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is\Documents\Vini COFRE\Cursos\Ia e analise Dados Senai2026\Ia e analise Dados Senai2026\Bases\"/>
    </mc:Choice>
  </mc:AlternateContent>
  <xr:revisionPtr revIDLastSave="0" documentId="13_ncr:1_{5C3E852C-66A7-4F2B-939F-892F5D5FF507}" xr6:coauthVersionLast="47" xr6:coauthVersionMax="47" xr10:uidLastSave="{00000000-0000-0000-0000-000000000000}"/>
  <bookViews>
    <workbookView xWindow="-120" yWindow="-120" windowWidth="24240" windowHeight="13140" activeTab="7" xr2:uid="{AA2A9FE7-4600-4C6F-9F97-43C904CB7721}"/>
  </bookViews>
  <sheets>
    <sheet name="Clientes" sheetId="2" r:id="rId1"/>
    <sheet name="Filiais" sheetId="3" r:id="rId2"/>
    <sheet name="Estoque" sheetId="4" r:id="rId3"/>
    <sheet name="Produtos" sheetId="5" r:id="rId4"/>
    <sheet name="Categorias" sheetId="6" r:id="rId5"/>
    <sheet name="Vendas" sheetId="7" r:id="rId6"/>
    <sheet name="Vendedores" sheetId="8" r:id="rId7"/>
    <sheet name="Base-Consolidada" sheetId="9" r:id="rId8"/>
  </sheets>
  <definedNames>
    <definedName name="DadosExternos_1" localSheetId="7" hidden="1">'Base-Consolidada'!$A$1:$H$8001</definedName>
    <definedName name="DadosExternos_1" localSheetId="4" hidden="1">Categorias!$A$1:$A$6</definedName>
    <definedName name="DadosExternos_1" localSheetId="0" hidden="1">'Clientes'!$A$1:$D$1001</definedName>
    <definedName name="DadosExternos_1" localSheetId="2" hidden="1">Estoque!$A$1:$B$151</definedName>
    <definedName name="DadosExternos_1" localSheetId="1" hidden="1">Filiais!$A$1:$B$11</definedName>
    <definedName name="DadosExternos_1" localSheetId="3" hidden="1">Produtos!$A$1:$D$151</definedName>
    <definedName name="DadosExternos_1" localSheetId="5" hidden="1">Vendas!$A$1:$H$8001</definedName>
    <definedName name="DadosExternos_1" localSheetId="6" hidden="1">Vendedores!$A$1:$C$81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19" i="9" l="1"/>
  <c r="O4413" i="9"/>
  <c r="O5205" i="9"/>
  <c r="O5206" i="9"/>
  <c r="O5207" i="9"/>
  <c r="O5218" i="9"/>
  <c r="O5362" i="9"/>
  <c r="O5601" i="9"/>
  <c r="O5697" i="9"/>
  <c r="O5698" i="9"/>
  <c r="O5699" i="9"/>
  <c r="O6021" i="9"/>
  <c r="O6022" i="9"/>
  <c r="O6023" i="9"/>
  <c r="O6073" i="9"/>
  <c r="O6297" i="9"/>
  <c r="O6333" i="9"/>
  <c r="O6337" i="9"/>
  <c r="O6729" i="9"/>
  <c r="O6730" i="9"/>
  <c r="O6731" i="9"/>
  <c r="O6753" i="9"/>
  <c r="O6825" i="9"/>
  <c r="O6827" i="9"/>
  <c r="O6849" i="9"/>
  <c r="O6851" i="9"/>
  <c r="O6873" i="9"/>
  <c r="O6969" i="9"/>
  <c r="O6971" i="9"/>
  <c r="O6993" i="9"/>
  <c r="O6995" i="9"/>
  <c r="O7017" i="9"/>
  <c r="O7113" i="9"/>
  <c r="O7115" i="9"/>
  <c r="O7137" i="9"/>
  <c r="O7139" i="9"/>
  <c r="O7161" i="9"/>
  <c r="O7257" i="9"/>
  <c r="O7259" i="9"/>
  <c r="O7281" i="9"/>
  <c r="O7283" i="9"/>
  <c r="O7305" i="9"/>
  <c r="O7401" i="9"/>
  <c r="O7403" i="9"/>
  <c r="O7425" i="9"/>
  <c r="O7427" i="9"/>
  <c r="O7449" i="9"/>
  <c r="O7557" i="9"/>
  <c r="O7559" i="9"/>
  <c r="O7581" i="9"/>
  <c r="O7595" i="9"/>
  <c r="O7677" i="9"/>
  <c r="O7678" i="9"/>
  <c r="O7679" i="9"/>
  <c r="O7700" i="9"/>
  <c r="O7809" i="9"/>
  <c r="O7821" i="9"/>
  <c r="O7823" i="9"/>
  <c r="O7835" i="9"/>
  <c r="O7991" i="9"/>
  <c r="N2" i="9"/>
  <c r="O2" i="9" s="1"/>
  <c r="N3" i="9"/>
  <c r="O3" i="9" s="1"/>
  <c r="N4" i="9"/>
  <c r="O4" i="9" s="1"/>
  <c r="N5" i="9"/>
  <c r="O5" i="9" s="1"/>
  <c r="N6" i="9"/>
  <c r="O6" i="9" s="1"/>
  <c r="N7" i="9"/>
  <c r="O7" i="9" s="1"/>
  <c r="N8" i="9"/>
  <c r="O8" i="9" s="1"/>
  <c r="N9" i="9"/>
  <c r="O9" i="9" s="1"/>
  <c r="N10" i="9"/>
  <c r="O10" i="9" s="1"/>
  <c r="N11" i="9"/>
  <c r="O11" i="9" s="1"/>
  <c r="N12" i="9"/>
  <c r="O12" i="9" s="1"/>
  <c r="N13" i="9"/>
  <c r="O13" i="9" s="1"/>
  <c r="N14" i="9"/>
  <c r="O14" i="9" s="1"/>
  <c r="N15" i="9"/>
  <c r="O15" i="9" s="1"/>
  <c r="N16" i="9"/>
  <c r="O16" i="9" s="1"/>
  <c r="N17" i="9"/>
  <c r="O17" i="9" s="1"/>
  <c r="N18" i="9"/>
  <c r="O18" i="9" s="1"/>
  <c r="N19" i="9"/>
  <c r="O19" i="9" s="1"/>
  <c r="N20" i="9"/>
  <c r="O20" i="9" s="1"/>
  <c r="N21" i="9"/>
  <c r="O21" i="9" s="1"/>
  <c r="N22" i="9"/>
  <c r="O22" i="9" s="1"/>
  <c r="N23" i="9"/>
  <c r="O23" i="9" s="1"/>
  <c r="N24" i="9"/>
  <c r="O24" i="9" s="1"/>
  <c r="N25" i="9"/>
  <c r="O25" i="9" s="1"/>
  <c r="N26" i="9"/>
  <c r="O26" i="9" s="1"/>
  <c r="N27" i="9"/>
  <c r="O27" i="9" s="1"/>
  <c r="N28" i="9"/>
  <c r="O28" i="9" s="1"/>
  <c r="N29" i="9"/>
  <c r="O29" i="9" s="1"/>
  <c r="N30" i="9"/>
  <c r="O30" i="9" s="1"/>
  <c r="N31" i="9"/>
  <c r="O31" i="9" s="1"/>
  <c r="N32" i="9"/>
  <c r="O32" i="9" s="1"/>
  <c r="N33" i="9"/>
  <c r="O33" i="9" s="1"/>
  <c r="N34" i="9"/>
  <c r="O34" i="9" s="1"/>
  <c r="N35" i="9"/>
  <c r="O35" i="9" s="1"/>
  <c r="N36" i="9"/>
  <c r="O36" i="9" s="1"/>
  <c r="N37" i="9"/>
  <c r="O37" i="9" s="1"/>
  <c r="N38" i="9"/>
  <c r="O38" i="9" s="1"/>
  <c r="N39" i="9"/>
  <c r="O39" i="9" s="1"/>
  <c r="N40" i="9"/>
  <c r="O40" i="9" s="1"/>
  <c r="N41" i="9"/>
  <c r="O41" i="9" s="1"/>
  <c r="N42" i="9"/>
  <c r="O42" i="9" s="1"/>
  <c r="N43" i="9"/>
  <c r="O43" i="9" s="1"/>
  <c r="N44" i="9"/>
  <c r="O44" i="9" s="1"/>
  <c r="N45" i="9"/>
  <c r="O45" i="9" s="1"/>
  <c r="N46" i="9"/>
  <c r="O46" i="9" s="1"/>
  <c r="N47" i="9"/>
  <c r="O47" i="9" s="1"/>
  <c r="N48" i="9"/>
  <c r="O48" i="9" s="1"/>
  <c r="N49" i="9"/>
  <c r="O49" i="9" s="1"/>
  <c r="N50" i="9"/>
  <c r="O50" i="9" s="1"/>
  <c r="N51" i="9"/>
  <c r="O51" i="9" s="1"/>
  <c r="N52" i="9"/>
  <c r="O52" i="9" s="1"/>
  <c r="N53" i="9"/>
  <c r="O53" i="9" s="1"/>
  <c r="N54" i="9"/>
  <c r="O54" i="9" s="1"/>
  <c r="N55" i="9"/>
  <c r="O55" i="9" s="1"/>
  <c r="N56" i="9"/>
  <c r="O56" i="9" s="1"/>
  <c r="N57" i="9"/>
  <c r="O57" i="9" s="1"/>
  <c r="N58" i="9"/>
  <c r="O58" i="9" s="1"/>
  <c r="N59" i="9"/>
  <c r="O59" i="9" s="1"/>
  <c r="N60" i="9"/>
  <c r="O60" i="9" s="1"/>
  <c r="N61" i="9"/>
  <c r="O61" i="9" s="1"/>
  <c r="N62" i="9"/>
  <c r="O62" i="9" s="1"/>
  <c r="N63" i="9"/>
  <c r="O63" i="9" s="1"/>
  <c r="N64" i="9"/>
  <c r="O64" i="9" s="1"/>
  <c r="N65" i="9"/>
  <c r="O65" i="9" s="1"/>
  <c r="N66" i="9"/>
  <c r="O66" i="9" s="1"/>
  <c r="N67" i="9"/>
  <c r="O67" i="9" s="1"/>
  <c r="N68" i="9"/>
  <c r="O68" i="9" s="1"/>
  <c r="N69" i="9"/>
  <c r="O69" i="9" s="1"/>
  <c r="N70" i="9"/>
  <c r="O70" i="9" s="1"/>
  <c r="N71" i="9"/>
  <c r="O71" i="9" s="1"/>
  <c r="N72" i="9"/>
  <c r="O72" i="9" s="1"/>
  <c r="N73" i="9"/>
  <c r="O73" i="9" s="1"/>
  <c r="N74" i="9"/>
  <c r="O74" i="9" s="1"/>
  <c r="N75" i="9"/>
  <c r="O75" i="9" s="1"/>
  <c r="N76" i="9"/>
  <c r="O76" i="9" s="1"/>
  <c r="N77" i="9"/>
  <c r="O77" i="9" s="1"/>
  <c r="N78" i="9"/>
  <c r="O78" i="9" s="1"/>
  <c r="N79" i="9"/>
  <c r="O79" i="9" s="1"/>
  <c r="N80" i="9"/>
  <c r="O80" i="9" s="1"/>
  <c r="N81" i="9"/>
  <c r="O81" i="9" s="1"/>
  <c r="N82" i="9"/>
  <c r="O82" i="9" s="1"/>
  <c r="N83" i="9"/>
  <c r="O83" i="9" s="1"/>
  <c r="N84" i="9"/>
  <c r="O84" i="9" s="1"/>
  <c r="N85" i="9"/>
  <c r="O85" i="9" s="1"/>
  <c r="N86" i="9"/>
  <c r="O86" i="9" s="1"/>
  <c r="N87" i="9"/>
  <c r="O87" i="9" s="1"/>
  <c r="N88" i="9"/>
  <c r="O88" i="9" s="1"/>
  <c r="N89" i="9"/>
  <c r="O89" i="9" s="1"/>
  <c r="N90" i="9"/>
  <c r="O90" i="9" s="1"/>
  <c r="N91" i="9"/>
  <c r="O91" i="9" s="1"/>
  <c r="N92" i="9"/>
  <c r="O92" i="9" s="1"/>
  <c r="N93" i="9"/>
  <c r="O93" i="9" s="1"/>
  <c r="N94" i="9"/>
  <c r="O94" i="9" s="1"/>
  <c r="N95" i="9"/>
  <c r="O95" i="9" s="1"/>
  <c r="N96" i="9"/>
  <c r="O96" i="9" s="1"/>
  <c r="N97" i="9"/>
  <c r="O97" i="9" s="1"/>
  <c r="N98" i="9"/>
  <c r="O98" i="9" s="1"/>
  <c r="N99" i="9"/>
  <c r="O99" i="9" s="1"/>
  <c r="N100" i="9"/>
  <c r="O100" i="9" s="1"/>
  <c r="N101" i="9"/>
  <c r="O101" i="9" s="1"/>
  <c r="N102" i="9"/>
  <c r="O102" i="9" s="1"/>
  <c r="N103" i="9"/>
  <c r="O103" i="9" s="1"/>
  <c r="N104" i="9"/>
  <c r="O104" i="9" s="1"/>
  <c r="N105" i="9"/>
  <c r="O105" i="9" s="1"/>
  <c r="N106" i="9"/>
  <c r="O106" i="9" s="1"/>
  <c r="N107" i="9"/>
  <c r="O107" i="9" s="1"/>
  <c r="N108" i="9"/>
  <c r="O108" i="9" s="1"/>
  <c r="N109" i="9"/>
  <c r="O109" i="9" s="1"/>
  <c r="N110" i="9"/>
  <c r="O110" i="9" s="1"/>
  <c r="N111" i="9"/>
  <c r="O111" i="9" s="1"/>
  <c r="N112" i="9"/>
  <c r="O112" i="9" s="1"/>
  <c r="N113" i="9"/>
  <c r="O113" i="9" s="1"/>
  <c r="N114" i="9"/>
  <c r="O114" i="9" s="1"/>
  <c r="N115" i="9"/>
  <c r="O115" i="9" s="1"/>
  <c r="N116" i="9"/>
  <c r="O116" i="9" s="1"/>
  <c r="N117" i="9"/>
  <c r="O117" i="9" s="1"/>
  <c r="N118" i="9"/>
  <c r="O118" i="9" s="1"/>
  <c r="N119" i="9"/>
  <c r="O119" i="9" s="1"/>
  <c r="N120" i="9"/>
  <c r="O120" i="9" s="1"/>
  <c r="N121" i="9"/>
  <c r="O121" i="9" s="1"/>
  <c r="N122" i="9"/>
  <c r="O122" i="9" s="1"/>
  <c r="N123" i="9"/>
  <c r="O123" i="9" s="1"/>
  <c r="N124" i="9"/>
  <c r="O124" i="9" s="1"/>
  <c r="N125" i="9"/>
  <c r="O125" i="9" s="1"/>
  <c r="N126" i="9"/>
  <c r="O126" i="9" s="1"/>
  <c r="N127" i="9"/>
  <c r="O127" i="9" s="1"/>
  <c r="N128" i="9"/>
  <c r="O128" i="9" s="1"/>
  <c r="N129" i="9"/>
  <c r="O129" i="9" s="1"/>
  <c r="N130" i="9"/>
  <c r="O130" i="9" s="1"/>
  <c r="N131" i="9"/>
  <c r="O131" i="9" s="1"/>
  <c r="N132" i="9"/>
  <c r="O132" i="9" s="1"/>
  <c r="N133" i="9"/>
  <c r="O133" i="9" s="1"/>
  <c r="N134" i="9"/>
  <c r="O134" i="9" s="1"/>
  <c r="N135" i="9"/>
  <c r="O135" i="9" s="1"/>
  <c r="N136" i="9"/>
  <c r="O136" i="9" s="1"/>
  <c r="N137" i="9"/>
  <c r="O137" i="9" s="1"/>
  <c r="N138" i="9"/>
  <c r="O138" i="9" s="1"/>
  <c r="N139" i="9"/>
  <c r="O139" i="9" s="1"/>
  <c r="N140" i="9"/>
  <c r="O140" i="9" s="1"/>
  <c r="N141" i="9"/>
  <c r="O141" i="9" s="1"/>
  <c r="N142" i="9"/>
  <c r="O142" i="9" s="1"/>
  <c r="N143" i="9"/>
  <c r="O143" i="9" s="1"/>
  <c r="N144" i="9"/>
  <c r="O144" i="9" s="1"/>
  <c r="N145" i="9"/>
  <c r="O145" i="9" s="1"/>
  <c r="N146" i="9"/>
  <c r="O146" i="9" s="1"/>
  <c r="N147" i="9"/>
  <c r="O147" i="9" s="1"/>
  <c r="N148" i="9"/>
  <c r="O148" i="9" s="1"/>
  <c r="N149" i="9"/>
  <c r="O149" i="9" s="1"/>
  <c r="N150" i="9"/>
  <c r="O150" i="9" s="1"/>
  <c r="N151" i="9"/>
  <c r="O151" i="9" s="1"/>
  <c r="N152" i="9"/>
  <c r="O152" i="9" s="1"/>
  <c r="N153" i="9"/>
  <c r="O153" i="9" s="1"/>
  <c r="N154" i="9"/>
  <c r="O154" i="9" s="1"/>
  <c r="N155" i="9"/>
  <c r="O155" i="9" s="1"/>
  <c r="N156" i="9"/>
  <c r="O156" i="9" s="1"/>
  <c r="N157" i="9"/>
  <c r="O157" i="9" s="1"/>
  <c r="N158" i="9"/>
  <c r="O158" i="9" s="1"/>
  <c r="N159" i="9"/>
  <c r="O159" i="9" s="1"/>
  <c r="N160" i="9"/>
  <c r="O160" i="9" s="1"/>
  <c r="N161" i="9"/>
  <c r="O161" i="9" s="1"/>
  <c r="N162" i="9"/>
  <c r="O162" i="9" s="1"/>
  <c r="N163" i="9"/>
  <c r="O163" i="9" s="1"/>
  <c r="N164" i="9"/>
  <c r="O164" i="9" s="1"/>
  <c r="N165" i="9"/>
  <c r="O165" i="9" s="1"/>
  <c r="N166" i="9"/>
  <c r="O166" i="9" s="1"/>
  <c r="N167" i="9"/>
  <c r="O167" i="9" s="1"/>
  <c r="N168" i="9"/>
  <c r="O168" i="9" s="1"/>
  <c r="N169" i="9"/>
  <c r="O169" i="9" s="1"/>
  <c r="N170" i="9"/>
  <c r="O170" i="9" s="1"/>
  <c r="N171" i="9"/>
  <c r="O171" i="9" s="1"/>
  <c r="N172" i="9"/>
  <c r="O172" i="9" s="1"/>
  <c r="N173" i="9"/>
  <c r="O173" i="9" s="1"/>
  <c r="N174" i="9"/>
  <c r="O174" i="9" s="1"/>
  <c r="N175" i="9"/>
  <c r="O175" i="9" s="1"/>
  <c r="N176" i="9"/>
  <c r="O176" i="9" s="1"/>
  <c r="N177" i="9"/>
  <c r="O177" i="9" s="1"/>
  <c r="N178" i="9"/>
  <c r="O178" i="9" s="1"/>
  <c r="N179" i="9"/>
  <c r="O179" i="9" s="1"/>
  <c r="N180" i="9"/>
  <c r="O180" i="9" s="1"/>
  <c r="N181" i="9"/>
  <c r="O181" i="9" s="1"/>
  <c r="N182" i="9"/>
  <c r="O182" i="9" s="1"/>
  <c r="N183" i="9"/>
  <c r="O183" i="9" s="1"/>
  <c r="N184" i="9"/>
  <c r="O184" i="9" s="1"/>
  <c r="N185" i="9"/>
  <c r="O185" i="9" s="1"/>
  <c r="N186" i="9"/>
  <c r="O186" i="9" s="1"/>
  <c r="N187" i="9"/>
  <c r="O187" i="9" s="1"/>
  <c r="N188" i="9"/>
  <c r="O188" i="9" s="1"/>
  <c r="N189" i="9"/>
  <c r="O189" i="9" s="1"/>
  <c r="N190" i="9"/>
  <c r="O190" i="9" s="1"/>
  <c r="N191" i="9"/>
  <c r="O191" i="9" s="1"/>
  <c r="N192" i="9"/>
  <c r="O192" i="9" s="1"/>
  <c r="N193" i="9"/>
  <c r="O193" i="9" s="1"/>
  <c r="N194" i="9"/>
  <c r="O194" i="9" s="1"/>
  <c r="N195" i="9"/>
  <c r="O195" i="9" s="1"/>
  <c r="N196" i="9"/>
  <c r="O196" i="9" s="1"/>
  <c r="N197" i="9"/>
  <c r="O197" i="9" s="1"/>
  <c r="N198" i="9"/>
  <c r="O198" i="9" s="1"/>
  <c r="N199" i="9"/>
  <c r="O199" i="9" s="1"/>
  <c r="N200" i="9"/>
  <c r="O200" i="9" s="1"/>
  <c r="N201" i="9"/>
  <c r="O201" i="9" s="1"/>
  <c r="N202" i="9"/>
  <c r="O202" i="9" s="1"/>
  <c r="N203" i="9"/>
  <c r="O203" i="9" s="1"/>
  <c r="N204" i="9"/>
  <c r="O204" i="9" s="1"/>
  <c r="N205" i="9"/>
  <c r="O205" i="9" s="1"/>
  <c r="N206" i="9"/>
  <c r="O206" i="9" s="1"/>
  <c r="N207" i="9"/>
  <c r="O207" i="9" s="1"/>
  <c r="N208" i="9"/>
  <c r="O208" i="9" s="1"/>
  <c r="N209" i="9"/>
  <c r="O209" i="9" s="1"/>
  <c r="N210" i="9"/>
  <c r="O210" i="9" s="1"/>
  <c r="N211" i="9"/>
  <c r="O211" i="9" s="1"/>
  <c r="N212" i="9"/>
  <c r="O212" i="9" s="1"/>
  <c r="N213" i="9"/>
  <c r="O213" i="9" s="1"/>
  <c r="N214" i="9"/>
  <c r="O214" i="9" s="1"/>
  <c r="N215" i="9"/>
  <c r="O215" i="9" s="1"/>
  <c r="N216" i="9"/>
  <c r="O216" i="9" s="1"/>
  <c r="N217" i="9"/>
  <c r="O217" i="9" s="1"/>
  <c r="N218" i="9"/>
  <c r="O218" i="9" s="1"/>
  <c r="N219" i="9"/>
  <c r="O219" i="9" s="1"/>
  <c r="N220" i="9"/>
  <c r="O220" i="9" s="1"/>
  <c r="N221" i="9"/>
  <c r="O221" i="9" s="1"/>
  <c r="N222" i="9"/>
  <c r="O222" i="9" s="1"/>
  <c r="N223" i="9"/>
  <c r="O223" i="9" s="1"/>
  <c r="N224" i="9"/>
  <c r="O224" i="9" s="1"/>
  <c r="N225" i="9"/>
  <c r="O225" i="9" s="1"/>
  <c r="N226" i="9"/>
  <c r="O226" i="9" s="1"/>
  <c r="N227" i="9"/>
  <c r="O227" i="9" s="1"/>
  <c r="N228" i="9"/>
  <c r="O228" i="9" s="1"/>
  <c r="N229" i="9"/>
  <c r="O229" i="9" s="1"/>
  <c r="N230" i="9"/>
  <c r="O230" i="9" s="1"/>
  <c r="N231" i="9"/>
  <c r="O231" i="9" s="1"/>
  <c r="N232" i="9"/>
  <c r="O232" i="9" s="1"/>
  <c r="N233" i="9"/>
  <c r="O233" i="9" s="1"/>
  <c r="N234" i="9"/>
  <c r="O234" i="9" s="1"/>
  <c r="N235" i="9"/>
  <c r="O235" i="9" s="1"/>
  <c r="N236" i="9"/>
  <c r="O236" i="9" s="1"/>
  <c r="N237" i="9"/>
  <c r="O237" i="9" s="1"/>
  <c r="N238" i="9"/>
  <c r="O238" i="9" s="1"/>
  <c r="N239" i="9"/>
  <c r="O239" i="9" s="1"/>
  <c r="N240" i="9"/>
  <c r="O240" i="9" s="1"/>
  <c r="N241" i="9"/>
  <c r="O241" i="9" s="1"/>
  <c r="N242" i="9"/>
  <c r="O242" i="9" s="1"/>
  <c r="N243" i="9"/>
  <c r="O243" i="9" s="1"/>
  <c r="N244" i="9"/>
  <c r="O244" i="9" s="1"/>
  <c r="N245" i="9"/>
  <c r="O245" i="9" s="1"/>
  <c r="N246" i="9"/>
  <c r="O246" i="9" s="1"/>
  <c r="N247" i="9"/>
  <c r="O247" i="9" s="1"/>
  <c r="N248" i="9"/>
  <c r="O248" i="9" s="1"/>
  <c r="N249" i="9"/>
  <c r="O249" i="9" s="1"/>
  <c r="N250" i="9"/>
  <c r="O250" i="9" s="1"/>
  <c r="N251" i="9"/>
  <c r="O251" i="9" s="1"/>
  <c r="N252" i="9"/>
  <c r="O252" i="9" s="1"/>
  <c r="N253" i="9"/>
  <c r="O253" i="9" s="1"/>
  <c r="N254" i="9"/>
  <c r="O254" i="9" s="1"/>
  <c r="N255" i="9"/>
  <c r="O255" i="9" s="1"/>
  <c r="N256" i="9"/>
  <c r="O256" i="9" s="1"/>
  <c r="N257" i="9"/>
  <c r="O257" i="9" s="1"/>
  <c r="N258" i="9"/>
  <c r="O258" i="9" s="1"/>
  <c r="N259" i="9"/>
  <c r="O259" i="9" s="1"/>
  <c r="N260" i="9"/>
  <c r="O260" i="9" s="1"/>
  <c r="N261" i="9"/>
  <c r="O261" i="9" s="1"/>
  <c r="N262" i="9"/>
  <c r="O262" i="9" s="1"/>
  <c r="N263" i="9"/>
  <c r="O263" i="9" s="1"/>
  <c r="N264" i="9"/>
  <c r="O264" i="9" s="1"/>
  <c r="N265" i="9"/>
  <c r="O265" i="9" s="1"/>
  <c r="N266" i="9"/>
  <c r="O266" i="9" s="1"/>
  <c r="N267" i="9"/>
  <c r="O267" i="9" s="1"/>
  <c r="N268" i="9"/>
  <c r="O268" i="9" s="1"/>
  <c r="N269" i="9"/>
  <c r="O269" i="9" s="1"/>
  <c r="N270" i="9"/>
  <c r="O270" i="9" s="1"/>
  <c r="N271" i="9"/>
  <c r="O271" i="9" s="1"/>
  <c r="N272" i="9"/>
  <c r="O272" i="9" s="1"/>
  <c r="N273" i="9"/>
  <c r="O273" i="9" s="1"/>
  <c r="N274" i="9"/>
  <c r="O274" i="9" s="1"/>
  <c r="N275" i="9"/>
  <c r="O275" i="9" s="1"/>
  <c r="N276" i="9"/>
  <c r="O276" i="9" s="1"/>
  <c r="N277" i="9"/>
  <c r="O277" i="9" s="1"/>
  <c r="N278" i="9"/>
  <c r="O278" i="9" s="1"/>
  <c r="N279" i="9"/>
  <c r="O279" i="9" s="1"/>
  <c r="N280" i="9"/>
  <c r="O280" i="9" s="1"/>
  <c r="N281" i="9"/>
  <c r="O281" i="9" s="1"/>
  <c r="N282" i="9"/>
  <c r="O282" i="9" s="1"/>
  <c r="N283" i="9"/>
  <c r="O283" i="9" s="1"/>
  <c r="N284" i="9"/>
  <c r="O284" i="9" s="1"/>
  <c r="N285" i="9"/>
  <c r="O285" i="9" s="1"/>
  <c r="N286" i="9"/>
  <c r="O286" i="9" s="1"/>
  <c r="N287" i="9"/>
  <c r="O287" i="9" s="1"/>
  <c r="N288" i="9"/>
  <c r="O288" i="9" s="1"/>
  <c r="N289" i="9"/>
  <c r="O289" i="9" s="1"/>
  <c r="N290" i="9"/>
  <c r="O290" i="9" s="1"/>
  <c r="N291" i="9"/>
  <c r="O291" i="9" s="1"/>
  <c r="N292" i="9"/>
  <c r="O292" i="9" s="1"/>
  <c r="N293" i="9"/>
  <c r="O293" i="9" s="1"/>
  <c r="N294" i="9"/>
  <c r="O294" i="9" s="1"/>
  <c r="N295" i="9"/>
  <c r="O295" i="9" s="1"/>
  <c r="N296" i="9"/>
  <c r="O296" i="9" s="1"/>
  <c r="N297" i="9"/>
  <c r="O297" i="9" s="1"/>
  <c r="N298" i="9"/>
  <c r="O298" i="9" s="1"/>
  <c r="N299" i="9"/>
  <c r="O299" i="9" s="1"/>
  <c r="N300" i="9"/>
  <c r="O300" i="9" s="1"/>
  <c r="N301" i="9"/>
  <c r="O301" i="9" s="1"/>
  <c r="N302" i="9"/>
  <c r="O302" i="9" s="1"/>
  <c r="N303" i="9"/>
  <c r="O303" i="9" s="1"/>
  <c r="N304" i="9"/>
  <c r="O304" i="9" s="1"/>
  <c r="N305" i="9"/>
  <c r="O305" i="9" s="1"/>
  <c r="N306" i="9"/>
  <c r="O306" i="9" s="1"/>
  <c r="N307" i="9"/>
  <c r="O307" i="9" s="1"/>
  <c r="N308" i="9"/>
  <c r="O308" i="9" s="1"/>
  <c r="N309" i="9"/>
  <c r="O309" i="9" s="1"/>
  <c r="N310" i="9"/>
  <c r="O310" i="9" s="1"/>
  <c r="N311" i="9"/>
  <c r="O311" i="9" s="1"/>
  <c r="N312" i="9"/>
  <c r="O312" i="9" s="1"/>
  <c r="N313" i="9"/>
  <c r="O313" i="9" s="1"/>
  <c r="N314" i="9"/>
  <c r="O314" i="9" s="1"/>
  <c r="N315" i="9"/>
  <c r="O315" i="9" s="1"/>
  <c r="N316" i="9"/>
  <c r="O316" i="9" s="1"/>
  <c r="N317" i="9"/>
  <c r="O317" i="9" s="1"/>
  <c r="N318" i="9"/>
  <c r="O318" i="9" s="1"/>
  <c r="N319" i="9"/>
  <c r="O319" i="9" s="1"/>
  <c r="N320" i="9"/>
  <c r="O320" i="9" s="1"/>
  <c r="N321" i="9"/>
  <c r="O321" i="9" s="1"/>
  <c r="N322" i="9"/>
  <c r="O322" i="9" s="1"/>
  <c r="N323" i="9"/>
  <c r="O323" i="9" s="1"/>
  <c r="N324" i="9"/>
  <c r="O324" i="9" s="1"/>
  <c r="N325" i="9"/>
  <c r="O325" i="9" s="1"/>
  <c r="N326" i="9"/>
  <c r="O326" i="9" s="1"/>
  <c r="N327" i="9"/>
  <c r="O327" i="9" s="1"/>
  <c r="N328" i="9"/>
  <c r="O328" i="9" s="1"/>
  <c r="N329" i="9"/>
  <c r="O329" i="9" s="1"/>
  <c r="N330" i="9"/>
  <c r="O330" i="9" s="1"/>
  <c r="N331" i="9"/>
  <c r="O331" i="9" s="1"/>
  <c r="N332" i="9"/>
  <c r="O332" i="9" s="1"/>
  <c r="N333" i="9"/>
  <c r="O333" i="9" s="1"/>
  <c r="N334" i="9"/>
  <c r="O334" i="9" s="1"/>
  <c r="N335" i="9"/>
  <c r="O335" i="9" s="1"/>
  <c r="N336" i="9"/>
  <c r="O336" i="9" s="1"/>
  <c r="N337" i="9"/>
  <c r="O337" i="9" s="1"/>
  <c r="N338" i="9"/>
  <c r="O338" i="9" s="1"/>
  <c r="N339" i="9"/>
  <c r="O339" i="9" s="1"/>
  <c r="N340" i="9"/>
  <c r="O340" i="9" s="1"/>
  <c r="N341" i="9"/>
  <c r="O341" i="9" s="1"/>
  <c r="N342" i="9"/>
  <c r="O342" i="9" s="1"/>
  <c r="N343" i="9"/>
  <c r="O343" i="9" s="1"/>
  <c r="N344" i="9"/>
  <c r="O344" i="9" s="1"/>
  <c r="N345" i="9"/>
  <c r="O345" i="9" s="1"/>
  <c r="N346" i="9"/>
  <c r="O346" i="9" s="1"/>
  <c r="N347" i="9"/>
  <c r="O347" i="9" s="1"/>
  <c r="N348" i="9"/>
  <c r="O348" i="9" s="1"/>
  <c r="N349" i="9"/>
  <c r="O349" i="9" s="1"/>
  <c r="N350" i="9"/>
  <c r="O350" i="9" s="1"/>
  <c r="N351" i="9"/>
  <c r="O351" i="9" s="1"/>
  <c r="N352" i="9"/>
  <c r="O352" i="9" s="1"/>
  <c r="N353" i="9"/>
  <c r="O353" i="9" s="1"/>
  <c r="N354" i="9"/>
  <c r="O354" i="9" s="1"/>
  <c r="N355" i="9"/>
  <c r="O355" i="9" s="1"/>
  <c r="N356" i="9"/>
  <c r="O356" i="9" s="1"/>
  <c r="N357" i="9"/>
  <c r="O357" i="9" s="1"/>
  <c r="N358" i="9"/>
  <c r="O358" i="9" s="1"/>
  <c r="N359" i="9"/>
  <c r="O359" i="9" s="1"/>
  <c r="N360" i="9"/>
  <c r="O360" i="9" s="1"/>
  <c r="N361" i="9"/>
  <c r="O361" i="9" s="1"/>
  <c r="N362" i="9"/>
  <c r="O362" i="9" s="1"/>
  <c r="N363" i="9"/>
  <c r="O363" i="9" s="1"/>
  <c r="N364" i="9"/>
  <c r="O364" i="9" s="1"/>
  <c r="N365" i="9"/>
  <c r="O365" i="9" s="1"/>
  <c r="N366" i="9"/>
  <c r="O366" i="9" s="1"/>
  <c r="N367" i="9"/>
  <c r="O367" i="9" s="1"/>
  <c r="N368" i="9"/>
  <c r="O368" i="9" s="1"/>
  <c r="N369" i="9"/>
  <c r="O369" i="9" s="1"/>
  <c r="N370" i="9"/>
  <c r="O370" i="9" s="1"/>
  <c r="N371" i="9"/>
  <c r="O371" i="9" s="1"/>
  <c r="N372" i="9"/>
  <c r="O372" i="9" s="1"/>
  <c r="N373" i="9"/>
  <c r="O373" i="9" s="1"/>
  <c r="N374" i="9"/>
  <c r="O374" i="9" s="1"/>
  <c r="N375" i="9"/>
  <c r="O375" i="9" s="1"/>
  <c r="N376" i="9"/>
  <c r="O376" i="9" s="1"/>
  <c r="N377" i="9"/>
  <c r="O377" i="9" s="1"/>
  <c r="N378" i="9"/>
  <c r="O378" i="9" s="1"/>
  <c r="N379" i="9"/>
  <c r="O379" i="9" s="1"/>
  <c r="N380" i="9"/>
  <c r="O380" i="9" s="1"/>
  <c r="N381" i="9"/>
  <c r="O381" i="9" s="1"/>
  <c r="N382" i="9"/>
  <c r="O382" i="9" s="1"/>
  <c r="N383" i="9"/>
  <c r="O383" i="9" s="1"/>
  <c r="N384" i="9"/>
  <c r="O384" i="9" s="1"/>
  <c r="N385" i="9"/>
  <c r="O385" i="9" s="1"/>
  <c r="N386" i="9"/>
  <c r="O386" i="9" s="1"/>
  <c r="N387" i="9"/>
  <c r="O387" i="9" s="1"/>
  <c r="N388" i="9"/>
  <c r="O388" i="9" s="1"/>
  <c r="N389" i="9"/>
  <c r="O389" i="9" s="1"/>
  <c r="N390" i="9"/>
  <c r="O390" i="9" s="1"/>
  <c r="N391" i="9"/>
  <c r="O391" i="9" s="1"/>
  <c r="N392" i="9"/>
  <c r="O392" i="9" s="1"/>
  <c r="N393" i="9"/>
  <c r="O393" i="9" s="1"/>
  <c r="N394" i="9"/>
  <c r="O394" i="9" s="1"/>
  <c r="N395" i="9"/>
  <c r="O395" i="9" s="1"/>
  <c r="N396" i="9"/>
  <c r="O396" i="9" s="1"/>
  <c r="N397" i="9"/>
  <c r="O397" i="9" s="1"/>
  <c r="N398" i="9"/>
  <c r="O398" i="9" s="1"/>
  <c r="N399" i="9"/>
  <c r="O399" i="9" s="1"/>
  <c r="N400" i="9"/>
  <c r="O400" i="9" s="1"/>
  <c r="N401" i="9"/>
  <c r="O401" i="9" s="1"/>
  <c r="N402" i="9"/>
  <c r="O402" i="9" s="1"/>
  <c r="N403" i="9"/>
  <c r="O403" i="9" s="1"/>
  <c r="N404" i="9"/>
  <c r="O404" i="9" s="1"/>
  <c r="N405" i="9"/>
  <c r="O405" i="9" s="1"/>
  <c r="N406" i="9"/>
  <c r="O406" i="9" s="1"/>
  <c r="N407" i="9"/>
  <c r="O407" i="9" s="1"/>
  <c r="N408" i="9"/>
  <c r="O408" i="9" s="1"/>
  <c r="N409" i="9"/>
  <c r="O409" i="9" s="1"/>
  <c r="N410" i="9"/>
  <c r="O410" i="9" s="1"/>
  <c r="N411" i="9"/>
  <c r="O411" i="9" s="1"/>
  <c r="N412" i="9"/>
  <c r="O412" i="9" s="1"/>
  <c r="N413" i="9"/>
  <c r="O413" i="9" s="1"/>
  <c r="N414" i="9"/>
  <c r="O414" i="9" s="1"/>
  <c r="N415" i="9"/>
  <c r="O415" i="9" s="1"/>
  <c r="N416" i="9"/>
  <c r="O416" i="9" s="1"/>
  <c r="N417" i="9"/>
  <c r="O417" i="9" s="1"/>
  <c r="N418" i="9"/>
  <c r="O418" i="9" s="1"/>
  <c r="N419" i="9"/>
  <c r="O419" i="9" s="1"/>
  <c r="N420" i="9"/>
  <c r="O420" i="9" s="1"/>
  <c r="N421" i="9"/>
  <c r="O421" i="9" s="1"/>
  <c r="N422" i="9"/>
  <c r="O422" i="9" s="1"/>
  <c r="N423" i="9"/>
  <c r="O423" i="9" s="1"/>
  <c r="N424" i="9"/>
  <c r="O424" i="9" s="1"/>
  <c r="N425" i="9"/>
  <c r="O425" i="9" s="1"/>
  <c r="N426" i="9"/>
  <c r="O426" i="9" s="1"/>
  <c r="N427" i="9"/>
  <c r="O427" i="9" s="1"/>
  <c r="N428" i="9"/>
  <c r="O428" i="9" s="1"/>
  <c r="N429" i="9"/>
  <c r="O429" i="9" s="1"/>
  <c r="N430" i="9"/>
  <c r="O430" i="9" s="1"/>
  <c r="N431" i="9"/>
  <c r="O431" i="9" s="1"/>
  <c r="N432" i="9"/>
  <c r="O432" i="9" s="1"/>
  <c r="N433" i="9"/>
  <c r="O433" i="9" s="1"/>
  <c r="N434" i="9"/>
  <c r="O434" i="9" s="1"/>
  <c r="N435" i="9"/>
  <c r="O435" i="9" s="1"/>
  <c r="N436" i="9"/>
  <c r="O436" i="9" s="1"/>
  <c r="N437" i="9"/>
  <c r="O437" i="9" s="1"/>
  <c r="N438" i="9"/>
  <c r="O438" i="9" s="1"/>
  <c r="N439" i="9"/>
  <c r="O439" i="9" s="1"/>
  <c r="N440" i="9"/>
  <c r="O440" i="9" s="1"/>
  <c r="N441" i="9"/>
  <c r="O441" i="9" s="1"/>
  <c r="N442" i="9"/>
  <c r="O442" i="9" s="1"/>
  <c r="N443" i="9"/>
  <c r="O443" i="9" s="1"/>
  <c r="N444" i="9"/>
  <c r="O444" i="9" s="1"/>
  <c r="N445" i="9"/>
  <c r="O445" i="9" s="1"/>
  <c r="N446" i="9"/>
  <c r="O446" i="9" s="1"/>
  <c r="N447" i="9"/>
  <c r="O447" i="9" s="1"/>
  <c r="N448" i="9"/>
  <c r="O448" i="9" s="1"/>
  <c r="N449" i="9"/>
  <c r="O449" i="9" s="1"/>
  <c r="N450" i="9"/>
  <c r="O450" i="9" s="1"/>
  <c r="N451" i="9"/>
  <c r="O451" i="9" s="1"/>
  <c r="N452" i="9"/>
  <c r="O452" i="9" s="1"/>
  <c r="N453" i="9"/>
  <c r="O453" i="9" s="1"/>
  <c r="N454" i="9"/>
  <c r="O454" i="9" s="1"/>
  <c r="N455" i="9"/>
  <c r="O455" i="9" s="1"/>
  <c r="N456" i="9"/>
  <c r="O456" i="9" s="1"/>
  <c r="N457" i="9"/>
  <c r="O457" i="9" s="1"/>
  <c r="N458" i="9"/>
  <c r="O458" i="9" s="1"/>
  <c r="N459" i="9"/>
  <c r="O459" i="9" s="1"/>
  <c r="N460" i="9"/>
  <c r="O460" i="9" s="1"/>
  <c r="N461" i="9"/>
  <c r="O461" i="9" s="1"/>
  <c r="N462" i="9"/>
  <c r="O462" i="9" s="1"/>
  <c r="N463" i="9"/>
  <c r="O463" i="9" s="1"/>
  <c r="N464" i="9"/>
  <c r="O464" i="9" s="1"/>
  <c r="N465" i="9"/>
  <c r="O465" i="9" s="1"/>
  <c r="N466" i="9"/>
  <c r="O466" i="9" s="1"/>
  <c r="N467" i="9"/>
  <c r="O467" i="9" s="1"/>
  <c r="N468" i="9"/>
  <c r="O468" i="9" s="1"/>
  <c r="N469" i="9"/>
  <c r="O469" i="9" s="1"/>
  <c r="N470" i="9"/>
  <c r="O470" i="9" s="1"/>
  <c r="N471" i="9"/>
  <c r="O471" i="9" s="1"/>
  <c r="N472" i="9"/>
  <c r="O472" i="9" s="1"/>
  <c r="N473" i="9"/>
  <c r="O473" i="9" s="1"/>
  <c r="N474" i="9"/>
  <c r="O474" i="9" s="1"/>
  <c r="N475" i="9"/>
  <c r="O475" i="9" s="1"/>
  <c r="N476" i="9"/>
  <c r="O476" i="9" s="1"/>
  <c r="N477" i="9"/>
  <c r="O477" i="9" s="1"/>
  <c r="N478" i="9"/>
  <c r="O478" i="9" s="1"/>
  <c r="N479" i="9"/>
  <c r="O479" i="9" s="1"/>
  <c r="N480" i="9"/>
  <c r="O480" i="9" s="1"/>
  <c r="N481" i="9"/>
  <c r="O481" i="9" s="1"/>
  <c r="N482" i="9"/>
  <c r="O482" i="9" s="1"/>
  <c r="N483" i="9"/>
  <c r="O483" i="9" s="1"/>
  <c r="N484" i="9"/>
  <c r="O484" i="9" s="1"/>
  <c r="N485" i="9"/>
  <c r="O485" i="9" s="1"/>
  <c r="N486" i="9"/>
  <c r="O486" i="9" s="1"/>
  <c r="N487" i="9"/>
  <c r="O487" i="9" s="1"/>
  <c r="N488" i="9"/>
  <c r="O488" i="9" s="1"/>
  <c r="N489" i="9"/>
  <c r="O489" i="9" s="1"/>
  <c r="N490" i="9"/>
  <c r="O490" i="9" s="1"/>
  <c r="N491" i="9"/>
  <c r="O491" i="9" s="1"/>
  <c r="N492" i="9"/>
  <c r="O492" i="9" s="1"/>
  <c r="N493" i="9"/>
  <c r="O493" i="9" s="1"/>
  <c r="N494" i="9"/>
  <c r="O494" i="9" s="1"/>
  <c r="N495" i="9"/>
  <c r="O495" i="9" s="1"/>
  <c r="N496" i="9"/>
  <c r="O496" i="9" s="1"/>
  <c r="N497" i="9"/>
  <c r="O497" i="9" s="1"/>
  <c r="N498" i="9"/>
  <c r="O498" i="9" s="1"/>
  <c r="N499" i="9"/>
  <c r="O499" i="9" s="1"/>
  <c r="N500" i="9"/>
  <c r="O500" i="9" s="1"/>
  <c r="N501" i="9"/>
  <c r="O501" i="9" s="1"/>
  <c r="N502" i="9"/>
  <c r="O502" i="9" s="1"/>
  <c r="N503" i="9"/>
  <c r="O503" i="9" s="1"/>
  <c r="N504" i="9"/>
  <c r="O504" i="9" s="1"/>
  <c r="N505" i="9"/>
  <c r="O505" i="9" s="1"/>
  <c r="N506" i="9"/>
  <c r="O506" i="9" s="1"/>
  <c r="N507" i="9"/>
  <c r="O507" i="9" s="1"/>
  <c r="N508" i="9"/>
  <c r="O508" i="9" s="1"/>
  <c r="N509" i="9"/>
  <c r="O509" i="9" s="1"/>
  <c r="N510" i="9"/>
  <c r="O510" i="9" s="1"/>
  <c r="N511" i="9"/>
  <c r="O511" i="9" s="1"/>
  <c r="N512" i="9"/>
  <c r="O512" i="9" s="1"/>
  <c r="N513" i="9"/>
  <c r="O513" i="9" s="1"/>
  <c r="N514" i="9"/>
  <c r="O514" i="9" s="1"/>
  <c r="N515" i="9"/>
  <c r="O515" i="9" s="1"/>
  <c r="N516" i="9"/>
  <c r="O516" i="9" s="1"/>
  <c r="N517" i="9"/>
  <c r="O517" i="9" s="1"/>
  <c r="N518" i="9"/>
  <c r="O518" i="9" s="1"/>
  <c r="N519" i="9"/>
  <c r="O519" i="9" s="1"/>
  <c r="N520" i="9"/>
  <c r="O520" i="9" s="1"/>
  <c r="N521" i="9"/>
  <c r="O521" i="9" s="1"/>
  <c r="N522" i="9"/>
  <c r="O522" i="9" s="1"/>
  <c r="N523" i="9"/>
  <c r="O523" i="9" s="1"/>
  <c r="N524" i="9"/>
  <c r="O524" i="9" s="1"/>
  <c r="N525" i="9"/>
  <c r="O525" i="9" s="1"/>
  <c r="N526" i="9"/>
  <c r="O526" i="9" s="1"/>
  <c r="N527" i="9"/>
  <c r="O527" i="9" s="1"/>
  <c r="N528" i="9"/>
  <c r="O528" i="9" s="1"/>
  <c r="N529" i="9"/>
  <c r="O529" i="9" s="1"/>
  <c r="N530" i="9"/>
  <c r="O530" i="9" s="1"/>
  <c r="N531" i="9"/>
  <c r="O531" i="9" s="1"/>
  <c r="N532" i="9"/>
  <c r="O532" i="9" s="1"/>
  <c r="N533" i="9"/>
  <c r="O533" i="9" s="1"/>
  <c r="N534" i="9"/>
  <c r="O534" i="9" s="1"/>
  <c r="N535" i="9"/>
  <c r="O535" i="9" s="1"/>
  <c r="N536" i="9"/>
  <c r="O536" i="9" s="1"/>
  <c r="N537" i="9"/>
  <c r="O537" i="9" s="1"/>
  <c r="N538" i="9"/>
  <c r="O538" i="9" s="1"/>
  <c r="N539" i="9"/>
  <c r="O539" i="9" s="1"/>
  <c r="N540" i="9"/>
  <c r="O540" i="9" s="1"/>
  <c r="N541" i="9"/>
  <c r="O541" i="9" s="1"/>
  <c r="N542" i="9"/>
  <c r="O542" i="9" s="1"/>
  <c r="N543" i="9"/>
  <c r="O543" i="9" s="1"/>
  <c r="N544" i="9"/>
  <c r="O544" i="9" s="1"/>
  <c r="N545" i="9"/>
  <c r="O545" i="9" s="1"/>
  <c r="N546" i="9"/>
  <c r="O546" i="9" s="1"/>
  <c r="N547" i="9"/>
  <c r="O547" i="9" s="1"/>
  <c r="N548" i="9"/>
  <c r="O548" i="9" s="1"/>
  <c r="N549" i="9"/>
  <c r="O549" i="9" s="1"/>
  <c r="N550" i="9"/>
  <c r="O550" i="9" s="1"/>
  <c r="N551" i="9"/>
  <c r="O551" i="9" s="1"/>
  <c r="N552" i="9"/>
  <c r="O552" i="9" s="1"/>
  <c r="N553" i="9"/>
  <c r="O553" i="9" s="1"/>
  <c r="N554" i="9"/>
  <c r="O554" i="9" s="1"/>
  <c r="N555" i="9"/>
  <c r="O555" i="9" s="1"/>
  <c r="N556" i="9"/>
  <c r="O556" i="9" s="1"/>
  <c r="N557" i="9"/>
  <c r="O557" i="9" s="1"/>
  <c r="N558" i="9"/>
  <c r="O558" i="9" s="1"/>
  <c r="N559" i="9"/>
  <c r="O559" i="9" s="1"/>
  <c r="N560" i="9"/>
  <c r="O560" i="9" s="1"/>
  <c r="N561" i="9"/>
  <c r="O561" i="9" s="1"/>
  <c r="N562" i="9"/>
  <c r="O562" i="9" s="1"/>
  <c r="N563" i="9"/>
  <c r="O563" i="9" s="1"/>
  <c r="N564" i="9"/>
  <c r="O564" i="9" s="1"/>
  <c r="N565" i="9"/>
  <c r="O565" i="9" s="1"/>
  <c r="N566" i="9"/>
  <c r="O566" i="9" s="1"/>
  <c r="N567" i="9"/>
  <c r="O567" i="9" s="1"/>
  <c r="N568" i="9"/>
  <c r="O568" i="9" s="1"/>
  <c r="N569" i="9"/>
  <c r="O569" i="9" s="1"/>
  <c r="N570" i="9"/>
  <c r="O570" i="9" s="1"/>
  <c r="N571" i="9"/>
  <c r="O571" i="9" s="1"/>
  <c r="N572" i="9"/>
  <c r="O572" i="9" s="1"/>
  <c r="N573" i="9"/>
  <c r="O573" i="9" s="1"/>
  <c r="N574" i="9"/>
  <c r="O574" i="9" s="1"/>
  <c r="N575" i="9"/>
  <c r="O575" i="9" s="1"/>
  <c r="N576" i="9"/>
  <c r="O576" i="9" s="1"/>
  <c r="N577" i="9"/>
  <c r="O577" i="9" s="1"/>
  <c r="N578" i="9"/>
  <c r="O578" i="9" s="1"/>
  <c r="N579" i="9"/>
  <c r="O579" i="9" s="1"/>
  <c r="N580" i="9"/>
  <c r="O580" i="9" s="1"/>
  <c r="N581" i="9"/>
  <c r="O581" i="9" s="1"/>
  <c r="N582" i="9"/>
  <c r="O582" i="9" s="1"/>
  <c r="N583" i="9"/>
  <c r="O583" i="9" s="1"/>
  <c r="N584" i="9"/>
  <c r="O584" i="9" s="1"/>
  <c r="N585" i="9"/>
  <c r="O585" i="9" s="1"/>
  <c r="N586" i="9"/>
  <c r="O586" i="9" s="1"/>
  <c r="N587" i="9"/>
  <c r="O587" i="9" s="1"/>
  <c r="N588" i="9"/>
  <c r="O588" i="9" s="1"/>
  <c r="N589" i="9"/>
  <c r="O589" i="9" s="1"/>
  <c r="N590" i="9"/>
  <c r="O590" i="9" s="1"/>
  <c r="N591" i="9"/>
  <c r="O591" i="9" s="1"/>
  <c r="N592" i="9"/>
  <c r="O592" i="9" s="1"/>
  <c r="N593" i="9"/>
  <c r="O593" i="9" s="1"/>
  <c r="N594" i="9"/>
  <c r="O594" i="9" s="1"/>
  <c r="N595" i="9"/>
  <c r="O595" i="9" s="1"/>
  <c r="N596" i="9"/>
  <c r="O596" i="9" s="1"/>
  <c r="N597" i="9"/>
  <c r="O597" i="9" s="1"/>
  <c r="N598" i="9"/>
  <c r="O598" i="9" s="1"/>
  <c r="N599" i="9"/>
  <c r="O599" i="9" s="1"/>
  <c r="N600" i="9"/>
  <c r="O600" i="9" s="1"/>
  <c r="N601" i="9"/>
  <c r="O601" i="9" s="1"/>
  <c r="N602" i="9"/>
  <c r="O602" i="9" s="1"/>
  <c r="N603" i="9"/>
  <c r="O603" i="9" s="1"/>
  <c r="N604" i="9"/>
  <c r="O604" i="9" s="1"/>
  <c r="N605" i="9"/>
  <c r="O605" i="9" s="1"/>
  <c r="N606" i="9"/>
  <c r="O606" i="9" s="1"/>
  <c r="N607" i="9"/>
  <c r="O607" i="9" s="1"/>
  <c r="N608" i="9"/>
  <c r="O608" i="9" s="1"/>
  <c r="N609" i="9"/>
  <c r="O609" i="9" s="1"/>
  <c r="N610" i="9"/>
  <c r="O610" i="9" s="1"/>
  <c r="N611" i="9"/>
  <c r="O611" i="9" s="1"/>
  <c r="N612" i="9"/>
  <c r="O612" i="9" s="1"/>
  <c r="N613" i="9"/>
  <c r="O613" i="9" s="1"/>
  <c r="N614" i="9"/>
  <c r="O614" i="9" s="1"/>
  <c r="N615" i="9"/>
  <c r="O615" i="9" s="1"/>
  <c r="N616" i="9"/>
  <c r="O616" i="9" s="1"/>
  <c r="N617" i="9"/>
  <c r="O617" i="9" s="1"/>
  <c r="N618" i="9"/>
  <c r="O618" i="9" s="1"/>
  <c r="N619" i="9"/>
  <c r="O619" i="9" s="1"/>
  <c r="N620" i="9"/>
  <c r="O620" i="9" s="1"/>
  <c r="N621" i="9"/>
  <c r="O621" i="9" s="1"/>
  <c r="N622" i="9"/>
  <c r="O622" i="9" s="1"/>
  <c r="N623" i="9"/>
  <c r="O623" i="9" s="1"/>
  <c r="N624" i="9"/>
  <c r="O624" i="9" s="1"/>
  <c r="N625" i="9"/>
  <c r="O625" i="9" s="1"/>
  <c r="N626" i="9"/>
  <c r="O626" i="9" s="1"/>
  <c r="N627" i="9"/>
  <c r="O627" i="9" s="1"/>
  <c r="N628" i="9"/>
  <c r="O628" i="9" s="1"/>
  <c r="N629" i="9"/>
  <c r="O629" i="9" s="1"/>
  <c r="N630" i="9"/>
  <c r="O630" i="9" s="1"/>
  <c r="N631" i="9"/>
  <c r="O631" i="9" s="1"/>
  <c r="N632" i="9"/>
  <c r="O632" i="9" s="1"/>
  <c r="N633" i="9"/>
  <c r="O633" i="9" s="1"/>
  <c r="N634" i="9"/>
  <c r="O634" i="9" s="1"/>
  <c r="N635" i="9"/>
  <c r="O635" i="9" s="1"/>
  <c r="N636" i="9"/>
  <c r="O636" i="9" s="1"/>
  <c r="N637" i="9"/>
  <c r="O637" i="9" s="1"/>
  <c r="N638" i="9"/>
  <c r="O638" i="9" s="1"/>
  <c r="N639" i="9"/>
  <c r="O639" i="9" s="1"/>
  <c r="N640" i="9"/>
  <c r="O640" i="9" s="1"/>
  <c r="N641" i="9"/>
  <c r="O641" i="9" s="1"/>
  <c r="N642" i="9"/>
  <c r="O642" i="9" s="1"/>
  <c r="N643" i="9"/>
  <c r="O643" i="9" s="1"/>
  <c r="N644" i="9"/>
  <c r="O644" i="9" s="1"/>
  <c r="N645" i="9"/>
  <c r="O645" i="9" s="1"/>
  <c r="N646" i="9"/>
  <c r="O646" i="9" s="1"/>
  <c r="N647" i="9"/>
  <c r="O647" i="9" s="1"/>
  <c r="N648" i="9"/>
  <c r="O648" i="9" s="1"/>
  <c r="N649" i="9"/>
  <c r="O649" i="9" s="1"/>
  <c r="N650" i="9"/>
  <c r="O650" i="9" s="1"/>
  <c r="N651" i="9"/>
  <c r="O651" i="9" s="1"/>
  <c r="N652" i="9"/>
  <c r="O652" i="9" s="1"/>
  <c r="N653" i="9"/>
  <c r="O653" i="9" s="1"/>
  <c r="N654" i="9"/>
  <c r="O654" i="9" s="1"/>
  <c r="N655" i="9"/>
  <c r="O655" i="9" s="1"/>
  <c r="N656" i="9"/>
  <c r="O656" i="9" s="1"/>
  <c r="N657" i="9"/>
  <c r="O657" i="9" s="1"/>
  <c r="N658" i="9"/>
  <c r="O658" i="9" s="1"/>
  <c r="N659" i="9"/>
  <c r="O659" i="9" s="1"/>
  <c r="N660" i="9"/>
  <c r="O660" i="9" s="1"/>
  <c r="N661" i="9"/>
  <c r="O661" i="9" s="1"/>
  <c r="N662" i="9"/>
  <c r="O662" i="9" s="1"/>
  <c r="N663" i="9"/>
  <c r="O663" i="9" s="1"/>
  <c r="N664" i="9"/>
  <c r="O664" i="9" s="1"/>
  <c r="N665" i="9"/>
  <c r="O665" i="9" s="1"/>
  <c r="N666" i="9"/>
  <c r="O666" i="9" s="1"/>
  <c r="N667" i="9"/>
  <c r="O667" i="9" s="1"/>
  <c r="N668" i="9"/>
  <c r="O668" i="9" s="1"/>
  <c r="N669" i="9"/>
  <c r="O669" i="9" s="1"/>
  <c r="N670" i="9"/>
  <c r="O670" i="9" s="1"/>
  <c r="N671" i="9"/>
  <c r="O671" i="9" s="1"/>
  <c r="N672" i="9"/>
  <c r="O672" i="9" s="1"/>
  <c r="N673" i="9"/>
  <c r="O673" i="9" s="1"/>
  <c r="N674" i="9"/>
  <c r="O674" i="9" s="1"/>
  <c r="N675" i="9"/>
  <c r="O675" i="9" s="1"/>
  <c r="N676" i="9"/>
  <c r="O676" i="9" s="1"/>
  <c r="N677" i="9"/>
  <c r="O677" i="9" s="1"/>
  <c r="N678" i="9"/>
  <c r="O678" i="9" s="1"/>
  <c r="N679" i="9"/>
  <c r="O679" i="9" s="1"/>
  <c r="N680" i="9"/>
  <c r="O680" i="9" s="1"/>
  <c r="N681" i="9"/>
  <c r="O681" i="9" s="1"/>
  <c r="N682" i="9"/>
  <c r="O682" i="9" s="1"/>
  <c r="N683" i="9"/>
  <c r="O683" i="9" s="1"/>
  <c r="N684" i="9"/>
  <c r="O684" i="9" s="1"/>
  <c r="N685" i="9"/>
  <c r="O685" i="9" s="1"/>
  <c r="N686" i="9"/>
  <c r="O686" i="9" s="1"/>
  <c r="N687" i="9"/>
  <c r="O687" i="9" s="1"/>
  <c r="N688" i="9"/>
  <c r="O688" i="9" s="1"/>
  <c r="N689" i="9"/>
  <c r="O689" i="9" s="1"/>
  <c r="N690" i="9"/>
  <c r="O690" i="9" s="1"/>
  <c r="N691" i="9"/>
  <c r="O691" i="9" s="1"/>
  <c r="N692" i="9"/>
  <c r="O692" i="9" s="1"/>
  <c r="N693" i="9"/>
  <c r="O693" i="9" s="1"/>
  <c r="N694" i="9"/>
  <c r="O694" i="9" s="1"/>
  <c r="N695" i="9"/>
  <c r="O695" i="9" s="1"/>
  <c r="N696" i="9"/>
  <c r="O696" i="9" s="1"/>
  <c r="N697" i="9"/>
  <c r="O697" i="9" s="1"/>
  <c r="N698" i="9"/>
  <c r="O698" i="9" s="1"/>
  <c r="N699" i="9"/>
  <c r="O699" i="9" s="1"/>
  <c r="N700" i="9"/>
  <c r="O700" i="9" s="1"/>
  <c r="N701" i="9"/>
  <c r="O701" i="9" s="1"/>
  <c r="N702" i="9"/>
  <c r="O702" i="9" s="1"/>
  <c r="N703" i="9"/>
  <c r="O703" i="9" s="1"/>
  <c r="N704" i="9"/>
  <c r="O704" i="9" s="1"/>
  <c r="N705" i="9"/>
  <c r="O705" i="9" s="1"/>
  <c r="N706" i="9"/>
  <c r="O706" i="9" s="1"/>
  <c r="N707" i="9"/>
  <c r="O707" i="9" s="1"/>
  <c r="N708" i="9"/>
  <c r="O708" i="9" s="1"/>
  <c r="N709" i="9"/>
  <c r="O709" i="9" s="1"/>
  <c r="N710" i="9"/>
  <c r="O710" i="9" s="1"/>
  <c r="N711" i="9"/>
  <c r="O711" i="9" s="1"/>
  <c r="N712" i="9"/>
  <c r="O712" i="9" s="1"/>
  <c r="N713" i="9"/>
  <c r="O713" i="9" s="1"/>
  <c r="N714" i="9"/>
  <c r="O714" i="9" s="1"/>
  <c r="N715" i="9"/>
  <c r="O715" i="9" s="1"/>
  <c r="N716" i="9"/>
  <c r="O716" i="9" s="1"/>
  <c r="N717" i="9"/>
  <c r="O717" i="9" s="1"/>
  <c r="N718" i="9"/>
  <c r="O718" i="9" s="1"/>
  <c r="N719" i="9"/>
  <c r="O719" i="9" s="1"/>
  <c r="N720" i="9"/>
  <c r="O720" i="9" s="1"/>
  <c r="N721" i="9"/>
  <c r="O721" i="9" s="1"/>
  <c r="N722" i="9"/>
  <c r="O722" i="9" s="1"/>
  <c r="N723" i="9"/>
  <c r="O723" i="9" s="1"/>
  <c r="N724" i="9"/>
  <c r="O724" i="9" s="1"/>
  <c r="N725" i="9"/>
  <c r="O725" i="9" s="1"/>
  <c r="N726" i="9"/>
  <c r="O726" i="9" s="1"/>
  <c r="N727" i="9"/>
  <c r="O727" i="9" s="1"/>
  <c r="N728" i="9"/>
  <c r="O728" i="9" s="1"/>
  <c r="N729" i="9"/>
  <c r="O729" i="9" s="1"/>
  <c r="N730" i="9"/>
  <c r="O730" i="9" s="1"/>
  <c r="N731" i="9"/>
  <c r="O731" i="9" s="1"/>
  <c r="N732" i="9"/>
  <c r="O732" i="9" s="1"/>
  <c r="N733" i="9"/>
  <c r="O733" i="9" s="1"/>
  <c r="N734" i="9"/>
  <c r="O734" i="9" s="1"/>
  <c r="N735" i="9"/>
  <c r="O735" i="9" s="1"/>
  <c r="N736" i="9"/>
  <c r="O736" i="9" s="1"/>
  <c r="N737" i="9"/>
  <c r="O737" i="9" s="1"/>
  <c r="N738" i="9"/>
  <c r="O738" i="9" s="1"/>
  <c r="N739" i="9"/>
  <c r="O739" i="9" s="1"/>
  <c r="N740" i="9"/>
  <c r="O740" i="9" s="1"/>
  <c r="N741" i="9"/>
  <c r="O741" i="9" s="1"/>
  <c r="N742" i="9"/>
  <c r="O742" i="9" s="1"/>
  <c r="N743" i="9"/>
  <c r="O743" i="9" s="1"/>
  <c r="N744" i="9"/>
  <c r="O744" i="9" s="1"/>
  <c r="N745" i="9"/>
  <c r="O745" i="9" s="1"/>
  <c r="N746" i="9"/>
  <c r="O746" i="9" s="1"/>
  <c r="N747" i="9"/>
  <c r="O747" i="9" s="1"/>
  <c r="N748" i="9"/>
  <c r="O748" i="9" s="1"/>
  <c r="N749" i="9"/>
  <c r="O749" i="9" s="1"/>
  <c r="N750" i="9"/>
  <c r="O750" i="9" s="1"/>
  <c r="N751" i="9"/>
  <c r="O751" i="9" s="1"/>
  <c r="N752" i="9"/>
  <c r="O752" i="9" s="1"/>
  <c r="N753" i="9"/>
  <c r="O753" i="9" s="1"/>
  <c r="N754" i="9"/>
  <c r="O754" i="9" s="1"/>
  <c r="N755" i="9"/>
  <c r="O755" i="9" s="1"/>
  <c r="N756" i="9"/>
  <c r="O756" i="9" s="1"/>
  <c r="N757" i="9"/>
  <c r="O757" i="9" s="1"/>
  <c r="N758" i="9"/>
  <c r="O758" i="9" s="1"/>
  <c r="N759" i="9"/>
  <c r="O759" i="9" s="1"/>
  <c r="N760" i="9"/>
  <c r="O760" i="9" s="1"/>
  <c r="N761" i="9"/>
  <c r="O761" i="9" s="1"/>
  <c r="N762" i="9"/>
  <c r="O762" i="9" s="1"/>
  <c r="N763" i="9"/>
  <c r="O763" i="9" s="1"/>
  <c r="N764" i="9"/>
  <c r="O764" i="9" s="1"/>
  <c r="N765" i="9"/>
  <c r="O765" i="9" s="1"/>
  <c r="N766" i="9"/>
  <c r="O766" i="9" s="1"/>
  <c r="N767" i="9"/>
  <c r="O767" i="9" s="1"/>
  <c r="N768" i="9"/>
  <c r="O768" i="9" s="1"/>
  <c r="N769" i="9"/>
  <c r="O769" i="9" s="1"/>
  <c r="N770" i="9"/>
  <c r="O770" i="9" s="1"/>
  <c r="N771" i="9"/>
  <c r="O771" i="9" s="1"/>
  <c r="N772" i="9"/>
  <c r="O772" i="9" s="1"/>
  <c r="N773" i="9"/>
  <c r="O773" i="9" s="1"/>
  <c r="N774" i="9"/>
  <c r="O774" i="9" s="1"/>
  <c r="N775" i="9"/>
  <c r="O775" i="9" s="1"/>
  <c r="N776" i="9"/>
  <c r="O776" i="9" s="1"/>
  <c r="N777" i="9"/>
  <c r="O777" i="9" s="1"/>
  <c r="N778" i="9"/>
  <c r="O778" i="9" s="1"/>
  <c r="N779" i="9"/>
  <c r="O779" i="9" s="1"/>
  <c r="N780" i="9"/>
  <c r="O780" i="9" s="1"/>
  <c r="N781" i="9"/>
  <c r="O781" i="9" s="1"/>
  <c r="N782" i="9"/>
  <c r="O782" i="9" s="1"/>
  <c r="N783" i="9"/>
  <c r="O783" i="9" s="1"/>
  <c r="N784" i="9"/>
  <c r="O784" i="9" s="1"/>
  <c r="N785" i="9"/>
  <c r="O785" i="9" s="1"/>
  <c r="N786" i="9"/>
  <c r="O786" i="9" s="1"/>
  <c r="N787" i="9"/>
  <c r="O787" i="9" s="1"/>
  <c r="N788" i="9"/>
  <c r="O788" i="9" s="1"/>
  <c r="N789" i="9"/>
  <c r="O789" i="9" s="1"/>
  <c r="N790" i="9"/>
  <c r="O790" i="9" s="1"/>
  <c r="N791" i="9"/>
  <c r="O791" i="9" s="1"/>
  <c r="N792" i="9"/>
  <c r="O792" i="9" s="1"/>
  <c r="N793" i="9"/>
  <c r="O793" i="9" s="1"/>
  <c r="N794" i="9"/>
  <c r="O794" i="9" s="1"/>
  <c r="N795" i="9"/>
  <c r="O795" i="9" s="1"/>
  <c r="N796" i="9"/>
  <c r="O796" i="9" s="1"/>
  <c r="N797" i="9"/>
  <c r="O797" i="9" s="1"/>
  <c r="N798" i="9"/>
  <c r="O798" i="9" s="1"/>
  <c r="N799" i="9"/>
  <c r="O799" i="9" s="1"/>
  <c r="N800" i="9"/>
  <c r="O800" i="9" s="1"/>
  <c r="N801" i="9"/>
  <c r="O801" i="9" s="1"/>
  <c r="N802" i="9"/>
  <c r="O802" i="9" s="1"/>
  <c r="N803" i="9"/>
  <c r="O803" i="9" s="1"/>
  <c r="N804" i="9"/>
  <c r="O804" i="9" s="1"/>
  <c r="N805" i="9"/>
  <c r="O805" i="9" s="1"/>
  <c r="N806" i="9"/>
  <c r="O806" i="9" s="1"/>
  <c r="N807" i="9"/>
  <c r="O807" i="9" s="1"/>
  <c r="N808" i="9"/>
  <c r="O808" i="9" s="1"/>
  <c r="N809" i="9"/>
  <c r="O809" i="9" s="1"/>
  <c r="N810" i="9"/>
  <c r="O810" i="9" s="1"/>
  <c r="N811" i="9"/>
  <c r="O811" i="9" s="1"/>
  <c r="N812" i="9"/>
  <c r="O812" i="9" s="1"/>
  <c r="N813" i="9"/>
  <c r="O813" i="9" s="1"/>
  <c r="N814" i="9"/>
  <c r="O814" i="9" s="1"/>
  <c r="N815" i="9"/>
  <c r="O815" i="9" s="1"/>
  <c r="N816" i="9"/>
  <c r="O816" i="9" s="1"/>
  <c r="N817" i="9"/>
  <c r="O817" i="9" s="1"/>
  <c r="N818" i="9"/>
  <c r="O818" i="9" s="1"/>
  <c r="N819" i="9"/>
  <c r="O819" i="9" s="1"/>
  <c r="N820" i="9"/>
  <c r="O820" i="9" s="1"/>
  <c r="N821" i="9"/>
  <c r="O821" i="9" s="1"/>
  <c r="N822" i="9"/>
  <c r="O822" i="9" s="1"/>
  <c r="N823" i="9"/>
  <c r="O823" i="9" s="1"/>
  <c r="N824" i="9"/>
  <c r="O824" i="9" s="1"/>
  <c r="N825" i="9"/>
  <c r="O825" i="9" s="1"/>
  <c r="N826" i="9"/>
  <c r="O826" i="9" s="1"/>
  <c r="N827" i="9"/>
  <c r="O827" i="9" s="1"/>
  <c r="N828" i="9"/>
  <c r="O828" i="9" s="1"/>
  <c r="N829" i="9"/>
  <c r="O829" i="9" s="1"/>
  <c r="N830" i="9"/>
  <c r="O830" i="9" s="1"/>
  <c r="N831" i="9"/>
  <c r="O831" i="9" s="1"/>
  <c r="N832" i="9"/>
  <c r="O832" i="9" s="1"/>
  <c r="N833" i="9"/>
  <c r="O833" i="9" s="1"/>
  <c r="N834" i="9"/>
  <c r="O834" i="9" s="1"/>
  <c r="N835" i="9"/>
  <c r="O835" i="9" s="1"/>
  <c r="N836" i="9"/>
  <c r="O836" i="9" s="1"/>
  <c r="N837" i="9"/>
  <c r="O837" i="9" s="1"/>
  <c r="N838" i="9"/>
  <c r="O838" i="9" s="1"/>
  <c r="N839" i="9"/>
  <c r="O839" i="9" s="1"/>
  <c r="N840" i="9"/>
  <c r="O840" i="9" s="1"/>
  <c r="N841" i="9"/>
  <c r="O841" i="9" s="1"/>
  <c r="N842" i="9"/>
  <c r="O842" i="9" s="1"/>
  <c r="N843" i="9"/>
  <c r="O843" i="9" s="1"/>
  <c r="N844" i="9"/>
  <c r="O844" i="9" s="1"/>
  <c r="N845" i="9"/>
  <c r="O845" i="9" s="1"/>
  <c r="N846" i="9"/>
  <c r="O846" i="9" s="1"/>
  <c r="N847" i="9"/>
  <c r="O847" i="9" s="1"/>
  <c r="N848" i="9"/>
  <c r="O848" i="9" s="1"/>
  <c r="N849" i="9"/>
  <c r="O849" i="9" s="1"/>
  <c r="N850" i="9"/>
  <c r="O850" i="9" s="1"/>
  <c r="N851" i="9"/>
  <c r="O851" i="9" s="1"/>
  <c r="N852" i="9"/>
  <c r="O852" i="9" s="1"/>
  <c r="N853" i="9"/>
  <c r="O853" i="9" s="1"/>
  <c r="N854" i="9"/>
  <c r="O854" i="9" s="1"/>
  <c r="N855" i="9"/>
  <c r="O855" i="9" s="1"/>
  <c r="N856" i="9"/>
  <c r="O856" i="9" s="1"/>
  <c r="N857" i="9"/>
  <c r="O857" i="9" s="1"/>
  <c r="N858" i="9"/>
  <c r="O858" i="9" s="1"/>
  <c r="N859" i="9"/>
  <c r="O859" i="9" s="1"/>
  <c r="N860" i="9"/>
  <c r="O860" i="9" s="1"/>
  <c r="N861" i="9"/>
  <c r="O861" i="9" s="1"/>
  <c r="N862" i="9"/>
  <c r="O862" i="9" s="1"/>
  <c r="N863" i="9"/>
  <c r="O863" i="9" s="1"/>
  <c r="N864" i="9"/>
  <c r="O864" i="9" s="1"/>
  <c r="N865" i="9"/>
  <c r="O865" i="9" s="1"/>
  <c r="N866" i="9"/>
  <c r="O866" i="9" s="1"/>
  <c r="N867" i="9"/>
  <c r="O867" i="9" s="1"/>
  <c r="N868" i="9"/>
  <c r="O868" i="9" s="1"/>
  <c r="N869" i="9"/>
  <c r="O869" i="9" s="1"/>
  <c r="N870" i="9"/>
  <c r="O870" i="9" s="1"/>
  <c r="N871" i="9"/>
  <c r="O871" i="9" s="1"/>
  <c r="N872" i="9"/>
  <c r="O872" i="9" s="1"/>
  <c r="N873" i="9"/>
  <c r="O873" i="9" s="1"/>
  <c r="N874" i="9"/>
  <c r="O874" i="9" s="1"/>
  <c r="N875" i="9"/>
  <c r="O875" i="9" s="1"/>
  <c r="N876" i="9"/>
  <c r="O876" i="9" s="1"/>
  <c r="N877" i="9"/>
  <c r="O877" i="9" s="1"/>
  <c r="N878" i="9"/>
  <c r="O878" i="9" s="1"/>
  <c r="N879" i="9"/>
  <c r="O879" i="9" s="1"/>
  <c r="N880" i="9"/>
  <c r="O880" i="9" s="1"/>
  <c r="N881" i="9"/>
  <c r="O881" i="9" s="1"/>
  <c r="N882" i="9"/>
  <c r="O882" i="9" s="1"/>
  <c r="N883" i="9"/>
  <c r="O883" i="9" s="1"/>
  <c r="N884" i="9"/>
  <c r="O884" i="9" s="1"/>
  <c r="N885" i="9"/>
  <c r="O885" i="9" s="1"/>
  <c r="N886" i="9"/>
  <c r="O886" i="9" s="1"/>
  <c r="N887" i="9"/>
  <c r="O887" i="9" s="1"/>
  <c r="N888" i="9"/>
  <c r="O888" i="9" s="1"/>
  <c r="N889" i="9"/>
  <c r="O889" i="9" s="1"/>
  <c r="N890" i="9"/>
  <c r="O890" i="9" s="1"/>
  <c r="N891" i="9"/>
  <c r="O891" i="9" s="1"/>
  <c r="N892" i="9"/>
  <c r="O892" i="9" s="1"/>
  <c r="N893" i="9"/>
  <c r="O893" i="9" s="1"/>
  <c r="N894" i="9"/>
  <c r="O894" i="9" s="1"/>
  <c r="N895" i="9"/>
  <c r="O895" i="9" s="1"/>
  <c r="N896" i="9"/>
  <c r="O896" i="9" s="1"/>
  <c r="N897" i="9"/>
  <c r="O897" i="9" s="1"/>
  <c r="N898" i="9"/>
  <c r="O898" i="9" s="1"/>
  <c r="N899" i="9"/>
  <c r="O899" i="9" s="1"/>
  <c r="N900" i="9"/>
  <c r="O900" i="9" s="1"/>
  <c r="N901" i="9"/>
  <c r="O901" i="9" s="1"/>
  <c r="N902" i="9"/>
  <c r="O902" i="9" s="1"/>
  <c r="N903" i="9"/>
  <c r="O903" i="9" s="1"/>
  <c r="N904" i="9"/>
  <c r="O904" i="9" s="1"/>
  <c r="N905" i="9"/>
  <c r="O905" i="9" s="1"/>
  <c r="N906" i="9"/>
  <c r="O906" i="9" s="1"/>
  <c r="N907" i="9"/>
  <c r="O907" i="9" s="1"/>
  <c r="N908" i="9"/>
  <c r="O908" i="9" s="1"/>
  <c r="N909" i="9"/>
  <c r="O909" i="9" s="1"/>
  <c r="N910" i="9"/>
  <c r="O910" i="9" s="1"/>
  <c r="N911" i="9"/>
  <c r="O911" i="9" s="1"/>
  <c r="N912" i="9"/>
  <c r="O912" i="9" s="1"/>
  <c r="N913" i="9"/>
  <c r="O913" i="9" s="1"/>
  <c r="N914" i="9"/>
  <c r="O914" i="9" s="1"/>
  <c r="N915" i="9"/>
  <c r="O915" i="9" s="1"/>
  <c r="N916" i="9"/>
  <c r="O916" i="9" s="1"/>
  <c r="N917" i="9"/>
  <c r="O917" i="9" s="1"/>
  <c r="N918" i="9"/>
  <c r="O918" i="9" s="1"/>
  <c r="N919" i="9"/>
  <c r="O919" i="9" s="1"/>
  <c r="N920" i="9"/>
  <c r="O920" i="9" s="1"/>
  <c r="N921" i="9"/>
  <c r="O921" i="9" s="1"/>
  <c r="N922" i="9"/>
  <c r="O922" i="9" s="1"/>
  <c r="N923" i="9"/>
  <c r="O923" i="9" s="1"/>
  <c r="N924" i="9"/>
  <c r="O924" i="9" s="1"/>
  <c r="N925" i="9"/>
  <c r="O925" i="9" s="1"/>
  <c r="N926" i="9"/>
  <c r="O926" i="9" s="1"/>
  <c r="N927" i="9"/>
  <c r="O927" i="9" s="1"/>
  <c r="N928" i="9"/>
  <c r="O928" i="9" s="1"/>
  <c r="N929" i="9"/>
  <c r="O929" i="9" s="1"/>
  <c r="N930" i="9"/>
  <c r="O930" i="9" s="1"/>
  <c r="N931" i="9"/>
  <c r="O931" i="9" s="1"/>
  <c r="N932" i="9"/>
  <c r="O932" i="9" s="1"/>
  <c r="N933" i="9"/>
  <c r="O933" i="9" s="1"/>
  <c r="N934" i="9"/>
  <c r="O934" i="9" s="1"/>
  <c r="N935" i="9"/>
  <c r="O935" i="9" s="1"/>
  <c r="N936" i="9"/>
  <c r="O936" i="9" s="1"/>
  <c r="N937" i="9"/>
  <c r="O937" i="9" s="1"/>
  <c r="N938" i="9"/>
  <c r="O938" i="9" s="1"/>
  <c r="N939" i="9"/>
  <c r="O939" i="9" s="1"/>
  <c r="N940" i="9"/>
  <c r="O940" i="9" s="1"/>
  <c r="N941" i="9"/>
  <c r="O941" i="9" s="1"/>
  <c r="N942" i="9"/>
  <c r="O942" i="9" s="1"/>
  <c r="N943" i="9"/>
  <c r="O943" i="9" s="1"/>
  <c r="N944" i="9"/>
  <c r="O944" i="9" s="1"/>
  <c r="N945" i="9"/>
  <c r="O945" i="9" s="1"/>
  <c r="N946" i="9"/>
  <c r="O946" i="9" s="1"/>
  <c r="N947" i="9"/>
  <c r="O947" i="9" s="1"/>
  <c r="N948" i="9"/>
  <c r="O948" i="9" s="1"/>
  <c r="N949" i="9"/>
  <c r="O949" i="9" s="1"/>
  <c r="N950" i="9"/>
  <c r="O950" i="9" s="1"/>
  <c r="N951" i="9"/>
  <c r="O951" i="9" s="1"/>
  <c r="N952" i="9"/>
  <c r="O952" i="9" s="1"/>
  <c r="N953" i="9"/>
  <c r="O953" i="9" s="1"/>
  <c r="N954" i="9"/>
  <c r="O954" i="9" s="1"/>
  <c r="N955" i="9"/>
  <c r="O955" i="9" s="1"/>
  <c r="N956" i="9"/>
  <c r="O956" i="9" s="1"/>
  <c r="N957" i="9"/>
  <c r="O957" i="9" s="1"/>
  <c r="N958" i="9"/>
  <c r="O958" i="9" s="1"/>
  <c r="N959" i="9"/>
  <c r="O959" i="9" s="1"/>
  <c r="N960" i="9"/>
  <c r="O960" i="9" s="1"/>
  <c r="N961" i="9"/>
  <c r="O961" i="9" s="1"/>
  <c r="N962" i="9"/>
  <c r="O962" i="9" s="1"/>
  <c r="N963" i="9"/>
  <c r="O963" i="9" s="1"/>
  <c r="N964" i="9"/>
  <c r="O964" i="9" s="1"/>
  <c r="N965" i="9"/>
  <c r="O965" i="9" s="1"/>
  <c r="N966" i="9"/>
  <c r="O966" i="9" s="1"/>
  <c r="N967" i="9"/>
  <c r="O967" i="9" s="1"/>
  <c r="N968" i="9"/>
  <c r="O968" i="9" s="1"/>
  <c r="N969" i="9"/>
  <c r="O969" i="9" s="1"/>
  <c r="N970" i="9"/>
  <c r="O970" i="9" s="1"/>
  <c r="N971" i="9"/>
  <c r="O971" i="9" s="1"/>
  <c r="N972" i="9"/>
  <c r="O972" i="9" s="1"/>
  <c r="N973" i="9"/>
  <c r="O973" i="9" s="1"/>
  <c r="N974" i="9"/>
  <c r="O974" i="9" s="1"/>
  <c r="N975" i="9"/>
  <c r="O975" i="9" s="1"/>
  <c r="N976" i="9"/>
  <c r="O976" i="9" s="1"/>
  <c r="N977" i="9"/>
  <c r="O977" i="9" s="1"/>
  <c r="N978" i="9"/>
  <c r="O978" i="9" s="1"/>
  <c r="N979" i="9"/>
  <c r="O979" i="9" s="1"/>
  <c r="N980" i="9"/>
  <c r="O980" i="9" s="1"/>
  <c r="N981" i="9"/>
  <c r="O981" i="9" s="1"/>
  <c r="N982" i="9"/>
  <c r="O982" i="9" s="1"/>
  <c r="N983" i="9"/>
  <c r="O983" i="9" s="1"/>
  <c r="N984" i="9"/>
  <c r="O984" i="9" s="1"/>
  <c r="N985" i="9"/>
  <c r="O985" i="9" s="1"/>
  <c r="N986" i="9"/>
  <c r="O986" i="9" s="1"/>
  <c r="N987" i="9"/>
  <c r="O987" i="9" s="1"/>
  <c r="N988" i="9"/>
  <c r="O988" i="9" s="1"/>
  <c r="N989" i="9"/>
  <c r="O989" i="9" s="1"/>
  <c r="N990" i="9"/>
  <c r="O990" i="9" s="1"/>
  <c r="N991" i="9"/>
  <c r="O991" i="9" s="1"/>
  <c r="N992" i="9"/>
  <c r="O992" i="9" s="1"/>
  <c r="N993" i="9"/>
  <c r="O993" i="9" s="1"/>
  <c r="N994" i="9"/>
  <c r="O994" i="9" s="1"/>
  <c r="N995" i="9"/>
  <c r="O995" i="9" s="1"/>
  <c r="N996" i="9"/>
  <c r="O996" i="9" s="1"/>
  <c r="N997" i="9"/>
  <c r="O997" i="9" s="1"/>
  <c r="N998" i="9"/>
  <c r="O998" i="9" s="1"/>
  <c r="N999" i="9"/>
  <c r="O999" i="9" s="1"/>
  <c r="N1000" i="9"/>
  <c r="O1000" i="9" s="1"/>
  <c r="N1001" i="9"/>
  <c r="O1001" i="9" s="1"/>
  <c r="N1002" i="9"/>
  <c r="O1002" i="9" s="1"/>
  <c r="N1003" i="9"/>
  <c r="O1003" i="9" s="1"/>
  <c r="N1004" i="9"/>
  <c r="O1004" i="9" s="1"/>
  <c r="N1005" i="9"/>
  <c r="O1005" i="9" s="1"/>
  <c r="N1006" i="9"/>
  <c r="O1006" i="9" s="1"/>
  <c r="N1007" i="9"/>
  <c r="O1007" i="9" s="1"/>
  <c r="N1008" i="9"/>
  <c r="O1008" i="9" s="1"/>
  <c r="N1009" i="9"/>
  <c r="O1009" i="9" s="1"/>
  <c r="N1010" i="9"/>
  <c r="O1010" i="9" s="1"/>
  <c r="N1011" i="9"/>
  <c r="O1011" i="9" s="1"/>
  <c r="N1012" i="9"/>
  <c r="O1012" i="9" s="1"/>
  <c r="N1013" i="9"/>
  <c r="O1013" i="9" s="1"/>
  <c r="N1014" i="9"/>
  <c r="O1014" i="9" s="1"/>
  <c r="N1015" i="9"/>
  <c r="O1015" i="9" s="1"/>
  <c r="N1016" i="9"/>
  <c r="O1016" i="9" s="1"/>
  <c r="N1017" i="9"/>
  <c r="O1017" i="9" s="1"/>
  <c r="N1018" i="9"/>
  <c r="O1018" i="9" s="1"/>
  <c r="N1019" i="9"/>
  <c r="O1019" i="9" s="1"/>
  <c r="N1020" i="9"/>
  <c r="O1020" i="9" s="1"/>
  <c r="N1021" i="9"/>
  <c r="O1021" i="9" s="1"/>
  <c r="N1022" i="9"/>
  <c r="O1022" i="9" s="1"/>
  <c r="N1023" i="9"/>
  <c r="O1023" i="9" s="1"/>
  <c r="N1024" i="9"/>
  <c r="O1024" i="9" s="1"/>
  <c r="N1025" i="9"/>
  <c r="O1025" i="9" s="1"/>
  <c r="N1026" i="9"/>
  <c r="O1026" i="9" s="1"/>
  <c r="N1027" i="9"/>
  <c r="O1027" i="9" s="1"/>
  <c r="N1028" i="9"/>
  <c r="O1028" i="9" s="1"/>
  <c r="N1029" i="9"/>
  <c r="O1029" i="9" s="1"/>
  <c r="N1030" i="9"/>
  <c r="O1030" i="9" s="1"/>
  <c r="N1031" i="9"/>
  <c r="O1031" i="9" s="1"/>
  <c r="N1032" i="9"/>
  <c r="O1032" i="9" s="1"/>
  <c r="N1033" i="9"/>
  <c r="O1033" i="9" s="1"/>
  <c r="N1034" i="9"/>
  <c r="O1034" i="9" s="1"/>
  <c r="N1035" i="9"/>
  <c r="O1035" i="9" s="1"/>
  <c r="N1036" i="9"/>
  <c r="O1036" i="9" s="1"/>
  <c r="N1037" i="9"/>
  <c r="O1037" i="9" s="1"/>
  <c r="N1038" i="9"/>
  <c r="O1038" i="9" s="1"/>
  <c r="N1039" i="9"/>
  <c r="O1039" i="9" s="1"/>
  <c r="N1040" i="9"/>
  <c r="O1040" i="9" s="1"/>
  <c r="N1041" i="9"/>
  <c r="O1041" i="9" s="1"/>
  <c r="N1042" i="9"/>
  <c r="O1042" i="9" s="1"/>
  <c r="N1043" i="9"/>
  <c r="O1043" i="9" s="1"/>
  <c r="N1044" i="9"/>
  <c r="O1044" i="9" s="1"/>
  <c r="N1045" i="9"/>
  <c r="O1045" i="9" s="1"/>
  <c r="N1046" i="9"/>
  <c r="O1046" i="9" s="1"/>
  <c r="N1047" i="9"/>
  <c r="O1047" i="9" s="1"/>
  <c r="N1048" i="9"/>
  <c r="O1048" i="9" s="1"/>
  <c r="N1049" i="9"/>
  <c r="O1049" i="9" s="1"/>
  <c r="N1050" i="9"/>
  <c r="O1050" i="9" s="1"/>
  <c r="N1051" i="9"/>
  <c r="O1051" i="9" s="1"/>
  <c r="N1052" i="9"/>
  <c r="O1052" i="9" s="1"/>
  <c r="N1053" i="9"/>
  <c r="O1053" i="9" s="1"/>
  <c r="N1054" i="9"/>
  <c r="O1054" i="9" s="1"/>
  <c r="N1055" i="9"/>
  <c r="O1055" i="9" s="1"/>
  <c r="N1056" i="9"/>
  <c r="O1056" i="9" s="1"/>
  <c r="N1057" i="9"/>
  <c r="O1057" i="9" s="1"/>
  <c r="N1058" i="9"/>
  <c r="O1058" i="9" s="1"/>
  <c r="N1059" i="9"/>
  <c r="O1059" i="9" s="1"/>
  <c r="N1060" i="9"/>
  <c r="O1060" i="9" s="1"/>
  <c r="N1061" i="9"/>
  <c r="O1061" i="9" s="1"/>
  <c r="N1062" i="9"/>
  <c r="O1062" i="9" s="1"/>
  <c r="N1063" i="9"/>
  <c r="O1063" i="9" s="1"/>
  <c r="N1064" i="9"/>
  <c r="O1064" i="9" s="1"/>
  <c r="N1065" i="9"/>
  <c r="O1065" i="9" s="1"/>
  <c r="N1066" i="9"/>
  <c r="O1066" i="9" s="1"/>
  <c r="N1067" i="9"/>
  <c r="O1067" i="9" s="1"/>
  <c r="N1068" i="9"/>
  <c r="O1068" i="9" s="1"/>
  <c r="N1069" i="9"/>
  <c r="O1069" i="9" s="1"/>
  <c r="N1070" i="9"/>
  <c r="O1070" i="9" s="1"/>
  <c r="N1071" i="9"/>
  <c r="O1071" i="9" s="1"/>
  <c r="N1072" i="9"/>
  <c r="O1072" i="9" s="1"/>
  <c r="N1073" i="9"/>
  <c r="O1073" i="9" s="1"/>
  <c r="N1074" i="9"/>
  <c r="O1074" i="9" s="1"/>
  <c r="N1075" i="9"/>
  <c r="O1075" i="9" s="1"/>
  <c r="N1076" i="9"/>
  <c r="O1076" i="9" s="1"/>
  <c r="N1077" i="9"/>
  <c r="O1077" i="9" s="1"/>
  <c r="N1078" i="9"/>
  <c r="O1078" i="9" s="1"/>
  <c r="N1079" i="9"/>
  <c r="O1079" i="9" s="1"/>
  <c r="N1080" i="9"/>
  <c r="O1080" i="9" s="1"/>
  <c r="N1081" i="9"/>
  <c r="O1081" i="9" s="1"/>
  <c r="N1082" i="9"/>
  <c r="O1082" i="9" s="1"/>
  <c r="N1083" i="9"/>
  <c r="O1083" i="9" s="1"/>
  <c r="N1084" i="9"/>
  <c r="O1084" i="9" s="1"/>
  <c r="N1085" i="9"/>
  <c r="O1085" i="9" s="1"/>
  <c r="N1086" i="9"/>
  <c r="O1086" i="9" s="1"/>
  <c r="N1087" i="9"/>
  <c r="O1087" i="9" s="1"/>
  <c r="N1088" i="9"/>
  <c r="O1088" i="9" s="1"/>
  <c r="N1089" i="9"/>
  <c r="O1089" i="9" s="1"/>
  <c r="N1090" i="9"/>
  <c r="O1090" i="9" s="1"/>
  <c r="N1091" i="9"/>
  <c r="O1091" i="9" s="1"/>
  <c r="N1092" i="9"/>
  <c r="O1092" i="9" s="1"/>
  <c r="N1093" i="9"/>
  <c r="O1093" i="9" s="1"/>
  <c r="N1094" i="9"/>
  <c r="O1094" i="9" s="1"/>
  <c r="N1095" i="9"/>
  <c r="O1095" i="9" s="1"/>
  <c r="N1096" i="9"/>
  <c r="O1096" i="9" s="1"/>
  <c r="N1097" i="9"/>
  <c r="O1097" i="9" s="1"/>
  <c r="N1098" i="9"/>
  <c r="O1098" i="9" s="1"/>
  <c r="N1099" i="9"/>
  <c r="O1099" i="9" s="1"/>
  <c r="N1100" i="9"/>
  <c r="O1100" i="9" s="1"/>
  <c r="N1101" i="9"/>
  <c r="O1101" i="9" s="1"/>
  <c r="N1102" i="9"/>
  <c r="O1102" i="9" s="1"/>
  <c r="N1103" i="9"/>
  <c r="O1103" i="9" s="1"/>
  <c r="N1104" i="9"/>
  <c r="O1104" i="9" s="1"/>
  <c r="N1105" i="9"/>
  <c r="O1105" i="9" s="1"/>
  <c r="N1106" i="9"/>
  <c r="O1106" i="9" s="1"/>
  <c r="N1107" i="9"/>
  <c r="O1107" i="9" s="1"/>
  <c r="N1108" i="9"/>
  <c r="O1108" i="9" s="1"/>
  <c r="N1109" i="9"/>
  <c r="O1109" i="9" s="1"/>
  <c r="N1110" i="9"/>
  <c r="O1110" i="9" s="1"/>
  <c r="N1111" i="9"/>
  <c r="O1111" i="9" s="1"/>
  <c r="N1112" i="9"/>
  <c r="O1112" i="9" s="1"/>
  <c r="N1113" i="9"/>
  <c r="O1113" i="9" s="1"/>
  <c r="N1114" i="9"/>
  <c r="O1114" i="9" s="1"/>
  <c r="N1115" i="9"/>
  <c r="O1115" i="9" s="1"/>
  <c r="N1116" i="9"/>
  <c r="O1116" i="9" s="1"/>
  <c r="N1117" i="9"/>
  <c r="O1117" i="9" s="1"/>
  <c r="N1118" i="9"/>
  <c r="O1118" i="9" s="1"/>
  <c r="N1119" i="9"/>
  <c r="O1119" i="9" s="1"/>
  <c r="N1120" i="9"/>
  <c r="O1120" i="9" s="1"/>
  <c r="N1121" i="9"/>
  <c r="O1121" i="9" s="1"/>
  <c r="N1122" i="9"/>
  <c r="O1122" i="9" s="1"/>
  <c r="N1123" i="9"/>
  <c r="O1123" i="9" s="1"/>
  <c r="N1124" i="9"/>
  <c r="O1124" i="9" s="1"/>
  <c r="N1125" i="9"/>
  <c r="O1125" i="9" s="1"/>
  <c r="N1126" i="9"/>
  <c r="O1126" i="9" s="1"/>
  <c r="N1127" i="9"/>
  <c r="O1127" i="9" s="1"/>
  <c r="N1128" i="9"/>
  <c r="O1128" i="9" s="1"/>
  <c r="N1129" i="9"/>
  <c r="O1129" i="9" s="1"/>
  <c r="N1130" i="9"/>
  <c r="O1130" i="9" s="1"/>
  <c r="N1131" i="9"/>
  <c r="O1131" i="9" s="1"/>
  <c r="N1132" i="9"/>
  <c r="O1132" i="9" s="1"/>
  <c r="N1133" i="9"/>
  <c r="O1133" i="9" s="1"/>
  <c r="N1134" i="9"/>
  <c r="O1134" i="9" s="1"/>
  <c r="N1135" i="9"/>
  <c r="O1135" i="9" s="1"/>
  <c r="N1136" i="9"/>
  <c r="O1136" i="9" s="1"/>
  <c r="N1137" i="9"/>
  <c r="O1137" i="9" s="1"/>
  <c r="N1138" i="9"/>
  <c r="O1138" i="9" s="1"/>
  <c r="N1139" i="9"/>
  <c r="O1139" i="9" s="1"/>
  <c r="N1140" i="9"/>
  <c r="O1140" i="9" s="1"/>
  <c r="N1141" i="9"/>
  <c r="O1141" i="9" s="1"/>
  <c r="N1142" i="9"/>
  <c r="O1142" i="9" s="1"/>
  <c r="N1143" i="9"/>
  <c r="O1143" i="9" s="1"/>
  <c r="N1144" i="9"/>
  <c r="O1144" i="9" s="1"/>
  <c r="N1145" i="9"/>
  <c r="O1145" i="9" s="1"/>
  <c r="N1146" i="9"/>
  <c r="O1146" i="9" s="1"/>
  <c r="N1147" i="9"/>
  <c r="O1147" i="9" s="1"/>
  <c r="N1148" i="9"/>
  <c r="O1148" i="9" s="1"/>
  <c r="N1149" i="9"/>
  <c r="O1149" i="9" s="1"/>
  <c r="N1150" i="9"/>
  <c r="O1150" i="9" s="1"/>
  <c r="N1151" i="9"/>
  <c r="O1151" i="9" s="1"/>
  <c r="N1152" i="9"/>
  <c r="O1152" i="9" s="1"/>
  <c r="N1153" i="9"/>
  <c r="O1153" i="9" s="1"/>
  <c r="N1154" i="9"/>
  <c r="O1154" i="9" s="1"/>
  <c r="N1155" i="9"/>
  <c r="O1155" i="9" s="1"/>
  <c r="N1156" i="9"/>
  <c r="O1156" i="9" s="1"/>
  <c r="N1157" i="9"/>
  <c r="O1157" i="9" s="1"/>
  <c r="N1158" i="9"/>
  <c r="O1158" i="9" s="1"/>
  <c r="N1159" i="9"/>
  <c r="O1159" i="9" s="1"/>
  <c r="N1160" i="9"/>
  <c r="O1160" i="9" s="1"/>
  <c r="N1161" i="9"/>
  <c r="O1161" i="9" s="1"/>
  <c r="N1162" i="9"/>
  <c r="O1162" i="9" s="1"/>
  <c r="N1163" i="9"/>
  <c r="O1163" i="9" s="1"/>
  <c r="N1164" i="9"/>
  <c r="O1164" i="9" s="1"/>
  <c r="N1165" i="9"/>
  <c r="O1165" i="9" s="1"/>
  <c r="N1166" i="9"/>
  <c r="O1166" i="9" s="1"/>
  <c r="N1167" i="9"/>
  <c r="O1167" i="9" s="1"/>
  <c r="N1168" i="9"/>
  <c r="O1168" i="9" s="1"/>
  <c r="N1169" i="9"/>
  <c r="O1169" i="9" s="1"/>
  <c r="N1170" i="9"/>
  <c r="O1170" i="9" s="1"/>
  <c r="N1171" i="9"/>
  <c r="O1171" i="9" s="1"/>
  <c r="N1172" i="9"/>
  <c r="O1172" i="9" s="1"/>
  <c r="N1173" i="9"/>
  <c r="O1173" i="9" s="1"/>
  <c r="N1174" i="9"/>
  <c r="O1174" i="9" s="1"/>
  <c r="N1175" i="9"/>
  <c r="O1175" i="9" s="1"/>
  <c r="N1176" i="9"/>
  <c r="O1176" i="9" s="1"/>
  <c r="N1177" i="9"/>
  <c r="O1177" i="9" s="1"/>
  <c r="N1178" i="9"/>
  <c r="O1178" i="9" s="1"/>
  <c r="N1179" i="9"/>
  <c r="O1179" i="9" s="1"/>
  <c r="N1180" i="9"/>
  <c r="O1180" i="9" s="1"/>
  <c r="N1181" i="9"/>
  <c r="O1181" i="9" s="1"/>
  <c r="N1182" i="9"/>
  <c r="O1182" i="9" s="1"/>
  <c r="N1183" i="9"/>
  <c r="O1183" i="9" s="1"/>
  <c r="N1184" i="9"/>
  <c r="O1184" i="9" s="1"/>
  <c r="N1185" i="9"/>
  <c r="O1185" i="9" s="1"/>
  <c r="N1186" i="9"/>
  <c r="O1186" i="9" s="1"/>
  <c r="N1187" i="9"/>
  <c r="O1187" i="9" s="1"/>
  <c r="N1188" i="9"/>
  <c r="O1188" i="9" s="1"/>
  <c r="N1189" i="9"/>
  <c r="O1189" i="9" s="1"/>
  <c r="N1190" i="9"/>
  <c r="O1190" i="9" s="1"/>
  <c r="N1191" i="9"/>
  <c r="O1191" i="9" s="1"/>
  <c r="N1192" i="9"/>
  <c r="O1192" i="9" s="1"/>
  <c r="N1193" i="9"/>
  <c r="O1193" i="9" s="1"/>
  <c r="N1194" i="9"/>
  <c r="O1194" i="9" s="1"/>
  <c r="N1195" i="9"/>
  <c r="O1195" i="9" s="1"/>
  <c r="N1196" i="9"/>
  <c r="O1196" i="9" s="1"/>
  <c r="N1197" i="9"/>
  <c r="O1197" i="9" s="1"/>
  <c r="N1198" i="9"/>
  <c r="O1198" i="9" s="1"/>
  <c r="N1199" i="9"/>
  <c r="O1199" i="9" s="1"/>
  <c r="N1200" i="9"/>
  <c r="O1200" i="9" s="1"/>
  <c r="N1201" i="9"/>
  <c r="O1201" i="9" s="1"/>
  <c r="N1202" i="9"/>
  <c r="O1202" i="9" s="1"/>
  <c r="N1203" i="9"/>
  <c r="O1203" i="9" s="1"/>
  <c r="N1204" i="9"/>
  <c r="O1204" i="9" s="1"/>
  <c r="N1205" i="9"/>
  <c r="O1205" i="9" s="1"/>
  <c r="N1206" i="9"/>
  <c r="O1206" i="9" s="1"/>
  <c r="N1207" i="9"/>
  <c r="O1207" i="9" s="1"/>
  <c r="N1208" i="9"/>
  <c r="O1208" i="9" s="1"/>
  <c r="N1209" i="9"/>
  <c r="O1209" i="9" s="1"/>
  <c r="N1210" i="9"/>
  <c r="O1210" i="9" s="1"/>
  <c r="N1211" i="9"/>
  <c r="O1211" i="9" s="1"/>
  <c r="N1212" i="9"/>
  <c r="O1212" i="9" s="1"/>
  <c r="N1213" i="9"/>
  <c r="O1213" i="9" s="1"/>
  <c r="N1214" i="9"/>
  <c r="O1214" i="9" s="1"/>
  <c r="N1215" i="9"/>
  <c r="O1215" i="9" s="1"/>
  <c r="N1216" i="9"/>
  <c r="O1216" i="9" s="1"/>
  <c r="N1217" i="9"/>
  <c r="O1217" i="9" s="1"/>
  <c r="N1218" i="9"/>
  <c r="O1218" i="9" s="1"/>
  <c r="N1219" i="9"/>
  <c r="O1219" i="9" s="1"/>
  <c r="N1220" i="9"/>
  <c r="O1220" i="9" s="1"/>
  <c r="N1221" i="9"/>
  <c r="O1221" i="9" s="1"/>
  <c r="N1222" i="9"/>
  <c r="O1222" i="9" s="1"/>
  <c r="N1223" i="9"/>
  <c r="O1223" i="9" s="1"/>
  <c r="N1224" i="9"/>
  <c r="O1224" i="9" s="1"/>
  <c r="N1225" i="9"/>
  <c r="O1225" i="9" s="1"/>
  <c r="N1226" i="9"/>
  <c r="O1226" i="9" s="1"/>
  <c r="N1227" i="9"/>
  <c r="O1227" i="9" s="1"/>
  <c r="N1228" i="9"/>
  <c r="O1228" i="9" s="1"/>
  <c r="N1229" i="9"/>
  <c r="O1229" i="9" s="1"/>
  <c r="N1230" i="9"/>
  <c r="O1230" i="9" s="1"/>
  <c r="N1231" i="9"/>
  <c r="O1231" i="9" s="1"/>
  <c r="N1232" i="9"/>
  <c r="O1232" i="9" s="1"/>
  <c r="N1233" i="9"/>
  <c r="O1233" i="9" s="1"/>
  <c r="N1234" i="9"/>
  <c r="O1234" i="9" s="1"/>
  <c r="N1235" i="9"/>
  <c r="O1235" i="9" s="1"/>
  <c r="N1236" i="9"/>
  <c r="O1236" i="9" s="1"/>
  <c r="N1237" i="9"/>
  <c r="O1237" i="9" s="1"/>
  <c r="N1238" i="9"/>
  <c r="O1238" i="9" s="1"/>
  <c r="N1239" i="9"/>
  <c r="O1239" i="9" s="1"/>
  <c r="N1240" i="9"/>
  <c r="O1240" i="9" s="1"/>
  <c r="N1241" i="9"/>
  <c r="O1241" i="9" s="1"/>
  <c r="N1242" i="9"/>
  <c r="O1242" i="9" s="1"/>
  <c r="N1243" i="9"/>
  <c r="O1243" i="9" s="1"/>
  <c r="N1244" i="9"/>
  <c r="O1244" i="9" s="1"/>
  <c r="N1245" i="9"/>
  <c r="O1245" i="9" s="1"/>
  <c r="N1246" i="9"/>
  <c r="O1246" i="9" s="1"/>
  <c r="N1247" i="9"/>
  <c r="O1247" i="9" s="1"/>
  <c r="N1248" i="9"/>
  <c r="O1248" i="9" s="1"/>
  <c r="N1249" i="9"/>
  <c r="O1249" i="9" s="1"/>
  <c r="N1250" i="9"/>
  <c r="O1250" i="9" s="1"/>
  <c r="N1251" i="9"/>
  <c r="O1251" i="9" s="1"/>
  <c r="N1252" i="9"/>
  <c r="O1252" i="9" s="1"/>
  <c r="N1253" i="9"/>
  <c r="O1253" i="9" s="1"/>
  <c r="N1254" i="9"/>
  <c r="O1254" i="9" s="1"/>
  <c r="N1255" i="9"/>
  <c r="O1255" i="9" s="1"/>
  <c r="N1256" i="9"/>
  <c r="O1256" i="9" s="1"/>
  <c r="N1257" i="9"/>
  <c r="O1257" i="9" s="1"/>
  <c r="N1258" i="9"/>
  <c r="O1258" i="9" s="1"/>
  <c r="N1259" i="9"/>
  <c r="O1259" i="9" s="1"/>
  <c r="N1260" i="9"/>
  <c r="O1260" i="9" s="1"/>
  <c r="N1261" i="9"/>
  <c r="O1261" i="9" s="1"/>
  <c r="N1262" i="9"/>
  <c r="O1262" i="9" s="1"/>
  <c r="N1263" i="9"/>
  <c r="O1263" i="9" s="1"/>
  <c r="N1264" i="9"/>
  <c r="O1264" i="9" s="1"/>
  <c r="N1265" i="9"/>
  <c r="O1265" i="9" s="1"/>
  <c r="N1266" i="9"/>
  <c r="O1266" i="9" s="1"/>
  <c r="N1267" i="9"/>
  <c r="O1267" i="9" s="1"/>
  <c r="N1268" i="9"/>
  <c r="O1268" i="9" s="1"/>
  <c r="N1269" i="9"/>
  <c r="O1269" i="9" s="1"/>
  <c r="N1270" i="9"/>
  <c r="O1270" i="9" s="1"/>
  <c r="N1271" i="9"/>
  <c r="O1271" i="9" s="1"/>
  <c r="N1272" i="9"/>
  <c r="O1272" i="9" s="1"/>
  <c r="N1273" i="9"/>
  <c r="O1273" i="9" s="1"/>
  <c r="N1274" i="9"/>
  <c r="O1274" i="9" s="1"/>
  <c r="N1275" i="9"/>
  <c r="O1275" i="9" s="1"/>
  <c r="N1276" i="9"/>
  <c r="O1276" i="9" s="1"/>
  <c r="N1277" i="9"/>
  <c r="O1277" i="9" s="1"/>
  <c r="N1278" i="9"/>
  <c r="O1278" i="9" s="1"/>
  <c r="N1279" i="9"/>
  <c r="O1279" i="9" s="1"/>
  <c r="N1280" i="9"/>
  <c r="O1280" i="9" s="1"/>
  <c r="N1281" i="9"/>
  <c r="O1281" i="9" s="1"/>
  <c r="N1282" i="9"/>
  <c r="O1282" i="9" s="1"/>
  <c r="N1283" i="9"/>
  <c r="O1283" i="9" s="1"/>
  <c r="N1284" i="9"/>
  <c r="O1284" i="9" s="1"/>
  <c r="N1285" i="9"/>
  <c r="O1285" i="9" s="1"/>
  <c r="N1286" i="9"/>
  <c r="O1286" i="9" s="1"/>
  <c r="N1287" i="9"/>
  <c r="O1287" i="9" s="1"/>
  <c r="N1288" i="9"/>
  <c r="O1288" i="9" s="1"/>
  <c r="N1289" i="9"/>
  <c r="O1289" i="9" s="1"/>
  <c r="N1290" i="9"/>
  <c r="O1290" i="9" s="1"/>
  <c r="N1291" i="9"/>
  <c r="O1291" i="9" s="1"/>
  <c r="N1292" i="9"/>
  <c r="O1292" i="9" s="1"/>
  <c r="N1293" i="9"/>
  <c r="O1293" i="9" s="1"/>
  <c r="N1294" i="9"/>
  <c r="O1294" i="9" s="1"/>
  <c r="N1295" i="9"/>
  <c r="O1295" i="9" s="1"/>
  <c r="N1296" i="9"/>
  <c r="O1296" i="9" s="1"/>
  <c r="N1297" i="9"/>
  <c r="O1297" i="9" s="1"/>
  <c r="N1298" i="9"/>
  <c r="O1298" i="9" s="1"/>
  <c r="N1299" i="9"/>
  <c r="O1299" i="9" s="1"/>
  <c r="N1300" i="9"/>
  <c r="O1300" i="9" s="1"/>
  <c r="N1301" i="9"/>
  <c r="O1301" i="9" s="1"/>
  <c r="N1302" i="9"/>
  <c r="O1302" i="9" s="1"/>
  <c r="N1303" i="9"/>
  <c r="O1303" i="9" s="1"/>
  <c r="N1304" i="9"/>
  <c r="O1304" i="9" s="1"/>
  <c r="N1305" i="9"/>
  <c r="O1305" i="9" s="1"/>
  <c r="N1306" i="9"/>
  <c r="O1306" i="9" s="1"/>
  <c r="N1307" i="9"/>
  <c r="O1307" i="9" s="1"/>
  <c r="N1308" i="9"/>
  <c r="O1308" i="9" s="1"/>
  <c r="N1309" i="9"/>
  <c r="O1309" i="9" s="1"/>
  <c r="N1310" i="9"/>
  <c r="O1310" i="9" s="1"/>
  <c r="N1311" i="9"/>
  <c r="O1311" i="9" s="1"/>
  <c r="N1312" i="9"/>
  <c r="O1312" i="9" s="1"/>
  <c r="N1313" i="9"/>
  <c r="O1313" i="9" s="1"/>
  <c r="N1314" i="9"/>
  <c r="O1314" i="9" s="1"/>
  <c r="N1315" i="9"/>
  <c r="O1315" i="9" s="1"/>
  <c r="N1316" i="9"/>
  <c r="O1316" i="9" s="1"/>
  <c r="N1317" i="9"/>
  <c r="O1317" i="9" s="1"/>
  <c r="N1318" i="9"/>
  <c r="O1318" i="9" s="1"/>
  <c r="N1319" i="9"/>
  <c r="O1319" i="9" s="1"/>
  <c r="N1320" i="9"/>
  <c r="O1320" i="9" s="1"/>
  <c r="N1321" i="9"/>
  <c r="O1321" i="9" s="1"/>
  <c r="N1322" i="9"/>
  <c r="O1322" i="9" s="1"/>
  <c r="N1323" i="9"/>
  <c r="O1323" i="9" s="1"/>
  <c r="N1324" i="9"/>
  <c r="O1324" i="9" s="1"/>
  <c r="N1325" i="9"/>
  <c r="O1325" i="9" s="1"/>
  <c r="N1326" i="9"/>
  <c r="O1326" i="9" s="1"/>
  <c r="N1327" i="9"/>
  <c r="O1327" i="9" s="1"/>
  <c r="N1328" i="9"/>
  <c r="O1328" i="9" s="1"/>
  <c r="N1329" i="9"/>
  <c r="O1329" i="9" s="1"/>
  <c r="N1330" i="9"/>
  <c r="O1330" i="9" s="1"/>
  <c r="N1331" i="9"/>
  <c r="O1331" i="9" s="1"/>
  <c r="N1332" i="9"/>
  <c r="O1332" i="9" s="1"/>
  <c r="N1333" i="9"/>
  <c r="O1333" i="9" s="1"/>
  <c r="N1334" i="9"/>
  <c r="O1334" i="9" s="1"/>
  <c r="N1335" i="9"/>
  <c r="O1335" i="9" s="1"/>
  <c r="N1336" i="9"/>
  <c r="O1336" i="9" s="1"/>
  <c r="N1337" i="9"/>
  <c r="O1337" i="9" s="1"/>
  <c r="N1338" i="9"/>
  <c r="O1338" i="9" s="1"/>
  <c r="N1339" i="9"/>
  <c r="O1339" i="9" s="1"/>
  <c r="N1340" i="9"/>
  <c r="O1340" i="9" s="1"/>
  <c r="N1341" i="9"/>
  <c r="O1341" i="9" s="1"/>
  <c r="N1342" i="9"/>
  <c r="O1342" i="9" s="1"/>
  <c r="N1343" i="9"/>
  <c r="O1343" i="9" s="1"/>
  <c r="N1344" i="9"/>
  <c r="O1344" i="9" s="1"/>
  <c r="N1345" i="9"/>
  <c r="O1345" i="9" s="1"/>
  <c r="N1346" i="9"/>
  <c r="O1346" i="9" s="1"/>
  <c r="N1347" i="9"/>
  <c r="O1347" i="9" s="1"/>
  <c r="N1348" i="9"/>
  <c r="O1348" i="9" s="1"/>
  <c r="N1349" i="9"/>
  <c r="O1349" i="9" s="1"/>
  <c r="N1350" i="9"/>
  <c r="O1350" i="9" s="1"/>
  <c r="N1351" i="9"/>
  <c r="O1351" i="9" s="1"/>
  <c r="N1352" i="9"/>
  <c r="O1352" i="9" s="1"/>
  <c r="N1353" i="9"/>
  <c r="O1353" i="9" s="1"/>
  <c r="N1354" i="9"/>
  <c r="O1354" i="9" s="1"/>
  <c r="N1355" i="9"/>
  <c r="O1355" i="9" s="1"/>
  <c r="N1356" i="9"/>
  <c r="O1356" i="9" s="1"/>
  <c r="N1357" i="9"/>
  <c r="O1357" i="9" s="1"/>
  <c r="N1358" i="9"/>
  <c r="O1358" i="9" s="1"/>
  <c r="N1359" i="9"/>
  <c r="O1359" i="9" s="1"/>
  <c r="N1360" i="9"/>
  <c r="O1360" i="9" s="1"/>
  <c r="N1361" i="9"/>
  <c r="O1361" i="9" s="1"/>
  <c r="N1362" i="9"/>
  <c r="O1362" i="9" s="1"/>
  <c r="N1363" i="9"/>
  <c r="O1363" i="9" s="1"/>
  <c r="N1364" i="9"/>
  <c r="O1364" i="9" s="1"/>
  <c r="N1365" i="9"/>
  <c r="O1365" i="9" s="1"/>
  <c r="N1366" i="9"/>
  <c r="O1366" i="9" s="1"/>
  <c r="N1367" i="9"/>
  <c r="O1367" i="9" s="1"/>
  <c r="N1368" i="9"/>
  <c r="O1368" i="9" s="1"/>
  <c r="N1369" i="9"/>
  <c r="O1369" i="9" s="1"/>
  <c r="N1370" i="9"/>
  <c r="O1370" i="9" s="1"/>
  <c r="N1371" i="9"/>
  <c r="O1371" i="9" s="1"/>
  <c r="N1372" i="9"/>
  <c r="O1372" i="9" s="1"/>
  <c r="N1373" i="9"/>
  <c r="O1373" i="9" s="1"/>
  <c r="N1374" i="9"/>
  <c r="O1374" i="9" s="1"/>
  <c r="N1375" i="9"/>
  <c r="O1375" i="9" s="1"/>
  <c r="N1376" i="9"/>
  <c r="O1376" i="9" s="1"/>
  <c r="N1377" i="9"/>
  <c r="O1377" i="9" s="1"/>
  <c r="N1378" i="9"/>
  <c r="O1378" i="9" s="1"/>
  <c r="N1379" i="9"/>
  <c r="O1379" i="9" s="1"/>
  <c r="N1380" i="9"/>
  <c r="O1380" i="9" s="1"/>
  <c r="N1381" i="9"/>
  <c r="O1381" i="9" s="1"/>
  <c r="N1382" i="9"/>
  <c r="O1382" i="9" s="1"/>
  <c r="N1383" i="9"/>
  <c r="O1383" i="9" s="1"/>
  <c r="N1384" i="9"/>
  <c r="O1384" i="9" s="1"/>
  <c r="N1385" i="9"/>
  <c r="O1385" i="9" s="1"/>
  <c r="N1386" i="9"/>
  <c r="O1386" i="9" s="1"/>
  <c r="N1387" i="9"/>
  <c r="O1387" i="9" s="1"/>
  <c r="N1388" i="9"/>
  <c r="O1388" i="9" s="1"/>
  <c r="N1389" i="9"/>
  <c r="O1389" i="9" s="1"/>
  <c r="N1390" i="9"/>
  <c r="O1390" i="9" s="1"/>
  <c r="N1391" i="9"/>
  <c r="O1391" i="9" s="1"/>
  <c r="N1392" i="9"/>
  <c r="O1392" i="9" s="1"/>
  <c r="N1393" i="9"/>
  <c r="O1393" i="9" s="1"/>
  <c r="N1394" i="9"/>
  <c r="O1394" i="9" s="1"/>
  <c r="N1395" i="9"/>
  <c r="O1395" i="9" s="1"/>
  <c r="N1396" i="9"/>
  <c r="O1396" i="9" s="1"/>
  <c r="N1397" i="9"/>
  <c r="O1397" i="9" s="1"/>
  <c r="N1398" i="9"/>
  <c r="O1398" i="9" s="1"/>
  <c r="N1399" i="9"/>
  <c r="O1399" i="9" s="1"/>
  <c r="N1400" i="9"/>
  <c r="O1400" i="9" s="1"/>
  <c r="N1401" i="9"/>
  <c r="O1401" i="9" s="1"/>
  <c r="N1402" i="9"/>
  <c r="O1402" i="9" s="1"/>
  <c r="N1403" i="9"/>
  <c r="O1403" i="9" s="1"/>
  <c r="N1404" i="9"/>
  <c r="O1404" i="9" s="1"/>
  <c r="N1405" i="9"/>
  <c r="O1405" i="9" s="1"/>
  <c r="N1406" i="9"/>
  <c r="O1406" i="9" s="1"/>
  <c r="N1407" i="9"/>
  <c r="O1407" i="9" s="1"/>
  <c r="N1408" i="9"/>
  <c r="O1408" i="9" s="1"/>
  <c r="N1409" i="9"/>
  <c r="O1409" i="9" s="1"/>
  <c r="N1410" i="9"/>
  <c r="O1410" i="9" s="1"/>
  <c r="N1411" i="9"/>
  <c r="O1411" i="9" s="1"/>
  <c r="N1412" i="9"/>
  <c r="O1412" i="9" s="1"/>
  <c r="N1413" i="9"/>
  <c r="O1413" i="9" s="1"/>
  <c r="N1414" i="9"/>
  <c r="O1414" i="9" s="1"/>
  <c r="N1415" i="9"/>
  <c r="O1415" i="9" s="1"/>
  <c r="N1416" i="9"/>
  <c r="O1416" i="9" s="1"/>
  <c r="N1417" i="9"/>
  <c r="O1417" i="9" s="1"/>
  <c r="N1418" i="9"/>
  <c r="O1418" i="9" s="1"/>
  <c r="N1419" i="9"/>
  <c r="O1419" i="9" s="1"/>
  <c r="N1420" i="9"/>
  <c r="O1420" i="9" s="1"/>
  <c r="N1421" i="9"/>
  <c r="O1421" i="9" s="1"/>
  <c r="N1422" i="9"/>
  <c r="O1422" i="9" s="1"/>
  <c r="N1423" i="9"/>
  <c r="O1423" i="9" s="1"/>
  <c r="N1424" i="9"/>
  <c r="O1424" i="9" s="1"/>
  <c r="N1425" i="9"/>
  <c r="O1425" i="9" s="1"/>
  <c r="N1426" i="9"/>
  <c r="O1426" i="9" s="1"/>
  <c r="N1427" i="9"/>
  <c r="O1427" i="9" s="1"/>
  <c r="N1428" i="9"/>
  <c r="O1428" i="9" s="1"/>
  <c r="N1429" i="9"/>
  <c r="O1429" i="9" s="1"/>
  <c r="N1430" i="9"/>
  <c r="O1430" i="9" s="1"/>
  <c r="N1431" i="9"/>
  <c r="O1431" i="9" s="1"/>
  <c r="N1432" i="9"/>
  <c r="O1432" i="9" s="1"/>
  <c r="N1433" i="9"/>
  <c r="O1433" i="9" s="1"/>
  <c r="N1434" i="9"/>
  <c r="O1434" i="9" s="1"/>
  <c r="N1435" i="9"/>
  <c r="O1435" i="9" s="1"/>
  <c r="N1436" i="9"/>
  <c r="O1436" i="9" s="1"/>
  <c r="N1437" i="9"/>
  <c r="O1437" i="9" s="1"/>
  <c r="N1438" i="9"/>
  <c r="O1438" i="9" s="1"/>
  <c r="N1439" i="9"/>
  <c r="O1439" i="9" s="1"/>
  <c r="N1440" i="9"/>
  <c r="O1440" i="9" s="1"/>
  <c r="N1441" i="9"/>
  <c r="O1441" i="9" s="1"/>
  <c r="N1442" i="9"/>
  <c r="O1442" i="9" s="1"/>
  <c r="N1443" i="9"/>
  <c r="O1443" i="9" s="1"/>
  <c r="N1444" i="9"/>
  <c r="O1444" i="9" s="1"/>
  <c r="N1445" i="9"/>
  <c r="O1445" i="9" s="1"/>
  <c r="N1446" i="9"/>
  <c r="O1446" i="9" s="1"/>
  <c r="N1447" i="9"/>
  <c r="O1447" i="9" s="1"/>
  <c r="N1448" i="9"/>
  <c r="O1448" i="9" s="1"/>
  <c r="N1449" i="9"/>
  <c r="O1449" i="9" s="1"/>
  <c r="N1450" i="9"/>
  <c r="O1450" i="9" s="1"/>
  <c r="N1451" i="9"/>
  <c r="O1451" i="9" s="1"/>
  <c r="N1452" i="9"/>
  <c r="O1452" i="9" s="1"/>
  <c r="N1453" i="9"/>
  <c r="O1453" i="9" s="1"/>
  <c r="N1454" i="9"/>
  <c r="O1454" i="9" s="1"/>
  <c r="N1455" i="9"/>
  <c r="O1455" i="9" s="1"/>
  <c r="N1456" i="9"/>
  <c r="O1456" i="9" s="1"/>
  <c r="N1457" i="9"/>
  <c r="O1457" i="9" s="1"/>
  <c r="N1458" i="9"/>
  <c r="O1458" i="9" s="1"/>
  <c r="N1459" i="9"/>
  <c r="O1459" i="9" s="1"/>
  <c r="N1460" i="9"/>
  <c r="O1460" i="9" s="1"/>
  <c r="N1461" i="9"/>
  <c r="O1461" i="9" s="1"/>
  <c r="N1462" i="9"/>
  <c r="O1462" i="9" s="1"/>
  <c r="N1463" i="9"/>
  <c r="O1463" i="9" s="1"/>
  <c r="N1464" i="9"/>
  <c r="O1464" i="9" s="1"/>
  <c r="N1465" i="9"/>
  <c r="O1465" i="9" s="1"/>
  <c r="N1466" i="9"/>
  <c r="O1466" i="9" s="1"/>
  <c r="N1467" i="9"/>
  <c r="O1467" i="9" s="1"/>
  <c r="N1468" i="9"/>
  <c r="O1468" i="9" s="1"/>
  <c r="N1469" i="9"/>
  <c r="O1469" i="9" s="1"/>
  <c r="N1470" i="9"/>
  <c r="O1470" i="9" s="1"/>
  <c r="N1471" i="9"/>
  <c r="O1471" i="9" s="1"/>
  <c r="N1472" i="9"/>
  <c r="O1472" i="9" s="1"/>
  <c r="N1473" i="9"/>
  <c r="O1473" i="9" s="1"/>
  <c r="N1474" i="9"/>
  <c r="O1474" i="9" s="1"/>
  <c r="N1475" i="9"/>
  <c r="O1475" i="9" s="1"/>
  <c r="N1476" i="9"/>
  <c r="O1476" i="9" s="1"/>
  <c r="N1477" i="9"/>
  <c r="O1477" i="9" s="1"/>
  <c r="N1478" i="9"/>
  <c r="O1478" i="9" s="1"/>
  <c r="N1479" i="9"/>
  <c r="O1479" i="9" s="1"/>
  <c r="N1480" i="9"/>
  <c r="O1480" i="9" s="1"/>
  <c r="N1481" i="9"/>
  <c r="O1481" i="9" s="1"/>
  <c r="N1482" i="9"/>
  <c r="O1482" i="9" s="1"/>
  <c r="N1483" i="9"/>
  <c r="O1483" i="9" s="1"/>
  <c r="N1484" i="9"/>
  <c r="O1484" i="9" s="1"/>
  <c r="N1485" i="9"/>
  <c r="O1485" i="9" s="1"/>
  <c r="N1486" i="9"/>
  <c r="O1486" i="9" s="1"/>
  <c r="N1487" i="9"/>
  <c r="O1487" i="9" s="1"/>
  <c r="N1488" i="9"/>
  <c r="O1488" i="9" s="1"/>
  <c r="N1489" i="9"/>
  <c r="O1489" i="9" s="1"/>
  <c r="N1490" i="9"/>
  <c r="O1490" i="9" s="1"/>
  <c r="N1491" i="9"/>
  <c r="O1491" i="9" s="1"/>
  <c r="N1492" i="9"/>
  <c r="O1492" i="9" s="1"/>
  <c r="N1493" i="9"/>
  <c r="O1493" i="9" s="1"/>
  <c r="N1494" i="9"/>
  <c r="O1494" i="9" s="1"/>
  <c r="N1495" i="9"/>
  <c r="O1495" i="9" s="1"/>
  <c r="N1496" i="9"/>
  <c r="O1496" i="9" s="1"/>
  <c r="N1497" i="9"/>
  <c r="O1497" i="9" s="1"/>
  <c r="N1498" i="9"/>
  <c r="O1498" i="9" s="1"/>
  <c r="N1499" i="9"/>
  <c r="O1499" i="9" s="1"/>
  <c r="N1500" i="9"/>
  <c r="O1500" i="9" s="1"/>
  <c r="N1501" i="9"/>
  <c r="O1501" i="9" s="1"/>
  <c r="N1502" i="9"/>
  <c r="O1502" i="9" s="1"/>
  <c r="N1503" i="9"/>
  <c r="O1503" i="9" s="1"/>
  <c r="N1504" i="9"/>
  <c r="O1504" i="9" s="1"/>
  <c r="N1505" i="9"/>
  <c r="O1505" i="9" s="1"/>
  <c r="N1506" i="9"/>
  <c r="O1506" i="9" s="1"/>
  <c r="N1507" i="9"/>
  <c r="O1507" i="9" s="1"/>
  <c r="N1508" i="9"/>
  <c r="O1508" i="9" s="1"/>
  <c r="N1509" i="9"/>
  <c r="O1509" i="9" s="1"/>
  <c r="N1510" i="9"/>
  <c r="O1510" i="9" s="1"/>
  <c r="N1511" i="9"/>
  <c r="O1511" i="9" s="1"/>
  <c r="N1512" i="9"/>
  <c r="O1512" i="9" s="1"/>
  <c r="N1513" i="9"/>
  <c r="O1513" i="9" s="1"/>
  <c r="N1514" i="9"/>
  <c r="O1514" i="9" s="1"/>
  <c r="N1515" i="9"/>
  <c r="O1515" i="9" s="1"/>
  <c r="N1516" i="9"/>
  <c r="O1516" i="9" s="1"/>
  <c r="N1517" i="9"/>
  <c r="O1517" i="9" s="1"/>
  <c r="N1518" i="9"/>
  <c r="O1518" i="9" s="1"/>
  <c r="N1519" i="9"/>
  <c r="O1519" i="9" s="1"/>
  <c r="N1520" i="9"/>
  <c r="O1520" i="9" s="1"/>
  <c r="N1521" i="9"/>
  <c r="O1521" i="9" s="1"/>
  <c r="N1522" i="9"/>
  <c r="O1522" i="9" s="1"/>
  <c r="N1523" i="9"/>
  <c r="O1523" i="9" s="1"/>
  <c r="N1524" i="9"/>
  <c r="O1524" i="9" s="1"/>
  <c r="N1525" i="9"/>
  <c r="O1525" i="9" s="1"/>
  <c r="N1526" i="9"/>
  <c r="O1526" i="9" s="1"/>
  <c r="N1527" i="9"/>
  <c r="O1527" i="9" s="1"/>
  <c r="N1528" i="9"/>
  <c r="O1528" i="9" s="1"/>
  <c r="N1529" i="9"/>
  <c r="O1529" i="9" s="1"/>
  <c r="N1530" i="9"/>
  <c r="O1530" i="9" s="1"/>
  <c r="N1531" i="9"/>
  <c r="O1531" i="9" s="1"/>
  <c r="N1532" i="9"/>
  <c r="O1532" i="9" s="1"/>
  <c r="N1533" i="9"/>
  <c r="O1533" i="9" s="1"/>
  <c r="N1534" i="9"/>
  <c r="O1534" i="9" s="1"/>
  <c r="N1535" i="9"/>
  <c r="O1535" i="9" s="1"/>
  <c r="N1536" i="9"/>
  <c r="O1536" i="9" s="1"/>
  <c r="N1537" i="9"/>
  <c r="O1537" i="9" s="1"/>
  <c r="N1538" i="9"/>
  <c r="O1538" i="9" s="1"/>
  <c r="N1539" i="9"/>
  <c r="O1539" i="9" s="1"/>
  <c r="N1540" i="9"/>
  <c r="O1540" i="9" s="1"/>
  <c r="N1541" i="9"/>
  <c r="O1541" i="9" s="1"/>
  <c r="N1542" i="9"/>
  <c r="O1542" i="9" s="1"/>
  <c r="N1543" i="9"/>
  <c r="O1543" i="9" s="1"/>
  <c r="N1544" i="9"/>
  <c r="O1544" i="9" s="1"/>
  <c r="N1545" i="9"/>
  <c r="O1545" i="9" s="1"/>
  <c r="N1546" i="9"/>
  <c r="O1546" i="9" s="1"/>
  <c r="N1547" i="9"/>
  <c r="O1547" i="9" s="1"/>
  <c r="N1548" i="9"/>
  <c r="O1548" i="9" s="1"/>
  <c r="N1549" i="9"/>
  <c r="O1549" i="9" s="1"/>
  <c r="N1550" i="9"/>
  <c r="O1550" i="9" s="1"/>
  <c r="N1551" i="9"/>
  <c r="O1551" i="9" s="1"/>
  <c r="N1552" i="9"/>
  <c r="O1552" i="9" s="1"/>
  <c r="N1553" i="9"/>
  <c r="O1553" i="9" s="1"/>
  <c r="N1554" i="9"/>
  <c r="O1554" i="9" s="1"/>
  <c r="N1555" i="9"/>
  <c r="O1555" i="9" s="1"/>
  <c r="N1556" i="9"/>
  <c r="O1556" i="9" s="1"/>
  <c r="N1557" i="9"/>
  <c r="O1557" i="9" s="1"/>
  <c r="N1558" i="9"/>
  <c r="O1558" i="9" s="1"/>
  <c r="N1559" i="9"/>
  <c r="O1559" i="9" s="1"/>
  <c r="N1560" i="9"/>
  <c r="O1560" i="9" s="1"/>
  <c r="N1561" i="9"/>
  <c r="O1561" i="9" s="1"/>
  <c r="N1562" i="9"/>
  <c r="O1562" i="9" s="1"/>
  <c r="N1563" i="9"/>
  <c r="O1563" i="9" s="1"/>
  <c r="N1564" i="9"/>
  <c r="O1564" i="9" s="1"/>
  <c r="N1565" i="9"/>
  <c r="O1565" i="9" s="1"/>
  <c r="N1566" i="9"/>
  <c r="O1566" i="9" s="1"/>
  <c r="N1567" i="9"/>
  <c r="O1567" i="9" s="1"/>
  <c r="N1568" i="9"/>
  <c r="O1568" i="9" s="1"/>
  <c r="N1569" i="9"/>
  <c r="O1569" i="9" s="1"/>
  <c r="N1570" i="9"/>
  <c r="O1570" i="9" s="1"/>
  <c r="N1571" i="9"/>
  <c r="O1571" i="9" s="1"/>
  <c r="N1572" i="9"/>
  <c r="O1572" i="9" s="1"/>
  <c r="N1573" i="9"/>
  <c r="O1573" i="9" s="1"/>
  <c r="N1574" i="9"/>
  <c r="O1574" i="9" s="1"/>
  <c r="N1575" i="9"/>
  <c r="O1575" i="9" s="1"/>
  <c r="N1576" i="9"/>
  <c r="O1576" i="9" s="1"/>
  <c r="N1577" i="9"/>
  <c r="O1577" i="9" s="1"/>
  <c r="N1578" i="9"/>
  <c r="O1578" i="9" s="1"/>
  <c r="N1579" i="9"/>
  <c r="O1579" i="9" s="1"/>
  <c r="N1580" i="9"/>
  <c r="O1580" i="9" s="1"/>
  <c r="N1581" i="9"/>
  <c r="O1581" i="9" s="1"/>
  <c r="N1582" i="9"/>
  <c r="O1582" i="9" s="1"/>
  <c r="N1583" i="9"/>
  <c r="O1583" i="9" s="1"/>
  <c r="N1584" i="9"/>
  <c r="O1584" i="9" s="1"/>
  <c r="N1585" i="9"/>
  <c r="O1585" i="9" s="1"/>
  <c r="N1586" i="9"/>
  <c r="O1586" i="9" s="1"/>
  <c r="N1587" i="9"/>
  <c r="O1587" i="9" s="1"/>
  <c r="N1588" i="9"/>
  <c r="O1588" i="9" s="1"/>
  <c r="N1589" i="9"/>
  <c r="O1589" i="9" s="1"/>
  <c r="N1590" i="9"/>
  <c r="O1590" i="9" s="1"/>
  <c r="N1591" i="9"/>
  <c r="O1591" i="9" s="1"/>
  <c r="N1592" i="9"/>
  <c r="O1592" i="9" s="1"/>
  <c r="N1593" i="9"/>
  <c r="O1593" i="9" s="1"/>
  <c r="N1594" i="9"/>
  <c r="O1594" i="9" s="1"/>
  <c r="N1595" i="9"/>
  <c r="O1595" i="9" s="1"/>
  <c r="N1596" i="9"/>
  <c r="O1596" i="9" s="1"/>
  <c r="N1597" i="9"/>
  <c r="O1597" i="9" s="1"/>
  <c r="N1598" i="9"/>
  <c r="O1598" i="9" s="1"/>
  <c r="N1599" i="9"/>
  <c r="O1599" i="9" s="1"/>
  <c r="N1600" i="9"/>
  <c r="O1600" i="9" s="1"/>
  <c r="N1601" i="9"/>
  <c r="O1601" i="9" s="1"/>
  <c r="N1602" i="9"/>
  <c r="O1602" i="9" s="1"/>
  <c r="N1603" i="9"/>
  <c r="O1603" i="9" s="1"/>
  <c r="N1604" i="9"/>
  <c r="O1604" i="9" s="1"/>
  <c r="N1605" i="9"/>
  <c r="O1605" i="9" s="1"/>
  <c r="N1606" i="9"/>
  <c r="O1606" i="9" s="1"/>
  <c r="N1607" i="9"/>
  <c r="O1607" i="9" s="1"/>
  <c r="N1608" i="9"/>
  <c r="O1608" i="9" s="1"/>
  <c r="N1609" i="9"/>
  <c r="O1609" i="9" s="1"/>
  <c r="N1610" i="9"/>
  <c r="O1610" i="9" s="1"/>
  <c r="N1611" i="9"/>
  <c r="O1611" i="9" s="1"/>
  <c r="N1612" i="9"/>
  <c r="O1612" i="9" s="1"/>
  <c r="N1613" i="9"/>
  <c r="O1613" i="9" s="1"/>
  <c r="N1614" i="9"/>
  <c r="O1614" i="9" s="1"/>
  <c r="N1615" i="9"/>
  <c r="O1615" i="9" s="1"/>
  <c r="N1616" i="9"/>
  <c r="O1616" i="9" s="1"/>
  <c r="N1617" i="9"/>
  <c r="O1617" i="9" s="1"/>
  <c r="N1618" i="9"/>
  <c r="O1618" i="9" s="1"/>
  <c r="N1619" i="9"/>
  <c r="O1619" i="9" s="1"/>
  <c r="N1620" i="9"/>
  <c r="O1620" i="9" s="1"/>
  <c r="N1621" i="9"/>
  <c r="O1621" i="9" s="1"/>
  <c r="N1622" i="9"/>
  <c r="O1622" i="9" s="1"/>
  <c r="N1623" i="9"/>
  <c r="O1623" i="9" s="1"/>
  <c r="N1624" i="9"/>
  <c r="O1624" i="9" s="1"/>
  <c r="N1625" i="9"/>
  <c r="O1625" i="9" s="1"/>
  <c r="N1626" i="9"/>
  <c r="O1626" i="9" s="1"/>
  <c r="N1627" i="9"/>
  <c r="O1627" i="9" s="1"/>
  <c r="N1628" i="9"/>
  <c r="O1628" i="9" s="1"/>
  <c r="N1629" i="9"/>
  <c r="O1629" i="9" s="1"/>
  <c r="N1630" i="9"/>
  <c r="O1630" i="9" s="1"/>
  <c r="N1631" i="9"/>
  <c r="O1631" i="9" s="1"/>
  <c r="N1632" i="9"/>
  <c r="O1632" i="9" s="1"/>
  <c r="N1633" i="9"/>
  <c r="O1633" i="9" s="1"/>
  <c r="N1634" i="9"/>
  <c r="O1634" i="9" s="1"/>
  <c r="N1635" i="9"/>
  <c r="O1635" i="9" s="1"/>
  <c r="N1636" i="9"/>
  <c r="O1636" i="9" s="1"/>
  <c r="N1637" i="9"/>
  <c r="O1637" i="9" s="1"/>
  <c r="N1638" i="9"/>
  <c r="O1638" i="9" s="1"/>
  <c r="N1639" i="9"/>
  <c r="O1639" i="9" s="1"/>
  <c r="N1640" i="9"/>
  <c r="O1640" i="9" s="1"/>
  <c r="N1641" i="9"/>
  <c r="O1641" i="9" s="1"/>
  <c r="N1642" i="9"/>
  <c r="O1642" i="9" s="1"/>
  <c r="N1643" i="9"/>
  <c r="O1643" i="9" s="1"/>
  <c r="N1644" i="9"/>
  <c r="O1644" i="9" s="1"/>
  <c r="N1645" i="9"/>
  <c r="O1645" i="9" s="1"/>
  <c r="N1646" i="9"/>
  <c r="O1646" i="9" s="1"/>
  <c r="N1647" i="9"/>
  <c r="O1647" i="9" s="1"/>
  <c r="N1648" i="9"/>
  <c r="O1648" i="9" s="1"/>
  <c r="N1649" i="9"/>
  <c r="O1649" i="9" s="1"/>
  <c r="N1650" i="9"/>
  <c r="O1650" i="9" s="1"/>
  <c r="N1651" i="9"/>
  <c r="O1651" i="9" s="1"/>
  <c r="N1652" i="9"/>
  <c r="O1652" i="9" s="1"/>
  <c r="N1653" i="9"/>
  <c r="O1653" i="9" s="1"/>
  <c r="N1654" i="9"/>
  <c r="O1654" i="9" s="1"/>
  <c r="N1655" i="9"/>
  <c r="O1655" i="9" s="1"/>
  <c r="N1656" i="9"/>
  <c r="O1656" i="9" s="1"/>
  <c r="N1657" i="9"/>
  <c r="O1657" i="9" s="1"/>
  <c r="N1658" i="9"/>
  <c r="O1658" i="9" s="1"/>
  <c r="N1659" i="9"/>
  <c r="O1659" i="9" s="1"/>
  <c r="N1660" i="9"/>
  <c r="O1660" i="9" s="1"/>
  <c r="N1661" i="9"/>
  <c r="O1661" i="9" s="1"/>
  <c r="N1662" i="9"/>
  <c r="O1662" i="9" s="1"/>
  <c r="N1663" i="9"/>
  <c r="O1663" i="9" s="1"/>
  <c r="N1664" i="9"/>
  <c r="O1664" i="9" s="1"/>
  <c r="N1665" i="9"/>
  <c r="O1665" i="9" s="1"/>
  <c r="N1666" i="9"/>
  <c r="O1666" i="9" s="1"/>
  <c r="N1667" i="9"/>
  <c r="O1667" i="9" s="1"/>
  <c r="N1668" i="9"/>
  <c r="O1668" i="9" s="1"/>
  <c r="N1669" i="9"/>
  <c r="O1669" i="9" s="1"/>
  <c r="N1670" i="9"/>
  <c r="O1670" i="9" s="1"/>
  <c r="N1671" i="9"/>
  <c r="O1671" i="9" s="1"/>
  <c r="N1672" i="9"/>
  <c r="O1672" i="9" s="1"/>
  <c r="N1673" i="9"/>
  <c r="O1673" i="9" s="1"/>
  <c r="N1674" i="9"/>
  <c r="O1674" i="9" s="1"/>
  <c r="N1675" i="9"/>
  <c r="O1675" i="9" s="1"/>
  <c r="N1676" i="9"/>
  <c r="O1676" i="9" s="1"/>
  <c r="N1677" i="9"/>
  <c r="O1677" i="9" s="1"/>
  <c r="N1678" i="9"/>
  <c r="O1678" i="9" s="1"/>
  <c r="N1679" i="9"/>
  <c r="O1679" i="9" s="1"/>
  <c r="N1680" i="9"/>
  <c r="O1680" i="9" s="1"/>
  <c r="N1681" i="9"/>
  <c r="O1681" i="9" s="1"/>
  <c r="N1682" i="9"/>
  <c r="O1682" i="9" s="1"/>
  <c r="N1683" i="9"/>
  <c r="O1683" i="9" s="1"/>
  <c r="N1684" i="9"/>
  <c r="O1684" i="9" s="1"/>
  <c r="N1685" i="9"/>
  <c r="O1685" i="9" s="1"/>
  <c r="N1686" i="9"/>
  <c r="O1686" i="9" s="1"/>
  <c r="N1687" i="9"/>
  <c r="O1687" i="9" s="1"/>
  <c r="N1688" i="9"/>
  <c r="O1688" i="9" s="1"/>
  <c r="N1689" i="9"/>
  <c r="O1689" i="9" s="1"/>
  <c r="N1690" i="9"/>
  <c r="O1690" i="9" s="1"/>
  <c r="N1691" i="9"/>
  <c r="O1691" i="9" s="1"/>
  <c r="N1692" i="9"/>
  <c r="O1692" i="9" s="1"/>
  <c r="N1693" i="9"/>
  <c r="O1693" i="9" s="1"/>
  <c r="N1694" i="9"/>
  <c r="O1694" i="9" s="1"/>
  <c r="N1695" i="9"/>
  <c r="O1695" i="9" s="1"/>
  <c r="N1696" i="9"/>
  <c r="O1696" i="9" s="1"/>
  <c r="N1697" i="9"/>
  <c r="O1697" i="9" s="1"/>
  <c r="N1698" i="9"/>
  <c r="O1698" i="9" s="1"/>
  <c r="N1699" i="9"/>
  <c r="O1699" i="9" s="1"/>
  <c r="N1700" i="9"/>
  <c r="O1700" i="9" s="1"/>
  <c r="N1701" i="9"/>
  <c r="O1701" i="9" s="1"/>
  <c r="N1702" i="9"/>
  <c r="O1702" i="9" s="1"/>
  <c r="N1703" i="9"/>
  <c r="O1703" i="9" s="1"/>
  <c r="N1704" i="9"/>
  <c r="O1704" i="9" s="1"/>
  <c r="N1705" i="9"/>
  <c r="O1705" i="9" s="1"/>
  <c r="N1706" i="9"/>
  <c r="O1706" i="9" s="1"/>
  <c r="N1707" i="9"/>
  <c r="O1707" i="9" s="1"/>
  <c r="N1708" i="9"/>
  <c r="O1708" i="9" s="1"/>
  <c r="N1709" i="9"/>
  <c r="O1709" i="9" s="1"/>
  <c r="N1710" i="9"/>
  <c r="O1710" i="9" s="1"/>
  <c r="N1711" i="9"/>
  <c r="O1711" i="9" s="1"/>
  <c r="N1712" i="9"/>
  <c r="O1712" i="9" s="1"/>
  <c r="N1713" i="9"/>
  <c r="O1713" i="9" s="1"/>
  <c r="N1714" i="9"/>
  <c r="O1714" i="9" s="1"/>
  <c r="N1715" i="9"/>
  <c r="O1715" i="9" s="1"/>
  <c r="N1716" i="9"/>
  <c r="O1716" i="9" s="1"/>
  <c r="N1717" i="9"/>
  <c r="O1717" i="9" s="1"/>
  <c r="N1718" i="9"/>
  <c r="O1718" i="9" s="1"/>
  <c r="N1719" i="9"/>
  <c r="O1719" i="9" s="1"/>
  <c r="N1720" i="9"/>
  <c r="O1720" i="9" s="1"/>
  <c r="N1721" i="9"/>
  <c r="O1721" i="9" s="1"/>
  <c r="N1722" i="9"/>
  <c r="O1722" i="9" s="1"/>
  <c r="N1723" i="9"/>
  <c r="O1723" i="9" s="1"/>
  <c r="N1724" i="9"/>
  <c r="O1724" i="9" s="1"/>
  <c r="N1725" i="9"/>
  <c r="O1725" i="9" s="1"/>
  <c r="N1726" i="9"/>
  <c r="O1726" i="9" s="1"/>
  <c r="N1727" i="9"/>
  <c r="O1727" i="9" s="1"/>
  <c r="N1728" i="9"/>
  <c r="O1728" i="9" s="1"/>
  <c r="N1729" i="9"/>
  <c r="O1729" i="9" s="1"/>
  <c r="N1730" i="9"/>
  <c r="O1730" i="9" s="1"/>
  <c r="N1731" i="9"/>
  <c r="O1731" i="9" s="1"/>
  <c r="N1732" i="9"/>
  <c r="O1732" i="9" s="1"/>
  <c r="N1733" i="9"/>
  <c r="O1733" i="9" s="1"/>
  <c r="N1734" i="9"/>
  <c r="O1734" i="9" s="1"/>
  <c r="N1735" i="9"/>
  <c r="O1735" i="9" s="1"/>
  <c r="N1736" i="9"/>
  <c r="O1736" i="9" s="1"/>
  <c r="N1737" i="9"/>
  <c r="O1737" i="9" s="1"/>
  <c r="N1738" i="9"/>
  <c r="O1738" i="9" s="1"/>
  <c r="N1739" i="9"/>
  <c r="O1739" i="9" s="1"/>
  <c r="N1740" i="9"/>
  <c r="O1740" i="9" s="1"/>
  <c r="N1741" i="9"/>
  <c r="O1741" i="9" s="1"/>
  <c r="N1742" i="9"/>
  <c r="O1742" i="9" s="1"/>
  <c r="N1743" i="9"/>
  <c r="O1743" i="9" s="1"/>
  <c r="N1744" i="9"/>
  <c r="O1744" i="9" s="1"/>
  <c r="N1745" i="9"/>
  <c r="O1745" i="9" s="1"/>
  <c r="N1746" i="9"/>
  <c r="O1746" i="9" s="1"/>
  <c r="N1747" i="9"/>
  <c r="O1747" i="9" s="1"/>
  <c r="N1748" i="9"/>
  <c r="O1748" i="9" s="1"/>
  <c r="N1749" i="9"/>
  <c r="O1749" i="9" s="1"/>
  <c r="N1750" i="9"/>
  <c r="O1750" i="9" s="1"/>
  <c r="N1751" i="9"/>
  <c r="O1751" i="9" s="1"/>
  <c r="N1752" i="9"/>
  <c r="O1752" i="9" s="1"/>
  <c r="N1753" i="9"/>
  <c r="O1753" i="9" s="1"/>
  <c r="N1754" i="9"/>
  <c r="O1754" i="9" s="1"/>
  <c r="N1755" i="9"/>
  <c r="O1755" i="9" s="1"/>
  <c r="N1756" i="9"/>
  <c r="O1756" i="9" s="1"/>
  <c r="N1757" i="9"/>
  <c r="O1757" i="9" s="1"/>
  <c r="N1758" i="9"/>
  <c r="O1758" i="9" s="1"/>
  <c r="N1759" i="9"/>
  <c r="O1759" i="9" s="1"/>
  <c r="N1760" i="9"/>
  <c r="O1760" i="9" s="1"/>
  <c r="N1761" i="9"/>
  <c r="O1761" i="9" s="1"/>
  <c r="N1762" i="9"/>
  <c r="O1762" i="9" s="1"/>
  <c r="N1763" i="9"/>
  <c r="O1763" i="9" s="1"/>
  <c r="N1764" i="9"/>
  <c r="O1764" i="9" s="1"/>
  <c r="N1765" i="9"/>
  <c r="O1765" i="9" s="1"/>
  <c r="N1766" i="9"/>
  <c r="O1766" i="9" s="1"/>
  <c r="N1767" i="9"/>
  <c r="O1767" i="9" s="1"/>
  <c r="N1768" i="9"/>
  <c r="O1768" i="9" s="1"/>
  <c r="N1769" i="9"/>
  <c r="O1769" i="9" s="1"/>
  <c r="N1770" i="9"/>
  <c r="O1770" i="9" s="1"/>
  <c r="N1771" i="9"/>
  <c r="O1771" i="9" s="1"/>
  <c r="N1772" i="9"/>
  <c r="O1772" i="9" s="1"/>
  <c r="N1773" i="9"/>
  <c r="O1773" i="9" s="1"/>
  <c r="N1774" i="9"/>
  <c r="O1774" i="9" s="1"/>
  <c r="N1775" i="9"/>
  <c r="O1775" i="9" s="1"/>
  <c r="N1776" i="9"/>
  <c r="O1776" i="9" s="1"/>
  <c r="N1777" i="9"/>
  <c r="O1777" i="9" s="1"/>
  <c r="N1778" i="9"/>
  <c r="O1778" i="9" s="1"/>
  <c r="N1779" i="9"/>
  <c r="O1779" i="9" s="1"/>
  <c r="N1780" i="9"/>
  <c r="O1780" i="9" s="1"/>
  <c r="N1781" i="9"/>
  <c r="O1781" i="9" s="1"/>
  <c r="N1782" i="9"/>
  <c r="O1782" i="9" s="1"/>
  <c r="N1783" i="9"/>
  <c r="O1783" i="9" s="1"/>
  <c r="N1784" i="9"/>
  <c r="O1784" i="9" s="1"/>
  <c r="N1785" i="9"/>
  <c r="O1785" i="9" s="1"/>
  <c r="N1786" i="9"/>
  <c r="O1786" i="9" s="1"/>
  <c r="N1787" i="9"/>
  <c r="O1787" i="9" s="1"/>
  <c r="N1788" i="9"/>
  <c r="O1788" i="9" s="1"/>
  <c r="N1789" i="9"/>
  <c r="O1789" i="9" s="1"/>
  <c r="N1790" i="9"/>
  <c r="O1790" i="9" s="1"/>
  <c r="N1791" i="9"/>
  <c r="O1791" i="9" s="1"/>
  <c r="N1792" i="9"/>
  <c r="O1792" i="9" s="1"/>
  <c r="N1793" i="9"/>
  <c r="O1793" i="9" s="1"/>
  <c r="N1794" i="9"/>
  <c r="O1794" i="9" s="1"/>
  <c r="N1795" i="9"/>
  <c r="O1795" i="9" s="1"/>
  <c r="N1796" i="9"/>
  <c r="O1796" i="9" s="1"/>
  <c r="N1797" i="9"/>
  <c r="O1797" i="9" s="1"/>
  <c r="N1798" i="9"/>
  <c r="O1798" i="9" s="1"/>
  <c r="N1799" i="9"/>
  <c r="O1799" i="9" s="1"/>
  <c r="N1800" i="9"/>
  <c r="O1800" i="9" s="1"/>
  <c r="N1801" i="9"/>
  <c r="O1801" i="9" s="1"/>
  <c r="N1802" i="9"/>
  <c r="O1802" i="9" s="1"/>
  <c r="N1803" i="9"/>
  <c r="O1803" i="9" s="1"/>
  <c r="N1804" i="9"/>
  <c r="O1804" i="9" s="1"/>
  <c r="N1805" i="9"/>
  <c r="O1805" i="9" s="1"/>
  <c r="N1806" i="9"/>
  <c r="O1806" i="9" s="1"/>
  <c r="N1807" i="9"/>
  <c r="O1807" i="9" s="1"/>
  <c r="N1808" i="9"/>
  <c r="O1808" i="9" s="1"/>
  <c r="N1809" i="9"/>
  <c r="O1809" i="9" s="1"/>
  <c r="N1810" i="9"/>
  <c r="O1810" i="9" s="1"/>
  <c r="N1811" i="9"/>
  <c r="O1811" i="9" s="1"/>
  <c r="N1812" i="9"/>
  <c r="O1812" i="9" s="1"/>
  <c r="N1813" i="9"/>
  <c r="O1813" i="9" s="1"/>
  <c r="N1814" i="9"/>
  <c r="O1814" i="9" s="1"/>
  <c r="N1815" i="9"/>
  <c r="O1815" i="9" s="1"/>
  <c r="N1816" i="9"/>
  <c r="O1816" i="9" s="1"/>
  <c r="N1817" i="9"/>
  <c r="O1817" i="9" s="1"/>
  <c r="N1818" i="9"/>
  <c r="O1818" i="9" s="1"/>
  <c r="N1819" i="9"/>
  <c r="O1819" i="9" s="1"/>
  <c r="N1820" i="9"/>
  <c r="O1820" i="9" s="1"/>
  <c r="N1821" i="9"/>
  <c r="O1821" i="9" s="1"/>
  <c r="N1822" i="9"/>
  <c r="O1822" i="9" s="1"/>
  <c r="N1823" i="9"/>
  <c r="O1823" i="9" s="1"/>
  <c r="N1824" i="9"/>
  <c r="O1824" i="9" s="1"/>
  <c r="N1825" i="9"/>
  <c r="O1825" i="9" s="1"/>
  <c r="N1826" i="9"/>
  <c r="O1826" i="9" s="1"/>
  <c r="N1827" i="9"/>
  <c r="O1827" i="9" s="1"/>
  <c r="N1828" i="9"/>
  <c r="O1828" i="9" s="1"/>
  <c r="N1829" i="9"/>
  <c r="O1829" i="9" s="1"/>
  <c r="N1830" i="9"/>
  <c r="O1830" i="9" s="1"/>
  <c r="N1831" i="9"/>
  <c r="O1831" i="9" s="1"/>
  <c r="N1832" i="9"/>
  <c r="O1832" i="9" s="1"/>
  <c r="N1833" i="9"/>
  <c r="O1833" i="9" s="1"/>
  <c r="N1834" i="9"/>
  <c r="O1834" i="9" s="1"/>
  <c r="N1835" i="9"/>
  <c r="O1835" i="9" s="1"/>
  <c r="N1836" i="9"/>
  <c r="O1836" i="9" s="1"/>
  <c r="N1837" i="9"/>
  <c r="O1837" i="9" s="1"/>
  <c r="N1838" i="9"/>
  <c r="O1838" i="9" s="1"/>
  <c r="N1839" i="9"/>
  <c r="O1839" i="9" s="1"/>
  <c r="N1840" i="9"/>
  <c r="O1840" i="9" s="1"/>
  <c r="N1841" i="9"/>
  <c r="O1841" i="9" s="1"/>
  <c r="N1842" i="9"/>
  <c r="O1842" i="9" s="1"/>
  <c r="N1843" i="9"/>
  <c r="O1843" i="9" s="1"/>
  <c r="N1844" i="9"/>
  <c r="O1844" i="9" s="1"/>
  <c r="N1845" i="9"/>
  <c r="O1845" i="9" s="1"/>
  <c r="N1846" i="9"/>
  <c r="O1846" i="9" s="1"/>
  <c r="N1847" i="9"/>
  <c r="O1847" i="9" s="1"/>
  <c r="N1848" i="9"/>
  <c r="O1848" i="9" s="1"/>
  <c r="N1849" i="9"/>
  <c r="O1849" i="9" s="1"/>
  <c r="N1850" i="9"/>
  <c r="O1850" i="9" s="1"/>
  <c r="N1851" i="9"/>
  <c r="O1851" i="9" s="1"/>
  <c r="N1852" i="9"/>
  <c r="O1852" i="9" s="1"/>
  <c r="N1853" i="9"/>
  <c r="O1853" i="9" s="1"/>
  <c r="N1854" i="9"/>
  <c r="O1854" i="9" s="1"/>
  <c r="N1855" i="9"/>
  <c r="O1855" i="9" s="1"/>
  <c r="N1856" i="9"/>
  <c r="O1856" i="9" s="1"/>
  <c r="N1857" i="9"/>
  <c r="O1857" i="9" s="1"/>
  <c r="N1858" i="9"/>
  <c r="O1858" i="9" s="1"/>
  <c r="N1859" i="9"/>
  <c r="O1859" i="9" s="1"/>
  <c r="N1860" i="9"/>
  <c r="O1860" i="9" s="1"/>
  <c r="N1861" i="9"/>
  <c r="O1861" i="9" s="1"/>
  <c r="N1862" i="9"/>
  <c r="O1862" i="9" s="1"/>
  <c r="N1863" i="9"/>
  <c r="O1863" i="9" s="1"/>
  <c r="N1864" i="9"/>
  <c r="O1864" i="9" s="1"/>
  <c r="N1865" i="9"/>
  <c r="O1865" i="9" s="1"/>
  <c r="N1866" i="9"/>
  <c r="O1866" i="9" s="1"/>
  <c r="N1867" i="9"/>
  <c r="O1867" i="9" s="1"/>
  <c r="N1868" i="9"/>
  <c r="O1868" i="9" s="1"/>
  <c r="N1869" i="9"/>
  <c r="O1869" i="9" s="1"/>
  <c r="N1870" i="9"/>
  <c r="O1870" i="9" s="1"/>
  <c r="N1871" i="9"/>
  <c r="O1871" i="9" s="1"/>
  <c r="N1872" i="9"/>
  <c r="O1872" i="9" s="1"/>
  <c r="N1873" i="9"/>
  <c r="O1873" i="9" s="1"/>
  <c r="N1874" i="9"/>
  <c r="O1874" i="9" s="1"/>
  <c r="N1875" i="9"/>
  <c r="O1875" i="9" s="1"/>
  <c r="N1876" i="9"/>
  <c r="O1876" i="9" s="1"/>
  <c r="N1877" i="9"/>
  <c r="O1877" i="9" s="1"/>
  <c r="N1878" i="9"/>
  <c r="O1878" i="9" s="1"/>
  <c r="N1879" i="9"/>
  <c r="O1879" i="9" s="1"/>
  <c r="N1880" i="9"/>
  <c r="O1880" i="9" s="1"/>
  <c r="N1881" i="9"/>
  <c r="O1881" i="9" s="1"/>
  <c r="N1882" i="9"/>
  <c r="O1882" i="9" s="1"/>
  <c r="N1883" i="9"/>
  <c r="O1883" i="9" s="1"/>
  <c r="N1884" i="9"/>
  <c r="O1884" i="9" s="1"/>
  <c r="N1885" i="9"/>
  <c r="O1885" i="9" s="1"/>
  <c r="N1886" i="9"/>
  <c r="O1886" i="9" s="1"/>
  <c r="N1887" i="9"/>
  <c r="O1887" i="9" s="1"/>
  <c r="N1888" i="9"/>
  <c r="O1888" i="9" s="1"/>
  <c r="N1889" i="9"/>
  <c r="O1889" i="9" s="1"/>
  <c r="N1890" i="9"/>
  <c r="O1890" i="9" s="1"/>
  <c r="N1891" i="9"/>
  <c r="O1891" i="9" s="1"/>
  <c r="N1892" i="9"/>
  <c r="O1892" i="9" s="1"/>
  <c r="N1893" i="9"/>
  <c r="O1893" i="9" s="1"/>
  <c r="N1894" i="9"/>
  <c r="O1894" i="9" s="1"/>
  <c r="N1895" i="9"/>
  <c r="O1895" i="9" s="1"/>
  <c r="N1896" i="9"/>
  <c r="O1896" i="9" s="1"/>
  <c r="N1897" i="9"/>
  <c r="O1897" i="9" s="1"/>
  <c r="N1898" i="9"/>
  <c r="O1898" i="9" s="1"/>
  <c r="N1899" i="9"/>
  <c r="O1899" i="9" s="1"/>
  <c r="N1900" i="9"/>
  <c r="O1900" i="9" s="1"/>
  <c r="N1901" i="9"/>
  <c r="O1901" i="9" s="1"/>
  <c r="N1902" i="9"/>
  <c r="O1902" i="9" s="1"/>
  <c r="N1903" i="9"/>
  <c r="O1903" i="9" s="1"/>
  <c r="N1904" i="9"/>
  <c r="O1904" i="9" s="1"/>
  <c r="N1905" i="9"/>
  <c r="O1905" i="9" s="1"/>
  <c r="N1906" i="9"/>
  <c r="O1906" i="9" s="1"/>
  <c r="N1907" i="9"/>
  <c r="O1907" i="9" s="1"/>
  <c r="N1908" i="9"/>
  <c r="O1908" i="9" s="1"/>
  <c r="N1909" i="9"/>
  <c r="O1909" i="9" s="1"/>
  <c r="N1910" i="9"/>
  <c r="O1910" i="9" s="1"/>
  <c r="N1911" i="9"/>
  <c r="O1911" i="9" s="1"/>
  <c r="N1912" i="9"/>
  <c r="O1912" i="9" s="1"/>
  <c r="N1913" i="9"/>
  <c r="O1913" i="9" s="1"/>
  <c r="N1914" i="9"/>
  <c r="O1914" i="9" s="1"/>
  <c r="N1915" i="9"/>
  <c r="O1915" i="9" s="1"/>
  <c r="N1916" i="9"/>
  <c r="O1916" i="9" s="1"/>
  <c r="N1917" i="9"/>
  <c r="O1917" i="9" s="1"/>
  <c r="N1918" i="9"/>
  <c r="O1918" i="9" s="1"/>
  <c r="N1919" i="9"/>
  <c r="O1919" i="9" s="1"/>
  <c r="N1920" i="9"/>
  <c r="O1920" i="9" s="1"/>
  <c r="N1921" i="9"/>
  <c r="O1921" i="9" s="1"/>
  <c r="N1922" i="9"/>
  <c r="O1922" i="9" s="1"/>
  <c r="N1923" i="9"/>
  <c r="O1923" i="9" s="1"/>
  <c r="N1924" i="9"/>
  <c r="O1924" i="9" s="1"/>
  <c r="N1925" i="9"/>
  <c r="O1925" i="9" s="1"/>
  <c r="N1926" i="9"/>
  <c r="O1926" i="9" s="1"/>
  <c r="N1927" i="9"/>
  <c r="O1927" i="9" s="1"/>
  <c r="N1928" i="9"/>
  <c r="O1928" i="9" s="1"/>
  <c r="N1929" i="9"/>
  <c r="O1929" i="9" s="1"/>
  <c r="N1930" i="9"/>
  <c r="O1930" i="9" s="1"/>
  <c r="N1931" i="9"/>
  <c r="O1931" i="9" s="1"/>
  <c r="N1932" i="9"/>
  <c r="O1932" i="9" s="1"/>
  <c r="N1933" i="9"/>
  <c r="O1933" i="9" s="1"/>
  <c r="N1934" i="9"/>
  <c r="O1934" i="9" s="1"/>
  <c r="N1935" i="9"/>
  <c r="O1935" i="9" s="1"/>
  <c r="N1936" i="9"/>
  <c r="O1936" i="9" s="1"/>
  <c r="N1937" i="9"/>
  <c r="O1937" i="9" s="1"/>
  <c r="N1938" i="9"/>
  <c r="O1938" i="9" s="1"/>
  <c r="N1939" i="9"/>
  <c r="O1939" i="9" s="1"/>
  <c r="N1940" i="9"/>
  <c r="O1940" i="9" s="1"/>
  <c r="N1941" i="9"/>
  <c r="O1941" i="9" s="1"/>
  <c r="N1942" i="9"/>
  <c r="O1942" i="9" s="1"/>
  <c r="N1943" i="9"/>
  <c r="O1943" i="9" s="1"/>
  <c r="N1944" i="9"/>
  <c r="O1944" i="9" s="1"/>
  <c r="N1945" i="9"/>
  <c r="O1945" i="9" s="1"/>
  <c r="N1946" i="9"/>
  <c r="O1946" i="9" s="1"/>
  <c r="N1947" i="9"/>
  <c r="O1947" i="9" s="1"/>
  <c r="N1948" i="9"/>
  <c r="O1948" i="9" s="1"/>
  <c r="N1949" i="9"/>
  <c r="O1949" i="9" s="1"/>
  <c r="N1950" i="9"/>
  <c r="O1950" i="9" s="1"/>
  <c r="N1951" i="9"/>
  <c r="O1951" i="9" s="1"/>
  <c r="N1952" i="9"/>
  <c r="O1952" i="9" s="1"/>
  <c r="N1953" i="9"/>
  <c r="O1953" i="9" s="1"/>
  <c r="N1954" i="9"/>
  <c r="O1954" i="9" s="1"/>
  <c r="N1955" i="9"/>
  <c r="O1955" i="9" s="1"/>
  <c r="N1956" i="9"/>
  <c r="O1956" i="9" s="1"/>
  <c r="N1957" i="9"/>
  <c r="O1957" i="9" s="1"/>
  <c r="N1958" i="9"/>
  <c r="O1958" i="9" s="1"/>
  <c r="N1959" i="9"/>
  <c r="O1959" i="9" s="1"/>
  <c r="N1960" i="9"/>
  <c r="O1960" i="9" s="1"/>
  <c r="N1961" i="9"/>
  <c r="O1961" i="9" s="1"/>
  <c r="N1962" i="9"/>
  <c r="O1962" i="9" s="1"/>
  <c r="N1963" i="9"/>
  <c r="O1963" i="9" s="1"/>
  <c r="N1964" i="9"/>
  <c r="O1964" i="9" s="1"/>
  <c r="N1965" i="9"/>
  <c r="O1965" i="9" s="1"/>
  <c r="N1966" i="9"/>
  <c r="O1966" i="9" s="1"/>
  <c r="N1967" i="9"/>
  <c r="O1967" i="9" s="1"/>
  <c r="N1968" i="9"/>
  <c r="O1968" i="9" s="1"/>
  <c r="N1969" i="9"/>
  <c r="O1969" i="9" s="1"/>
  <c r="N1970" i="9"/>
  <c r="O1970" i="9" s="1"/>
  <c r="N1971" i="9"/>
  <c r="O1971" i="9" s="1"/>
  <c r="N1972" i="9"/>
  <c r="O1972" i="9" s="1"/>
  <c r="N1973" i="9"/>
  <c r="O1973" i="9" s="1"/>
  <c r="N1974" i="9"/>
  <c r="O1974" i="9" s="1"/>
  <c r="N1975" i="9"/>
  <c r="O1975" i="9" s="1"/>
  <c r="N1976" i="9"/>
  <c r="O1976" i="9" s="1"/>
  <c r="N1977" i="9"/>
  <c r="O1977" i="9" s="1"/>
  <c r="N1978" i="9"/>
  <c r="O1978" i="9" s="1"/>
  <c r="N1979" i="9"/>
  <c r="O1979" i="9" s="1"/>
  <c r="N1980" i="9"/>
  <c r="O1980" i="9" s="1"/>
  <c r="N1981" i="9"/>
  <c r="O1981" i="9" s="1"/>
  <c r="N1982" i="9"/>
  <c r="O1982" i="9" s="1"/>
  <c r="N1983" i="9"/>
  <c r="O1983" i="9" s="1"/>
  <c r="N1984" i="9"/>
  <c r="O1984" i="9" s="1"/>
  <c r="N1985" i="9"/>
  <c r="O1985" i="9" s="1"/>
  <c r="N1986" i="9"/>
  <c r="O1986" i="9" s="1"/>
  <c r="N1987" i="9"/>
  <c r="O1987" i="9" s="1"/>
  <c r="N1988" i="9"/>
  <c r="O1988" i="9" s="1"/>
  <c r="N1989" i="9"/>
  <c r="O1989" i="9" s="1"/>
  <c r="N1990" i="9"/>
  <c r="O1990" i="9" s="1"/>
  <c r="N1991" i="9"/>
  <c r="O1991" i="9" s="1"/>
  <c r="N1992" i="9"/>
  <c r="O1992" i="9" s="1"/>
  <c r="N1993" i="9"/>
  <c r="O1993" i="9" s="1"/>
  <c r="N1994" i="9"/>
  <c r="O1994" i="9" s="1"/>
  <c r="N1995" i="9"/>
  <c r="O1995" i="9" s="1"/>
  <c r="N1996" i="9"/>
  <c r="O1996" i="9" s="1"/>
  <c r="N1997" i="9"/>
  <c r="O1997" i="9" s="1"/>
  <c r="N1998" i="9"/>
  <c r="O1998" i="9" s="1"/>
  <c r="N1999" i="9"/>
  <c r="O1999" i="9" s="1"/>
  <c r="N2000" i="9"/>
  <c r="O2000" i="9" s="1"/>
  <c r="N2001" i="9"/>
  <c r="O2001" i="9" s="1"/>
  <c r="N2002" i="9"/>
  <c r="O2002" i="9" s="1"/>
  <c r="N2003" i="9"/>
  <c r="O2003" i="9" s="1"/>
  <c r="N2004" i="9"/>
  <c r="O2004" i="9" s="1"/>
  <c r="N2005" i="9"/>
  <c r="O2005" i="9" s="1"/>
  <c r="N2006" i="9"/>
  <c r="O2006" i="9" s="1"/>
  <c r="N2007" i="9"/>
  <c r="O2007" i="9" s="1"/>
  <c r="N2008" i="9"/>
  <c r="O2008" i="9" s="1"/>
  <c r="N2009" i="9"/>
  <c r="O2009" i="9" s="1"/>
  <c r="N2010" i="9"/>
  <c r="O2010" i="9" s="1"/>
  <c r="N2011" i="9"/>
  <c r="O2011" i="9" s="1"/>
  <c r="N2012" i="9"/>
  <c r="O2012" i="9" s="1"/>
  <c r="N2013" i="9"/>
  <c r="O2013" i="9" s="1"/>
  <c r="N2014" i="9"/>
  <c r="O2014" i="9" s="1"/>
  <c r="N2015" i="9"/>
  <c r="O2015" i="9" s="1"/>
  <c r="N2016" i="9"/>
  <c r="O2016" i="9" s="1"/>
  <c r="N2017" i="9"/>
  <c r="O2017" i="9" s="1"/>
  <c r="N2018" i="9"/>
  <c r="O2018" i="9" s="1"/>
  <c r="N2019" i="9"/>
  <c r="O2019" i="9" s="1"/>
  <c r="N2020" i="9"/>
  <c r="O2020" i="9" s="1"/>
  <c r="N2021" i="9"/>
  <c r="O2021" i="9" s="1"/>
  <c r="N2022" i="9"/>
  <c r="O2022" i="9" s="1"/>
  <c r="N2023" i="9"/>
  <c r="O2023" i="9" s="1"/>
  <c r="N2024" i="9"/>
  <c r="O2024" i="9" s="1"/>
  <c r="N2025" i="9"/>
  <c r="O2025" i="9" s="1"/>
  <c r="N2026" i="9"/>
  <c r="O2026" i="9" s="1"/>
  <c r="N2027" i="9"/>
  <c r="O2027" i="9" s="1"/>
  <c r="N2028" i="9"/>
  <c r="O2028" i="9" s="1"/>
  <c r="N2029" i="9"/>
  <c r="O2029" i="9" s="1"/>
  <c r="N2030" i="9"/>
  <c r="O2030" i="9" s="1"/>
  <c r="N2031" i="9"/>
  <c r="O2031" i="9" s="1"/>
  <c r="N2032" i="9"/>
  <c r="O2032" i="9" s="1"/>
  <c r="N2033" i="9"/>
  <c r="O2033" i="9" s="1"/>
  <c r="N2034" i="9"/>
  <c r="O2034" i="9" s="1"/>
  <c r="N2035" i="9"/>
  <c r="O2035" i="9" s="1"/>
  <c r="N2036" i="9"/>
  <c r="O2036" i="9" s="1"/>
  <c r="N2037" i="9"/>
  <c r="O2037" i="9" s="1"/>
  <c r="N2038" i="9"/>
  <c r="O2038" i="9" s="1"/>
  <c r="N2039" i="9"/>
  <c r="O2039" i="9" s="1"/>
  <c r="N2040" i="9"/>
  <c r="O2040" i="9" s="1"/>
  <c r="N2041" i="9"/>
  <c r="O2041" i="9" s="1"/>
  <c r="N2042" i="9"/>
  <c r="O2042" i="9" s="1"/>
  <c r="N2043" i="9"/>
  <c r="O2043" i="9" s="1"/>
  <c r="N2044" i="9"/>
  <c r="O2044" i="9" s="1"/>
  <c r="N2045" i="9"/>
  <c r="O2045" i="9" s="1"/>
  <c r="N2046" i="9"/>
  <c r="O2046" i="9" s="1"/>
  <c r="N2047" i="9"/>
  <c r="O2047" i="9" s="1"/>
  <c r="N2048" i="9"/>
  <c r="O2048" i="9" s="1"/>
  <c r="N2049" i="9"/>
  <c r="O2049" i="9" s="1"/>
  <c r="N2050" i="9"/>
  <c r="O2050" i="9" s="1"/>
  <c r="N2051" i="9"/>
  <c r="O2051" i="9" s="1"/>
  <c r="N2052" i="9"/>
  <c r="O2052" i="9" s="1"/>
  <c r="N2053" i="9"/>
  <c r="O2053" i="9" s="1"/>
  <c r="N2054" i="9"/>
  <c r="O2054" i="9" s="1"/>
  <c r="N2055" i="9"/>
  <c r="O2055" i="9" s="1"/>
  <c r="N2056" i="9"/>
  <c r="O2056" i="9" s="1"/>
  <c r="N2057" i="9"/>
  <c r="O2057" i="9" s="1"/>
  <c r="N2058" i="9"/>
  <c r="O2058" i="9" s="1"/>
  <c r="N2059" i="9"/>
  <c r="O2059" i="9" s="1"/>
  <c r="N2060" i="9"/>
  <c r="O2060" i="9" s="1"/>
  <c r="N2061" i="9"/>
  <c r="O2061" i="9" s="1"/>
  <c r="N2062" i="9"/>
  <c r="O2062" i="9" s="1"/>
  <c r="N2063" i="9"/>
  <c r="O2063" i="9" s="1"/>
  <c r="N2064" i="9"/>
  <c r="O2064" i="9" s="1"/>
  <c r="N2065" i="9"/>
  <c r="O2065" i="9" s="1"/>
  <c r="N2066" i="9"/>
  <c r="O2066" i="9" s="1"/>
  <c r="N2067" i="9"/>
  <c r="O2067" i="9" s="1"/>
  <c r="N2068" i="9"/>
  <c r="O2068" i="9" s="1"/>
  <c r="N2069" i="9"/>
  <c r="O2069" i="9" s="1"/>
  <c r="N2070" i="9"/>
  <c r="O2070" i="9" s="1"/>
  <c r="N2071" i="9"/>
  <c r="O2071" i="9" s="1"/>
  <c r="N2072" i="9"/>
  <c r="O2072" i="9" s="1"/>
  <c r="N2073" i="9"/>
  <c r="O2073" i="9" s="1"/>
  <c r="N2074" i="9"/>
  <c r="O2074" i="9" s="1"/>
  <c r="N2075" i="9"/>
  <c r="O2075" i="9" s="1"/>
  <c r="N2076" i="9"/>
  <c r="O2076" i="9" s="1"/>
  <c r="N2077" i="9"/>
  <c r="O2077" i="9" s="1"/>
  <c r="N2078" i="9"/>
  <c r="O2078" i="9" s="1"/>
  <c r="N2079" i="9"/>
  <c r="O2079" i="9" s="1"/>
  <c r="N2080" i="9"/>
  <c r="O2080" i="9" s="1"/>
  <c r="N2081" i="9"/>
  <c r="O2081" i="9" s="1"/>
  <c r="N2082" i="9"/>
  <c r="O2082" i="9" s="1"/>
  <c r="N2083" i="9"/>
  <c r="O2083" i="9" s="1"/>
  <c r="N2084" i="9"/>
  <c r="O2084" i="9" s="1"/>
  <c r="N2085" i="9"/>
  <c r="O2085" i="9" s="1"/>
  <c r="N2086" i="9"/>
  <c r="O2086" i="9" s="1"/>
  <c r="N2087" i="9"/>
  <c r="O2087" i="9" s="1"/>
  <c r="N2088" i="9"/>
  <c r="O2088" i="9" s="1"/>
  <c r="N2089" i="9"/>
  <c r="O2089" i="9" s="1"/>
  <c r="N2090" i="9"/>
  <c r="O2090" i="9" s="1"/>
  <c r="N2091" i="9"/>
  <c r="O2091" i="9" s="1"/>
  <c r="N2092" i="9"/>
  <c r="O2092" i="9" s="1"/>
  <c r="N2093" i="9"/>
  <c r="O2093" i="9" s="1"/>
  <c r="N2094" i="9"/>
  <c r="O2094" i="9" s="1"/>
  <c r="N2095" i="9"/>
  <c r="O2095" i="9" s="1"/>
  <c r="N2096" i="9"/>
  <c r="O2096" i="9" s="1"/>
  <c r="N2097" i="9"/>
  <c r="O2097" i="9" s="1"/>
  <c r="N2098" i="9"/>
  <c r="O2098" i="9" s="1"/>
  <c r="N2099" i="9"/>
  <c r="O2099" i="9" s="1"/>
  <c r="N2100" i="9"/>
  <c r="O2100" i="9" s="1"/>
  <c r="N2101" i="9"/>
  <c r="O2101" i="9" s="1"/>
  <c r="N2102" i="9"/>
  <c r="O2102" i="9" s="1"/>
  <c r="N2103" i="9"/>
  <c r="O2103" i="9" s="1"/>
  <c r="N2104" i="9"/>
  <c r="O2104" i="9" s="1"/>
  <c r="N2105" i="9"/>
  <c r="O2105" i="9" s="1"/>
  <c r="N2106" i="9"/>
  <c r="O2106" i="9" s="1"/>
  <c r="N2107" i="9"/>
  <c r="O2107" i="9" s="1"/>
  <c r="N2108" i="9"/>
  <c r="O2108" i="9" s="1"/>
  <c r="N2109" i="9"/>
  <c r="O2109" i="9" s="1"/>
  <c r="N2110" i="9"/>
  <c r="O2110" i="9" s="1"/>
  <c r="N2111" i="9"/>
  <c r="O2111" i="9" s="1"/>
  <c r="N2112" i="9"/>
  <c r="O2112" i="9" s="1"/>
  <c r="N2113" i="9"/>
  <c r="O2113" i="9" s="1"/>
  <c r="N2114" i="9"/>
  <c r="O2114" i="9" s="1"/>
  <c r="N2115" i="9"/>
  <c r="O2115" i="9" s="1"/>
  <c r="N2116" i="9"/>
  <c r="O2116" i="9" s="1"/>
  <c r="N2117" i="9"/>
  <c r="O2117" i="9" s="1"/>
  <c r="N2118" i="9"/>
  <c r="O2118" i="9" s="1"/>
  <c r="N2119" i="9"/>
  <c r="O2119" i="9" s="1"/>
  <c r="N2120" i="9"/>
  <c r="O2120" i="9" s="1"/>
  <c r="N2121" i="9"/>
  <c r="O2121" i="9" s="1"/>
  <c r="N2122" i="9"/>
  <c r="O2122" i="9" s="1"/>
  <c r="N2123" i="9"/>
  <c r="O2123" i="9" s="1"/>
  <c r="N2124" i="9"/>
  <c r="O2124" i="9" s="1"/>
  <c r="N2125" i="9"/>
  <c r="O2125" i="9" s="1"/>
  <c r="N2126" i="9"/>
  <c r="O2126" i="9" s="1"/>
  <c r="N2127" i="9"/>
  <c r="O2127" i="9" s="1"/>
  <c r="N2128" i="9"/>
  <c r="O2128" i="9" s="1"/>
  <c r="N2129" i="9"/>
  <c r="O2129" i="9" s="1"/>
  <c r="N2130" i="9"/>
  <c r="O2130" i="9" s="1"/>
  <c r="N2131" i="9"/>
  <c r="O2131" i="9" s="1"/>
  <c r="N2132" i="9"/>
  <c r="O2132" i="9" s="1"/>
  <c r="N2133" i="9"/>
  <c r="O2133" i="9" s="1"/>
  <c r="N2134" i="9"/>
  <c r="O2134" i="9" s="1"/>
  <c r="N2135" i="9"/>
  <c r="O2135" i="9" s="1"/>
  <c r="N2136" i="9"/>
  <c r="O2136" i="9" s="1"/>
  <c r="N2137" i="9"/>
  <c r="O2137" i="9" s="1"/>
  <c r="N2138" i="9"/>
  <c r="O2138" i="9" s="1"/>
  <c r="N2139" i="9"/>
  <c r="O2139" i="9" s="1"/>
  <c r="N2140" i="9"/>
  <c r="O2140" i="9" s="1"/>
  <c r="N2141" i="9"/>
  <c r="O2141" i="9" s="1"/>
  <c r="N2142" i="9"/>
  <c r="O2142" i="9" s="1"/>
  <c r="N2143" i="9"/>
  <c r="O2143" i="9" s="1"/>
  <c r="N2144" i="9"/>
  <c r="O2144" i="9" s="1"/>
  <c r="N2145" i="9"/>
  <c r="O2145" i="9" s="1"/>
  <c r="N2146" i="9"/>
  <c r="O2146" i="9" s="1"/>
  <c r="N2147" i="9"/>
  <c r="O2147" i="9" s="1"/>
  <c r="N2148" i="9"/>
  <c r="O2148" i="9" s="1"/>
  <c r="N2149" i="9"/>
  <c r="O2149" i="9" s="1"/>
  <c r="N2150" i="9"/>
  <c r="O2150" i="9" s="1"/>
  <c r="N2151" i="9"/>
  <c r="O2151" i="9" s="1"/>
  <c r="N2152" i="9"/>
  <c r="O2152" i="9" s="1"/>
  <c r="N2153" i="9"/>
  <c r="O2153" i="9" s="1"/>
  <c r="N2154" i="9"/>
  <c r="O2154" i="9" s="1"/>
  <c r="N2155" i="9"/>
  <c r="O2155" i="9" s="1"/>
  <c r="N2156" i="9"/>
  <c r="O2156" i="9" s="1"/>
  <c r="N2157" i="9"/>
  <c r="O2157" i="9" s="1"/>
  <c r="N2158" i="9"/>
  <c r="O2158" i="9" s="1"/>
  <c r="N2159" i="9"/>
  <c r="O2159" i="9" s="1"/>
  <c r="N2160" i="9"/>
  <c r="O2160" i="9" s="1"/>
  <c r="N2161" i="9"/>
  <c r="O2161" i="9" s="1"/>
  <c r="N2162" i="9"/>
  <c r="O2162" i="9" s="1"/>
  <c r="N2163" i="9"/>
  <c r="O2163" i="9" s="1"/>
  <c r="N2164" i="9"/>
  <c r="O2164" i="9" s="1"/>
  <c r="N2165" i="9"/>
  <c r="O2165" i="9" s="1"/>
  <c r="N2166" i="9"/>
  <c r="O2166" i="9" s="1"/>
  <c r="N2167" i="9"/>
  <c r="O2167" i="9" s="1"/>
  <c r="N2168" i="9"/>
  <c r="O2168" i="9" s="1"/>
  <c r="N2169" i="9"/>
  <c r="O2169" i="9" s="1"/>
  <c r="N2170" i="9"/>
  <c r="O2170" i="9" s="1"/>
  <c r="N2171" i="9"/>
  <c r="O2171" i="9" s="1"/>
  <c r="N2172" i="9"/>
  <c r="O2172" i="9" s="1"/>
  <c r="N2173" i="9"/>
  <c r="O2173" i="9" s="1"/>
  <c r="N2174" i="9"/>
  <c r="O2174" i="9" s="1"/>
  <c r="N2175" i="9"/>
  <c r="O2175" i="9" s="1"/>
  <c r="N2176" i="9"/>
  <c r="O2176" i="9" s="1"/>
  <c r="N2177" i="9"/>
  <c r="O2177" i="9" s="1"/>
  <c r="N2178" i="9"/>
  <c r="O2178" i="9" s="1"/>
  <c r="N2179" i="9"/>
  <c r="O2179" i="9" s="1"/>
  <c r="N2180" i="9"/>
  <c r="O2180" i="9" s="1"/>
  <c r="N2181" i="9"/>
  <c r="O2181" i="9" s="1"/>
  <c r="N2182" i="9"/>
  <c r="O2182" i="9" s="1"/>
  <c r="N2183" i="9"/>
  <c r="O2183" i="9" s="1"/>
  <c r="N2184" i="9"/>
  <c r="O2184" i="9" s="1"/>
  <c r="N2185" i="9"/>
  <c r="O2185" i="9" s="1"/>
  <c r="N2186" i="9"/>
  <c r="O2186" i="9" s="1"/>
  <c r="N2187" i="9"/>
  <c r="O2187" i="9" s="1"/>
  <c r="N2188" i="9"/>
  <c r="O2188" i="9" s="1"/>
  <c r="N2189" i="9"/>
  <c r="O2189" i="9" s="1"/>
  <c r="N2190" i="9"/>
  <c r="O2190" i="9" s="1"/>
  <c r="N2191" i="9"/>
  <c r="O2191" i="9" s="1"/>
  <c r="N2192" i="9"/>
  <c r="O2192" i="9" s="1"/>
  <c r="N2193" i="9"/>
  <c r="O2193" i="9" s="1"/>
  <c r="N2194" i="9"/>
  <c r="O2194" i="9" s="1"/>
  <c r="N2195" i="9"/>
  <c r="O2195" i="9" s="1"/>
  <c r="N2196" i="9"/>
  <c r="O2196" i="9" s="1"/>
  <c r="N2197" i="9"/>
  <c r="O2197" i="9" s="1"/>
  <c r="N2198" i="9"/>
  <c r="O2198" i="9" s="1"/>
  <c r="N2199" i="9"/>
  <c r="O2199" i="9" s="1"/>
  <c r="N2200" i="9"/>
  <c r="O2200" i="9" s="1"/>
  <c r="N2201" i="9"/>
  <c r="O2201" i="9" s="1"/>
  <c r="N2202" i="9"/>
  <c r="O2202" i="9" s="1"/>
  <c r="N2203" i="9"/>
  <c r="O2203" i="9" s="1"/>
  <c r="N2204" i="9"/>
  <c r="O2204" i="9" s="1"/>
  <c r="N2205" i="9"/>
  <c r="O2205" i="9" s="1"/>
  <c r="N2206" i="9"/>
  <c r="O2206" i="9" s="1"/>
  <c r="N2207" i="9"/>
  <c r="O2207" i="9" s="1"/>
  <c r="N2208" i="9"/>
  <c r="O2208" i="9" s="1"/>
  <c r="N2209" i="9"/>
  <c r="O2209" i="9" s="1"/>
  <c r="N2210" i="9"/>
  <c r="O2210" i="9" s="1"/>
  <c r="N2211" i="9"/>
  <c r="O2211" i="9" s="1"/>
  <c r="N2212" i="9"/>
  <c r="O2212" i="9" s="1"/>
  <c r="N2213" i="9"/>
  <c r="O2213" i="9" s="1"/>
  <c r="N2214" i="9"/>
  <c r="O2214" i="9" s="1"/>
  <c r="N2215" i="9"/>
  <c r="O2215" i="9" s="1"/>
  <c r="N2216" i="9"/>
  <c r="O2216" i="9" s="1"/>
  <c r="N2217" i="9"/>
  <c r="O2217" i="9" s="1"/>
  <c r="N2218" i="9"/>
  <c r="O2218" i="9" s="1"/>
  <c r="N2219" i="9"/>
  <c r="O2219" i="9" s="1"/>
  <c r="N2220" i="9"/>
  <c r="O2220" i="9" s="1"/>
  <c r="N2221" i="9"/>
  <c r="O2221" i="9" s="1"/>
  <c r="N2222" i="9"/>
  <c r="O2222" i="9" s="1"/>
  <c r="N2223" i="9"/>
  <c r="O2223" i="9" s="1"/>
  <c r="N2224" i="9"/>
  <c r="O2224" i="9" s="1"/>
  <c r="N2225" i="9"/>
  <c r="O2225" i="9" s="1"/>
  <c r="N2226" i="9"/>
  <c r="O2226" i="9" s="1"/>
  <c r="N2227" i="9"/>
  <c r="O2227" i="9" s="1"/>
  <c r="N2228" i="9"/>
  <c r="O2228" i="9" s="1"/>
  <c r="N2229" i="9"/>
  <c r="O2229" i="9" s="1"/>
  <c r="N2230" i="9"/>
  <c r="O2230" i="9" s="1"/>
  <c r="N2231" i="9"/>
  <c r="O2231" i="9" s="1"/>
  <c r="N2232" i="9"/>
  <c r="O2232" i="9" s="1"/>
  <c r="N2233" i="9"/>
  <c r="O2233" i="9" s="1"/>
  <c r="N2234" i="9"/>
  <c r="O2234" i="9" s="1"/>
  <c r="N2235" i="9"/>
  <c r="O2235" i="9" s="1"/>
  <c r="N2236" i="9"/>
  <c r="O2236" i="9" s="1"/>
  <c r="N2237" i="9"/>
  <c r="O2237" i="9" s="1"/>
  <c r="N2238" i="9"/>
  <c r="O2238" i="9" s="1"/>
  <c r="N2239" i="9"/>
  <c r="O2239" i="9" s="1"/>
  <c r="N2240" i="9"/>
  <c r="O2240" i="9" s="1"/>
  <c r="N2241" i="9"/>
  <c r="O2241" i="9" s="1"/>
  <c r="N2242" i="9"/>
  <c r="O2242" i="9" s="1"/>
  <c r="N2243" i="9"/>
  <c r="O2243" i="9" s="1"/>
  <c r="N2244" i="9"/>
  <c r="O2244" i="9" s="1"/>
  <c r="N2245" i="9"/>
  <c r="O2245" i="9" s="1"/>
  <c r="N2246" i="9"/>
  <c r="O2246" i="9" s="1"/>
  <c r="N2247" i="9"/>
  <c r="O2247" i="9" s="1"/>
  <c r="N2248" i="9"/>
  <c r="O2248" i="9" s="1"/>
  <c r="N2249" i="9"/>
  <c r="O2249" i="9" s="1"/>
  <c r="N2250" i="9"/>
  <c r="O2250" i="9" s="1"/>
  <c r="N2251" i="9"/>
  <c r="O2251" i="9" s="1"/>
  <c r="N2252" i="9"/>
  <c r="O2252" i="9" s="1"/>
  <c r="N2253" i="9"/>
  <c r="O2253" i="9" s="1"/>
  <c r="N2254" i="9"/>
  <c r="O2254" i="9" s="1"/>
  <c r="N2255" i="9"/>
  <c r="O2255" i="9" s="1"/>
  <c r="N2256" i="9"/>
  <c r="O2256" i="9" s="1"/>
  <c r="N2257" i="9"/>
  <c r="O2257" i="9" s="1"/>
  <c r="N2258" i="9"/>
  <c r="O2258" i="9" s="1"/>
  <c r="N2259" i="9"/>
  <c r="O2259" i="9" s="1"/>
  <c r="N2260" i="9"/>
  <c r="O2260" i="9" s="1"/>
  <c r="N2261" i="9"/>
  <c r="O2261" i="9" s="1"/>
  <c r="N2262" i="9"/>
  <c r="O2262" i="9" s="1"/>
  <c r="N2263" i="9"/>
  <c r="O2263" i="9" s="1"/>
  <c r="N2264" i="9"/>
  <c r="O2264" i="9" s="1"/>
  <c r="N2265" i="9"/>
  <c r="O2265" i="9" s="1"/>
  <c r="N2266" i="9"/>
  <c r="O2266" i="9" s="1"/>
  <c r="N2267" i="9"/>
  <c r="O2267" i="9" s="1"/>
  <c r="N2268" i="9"/>
  <c r="O2268" i="9" s="1"/>
  <c r="N2269" i="9"/>
  <c r="O2269" i="9" s="1"/>
  <c r="N2270" i="9"/>
  <c r="O2270" i="9" s="1"/>
  <c r="N2271" i="9"/>
  <c r="O2271" i="9" s="1"/>
  <c r="N2272" i="9"/>
  <c r="O2272" i="9" s="1"/>
  <c r="N2273" i="9"/>
  <c r="O2273" i="9" s="1"/>
  <c r="N2274" i="9"/>
  <c r="O2274" i="9" s="1"/>
  <c r="N2275" i="9"/>
  <c r="O2275" i="9" s="1"/>
  <c r="N2276" i="9"/>
  <c r="O2276" i="9" s="1"/>
  <c r="N2277" i="9"/>
  <c r="O2277" i="9" s="1"/>
  <c r="N2278" i="9"/>
  <c r="O2278" i="9" s="1"/>
  <c r="N2279" i="9"/>
  <c r="O2279" i="9" s="1"/>
  <c r="N2280" i="9"/>
  <c r="O2280" i="9" s="1"/>
  <c r="N2281" i="9"/>
  <c r="O2281" i="9" s="1"/>
  <c r="N2282" i="9"/>
  <c r="O2282" i="9" s="1"/>
  <c r="N2283" i="9"/>
  <c r="O2283" i="9" s="1"/>
  <c r="N2284" i="9"/>
  <c r="O2284" i="9" s="1"/>
  <c r="N2285" i="9"/>
  <c r="O2285" i="9" s="1"/>
  <c r="N2286" i="9"/>
  <c r="O2286" i="9" s="1"/>
  <c r="N2287" i="9"/>
  <c r="O2287" i="9" s="1"/>
  <c r="N2288" i="9"/>
  <c r="O2288" i="9" s="1"/>
  <c r="N2289" i="9"/>
  <c r="O2289" i="9" s="1"/>
  <c r="N2290" i="9"/>
  <c r="O2290" i="9" s="1"/>
  <c r="N2291" i="9"/>
  <c r="O2291" i="9" s="1"/>
  <c r="N2292" i="9"/>
  <c r="O2292" i="9" s="1"/>
  <c r="N2293" i="9"/>
  <c r="O2293" i="9" s="1"/>
  <c r="N2294" i="9"/>
  <c r="O2294" i="9" s="1"/>
  <c r="N2295" i="9"/>
  <c r="O2295" i="9" s="1"/>
  <c r="N2296" i="9"/>
  <c r="O2296" i="9" s="1"/>
  <c r="N2297" i="9"/>
  <c r="O2297" i="9" s="1"/>
  <c r="N2298" i="9"/>
  <c r="O2298" i="9" s="1"/>
  <c r="N2299" i="9"/>
  <c r="O2299" i="9" s="1"/>
  <c r="N2300" i="9"/>
  <c r="O2300" i="9" s="1"/>
  <c r="N2301" i="9"/>
  <c r="O2301" i="9" s="1"/>
  <c r="N2302" i="9"/>
  <c r="O2302" i="9" s="1"/>
  <c r="N2303" i="9"/>
  <c r="O2303" i="9" s="1"/>
  <c r="N2304" i="9"/>
  <c r="O2304" i="9" s="1"/>
  <c r="N2305" i="9"/>
  <c r="O2305" i="9" s="1"/>
  <c r="N2306" i="9"/>
  <c r="O2306" i="9" s="1"/>
  <c r="N2307" i="9"/>
  <c r="O2307" i="9" s="1"/>
  <c r="N2308" i="9"/>
  <c r="O2308" i="9" s="1"/>
  <c r="N2309" i="9"/>
  <c r="O2309" i="9" s="1"/>
  <c r="N2310" i="9"/>
  <c r="O2310" i="9" s="1"/>
  <c r="N2311" i="9"/>
  <c r="O2311" i="9" s="1"/>
  <c r="N2312" i="9"/>
  <c r="O2312" i="9" s="1"/>
  <c r="N2313" i="9"/>
  <c r="O2313" i="9" s="1"/>
  <c r="N2314" i="9"/>
  <c r="O2314" i="9" s="1"/>
  <c r="N2315" i="9"/>
  <c r="O2315" i="9" s="1"/>
  <c r="N2316" i="9"/>
  <c r="O2316" i="9" s="1"/>
  <c r="N2317" i="9"/>
  <c r="O2317" i="9" s="1"/>
  <c r="N2318" i="9"/>
  <c r="O2318" i="9" s="1"/>
  <c r="N2319" i="9"/>
  <c r="O2319" i="9" s="1"/>
  <c r="N2320" i="9"/>
  <c r="O2320" i="9" s="1"/>
  <c r="N2321" i="9"/>
  <c r="O2321" i="9" s="1"/>
  <c r="N2322" i="9"/>
  <c r="O2322" i="9" s="1"/>
  <c r="N2323" i="9"/>
  <c r="O2323" i="9" s="1"/>
  <c r="N2324" i="9"/>
  <c r="O2324" i="9" s="1"/>
  <c r="N2325" i="9"/>
  <c r="O2325" i="9" s="1"/>
  <c r="N2326" i="9"/>
  <c r="O2326" i="9" s="1"/>
  <c r="N2327" i="9"/>
  <c r="O2327" i="9" s="1"/>
  <c r="N2328" i="9"/>
  <c r="O2328" i="9" s="1"/>
  <c r="N2329" i="9"/>
  <c r="O2329" i="9" s="1"/>
  <c r="N2330" i="9"/>
  <c r="O2330" i="9" s="1"/>
  <c r="N2331" i="9"/>
  <c r="O2331" i="9" s="1"/>
  <c r="N2332" i="9"/>
  <c r="O2332" i="9" s="1"/>
  <c r="N2333" i="9"/>
  <c r="O2333" i="9" s="1"/>
  <c r="N2334" i="9"/>
  <c r="O2334" i="9" s="1"/>
  <c r="N2335" i="9"/>
  <c r="O2335" i="9" s="1"/>
  <c r="N2336" i="9"/>
  <c r="O2336" i="9" s="1"/>
  <c r="N2337" i="9"/>
  <c r="O2337" i="9" s="1"/>
  <c r="N2338" i="9"/>
  <c r="O2338" i="9" s="1"/>
  <c r="N2339" i="9"/>
  <c r="O2339" i="9" s="1"/>
  <c r="N2340" i="9"/>
  <c r="O2340" i="9" s="1"/>
  <c r="N2341" i="9"/>
  <c r="O2341" i="9" s="1"/>
  <c r="N2342" i="9"/>
  <c r="O2342" i="9" s="1"/>
  <c r="N2343" i="9"/>
  <c r="O2343" i="9" s="1"/>
  <c r="N2344" i="9"/>
  <c r="O2344" i="9" s="1"/>
  <c r="N2345" i="9"/>
  <c r="O2345" i="9" s="1"/>
  <c r="N2346" i="9"/>
  <c r="O2346" i="9" s="1"/>
  <c r="N2347" i="9"/>
  <c r="O2347" i="9" s="1"/>
  <c r="N2348" i="9"/>
  <c r="O2348" i="9" s="1"/>
  <c r="N2349" i="9"/>
  <c r="O2349" i="9" s="1"/>
  <c r="N2350" i="9"/>
  <c r="O2350" i="9" s="1"/>
  <c r="N2351" i="9"/>
  <c r="O2351" i="9" s="1"/>
  <c r="N2352" i="9"/>
  <c r="O2352" i="9" s="1"/>
  <c r="N2353" i="9"/>
  <c r="O2353" i="9" s="1"/>
  <c r="N2354" i="9"/>
  <c r="O2354" i="9" s="1"/>
  <c r="N2355" i="9"/>
  <c r="O2355" i="9" s="1"/>
  <c r="N2356" i="9"/>
  <c r="O2356" i="9" s="1"/>
  <c r="N2357" i="9"/>
  <c r="O2357" i="9" s="1"/>
  <c r="N2358" i="9"/>
  <c r="O2358" i="9" s="1"/>
  <c r="N2359" i="9"/>
  <c r="O2359" i="9" s="1"/>
  <c r="N2360" i="9"/>
  <c r="O2360" i="9" s="1"/>
  <c r="N2361" i="9"/>
  <c r="O2361" i="9" s="1"/>
  <c r="N2362" i="9"/>
  <c r="O2362" i="9" s="1"/>
  <c r="N2363" i="9"/>
  <c r="O2363" i="9" s="1"/>
  <c r="N2364" i="9"/>
  <c r="O2364" i="9" s="1"/>
  <c r="N2365" i="9"/>
  <c r="O2365" i="9" s="1"/>
  <c r="N2366" i="9"/>
  <c r="O2366" i="9" s="1"/>
  <c r="N2367" i="9"/>
  <c r="O2367" i="9" s="1"/>
  <c r="N2368" i="9"/>
  <c r="O2368" i="9" s="1"/>
  <c r="N2369" i="9"/>
  <c r="O2369" i="9" s="1"/>
  <c r="N2370" i="9"/>
  <c r="O2370" i="9" s="1"/>
  <c r="N2371" i="9"/>
  <c r="O2371" i="9" s="1"/>
  <c r="N2372" i="9"/>
  <c r="O2372" i="9" s="1"/>
  <c r="N2373" i="9"/>
  <c r="O2373" i="9" s="1"/>
  <c r="N2374" i="9"/>
  <c r="O2374" i="9" s="1"/>
  <c r="N2375" i="9"/>
  <c r="O2375" i="9" s="1"/>
  <c r="N2376" i="9"/>
  <c r="O2376" i="9" s="1"/>
  <c r="N2377" i="9"/>
  <c r="O2377" i="9" s="1"/>
  <c r="N2378" i="9"/>
  <c r="O2378" i="9" s="1"/>
  <c r="N2379" i="9"/>
  <c r="O2379" i="9" s="1"/>
  <c r="N2380" i="9"/>
  <c r="O2380" i="9" s="1"/>
  <c r="N2381" i="9"/>
  <c r="O2381" i="9" s="1"/>
  <c r="N2382" i="9"/>
  <c r="O2382" i="9" s="1"/>
  <c r="N2383" i="9"/>
  <c r="O2383" i="9" s="1"/>
  <c r="N2384" i="9"/>
  <c r="O2384" i="9" s="1"/>
  <c r="N2385" i="9"/>
  <c r="O2385" i="9" s="1"/>
  <c r="N2386" i="9"/>
  <c r="O2386" i="9" s="1"/>
  <c r="N2387" i="9"/>
  <c r="O2387" i="9" s="1"/>
  <c r="N2388" i="9"/>
  <c r="O2388" i="9" s="1"/>
  <c r="N2389" i="9"/>
  <c r="O2389" i="9" s="1"/>
  <c r="N2390" i="9"/>
  <c r="O2390" i="9" s="1"/>
  <c r="N2391" i="9"/>
  <c r="O2391" i="9" s="1"/>
  <c r="N2392" i="9"/>
  <c r="O2392" i="9" s="1"/>
  <c r="N2393" i="9"/>
  <c r="O2393" i="9" s="1"/>
  <c r="N2394" i="9"/>
  <c r="O2394" i="9" s="1"/>
  <c r="N2395" i="9"/>
  <c r="O2395" i="9" s="1"/>
  <c r="N2396" i="9"/>
  <c r="O2396" i="9" s="1"/>
  <c r="N2397" i="9"/>
  <c r="O2397" i="9" s="1"/>
  <c r="N2398" i="9"/>
  <c r="O2398" i="9" s="1"/>
  <c r="N2399" i="9"/>
  <c r="O2399" i="9" s="1"/>
  <c r="N2400" i="9"/>
  <c r="O2400" i="9" s="1"/>
  <c r="N2401" i="9"/>
  <c r="O2401" i="9" s="1"/>
  <c r="N2402" i="9"/>
  <c r="O2402" i="9" s="1"/>
  <c r="N2403" i="9"/>
  <c r="O2403" i="9" s="1"/>
  <c r="N2404" i="9"/>
  <c r="O2404" i="9" s="1"/>
  <c r="N2405" i="9"/>
  <c r="O2405" i="9" s="1"/>
  <c r="N2406" i="9"/>
  <c r="O2406" i="9" s="1"/>
  <c r="N2407" i="9"/>
  <c r="O2407" i="9" s="1"/>
  <c r="N2408" i="9"/>
  <c r="O2408" i="9" s="1"/>
  <c r="N2409" i="9"/>
  <c r="O2409" i="9" s="1"/>
  <c r="N2410" i="9"/>
  <c r="O2410" i="9" s="1"/>
  <c r="N2411" i="9"/>
  <c r="O2411" i="9" s="1"/>
  <c r="N2412" i="9"/>
  <c r="O2412" i="9" s="1"/>
  <c r="N2413" i="9"/>
  <c r="O2413" i="9" s="1"/>
  <c r="N2414" i="9"/>
  <c r="O2414" i="9" s="1"/>
  <c r="N2415" i="9"/>
  <c r="O2415" i="9" s="1"/>
  <c r="N2416" i="9"/>
  <c r="O2416" i="9" s="1"/>
  <c r="N2417" i="9"/>
  <c r="O2417" i="9" s="1"/>
  <c r="N2418" i="9"/>
  <c r="O2418" i="9" s="1"/>
  <c r="N2419" i="9"/>
  <c r="O2419" i="9" s="1"/>
  <c r="N2420" i="9"/>
  <c r="O2420" i="9" s="1"/>
  <c r="N2421" i="9"/>
  <c r="O2421" i="9" s="1"/>
  <c r="N2422" i="9"/>
  <c r="O2422" i="9" s="1"/>
  <c r="N2423" i="9"/>
  <c r="O2423" i="9" s="1"/>
  <c r="N2424" i="9"/>
  <c r="O2424" i="9" s="1"/>
  <c r="N2425" i="9"/>
  <c r="O2425" i="9" s="1"/>
  <c r="N2426" i="9"/>
  <c r="O2426" i="9" s="1"/>
  <c r="N2427" i="9"/>
  <c r="O2427" i="9" s="1"/>
  <c r="N2428" i="9"/>
  <c r="O2428" i="9" s="1"/>
  <c r="N2429" i="9"/>
  <c r="O2429" i="9" s="1"/>
  <c r="N2430" i="9"/>
  <c r="O2430" i="9" s="1"/>
  <c r="N2431" i="9"/>
  <c r="O2431" i="9" s="1"/>
  <c r="N2432" i="9"/>
  <c r="O2432" i="9" s="1"/>
  <c r="N2433" i="9"/>
  <c r="O2433" i="9" s="1"/>
  <c r="N2434" i="9"/>
  <c r="O2434" i="9" s="1"/>
  <c r="N2435" i="9"/>
  <c r="O2435" i="9" s="1"/>
  <c r="N2436" i="9"/>
  <c r="O2436" i="9" s="1"/>
  <c r="N2437" i="9"/>
  <c r="O2437" i="9" s="1"/>
  <c r="N2438" i="9"/>
  <c r="O2438" i="9" s="1"/>
  <c r="N2439" i="9"/>
  <c r="O2439" i="9" s="1"/>
  <c r="N2440" i="9"/>
  <c r="O2440" i="9" s="1"/>
  <c r="N2441" i="9"/>
  <c r="O2441" i="9" s="1"/>
  <c r="N2442" i="9"/>
  <c r="O2442" i="9" s="1"/>
  <c r="N2443" i="9"/>
  <c r="O2443" i="9" s="1"/>
  <c r="N2444" i="9"/>
  <c r="O2444" i="9" s="1"/>
  <c r="N2445" i="9"/>
  <c r="O2445" i="9" s="1"/>
  <c r="N2446" i="9"/>
  <c r="O2446" i="9" s="1"/>
  <c r="N2447" i="9"/>
  <c r="O2447" i="9" s="1"/>
  <c r="N2448" i="9"/>
  <c r="O2448" i="9" s="1"/>
  <c r="N2449" i="9"/>
  <c r="O2449" i="9" s="1"/>
  <c r="N2450" i="9"/>
  <c r="O2450" i="9" s="1"/>
  <c r="N2451" i="9"/>
  <c r="O2451" i="9" s="1"/>
  <c r="N2452" i="9"/>
  <c r="O2452" i="9" s="1"/>
  <c r="N2453" i="9"/>
  <c r="O2453" i="9" s="1"/>
  <c r="N2454" i="9"/>
  <c r="O2454" i="9" s="1"/>
  <c r="N2455" i="9"/>
  <c r="O2455" i="9" s="1"/>
  <c r="N2456" i="9"/>
  <c r="O2456" i="9" s="1"/>
  <c r="N2457" i="9"/>
  <c r="O2457" i="9" s="1"/>
  <c r="N2458" i="9"/>
  <c r="O2458" i="9" s="1"/>
  <c r="N2459" i="9"/>
  <c r="O2459" i="9" s="1"/>
  <c r="N2460" i="9"/>
  <c r="O2460" i="9" s="1"/>
  <c r="N2461" i="9"/>
  <c r="O2461" i="9" s="1"/>
  <c r="N2462" i="9"/>
  <c r="O2462" i="9" s="1"/>
  <c r="N2463" i="9"/>
  <c r="O2463" i="9" s="1"/>
  <c r="N2464" i="9"/>
  <c r="O2464" i="9" s="1"/>
  <c r="N2465" i="9"/>
  <c r="O2465" i="9" s="1"/>
  <c r="N2466" i="9"/>
  <c r="O2466" i="9" s="1"/>
  <c r="N2467" i="9"/>
  <c r="O2467" i="9" s="1"/>
  <c r="N2468" i="9"/>
  <c r="O2468" i="9" s="1"/>
  <c r="N2469" i="9"/>
  <c r="O2469" i="9" s="1"/>
  <c r="N2470" i="9"/>
  <c r="O2470" i="9" s="1"/>
  <c r="N2471" i="9"/>
  <c r="O2471" i="9" s="1"/>
  <c r="N2472" i="9"/>
  <c r="O2472" i="9" s="1"/>
  <c r="N2473" i="9"/>
  <c r="O2473" i="9" s="1"/>
  <c r="N2474" i="9"/>
  <c r="O2474" i="9" s="1"/>
  <c r="N2475" i="9"/>
  <c r="O2475" i="9" s="1"/>
  <c r="N2476" i="9"/>
  <c r="O2476" i="9" s="1"/>
  <c r="N2477" i="9"/>
  <c r="O2477" i="9" s="1"/>
  <c r="N2478" i="9"/>
  <c r="O2478" i="9" s="1"/>
  <c r="N2479" i="9"/>
  <c r="O2479" i="9" s="1"/>
  <c r="N2480" i="9"/>
  <c r="O2480" i="9" s="1"/>
  <c r="N2481" i="9"/>
  <c r="O2481" i="9" s="1"/>
  <c r="N2482" i="9"/>
  <c r="O2482" i="9" s="1"/>
  <c r="N2483" i="9"/>
  <c r="O2483" i="9" s="1"/>
  <c r="N2484" i="9"/>
  <c r="O2484" i="9" s="1"/>
  <c r="N2485" i="9"/>
  <c r="O2485" i="9" s="1"/>
  <c r="N2486" i="9"/>
  <c r="O2486" i="9" s="1"/>
  <c r="N2487" i="9"/>
  <c r="O2487" i="9" s="1"/>
  <c r="N2488" i="9"/>
  <c r="O2488" i="9" s="1"/>
  <c r="N2489" i="9"/>
  <c r="O2489" i="9" s="1"/>
  <c r="N2490" i="9"/>
  <c r="O2490" i="9" s="1"/>
  <c r="N2491" i="9"/>
  <c r="O2491" i="9" s="1"/>
  <c r="N2492" i="9"/>
  <c r="O2492" i="9" s="1"/>
  <c r="N2493" i="9"/>
  <c r="O2493" i="9" s="1"/>
  <c r="N2494" i="9"/>
  <c r="O2494" i="9" s="1"/>
  <c r="N2495" i="9"/>
  <c r="O2495" i="9" s="1"/>
  <c r="N2496" i="9"/>
  <c r="O2496" i="9" s="1"/>
  <c r="N2497" i="9"/>
  <c r="O2497" i="9" s="1"/>
  <c r="N2498" i="9"/>
  <c r="O2498" i="9" s="1"/>
  <c r="N2499" i="9"/>
  <c r="O2499" i="9" s="1"/>
  <c r="N2500" i="9"/>
  <c r="O2500" i="9" s="1"/>
  <c r="N2501" i="9"/>
  <c r="O2501" i="9" s="1"/>
  <c r="N2502" i="9"/>
  <c r="O2502" i="9" s="1"/>
  <c r="N2503" i="9"/>
  <c r="O2503" i="9" s="1"/>
  <c r="N2504" i="9"/>
  <c r="O2504" i="9" s="1"/>
  <c r="N2505" i="9"/>
  <c r="O2505" i="9" s="1"/>
  <c r="N2506" i="9"/>
  <c r="O2506" i="9" s="1"/>
  <c r="N2507" i="9"/>
  <c r="O2507" i="9" s="1"/>
  <c r="N2508" i="9"/>
  <c r="O2508" i="9" s="1"/>
  <c r="N2509" i="9"/>
  <c r="O2509" i="9" s="1"/>
  <c r="N2510" i="9"/>
  <c r="O2510" i="9" s="1"/>
  <c r="N2511" i="9"/>
  <c r="O2511" i="9" s="1"/>
  <c r="N2512" i="9"/>
  <c r="O2512" i="9" s="1"/>
  <c r="N2513" i="9"/>
  <c r="O2513" i="9" s="1"/>
  <c r="N2514" i="9"/>
  <c r="O2514" i="9" s="1"/>
  <c r="N2515" i="9"/>
  <c r="O2515" i="9" s="1"/>
  <c r="N2516" i="9"/>
  <c r="O2516" i="9" s="1"/>
  <c r="N2517" i="9"/>
  <c r="O2517" i="9" s="1"/>
  <c r="N2518" i="9"/>
  <c r="O2518" i="9" s="1"/>
  <c r="N2519" i="9"/>
  <c r="O2519" i="9" s="1"/>
  <c r="N2520" i="9"/>
  <c r="O2520" i="9" s="1"/>
  <c r="N2521" i="9"/>
  <c r="O2521" i="9" s="1"/>
  <c r="N2522" i="9"/>
  <c r="O2522" i="9" s="1"/>
  <c r="N2523" i="9"/>
  <c r="O2523" i="9" s="1"/>
  <c r="N2524" i="9"/>
  <c r="O2524" i="9" s="1"/>
  <c r="N2525" i="9"/>
  <c r="O2525" i="9" s="1"/>
  <c r="N2526" i="9"/>
  <c r="O2526" i="9" s="1"/>
  <c r="N2527" i="9"/>
  <c r="O2527" i="9" s="1"/>
  <c r="N2528" i="9"/>
  <c r="O2528" i="9" s="1"/>
  <c r="N2529" i="9"/>
  <c r="O2529" i="9" s="1"/>
  <c r="N2530" i="9"/>
  <c r="O2530" i="9" s="1"/>
  <c r="N2531" i="9"/>
  <c r="O2531" i="9" s="1"/>
  <c r="N2532" i="9"/>
  <c r="O2532" i="9" s="1"/>
  <c r="N2533" i="9"/>
  <c r="O2533" i="9" s="1"/>
  <c r="N2534" i="9"/>
  <c r="O2534" i="9" s="1"/>
  <c r="N2535" i="9"/>
  <c r="O2535" i="9" s="1"/>
  <c r="N2536" i="9"/>
  <c r="O2536" i="9" s="1"/>
  <c r="N2537" i="9"/>
  <c r="O2537" i="9" s="1"/>
  <c r="N2538" i="9"/>
  <c r="O2538" i="9" s="1"/>
  <c r="N2539" i="9"/>
  <c r="O2539" i="9" s="1"/>
  <c r="N2540" i="9"/>
  <c r="O2540" i="9" s="1"/>
  <c r="N2541" i="9"/>
  <c r="O2541" i="9" s="1"/>
  <c r="N2542" i="9"/>
  <c r="O2542" i="9" s="1"/>
  <c r="N2543" i="9"/>
  <c r="O2543" i="9" s="1"/>
  <c r="N2544" i="9"/>
  <c r="O2544" i="9" s="1"/>
  <c r="N2545" i="9"/>
  <c r="O2545" i="9" s="1"/>
  <c r="N2546" i="9"/>
  <c r="O2546" i="9" s="1"/>
  <c r="N2547" i="9"/>
  <c r="O2547" i="9" s="1"/>
  <c r="N2548" i="9"/>
  <c r="O2548" i="9" s="1"/>
  <c r="N2549" i="9"/>
  <c r="O2549" i="9" s="1"/>
  <c r="N2550" i="9"/>
  <c r="O2550" i="9" s="1"/>
  <c r="N2551" i="9"/>
  <c r="O2551" i="9" s="1"/>
  <c r="N2552" i="9"/>
  <c r="O2552" i="9" s="1"/>
  <c r="N2553" i="9"/>
  <c r="O2553" i="9" s="1"/>
  <c r="N2554" i="9"/>
  <c r="O2554" i="9" s="1"/>
  <c r="N2555" i="9"/>
  <c r="O2555" i="9" s="1"/>
  <c r="N2556" i="9"/>
  <c r="O2556" i="9" s="1"/>
  <c r="N2557" i="9"/>
  <c r="O2557" i="9" s="1"/>
  <c r="N2558" i="9"/>
  <c r="O2558" i="9" s="1"/>
  <c r="N2559" i="9"/>
  <c r="O2559" i="9" s="1"/>
  <c r="N2560" i="9"/>
  <c r="O2560" i="9" s="1"/>
  <c r="N2561" i="9"/>
  <c r="O2561" i="9" s="1"/>
  <c r="N2562" i="9"/>
  <c r="O2562" i="9" s="1"/>
  <c r="N2563" i="9"/>
  <c r="O2563" i="9" s="1"/>
  <c r="N2564" i="9"/>
  <c r="O2564" i="9" s="1"/>
  <c r="N2565" i="9"/>
  <c r="O2565" i="9" s="1"/>
  <c r="N2566" i="9"/>
  <c r="O2566" i="9" s="1"/>
  <c r="N2567" i="9"/>
  <c r="O2567" i="9" s="1"/>
  <c r="N2568" i="9"/>
  <c r="O2568" i="9" s="1"/>
  <c r="N2569" i="9"/>
  <c r="O2569" i="9" s="1"/>
  <c r="N2570" i="9"/>
  <c r="O2570" i="9" s="1"/>
  <c r="N2571" i="9"/>
  <c r="O2571" i="9" s="1"/>
  <c r="N2572" i="9"/>
  <c r="O2572" i="9" s="1"/>
  <c r="N2573" i="9"/>
  <c r="O2573" i="9" s="1"/>
  <c r="N2574" i="9"/>
  <c r="O2574" i="9" s="1"/>
  <c r="N2575" i="9"/>
  <c r="O2575" i="9" s="1"/>
  <c r="N2576" i="9"/>
  <c r="O2576" i="9" s="1"/>
  <c r="N2577" i="9"/>
  <c r="O2577" i="9" s="1"/>
  <c r="N2578" i="9"/>
  <c r="O2578" i="9" s="1"/>
  <c r="N2579" i="9"/>
  <c r="O2579" i="9" s="1"/>
  <c r="N2580" i="9"/>
  <c r="O2580" i="9" s="1"/>
  <c r="N2581" i="9"/>
  <c r="O2581" i="9" s="1"/>
  <c r="N2582" i="9"/>
  <c r="O2582" i="9" s="1"/>
  <c r="N2583" i="9"/>
  <c r="O2583" i="9" s="1"/>
  <c r="N2584" i="9"/>
  <c r="O2584" i="9" s="1"/>
  <c r="N2585" i="9"/>
  <c r="O2585" i="9" s="1"/>
  <c r="N2586" i="9"/>
  <c r="O2586" i="9" s="1"/>
  <c r="N2587" i="9"/>
  <c r="O2587" i="9" s="1"/>
  <c r="N2588" i="9"/>
  <c r="O2588" i="9" s="1"/>
  <c r="N2589" i="9"/>
  <c r="O2589" i="9" s="1"/>
  <c r="N2590" i="9"/>
  <c r="O2590" i="9" s="1"/>
  <c r="N2591" i="9"/>
  <c r="O2591" i="9" s="1"/>
  <c r="N2592" i="9"/>
  <c r="O2592" i="9" s="1"/>
  <c r="N2593" i="9"/>
  <c r="O2593" i="9" s="1"/>
  <c r="N2594" i="9"/>
  <c r="O2594" i="9" s="1"/>
  <c r="N2595" i="9"/>
  <c r="O2595" i="9" s="1"/>
  <c r="N2596" i="9"/>
  <c r="O2596" i="9" s="1"/>
  <c r="N2597" i="9"/>
  <c r="O2597" i="9" s="1"/>
  <c r="N2598" i="9"/>
  <c r="O2598" i="9" s="1"/>
  <c r="N2599" i="9"/>
  <c r="O2599" i="9" s="1"/>
  <c r="N2600" i="9"/>
  <c r="O2600" i="9" s="1"/>
  <c r="N2601" i="9"/>
  <c r="O2601" i="9" s="1"/>
  <c r="N2602" i="9"/>
  <c r="O2602" i="9" s="1"/>
  <c r="N2603" i="9"/>
  <c r="O2603" i="9" s="1"/>
  <c r="N2604" i="9"/>
  <c r="O2604" i="9" s="1"/>
  <c r="N2605" i="9"/>
  <c r="O2605" i="9" s="1"/>
  <c r="N2606" i="9"/>
  <c r="O2606" i="9" s="1"/>
  <c r="N2607" i="9"/>
  <c r="O2607" i="9" s="1"/>
  <c r="N2608" i="9"/>
  <c r="O2608" i="9" s="1"/>
  <c r="N2609" i="9"/>
  <c r="O2609" i="9" s="1"/>
  <c r="N2610" i="9"/>
  <c r="O2610" i="9" s="1"/>
  <c r="N2611" i="9"/>
  <c r="O2611" i="9" s="1"/>
  <c r="N2612" i="9"/>
  <c r="O2612" i="9" s="1"/>
  <c r="N2613" i="9"/>
  <c r="O2613" i="9" s="1"/>
  <c r="N2614" i="9"/>
  <c r="O2614" i="9" s="1"/>
  <c r="N2615" i="9"/>
  <c r="O2615" i="9" s="1"/>
  <c r="N2616" i="9"/>
  <c r="O2616" i="9" s="1"/>
  <c r="N2617" i="9"/>
  <c r="O2617" i="9" s="1"/>
  <c r="N2618" i="9"/>
  <c r="O2618" i="9" s="1"/>
  <c r="N2619" i="9"/>
  <c r="O2619" i="9" s="1"/>
  <c r="N2620" i="9"/>
  <c r="O2620" i="9" s="1"/>
  <c r="N2621" i="9"/>
  <c r="O2621" i="9" s="1"/>
  <c r="N2622" i="9"/>
  <c r="O2622" i="9" s="1"/>
  <c r="N2623" i="9"/>
  <c r="O2623" i="9" s="1"/>
  <c r="N2624" i="9"/>
  <c r="O2624" i="9" s="1"/>
  <c r="N2625" i="9"/>
  <c r="O2625" i="9" s="1"/>
  <c r="N2626" i="9"/>
  <c r="O2626" i="9" s="1"/>
  <c r="N2627" i="9"/>
  <c r="O2627" i="9" s="1"/>
  <c r="N2628" i="9"/>
  <c r="O2628" i="9" s="1"/>
  <c r="N2629" i="9"/>
  <c r="O2629" i="9" s="1"/>
  <c r="N2630" i="9"/>
  <c r="O2630" i="9" s="1"/>
  <c r="N2631" i="9"/>
  <c r="O2631" i="9" s="1"/>
  <c r="N2632" i="9"/>
  <c r="O2632" i="9" s="1"/>
  <c r="N2633" i="9"/>
  <c r="O2633" i="9" s="1"/>
  <c r="N2634" i="9"/>
  <c r="O2634" i="9" s="1"/>
  <c r="N2635" i="9"/>
  <c r="O2635" i="9" s="1"/>
  <c r="N2636" i="9"/>
  <c r="O2636" i="9" s="1"/>
  <c r="N2637" i="9"/>
  <c r="O2637" i="9" s="1"/>
  <c r="N2638" i="9"/>
  <c r="O2638" i="9" s="1"/>
  <c r="N2639" i="9"/>
  <c r="O2639" i="9" s="1"/>
  <c r="N2640" i="9"/>
  <c r="O2640" i="9" s="1"/>
  <c r="N2641" i="9"/>
  <c r="O2641" i="9" s="1"/>
  <c r="N2642" i="9"/>
  <c r="O2642" i="9" s="1"/>
  <c r="N2643" i="9"/>
  <c r="O2643" i="9" s="1"/>
  <c r="N2644" i="9"/>
  <c r="O2644" i="9" s="1"/>
  <c r="N2645" i="9"/>
  <c r="O2645" i="9" s="1"/>
  <c r="N2646" i="9"/>
  <c r="O2646" i="9" s="1"/>
  <c r="N2647" i="9"/>
  <c r="O2647" i="9" s="1"/>
  <c r="N2648" i="9"/>
  <c r="O2648" i="9" s="1"/>
  <c r="N2649" i="9"/>
  <c r="O2649" i="9" s="1"/>
  <c r="N2650" i="9"/>
  <c r="O2650" i="9" s="1"/>
  <c r="N2651" i="9"/>
  <c r="O2651" i="9" s="1"/>
  <c r="N2652" i="9"/>
  <c r="O2652" i="9" s="1"/>
  <c r="N2653" i="9"/>
  <c r="O2653" i="9" s="1"/>
  <c r="N2654" i="9"/>
  <c r="O2654" i="9" s="1"/>
  <c r="N2655" i="9"/>
  <c r="O2655" i="9" s="1"/>
  <c r="N2656" i="9"/>
  <c r="O2656" i="9" s="1"/>
  <c r="N2657" i="9"/>
  <c r="O2657" i="9" s="1"/>
  <c r="N2658" i="9"/>
  <c r="O2658" i="9" s="1"/>
  <c r="N2659" i="9"/>
  <c r="O2659" i="9" s="1"/>
  <c r="N2660" i="9"/>
  <c r="O2660" i="9" s="1"/>
  <c r="N2661" i="9"/>
  <c r="O2661" i="9" s="1"/>
  <c r="N2662" i="9"/>
  <c r="O2662" i="9" s="1"/>
  <c r="N2663" i="9"/>
  <c r="O2663" i="9" s="1"/>
  <c r="N2664" i="9"/>
  <c r="O2664" i="9" s="1"/>
  <c r="N2665" i="9"/>
  <c r="O2665" i="9" s="1"/>
  <c r="N2666" i="9"/>
  <c r="O2666" i="9" s="1"/>
  <c r="N2667" i="9"/>
  <c r="O2667" i="9" s="1"/>
  <c r="N2668" i="9"/>
  <c r="O2668" i="9" s="1"/>
  <c r="N2669" i="9"/>
  <c r="O2669" i="9" s="1"/>
  <c r="N2670" i="9"/>
  <c r="O2670" i="9" s="1"/>
  <c r="N2671" i="9"/>
  <c r="O2671" i="9" s="1"/>
  <c r="N2672" i="9"/>
  <c r="O2672" i="9" s="1"/>
  <c r="N2673" i="9"/>
  <c r="O2673" i="9" s="1"/>
  <c r="N2674" i="9"/>
  <c r="O2674" i="9" s="1"/>
  <c r="N2675" i="9"/>
  <c r="O2675" i="9" s="1"/>
  <c r="N2676" i="9"/>
  <c r="O2676" i="9" s="1"/>
  <c r="N2677" i="9"/>
  <c r="O2677" i="9" s="1"/>
  <c r="N2678" i="9"/>
  <c r="O2678" i="9" s="1"/>
  <c r="N2679" i="9"/>
  <c r="O2679" i="9" s="1"/>
  <c r="N2680" i="9"/>
  <c r="O2680" i="9" s="1"/>
  <c r="N2681" i="9"/>
  <c r="O2681" i="9" s="1"/>
  <c r="N2682" i="9"/>
  <c r="O2682" i="9" s="1"/>
  <c r="N2683" i="9"/>
  <c r="O2683" i="9" s="1"/>
  <c r="N2684" i="9"/>
  <c r="O2684" i="9" s="1"/>
  <c r="N2685" i="9"/>
  <c r="O2685" i="9" s="1"/>
  <c r="N2686" i="9"/>
  <c r="O2686" i="9" s="1"/>
  <c r="N2687" i="9"/>
  <c r="O2687" i="9" s="1"/>
  <c r="N2688" i="9"/>
  <c r="O2688" i="9" s="1"/>
  <c r="N2689" i="9"/>
  <c r="O2689" i="9" s="1"/>
  <c r="N2690" i="9"/>
  <c r="O2690" i="9" s="1"/>
  <c r="N2691" i="9"/>
  <c r="O2691" i="9" s="1"/>
  <c r="N2692" i="9"/>
  <c r="O2692" i="9" s="1"/>
  <c r="N2693" i="9"/>
  <c r="O2693" i="9" s="1"/>
  <c r="N2694" i="9"/>
  <c r="O2694" i="9" s="1"/>
  <c r="N2695" i="9"/>
  <c r="O2695" i="9" s="1"/>
  <c r="N2696" i="9"/>
  <c r="O2696" i="9" s="1"/>
  <c r="N2697" i="9"/>
  <c r="O2697" i="9" s="1"/>
  <c r="N2698" i="9"/>
  <c r="O2698" i="9" s="1"/>
  <c r="N2699" i="9"/>
  <c r="O2699" i="9" s="1"/>
  <c r="N2700" i="9"/>
  <c r="O2700" i="9" s="1"/>
  <c r="N2701" i="9"/>
  <c r="O2701" i="9" s="1"/>
  <c r="N2702" i="9"/>
  <c r="O2702" i="9" s="1"/>
  <c r="N2703" i="9"/>
  <c r="O2703" i="9" s="1"/>
  <c r="N2704" i="9"/>
  <c r="O2704" i="9" s="1"/>
  <c r="N2705" i="9"/>
  <c r="O2705" i="9" s="1"/>
  <c r="N2706" i="9"/>
  <c r="O2706" i="9" s="1"/>
  <c r="N2707" i="9"/>
  <c r="O2707" i="9" s="1"/>
  <c r="N2708" i="9"/>
  <c r="O2708" i="9" s="1"/>
  <c r="N2709" i="9"/>
  <c r="O2709" i="9" s="1"/>
  <c r="N2710" i="9"/>
  <c r="O2710" i="9" s="1"/>
  <c r="N2711" i="9"/>
  <c r="O2711" i="9" s="1"/>
  <c r="N2712" i="9"/>
  <c r="O2712" i="9" s="1"/>
  <c r="N2713" i="9"/>
  <c r="O2713" i="9" s="1"/>
  <c r="N2714" i="9"/>
  <c r="O2714" i="9" s="1"/>
  <c r="N2715" i="9"/>
  <c r="O2715" i="9" s="1"/>
  <c r="N2716" i="9"/>
  <c r="O2716" i="9" s="1"/>
  <c r="N2717" i="9"/>
  <c r="O2717" i="9" s="1"/>
  <c r="N2718" i="9"/>
  <c r="O2718" i="9" s="1"/>
  <c r="N2719" i="9"/>
  <c r="O2719" i="9" s="1"/>
  <c r="N2720" i="9"/>
  <c r="O2720" i="9" s="1"/>
  <c r="N2721" i="9"/>
  <c r="O2721" i="9" s="1"/>
  <c r="N2722" i="9"/>
  <c r="O2722" i="9" s="1"/>
  <c r="N2723" i="9"/>
  <c r="O2723" i="9" s="1"/>
  <c r="N2724" i="9"/>
  <c r="O2724" i="9" s="1"/>
  <c r="N2725" i="9"/>
  <c r="O2725" i="9" s="1"/>
  <c r="N2726" i="9"/>
  <c r="O2726" i="9" s="1"/>
  <c r="N2727" i="9"/>
  <c r="O2727" i="9" s="1"/>
  <c r="N2728" i="9"/>
  <c r="O2728" i="9" s="1"/>
  <c r="N2729" i="9"/>
  <c r="O2729" i="9" s="1"/>
  <c r="N2730" i="9"/>
  <c r="O2730" i="9" s="1"/>
  <c r="N2731" i="9"/>
  <c r="O2731" i="9" s="1"/>
  <c r="N2732" i="9"/>
  <c r="O2732" i="9" s="1"/>
  <c r="N2733" i="9"/>
  <c r="O2733" i="9" s="1"/>
  <c r="N2734" i="9"/>
  <c r="O2734" i="9" s="1"/>
  <c r="N2735" i="9"/>
  <c r="O2735" i="9" s="1"/>
  <c r="N2736" i="9"/>
  <c r="O2736" i="9" s="1"/>
  <c r="N2737" i="9"/>
  <c r="O2737" i="9" s="1"/>
  <c r="N2738" i="9"/>
  <c r="O2738" i="9" s="1"/>
  <c r="N2739" i="9"/>
  <c r="O2739" i="9" s="1"/>
  <c r="N2740" i="9"/>
  <c r="O2740" i="9" s="1"/>
  <c r="N2741" i="9"/>
  <c r="O2741" i="9" s="1"/>
  <c r="N2742" i="9"/>
  <c r="O2742" i="9" s="1"/>
  <c r="N2743" i="9"/>
  <c r="O2743" i="9" s="1"/>
  <c r="N2744" i="9"/>
  <c r="O2744" i="9" s="1"/>
  <c r="N2745" i="9"/>
  <c r="O2745" i="9" s="1"/>
  <c r="N2746" i="9"/>
  <c r="O2746" i="9" s="1"/>
  <c r="N2747" i="9"/>
  <c r="O2747" i="9" s="1"/>
  <c r="N2748" i="9"/>
  <c r="O2748" i="9" s="1"/>
  <c r="N2749" i="9"/>
  <c r="O2749" i="9" s="1"/>
  <c r="N2750" i="9"/>
  <c r="O2750" i="9" s="1"/>
  <c r="N2751" i="9"/>
  <c r="O2751" i="9" s="1"/>
  <c r="N2752" i="9"/>
  <c r="O2752" i="9" s="1"/>
  <c r="N2753" i="9"/>
  <c r="O2753" i="9" s="1"/>
  <c r="N2754" i="9"/>
  <c r="O2754" i="9" s="1"/>
  <c r="N2755" i="9"/>
  <c r="O2755" i="9" s="1"/>
  <c r="N2756" i="9"/>
  <c r="O2756" i="9" s="1"/>
  <c r="N2757" i="9"/>
  <c r="O2757" i="9" s="1"/>
  <c r="N2758" i="9"/>
  <c r="O2758" i="9" s="1"/>
  <c r="N2759" i="9"/>
  <c r="O2759" i="9" s="1"/>
  <c r="N2760" i="9"/>
  <c r="O2760" i="9" s="1"/>
  <c r="N2761" i="9"/>
  <c r="O2761" i="9" s="1"/>
  <c r="N2762" i="9"/>
  <c r="O2762" i="9" s="1"/>
  <c r="N2763" i="9"/>
  <c r="O2763" i="9" s="1"/>
  <c r="N2764" i="9"/>
  <c r="O2764" i="9" s="1"/>
  <c r="N2765" i="9"/>
  <c r="O2765" i="9" s="1"/>
  <c r="N2766" i="9"/>
  <c r="O2766" i="9" s="1"/>
  <c r="N2767" i="9"/>
  <c r="O2767" i="9" s="1"/>
  <c r="N2768" i="9"/>
  <c r="O2768" i="9" s="1"/>
  <c r="N2769" i="9"/>
  <c r="O2769" i="9" s="1"/>
  <c r="N2770" i="9"/>
  <c r="O2770" i="9" s="1"/>
  <c r="N2771" i="9"/>
  <c r="O2771" i="9" s="1"/>
  <c r="N2772" i="9"/>
  <c r="O2772" i="9" s="1"/>
  <c r="N2773" i="9"/>
  <c r="O2773" i="9" s="1"/>
  <c r="N2774" i="9"/>
  <c r="O2774" i="9" s="1"/>
  <c r="N2775" i="9"/>
  <c r="O2775" i="9" s="1"/>
  <c r="N2776" i="9"/>
  <c r="O2776" i="9" s="1"/>
  <c r="N2777" i="9"/>
  <c r="O2777" i="9" s="1"/>
  <c r="N2778" i="9"/>
  <c r="O2778" i="9" s="1"/>
  <c r="N2779" i="9"/>
  <c r="O2779" i="9" s="1"/>
  <c r="N2780" i="9"/>
  <c r="O2780" i="9" s="1"/>
  <c r="N2781" i="9"/>
  <c r="O2781" i="9" s="1"/>
  <c r="N2782" i="9"/>
  <c r="O2782" i="9" s="1"/>
  <c r="N2783" i="9"/>
  <c r="O2783" i="9" s="1"/>
  <c r="N2784" i="9"/>
  <c r="O2784" i="9" s="1"/>
  <c r="N2785" i="9"/>
  <c r="O2785" i="9" s="1"/>
  <c r="N2786" i="9"/>
  <c r="O2786" i="9" s="1"/>
  <c r="N2787" i="9"/>
  <c r="O2787" i="9" s="1"/>
  <c r="N2788" i="9"/>
  <c r="O2788" i="9" s="1"/>
  <c r="N2789" i="9"/>
  <c r="O2789" i="9" s="1"/>
  <c r="N2790" i="9"/>
  <c r="O2790" i="9" s="1"/>
  <c r="N2791" i="9"/>
  <c r="O2791" i="9" s="1"/>
  <c r="N2792" i="9"/>
  <c r="O2792" i="9" s="1"/>
  <c r="N2793" i="9"/>
  <c r="O2793" i="9" s="1"/>
  <c r="N2794" i="9"/>
  <c r="O2794" i="9" s="1"/>
  <c r="N2795" i="9"/>
  <c r="O2795" i="9" s="1"/>
  <c r="N2796" i="9"/>
  <c r="O2796" i="9" s="1"/>
  <c r="N2797" i="9"/>
  <c r="O2797" i="9" s="1"/>
  <c r="N2798" i="9"/>
  <c r="O2798" i="9" s="1"/>
  <c r="N2799" i="9"/>
  <c r="O2799" i="9" s="1"/>
  <c r="N2800" i="9"/>
  <c r="O2800" i="9" s="1"/>
  <c r="N2801" i="9"/>
  <c r="O2801" i="9" s="1"/>
  <c r="N2802" i="9"/>
  <c r="O2802" i="9" s="1"/>
  <c r="N2803" i="9"/>
  <c r="O2803" i="9" s="1"/>
  <c r="N2804" i="9"/>
  <c r="O2804" i="9" s="1"/>
  <c r="N2805" i="9"/>
  <c r="O2805" i="9" s="1"/>
  <c r="N2806" i="9"/>
  <c r="O2806" i="9" s="1"/>
  <c r="N2807" i="9"/>
  <c r="O2807" i="9" s="1"/>
  <c r="N2808" i="9"/>
  <c r="O2808" i="9" s="1"/>
  <c r="N2809" i="9"/>
  <c r="O2809" i="9" s="1"/>
  <c r="N2810" i="9"/>
  <c r="O2810" i="9" s="1"/>
  <c r="N2811" i="9"/>
  <c r="O2811" i="9" s="1"/>
  <c r="N2812" i="9"/>
  <c r="O2812" i="9" s="1"/>
  <c r="N2813" i="9"/>
  <c r="O2813" i="9" s="1"/>
  <c r="N2814" i="9"/>
  <c r="O2814" i="9" s="1"/>
  <c r="N2815" i="9"/>
  <c r="O2815" i="9" s="1"/>
  <c r="N2816" i="9"/>
  <c r="O2816" i="9" s="1"/>
  <c r="N2817" i="9"/>
  <c r="O2817" i="9" s="1"/>
  <c r="N2818" i="9"/>
  <c r="O2818" i="9" s="1"/>
  <c r="N2819" i="9"/>
  <c r="O2819" i="9" s="1"/>
  <c r="N2820" i="9"/>
  <c r="O2820" i="9" s="1"/>
  <c r="N2821" i="9"/>
  <c r="O2821" i="9" s="1"/>
  <c r="N2822" i="9"/>
  <c r="O2822" i="9" s="1"/>
  <c r="N2823" i="9"/>
  <c r="O2823" i="9" s="1"/>
  <c r="N2824" i="9"/>
  <c r="O2824" i="9" s="1"/>
  <c r="N2825" i="9"/>
  <c r="O2825" i="9" s="1"/>
  <c r="N2826" i="9"/>
  <c r="O2826" i="9" s="1"/>
  <c r="N2827" i="9"/>
  <c r="O2827" i="9" s="1"/>
  <c r="N2828" i="9"/>
  <c r="O2828" i="9" s="1"/>
  <c r="N2829" i="9"/>
  <c r="O2829" i="9" s="1"/>
  <c r="N2830" i="9"/>
  <c r="O2830" i="9" s="1"/>
  <c r="N2831" i="9"/>
  <c r="O2831" i="9" s="1"/>
  <c r="N2832" i="9"/>
  <c r="O2832" i="9" s="1"/>
  <c r="N2833" i="9"/>
  <c r="O2833" i="9" s="1"/>
  <c r="N2834" i="9"/>
  <c r="O2834" i="9" s="1"/>
  <c r="N2835" i="9"/>
  <c r="O2835" i="9" s="1"/>
  <c r="N2836" i="9"/>
  <c r="O2836" i="9" s="1"/>
  <c r="N2837" i="9"/>
  <c r="O2837" i="9" s="1"/>
  <c r="N2838" i="9"/>
  <c r="O2838" i="9" s="1"/>
  <c r="N2839" i="9"/>
  <c r="O2839" i="9" s="1"/>
  <c r="N2840" i="9"/>
  <c r="O2840" i="9" s="1"/>
  <c r="N2841" i="9"/>
  <c r="O2841" i="9" s="1"/>
  <c r="N2842" i="9"/>
  <c r="O2842" i="9" s="1"/>
  <c r="N2843" i="9"/>
  <c r="O2843" i="9" s="1"/>
  <c r="N2844" i="9"/>
  <c r="O2844" i="9" s="1"/>
  <c r="N2845" i="9"/>
  <c r="O2845" i="9" s="1"/>
  <c r="N2846" i="9"/>
  <c r="O2846" i="9" s="1"/>
  <c r="N2847" i="9"/>
  <c r="O2847" i="9" s="1"/>
  <c r="N2848" i="9"/>
  <c r="O2848" i="9" s="1"/>
  <c r="N2849" i="9"/>
  <c r="O2849" i="9" s="1"/>
  <c r="N2850" i="9"/>
  <c r="O2850" i="9" s="1"/>
  <c r="N2851" i="9"/>
  <c r="O2851" i="9" s="1"/>
  <c r="N2852" i="9"/>
  <c r="O2852" i="9" s="1"/>
  <c r="N2853" i="9"/>
  <c r="O2853" i="9" s="1"/>
  <c r="N2854" i="9"/>
  <c r="O2854" i="9" s="1"/>
  <c r="N2855" i="9"/>
  <c r="O2855" i="9" s="1"/>
  <c r="N2856" i="9"/>
  <c r="O2856" i="9" s="1"/>
  <c r="N2857" i="9"/>
  <c r="O2857" i="9" s="1"/>
  <c r="N2858" i="9"/>
  <c r="O2858" i="9" s="1"/>
  <c r="N2859" i="9"/>
  <c r="O2859" i="9" s="1"/>
  <c r="N2860" i="9"/>
  <c r="O2860" i="9" s="1"/>
  <c r="N2861" i="9"/>
  <c r="O2861" i="9" s="1"/>
  <c r="N2862" i="9"/>
  <c r="O2862" i="9" s="1"/>
  <c r="N2863" i="9"/>
  <c r="O2863" i="9" s="1"/>
  <c r="N2864" i="9"/>
  <c r="O2864" i="9" s="1"/>
  <c r="N2865" i="9"/>
  <c r="O2865" i="9" s="1"/>
  <c r="N2866" i="9"/>
  <c r="O2866" i="9" s="1"/>
  <c r="N2867" i="9"/>
  <c r="O2867" i="9" s="1"/>
  <c r="N2868" i="9"/>
  <c r="O2868" i="9" s="1"/>
  <c r="N2869" i="9"/>
  <c r="O2869" i="9" s="1"/>
  <c r="N2870" i="9"/>
  <c r="O2870" i="9" s="1"/>
  <c r="N2871" i="9"/>
  <c r="O2871" i="9" s="1"/>
  <c r="N2872" i="9"/>
  <c r="O2872" i="9" s="1"/>
  <c r="N2873" i="9"/>
  <c r="O2873" i="9" s="1"/>
  <c r="N2874" i="9"/>
  <c r="O2874" i="9" s="1"/>
  <c r="N2875" i="9"/>
  <c r="O2875" i="9" s="1"/>
  <c r="N2876" i="9"/>
  <c r="O2876" i="9" s="1"/>
  <c r="N2877" i="9"/>
  <c r="O2877" i="9" s="1"/>
  <c r="N2878" i="9"/>
  <c r="O2878" i="9" s="1"/>
  <c r="N2879" i="9"/>
  <c r="O2879" i="9" s="1"/>
  <c r="N2880" i="9"/>
  <c r="O2880" i="9" s="1"/>
  <c r="N2881" i="9"/>
  <c r="O2881" i="9" s="1"/>
  <c r="N2882" i="9"/>
  <c r="O2882" i="9" s="1"/>
  <c r="N2883" i="9"/>
  <c r="O2883" i="9" s="1"/>
  <c r="N2884" i="9"/>
  <c r="O2884" i="9" s="1"/>
  <c r="N2885" i="9"/>
  <c r="O2885" i="9" s="1"/>
  <c r="N2886" i="9"/>
  <c r="O2886" i="9" s="1"/>
  <c r="N2887" i="9"/>
  <c r="O2887" i="9" s="1"/>
  <c r="N2888" i="9"/>
  <c r="O2888" i="9" s="1"/>
  <c r="N2889" i="9"/>
  <c r="O2889" i="9" s="1"/>
  <c r="N2890" i="9"/>
  <c r="O2890" i="9" s="1"/>
  <c r="N2891" i="9"/>
  <c r="O2891" i="9" s="1"/>
  <c r="N2892" i="9"/>
  <c r="O2892" i="9" s="1"/>
  <c r="N2893" i="9"/>
  <c r="O2893" i="9" s="1"/>
  <c r="N2894" i="9"/>
  <c r="O2894" i="9" s="1"/>
  <c r="N2895" i="9"/>
  <c r="O2895" i="9" s="1"/>
  <c r="N2896" i="9"/>
  <c r="O2896" i="9" s="1"/>
  <c r="N2897" i="9"/>
  <c r="O2897" i="9" s="1"/>
  <c r="N2898" i="9"/>
  <c r="O2898" i="9" s="1"/>
  <c r="N2899" i="9"/>
  <c r="O2899" i="9" s="1"/>
  <c r="N2900" i="9"/>
  <c r="O2900" i="9" s="1"/>
  <c r="N2901" i="9"/>
  <c r="O2901" i="9" s="1"/>
  <c r="N2902" i="9"/>
  <c r="O2902" i="9" s="1"/>
  <c r="N2903" i="9"/>
  <c r="O2903" i="9" s="1"/>
  <c r="N2904" i="9"/>
  <c r="O2904" i="9" s="1"/>
  <c r="N2905" i="9"/>
  <c r="O2905" i="9" s="1"/>
  <c r="N2906" i="9"/>
  <c r="O2906" i="9" s="1"/>
  <c r="N2907" i="9"/>
  <c r="O2907" i="9" s="1"/>
  <c r="N2908" i="9"/>
  <c r="O2908" i="9" s="1"/>
  <c r="N2909" i="9"/>
  <c r="O2909" i="9" s="1"/>
  <c r="N2910" i="9"/>
  <c r="O2910" i="9" s="1"/>
  <c r="N2911" i="9"/>
  <c r="O2911" i="9" s="1"/>
  <c r="N2912" i="9"/>
  <c r="O2912" i="9" s="1"/>
  <c r="N2913" i="9"/>
  <c r="O2913" i="9" s="1"/>
  <c r="N2914" i="9"/>
  <c r="O2914" i="9" s="1"/>
  <c r="N2915" i="9"/>
  <c r="O2915" i="9" s="1"/>
  <c r="N2916" i="9"/>
  <c r="O2916" i="9" s="1"/>
  <c r="N2917" i="9"/>
  <c r="O2917" i="9" s="1"/>
  <c r="N2918" i="9"/>
  <c r="O2918" i="9" s="1"/>
  <c r="N2919" i="9"/>
  <c r="O2919" i="9" s="1"/>
  <c r="N2920" i="9"/>
  <c r="O2920" i="9" s="1"/>
  <c r="N2921" i="9"/>
  <c r="O2921" i="9" s="1"/>
  <c r="N2922" i="9"/>
  <c r="O2922" i="9" s="1"/>
  <c r="N2923" i="9"/>
  <c r="O2923" i="9" s="1"/>
  <c r="N2924" i="9"/>
  <c r="O2924" i="9" s="1"/>
  <c r="N2925" i="9"/>
  <c r="O2925" i="9" s="1"/>
  <c r="N2926" i="9"/>
  <c r="O2926" i="9" s="1"/>
  <c r="N2927" i="9"/>
  <c r="O2927" i="9" s="1"/>
  <c r="N2928" i="9"/>
  <c r="O2928" i="9" s="1"/>
  <c r="N2929" i="9"/>
  <c r="O2929" i="9" s="1"/>
  <c r="N2930" i="9"/>
  <c r="O2930" i="9" s="1"/>
  <c r="N2931" i="9"/>
  <c r="O2931" i="9" s="1"/>
  <c r="N2932" i="9"/>
  <c r="O2932" i="9" s="1"/>
  <c r="N2933" i="9"/>
  <c r="O2933" i="9" s="1"/>
  <c r="N2934" i="9"/>
  <c r="O2934" i="9" s="1"/>
  <c r="N2935" i="9"/>
  <c r="O2935" i="9" s="1"/>
  <c r="N2936" i="9"/>
  <c r="O2936" i="9" s="1"/>
  <c r="N2937" i="9"/>
  <c r="O2937" i="9" s="1"/>
  <c r="N2938" i="9"/>
  <c r="O2938" i="9" s="1"/>
  <c r="N2939" i="9"/>
  <c r="O2939" i="9" s="1"/>
  <c r="N2940" i="9"/>
  <c r="O2940" i="9" s="1"/>
  <c r="N2941" i="9"/>
  <c r="O2941" i="9" s="1"/>
  <c r="N2942" i="9"/>
  <c r="O2942" i="9" s="1"/>
  <c r="N2943" i="9"/>
  <c r="O2943" i="9" s="1"/>
  <c r="N2944" i="9"/>
  <c r="O2944" i="9" s="1"/>
  <c r="N2945" i="9"/>
  <c r="O2945" i="9" s="1"/>
  <c r="N2946" i="9"/>
  <c r="O2946" i="9" s="1"/>
  <c r="N2947" i="9"/>
  <c r="O2947" i="9" s="1"/>
  <c r="N2948" i="9"/>
  <c r="O2948" i="9" s="1"/>
  <c r="N2949" i="9"/>
  <c r="O2949" i="9" s="1"/>
  <c r="N2950" i="9"/>
  <c r="O2950" i="9" s="1"/>
  <c r="N2951" i="9"/>
  <c r="O2951" i="9" s="1"/>
  <c r="N2952" i="9"/>
  <c r="O2952" i="9" s="1"/>
  <c r="N2953" i="9"/>
  <c r="O2953" i="9" s="1"/>
  <c r="N2954" i="9"/>
  <c r="O2954" i="9" s="1"/>
  <c r="N2955" i="9"/>
  <c r="O2955" i="9" s="1"/>
  <c r="N2956" i="9"/>
  <c r="O2956" i="9" s="1"/>
  <c r="N2957" i="9"/>
  <c r="O2957" i="9" s="1"/>
  <c r="N2958" i="9"/>
  <c r="O2958" i="9" s="1"/>
  <c r="N2959" i="9"/>
  <c r="O2959" i="9" s="1"/>
  <c r="N2960" i="9"/>
  <c r="O2960" i="9" s="1"/>
  <c r="N2961" i="9"/>
  <c r="O2961" i="9" s="1"/>
  <c r="N2962" i="9"/>
  <c r="O2962" i="9" s="1"/>
  <c r="N2963" i="9"/>
  <c r="O2963" i="9" s="1"/>
  <c r="N2964" i="9"/>
  <c r="O2964" i="9" s="1"/>
  <c r="N2965" i="9"/>
  <c r="O2965" i="9" s="1"/>
  <c r="N2966" i="9"/>
  <c r="O2966" i="9" s="1"/>
  <c r="N2967" i="9"/>
  <c r="O2967" i="9" s="1"/>
  <c r="N2968" i="9"/>
  <c r="O2968" i="9" s="1"/>
  <c r="N2969" i="9"/>
  <c r="O2969" i="9" s="1"/>
  <c r="N2970" i="9"/>
  <c r="O2970" i="9" s="1"/>
  <c r="N2971" i="9"/>
  <c r="O2971" i="9" s="1"/>
  <c r="N2972" i="9"/>
  <c r="O2972" i="9" s="1"/>
  <c r="N2973" i="9"/>
  <c r="O2973" i="9" s="1"/>
  <c r="N2974" i="9"/>
  <c r="O2974" i="9" s="1"/>
  <c r="N2975" i="9"/>
  <c r="O2975" i="9" s="1"/>
  <c r="N2976" i="9"/>
  <c r="O2976" i="9" s="1"/>
  <c r="N2977" i="9"/>
  <c r="O2977" i="9" s="1"/>
  <c r="N2978" i="9"/>
  <c r="O2978" i="9" s="1"/>
  <c r="N2979" i="9"/>
  <c r="O2979" i="9" s="1"/>
  <c r="N2980" i="9"/>
  <c r="O2980" i="9" s="1"/>
  <c r="N2981" i="9"/>
  <c r="O2981" i="9" s="1"/>
  <c r="N2982" i="9"/>
  <c r="O2982" i="9" s="1"/>
  <c r="N2983" i="9"/>
  <c r="O2983" i="9" s="1"/>
  <c r="N2984" i="9"/>
  <c r="O2984" i="9" s="1"/>
  <c r="N2985" i="9"/>
  <c r="O2985" i="9" s="1"/>
  <c r="N2986" i="9"/>
  <c r="O2986" i="9" s="1"/>
  <c r="N2987" i="9"/>
  <c r="O2987" i="9" s="1"/>
  <c r="N2988" i="9"/>
  <c r="O2988" i="9" s="1"/>
  <c r="N2989" i="9"/>
  <c r="O2989" i="9" s="1"/>
  <c r="N2990" i="9"/>
  <c r="O2990" i="9" s="1"/>
  <c r="N2991" i="9"/>
  <c r="O2991" i="9" s="1"/>
  <c r="N2992" i="9"/>
  <c r="O2992" i="9" s="1"/>
  <c r="N2993" i="9"/>
  <c r="O2993" i="9" s="1"/>
  <c r="N2994" i="9"/>
  <c r="O2994" i="9" s="1"/>
  <c r="N2995" i="9"/>
  <c r="O2995" i="9" s="1"/>
  <c r="N2996" i="9"/>
  <c r="O2996" i="9" s="1"/>
  <c r="N2997" i="9"/>
  <c r="O2997" i="9" s="1"/>
  <c r="N2998" i="9"/>
  <c r="O2998" i="9" s="1"/>
  <c r="N2999" i="9"/>
  <c r="O2999" i="9" s="1"/>
  <c r="N3000" i="9"/>
  <c r="O3000" i="9" s="1"/>
  <c r="N3001" i="9"/>
  <c r="O3001" i="9" s="1"/>
  <c r="N3002" i="9"/>
  <c r="O3002" i="9" s="1"/>
  <c r="N3003" i="9"/>
  <c r="O3003" i="9" s="1"/>
  <c r="N3004" i="9"/>
  <c r="O3004" i="9" s="1"/>
  <c r="N3005" i="9"/>
  <c r="O3005" i="9" s="1"/>
  <c r="N3006" i="9"/>
  <c r="O3006" i="9" s="1"/>
  <c r="N3007" i="9"/>
  <c r="O3007" i="9" s="1"/>
  <c r="N3008" i="9"/>
  <c r="O3008" i="9" s="1"/>
  <c r="N3009" i="9"/>
  <c r="O3009" i="9" s="1"/>
  <c r="N3010" i="9"/>
  <c r="O3010" i="9" s="1"/>
  <c r="N3011" i="9"/>
  <c r="O3011" i="9" s="1"/>
  <c r="N3012" i="9"/>
  <c r="O3012" i="9" s="1"/>
  <c r="N3013" i="9"/>
  <c r="O3013" i="9" s="1"/>
  <c r="N3014" i="9"/>
  <c r="O3014" i="9" s="1"/>
  <c r="N3015" i="9"/>
  <c r="O3015" i="9" s="1"/>
  <c r="N3016" i="9"/>
  <c r="O3016" i="9" s="1"/>
  <c r="N3017" i="9"/>
  <c r="O3017" i="9" s="1"/>
  <c r="N3018" i="9"/>
  <c r="O3018" i="9" s="1"/>
  <c r="N3019" i="9"/>
  <c r="O3019" i="9" s="1"/>
  <c r="N3020" i="9"/>
  <c r="O3020" i="9" s="1"/>
  <c r="N3021" i="9"/>
  <c r="O3021" i="9" s="1"/>
  <c r="N3022" i="9"/>
  <c r="O3022" i="9" s="1"/>
  <c r="N3023" i="9"/>
  <c r="O3023" i="9" s="1"/>
  <c r="N3024" i="9"/>
  <c r="O3024" i="9" s="1"/>
  <c r="N3025" i="9"/>
  <c r="O3025" i="9" s="1"/>
  <c r="N3026" i="9"/>
  <c r="O3026" i="9" s="1"/>
  <c r="N3027" i="9"/>
  <c r="O3027" i="9" s="1"/>
  <c r="N3028" i="9"/>
  <c r="O3028" i="9" s="1"/>
  <c r="N3029" i="9"/>
  <c r="O3029" i="9" s="1"/>
  <c r="N3030" i="9"/>
  <c r="O3030" i="9" s="1"/>
  <c r="N3031" i="9"/>
  <c r="O3031" i="9" s="1"/>
  <c r="N3032" i="9"/>
  <c r="O3032" i="9" s="1"/>
  <c r="N3033" i="9"/>
  <c r="O3033" i="9" s="1"/>
  <c r="N3034" i="9"/>
  <c r="O3034" i="9" s="1"/>
  <c r="N3035" i="9"/>
  <c r="O3035" i="9" s="1"/>
  <c r="N3036" i="9"/>
  <c r="O3036" i="9" s="1"/>
  <c r="N3037" i="9"/>
  <c r="O3037" i="9" s="1"/>
  <c r="N3038" i="9"/>
  <c r="O3038" i="9" s="1"/>
  <c r="N3039" i="9"/>
  <c r="O3039" i="9" s="1"/>
  <c r="N3040" i="9"/>
  <c r="O3040" i="9" s="1"/>
  <c r="N3041" i="9"/>
  <c r="O3041" i="9" s="1"/>
  <c r="N3042" i="9"/>
  <c r="O3042" i="9" s="1"/>
  <c r="N3043" i="9"/>
  <c r="O3043" i="9" s="1"/>
  <c r="N3044" i="9"/>
  <c r="O3044" i="9" s="1"/>
  <c r="N3045" i="9"/>
  <c r="O3045" i="9" s="1"/>
  <c r="N3046" i="9"/>
  <c r="O3046" i="9" s="1"/>
  <c r="N3047" i="9"/>
  <c r="O3047" i="9" s="1"/>
  <c r="N3048" i="9"/>
  <c r="O3048" i="9" s="1"/>
  <c r="N3049" i="9"/>
  <c r="O3049" i="9" s="1"/>
  <c r="N3050" i="9"/>
  <c r="O3050" i="9" s="1"/>
  <c r="N3051" i="9"/>
  <c r="O3051" i="9" s="1"/>
  <c r="N3052" i="9"/>
  <c r="O3052" i="9" s="1"/>
  <c r="N3053" i="9"/>
  <c r="O3053" i="9" s="1"/>
  <c r="N3054" i="9"/>
  <c r="O3054" i="9" s="1"/>
  <c r="N3055" i="9"/>
  <c r="O3055" i="9" s="1"/>
  <c r="N3056" i="9"/>
  <c r="O3056" i="9" s="1"/>
  <c r="N3057" i="9"/>
  <c r="O3057" i="9" s="1"/>
  <c r="N3058" i="9"/>
  <c r="O3058" i="9" s="1"/>
  <c r="N3059" i="9"/>
  <c r="O3059" i="9" s="1"/>
  <c r="N3060" i="9"/>
  <c r="O3060" i="9" s="1"/>
  <c r="N3061" i="9"/>
  <c r="O3061" i="9" s="1"/>
  <c r="N3062" i="9"/>
  <c r="O3062" i="9" s="1"/>
  <c r="N3063" i="9"/>
  <c r="O3063" i="9" s="1"/>
  <c r="N3064" i="9"/>
  <c r="O3064" i="9" s="1"/>
  <c r="N3065" i="9"/>
  <c r="O3065" i="9" s="1"/>
  <c r="N3066" i="9"/>
  <c r="O3066" i="9" s="1"/>
  <c r="N3067" i="9"/>
  <c r="O3067" i="9" s="1"/>
  <c r="N3068" i="9"/>
  <c r="O3068" i="9" s="1"/>
  <c r="N3069" i="9"/>
  <c r="O3069" i="9" s="1"/>
  <c r="N3070" i="9"/>
  <c r="O3070" i="9" s="1"/>
  <c r="N3071" i="9"/>
  <c r="O3071" i="9" s="1"/>
  <c r="N3072" i="9"/>
  <c r="O3072" i="9" s="1"/>
  <c r="N3073" i="9"/>
  <c r="O3073" i="9" s="1"/>
  <c r="N3074" i="9"/>
  <c r="O3074" i="9" s="1"/>
  <c r="N3075" i="9"/>
  <c r="O3075" i="9" s="1"/>
  <c r="N3076" i="9"/>
  <c r="O3076" i="9" s="1"/>
  <c r="N3077" i="9"/>
  <c r="O3077" i="9" s="1"/>
  <c r="N3078" i="9"/>
  <c r="O3078" i="9" s="1"/>
  <c r="N3079" i="9"/>
  <c r="O3079" i="9" s="1"/>
  <c r="N3080" i="9"/>
  <c r="O3080" i="9" s="1"/>
  <c r="N3081" i="9"/>
  <c r="O3081" i="9" s="1"/>
  <c r="N3082" i="9"/>
  <c r="O3082" i="9" s="1"/>
  <c r="N3083" i="9"/>
  <c r="O3083" i="9" s="1"/>
  <c r="N3084" i="9"/>
  <c r="O3084" i="9" s="1"/>
  <c r="N3085" i="9"/>
  <c r="O3085" i="9" s="1"/>
  <c r="N3086" i="9"/>
  <c r="O3086" i="9" s="1"/>
  <c r="N3087" i="9"/>
  <c r="O3087" i="9" s="1"/>
  <c r="N3088" i="9"/>
  <c r="O3088" i="9" s="1"/>
  <c r="N3089" i="9"/>
  <c r="O3089" i="9" s="1"/>
  <c r="N3090" i="9"/>
  <c r="O3090" i="9" s="1"/>
  <c r="N3091" i="9"/>
  <c r="O3091" i="9" s="1"/>
  <c r="N3092" i="9"/>
  <c r="O3092" i="9" s="1"/>
  <c r="N3093" i="9"/>
  <c r="O3093" i="9" s="1"/>
  <c r="N3094" i="9"/>
  <c r="O3094" i="9" s="1"/>
  <c r="N3095" i="9"/>
  <c r="O3095" i="9" s="1"/>
  <c r="N3096" i="9"/>
  <c r="O3096" i="9" s="1"/>
  <c r="N3097" i="9"/>
  <c r="O3097" i="9" s="1"/>
  <c r="N3098" i="9"/>
  <c r="O3098" i="9" s="1"/>
  <c r="N3099" i="9"/>
  <c r="O3099" i="9" s="1"/>
  <c r="N3100" i="9"/>
  <c r="O3100" i="9" s="1"/>
  <c r="N3101" i="9"/>
  <c r="O3101" i="9" s="1"/>
  <c r="N3102" i="9"/>
  <c r="O3102" i="9" s="1"/>
  <c r="N3103" i="9"/>
  <c r="O3103" i="9" s="1"/>
  <c r="N3104" i="9"/>
  <c r="O3104" i="9" s="1"/>
  <c r="N3105" i="9"/>
  <c r="O3105" i="9" s="1"/>
  <c r="N3106" i="9"/>
  <c r="O3106" i="9" s="1"/>
  <c r="N3107" i="9"/>
  <c r="O3107" i="9" s="1"/>
  <c r="N3108" i="9"/>
  <c r="O3108" i="9" s="1"/>
  <c r="N3109" i="9"/>
  <c r="O3109" i="9" s="1"/>
  <c r="N3110" i="9"/>
  <c r="O3110" i="9" s="1"/>
  <c r="N3111" i="9"/>
  <c r="O3111" i="9" s="1"/>
  <c r="N3112" i="9"/>
  <c r="O3112" i="9" s="1"/>
  <c r="N3113" i="9"/>
  <c r="O3113" i="9" s="1"/>
  <c r="N3114" i="9"/>
  <c r="O3114" i="9" s="1"/>
  <c r="N3115" i="9"/>
  <c r="O3115" i="9" s="1"/>
  <c r="N3116" i="9"/>
  <c r="O3116" i="9" s="1"/>
  <c r="N3117" i="9"/>
  <c r="O3117" i="9" s="1"/>
  <c r="N3118" i="9"/>
  <c r="O3118" i="9" s="1"/>
  <c r="N3119" i="9"/>
  <c r="O3119" i="9" s="1"/>
  <c r="N3120" i="9"/>
  <c r="O3120" i="9" s="1"/>
  <c r="N3121" i="9"/>
  <c r="O3121" i="9" s="1"/>
  <c r="N3122" i="9"/>
  <c r="O3122" i="9" s="1"/>
  <c r="N3123" i="9"/>
  <c r="O3123" i="9" s="1"/>
  <c r="N3124" i="9"/>
  <c r="O3124" i="9" s="1"/>
  <c r="N3125" i="9"/>
  <c r="O3125" i="9" s="1"/>
  <c r="N3126" i="9"/>
  <c r="O3126" i="9" s="1"/>
  <c r="N3127" i="9"/>
  <c r="O3127" i="9" s="1"/>
  <c r="N3128" i="9"/>
  <c r="O3128" i="9" s="1"/>
  <c r="N3129" i="9"/>
  <c r="O3129" i="9" s="1"/>
  <c r="N3130" i="9"/>
  <c r="O3130" i="9" s="1"/>
  <c r="N3131" i="9"/>
  <c r="O3131" i="9" s="1"/>
  <c r="N3132" i="9"/>
  <c r="O3132" i="9" s="1"/>
  <c r="N3133" i="9"/>
  <c r="O3133" i="9" s="1"/>
  <c r="N3134" i="9"/>
  <c r="O3134" i="9" s="1"/>
  <c r="N3135" i="9"/>
  <c r="O3135" i="9" s="1"/>
  <c r="N3136" i="9"/>
  <c r="O3136" i="9" s="1"/>
  <c r="N3137" i="9"/>
  <c r="O3137" i="9" s="1"/>
  <c r="N3138" i="9"/>
  <c r="O3138" i="9" s="1"/>
  <c r="N3139" i="9"/>
  <c r="O3139" i="9" s="1"/>
  <c r="N3140" i="9"/>
  <c r="O3140" i="9" s="1"/>
  <c r="N3141" i="9"/>
  <c r="O3141" i="9" s="1"/>
  <c r="N3142" i="9"/>
  <c r="O3142" i="9" s="1"/>
  <c r="N3143" i="9"/>
  <c r="O3143" i="9" s="1"/>
  <c r="N3144" i="9"/>
  <c r="O3144" i="9" s="1"/>
  <c r="N3145" i="9"/>
  <c r="O3145" i="9" s="1"/>
  <c r="N3146" i="9"/>
  <c r="O3146" i="9" s="1"/>
  <c r="N3147" i="9"/>
  <c r="O3147" i="9" s="1"/>
  <c r="N3148" i="9"/>
  <c r="O3148" i="9" s="1"/>
  <c r="N3149" i="9"/>
  <c r="O3149" i="9" s="1"/>
  <c r="N3150" i="9"/>
  <c r="O3150" i="9" s="1"/>
  <c r="N3151" i="9"/>
  <c r="O3151" i="9" s="1"/>
  <c r="N3152" i="9"/>
  <c r="O3152" i="9" s="1"/>
  <c r="N3153" i="9"/>
  <c r="O3153" i="9" s="1"/>
  <c r="N3154" i="9"/>
  <c r="O3154" i="9" s="1"/>
  <c r="N3155" i="9"/>
  <c r="O3155" i="9" s="1"/>
  <c r="N3156" i="9"/>
  <c r="O3156" i="9" s="1"/>
  <c r="N3157" i="9"/>
  <c r="O3157" i="9" s="1"/>
  <c r="N3158" i="9"/>
  <c r="O3158" i="9" s="1"/>
  <c r="N3159" i="9"/>
  <c r="O3159" i="9" s="1"/>
  <c r="N3160" i="9"/>
  <c r="O3160" i="9" s="1"/>
  <c r="N3161" i="9"/>
  <c r="O3161" i="9" s="1"/>
  <c r="N3162" i="9"/>
  <c r="O3162" i="9" s="1"/>
  <c r="N3163" i="9"/>
  <c r="O3163" i="9" s="1"/>
  <c r="N3164" i="9"/>
  <c r="O3164" i="9" s="1"/>
  <c r="N3165" i="9"/>
  <c r="O3165" i="9" s="1"/>
  <c r="N3166" i="9"/>
  <c r="O3166" i="9" s="1"/>
  <c r="N3167" i="9"/>
  <c r="O3167" i="9" s="1"/>
  <c r="N3168" i="9"/>
  <c r="O3168" i="9" s="1"/>
  <c r="N3169" i="9"/>
  <c r="O3169" i="9" s="1"/>
  <c r="N3170" i="9"/>
  <c r="O3170" i="9" s="1"/>
  <c r="N3171" i="9"/>
  <c r="O3171" i="9" s="1"/>
  <c r="N3172" i="9"/>
  <c r="O3172" i="9" s="1"/>
  <c r="N3173" i="9"/>
  <c r="O3173" i="9" s="1"/>
  <c r="N3174" i="9"/>
  <c r="O3174" i="9" s="1"/>
  <c r="N3175" i="9"/>
  <c r="O3175" i="9" s="1"/>
  <c r="N3176" i="9"/>
  <c r="O3176" i="9" s="1"/>
  <c r="N3177" i="9"/>
  <c r="O3177" i="9" s="1"/>
  <c r="N3178" i="9"/>
  <c r="O3178" i="9" s="1"/>
  <c r="N3179" i="9"/>
  <c r="O3179" i="9" s="1"/>
  <c r="N3180" i="9"/>
  <c r="O3180" i="9" s="1"/>
  <c r="N3181" i="9"/>
  <c r="O3181" i="9" s="1"/>
  <c r="N3182" i="9"/>
  <c r="O3182" i="9" s="1"/>
  <c r="N3183" i="9"/>
  <c r="O3183" i="9" s="1"/>
  <c r="N3184" i="9"/>
  <c r="O3184" i="9" s="1"/>
  <c r="N3185" i="9"/>
  <c r="O3185" i="9" s="1"/>
  <c r="N3186" i="9"/>
  <c r="O3186" i="9" s="1"/>
  <c r="N3187" i="9"/>
  <c r="O3187" i="9" s="1"/>
  <c r="N3188" i="9"/>
  <c r="O3188" i="9" s="1"/>
  <c r="N3189" i="9"/>
  <c r="O3189" i="9" s="1"/>
  <c r="N3190" i="9"/>
  <c r="O3190" i="9" s="1"/>
  <c r="N3191" i="9"/>
  <c r="O3191" i="9" s="1"/>
  <c r="N3192" i="9"/>
  <c r="O3192" i="9" s="1"/>
  <c r="N3193" i="9"/>
  <c r="O3193" i="9" s="1"/>
  <c r="N3194" i="9"/>
  <c r="O3194" i="9" s="1"/>
  <c r="N3195" i="9"/>
  <c r="O3195" i="9" s="1"/>
  <c r="N3196" i="9"/>
  <c r="O3196" i="9" s="1"/>
  <c r="N3197" i="9"/>
  <c r="O3197" i="9" s="1"/>
  <c r="N3198" i="9"/>
  <c r="O3198" i="9" s="1"/>
  <c r="N3199" i="9"/>
  <c r="O3199" i="9" s="1"/>
  <c r="N3200" i="9"/>
  <c r="O3200" i="9" s="1"/>
  <c r="N3201" i="9"/>
  <c r="O3201" i="9" s="1"/>
  <c r="N3202" i="9"/>
  <c r="O3202" i="9" s="1"/>
  <c r="N3203" i="9"/>
  <c r="O3203" i="9" s="1"/>
  <c r="N3204" i="9"/>
  <c r="O3204" i="9" s="1"/>
  <c r="N3205" i="9"/>
  <c r="O3205" i="9" s="1"/>
  <c r="N3206" i="9"/>
  <c r="O3206" i="9" s="1"/>
  <c r="N3207" i="9"/>
  <c r="O3207" i="9" s="1"/>
  <c r="N3208" i="9"/>
  <c r="O3208" i="9" s="1"/>
  <c r="N3209" i="9"/>
  <c r="O3209" i="9" s="1"/>
  <c r="N3210" i="9"/>
  <c r="O3210" i="9" s="1"/>
  <c r="N3211" i="9"/>
  <c r="O3211" i="9" s="1"/>
  <c r="N3212" i="9"/>
  <c r="O3212" i="9" s="1"/>
  <c r="N3213" i="9"/>
  <c r="O3213" i="9" s="1"/>
  <c r="N3214" i="9"/>
  <c r="O3214" i="9" s="1"/>
  <c r="N3215" i="9"/>
  <c r="O3215" i="9" s="1"/>
  <c r="N3216" i="9"/>
  <c r="O3216" i="9" s="1"/>
  <c r="N3217" i="9"/>
  <c r="O3217" i="9" s="1"/>
  <c r="N3218" i="9"/>
  <c r="O3218" i="9" s="1"/>
  <c r="N3219" i="9"/>
  <c r="O3219" i="9" s="1"/>
  <c r="N3220" i="9"/>
  <c r="O3220" i="9" s="1"/>
  <c r="N3221" i="9"/>
  <c r="O3221" i="9" s="1"/>
  <c r="N3222" i="9"/>
  <c r="O3222" i="9" s="1"/>
  <c r="N3223" i="9"/>
  <c r="O3223" i="9" s="1"/>
  <c r="N3224" i="9"/>
  <c r="O3224" i="9" s="1"/>
  <c r="N3225" i="9"/>
  <c r="O3225" i="9" s="1"/>
  <c r="N3226" i="9"/>
  <c r="O3226" i="9" s="1"/>
  <c r="N3227" i="9"/>
  <c r="O3227" i="9" s="1"/>
  <c r="N3228" i="9"/>
  <c r="O3228" i="9" s="1"/>
  <c r="N3229" i="9"/>
  <c r="O3229" i="9" s="1"/>
  <c r="N3230" i="9"/>
  <c r="O3230" i="9" s="1"/>
  <c r="N3231" i="9"/>
  <c r="O3231" i="9" s="1"/>
  <c r="N3232" i="9"/>
  <c r="O3232" i="9" s="1"/>
  <c r="N3233" i="9"/>
  <c r="O3233" i="9" s="1"/>
  <c r="N3234" i="9"/>
  <c r="O3234" i="9" s="1"/>
  <c r="N3235" i="9"/>
  <c r="O3235" i="9" s="1"/>
  <c r="N3236" i="9"/>
  <c r="O3236" i="9" s="1"/>
  <c r="N3237" i="9"/>
  <c r="O3237" i="9" s="1"/>
  <c r="N3238" i="9"/>
  <c r="O3238" i="9" s="1"/>
  <c r="N3239" i="9"/>
  <c r="O3239" i="9" s="1"/>
  <c r="N3240" i="9"/>
  <c r="O3240" i="9" s="1"/>
  <c r="N3241" i="9"/>
  <c r="O3241" i="9" s="1"/>
  <c r="N3242" i="9"/>
  <c r="O3242" i="9" s="1"/>
  <c r="N3243" i="9"/>
  <c r="O3243" i="9" s="1"/>
  <c r="N3244" i="9"/>
  <c r="O3244" i="9" s="1"/>
  <c r="N3245" i="9"/>
  <c r="O3245" i="9" s="1"/>
  <c r="N3246" i="9"/>
  <c r="O3246" i="9" s="1"/>
  <c r="N3247" i="9"/>
  <c r="O3247" i="9" s="1"/>
  <c r="N3248" i="9"/>
  <c r="O3248" i="9" s="1"/>
  <c r="N3249" i="9"/>
  <c r="O3249" i="9" s="1"/>
  <c r="N3250" i="9"/>
  <c r="O3250" i="9" s="1"/>
  <c r="N3251" i="9"/>
  <c r="O3251" i="9" s="1"/>
  <c r="N3252" i="9"/>
  <c r="O3252" i="9" s="1"/>
  <c r="N3253" i="9"/>
  <c r="O3253" i="9" s="1"/>
  <c r="N3254" i="9"/>
  <c r="O3254" i="9" s="1"/>
  <c r="N3255" i="9"/>
  <c r="O3255" i="9" s="1"/>
  <c r="N3256" i="9"/>
  <c r="O3256" i="9" s="1"/>
  <c r="N3257" i="9"/>
  <c r="O3257" i="9" s="1"/>
  <c r="N3258" i="9"/>
  <c r="O3258" i="9" s="1"/>
  <c r="N3259" i="9"/>
  <c r="O3259" i="9" s="1"/>
  <c r="N3260" i="9"/>
  <c r="O3260" i="9" s="1"/>
  <c r="N3261" i="9"/>
  <c r="O3261" i="9" s="1"/>
  <c r="N3262" i="9"/>
  <c r="O3262" i="9" s="1"/>
  <c r="N3263" i="9"/>
  <c r="O3263" i="9" s="1"/>
  <c r="N3264" i="9"/>
  <c r="O3264" i="9" s="1"/>
  <c r="N3265" i="9"/>
  <c r="O3265" i="9" s="1"/>
  <c r="N3266" i="9"/>
  <c r="O3266" i="9" s="1"/>
  <c r="N3267" i="9"/>
  <c r="O3267" i="9" s="1"/>
  <c r="N3268" i="9"/>
  <c r="O3268" i="9" s="1"/>
  <c r="N3269" i="9"/>
  <c r="O3269" i="9" s="1"/>
  <c r="N3270" i="9"/>
  <c r="O3270" i="9" s="1"/>
  <c r="N3271" i="9"/>
  <c r="O3271" i="9" s="1"/>
  <c r="N3272" i="9"/>
  <c r="O3272" i="9" s="1"/>
  <c r="N3273" i="9"/>
  <c r="O3273" i="9" s="1"/>
  <c r="N3274" i="9"/>
  <c r="O3274" i="9" s="1"/>
  <c r="N3275" i="9"/>
  <c r="O3275" i="9" s="1"/>
  <c r="N3276" i="9"/>
  <c r="O3276" i="9" s="1"/>
  <c r="N3277" i="9"/>
  <c r="O3277" i="9" s="1"/>
  <c r="N3278" i="9"/>
  <c r="O3278" i="9" s="1"/>
  <c r="N3279" i="9"/>
  <c r="O3279" i="9" s="1"/>
  <c r="N3280" i="9"/>
  <c r="O3280" i="9" s="1"/>
  <c r="N3281" i="9"/>
  <c r="O3281" i="9" s="1"/>
  <c r="N3282" i="9"/>
  <c r="O3282" i="9" s="1"/>
  <c r="N3283" i="9"/>
  <c r="O3283" i="9" s="1"/>
  <c r="N3284" i="9"/>
  <c r="O3284" i="9" s="1"/>
  <c r="N3285" i="9"/>
  <c r="O3285" i="9" s="1"/>
  <c r="N3286" i="9"/>
  <c r="O3286" i="9" s="1"/>
  <c r="N3287" i="9"/>
  <c r="O3287" i="9" s="1"/>
  <c r="N3288" i="9"/>
  <c r="O3288" i="9" s="1"/>
  <c r="N3289" i="9"/>
  <c r="O3289" i="9" s="1"/>
  <c r="N3290" i="9"/>
  <c r="O3290" i="9" s="1"/>
  <c r="N3291" i="9"/>
  <c r="O3291" i="9" s="1"/>
  <c r="N3292" i="9"/>
  <c r="O3292" i="9" s="1"/>
  <c r="N3293" i="9"/>
  <c r="O3293" i="9" s="1"/>
  <c r="N3294" i="9"/>
  <c r="O3294" i="9" s="1"/>
  <c r="N3295" i="9"/>
  <c r="O3295" i="9" s="1"/>
  <c r="N3296" i="9"/>
  <c r="O3296" i="9" s="1"/>
  <c r="N3297" i="9"/>
  <c r="O3297" i="9" s="1"/>
  <c r="N3298" i="9"/>
  <c r="O3298" i="9" s="1"/>
  <c r="N3299" i="9"/>
  <c r="O3299" i="9" s="1"/>
  <c r="N3300" i="9"/>
  <c r="O3300" i="9" s="1"/>
  <c r="N3301" i="9"/>
  <c r="O3301" i="9" s="1"/>
  <c r="N3302" i="9"/>
  <c r="O3302" i="9" s="1"/>
  <c r="N3303" i="9"/>
  <c r="O3303" i="9" s="1"/>
  <c r="N3304" i="9"/>
  <c r="O3304" i="9" s="1"/>
  <c r="N3305" i="9"/>
  <c r="O3305" i="9" s="1"/>
  <c r="N3306" i="9"/>
  <c r="O3306" i="9" s="1"/>
  <c r="N3307" i="9"/>
  <c r="O3307" i="9" s="1"/>
  <c r="N3308" i="9"/>
  <c r="O3308" i="9" s="1"/>
  <c r="N3309" i="9"/>
  <c r="O3309" i="9" s="1"/>
  <c r="N3310" i="9"/>
  <c r="O3310" i="9" s="1"/>
  <c r="N3311" i="9"/>
  <c r="O3311" i="9" s="1"/>
  <c r="N3312" i="9"/>
  <c r="O3312" i="9" s="1"/>
  <c r="N3313" i="9"/>
  <c r="O3313" i="9" s="1"/>
  <c r="N3314" i="9"/>
  <c r="O3314" i="9" s="1"/>
  <c r="N3315" i="9"/>
  <c r="O3315" i="9" s="1"/>
  <c r="N3316" i="9"/>
  <c r="O3316" i="9" s="1"/>
  <c r="N3317" i="9"/>
  <c r="O3317" i="9" s="1"/>
  <c r="N3318" i="9"/>
  <c r="O3318" i="9" s="1"/>
  <c r="N3319" i="9"/>
  <c r="O3319" i="9" s="1"/>
  <c r="N3320" i="9"/>
  <c r="O3320" i="9" s="1"/>
  <c r="N3321" i="9"/>
  <c r="O3321" i="9" s="1"/>
  <c r="N3322" i="9"/>
  <c r="O3322" i="9" s="1"/>
  <c r="N3323" i="9"/>
  <c r="O3323" i="9" s="1"/>
  <c r="N3324" i="9"/>
  <c r="O3324" i="9" s="1"/>
  <c r="N3325" i="9"/>
  <c r="O3325" i="9" s="1"/>
  <c r="N3326" i="9"/>
  <c r="O3326" i="9" s="1"/>
  <c r="N3327" i="9"/>
  <c r="O3327" i="9" s="1"/>
  <c r="N3328" i="9"/>
  <c r="O3328" i="9" s="1"/>
  <c r="N3329" i="9"/>
  <c r="O3329" i="9" s="1"/>
  <c r="N3330" i="9"/>
  <c r="O3330" i="9" s="1"/>
  <c r="N3331" i="9"/>
  <c r="O3331" i="9" s="1"/>
  <c r="N3332" i="9"/>
  <c r="O3332" i="9" s="1"/>
  <c r="N3333" i="9"/>
  <c r="O3333" i="9" s="1"/>
  <c r="N3334" i="9"/>
  <c r="O3334" i="9" s="1"/>
  <c r="N3335" i="9"/>
  <c r="O3335" i="9" s="1"/>
  <c r="N3336" i="9"/>
  <c r="O3336" i="9" s="1"/>
  <c r="N3337" i="9"/>
  <c r="O3337" i="9" s="1"/>
  <c r="N3338" i="9"/>
  <c r="O3338" i="9" s="1"/>
  <c r="N3339" i="9"/>
  <c r="O3339" i="9" s="1"/>
  <c r="N3340" i="9"/>
  <c r="O3340" i="9" s="1"/>
  <c r="N3341" i="9"/>
  <c r="O3341" i="9" s="1"/>
  <c r="N3342" i="9"/>
  <c r="O3342" i="9" s="1"/>
  <c r="N3343" i="9"/>
  <c r="O3343" i="9" s="1"/>
  <c r="N3344" i="9"/>
  <c r="O3344" i="9" s="1"/>
  <c r="N3345" i="9"/>
  <c r="O3345" i="9" s="1"/>
  <c r="N3346" i="9"/>
  <c r="O3346" i="9" s="1"/>
  <c r="N3347" i="9"/>
  <c r="O3347" i="9" s="1"/>
  <c r="N3348" i="9"/>
  <c r="O3348" i="9" s="1"/>
  <c r="N3349" i="9"/>
  <c r="O3349" i="9" s="1"/>
  <c r="N3350" i="9"/>
  <c r="O3350" i="9" s="1"/>
  <c r="N3351" i="9"/>
  <c r="O3351" i="9" s="1"/>
  <c r="N3352" i="9"/>
  <c r="O3352" i="9" s="1"/>
  <c r="N3353" i="9"/>
  <c r="O3353" i="9" s="1"/>
  <c r="N3354" i="9"/>
  <c r="O3354" i="9" s="1"/>
  <c r="N3355" i="9"/>
  <c r="O3355" i="9" s="1"/>
  <c r="N3356" i="9"/>
  <c r="O3356" i="9" s="1"/>
  <c r="N3357" i="9"/>
  <c r="O3357" i="9" s="1"/>
  <c r="N3358" i="9"/>
  <c r="O3358" i="9" s="1"/>
  <c r="N3359" i="9"/>
  <c r="O3359" i="9" s="1"/>
  <c r="N3360" i="9"/>
  <c r="O3360" i="9" s="1"/>
  <c r="N3361" i="9"/>
  <c r="O3361" i="9" s="1"/>
  <c r="N3362" i="9"/>
  <c r="O3362" i="9" s="1"/>
  <c r="N3363" i="9"/>
  <c r="O3363" i="9" s="1"/>
  <c r="N3364" i="9"/>
  <c r="O3364" i="9" s="1"/>
  <c r="N3365" i="9"/>
  <c r="O3365" i="9" s="1"/>
  <c r="N3366" i="9"/>
  <c r="O3366" i="9" s="1"/>
  <c r="N3367" i="9"/>
  <c r="O3367" i="9" s="1"/>
  <c r="N3368" i="9"/>
  <c r="O3368" i="9" s="1"/>
  <c r="N3369" i="9"/>
  <c r="O3369" i="9" s="1"/>
  <c r="N3370" i="9"/>
  <c r="O3370" i="9" s="1"/>
  <c r="N3371" i="9"/>
  <c r="O3371" i="9" s="1"/>
  <c r="N3372" i="9"/>
  <c r="O3372" i="9" s="1"/>
  <c r="N3373" i="9"/>
  <c r="O3373" i="9" s="1"/>
  <c r="N3374" i="9"/>
  <c r="O3374" i="9" s="1"/>
  <c r="N3375" i="9"/>
  <c r="O3375" i="9" s="1"/>
  <c r="N3376" i="9"/>
  <c r="O3376" i="9" s="1"/>
  <c r="N3377" i="9"/>
  <c r="O3377" i="9" s="1"/>
  <c r="N3378" i="9"/>
  <c r="O3378" i="9" s="1"/>
  <c r="N3379" i="9"/>
  <c r="O3379" i="9" s="1"/>
  <c r="N3380" i="9"/>
  <c r="O3380" i="9" s="1"/>
  <c r="N3381" i="9"/>
  <c r="O3381" i="9" s="1"/>
  <c r="N3382" i="9"/>
  <c r="O3382" i="9" s="1"/>
  <c r="N3383" i="9"/>
  <c r="O3383" i="9" s="1"/>
  <c r="N3384" i="9"/>
  <c r="O3384" i="9" s="1"/>
  <c r="N3385" i="9"/>
  <c r="O3385" i="9" s="1"/>
  <c r="N3386" i="9"/>
  <c r="O3386" i="9" s="1"/>
  <c r="N3387" i="9"/>
  <c r="O3387" i="9" s="1"/>
  <c r="N3388" i="9"/>
  <c r="O3388" i="9" s="1"/>
  <c r="N3389" i="9"/>
  <c r="O3389" i="9" s="1"/>
  <c r="N3390" i="9"/>
  <c r="O3390" i="9" s="1"/>
  <c r="N3391" i="9"/>
  <c r="O3391" i="9" s="1"/>
  <c r="N3392" i="9"/>
  <c r="O3392" i="9" s="1"/>
  <c r="N3393" i="9"/>
  <c r="O3393" i="9" s="1"/>
  <c r="N3394" i="9"/>
  <c r="O3394" i="9" s="1"/>
  <c r="N3395" i="9"/>
  <c r="O3395" i="9" s="1"/>
  <c r="N3396" i="9"/>
  <c r="O3396" i="9" s="1"/>
  <c r="N3397" i="9"/>
  <c r="O3397" i="9" s="1"/>
  <c r="N3398" i="9"/>
  <c r="O3398" i="9" s="1"/>
  <c r="N3399" i="9"/>
  <c r="O3399" i="9" s="1"/>
  <c r="N3400" i="9"/>
  <c r="O3400" i="9" s="1"/>
  <c r="N3401" i="9"/>
  <c r="O3401" i="9" s="1"/>
  <c r="N3402" i="9"/>
  <c r="O3402" i="9" s="1"/>
  <c r="N3403" i="9"/>
  <c r="O3403" i="9" s="1"/>
  <c r="N3404" i="9"/>
  <c r="O3404" i="9" s="1"/>
  <c r="N3405" i="9"/>
  <c r="O3405" i="9" s="1"/>
  <c r="N3406" i="9"/>
  <c r="O3406" i="9" s="1"/>
  <c r="N3407" i="9"/>
  <c r="O3407" i="9" s="1"/>
  <c r="N3408" i="9"/>
  <c r="O3408" i="9" s="1"/>
  <c r="N3409" i="9"/>
  <c r="O3409" i="9" s="1"/>
  <c r="N3410" i="9"/>
  <c r="O3410" i="9" s="1"/>
  <c r="N3411" i="9"/>
  <c r="O3411" i="9" s="1"/>
  <c r="N3412" i="9"/>
  <c r="O3412" i="9" s="1"/>
  <c r="N3413" i="9"/>
  <c r="O3413" i="9" s="1"/>
  <c r="N3414" i="9"/>
  <c r="O3414" i="9" s="1"/>
  <c r="N3415" i="9"/>
  <c r="O3415" i="9" s="1"/>
  <c r="N3416" i="9"/>
  <c r="O3416" i="9" s="1"/>
  <c r="N3417" i="9"/>
  <c r="O3417" i="9" s="1"/>
  <c r="N3418" i="9"/>
  <c r="O3418" i="9" s="1"/>
  <c r="N3419" i="9"/>
  <c r="O3419" i="9" s="1"/>
  <c r="N3420" i="9"/>
  <c r="O3420" i="9" s="1"/>
  <c r="N3421" i="9"/>
  <c r="O3421" i="9" s="1"/>
  <c r="N3422" i="9"/>
  <c r="O3422" i="9" s="1"/>
  <c r="N3423" i="9"/>
  <c r="O3423" i="9" s="1"/>
  <c r="N3424" i="9"/>
  <c r="O3424" i="9" s="1"/>
  <c r="N3425" i="9"/>
  <c r="O3425" i="9" s="1"/>
  <c r="N3426" i="9"/>
  <c r="O3426" i="9" s="1"/>
  <c r="N3427" i="9"/>
  <c r="O3427" i="9" s="1"/>
  <c r="N3428" i="9"/>
  <c r="O3428" i="9" s="1"/>
  <c r="N3429" i="9"/>
  <c r="O3429" i="9" s="1"/>
  <c r="N3430" i="9"/>
  <c r="O3430" i="9" s="1"/>
  <c r="N3431" i="9"/>
  <c r="O3431" i="9" s="1"/>
  <c r="N3432" i="9"/>
  <c r="O3432" i="9" s="1"/>
  <c r="N3433" i="9"/>
  <c r="O3433" i="9" s="1"/>
  <c r="N3434" i="9"/>
  <c r="O3434" i="9" s="1"/>
  <c r="N3435" i="9"/>
  <c r="O3435" i="9" s="1"/>
  <c r="N3436" i="9"/>
  <c r="O3436" i="9" s="1"/>
  <c r="N3437" i="9"/>
  <c r="O3437" i="9" s="1"/>
  <c r="N3438" i="9"/>
  <c r="O3438" i="9" s="1"/>
  <c r="N3439" i="9"/>
  <c r="O3439" i="9" s="1"/>
  <c r="N3440" i="9"/>
  <c r="O3440" i="9" s="1"/>
  <c r="N3441" i="9"/>
  <c r="O3441" i="9" s="1"/>
  <c r="N3442" i="9"/>
  <c r="O3442" i="9" s="1"/>
  <c r="N3443" i="9"/>
  <c r="O3443" i="9" s="1"/>
  <c r="N3444" i="9"/>
  <c r="O3444" i="9" s="1"/>
  <c r="N3445" i="9"/>
  <c r="O3445" i="9" s="1"/>
  <c r="N3446" i="9"/>
  <c r="O3446" i="9" s="1"/>
  <c r="N3447" i="9"/>
  <c r="O3447" i="9" s="1"/>
  <c r="N3448" i="9"/>
  <c r="O3448" i="9" s="1"/>
  <c r="N3449" i="9"/>
  <c r="O3449" i="9" s="1"/>
  <c r="N3450" i="9"/>
  <c r="O3450" i="9" s="1"/>
  <c r="N3451" i="9"/>
  <c r="O3451" i="9" s="1"/>
  <c r="N3452" i="9"/>
  <c r="O3452" i="9" s="1"/>
  <c r="N3453" i="9"/>
  <c r="O3453" i="9" s="1"/>
  <c r="N3454" i="9"/>
  <c r="O3454" i="9" s="1"/>
  <c r="N3455" i="9"/>
  <c r="O3455" i="9" s="1"/>
  <c r="N3456" i="9"/>
  <c r="O3456" i="9" s="1"/>
  <c r="N3457" i="9"/>
  <c r="O3457" i="9" s="1"/>
  <c r="N3458" i="9"/>
  <c r="O3458" i="9" s="1"/>
  <c r="N3459" i="9"/>
  <c r="O3459" i="9" s="1"/>
  <c r="N3460" i="9"/>
  <c r="O3460" i="9" s="1"/>
  <c r="N3461" i="9"/>
  <c r="O3461" i="9" s="1"/>
  <c r="N3462" i="9"/>
  <c r="O3462" i="9" s="1"/>
  <c r="N3463" i="9"/>
  <c r="O3463" i="9" s="1"/>
  <c r="N3464" i="9"/>
  <c r="O3464" i="9" s="1"/>
  <c r="N3465" i="9"/>
  <c r="O3465" i="9" s="1"/>
  <c r="N3466" i="9"/>
  <c r="O3466" i="9" s="1"/>
  <c r="N3467" i="9"/>
  <c r="O3467" i="9" s="1"/>
  <c r="N3468" i="9"/>
  <c r="O3468" i="9" s="1"/>
  <c r="N3469" i="9"/>
  <c r="O3469" i="9" s="1"/>
  <c r="N3470" i="9"/>
  <c r="O3470" i="9" s="1"/>
  <c r="N3471" i="9"/>
  <c r="O3471" i="9" s="1"/>
  <c r="N3472" i="9"/>
  <c r="O3472" i="9" s="1"/>
  <c r="N3473" i="9"/>
  <c r="O3473" i="9" s="1"/>
  <c r="N3474" i="9"/>
  <c r="O3474" i="9" s="1"/>
  <c r="N3475" i="9"/>
  <c r="O3475" i="9" s="1"/>
  <c r="N3476" i="9"/>
  <c r="O3476" i="9" s="1"/>
  <c r="N3477" i="9"/>
  <c r="O3477" i="9" s="1"/>
  <c r="N3478" i="9"/>
  <c r="O3478" i="9" s="1"/>
  <c r="N3479" i="9"/>
  <c r="O3479" i="9" s="1"/>
  <c r="N3480" i="9"/>
  <c r="O3480" i="9" s="1"/>
  <c r="N3481" i="9"/>
  <c r="O3481" i="9" s="1"/>
  <c r="N3482" i="9"/>
  <c r="O3482" i="9" s="1"/>
  <c r="N3483" i="9"/>
  <c r="O3483" i="9" s="1"/>
  <c r="N3484" i="9"/>
  <c r="O3484" i="9" s="1"/>
  <c r="N3485" i="9"/>
  <c r="O3485" i="9" s="1"/>
  <c r="N3486" i="9"/>
  <c r="O3486" i="9" s="1"/>
  <c r="N3487" i="9"/>
  <c r="O3487" i="9" s="1"/>
  <c r="N3488" i="9"/>
  <c r="O3488" i="9" s="1"/>
  <c r="N3489" i="9"/>
  <c r="O3489" i="9" s="1"/>
  <c r="N3490" i="9"/>
  <c r="O3490" i="9" s="1"/>
  <c r="N3491" i="9"/>
  <c r="O3491" i="9" s="1"/>
  <c r="N3492" i="9"/>
  <c r="O3492" i="9" s="1"/>
  <c r="N3493" i="9"/>
  <c r="O3493" i="9" s="1"/>
  <c r="N3494" i="9"/>
  <c r="O3494" i="9" s="1"/>
  <c r="N3495" i="9"/>
  <c r="O3495" i="9" s="1"/>
  <c r="N3496" i="9"/>
  <c r="O3496" i="9" s="1"/>
  <c r="N3497" i="9"/>
  <c r="O3497" i="9" s="1"/>
  <c r="N3498" i="9"/>
  <c r="O3498" i="9" s="1"/>
  <c r="N3499" i="9"/>
  <c r="O3499" i="9" s="1"/>
  <c r="N3500" i="9"/>
  <c r="O3500" i="9" s="1"/>
  <c r="N3501" i="9"/>
  <c r="O3501" i="9" s="1"/>
  <c r="N3502" i="9"/>
  <c r="O3502" i="9" s="1"/>
  <c r="N3503" i="9"/>
  <c r="O3503" i="9" s="1"/>
  <c r="N3504" i="9"/>
  <c r="O3504" i="9" s="1"/>
  <c r="N3505" i="9"/>
  <c r="O3505" i="9" s="1"/>
  <c r="N3506" i="9"/>
  <c r="O3506" i="9" s="1"/>
  <c r="N3507" i="9"/>
  <c r="O3507" i="9" s="1"/>
  <c r="N3508" i="9"/>
  <c r="O3508" i="9" s="1"/>
  <c r="N3509" i="9"/>
  <c r="O3509" i="9" s="1"/>
  <c r="N3510" i="9"/>
  <c r="O3510" i="9" s="1"/>
  <c r="N3511" i="9"/>
  <c r="O3511" i="9" s="1"/>
  <c r="N3512" i="9"/>
  <c r="O3512" i="9" s="1"/>
  <c r="N3513" i="9"/>
  <c r="O3513" i="9" s="1"/>
  <c r="N3514" i="9"/>
  <c r="O3514" i="9" s="1"/>
  <c r="N3515" i="9"/>
  <c r="O3515" i="9" s="1"/>
  <c r="N3516" i="9"/>
  <c r="O3516" i="9" s="1"/>
  <c r="N3517" i="9"/>
  <c r="O3517" i="9" s="1"/>
  <c r="N3518" i="9"/>
  <c r="O3518" i="9" s="1"/>
  <c r="N3519" i="9"/>
  <c r="O3519" i="9" s="1"/>
  <c r="N3520" i="9"/>
  <c r="O3520" i="9" s="1"/>
  <c r="N3521" i="9"/>
  <c r="O3521" i="9" s="1"/>
  <c r="N3522" i="9"/>
  <c r="O3522" i="9" s="1"/>
  <c r="N3523" i="9"/>
  <c r="O3523" i="9" s="1"/>
  <c r="N3524" i="9"/>
  <c r="O3524" i="9" s="1"/>
  <c r="N3525" i="9"/>
  <c r="O3525" i="9" s="1"/>
  <c r="N3526" i="9"/>
  <c r="O3526" i="9" s="1"/>
  <c r="N3527" i="9"/>
  <c r="O3527" i="9" s="1"/>
  <c r="N3528" i="9"/>
  <c r="O3528" i="9" s="1"/>
  <c r="N3529" i="9"/>
  <c r="O3529" i="9" s="1"/>
  <c r="N3530" i="9"/>
  <c r="O3530" i="9" s="1"/>
  <c r="N3531" i="9"/>
  <c r="O3531" i="9" s="1"/>
  <c r="N3532" i="9"/>
  <c r="O3532" i="9" s="1"/>
  <c r="N3533" i="9"/>
  <c r="O3533" i="9" s="1"/>
  <c r="N3534" i="9"/>
  <c r="O3534" i="9" s="1"/>
  <c r="N3535" i="9"/>
  <c r="O3535" i="9" s="1"/>
  <c r="N3536" i="9"/>
  <c r="O3536" i="9" s="1"/>
  <c r="N3537" i="9"/>
  <c r="O3537" i="9" s="1"/>
  <c r="N3538" i="9"/>
  <c r="O3538" i="9" s="1"/>
  <c r="N3539" i="9"/>
  <c r="O3539" i="9" s="1"/>
  <c r="N3540" i="9"/>
  <c r="O3540" i="9" s="1"/>
  <c r="N3541" i="9"/>
  <c r="O3541" i="9" s="1"/>
  <c r="N3542" i="9"/>
  <c r="O3542" i="9" s="1"/>
  <c r="N3543" i="9"/>
  <c r="O3543" i="9" s="1"/>
  <c r="N3544" i="9"/>
  <c r="O3544" i="9" s="1"/>
  <c r="N3545" i="9"/>
  <c r="O3545" i="9" s="1"/>
  <c r="N3546" i="9"/>
  <c r="O3546" i="9" s="1"/>
  <c r="N3547" i="9"/>
  <c r="O3547" i="9" s="1"/>
  <c r="N3548" i="9"/>
  <c r="O3548" i="9" s="1"/>
  <c r="N3549" i="9"/>
  <c r="O3549" i="9" s="1"/>
  <c r="N3550" i="9"/>
  <c r="O3550" i="9" s="1"/>
  <c r="N3551" i="9"/>
  <c r="O3551" i="9" s="1"/>
  <c r="N3552" i="9"/>
  <c r="O3552" i="9" s="1"/>
  <c r="N3553" i="9"/>
  <c r="O3553" i="9" s="1"/>
  <c r="N3554" i="9"/>
  <c r="O3554" i="9" s="1"/>
  <c r="N3555" i="9"/>
  <c r="O3555" i="9" s="1"/>
  <c r="N3556" i="9"/>
  <c r="O3556" i="9" s="1"/>
  <c r="N3557" i="9"/>
  <c r="O3557" i="9" s="1"/>
  <c r="N3558" i="9"/>
  <c r="O3558" i="9" s="1"/>
  <c r="N3559" i="9"/>
  <c r="O3559" i="9" s="1"/>
  <c r="N3560" i="9"/>
  <c r="O3560" i="9" s="1"/>
  <c r="N3561" i="9"/>
  <c r="O3561" i="9" s="1"/>
  <c r="N3562" i="9"/>
  <c r="O3562" i="9" s="1"/>
  <c r="N3563" i="9"/>
  <c r="O3563" i="9" s="1"/>
  <c r="N3564" i="9"/>
  <c r="O3564" i="9" s="1"/>
  <c r="N3565" i="9"/>
  <c r="O3565" i="9" s="1"/>
  <c r="N3566" i="9"/>
  <c r="O3566" i="9" s="1"/>
  <c r="N3567" i="9"/>
  <c r="O3567" i="9" s="1"/>
  <c r="N3568" i="9"/>
  <c r="O3568" i="9" s="1"/>
  <c r="N3569" i="9"/>
  <c r="O3569" i="9" s="1"/>
  <c r="N3570" i="9"/>
  <c r="O3570" i="9" s="1"/>
  <c r="N3571" i="9"/>
  <c r="O3571" i="9" s="1"/>
  <c r="N3572" i="9"/>
  <c r="O3572" i="9" s="1"/>
  <c r="N3573" i="9"/>
  <c r="O3573" i="9" s="1"/>
  <c r="N3574" i="9"/>
  <c r="O3574" i="9" s="1"/>
  <c r="N3575" i="9"/>
  <c r="O3575" i="9" s="1"/>
  <c r="N3576" i="9"/>
  <c r="O3576" i="9" s="1"/>
  <c r="N3577" i="9"/>
  <c r="O3577" i="9" s="1"/>
  <c r="N3578" i="9"/>
  <c r="O3578" i="9" s="1"/>
  <c r="N3579" i="9"/>
  <c r="O3579" i="9" s="1"/>
  <c r="N3580" i="9"/>
  <c r="O3580" i="9" s="1"/>
  <c r="N3581" i="9"/>
  <c r="O3581" i="9" s="1"/>
  <c r="N3582" i="9"/>
  <c r="O3582" i="9" s="1"/>
  <c r="N3583" i="9"/>
  <c r="O3583" i="9" s="1"/>
  <c r="N3584" i="9"/>
  <c r="O3584" i="9" s="1"/>
  <c r="N3585" i="9"/>
  <c r="O3585" i="9" s="1"/>
  <c r="N3586" i="9"/>
  <c r="O3586" i="9" s="1"/>
  <c r="N3587" i="9"/>
  <c r="O3587" i="9" s="1"/>
  <c r="N3588" i="9"/>
  <c r="O3588" i="9" s="1"/>
  <c r="N3589" i="9"/>
  <c r="O3589" i="9" s="1"/>
  <c r="N3590" i="9"/>
  <c r="O3590" i="9" s="1"/>
  <c r="N3591" i="9"/>
  <c r="O3591" i="9" s="1"/>
  <c r="N3592" i="9"/>
  <c r="O3592" i="9" s="1"/>
  <c r="N3593" i="9"/>
  <c r="O3593" i="9" s="1"/>
  <c r="N3594" i="9"/>
  <c r="O3594" i="9" s="1"/>
  <c r="N3595" i="9"/>
  <c r="O3595" i="9" s="1"/>
  <c r="N3596" i="9"/>
  <c r="O3596" i="9" s="1"/>
  <c r="N3597" i="9"/>
  <c r="O3597" i="9" s="1"/>
  <c r="N3598" i="9"/>
  <c r="O3598" i="9" s="1"/>
  <c r="N3599" i="9"/>
  <c r="O3599" i="9" s="1"/>
  <c r="N3600" i="9"/>
  <c r="O3600" i="9" s="1"/>
  <c r="N3601" i="9"/>
  <c r="O3601" i="9" s="1"/>
  <c r="N3602" i="9"/>
  <c r="O3602" i="9" s="1"/>
  <c r="N3603" i="9"/>
  <c r="O3603" i="9" s="1"/>
  <c r="N3604" i="9"/>
  <c r="O3604" i="9" s="1"/>
  <c r="N3605" i="9"/>
  <c r="O3605" i="9" s="1"/>
  <c r="N3606" i="9"/>
  <c r="O3606" i="9" s="1"/>
  <c r="N3607" i="9"/>
  <c r="O3607" i="9" s="1"/>
  <c r="N3608" i="9"/>
  <c r="O3608" i="9" s="1"/>
  <c r="N3609" i="9"/>
  <c r="O3609" i="9" s="1"/>
  <c r="N3610" i="9"/>
  <c r="O3610" i="9" s="1"/>
  <c r="N3611" i="9"/>
  <c r="O3611" i="9" s="1"/>
  <c r="N3612" i="9"/>
  <c r="O3612" i="9" s="1"/>
  <c r="N3613" i="9"/>
  <c r="O3613" i="9" s="1"/>
  <c r="N3614" i="9"/>
  <c r="O3614" i="9" s="1"/>
  <c r="N3615" i="9"/>
  <c r="O3615" i="9" s="1"/>
  <c r="N3616" i="9"/>
  <c r="O3616" i="9" s="1"/>
  <c r="N3617" i="9"/>
  <c r="O3617" i="9" s="1"/>
  <c r="N3618" i="9"/>
  <c r="O3618" i="9" s="1"/>
  <c r="N3619" i="9"/>
  <c r="O3619" i="9" s="1"/>
  <c r="N3620" i="9"/>
  <c r="O3620" i="9" s="1"/>
  <c r="N3621" i="9"/>
  <c r="O3621" i="9" s="1"/>
  <c r="N3622" i="9"/>
  <c r="O3622" i="9" s="1"/>
  <c r="N3623" i="9"/>
  <c r="O3623" i="9" s="1"/>
  <c r="N3624" i="9"/>
  <c r="O3624" i="9" s="1"/>
  <c r="N3625" i="9"/>
  <c r="O3625" i="9" s="1"/>
  <c r="N3626" i="9"/>
  <c r="O3626" i="9" s="1"/>
  <c r="N3627" i="9"/>
  <c r="O3627" i="9" s="1"/>
  <c r="N3628" i="9"/>
  <c r="O3628" i="9" s="1"/>
  <c r="N3629" i="9"/>
  <c r="O3629" i="9" s="1"/>
  <c r="N3630" i="9"/>
  <c r="O3630" i="9" s="1"/>
  <c r="N3631" i="9"/>
  <c r="O3631" i="9" s="1"/>
  <c r="N3632" i="9"/>
  <c r="O3632" i="9" s="1"/>
  <c r="N3633" i="9"/>
  <c r="O3633" i="9" s="1"/>
  <c r="N3634" i="9"/>
  <c r="O3634" i="9" s="1"/>
  <c r="N3635" i="9"/>
  <c r="O3635" i="9" s="1"/>
  <c r="N3636" i="9"/>
  <c r="O3636" i="9" s="1"/>
  <c r="N3637" i="9"/>
  <c r="O3637" i="9" s="1"/>
  <c r="N3638" i="9"/>
  <c r="O3638" i="9" s="1"/>
  <c r="N3639" i="9"/>
  <c r="O3639" i="9" s="1"/>
  <c r="N3640" i="9"/>
  <c r="O3640" i="9" s="1"/>
  <c r="N3641" i="9"/>
  <c r="O3641" i="9" s="1"/>
  <c r="N3642" i="9"/>
  <c r="O3642" i="9" s="1"/>
  <c r="N3643" i="9"/>
  <c r="O3643" i="9" s="1"/>
  <c r="N3644" i="9"/>
  <c r="O3644" i="9" s="1"/>
  <c r="N3645" i="9"/>
  <c r="O3645" i="9" s="1"/>
  <c r="N3646" i="9"/>
  <c r="O3646" i="9" s="1"/>
  <c r="N3647" i="9"/>
  <c r="O3647" i="9" s="1"/>
  <c r="N3648" i="9"/>
  <c r="O3648" i="9" s="1"/>
  <c r="N3649" i="9"/>
  <c r="O3649" i="9" s="1"/>
  <c r="N3650" i="9"/>
  <c r="O3650" i="9" s="1"/>
  <c r="N3651" i="9"/>
  <c r="O3651" i="9" s="1"/>
  <c r="N3652" i="9"/>
  <c r="O3652" i="9" s="1"/>
  <c r="N3653" i="9"/>
  <c r="O3653" i="9" s="1"/>
  <c r="N3654" i="9"/>
  <c r="O3654" i="9" s="1"/>
  <c r="N3655" i="9"/>
  <c r="O3655" i="9" s="1"/>
  <c r="N3656" i="9"/>
  <c r="O3656" i="9" s="1"/>
  <c r="N3657" i="9"/>
  <c r="O3657" i="9" s="1"/>
  <c r="N3658" i="9"/>
  <c r="O3658" i="9" s="1"/>
  <c r="N3659" i="9"/>
  <c r="O3659" i="9" s="1"/>
  <c r="N3660" i="9"/>
  <c r="O3660" i="9" s="1"/>
  <c r="N3661" i="9"/>
  <c r="O3661" i="9" s="1"/>
  <c r="N3662" i="9"/>
  <c r="O3662" i="9" s="1"/>
  <c r="N3663" i="9"/>
  <c r="O3663" i="9" s="1"/>
  <c r="N3664" i="9"/>
  <c r="O3664" i="9" s="1"/>
  <c r="N3665" i="9"/>
  <c r="O3665" i="9" s="1"/>
  <c r="N3666" i="9"/>
  <c r="O3666" i="9" s="1"/>
  <c r="N3667" i="9"/>
  <c r="O3667" i="9" s="1"/>
  <c r="N3668" i="9"/>
  <c r="O3668" i="9" s="1"/>
  <c r="N3669" i="9"/>
  <c r="O3669" i="9" s="1"/>
  <c r="N3670" i="9"/>
  <c r="O3670" i="9" s="1"/>
  <c r="N3671" i="9"/>
  <c r="O3671" i="9" s="1"/>
  <c r="N3672" i="9"/>
  <c r="O3672" i="9" s="1"/>
  <c r="N3673" i="9"/>
  <c r="O3673" i="9" s="1"/>
  <c r="N3674" i="9"/>
  <c r="O3674" i="9" s="1"/>
  <c r="N3675" i="9"/>
  <c r="O3675" i="9" s="1"/>
  <c r="N3676" i="9"/>
  <c r="O3676" i="9" s="1"/>
  <c r="N3677" i="9"/>
  <c r="O3677" i="9" s="1"/>
  <c r="N3678" i="9"/>
  <c r="O3678" i="9" s="1"/>
  <c r="N3679" i="9"/>
  <c r="O3679" i="9" s="1"/>
  <c r="N3680" i="9"/>
  <c r="O3680" i="9" s="1"/>
  <c r="N3681" i="9"/>
  <c r="O3681" i="9" s="1"/>
  <c r="N3682" i="9"/>
  <c r="O3682" i="9" s="1"/>
  <c r="N3683" i="9"/>
  <c r="O3683" i="9" s="1"/>
  <c r="N3684" i="9"/>
  <c r="O3684" i="9" s="1"/>
  <c r="N3685" i="9"/>
  <c r="O3685" i="9" s="1"/>
  <c r="N3686" i="9"/>
  <c r="O3686" i="9" s="1"/>
  <c r="N3687" i="9"/>
  <c r="O3687" i="9" s="1"/>
  <c r="N3688" i="9"/>
  <c r="O3688" i="9" s="1"/>
  <c r="N3689" i="9"/>
  <c r="O3689" i="9" s="1"/>
  <c r="N3690" i="9"/>
  <c r="O3690" i="9" s="1"/>
  <c r="N3691" i="9"/>
  <c r="O3691" i="9" s="1"/>
  <c r="N3692" i="9"/>
  <c r="O3692" i="9" s="1"/>
  <c r="N3693" i="9"/>
  <c r="O3693" i="9" s="1"/>
  <c r="N3694" i="9"/>
  <c r="O3694" i="9" s="1"/>
  <c r="N3695" i="9"/>
  <c r="O3695" i="9" s="1"/>
  <c r="N3696" i="9"/>
  <c r="O3696" i="9" s="1"/>
  <c r="N3697" i="9"/>
  <c r="O3697" i="9" s="1"/>
  <c r="N3698" i="9"/>
  <c r="O3698" i="9" s="1"/>
  <c r="N3699" i="9"/>
  <c r="O3699" i="9" s="1"/>
  <c r="N3700" i="9"/>
  <c r="O3700" i="9" s="1"/>
  <c r="N3701" i="9"/>
  <c r="O3701" i="9" s="1"/>
  <c r="N3702" i="9"/>
  <c r="O3702" i="9" s="1"/>
  <c r="N3703" i="9"/>
  <c r="O3703" i="9" s="1"/>
  <c r="N3704" i="9"/>
  <c r="O3704" i="9" s="1"/>
  <c r="N3705" i="9"/>
  <c r="O3705" i="9" s="1"/>
  <c r="N3706" i="9"/>
  <c r="O3706" i="9" s="1"/>
  <c r="N3707" i="9"/>
  <c r="O3707" i="9" s="1"/>
  <c r="N3708" i="9"/>
  <c r="O3708" i="9" s="1"/>
  <c r="N3709" i="9"/>
  <c r="O3709" i="9" s="1"/>
  <c r="N3710" i="9"/>
  <c r="O3710" i="9" s="1"/>
  <c r="N3711" i="9"/>
  <c r="O3711" i="9" s="1"/>
  <c r="N3712" i="9"/>
  <c r="O3712" i="9" s="1"/>
  <c r="N3713" i="9"/>
  <c r="O3713" i="9" s="1"/>
  <c r="N3714" i="9"/>
  <c r="O3714" i="9" s="1"/>
  <c r="N3715" i="9"/>
  <c r="O3715" i="9" s="1"/>
  <c r="N3716" i="9"/>
  <c r="O3716" i="9" s="1"/>
  <c r="N3717" i="9"/>
  <c r="O3717" i="9" s="1"/>
  <c r="N3718" i="9"/>
  <c r="O3718" i="9" s="1"/>
  <c r="N3719" i="9"/>
  <c r="O3719" i="9" s="1"/>
  <c r="N3720" i="9"/>
  <c r="O3720" i="9" s="1"/>
  <c r="N3721" i="9"/>
  <c r="O3721" i="9" s="1"/>
  <c r="N3722" i="9"/>
  <c r="O3722" i="9" s="1"/>
  <c r="N3723" i="9"/>
  <c r="O3723" i="9" s="1"/>
  <c r="N3724" i="9"/>
  <c r="O3724" i="9" s="1"/>
  <c r="N3725" i="9"/>
  <c r="O3725" i="9" s="1"/>
  <c r="N3726" i="9"/>
  <c r="O3726" i="9" s="1"/>
  <c r="N3727" i="9"/>
  <c r="O3727" i="9" s="1"/>
  <c r="N3728" i="9"/>
  <c r="O3728" i="9" s="1"/>
  <c r="N3729" i="9"/>
  <c r="O3729" i="9" s="1"/>
  <c r="N3730" i="9"/>
  <c r="O3730" i="9" s="1"/>
  <c r="N3731" i="9"/>
  <c r="O3731" i="9" s="1"/>
  <c r="N3732" i="9"/>
  <c r="O3732" i="9" s="1"/>
  <c r="N3733" i="9"/>
  <c r="O3733" i="9" s="1"/>
  <c r="N3734" i="9"/>
  <c r="O3734" i="9" s="1"/>
  <c r="N3735" i="9"/>
  <c r="O3735" i="9" s="1"/>
  <c r="N3736" i="9"/>
  <c r="O3736" i="9" s="1"/>
  <c r="N3737" i="9"/>
  <c r="O3737" i="9" s="1"/>
  <c r="N3738" i="9"/>
  <c r="O3738" i="9" s="1"/>
  <c r="N3739" i="9"/>
  <c r="O3739" i="9" s="1"/>
  <c r="N3740" i="9"/>
  <c r="O3740" i="9" s="1"/>
  <c r="N3741" i="9"/>
  <c r="O3741" i="9" s="1"/>
  <c r="N3742" i="9"/>
  <c r="O3742" i="9" s="1"/>
  <c r="N3743" i="9"/>
  <c r="O3743" i="9" s="1"/>
  <c r="N3744" i="9"/>
  <c r="O3744" i="9" s="1"/>
  <c r="N3745" i="9"/>
  <c r="O3745" i="9" s="1"/>
  <c r="N3746" i="9"/>
  <c r="O3746" i="9" s="1"/>
  <c r="N3747" i="9"/>
  <c r="O3747" i="9" s="1"/>
  <c r="N3748" i="9"/>
  <c r="O3748" i="9" s="1"/>
  <c r="N3749" i="9"/>
  <c r="O3749" i="9" s="1"/>
  <c r="N3750" i="9"/>
  <c r="O3750" i="9" s="1"/>
  <c r="N3751" i="9"/>
  <c r="O3751" i="9" s="1"/>
  <c r="N3752" i="9"/>
  <c r="O3752" i="9" s="1"/>
  <c r="N3753" i="9"/>
  <c r="O3753" i="9" s="1"/>
  <c r="N3754" i="9"/>
  <c r="O3754" i="9" s="1"/>
  <c r="N3755" i="9"/>
  <c r="O3755" i="9" s="1"/>
  <c r="N3756" i="9"/>
  <c r="O3756" i="9" s="1"/>
  <c r="N3757" i="9"/>
  <c r="O3757" i="9" s="1"/>
  <c r="N3758" i="9"/>
  <c r="O3758" i="9" s="1"/>
  <c r="N3759" i="9"/>
  <c r="O3759" i="9" s="1"/>
  <c r="N3760" i="9"/>
  <c r="O3760" i="9" s="1"/>
  <c r="N3761" i="9"/>
  <c r="O3761" i="9" s="1"/>
  <c r="N3762" i="9"/>
  <c r="O3762" i="9" s="1"/>
  <c r="N3763" i="9"/>
  <c r="O3763" i="9" s="1"/>
  <c r="N3764" i="9"/>
  <c r="O3764" i="9" s="1"/>
  <c r="N3765" i="9"/>
  <c r="O3765" i="9" s="1"/>
  <c r="N3766" i="9"/>
  <c r="O3766" i="9" s="1"/>
  <c r="N3767" i="9"/>
  <c r="O3767" i="9" s="1"/>
  <c r="N3768" i="9"/>
  <c r="O3768" i="9" s="1"/>
  <c r="N3769" i="9"/>
  <c r="O3769" i="9" s="1"/>
  <c r="N3770" i="9"/>
  <c r="O3770" i="9" s="1"/>
  <c r="N3771" i="9"/>
  <c r="O3771" i="9" s="1"/>
  <c r="N3772" i="9"/>
  <c r="O3772" i="9" s="1"/>
  <c r="N3773" i="9"/>
  <c r="O3773" i="9" s="1"/>
  <c r="N3774" i="9"/>
  <c r="O3774" i="9" s="1"/>
  <c r="N3775" i="9"/>
  <c r="O3775" i="9" s="1"/>
  <c r="N3776" i="9"/>
  <c r="O3776" i="9" s="1"/>
  <c r="N3777" i="9"/>
  <c r="O3777" i="9" s="1"/>
  <c r="N3778" i="9"/>
  <c r="O3778" i="9" s="1"/>
  <c r="N3779" i="9"/>
  <c r="O3779" i="9" s="1"/>
  <c r="N3780" i="9"/>
  <c r="O3780" i="9" s="1"/>
  <c r="N3781" i="9"/>
  <c r="O3781" i="9" s="1"/>
  <c r="N3782" i="9"/>
  <c r="O3782" i="9" s="1"/>
  <c r="N3783" i="9"/>
  <c r="O3783" i="9" s="1"/>
  <c r="N3784" i="9"/>
  <c r="O3784" i="9" s="1"/>
  <c r="N3785" i="9"/>
  <c r="O3785" i="9" s="1"/>
  <c r="N3786" i="9"/>
  <c r="O3786" i="9" s="1"/>
  <c r="N3787" i="9"/>
  <c r="O3787" i="9" s="1"/>
  <c r="N3788" i="9"/>
  <c r="O3788" i="9" s="1"/>
  <c r="N3789" i="9"/>
  <c r="O3789" i="9" s="1"/>
  <c r="N3790" i="9"/>
  <c r="O3790" i="9" s="1"/>
  <c r="N3791" i="9"/>
  <c r="O3791" i="9" s="1"/>
  <c r="N3792" i="9"/>
  <c r="O3792" i="9" s="1"/>
  <c r="N3793" i="9"/>
  <c r="O3793" i="9" s="1"/>
  <c r="N3794" i="9"/>
  <c r="O3794" i="9" s="1"/>
  <c r="N3795" i="9"/>
  <c r="O3795" i="9" s="1"/>
  <c r="N3796" i="9"/>
  <c r="O3796" i="9" s="1"/>
  <c r="N3797" i="9"/>
  <c r="O3797" i="9" s="1"/>
  <c r="N3798" i="9"/>
  <c r="O3798" i="9" s="1"/>
  <c r="N3799" i="9"/>
  <c r="O3799" i="9" s="1"/>
  <c r="N3800" i="9"/>
  <c r="O3800" i="9" s="1"/>
  <c r="N3801" i="9"/>
  <c r="O3801" i="9" s="1"/>
  <c r="N3802" i="9"/>
  <c r="O3802" i="9" s="1"/>
  <c r="N3803" i="9"/>
  <c r="O3803" i="9" s="1"/>
  <c r="N3804" i="9"/>
  <c r="O3804" i="9" s="1"/>
  <c r="N3805" i="9"/>
  <c r="O3805" i="9" s="1"/>
  <c r="N3806" i="9"/>
  <c r="O3806" i="9" s="1"/>
  <c r="N3807" i="9"/>
  <c r="O3807" i="9" s="1"/>
  <c r="N3808" i="9"/>
  <c r="O3808" i="9" s="1"/>
  <c r="N3809" i="9"/>
  <c r="O3809" i="9" s="1"/>
  <c r="N3810" i="9"/>
  <c r="O3810" i="9" s="1"/>
  <c r="N3811" i="9"/>
  <c r="O3811" i="9" s="1"/>
  <c r="N3812" i="9"/>
  <c r="O3812" i="9" s="1"/>
  <c r="N3813" i="9"/>
  <c r="O3813" i="9" s="1"/>
  <c r="N3814" i="9"/>
  <c r="O3814" i="9" s="1"/>
  <c r="N3815" i="9"/>
  <c r="O3815" i="9" s="1"/>
  <c r="N3816" i="9"/>
  <c r="O3816" i="9" s="1"/>
  <c r="N3817" i="9"/>
  <c r="O3817" i="9" s="1"/>
  <c r="N3818" i="9"/>
  <c r="O3818" i="9" s="1"/>
  <c r="N3819" i="9"/>
  <c r="O3819" i="9" s="1"/>
  <c r="N3820" i="9"/>
  <c r="O3820" i="9" s="1"/>
  <c r="N3821" i="9"/>
  <c r="O3821" i="9" s="1"/>
  <c r="N3822" i="9"/>
  <c r="O3822" i="9" s="1"/>
  <c r="N3823" i="9"/>
  <c r="O3823" i="9" s="1"/>
  <c r="N3824" i="9"/>
  <c r="O3824" i="9" s="1"/>
  <c r="N3825" i="9"/>
  <c r="O3825" i="9" s="1"/>
  <c r="N3826" i="9"/>
  <c r="O3826" i="9" s="1"/>
  <c r="N3827" i="9"/>
  <c r="O3827" i="9" s="1"/>
  <c r="N3828" i="9"/>
  <c r="O3828" i="9" s="1"/>
  <c r="N3829" i="9"/>
  <c r="O3829" i="9" s="1"/>
  <c r="N3830" i="9"/>
  <c r="O3830" i="9" s="1"/>
  <c r="N3831" i="9"/>
  <c r="O3831" i="9" s="1"/>
  <c r="N3832" i="9"/>
  <c r="O3832" i="9" s="1"/>
  <c r="N3833" i="9"/>
  <c r="O3833" i="9" s="1"/>
  <c r="N3834" i="9"/>
  <c r="O3834" i="9" s="1"/>
  <c r="N3835" i="9"/>
  <c r="O3835" i="9" s="1"/>
  <c r="N3836" i="9"/>
  <c r="O3836" i="9" s="1"/>
  <c r="N3837" i="9"/>
  <c r="O3837" i="9" s="1"/>
  <c r="N3838" i="9"/>
  <c r="O3838" i="9" s="1"/>
  <c r="N3839" i="9"/>
  <c r="O3839" i="9" s="1"/>
  <c r="N3840" i="9"/>
  <c r="O3840" i="9" s="1"/>
  <c r="N3841" i="9"/>
  <c r="O3841" i="9" s="1"/>
  <c r="N3842" i="9"/>
  <c r="O3842" i="9" s="1"/>
  <c r="N3843" i="9"/>
  <c r="O3843" i="9" s="1"/>
  <c r="N3844" i="9"/>
  <c r="O3844" i="9" s="1"/>
  <c r="N3845" i="9"/>
  <c r="O3845" i="9" s="1"/>
  <c r="N3846" i="9"/>
  <c r="O3846" i="9" s="1"/>
  <c r="N3847" i="9"/>
  <c r="O3847" i="9" s="1"/>
  <c r="N3848" i="9"/>
  <c r="O3848" i="9" s="1"/>
  <c r="N3849" i="9"/>
  <c r="O3849" i="9" s="1"/>
  <c r="N3850" i="9"/>
  <c r="O3850" i="9" s="1"/>
  <c r="N3851" i="9"/>
  <c r="O3851" i="9" s="1"/>
  <c r="N3852" i="9"/>
  <c r="O3852" i="9" s="1"/>
  <c r="N3853" i="9"/>
  <c r="O3853" i="9" s="1"/>
  <c r="N3854" i="9"/>
  <c r="O3854" i="9" s="1"/>
  <c r="N3855" i="9"/>
  <c r="O3855" i="9" s="1"/>
  <c r="N3856" i="9"/>
  <c r="O3856" i="9" s="1"/>
  <c r="N3857" i="9"/>
  <c r="O3857" i="9" s="1"/>
  <c r="N3858" i="9"/>
  <c r="O3858" i="9" s="1"/>
  <c r="N3859" i="9"/>
  <c r="O3859" i="9" s="1"/>
  <c r="N3860" i="9"/>
  <c r="O3860" i="9" s="1"/>
  <c r="N3861" i="9"/>
  <c r="O3861" i="9" s="1"/>
  <c r="N3862" i="9"/>
  <c r="O3862" i="9" s="1"/>
  <c r="N3863" i="9"/>
  <c r="O3863" i="9" s="1"/>
  <c r="N3864" i="9"/>
  <c r="O3864" i="9" s="1"/>
  <c r="N3865" i="9"/>
  <c r="O3865" i="9" s="1"/>
  <c r="N3866" i="9"/>
  <c r="O3866" i="9" s="1"/>
  <c r="N3867" i="9"/>
  <c r="O3867" i="9" s="1"/>
  <c r="N3868" i="9"/>
  <c r="O3868" i="9" s="1"/>
  <c r="N3869" i="9"/>
  <c r="O3869" i="9" s="1"/>
  <c r="N3870" i="9"/>
  <c r="O3870" i="9" s="1"/>
  <c r="N3871" i="9"/>
  <c r="O3871" i="9" s="1"/>
  <c r="N3872" i="9"/>
  <c r="O3872" i="9" s="1"/>
  <c r="N3873" i="9"/>
  <c r="O3873" i="9" s="1"/>
  <c r="N3874" i="9"/>
  <c r="O3874" i="9" s="1"/>
  <c r="N3875" i="9"/>
  <c r="O3875" i="9" s="1"/>
  <c r="N3876" i="9"/>
  <c r="O3876" i="9" s="1"/>
  <c r="N3877" i="9"/>
  <c r="O3877" i="9" s="1"/>
  <c r="N3878" i="9"/>
  <c r="O3878" i="9" s="1"/>
  <c r="N3879" i="9"/>
  <c r="O3879" i="9" s="1"/>
  <c r="N3880" i="9"/>
  <c r="O3880" i="9" s="1"/>
  <c r="N3881" i="9"/>
  <c r="O3881" i="9" s="1"/>
  <c r="N3882" i="9"/>
  <c r="O3882" i="9" s="1"/>
  <c r="N3883" i="9"/>
  <c r="O3883" i="9" s="1"/>
  <c r="N3884" i="9"/>
  <c r="O3884" i="9" s="1"/>
  <c r="N3885" i="9"/>
  <c r="O3885" i="9" s="1"/>
  <c r="N3886" i="9"/>
  <c r="O3886" i="9" s="1"/>
  <c r="N3887" i="9"/>
  <c r="O3887" i="9" s="1"/>
  <c r="N3888" i="9"/>
  <c r="O3888" i="9" s="1"/>
  <c r="N3889" i="9"/>
  <c r="O3889" i="9" s="1"/>
  <c r="N3890" i="9"/>
  <c r="O3890" i="9" s="1"/>
  <c r="N3891" i="9"/>
  <c r="O3891" i="9" s="1"/>
  <c r="N3892" i="9"/>
  <c r="O3892" i="9" s="1"/>
  <c r="N3893" i="9"/>
  <c r="O3893" i="9" s="1"/>
  <c r="N3894" i="9"/>
  <c r="O3894" i="9" s="1"/>
  <c r="N3895" i="9"/>
  <c r="O3895" i="9" s="1"/>
  <c r="N3896" i="9"/>
  <c r="O3896" i="9" s="1"/>
  <c r="N3897" i="9"/>
  <c r="O3897" i="9" s="1"/>
  <c r="N3898" i="9"/>
  <c r="O3898" i="9" s="1"/>
  <c r="N3899" i="9"/>
  <c r="O3899" i="9" s="1"/>
  <c r="N3900" i="9"/>
  <c r="O3900" i="9" s="1"/>
  <c r="N3901" i="9"/>
  <c r="O3901" i="9" s="1"/>
  <c r="N3902" i="9"/>
  <c r="O3902" i="9" s="1"/>
  <c r="N3903" i="9"/>
  <c r="O3903" i="9" s="1"/>
  <c r="N3904" i="9"/>
  <c r="O3904" i="9" s="1"/>
  <c r="N3905" i="9"/>
  <c r="O3905" i="9" s="1"/>
  <c r="N3906" i="9"/>
  <c r="O3906" i="9" s="1"/>
  <c r="N3907" i="9"/>
  <c r="O3907" i="9" s="1"/>
  <c r="N3908" i="9"/>
  <c r="O3908" i="9" s="1"/>
  <c r="N3909" i="9"/>
  <c r="O3909" i="9" s="1"/>
  <c r="N3910" i="9"/>
  <c r="O3910" i="9" s="1"/>
  <c r="N3911" i="9"/>
  <c r="O3911" i="9" s="1"/>
  <c r="N3912" i="9"/>
  <c r="O3912" i="9" s="1"/>
  <c r="N3913" i="9"/>
  <c r="O3913" i="9" s="1"/>
  <c r="N3914" i="9"/>
  <c r="O3914" i="9" s="1"/>
  <c r="N3915" i="9"/>
  <c r="O3915" i="9" s="1"/>
  <c r="N3916" i="9"/>
  <c r="O3916" i="9" s="1"/>
  <c r="N3917" i="9"/>
  <c r="O3917" i="9" s="1"/>
  <c r="N3918" i="9"/>
  <c r="O3918" i="9" s="1"/>
  <c r="N3919" i="9"/>
  <c r="O3919" i="9" s="1"/>
  <c r="N3920" i="9"/>
  <c r="O3920" i="9" s="1"/>
  <c r="N3921" i="9"/>
  <c r="O3921" i="9" s="1"/>
  <c r="N3922" i="9"/>
  <c r="O3922" i="9" s="1"/>
  <c r="N3923" i="9"/>
  <c r="O3923" i="9" s="1"/>
  <c r="N3924" i="9"/>
  <c r="O3924" i="9" s="1"/>
  <c r="N3925" i="9"/>
  <c r="O3925" i="9" s="1"/>
  <c r="N3926" i="9"/>
  <c r="O3926" i="9" s="1"/>
  <c r="N3927" i="9"/>
  <c r="O3927" i="9" s="1"/>
  <c r="N3928" i="9"/>
  <c r="O3928" i="9" s="1"/>
  <c r="N3929" i="9"/>
  <c r="O3929" i="9" s="1"/>
  <c r="N3930" i="9"/>
  <c r="O3930" i="9" s="1"/>
  <c r="N3931" i="9"/>
  <c r="O3931" i="9" s="1"/>
  <c r="N3932" i="9"/>
  <c r="O3932" i="9" s="1"/>
  <c r="N3933" i="9"/>
  <c r="O3933" i="9" s="1"/>
  <c r="N3934" i="9"/>
  <c r="O3934" i="9" s="1"/>
  <c r="N3935" i="9"/>
  <c r="O3935" i="9" s="1"/>
  <c r="N3936" i="9"/>
  <c r="O3936" i="9" s="1"/>
  <c r="N3937" i="9"/>
  <c r="O3937" i="9" s="1"/>
  <c r="N3938" i="9"/>
  <c r="O3938" i="9" s="1"/>
  <c r="N3939" i="9"/>
  <c r="O3939" i="9" s="1"/>
  <c r="N3940" i="9"/>
  <c r="O3940" i="9" s="1"/>
  <c r="N3941" i="9"/>
  <c r="O3941" i="9" s="1"/>
  <c r="N3942" i="9"/>
  <c r="O3942" i="9" s="1"/>
  <c r="N3943" i="9"/>
  <c r="O3943" i="9" s="1"/>
  <c r="N3944" i="9"/>
  <c r="O3944" i="9" s="1"/>
  <c r="N3945" i="9"/>
  <c r="O3945" i="9" s="1"/>
  <c r="N3946" i="9"/>
  <c r="O3946" i="9" s="1"/>
  <c r="N3947" i="9"/>
  <c r="O3947" i="9" s="1"/>
  <c r="N3948" i="9"/>
  <c r="O3948" i="9" s="1"/>
  <c r="N3949" i="9"/>
  <c r="O3949" i="9" s="1"/>
  <c r="N3950" i="9"/>
  <c r="O3950" i="9" s="1"/>
  <c r="N3951" i="9"/>
  <c r="O3951" i="9" s="1"/>
  <c r="N3952" i="9"/>
  <c r="O3952" i="9" s="1"/>
  <c r="N3953" i="9"/>
  <c r="O3953" i="9" s="1"/>
  <c r="N3954" i="9"/>
  <c r="O3954" i="9" s="1"/>
  <c r="N3955" i="9"/>
  <c r="O3955" i="9" s="1"/>
  <c r="N3956" i="9"/>
  <c r="O3956" i="9" s="1"/>
  <c r="N3957" i="9"/>
  <c r="O3957" i="9" s="1"/>
  <c r="N3958" i="9"/>
  <c r="O3958" i="9" s="1"/>
  <c r="N3959" i="9"/>
  <c r="O3959" i="9" s="1"/>
  <c r="N3960" i="9"/>
  <c r="O3960" i="9" s="1"/>
  <c r="N3961" i="9"/>
  <c r="O3961" i="9" s="1"/>
  <c r="N3962" i="9"/>
  <c r="O3962" i="9" s="1"/>
  <c r="N3963" i="9"/>
  <c r="O3963" i="9" s="1"/>
  <c r="N3964" i="9"/>
  <c r="O3964" i="9" s="1"/>
  <c r="N3965" i="9"/>
  <c r="O3965" i="9" s="1"/>
  <c r="N3966" i="9"/>
  <c r="O3966" i="9" s="1"/>
  <c r="N3967" i="9"/>
  <c r="O3967" i="9" s="1"/>
  <c r="N3968" i="9"/>
  <c r="O3968" i="9" s="1"/>
  <c r="N3969" i="9"/>
  <c r="O3969" i="9" s="1"/>
  <c r="N3970" i="9"/>
  <c r="O3970" i="9" s="1"/>
  <c r="N3971" i="9"/>
  <c r="O3971" i="9" s="1"/>
  <c r="N3972" i="9"/>
  <c r="O3972" i="9" s="1"/>
  <c r="N3973" i="9"/>
  <c r="O3973" i="9" s="1"/>
  <c r="N3974" i="9"/>
  <c r="O3974" i="9" s="1"/>
  <c r="N3975" i="9"/>
  <c r="O3975" i="9" s="1"/>
  <c r="N3976" i="9"/>
  <c r="O3976" i="9" s="1"/>
  <c r="N3977" i="9"/>
  <c r="O3977" i="9" s="1"/>
  <c r="N3978" i="9"/>
  <c r="O3978" i="9" s="1"/>
  <c r="N3979" i="9"/>
  <c r="O3979" i="9" s="1"/>
  <c r="N3980" i="9"/>
  <c r="O3980" i="9" s="1"/>
  <c r="N3981" i="9"/>
  <c r="O3981" i="9" s="1"/>
  <c r="N3982" i="9"/>
  <c r="O3982" i="9" s="1"/>
  <c r="N3983" i="9"/>
  <c r="O3983" i="9" s="1"/>
  <c r="N3984" i="9"/>
  <c r="O3984" i="9" s="1"/>
  <c r="N3985" i="9"/>
  <c r="O3985" i="9" s="1"/>
  <c r="N3986" i="9"/>
  <c r="O3986" i="9" s="1"/>
  <c r="N3987" i="9"/>
  <c r="O3987" i="9" s="1"/>
  <c r="N3988" i="9"/>
  <c r="O3988" i="9" s="1"/>
  <c r="N3989" i="9"/>
  <c r="O3989" i="9" s="1"/>
  <c r="N3990" i="9"/>
  <c r="O3990" i="9" s="1"/>
  <c r="N3991" i="9"/>
  <c r="O3991" i="9" s="1"/>
  <c r="N3992" i="9"/>
  <c r="O3992" i="9" s="1"/>
  <c r="N3993" i="9"/>
  <c r="O3993" i="9" s="1"/>
  <c r="N3994" i="9"/>
  <c r="O3994" i="9" s="1"/>
  <c r="N3995" i="9"/>
  <c r="O3995" i="9" s="1"/>
  <c r="N3996" i="9"/>
  <c r="O3996" i="9" s="1"/>
  <c r="N3997" i="9"/>
  <c r="O3997" i="9" s="1"/>
  <c r="N3998" i="9"/>
  <c r="O3998" i="9" s="1"/>
  <c r="N3999" i="9"/>
  <c r="O3999" i="9" s="1"/>
  <c r="N4000" i="9"/>
  <c r="O4000" i="9" s="1"/>
  <c r="N4001" i="9"/>
  <c r="O4001" i="9" s="1"/>
  <c r="N4002" i="9"/>
  <c r="O4002" i="9" s="1"/>
  <c r="N4003" i="9"/>
  <c r="O4003" i="9" s="1"/>
  <c r="N4004" i="9"/>
  <c r="O4004" i="9" s="1"/>
  <c r="N4005" i="9"/>
  <c r="O4005" i="9" s="1"/>
  <c r="N4006" i="9"/>
  <c r="O4006" i="9" s="1"/>
  <c r="N4007" i="9"/>
  <c r="O4007" i="9" s="1"/>
  <c r="N4008" i="9"/>
  <c r="O4008" i="9" s="1"/>
  <c r="N4009" i="9"/>
  <c r="O4009" i="9" s="1"/>
  <c r="N4010" i="9"/>
  <c r="O4010" i="9" s="1"/>
  <c r="N4011" i="9"/>
  <c r="O4011" i="9" s="1"/>
  <c r="N4012" i="9"/>
  <c r="O4012" i="9" s="1"/>
  <c r="N4013" i="9"/>
  <c r="O4013" i="9" s="1"/>
  <c r="N4014" i="9"/>
  <c r="O4014" i="9" s="1"/>
  <c r="N4015" i="9"/>
  <c r="O4015" i="9" s="1"/>
  <c r="N4016" i="9"/>
  <c r="O4016" i="9" s="1"/>
  <c r="N4017" i="9"/>
  <c r="O4017" i="9" s="1"/>
  <c r="N4018" i="9"/>
  <c r="O4018" i="9" s="1"/>
  <c r="N4019" i="9"/>
  <c r="N4020" i="9"/>
  <c r="O4020" i="9" s="1"/>
  <c r="N4021" i="9"/>
  <c r="O4021" i="9" s="1"/>
  <c r="N4022" i="9"/>
  <c r="O4022" i="9" s="1"/>
  <c r="N4023" i="9"/>
  <c r="O4023" i="9" s="1"/>
  <c r="N4024" i="9"/>
  <c r="O4024" i="9" s="1"/>
  <c r="N4025" i="9"/>
  <c r="O4025" i="9" s="1"/>
  <c r="N4026" i="9"/>
  <c r="O4026" i="9" s="1"/>
  <c r="N4027" i="9"/>
  <c r="O4027" i="9" s="1"/>
  <c r="N4028" i="9"/>
  <c r="O4028" i="9" s="1"/>
  <c r="N4029" i="9"/>
  <c r="O4029" i="9" s="1"/>
  <c r="N4030" i="9"/>
  <c r="O4030" i="9" s="1"/>
  <c r="N4031" i="9"/>
  <c r="O4031" i="9" s="1"/>
  <c r="N4032" i="9"/>
  <c r="O4032" i="9" s="1"/>
  <c r="N4033" i="9"/>
  <c r="O4033" i="9" s="1"/>
  <c r="N4034" i="9"/>
  <c r="O4034" i="9" s="1"/>
  <c r="N4035" i="9"/>
  <c r="O4035" i="9" s="1"/>
  <c r="N4036" i="9"/>
  <c r="O4036" i="9" s="1"/>
  <c r="N4037" i="9"/>
  <c r="O4037" i="9" s="1"/>
  <c r="N4038" i="9"/>
  <c r="O4038" i="9" s="1"/>
  <c r="N4039" i="9"/>
  <c r="O4039" i="9" s="1"/>
  <c r="N4040" i="9"/>
  <c r="O4040" i="9" s="1"/>
  <c r="N4041" i="9"/>
  <c r="O4041" i="9" s="1"/>
  <c r="N4042" i="9"/>
  <c r="O4042" i="9" s="1"/>
  <c r="N4043" i="9"/>
  <c r="O4043" i="9" s="1"/>
  <c r="N4044" i="9"/>
  <c r="O4044" i="9" s="1"/>
  <c r="N4045" i="9"/>
  <c r="O4045" i="9" s="1"/>
  <c r="N4046" i="9"/>
  <c r="O4046" i="9" s="1"/>
  <c r="N4047" i="9"/>
  <c r="O4047" i="9" s="1"/>
  <c r="N4048" i="9"/>
  <c r="O4048" i="9" s="1"/>
  <c r="N4049" i="9"/>
  <c r="O4049" i="9" s="1"/>
  <c r="N4050" i="9"/>
  <c r="O4050" i="9" s="1"/>
  <c r="N4051" i="9"/>
  <c r="O4051" i="9" s="1"/>
  <c r="N4052" i="9"/>
  <c r="O4052" i="9" s="1"/>
  <c r="N4053" i="9"/>
  <c r="O4053" i="9" s="1"/>
  <c r="N4054" i="9"/>
  <c r="O4054" i="9" s="1"/>
  <c r="N4055" i="9"/>
  <c r="O4055" i="9" s="1"/>
  <c r="N4056" i="9"/>
  <c r="O4056" i="9" s="1"/>
  <c r="N4057" i="9"/>
  <c r="O4057" i="9" s="1"/>
  <c r="N4058" i="9"/>
  <c r="O4058" i="9" s="1"/>
  <c r="N4059" i="9"/>
  <c r="O4059" i="9" s="1"/>
  <c r="N4060" i="9"/>
  <c r="O4060" i="9" s="1"/>
  <c r="N4061" i="9"/>
  <c r="O4061" i="9" s="1"/>
  <c r="N4062" i="9"/>
  <c r="O4062" i="9" s="1"/>
  <c r="N4063" i="9"/>
  <c r="O4063" i="9" s="1"/>
  <c r="N4064" i="9"/>
  <c r="O4064" i="9" s="1"/>
  <c r="N4065" i="9"/>
  <c r="O4065" i="9" s="1"/>
  <c r="N4066" i="9"/>
  <c r="O4066" i="9" s="1"/>
  <c r="N4067" i="9"/>
  <c r="O4067" i="9" s="1"/>
  <c r="N4068" i="9"/>
  <c r="O4068" i="9" s="1"/>
  <c r="N4069" i="9"/>
  <c r="O4069" i="9" s="1"/>
  <c r="N4070" i="9"/>
  <c r="O4070" i="9" s="1"/>
  <c r="N4071" i="9"/>
  <c r="O4071" i="9" s="1"/>
  <c r="N4072" i="9"/>
  <c r="O4072" i="9" s="1"/>
  <c r="N4073" i="9"/>
  <c r="O4073" i="9" s="1"/>
  <c r="N4074" i="9"/>
  <c r="O4074" i="9" s="1"/>
  <c r="N4075" i="9"/>
  <c r="O4075" i="9" s="1"/>
  <c r="N4076" i="9"/>
  <c r="O4076" i="9" s="1"/>
  <c r="N4077" i="9"/>
  <c r="O4077" i="9" s="1"/>
  <c r="N4078" i="9"/>
  <c r="O4078" i="9" s="1"/>
  <c r="N4079" i="9"/>
  <c r="O4079" i="9" s="1"/>
  <c r="N4080" i="9"/>
  <c r="O4080" i="9" s="1"/>
  <c r="N4081" i="9"/>
  <c r="O4081" i="9" s="1"/>
  <c r="N4082" i="9"/>
  <c r="O4082" i="9" s="1"/>
  <c r="N4083" i="9"/>
  <c r="O4083" i="9" s="1"/>
  <c r="N4084" i="9"/>
  <c r="O4084" i="9" s="1"/>
  <c r="N4085" i="9"/>
  <c r="O4085" i="9" s="1"/>
  <c r="N4086" i="9"/>
  <c r="O4086" i="9" s="1"/>
  <c r="N4087" i="9"/>
  <c r="O4087" i="9" s="1"/>
  <c r="N4088" i="9"/>
  <c r="O4088" i="9" s="1"/>
  <c r="N4089" i="9"/>
  <c r="O4089" i="9" s="1"/>
  <c r="N4090" i="9"/>
  <c r="O4090" i="9" s="1"/>
  <c r="N4091" i="9"/>
  <c r="O4091" i="9" s="1"/>
  <c r="N4092" i="9"/>
  <c r="O4092" i="9" s="1"/>
  <c r="N4093" i="9"/>
  <c r="O4093" i="9" s="1"/>
  <c r="N4094" i="9"/>
  <c r="O4094" i="9" s="1"/>
  <c r="N4095" i="9"/>
  <c r="O4095" i="9" s="1"/>
  <c r="N4096" i="9"/>
  <c r="O4096" i="9" s="1"/>
  <c r="N4097" i="9"/>
  <c r="O4097" i="9" s="1"/>
  <c r="N4098" i="9"/>
  <c r="O4098" i="9" s="1"/>
  <c r="N4099" i="9"/>
  <c r="O4099" i="9" s="1"/>
  <c r="N4100" i="9"/>
  <c r="O4100" i="9" s="1"/>
  <c r="N4101" i="9"/>
  <c r="O4101" i="9" s="1"/>
  <c r="N4102" i="9"/>
  <c r="O4102" i="9" s="1"/>
  <c r="N4103" i="9"/>
  <c r="O4103" i="9" s="1"/>
  <c r="N4104" i="9"/>
  <c r="O4104" i="9" s="1"/>
  <c r="N4105" i="9"/>
  <c r="O4105" i="9" s="1"/>
  <c r="N4106" i="9"/>
  <c r="O4106" i="9" s="1"/>
  <c r="N4107" i="9"/>
  <c r="O4107" i="9" s="1"/>
  <c r="N4108" i="9"/>
  <c r="O4108" i="9" s="1"/>
  <c r="N4109" i="9"/>
  <c r="O4109" i="9" s="1"/>
  <c r="N4110" i="9"/>
  <c r="O4110" i="9" s="1"/>
  <c r="N4111" i="9"/>
  <c r="O4111" i="9" s="1"/>
  <c r="N4112" i="9"/>
  <c r="O4112" i="9" s="1"/>
  <c r="N4113" i="9"/>
  <c r="O4113" i="9" s="1"/>
  <c r="N4114" i="9"/>
  <c r="O4114" i="9" s="1"/>
  <c r="N4115" i="9"/>
  <c r="O4115" i="9" s="1"/>
  <c r="N4116" i="9"/>
  <c r="O4116" i="9" s="1"/>
  <c r="N4117" i="9"/>
  <c r="O4117" i="9" s="1"/>
  <c r="N4118" i="9"/>
  <c r="O4118" i="9" s="1"/>
  <c r="N4119" i="9"/>
  <c r="O4119" i="9" s="1"/>
  <c r="N4120" i="9"/>
  <c r="O4120" i="9" s="1"/>
  <c r="N4121" i="9"/>
  <c r="O4121" i="9" s="1"/>
  <c r="N4122" i="9"/>
  <c r="O4122" i="9" s="1"/>
  <c r="N4123" i="9"/>
  <c r="O4123" i="9" s="1"/>
  <c r="N4124" i="9"/>
  <c r="O4124" i="9" s="1"/>
  <c r="N4125" i="9"/>
  <c r="O4125" i="9" s="1"/>
  <c r="N4126" i="9"/>
  <c r="O4126" i="9" s="1"/>
  <c r="N4127" i="9"/>
  <c r="O4127" i="9" s="1"/>
  <c r="N4128" i="9"/>
  <c r="O4128" i="9" s="1"/>
  <c r="N4129" i="9"/>
  <c r="O4129" i="9" s="1"/>
  <c r="N4130" i="9"/>
  <c r="O4130" i="9" s="1"/>
  <c r="N4131" i="9"/>
  <c r="O4131" i="9" s="1"/>
  <c r="N4132" i="9"/>
  <c r="O4132" i="9" s="1"/>
  <c r="N4133" i="9"/>
  <c r="O4133" i="9" s="1"/>
  <c r="N4134" i="9"/>
  <c r="O4134" i="9" s="1"/>
  <c r="N4135" i="9"/>
  <c r="O4135" i="9" s="1"/>
  <c r="N4136" i="9"/>
  <c r="O4136" i="9" s="1"/>
  <c r="N4137" i="9"/>
  <c r="O4137" i="9" s="1"/>
  <c r="N4138" i="9"/>
  <c r="O4138" i="9" s="1"/>
  <c r="N4139" i="9"/>
  <c r="O4139" i="9" s="1"/>
  <c r="N4140" i="9"/>
  <c r="O4140" i="9" s="1"/>
  <c r="N4141" i="9"/>
  <c r="O4141" i="9" s="1"/>
  <c r="N4142" i="9"/>
  <c r="O4142" i="9" s="1"/>
  <c r="N4143" i="9"/>
  <c r="O4143" i="9" s="1"/>
  <c r="N4144" i="9"/>
  <c r="O4144" i="9" s="1"/>
  <c r="N4145" i="9"/>
  <c r="O4145" i="9" s="1"/>
  <c r="N4146" i="9"/>
  <c r="O4146" i="9" s="1"/>
  <c r="N4147" i="9"/>
  <c r="O4147" i="9" s="1"/>
  <c r="N4148" i="9"/>
  <c r="O4148" i="9" s="1"/>
  <c r="N4149" i="9"/>
  <c r="O4149" i="9" s="1"/>
  <c r="N4150" i="9"/>
  <c r="O4150" i="9" s="1"/>
  <c r="N4151" i="9"/>
  <c r="O4151" i="9" s="1"/>
  <c r="N4152" i="9"/>
  <c r="O4152" i="9" s="1"/>
  <c r="N4153" i="9"/>
  <c r="O4153" i="9" s="1"/>
  <c r="N4154" i="9"/>
  <c r="O4154" i="9" s="1"/>
  <c r="N4155" i="9"/>
  <c r="O4155" i="9" s="1"/>
  <c r="N4156" i="9"/>
  <c r="O4156" i="9" s="1"/>
  <c r="N4157" i="9"/>
  <c r="O4157" i="9" s="1"/>
  <c r="N4158" i="9"/>
  <c r="O4158" i="9" s="1"/>
  <c r="N4159" i="9"/>
  <c r="O4159" i="9" s="1"/>
  <c r="N4160" i="9"/>
  <c r="O4160" i="9" s="1"/>
  <c r="N4161" i="9"/>
  <c r="O4161" i="9" s="1"/>
  <c r="N4162" i="9"/>
  <c r="O4162" i="9" s="1"/>
  <c r="N4163" i="9"/>
  <c r="O4163" i="9" s="1"/>
  <c r="N4164" i="9"/>
  <c r="O4164" i="9" s="1"/>
  <c r="N4165" i="9"/>
  <c r="O4165" i="9" s="1"/>
  <c r="N4166" i="9"/>
  <c r="O4166" i="9" s="1"/>
  <c r="N4167" i="9"/>
  <c r="O4167" i="9" s="1"/>
  <c r="N4168" i="9"/>
  <c r="O4168" i="9" s="1"/>
  <c r="N4169" i="9"/>
  <c r="O4169" i="9" s="1"/>
  <c r="N4170" i="9"/>
  <c r="O4170" i="9" s="1"/>
  <c r="N4171" i="9"/>
  <c r="O4171" i="9" s="1"/>
  <c r="N4172" i="9"/>
  <c r="O4172" i="9" s="1"/>
  <c r="N4173" i="9"/>
  <c r="O4173" i="9" s="1"/>
  <c r="N4174" i="9"/>
  <c r="O4174" i="9" s="1"/>
  <c r="N4175" i="9"/>
  <c r="O4175" i="9" s="1"/>
  <c r="N4176" i="9"/>
  <c r="O4176" i="9" s="1"/>
  <c r="N4177" i="9"/>
  <c r="O4177" i="9" s="1"/>
  <c r="N4178" i="9"/>
  <c r="O4178" i="9" s="1"/>
  <c r="N4179" i="9"/>
  <c r="O4179" i="9" s="1"/>
  <c r="N4180" i="9"/>
  <c r="O4180" i="9" s="1"/>
  <c r="N4181" i="9"/>
  <c r="O4181" i="9" s="1"/>
  <c r="N4182" i="9"/>
  <c r="O4182" i="9" s="1"/>
  <c r="N4183" i="9"/>
  <c r="O4183" i="9" s="1"/>
  <c r="N4184" i="9"/>
  <c r="O4184" i="9" s="1"/>
  <c r="N4185" i="9"/>
  <c r="O4185" i="9" s="1"/>
  <c r="N4186" i="9"/>
  <c r="O4186" i="9" s="1"/>
  <c r="N4187" i="9"/>
  <c r="O4187" i="9" s="1"/>
  <c r="N4188" i="9"/>
  <c r="O4188" i="9" s="1"/>
  <c r="N4189" i="9"/>
  <c r="O4189" i="9" s="1"/>
  <c r="N4190" i="9"/>
  <c r="O4190" i="9" s="1"/>
  <c r="N4191" i="9"/>
  <c r="O4191" i="9" s="1"/>
  <c r="N4192" i="9"/>
  <c r="O4192" i="9" s="1"/>
  <c r="N4193" i="9"/>
  <c r="O4193" i="9" s="1"/>
  <c r="N4194" i="9"/>
  <c r="O4194" i="9" s="1"/>
  <c r="N4195" i="9"/>
  <c r="O4195" i="9" s="1"/>
  <c r="N4196" i="9"/>
  <c r="O4196" i="9" s="1"/>
  <c r="N4197" i="9"/>
  <c r="O4197" i="9" s="1"/>
  <c r="N4198" i="9"/>
  <c r="O4198" i="9" s="1"/>
  <c r="N4199" i="9"/>
  <c r="O4199" i="9" s="1"/>
  <c r="N4200" i="9"/>
  <c r="O4200" i="9" s="1"/>
  <c r="N4201" i="9"/>
  <c r="O4201" i="9" s="1"/>
  <c r="N4202" i="9"/>
  <c r="O4202" i="9" s="1"/>
  <c r="N4203" i="9"/>
  <c r="O4203" i="9" s="1"/>
  <c r="N4204" i="9"/>
  <c r="O4204" i="9" s="1"/>
  <c r="N4205" i="9"/>
  <c r="O4205" i="9" s="1"/>
  <c r="N4206" i="9"/>
  <c r="O4206" i="9" s="1"/>
  <c r="N4207" i="9"/>
  <c r="O4207" i="9" s="1"/>
  <c r="N4208" i="9"/>
  <c r="O4208" i="9" s="1"/>
  <c r="N4209" i="9"/>
  <c r="O4209" i="9" s="1"/>
  <c r="N4210" i="9"/>
  <c r="O4210" i="9" s="1"/>
  <c r="N4211" i="9"/>
  <c r="O4211" i="9" s="1"/>
  <c r="N4212" i="9"/>
  <c r="O4212" i="9" s="1"/>
  <c r="N4213" i="9"/>
  <c r="O4213" i="9" s="1"/>
  <c r="N4214" i="9"/>
  <c r="O4214" i="9" s="1"/>
  <c r="N4215" i="9"/>
  <c r="O4215" i="9" s="1"/>
  <c r="N4216" i="9"/>
  <c r="O4216" i="9" s="1"/>
  <c r="N4217" i="9"/>
  <c r="O4217" i="9" s="1"/>
  <c r="N4218" i="9"/>
  <c r="O4218" i="9" s="1"/>
  <c r="N4219" i="9"/>
  <c r="O4219" i="9" s="1"/>
  <c r="N4220" i="9"/>
  <c r="O4220" i="9" s="1"/>
  <c r="N4221" i="9"/>
  <c r="O4221" i="9" s="1"/>
  <c r="N4222" i="9"/>
  <c r="O4222" i="9" s="1"/>
  <c r="N4223" i="9"/>
  <c r="O4223" i="9" s="1"/>
  <c r="N4224" i="9"/>
  <c r="O4224" i="9" s="1"/>
  <c r="N4225" i="9"/>
  <c r="O4225" i="9" s="1"/>
  <c r="N4226" i="9"/>
  <c r="O4226" i="9" s="1"/>
  <c r="N4227" i="9"/>
  <c r="O4227" i="9" s="1"/>
  <c r="N4228" i="9"/>
  <c r="O4228" i="9" s="1"/>
  <c r="N4229" i="9"/>
  <c r="O4229" i="9" s="1"/>
  <c r="N4230" i="9"/>
  <c r="O4230" i="9" s="1"/>
  <c r="N4231" i="9"/>
  <c r="O4231" i="9" s="1"/>
  <c r="N4232" i="9"/>
  <c r="O4232" i="9" s="1"/>
  <c r="N4233" i="9"/>
  <c r="O4233" i="9" s="1"/>
  <c r="N4234" i="9"/>
  <c r="O4234" i="9" s="1"/>
  <c r="N4235" i="9"/>
  <c r="O4235" i="9" s="1"/>
  <c r="N4236" i="9"/>
  <c r="O4236" i="9" s="1"/>
  <c r="N4237" i="9"/>
  <c r="O4237" i="9" s="1"/>
  <c r="N4238" i="9"/>
  <c r="O4238" i="9" s="1"/>
  <c r="N4239" i="9"/>
  <c r="O4239" i="9" s="1"/>
  <c r="N4240" i="9"/>
  <c r="O4240" i="9" s="1"/>
  <c r="N4241" i="9"/>
  <c r="O4241" i="9" s="1"/>
  <c r="N4242" i="9"/>
  <c r="O4242" i="9" s="1"/>
  <c r="N4243" i="9"/>
  <c r="O4243" i="9" s="1"/>
  <c r="N4244" i="9"/>
  <c r="O4244" i="9" s="1"/>
  <c r="N4245" i="9"/>
  <c r="O4245" i="9" s="1"/>
  <c r="N4246" i="9"/>
  <c r="O4246" i="9" s="1"/>
  <c r="N4247" i="9"/>
  <c r="O4247" i="9" s="1"/>
  <c r="N4248" i="9"/>
  <c r="O4248" i="9" s="1"/>
  <c r="N4249" i="9"/>
  <c r="O4249" i="9" s="1"/>
  <c r="N4250" i="9"/>
  <c r="O4250" i="9" s="1"/>
  <c r="N4251" i="9"/>
  <c r="O4251" i="9" s="1"/>
  <c r="N4252" i="9"/>
  <c r="O4252" i="9" s="1"/>
  <c r="N4253" i="9"/>
  <c r="O4253" i="9" s="1"/>
  <c r="N4254" i="9"/>
  <c r="O4254" i="9" s="1"/>
  <c r="N4255" i="9"/>
  <c r="O4255" i="9" s="1"/>
  <c r="N4256" i="9"/>
  <c r="O4256" i="9" s="1"/>
  <c r="N4257" i="9"/>
  <c r="O4257" i="9" s="1"/>
  <c r="N4258" i="9"/>
  <c r="O4258" i="9" s="1"/>
  <c r="N4259" i="9"/>
  <c r="O4259" i="9" s="1"/>
  <c r="N4260" i="9"/>
  <c r="O4260" i="9" s="1"/>
  <c r="N4261" i="9"/>
  <c r="O4261" i="9" s="1"/>
  <c r="N4262" i="9"/>
  <c r="O4262" i="9" s="1"/>
  <c r="N4263" i="9"/>
  <c r="O4263" i="9" s="1"/>
  <c r="N4264" i="9"/>
  <c r="O4264" i="9" s="1"/>
  <c r="N4265" i="9"/>
  <c r="O4265" i="9" s="1"/>
  <c r="N4266" i="9"/>
  <c r="O4266" i="9" s="1"/>
  <c r="N4267" i="9"/>
  <c r="O4267" i="9" s="1"/>
  <c r="N4268" i="9"/>
  <c r="O4268" i="9" s="1"/>
  <c r="N4269" i="9"/>
  <c r="O4269" i="9" s="1"/>
  <c r="N4270" i="9"/>
  <c r="O4270" i="9" s="1"/>
  <c r="N4271" i="9"/>
  <c r="O4271" i="9" s="1"/>
  <c r="N4272" i="9"/>
  <c r="O4272" i="9" s="1"/>
  <c r="N4273" i="9"/>
  <c r="O4273" i="9" s="1"/>
  <c r="N4274" i="9"/>
  <c r="O4274" i="9" s="1"/>
  <c r="N4275" i="9"/>
  <c r="O4275" i="9" s="1"/>
  <c r="N4276" i="9"/>
  <c r="O4276" i="9" s="1"/>
  <c r="N4277" i="9"/>
  <c r="O4277" i="9" s="1"/>
  <c r="N4278" i="9"/>
  <c r="O4278" i="9" s="1"/>
  <c r="N4279" i="9"/>
  <c r="O4279" i="9" s="1"/>
  <c r="N4280" i="9"/>
  <c r="O4280" i="9" s="1"/>
  <c r="N4281" i="9"/>
  <c r="O4281" i="9" s="1"/>
  <c r="N4282" i="9"/>
  <c r="O4282" i="9" s="1"/>
  <c r="N4283" i="9"/>
  <c r="O4283" i="9" s="1"/>
  <c r="N4284" i="9"/>
  <c r="O4284" i="9" s="1"/>
  <c r="N4285" i="9"/>
  <c r="O4285" i="9" s="1"/>
  <c r="N4286" i="9"/>
  <c r="O4286" i="9" s="1"/>
  <c r="N4287" i="9"/>
  <c r="O4287" i="9" s="1"/>
  <c r="N4288" i="9"/>
  <c r="O4288" i="9" s="1"/>
  <c r="N4289" i="9"/>
  <c r="O4289" i="9" s="1"/>
  <c r="N4290" i="9"/>
  <c r="O4290" i="9" s="1"/>
  <c r="N4291" i="9"/>
  <c r="O4291" i="9" s="1"/>
  <c r="N4292" i="9"/>
  <c r="O4292" i="9" s="1"/>
  <c r="N4293" i="9"/>
  <c r="O4293" i="9" s="1"/>
  <c r="N4294" i="9"/>
  <c r="O4294" i="9" s="1"/>
  <c r="N4295" i="9"/>
  <c r="O4295" i="9" s="1"/>
  <c r="N4296" i="9"/>
  <c r="O4296" i="9" s="1"/>
  <c r="N4297" i="9"/>
  <c r="O4297" i="9" s="1"/>
  <c r="N4298" i="9"/>
  <c r="O4298" i="9" s="1"/>
  <c r="N4299" i="9"/>
  <c r="O4299" i="9" s="1"/>
  <c r="N4300" i="9"/>
  <c r="O4300" i="9" s="1"/>
  <c r="N4301" i="9"/>
  <c r="O4301" i="9" s="1"/>
  <c r="N4302" i="9"/>
  <c r="O4302" i="9" s="1"/>
  <c r="N4303" i="9"/>
  <c r="O4303" i="9" s="1"/>
  <c r="N4304" i="9"/>
  <c r="O4304" i="9" s="1"/>
  <c r="N4305" i="9"/>
  <c r="O4305" i="9" s="1"/>
  <c r="N4306" i="9"/>
  <c r="O4306" i="9" s="1"/>
  <c r="N4307" i="9"/>
  <c r="O4307" i="9" s="1"/>
  <c r="N4308" i="9"/>
  <c r="O4308" i="9" s="1"/>
  <c r="N4309" i="9"/>
  <c r="O4309" i="9" s="1"/>
  <c r="N4310" i="9"/>
  <c r="O4310" i="9" s="1"/>
  <c r="N4311" i="9"/>
  <c r="O4311" i="9" s="1"/>
  <c r="N4312" i="9"/>
  <c r="O4312" i="9" s="1"/>
  <c r="N4313" i="9"/>
  <c r="O4313" i="9" s="1"/>
  <c r="N4314" i="9"/>
  <c r="O4314" i="9" s="1"/>
  <c r="N4315" i="9"/>
  <c r="O4315" i="9" s="1"/>
  <c r="N4316" i="9"/>
  <c r="O4316" i="9" s="1"/>
  <c r="N4317" i="9"/>
  <c r="O4317" i="9" s="1"/>
  <c r="N4318" i="9"/>
  <c r="O4318" i="9" s="1"/>
  <c r="N4319" i="9"/>
  <c r="O4319" i="9" s="1"/>
  <c r="N4320" i="9"/>
  <c r="O4320" i="9" s="1"/>
  <c r="N4321" i="9"/>
  <c r="O4321" i="9" s="1"/>
  <c r="N4322" i="9"/>
  <c r="O4322" i="9" s="1"/>
  <c r="N4323" i="9"/>
  <c r="O4323" i="9" s="1"/>
  <c r="N4324" i="9"/>
  <c r="O4324" i="9" s="1"/>
  <c r="N4325" i="9"/>
  <c r="O4325" i="9" s="1"/>
  <c r="N4326" i="9"/>
  <c r="O4326" i="9" s="1"/>
  <c r="N4327" i="9"/>
  <c r="O4327" i="9" s="1"/>
  <c r="N4328" i="9"/>
  <c r="O4328" i="9" s="1"/>
  <c r="N4329" i="9"/>
  <c r="O4329" i="9" s="1"/>
  <c r="N4330" i="9"/>
  <c r="O4330" i="9" s="1"/>
  <c r="N4331" i="9"/>
  <c r="O4331" i="9" s="1"/>
  <c r="N4332" i="9"/>
  <c r="O4332" i="9" s="1"/>
  <c r="N4333" i="9"/>
  <c r="O4333" i="9" s="1"/>
  <c r="N4334" i="9"/>
  <c r="O4334" i="9" s="1"/>
  <c r="N4335" i="9"/>
  <c r="O4335" i="9" s="1"/>
  <c r="N4336" i="9"/>
  <c r="O4336" i="9" s="1"/>
  <c r="N4337" i="9"/>
  <c r="O4337" i="9" s="1"/>
  <c r="N4338" i="9"/>
  <c r="O4338" i="9" s="1"/>
  <c r="N4339" i="9"/>
  <c r="O4339" i="9" s="1"/>
  <c r="N4340" i="9"/>
  <c r="O4340" i="9" s="1"/>
  <c r="N4341" i="9"/>
  <c r="O4341" i="9" s="1"/>
  <c r="N4342" i="9"/>
  <c r="O4342" i="9" s="1"/>
  <c r="N4343" i="9"/>
  <c r="O4343" i="9" s="1"/>
  <c r="N4344" i="9"/>
  <c r="O4344" i="9" s="1"/>
  <c r="N4345" i="9"/>
  <c r="O4345" i="9" s="1"/>
  <c r="N4346" i="9"/>
  <c r="O4346" i="9" s="1"/>
  <c r="N4347" i="9"/>
  <c r="O4347" i="9" s="1"/>
  <c r="N4348" i="9"/>
  <c r="O4348" i="9" s="1"/>
  <c r="N4349" i="9"/>
  <c r="O4349" i="9" s="1"/>
  <c r="N4350" i="9"/>
  <c r="O4350" i="9" s="1"/>
  <c r="N4351" i="9"/>
  <c r="O4351" i="9" s="1"/>
  <c r="N4352" i="9"/>
  <c r="O4352" i="9" s="1"/>
  <c r="N4353" i="9"/>
  <c r="O4353" i="9" s="1"/>
  <c r="N4354" i="9"/>
  <c r="O4354" i="9" s="1"/>
  <c r="N4355" i="9"/>
  <c r="O4355" i="9" s="1"/>
  <c r="N4356" i="9"/>
  <c r="O4356" i="9" s="1"/>
  <c r="N4357" i="9"/>
  <c r="O4357" i="9" s="1"/>
  <c r="N4358" i="9"/>
  <c r="O4358" i="9" s="1"/>
  <c r="N4359" i="9"/>
  <c r="O4359" i="9" s="1"/>
  <c r="N4360" i="9"/>
  <c r="O4360" i="9" s="1"/>
  <c r="N4361" i="9"/>
  <c r="O4361" i="9" s="1"/>
  <c r="N4362" i="9"/>
  <c r="O4362" i="9" s="1"/>
  <c r="N4363" i="9"/>
  <c r="O4363" i="9" s="1"/>
  <c r="N4364" i="9"/>
  <c r="O4364" i="9" s="1"/>
  <c r="N4365" i="9"/>
  <c r="O4365" i="9" s="1"/>
  <c r="N4366" i="9"/>
  <c r="O4366" i="9" s="1"/>
  <c r="N4367" i="9"/>
  <c r="O4367" i="9" s="1"/>
  <c r="N4368" i="9"/>
  <c r="O4368" i="9" s="1"/>
  <c r="N4369" i="9"/>
  <c r="O4369" i="9" s="1"/>
  <c r="N4370" i="9"/>
  <c r="O4370" i="9" s="1"/>
  <c r="N4371" i="9"/>
  <c r="O4371" i="9" s="1"/>
  <c r="N4372" i="9"/>
  <c r="O4372" i="9" s="1"/>
  <c r="N4373" i="9"/>
  <c r="O4373" i="9" s="1"/>
  <c r="N4374" i="9"/>
  <c r="O4374" i="9" s="1"/>
  <c r="N4375" i="9"/>
  <c r="O4375" i="9" s="1"/>
  <c r="N4376" i="9"/>
  <c r="O4376" i="9" s="1"/>
  <c r="N4377" i="9"/>
  <c r="O4377" i="9" s="1"/>
  <c r="N4378" i="9"/>
  <c r="O4378" i="9" s="1"/>
  <c r="N4379" i="9"/>
  <c r="O4379" i="9" s="1"/>
  <c r="N4380" i="9"/>
  <c r="O4380" i="9" s="1"/>
  <c r="N4381" i="9"/>
  <c r="O4381" i="9" s="1"/>
  <c r="N4382" i="9"/>
  <c r="O4382" i="9" s="1"/>
  <c r="N4383" i="9"/>
  <c r="O4383" i="9" s="1"/>
  <c r="N4384" i="9"/>
  <c r="O4384" i="9" s="1"/>
  <c r="N4385" i="9"/>
  <c r="O4385" i="9" s="1"/>
  <c r="N4386" i="9"/>
  <c r="O4386" i="9" s="1"/>
  <c r="N4387" i="9"/>
  <c r="O4387" i="9" s="1"/>
  <c r="N4388" i="9"/>
  <c r="O4388" i="9" s="1"/>
  <c r="N4389" i="9"/>
  <c r="O4389" i="9" s="1"/>
  <c r="N4390" i="9"/>
  <c r="O4390" i="9" s="1"/>
  <c r="N4391" i="9"/>
  <c r="O4391" i="9" s="1"/>
  <c r="N4392" i="9"/>
  <c r="O4392" i="9" s="1"/>
  <c r="N4393" i="9"/>
  <c r="O4393" i="9" s="1"/>
  <c r="N4394" i="9"/>
  <c r="O4394" i="9" s="1"/>
  <c r="N4395" i="9"/>
  <c r="O4395" i="9" s="1"/>
  <c r="N4396" i="9"/>
  <c r="O4396" i="9" s="1"/>
  <c r="N4397" i="9"/>
  <c r="O4397" i="9" s="1"/>
  <c r="N4398" i="9"/>
  <c r="O4398" i="9" s="1"/>
  <c r="N4399" i="9"/>
  <c r="O4399" i="9" s="1"/>
  <c r="N4400" i="9"/>
  <c r="O4400" i="9" s="1"/>
  <c r="N4401" i="9"/>
  <c r="O4401" i="9" s="1"/>
  <c r="N4402" i="9"/>
  <c r="O4402" i="9" s="1"/>
  <c r="N4403" i="9"/>
  <c r="O4403" i="9" s="1"/>
  <c r="N4404" i="9"/>
  <c r="O4404" i="9" s="1"/>
  <c r="N4405" i="9"/>
  <c r="O4405" i="9" s="1"/>
  <c r="N4406" i="9"/>
  <c r="O4406" i="9" s="1"/>
  <c r="N4407" i="9"/>
  <c r="O4407" i="9" s="1"/>
  <c r="N4408" i="9"/>
  <c r="O4408" i="9" s="1"/>
  <c r="N4409" i="9"/>
  <c r="O4409" i="9" s="1"/>
  <c r="N4410" i="9"/>
  <c r="O4410" i="9" s="1"/>
  <c r="N4411" i="9"/>
  <c r="O4411" i="9" s="1"/>
  <c r="N4412" i="9"/>
  <c r="O4412" i="9" s="1"/>
  <c r="N4413" i="9"/>
  <c r="N4414" i="9"/>
  <c r="O4414" i="9" s="1"/>
  <c r="N4415" i="9"/>
  <c r="O4415" i="9" s="1"/>
  <c r="N4416" i="9"/>
  <c r="O4416" i="9" s="1"/>
  <c r="N4417" i="9"/>
  <c r="O4417" i="9" s="1"/>
  <c r="N4418" i="9"/>
  <c r="O4418" i="9" s="1"/>
  <c r="N4419" i="9"/>
  <c r="O4419" i="9" s="1"/>
  <c r="N4420" i="9"/>
  <c r="O4420" i="9" s="1"/>
  <c r="N4421" i="9"/>
  <c r="O4421" i="9" s="1"/>
  <c r="N4422" i="9"/>
  <c r="O4422" i="9" s="1"/>
  <c r="N4423" i="9"/>
  <c r="O4423" i="9" s="1"/>
  <c r="N4424" i="9"/>
  <c r="O4424" i="9" s="1"/>
  <c r="N4425" i="9"/>
  <c r="O4425" i="9" s="1"/>
  <c r="N4426" i="9"/>
  <c r="O4426" i="9" s="1"/>
  <c r="N4427" i="9"/>
  <c r="O4427" i="9" s="1"/>
  <c r="N4428" i="9"/>
  <c r="O4428" i="9" s="1"/>
  <c r="N4429" i="9"/>
  <c r="O4429" i="9" s="1"/>
  <c r="N4430" i="9"/>
  <c r="O4430" i="9" s="1"/>
  <c r="N4431" i="9"/>
  <c r="O4431" i="9" s="1"/>
  <c r="N4432" i="9"/>
  <c r="O4432" i="9" s="1"/>
  <c r="N4433" i="9"/>
  <c r="O4433" i="9" s="1"/>
  <c r="N4434" i="9"/>
  <c r="O4434" i="9" s="1"/>
  <c r="N4435" i="9"/>
  <c r="O4435" i="9" s="1"/>
  <c r="N4436" i="9"/>
  <c r="O4436" i="9" s="1"/>
  <c r="N4437" i="9"/>
  <c r="O4437" i="9" s="1"/>
  <c r="N4438" i="9"/>
  <c r="O4438" i="9" s="1"/>
  <c r="N4439" i="9"/>
  <c r="O4439" i="9" s="1"/>
  <c r="N4440" i="9"/>
  <c r="O4440" i="9" s="1"/>
  <c r="N4441" i="9"/>
  <c r="O4441" i="9" s="1"/>
  <c r="N4442" i="9"/>
  <c r="O4442" i="9" s="1"/>
  <c r="N4443" i="9"/>
  <c r="O4443" i="9" s="1"/>
  <c r="N4444" i="9"/>
  <c r="O4444" i="9" s="1"/>
  <c r="N4445" i="9"/>
  <c r="O4445" i="9" s="1"/>
  <c r="N4446" i="9"/>
  <c r="O4446" i="9" s="1"/>
  <c r="N4447" i="9"/>
  <c r="O4447" i="9" s="1"/>
  <c r="N4448" i="9"/>
  <c r="O4448" i="9" s="1"/>
  <c r="N4449" i="9"/>
  <c r="O4449" i="9" s="1"/>
  <c r="N4450" i="9"/>
  <c r="O4450" i="9" s="1"/>
  <c r="N4451" i="9"/>
  <c r="O4451" i="9" s="1"/>
  <c r="N4452" i="9"/>
  <c r="O4452" i="9" s="1"/>
  <c r="N4453" i="9"/>
  <c r="O4453" i="9" s="1"/>
  <c r="N4454" i="9"/>
  <c r="O4454" i="9" s="1"/>
  <c r="N4455" i="9"/>
  <c r="O4455" i="9" s="1"/>
  <c r="N4456" i="9"/>
  <c r="O4456" i="9" s="1"/>
  <c r="N4457" i="9"/>
  <c r="O4457" i="9" s="1"/>
  <c r="N4458" i="9"/>
  <c r="O4458" i="9" s="1"/>
  <c r="N4459" i="9"/>
  <c r="O4459" i="9" s="1"/>
  <c r="N4460" i="9"/>
  <c r="O4460" i="9" s="1"/>
  <c r="N4461" i="9"/>
  <c r="O4461" i="9" s="1"/>
  <c r="N4462" i="9"/>
  <c r="O4462" i="9" s="1"/>
  <c r="N4463" i="9"/>
  <c r="O4463" i="9" s="1"/>
  <c r="N4464" i="9"/>
  <c r="O4464" i="9" s="1"/>
  <c r="N4465" i="9"/>
  <c r="O4465" i="9" s="1"/>
  <c r="N4466" i="9"/>
  <c r="O4466" i="9" s="1"/>
  <c r="N4467" i="9"/>
  <c r="O4467" i="9" s="1"/>
  <c r="N4468" i="9"/>
  <c r="O4468" i="9" s="1"/>
  <c r="N4469" i="9"/>
  <c r="O4469" i="9" s="1"/>
  <c r="N4470" i="9"/>
  <c r="O4470" i="9" s="1"/>
  <c r="N4471" i="9"/>
  <c r="O4471" i="9" s="1"/>
  <c r="N4472" i="9"/>
  <c r="O4472" i="9" s="1"/>
  <c r="N4473" i="9"/>
  <c r="O4473" i="9" s="1"/>
  <c r="N4474" i="9"/>
  <c r="O4474" i="9" s="1"/>
  <c r="N4475" i="9"/>
  <c r="O4475" i="9" s="1"/>
  <c r="N4476" i="9"/>
  <c r="O4476" i="9" s="1"/>
  <c r="N4477" i="9"/>
  <c r="O4477" i="9" s="1"/>
  <c r="N4478" i="9"/>
  <c r="O4478" i="9" s="1"/>
  <c r="N4479" i="9"/>
  <c r="O4479" i="9" s="1"/>
  <c r="N4480" i="9"/>
  <c r="O4480" i="9" s="1"/>
  <c r="N4481" i="9"/>
  <c r="O4481" i="9" s="1"/>
  <c r="N4482" i="9"/>
  <c r="O4482" i="9" s="1"/>
  <c r="N4483" i="9"/>
  <c r="O4483" i="9" s="1"/>
  <c r="N4484" i="9"/>
  <c r="O4484" i="9" s="1"/>
  <c r="N4485" i="9"/>
  <c r="O4485" i="9" s="1"/>
  <c r="N4486" i="9"/>
  <c r="O4486" i="9" s="1"/>
  <c r="N4487" i="9"/>
  <c r="O4487" i="9" s="1"/>
  <c r="N4488" i="9"/>
  <c r="O4488" i="9" s="1"/>
  <c r="N4489" i="9"/>
  <c r="O4489" i="9" s="1"/>
  <c r="N4490" i="9"/>
  <c r="O4490" i="9" s="1"/>
  <c r="N4491" i="9"/>
  <c r="O4491" i="9" s="1"/>
  <c r="N4492" i="9"/>
  <c r="O4492" i="9" s="1"/>
  <c r="N4493" i="9"/>
  <c r="O4493" i="9" s="1"/>
  <c r="N4494" i="9"/>
  <c r="O4494" i="9" s="1"/>
  <c r="N4495" i="9"/>
  <c r="O4495" i="9" s="1"/>
  <c r="N4496" i="9"/>
  <c r="O4496" i="9" s="1"/>
  <c r="N4497" i="9"/>
  <c r="O4497" i="9" s="1"/>
  <c r="N4498" i="9"/>
  <c r="O4498" i="9" s="1"/>
  <c r="N4499" i="9"/>
  <c r="O4499" i="9" s="1"/>
  <c r="N4500" i="9"/>
  <c r="O4500" i="9" s="1"/>
  <c r="N4501" i="9"/>
  <c r="O4501" i="9" s="1"/>
  <c r="N4502" i="9"/>
  <c r="O4502" i="9" s="1"/>
  <c r="N4503" i="9"/>
  <c r="O4503" i="9" s="1"/>
  <c r="N4504" i="9"/>
  <c r="O4504" i="9" s="1"/>
  <c r="N4505" i="9"/>
  <c r="O4505" i="9" s="1"/>
  <c r="N4506" i="9"/>
  <c r="O4506" i="9" s="1"/>
  <c r="N4507" i="9"/>
  <c r="O4507" i="9" s="1"/>
  <c r="N4508" i="9"/>
  <c r="O4508" i="9" s="1"/>
  <c r="N4509" i="9"/>
  <c r="O4509" i="9" s="1"/>
  <c r="N4510" i="9"/>
  <c r="O4510" i="9" s="1"/>
  <c r="N4511" i="9"/>
  <c r="O4511" i="9" s="1"/>
  <c r="N4512" i="9"/>
  <c r="O4512" i="9" s="1"/>
  <c r="N4513" i="9"/>
  <c r="O4513" i="9" s="1"/>
  <c r="N4514" i="9"/>
  <c r="O4514" i="9" s="1"/>
  <c r="N4515" i="9"/>
  <c r="O4515" i="9" s="1"/>
  <c r="N4516" i="9"/>
  <c r="O4516" i="9" s="1"/>
  <c r="N4517" i="9"/>
  <c r="O4517" i="9" s="1"/>
  <c r="N4518" i="9"/>
  <c r="O4518" i="9" s="1"/>
  <c r="N4519" i="9"/>
  <c r="O4519" i="9" s="1"/>
  <c r="N4520" i="9"/>
  <c r="O4520" i="9" s="1"/>
  <c r="N4521" i="9"/>
  <c r="O4521" i="9" s="1"/>
  <c r="N4522" i="9"/>
  <c r="O4522" i="9" s="1"/>
  <c r="N4523" i="9"/>
  <c r="O4523" i="9" s="1"/>
  <c r="N4524" i="9"/>
  <c r="O4524" i="9" s="1"/>
  <c r="N4525" i="9"/>
  <c r="O4525" i="9" s="1"/>
  <c r="N4526" i="9"/>
  <c r="O4526" i="9" s="1"/>
  <c r="N4527" i="9"/>
  <c r="O4527" i="9" s="1"/>
  <c r="N4528" i="9"/>
  <c r="O4528" i="9" s="1"/>
  <c r="N4529" i="9"/>
  <c r="O4529" i="9" s="1"/>
  <c r="N4530" i="9"/>
  <c r="O4530" i="9" s="1"/>
  <c r="N4531" i="9"/>
  <c r="O4531" i="9" s="1"/>
  <c r="N4532" i="9"/>
  <c r="O4532" i="9" s="1"/>
  <c r="N4533" i="9"/>
  <c r="O4533" i="9" s="1"/>
  <c r="N4534" i="9"/>
  <c r="O4534" i="9" s="1"/>
  <c r="N4535" i="9"/>
  <c r="O4535" i="9" s="1"/>
  <c r="N4536" i="9"/>
  <c r="O4536" i="9" s="1"/>
  <c r="N4537" i="9"/>
  <c r="O4537" i="9" s="1"/>
  <c r="N4538" i="9"/>
  <c r="O4538" i="9" s="1"/>
  <c r="N4539" i="9"/>
  <c r="O4539" i="9" s="1"/>
  <c r="N4540" i="9"/>
  <c r="O4540" i="9" s="1"/>
  <c r="N4541" i="9"/>
  <c r="O4541" i="9" s="1"/>
  <c r="N4542" i="9"/>
  <c r="O4542" i="9" s="1"/>
  <c r="N4543" i="9"/>
  <c r="O4543" i="9" s="1"/>
  <c r="N4544" i="9"/>
  <c r="O4544" i="9" s="1"/>
  <c r="N4545" i="9"/>
  <c r="O4545" i="9" s="1"/>
  <c r="N4546" i="9"/>
  <c r="O4546" i="9" s="1"/>
  <c r="N4547" i="9"/>
  <c r="O4547" i="9" s="1"/>
  <c r="N4548" i="9"/>
  <c r="O4548" i="9" s="1"/>
  <c r="N4549" i="9"/>
  <c r="O4549" i="9" s="1"/>
  <c r="N4550" i="9"/>
  <c r="O4550" i="9" s="1"/>
  <c r="N4551" i="9"/>
  <c r="O4551" i="9" s="1"/>
  <c r="N4552" i="9"/>
  <c r="O4552" i="9" s="1"/>
  <c r="N4553" i="9"/>
  <c r="O4553" i="9" s="1"/>
  <c r="N4554" i="9"/>
  <c r="O4554" i="9" s="1"/>
  <c r="N4555" i="9"/>
  <c r="O4555" i="9" s="1"/>
  <c r="N4556" i="9"/>
  <c r="O4556" i="9" s="1"/>
  <c r="N4557" i="9"/>
  <c r="O4557" i="9" s="1"/>
  <c r="N4558" i="9"/>
  <c r="O4558" i="9" s="1"/>
  <c r="N4559" i="9"/>
  <c r="O4559" i="9" s="1"/>
  <c r="N4560" i="9"/>
  <c r="O4560" i="9" s="1"/>
  <c r="N4561" i="9"/>
  <c r="O4561" i="9" s="1"/>
  <c r="N4562" i="9"/>
  <c r="O4562" i="9" s="1"/>
  <c r="N4563" i="9"/>
  <c r="O4563" i="9" s="1"/>
  <c r="N4564" i="9"/>
  <c r="O4564" i="9" s="1"/>
  <c r="N4565" i="9"/>
  <c r="O4565" i="9" s="1"/>
  <c r="N4566" i="9"/>
  <c r="O4566" i="9" s="1"/>
  <c r="N4567" i="9"/>
  <c r="O4567" i="9" s="1"/>
  <c r="N4568" i="9"/>
  <c r="O4568" i="9" s="1"/>
  <c r="N4569" i="9"/>
  <c r="O4569" i="9" s="1"/>
  <c r="N4570" i="9"/>
  <c r="O4570" i="9" s="1"/>
  <c r="N4571" i="9"/>
  <c r="O4571" i="9" s="1"/>
  <c r="N4572" i="9"/>
  <c r="O4572" i="9" s="1"/>
  <c r="N4573" i="9"/>
  <c r="O4573" i="9" s="1"/>
  <c r="N4574" i="9"/>
  <c r="O4574" i="9" s="1"/>
  <c r="N4575" i="9"/>
  <c r="O4575" i="9" s="1"/>
  <c r="N4576" i="9"/>
  <c r="O4576" i="9" s="1"/>
  <c r="N4577" i="9"/>
  <c r="O4577" i="9" s="1"/>
  <c r="N4578" i="9"/>
  <c r="O4578" i="9" s="1"/>
  <c r="N4579" i="9"/>
  <c r="O4579" i="9" s="1"/>
  <c r="N4580" i="9"/>
  <c r="O4580" i="9" s="1"/>
  <c r="N4581" i="9"/>
  <c r="O4581" i="9" s="1"/>
  <c r="N4582" i="9"/>
  <c r="O4582" i="9" s="1"/>
  <c r="N4583" i="9"/>
  <c r="O4583" i="9" s="1"/>
  <c r="N4584" i="9"/>
  <c r="O4584" i="9" s="1"/>
  <c r="N4585" i="9"/>
  <c r="O4585" i="9" s="1"/>
  <c r="N4586" i="9"/>
  <c r="O4586" i="9" s="1"/>
  <c r="N4587" i="9"/>
  <c r="O4587" i="9" s="1"/>
  <c r="N4588" i="9"/>
  <c r="O4588" i="9" s="1"/>
  <c r="N4589" i="9"/>
  <c r="O4589" i="9" s="1"/>
  <c r="N4590" i="9"/>
  <c r="O4590" i="9" s="1"/>
  <c r="N4591" i="9"/>
  <c r="O4591" i="9" s="1"/>
  <c r="N4592" i="9"/>
  <c r="O4592" i="9" s="1"/>
  <c r="N4593" i="9"/>
  <c r="O4593" i="9" s="1"/>
  <c r="N4594" i="9"/>
  <c r="O4594" i="9" s="1"/>
  <c r="N4595" i="9"/>
  <c r="O4595" i="9" s="1"/>
  <c r="N4596" i="9"/>
  <c r="O4596" i="9" s="1"/>
  <c r="N4597" i="9"/>
  <c r="O4597" i="9" s="1"/>
  <c r="N4598" i="9"/>
  <c r="O4598" i="9" s="1"/>
  <c r="N4599" i="9"/>
  <c r="O4599" i="9" s="1"/>
  <c r="N4600" i="9"/>
  <c r="O4600" i="9" s="1"/>
  <c r="N4601" i="9"/>
  <c r="O4601" i="9" s="1"/>
  <c r="N4602" i="9"/>
  <c r="O4602" i="9" s="1"/>
  <c r="N4603" i="9"/>
  <c r="O4603" i="9" s="1"/>
  <c r="N4604" i="9"/>
  <c r="O4604" i="9" s="1"/>
  <c r="N4605" i="9"/>
  <c r="O4605" i="9" s="1"/>
  <c r="N4606" i="9"/>
  <c r="O4606" i="9" s="1"/>
  <c r="N4607" i="9"/>
  <c r="O4607" i="9" s="1"/>
  <c r="N4608" i="9"/>
  <c r="O4608" i="9" s="1"/>
  <c r="N4609" i="9"/>
  <c r="O4609" i="9" s="1"/>
  <c r="N4610" i="9"/>
  <c r="O4610" i="9" s="1"/>
  <c r="N4611" i="9"/>
  <c r="O4611" i="9" s="1"/>
  <c r="N4612" i="9"/>
  <c r="O4612" i="9" s="1"/>
  <c r="N4613" i="9"/>
  <c r="O4613" i="9" s="1"/>
  <c r="N4614" i="9"/>
  <c r="O4614" i="9" s="1"/>
  <c r="N4615" i="9"/>
  <c r="O4615" i="9" s="1"/>
  <c r="N4616" i="9"/>
  <c r="O4616" i="9" s="1"/>
  <c r="N4617" i="9"/>
  <c r="O4617" i="9" s="1"/>
  <c r="N4618" i="9"/>
  <c r="O4618" i="9" s="1"/>
  <c r="N4619" i="9"/>
  <c r="O4619" i="9" s="1"/>
  <c r="N4620" i="9"/>
  <c r="O4620" i="9" s="1"/>
  <c r="N4621" i="9"/>
  <c r="O4621" i="9" s="1"/>
  <c r="N4622" i="9"/>
  <c r="O4622" i="9" s="1"/>
  <c r="N4623" i="9"/>
  <c r="O4623" i="9" s="1"/>
  <c r="N4624" i="9"/>
  <c r="O4624" i="9" s="1"/>
  <c r="N4625" i="9"/>
  <c r="O4625" i="9" s="1"/>
  <c r="N4626" i="9"/>
  <c r="O4626" i="9" s="1"/>
  <c r="N4627" i="9"/>
  <c r="O4627" i="9" s="1"/>
  <c r="N4628" i="9"/>
  <c r="O4628" i="9" s="1"/>
  <c r="N4629" i="9"/>
  <c r="O4629" i="9" s="1"/>
  <c r="N4630" i="9"/>
  <c r="O4630" i="9" s="1"/>
  <c r="N4631" i="9"/>
  <c r="O4631" i="9" s="1"/>
  <c r="N4632" i="9"/>
  <c r="O4632" i="9" s="1"/>
  <c r="N4633" i="9"/>
  <c r="O4633" i="9" s="1"/>
  <c r="N4634" i="9"/>
  <c r="O4634" i="9" s="1"/>
  <c r="N4635" i="9"/>
  <c r="O4635" i="9" s="1"/>
  <c r="N4636" i="9"/>
  <c r="O4636" i="9" s="1"/>
  <c r="N4637" i="9"/>
  <c r="O4637" i="9" s="1"/>
  <c r="N4638" i="9"/>
  <c r="O4638" i="9" s="1"/>
  <c r="N4639" i="9"/>
  <c r="O4639" i="9" s="1"/>
  <c r="N4640" i="9"/>
  <c r="O4640" i="9" s="1"/>
  <c r="N4641" i="9"/>
  <c r="O4641" i="9" s="1"/>
  <c r="N4642" i="9"/>
  <c r="O4642" i="9" s="1"/>
  <c r="N4643" i="9"/>
  <c r="O4643" i="9" s="1"/>
  <c r="N4644" i="9"/>
  <c r="O4644" i="9" s="1"/>
  <c r="N4645" i="9"/>
  <c r="O4645" i="9" s="1"/>
  <c r="N4646" i="9"/>
  <c r="O4646" i="9" s="1"/>
  <c r="N4647" i="9"/>
  <c r="O4647" i="9" s="1"/>
  <c r="N4648" i="9"/>
  <c r="O4648" i="9" s="1"/>
  <c r="N4649" i="9"/>
  <c r="O4649" i="9" s="1"/>
  <c r="N4650" i="9"/>
  <c r="O4650" i="9" s="1"/>
  <c r="N4651" i="9"/>
  <c r="O4651" i="9" s="1"/>
  <c r="N4652" i="9"/>
  <c r="O4652" i="9" s="1"/>
  <c r="N4653" i="9"/>
  <c r="O4653" i="9" s="1"/>
  <c r="N4654" i="9"/>
  <c r="O4654" i="9" s="1"/>
  <c r="N4655" i="9"/>
  <c r="O4655" i="9" s="1"/>
  <c r="N4656" i="9"/>
  <c r="O4656" i="9" s="1"/>
  <c r="N4657" i="9"/>
  <c r="O4657" i="9" s="1"/>
  <c r="N4658" i="9"/>
  <c r="O4658" i="9" s="1"/>
  <c r="N4659" i="9"/>
  <c r="O4659" i="9" s="1"/>
  <c r="N4660" i="9"/>
  <c r="O4660" i="9" s="1"/>
  <c r="N4661" i="9"/>
  <c r="O4661" i="9" s="1"/>
  <c r="N4662" i="9"/>
  <c r="O4662" i="9" s="1"/>
  <c r="N4663" i="9"/>
  <c r="O4663" i="9" s="1"/>
  <c r="N4664" i="9"/>
  <c r="O4664" i="9" s="1"/>
  <c r="N4665" i="9"/>
  <c r="O4665" i="9" s="1"/>
  <c r="N4666" i="9"/>
  <c r="O4666" i="9" s="1"/>
  <c r="N4667" i="9"/>
  <c r="O4667" i="9" s="1"/>
  <c r="N4668" i="9"/>
  <c r="O4668" i="9" s="1"/>
  <c r="N4669" i="9"/>
  <c r="O4669" i="9" s="1"/>
  <c r="N4670" i="9"/>
  <c r="O4670" i="9" s="1"/>
  <c r="N4671" i="9"/>
  <c r="O4671" i="9" s="1"/>
  <c r="N4672" i="9"/>
  <c r="O4672" i="9" s="1"/>
  <c r="N4673" i="9"/>
  <c r="O4673" i="9" s="1"/>
  <c r="N4674" i="9"/>
  <c r="O4674" i="9" s="1"/>
  <c r="N4675" i="9"/>
  <c r="O4675" i="9" s="1"/>
  <c r="N4676" i="9"/>
  <c r="O4676" i="9" s="1"/>
  <c r="N4677" i="9"/>
  <c r="O4677" i="9" s="1"/>
  <c r="N4678" i="9"/>
  <c r="O4678" i="9" s="1"/>
  <c r="N4679" i="9"/>
  <c r="O4679" i="9" s="1"/>
  <c r="N4680" i="9"/>
  <c r="O4680" i="9" s="1"/>
  <c r="N4681" i="9"/>
  <c r="O4681" i="9" s="1"/>
  <c r="N4682" i="9"/>
  <c r="O4682" i="9" s="1"/>
  <c r="N4683" i="9"/>
  <c r="O4683" i="9" s="1"/>
  <c r="N4684" i="9"/>
  <c r="O4684" i="9" s="1"/>
  <c r="N4685" i="9"/>
  <c r="O4685" i="9" s="1"/>
  <c r="N4686" i="9"/>
  <c r="O4686" i="9" s="1"/>
  <c r="N4687" i="9"/>
  <c r="O4687" i="9" s="1"/>
  <c r="N4688" i="9"/>
  <c r="O4688" i="9" s="1"/>
  <c r="N4689" i="9"/>
  <c r="O4689" i="9" s="1"/>
  <c r="N4690" i="9"/>
  <c r="O4690" i="9" s="1"/>
  <c r="N4691" i="9"/>
  <c r="O4691" i="9" s="1"/>
  <c r="N4692" i="9"/>
  <c r="O4692" i="9" s="1"/>
  <c r="N4693" i="9"/>
  <c r="O4693" i="9" s="1"/>
  <c r="N4694" i="9"/>
  <c r="O4694" i="9" s="1"/>
  <c r="N4695" i="9"/>
  <c r="O4695" i="9" s="1"/>
  <c r="N4696" i="9"/>
  <c r="O4696" i="9" s="1"/>
  <c r="N4697" i="9"/>
  <c r="O4697" i="9" s="1"/>
  <c r="N4698" i="9"/>
  <c r="O4698" i="9" s="1"/>
  <c r="N4699" i="9"/>
  <c r="O4699" i="9" s="1"/>
  <c r="N4700" i="9"/>
  <c r="O4700" i="9" s="1"/>
  <c r="N4701" i="9"/>
  <c r="O4701" i="9" s="1"/>
  <c r="N4702" i="9"/>
  <c r="O4702" i="9" s="1"/>
  <c r="N4703" i="9"/>
  <c r="O4703" i="9" s="1"/>
  <c r="N4704" i="9"/>
  <c r="O4704" i="9" s="1"/>
  <c r="N4705" i="9"/>
  <c r="O4705" i="9" s="1"/>
  <c r="N4706" i="9"/>
  <c r="O4706" i="9" s="1"/>
  <c r="N4707" i="9"/>
  <c r="O4707" i="9" s="1"/>
  <c r="N4708" i="9"/>
  <c r="O4708" i="9" s="1"/>
  <c r="N4709" i="9"/>
  <c r="O4709" i="9" s="1"/>
  <c r="N4710" i="9"/>
  <c r="O4710" i="9" s="1"/>
  <c r="N4711" i="9"/>
  <c r="O4711" i="9" s="1"/>
  <c r="N4712" i="9"/>
  <c r="O4712" i="9" s="1"/>
  <c r="N4713" i="9"/>
  <c r="O4713" i="9" s="1"/>
  <c r="N4714" i="9"/>
  <c r="O4714" i="9" s="1"/>
  <c r="N4715" i="9"/>
  <c r="O4715" i="9" s="1"/>
  <c r="N4716" i="9"/>
  <c r="O4716" i="9" s="1"/>
  <c r="N4717" i="9"/>
  <c r="O4717" i="9" s="1"/>
  <c r="N4718" i="9"/>
  <c r="O4718" i="9" s="1"/>
  <c r="N4719" i="9"/>
  <c r="O4719" i="9" s="1"/>
  <c r="N4720" i="9"/>
  <c r="O4720" i="9" s="1"/>
  <c r="N4721" i="9"/>
  <c r="O4721" i="9" s="1"/>
  <c r="N4722" i="9"/>
  <c r="O4722" i="9" s="1"/>
  <c r="N4723" i="9"/>
  <c r="O4723" i="9" s="1"/>
  <c r="N4724" i="9"/>
  <c r="O4724" i="9" s="1"/>
  <c r="N4725" i="9"/>
  <c r="O4725" i="9" s="1"/>
  <c r="N4726" i="9"/>
  <c r="O4726" i="9" s="1"/>
  <c r="N4727" i="9"/>
  <c r="O4727" i="9" s="1"/>
  <c r="N4728" i="9"/>
  <c r="O4728" i="9" s="1"/>
  <c r="N4729" i="9"/>
  <c r="O4729" i="9" s="1"/>
  <c r="N4730" i="9"/>
  <c r="O4730" i="9" s="1"/>
  <c r="N4731" i="9"/>
  <c r="O4731" i="9" s="1"/>
  <c r="N4732" i="9"/>
  <c r="O4732" i="9" s="1"/>
  <c r="N4733" i="9"/>
  <c r="O4733" i="9" s="1"/>
  <c r="N4734" i="9"/>
  <c r="O4734" i="9" s="1"/>
  <c r="N4735" i="9"/>
  <c r="O4735" i="9" s="1"/>
  <c r="N4736" i="9"/>
  <c r="O4736" i="9" s="1"/>
  <c r="N4737" i="9"/>
  <c r="O4737" i="9" s="1"/>
  <c r="N4738" i="9"/>
  <c r="O4738" i="9" s="1"/>
  <c r="N4739" i="9"/>
  <c r="O4739" i="9" s="1"/>
  <c r="N4740" i="9"/>
  <c r="O4740" i="9" s="1"/>
  <c r="N4741" i="9"/>
  <c r="O4741" i="9" s="1"/>
  <c r="N4742" i="9"/>
  <c r="O4742" i="9" s="1"/>
  <c r="N4743" i="9"/>
  <c r="O4743" i="9" s="1"/>
  <c r="N4744" i="9"/>
  <c r="O4744" i="9" s="1"/>
  <c r="N4745" i="9"/>
  <c r="O4745" i="9" s="1"/>
  <c r="N4746" i="9"/>
  <c r="O4746" i="9" s="1"/>
  <c r="N4747" i="9"/>
  <c r="O4747" i="9" s="1"/>
  <c r="N4748" i="9"/>
  <c r="O4748" i="9" s="1"/>
  <c r="N4749" i="9"/>
  <c r="O4749" i="9" s="1"/>
  <c r="N4750" i="9"/>
  <c r="O4750" i="9" s="1"/>
  <c r="N4751" i="9"/>
  <c r="O4751" i="9" s="1"/>
  <c r="N4752" i="9"/>
  <c r="O4752" i="9" s="1"/>
  <c r="N4753" i="9"/>
  <c r="O4753" i="9" s="1"/>
  <c r="N4754" i="9"/>
  <c r="O4754" i="9" s="1"/>
  <c r="N4755" i="9"/>
  <c r="O4755" i="9" s="1"/>
  <c r="N4756" i="9"/>
  <c r="O4756" i="9" s="1"/>
  <c r="N4757" i="9"/>
  <c r="O4757" i="9" s="1"/>
  <c r="N4758" i="9"/>
  <c r="O4758" i="9" s="1"/>
  <c r="N4759" i="9"/>
  <c r="O4759" i="9" s="1"/>
  <c r="N4760" i="9"/>
  <c r="O4760" i="9" s="1"/>
  <c r="N4761" i="9"/>
  <c r="O4761" i="9" s="1"/>
  <c r="N4762" i="9"/>
  <c r="O4762" i="9" s="1"/>
  <c r="N4763" i="9"/>
  <c r="O4763" i="9" s="1"/>
  <c r="N4764" i="9"/>
  <c r="O4764" i="9" s="1"/>
  <c r="N4765" i="9"/>
  <c r="O4765" i="9" s="1"/>
  <c r="N4766" i="9"/>
  <c r="O4766" i="9" s="1"/>
  <c r="N4767" i="9"/>
  <c r="O4767" i="9" s="1"/>
  <c r="N4768" i="9"/>
  <c r="O4768" i="9" s="1"/>
  <c r="N4769" i="9"/>
  <c r="O4769" i="9" s="1"/>
  <c r="N4770" i="9"/>
  <c r="O4770" i="9" s="1"/>
  <c r="N4771" i="9"/>
  <c r="O4771" i="9" s="1"/>
  <c r="N4772" i="9"/>
  <c r="O4772" i="9" s="1"/>
  <c r="N4773" i="9"/>
  <c r="O4773" i="9" s="1"/>
  <c r="N4774" i="9"/>
  <c r="O4774" i="9" s="1"/>
  <c r="N4775" i="9"/>
  <c r="O4775" i="9" s="1"/>
  <c r="N4776" i="9"/>
  <c r="O4776" i="9" s="1"/>
  <c r="N4777" i="9"/>
  <c r="O4777" i="9" s="1"/>
  <c r="N4778" i="9"/>
  <c r="O4778" i="9" s="1"/>
  <c r="N4779" i="9"/>
  <c r="O4779" i="9" s="1"/>
  <c r="N4780" i="9"/>
  <c r="O4780" i="9" s="1"/>
  <c r="N4781" i="9"/>
  <c r="O4781" i="9" s="1"/>
  <c r="N4782" i="9"/>
  <c r="O4782" i="9" s="1"/>
  <c r="N4783" i="9"/>
  <c r="O4783" i="9" s="1"/>
  <c r="N4784" i="9"/>
  <c r="O4784" i="9" s="1"/>
  <c r="N4785" i="9"/>
  <c r="O4785" i="9" s="1"/>
  <c r="N4786" i="9"/>
  <c r="O4786" i="9" s="1"/>
  <c r="N4787" i="9"/>
  <c r="O4787" i="9" s="1"/>
  <c r="N4788" i="9"/>
  <c r="O4788" i="9" s="1"/>
  <c r="N4789" i="9"/>
  <c r="O4789" i="9" s="1"/>
  <c r="N4790" i="9"/>
  <c r="O4790" i="9" s="1"/>
  <c r="N4791" i="9"/>
  <c r="O4791" i="9" s="1"/>
  <c r="N4792" i="9"/>
  <c r="O4792" i="9" s="1"/>
  <c r="N4793" i="9"/>
  <c r="O4793" i="9" s="1"/>
  <c r="N4794" i="9"/>
  <c r="O4794" i="9" s="1"/>
  <c r="N4795" i="9"/>
  <c r="O4795" i="9" s="1"/>
  <c r="N4796" i="9"/>
  <c r="O4796" i="9" s="1"/>
  <c r="N4797" i="9"/>
  <c r="O4797" i="9" s="1"/>
  <c r="N4798" i="9"/>
  <c r="O4798" i="9" s="1"/>
  <c r="N4799" i="9"/>
  <c r="O4799" i="9" s="1"/>
  <c r="N4800" i="9"/>
  <c r="O4800" i="9" s="1"/>
  <c r="N4801" i="9"/>
  <c r="O4801" i="9" s="1"/>
  <c r="N4802" i="9"/>
  <c r="O4802" i="9" s="1"/>
  <c r="N4803" i="9"/>
  <c r="O4803" i="9" s="1"/>
  <c r="N4804" i="9"/>
  <c r="O4804" i="9" s="1"/>
  <c r="N4805" i="9"/>
  <c r="O4805" i="9" s="1"/>
  <c r="N4806" i="9"/>
  <c r="O4806" i="9" s="1"/>
  <c r="N4807" i="9"/>
  <c r="O4807" i="9" s="1"/>
  <c r="N4808" i="9"/>
  <c r="O4808" i="9" s="1"/>
  <c r="N4809" i="9"/>
  <c r="O4809" i="9" s="1"/>
  <c r="N4810" i="9"/>
  <c r="O4810" i="9" s="1"/>
  <c r="N4811" i="9"/>
  <c r="O4811" i="9" s="1"/>
  <c r="N4812" i="9"/>
  <c r="O4812" i="9" s="1"/>
  <c r="N4813" i="9"/>
  <c r="O4813" i="9" s="1"/>
  <c r="N4814" i="9"/>
  <c r="O4814" i="9" s="1"/>
  <c r="N4815" i="9"/>
  <c r="O4815" i="9" s="1"/>
  <c r="N4816" i="9"/>
  <c r="O4816" i="9" s="1"/>
  <c r="N4817" i="9"/>
  <c r="O4817" i="9" s="1"/>
  <c r="N4818" i="9"/>
  <c r="O4818" i="9" s="1"/>
  <c r="N4819" i="9"/>
  <c r="O4819" i="9" s="1"/>
  <c r="N4820" i="9"/>
  <c r="O4820" i="9" s="1"/>
  <c r="N4821" i="9"/>
  <c r="O4821" i="9" s="1"/>
  <c r="N4822" i="9"/>
  <c r="O4822" i="9" s="1"/>
  <c r="N4823" i="9"/>
  <c r="O4823" i="9" s="1"/>
  <c r="N4824" i="9"/>
  <c r="O4824" i="9" s="1"/>
  <c r="N4825" i="9"/>
  <c r="O4825" i="9" s="1"/>
  <c r="N4826" i="9"/>
  <c r="O4826" i="9" s="1"/>
  <c r="N4827" i="9"/>
  <c r="O4827" i="9" s="1"/>
  <c r="N4828" i="9"/>
  <c r="O4828" i="9" s="1"/>
  <c r="N4829" i="9"/>
  <c r="O4829" i="9" s="1"/>
  <c r="N4830" i="9"/>
  <c r="O4830" i="9" s="1"/>
  <c r="N4831" i="9"/>
  <c r="O4831" i="9" s="1"/>
  <c r="N4832" i="9"/>
  <c r="O4832" i="9" s="1"/>
  <c r="N4833" i="9"/>
  <c r="O4833" i="9" s="1"/>
  <c r="N4834" i="9"/>
  <c r="O4834" i="9" s="1"/>
  <c r="N4835" i="9"/>
  <c r="O4835" i="9" s="1"/>
  <c r="N4836" i="9"/>
  <c r="O4836" i="9" s="1"/>
  <c r="N4837" i="9"/>
  <c r="O4837" i="9" s="1"/>
  <c r="N4838" i="9"/>
  <c r="O4838" i="9" s="1"/>
  <c r="N4839" i="9"/>
  <c r="O4839" i="9" s="1"/>
  <c r="N4840" i="9"/>
  <c r="O4840" i="9" s="1"/>
  <c r="N4841" i="9"/>
  <c r="O4841" i="9" s="1"/>
  <c r="N4842" i="9"/>
  <c r="O4842" i="9" s="1"/>
  <c r="N4843" i="9"/>
  <c r="O4843" i="9" s="1"/>
  <c r="N4844" i="9"/>
  <c r="O4844" i="9" s="1"/>
  <c r="N4845" i="9"/>
  <c r="O4845" i="9" s="1"/>
  <c r="N4846" i="9"/>
  <c r="O4846" i="9" s="1"/>
  <c r="N4847" i="9"/>
  <c r="O4847" i="9" s="1"/>
  <c r="N4848" i="9"/>
  <c r="O4848" i="9" s="1"/>
  <c r="N4849" i="9"/>
  <c r="O4849" i="9" s="1"/>
  <c r="N4850" i="9"/>
  <c r="O4850" i="9" s="1"/>
  <c r="N4851" i="9"/>
  <c r="O4851" i="9" s="1"/>
  <c r="N4852" i="9"/>
  <c r="O4852" i="9" s="1"/>
  <c r="N4853" i="9"/>
  <c r="O4853" i="9" s="1"/>
  <c r="N4854" i="9"/>
  <c r="O4854" i="9" s="1"/>
  <c r="N4855" i="9"/>
  <c r="O4855" i="9" s="1"/>
  <c r="N4856" i="9"/>
  <c r="O4856" i="9" s="1"/>
  <c r="N4857" i="9"/>
  <c r="O4857" i="9" s="1"/>
  <c r="N4858" i="9"/>
  <c r="O4858" i="9" s="1"/>
  <c r="N4859" i="9"/>
  <c r="O4859" i="9" s="1"/>
  <c r="N4860" i="9"/>
  <c r="O4860" i="9" s="1"/>
  <c r="N4861" i="9"/>
  <c r="O4861" i="9" s="1"/>
  <c r="N4862" i="9"/>
  <c r="O4862" i="9" s="1"/>
  <c r="N4863" i="9"/>
  <c r="O4863" i="9" s="1"/>
  <c r="N4864" i="9"/>
  <c r="O4864" i="9" s="1"/>
  <c r="N4865" i="9"/>
  <c r="O4865" i="9" s="1"/>
  <c r="N4866" i="9"/>
  <c r="O4866" i="9" s="1"/>
  <c r="N4867" i="9"/>
  <c r="O4867" i="9" s="1"/>
  <c r="N4868" i="9"/>
  <c r="O4868" i="9" s="1"/>
  <c r="N4869" i="9"/>
  <c r="O4869" i="9" s="1"/>
  <c r="N4870" i="9"/>
  <c r="O4870" i="9" s="1"/>
  <c r="N4871" i="9"/>
  <c r="O4871" i="9" s="1"/>
  <c r="N4872" i="9"/>
  <c r="O4872" i="9" s="1"/>
  <c r="N4873" i="9"/>
  <c r="O4873" i="9" s="1"/>
  <c r="N4874" i="9"/>
  <c r="O4874" i="9" s="1"/>
  <c r="N4875" i="9"/>
  <c r="O4875" i="9" s="1"/>
  <c r="N4876" i="9"/>
  <c r="O4876" i="9" s="1"/>
  <c r="N4877" i="9"/>
  <c r="O4877" i="9" s="1"/>
  <c r="N4878" i="9"/>
  <c r="O4878" i="9" s="1"/>
  <c r="N4879" i="9"/>
  <c r="O4879" i="9" s="1"/>
  <c r="N4880" i="9"/>
  <c r="O4880" i="9" s="1"/>
  <c r="N4881" i="9"/>
  <c r="O4881" i="9" s="1"/>
  <c r="N4882" i="9"/>
  <c r="O4882" i="9" s="1"/>
  <c r="N4883" i="9"/>
  <c r="O4883" i="9" s="1"/>
  <c r="N4884" i="9"/>
  <c r="O4884" i="9" s="1"/>
  <c r="N4885" i="9"/>
  <c r="O4885" i="9" s="1"/>
  <c r="N4886" i="9"/>
  <c r="O4886" i="9" s="1"/>
  <c r="N4887" i="9"/>
  <c r="O4887" i="9" s="1"/>
  <c r="N4888" i="9"/>
  <c r="O4888" i="9" s="1"/>
  <c r="N4889" i="9"/>
  <c r="O4889" i="9" s="1"/>
  <c r="N4890" i="9"/>
  <c r="O4890" i="9" s="1"/>
  <c r="N4891" i="9"/>
  <c r="O4891" i="9" s="1"/>
  <c r="N4892" i="9"/>
  <c r="O4892" i="9" s="1"/>
  <c r="N4893" i="9"/>
  <c r="O4893" i="9" s="1"/>
  <c r="N4894" i="9"/>
  <c r="O4894" i="9" s="1"/>
  <c r="N4895" i="9"/>
  <c r="O4895" i="9" s="1"/>
  <c r="N4896" i="9"/>
  <c r="O4896" i="9" s="1"/>
  <c r="N4897" i="9"/>
  <c r="O4897" i="9" s="1"/>
  <c r="N4898" i="9"/>
  <c r="O4898" i="9" s="1"/>
  <c r="N4899" i="9"/>
  <c r="O4899" i="9" s="1"/>
  <c r="N4900" i="9"/>
  <c r="O4900" i="9" s="1"/>
  <c r="N4901" i="9"/>
  <c r="O4901" i="9" s="1"/>
  <c r="N4902" i="9"/>
  <c r="O4902" i="9" s="1"/>
  <c r="N4903" i="9"/>
  <c r="O4903" i="9" s="1"/>
  <c r="N4904" i="9"/>
  <c r="O4904" i="9" s="1"/>
  <c r="N4905" i="9"/>
  <c r="O4905" i="9" s="1"/>
  <c r="N4906" i="9"/>
  <c r="O4906" i="9" s="1"/>
  <c r="N4907" i="9"/>
  <c r="O4907" i="9" s="1"/>
  <c r="N4908" i="9"/>
  <c r="O4908" i="9" s="1"/>
  <c r="N4909" i="9"/>
  <c r="O4909" i="9" s="1"/>
  <c r="N4910" i="9"/>
  <c r="O4910" i="9" s="1"/>
  <c r="N4911" i="9"/>
  <c r="O4911" i="9" s="1"/>
  <c r="N4912" i="9"/>
  <c r="O4912" i="9" s="1"/>
  <c r="N4913" i="9"/>
  <c r="O4913" i="9" s="1"/>
  <c r="N4914" i="9"/>
  <c r="O4914" i="9" s="1"/>
  <c r="N4915" i="9"/>
  <c r="O4915" i="9" s="1"/>
  <c r="N4916" i="9"/>
  <c r="O4916" i="9" s="1"/>
  <c r="N4917" i="9"/>
  <c r="O4917" i="9" s="1"/>
  <c r="N4918" i="9"/>
  <c r="O4918" i="9" s="1"/>
  <c r="N4919" i="9"/>
  <c r="O4919" i="9" s="1"/>
  <c r="N4920" i="9"/>
  <c r="O4920" i="9" s="1"/>
  <c r="N4921" i="9"/>
  <c r="O4921" i="9" s="1"/>
  <c r="N4922" i="9"/>
  <c r="O4922" i="9" s="1"/>
  <c r="N4923" i="9"/>
  <c r="O4923" i="9" s="1"/>
  <c r="N4924" i="9"/>
  <c r="O4924" i="9" s="1"/>
  <c r="N4925" i="9"/>
  <c r="O4925" i="9" s="1"/>
  <c r="N4926" i="9"/>
  <c r="O4926" i="9" s="1"/>
  <c r="N4927" i="9"/>
  <c r="O4927" i="9" s="1"/>
  <c r="N4928" i="9"/>
  <c r="O4928" i="9" s="1"/>
  <c r="N4929" i="9"/>
  <c r="O4929" i="9" s="1"/>
  <c r="N4930" i="9"/>
  <c r="O4930" i="9" s="1"/>
  <c r="N4931" i="9"/>
  <c r="O4931" i="9" s="1"/>
  <c r="N4932" i="9"/>
  <c r="O4932" i="9" s="1"/>
  <c r="N4933" i="9"/>
  <c r="O4933" i="9" s="1"/>
  <c r="N4934" i="9"/>
  <c r="O4934" i="9" s="1"/>
  <c r="N4935" i="9"/>
  <c r="O4935" i="9" s="1"/>
  <c r="N4936" i="9"/>
  <c r="O4936" i="9" s="1"/>
  <c r="N4937" i="9"/>
  <c r="O4937" i="9" s="1"/>
  <c r="N4938" i="9"/>
  <c r="O4938" i="9" s="1"/>
  <c r="N4939" i="9"/>
  <c r="O4939" i="9" s="1"/>
  <c r="N4940" i="9"/>
  <c r="O4940" i="9" s="1"/>
  <c r="N4941" i="9"/>
  <c r="O4941" i="9" s="1"/>
  <c r="N4942" i="9"/>
  <c r="O4942" i="9" s="1"/>
  <c r="N4943" i="9"/>
  <c r="O4943" i="9" s="1"/>
  <c r="N4944" i="9"/>
  <c r="O4944" i="9" s="1"/>
  <c r="N4945" i="9"/>
  <c r="O4945" i="9" s="1"/>
  <c r="N4946" i="9"/>
  <c r="O4946" i="9" s="1"/>
  <c r="N4947" i="9"/>
  <c r="O4947" i="9" s="1"/>
  <c r="N4948" i="9"/>
  <c r="O4948" i="9" s="1"/>
  <c r="N4949" i="9"/>
  <c r="O4949" i="9" s="1"/>
  <c r="N4950" i="9"/>
  <c r="O4950" i="9" s="1"/>
  <c r="N4951" i="9"/>
  <c r="O4951" i="9" s="1"/>
  <c r="N4952" i="9"/>
  <c r="O4952" i="9" s="1"/>
  <c r="N4953" i="9"/>
  <c r="O4953" i="9" s="1"/>
  <c r="N4954" i="9"/>
  <c r="O4954" i="9" s="1"/>
  <c r="N4955" i="9"/>
  <c r="O4955" i="9" s="1"/>
  <c r="N4956" i="9"/>
  <c r="O4956" i="9" s="1"/>
  <c r="N4957" i="9"/>
  <c r="O4957" i="9" s="1"/>
  <c r="N4958" i="9"/>
  <c r="O4958" i="9" s="1"/>
  <c r="N4959" i="9"/>
  <c r="O4959" i="9" s="1"/>
  <c r="N4960" i="9"/>
  <c r="O4960" i="9" s="1"/>
  <c r="N4961" i="9"/>
  <c r="O4961" i="9" s="1"/>
  <c r="N4962" i="9"/>
  <c r="O4962" i="9" s="1"/>
  <c r="N4963" i="9"/>
  <c r="O4963" i="9" s="1"/>
  <c r="N4964" i="9"/>
  <c r="O4964" i="9" s="1"/>
  <c r="N4965" i="9"/>
  <c r="O4965" i="9" s="1"/>
  <c r="N4966" i="9"/>
  <c r="O4966" i="9" s="1"/>
  <c r="N4967" i="9"/>
  <c r="O4967" i="9" s="1"/>
  <c r="N4968" i="9"/>
  <c r="O4968" i="9" s="1"/>
  <c r="N4969" i="9"/>
  <c r="O4969" i="9" s="1"/>
  <c r="N4970" i="9"/>
  <c r="O4970" i="9" s="1"/>
  <c r="N4971" i="9"/>
  <c r="O4971" i="9" s="1"/>
  <c r="N4972" i="9"/>
  <c r="O4972" i="9" s="1"/>
  <c r="N4973" i="9"/>
  <c r="O4973" i="9" s="1"/>
  <c r="N4974" i="9"/>
  <c r="O4974" i="9" s="1"/>
  <c r="N4975" i="9"/>
  <c r="O4975" i="9" s="1"/>
  <c r="N4976" i="9"/>
  <c r="O4976" i="9" s="1"/>
  <c r="N4977" i="9"/>
  <c r="O4977" i="9" s="1"/>
  <c r="N4978" i="9"/>
  <c r="O4978" i="9" s="1"/>
  <c r="N4979" i="9"/>
  <c r="O4979" i="9" s="1"/>
  <c r="N4980" i="9"/>
  <c r="O4980" i="9" s="1"/>
  <c r="N4981" i="9"/>
  <c r="O4981" i="9" s="1"/>
  <c r="N4982" i="9"/>
  <c r="O4982" i="9" s="1"/>
  <c r="N4983" i="9"/>
  <c r="O4983" i="9" s="1"/>
  <c r="N4984" i="9"/>
  <c r="O4984" i="9" s="1"/>
  <c r="N4985" i="9"/>
  <c r="O4985" i="9" s="1"/>
  <c r="N4986" i="9"/>
  <c r="O4986" i="9" s="1"/>
  <c r="N4987" i="9"/>
  <c r="O4987" i="9" s="1"/>
  <c r="N4988" i="9"/>
  <c r="O4988" i="9" s="1"/>
  <c r="N4989" i="9"/>
  <c r="O4989" i="9" s="1"/>
  <c r="N4990" i="9"/>
  <c r="O4990" i="9" s="1"/>
  <c r="N4991" i="9"/>
  <c r="O4991" i="9" s="1"/>
  <c r="N4992" i="9"/>
  <c r="O4992" i="9" s="1"/>
  <c r="N4993" i="9"/>
  <c r="O4993" i="9" s="1"/>
  <c r="N4994" i="9"/>
  <c r="O4994" i="9" s="1"/>
  <c r="N4995" i="9"/>
  <c r="O4995" i="9" s="1"/>
  <c r="N4996" i="9"/>
  <c r="O4996" i="9" s="1"/>
  <c r="N4997" i="9"/>
  <c r="O4997" i="9" s="1"/>
  <c r="N4998" i="9"/>
  <c r="O4998" i="9" s="1"/>
  <c r="N4999" i="9"/>
  <c r="O4999" i="9" s="1"/>
  <c r="N5000" i="9"/>
  <c r="O5000" i="9" s="1"/>
  <c r="N5001" i="9"/>
  <c r="O5001" i="9" s="1"/>
  <c r="N5002" i="9"/>
  <c r="O5002" i="9" s="1"/>
  <c r="N5003" i="9"/>
  <c r="O5003" i="9" s="1"/>
  <c r="N5004" i="9"/>
  <c r="O5004" i="9" s="1"/>
  <c r="N5005" i="9"/>
  <c r="O5005" i="9" s="1"/>
  <c r="N5006" i="9"/>
  <c r="O5006" i="9" s="1"/>
  <c r="N5007" i="9"/>
  <c r="O5007" i="9" s="1"/>
  <c r="N5008" i="9"/>
  <c r="O5008" i="9" s="1"/>
  <c r="N5009" i="9"/>
  <c r="O5009" i="9" s="1"/>
  <c r="N5010" i="9"/>
  <c r="O5010" i="9" s="1"/>
  <c r="N5011" i="9"/>
  <c r="O5011" i="9" s="1"/>
  <c r="N5012" i="9"/>
  <c r="O5012" i="9" s="1"/>
  <c r="N5013" i="9"/>
  <c r="O5013" i="9" s="1"/>
  <c r="N5014" i="9"/>
  <c r="O5014" i="9" s="1"/>
  <c r="N5015" i="9"/>
  <c r="O5015" i="9" s="1"/>
  <c r="N5016" i="9"/>
  <c r="O5016" i="9" s="1"/>
  <c r="N5017" i="9"/>
  <c r="O5017" i="9" s="1"/>
  <c r="N5018" i="9"/>
  <c r="O5018" i="9" s="1"/>
  <c r="N5019" i="9"/>
  <c r="O5019" i="9" s="1"/>
  <c r="N5020" i="9"/>
  <c r="O5020" i="9" s="1"/>
  <c r="N5021" i="9"/>
  <c r="O5021" i="9" s="1"/>
  <c r="N5022" i="9"/>
  <c r="O5022" i="9" s="1"/>
  <c r="N5023" i="9"/>
  <c r="O5023" i="9" s="1"/>
  <c r="N5024" i="9"/>
  <c r="O5024" i="9" s="1"/>
  <c r="N5025" i="9"/>
  <c r="O5025" i="9" s="1"/>
  <c r="N5026" i="9"/>
  <c r="O5026" i="9" s="1"/>
  <c r="N5027" i="9"/>
  <c r="O5027" i="9" s="1"/>
  <c r="N5028" i="9"/>
  <c r="O5028" i="9" s="1"/>
  <c r="N5029" i="9"/>
  <c r="O5029" i="9" s="1"/>
  <c r="N5030" i="9"/>
  <c r="O5030" i="9" s="1"/>
  <c r="N5031" i="9"/>
  <c r="O5031" i="9" s="1"/>
  <c r="N5032" i="9"/>
  <c r="O5032" i="9" s="1"/>
  <c r="N5033" i="9"/>
  <c r="O5033" i="9" s="1"/>
  <c r="N5034" i="9"/>
  <c r="O5034" i="9" s="1"/>
  <c r="N5035" i="9"/>
  <c r="O5035" i="9" s="1"/>
  <c r="N5036" i="9"/>
  <c r="O5036" i="9" s="1"/>
  <c r="N5037" i="9"/>
  <c r="O5037" i="9" s="1"/>
  <c r="N5038" i="9"/>
  <c r="O5038" i="9" s="1"/>
  <c r="N5039" i="9"/>
  <c r="O5039" i="9" s="1"/>
  <c r="N5040" i="9"/>
  <c r="O5040" i="9" s="1"/>
  <c r="N5041" i="9"/>
  <c r="O5041" i="9" s="1"/>
  <c r="N5042" i="9"/>
  <c r="O5042" i="9" s="1"/>
  <c r="N5043" i="9"/>
  <c r="O5043" i="9" s="1"/>
  <c r="N5044" i="9"/>
  <c r="O5044" i="9" s="1"/>
  <c r="N5045" i="9"/>
  <c r="O5045" i="9" s="1"/>
  <c r="N5046" i="9"/>
  <c r="O5046" i="9" s="1"/>
  <c r="N5047" i="9"/>
  <c r="O5047" i="9" s="1"/>
  <c r="N5048" i="9"/>
  <c r="O5048" i="9" s="1"/>
  <c r="N5049" i="9"/>
  <c r="O5049" i="9" s="1"/>
  <c r="N5050" i="9"/>
  <c r="O5050" i="9" s="1"/>
  <c r="N5051" i="9"/>
  <c r="O5051" i="9" s="1"/>
  <c r="N5052" i="9"/>
  <c r="O5052" i="9" s="1"/>
  <c r="N5053" i="9"/>
  <c r="O5053" i="9" s="1"/>
  <c r="N5054" i="9"/>
  <c r="O5054" i="9" s="1"/>
  <c r="N5055" i="9"/>
  <c r="O5055" i="9" s="1"/>
  <c r="N5056" i="9"/>
  <c r="O5056" i="9" s="1"/>
  <c r="N5057" i="9"/>
  <c r="O5057" i="9" s="1"/>
  <c r="N5058" i="9"/>
  <c r="O5058" i="9" s="1"/>
  <c r="N5059" i="9"/>
  <c r="O5059" i="9" s="1"/>
  <c r="N5060" i="9"/>
  <c r="O5060" i="9" s="1"/>
  <c r="N5061" i="9"/>
  <c r="O5061" i="9" s="1"/>
  <c r="N5062" i="9"/>
  <c r="O5062" i="9" s="1"/>
  <c r="N5063" i="9"/>
  <c r="O5063" i="9" s="1"/>
  <c r="N5064" i="9"/>
  <c r="O5064" i="9" s="1"/>
  <c r="N5065" i="9"/>
  <c r="O5065" i="9" s="1"/>
  <c r="N5066" i="9"/>
  <c r="O5066" i="9" s="1"/>
  <c r="N5067" i="9"/>
  <c r="O5067" i="9" s="1"/>
  <c r="N5068" i="9"/>
  <c r="O5068" i="9" s="1"/>
  <c r="N5069" i="9"/>
  <c r="O5069" i="9" s="1"/>
  <c r="N5070" i="9"/>
  <c r="O5070" i="9" s="1"/>
  <c r="N5071" i="9"/>
  <c r="O5071" i="9" s="1"/>
  <c r="N5072" i="9"/>
  <c r="O5072" i="9" s="1"/>
  <c r="N5073" i="9"/>
  <c r="O5073" i="9" s="1"/>
  <c r="N5074" i="9"/>
  <c r="O5074" i="9" s="1"/>
  <c r="N5075" i="9"/>
  <c r="O5075" i="9" s="1"/>
  <c r="N5076" i="9"/>
  <c r="O5076" i="9" s="1"/>
  <c r="N5077" i="9"/>
  <c r="O5077" i="9" s="1"/>
  <c r="N5078" i="9"/>
  <c r="O5078" i="9" s="1"/>
  <c r="N5079" i="9"/>
  <c r="O5079" i="9" s="1"/>
  <c r="N5080" i="9"/>
  <c r="O5080" i="9" s="1"/>
  <c r="N5081" i="9"/>
  <c r="O5081" i="9" s="1"/>
  <c r="N5082" i="9"/>
  <c r="O5082" i="9" s="1"/>
  <c r="N5083" i="9"/>
  <c r="O5083" i="9" s="1"/>
  <c r="N5084" i="9"/>
  <c r="O5084" i="9" s="1"/>
  <c r="N5085" i="9"/>
  <c r="O5085" i="9" s="1"/>
  <c r="N5086" i="9"/>
  <c r="O5086" i="9" s="1"/>
  <c r="N5087" i="9"/>
  <c r="O5087" i="9" s="1"/>
  <c r="N5088" i="9"/>
  <c r="O5088" i="9" s="1"/>
  <c r="N5089" i="9"/>
  <c r="O5089" i="9" s="1"/>
  <c r="N5090" i="9"/>
  <c r="O5090" i="9" s="1"/>
  <c r="N5091" i="9"/>
  <c r="O5091" i="9" s="1"/>
  <c r="N5092" i="9"/>
  <c r="O5092" i="9" s="1"/>
  <c r="N5093" i="9"/>
  <c r="O5093" i="9" s="1"/>
  <c r="N5094" i="9"/>
  <c r="O5094" i="9" s="1"/>
  <c r="N5095" i="9"/>
  <c r="O5095" i="9" s="1"/>
  <c r="N5096" i="9"/>
  <c r="O5096" i="9" s="1"/>
  <c r="N5097" i="9"/>
  <c r="O5097" i="9" s="1"/>
  <c r="N5098" i="9"/>
  <c r="O5098" i="9" s="1"/>
  <c r="N5099" i="9"/>
  <c r="O5099" i="9" s="1"/>
  <c r="N5100" i="9"/>
  <c r="O5100" i="9" s="1"/>
  <c r="N5101" i="9"/>
  <c r="O5101" i="9" s="1"/>
  <c r="N5102" i="9"/>
  <c r="O5102" i="9" s="1"/>
  <c r="N5103" i="9"/>
  <c r="O5103" i="9" s="1"/>
  <c r="N5104" i="9"/>
  <c r="O5104" i="9" s="1"/>
  <c r="N5105" i="9"/>
  <c r="O5105" i="9" s="1"/>
  <c r="N5106" i="9"/>
  <c r="O5106" i="9" s="1"/>
  <c r="N5107" i="9"/>
  <c r="O5107" i="9" s="1"/>
  <c r="N5108" i="9"/>
  <c r="O5108" i="9" s="1"/>
  <c r="N5109" i="9"/>
  <c r="O5109" i="9" s="1"/>
  <c r="N5110" i="9"/>
  <c r="O5110" i="9" s="1"/>
  <c r="N5111" i="9"/>
  <c r="O5111" i="9" s="1"/>
  <c r="N5112" i="9"/>
  <c r="O5112" i="9" s="1"/>
  <c r="N5113" i="9"/>
  <c r="O5113" i="9" s="1"/>
  <c r="N5114" i="9"/>
  <c r="O5114" i="9" s="1"/>
  <c r="N5115" i="9"/>
  <c r="O5115" i="9" s="1"/>
  <c r="N5116" i="9"/>
  <c r="O5116" i="9" s="1"/>
  <c r="N5117" i="9"/>
  <c r="O5117" i="9" s="1"/>
  <c r="N5118" i="9"/>
  <c r="O5118" i="9" s="1"/>
  <c r="N5119" i="9"/>
  <c r="O5119" i="9" s="1"/>
  <c r="N5120" i="9"/>
  <c r="O5120" i="9" s="1"/>
  <c r="N5121" i="9"/>
  <c r="O5121" i="9" s="1"/>
  <c r="N5122" i="9"/>
  <c r="O5122" i="9" s="1"/>
  <c r="N5123" i="9"/>
  <c r="O5123" i="9" s="1"/>
  <c r="N5124" i="9"/>
  <c r="O5124" i="9" s="1"/>
  <c r="N5125" i="9"/>
  <c r="O5125" i="9" s="1"/>
  <c r="N5126" i="9"/>
  <c r="O5126" i="9" s="1"/>
  <c r="N5127" i="9"/>
  <c r="O5127" i="9" s="1"/>
  <c r="N5128" i="9"/>
  <c r="O5128" i="9" s="1"/>
  <c r="N5129" i="9"/>
  <c r="O5129" i="9" s="1"/>
  <c r="N5130" i="9"/>
  <c r="O5130" i="9" s="1"/>
  <c r="N5131" i="9"/>
  <c r="O5131" i="9" s="1"/>
  <c r="N5132" i="9"/>
  <c r="O5132" i="9" s="1"/>
  <c r="N5133" i="9"/>
  <c r="O5133" i="9" s="1"/>
  <c r="N5134" i="9"/>
  <c r="O5134" i="9" s="1"/>
  <c r="N5135" i="9"/>
  <c r="O5135" i="9" s="1"/>
  <c r="N5136" i="9"/>
  <c r="O5136" i="9" s="1"/>
  <c r="N5137" i="9"/>
  <c r="O5137" i="9" s="1"/>
  <c r="N5138" i="9"/>
  <c r="O5138" i="9" s="1"/>
  <c r="N5139" i="9"/>
  <c r="O5139" i="9" s="1"/>
  <c r="N5140" i="9"/>
  <c r="O5140" i="9" s="1"/>
  <c r="N5141" i="9"/>
  <c r="O5141" i="9" s="1"/>
  <c r="N5142" i="9"/>
  <c r="O5142" i="9" s="1"/>
  <c r="N5143" i="9"/>
  <c r="O5143" i="9" s="1"/>
  <c r="N5144" i="9"/>
  <c r="O5144" i="9" s="1"/>
  <c r="N5145" i="9"/>
  <c r="O5145" i="9" s="1"/>
  <c r="N5146" i="9"/>
  <c r="O5146" i="9" s="1"/>
  <c r="N5147" i="9"/>
  <c r="O5147" i="9" s="1"/>
  <c r="N5148" i="9"/>
  <c r="O5148" i="9" s="1"/>
  <c r="N5149" i="9"/>
  <c r="O5149" i="9" s="1"/>
  <c r="N5150" i="9"/>
  <c r="O5150" i="9" s="1"/>
  <c r="N5151" i="9"/>
  <c r="O5151" i="9" s="1"/>
  <c r="N5152" i="9"/>
  <c r="O5152" i="9" s="1"/>
  <c r="N5153" i="9"/>
  <c r="O5153" i="9" s="1"/>
  <c r="N5154" i="9"/>
  <c r="O5154" i="9" s="1"/>
  <c r="N5155" i="9"/>
  <c r="O5155" i="9" s="1"/>
  <c r="N5156" i="9"/>
  <c r="O5156" i="9" s="1"/>
  <c r="N5157" i="9"/>
  <c r="O5157" i="9" s="1"/>
  <c r="N5158" i="9"/>
  <c r="O5158" i="9" s="1"/>
  <c r="N5159" i="9"/>
  <c r="O5159" i="9" s="1"/>
  <c r="N5160" i="9"/>
  <c r="O5160" i="9" s="1"/>
  <c r="N5161" i="9"/>
  <c r="O5161" i="9" s="1"/>
  <c r="N5162" i="9"/>
  <c r="O5162" i="9" s="1"/>
  <c r="N5163" i="9"/>
  <c r="O5163" i="9" s="1"/>
  <c r="N5164" i="9"/>
  <c r="O5164" i="9" s="1"/>
  <c r="N5165" i="9"/>
  <c r="O5165" i="9" s="1"/>
  <c r="N5166" i="9"/>
  <c r="O5166" i="9" s="1"/>
  <c r="N5167" i="9"/>
  <c r="O5167" i="9" s="1"/>
  <c r="N5168" i="9"/>
  <c r="O5168" i="9" s="1"/>
  <c r="N5169" i="9"/>
  <c r="O5169" i="9" s="1"/>
  <c r="N5170" i="9"/>
  <c r="O5170" i="9" s="1"/>
  <c r="N5171" i="9"/>
  <c r="O5171" i="9" s="1"/>
  <c r="N5172" i="9"/>
  <c r="O5172" i="9" s="1"/>
  <c r="N5173" i="9"/>
  <c r="O5173" i="9" s="1"/>
  <c r="N5174" i="9"/>
  <c r="O5174" i="9" s="1"/>
  <c r="N5175" i="9"/>
  <c r="O5175" i="9" s="1"/>
  <c r="N5176" i="9"/>
  <c r="O5176" i="9" s="1"/>
  <c r="N5177" i="9"/>
  <c r="O5177" i="9" s="1"/>
  <c r="N5178" i="9"/>
  <c r="O5178" i="9" s="1"/>
  <c r="N5179" i="9"/>
  <c r="O5179" i="9" s="1"/>
  <c r="N5180" i="9"/>
  <c r="O5180" i="9" s="1"/>
  <c r="N5181" i="9"/>
  <c r="O5181" i="9" s="1"/>
  <c r="N5182" i="9"/>
  <c r="O5182" i="9" s="1"/>
  <c r="N5183" i="9"/>
  <c r="O5183" i="9" s="1"/>
  <c r="N5184" i="9"/>
  <c r="O5184" i="9" s="1"/>
  <c r="N5185" i="9"/>
  <c r="O5185" i="9" s="1"/>
  <c r="N5186" i="9"/>
  <c r="O5186" i="9" s="1"/>
  <c r="N5187" i="9"/>
  <c r="O5187" i="9" s="1"/>
  <c r="N5188" i="9"/>
  <c r="O5188" i="9" s="1"/>
  <c r="N5189" i="9"/>
  <c r="O5189" i="9" s="1"/>
  <c r="N5190" i="9"/>
  <c r="O5190" i="9" s="1"/>
  <c r="N5191" i="9"/>
  <c r="O5191" i="9" s="1"/>
  <c r="N5192" i="9"/>
  <c r="O5192" i="9" s="1"/>
  <c r="N5193" i="9"/>
  <c r="O5193" i="9" s="1"/>
  <c r="N5194" i="9"/>
  <c r="O5194" i="9" s="1"/>
  <c r="N5195" i="9"/>
  <c r="O5195" i="9" s="1"/>
  <c r="N5196" i="9"/>
  <c r="O5196" i="9" s="1"/>
  <c r="N5197" i="9"/>
  <c r="O5197" i="9" s="1"/>
  <c r="N5198" i="9"/>
  <c r="O5198" i="9" s="1"/>
  <c r="N5199" i="9"/>
  <c r="O5199" i="9" s="1"/>
  <c r="N5200" i="9"/>
  <c r="O5200" i="9" s="1"/>
  <c r="N5201" i="9"/>
  <c r="O5201" i="9" s="1"/>
  <c r="N5202" i="9"/>
  <c r="O5202" i="9" s="1"/>
  <c r="N5203" i="9"/>
  <c r="O5203" i="9" s="1"/>
  <c r="N5204" i="9"/>
  <c r="O5204" i="9" s="1"/>
  <c r="N5205" i="9"/>
  <c r="N5206" i="9"/>
  <c r="N5207" i="9"/>
  <c r="N5208" i="9"/>
  <c r="O5208" i="9" s="1"/>
  <c r="N5209" i="9"/>
  <c r="O5209" i="9" s="1"/>
  <c r="N5210" i="9"/>
  <c r="O5210" i="9" s="1"/>
  <c r="N5211" i="9"/>
  <c r="O5211" i="9" s="1"/>
  <c r="N5212" i="9"/>
  <c r="O5212" i="9" s="1"/>
  <c r="N5213" i="9"/>
  <c r="O5213" i="9" s="1"/>
  <c r="N5214" i="9"/>
  <c r="O5214" i="9" s="1"/>
  <c r="N5215" i="9"/>
  <c r="O5215" i="9" s="1"/>
  <c r="N5216" i="9"/>
  <c r="O5216" i="9" s="1"/>
  <c r="N5217" i="9"/>
  <c r="O5217" i="9" s="1"/>
  <c r="N5218" i="9"/>
  <c r="N5219" i="9"/>
  <c r="O5219" i="9" s="1"/>
  <c r="N5220" i="9"/>
  <c r="O5220" i="9" s="1"/>
  <c r="N5221" i="9"/>
  <c r="O5221" i="9" s="1"/>
  <c r="N5222" i="9"/>
  <c r="O5222" i="9" s="1"/>
  <c r="N5223" i="9"/>
  <c r="O5223" i="9" s="1"/>
  <c r="N5224" i="9"/>
  <c r="O5224" i="9" s="1"/>
  <c r="N5225" i="9"/>
  <c r="O5225" i="9" s="1"/>
  <c r="N5226" i="9"/>
  <c r="O5226" i="9" s="1"/>
  <c r="N5227" i="9"/>
  <c r="O5227" i="9" s="1"/>
  <c r="N5228" i="9"/>
  <c r="O5228" i="9" s="1"/>
  <c r="N5229" i="9"/>
  <c r="O5229" i="9" s="1"/>
  <c r="N5230" i="9"/>
  <c r="O5230" i="9" s="1"/>
  <c r="N5231" i="9"/>
  <c r="O5231" i="9" s="1"/>
  <c r="N5232" i="9"/>
  <c r="O5232" i="9" s="1"/>
  <c r="N5233" i="9"/>
  <c r="O5233" i="9" s="1"/>
  <c r="N5234" i="9"/>
  <c r="O5234" i="9" s="1"/>
  <c r="N5235" i="9"/>
  <c r="O5235" i="9" s="1"/>
  <c r="N5236" i="9"/>
  <c r="O5236" i="9" s="1"/>
  <c r="N5237" i="9"/>
  <c r="O5237" i="9" s="1"/>
  <c r="N5238" i="9"/>
  <c r="O5238" i="9" s="1"/>
  <c r="N5239" i="9"/>
  <c r="O5239" i="9" s="1"/>
  <c r="N5240" i="9"/>
  <c r="O5240" i="9" s="1"/>
  <c r="N5241" i="9"/>
  <c r="O5241" i="9" s="1"/>
  <c r="N5242" i="9"/>
  <c r="O5242" i="9" s="1"/>
  <c r="N5243" i="9"/>
  <c r="O5243" i="9" s="1"/>
  <c r="N5244" i="9"/>
  <c r="O5244" i="9" s="1"/>
  <c r="N5245" i="9"/>
  <c r="O5245" i="9" s="1"/>
  <c r="N5246" i="9"/>
  <c r="O5246" i="9" s="1"/>
  <c r="N5247" i="9"/>
  <c r="O5247" i="9" s="1"/>
  <c r="N5248" i="9"/>
  <c r="O5248" i="9" s="1"/>
  <c r="N5249" i="9"/>
  <c r="O5249" i="9" s="1"/>
  <c r="N5250" i="9"/>
  <c r="O5250" i="9" s="1"/>
  <c r="N5251" i="9"/>
  <c r="O5251" i="9" s="1"/>
  <c r="N5252" i="9"/>
  <c r="O5252" i="9" s="1"/>
  <c r="N5253" i="9"/>
  <c r="O5253" i="9" s="1"/>
  <c r="N5254" i="9"/>
  <c r="O5254" i="9" s="1"/>
  <c r="N5255" i="9"/>
  <c r="O5255" i="9" s="1"/>
  <c r="N5256" i="9"/>
  <c r="O5256" i="9" s="1"/>
  <c r="N5257" i="9"/>
  <c r="O5257" i="9" s="1"/>
  <c r="N5258" i="9"/>
  <c r="O5258" i="9" s="1"/>
  <c r="N5259" i="9"/>
  <c r="O5259" i="9" s="1"/>
  <c r="N5260" i="9"/>
  <c r="O5260" i="9" s="1"/>
  <c r="N5261" i="9"/>
  <c r="O5261" i="9" s="1"/>
  <c r="N5262" i="9"/>
  <c r="O5262" i="9" s="1"/>
  <c r="N5263" i="9"/>
  <c r="O5263" i="9" s="1"/>
  <c r="N5264" i="9"/>
  <c r="O5264" i="9" s="1"/>
  <c r="N5265" i="9"/>
  <c r="O5265" i="9" s="1"/>
  <c r="N5266" i="9"/>
  <c r="O5266" i="9" s="1"/>
  <c r="N5267" i="9"/>
  <c r="O5267" i="9" s="1"/>
  <c r="N5268" i="9"/>
  <c r="O5268" i="9" s="1"/>
  <c r="N5269" i="9"/>
  <c r="O5269" i="9" s="1"/>
  <c r="N5270" i="9"/>
  <c r="O5270" i="9" s="1"/>
  <c r="N5271" i="9"/>
  <c r="O5271" i="9" s="1"/>
  <c r="N5272" i="9"/>
  <c r="O5272" i="9" s="1"/>
  <c r="N5273" i="9"/>
  <c r="O5273" i="9" s="1"/>
  <c r="N5274" i="9"/>
  <c r="O5274" i="9" s="1"/>
  <c r="N5275" i="9"/>
  <c r="O5275" i="9" s="1"/>
  <c r="N5276" i="9"/>
  <c r="O5276" i="9" s="1"/>
  <c r="N5277" i="9"/>
  <c r="O5277" i="9" s="1"/>
  <c r="N5278" i="9"/>
  <c r="O5278" i="9" s="1"/>
  <c r="N5279" i="9"/>
  <c r="O5279" i="9" s="1"/>
  <c r="N5280" i="9"/>
  <c r="O5280" i="9" s="1"/>
  <c r="N5281" i="9"/>
  <c r="O5281" i="9" s="1"/>
  <c r="N5282" i="9"/>
  <c r="O5282" i="9" s="1"/>
  <c r="N5283" i="9"/>
  <c r="O5283" i="9" s="1"/>
  <c r="N5284" i="9"/>
  <c r="O5284" i="9" s="1"/>
  <c r="N5285" i="9"/>
  <c r="O5285" i="9" s="1"/>
  <c r="N5286" i="9"/>
  <c r="O5286" i="9" s="1"/>
  <c r="N5287" i="9"/>
  <c r="O5287" i="9" s="1"/>
  <c r="N5288" i="9"/>
  <c r="O5288" i="9" s="1"/>
  <c r="N5289" i="9"/>
  <c r="O5289" i="9" s="1"/>
  <c r="N5290" i="9"/>
  <c r="O5290" i="9" s="1"/>
  <c r="N5291" i="9"/>
  <c r="O5291" i="9" s="1"/>
  <c r="N5292" i="9"/>
  <c r="O5292" i="9" s="1"/>
  <c r="N5293" i="9"/>
  <c r="O5293" i="9" s="1"/>
  <c r="N5294" i="9"/>
  <c r="O5294" i="9" s="1"/>
  <c r="N5295" i="9"/>
  <c r="O5295" i="9" s="1"/>
  <c r="N5296" i="9"/>
  <c r="O5296" i="9" s="1"/>
  <c r="N5297" i="9"/>
  <c r="O5297" i="9" s="1"/>
  <c r="N5298" i="9"/>
  <c r="O5298" i="9" s="1"/>
  <c r="N5299" i="9"/>
  <c r="O5299" i="9" s="1"/>
  <c r="N5300" i="9"/>
  <c r="O5300" i="9" s="1"/>
  <c r="N5301" i="9"/>
  <c r="O5301" i="9" s="1"/>
  <c r="N5302" i="9"/>
  <c r="O5302" i="9" s="1"/>
  <c r="N5303" i="9"/>
  <c r="O5303" i="9" s="1"/>
  <c r="N5304" i="9"/>
  <c r="O5304" i="9" s="1"/>
  <c r="N5305" i="9"/>
  <c r="O5305" i="9" s="1"/>
  <c r="N5306" i="9"/>
  <c r="O5306" i="9" s="1"/>
  <c r="N5307" i="9"/>
  <c r="O5307" i="9" s="1"/>
  <c r="N5308" i="9"/>
  <c r="O5308" i="9" s="1"/>
  <c r="N5309" i="9"/>
  <c r="O5309" i="9" s="1"/>
  <c r="N5310" i="9"/>
  <c r="O5310" i="9" s="1"/>
  <c r="N5311" i="9"/>
  <c r="O5311" i="9" s="1"/>
  <c r="N5312" i="9"/>
  <c r="O5312" i="9" s="1"/>
  <c r="N5313" i="9"/>
  <c r="O5313" i="9" s="1"/>
  <c r="N5314" i="9"/>
  <c r="O5314" i="9" s="1"/>
  <c r="N5315" i="9"/>
  <c r="O5315" i="9" s="1"/>
  <c r="N5316" i="9"/>
  <c r="O5316" i="9" s="1"/>
  <c r="N5317" i="9"/>
  <c r="O5317" i="9" s="1"/>
  <c r="N5318" i="9"/>
  <c r="O5318" i="9" s="1"/>
  <c r="N5319" i="9"/>
  <c r="O5319" i="9" s="1"/>
  <c r="N5320" i="9"/>
  <c r="O5320" i="9" s="1"/>
  <c r="N5321" i="9"/>
  <c r="O5321" i="9" s="1"/>
  <c r="N5322" i="9"/>
  <c r="O5322" i="9" s="1"/>
  <c r="N5323" i="9"/>
  <c r="O5323" i="9" s="1"/>
  <c r="N5324" i="9"/>
  <c r="O5324" i="9" s="1"/>
  <c r="N5325" i="9"/>
  <c r="O5325" i="9" s="1"/>
  <c r="N5326" i="9"/>
  <c r="O5326" i="9" s="1"/>
  <c r="N5327" i="9"/>
  <c r="O5327" i="9" s="1"/>
  <c r="N5328" i="9"/>
  <c r="O5328" i="9" s="1"/>
  <c r="N5329" i="9"/>
  <c r="O5329" i="9" s="1"/>
  <c r="N5330" i="9"/>
  <c r="O5330" i="9" s="1"/>
  <c r="N5331" i="9"/>
  <c r="O5331" i="9" s="1"/>
  <c r="N5332" i="9"/>
  <c r="O5332" i="9" s="1"/>
  <c r="N5333" i="9"/>
  <c r="O5333" i="9" s="1"/>
  <c r="N5334" i="9"/>
  <c r="O5334" i="9" s="1"/>
  <c r="N5335" i="9"/>
  <c r="O5335" i="9" s="1"/>
  <c r="N5336" i="9"/>
  <c r="O5336" i="9" s="1"/>
  <c r="N5337" i="9"/>
  <c r="O5337" i="9" s="1"/>
  <c r="N5338" i="9"/>
  <c r="O5338" i="9" s="1"/>
  <c r="N5339" i="9"/>
  <c r="O5339" i="9" s="1"/>
  <c r="N5340" i="9"/>
  <c r="O5340" i="9" s="1"/>
  <c r="N5341" i="9"/>
  <c r="O5341" i="9" s="1"/>
  <c r="N5342" i="9"/>
  <c r="O5342" i="9" s="1"/>
  <c r="N5343" i="9"/>
  <c r="O5343" i="9" s="1"/>
  <c r="N5344" i="9"/>
  <c r="O5344" i="9" s="1"/>
  <c r="N5345" i="9"/>
  <c r="O5345" i="9" s="1"/>
  <c r="N5346" i="9"/>
  <c r="O5346" i="9" s="1"/>
  <c r="N5347" i="9"/>
  <c r="O5347" i="9" s="1"/>
  <c r="N5348" i="9"/>
  <c r="O5348" i="9" s="1"/>
  <c r="N5349" i="9"/>
  <c r="O5349" i="9" s="1"/>
  <c r="N5350" i="9"/>
  <c r="O5350" i="9" s="1"/>
  <c r="N5351" i="9"/>
  <c r="O5351" i="9" s="1"/>
  <c r="N5352" i="9"/>
  <c r="O5352" i="9" s="1"/>
  <c r="N5353" i="9"/>
  <c r="O5353" i="9" s="1"/>
  <c r="N5354" i="9"/>
  <c r="O5354" i="9" s="1"/>
  <c r="N5355" i="9"/>
  <c r="O5355" i="9" s="1"/>
  <c r="N5356" i="9"/>
  <c r="O5356" i="9" s="1"/>
  <c r="N5357" i="9"/>
  <c r="O5357" i="9" s="1"/>
  <c r="N5358" i="9"/>
  <c r="O5358" i="9" s="1"/>
  <c r="N5359" i="9"/>
  <c r="O5359" i="9" s="1"/>
  <c r="N5360" i="9"/>
  <c r="O5360" i="9" s="1"/>
  <c r="N5361" i="9"/>
  <c r="O5361" i="9" s="1"/>
  <c r="N5362" i="9"/>
  <c r="N5363" i="9"/>
  <c r="O5363" i="9" s="1"/>
  <c r="N5364" i="9"/>
  <c r="O5364" i="9" s="1"/>
  <c r="N5365" i="9"/>
  <c r="O5365" i="9" s="1"/>
  <c r="N5366" i="9"/>
  <c r="O5366" i="9" s="1"/>
  <c r="N5367" i="9"/>
  <c r="O5367" i="9" s="1"/>
  <c r="N5368" i="9"/>
  <c r="O5368" i="9" s="1"/>
  <c r="N5369" i="9"/>
  <c r="O5369" i="9" s="1"/>
  <c r="N5370" i="9"/>
  <c r="O5370" i="9" s="1"/>
  <c r="N5371" i="9"/>
  <c r="O5371" i="9" s="1"/>
  <c r="N5372" i="9"/>
  <c r="O5372" i="9" s="1"/>
  <c r="N5373" i="9"/>
  <c r="O5373" i="9" s="1"/>
  <c r="N5374" i="9"/>
  <c r="O5374" i="9" s="1"/>
  <c r="N5375" i="9"/>
  <c r="O5375" i="9" s="1"/>
  <c r="N5376" i="9"/>
  <c r="O5376" i="9" s="1"/>
  <c r="N5377" i="9"/>
  <c r="O5377" i="9" s="1"/>
  <c r="N5378" i="9"/>
  <c r="O5378" i="9" s="1"/>
  <c r="N5379" i="9"/>
  <c r="O5379" i="9" s="1"/>
  <c r="N5380" i="9"/>
  <c r="O5380" i="9" s="1"/>
  <c r="N5381" i="9"/>
  <c r="O5381" i="9" s="1"/>
  <c r="N5382" i="9"/>
  <c r="O5382" i="9" s="1"/>
  <c r="N5383" i="9"/>
  <c r="O5383" i="9" s="1"/>
  <c r="N5384" i="9"/>
  <c r="O5384" i="9" s="1"/>
  <c r="N5385" i="9"/>
  <c r="O5385" i="9" s="1"/>
  <c r="N5386" i="9"/>
  <c r="O5386" i="9" s="1"/>
  <c r="N5387" i="9"/>
  <c r="O5387" i="9" s="1"/>
  <c r="N5388" i="9"/>
  <c r="O5388" i="9" s="1"/>
  <c r="N5389" i="9"/>
  <c r="O5389" i="9" s="1"/>
  <c r="N5390" i="9"/>
  <c r="O5390" i="9" s="1"/>
  <c r="N5391" i="9"/>
  <c r="O5391" i="9" s="1"/>
  <c r="N5392" i="9"/>
  <c r="O5392" i="9" s="1"/>
  <c r="N5393" i="9"/>
  <c r="O5393" i="9" s="1"/>
  <c r="N5394" i="9"/>
  <c r="O5394" i="9" s="1"/>
  <c r="N5395" i="9"/>
  <c r="O5395" i="9" s="1"/>
  <c r="N5396" i="9"/>
  <c r="O5396" i="9" s="1"/>
  <c r="N5397" i="9"/>
  <c r="O5397" i="9" s="1"/>
  <c r="N5398" i="9"/>
  <c r="O5398" i="9" s="1"/>
  <c r="N5399" i="9"/>
  <c r="O5399" i="9" s="1"/>
  <c r="N5400" i="9"/>
  <c r="O5400" i="9" s="1"/>
  <c r="N5401" i="9"/>
  <c r="O5401" i="9" s="1"/>
  <c r="N5402" i="9"/>
  <c r="O5402" i="9" s="1"/>
  <c r="N5403" i="9"/>
  <c r="O5403" i="9" s="1"/>
  <c r="N5404" i="9"/>
  <c r="O5404" i="9" s="1"/>
  <c r="N5405" i="9"/>
  <c r="O5405" i="9" s="1"/>
  <c r="N5406" i="9"/>
  <c r="O5406" i="9" s="1"/>
  <c r="N5407" i="9"/>
  <c r="O5407" i="9" s="1"/>
  <c r="N5408" i="9"/>
  <c r="O5408" i="9" s="1"/>
  <c r="N5409" i="9"/>
  <c r="O5409" i="9" s="1"/>
  <c r="N5410" i="9"/>
  <c r="O5410" i="9" s="1"/>
  <c r="N5411" i="9"/>
  <c r="O5411" i="9" s="1"/>
  <c r="N5412" i="9"/>
  <c r="O5412" i="9" s="1"/>
  <c r="N5413" i="9"/>
  <c r="O5413" i="9" s="1"/>
  <c r="N5414" i="9"/>
  <c r="O5414" i="9" s="1"/>
  <c r="N5415" i="9"/>
  <c r="O5415" i="9" s="1"/>
  <c r="N5416" i="9"/>
  <c r="O5416" i="9" s="1"/>
  <c r="N5417" i="9"/>
  <c r="O5417" i="9" s="1"/>
  <c r="N5418" i="9"/>
  <c r="O5418" i="9" s="1"/>
  <c r="N5419" i="9"/>
  <c r="O5419" i="9" s="1"/>
  <c r="N5420" i="9"/>
  <c r="O5420" i="9" s="1"/>
  <c r="N5421" i="9"/>
  <c r="O5421" i="9" s="1"/>
  <c r="N5422" i="9"/>
  <c r="O5422" i="9" s="1"/>
  <c r="N5423" i="9"/>
  <c r="O5423" i="9" s="1"/>
  <c r="N5424" i="9"/>
  <c r="O5424" i="9" s="1"/>
  <c r="N5425" i="9"/>
  <c r="O5425" i="9" s="1"/>
  <c r="N5426" i="9"/>
  <c r="O5426" i="9" s="1"/>
  <c r="N5427" i="9"/>
  <c r="O5427" i="9" s="1"/>
  <c r="N5428" i="9"/>
  <c r="O5428" i="9" s="1"/>
  <c r="N5429" i="9"/>
  <c r="O5429" i="9" s="1"/>
  <c r="N5430" i="9"/>
  <c r="O5430" i="9" s="1"/>
  <c r="N5431" i="9"/>
  <c r="O5431" i="9" s="1"/>
  <c r="N5432" i="9"/>
  <c r="O5432" i="9" s="1"/>
  <c r="N5433" i="9"/>
  <c r="O5433" i="9" s="1"/>
  <c r="N5434" i="9"/>
  <c r="O5434" i="9" s="1"/>
  <c r="N5435" i="9"/>
  <c r="O5435" i="9" s="1"/>
  <c r="N5436" i="9"/>
  <c r="O5436" i="9" s="1"/>
  <c r="N5437" i="9"/>
  <c r="O5437" i="9" s="1"/>
  <c r="N5438" i="9"/>
  <c r="O5438" i="9" s="1"/>
  <c r="N5439" i="9"/>
  <c r="O5439" i="9" s="1"/>
  <c r="N5440" i="9"/>
  <c r="O5440" i="9" s="1"/>
  <c r="N5441" i="9"/>
  <c r="O5441" i="9" s="1"/>
  <c r="N5442" i="9"/>
  <c r="O5442" i="9" s="1"/>
  <c r="N5443" i="9"/>
  <c r="O5443" i="9" s="1"/>
  <c r="N5444" i="9"/>
  <c r="O5444" i="9" s="1"/>
  <c r="N5445" i="9"/>
  <c r="O5445" i="9" s="1"/>
  <c r="N5446" i="9"/>
  <c r="O5446" i="9" s="1"/>
  <c r="N5447" i="9"/>
  <c r="O5447" i="9" s="1"/>
  <c r="N5448" i="9"/>
  <c r="O5448" i="9" s="1"/>
  <c r="N5449" i="9"/>
  <c r="O5449" i="9" s="1"/>
  <c r="N5450" i="9"/>
  <c r="O5450" i="9" s="1"/>
  <c r="N5451" i="9"/>
  <c r="O5451" i="9" s="1"/>
  <c r="N5452" i="9"/>
  <c r="O5452" i="9" s="1"/>
  <c r="N5453" i="9"/>
  <c r="O5453" i="9" s="1"/>
  <c r="N5454" i="9"/>
  <c r="O5454" i="9" s="1"/>
  <c r="N5455" i="9"/>
  <c r="O5455" i="9" s="1"/>
  <c r="N5456" i="9"/>
  <c r="O5456" i="9" s="1"/>
  <c r="N5457" i="9"/>
  <c r="O5457" i="9" s="1"/>
  <c r="N5458" i="9"/>
  <c r="O5458" i="9" s="1"/>
  <c r="N5459" i="9"/>
  <c r="O5459" i="9" s="1"/>
  <c r="N5460" i="9"/>
  <c r="O5460" i="9" s="1"/>
  <c r="N5461" i="9"/>
  <c r="O5461" i="9" s="1"/>
  <c r="N5462" i="9"/>
  <c r="O5462" i="9" s="1"/>
  <c r="N5463" i="9"/>
  <c r="O5463" i="9" s="1"/>
  <c r="N5464" i="9"/>
  <c r="O5464" i="9" s="1"/>
  <c r="N5465" i="9"/>
  <c r="O5465" i="9" s="1"/>
  <c r="N5466" i="9"/>
  <c r="O5466" i="9" s="1"/>
  <c r="N5467" i="9"/>
  <c r="O5467" i="9" s="1"/>
  <c r="N5468" i="9"/>
  <c r="O5468" i="9" s="1"/>
  <c r="N5469" i="9"/>
  <c r="O5469" i="9" s="1"/>
  <c r="N5470" i="9"/>
  <c r="O5470" i="9" s="1"/>
  <c r="N5471" i="9"/>
  <c r="O5471" i="9" s="1"/>
  <c r="N5472" i="9"/>
  <c r="O5472" i="9" s="1"/>
  <c r="N5473" i="9"/>
  <c r="O5473" i="9" s="1"/>
  <c r="N5474" i="9"/>
  <c r="O5474" i="9" s="1"/>
  <c r="N5475" i="9"/>
  <c r="O5475" i="9" s="1"/>
  <c r="N5476" i="9"/>
  <c r="O5476" i="9" s="1"/>
  <c r="N5477" i="9"/>
  <c r="O5477" i="9" s="1"/>
  <c r="N5478" i="9"/>
  <c r="O5478" i="9" s="1"/>
  <c r="N5479" i="9"/>
  <c r="O5479" i="9" s="1"/>
  <c r="N5480" i="9"/>
  <c r="O5480" i="9" s="1"/>
  <c r="N5481" i="9"/>
  <c r="O5481" i="9" s="1"/>
  <c r="N5482" i="9"/>
  <c r="O5482" i="9" s="1"/>
  <c r="N5483" i="9"/>
  <c r="O5483" i="9" s="1"/>
  <c r="N5484" i="9"/>
  <c r="O5484" i="9" s="1"/>
  <c r="N5485" i="9"/>
  <c r="O5485" i="9" s="1"/>
  <c r="N5486" i="9"/>
  <c r="O5486" i="9" s="1"/>
  <c r="N5487" i="9"/>
  <c r="O5487" i="9" s="1"/>
  <c r="N5488" i="9"/>
  <c r="O5488" i="9" s="1"/>
  <c r="N5489" i="9"/>
  <c r="O5489" i="9" s="1"/>
  <c r="N5490" i="9"/>
  <c r="O5490" i="9" s="1"/>
  <c r="N5491" i="9"/>
  <c r="O5491" i="9" s="1"/>
  <c r="N5492" i="9"/>
  <c r="O5492" i="9" s="1"/>
  <c r="N5493" i="9"/>
  <c r="O5493" i="9" s="1"/>
  <c r="N5494" i="9"/>
  <c r="O5494" i="9" s="1"/>
  <c r="N5495" i="9"/>
  <c r="O5495" i="9" s="1"/>
  <c r="N5496" i="9"/>
  <c r="O5496" i="9" s="1"/>
  <c r="N5497" i="9"/>
  <c r="O5497" i="9" s="1"/>
  <c r="N5498" i="9"/>
  <c r="O5498" i="9" s="1"/>
  <c r="N5499" i="9"/>
  <c r="O5499" i="9" s="1"/>
  <c r="N5500" i="9"/>
  <c r="O5500" i="9" s="1"/>
  <c r="N5501" i="9"/>
  <c r="O5501" i="9" s="1"/>
  <c r="N5502" i="9"/>
  <c r="O5502" i="9" s="1"/>
  <c r="N5503" i="9"/>
  <c r="O5503" i="9" s="1"/>
  <c r="N5504" i="9"/>
  <c r="O5504" i="9" s="1"/>
  <c r="N5505" i="9"/>
  <c r="O5505" i="9" s="1"/>
  <c r="N5506" i="9"/>
  <c r="O5506" i="9" s="1"/>
  <c r="N5507" i="9"/>
  <c r="O5507" i="9" s="1"/>
  <c r="N5508" i="9"/>
  <c r="O5508" i="9" s="1"/>
  <c r="N5509" i="9"/>
  <c r="O5509" i="9" s="1"/>
  <c r="N5510" i="9"/>
  <c r="O5510" i="9" s="1"/>
  <c r="N5511" i="9"/>
  <c r="O5511" i="9" s="1"/>
  <c r="N5512" i="9"/>
  <c r="O5512" i="9" s="1"/>
  <c r="N5513" i="9"/>
  <c r="O5513" i="9" s="1"/>
  <c r="N5514" i="9"/>
  <c r="O5514" i="9" s="1"/>
  <c r="N5515" i="9"/>
  <c r="O5515" i="9" s="1"/>
  <c r="N5516" i="9"/>
  <c r="O5516" i="9" s="1"/>
  <c r="N5517" i="9"/>
  <c r="O5517" i="9" s="1"/>
  <c r="N5518" i="9"/>
  <c r="O5518" i="9" s="1"/>
  <c r="N5519" i="9"/>
  <c r="O5519" i="9" s="1"/>
  <c r="N5520" i="9"/>
  <c r="O5520" i="9" s="1"/>
  <c r="N5521" i="9"/>
  <c r="O5521" i="9" s="1"/>
  <c r="N5522" i="9"/>
  <c r="O5522" i="9" s="1"/>
  <c r="N5523" i="9"/>
  <c r="O5523" i="9" s="1"/>
  <c r="N5524" i="9"/>
  <c r="O5524" i="9" s="1"/>
  <c r="N5525" i="9"/>
  <c r="O5525" i="9" s="1"/>
  <c r="N5526" i="9"/>
  <c r="O5526" i="9" s="1"/>
  <c r="N5527" i="9"/>
  <c r="O5527" i="9" s="1"/>
  <c r="N5528" i="9"/>
  <c r="O5528" i="9" s="1"/>
  <c r="N5529" i="9"/>
  <c r="O5529" i="9" s="1"/>
  <c r="N5530" i="9"/>
  <c r="O5530" i="9" s="1"/>
  <c r="N5531" i="9"/>
  <c r="O5531" i="9" s="1"/>
  <c r="N5532" i="9"/>
  <c r="O5532" i="9" s="1"/>
  <c r="N5533" i="9"/>
  <c r="O5533" i="9" s="1"/>
  <c r="N5534" i="9"/>
  <c r="O5534" i="9" s="1"/>
  <c r="N5535" i="9"/>
  <c r="O5535" i="9" s="1"/>
  <c r="N5536" i="9"/>
  <c r="O5536" i="9" s="1"/>
  <c r="N5537" i="9"/>
  <c r="O5537" i="9" s="1"/>
  <c r="N5538" i="9"/>
  <c r="O5538" i="9" s="1"/>
  <c r="N5539" i="9"/>
  <c r="O5539" i="9" s="1"/>
  <c r="N5540" i="9"/>
  <c r="O5540" i="9" s="1"/>
  <c r="N5541" i="9"/>
  <c r="O5541" i="9" s="1"/>
  <c r="N5542" i="9"/>
  <c r="O5542" i="9" s="1"/>
  <c r="N5543" i="9"/>
  <c r="O5543" i="9" s="1"/>
  <c r="N5544" i="9"/>
  <c r="O5544" i="9" s="1"/>
  <c r="N5545" i="9"/>
  <c r="O5545" i="9" s="1"/>
  <c r="N5546" i="9"/>
  <c r="O5546" i="9" s="1"/>
  <c r="N5547" i="9"/>
  <c r="O5547" i="9" s="1"/>
  <c r="N5548" i="9"/>
  <c r="O5548" i="9" s="1"/>
  <c r="N5549" i="9"/>
  <c r="O5549" i="9" s="1"/>
  <c r="N5550" i="9"/>
  <c r="O5550" i="9" s="1"/>
  <c r="N5551" i="9"/>
  <c r="O5551" i="9" s="1"/>
  <c r="N5552" i="9"/>
  <c r="O5552" i="9" s="1"/>
  <c r="N5553" i="9"/>
  <c r="O5553" i="9" s="1"/>
  <c r="N5554" i="9"/>
  <c r="O5554" i="9" s="1"/>
  <c r="N5555" i="9"/>
  <c r="O5555" i="9" s="1"/>
  <c r="N5556" i="9"/>
  <c r="O5556" i="9" s="1"/>
  <c r="N5557" i="9"/>
  <c r="O5557" i="9" s="1"/>
  <c r="N5558" i="9"/>
  <c r="O5558" i="9" s="1"/>
  <c r="N5559" i="9"/>
  <c r="O5559" i="9" s="1"/>
  <c r="N5560" i="9"/>
  <c r="O5560" i="9" s="1"/>
  <c r="N5561" i="9"/>
  <c r="O5561" i="9" s="1"/>
  <c r="N5562" i="9"/>
  <c r="O5562" i="9" s="1"/>
  <c r="N5563" i="9"/>
  <c r="O5563" i="9" s="1"/>
  <c r="N5564" i="9"/>
  <c r="O5564" i="9" s="1"/>
  <c r="N5565" i="9"/>
  <c r="O5565" i="9" s="1"/>
  <c r="N5566" i="9"/>
  <c r="O5566" i="9" s="1"/>
  <c r="N5567" i="9"/>
  <c r="O5567" i="9" s="1"/>
  <c r="N5568" i="9"/>
  <c r="O5568" i="9" s="1"/>
  <c r="N5569" i="9"/>
  <c r="O5569" i="9" s="1"/>
  <c r="N5570" i="9"/>
  <c r="O5570" i="9" s="1"/>
  <c r="N5571" i="9"/>
  <c r="O5571" i="9" s="1"/>
  <c r="N5572" i="9"/>
  <c r="O5572" i="9" s="1"/>
  <c r="N5573" i="9"/>
  <c r="O5573" i="9" s="1"/>
  <c r="N5574" i="9"/>
  <c r="O5574" i="9" s="1"/>
  <c r="N5575" i="9"/>
  <c r="O5575" i="9" s="1"/>
  <c r="N5576" i="9"/>
  <c r="O5576" i="9" s="1"/>
  <c r="N5577" i="9"/>
  <c r="O5577" i="9" s="1"/>
  <c r="N5578" i="9"/>
  <c r="O5578" i="9" s="1"/>
  <c r="N5579" i="9"/>
  <c r="O5579" i="9" s="1"/>
  <c r="N5580" i="9"/>
  <c r="O5580" i="9" s="1"/>
  <c r="N5581" i="9"/>
  <c r="O5581" i="9" s="1"/>
  <c r="N5582" i="9"/>
  <c r="O5582" i="9" s="1"/>
  <c r="N5583" i="9"/>
  <c r="O5583" i="9" s="1"/>
  <c r="N5584" i="9"/>
  <c r="O5584" i="9" s="1"/>
  <c r="N5585" i="9"/>
  <c r="O5585" i="9" s="1"/>
  <c r="N5586" i="9"/>
  <c r="O5586" i="9" s="1"/>
  <c r="N5587" i="9"/>
  <c r="O5587" i="9" s="1"/>
  <c r="N5588" i="9"/>
  <c r="O5588" i="9" s="1"/>
  <c r="N5589" i="9"/>
  <c r="O5589" i="9" s="1"/>
  <c r="N5590" i="9"/>
  <c r="O5590" i="9" s="1"/>
  <c r="N5591" i="9"/>
  <c r="O5591" i="9" s="1"/>
  <c r="N5592" i="9"/>
  <c r="O5592" i="9" s="1"/>
  <c r="N5593" i="9"/>
  <c r="O5593" i="9" s="1"/>
  <c r="N5594" i="9"/>
  <c r="O5594" i="9" s="1"/>
  <c r="N5595" i="9"/>
  <c r="O5595" i="9" s="1"/>
  <c r="N5596" i="9"/>
  <c r="O5596" i="9" s="1"/>
  <c r="N5597" i="9"/>
  <c r="O5597" i="9" s="1"/>
  <c r="N5598" i="9"/>
  <c r="O5598" i="9" s="1"/>
  <c r="N5599" i="9"/>
  <c r="O5599" i="9" s="1"/>
  <c r="N5600" i="9"/>
  <c r="O5600" i="9" s="1"/>
  <c r="N5601" i="9"/>
  <c r="N5602" i="9"/>
  <c r="O5602" i="9" s="1"/>
  <c r="N5603" i="9"/>
  <c r="O5603" i="9" s="1"/>
  <c r="N5604" i="9"/>
  <c r="O5604" i="9" s="1"/>
  <c r="N5605" i="9"/>
  <c r="O5605" i="9" s="1"/>
  <c r="N5606" i="9"/>
  <c r="O5606" i="9" s="1"/>
  <c r="N5607" i="9"/>
  <c r="O5607" i="9" s="1"/>
  <c r="N5608" i="9"/>
  <c r="O5608" i="9" s="1"/>
  <c r="N5609" i="9"/>
  <c r="O5609" i="9" s="1"/>
  <c r="N5610" i="9"/>
  <c r="O5610" i="9" s="1"/>
  <c r="N5611" i="9"/>
  <c r="O5611" i="9" s="1"/>
  <c r="N5612" i="9"/>
  <c r="O5612" i="9" s="1"/>
  <c r="N5613" i="9"/>
  <c r="O5613" i="9" s="1"/>
  <c r="N5614" i="9"/>
  <c r="O5614" i="9" s="1"/>
  <c r="N5615" i="9"/>
  <c r="O5615" i="9" s="1"/>
  <c r="N5616" i="9"/>
  <c r="O5616" i="9" s="1"/>
  <c r="N5617" i="9"/>
  <c r="O5617" i="9" s="1"/>
  <c r="N5618" i="9"/>
  <c r="O5618" i="9" s="1"/>
  <c r="N5619" i="9"/>
  <c r="O5619" i="9" s="1"/>
  <c r="N5620" i="9"/>
  <c r="O5620" i="9" s="1"/>
  <c r="N5621" i="9"/>
  <c r="O5621" i="9" s="1"/>
  <c r="N5622" i="9"/>
  <c r="O5622" i="9" s="1"/>
  <c r="N5623" i="9"/>
  <c r="O5623" i="9" s="1"/>
  <c r="N5624" i="9"/>
  <c r="O5624" i="9" s="1"/>
  <c r="N5625" i="9"/>
  <c r="O5625" i="9" s="1"/>
  <c r="N5626" i="9"/>
  <c r="O5626" i="9" s="1"/>
  <c r="N5627" i="9"/>
  <c r="O5627" i="9" s="1"/>
  <c r="N5628" i="9"/>
  <c r="O5628" i="9" s="1"/>
  <c r="N5629" i="9"/>
  <c r="O5629" i="9" s="1"/>
  <c r="N5630" i="9"/>
  <c r="O5630" i="9" s="1"/>
  <c r="N5631" i="9"/>
  <c r="O5631" i="9" s="1"/>
  <c r="N5632" i="9"/>
  <c r="O5632" i="9" s="1"/>
  <c r="N5633" i="9"/>
  <c r="O5633" i="9" s="1"/>
  <c r="N5634" i="9"/>
  <c r="O5634" i="9" s="1"/>
  <c r="N5635" i="9"/>
  <c r="O5635" i="9" s="1"/>
  <c r="N5636" i="9"/>
  <c r="O5636" i="9" s="1"/>
  <c r="N5637" i="9"/>
  <c r="O5637" i="9" s="1"/>
  <c r="N5638" i="9"/>
  <c r="O5638" i="9" s="1"/>
  <c r="N5639" i="9"/>
  <c r="O5639" i="9" s="1"/>
  <c r="N5640" i="9"/>
  <c r="O5640" i="9" s="1"/>
  <c r="N5641" i="9"/>
  <c r="O5641" i="9" s="1"/>
  <c r="N5642" i="9"/>
  <c r="O5642" i="9" s="1"/>
  <c r="N5643" i="9"/>
  <c r="O5643" i="9" s="1"/>
  <c r="N5644" i="9"/>
  <c r="O5644" i="9" s="1"/>
  <c r="N5645" i="9"/>
  <c r="O5645" i="9" s="1"/>
  <c r="N5646" i="9"/>
  <c r="O5646" i="9" s="1"/>
  <c r="N5647" i="9"/>
  <c r="O5647" i="9" s="1"/>
  <c r="N5648" i="9"/>
  <c r="O5648" i="9" s="1"/>
  <c r="N5649" i="9"/>
  <c r="O5649" i="9" s="1"/>
  <c r="N5650" i="9"/>
  <c r="O5650" i="9" s="1"/>
  <c r="N5651" i="9"/>
  <c r="O5651" i="9" s="1"/>
  <c r="N5652" i="9"/>
  <c r="O5652" i="9" s="1"/>
  <c r="N5653" i="9"/>
  <c r="O5653" i="9" s="1"/>
  <c r="N5654" i="9"/>
  <c r="O5654" i="9" s="1"/>
  <c r="N5655" i="9"/>
  <c r="O5655" i="9" s="1"/>
  <c r="N5656" i="9"/>
  <c r="O5656" i="9" s="1"/>
  <c r="N5657" i="9"/>
  <c r="O5657" i="9" s="1"/>
  <c r="N5658" i="9"/>
  <c r="O5658" i="9" s="1"/>
  <c r="N5659" i="9"/>
  <c r="O5659" i="9" s="1"/>
  <c r="N5660" i="9"/>
  <c r="O5660" i="9" s="1"/>
  <c r="N5661" i="9"/>
  <c r="O5661" i="9" s="1"/>
  <c r="N5662" i="9"/>
  <c r="O5662" i="9" s="1"/>
  <c r="N5663" i="9"/>
  <c r="O5663" i="9" s="1"/>
  <c r="N5664" i="9"/>
  <c r="O5664" i="9" s="1"/>
  <c r="N5665" i="9"/>
  <c r="O5665" i="9" s="1"/>
  <c r="N5666" i="9"/>
  <c r="O5666" i="9" s="1"/>
  <c r="N5667" i="9"/>
  <c r="O5667" i="9" s="1"/>
  <c r="N5668" i="9"/>
  <c r="O5668" i="9" s="1"/>
  <c r="N5669" i="9"/>
  <c r="O5669" i="9" s="1"/>
  <c r="N5670" i="9"/>
  <c r="O5670" i="9" s="1"/>
  <c r="N5671" i="9"/>
  <c r="O5671" i="9" s="1"/>
  <c r="N5672" i="9"/>
  <c r="O5672" i="9" s="1"/>
  <c r="N5673" i="9"/>
  <c r="O5673" i="9" s="1"/>
  <c r="N5674" i="9"/>
  <c r="O5674" i="9" s="1"/>
  <c r="N5675" i="9"/>
  <c r="O5675" i="9" s="1"/>
  <c r="N5676" i="9"/>
  <c r="O5676" i="9" s="1"/>
  <c r="N5677" i="9"/>
  <c r="O5677" i="9" s="1"/>
  <c r="N5678" i="9"/>
  <c r="O5678" i="9" s="1"/>
  <c r="N5679" i="9"/>
  <c r="O5679" i="9" s="1"/>
  <c r="N5680" i="9"/>
  <c r="O5680" i="9" s="1"/>
  <c r="N5681" i="9"/>
  <c r="O5681" i="9" s="1"/>
  <c r="N5682" i="9"/>
  <c r="O5682" i="9" s="1"/>
  <c r="N5683" i="9"/>
  <c r="O5683" i="9" s="1"/>
  <c r="N5684" i="9"/>
  <c r="O5684" i="9" s="1"/>
  <c r="N5685" i="9"/>
  <c r="O5685" i="9" s="1"/>
  <c r="N5686" i="9"/>
  <c r="O5686" i="9" s="1"/>
  <c r="N5687" i="9"/>
  <c r="O5687" i="9" s="1"/>
  <c r="N5688" i="9"/>
  <c r="O5688" i="9" s="1"/>
  <c r="N5689" i="9"/>
  <c r="O5689" i="9" s="1"/>
  <c r="N5690" i="9"/>
  <c r="O5690" i="9" s="1"/>
  <c r="N5691" i="9"/>
  <c r="O5691" i="9" s="1"/>
  <c r="N5692" i="9"/>
  <c r="O5692" i="9" s="1"/>
  <c r="N5693" i="9"/>
  <c r="O5693" i="9" s="1"/>
  <c r="N5694" i="9"/>
  <c r="O5694" i="9" s="1"/>
  <c r="N5695" i="9"/>
  <c r="O5695" i="9" s="1"/>
  <c r="N5696" i="9"/>
  <c r="O5696" i="9" s="1"/>
  <c r="N5697" i="9"/>
  <c r="N5698" i="9"/>
  <c r="N5699" i="9"/>
  <c r="N5700" i="9"/>
  <c r="O5700" i="9" s="1"/>
  <c r="N5701" i="9"/>
  <c r="O5701" i="9" s="1"/>
  <c r="N5702" i="9"/>
  <c r="O5702" i="9" s="1"/>
  <c r="N5703" i="9"/>
  <c r="O5703" i="9" s="1"/>
  <c r="N5704" i="9"/>
  <c r="O5704" i="9" s="1"/>
  <c r="N5705" i="9"/>
  <c r="O5705" i="9" s="1"/>
  <c r="N5706" i="9"/>
  <c r="O5706" i="9" s="1"/>
  <c r="N5707" i="9"/>
  <c r="O5707" i="9" s="1"/>
  <c r="N5708" i="9"/>
  <c r="O5708" i="9" s="1"/>
  <c r="N5709" i="9"/>
  <c r="O5709" i="9" s="1"/>
  <c r="N5710" i="9"/>
  <c r="O5710" i="9" s="1"/>
  <c r="N5711" i="9"/>
  <c r="O5711" i="9" s="1"/>
  <c r="N5712" i="9"/>
  <c r="O5712" i="9" s="1"/>
  <c r="N5713" i="9"/>
  <c r="O5713" i="9" s="1"/>
  <c r="N5714" i="9"/>
  <c r="O5714" i="9" s="1"/>
  <c r="N5715" i="9"/>
  <c r="O5715" i="9" s="1"/>
  <c r="N5716" i="9"/>
  <c r="O5716" i="9" s="1"/>
  <c r="N5717" i="9"/>
  <c r="O5717" i="9" s="1"/>
  <c r="N5718" i="9"/>
  <c r="O5718" i="9" s="1"/>
  <c r="N5719" i="9"/>
  <c r="O5719" i="9" s="1"/>
  <c r="N5720" i="9"/>
  <c r="O5720" i="9" s="1"/>
  <c r="N5721" i="9"/>
  <c r="O5721" i="9" s="1"/>
  <c r="N5722" i="9"/>
  <c r="O5722" i="9" s="1"/>
  <c r="N5723" i="9"/>
  <c r="O5723" i="9" s="1"/>
  <c r="N5724" i="9"/>
  <c r="O5724" i="9" s="1"/>
  <c r="N5725" i="9"/>
  <c r="O5725" i="9" s="1"/>
  <c r="N5726" i="9"/>
  <c r="O5726" i="9" s="1"/>
  <c r="N5727" i="9"/>
  <c r="O5727" i="9" s="1"/>
  <c r="N5728" i="9"/>
  <c r="O5728" i="9" s="1"/>
  <c r="N5729" i="9"/>
  <c r="O5729" i="9" s="1"/>
  <c r="N5730" i="9"/>
  <c r="O5730" i="9" s="1"/>
  <c r="N5731" i="9"/>
  <c r="O5731" i="9" s="1"/>
  <c r="N5732" i="9"/>
  <c r="O5732" i="9" s="1"/>
  <c r="N5733" i="9"/>
  <c r="O5733" i="9" s="1"/>
  <c r="N5734" i="9"/>
  <c r="O5734" i="9" s="1"/>
  <c r="N5735" i="9"/>
  <c r="O5735" i="9" s="1"/>
  <c r="N5736" i="9"/>
  <c r="O5736" i="9" s="1"/>
  <c r="N5737" i="9"/>
  <c r="O5737" i="9" s="1"/>
  <c r="N5738" i="9"/>
  <c r="O5738" i="9" s="1"/>
  <c r="N5739" i="9"/>
  <c r="O5739" i="9" s="1"/>
  <c r="N5740" i="9"/>
  <c r="O5740" i="9" s="1"/>
  <c r="N5741" i="9"/>
  <c r="O5741" i="9" s="1"/>
  <c r="N5742" i="9"/>
  <c r="O5742" i="9" s="1"/>
  <c r="N5743" i="9"/>
  <c r="O5743" i="9" s="1"/>
  <c r="N5744" i="9"/>
  <c r="O5744" i="9" s="1"/>
  <c r="N5745" i="9"/>
  <c r="O5745" i="9" s="1"/>
  <c r="N5746" i="9"/>
  <c r="O5746" i="9" s="1"/>
  <c r="N5747" i="9"/>
  <c r="O5747" i="9" s="1"/>
  <c r="N5748" i="9"/>
  <c r="O5748" i="9" s="1"/>
  <c r="N5749" i="9"/>
  <c r="O5749" i="9" s="1"/>
  <c r="N5750" i="9"/>
  <c r="O5750" i="9" s="1"/>
  <c r="N5751" i="9"/>
  <c r="O5751" i="9" s="1"/>
  <c r="N5752" i="9"/>
  <c r="O5752" i="9" s="1"/>
  <c r="N5753" i="9"/>
  <c r="O5753" i="9" s="1"/>
  <c r="N5754" i="9"/>
  <c r="O5754" i="9" s="1"/>
  <c r="N5755" i="9"/>
  <c r="O5755" i="9" s="1"/>
  <c r="N5756" i="9"/>
  <c r="O5756" i="9" s="1"/>
  <c r="N5757" i="9"/>
  <c r="O5757" i="9" s="1"/>
  <c r="N5758" i="9"/>
  <c r="O5758" i="9" s="1"/>
  <c r="N5759" i="9"/>
  <c r="O5759" i="9" s="1"/>
  <c r="N5760" i="9"/>
  <c r="O5760" i="9" s="1"/>
  <c r="N5761" i="9"/>
  <c r="O5761" i="9" s="1"/>
  <c r="N5762" i="9"/>
  <c r="O5762" i="9" s="1"/>
  <c r="N5763" i="9"/>
  <c r="O5763" i="9" s="1"/>
  <c r="N5764" i="9"/>
  <c r="O5764" i="9" s="1"/>
  <c r="N5765" i="9"/>
  <c r="O5765" i="9" s="1"/>
  <c r="N5766" i="9"/>
  <c r="O5766" i="9" s="1"/>
  <c r="N5767" i="9"/>
  <c r="O5767" i="9" s="1"/>
  <c r="N5768" i="9"/>
  <c r="O5768" i="9" s="1"/>
  <c r="N5769" i="9"/>
  <c r="O5769" i="9" s="1"/>
  <c r="N5770" i="9"/>
  <c r="O5770" i="9" s="1"/>
  <c r="N5771" i="9"/>
  <c r="O5771" i="9" s="1"/>
  <c r="N5772" i="9"/>
  <c r="O5772" i="9" s="1"/>
  <c r="N5773" i="9"/>
  <c r="O5773" i="9" s="1"/>
  <c r="N5774" i="9"/>
  <c r="O5774" i="9" s="1"/>
  <c r="N5775" i="9"/>
  <c r="O5775" i="9" s="1"/>
  <c r="N5776" i="9"/>
  <c r="O5776" i="9" s="1"/>
  <c r="N5777" i="9"/>
  <c r="O5777" i="9" s="1"/>
  <c r="N5778" i="9"/>
  <c r="O5778" i="9" s="1"/>
  <c r="N5779" i="9"/>
  <c r="O5779" i="9" s="1"/>
  <c r="N5780" i="9"/>
  <c r="O5780" i="9" s="1"/>
  <c r="N5781" i="9"/>
  <c r="O5781" i="9" s="1"/>
  <c r="N5782" i="9"/>
  <c r="O5782" i="9" s="1"/>
  <c r="N5783" i="9"/>
  <c r="O5783" i="9" s="1"/>
  <c r="N5784" i="9"/>
  <c r="O5784" i="9" s="1"/>
  <c r="N5785" i="9"/>
  <c r="O5785" i="9" s="1"/>
  <c r="N5786" i="9"/>
  <c r="O5786" i="9" s="1"/>
  <c r="N5787" i="9"/>
  <c r="O5787" i="9" s="1"/>
  <c r="N5788" i="9"/>
  <c r="O5788" i="9" s="1"/>
  <c r="N5789" i="9"/>
  <c r="O5789" i="9" s="1"/>
  <c r="N5790" i="9"/>
  <c r="O5790" i="9" s="1"/>
  <c r="N5791" i="9"/>
  <c r="O5791" i="9" s="1"/>
  <c r="N5792" i="9"/>
  <c r="O5792" i="9" s="1"/>
  <c r="N5793" i="9"/>
  <c r="O5793" i="9" s="1"/>
  <c r="N5794" i="9"/>
  <c r="O5794" i="9" s="1"/>
  <c r="N5795" i="9"/>
  <c r="O5795" i="9" s="1"/>
  <c r="N5796" i="9"/>
  <c r="O5796" i="9" s="1"/>
  <c r="N5797" i="9"/>
  <c r="O5797" i="9" s="1"/>
  <c r="N5798" i="9"/>
  <c r="O5798" i="9" s="1"/>
  <c r="N5799" i="9"/>
  <c r="O5799" i="9" s="1"/>
  <c r="N5800" i="9"/>
  <c r="O5800" i="9" s="1"/>
  <c r="N5801" i="9"/>
  <c r="O5801" i="9" s="1"/>
  <c r="N5802" i="9"/>
  <c r="O5802" i="9" s="1"/>
  <c r="N5803" i="9"/>
  <c r="O5803" i="9" s="1"/>
  <c r="N5804" i="9"/>
  <c r="O5804" i="9" s="1"/>
  <c r="N5805" i="9"/>
  <c r="O5805" i="9" s="1"/>
  <c r="N5806" i="9"/>
  <c r="O5806" i="9" s="1"/>
  <c r="N5807" i="9"/>
  <c r="O5807" i="9" s="1"/>
  <c r="N5808" i="9"/>
  <c r="O5808" i="9" s="1"/>
  <c r="N5809" i="9"/>
  <c r="O5809" i="9" s="1"/>
  <c r="N5810" i="9"/>
  <c r="O5810" i="9" s="1"/>
  <c r="N5811" i="9"/>
  <c r="O5811" i="9" s="1"/>
  <c r="N5812" i="9"/>
  <c r="O5812" i="9" s="1"/>
  <c r="N5813" i="9"/>
  <c r="O5813" i="9" s="1"/>
  <c r="N5814" i="9"/>
  <c r="O5814" i="9" s="1"/>
  <c r="N5815" i="9"/>
  <c r="O5815" i="9" s="1"/>
  <c r="N5816" i="9"/>
  <c r="O5816" i="9" s="1"/>
  <c r="N5817" i="9"/>
  <c r="O5817" i="9" s="1"/>
  <c r="N5818" i="9"/>
  <c r="O5818" i="9" s="1"/>
  <c r="N5819" i="9"/>
  <c r="O5819" i="9" s="1"/>
  <c r="N5820" i="9"/>
  <c r="O5820" i="9" s="1"/>
  <c r="N5821" i="9"/>
  <c r="O5821" i="9" s="1"/>
  <c r="N5822" i="9"/>
  <c r="O5822" i="9" s="1"/>
  <c r="N5823" i="9"/>
  <c r="O5823" i="9" s="1"/>
  <c r="N5824" i="9"/>
  <c r="O5824" i="9" s="1"/>
  <c r="N5825" i="9"/>
  <c r="O5825" i="9" s="1"/>
  <c r="N5826" i="9"/>
  <c r="O5826" i="9" s="1"/>
  <c r="N5827" i="9"/>
  <c r="O5827" i="9" s="1"/>
  <c r="N5828" i="9"/>
  <c r="O5828" i="9" s="1"/>
  <c r="N5829" i="9"/>
  <c r="O5829" i="9" s="1"/>
  <c r="N5830" i="9"/>
  <c r="O5830" i="9" s="1"/>
  <c r="N5831" i="9"/>
  <c r="O5831" i="9" s="1"/>
  <c r="N5832" i="9"/>
  <c r="O5832" i="9" s="1"/>
  <c r="N5833" i="9"/>
  <c r="O5833" i="9" s="1"/>
  <c r="N5834" i="9"/>
  <c r="O5834" i="9" s="1"/>
  <c r="N5835" i="9"/>
  <c r="O5835" i="9" s="1"/>
  <c r="N5836" i="9"/>
  <c r="O5836" i="9" s="1"/>
  <c r="N5837" i="9"/>
  <c r="O5837" i="9" s="1"/>
  <c r="N5838" i="9"/>
  <c r="O5838" i="9" s="1"/>
  <c r="N5839" i="9"/>
  <c r="O5839" i="9" s="1"/>
  <c r="N5840" i="9"/>
  <c r="O5840" i="9" s="1"/>
  <c r="N5841" i="9"/>
  <c r="O5841" i="9" s="1"/>
  <c r="N5842" i="9"/>
  <c r="O5842" i="9" s="1"/>
  <c r="N5843" i="9"/>
  <c r="O5843" i="9" s="1"/>
  <c r="N5844" i="9"/>
  <c r="O5844" i="9" s="1"/>
  <c r="N5845" i="9"/>
  <c r="O5845" i="9" s="1"/>
  <c r="N5846" i="9"/>
  <c r="O5846" i="9" s="1"/>
  <c r="N5847" i="9"/>
  <c r="O5847" i="9" s="1"/>
  <c r="N5848" i="9"/>
  <c r="O5848" i="9" s="1"/>
  <c r="N5849" i="9"/>
  <c r="O5849" i="9" s="1"/>
  <c r="N5850" i="9"/>
  <c r="O5850" i="9" s="1"/>
  <c r="N5851" i="9"/>
  <c r="O5851" i="9" s="1"/>
  <c r="N5852" i="9"/>
  <c r="O5852" i="9" s="1"/>
  <c r="N5853" i="9"/>
  <c r="O5853" i="9" s="1"/>
  <c r="N5854" i="9"/>
  <c r="O5854" i="9" s="1"/>
  <c r="N5855" i="9"/>
  <c r="O5855" i="9" s="1"/>
  <c r="N5856" i="9"/>
  <c r="O5856" i="9" s="1"/>
  <c r="N5857" i="9"/>
  <c r="O5857" i="9" s="1"/>
  <c r="N5858" i="9"/>
  <c r="O5858" i="9" s="1"/>
  <c r="N5859" i="9"/>
  <c r="O5859" i="9" s="1"/>
  <c r="N5860" i="9"/>
  <c r="O5860" i="9" s="1"/>
  <c r="N5861" i="9"/>
  <c r="O5861" i="9" s="1"/>
  <c r="N5862" i="9"/>
  <c r="O5862" i="9" s="1"/>
  <c r="N5863" i="9"/>
  <c r="O5863" i="9" s="1"/>
  <c r="N5864" i="9"/>
  <c r="O5864" i="9" s="1"/>
  <c r="N5865" i="9"/>
  <c r="O5865" i="9" s="1"/>
  <c r="N5866" i="9"/>
  <c r="O5866" i="9" s="1"/>
  <c r="N5867" i="9"/>
  <c r="O5867" i="9" s="1"/>
  <c r="N5868" i="9"/>
  <c r="O5868" i="9" s="1"/>
  <c r="N5869" i="9"/>
  <c r="O5869" i="9" s="1"/>
  <c r="N5870" i="9"/>
  <c r="O5870" i="9" s="1"/>
  <c r="N5871" i="9"/>
  <c r="O5871" i="9" s="1"/>
  <c r="N5872" i="9"/>
  <c r="O5872" i="9" s="1"/>
  <c r="N5873" i="9"/>
  <c r="O5873" i="9" s="1"/>
  <c r="N5874" i="9"/>
  <c r="O5874" i="9" s="1"/>
  <c r="N5875" i="9"/>
  <c r="O5875" i="9" s="1"/>
  <c r="N5876" i="9"/>
  <c r="O5876" i="9" s="1"/>
  <c r="N5877" i="9"/>
  <c r="O5877" i="9" s="1"/>
  <c r="N5878" i="9"/>
  <c r="O5878" i="9" s="1"/>
  <c r="N5879" i="9"/>
  <c r="O5879" i="9" s="1"/>
  <c r="N5880" i="9"/>
  <c r="O5880" i="9" s="1"/>
  <c r="N5881" i="9"/>
  <c r="O5881" i="9" s="1"/>
  <c r="N5882" i="9"/>
  <c r="O5882" i="9" s="1"/>
  <c r="N5883" i="9"/>
  <c r="O5883" i="9" s="1"/>
  <c r="N5884" i="9"/>
  <c r="O5884" i="9" s="1"/>
  <c r="N5885" i="9"/>
  <c r="O5885" i="9" s="1"/>
  <c r="N5886" i="9"/>
  <c r="O5886" i="9" s="1"/>
  <c r="N5887" i="9"/>
  <c r="O5887" i="9" s="1"/>
  <c r="N5888" i="9"/>
  <c r="O5888" i="9" s="1"/>
  <c r="N5889" i="9"/>
  <c r="O5889" i="9" s="1"/>
  <c r="N5890" i="9"/>
  <c r="O5890" i="9" s="1"/>
  <c r="N5891" i="9"/>
  <c r="O5891" i="9" s="1"/>
  <c r="N5892" i="9"/>
  <c r="O5892" i="9" s="1"/>
  <c r="N5893" i="9"/>
  <c r="O5893" i="9" s="1"/>
  <c r="N5894" i="9"/>
  <c r="O5894" i="9" s="1"/>
  <c r="N5895" i="9"/>
  <c r="O5895" i="9" s="1"/>
  <c r="N5896" i="9"/>
  <c r="O5896" i="9" s="1"/>
  <c r="N5897" i="9"/>
  <c r="O5897" i="9" s="1"/>
  <c r="N5898" i="9"/>
  <c r="O5898" i="9" s="1"/>
  <c r="N5899" i="9"/>
  <c r="O5899" i="9" s="1"/>
  <c r="N5900" i="9"/>
  <c r="O5900" i="9" s="1"/>
  <c r="N5901" i="9"/>
  <c r="O5901" i="9" s="1"/>
  <c r="N5902" i="9"/>
  <c r="O5902" i="9" s="1"/>
  <c r="N5903" i="9"/>
  <c r="O5903" i="9" s="1"/>
  <c r="N5904" i="9"/>
  <c r="O5904" i="9" s="1"/>
  <c r="N5905" i="9"/>
  <c r="O5905" i="9" s="1"/>
  <c r="N5906" i="9"/>
  <c r="O5906" i="9" s="1"/>
  <c r="N5907" i="9"/>
  <c r="O5907" i="9" s="1"/>
  <c r="N5908" i="9"/>
  <c r="O5908" i="9" s="1"/>
  <c r="N5909" i="9"/>
  <c r="O5909" i="9" s="1"/>
  <c r="N5910" i="9"/>
  <c r="O5910" i="9" s="1"/>
  <c r="N5911" i="9"/>
  <c r="O5911" i="9" s="1"/>
  <c r="N5912" i="9"/>
  <c r="O5912" i="9" s="1"/>
  <c r="N5913" i="9"/>
  <c r="O5913" i="9" s="1"/>
  <c r="N5914" i="9"/>
  <c r="O5914" i="9" s="1"/>
  <c r="N5915" i="9"/>
  <c r="O5915" i="9" s="1"/>
  <c r="N5916" i="9"/>
  <c r="O5916" i="9" s="1"/>
  <c r="N5917" i="9"/>
  <c r="O5917" i="9" s="1"/>
  <c r="N5918" i="9"/>
  <c r="O5918" i="9" s="1"/>
  <c r="N5919" i="9"/>
  <c r="O5919" i="9" s="1"/>
  <c r="N5920" i="9"/>
  <c r="O5920" i="9" s="1"/>
  <c r="N5921" i="9"/>
  <c r="O5921" i="9" s="1"/>
  <c r="N5922" i="9"/>
  <c r="O5922" i="9" s="1"/>
  <c r="N5923" i="9"/>
  <c r="O5923" i="9" s="1"/>
  <c r="N5924" i="9"/>
  <c r="O5924" i="9" s="1"/>
  <c r="N5925" i="9"/>
  <c r="O5925" i="9" s="1"/>
  <c r="N5926" i="9"/>
  <c r="O5926" i="9" s="1"/>
  <c r="N5927" i="9"/>
  <c r="O5927" i="9" s="1"/>
  <c r="N5928" i="9"/>
  <c r="O5928" i="9" s="1"/>
  <c r="N5929" i="9"/>
  <c r="O5929" i="9" s="1"/>
  <c r="N5930" i="9"/>
  <c r="O5930" i="9" s="1"/>
  <c r="N5931" i="9"/>
  <c r="O5931" i="9" s="1"/>
  <c r="N5932" i="9"/>
  <c r="O5932" i="9" s="1"/>
  <c r="N5933" i="9"/>
  <c r="O5933" i="9" s="1"/>
  <c r="N5934" i="9"/>
  <c r="O5934" i="9" s="1"/>
  <c r="N5935" i="9"/>
  <c r="O5935" i="9" s="1"/>
  <c r="N5936" i="9"/>
  <c r="O5936" i="9" s="1"/>
  <c r="N5937" i="9"/>
  <c r="O5937" i="9" s="1"/>
  <c r="N5938" i="9"/>
  <c r="O5938" i="9" s="1"/>
  <c r="N5939" i="9"/>
  <c r="O5939" i="9" s="1"/>
  <c r="N5940" i="9"/>
  <c r="O5940" i="9" s="1"/>
  <c r="N5941" i="9"/>
  <c r="O5941" i="9" s="1"/>
  <c r="N5942" i="9"/>
  <c r="O5942" i="9" s="1"/>
  <c r="N5943" i="9"/>
  <c r="O5943" i="9" s="1"/>
  <c r="N5944" i="9"/>
  <c r="O5944" i="9" s="1"/>
  <c r="N5945" i="9"/>
  <c r="O5945" i="9" s="1"/>
  <c r="N5946" i="9"/>
  <c r="O5946" i="9" s="1"/>
  <c r="N5947" i="9"/>
  <c r="O5947" i="9" s="1"/>
  <c r="N5948" i="9"/>
  <c r="O5948" i="9" s="1"/>
  <c r="N5949" i="9"/>
  <c r="O5949" i="9" s="1"/>
  <c r="N5950" i="9"/>
  <c r="O5950" i="9" s="1"/>
  <c r="N5951" i="9"/>
  <c r="O5951" i="9" s="1"/>
  <c r="N5952" i="9"/>
  <c r="O5952" i="9" s="1"/>
  <c r="N5953" i="9"/>
  <c r="O5953" i="9" s="1"/>
  <c r="N5954" i="9"/>
  <c r="O5954" i="9" s="1"/>
  <c r="N5955" i="9"/>
  <c r="O5955" i="9" s="1"/>
  <c r="N5956" i="9"/>
  <c r="O5956" i="9" s="1"/>
  <c r="N5957" i="9"/>
  <c r="O5957" i="9" s="1"/>
  <c r="N5958" i="9"/>
  <c r="O5958" i="9" s="1"/>
  <c r="N5959" i="9"/>
  <c r="O5959" i="9" s="1"/>
  <c r="N5960" i="9"/>
  <c r="O5960" i="9" s="1"/>
  <c r="N5961" i="9"/>
  <c r="O5961" i="9" s="1"/>
  <c r="N5962" i="9"/>
  <c r="O5962" i="9" s="1"/>
  <c r="N5963" i="9"/>
  <c r="O5963" i="9" s="1"/>
  <c r="N5964" i="9"/>
  <c r="O5964" i="9" s="1"/>
  <c r="N5965" i="9"/>
  <c r="O5965" i="9" s="1"/>
  <c r="N5966" i="9"/>
  <c r="O5966" i="9" s="1"/>
  <c r="N5967" i="9"/>
  <c r="O5967" i="9" s="1"/>
  <c r="N5968" i="9"/>
  <c r="O5968" i="9" s="1"/>
  <c r="N5969" i="9"/>
  <c r="O5969" i="9" s="1"/>
  <c r="N5970" i="9"/>
  <c r="O5970" i="9" s="1"/>
  <c r="N5971" i="9"/>
  <c r="O5971" i="9" s="1"/>
  <c r="N5972" i="9"/>
  <c r="O5972" i="9" s="1"/>
  <c r="N5973" i="9"/>
  <c r="O5973" i="9" s="1"/>
  <c r="N5974" i="9"/>
  <c r="O5974" i="9" s="1"/>
  <c r="N5975" i="9"/>
  <c r="O5975" i="9" s="1"/>
  <c r="N5976" i="9"/>
  <c r="O5976" i="9" s="1"/>
  <c r="N5977" i="9"/>
  <c r="O5977" i="9" s="1"/>
  <c r="N5978" i="9"/>
  <c r="O5978" i="9" s="1"/>
  <c r="N5979" i="9"/>
  <c r="O5979" i="9" s="1"/>
  <c r="N5980" i="9"/>
  <c r="O5980" i="9" s="1"/>
  <c r="N5981" i="9"/>
  <c r="O5981" i="9" s="1"/>
  <c r="N5982" i="9"/>
  <c r="O5982" i="9" s="1"/>
  <c r="N5983" i="9"/>
  <c r="O5983" i="9" s="1"/>
  <c r="N5984" i="9"/>
  <c r="O5984" i="9" s="1"/>
  <c r="N5985" i="9"/>
  <c r="O5985" i="9" s="1"/>
  <c r="N5986" i="9"/>
  <c r="O5986" i="9" s="1"/>
  <c r="N5987" i="9"/>
  <c r="O5987" i="9" s="1"/>
  <c r="N5988" i="9"/>
  <c r="O5988" i="9" s="1"/>
  <c r="N5989" i="9"/>
  <c r="O5989" i="9" s="1"/>
  <c r="N5990" i="9"/>
  <c r="O5990" i="9" s="1"/>
  <c r="N5991" i="9"/>
  <c r="O5991" i="9" s="1"/>
  <c r="N5992" i="9"/>
  <c r="O5992" i="9" s="1"/>
  <c r="N5993" i="9"/>
  <c r="O5993" i="9" s="1"/>
  <c r="N5994" i="9"/>
  <c r="O5994" i="9" s="1"/>
  <c r="N5995" i="9"/>
  <c r="O5995" i="9" s="1"/>
  <c r="N5996" i="9"/>
  <c r="O5996" i="9" s="1"/>
  <c r="N5997" i="9"/>
  <c r="O5997" i="9" s="1"/>
  <c r="N5998" i="9"/>
  <c r="O5998" i="9" s="1"/>
  <c r="N5999" i="9"/>
  <c r="O5999" i="9" s="1"/>
  <c r="N6000" i="9"/>
  <c r="O6000" i="9" s="1"/>
  <c r="N6001" i="9"/>
  <c r="O6001" i="9" s="1"/>
  <c r="N6002" i="9"/>
  <c r="O6002" i="9" s="1"/>
  <c r="N6003" i="9"/>
  <c r="O6003" i="9" s="1"/>
  <c r="N6004" i="9"/>
  <c r="O6004" i="9" s="1"/>
  <c r="N6005" i="9"/>
  <c r="O6005" i="9" s="1"/>
  <c r="N6006" i="9"/>
  <c r="O6006" i="9" s="1"/>
  <c r="N6007" i="9"/>
  <c r="O6007" i="9" s="1"/>
  <c r="N6008" i="9"/>
  <c r="O6008" i="9" s="1"/>
  <c r="N6009" i="9"/>
  <c r="O6009" i="9" s="1"/>
  <c r="N6010" i="9"/>
  <c r="O6010" i="9" s="1"/>
  <c r="N6011" i="9"/>
  <c r="O6011" i="9" s="1"/>
  <c r="N6012" i="9"/>
  <c r="O6012" i="9" s="1"/>
  <c r="N6013" i="9"/>
  <c r="O6013" i="9" s="1"/>
  <c r="N6014" i="9"/>
  <c r="O6014" i="9" s="1"/>
  <c r="N6015" i="9"/>
  <c r="O6015" i="9" s="1"/>
  <c r="N6016" i="9"/>
  <c r="O6016" i="9" s="1"/>
  <c r="N6017" i="9"/>
  <c r="O6017" i="9" s="1"/>
  <c r="N6018" i="9"/>
  <c r="O6018" i="9" s="1"/>
  <c r="N6019" i="9"/>
  <c r="O6019" i="9" s="1"/>
  <c r="N6020" i="9"/>
  <c r="O6020" i="9" s="1"/>
  <c r="N6021" i="9"/>
  <c r="N6022" i="9"/>
  <c r="N6023" i="9"/>
  <c r="N6024" i="9"/>
  <c r="O6024" i="9" s="1"/>
  <c r="N6025" i="9"/>
  <c r="O6025" i="9" s="1"/>
  <c r="N6026" i="9"/>
  <c r="O6026" i="9" s="1"/>
  <c r="N6027" i="9"/>
  <c r="O6027" i="9" s="1"/>
  <c r="N6028" i="9"/>
  <c r="O6028" i="9" s="1"/>
  <c r="N6029" i="9"/>
  <c r="O6029" i="9" s="1"/>
  <c r="N6030" i="9"/>
  <c r="O6030" i="9" s="1"/>
  <c r="N6031" i="9"/>
  <c r="O6031" i="9" s="1"/>
  <c r="N6032" i="9"/>
  <c r="O6032" i="9" s="1"/>
  <c r="N6033" i="9"/>
  <c r="O6033" i="9" s="1"/>
  <c r="N6034" i="9"/>
  <c r="O6034" i="9" s="1"/>
  <c r="N6035" i="9"/>
  <c r="O6035" i="9" s="1"/>
  <c r="N6036" i="9"/>
  <c r="O6036" i="9" s="1"/>
  <c r="N6037" i="9"/>
  <c r="O6037" i="9" s="1"/>
  <c r="N6038" i="9"/>
  <c r="O6038" i="9" s="1"/>
  <c r="N6039" i="9"/>
  <c r="O6039" i="9" s="1"/>
  <c r="N6040" i="9"/>
  <c r="O6040" i="9" s="1"/>
  <c r="N6041" i="9"/>
  <c r="O6041" i="9" s="1"/>
  <c r="N6042" i="9"/>
  <c r="O6042" i="9" s="1"/>
  <c r="N6043" i="9"/>
  <c r="O6043" i="9" s="1"/>
  <c r="N6044" i="9"/>
  <c r="O6044" i="9" s="1"/>
  <c r="N6045" i="9"/>
  <c r="O6045" i="9" s="1"/>
  <c r="N6046" i="9"/>
  <c r="O6046" i="9" s="1"/>
  <c r="N6047" i="9"/>
  <c r="O6047" i="9" s="1"/>
  <c r="N6048" i="9"/>
  <c r="O6048" i="9" s="1"/>
  <c r="N6049" i="9"/>
  <c r="O6049" i="9" s="1"/>
  <c r="N6050" i="9"/>
  <c r="O6050" i="9" s="1"/>
  <c r="N6051" i="9"/>
  <c r="O6051" i="9" s="1"/>
  <c r="N6052" i="9"/>
  <c r="O6052" i="9" s="1"/>
  <c r="N6053" i="9"/>
  <c r="O6053" i="9" s="1"/>
  <c r="N6054" i="9"/>
  <c r="O6054" i="9" s="1"/>
  <c r="N6055" i="9"/>
  <c r="O6055" i="9" s="1"/>
  <c r="N6056" i="9"/>
  <c r="O6056" i="9" s="1"/>
  <c r="N6057" i="9"/>
  <c r="O6057" i="9" s="1"/>
  <c r="N6058" i="9"/>
  <c r="O6058" i="9" s="1"/>
  <c r="N6059" i="9"/>
  <c r="O6059" i="9" s="1"/>
  <c r="N6060" i="9"/>
  <c r="O6060" i="9" s="1"/>
  <c r="N6061" i="9"/>
  <c r="O6061" i="9" s="1"/>
  <c r="N6062" i="9"/>
  <c r="O6062" i="9" s="1"/>
  <c r="N6063" i="9"/>
  <c r="O6063" i="9" s="1"/>
  <c r="N6064" i="9"/>
  <c r="O6064" i="9" s="1"/>
  <c r="N6065" i="9"/>
  <c r="O6065" i="9" s="1"/>
  <c r="N6066" i="9"/>
  <c r="O6066" i="9" s="1"/>
  <c r="N6067" i="9"/>
  <c r="O6067" i="9" s="1"/>
  <c r="N6068" i="9"/>
  <c r="O6068" i="9" s="1"/>
  <c r="N6069" i="9"/>
  <c r="O6069" i="9" s="1"/>
  <c r="N6070" i="9"/>
  <c r="O6070" i="9" s="1"/>
  <c r="N6071" i="9"/>
  <c r="O6071" i="9" s="1"/>
  <c r="N6072" i="9"/>
  <c r="O6072" i="9" s="1"/>
  <c r="N6073" i="9"/>
  <c r="N6074" i="9"/>
  <c r="O6074" i="9" s="1"/>
  <c r="N6075" i="9"/>
  <c r="O6075" i="9" s="1"/>
  <c r="N6076" i="9"/>
  <c r="O6076" i="9" s="1"/>
  <c r="N6077" i="9"/>
  <c r="O6077" i="9" s="1"/>
  <c r="N6078" i="9"/>
  <c r="O6078" i="9" s="1"/>
  <c r="N6079" i="9"/>
  <c r="O6079" i="9" s="1"/>
  <c r="N6080" i="9"/>
  <c r="O6080" i="9" s="1"/>
  <c r="N6081" i="9"/>
  <c r="O6081" i="9" s="1"/>
  <c r="N6082" i="9"/>
  <c r="O6082" i="9" s="1"/>
  <c r="N6083" i="9"/>
  <c r="O6083" i="9" s="1"/>
  <c r="N6084" i="9"/>
  <c r="O6084" i="9" s="1"/>
  <c r="N6085" i="9"/>
  <c r="O6085" i="9" s="1"/>
  <c r="N6086" i="9"/>
  <c r="O6086" i="9" s="1"/>
  <c r="N6087" i="9"/>
  <c r="O6087" i="9" s="1"/>
  <c r="N6088" i="9"/>
  <c r="O6088" i="9" s="1"/>
  <c r="N6089" i="9"/>
  <c r="O6089" i="9" s="1"/>
  <c r="N6090" i="9"/>
  <c r="O6090" i="9" s="1"/>
  <c r="N6091" i="9"/>
  <c r="O6091" i="9" s="1"/>
  <c r="N6092" i="9"/>
  <c r="O6092" i="9" s="1"/>
  <c r="N6093" i="9"/>
  <c r="O6093" i="9" s="1"/>
  <c r="N6094" i="9"/>
  <c r="O6094" i="9" s="1"/>
  <c r="N6095" i="9"/>
  <c r="O6095" i="9" s="1"/>
  <c r="N6096" i="9"/>
  <c r="O6096" i="9" s="1"/>
  <c r="N6097" i="9"/>
  <c r="O6097" i="9" s="1"/>
  <c r="N6098" i="9"/>
  <c r="O6098" i="9" s="1"/>
  <c r="N6099" i="9"/>
  <c r="O6099" i="9" s="1"/>
  <c r="N6100" i="9"/>
  <c r="O6100" i="9" s="1"/>
  <c r="N6101" i="9"/>
  <c r="O6101" i="9" s="1"/>
  <c r="N6102" i="9"/>
  <c r="O6102" i="9" s="1"/>
  <c r="N6103" i="9"/>
  <c r="O6103" i="9" s="1"/>
  <c r="N6104" i="9"/>
  <c r="O6104" i="9" s="1"/>
  <c r="N6105" i="9"/>
  <c r="O6105" i="9" s="1"/>
  <c r="N6106" i="9"/>
  <c r="O6106" i="9" s="1"/>
  <c r="N6107" i="9"/>
  <c r="O6107" i="9" s="1"/>
  <c r="N6108" i="9"/>
  <c r="O6108" i="9" s="1"/>
  <c r="N6109" i="9"/>
  <c r="O6109" i="9" s="1"/>
  <c r="N6110" i="9"/>
  <c r="O6110" i="9" s="1"/>
  <c r="N6111" i="9"/>
  <c r="O6111" i="9" s="1"/>
  <c r="N6112" i="9"/>
  <c r="O6112" i="9" s="1"/>
  <c r="N6113" i="9"/>
  <c r="O6113" i="9" s="1"/>
  <c r="N6114" i="9"/>
  <c r="O6114" i="9" s="1"/>
  <c r="N6115" i="9"/>
  <c r="O6115" i="9" s="1"/>
  <c r="N6116" i="9"/>
  <c r="O6116" i="9" s="1"/>
  <c r="N6117" i="9"/>
  <c r="O6117" i="9" s="1"/>
  <c r="N6118" i="9"/>
  <c r="O6118" i="9" s="1"/>
  <c r="N6119" i="9"/>
  <c r="O6119" i="9" s="1"/>
  <c r="N6120" i="9"/>
  <c r="O6120" i="9" s="1"/>
  <c r="N6121" i="9"/>
  <c r="O6121" i="9" s="1"/>
  <c r="N6122" i="9"/>
  <c r="O6122" i="9" s="1"/>
  <c r="N6123" i="9"/>
  <c r="O6123" i="9" s="1"/>
  <c r="N6124" i="9"/>
  <c r="O6124" i="9" s="1"/>
  <c r="N6125" i="9"/>
  <c r="O6125" i="9" s="1"/>
  <c r="N6126" i="9"/>
  <c r="O6126" i="9" s="1"/>
  <c r="N6127" i="9"/>
  <c r="O6127" i="9" s="1"/>
  <c r="N6128" i="9"/>
  <c r="O6128" i="9" s="1"/>
  <c r="N6129" i="9"/>
  <c r="O6129" i="9" s="1"/>
  <c r="N6130" i="9"/>
  <c r="O6130" i="9" s="1"/>
  <c r="N6131" i="9"/>
  <c r="O6131" i="9" s="1"/>
  <c r="N6132" i="9"/>
  <c r="O6132" i="9" s="1"/>
  <c r="N6133" i="9"/>
  <c r="O6133" i="9" s="1"/>
  <c r="N6134" i="9"/>
  <c r="O6134" i="9" s="1"/>
  <c r="N6135" i="9"/>
  <c r="O6135" i="9" s="1"/>
  <c r="N6136" i="9"/>
  <c r="O6136" i="9" s="1"/>
  <c r="N6137" i="9"/>
  <c r="O6137" i="9" s="1"/>
  <c r="N6138" i="9"/>
  <c r="O6138" i="9" s="1"/>
  <c r="N6139" i="9"/>
  <c r="O6139" i="9" s="1"/>
  <c r="N6140" i="9"/>
  <c r="O6140" i="9" s="1"/>
  <c r="N6141" i="9"/>
  <c r="O6141" i="9" s="1"/>
  <c r="N6142" i="9"/>
  <c r="O6142" i="9" s="1"/>
  <c r="N6143" i="9"/>
  <c r="O6143" i="9" s="1"/>
  <c r="N6144" i="9"/>
  <c r="O6144" i="9" s="1"/>
  <c r="N6145" i="9"/>
  <c r="O6145" i="9" s="1"/>
  <c r="N6146" i="9"/>
  <c r="O6146" i="9" s="1"/>
  <c r="N6147" i="9"/>
  <c r="O6147" i="9" s="1"/>
  <c r="N6148" i="9"/>
  <c r="O6148" i="9" s="1"/>
  <c r="N6149" i="9"/>
  <c r="O6149" i="9" s="1"/>
  <c r="N6150" i="9"/>
  <c r="O6150" i="9" s="1"/>
  <c r="N6151" i="9"/>
  <c r="O6151" i="9" s="1"/>
  <c r="N6152" i="9"/>
  <c r="O6152" i="9" s="1"/>
  <c r="N6153" i="9"/>
  <c r="O6153" i="9" s="1"/>
  <c r="N6154" i="9"/>
  <c r="O6154" i="9" s="1"/>
  <c r="N6155" i="9"/>
  <c r="O6155" i="9" s="1"/>
  <c r="N6156" i="9"/>
  <c r="O6156" i="9" s="1"/>
  <c r="N6157" i="9"/>
  <c r="O6157" i="9" s="1"/>
  <c r="N6158" i="9"/>
  <c r="O6158" i="9" s="1"/>
  <c r="N6159" i="9"/>
  <c r="O6159" i="9" s="1"/>
  <c r="N6160" i="9"/>
  <c r="O6160" i="9" s="1"/>
  <c r="N6161" i="9"/>
  <c r="O6161" i="9" s="1"/>
  <c r="N6162" i="9"/>
  <c r="O6162" i="9" s="1"/>
  <c r="N6163" i="9"/>
  <c r="O6163" i="9" s="1"/>
  <c r="N6164" i="9"/>
  <c r="O6164" i="9" s="1"/>
  <c r="N6165" i="9"/>
  <c r="O6165" i="9" s="1"/>
  <c r="N6166" i="9"/>
  <c r="O6166" i="9" s="1"/>
  <c r="N6167" i="9"/>
  <c r="O6167" i="9" s="1"/>
  <c r="N6168" i="9"/>
  <c r="O6168" i="9" s="1"/>
  <c r="N6169" i="9"/>
  <c r="O6169" i="9" s="1"/>
  <c r="N6170" i="9"/>
  <c r="O6170" i="9" s="1"/>
  <c r="N6171" i="9"/>
  <c r="O6171" i="9" s="1"/>
  <c r="N6172" i="9"/>
  <c r="O6172" i="9" s="1"/>
  <c r="N6173" i="9"/>
  <c r="O6173" i="9" s="1"/>
  <c r="N6174" i="9"/>
  <c r="O6174" i="9" s="1"/>
  <c r="N6175" i="9"/>
  <c r="O6175" i="9" s="1"/>
  <c r="N6176" i="9"/>
  <c r="O6176" i="9" s="1"/>
  <c r="N6177" i="9"/>
  <c r="O6177" i="9" s="1"/>
  <c r="N6178" i="9"/>
  <c r="O6178" i="9" s="1"/>
  <c r="N6179" i="9"/>
  <c r="O6179" i="9" s="1"/>
  <c r="N6180" i="9"/>
  <c r="O6180" i="9" s="1"/>
  <c r="N6181" i="9"/>
  <c r="O6181" i="9" s="1"/>
  <c r="N6182" i="9"/>
  <c r="O6182" i="9" s="1"/>
  <c r="N6183" i="9"/>
  <c r="O6183" i="9" s="1"/>
  <c r="N6184" i="9"/>
  <c r="O6184" i="9" s="1"/>
  <c r="N6185" i="9"/>
  <c r="O6185" i="9" s="1"/>
  <c r="N6186" i="9"/>
  <c r="O6186" i="9" s="1"/>
  <c r="N6187" i="9"/>
  <c r="O6187" i="9" s="1"/>
  <c r="N6188" i="9"/>
  <c r="O6188" i="9" s="1"/>
  <c r="N6189" i="9"/>
  <c r="O6189" i="9" s="1"/>
  <c r="N6190" i="9"/>
  <c r="O6190" i="9" s="1"/>
  <c r="N6191" i="9"/>
  <c r="O6191" i="9" s="1"/>
  <c r="N6192" i="9"/>
  <c r="O6192" i="9" s="1"/>
  <c r="N6193" i="9"/>
  <c r="O6193" i="9" s="1"/>
  <c r="N6194" i="9"/>
  <c r="O6194" i="9" s="1"/>
  <c r="N6195" i="9"/>
  <c r="O6195" i="9" s="1"/>
  <c r="N6196" i="9"/>
  <c r="O6196" i="9" s="1"/>
  <c r="N6197" i="9"/>
  <c r="O6197" i="9" s="1"/>
  <c r="N6198" i="9"/>
  <c r="O6198" i="9" s="1"/>
  <c r="N6199" i="9"/>
  <c r="O6199" i="9" s="1"/>
  <c r="N6200" i="9"/>
  <c r="O6200" i="9" s="1"/>
  <c r="N6201" i="9"/>
  <c r="O6201" i="9" s="1"/>
  <c r="N6202" i="9"/>
  <c r="O6202" i="9" s="1"/>
  <c r="N6203" i="9"/>
  <c r="O6203" i="9" s="1"/>
  <c r="N6204" i="9"/>
  <c r="O6204" i="9" s="1"/>
  <c r="N6205" i="9"/>
  <c r="O6205" i="9" s="1"/>
  <c r="N6206" i="9"/>
  <c r="O6206" i="9" s="1"/>
  <c r="N6207" i="9"/>
  <c r="O6207" i="9" s="1"/>
  <c r="N6208" i="9"/>
  <c r="O6208" i="9" s="1"/>
  <c r="N6209" i="9"/>
  <c r="O6209" i="9" s="1"/>
  <c r="N6210" i="9"/>
  <c r="O6210" i="9" s="1"/>
  <c r="N6211" i="9"/>
  <c r="O6211" i="9" s="1"/>
  <c r="N6212" i="9"/>
  <c r="O6212" i="9" s="1"/>
  <c r="N6213" i="9"/>
  <c r="O6213" i="9" s="1"/>
  <c r="N6214" i="9"/>
  <c r="O6214" i="9" s="1"/>
  <c r="N6215" i="9"/>
  <c r="O6215" i="9" s="1"/>
  <c r="N6216" i="9"/>
  <c r="O6216" i="9" s="1"/>
  <c r="N6217" i="9"/>
  <c r="O6217" i="9" s="1"/>
  <c r="N6218" i="9"/>
  <c r="O6218" i="9" s="1"/>
  <c r="N6219" i="9"/>
  <c r="O6219" i="9" s="1"/>
  <c r="N6220" i="9"/>
  <c r="O6220" i="9" s="1"/>
  <c r="N6221" i="9"/>
  <c r="O6221" i="9" s="1"/>
  <c r="N6222" i="9"/>
  <c r="O6222" i="9" s="1"/>
  <c r="N6223" i="9"/>
  <c r="O6223" i="9" s="1"/>
  <c r="N6224" i="9"/>
  <c r="O6224" i="9" s="1"/>
  <c r="N6225" i="9"/>
  <c r="O6225" i="9" s="1"/>
  <c r="N6226" i="9"/>
  <c r="O6226" i="9" s="1"/>
  <c r="N6227" i="9"/>
  <c r="O6227" i="9" s="1"/>
  <c r="N6228" i="9"/>
  <c r="O6228" i="9" s="1"/>
  <c r="N6229" i="9"/>
  <c r="O6229" i="9" s="1"/>
  <c r="N6230" i="9"/>
  <c r="O6230" i="9" s="1"/>
  <c r="N6231" i="9"/>
  <c r="O6231" i="9" s="1"/>
  <c r="N6232" i="9"/>
  <c r="O6232" i="9" s="1"/>
  <c r="N6233" i="9"/>
  <c r="O6233" i="9" s="1"/>
  <c r="N6234" i="9"/>
  <c r="O6234" i="9" s="1"/>
  <c r="N6235" i="9"/>
  <c r="O6235" i="9" s="1"/>
  <c r="N6236" i="9"/>
  <c r="O6236" i="9" s="1"/>
  <c r="N6237" i="9"/>
  <c r="O6237" i="9" s="1"/>
  <c r="N6238" i="9"/>
  <c r="O6238" i="9" s="1"/>
  <c r="N6239" i="9"/>
  <c r="O6239" i="9" s="1"/>
  <c r="N6240" i="9"/>
  <c r="O6240" i="9" s="1"/>
  <c r="N6241" i="9"/>
  <c r="O6241" i="9" s="1"/>
  <c r="N6242" i="9"/>
  <c r="O6242" i="9" s="1"/>
  <c r="N6243" i="9"/>
  <c r="O6243" i="9" s="1"/>
  <c r="N6244" i="9"/>
  <c r="O6244" i="9" s="1"/>
  <c r="N6245" i="9"/>
  <c r="O6245" i="9" s="1"/>
  <c r="N6246" i="9"/>
  <c r="O6246" i="9" s="1"/>
  <c r="N6247" i="9"/>
  <c r="O6247" i="9" s="1"/>
  <c r="N6248" i="9"/>
  <c r="O6248" i="9" s="1"/>
  <c r="N6249" i="9"/>
  <c r="O6249" i="9" s="1"/>
  <c r="N6250" i="9"/>
  <c r="O6250" i="9" s="1"/>
  <c r="N6251" i="9"/>
  <c r="O6251" i="9" s="1"/>
  <c r="N6252" i="9"/>
  <c r="O6252" i="9" s="1"/>
  <c r="N6253" i="9"/>
  <c r="O6253" i="9" s="1"/>
  <c r="N6254" i="9"/>
  <c r="O6254" i="9" s="1"/>
  <c r="N6255" i="9"/>
  <c r="O6255" i="9" s="1"/>
  <c r="N6256" i="9"/>
  <c r="O6256" i="9" s="1"/>
  <c r="N6257" i="9"/>
  <c r="O6257" i="9" s="1"/>
  <c r="N6258" i="9"/>
  <c r="O6258" i="9" s="1"/>
  <c r="N6259" i="9"/>
  <c r="O6259" i="9" s="1"/>
  <c r="N6260" i="9"/>
  <c r="O6260" i="9" s="1"/>
  <c r="N6261" i="9"/>
  <c r="O6261" i="9" s="1"/>
  <c r="N6262" i="9"/>
  <c r="O6262" i="9" s="1"/>
  <c r="N6263" i="9"/>
  <c r="O6263" i="9" s="1"/>
  <c r="N6264" i="9"/>
  <c r="O6264" i="9" s="1"/>
  <c r="N6265" i="9"/>
  <c r="O6265" i="9" s="1"/>
  <c r="N6266" i="9"/>
  <c r="O6266" i="9" s="1"/>
  <c r="N6267" i="9"/>
  <c r="O6267" i="9" s="1"/>
  <c r="N6268" i="9"/>
  <c r="O6268" i="9" s="1"/>
  <c r="N6269" i="9"/>
  <c r="O6269" i="9" s="1"/>
  <c r="N6270" i="9"/>
  <c r="O6270" i="9" s="1"/>
  <c r="N6271" i="9"/>
  <c r="O6271" i="9" s="1"/>
  <c r="N6272" i="9"/>
  <c r="O6272" i="9" s="1"/>
  <c r="N6273" i="9"/>
  <c r="O6273" i="9" s="1"/>
  <c r="N6274" i="9"/>
  <c r="O6274" i="9" s="1"/>
  <c r="N6275" i="9"/>
  <c r="O6275" i="9" s="1"/>
  <c r="N6276" i="9"/>
  <c r="O6276" i="9" s="1"/>
  <c r="N6277" i="9"/>
  <c r="O6277" i="9" s="1"/>
  <c r="N6278" i="9"/>
  <c r="O6278" i="9" s="1"/>
  <c r="N6279" i="9"/>
  <c r="O6279" i="9" s="1"/>
  <c r="N6280" i="9"/>
  <c r="O6280" i="9" s="1"/>
  <c r="N6281" i="9"/>
  <c r="O6281" i="9" s="1"/>
  <c r="N6282" i="9"/>
  <c r="O6282" i="9" s="1"/>
  <c r="N6283" i="9"/>
  <c r="O6283" i="9" s="1"/>
  <c r="N6284" i="9"/>
  <c r="O6284" i="9" s="1"/>
  <c r="N6285" i="9"/>
  <c r="O6285" i="9" s="1"/>
  <c r="N6286" i="9"/>
  <c r="O6286" i="9" s="1"/>
  <c r="N6287" i="9"/>
  <c r="O6287" i="9" s="1"/>
  <c r="N6288" i="9"/>
  <c r="O6288" i="9" s="1"/>
  <c r="N6289" i="9"/>
  <c r="O6289" i="9" s="1"/>
  <c r="N6290" i="9"/>
  <c r="O6290" i="9" s="1"/>
  <c r="N6291" i="9"/>
  <c r="O6291" i="9" s="1"/>
  <c r="N6292" i="9"/>
  <c r="O6292" i="9" s="1"/>
  <c r="N6293" i="9"/>
  <c r="O6293" i="9" s="1"/>
  <c r="N6294" i="9"/>
  <c r="O6294" i="9" s="1"/>
  <c r="N6295" i="9"/>
  <c r="O6295" i="9" s="1"/>
  <c r="N6296" i="9"/>
  <c r="O6296" i="9" s="1"/>
  <c r="N6297" i="9"/>
  <c r="N6298" i="9"/>
  <c r="O6298" i="9" s="1"/>
  <c r="N6299" i="9"/>
  <c r="O6299" i="9" s="1"/>
  <c r="N6300" i="9"/>
  <c r="O6300" i="9" s="1"/>
  <c r="N6301" i="9"/>
  <c r="O6301" i="9" s="1"/>
  <c r="N6302" i="9"/>
  <c r="O6302" i="9" s="1"/>
  <c r="N6303" i="9"/>
  <c r="O6303" i="9" s="1"/>
  <c r="N6304" i="9"/>
  <c r="O6304" i="9" s="1"/>
  <c r="N6305" i="9"/>
  <c r="O6305" i="9" s="1"/>
  <c r="N6306" i="9"/>
  <c r="O6306" i="9" s="1"/>
  <c r="N6307" i="9"/>
  <c r="O6307" i="9" s="1"/>
  <c r="N6308" i="9"/>
  <c r="O6308" i="9" s="1"/>
  <c r="N6309" i="9"/>
  <c r="O6309" i="9" s="1"/>
  <c r="N6310" i="9"/>
  <c r="O6310" i="9" s="1"/>
  <c r="N6311" i="9"/>
  <c r="O6311" i="9" s="1"/>
  <c r="N6312" i="9"/>
  <c r="O6312" i="9" s="1"/>
  <c r="N6313" i="9"/>
  <c r="O6313" i="9" s="1"/>
  <c r="N6314" i="9"/>
  <c r="O6314" i="9" s="1"/>
  <c r="N6315" i="9"/>
  <c r="O6315" i="9" s="1"/>
  <c r="N6316" i="9"/>
  <c r="O6316" i="9" s="1"/>
  <c r="N6317" i="9"/>
  <c r="O6317" i="9" s="1"/>
  <c r="N6318" i="9"/>
  <c r="O6318" i="9" s="1"/>
  <c r="N6319" i="9"/>
  <c r="O6319" i="9" s="1"/>
  <c r="N6320" i="9"/>
  <c r="O6320" i="9" s="1"/>
  <c r="N6321" i="9"/>
  <c r="O6321" i="9" s="1"/>
  <c r="N6322" i="9"/>
  <c r="O6322" i="9" s="1"/>
  <c r="N6323" i="9"/>
  <c r="O6323" i="9" s="1"/>
  <c r="N6324" i="9"/>
  <c r="O6324" i="9" s="1"/>
  <c r="N6325" i="9"/>
  <c r="O6325" i="9" s="1"/>
  <c r="N6326" i="9"/>
  <c r="O6326" i="9" s="1"/>
  <c r="N6327" i="9"/>
  <c r="O6327" i="9" s="1"/>
  <c r="N6328" i="9"/>
  <c r="O6328" i="9" s="1"/>
  <c r="N6329" i="9"/>
  <c r="O6329" i="9" s="1"/>
  <c r="N6330" i="9"/>
  <c r="O6330" i="9" s="1"/>
  <c r="N6331" i="9"/>
  <c r="O6331" i="9" s="1"/>
  <c r="N6332" i="9"/>
  <c r="O6332" i="9" s="1"/>
  <c r="N6333" i="9"/>
  <c r="N6334" i="9"/>
  <c r="O6334" i="9" s="1"/>
  <c r="N6335" i="9"/>
  <c r="O6335" i="9" s="1"/>
  <c r="N6336" i="9"/>
  <c r="O6336" i="9" s="1"/>
  <c r="N6337" i="9"/>
  <c r="N6338" i="9"/>
  <c r="O6338" i="9" s="1"/>
  <c r="N6339" i="9"/>
  <c r="O6339" i="9" s="1"/>
  <c r="N6340" i="9"/>
  <c r="O6340" i="9" s="1"/>
  <c r="N6341" i="9"/>
  <c r="O6341" i="9" s="1"/>
  <c r="N6342" i="9"/>
  <c r="O6342" i="9" s="1"/>
  <c r="N6343" i="9"/>
  <c r="O6343" i="9" s="1"/>
  <c r="N6344" i="9"/>
  <c r="O6344" i="9" s="1"/>
  <c r="N6345" i="9"/>
  <c r="O6345" i="9" s="1"/>
  <c r="N6346" i="9"/>
  <c r="O6346" i="9" s="1"/>
  <c r="N6347" i="9"/>
  <c r="O6347" i="9" s="1"/>
  <c r="N6348" i="9"/>
  <c r="O6348" i="9" s="1"/>
  <c r="N6349" i="9"/>
  <c r="O6349" i="9" s="1"/>
  <c r="N6350" i="9"/>
  <c r="O6350" i="9" s="1"/>
  <c r="N6351" i="9"/>
  <c r="O6351" i="9" s="1"/>
  <c r="N6352" i="9"/>
  <c r="O6352" i="9" s="1"/>
  <c r="N6353" i="9"/>
  <c r="O6353" i="9" s="1"/>
  <c r="N6354" i="9"/>
  <c r="O6354" i="9" s="1"/>
  <c r="N6355" i="9"/>
  <c r="O6355" i="9" s="1"/>
  <c r="N6356" i="9"/>
  <c r="O6356" i="9" s="1"/>
  <c r="N6357" i="9"/>
  <c r="O6357" i="9" s="1"/>
  <c r="N6358" i="9"/>
  <c r="O6358" i="9" s="1"/>
  <c r="N6359" i="9"/>
  <c r="O6359" i="9" s="1"/>
  <c r="N6360" i="9"/>
  <c r="O6360" i="9" s="1"/>
  <c r="N6361" i="9"/>
  <c r="O6361" i="9" s="1"/>
  <c r="N6362" i="9"/>
  <c r="O6362" i="9" s="1"/>
  <c r="N6363" i="9"/>
  <c r="O6363" i="9" s="1"/>
  <c r="N6364" i="9"/>
  <c r="O6364" i="9" s="1"/>
  <c r="N6365" i="9"/>
  <c r="O6365" i="9" s="1"/>
  <c r="N6366" i="9"/>
  <c r="O6366" i="9" s="1"/>
  <c r="N6367" i="9"/>
  <c r="O6367" i="9" s="1"/>
  <c r="N6368" i="9"/>
  <c r="O6368" i="9" s="1"/>
  <c r="N6369" i="9"/>
  <c r="O6369" i="9" s="1"/>
  <c r="N6370" i="9"/>
  <c r="O6370" i="9" s="1"/>
  <c r="N6371" i="9"/>
  <c r="O6371" i="9" s="1"/>
  <c r="N6372" i="9"/>
  <c r="O6372" i="9" s="1"/>
  <c r="N6373" i="9"/>
  <c r="O6373" i="9" s="1"/>
  <c r="N6374" i="9"/>
  <c r="O6374" i="9" s="1"/>
  <c r="N6375" i="9"/>
  <c r="O6375" i="9" s="1"/>
  <c r="N6376" i="9"/>
  <c r="O6376" i="9" s="1"/>
  <c r="N6377" i="9"/>
  <c r="O6377" i="9" s="1"/>
  <c r="N6378" i="9"/>
  <c r="O6378" i="9" s="1"/>
  <c r="N6379" i="9"/>
  <c r="O6379" i="9" s="1"/>
  <c r="N6380" i="9"/>
  <c r="O6380" i="9" s="1"/>
  <c r="N6381" i="9"/>
  <c r="O6381" i="9" s="1"/>
  <c r="N6382" i="9"/>
  <c r="O6382" i="9" s="1"/>
  <c r="N6383" i="9"/>
  <c r="O6383" i="9" s="1"/>
  <c r="N6384" i="9"/>
  <c r="O6384" i="9" s="1"/>
  <c r="N6385" i="9"/>
  <c r="O6385" i="9" s="1"/>
  <c r="N6386" i="9"/>
  <c r="O6386" i="9" s="1"/>
  <c r="N6387" i="9"/>
  <c r="O6387" i="9" s="1"/>
  <c r="N6388" i="9"/>
  <c r="O6388" i="9" s="1"/>
  <c r="N6389" i="9"/>
  <c r="O6389" i="9" s="1"/>
  <c r="N6390" i="9"/>
  <c r="O6390" i="9" s="1"/>
  <c r="N6391" i="9"/>
  <c r="O6391" i="9" s="1"/>
  <c r="N6392" i="9"/>
  <c r="O6392" i="9" s="1"/>
  <c r="N6393" i="9"/>
  <c r="O6393" i="9" s="1"/>
  <c r="N6394" i="9"/>
  <c r="O6394" i="9" s="1"/>
  <c r="N6395" i="9"/>
  <c r="O6395" i="9" s="1"/>
  <c r="N6396" i="9"/>
  <c r="O6396" i="9" s="1"/>
  <c r="N6397" i="9"/>
  <c r="O6397" i="9" s="1"/>
  <c r="N6398" i="9"/>
  <c r="O6398" i="9" s="1"/>
  <c r="N6399" i="9"/>
  <c r="O6399" i="9" s="1"/>
  <c r="N6400" i="9"/>
  <c r="O6400" i="9" s="1"/>
  <c r="N6401" i="9"/>
  <c r="O6401" i="9" s="1"/>
  <c r="N6402" i="9"/>
  <c r="O6402" i="9" s="1"/>
  <c r="N6403" i="9"/>
  <c r="O6403" i="9" s="1"/>
  <c r="N6404" i="9"/>
  <c r="O6404" i="9" s="1"/>
  <c r="N6405" i="9"/>
  <c r="O6405" i="9" s="1"/>
  <c r="N6406" i="9"/>
  <c r="O6406" i="9" s="1"/>
  <c r="N6407" i="9"/>
  <c r="O6407" i="9" s="1"/>
  <c r="N6408" i="9"/>
  <c r="O6408" i="9" s="1"/>
  <c r="N6409" i="9"/>
  <c r="O6409" i="9" s="1"/>
  <c r="N6410" i="9"/>
  <c r="O6410" i="9" s="1"/>
  <c r="N6411" i="9"/>
  <c r="O6411" i="9" s="1"/>
  <c r="N6412" i="9"/>
  <c r="O6412" i="9" s="1"/>
  <c r="N6413" i="9"/>
  <c r="O6413" i="9" s="1"/>
  <c r="N6414" i="9"/>
  <c r="O6414" i="9" s="1"/>
  <c r="N6415" i="9"/>
  <c r="O6415" i="9" s="1"/>
  <c r="N6416" i="9"/>
  <c r="O6416" i="9" s="1"/>
  <c r="N6417" i="9"/>
  <c r="O6417" i="9" s="1"/>
  <c r="N6418" i="9"/>
  <c r="O6418" i="9" s="1"/>
  <c r="N6419" i="9"/>
  <c r="O6419" i="9" s="1"/>
  <c r="N6420" i="9"/>
  <c r="O6420" i="9" s="1"/>
  <c r="N6421" i="9"/>
  <c r="O6421" i="9" s="1"/>
  <c r="N6422" i="9"/>
  <c r="O6422" i="9" s="1"/>
  <c r="N6423" i="9"/>
  <c r="O6423" i="9" s="1"/>
  <c r="N6424" i="9"/>
  <c r="O6424" i="9" s="1"/>
  <c r="N6425" i="9"/>
  <c r="O6425" i="9" s="1"/>
  <c r="N6426" i="9"/>
  <c r="O6426" i="9" s="1"/>
  <c r="N6427" i="9"/>
  <c r="O6427" i="9" s="1"/>
  <c r="N6428" i="9"/>
  <c r="O6428" i="9" s="1"/>
  <c r="N6429" i="9"/>
  <c r="O6429" i="9" s="1"/>
  <c r="N6430" i="9"/>
  <c r="O6430" i="9" s="1"/>
  <c r="N6431" i="9"/>
  <c r="O6431" i="9" s="1"/>
  <c r="N6432" i="9"/>
  <c r="O6432" i="9" s="1"/>
  <c r="N6433" i="9"/>
  <c r="O6433" i="9" s="1"/>
  <c r="N6434" i="9"/>
  <c r="O6434" i="9" s="1"/>
  <c r="N6435" i="9"/>
  <c r="O6435" i="9" s="1"/>
  <c r="N6436" i="9"/>
  <c r="O6436" i="9" s="1"/>
  <c r="N6437" i="9"/>
  <c r="O6437" i="9" s="1"/>
  <c r="N6438" i="9"/>
  <c r="O6438" i="9" s="1"/>
  <c r="N6439" i="9"/>
  <c r="O6439" i="9" s="1"/>
  <c r="N6440" i="9"/>
  <c r="O6440" i="9" s="1"/>
  <c r="N6441" i="9"/>
  <c r="O6441" i="9" s="1"/>
  <c r="N6442" i="9"/>
  <c r="O6442" i="9" s="1"/>
  <c r="N6443" i="9"/>
  <c r="O6443" i="9" s="1"/>
  <c r="N6444" i="9"/>
  <c r="O6444" i="9" s="1"/>
  <c r="N6445" i="9"/>
  <c r="O6445" i="9" s="1"/>
  <c r="N6446" i="9"/>
  <c r="O6446" i="9" s="1"/>
  <c r="N6447" i="9"/>
  <c r="O6447" i="9" s="1"/>
  <c r="N6448" i="9"/>
  <c r="O6448" i="9" s="1"/>
  <c r="N6449" i="9"/>
  <c r="O6449" i="9" s="1"/>
  <c r="N6450" i="9"/>
  <c r="O6450" i="9" s="1"/>
  <c r="N6451" i="9"/>
  <c r="O6451" i="9" s="1"/>
  <c r="N6452" i="9"/>
  <c r="O6452" i="9" s="1"/>
  <c r="N6453" i="9"/>
  <c r="O6453" i="9" s="1"/>
  <c r="N6454" i="9"/>
  <c r="O6454" i="9" s="1"/>
  <c r="N6455" i="9"/>
  <c r="O6455" i="9" s="1"/>
  <c r="N6456" i="9"/>
  <c r="O6456" i="9" s="1"/>
  <c r="N6457" i="9"/>
  <c r="O6457" i="9" s="1"/>
  <c r="N6458" i="9"/>
  <c r="O6458" i="9" s="1"/>
  <c r="N6459" i="9"/>
  <c r="O6459" i="9" s="1"/>
  <c r="N6460" i="9"/>
  <c r="O6460" i="9" s="1"/>
  <c r="N6461" i="9"/>
  <c r="O6461" i="9" s="1"/>
  <c r="N6462" i="9"/>
  <c r="O6462" i="9" s="1"/>
  <c r="N6463" i="9"/>
  <c r="O6463" i="9" s="1"/>
  <c r="N6464" i="9"/>
  <c r="O6464" i="9" s="1"/>
  <c r="N6465" i="9"/>
  <c r="O6465" i="9" s="1"/>
  <c r="N6466" i="9"/>
  <c r="O6466" i="9" s="1"/>
  <c r="N6467" i="9"/>
  <c r="O6467" i="9" s="1"/>
  <c r="N6468" i="9"/>
  <c r="O6468" i="9" s="1"/>
  <c r="N6469" i="9"/>
  <c r="O6469" i="9" s="1"/>
  <c r="N6470" i="9"/>
  <c r="O6470" i="9" s="1"/>
  <c r="N6471" i="9"/>
  <c r="O6471" i="9" s="1"/>
  <c r="N6472" i="9"/>
  <c r="O6472" i="9" s="1"/>
  <c r="N6473" i="9"/>
  <c r="O6473" i="9" s="1"/>
  <c r="N6474" i="9"/>
  <c r="O6474" i="9" s="1"/>
  <c r="N6475" i="9"/>
  <c r="O6475" i="9" s="1"/>
  <c r="N6476" i="9"/>
  <c r="O6476" i="9" s="1"/>
  <c r="N6477" i="9"/>
  <c r="O6477" i="9" s="1"/>
  <c r="N6478" i="9"/>
  <c r="O6478" i="9" s="1"/>
  <c r="N6479" i="9"/>
  <c r="O6479" i="9" s="1"/>
  <c r="N6480" i="9"/>
  <c r="O6480" i="9" s="1"/>
  <c r="N6481" i="9"/>
  <c r="O6481" i="9" s="1"/>
  <c r="N6482" i="9"/>
  <c r="O6482" i="9" s="1"/>
  <c r="N6483" i="9"/>
  <c r="O6483" i="9" s="1"/>
  <c r="N6484" i="9"/>
  <c r="O6484" i="9" s="1"/>
  <c r="N6485" i="9"/>
  <c r="O6485" i="9" s="1"/>
  <c r="N6486" i="9"/>
  <c r="O6486" i="9" s="1"/>
  <c r="N6487" i="9"/>
  <c r="O6487" i="9" s="1"/>
  <c r="N6488" i="9"/>
  <c r="O6488" i="9" s="1"/>
  <c r="N6489" i="9"/>
  <c r="O6489" i="9" s="1"/>
  <c r="N6490" i="9"/>
  <c r="O6490" i="9" s="1"/>
  <c r="N6491" i="9"/>
  <c r="O6491" i="9" s="1"/>
  <c r="N6492" i="9"/>
  <c r="O6492" i="9" s="1"/>
  <c r="N6493" i="9"/>
  <c r="O6493" i="9" s="1"/>
  <c r="N6494" i="9"/>
  <c r="O6494" i="9" s="1"/>
  <c r="N6495" i="9"/>
  <c r="O6495" i="9" s="1"/>
  <c r="N6496" i="9"/>
  <c r="O6496" i="9" s="1"/>
  <c r="N6497" i="9"/>
  <c r="O6497" i="9" s="1"/>
  <c r="N6498" i="9"/>
  <c r="O6498" i="9" s="1"/>
  <c r="N6499" i="9"/>
  <c r="O6499" i="9" s="1"/>
  <c r="N6500" i="9"/>
  <c r="O6500" i="9" s="1"/>
  <c r="N6501" i="9"/>
  <c r="O6501" i="9" s="1"/>
  <c r="N6502" i="9"/>
  <c r="O6502" i="9" s="1"/>
  <c r="N6503" i="9"/>
  <c r="O6503" i="9" s="1"/>
  <c r="N6504" i="9"/>
  <c r="O6504" i="9" s="1"/>
  <c r="N6505" i="9"/>
  <c r="O6505" i="9" s="1"/>
  <c r="N6506" i="9"/>
  <c r="O6506" i="9" s="1"/>
  <c r="N6507" i="9"/>
  <c r="O6507" i="9" s="1"/>
  <c r="N6508" i="9"/>
  <c r="O6508" i="9" s="1"/>
  <c r="N6509" i="9"/>
  <c r="O6509" i="9" s="1"/>
  <c r="N6510" i="9"/>
  <c r="O6510" i="9" s="1"/>
  <c r="N6511" i="9"/>
  <c r="O6511" i="9" s="1"/>
  <c r="N6512" i="9"/>
  <c r="O6512" i="9" s="1"/>
  <c r="N6513" i="9"/>
  <c r="O6513" i="9" s="1"/>
  <c r="N6514" i="9"/>
  <c r="O6514" i="9" s="1"/>
  <c r="N6515" i="9"/>
  <c r="O6515" i="9" s="1"/>
  <c r="N6516" i="9"/>
  <c r="O6516" i="9" s="1"/>
  <c r="N6517" i="9"/>
  <c r="O6517" i="9" s="1"/>
  <c r="N6518" i="9"/>
  <c r="O6518" i="9" s="1"/>
  <c r="N6519" i="9"/>
  <c r="O6519" i="9" s="1"/>
  <c r="N6520" i="9"/>
  <c r="O6520" i="9" s="1"/>
  <c r="N6521" i="9"/>
  <c r="O6521" i="9" s="1"/>
  <c r="N6522" i="9"/>
  <c r="O6522" i="9" s="1"/>
  <c r="N6523" i="9"/>
  <c r="O6523" i="9" s="1"/>
  <c r="N6524" i="9"/>
  <c r="O6524" i="9" s="1"/>
  <c r="N6525" i="9"/>
  <c r="O6525" i="9" s="1"/>
  <c r="N6526" i="9"/>
  <c r="O6526" i="9" s="1"/>
  <c r="N6527" i="9"/>
  <c r="O6527" i="9" s="1"/>
  <c r="N6528" i="9"/>
  <c r="O6528" i="9" s="1"/>
  <c r="N6529" i="9"/>
  <c r="O6529" i="9" s="1"/>
  <c r="N6530" i="9"/>
  <c r="O6530" i="9" s="1"/>
  <c r="N6531" i="9"/>
  <c r="O6531" i="9" s="1"/>
  <c r="N6532" i="9"/>
  <c r="O6532" i="9" s="1"/>
  <c r="N6533" i="9"/>
  <c r="O6533" i="9" s="1"/>
  <c r="N6534" i="9"/>
  <c r="O6534" i="9" s="1"/>
  <c r="N6535" i="9"/>
  <c r="O6535" i="9" s="1"/>
  <c r="N6536" i="9"/>
  <c r="O6536" i="9" s="1"/>
  <c r="N6537" i="9"/>
  <c r="O6537" i="9" s="1"/>
  <c r="N6538" i="9"/>
  <c r="O6538" i="9" s="1"/>
  <c r="N6539" i="9"/>
  <c r="O6539" i="9" s="1"/>
  <c r="N6540" i="9"/>
  <c r="O6540" i="9" s="1"/>
  <c r="N6541" i="9"/>
  <c r="O6541" i="9" s="1"/>
  <c r="N6542" i="9"/>
  <c r="O6542" i="9" s="1"/>
  <c r="N6543" i="9"/>
  <c r="O6543" i="9" s="1"/>
  <c r="N6544" i="9"/>
  <c r="O6544" i="9" s="1"/>
  <c r="N6545" i="9"/>
  <c r="O6545" i="9" s="1"/>
  <c r="N6546" i="9"/>
  <c r="O6546" i="9" s="1"/>
  <c r="N6547" i="9"/>
  <c r="O6547" i="9" s="1"/>
  <c r="N6548" i="9"/>
  <c r="O6548" i="9" s="1"/>
  <c r="N6549" i="9"/>
  <c r="O6549" i="9" s="1"/>
  <c r="N6550" i="9"/>
  <c r="O6550" i="9" s="1"/>
  <c r="N6551" i="9"/>
  <c r="O6551" i="9" s="1"/>
  <c r="N6552" i="9"/>
  <c r="O6552" i="9" s="1"/>
  <c r="N6553" i="9"/>
  <c r="O6553" i="9" s="1"/>
  <c r="N6554" i="9"/>
  <c r="O6554" i="9" s="1"/>
  <c r="N6555" i="9"/>
  <c r="O6555" i="9" s="1"/>
  <c r="N6556" i="9"/>
  <c r="O6556" i="9" s="1"/>
  <c r="N6557" i="9"/>
  <c r="O6557" i="9" s="1"/>
  <c r="N6558" i="9"/>
  <c r="O6558" i="9" s="1"/>
  <c r="N6559" i="9"/>
  <c r="O6559" i="9" s="1"/>
  <c r="N6560" i="9"/>
  <c r="O6560" i="9" s="1"/>
  <c r="N6561" i="9"/>
  <c r="O6561" i="9" s="1"/>
  <c r="N6562" i="9"/>
  <c r="O6562" i="9" s="1"/>
  <c r="N6563" i="9"/>
  <c r="O6563" i="9" s="1"/>
  <c r="N6564" i="9"/>
  <c r="O6564" i="9" s="1"/>
  <c r="N6565" i="9"/>
  <c r="O6565" i="9" s="1"/>
  <c r="N6566" i="9"/>
  <c r="O6566" i="9" s="1"/>
  <c r="N6567" i="9"/>
  <c r="O6567" i="9" s="1"/>
  <c r="N6568" i="9"/>
  <c r="O6568" i="9" s="1"/>
  <c r="N6569" i="9"/>
  <c r="O6569" i="9" s="1"/>
  <c r="N6570" i="9"/>
  <c r="O6570" i="9" s="1"/>
  <c r="N6571" i="9"/>
  <c r="O6571" i="9" s="1"/>
  <c r="N6572" i="9"/>
  <c r="O6572" i="9" s="1"/>
  <c r="N6573" i="9"/>
  <c r="O6573" i="9" s="1"/>
  <c r="N6574" i="9"/>
  <c r="O6574" i="9" s="1"/>
  <c r="N6575" i="9"/>
  <c r="O6575" i="9" s="1"/>
  <c r="N6576" i="9"/>
  <c r="O6576" i="9" s="1"/>
  <c r="N6577" i="9"/>
  <c r="O6577" i="9" s="1"/>
  <c r="N6578" i="9"/>
  <c r="O6578" i="9" s="1"/>
  <c r="N6579" i="9"/>
  <c r="O6579" i="9" s="1"/>
  <c r="N6580" i="9"/>
  <c r="O6580" i="9" s="1"/>
  <c r="N6581" i="9"/>
  <c r="O6581" i="9" s="1"/>
  <c r="N6582" i="9"/>
  <c r="O6582" i="9" s="1"/>
  <c r="N6583" i="9"/>
  <c r="O6583" i="9" s="1"/>
  <c r="N6584" i="9"/>
  <c r="O6584" i="9" s="1"/>
  <c r="N6585" i="9"/>
  <c r="O6585" i="9" s="1"/>
  <c r="N6586" i="9"/>
  <c r="O6586" i="9" s="1"/>
  <c r="N6587" i="9"/>
  <c r="O6587" i="9" s="1"/>
  <c r="N6588" i="9"/>
  <c r="O6588" i="9" s="1"/>
  <c r="N6589" i="9"/>
  <c r="O6589" i="9" s="1"/>
  <c r="N6590" i="9"/>
  <c r="O6590" i="9" s="1"/>
  <c r="N6591" i="9"/>
  <c r="O6591" i="9" s="1"/>
  <c r="N6592" i="9"/>
  <c r="O6592" i="9" s="1"/>
  <c r="N6593" i="9"/>
  <c r="O6593" i="9" s="1"/>
  <c r="N6594" i="9"/>
  <c r="O6594" i="9" s="1"/>
  <c r="N6595" i="9"/>
  <c r="O6595" i="9" s="1"/>
  <c r="N6596" i="9"/>
  <c r="O6596" i="9" s="1"/>
  <c r="N6597" i="9"/>
  <c r="O6597" i="9" s="1"/>
  <c r="N6598" i="9"/>
  <c r="O6598" i="9" s="1"/>
  <c r="N6599" i="9"/>
  <c r="O6599" i="9" s="1"/>
  <c r="N6600" i="9"/>
  <c r="O6600" i="9" s="1"/>
  <c r="N6601" i="9"/>
  <c r="O6601" i="9" s="1"/>
  <c r="N6602" i="9"/>
  <c r="O6602" i="9" s="1"/>
  <c r="N6603" i="9"/>
  <c r="O6603" i="9" s="1"/>
  <c r="N6604" i="9"/>
  <c r="O6604" i="9" s="1"/>
  <c r="N6605" i="9"/>
  <c r="O6605" i="9" s="1"/>
  <c r="N6606" i="9"/>
  <c r="O6606" i="9" s="1"/>
  <c r="N6607" i="9"/>
  <c r="O6607" i="9" s="1"/>
  <c r="N6608" i="9"/>
  <c r="O6608" i="9" s="1"/>
  <c r="N6609" i="9"/>
  <c r="O6609" i="9" s="1"/>
  <c r="N6610" i="9"/>
  <c r="O6610" i="9" s="1"/>
  <c r="N6611" i="9"/>
  <c r="O6611" i="9" s="1"/>
  <c r="N6612" i="9"/>
  <c r="O6612" i="9" s="1"/>
  <c r="N6613" i="9"/>
  <c r="O6613" i="9" s="1"/>
  <c r="N6614" i="9"/>
  <c r="O6614" i="9" s="1"/>
  <c r="N6615" i="9"/>
  <c r="O6615" i="9" s="1"/>
  <c r="N6616" i="9"/>
  <c r="O6616" i="9" s="1"/>
  <c r="N6617" i="9"/>
  <c r="O6617" i="9" s="1"/>
  <c r="N6618" i="9"/>
  <c r="O6618" i="9" s="1"/>
  <c r="N6619" i="9"/>
  <c r="O6619" i="9" s="1"/>
  <c r="N6620" i="9"/>
  <c r="O6620" i="9" s="1"/>
  <c r="N6621" i="9"/>
  <c r="O6621" i="9" s="1"/>
  <c r="N6622" i="9"/>
  <c r="O6622" i="9" s="1"/>
  <c r="N6623" i="9"/>
  <c r="O6623" i="9" s="1"/>
  <c r="N6624" i="9"/>
  <c r="O6624" i="9" s="1"/>
  <c r="N6625" i="9"/>
  <c r="O6625" i="9" s="1"/>
  <c r="N6626" i="9"/>
  <c r="O6626" i="9" s="1"/>
  <c r="N6627" i="9"/>
  <c r="O6627" i="9" s="1"/>
  <c r="N6628" i="9"/>
  <c r="O6628" i="9" s="1"/>
  <c r="N6629" i="9"/>
  <c r="O6629" i="9" s="1"/>
  <c r="N6630" i="9"/>
  <c r="O6630" i="9" s="1"/>
  <c r="N6631" i="9"/>
  <c r="O6631" i="9" s="1"/>
  <c r="N6632" i="9"/>
  <c r="O6632" i="9" s="1"/>
  <c r="N6633" i="9"/>
  <c r="O6633" i="9" s="1"/>
  <c r="N6634" i="9"/>
  <c r="O6634" i="9" s="1"/>
  <c r="N6635" i="9"/>
  <c r="O6635" i="9" s="1"/>
  <c r="N6636" i="9"/>
  <c r="O6636" i="9" s="1"/>
  <c r="N6637" i="9"/>
  <c r="O6637" i="9" s="1"/>
  <c r="N6638" i="9"/>
  <c r="O6638" i="9" s="1"/>
  <c r="N6639" i="9"/>
  <c r="O6639" i="9" s="1"/>
  <c r="N6640" i="9"/>
  <c r="O6640" i="9" s="1"/>
  <c r="N6641" i="9"/>
  <c r="O6641" i="9" s="1"/>
  <c r="N6642" i="9"/>
  <c r="O6642" i="9" s="1"/>
  <c r="N6643" i="9"/>
  <c r="O6643" i="9" s="1"/>
  <c r="N6644" i="9"/>
  <c r="O6644" i="9" s="1"/>
  <c r="N6645" i="9"/>
  <c r="O6645" i="9" s="1"/>
  <c r="N6646" i="9"/>
  <c r="O6646" i="9" s="1"/>
  <c r="N6647" i="9"/>
  <c r="O6647" i="9" s="1"/>
  <c r="N6648" i="9"/>
  <c r="O6648" i="9" s="1"/>
  <c r="N6649" i="9"/>
  <c r="O6649" i="9" s="1"/>
  <c r="N6650" i="9"/>
  <c r="O6650" i="9" s="1"/>
  <c r="N6651" i="9"/>
  <c r="O6651" i="9" s="1"/>
  <c r="N6652" i="9"/>
  <c r="O6652" i="9" s="1"/>
  <c r="N6653" i="9"/>
  <c r="O6653" i="9" s="1"/>
  <c r="N6654" i="9"/>
  <c r="O6654" i="9" s="1"/>
  <c r="N6655" i="9"/>
  <c r="O6655" i="9" s="1"/>
  <c r="N6656" i="9"/>
  <c r="O6656" i="9" s="1"/>
  <c r="N6657" i="9"/>
  <c r="O6657" i="9" s="1"/>
  <c r="N6658" i="9"/>
  <c r="O6658" i="9" s="1"/>
  <c r="N6659" i="9"/>
  <c r="O6659" i="9" s="1"/>
  <c r="N6660" i="9"/>
  <c r="O6660" i="9" s="1"/>
  <c r="N6661" i="9"/>
  <c r="O6661" i="9" s="1"/>
  <c r="N6662" i="9"/>
  <c r="O6662" i="9" s="1"/>
  <c r="N6663" i="9"/>
  <c r="O6663" i="9" s="1"/>
  <c r="N6664" i="9"/>
  <c r="O6664" i="9" s="1"/>
  <c r="N6665" i="9"/>
  <c r="O6665" i="9" s="1"/>
  <c r="N6666" i="9"/>
  <c r="O6666" i="9" s="1"/>
  <c r="N6667" i="9"/>
  <c r="O6667" i="9" s="1"/>
  <c r="N6668" i="9"/>
  <c r="O6668" i="9" s="1"/>
  <c r="N6669" i="9"/>
  <c r="O6669" i="9" s="1"/>
  <c r="N6670" i="9"/>
  <c r="O6670" i="9" s="1"/>
  <c r="N6671" i="9"/>
  <c r="O6671" i="9" s="1"/>
  <c r="N6672" i="9"/>
  <c r="O6672" i="9" s="1"/>
  <c r="N6673" i="9"/>
  <c r="O6673" i="9" s="1"/>
  <c r="N6674" i="9"/>
  <c r="O6674" i="9" s="1"/>
  <c r="N6675" i="9"/>
  <c r="O6675" i="9" s="1"/>
  <c r="N6676" i="9"/>
  <c r="O6676" i="9" s="1"/>
  <c r="N6677" i="9"/>
  <c r="O6677" i="9" s="1"/>
  <c r="N6678" i="9"/>
  <c r="O6678" i="9" s="1"/>
  <c r="N6679" i="9"/>
  <c r="O6679" i="9" s="1"/>
  <c r="N6680" i="9"/>
  <c r="O6680" i="9" s="1"/>
  <c r="N6681" i="9"/>
  <c r="O6681" i="9" s="1"/>
  <c r="N6682" i="9"/>
  <c r="O6682" i="9" s="1"/>
  <c r="N6683" i="9"/>
  <c r="O6683" i="9" s="1"/>
  <c r="N6684" i="9"/>
  <c r="O6684" i="9" s="1"/>
  <c r="N6685" i="9"/>
  <c r="O6685" i="9" s="1"/>
  <c r="N6686" i="9"/>
  <c r="O6686" i="9" s="1"/>
  <c r="N6687" i="9"/>
  <c r="O6687" i="9" s="1"/>
  <c r="N6688" i="9"/>
  <c r="O6688" i="9" s="1"/>
  <c r="N6689" i="9"/>
  <c r="O6689" i="9" s="1"/>
  <c r="N6690" i="9"/>
  <c r="O6690" i="9" s="1"/>
  <c r="N6691" i="9"/>
  <c r="O6691" i="9" s="1"/>
  <c r="N6692" i="9"/>
  <c r="O6692" i="9" s="1"/>
  <c r="N6693" i="9"/>
  <c r="O6693" i="9" s="1"/>
  <c r="N6694" i="9"/>
  <c r="O6694" i="9" s="1"/>
  <c r="N6695" i="9"/>
  <c r="O6695" i="9" s="1"/>
  <c r="N6696" i="9"/>
  <c r="O6696" i="9" s="1"/>
  <c r="N6697" i="9"/>
  <c r="O6697" i="9" s="1"/>
  <c r="N6698" i="9"/>
  <c r="O6698" i="9" s="1"/>
  <c r="N6699" i="9"/>
  <c r="O6699" i="9" s="1"/>
  <c r="N6700" i="9"/>
  <c r="O6700" i="9" s="1"/>
  <c r="N6701" i="9"/>
  <c r="O6701" i="9" s="1"/>
  <c r="N6702" i="9"/>
  <c r="O6702" i="9" s="1"/>
  <c r="N6703" i="9"/>
  <c r="O6703" i="9" s="1"/>
  <c r="N6704" i="9"/>
  <c r="O6704" i="9" s="1"/>
  <c r="N6705" i="9"/>
  <c r="O6705" i="9" s="1"/>
  <c r="N6706" i="9"/>
  <c r="O6706" i="9" s="1"/>
  <c r="N6707" i="9"/>
  <c r="O6707" i="9" s="1"/>
  <c r="N6708" i="9"/>
  <c r="O6708" i="9" s="1"/>
  <c r="N6709" i="9"/>
  <c r="O6709" i="9" s="1"/>
  <c r="N6710" i="9"/>
  <c r="O6710" i="9" s="1"/>
  <c r="N6711" i="9"/>
  <c r="O6711" i="9" s="1"/>
  <c r="N6712" i="9"/>
  <c r="O6712" i="9" s="1"/>
  <c r="N6713" i="9"/>
  <c r="O6713" i="9" s="1"/>
  <c r="N6714" i="9"/>
  <c r="O6714" i="9" s="1"/>
  <c r="N6715" i="9"/>
  <c r="O6715" i="9" s="1"/>
  <c r="N6716" i="9"/>
  <c r="O6716" i="9" s="1"/>
  <c r="N6717" i="9"/>
  <c r="O6717" i="9" s="1"/>
  <c r="N6718" i="9"/>
  <c r="O6718" i="9" s="1"/>
  <c r="N6719" i="9"/>
  <c r="O6719" i="9" s="1"/>
  <c r="N6720" i="9"/>
  <c r="O6720" i="9" s="1"/>
  <c r="N6721" i="9"/>
  <c r="O6721" i="9" s="1"/>
  <c r="N6722" i="9"/>
  <c r="O6722" i="9" s="1"/>
  <c r="N6723" i="9"/>
  <c r="O6723" i="9" s="1"/>
  <c r="N6724" i="9"/>
  <c r="O6724" i="9" s="1"/>
  <c r="N6725" i="9"/>
  <c r="O6725" i="9" s="1"/>
  <c r="N6726" i="9"/>
  <c r="O6726" i="9" s="1"/>
  <c r="N6727" i="9"/>
  <c r="O6727" i="9" s="1"/>
  <c r="N6728" i="9"/>
  <c r="O6728" i="9" s="1"/>
  <c r="N6729" i="9"/>
  <c r="N6730" i="9"/>
  <c r="N6731" i="9"/>
  <c r="N6732" i="9"/>
  <c r="O6732" i="9" s="1"/>
  <c r="N6733" i="9"/>
  <c r="O6733" i="9" s="1"/>
  <c r="N6734" i="9"/>
  <c r="O6734" i="9" s="1"/>
  <c r="N6735" i="9"/>
  <c r="O6735" i="9" s="1"/>
  <c r="N6736" i="9"/>
  <c r="O6736" i="9" s="1"/>
  <c r="N6737" i="9"/>
  <c r="O6737" i="9" s="1"/>
  <c r="N6738" i="9"/>
  <c r="O6738" i="9" s="1"/>
  <c r="N6739" i="9"/>
  <c r="O6739" i="9" s="1"/>
  <c r="N6740" i="9"/>
  <c r="O6740" i="9" s="1"/>
  <c r="N6741" i="9"/>
  <c r="O6741" i="9" s="1"/>
  <c r="N6742" i="9"/>
  <c r="O6742" i="9" s="1"/>
  <c r="N6743" i="9"/>
  <c r="O6743" i="9" s="1"/>
  <c r="N6744" i="9"/>
  <c r="O6744" i="9" s="1"/>
  <c r="N6745" i="9"/>
  <c r="O6745" i="9" s="1"/>
  <c r="N6746" i="9"/>
  <c r="O6746" i="9" s="1"/>
  <c r="N6747" i="9"/>
  <c r="O6747" i="9" s="1"/>
  <c r="N6748" i="9"/>
  <c r="O6748" i="9" s="1"/>
  <c r="N6749" i="9"/>
  <c r="O6749" i="9" s="1"/>
  <c r="N6750" i="9"/>
  <c r="O6750" i="9" s="1"/>
  <c r="N6751" i="9"/>
  <c r="O6751" i="9" s="1"/>
  <c r="N6752" i="9"/>
  <c r="O6752" i="9" s="1"/>
  <c r="N6753" i="9"/>
  <c r="N6754" i="9"/>
  <c r="O6754" i="9" s="1"/>
  <c r="N6755" i="9"/>
  <c r="O6755" i="9" s="1"/>
  <c r="N6756" i="9"/>
  <c r="O6756" i="9" s="1"/>
  <c r="N6757" i="9"/>
  <c r="O6757" i="9" s="1"/>
  <c r="N6758" i="9"/>
  <c r="O6758" i="9" s="1"/>
  <c r="N6759" i="9"/>
  <c r="O6759" i="9" s="1"/>
  <c r="N6760" i="9"/>
  <c r="O6760" i="9" s="1"/>
  <c r="N6761" i="9"/>
  <c r="O6761" i="9" s="1"/>
  <c r="N6762" i="9"/>
  <c r="O6762" i="9" s="1"/>
  <c r="N6763" i="9"/>
  <c r="O6763" i="9" s="1"/>
  <c r="N6764" i="9"/>
  <c r="O6764" i="9" s="1"/>
  <c r="N6765" i="9"/>
  <c r="O6765" i="9" s="1"/>
  <c r="N6766" i="9"/>
  <c r="O6766" i="9" s="1"/>
  <c r="N6767" i="9"/>
  <c r="O6767" i="9" s="1"/>
  <c r="N6768" i="9"/>
  <c r="O6768" i="9" s="1"/>
  <c r="N6769" i="9"/>
  <c r="O6769" i="9" s="1"/>
  <c r="N6770" i="9"/>
  <c r="O6770" i="9" s="1"/>
  <c r="N6771" i="9"/>
  <c r="O6771" i="9" s="1"/>
  <c r="N6772" i="9"/>
  <c r="O6772" i="9" s="1"/>
  <c r="N6773" i="9"/>
  <c r="O6773" i="9" s="1"/>
  <c r="N6774" i="9"/>
  <c r="O6774" i="9" s="1"/>
  <c r="N6775" i="9"/>
  <c r="O6775" i="9" s="1"/>
  <c r="N6776" i="9"/>
  <c r="O6776" i="9" s="1"/>
  <c r="N6777" i="9"/>
  <c r="O6777" i="9" s="1"/>
  <c r="N6778" i="9"/>
  <c r="O6778" i="9" s="1"/>
  <c r="N6779" i="9"/>
  <c r="O6779" i="9" s="1"/>
  <c r="N6780" i="9"/>
  <c r="O6780" i="9" s="1"/>
  <c r="N6781" i="9"/>
  <c r="O6781" i="9" s="1"/>
  <c r="N6782" i="9"/>
  <c r="O6782" i="9" s="1"/>
  <c r="N6783" i="9"/>
  <c r="O6783" i="9" s="1"/>
  <c r="N6784" i="9"/>
  <c r="O6784" i="9" s="1"/>
  <c r="N6785" i="9"/>
  <c r="O6785" i="9" s="1"/>
  <c r="N6786" i="9"/>
  <c r="O6786" i="9" s="1"/>
  <c r="N6787" i="9"/>
  <c r="O6787" i="9" s="1"/>
  <c r="N6788" i="9"/>
  <c r="O6788" i="9" s="1"/>
  <c r="N6789" i="9"/>
  <c r="O6789" i="9" s="1"/>
  <c r="N6790" i="9"/>
  <c r="O6790" i="9" s="1"/>
  <c r="N6791" i="9"/>
  <c r="O6791" i="9" s="1"/>
  <c r="N6792" i="9"/>
  <c r="O6792" i="9" s="1"/>
  <c r="N6793" i="9"/>
  <c r="O6793" i="9" s="1"/>
  <c r="N6794" i="9"/>
  <c r="O6794" i="9" s="1"/>
  <c r="N6795" i="9"/>
  <c r="O6795" i="9" s="1"/>
  <c r="N6796" i="9"/>
  <c r="O6796" i="9" s="1"/>
  <c r="N6797" i="9"/>
  <c r="O6797" i="9" s="1"/>
  <c r="N6798" i="9"/>
  <c r="O6798" i="9" s="1"/>
  <c r="N6799" i="9"/>
  <c r="O6799" i="9" s="1"/>
  <c r="N6800" i="9"/>
  <c r="O6800" i="9" s="1"/>
  <c r="N6801" i="9"/>
  <c r="O6801" i="9" s="1"/>
  <c r="N6802" i="9"/>
  <c r="O6802" i="9" s="1"/>
  <c r="N6803" i="9"/>
  <c r="O6803" i="9" s="1"/>
  <c r="N6804" i="9"/>
  <c r="O6804" i="9" s="1"/>
  <c r="N6805" i="9"/>
  <c r="O6805" i="9" s="1"/>
  <c r="N6806" i="9"/>
  <c r="O6806" i="9" s="1"/>
  <c r="N6807" i="9"/>
  <c r="O6807" i="9" s="1"/>
  <c r="N6808" i="9"/>
  <c r="O6808" i="9" s="1"/>
  <c r="N6809" i="9"/>
  <c r="O6809" i="9" s="1"/>
  <c r="N6810" i="9"/>
  <c r="O6810" i="9" s="1"/>
  <c r="N6811" i="9"/>
  <c r="O6811" i="9" s="1"/>
  <c r="N6812" i="9"/>
  <c r="O6812" i="9" s="1"/>
  <c r="N6813" i="9"/>
  <c r="O6813" i="9" s="1"/>
  <c r="N6814" i="9"/>
  <c r="O6814" i="9" s="1"/>
  <c r="N6815" i="9"/>
  <c r="O6815" i="9" s="1"/>
  <c r="N6816" i="9"/>
  <c r="O6816" i="9" s="1"/>
  <c r="N6817" i="9"/>
  <c r="O6817" i="9" s="1"/>
  <c r="N6818" i="9"/>
  <c r="O6818" i="9" s="1"/>
  <c r="N6819" i="9"/>
  <c r="O6819" i="9" s="1"/>
  <c r="N6820" i="9"/>
  <c r="O6820" i="9" s="1"/>
  <c r="N6821" i="9"/>
  <c r="O6821" i="9" s="1"/>
  <c r="N6822" i="9"/>
  <c r="O6822" i="9" s="1"/>
  <c r="N6823" i="9"/>
  <c r="O6823" i="9" s="1"/>
  <c r="N6824" i="9"/>
  <c r="O6824" i="9" s="1"/>
  <c r="N6825" i="9"/>
  <c r="N6826" i="9"/>
  <c r="O6826" i="9" s="1"/>
  <c r="N6827" i="9"/>
  <c r="N6828" i="9"/>
  <c r="O6828" i="9" s="1"/>
  <c r="N6829" i="9"/>
  <c r="O6829" i="9" s="1"/>
  <c r="N6830" i="9"/>
  <c r="O6830" i="9" s="1"/>
  <c r="N6831" i="9"/>
  <c r="O6831" i="9" s="1"/>
  <c r="N6832" i="9"/>
  <c r="O6832" i="9" s="1"/>
  <c r="N6833" i="9"/>
  <c r="O6833" i="9" s="1"/>
  <c r="N6834" i="9"/>
  <c r="O6834" i="9" s="1"/>
  <c r="N6835" i="9"/>
  <c r="O6835" i="9" s="1"/>
  <c r="N6836" i="9"/>
  <c r="O6836" i="9" s="1"/>
  <c r="N6837" i="9"/>
  <c r="O6837" i="9" s="1"/>
  <c r="N6838" i="9"/>
  <c r="O6838" i="9" s="1"/>
  <c r="N6839" i="9"/>
  <c r="O6839" i="9" s="1"/>
  <c r="N6840" i="9"/>
  <c r="O6840" i="9" s="1"/>
  <c r="N6841" i="9"/>
  <c r="O6841" i="9" s="1"/>
  <c r="N6842" i="9"/>
  <c r="O6842" i="9" s="1"/>
  <c r="N6843" i="9"/>
  <c r="O6843" i="9" s="1"/>
  <c r="N6844" i="9"/>
  <c r="O6844" i="9" s="1"/>
  <c r="N6845" i="9"/>
  <c r="O6845" i="9" s="1"/>
  <c r="N6846" i="9"/>
  <c r="O6846" i="9" s="1"/>
  <c r="N6847" i="9"/>
  <c r="O6847" i="9" s="1"/>
  <c r="N6848" i="9"/>
  <c r="O6848" i="9" s="1"/>
  <c r="N6849" i="9"/>
  <c r="N6850" i="9"/>
  <c r="O6850" i="9" s="1"/>
  <c r="N6851" i="9"/>
  <c r="N6852" i="9"/>
  <c r="O6852" i="9" s="1"/>
  <c r="N6853" i="9"/>
  <c r="O6853" i="9" s="1"/>
  <c r="N6854" i="9"/>
  <c r="O6854" i="9" s="1"/>
  <c r="N6855" i="9"/>
  <c r="O6855" i="9" s="1"/>
  <c r="N6856" i="9"/>
  <c r="O6856" i="9" s="1"/>
  <c r="N6857" i="9"/>
  <c r="O6857" i="9" s="1"/>
  <c r="N6858" i="9"/>
  <c r="O6858" i="9" s="1"/>
  <c r="N6859" i="9"/>
  <c r="O6859" i="9" s="1"/>
  <c r="N6860" i="9"/>
  <c r="O6860" i="9" s="1"/>
  <c r="N6861" i="9"/>
  <c r="O6861" i="9" s="1"/>
  <c r="N6862" i="9"/>
  <c r="O6862" i="9" s="1"/>
  <c r="N6863" i="9"/>
  <c r="O6863" i="9" s="1"/>
  <c r="N6864" i="9"/>
  <c r="O6864" i="9" s="1"/>
  <c r="N6865" i="9"/>
  <c r="O6865" i="9" s="1"/>
  <c r="N6866" i="9"/>
  <c r="O6866" i="9" s="1"/>
  <c r="N6867" i="9"/>
  <c r="O6867" i="9" s="1"/>
  <c r="N6868" i="9"/>
  <c r="O6868" i="9" s="1"/>
  <c r="N6869" i="9"/>
  <c r="O6869" i="9" s="1"/>
  <c r="N6870" i="9"/>
  <c r="O6870" i="9" s="1"/>
  <c r="N6871" i="9"/>
  <c r="O6871" i="9" s="1"/>
  <c r="N6872" i="9"/>
  <c r="O6872" i="9" s="1"/>
  <c r="N6873" i="9"/>
  <c r="N6874" i="9"/>
  <c r="O6874" i="9" s="1"/>
  <c r="N6875" i="9"/>
  <c r="O6875" i="9" s="1"/>
  <c r="N6876" i="9"/>
  <c r="O6876" i="9" s="1"/>
  <c r="N6877" i="9"/>
  <c r="O6877" i="9" s="1"/>
  <c r="N6878" i="9"/>
  <c r="O6878" i="9" s="1"/>
  <c r="N6879" i="9"/>
  <c r="O6879" i="9" s="1"/>
  <c r="N6880" i="9"/>
  <c r="O6880" i="9" s="1"/>
  <c r="N6881" i="9"/>
  <c r="O6881" i="9" s="1"/>
  <c r="N6882" i="9"/>
  <c r="O6882" i="9" s="1"/>
  <c r="N6883" i="9"/>
  <c r="O6883" i="9" s="1"/>
  <c r="N6884" i="9"/>
  <c r="O6884" i="9" s="1"/>
  <c r="N6885" i="9"/>
  <c r="O6885" i="9" s="1"/>
  <c r="N6886" i="9"/>
  <c r="O6886" i="9" s="1"/>
  <c r="N6887" i="9"/>
  <c r="O6887" i="9" s="1"/>
  <c r="N6888" i="9"/>
  <c r="O6888" i="9" s="1"/>
  <c r="N6889" i="9"/>
  <c r="O6889" i="9" s="1"/>
  <c r="N6890" i="9"/>
  <c r="O6890" i="9" s="1"/>
  <c r="N6891" i="9"/>
  <c r="O6891" i="9" s="1"/>
  <c r="N6892" i="9"/>
  <c r="O6892" i="9" s="1"/>
  <c r="N6893" i="9"/>
  <c r="O6893" i="9" s="1"/>
  <c r="N6894" i="9"/>
  <c r="O6894" i="9" s="1"/>
  <c r="N6895" i="9"/>
  <c r="O6895" i="9" s="1"/>
  <c r="N6896" i="9"/>
  <c r="O6896" i="9" s="1"/>
  <c r="N6897" i="9"/>
  <c r="O6897" i="9" s="1"/>
  <c r="N6898" i="9"/>
  <c r="O6898" i="9" s="1"/>
  <c r="N6899" i="9"/>
  <c r="O6899" i="9" s="1"/>
  <c r="N6900" i="9"/>
  <c r="O6900" i="9" s="1"/>
  <c r="N6901" i="9"/>
  <c r="O6901" i="9" s="1"/>
  <c r="N6902" i="9"/>
  <c r="O6902" i="9" s="1"/>
  <c r="N6903" i="9"/>
  <c r="O6903" i="9" s="1"/>
  <c r="N6904" i="9"/>
  <c r="O6904" i="9" s="1"/>
  <c r="N6905" i="9"/>
  <c r="O6905" i="9" s="1"/>
  <c r="N6906" i="9"/>
  <c r="O6906" i="9" s="1"/>
  <c r="N6907" i="9"/>
  <c r="O6907" i="9" s="1"/>
  <c r="N6908" i="9"/>
  <c r="O6908" i="9" s="1"/>
  <c r="N6909" i="9"/>
  <c r="O6909" i="9" s="1"/>
  <c r="N6910" i="9"/>
  <c r="O6910" i="9" s="1"/>
  <c r="N6911" i="9"/>
  <c r="O6911" i="9" s="1"/>
  <c r="N6912" i="9"/>
  <c r="O6912" i="9" s="1"/>
  <c r="N6913" i="9"/>
  <c r="O6913" i="9" s="1"/>
  <c r="N6914" i="9"/>
  <c r="O6914" i="9" s="1"/>
  <c r="N6915" i="9"/>
  <c r="O6915" i="9" s="1"/>
  <c r="N6916" i="9"/>
  <c r="O6916" i="9" s="1"/>
  <c r="N6917" i="9"/>
  <c r="O6917" i="9" s="1"/>
  <c r="N6918" i="9"/>
  <c r="O6918" i="9" s="1"/>
  <c r="N6919" i="9"/>
  <c r="O6919" i="9" s="1"/>
  <c r="N6920" i="9"/>
  <c r="O6920" i="9" s="1"/>
  <c r="N6921" i="9"/>
  <c r="O6921" i="9" s="1"/>
  <c r="N6922" i="9"/>
  <c r="O6922" i="9" s="1"/>
  <c r="N6923" i="9"/>
  <c r="O6923" i="9" s="1"/>
  <c r="N6924" i="9"/>
  <c r="O6924" i="9" s="1"/>
  <c r="N6925" i="9"/>
  <c r="O6925" i="9" s="1"/>
  <c r="N6926" i="9"/>
  <c r="O6926" i="9" s="1"/>
  <c r="N6927" i="9"/>
  <c r="O6927" i="9" s="1"/>
  <c r="N6928" i="9"/>
  <c r="O6928" i="9" s="1"/>
  <c r="N6929" i="9"/>
  <c r="O6929" i="9" s="1"/>
  <c r="N6930" i="9"/>
  <c r="O6930" i="9" s="1"/>
  <c r="N6931" i="9"/>
  <c r="O6931" i="9" s="1"/>
  <c r="N6932" i="9"/>
  <c r="O6932" i="9" s="1"/>
  <c r="N6933" i="9"/>
  <c r="O6933" i="9" s="1"/>
  <c r="N6934" i="9"/>
  <c r="O6934" i="9" s="1"/>
  <c r="N6935" i="9"/>
  <c r="O6935" i="9" s="1"/>
  <c r="N6936" i="9"/>
  <c r="O6936" i="9" s="1"/>
  <c r="N6937" i="9"/>
  <c r="O6937" i="9" s="1"/>
  <c r="N6938" i="9"/>
  <c r="O6938" i="9" s="1"/>
  <c r="N6939" i="9"/>
  <c r="O6939" i="9" s="1"/>
  <c r="N6940" i="9"/>
  <c r="O6940" i="9" s="1"/>
  <c r="N6941" i="9"/>
  <c r="O6941" i="9" s="1"/>
  <c r="N6942" i="9"/>
  <c r="O6942" i="9" s="1"/>
  <c r="N6943" i="9"/>
  <c r="O6943" i="9" s="1"/>
  <c r="N6944" i="9"/>
  <c r="O6944" i="9" s="1"/>
  <c r="N6945" i="9"/>
  <c r="O6945" i="9" s="1"/>
  <c r="N6946" i="9"/>
  <c r="O6946" i="9" s="1"/>
  <c r="N6947" i="9"/>
  <c r="O6947" i="9" s="1"/>
  <c r="N6948" i="9"/>
  <c r="O6948" i="9" s="1"/>
  <c r="N6949" i="9"/>
  <c r="O6949" i="9" s="1"/>
  <c r="N6950" i="9"/>
  <c r="O6950" i="9" s="1"/>
  <c r="N6951" i="9"/>
  <c r="O6951" i="9" s="1"/>
  <c r="N6952" i="9"/>
  <c r="O6952" i="9" s="1"/>
  <c r="N6953" i="9"/>
  <c r="O6953" i="9" s="1"/>
  <c r="N6954" i="9"/>
  <c r="O6954" i="9" s="1"/>
  <c r="N6955" i="9"/>
  <c r="O6955" i="9" s="1"/>
  <c r="N6956" i="9"/>
  <c r="O6956" i="9" s="1"/>
  <c r="N6957" i="9"/>
  <c r="O6957" i="9" s="1"/>
  <c r="N6958" i="9"/>
  <c r="O6958" i="9" s="1"/>
  <c r="N6959" i="9"/>
  <c r="O6959" i="9" s="1"/>
  <c r="N6960" i="9"/>
  <c r="O6960" i="9" s="1"/>
  <c r="N6961" i="9"/>
  <c r="O6961" i="9" s="1"/>
  <c r="N6962" i="9"/>
  <c r="O6962" i="9" s="1"/>
  <c r="N6963" i="9"/>
  <c r="O6963" i="9" s="1"/>
  <c r="N6964" i="9"/>
  <c r="O6964" i="9" s="1"/>
  <c r="N6965" i="9"/>
  <c r="O6965" i="9" s="1"/>
  <c r="N6966" i="9"/>
  <c r="O6966" i="9" s="1"/>
  <c r="N6967" i="9"/>
  <c r="O6967" i="9" s="1"/>
  <c r="N6968" i="9"/>
  <c r="O6968" i="9" s="1"/>
  <c r="N6969" i="9"/>
  <c r="N6970" i="9"/>
  <c r="O6970" i="9" s="1"/>
  <c r="N6971" i="9"/>
  <c r="N6972" i="9"/>
  <c r="O6972" i="9" s="1"/>
  <c r="N6973" i="9"/>
  <c r="O6973" i="9" s="1"/>
  <c r="N6974" i="9"/>
  <c r="O6974" i="9" s="1"/>
  <c r="N6975" i="9"/>
  <c r="O6975" i="9" s="1"/>
  <c r="N6976" i="9"/>
  <c r="O6976" i="9" s="1"/>
  <c r="N6977" i="9"/>
  <c r="O6977" i="9" s="1"/>
  <c r="N6978" i="9"/>
  <c r="O6978" i="9" s="1"/>
  <c r="N6979" i="9"/>
  <c r="O6979" i="9" s="1"/>
  <c r="N6980" i="9"/>
  <c r="O6980" i="9" s="1"/>
  <c r="N6981" i="9"/>
  <c r="O6981" i="9" s="1"/>
  <c r="N6982" i="9"/>
  <c r="O6982" i="9" s="1"/>
  <c r="N6983" i="9"/>
  <c r="O6983" i="9" s="1"/>
  <c r="N6984" i="9"/>
  <c r="O6984" i="9" s="1"/>
  <c r="N6985" i="9"/>
  <c r="O6985" i="9" s="1"/>
  <c r="N6986" i="9"/>
  <c r="O6986" i="9" s="1"/>
  <c r="N6987" i="9"/>
  <c r="O6987" i="9" s="1"/>
  <c r="N6988" i="9"/>
  <c r="O6988" i="9" s="1"/>
  <c r="N6989" i="9"/>
  <c r="O6989" i="9" s="1"/>
  <c r="N6990" i="9"/>
  <c r="O6990" i="9" s="1"/>
  <c r="N6991" i="9"/>
  <c r="O6991" i="9" s="1"/>
  <c r="N6992" i="9"/>
  <c r="O6992" i="9" s="1"/>
  <c r="N6993" i="9"/>
  <c r="N6994" i="9"/>
  <c r="O6994" i="9" s="1"/>
  <c r="N6995" i="9"/>
  <c r="N6996" i="9"/>
  <c r="O6996" i="9" s="1"/>
  <c r="N6997" i="9"/>
  <c r="O6997" i="9" s="1"/>
  <c r="N6998" i="9"/>
  <c r="O6998" i="9" s="1"/>
  <c r="N6999" i="9"/>
  <c r="O6999" i="9" s="1"/>
  <c r="N7000" i="9"/>
  <c r="O7000" i="9" s="1"/>
  <c r="N7001" i="9"/>
  <c r="O7001" i="9" s="1"/>
  <c r="N7002" i="9"/>
  <c r="O7002" i="9" s="1"/>
  <c r="N7003" i="9"/>
  <c r="O7003" i="9" s="1"/>
  <c r="N7004" i="9"/>
  <c r="O7004" i="9" s="1"/>
  <c r="N7005" i="9"/>
  <c r="O7005" i="9" s="1"/>
  <c r="N7006" i="9"/>
  <c r="O7006" i="9" s="1"/>
  <c r="N7007" i="9"/>
  <c r="O7007" i="9" s="1"/>
  <c r="N7008" i="9"/>
  <c r="O7008" i="9" s="1"/>
  <c r="N7009" i="9"/>
  <c r="O7009" i="9" s="1"/>
  <c r="N7010" i="9"/>
  <c r="O7010" i="9" s="1"/>
  <c r="N7011" i="9"/>
  <c r="O7011" i="9" s="1"/>
  <c r="N7012" i="9"/>
  <c r="O7012" i="9" s="1"/>
  <c r="N7013" i="9"/>
  <c r="O7013" i="9" s="1"/>
  <c r="N7014" i="9"/>
  <c r="O7014" i="9" s="1"/>
  <c r="N7015" i="9"/>
  <c r="O7015" i="9" s="1"/>
  <c r="N7016" i="9"/>
  <c r="O7016" i="9" s="1"/>
  <c r="N7017" i="9"/>
  <c r="N7018" i="9"/>
  <c r="O7018" i="9" s="1"/>
  <c r="N7019" i="9"/>
  <c r="O7019" i="9" s="1"/>
  <c r="N7020" i="9"/>
  <c r="O7020" i="9" s="1"/>
  <c r="N7021" i="9"/>
  <c r="O7021" i="9" s="1"/>
  <c r="N7022" i="9"/>
  <c r="O7022" i="9" s="1"/>
  <c r="N7023" i="9"/>
  <c r="O7023" i="9" s="1"/>
  <c r="N7024" i="9"/>
  <c r="O7024" i="9" s="1"/>
  <c r="N7025" i="9"/>
  <c r="O7025" i="9" s="1"/>
  <c r="N7026" i="9"/>
  <c r="O7026" i="9" s="1"/>
  <c r="N7027" i="9"/>
  <c r="O7027" i="9" s="1"/>
  <c r="N7028" i="9"/>
  <c r="O7028" i="9" s="1"/>
  <c r="N7029" i="9"/>
  <c r="O7029" i="9" s="1"/>
  <c r="N7030" i="9"/>
  <c r="O7030" i="9" s="1"/>
  <c r="N7031" i="9"/>
  <c r="O7031" i="9" s="1"/>
  <c r="N7032" i="9"/>
  <c r="O7032" i="9" s="1"/>
  <c r="N7033" i="9"/>
  <c r="O7033" i="9" s="1"/>
  <c r="N7034" i="9"/>
  <c r="O7034" i="9" s="1"/>
  <c r="N7035" i="9"/>
  <c r="O7035" i="9" s="1"/>
  <c r="N7036" i="9"/>
  <c r="O7036" i="9" s="1"/>
  <c r="N7037" i="9"/>
  <c r="O7037" i="9" s="1"/>
  <c r="N7038" i="9"/>
  <c r="O7038" i="9" s="1"/>
  <c r="N7039" i="9"/>
  <c r="O7039" i="9" s="1"/>
  <c r="N7040" i="9"/>
  <c r="O7040" i="9" s="1"/>
  <c r="N7041" i="9"/>
  <c r="O7041" i="9" s="1"/>
  <c r="N7042" i="9"/>
  <c r="O7042" i="9" s="1"/>
  <c r="N7043" i="9"/>
  <c r="O7043" i="9" s="1"/>
  <c r="N7044" i="9"/>
  <c r="O7044" i="9" s="1"/>
  <c r="N7045" i="9"/>
  <c r="O7045" i="9" s="1"/>
  <c r="N7046" i="9"/>
  <c r="O7046" i="9" s="1"/>
  <c r="N7047" i="9"/>
  <c r="O7047" i="9" s="1"/>
  <c r="N7048" i="9"/>
  <c r="O7048" i="9" s="1"/>
  <c r="N7049" i="9"/>
  <c r="O7049" i="9" s="1"/>
  <c r="N7050" i="9"/>
  <c r="O7050" i="9" s="1"/>
  <c r="N7051" i="9"/>
  <c r="O7051" i="9" s="1"/>
  <c r="N7052" i="9"/>
  <c r="O7052" i="9" s="1"/>
  <c r="N7053" i="9"/>
  <c r="O7053" i="9" s="1"/>
  <c r="N7054" i="9"/>
  <c r="O7054" i="9" s="1"/>
  <c r="N7055" i="9"/>
  <c r="O7055" i="9" s="1"/>
  <c r="N7056" i="9"/>
  <c r="O7056" i="9" s="1"/>
  <c r="N7057" i="9"/>
  <c r="O7057" i="9" s="1"/>
  <c r="N7058" i="9"/>
  <c r="O7058" i="9" s="1"/>
  <c r="N7059" i="9"/>
  <c r="O7059" i="9" s="1"/>
  <c r="N7060" i="9"/>
  <c r="O7060" i="9" s="1"/>
  <c r="N7061" i="9"/>
  <c r="O7061" i="9" s="1"/>
  <c r="N7062" i="9"/>
  <c r="O7062" i="9" s="1"/>
  <c r="N7063" i="9"/>
  <c r="O7063" i="9" s="1"/>
  <c r="N7064" i="9"/>
  <c r="O7064" i="9" s="1"/>
  <c r="N7065" i="9"/>
  <c r="O7065" i="9" s="1"/>
  <c r="N7066" i="9"/>
  <c r="O7066" i="9" s="1"/>
  <c r="N7067" i="9"/>
  <c r="O7067" i="9" s="1"/>
  <c r="N7068" i="9"/>
  <c r="O7068" i="9" s="1"/>
  <c r="N7069" i="9"/>
  <c r="O7069" i="9" s="1"/>
  <c r="N7070" i="9"/>
  <c r="O7070" i="9" s="1"/>
  <c r="N7071" i="9"/>
  <c r="O7071" i="9" s="1"/>
  <c r="N7072" i="9"/>
  <c r="O7072" i="9" s="1"/>
  <c r="N7073" i="9"/>
  <c r="O7073" i="9" s="1"/>
  <c r="N7074" i="9"/>
  <c r="O7074" i="9" s="1"/>
  <c r="N7075" i="9"/>
  <c r="O7075" i="9" s="1"/>
  <c r="N7076" i="9"/>
  <c r="O7076" i="9" s="1"/>
  <c r="N7077" i="9"/>
  <c r="O7077" i="9" s="1"/>
  <c r="N7078" i="9"/>
  <c r="O7078" i="9" s="1"/>
  <c r="N7079" i="9"/>
  <c r="O7079" i="9" s="1"/>
  <c r="N7080" i="9"/>
  <c r="O7080" i="9" s="1"/>
  <c r="N7081" i="9"/>
  <c r="O7081" i="9" s="1"/>
  <c r="N7082" i="9"/>
  <c r="O7082" i="9" s="1"/>
  <c r="N7083" i="9"/>
  <c r="O7083" i="9" s="1"/>
  <c r="N7084" i="9"/>
  <c r="O7084" i="9" s="1"/>
  <c r="N7085" i="9"/>
  <c r="O7085" i="9" s="1"/>
  <c r="N7086" i="9"/>
  <c r="O7086" i="9" s="1"/>
  <c r="N7087" i="9"/>
  <c r="O7087" i="9" s="1"/>
  <c r="N7088" i="9"/>
  <c r="O7088" i="9" s="1"/>
  <c r="N7089" i="9"/>
  <c r="O7089" i="9" s="1"/>
  <c r="N7090" i="9"/>
  <c r="O7090" i="9" s="1"/>
  <c r="N7091" i="9"/>
  <c r="O7091" i="9" s="1"/>
  <c r="N7092" i="9"/>
  <c r="O7092" i="9" s="1"/>
  <c r="N7093" i="9"/>
  <c r="O7093" i="9" s="1"/>
  <c r="N7094" i="9"/>
  <c r="O7094" i="9" s="1"/>
  <c r="N7095" i="9"/>
  <c r="O7095" i="9" s="1"/>
  <c r="N7096" i="9"/>
  <c r="O7096" i="9" s="1"/>
  <c r="N7097" i="9"/>
  <c r="O7097" i="9" s="1"/>
  <c r="N7098" i="9"/>
  <c r="O7098" i="9" s="1"/>
  <c r="N7099" i="9"/>
  <c r="O7099" i="9" s="1"/>
  <c r="N7100" i="9"/>
  <c r="O7100" i="9" s="1"/>
  <c r="N7101" i="9"/>
  <c r="O7101" i="9" s="1"/>
  <c r="N7102" i="9"/>
  <c r="O7102" i="9" s="1"/>
  <c r="N7103" i="9"/>
  <c r="O7103" i="9" s="1"/>
  <c r="N7104" i="9"/>
  <c r="O7104" i="9" s="1"/>
  <c r="N7105" i="9"/>
  <c r="O7105" i="9" s="1"/>
  <c r="N7106" i="9"/>
  <c r="O7106" i="9" s="1"/>
  <c r="N7107" i="9"/>
  <c r="O7107" i="9" s="1"/>
  <c r="N7108" i="9"/>
  <c r="O7108" i="9" s="1"/>
  <c r="N7109" i="9"/>
  <c r="O7109" i="9" s="1"/>
  <c r="N7110" i="9"/>
  <c r="O7110" i="9" s="1"/>
  <c r="N7111" i="9"/>
  <c r="O7111" i="9" s="1"/>
  <c r="N7112" i="9"/>
  <c r="O7112" i="9" s="1"/>
  <c r="N7113" i="9"/>
  <c r="N7114" i="9"/>
  <c r="O7114" i="9" s="1"/>
  <c r="N7115" i="9"/>
  <c r="N7116" i="9"/>
  <c r="O7116" i="9" s="1"/>
  <c r="N7117" i="9"/>
  <c r="O7117" i="9" s="1"/>
  <c r="N7118" i="9"/>
  <c r="O7118" i="9" s="1"/>
  <c r="N7119" i="9"/>
  <c r="O7119" i="9" s="1"/>
  <c r="N7120" i="9"/>
  <c r="O7120" i="9" s="1"/>
  <c r="N7121" i="9"/>
  <c r="O7121" i="9" s="1"/>
  <c r="N7122" i="9"/>
  <c r="O7122" i="9" s="1"/>
  <c r="N7123" i="9"/>
  <c r="O7123" i="9" s="1"/>
  <c r="N7124" i="9"/>
  <c r="O7124" i="9" s="1"/>
  <c r="N7125" i="9"/>
  <c r="O7125" i="9" s="1"/>
  <c r="N7126" i="9"/>
  <c r="O7126" i="9" s="1"/>
  <c r="N7127" i="9"/>
  <c r="O7127" i="9" s="1"/>
  <c r="N7128" i="9"/>
  <c r="O7128" i="9" s="1"/>
  <c r="N7129" i="9"/>
  <c r="O7129" i="9" s="1"/>
  <c r="N7130" i="9"/>
  <c r="O7130" i="9" s="1"/>
  <c r="N7131" i="9"/>
  <c r="O7131" i="9" s="1"/>
  <c r="N7132" i="9"/>
  <c r="O7132" i="9" s="1"/>
  <c r="N7133" i="9"/>
  <c r="O7133" i="9" s="1"/>
  <c r="N7134" i="9"/>
  <c r="O7134" i="9" s="1"/>
  <c r="N7135" i="9"/>
  <c r="O7135" i="9" s="1"/>
  <c r="N7136" i="9"/>
  <c r="O7136" i="9" s="1"/>
  <c r="N7137" i="9"/>
  <c r="N7138" i="9"/>
  <c r="O7138" i="9" s="1"/>
  <c r="N7139" i="9"/>
  <c r="N7140" i="9"/>
  <c r="O7140" i="9" s="1"/>
  <c r="N7141" i="9"/>
  <c r="O7141" i="9" s="1"/>
  <c r="N7142" i="9"/>
  <c r="O7142" i="9" s="1"/>
  <c r="N7143" i="9"/>
  <c r="O7143" i="9" s="1"/>
  <c r="N7144" i="9"/>
  <c r="O7144" i="9" s="1"/>
  <c r="N7145" i="9"/>
  <c r="O7145" i="9" s="1"/>
  <c r="N7146" i="9"/>
  <c r="O7146" i="9" s="1"/>
  <c r="N7147" i="9"/>
  <c r="O7147" i="9" s="1"/>
  <c r="N7148" i="9"/>
  <c r="O7148" i="9" s="1"/>
  <c r="N7149" i="9"/>
  <c r="O7149" i="9" s="1"/>
  <c r="N7150" i="9"/>
  <c r="O7150" i="9" s="1"/>
  <c r="N7151" i="9"/>
  <c r="O7151" i="9" s="1"/>
  <c r="N7152" i="9"/>
  <c r="O7152" i="9" s="1"/>
  <c r="N7153" i="9"/>
  <c r="O7153" i="9" s="1"/>
  <c r="N7154" i="9"/>
  <c r="O7154" i="9" s="1"/>
  <c r="N7155" i="9"/>
  <c r="O7155" i="9" s="1"/>
  <c r="N7156" i="9"/>
  <c r="O7156" i="9" s="1"/>
  <c r="N7157" i="9"/>
  <c r="O7157" i="9" s="1"/>
  <c r="N7158" i="9"/>
  <c r="O7158" i="9" s="1"/>
  <c r="N7159" i="9"/>
  <c r="O7159" i="9" s="1"/>
  <c r="N7160" i="9"/>
  <c r="O7160" i="9" s="1"/>
  <c r="N7161" i="9"/>
  <c r="N7162" i="9"/>
  <c r="O7162" i="9" s="1"/>
  <c r="N7163" i="9"/>
  <c r="O7163" i="9" s="1"/>
  <c r="N7164" i="9"/>
  <c r="O7164" i="9" s="1"/>
  <c r="N7165" i="9"/>
  <c r="O7165" i="9" s="1"/>
  <c r="N7166" i="9"/>
  <c r="O7166" i="9" s="1"/>
  <c r="N7167" i="9"/>
  <c r="O7167" i="9" s="1"/>
  <c r="N7168" i="9"/>
  <c r="O7168" i="9" s="1"/>
  <c r="N7169" i="9"/>
  <c r="O7169" i="9" s="1"/>
  <c r="N7170" i="9"/>
  <c r="O7170" i="9" s="1"/>
  <c r="N7171" i="9"/>
  <c r="O7171" i="9" s="1"/>
  <c r="N7172" i="9"/>
  <c r="O7172" i="9" s="1"/>
  <c r="N7173" i="9"/>
  <c r="O7173" i="9" s="1"/>
  <c r="N7174" i="9"/>
  <c r="O7174" i="9" s="1"/>
  <c r="N7175" i="9"/>
  <c r="O7175" i="9" s="1"/>
  <c r="N7176" i="9"/>
  <c r="O7176" i="9" s="1"/>
  <c r="N7177" i="9"/>
  <c r="O7177" i="9" s="1"/>
  <c r="N7178" i="9"/>
  <c r="O7178" i="9" s="1"/>
  <c r="N7179" i="9"/>
  <c r="O7179" i="9" s="1"/>
  <c r="N7180" i="9"/>
  <c r="O7180" i="9" s="1"/>
  <c r="N7181" i="9"/>
  <c r="O7181" i="9" s="1"/>
  <c r="N7182" i="9"/>
  <c r="O7182" i="9" s="1"/>
  <c r="N7183" i="9"/>
  <c r="O7183" i="9" s="1"/>
  <c r="N7184" i="9"/>
  <c r="O7184" i="9" s="1"/>
  <c r="N7185" i="9"/>
  <c r="O7185" i="9" s="1"/>
  <c r="N7186" i="9"/>
  <c r="O7186" i="9" s="1"/>
  <c r="N7187" i="9"/>
  <c r="O7187" i="9" s="1"/>
  <c r="N7188" i="9"/>
  <c r="O7188" i="9" s="1"/>
  <c r="N7189" i="9"/>
  <c r="O7189" i="9" s="1"/>
  <c r="N7190" i="9"/>
  <c r="O7190" i="9" s="1"/>
  <c r="N7191" i="9"/>
  <c r="O7191" i="9" s="1"/>
  <c r="N7192" i="9"/>
  <c r="O7192" i="9" s="1"/>
  <c r="N7193" i="9"/>
  <c r="O7193" i="9" s="1"/>
  <c r="N7194" i="9"/>
  <c r="O7194" i="9" s="1"/>
  <c r="N7195" i="9"/>
  <c r="O7195" i="9" s="1"/>
  <c r="N7196" i="9"/>
  <c r="O7196" i="9" s="1"/>
  <c r="N7197" i="9"/>
  <c r="O7197" i="9" s="1"/>
  <c r="N7198" i="9"/>
  <c r="O7198" i="9" s="1"/>
  <c r="N7199" i="9"/>
  <c r="O7199" i="9" s="1"/>
  <c r="N7200" i="9"/>
  <c r="O7200" i="9" s="1"/>
  <c r="N7201" i="9"/>
  <c r="O7201" i="9" s="1"/>
  <c r="N7202" i="9"/>
  <c r="O7202" i="9" s="1"/>
  <c r="N7203" i="9"/>
  <c r="O7203" i="9" s="1"/>
  <c r="N7204" i="9"/>
  <c r="O7204" i="9" s="1"/>
  <c r="N7205" i="9"/>
  <c r="O7205" i="9" s="1"/>
  <c r="N7206" i="9"/>
  <c r="O7206" i="9" s="1"/>
  <c r="N7207" i="9"/>
  <c r="O7207" i="9" s="1"/>
  <c r="N7208" i="9"/>
  <c r="O7208" i="9" s="1"/>
  <c r="N7209" i="9"/>
  <c r="O7209" i="9" s="1"/>
  <c r="N7210" i="9"/>
  <c r="O7210" i="9" s="1"/>
  <c r="N7211" i="9"/>
  <c r="O7211" i="9" s="1"/>
  <c r="N7212" i="9"/>
  <c r="O7212" i="9" s="1"/>
  <c r="N7213" i="9"/>
  <c r="O7213" i="9" s="1"/>
  <c r="N7214" i="9"/>
  <c r="O7214" i="9" s="1"/>
  <c r="N7215" i="9"/>
  <c r="O7215" i="9" s="1"/>
  <c r="N7216" i="9"/>
  <c r="O7216" i="9" s="1"/>
  <c r="N7217" i="9"/>
  <c r="O7217" i="9" s="1"/>
  <c r="N7218" i="9"/>
  <c r="O7218" i="9" s="1"/>
  <c r="N7219" i="9"/>
  <c r="O7219" i="9" s="1"/>
  <c r="N7220" i="9"/>
  <c r="O7220" i="9" s="1"/>
  <c r="N7221" i="9"/>
  <c r="O7221" i="9" s="1"/>
  <c r="N7222" i="9"/>
  <c r="O7222" i="9" s="1"/>
  <c r="N7223" i="9"/>
  <c r="O7223" i="9" s="1"/>
  <c r="N7224" i="9"/>
  <c r="O7224" i="9" s="1"/>
  <c r="N7225" i="9"/>
  <c r="O7225" i="9" s="1"/>
  <c r="N7226" i="9"/>
  <c r="O7226" i="9" s="1"/>
  <c r="N7227" i="9"/>
  <c r="O7227" i="9" s="1"/>
  <c r="N7228" i="9"/>
  <c r="O7228" i="9" s="1"/>
  <c r="N7229" i="9"/>
  <c r="O7229" i="9" s="1"/>
  <c r="N7230" i="9"/>
  <c r="O7230" i="9" s="1"/>
  <c r="N7231" i="9"/>
  <c r="O7231" i="9" s="1"/>
  <c r="N7232" i="9"/>
  <c r="O7232" i="9" s="1"/>
  <c r="N7233" i="9"/>
  <c r="O7233" i="9" s="1"/>
  <c r="N7234" i="9"/>
  <c r="O7234" i="9" s="1"/>
  <c r="N7235" i="9"/>
  <c r="O7235" i="9" s="1"/>
  <c r="N7236" i="9"/>
  <c r="O7236" i="9" s="1"/>
  <c r="N7237" i="9"/>
  <c r="O7237" i="9" s="1"/>
  <c r="N7238" i="9"/>
  <c r="O7238" i="9" s="1"/>
  <c r="N7239" i="9"/>
  <c r="O7239" i="9" s="1"/>
  <c r="N7240" i="9"/>
  <c r="O7240" i="9" s="1"/>
  <c r="N7241" i="9"/>
  <c r="O7241" i="9" s="1"/>
  <c r="N7242" i="9"/>
  <c r="O7242" i="9" s="1"/>
  <c r="N7243" i="9"/>
  <c r="O7243" i="9" s="1"/>
  <c r="N7244" i="9"/>
  <c r="O7244" i="9" s="1"/>
  <c r="N7245" i="9"/>
  <c r="O7245" i="9" s="1"/>
  <c r="N7246" i="9"/>
  <c r="O7246" i="9" s="1"/>
  <c r="N7247" i="9"/>
  <c r="O7247" i="9" s="1"/>
  <c r="N7248" i="9"/>
  <c r="O7248" i="9" s="1"/>
  <c r="N7249" i="9"/>
  <c r="O7249" i="9" s="1"/>
  <c r="N7250" i="9"/>
  <c r="O7250" i="9" s="1"/>
  <c r="N7251" i="9"/>
  <c r="O7251" i="9" s="1"/>
  <c r="N7252" i="9"/>
  <c r="O7252" i="9" s="1"/>
  <c r="N7253" i="9"/>
  <c r="O7253" i="9" s="1"/>
  <c r="N7254" i="9"/>
  <c r="O7254" i="9" s="1"/>
  <c r="N7255" i="9"/>
  <c r="O7255" i="9" s="1"/>
  <c r="N7256" i="9"/>
  <c r="O7256" i="9" s="1"/>
  <c r="N7257" i="9"/>
  <c r="N7258" i="9"/>
  <c r="O7258" i="9" s="1"/>
  <c r="N7259" i="9"/>
  <c r="N7260" i="9"/>
  <c r="O7260" i="9" s="1"/>
  <c r="N7261" i="9"/>
  <c r="O7261" i="9" s="1"/>
  <c r="N7262" i="9"/>
  <c r="O7262" i="9" s="1"/>
  <c r="N7263" i="9"/>
  <c r="O7263" i="9" s="1"/>
  <c r="N7264" i="9"/>
  <c r="O7264" i="9" s="1"/>
  <c r="N7265" i="9"/>
  <c r="O7265" i="9" s="1"/>
  <c r="N7266" i="9"/>
  <c r="O7266" i="9" s="1"/>
  <c r="N7267" i="9"/>
  <c r="O7267" i="9" s="1"/>
  <c r="N7268" i="9"/>
  <c r="O7268" i="9" s="1"/>
  <c r="N7269" i="9"/>
  <c r="O7269" i="9" s="1"/>
  <c r="N7270" i="9"/>
  <c r="O7270" i="9" s="1"/>
  <c r="N7271" i="9"/>
  <c r="O7271" i="9" s="1"/>
  <c r="N7272" i="9"/>
  <c r="O7272" i="9" s="1"/>
  <c r="N7273" i="9"/>
  <c r="O7273" i="9" s="1"/>
  <c r="N7274" i="9"/>
  <c r="O7274" i="9" s="1"/>
  <c r="N7275" i="9"/>
  <c r="O7275" i="9" s="1"/>
  <c r="N7276" i="9"/>
  <c r="O7276" i="9" s="1"/>
  <c r="N7277" i="9"/>
  <c r="O7277" i="9" s="1"/>
  <c r="N7278" i="9"/>
  <c r="O7278" i="9" s="1"/>
  <c r="N7279" i="9"/>
  <c r="O7279" i="9" s="1"/>
  <c r="N7280" i="9"/>
  <c r="O7280" i="9" s="1"/>
  <c r="N7281" i="9"/>
  <c r="N7282" i="9"/>
  <c r="O7282" i="9" s="1"/>
  <c r="N7283" i="9"/>
  <c r="N7284" i="9"/>
  <c r="O7284" i="9" s="1"/>
  <c r="N7285" i="9"/>
  <c r="O7285" i="9" s="1"/>
  <c r="N7286" i="9"/>
  <c r="O7286" i="9" s="1"/>
  <c r="N7287" i="9"/>
  <c r="O7287" i="9" s="1"/>
  <c r="N7288" i="9"/>
  <c r="O7288" i="9" s="1"/>
  <c r="N7289" i="9"/>
  <c r="O7289" i="9" s="1"/>
  <c r="N7290" i="9"/>
  <c r="O7290" i="9" s="1"/>
  <c r="N7291" i="9"/>
  <c r="O7291" i="9" s="1"/>
  <c r="N7292" i="9"/>
  <c r="O7292" i="9" s="1"/>
  <c r="N7293" i="9"/>
  <c r="O7293" i="9" s="1"/>
  <c r="N7294" i="9"/>
  <c r="O7294" i="9" s="1"/>
  <c r="N7295" i="9"/>
  <c r="O7295" i="9" s="1"/>
  <c r="N7296" i="9"/>
  <c r="O7296" i="9" s="1"/>
  <c r="N7297" i="9"/>
  <c r="O7297" i="9" s="1"/>
  <c r="N7298" i="9"/>
  <c r="O7298" i="9" s="1"/>
  <c r="N7299" i="9"/>
  <c r="O7299" i="9" s="1"/>
  <c r="N7300" i="9"/>
  <c r="O7300" i="9" s="1"/>
  <c r="N7301" i="9"/>
  <c r="O7301" i="9" s="1"/>
  <c r="N7302" i="9"/>
  <c r="O7302" i="9" s="1"/>
  <c r="N7303" i="9"/>
  <c r="O7303" i="9" s="1"/>
  <c r="N7304" i="9"/>
  <c r="O7304" i="9" s="1"/>
  <c r="N7305" i="9"/>
  <c r="N7306" i="9"/>
  <c r="O7306" i="9" s="1"/>
  <c r="N7307" i="9"/>
  <c r="O7307" i="9" s="1"/>
  <c r="N7308" i="9"/>
  <c r="O7308" i="9" s="1"/>
  <c r="N7309" i="9"/>
  <c r="O7309" i="9" s="1"/>
  <c r="N7310" i="9"/>
  <c r="O7310" i="9" s="1"/>
  <c r="N7311" i="9"/>
  <c r="O7311" i="9" s="1"/>
  <c r="N7312" i="9"/>
  <c r="O7312" i="9" s="1"/>
  <c r="N7313" i="9"/>
  <c r="O7313" i="9" s="1"/>
  <c r="N7314" i="9"/>
  <c r="O7314" i="9" s="1"/>
  <c r="N7315" i="9"/>
  <c r="O7315" i="9" s="1"/>
  <c r="N7316" i="9"/>
  <c r="O7316" i="9" s="1"/>
  <c r="N7317" i="9"/>
  <c r="O7317" i="9" s="1"/>
  <c r="N7318" i="9"/>
  <c r="O7318" i="9" s="1"/>
  <c r="N7319" i="9"/>
  <c r="O7319" i="9" s="1"/>
  <c r="N7320" i="9"/>
  <c r="O7320" i="9" s="1"/>
  <c r="N7321" i="9"/>
  <c r="O7321" i="9" s="1"/>
  <c r="N7322" i="9"/>
  <c r="O7322" i="9" s="1"/>
  <c r="N7323" i="9"/>
  <c r="O7323" i="9" s="1"/>
  <c r="N7324" i="9"/>
  <c r="O7324" i="9" s="1"/>
  <c r="N7325" i="9"/>
  <c r="O7325" i="9" s="1"/>
  <c r="N7326" i="9"/>
  <c r="O7326" i="9" s="1"/>
  <c r="N7327" i="9"/>
  <c r="O7327" i="9" s="1"/>
  <c r="N7328" i="9"/>
  <c r="O7328" i="9" s="1"/>
  <c r="N7329" i="9"/>
  <c r="O7329" i="9" s="1"/>
  <c r="N7330" i="9"/>
  <c r="O7330" i="9" s="1"/>
  <c r="N7331" i="9"/>
  <c r="O7331" i="9" s="1"/>
  <c r="N7332" i="9"/>
  <c r="O7332" i="9" s="1"/>
  <c r="N7333" i="9"/>
  <c r="O7333" i="9" s="1"/>
  <c r="N7334" i="9"/>
  <c r="O7334" i="9" s="1"/>
  <c r="N7335" i="9"/>
  <c r="O7335" i="9" s="1"/>
  <c r="N7336" i="9"/>
  <c r="O7336" i="9" s="1"/>
  <c r="N7337" i="9"/>
  <c r="O7337" i="9" s="1"/>
  <c r="N7338" i="9"/>
  <c r="O7338" i="9" s="1"/>
  <c r="N7339" i="9"/>
  <c r="O7339" i="9" s="1"/>
  <c r="N7340" i="9"/>
  <c r="O7340" i="9" s="1"/>
  <c r="N7341" i="9"/>
  <c r="O7341" i="9" s="1"/>
  <c r="N7342" i="9"/>
  <c r="O7342" i="9" s="1"/>
  <c r="N7343" i="9"/>
  <c r="O7343" i="9" s="1"/>
  <c r="N7344" i="9"/>
  <c r="O7344" i="9" s="1"/>
  <c r="N7345" i="9"/>
  <c r="O7345" i="9" s="1"/>
  <c r="N7346" i="9"/>
  <c r="O7346" i="9" s="1"/>
  <c r="N7347" i="9"/>
  <c r="O7347" i="9" s="1"/>
  <c r="N7348" i="9"/>
  <c r="O7348" i="9" s="1"/>
  <c r="N7349" i="9"/>
  <c r="O7349" i="9" s="1"/>
  <c r="N7350" i="9"/>
  <c r="O7350" i="9" s="1"/>
  <c r="N7351" i="9"/>
  <c r="O7351" i="9" s="1"/>
  <c r="N7352" i="9"/>
  <c r="O7352" i="9" s="1"/>
  <c r="N7353" i="9"/>
  <c r="O7353" i="9" s="1"/>
  <c r="N7354" i="9"/>
  <c r="O7354" i="9" s="1"/>
  <c r="N7355" i="9"/>
  <c r="O7355" i="9" s="1"/>
  <c r="N7356" i="9"/>
  <c r="O7356" i="9" s="1"/>
  <c r="N7357" i="9"/>
  <c r="O7357" i="9" s="1"/>
  <c r="N7358" i="9"/>
  <c r="O7358" i="9" s="1"/>
  <c r="N7359" i="9"/>
  <c r="O7359" i="9" s="1"/>
  <c r="N7360" i="9"/>
  <c r="O7360" i="9" s="1"/>
  <c r="N7361" i="9"/>
  <c r="O7361" i="9" s="1"/>
  <c r="N7362" i="9"/>
  <c r="O7362" i="9" s="1"/>
  <c r="N7363" i="9"/>
  <c r="O7363" i="9" s="1"/>
  <c r="N7364" i="9"/>
  <c r="O7364" i="9" s="1"/>
  <c r="N7365" i="9"/>
  <c r="O7365" i="9" s="1"/>
  <c r="N7366" i="9"/>
  <c r="O7366" i="9" s="1"/>
  <c r="N7367" i="9"/>
  <c r="O7367" i="9" s="1"/>
  <c r="N7368" i="9"/>
  <c r="O7368" i="9" s="1"/>
  <c r="N7369" i="9"/>
  <c r="O7369" i="9" s="1"/>
  <c r="N7370" i="9"/>
  <c r="O7370" i="9" s="1"/>
  <c r="N7371" i="9"/>
  <c r="O7371" i="9" s="1"/>
  <c r="N7372" i="9"/>
  <c r="O7372" i="9" s="1"/>
  <c r="N7373" i="9"/>
  <c r="O7373" i="9" s="1"/>
  <c r="N7374" i="9"/>
  <c r="O7374" i="9" s="1"/>
  <c r="N7375" i="9"/>
  <c r="O7375" i="9" s="1"/>
  <c r="N7376" i="9"/>
  <c r="O7376" i="9" s="1"/>
  <c r="N7377" i="9"/>
  <c r="O7377" i="9" s="1"/>
  <c r="N7378" i="9"/>
  <c r="O7378" i="9" s="1"/>
  <c r="N7379" i="9"/>
  <c r="O7379" i="9" s="1"/>
  <c r="N7380" i="9"/>
  <c r="O7380" i="9" s="1"/>
  <c r="N7381" i="9"/>
  <c r="O7381" i="9" s="1"/>
  <c r="N7382" i="9"/>
  <c r="O7382" i="9" s="1"/>
  <c r="N7383" i="9"/>
  <c r="O7383" i="9" s="1"/>
  <c r="N7384" i="9"/>
  <c r="O7384" i="9" s="1"/>
  <c r="N7385" i="9"/>
  <c r="O7385" i="9" s="1"/>
  <c r="N7386" i="9"/>
  <c r="O7386" i="9" s="1"/>
  <c r="N7387" i="9"/>
  <c r="O7387" i="9" s="1"/>
  <c r="N7388" i="9"/>
  <c r="O7388" i="9" s="1"/>
  <c r="N7389" i="9"/>
  <c r="O7389" i="9" s="1"/>
  <c r="N7390" i="9"/>
  <c r="O7390" i="9" s="1"/>
  <c r="N7391" i="9"/>
  <c r="O7391" i="9" s="1"/>
  <c r="N7392" i="9"/>
  <c r="O7392" i="9" s="1"/>
  <c r="N7393" i="9"/>
  <c r="O7393" i="9" s="1"/>
  <c r="N7394" i="9"/>
  <c r="O7394" i="9" s="1"/>
  <c r="N7395" i="9"/>
  <c r="O7395" i="9" s="1"/>
  <c r="N7396" i="9"/>
  <c r="O7396" i="9" s="1"/>
  <c r="N7397" i="9"/>
  <c r="O7397" i="9" s="1"/>
  <c r="N7398" i="9"/>
  <c r="O7398" i="9" s="1"/>
  <c r="N7399" i="9"/>
  <c r="O7399" i="9" s="1"/>
  <c r="N7400" i="9"/>
  <c r="O7400" i="9" s="1"/>
  <c r="N7401" i="9"/>
  <c r="N7402" i="9"/>
  <c r="O7402" i="9" s="1"/>
  <c r="N7403" i="9"/>
  <c r="N7404" i="9"/>
  <c r="O7404" i="9" s="1"/>
  <c r="N7405" i="9"/>
  <c r="O7405" i="9" s="1"/>
  <c r="N7406" i="9"/>
  <c r="O7406" i="9" s="1"/>
  <c r="N7407" i="9"/>
  <c r="O7407" i="9" s="1"/>
  <c r="N7408" i="9"/>
  <c r="O7408" i="9" s="1"/>
  <c r="N7409" i="9"/>
  <c r="O7409" i="9" s="1"/>
  <c r="N7410" i="9"/>
  <c r="O7410" i="9" s="1"/>
  <c r="N7411" i="9"/>
  <c r="O7411" i="9" s="1"/>
  <c r="N7412" i="9"/>
  <c r="O7412" i="9" s="1"/>
  <c r="N7413" i="9"/>
  <c r="O7413" i="9" s="1"/>
  <c r="N7414" i="9"/>
  <c r="O7414" i="9" s="1"/>
  <c r="N7415" i="9"/>
  <c r="O7415" i="9" s="1"/>
  <c r="N7416" i="9"/>
  <c r="O7416" i="9" s="1"/>
  <c r="N7417" i="9"/>
  <c r="O7417" i="9" s="1"/>
  <c r="N7418" i="9"/>
  <c r="O7418" i="9" s="1"/>
  <c r="N7419" i="9"/>
  <c r="O7419" i="9" s="1"/>
  <c r="N7420" i="9"/>
  <c r="O7420" i="9" s="1"/>
  <c r="N7421" i="9"/>
  <c r="O7421" i="9" s="1"/>
  <c r="N7422" i="9"/>
  <c r="O7422" i="9" s="1"/>
  <c r="N7423" i="9"/>
  <c r="O7423" i="9" s="1"/>
  <c r="N7424" i="9"/>
  <c r="O7424" i="9" s="1"/>
  <c r="N7425" i="9"/>
  <c r="N7426" i="9"/>
  <c r="O7426" i="9" s="1"/>
  <c r="N7427" i="9"/>
  <c r="N7428" i="9"/>
  <c r="O7428" i="9" s="1"/>
  <c r="N7429" i="9"/>
  <c r="O7429" i="9" s="1"/>
  <c r="N7430" i="9"/>
  <c r="O7430" i="9" s="1"/>
  <c r="N7431" i="9"/>
  <c r="O7431" i="9" s="1"/>
  <c r="N7432" i="9"/>
  <c r="O7432" i="9" s="1"/>
  <c r="N7433" i="9"/>
  <c r="O7433" i="9" s="1"/>
  <c r="N7434" i="9"/>
  <c r="O7434" i="9" s="1"/>
  <c r="N7435" i="9"/>
  <c r="O7435" i="9" s="1"/>
  <c r="N7436" i="9"/>
  <c r="O7436" i="9" s="1"/>
  <c r="N7437" i="9"/>
  <c r="O7437" i="9" s="1"/>
  <c r="N7438" i="9"/>
  <c r="O7438" i="9" s="1"/>
  <c r="N7439" i="9"/>
  <c r="O7439" i="9" s="1"/>
  <c r="N7440" i="9"/>
  <c r="O7440" i="9" s="1"/>
  <c r="N7441" i="9"/>
  <c r="O7441" i="9" s="1"/>
  <c r="N7442" i="9"/>
  <c r="O7442" i="9" s="1"/>
  <c r="N7443" i="9"/>
  <c r="O7443" i="9" s="1"/>
  <c r="N7444" i="9"/>
  <c r="O7444" i="9" s="1"/>
  <c r="N7445" i="9"/>
  <c r="O7445" i="9" s="1"/>
  <c r="N7446" i="9"/>
  <c r="O7446" i="9" s="1"/>
  <c r="N7447" i="9"/>
  <c r="O7447" i="9" s="1"/>
  <c r="N7448" i="9"/>
  <c r="O7448" i="9" s="1"/>
  <c r="N7449" i="9"/>
  <c r="N7450" i="9"/>
  <c r="O7450" i="9" s="1"/>
  <c r="N7451" i="9"/>
  <c r="O7451" i="9" s="1"/>
  <c r="N7452" i="9"/>
  <c r="O7452" i="9" s="1"/>
  <c r="N7453" i="9"/>
  <c r="O7453" i="9" s="1"/>
  <c r="N7454" i="9"/>
  <c r="O7454" i="9" s="1"/>
  <c r="N7455" i="9"/>
  <c r="O7455" i="9" s="1"/>
  <c r="N7456" i="9"/>
  <c r="O7456" i="9" s="1"/>
  <c r="N7457" i="9"/>
  <c r="O7457" i="9" s="1"/>
  <c r="N7458" i="9"/>
  <c r="O7458" i="9" s="1"/>
  <c r="N7459" i="9"/>
  <c r="O7459" i="9" s="1"/>
  <c r="N7460" i="9"/>
  <c r="O7460" i="9" s="1"/>
  <c r="N7461" i="9"/>
  <c r="O7461" i="9" s="1"/>
  <c r="N7462" i="9"/>
  <c r="O7462" i="9" s="1"/>
  <c r="N7463" i="9"/>
  <c r="O7463" i="9" s="1"/>
  <c r="N7464" i="9"/>
  <c r="O7464" i="9" s="1"/>
  <c r="N7465" i="9"/>
  <c r="O7465" i="9" s="1"/>
  <c r="N7466" i="9"/>
  <c r="O7466" i="9" s="1"/>
  <c r="N7467" i="9"/>
  <c r="O7467" i="9" s="1"/>
  <c r="N7468" i="9"/>
  <c r="O7468" i="9" s="1"/>
  <c r="N7469" i="9"/>
  <c r="O7469" i="9" s="1"/>
  <c r="N7470" i="9"/>
  <c r="O7470" i="9" s="1"/>
  <c r="N7471" i="9"/>
  <c r="O7471" i="9" s="1"/>
  <c r="N7472" i="9"/>
  <c r="O7472" i="9" s="1"/>
  <c r="N7473" i="9"/>
  <c r="O7473" i="9" s="1"/>
  <c r="N7474" i="9"/>
  <c r="O7474" i="9" s="1"/>
  <c r="N7475" i="9"/>
  <c r="O7475" i="9" s="1"/>
  <c r="N7476" i="9"/>
  <c r="O7476" i="9" s="1"/>
  <c r="N7477" i="9"/>
  <c r="O7477" i="9" s="1"/>
  <c r="N7478" i="9"/>
  <c r="O7478" i="9" s="1"/>
  <c r="N7479" i="9"/>
  <c r="O7479" i="9" s="1"/>
  <c r="N7480" i="9"/>
  <c r="O7480" i="9" s="1"/>
  <c r="N7481" i="9"/>
  <c r="O7481" i="9" s="1"/>
  <c r="N7482" i="9"/>
  <c r="O7482" i="9" s="1"/>
  <c r="N7483" i="9"/>
  <c r="O7483" i="9" s="1"/>
  <c r="N7484" i="9"/>
  <c r="O7484" i="9" s="1"/>
  <c r="N7485" i="9"/>
  <c r="O7485" i="9" s="1"/>
  <c r="N7486" i="9"/>
  <c r="O7486" i="9" s="1"/>
  <c r="N7487" i="9"/>
  <c r="O7487" i="9" s="1"/>
  <c r="N7488" i="9"/>
  <c r="O7488" i="9" s="1"/>
  <c r="N7489" i="9"/>
  <c r="O7489" i="9" s="1"/>
  <c r="N7490" i="9"/>
  <c r="O7490" i="9" s="1"/>
  <c r="N7491" i="9"/>
  <c r="O7491" i="9" s="1"/>
  <c r="N7492" i="9"/>
  <c r="O7492" i="9" s="1"/>
  <c r="N7493" i="9"/>
  <c r="O7493" i="9" s="1"/>
  <c r="N7494" i="9"/>
  <c r="O7494" i="9" s="1"/>
  <c r="N7495" i="9"/>
  <c r="O7495" i="9" s="1"/>
  <c r="N7496" i="9"/>
  <c r="O7496" i="9" s="1"/>
  <c r="N7497" i="9"/>
  <c r="O7497" i="9" s="1"/>
  <c r="N7498" i="9"/>
  <c r="O7498" i="9" s="1"/>
  <c r="N7499" i="9"/>
  <c r="O7499" i="9" s="1"/>
  <c r="N7500" i="9"/>
  <c r="O7500" i="9" s="1"/>
  <c r="N7501" i="9"/>
  <c r="O7501" i="9" s="1"/>
  <c r="N7502" i="9"/>
  <c r="O7502" i="9" s="1"/>
  <c r="N7503" i="9"/>
  <c r="O7503" i="9" s="1"/>
  <c r="N7504" i="9"/>
  <c r="O7504" i="9" s="1"/>
  <c r="N7505" i="9"/>
  <c r="O7505" i="9" s="1"/>
  <c r="N7506" i="9"/>
  <c r="O7506" i="9" s="1"/>
  <c r="N7507" i="9"/>
  <c r="O7507" i="9" s="1"/>
  <c r="N7508" i="9"/>
  <c r="O7508" i="9" s="1"/>
  <c r="N7509" i="9"/>
  <c r="O7509" i="9" s="1"/>
  <c r="N7510" i="9"/>
  <c r="O7510" i="9" s="1"/>
  <c r="N7511" i="9"/>
  <c r="O7511" i="9" s="1"/>
  <c r="N7512" i="9"/>
  <c r="O7512" i="9" s="1"/>
  <c r="N7513" i="9"/>
  <c r="O7513" i="9" s="1"/>
  <c r="N7514" i="9"/>
  <c r="O7514" i="9" s="1"/>
  <c r="N7515" i="9"/>
  <c r="O7515" i="9" s="1"/>
  <c r="N7516" i="9"/>
  <c r="O7516" i="9" s="1"/>
  <c r="N7517" i="9"/>
  <c r="O7517" i="9" s="1"/>
  <c r="N7518" i="9"/>
  <c r="O7518" i="9" s="1"/>
  <c r="N7519" i="9"/>
  <c r="O7519" i="9" s="1"/>
  <c r="N7520" i="9"/>
  <c r="O7520" i="9" s="1"/>
  <c r="N7521" i="9"/>
  <c r="O7521" i="9" s="1"/>
  <c r="N7522" i="9"/>
  <c r="O7522" i="9" s="1"/>
  <c r="N7523" i="9"/>
  <c r="O7523" i="9" s="1"/>
  <c r="N7524" i="9"/>
  <c r="O7524" i="9" s="1"/>
  <c r="N7525" i="9"/>
  <c r="O7525" i="9" s="1"/>
  <c r="N7526" i="9"/>
  <c r="O7526" i="9" s="1"/>
  <c r="N7527" i="9"/>
  <c r="O7527" i="9" s="1"/>
  <c r="N7528" i="9"/>
  <c r="O7528" i="9" s="1"/>
  <c r="N7529" i="9"/>
  <c r="O7529" i="9" s="1"/>
  <c r="N7530" i="9"/>
  <c r="O7530" i="9" s="1"/>
  <c r="N7531" i="9"/>
  <c r="O7531" i="9" s="1"/>
  <c r="N7532" i="9"/>
  <c r="O7532" i="9" s="1"/>
  <c r="N7533" i="9"/>
  <c r="O7533" i="9" s="1"/>
  <c r="N7534" i="9"/>
  <c r="O7534" i="9" s="1"/>
  <c r="N7535" i="9"/>
  <c r="O7535" i="9" s="1"/>
  <c r="N7536" i="9"/>
  <c r="O7536" i="9" s="1"/>
  <c r="N7537" i="9"/>
  <c r="O7537" i="9" s="1"/>
  <c r="N7538" i="9"/>
  <c r="O7538" i="9" s="1"/>
  <c r="N7539" i="9"/>
  <c r="O7539" i="9" s="1"/>
  <c r="N7540" i="9"/>
  <c r="O7540" i="9" s="1"/>
  <c r="N7541" i="9"/>
  <c r="O7541" i="9" s="1"/>
  <c r="N7542" i="9"/>
  <c r="O7542" i="9" s="1"/>
  <c r="N7543" i="9"/>
  <c r="O7543" i="9" s="1"/>
  <c r="N7544" i="9"/>
  <c r="O7544" i="9" s="1"/>
  <c r="N7545" i="9"/>
  <c r="O7545" i="9" s="1"/>
  <c r="N7546" i="9"/>
  <c r="O7546" i="9" s="1"/>
  <c r="N7547" i="9"/>
  <c r="O7547" i="9" s="1"/>
  <c r="N7548" i="9"/>
  <c r="O7548" i="9" s="1"/>
  <c r="N7549" i="9"/>
  <c r="O7549" i="9" s="1"/>
  <c r="N7550" i="9"/>
  <c r="O7550" i="9" s="1"/>
  <c r="N7551" i="9"/>
  <c r="O7551" i="9" s="1"/>
  <c r="N7552" i="9"/>
  <c r="O7552" i="9" s="1"/>
  <c r="N7553" i="9"/>
  <c r="O7553" i="9" s="1"/>
  <c r="N7554" i="9"/>
  <c r="O7554" i="9" s="1"/>
  <c r="N7555" i="9"/>
  <c r="O7555" i="9" s="1"/>
  <c r="N7556" i="9"/>
  <c r="O7556" i="9" s="1"/>
  <c r="N7557" i="9"/>
  <c r="N7558" i="9"/>
  <c r="O7558" i="9" s="1"/>
  <c r="N7559" i="9"/>
  <c r="N7560" i="9"/>
  <c r="O7560" i="9" s="1"/>
  <c r="N7561" i="9"/>
  <c r="O7561" i="9" s="1"/>
  <c r="N7562" i="9"/>
  <c r="O7562" i="9" s="1"/>
  <c r="N7563" i="9"/>
  <c r="O7563" i="9" s="1"/>
  <c r="N7564" i="9"/>
  <c r="O7564" i="9" s="1"/>
  <c r="N7565" i="9"/>
  <c r="O7565" i="9" s="1"/>
  <c r="N7566" i="9"/>
  <c r="O7566" i="9" s="1"/>
  <c r="N7567" i="9"/>
  <c r="O7567" i="9" s="1"/>
  <c r="N7568" i="9"/>
  <c r="O7568" i="9" s="1"/>
  <c r="N7569" i="9"/>
  <c r="O7569" i="9" s="1"/>
  <c r="N7570" i="9"/>
  <c r="O7570" i="9" s="1"/>
  <c r="N7571" i="9"/>
  <c r="O7571" i="9" s="1"/>
  <c r="N7572" i="9"/>
  <c r="O7572" i="9" s="1"/>
  <c r="N7573" i="9"/>
  <c r="O7573" i="9" s="1"/>
  <c r="N7574" i="9"/>
  <c r="O7574" i="9" s="1"/>
  <c r="N7575" i="9"/>
  <c r="O7575" i="9" s="1"/>
  <c r="N7576" i="9"/>
  <c r="O7576" i="9" s="1"/>
  <c r="N7577" i="9"/>
  <c r="O7577" i="9" s="1"/>
  <c r="N7578" i="9"/>
  <c r="O7578" i="9" s="1"/>
  <c r="N7579" i="9"/>
  <c r="O7579" i="9" s="1"/>
  <c r="N7580" i="9"/>
  <c r="O7580" i="9" s="1"/>
  <c r="N7581" i="9"/>
  <c r="N7582" i="9"/>
  <c r="O7582" i="9" s="1"/>
  <c r="N7583" i="9"/>
  <c r="O7583" i="9" s="1"/>
  <c r="N7584" i="9"/>
  <c r="O7584" i="9" s="1"/>
  <c r="N7585" i="9"/>
  <c r="O7585" i="9" s="1"/>
  <c r="N7586" i="9"/>
  <c r="O7586" i="9" s="1"/>
  <c r="N7587" i="9"/>
  <c r="O7587" i="9" s="1"/>
  <c r="N7588" i="9"/>
  <c r="O7588" i="9" s="1"/>
  <c r="N7589" i="9"/>
  <c r="O7589" i="9" s="1"/>
  <c r="N7590" i="9"/>
  <c r="O7590" i="9" s="1"/>
  <c r="N7591" i="9"/>
  <c r="O7591" i="9" s="1"/>
  <c r="N7592" i="9"/>
  <c r="O7592" i="9" s="1"/>
  <c r="N7593" i="9"/>
  <c r="O7593" i="9" s="1"/>
  <c r="N7594" i="9"/>
  <c r="O7594" i="9" s="1"/>
  <c r="N7595" i="9"/>
  <c r="N7596" i="9"/>
  <c r="O7596" i="9" s="1"/>
  <c r="N7597" i="9"/>
  <c r="O7597" i="9" s="1"/>
  <c r="N7598" i="9"/>
  <c r="O7598" i="9" s="1"/>
  <c r="N7599" i="9"/>
  <c r="O7599" i="9" s="1"/>
  <c r="N7600" i="9"/>
  <c r="O7600" i="9" s="1"/>
  <c r="N7601" i="9"/>
  <c r="O7601" i="9" s="1"/>
  <c r="N7602" i="9"/>
  <c r="O7602" i="9" s="1"/>
  <c r="N7603" i="9"/>
  <c r="O7603" i="9" s="1"/>
  <c r="N7604" i="9"/>
  <c r="O7604" i="9" s="1"/>
  <c r="N7605" i="9"/>
  <c r="O7605" i="9" s="1"/>
  <c r="N7606" i="9"/>
  <c r="O7606" i="9" s="1"/>
  <c r="N7607" i="9"/>
  <c r="O7607" i="9" s="1"/>
  <c r="N7608" i="9"/>
  <c r="O7608" i="9" s="1"/>
  <c r="N7609" i="9"/>
  <c r="O7609" i="9" s="1"/>
  <c r="N7610" i="9"/>
  <c r="O7610" i="9" s="1"/>
  <c r="N7611" i="9"/>
  <c r="O7611" i="9" s="1"/>
  <c r="N7612" i="9"/>
  <c r="O7612" i="9" s="1"/>
  <c r="N7613" i="9"/>
  <c r="O7613" i="9" s="1"/>
  <c r="N7614" i="9"/>
  <c r="O7614" i="9" s="1"/>
  <c r="N7615" i="9"/>
  <c r="O7615" i="9" s="1"/>
  <c r="N7616" i="9"/>
  <c r="O7616" i="9" s="1"/>
  <c r="N7617" i="9"/>
  <c r="O7617" i="9" s="1"/>
  <c r="N7618" i="9"/>
  <c r="O7618" i="9" s="1"/>
  <c r="N7619" i="9"/>
  <c r="O7619" i="9" s="1"/>
  <c r="N7620" i="9"/>
  <c r="O7620" i="9" s="1"/>
  <c r="N7621" i="9"/>
  <c r="O7621" i="9" s="1"/>
  <c r="N7622" i="9"/>
  <c r="O7622" i="9" s="1"/>
  <c r="N7623" i="9"/>
  <c r="O7623" i="9" s="1"/>
  <c r="N7624" i="9"/>
  <c r="O7624" i="9" s="1"/>
  <c r="N7625" i="9"/>
  <c r="O7625" i="9" s="1"/>
  <c r="N7626" i="9"/>
  <c r="O7626" i="9" s="1"/>
  <c r="N7627" i="9"/>
  <c r="O7627" i="9" s="1"/>
  <c r="N7628" i="9"/>
  <c r="O7628" i="9" s="1"/>
  <c r="N7629" i="9"/>
  <c r="O7629" i="9" s="1"/>
  <c r="N7630" i="9"/>
  <c r="O7630" i="9" s="1"/>
  <c r="N7631" i="9"/>
  <c r="O7631" i="9" s="1"/>
  <c r="N7632" i="9"/>
  <c r="O7632" i="9" s="1"/>
  <c r="N7633" i="9"/>
  <c r="O7633" i="9" s="1"/>
  <c r="N7634" i="9"/>
  <c r="O7634" i="9" s="1"/>
  <c r="N7635" i="9"/>
  <c r="O7635" i="9" s="1"/>
  <c r="N7636" i="9"/>
  <c r="O7636" i="9" s="1"/>
  <c r="N7637" i="9"/>
  <c r="O7637" i="9" s="1"/>
  <c r="N7638" i="9"/>
  <c r="O7638" i="9" s="1"/>
  <c r="N7639" i="9"/>
  <c r="O7639" i="9" s="1"/>
  <c r="N7640" i="9"/>
  <c r="O7640" i="9" s="1"/>
  <c r="N7641" i="9"/>
  <c r="O7641" i="9" s="1"/>
  <c r="N7642" i="9"/>
  <c r="O7642" i="9" s="1"/>
  <c r="N7643" i="9"/>
  <c r="O7643" i="9" s="1"/>
  <c r="N7644" i="9"/>
  <c r="O7644" i="9" s="1"/>
  <c r="N7645" i="9"/>
  <c r="O7645" i="9" s="1"/>
  <c r="N7646" i="9"/>
  <c r="O7646" i="9" s="1"/>
  <c r="N7647" i="9"/>
  <c r="O7647" i="9" s="1"/>
  <c r="N7648" i="9"/>
  <c r="O7648" i="9" s="1"/>
  <c r="N7649" i="9"/>
  <c r="O7649" i="9" s="1"/>
  <c r="N7650" i="9"/>
  <c r="O7650" i="9" s="1"/>
  <c r="N7651" i="9"/>
  <c r="O7651" i="9" s="1"/>
  <c r="N7652" i="9"/>
  <c r="O7652" i="9" s="1"/>
  <c r="N7653" i="9"/>
  <c r="O7653" i="9" s="1"/>
  <c r="N7654" i="9"/>
  <c r="O7654" i="9" s="1"/>
  <c r="N7655" i="9"/>
  <c r="O7655" i="9" s="1"/>
  <c r="N7656" i="9"/>
  <c r="O7656" i="9" s="1"/>
  <c r="N7657" i="9"/>
  <c r="O7657" i="9" s="1"/>
  <c r="N7658" i="9"/>
  <c r="O7658" i="9" s="1"/>
  <c r="N7659" i="9"/>
  <c r="O7659" i="9" s="1"/>
  <c r="N7660" i="9"/>
  <c r="O7660" i="9" s="1"/>
  <c r="N7661" i="9"/>
  <c r="O7661" i="9" s="1"/>
  <c r="N7662" i="9"/>
  <c r="O7662" i="9" s="1"/>
  <c r="N7663" i="9"/>
  <c r="O7663" i="9" s="1"/>
  <c r="N7664" i="9"/>
  <c r="O7664" i="9" s="1"/>
  <c r="N7665" i="9"/>
  <c r="O7665" i="9" s="1"/>
  <c r="N7666" i="9"/>
  <c r="O7666" i="9" s="1"/>
  <c r="N7667" i="9"/>
  <c r="O7667" i="9" s="1"/>
  <c r="N7668" i="9"/>
  <c r="O7668" i="9" s="1"/>
  <c r="N7669" i="9"/>
  <c r="O7669" i="9" s="1"/>
  <c r="N7670" i="9"/>
  <c r="O7670" i="9" s="1"/>
  <c r="N7671" i="9"/>
  <c r="O7671" i="9" s="1"/>
  <c r="N7672" i="9"/>
  <c r="O7672" i="9" s="1"/>
  <c r="N7673" i="9"/>
  <c r="O7673" i="9" s="1"/>
  <c r="N7674" i="9"/>
  <c r="O7674" i="9" s="1"/>
  <c r="N7675" i="9"/>
  <c r="O7675" i="9" s="1"/>
  <c r="N7676" i="9"/>
  <c r="O7676" i="9" s="1"/>
  <c r="N7677" i="9"/>
  <c r="N7678" i="9"/>
  <c r="N7679" i="9"/>
  <c r="N7680" i="9"/>
  <c r="O7680" i="9" s="1"/>
  <c r="N7681" i="9"/>
  <c r="O7681" i="9" s="1"/>
  <c r="N7682" i="9"/>
  <c r="O7682" i="9" s="1"/>
  <c r="N7683" i="9"/>
  <c r="O7683" i="9" s="1"/>
  <c r="N7684" i="9"/>
  <c r="O7684" i="9" s="1"/>
  <c r="N7685" i="9"/>
  <c r="O7685" i="9" s="1"/>
  <c r="N7686" i="9"/>
  <c r="O7686" i="9" s="1"/>
  <c r="N7687" i="9"/>
  <c r="O7687" i="9" s="1"/>
  <c r="N7688" i="9"/>
  <c r="O7688" i="9" s="1"/>
  <c r="N7689" i="9"/>
  <c r="O7689" i="9" s="1"/>
  <c r="N7690" i="9"/>
  <c r="O7690" i="9" s="1"/>
  <c r="N7691" i="9"/>
  <c r="O7691" i="9" s="1"/>
  <c r="N7692" i="9"/>
  <c r="O7692" i="9" s="1"/>
  <c r="N7693" i="9"/>
  <c r="O7693" i="9" s="1"/>
  <c r="N7694" i="9"/>
  <c r="O7694" i="9" s="1"/>
  <c r="N7695" i="9"/>
  <c r="O7695" i="9" s="1"/>
  <c r="N7696" i="9"/>
  <c r="O7696" i="9" s="1"/>
  <c r="N7697" i="9"/>
  <c r="O7697" i="9" s="1"/>
  <c r="N7698" i="9"/>
  <c r="O7698" i="9" s="1"/>
  <c r="N7699" i="9"/>
  <c r="O7699" i="9" s="1"/>
  <c r="N7700" i="9"/>
  <c r="N7701" i="9"/>
  <c r="O7701" i="9" s="1"/>
  <c r="N7702" i="9"/>
  <c r="O7702" i="9" s="1"/>
  <c r="N7703" i="9"/>
  <c r="O7703" i="9" s="1"/>
  <c r="N7704" i="9"/>
  <c r="O7704" i="9" s="1"/>
  <c r="N7705" i="9"/>
  <c r="O7705" i="9" s="1"/>
  <c r="N7706" i="9"/>
  <c r="O7706" i="9" s="1"/>
  <c r="N7707" i="9"/>
  <c r="O7707" i="9" s="1"/>
  <c r="N7708" i="9"/>
  <c r="O7708" i="9" s="1"/>
  <c r="N7709" i="9"/>
  <c r="O7709" i="9" s="1"/>
  <c r="N7710" i="9"/>
  <c r="O7710" i="9" s="1"/>
  <c r="N7711" i="9"/>
  <c r="O7711" i="9" s="1"/>
  <c r="N7712" i="9"/>
  <c r="O7712" i="9" s="1"/>
  <c r="N7713" i="9"/>
  <c r="O7713" i="9" s="1"/>
  <c r="N7714" i="9"/>
  <c r="O7714" i="9" s="1"/>
  <c r="N7715" i="9"/>
  <c r="O7715" i="9" s="1"/>
  <c r="N7716" i="9"/>
  <c r="O7716" i="9" s="1"/>
  <c r="N7717" i="9"/>
  <c r="O7717" i="9" s="1"/>
  <c r="N7718" i="9"/>
  <c r="O7718" i="9" s="1"/>
  <c r="N7719" i="9"/>
  <c r="O7719" i="9" s="1"/>
  <c r="N7720" i="9"/>
  <c r="O7720" i="9" s="1"/>
  <c r="N7721" i="9"/>
  <c r="O7721" i="9" s="1"/>
  <c r="N7722" i="9"/>
  <c r="O7722" i="9" s="1"/>
  <c r="N7723" i="9"/>
  <c r="O7723" i="9" s="1"/>
  <c r="N7724" i="9"/>
  <c r="O7724" i="9" s="1"/>
  <c r="N7725" i="9"/>
  <c r="O7725" i="9" s="1"/>
  <c r="N7726" i="9"/>
  <c r="O7726" i="9" s="1"/>
  <c r="N7727" i="9"/>
  <c r="O7727" i="9" s="1"/>
  <c r="N7728" i="9"/>
  <c r="O7728" i="9" s="1"/>
  <c r="N7729" i="9"/>
  <c r="O7729" i="9" s="1"/>
  <c r="N7730" i="9"/>
  <c r="O7730" i="9" s="1"/>
  <c r="N7731" i="9"/>
  <c r="O7731" i="9" s="1"/>
  <c r="N7732" i="9"/>
  <c r="O7732" i="9" s="1"/>
  <c r="N7733" i="9"/>
  <c r="O7733" i="9" s="1"/>
  <c r="N7734" i="9"/>
  <c r="O7734" i="9" s="1"/>
  <c r="N7735" i="9"/>
  <c r="O7735" i="9" s="1"/>
  <c r="N7736" i="9"/>
  <c r="O7736" i="9" s="1"/>
  <c r="N7737" i="9"/>
  <c r="O7737" i="9" s="1"/>
  <c r="N7738" i="9"/>
  <c r="O7738" i="9" s="1"/>
  <c r="N7739" i="9"/>
  <c r="O7739" i="9" s="1"/>
  <c r="N7740" i="9"/>
  <c r="O7740" i="9" s="1"/>
  <c r="N7741" i="9"/>
  <c r="O7741" i="9" s="1"/>
  <c r="N7742" i="9"/>
  <c r="O7742" i="9" s="1"/>
  <c r="N7743" i="9"/>
  <c r="O7743" i="9" s="1"/>
  <c r="N7744" i="9"/>
  <c r="O7744" i="9" s="1"/>
  <c r="N7745" i="9"/>
  <c r="O7745" i="9" s="1"/>
  <c r="N7746" i="9"/>
  <c r="O7746" i="9" s="1"/>
  <c r="N7747" i="9"/>
  <c r="O7747" i="9" s="1"/>
  <c r="N7748" i="9"/>
  <c r="O7748" i="9" s="1"/>
  <c r="N7749" i="9"/>
  <c r="O7749" i="9" s="1"/>
  <c r="N7750" i="9"/>
  <c r="O7750" i="9" s="1"/>
  <c r="N7751" i="9"/>
  <c r="O7751" i="9" s="1"/>
  <c r="N7752" i="9"/>
  <c r="O7752" i="9" s="1"/>
  <c r="N7753" i="9"/>
  <c r="O7753" i="9" s="1"/>
  <c r="N7754" i="9"/>
  <c r="O7754" i="9" s="1"/>
  <c r="N7755" i="9"/>
  <c r="O7755" i="9" s="1"/>
  <c r="N7756" i="9"/>
  <c r="O7756" i="9" s="1"/>
  <c r="N7757" i="9"/>
  <c r="O7757" i="9" s="1"/>
  <c r="N7758" i="9"/>
  <c r="O7758" i="9" s="1"/>
  <c r="N7759" i="9"/>
  <c r="O7759" i="9" s="1"/>
  <c r="N7760" i="9"/>
  <c r="O7760" i="9" s="1"/>
  <c r="N7761" i="9"/>
  <c r="O7761" i="9" s="1"/>
  <c r="N7762" i="9"/>
  <c r="O7762" i="9" s="1"/>
  <c r="N7763" i="9"/>
  <c r="O7763" i="9" s="1"/>
  <c r="N7764" i="9"/>
  <c r="O7764" i="9" s="1"/>
  <c r="N7765" i="9"/>
  <c r="O7765" i="9" s="1"/>
  <c r="N7766" i="9"/>
  <c r="O7766" i="9" s="1"/>
  <c r="N7767" i="9"/>
  <c r="O7767" i="9" s="1"/>
  <c r="N7768" i="9"/>
  <c r="O7768" i="9" s="1"/>
  <c r="N7769" i="9"/>
  <c r="O7769" i="9" s="1"/>
  <c r="N7770" i="9"/>
  <c r="O7770" i="9" s="1"/>
  <c r="N7771" i="9"/>
  <c r="O7771" i="9" s="1"/>
  <c r="N7772" i="9"/>
  <c r="O7772" i="9" s="1"/>
  <c r="N7773" i="9"/>
  <c r="O7773" i="9" s="1"/>
  <c r="N7774" i="9"/>
  <c r="O7774" i="9" s="1"/>
  <c r="N7775" i="9"/>
  <c r="O7775" i="9" s="1"/>
  <c r="N7776" i="9"/>
  <c r="O7776" i="9" s="1"/>
  <c r="N7777" i="9"/>
  <c r="O7777" i="9" s="1"/>
  <c r="N7778" i="9"/>
  <c r="O7778" i="9" s="1"/>
  <c r="N7779" i="9"/>
  <c r="O7779" i="9" s="1"/>
  <c r="N7780" i="9"/>
  <c r="O7780" i="9" s="1"/>
  <c r="N7781" i="9"/>
  <c r="O7781" i="9" s="1"/>
  <c r="N7782" i="9"/>
  <c r="O7782" i="9" s="1"/>
  <c r="N7783" i="9"/>
  <c r="O7783" i="9" s="1"/>
  <c r="N7784" i="9"/>
  <c r="O7784" i="9" s="1"/>
  <c r="N7785" i="9"/>
  <c r="O7785" i="9" s="1"/>
  <c r="N7786" i="9"/>
  <c r="O7786" i="9" s="1"/>
  <c r="N7787" i="9"/>
  <c r="O7787" i="9" s="1"/>
  <c r="N7788" i="9"/>
  <c r="O7788" i="9" s="1"/>
  <c r="N7789" i="9"/>
  <c r="O7789" i="9" s="1"/>
  <c r="N7790" i="9"/>
  <c r="O7790" i="9" s="1"/>
  <c r="N7791" i="9"/>
  <c r="O7791" i="9" s="1"/>
  <c r="N7792" i="9"/>
  <c r="O7792" i="9" s="1"/>
  <c r="N7793" i="9"/>
  <c r="O7793" i="9" s="1"/>
  <c r="N7794" i="9"/>
  <c r="O7794" i="9" s="1"/>
  <c r="N7795" i="9"/>
  <c r="O7795" i="9" s="1"/>
  <c r="N7796" i="9"/>
  <c r="O7796" i="9" s="1"/>
  <c r="N7797" i="9"/>
  <c r="O7797" i="9" s="1"/>
  <c r="N7798" i="9"/>
  <c r="O7798" i="9" s="1"/>
  <c r="N7799" i="9"/>
  <c r="O7799" i="9" s="1"/>
  <c r="N7800" i="9"/>
  <c r="O7800" i="9" s="1"/>
  <c r="N7801" i="9"/>
  <c r="O7801" i="9" s="1"/>
  <c r="N7802" i="9"/>
  <c r="O7802" i="9" s="1"/>
  <c r="N7803" i="9"/>
  <c r="O7803" i="9" s="1"/>
  <c r="N7804" i="9"/>
  <c r="O7804" i="9" s="1"/>
  <c r="N7805" i="9"/>
  <c r="O7805" i="9" s="1"/>
  <c r="N7806" i="9"/>
  <c r="O7806" i="9" s="1"/>
  <c r="N7807" i="9"/>
  <c r="O7807" i="9" s="1"/>
  <c r="N7808" i="9"/>
  <c r="O7808" i="9" s="1"/>
  <c r="N7809" i="9"/>
  <c r="N7810" i="9"/>
  <c r="O7810" i="9" s="1"/>
  <c r="N7811" i="9"/>
  <c r="O7811" i="9" s="1"/>
  <c r="N7812" i="9"/>
  <c r="O7812" i="9" s="1"/>
  <c r="N7813" i="9"/>
  <c r="O7813" i="9" s="1"/>
  <c r="N7814" i="9"/>
  <c r="O7814" i="9" s="1"/>
  <c r="N7815" i="9"/>
  <c r="O7815" i="9" s="1"/>
  <c r="N7816" i="9"/>
  <c r="O7816" i="9" s="1"/>
  <c r="N7817" i="9"/>
  <c r="O7817" i="9" s="1"/>
  <c r="N7818" i="9"/>
  <c r="O7818" i="9" s="1"/>
  <c r="N7819" i="9"/>
  <c r="O7819" i="9" s="1"/>
  <c r="N7820" i="9"/>
  <c r="O7820" i="9" s="1"/>
  <c r="N7821" i="9"/>
  <c r="N7822" i="9"/>
  <c r="O7822" i="9" s="1"/>
  <c r="N7823" i="9"/>
  <c r="N7824" i="9"/>
  <c r="O7824" i="9" s="1"/>
  <c r="N7825" i="9"/>
  <c r="O7825" i="9" s="1"/>
  <c r="N7826" i="9"/>
  <c r="O7826" i="9" s="1"/>
  <c r="N7827" i="9"/>
  <c r="O7827" i="9" s="1"/>
  <c r="N7828" i="9"/>
  <c r="O7828" i="9" s="1"/>
  <c r="N7829" i="9"/>
  <c r="O7829" i="9" s="1"/>
  <c r="N7830" i="9"/>
  <c r="O7830" i="9" s="1"/>
  <c r="N7831" i="9"/>
  <c r="O7831" i="9" s="1"/>
  <c r="N7832" i="9"/>
  <c r="O7832" i="9" s="1"/>
  <c r="N7833" i="9"/>
  <c r="O7833" i="9" s="1"/>
  <c r="N7834" i="9"/>
  <c r="O7834" i="9" s="1"/>
  <c r="N7835" i="9"/>
  <c r="N7836" i="9"/>
  <c r="O7836" i="9" s="1"/>
  <c r="N7837" i="9"/>
  <c r="O7837" i="9" s="1"/>
  <c r="N7838" i="9"/>
  <c r="O7838" i="9" s="1"/>
  <c r="N7839" i="9"/>
  <c r="O7839" i="9" s="1"/>
  <c r="N7840" i="9"/>
  <c r="O7840" i="9" s="1"/>
  <c r="N7841" i="9"/>
  <c r="O7841" i="9" s="1"/>
  <c r="N7842" i="9"/>
  <c r="O7842" i="9" s="1"/>
  <c r="N7843" i="9"/>
  <c r="O7843" i="9" s="1"/>
  <c r="N7844" i="9"/>
  <c r="O7844" i="9" s="1"/>
  <c r="N7845" i="9"/>
  <c r="O7845" i="9" s="1"/>
  <c r="N7846" i="9"/>
  <c r="O7846" i="9" s="1"/>
  <c r="N7847" i="9"/>
  <c r="O7847" i="9" s="1"/>
  <c r="N7848" i="9"/>
  <c r="O7848" i="9" s="1"/>
  <c r="N7849" i="9"/>
  <c r="O7849" i="9" s="1"/>
  <c r="N7850" i="9"/>
  <c r="O7850" i="9" s="1"/>
  <c r="N7851" i="9"/>
  <c r="O7851" i="9" s="1"/>
  <c r="N7852" i="9"/>
  <c r="O7852" i="9" s="1"/>
  <c r="N7853" i="9"/>
  <c r="O7853" i="9" s="1"/>
  <c r="N7854" i="9"/>
  <c r="O7854" i="9" s="1"/>
  <c r="N7855" i="9"/>
  <c r="O7855" i="9" s="1"/>
  <c r="N7856" i="9"/>
  <c r="O7856" i="9" s="1"/>
  <c r="N7857" i="9"/>
  <c r="O7857" i="9" s="1"/>
  <c r="N7858" i="9"/>
  <c r="O7858" i="9" s="1"/>
  <c r="N7859" i="9"/>
  <c r="O7859" i="9" s="1"/>
  <c r="N7860" i="9"/>
  <c r="O7860" i="9" s="1"/>
  <c r="N7861" i="9"/>
  <c r="O7861" i="9" s="1"/>
  <c r="N7862" i="9"/>
  <c r="O7862" i="9" s="1"/>
  <c r="N7863" i="9"/>
  <c r="O7863" i="9" s="1"/>
  <c r="N7864" i="9"/>
  <c r="O7864" i="9" s="1"/>
  <c r="N7865" i="9"/>
  <c r="O7865" i="9" s="1"/>
  <c r="N7866" i="9"/>
  <c r="O7866" i="9" s="1"/>
  <c r="N7867" i="9"/>
  <c r="O7867" i="9" s="1"/>
  <c r="N7868" i="9"/>
  <c r="O7868" i="9" s="1"/>
  <c r="N7869" i="9"/>
  <c r="O7869" i="9" s="1"/>
  <c r="N7870" i="9"/>
  <c r="O7870" i="9" s="1"/>
  <c r="N7871" i="9"/>
  <c r="O7871" i="9" s="1"/>
  <c r="N7872" i="9"/>
  <c r="O7872" i="9" s="1"/>
  <c r="N7873" i="9"/>
  <c r="O7873" i="9" s="1"/>
  <c r="N7874" i="9"/>
  <c r="O7874" i="9" s="1"/>
  <c r="N7875" i="9"/>
  <c r="O7875" i="9" s="1"/>
  <c r="N7876" i="9"/>
  <c r="O7876" i="9" s="1"/>
  <c r="N7877" i="9"/>
  <c r="O7877" i="9" s="1"/>
  <c r="N7878" i="9"/>
  <c r="O7878" i="9" s="1"/>
  <c r="N7879" i="9"/>
  <c r="O7879" i="9" s="1"/>
  <c r="N7880" i="9"/>
  <c r="O7880" i="9" s="1"/>
  <c r="N7881" i="9"/>
  <c r="O7881" i="9" s="1"/>
  <c r="N7882" i="9"/>
  <c r="O7882" i="9" s="1"/>
  <c r="N7883" i="9"/>
  <c r="O7883" i="9" s="1"/>
  <c r="N7884" i="9"/>
  <c r="O7884" i="9" s="1"/>
  <c r="N7885" i="9"/>
  <c r="O7885" i="9" s="1"/>
  <c r="N7886" i="9"/>
  <c r="O7886" i="9" s="1"/>
  <c r="N7887" i="9"/>
  <c r="O7887" i="9" s="1"/>
  <c r="N7888" i="9"/>
  <c r="O7888" i="9" s="1"/>
  <c r="N7889" i="9"/>
  <c r="O7889" i="9" s="1"/>
  <c r="N7890" i="9"/>
  <c r="O7890" i="9" s="1"/>
  <c r="N7891" i="9"/>
  <c r="O7891" i="9" s="1"/>
  <c r="N7892" i="9"/>
  <c r="O7892" i="9" s="1"/>
  <c r="N7893" i="9"/>
  <c r="O7893" i="9" s="1"/>
  <c r="N7894" i="9"/>
  <c r="O7894" i="9" s="1"/>
  <c r="N7895" i="9"/>
  <c r="O7895" i="9" s="1"/>
  <c r="N7896" i="9"/>
  <c r="O7896" i="9" s="1"/>
  <c r="N7897" i="9"/>
  <c r="O7897" i="9" s="1"/>
  <c r="N7898" i="9"/>
  <c r="O7898" i="9" s="1"/>
  <c r="N7899" i="9"/>
  <c r="O7899" i="9" s="1"/>
  <c r="N7900" i="9"/>
  <c r="O7900" i="9" s="1"/>
  <c r="N7901" i="9"/>
  <c r="O7901" i="9" s="1"/>
  <c r="N7902" i="9"/>
  <c r="O7902" i="9" s="1"/>
  <c r="N7903" i="9"/>
  <c r="O7903" i="9" s="1"/>
  <c r="N7904" i="9"/>
  <c r="O7904" i="9" s="1"/>
  <c r="N7905" i="9"/>
  <c r="O7905" i="9" s="1"/>
  <c r="N7906" i="9"/>
  <c r="O7906" i="9" s="1"/>
  <c r="N7907" i="9"/>
  <c r="O7907" i="9" s="1"/>
  <c r="N7908" i="9"/>
  <c r="O7908" i="9" s="1"/>
  <c r="N7909" i="9"/>
  <c r="O7909" i="9" s="1"/>
  <c r="N7910" i="9"/>
  <c r="O7910" i="9" s="1"/>
  <c r="N7911" i="9"/>
  <c r="O7911" i="9" s="1"/>
  <c r="N7912" i="9"/>
  <c r="O7912" i="9" s="1"/>
  <c r="N7913" i="9"/>
  <c r="O7913" i="9" s="1"/>
  <c r="N7914" i="9"/>
  <c r="O7914" i="9" s="1"/>
  <c r="N7915" i="9"/>
  <c r="O7915" i="9" s="1"/>
  <c r="N7916" i="9"/>
  <c r="O7916" i="9" s="1"/>
  <c r="N7917" i="9"/>
  <c r="O7917" i="9" s="1"/>
  <c r="N7918" i="9"/>
  <c r="O7918" i="9" s="1"/>
  <c r="N7919" i="9"/>
  <c r="O7919" i="9" s="1"/>
  <c r="N7920" i="9"/>
  <c r="O7920" i="9" s="1"/>
  <c r="N7921" i="9"/>
  <c r="O7921" i="9" s="1"/>
  <c r="N7922" i="9"/>
  <c r="O7922" i="9" s="1"/>
  <c r="N7923" i="9"/>
  <c r="O7923" i="9" s="1"/>
  <c r="N7924" i="9"/>
  <c r="O7924" i="9" s="1"/>
  <c r="N7925" i="9"/>
  <c r="O7925" i="9" s="1"/>
  <c r="N7926" i="9"/>
  <c r="O7926" i="9" s="1"/>
  <c r="N7927" i="9"/>
  <c r="O7927" i="9" s="1"/>
  <c r="N7928" i="9"/>
  <c r="O7928" i="9" s="1"/>
  <c r="N7929" i="9"/>
  <c r="O7929" i="9" s="1"/>
  <c r="N7930" i="9"/>
  <c r="O7930" i="9" s="1"/>
  <c r="N7931" i="9"/>
  <c r="O7931" i="9" s="1"/>
  <c r="N7932" i="9"/>
  <c r="O7932" i="9" s="1"/>
  <c r="N7933" i="9"/>
  <c r="O7933" i="9" s="1"/>
  <c r="N7934" i="9"/>
  <c r="O7934" i="9" s="1"/>
  <c r="N7935" i="9"/>
  <c r="O7935" i="9" s="1"/>
  <c r="N7936" i="9"/>
  <c r="O7936" i="9" s="1"/>
  <c r="N7937" i="9"/>
  <c r="O7937" i="9" s="1"/>
  <c r="N7938" i="9"/>
  <c r="O7938" i="9" s="1"/>
  <c r="N7939" i="9"/>
  <c r="O7939" i="9" s="1"/>
  <c r="N7940" i="9"/>
  <c r="O7940" i="9" s="1"/>
  <c r="N7941" i="9"/>
  <c r="O7941" i="9" s="1"/>
  <c r="N7942" i="9"/>
  <c r="O7942" i="9" s="1"/>
  <c r="N7943" i="9"/>
  <c r="O7943" i="9" s="1"/>
  <c r="N7944" i="9"/>
  <c r="O7944" i="9" s="1"/>
  <c r="N7945" i="9"/>
  <c r="O7945" i="9" s="1"/>
  <c r="N7946" i="9"/>
  <c r="O7946" i="9" s="1"/>
  <c r="N7947" i="9"/>
  <c r="O7947" i="9" s="1"/>
  <c r="N7948" i="9"/>
  <c r="O7948" i="9" s="1"/>
  <c r="N7949" i="9"/>
  <c r="O7949" i="9" s="1"/>
  <c r="N7950" i="9"/>
  <c r="O7950" i="9" s="1"/>
  <c r="N7951" i="9"/>
  <c r="O7951" i="9" s="1"/>
  <c r="N7952" i="9"/>
  <c r="O7952" i="9" s="1"/>
  <c r="N7953" i="9"/>
  <c r="O7953" i="9" s="1"/>
  <c r="N7954" i="9"/>
  <c r="O7954" i="9" s="1"/>
  <c r="N7955" i="9"/>
  <c r="O7955" i="9" s="1"/>
  <c r="N7956" i="9"/>
  <c r="O7956" i="9" s="1"/>
  <c r="N7957" i="9"/>
  <c r="O7957" i="9" s="1"/>
  <c r="N7958" i="9"/>
  <c r="O7958" i="9" s="1"/>
  <c r="N7959" i="9"/>
  <c r="O7959" i="9" s="1"/>
  <c r="N7960" i="9"/>
  <c r="O7960" i="9" s="1"/>
  <c r="N7961" i="9"/>
  <c r="O7961" i="9" s="1"/>
  <c r="N7962" i="9"/>
  <c r="O7962" i="9" s="1"/>
  <c r="N7963" i="9"/>
  <c r="O7963" i="9" s="1"/>
  <c r="N7964" i="9"/>
  <c r="O7964" i="9" s="1"/>
  <c r="N7965" i="9"/>
  <c r="O7965" i="9" s="1"/>
  <c r="N7966" i="9"/>
  <c r="O7966" i="9" s="1"/>
  <c r="N7967" i="9"/>
  <c r="O7967" i="9" s="1"/>
  <c r="N7968" i="9"/>
  <c r="O7968" i="9" s="1"/>
  <c r="N7969" i="9"/>
  <c r="O7969" i="9" s="1"/>
  <c r="N7970" i="9"/>
  <c r="O7970" i="9" s="1"/>
  <c r="N7971" i="9"/>
  <c r="O7971" i="9" s="1"/>
  <c r="N7972" i="9"/>
  <c r="O7972" i="9" s="1"/>
  <c r="N7973" i="9"/>
  <c r="O7973" i="9" s="1"/>
  <c r="N7974" i="9"/>
  <c r="O7974" i="9" s="1"/>
  <c r="N7975" i="9"/>
  <c r="O7975" i="9" s="1"/>
  <c r="N7976" i="9"/>
  <c r="O7976" i="9" s="1"/>
  <c r="N7977" i="9"/>
  <c r="O7977" i="9" s="1"/>
  <c r="N7978" i="9"/>
  <c r="O7978" i="9" s="1"/>
  <c r="N7979" i="9"/>
  <c r="O7979" i="9" s="1"/>
  <c r="N7980" i="9"/>
  <c r="O7980" i="9" s="1"/>
  <c r="N7981" i="9"/>
  <c r="O7981" i="9" s="1"/>
  <c r="N7982" i="9"/>
  <c r="O7982" i="9" s="1"/>
  <c r="N7983" i="9"/>
  <c r="O7983" i="9" s="1"/>
  <c r="N7984" i="9"/>
  <c r="O7984" i="9" s="1"/>
  <c r="N7985" i="9"/>
  <c r="O7985" i="9" s="1"/>
  <c r="N7986" i="9"/>
  <c r="O7986" i="9" s="1"/>
  <c r="N7987" i="9"/>
  <c r="O7987" i="9" s="1"/>
  <c r="N7988" i="9"/>
  <c r="O7988" i="9" s="1"/>
  <c r="N7989" i="9"/>
  <c r="O7989" i="9" s="1"/>
  <c r="N7990" i="9"/>
  <c r="O7990" i="9" s="1"/>
  <c r="N7991" i="9"/>
  <c r="N7992" i="9"/>
  <c r="O7992" i="9" s="1"/>
  <c r="N7993" i="9"/>
  <c r="O7993" i="9" s="1"/>
  <c r="N7994" i="9"/>
  <c r="O7994" i="9" s="1"/>
  <c r="N7995" i="9"/>
  <c r="O7995" i="9" s="1"/>
  <c r="N7996" i="9"/>
  <c r="O7996" i="9" s="1"/>
  <c r="N7997" i="9"/>
  <c r="O7997" i="9" s="1"/>
  <c r="N7998" i="9"/>
  <c r="O7998" i="9" s="1"/>
  <c r="N7999" i="9"/>
  <c r="O7999" i="9" s="1"/>
  <c r="N8000" i="9"/>
  <c r="O8000" i="9" s="1"/>
  <c r="N8001" i="9"/>
  <c r="O8001" i="9" s="1"/>
  <c r="M2" i="9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M85" i="9"/>
  <c r="M86" i="9"/>
  <c r="M87" i="9"/>
  <c r="M88" i="9"/>
  <c r="M89" i="9"/>
  <c r="M90" i="9"/>
  <c r="M91" i="9"/>
  <c r="M92" i="9"/>
  <c r="M93" i="9"/>
  <c r="M94" i="9"/>
  <c r="M95" i="9"/>
  <c r="M96" i="9"/>
  <c r="M97" i="9"/>
  <c r="M98" i="9"/>
  <c r="M99" i="9"/>
  <c r="M100" i="9"/>
  <c r="M101" i="9"/>
  <c r="M102" i="9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17" i="9"/>
  <c r="M118" i="9"/>
  <c r="M119" i="9"/>
  <c r="M120" i="9"/>
  <c r="M121" i="9"/>
  <c r="M122" i="9"/>
  <c r="M123" i="9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46" i="9"/>
  <c r="M147" i="9"/>
  <c r="M148" i="9"/>
  <c r="M149" i="9"/>
  <c r="M150" i="9"/>
  <c r="M151" i="9"/>
  <c r="M152" i="9"/>
  <c r="M153" i="9"/>
  <c r="M154" i="9"/>
  <c r="M155" i="9"/>
  <c r="M156" i="9"/>
  <c r="M157" i="9"/>
  <c r="M158" i="9"/>
  <c r="M159" i="9"/>
  <c r="M160" i="9"/>
  <c r="M161" i="9"/>
  <c r="M162" i="9"/>
  <c r="M163" i="9"/>
  <c r="M164" i="9"/>
  <c r="M165" i="9"/>
  <c r="M166" i="9"/>
  <c r="M167" i="9"/>
  <c r="M168" i="9"/>
  <c r="M169" i="9"/>
  <c r="M170" i="9"/>
  <c r="M171" i="9"/>
  <c r="M172" i="9"/>
  <c r="M173" i="9"/>
  <c r="M174" i="9"/>
  <c r="M175" i="9"/>
  <c r="M176" i="9"/>
  <c r="M177" i="9"/>
  <c r="M178" i="9"/>
  <c r="M179" i="9"/>
  <c r="M180" i="9"/>
  <c r="M181" i="9"/>
  <c r="M182" i="9"/>
  <c r="M183" i="9"/>
  <c r="M184" i="9"/>
  <c r="M185" i="9"/>
  <c r="M186" i="9"/>
  <c r="M187" i="9"/>
  <c r="M188" i="9"/>
  <c r="M189" i="9"/>
  <c r="M190" i="9"/>
  <c r="M191" i="9"/>
  <c r="M192" i="9"/>
  <c r="M193" i="9"/>
  <c r="M194" i="9"/>
  <c r="M195" i="9"/>
  <c r="M196" i="9"/>
  <c r="M197" i="9"/>
  <c r="M198" i="9"/>
  <c r="M199" i="9"/>
  <c r="M200" i="9"/>
  <c r="M201" i="9"/>
  <c r="M202" i="9"/>
  <c r="M203" i="9"/>
  <c r="M204" i="9"/>
  <c r="M205" i="9"/>
  <c r="M206" i="9"/>
  <c r="M207" i="9"/>
  <c r="M208" i="9"/>
  <c r="M209" i="9"/>
  <c r="M210" i="9"/>
  <c r="M211" i="9"/>
  <c r="M212" i="9"/>
  <c r="M213" i="9"/>
  <c r="M214" i="9"/>
  <c r="M215" i="9"/>
  <c r="M216" i="9"/>
  <c r="M217" i="9"/>
  <c r="M218" i="9"/>
  <c r="M219" i="9"/>
  <c r="M220" i="9"/>
  <c r="M221" i="9"/>
  <c r="M222" i="9"/>
  <c r="M223" i="9"/>
  <c r="M224" i="9"/>
  <c r="M225" i="9"/>
  <c r="M226" i="9"/>
  <c r="M227" i="9"/>
  <c r="M228" i="9"/>
  <c r="M229" i="9"/>
  <c r="M230" i="9"/>
  <c r="M231" i="9"/>
  <c r="M232" i="9"/>
  <c r="M233" i="9"/>
  <c r="M234" i="9"/>
  <c r="M235" i="9"/>
  <c r="M236" i="9"/>
  <c r="M237" i="9"/>
  <c r="M238" i="9"/>
  <c r="M239" i="9"/>
  <c r="M240" i="9"/>
  <c r="M241" i="9"/>
  <c r="M242" i="9"/>
  <c r="M243" i="9"/>
  <c r="M244" i="9"/>
  <c r="M245" i="9"/>
  <c r="M246" i="9"/>
  <c r="M247" i="9"/>
  <c r="M248" i="9"/>
  <c r="M249" i="9"/>
  <c r="M250" i="9"/>
  <c r="M251" i="9"/>
  <c r="M252" i="9"/>
  <c r="M253" i="9"/>
  <c r="M254" i="9"/>
  <c r="M255" i="9"/>
  <c r="M256" i="9"/>
  <c r="M257" i="9"/>
  <c r="M258" i="9"/>
  <c r="M259" i="9"/>
  <c r="M260" i="9"/>
  <c r="M261" i="9"/>
  <c r="M262" i="9"/>
  <c r="M263" i="9"/>
  <c r="M264" i="9"/>
  <c r="M265" i="9"/>
  <c r="M266" i="9"/>
  <c r="M267" i="9"/>
  <c r="M268" i="9"/>
  <c r="M269" i="9"/>
  <c r="M270" i="9"/>
  <c r="M271" i="9"/>
  <c r="M272" i="9"/>
  <c r="M273" i="9"/>
  <c r="M274" i="9"/>
  <c r="M275" i="9"/>
  <c r="M276" i="9"/>
  <c r="M277" i="9"/>
  <c r="M278" i="9"/>
  <c r="M279" i="9"/>
  <c r="M280" i="9"/>
  <c r="M281" i="9"/>
  <c r="M282" i="9"/>
  <c r="M283" i="9"/>
  <c r="M284" i="9"/>
  <c r="M285" i="9"/>
  <c r="M286" i="9"/>
  <c r="M287" i="9"/>
  <c r="M288" i="9"/>
  <c r="M289" i="9"/>
  <c r="M290" i="9"/>
  <c r="M291" i="9"/>
  <c r="M292" i="9"/>
  <c r="M293" i="9"/>
  <c r="M294" i="9"/>
  <c r="M295" i="9"/>
  <c r="M296" i="9"/>
  <c r="M297" i="9"/>
  <c r="M298" i="9"/>
  <c r="M299" i="9"/>
  <c r="M300" i="9"/>
  <c r="M301" i="9"/>
  <c r="M302" i="9"/>
  <c r="M303" i="9"/>
  <c r="M304" i="9"/>
  <c r="M305" i="9"/>
  <c r="M306" i="9"/>
  <c r="M307" i="9"/>
  <c r="M308" i="9"/>
  <c r="M309" i="9"/>
  <c r="M310" i="9"/>
  <c r="M311" i="9"/>
  <c r="M312" i="9"/>
  <c r="M313" i="9"/>
  <c r="M314" i="9"/>
  <c r="M315" i="9"/>
  <c r="M316" i="9"/>
  <c r="M317" i="9"/>
  <c r="M318" i="9"/>
  <c r="M319" i="9"/>
  <c r="M320" i="9"/>
  <c r="M321" i="9"/>
  <c r="M322" i="9"/>
  <c r="M323" i="9"/>
  <c r="M324" i="9"/>
  <c r="M325" i="9"/>
  <c r="M326" i="9"/>
  <c r="M327" i="9"/>
  <c r="M328" i="9"/>
  <c r="M329" i="9"/>
  <c r="M330" i="9"/>
  <c r="M331" i="9"/>
  <c r="M332" i="9"/>
  <c r="M333" i="9"/>
  <c r="M334" i="9"/>
  <c r="M335" i="9"/>
  <c r="M336" i="9"/>
  <c r="M337" i="9"/>
  <c r="M338" i="9"/>
  <c r="M339" i="9"/>
  <c r="M340" i="9"/>
  <c r="M341" i="9"/>
  <c r="M342" i="9"/>
  <c r="M343" i="9"/>
  <c r="M344" i="9"/>
  <c r="M345" i="9"/>
  <c r="M346" i="9"/>
  <c r="M347" i="9"/>
  <c r="M348" i="9"/>
  <c r="M349" i="9"/>
  <c r="M350" i="9"/>
  <c r="M351" i="9"/>
  <c r="M352" i="9"/>
  <c r="M353" i="9"/>
  <c r="M354" i="9"/>
  <c r="M355" i="9"/>
  <c r="M356" i="9"/>
  <c r="M357" i="9"/>
  <c r="M358" i="9"/>
  <c r="M359" i="9"/>
  <c r="M360" i="9"/>
  <c r="M361" i="9"/>
  <c r="M362" i="9"/>
  <c r="M363" i="9"/>
  <c r="M364" i="9"/>
  <c r="M365" i="9"/>
  <c r="M366" i="9"/>
  <c r="M367" i="9"/>
  <c r="M368" i="9"/>
  <c r="M369" i="9"/>
  <c r="M370" i="9"/>
  <c r="M371" i="9"/>
  <c r="M372" i="9"/>
  <c r="M373" i="9"/>
  <c r="M374" i="9"/>
  <c r="M375" i="9"/>
  <c r="M376" i="9"/>
  <c r="M377" i="9"/>
  <c r="M378" i="9"/>
  <c r="M379" i="9"/>
  <c r="M380" i="9"/>
  <c r="M381" i="9"/>
  <c r="M382" i="9"/>
  <c r="M383" i="9"/>
  <c r="M384" i="9"/>
  <c r="M385" i="9"/>
  <c r="M386" i="9"/>
  <c r="M387" i="9"/>
  <c r="M388" i="9"/>
  <c r="M389" i="9"/>
  <c r="M390" i="9"/>
  <c r="M391" i="9"/>
  <c r="M392" i="9"/>
  <c r="M393" i="9"/>
  <c r="M394" i="9"/>
  <c r="M395" i="9"/>
  <c r="M396" i="9"/>
  <c r="M397" i="9"/>
  <c r="M398" i="9"/>
  <c r="M399" i="9"/>
  <c r="M400" i="9"/>
  <c r="M401" i="9"/>
  <c r="M402" i="9"/>
  <c r="M403" i="9"/>
  <c r="M404" i="9"/>
  <c r="M405" i="9"/>
  <c r="M406" i="9"/>
  <c r="M407" i="9"/>
  <c r="M408" i="9"/>
  <c r="M409" i="9"/>
  <c r="M410" i="9"/>
  <c r="M411" i="9"/>
  <c r="M412" i="9"/>
  <c r="M413" i="9"/>
  <c r="M414" i="9"/>
  <c r="M415" i="9"/>
  <c r="M416" i="9"/>
  <c r="M417" i="9"/>
  <c r="M418" i="9"/>
  <c r="M419" i="9"/>
  <c r="M420" i="9"/>
  <c r="M421" i="9"/>
  <c r="M422" i="9"/>
  <c r="M423" i="9"/>
  <c r="M424" i="9"/>
  <c r="M425" i="9"/>
  <c r="M426" i="9"/>
  <c r="M427" i="9"/>
  <c r="M428" i="9"/>
  <c r="M429" i="9"/>
  <c r="M430" i="9"/>
  <c r="M431" i="9"/>
  <c r="M432" i="9"/>
  <c r="M433" i="9"/>
  <c r="M434" i="9"/>
  <c r="M435" i="9"/>
  <c r="M436" i="9"/>
  <c r="M437" i="9"/>
  <c r="M438" i="9"/>
  <c r="M439" i="9"/>
  <c r="M440" i="9"/>
  <c r="M441" i="9"/>
  <c r="M442" i="9"/>
  <c r="M443" i="9"/>
  <c r="M444" i="9"/>
  <c r="M445" i="9"/>
  <c r="M446" i="9"/>
  <c r="M447" i="9"/>
  <c r="M448" i="9"/>
  <c r="M449" i="9"/>
  <c r="M450" i="9"/>
  <c r="M451" i="9"/>
  <c r="M452" i="9"/>
  <c r="M453" i="9"/>
  <c r="M454" i="9"/>
  <c r="M455" i="9"/>
  <c r="M456" i="9"/>
  <c r="M457" i="9"/>
  <c r="M458" i="9"/>
  <c r="M459" i="9"/>
  <c r="M460" i="9"/>
  <c r="M461" i="9"/>
  <c r="M462" i="9"/>
  <c r="M463" i="9"/>
  <c r="M464" i="9"/>
  <c r="M465" i="9"/>
  <c r="M466" i="9"/>
  <c r="M467" i="9"/>
  <c r="M468" i="9"/>
  <c r="M469" i="9"/>
  <c r="M470" i="9"/>
  <c r="M471" i="9"/>
  <c r="M472" i="9"/>
  <c r="M473" i="9"/>
  <c r="M474" i="9"/>
  <c r="M475" i="9"/>
  <c r="M476" i="9"/>
  <c r="M477" i="9"/>
  <c r="M478" i="9"/>
  <c r="M479" i="9"/>
  <c r="M480" i="9"/>
  <c r="M481" i="9"/>
  <c r="M482" i="9"/>
  <c r="M483" i="9"/>
  <c r="M484" i="9"/>
  <c r="M485" i="9"/>
  <c r="M486" i="9"/>
  <c r="M487" i="9"/>
  <c r="M488" i="9"/>
  <c r="M489" i="9"/>
  <c r="M490" i="9"/>
  <c r="M491" i="9"/>
  <c r="M492" i="9"/>
  <c r="M493" i="9"/>
  <c r="M494" i="9"/>
  <c r="M495" i="9"/>
  <c r="M496" i="9"/>
  <c r="M497" i="9"/>
  <c r="M498" i="9"/>
  <c r="M499" i="9"/>
  <c r="M500" i="9"/>
  <c r="M501" i="9"/>
  <c r="M502" i="9"/>
  <c r="M503" i="9"/>
  <c r="M504" i="9"/>
  <c r="M505" i="9"/>
  <c r="M506" i="9"/>
  <c r="M507" i="9"/>
  <c r="M508" i="9"/>
  <c r="M509" i="9"/>
  <c r="M510" i="9"/>
  <c r="M511" i="9"/>
  <c r="M512" i="9"/>
  <c r="M513" i="9"/>
  <c r="M514" i="9"/>
  <c r="M515" i="9"/>
  <c r="M516" i="9"/>
  <c r="M517" i="9"/>
  <c r="M518" i="9"/>
  <c r="M519" i="9"/>
  <c r="M520" i="9"/>
  <c r="M521" i="9"/>
  <c r="M522" i="9"/>
  <c r="M523" i="9"/>
  <c r="M524" i="9"/>
  <c r="M525" i="9"/>
  <c r="M526" i="9"/>
  <c r="M527" i="9"/>
  <c r="M528" i="9"/>
  <c r="M529" i="9"/>
  <c r="M530" i="9"/>
  <c r="M531" i="9"/>
  <c r="M532" i="9"/>
  <c r="M533" i="9"/>
  <c r="M534" i="9"/>
  <c r="M535" i="9"/>
  <c r="M536" i="9"/>
  <c r="M537" i="9"/>
  <c r="M538" i="9"/>
  <c r="M539" i="9"/>
  <c r="M540" i="9"/>
  <c r="M541" i="9"/>
  <c r="M542" i="9"/>
  <c r="M543" i="9"/>
  <c r="M544" i="9"/>
  <c r="M545" i="9"/>
  <c r="M546" i="9"/>
  <c r="M547" i="9"/>
  <c r="M548" i="9"/>
  <c r="M549" i="9"/>
  <c r="M550" i="9"/>
  <c r="M551" i="9"/>
  <c r="M552" i="9"/>
  <c r="M553" i="9"/>
  <c r="M554" i="9"/>
  <c r="M555" i="9"/>
  <c r="M556" i="9"/>
  <c r="M557" i="9"/>
  <c r="M558" i="9"/>
  <c r="M559" i="9"/>
  <c r="M560" i="9"/>
  <c r="M561" i="9"/>
  <c r="M562" i="9"/>
  <c r="M563" i="9"/>
  <c r="M564" i="9"/>
  <c r="M565" i="9"/>
  <c r="M566" i="9"/>
  <c r="M567" i="9"/>
  <c r="M568" i="9"/>
  <c r="M569" i="9"/>
  <c r="M570" i="9"/>
  <c r="M571" i="9"/>
  <c r="M572" i="9"/>
  <c r="M573" i="9"/>
  <c r="M574" i="9"/>
  <c r="M575" i="9"/>
  <c r="M576" i="9"/>
  <c r="M577" i="9"/>
  <c r="M578" i="9"/>
  <c r="M579" i="9"/>
  <c r="M580" i="9"/>
  <c r="M581" i="9"/>
  <c r="M582" i="9"/>
  <c r="M583" i="9"/>
  <c r="M584" i="9"/>
  <c r="M585" i="9"/>
  <c r="M586" i="9"/>
  <c r="M587" i="9"/>
  <c r="M588" i="9"/>
  <c r="M589" i="9"/>
  <c r="M590" i="9"/>
  <c r="M591" i="9"/>
  <c r="M592" i="9"/>
  <c r="M593" i="9"/>
  <c r="M594" i="9"/>
  <c r="M595" i="9"/>
  <c r="M596" i="9"/>
  <c r="M597" i="9"/>
  <c r="M598" i="9"/>
  <c r="M599" i="9"/>
  <c r="M600" i="9"/>
  <c r="M601" i="9"/>
  <c r="M602" i="9"/>
  <c r="M603" i="9"/>
  <c r="M604" i="9"/>
  <c r="M605" i="9"/>
  <c r="M606" i="9"/>
  <c r="M607" i="9"/>
  <c r="M608" i="9"/>
  <c r="M609" i="9"/>
  <c r="M610" i="9"/>
  <c r="M611" i="9"/>
  <c r="M612" i="9"/>
  <c r="M613" i="9"/>
  <c r="M614" i="9"/>
  <c r="M615" i="9"/>
  <c r="M616" i="9"/>
  <c r="M617" i="9"/>
  <c r="M618" i="9"/>
  <c r="M619" i="9"/>
  <c r="M620" i="9"/>
  <c r="M621" i="9"/>
  <c r="M622" i="9"/>
  <c r="M623" i="9"/>
  <c r="M624" i="9"/>
  <c r="M625" i="9"/>
  <c r="M626" i="9"/>
  <c r="M627" i="9"/>
  <c r="M628" i="9"/>
  <c r="M629" i="9"/>
  <c r="M630" i="9"/>
  <c r="M631" i="9"/>
  <c r="M632" i="9"/>
  <c r="M633" i="9"/>
  <c r="M634" i="9"/>
  <c r="M635" i="9"/>
  <c r="M636" i="9"/>
  <c r="M637" i="9"/>
  <c r="M638" i="9"/>
  <c r="M639" i="9"/>
  <c r="M640" i="9"/>
  <c r="M641" i="9"/>
  <c r="M642" i="9"/>
  <c r="M643" i="9"/>
  <c r="M644" i="9"/>
  <c r="M645" i="9"/>
  <c r="M646" i="9"/>
  <c r="M647" i="9"/>
  <c r="M648" i="9"/>
  <c r="M649" i="9"/>
  <c r="M650" i="9"/>
  <c r="M651" i="9"/>
  <c r="M652" i="9"/>
  <c r="M653" i="9"/>
  <c r="M654" i="9"/>
  <c r="M655" i="9"/>
  <c r="M656" i="9"/>
  <c r="M657" i="9"/>
  <c r="M658" i="9"/>
  <c r="M659" i="9"/>
  <c r="M660" i="9"/>
  <c r="M661" i="9"/>
  <c r="M662" i="9"/>
  <c r="M663" i="9"/>
  <c r="M664" i="9"/>
  <c r="M665" i="9"/>
  <c r="M666" i="9"/>
  <c r="M667" i="9"/>
  <c r="M668" i="9"/>
  <c r="M669" i="9"/>
  <c r="M670" i="9"/>
  <c r="M671" i="9"/>
  <c r="M672" i="9"/>
  <c r="M673" i="9"/>
  <c r="M674" i="9"/>
  <c r="M675" i="9"/>
  <c r="M676" i="9"/>
  <c r="M677" i="9"/>
  <c r="M678" i="9"/>
  <c r="M679" i="9"/>
  <c r="M680" i="9"/>
  <c r="M681" i="9"/>
  <c r="M682" i="9"/>
  <c r="M683" i="9"/>
  <c r="M684" i="9"/>
  <c r="M685" i="9"/>
  <c r="M686" i="9"/>
  <c r="M687" i="9"/>
  <c r="M688" i="9"/>
  <c r="M689" i="9"/>
  <c r="M690" i="9"/>
  <c r="M691" i="9"/>
  <c r="M692" i="9"/>
  <c r="M693" i="9"/>
  <c r="M694" i="9"/>
  <c r="M695" i="9"/>
  <c r="M696" i="9"/>
  <c r="M697" i="9"/>
  <c r="M698" i="9"/>
  <c r="M699" i="9"/>
  <c r="M700" i="9"/>
  <c r="M701" i="9"/>
  <c r="M702" i="9"/>
  <c r="M703" i="9"/>
  <c r="M704" i="9"/>
  <c r="M705" i="9"/>
  <c r="M706" i="9"/>
  <c r="M707" i="9"/>
  <c r="M708" i="9"/>
  <c r="M709" i="9"/>
  <c r="M710" i="9"/>
  <c r="M711" i="9"/>
  <c r="M712" i="9"/>
  <c r="M713" i="9"/>
  <c r="M714" i="9"/>
  <c r="M715" i="9"/>
  <c r="M716" i="9"/>
  <c r="M717" i="9"/>
  <c r="M718" i="9"/>
  <c r="M719" i="9"/>
  <c r="M720" i="9"/>
  <c r="M721" i="9"/>
  <c r="M722" i="9"/>
  <c r="M723" i="9"/>
  <c r="M724" i="9"/>
  <c r="M725" i="9"/>
  <c r="M726" i="9"/>
  <c r="M727" i="9"/>
  <c r="M728" i="9"/>
  <c r="M729" i="9"/>
  <c r="M730" i="9"/>
  <c r="M731" i="9"/>
  <c r="M732" i="9"/>
  <c r="M733" i="9"/>
  <c r="M734" i="9"/>
  <c r="M735" i="9"/>
  <c r="M736" i="9"/>
  <c r="M737" i="9"/>
  <c r="M738" i="9"/>
  <c r="M739" i="9"/>
  <c r="M740" i="9"/>
  <c r="M741" i="9"/>
  <c r="M742" i="9"/>
  <c r="M743" i="9"/>
  <c r="M744" i="9"/>
  <c r="M745" i="9"/>
  <c r="M746" i="9"/>
  <c r="M747" i="9"/>
  <c r="M748" i="9"/>
  <c r="M749" i="9"/>
  <c r="M750" i="9"/>
  <c r="M751" i="9"/>
  <c r="M752" i="9"/>
  <c r="M753" i="9"/>
  <c r="M754" i="9"/>
  <c r="M755" i="9"/>
  <c r="M756" i="9"/>
  <c r="M757" i="9"/>
  <c r="M758" i="9"/>
  <c r="M759" i="9"/>
  <c r="M760" i="9"/>
  <c r="M761" i="9"/>
  <c r="M762" i="9"/>
  <c r="M763" i="9"/>
  <c r="M764" i="9"/>
  <c r="M765" i="9"/>
  <c r="M766" i="9"/>
  <c r="M767" i="9"/>
  <c r="M768" i="9"/>
  <c r="M769" i="9"/>
  <c r="M770" i="9"/>
  <c r="M771" i="9"/>
  <c r="M772" i="9"/>
  <c r="M773" i="9"/>
  <c r="M774" i="9"/>
  <c r="M775" i="9"/>
  <c r="M776" i="9"/>
  <c r="M777" i="9"/>
  <c r="M778" i="9"/>
  <c r="M779" i="9"/>
  <c r="M780" i="9"/>
  <c r="M781" i="9"/>
  <c r="M782" i="9"/>
  <c r="M783" i="9"/>
  <c r="M784" i="9"/>
  <c r="M785" i="9"/>
  <c r="M786" i="9"/>
  <c r="M787" i="9"/>
  <c r="M788" i="9"/>
  <c r="M789" i="9"/>
  <c r="M790" i="9"/>
  <c r="M791" i="9"/>
  <c r="M792" i="9"/>
  <c r="M793" i="9"/>
  <c r="M794" i="9"/>
  <c r="M795" i="9"/>
  <c r="M796" i="9"/>
  <c r="M797" i="9"/>
  <c r="M798" i="9"/>
  <c r="M799" i="9"/>
  <c r="M800" i="9"/>
  <c r="M801" i="9"/>
  <c r="M802" i="9"/>
  <c r="M803" i="9"/>
  <c r="M804" i="9"/>
  <c r="M805" i="9"/>
  <c r="M806" i="9"/>
  <c r="M807" i="9"/>
  <c r="M808" i="9"/>
  <c r="M809" i="9"/>
  <c r="M810" i="9"/>
  <c r="M811" i="9"/>
  <c r="M812" i="9"/>
  <c r="M813" i="9"/>
  <c r="M814" i="9"/>
  <c r="M815" i="9"/>
  <c r="M816" i="9"/>
  <c r="M817" i="9"/>
  <c r="M818" i="9"/>
  <c r="M819" i="9"/>
  <c r="M820" i="9"/>
  <c r="M821" i="9"/>
  <c r="M822" i="9"/>
  <c r="M823" i="9"/>
  <c r="M824" i="9"/>
  <c r="M825" i="9"/>
  <c r="M826" i="9"/>
  <c r="M827" i="9"/>
  <c r="M828" i="9"/>
  <c r="M829" i="9"/>
  <c r="M830" i="9"/>
  <c r="M831" i="9"/>
  <c r="M832" i="9"/>
  <c r="M833" i="9"/>
  <c r="M834" i="9"/>
  <c r="M835" i="9"/>
  <c r="M836" i="9"/>
  <c r="M837" i="9"/>
  <c r="M838" i="9"/>
  <c r="M839" i="9"/>
  <c r="M840" i="9"/>
  <c r="M841" i="9"/>
  <c r="M842" i="9"/>
  <c r="M843" i="9"/>
  <c r="M844" i="9"/>
  <c r="M845" i="9"/>
  <c r="M846" i="9"/>
  <c r="M847" i="9"/>
  <c r="M848" i="9"/>
  <c r="M849" i="9"/>
  <c r="M850" i="9"/>
  <c r="M851" i="9"/>
  <c r="M852" i="9"/>
  <c r="M853" i="9"/>
  <c r="M854" i="9"/>
  <c r="M855" i="9"/>
  <c r="M856" i="9"/>
  <c r="M857" i="9"/>
  <c r="M858" i="9"/>
  <c r="M859" i="9"/>
  <c r="M860" i="9"/>
  <c r="M861" i="9"/>
  <c r="M862" i="9"/>
  <c r="M863" i="9"/>
  <c r="M864" i="9"/>
  <c r="M865" i="9"/>
  <c r="M866" i="9"/>
  <c r="M867" i="9"/>
  <c r="M868" i="9"/>
  <c r="M869" i="9"/>
  <c r="M870" i="9"/>
  <c r="M871" i="9"/>
  <c r="M872" i="9"/>
  <c r="M873" i="9"/>
  <c r="M874" i="9"/>
  <c r="M875" i="9"/>
  <c r="M876" i="9"/>
  <c r="M877" i="9"/>
  <c r="M878" i="9"/>
  <c r="M879" i="9"/>
  <c r="M880" i="9"/>
  <c r="M881" i="9"/>
  <c r="M882" i="9"/>
  <c r="M883" i="9"/>
  <c r="M884" i="9"/>
  <c r="M885" i="9"/>
  <c r="M886" i="9"/>
  <c r="M887" i="9"/>
  <c r="M888" i="9"/>
  <c r="M889" i="9"/>
  <c r="M890" i="9"/>
  <c r="M891" i="9"/>
  <c r="M892" i="9"/>
  <c r="M893" i="9"/>
  <c r="M894" i="9"/>
  <c r="M895" i="9"/>
  <c r="M896" i="9"/>
  <c r="M897" i="9"/>
  <c r="M898" i="9"/>
  <c r="M899" i="9"/>
  <c r="M900" i="9"/>
  <c r="M901" i="9"/>
  <c r="M902" i="9"/>
  <c r="M903" i="9"/>
  <c r="M904" i="9"/>
  <c r="M905" i="9"/>
  <c r="M906" i="9"/>
  <c r="M907" i="9"/>
  <c r="M908" i="9"/>
  <c r="M909" i="9"/>
  <c r="M910" i="9"/>
  <c r="M911" i="9"/>
  <c r="M912" i="9"/>
  <c r="M913" i="9"/>
  <c r="M914" i="9"/>
  <c r="M915" i="9"/>
  <c r="M916" i="9"/>
  <c r="M917" i="9"/>
  <c r="M918" i="9"/>
  <c r="M919" i="9"/>
  <c r="M920" i="9"/>
  <c r="M921" i="9"/>
  <c r="M922" i="9"/>
  <c r="M923" i="9"/>
  <c r="M924" i="9"/>
  <c r="M925" i="9"/>
  <c r="M926" i="9"/>
  <c r="M927" i="9"/>
  <c r="M928" i="9"/>
  <c r="M929" i="9"/>
  <c r="M930" i="9"/>
  <c r="M931" i="9"/>
  <c r="M932" i="9"/>
  <c r="M933" i="9"/>
  <c r="M934" i="9"/>
  <c r="M935" i="9"/>
  <c r="M936" i="9"/>
  <c r="M937" i="9"/>
  <c r="M938" i="9"/>
  <c r="M939" i="9"/>
  <c r="M940" i="9"/>
  <c r="M941" i="9"/>
  <c r="M942" i="9"/>
  <c r="M943" i="9"/>
  <c r="M944" i="9"/>
  <c r="M945" i="9"/>
  <c r="M946" i="9"/>
  <c r="M947" i="9"/>
  <c r="M948" i="9"/>
  <c r="M949" i="9"/>
  <c r="M950" i="9"/>
  <c r="M951" i="9"/>
  <c r="M952" i="9"/>
  <c r="M953" i="9"/>
  <c r="M954" i="9"/>
  <c r="M955" i="9"/>
  <c r="M956" i="9"/>
  <c r="M957" i="9"/>
  <c r="M958" i="9"/>
  <c r="M959" i="9"/>
  <c r="M960" i="9"/>
  <c r="M961" i="9"/>
  <c r="M962" i="9"/>
  <c r="M963" i="9"/>
  <c r="M964" i="9"/>
  <c r="M965" i="9"/>
  <c r="M966" i="9"/>
  <c r="M967" i="9"/>
  <c r="M968" i="9"/>
  <c r="M969" i="9"/>
  <c r="M970" i="9"/>
  <c r="M971" i="9"/>
  <c r="M972" i="9"/>
  <c r="M973" i="9"/>
  <c r="M974" i="9"/>
  <c r="M975" i="9"/>
  <c r="M976" i="9"/>
  <c r="M977" i="9"/>
  <c r="M978" i="9"/>
  <c r="M979" i="9"/>
  <c r="M980" i="9"/>
  <c r="M981" i="9"/>
  <c r="M982" i="9"/>
  <c r="M983" i="9"/>
  <c r="M984" i="9"/>
  <c r="M985" i="9"/>
  <c r="M986" i="9"/>
  <c r="M987" i="9"/>
  <c r="M988" i="9"/>
  <c r="M989" i="9"/>
  <c r="M990" i="9"/>
  <c r="M991" i="9"/>
  <c r="M992" i="9"/>
  <c r="M993" i="9"/>
  <c r="M994" i="9"/>
  <c r="M995" i="9"/>
  <c r="M996" i="9"/>
  <c r="M997" i="9"/>
  <c r="M998" i="9"/>
  <c r="M999" i="9"/>
  <c r="M1000" i="9"/>
  <c r="M1001" i="9"/>
  <c r="M1002" i="9"/>
  <c r="M1003" i="9"/>
  <c r="M1004" i="9"/>
  <c r="M1005" i="9"/>
  <c r="M1006" i="9"/>
  <c r="M1007" i="9"/>
  <c r="M1008" i="9"/>
  <c r="M1009" i="9"/>
  <c r="M1010" i="9"/>
  <c r="M1011" i="9"/>
  <c r="M1012" i="9"/>
  <c r="M1013" i="9"/>
  <c r="M1014" i="9"/>
  <c r="M1015" i="9"/>
  <c r="M1016" i="9"/>
  <c r="M1017" i="9"/>
  <c r="M1018" i="9"/>
  <c r="M1019" i="9"/>
  <c r="M1020" i="9"/>
  <c r="M1021" i="9"/>
  <c r="M1022" i="9"/>
  <c r="M1023" i="9"/>
  <c r="M1024" i="9"/>
  <c r="M1025" i="9"/>
  <c r="M1026" i="9"/>
  <c r="M1027" i="9"/>
  <c r="M1028" i="9"/>
  <c r="M1029" i="9"/>
  <c r="M1030" i="9"/>
  <c r="M1031" i="9"/>
  <c r="M1032" i="9"/>
  <c r="M1033" i="9"/>
  <c r="M1034" i="9"/>
  <c r="M1035" i="9"/>
  <c r="M1036" i="9"/>
  <c r="M1037" i="9"/>
  <c r="M1038" i="9"/>
  <c r="M1039" i="9"/>
  <c r="M1040" i="9"/>
  <c r="M1041" i="9"/>
  <c r="M1042" i="9"/>
  <c r="M1043" i="9"/>
  <c r="M1044" i="9"/>
  <c r="M1045" i="9"/>
  <c r="M1046" i="9"/>
  <c r="M1047" i="9"/>
  <c r="M1048" i="9"/>
  <c r="M1049" i="9"/>
  <c r="M1050" i="9"/>
  <c r="M1051" i="9"/>
  <c r="M1052" i="9"/>
  <c r="M1053" i="9"/>
  <c r="M1054" i="9"/>
  <c r="M1055" i="9"/>
  <c r="M1056" i="9"/>
  <c r="M1057" i="9"/>
  <c r="M1058" i="9"/>
  <c r="M1059" i="9"/>
  <c r="M1060" i="9"/>
  <c r="M1061" i="9"/>
  <c r="M1062" i="9"/>
  <c r="M1063" i="9"/>
  <c r="M1064" i="9"/>
  <c r="M1065" i="9"/>
  <c r="M1066" i="9"/>
  <c r="M1067" i="9"/>
  <c r="M1068" i="9"/>
  <c r="M1069" i="9"/>
  <c r="M1070" i="9"/>
  <c r="M1071" i="9"/>
  <c r="M1072" i="9"/>
  <c r="M1073" i="9"/>
  <c r="M1074" i="9"/>
  <c r="M1075" i="9"/>
  <c r="M1076" i="9"/>
  <c r="M1077" i="9"/>
  <c r="M1078" i="9"/>
  <c r="M1079" i="9"/>
  <c r="M1080" i="9"/>
  <c r="M1081" i="9"/>
  <c r="M1082" i="9"/>
  <c r="M1083" i="9"/>
  <c r="M1084" i="9"/>
  <c r="M1085" i="9"/>
  <c r="M1086" i="9"/>
  <c r="M1087" i="9"/>
  <c r="M1088" i="9"/>
  <c r="M1089" i="9"/>
  <c r="M1090" i="9"/>
  <c r="M1091" i="9"/>
  <c r="M1092" i="9"/>
  <c r="M1093" i="9"/>
  <c r="M1094" i="9"/>
  <c r="M1095" i="9"/>
  <c r="M1096" i="9"/>
  <c r="M1097" i="9"/>
  <c r="M1098" i="9"/>
  <c r="M1099" i="9"/>
  <c r="M1100" i="9"/>
  <c r="M1101" i="9"/>
  <c r="M1102" i="9"/>
  <c r="M1103" i="9"/>
  <c r="M1104" i="9"/>
  <c r="M1105" i="9"/>
  <c r="M1106" i="9"/>
  <c r="M1107" i="9"/>
  <c r="M1108" i="9"/>
  <c r="M1109" i="9"/>
  <c r="M1110" i="9"/>
  <c r="M1111" i="9"/>
  <c r="M1112" i="9"/>
  <c r="M1113" i="9"/>
  <c r="M1114" i="9"/>
  <c r="M1115" i="9"/>
  <c r="M1116" i="9"/>
  <c r="M1117" i="9"/>
  <c r="M1118" i="9"/>
  <c r="M1119" i="9"/>
  <c r="M1120" i="9"/>
  <c r="M1121" i="9"/>
  <c r="M1122" i="9"/>
  <c r="M1123" i="9"/>
  <c r="M1124" i="9"/>
  <c r="M1125" i="9"/>
  <c r="M1126" i="9"/>
  <c r="M1127" i="9"/>
  <c r="M1128" i="9"/>
  <c r="M1129" i="9"/>
  <c r="M1130" i="9"/>
  <c r="M1131" i="9"/>
  <c r="M1132" i="9"/>
  <c r="M1133" i="9"/>
  <c r="M1134" i="9"/>
  <c r="M1135" i="9"/>
  <c r="M1136" i="9"/>
  <c r="M1137" i="9"/>
  <c r="M1138" i="9"/>
  <c r="M1139" i="9"/>
  <c r="M1140" i="9"/>
  <c r="M1141" i="9"/>
  <c r="M1142" i="9"/>
  <c r="M1143" i="9"/>
  <c r="M1144" i="9"/>
  <c r="M1145" i="9"/>
  <c r="M1146" i="9"/>
  <c r="M1147" i="9"/>
  <c r="M1148" i="9"/>
  <c r="M1149" i="9"/>
  <c r="M1150" i="9"/>
  <c r="M1151" i="9"/>
  <c r="M1152" i="9"/>
  <c r="M1153" i="9"/>
  <c r="M1154" i="9"/>
  <c r="M1155" i="9"/>
  <c r="M1156" i="9"/>
  <c r="M1157" i="9"/>
  <c r="M1158" i="9"/>
  <c r="M1159" i="9"/>
  <c r="M1160" i="9"/>
  <c r="M1161" i="9"/>
  <c r="M1162" i="9"/>
  <c r="M1163" i="9"/>
  <c r="M1164" i="9"/>
  <c r="M1165" i="9"/>
  <c r="M1166" i="9"/>
  <c r="M1167" i="9"/>
  <c r="M1168" i="9"/>
  <c r="M1169" i="9"/>
  <c r="M1170" i="9"/>
  <c r="M1171" i="9"/>
  <c r="M1172" i="9"/>
  <c r="M1173" i="9"/>
  <c r="M1174" i="9"/>
  <c r="M1175" i="9"/>
  <c r="M1176" i="9"/>
  <c r="M1177" i="9"/>
  <c r="M1178" i="9"/>
  <c r="M1179" i="9"/>
  <c r="M1180" i="9"/>
  <c r="M1181" i="9"/>
  <c r="M1182" i="9"/>
  <c r="M1183" i="9"/>
  <c r="M1184" i="9"/>
  <c r="M1185" i="9"/>
  <c r="M1186" i="9"/>
  <c r="M1187" i="9"/>
  <c r="M1188" i="9"/>
  <c r="M1189" i="9"/>
  <c r="M1190" i="9"/>
  <c r="M1191" i="9"/>
  <c r="M1192" i="9"/>
  <c r="M1193" i="9"/>
  <c r="M1194" i="9"/>
  <c r="M1195" i="9"/>
  <c r="M1196" i="9"/>
  <c r="M1197" i="9"/>
  <c r="M1198" i="9"/>
  <c r="M1199" i="9"/>
  <c r="M1200" i="9"/>
  <c r="M1201" i="9"/>
  <c r="M1202" i="9"/>
  <c r="M1203" i="9"/>
  <c r="M1204" i="9"/>
  <c r="M1205" i="9"/>
  <c r="M1206" i="9"/>
  <c r="M1207" i="9"/>
  <c r="M1208" i="9"/>
  <c r="M1209" i="9"/>
  <c r="M1210" i="9"/>
  <c r="M1211" i="9"/>
  <c r="M1212" i="9"/>
  <c r="M1213" i="9"/>
  <c r="M1214" i="9"/>
  <c r="M1215" i="9"/>
  <c r="M1216" i="9"/>
  <c r="M1217" i="9"/>
  <c r="M1218" i="9"/>
  <c r="M1219" i="9"/>
  <c r="M1220" i="9"/>
  <c r="M1221" i="9"/>
  <c r="M1222" i="9"/>
  <c r="M1223" i="9"/>
  <c r="M1224" i="9"/>
  <c r="M1225" i="9"/>
  <c r="M1226" i="9"/>
  <c r="M1227" i="9"/>
  <c r="M1228" i="9"/>
  <c r="M1229" i="9"/>
  <c r="M1230" i="9"/>
  <c r="M1231" i="9"/>
  <c r="M1232" i="9"/>
  <c r="M1233" i="9"/>
  <c r="M1234" i="9"/>
  <c r="M1235" i="9"/>
  <c r="M1236" i="9"/>
  <c r="M1237" i="9"/>
  <c r="M1238" i="9"/>
  <c r="M1239" i="9"/>
  <c r="M1240" i="9"/>
  <c r="M1241" i="9"/>
  <c r="M1242" i="9"/>
  <c r="M1243" i="9"/>
  <c r="M1244" i="9"/>
  <c r="M1245" i="9"/>
  <c r="M1246" i="9"/>
  <c r="M1247" i="9"/>
  <c r="M1248" i="9"/>
  <c r="M1249" i="9"/>
  <c r="M1250" i="9"/>
  <c r="M1251" i="9"/>
  <c r="M1252" i="9"/>
  <c r="M1253" i="9"/>
  <c r="M1254" i="9"/>
  <c r="M1255" i="9"/>
  <c r="M1256" i="9"/>
  <c r="M1257" i="9"/>
  <c r="M1258" i="9"/>
  <c r="M1259" i="9"/>
  <c r="M1260" i="9"/>
  <c r="M1261" i="9"/>
  <c r="M1262" i="9"/>
  <c r="M1263" i="9"/>
  <c r="M1264" i="9"/>
  <c r="M1265" i="9"/>
  <c r="M1266" i="9"/>
  <c r="M1267" i="9"/>
  <c r="M1268" i="9"/>
  <c r="M1269" i="9"/>
  <c r="M1270" i="9"/>
  <c r="M1271" i="9"/>
  <c r="M1272" i="9"/>
  <c r="M1273" i="9"/>
  <c r="M1274" i="9"/>
  <c r="M1275" i="9"/>
  <c r="M1276" i="9"/>
  <c r="M1277" i="9"/>
  <c r="M1278" i="9"/>
  <c r="M1279" i="9"/>
  <c r="M1280" i="9"/>
  <c r="M1281" i="9"/>
  <c r="M1282" i="9"/>
  <c r="M1283" i="9"/>
  <c r="M1284" i="9"/>
  <c r="M1285" i="9"/>
  <c r="M1286" i="9"/>
  <c r="M1287" i="9"/>
  <c r="M1288" i="9"/>
  <c r="M1289" i="9"/>
  <c r="M1290" i="9"/>
  <c r="M1291" i="9"/>
  <c r="M1292" i="9"/>
  <c r="M1293" i="9"/>
  <c r="M1294" i="9"/>
  <c r="M1295" i="9"/>
  <c r="M1296" i="9"/>
  <c r="M1297" i="9"/>
  <c r="M1298" i="9"/>
  <c r="M1299" i="9"/>
  <c r="M1300" i="9"/>
  <c r="M1301" i="9"/>
  <c r="M1302" i="9"/>
  <c r="M1303" i="9"/>
  <c r="M1304" i="9"/>
  <c r="M1305" i="9"/>
  <c r="M1306" i="9"/>
  <c r="M1307" i="9"/>
  <c r="M1308" i="9"/>
  <c r="M1309" i="9"/>
  <c r="M1310" i="9"/>
  <c r="M1311" i="9"/>
  <c r="M1312" i="9"/>
  <c r="M1313" i="9"/>
  <c r="M1314" i="9"/>
  <c r="M1315" i="9"/>
  <c r="M1316" i="9"/>
  <c r="M1317" i="9"/>
  <c r="M1318" i="9"/>
  <c r="M1319" i="9"/>
  <c r="M1320" i="9"/>
  <c r="M1321" i="9"/>
  <c r="M1322" i="9"/>
  <c r="M1323" i="9"/>
  <c r="M1324" i="9"/>
  <c r="M1325" i="9"/>
  <c r="M1326" i="9"/>
  <c r="M1327" i="9"/>
  <c r="M1328" i="9"/>
  <c r="M1329" i="9"/>
  <c r="M1330" i="9"/>
  <c r="M1331" i="9"/>
  <c r="M1332" i="9"/>
  <c r="M1333" i="9"/>
  <c r="M1334" i="9"/>
  <c r="M1335" i="9"/>
  <c r="M1336" i="9"/>
  <c r="M1337" i="9"/>
  <c r="M1338" i="9"/>
  <c r="M1339" i="9"/>
  <c r="M1340" i="9"/>
  <c r="M1341" i="9"/>
  <c r="M1342" i="9"/>
  <c r="M1343" i="9"/>
  <c r="M1344" i="9"/>
  <c r="M1345" i="9"/>
  <c r="M1346" i="9"/>
  <c r="M1347" i="9"/>
  <c r="M1348" i="9"/>
  <c r="M1349" i="9"/>
  <c r="M1350" i="9"/>
  <c r="M1351" i="9"/>
  <c r="M1352" i="9"/>
  <c r="M1353" i="9"/>
  <c r="M1354" i="9"/>
  <c r="M1355" i="9"/>
  <c r="M1356" i="9"/>
  <c r="M1357" i="9"/>
  <c r="M1358" i="9"/>
  <c r="M1359" i="9"/>
  <c r="M1360" i="9"/>
  <c r="M1361" i="9"/>
  <c r="M1362" i="9"/>
  <c r="M1363" i="9"/>
  <c r="M1364" i="9"/>
  <c r="M1365" i="9"/>
  <c r="M1366" i="9"/>
  <c r="M1367" i="9"/>
  <c r="M1368" i="9"/>
  <c r="M1369" i="9"/>
  <c r="M1370" i="9"/>
  <c r="M1371" i="9"/>
  <c r="M1372" i="9"/>
  <c r="M1373" i="9"/>
  <c r="M1374" i="9"/>
  <c r="M1375" i="9"/>
  <c r="M1376" i="9"/>
  <c r="M1377" i="9"/>
  <c r="M1378" i="9"/>
  <c r="M1379" i="9"/>
  <c r="M1380" i="9"/>
  <c r="M1381" i="9"/>
  <c r="M1382" i="9"/>
  <c r="M1383" i="9"/>
  <c r="M1384" i="9"/>
  <c r="M1385" i="9"/>
  <c r="M1386" i="9"/>
  <c r="M1387" i="9"/>
  <c r="M1388" i="9"/>
  <c r="M1389" i="9"/>
  <c r="M1390" i="9"/>
  <c r="M1391" i="9"/>
  <c r="M1392" i="9"/>
  <c r="M1393" i="9"/>
  <c r="M1394" i="9"/>
  <c r="M1395" i="9"/>
  <c r="M1396" i="9"/>
  <c r="M1397" i="9"/>
  <c r="M1398" i="9"/>
  <c r="M1399" i="9"/>
  <c r="M1400" i="9"/>
  <c r="M1401" i="9"/>
  <c r="M1402" i="9"/>
  <c r="M1403" i="9"/>
  <c r="M1404" i="9"/>
  <c r="M1405" i="9"/>
  <c r="M1406" i="9"/>
  <c r="M1407" i="9"/>
  <c r="M1408" i="9"/>
  <c r="M1409" i="9"/>
  <c r="M1410" i="9"/>
  <c r="M1411" i="9"/>
  <c r="M1412" i="9"/>
  <c r="M1413" i="9"/>
  <c r="M1414" i="9"/>
  <c r="M1415" i="9"/>
  <c r="M1416" i="9"/>
  <c r="M1417" i="9"/>
  <c r="M1418" i="9"/>
  <c r="M1419" i="9"/>
  <c r="M1420" i="9"/>
  <c r="M1421" i="9"/>
  <c r="M1422" i="9"/>
  <c r="M1423" i="9"/>
  <c r="M1424" i="9"/>
  <c r="M1425" i="9"/>
  <c r="M1426" i="9"/>
  <c r="M1427" i="9"/>
  <c r="M1428" i="9"/>
  <c r="M1429" i="9"/>
  <c r="M1430" i="9"/>
  <c r="M1431" i="9"/>
  <c r="M1432" i="9"/>
  <c r="M1433" i="9"/>
  <c r="M1434" i="9"/>
  <c r="M1435" i="9"/>
  <c r="M1436" i="9"/>
  <c r="M1437" i="9"/>
  <c r="M1438" i="9"/>
  <c r="M1439" i="9"/>
  <c r="M1440" i="9"/>
  <c r="M1441" i="9"/>
  <c r="M1442" i="9"/>
  <c r="M1443" i="9"/>
  <c r="M1444" i="9"/>
  <c r="M1445" i="9"/>
  <c r="M1446" i="9"/>
  <c r="M1447" i="9"/>
  <c r="M1448" i="9"/>
  <c r="M1449" i="9"/>
  <c r="M1450" i="9"/>
  <c r="M1451" i="9"/>
  <c r="M1452" i="9"/>
  <c r="M1453" i="9"/>
  <c r="M1454" i="9"/>
  <c r="M1455" i="9"/>
  <c r="M1456" i="9"/>
  <c r="M1457" i="9"/>
  <c r="M1458" i="9"/>
  <c r="M1459" i="9"/>
  <c r="M1460" i="9"/>
  <c r="M1461" i="9"/>
  <c r="M1462" i="9"/>
  <c r="M1463" i="9"/>
  <c r="M1464" i="9"/>
  <c r="M1465" i="9"/>
  <c r="M1466" i="9"/>
  <c r="M1467" i="9"/>
  <c r="M1468" i="9"/>
  <c r="M1469" i="9"/>
  <c r="M1470" i="9"/>
  <c r="M1471" i="9"/>
  <c r="M1472" i="9"/>
  <c r="M1473" i="9"/>
  <c r="M1474" i="9"/>
  <c r="M1475" i="9"/>
  <c r="M1476" i="9"/>
  <c r="M1477" i="9"/>
  <c r="M1478" i="9"/>
  <c r="M1479" i="9"/>
  <c r="M1480" i="9"/>
  <c r="M1481" i="9"/>
  <c r="M1482" i="9"/>
  <c r="M1483" i="9"/>
  <c r="M1484" i="9"/>
  <c r="M1485" i="9"/>
  <c r="M1486" i="9"/>
  <c r="M1487" i="9"/>
  <c r="M1488" i="9"/>
  <c r="M1489" i="9"/>
  <c r="M1490" i="9"/>
  <c r="M1491" i="9"/>
  <c r="M1492" i="9"/>
  <c r="M1493" i="9"/>
  <c r="M1494" i="9"/>
  <c r="M1495" i="9"/>
  <c r="M1496" i="9"/>
  <c r="M1497" i="9"/>
  <c r="M1498" i="9"/>
  <c r="M1499" i="9"/>
  <c r="M1500" i="9"/>
  <c r="M1501" i="9"/>
  <c r="M1502" i="9"/>
  <c r="M1503" i="9"/>
  <c r="M1504" i="9"/>
  <c r="M1505" i="9"/>
  <c r="M1506" i="9"/>
  <c r="M1507" i="9"/>
  <c r="M1508" i="9"/>
  <c r="M1509" i="9"/>
  <c r="M1510" i="9"/>
  <c r="M1511" i="9"/>
  <c r="M1512" i="9"/>
  <c r="M1513" i="9"/>
  <c r="M1514" i="9"/>
  <c r="M1515" i="9"/>
  <c r="M1516" i="9"/>
  <c r="M1517" i="9"/>
  <c r="M1518" i="9"/>
  <c r="M1519" i="9"/>
  <c r="M1520" i="9"/>
  <c r="M1521" i="9"/>
  <c r="M1522" i="9"/>
  <c r="M1523" i="9"/>
  <c r="M1524" i="9"/>
  <c r="M1525" i="9"/>
  <c r="M1526" i="9"/>
  <c r="M1527" i="9"/>
  <c r="M1528" i="9"/>
  <c r="M1529" i="9"/>
  <c r="M1530" i="9"/>
  <c r="M1531" i="9"/>
  <c r="M1532" i="9"/>
  <c r="M1533" i="9"/>
  <c r="M1534" i="9"/>
  <c r="M1535" i="9"/>
  <c r="M1536" i="9"/>
  <c r="M1537" i="9"/>
  <c r="M1538" i="9"/>
  <c r="M1539" i="9"/>
  <c r="M1540" i="9"/>
  <c r="M1541" i="9"/>
  <c r="M1542" i="9"/>
  <c r="M1543" i="9"/>
  <c r="M1544" i="9"/>
  <c r="M1545" i="9"/>
  <c r="M1546" i="9"/>
  <c r="M1547" i="9"/>
  <c r="M1548" i="9"/>
  <c r="M1549" i="9"/>
  <c r="M1550" i="9"/>
  <c r="M1551" i="9"/>
  <c r="M1552" i="9"/>
  <c r="M1553" i="9"/>
  <c r="M1554" i="9"/>
  <c r="M1555" i="9"/>
  <c r="M1556" i="9"/>
  <c r="M1557" i="9"/>
  <c r="M1558" i="9"/>
  <c r="M1559" i="9"/>
  <c r="M1560" i="9"/>
  <c r="M1561" i="9"/>
  <c r="M1562" i="9"/>
  <c r="M1563" i="9"/>
  <c r="M1564" i="9"/>
  <c r="M1565" i="9"/>
  <c r="M1566" i="9"/>
  <c r="M1567" i="9"/>
  <c r="M1568" i="9"/>
  <c r="M1569" i="9"/>
  <c r="M1570" i="9"/>
  <c r="M1571" i="9"/>
  <c r="M1572" i="9"/>
  <c r="M1573" i="9"/>
  <c r="M1574" i="9"/>
  <c r="M1575" i="9"/>
  <c r="M1576" i="9"/>
  <c r="M1577" i="9"/>
  <c r="M1578" i="9"/>
  <c r="M1579" i="9"/>
  <c r="M1580" i="9"/>
  <c r="M1581" i="9"/>
  <c r="M1582" i="9"/>
  <c r="M1583" i="9"/>
  <c r="M1584" i="9"/>
  <c r="M1585" i="9"/>
  <c r="M1586" i="9"/>
  <c r="M1587" i="9"/>
  <c r="M1588" i="9"/>
  <c r="M1589" i="9"/>
  <c r="M1590" i="9"/>
  <c r="M1591" i="9"/>
  <c r="M1592" i="9"/>
  <c r="M1593" i="9"/>
  <c r="M1594" i="9"/>
  <c r="M1595" i="9"/>
  <c r="M1596" i="9"/>
  <c r="M1597" i="9"/>
  <c r="M1598" i="9"/>
  <c r="M1599" i="9"/>
  <c r="M1600" i="9"/>
  <c r="M1601" i="9"/>
  <c r="M1602" i="9"/>
  <c r="M1603" i="9"/>
  <c r="M1604" i="9"/>
  <c r="M1605" i="9"/>
  <c r="M1606" i="9"/>
  <c r="M1607" i="9"/>
  <c r="M1608" i="9"/>
  <c r="M1609" i="9"/>
  <c r="M1610" i="9"/>
  <c r="M1611" i="9"/>
  <c r="M1612" i="9"/>
  <c r="M1613" i="9"/>
  <c r="M1614" i="9"/>
  <c r="M1615" i="9"/>
  <c r="M1616" i="9"/>
  <c r="M1617" i="9"/>
  <c r="M1618" i="9"/>
  <c r="M1619" i="9"/>
  <c r="M1620" i="9"/>
  <c r="M1621" i="9"/>
  <c r="M1622" i="9"/>
  <c r="M1623" i="9"/>
  <c r="M1624" i="9"/>
  <c r="M1625" i="9"/>
  <c r="M1626" i="9"/>
  <c r="M1627" i="9"/>
  <c r="M1628" i="9"/>
  <c r="M1629" i="9"/>
  <c r="M1630" i="9"/>
  <c r="M1631" i="9"/>
  <c r="M1632" i="9"/>
  <c r="M1633" i="9"/>
  <c r="M1634" i="9"/>
  <c r="M1635" i="9"/>
  <c r="M1636" i="9"/>
  <c r="M1637" i="9"/>
  <c r="M1638" i="9"/>
  <c r="M1639" i="9"/>
  <c r="M1640" i="9"/>
  <c r="M1641" i="9"/>
  <c r="M1642" i="9"/>
  <c r="M1643" i="9"/>
  <c r="M1644" i="9"/>
  <c r="M1645" i="9"/>
  <c r="M1646" i="9"/>
  <c r="M1647" i="9"/>
  <c r="M1648" i="9"/>
  <c r="M1649" i="9"/>
  <c r="M1650" i="9"/>
  <c r="M1651" i="9"/>
  <c r="M1652" i="9"/>
  <c r="M1653" i="9"/>
  <c r="M1654" i="9"/>
  <c r="M1655" i="9"/>
  <c r="M1656" i="9"/>
  <c r="M1657" i="9"/>
  <c r="M1658" i="9"/>
  <c r="M1659" i="9"/>
  <c r="M1660" i="9"/>
  <c r="M1661" i="9"/>
  <c r="M1662" i="9"/>
  <c r="M1663" i="9"/>
  <c r="M1664" i="9"/>
  <c r="M1665" i="9"/>
  <c r="M1666" i="9"/>
  <c r="M1667" i="9"/>
  <c r="M1668" i="9"/>
  <c r="M1669" i="9"/>
  <c r="M1670" i="9"/>
  <c r="M1671" i="9"/>
  <c r="M1672" i="9"/>
  <c r="M1673" i="9"/>
  <c r="M1674" i="9"/>
  <c r="M1675" i="9"/>
  <c r="M1676" i="9"/>
  <c r="M1677" i="9"/>
  <c r="M1678" i="9"/>
  <c r="M1679" i="9"/>
  <c r="M1680" i="9"/>
  <c r="M1681" i="9"/>
  <c r="M1682" i="9"/>
  <c r="M1683" i="9"/>
  <c r="M1684" i="9"/>
  <c r="M1685" i="9"/>
  <c r="M1686" i="9"/>
  <c r="M1687" i="9"/>
  <c r="M1688" i="9"/>
  <c r="M1689" i="9"/>
  <c r="M1690" i="9"/>
  <c r="M1691" i="9"/>
  <c r="M1692" i="9"/>
  <c r="M1693" i="9"/>
  <c r="M1694" i="9"/>
  <c r="M1695" i="9"/>
  <c r="M1696" i="9"/>
  <c r="M1697" i="9"/>
  <c r="M1698" i="9"/>
  <c r="M1699" i="9"/>
  <c r="M1700" i="9"/>
  <c r="M1701" i="9"/>
  <c r="M1702" i="9"/>
  <c r="M1703" i="9"/>
  <c r="M1704" i="9"/>
  <c r="M1705" i="9"/>
  <c r="M1706" i="9"/>
  <c r="M1707" i="9"/>
  <c r="M1708" i="9"/>
  <c r="M1709" i="9"/>
  <c r="M1710" i="9"/>
  <c r="M1711" i="9"/>
  <c r="M1712" i="9"/>
  <c r="M1713" i="9"/>
  <c r="M1714" i="9"/>
  <c r="M1715" i="9"/>
  <c r="M1716" i="9"/>
  <c r="M1717" i="9"/>
  <c r="M1718" i="9"/>
  <c r="M1719" i="9"/>
  <c r="M1720" i="9"/>
  <c r="M1721" i="9"/>
  <c r="M1722" i="9"/>
  <c r="M1723" i="9"/>
  <c r="M1724" i="9"/>
  <c r="M1725" i="9"/>
  <c r="M1726" i="9"/>
  <c r="M1727" i="9"/>
  <c r="M1728" i="9"/>
  <c r="M1729" i="9"/>
  <c r="M1730" i="9"/>
  <c r="M1731" i="9"/>
  <c r="M1732" i="9"/>
  <c r="M1733" i="9"/>
  <c r="M1734" i="9"/>
  <c r="M1735" i="9"/>
  <c r="M1736" i="9"/>
  <c r="M1737" i="9"/>
  <c r="M1738" i="9"/>
  <c r="M1739" i="9"/>
  <c r="M1740" i="9"/>
  <c r="M1741" i="9"/>
  <c r="M1742" i="9"/>
  <c r="M1743" i="9"/>
  <c r="M1744" i="9"/>
  <c r="M1745" i="9"/>
  <c r="M1746" i="9"/>
  <c r="M1747" i="9"/>
  <c r="M1748" i="9"/>
  <c r="M1749" i="9"/>
  <c r="M1750" i="9"/>
  <c r="M1751" i="9"/>
  <c r="M1752" i="9"/>
  <c r="M1753" i="9"/>
  <c r="M1754" i="9"/>
  <c r="M1755" i="9"/>
  <c r="M1756" i="9"/>
  <c r="M1757" i="9"/>
  <c r="M1758" i="9"/>
  <c r="M1759" i="9"/>
  <c r="M1760" i="9"/>
  <c r="M1761" i="9"/>
  <c r="M1762" i="9"/>
  <c r="M1763" i="9"/>
  <c r="M1764" i="9"/>
  <c r="M1765" i="9"/>
  <c r="M1766" i="9"/>
  <c r="M1767" i="9"/>
  <c r="M1768" i="9"/>
  <c r="M1769" i="9"/>
  <c r="M1770" i="9"/>
  <c r="M1771" i="9"/>
  <c r="M1772" i="9"/>
  <c r="M1773" i="9"/>
  <c r="M1774" i="9"/>
  <c r="M1775" i="9"/>
  <c r="M1776" i="9"/>
  <c r="M1777" i="9"/>
  <c r="M1778" i="9"/>
  <c r="M1779" i="9"/>
  <c r="M1780" i="9"/>
  <c r="M1781" i="9"/>
  <c r="M1782" i="9"/>
  <c r="M1783" i="9"/>
  <c r="M1784" i="9"/>
  <c r="M1785" i="9"/>
  <c r="M1786" i="9"/>
  <c r="M1787" i="9"/>
  <c r="M1788" i="9"/>
  <c r="M1789" i="9"/>
  <c r="M1790" i="9"/>
  <c r="M1791" i="9"/>
  <c r="M1792" i="9"/>
  <c r="M1793" i="9"/>
  <c r="M1794" i="9"/>
  <c r="M1795" i="9"/>
  <c r="M1796" i="9"/>
  <c r="M1797" i="9"/>
  <c r="M1798" i="9"/>
  <c r="M1799" i="9"/>
  <c r="M1800" i="9"/>
  <c r="M1801" i="9"/>
  <c r="M1802" i="9"/>
  <c r="M1803" i="9"/>
  <c r="M1804" i="9"/>
  <c r="M1805" i="9"/>
  <c r="M1806" i="9"/>
  <c r="M1807" i="9"/>
  <c r="M1808" i="9"/>
  <c r="M1809" i="9"/>
  <c r="M1810" i="9"/>
  <c r="M1811" i="9"/>
  <c r="M1812" i="9"/>
  <c r="M1813" i="9"/>
  <c r="M1814" i="9"/>
  <c r="M1815" i="9"/>
  <c r="M1816" i="9"/>
  <c r="M1817" i="9"/>
  <c r="M1818" i="9"/>
  <c r="M1819" i="9"/>
  <c r="M1820" i="9"/>
  <c r="M1821" i="9"/>
  <c r="M1822" i="9"/>
  <c r="M1823" i="9"/>
  <c r="M1824" i="9"/>
  <c r="M1825" i="9"/>
  <c r="M1826" i="9"/>
  <c r="M1827" i="9"/>
  <c r="M1828" i="9"/>
  <c r="M1829" i="9"/>
  <c r="M1830" i="9"/>
  <c r="M1831" i="9"/>
  <c r="M1832" i="9"/>
  <c r="M1833" i="9"/>
  <c r="M1834" i="9"/>
  <c r="M1835" i="9"/>
  <c r="M1836" i="9"/>
  <c r="M1837" i="9"/>
  <c r="M1838" i="9"/>
  <c r="M1839" i="9"/>
  <c r="M1840" i="9"/>
  <c r="M1841" i="9"/>
  <c r="M1842" i="9"/>
  <c r="M1843" i="9"/>
  <c r="M1844" i="9"/>
  <c r="M1845" i="9"/>
  <c r="M1846" i="9"/>
  <c r="M1847" i="9"/>
  <c r="M1848" i="9"/>
  <c r="M1849" i="9"/>
  <c r="M1850" i="9"/>
  <c r="M1851" i="9"/>
  <c r="M1852" i="9"/>
  <c r="M1853" i="9"/>
  <c r="M1854" i="9"/>
  <c r="M1855" i="9"/>
  <c r="M1856" i="9"/>
  <c r="M1857" i="9"/>
  <c r="M1858" i="9"/>
  <c r="M1859" i="9"/>
  <c r="M1860" i="9"/>
  <c r="M1861" i="9"/>
  <c r="M1862" i="9"/>
  <c r="M1863" i="9"/>
  <c r="M1864" i="9"/>
  <c r="M1865" i="9"/>
  <c r="M1866" i="9"/>
  <c r="M1867" i="9"/>
  <c r="M1868" i="9"/>
  <c r="M1869" i="9"/>
  <c r="M1870" i="9"/>
  <c r="M1871" i="9"/>
  <c r="M1872" i="9"/>
  <c r="M1873" i="9"/>
  <c r="M1874" i="9"/>
  <c r="M1875" i="9"/>
  <c r="M1876" i="9"/>
  <c r="M1877" i="9"/>
  <c r="M1878" i="9"/>
  <c r="M1879" i="9"/>
  <c r="M1880" i="9"/>
  <c r="M1881" i="9"/>
  <c r="M1882" i="9"/>
  <c r="M1883" i="9"/>
  <c r="M1884" i="9"/>
  <c r="M1885" i="9"/>
  <c r="M1886" i="9"/>
  <c r="M1887" i="9"/>
  <c r="M1888" i="9"/>
  <c r="M1889" i="9"/>
  <c r="M1890" i="9"/>
  <c r="M1891" i="9"/>
  <c r="M1892" i="9"/>
  <c r="M1893" i="9"/>
  <c r="M1894" i="9"/>
  <c r="M1895" i="9"/>
  <c r="M1896" i="9"/>
  <c r="M1897" i="9"/>
  <c r="M1898" i="9"/>
  <c r="M1899" i="9"/>
  <c r="M1900" i="9"/>
  <c r="M1901" i="9"/>
  <c r="M1902" i="9"/>
  <c r="M1903" i="9"/>
  <c r="M1904" i="9"/>
  <c r="M1905" i="9"/>
  <c r="M1906" i="9"/>
  <c r="M1907" i="9"/>
  <c r="M1908" i="9"/>
  <c r="M1909" i="9"/>
  <c r="M1910" i="9"/>
  <c r="M1911" i="9"/>
  <c r="M1912" i="9"/>
  <c r="M1913" i="9"/>
  <c r="M1914" i="9"/>
  <c r="M1915" i="9"/>
  <c r="M1916" i="9"/>
  <c r="M1917" i="9"/>
  <c r="M1918" i="9"/>
  <c r="M1919" i="9"/>
  <c r="M1920" i="9"/>
  <c r="M1921" i="9"/>
  <c r="M1922" i="9"/>
  <c r="M1923" i="9"/>
  <c r="M1924" i="9"/>
  <c r="M1925" i="9"/>
  <c r="M1926" i="9"/>
  <c r="M1927" i="9"/>
  <c r="M1928" i="9"/>
  <c r="M1929" i="9"/>
  <c r="M1930" i="9"/>
  <c r="M1931" i="9"/>
  <c r="M1932" i="9"/>
  <c r="M1933" i="9"/>
  <c r="M1934" i="9"/>
  <c r="M1935" i="9"/>
  <c r="M1936" i="9"/>
  <c r="M1937" i="9"/>
  <c r="M1938" i="9"/>
  <c r="M1939" i="9"/>
  <c r="M1940" i="9"/>
  <c r="M1941" i="9"/>
  <c r="M1942" i="9"/>
  <c r="M1943" i="9"/>
  <c r="M1944" i="9"/>
  <c r="M1945" i="9"/>
  <c r="M1946" i="9"/>
  <c r="M1947" i="9"/>
  <c r="M1948" i="9"/>
  <c r="M1949" i="9"/>
  <c r="M1950" i="9"/>
  <c r="M1951" i="9"/>
  <c r="M1952" i="9"/>
  <c r="M1953" i="9"/>
  <c r="M1954" i="9"/>
  <c r="M1955" i="9"/>
  <c r="M1956" i="9"/>
  <c r="M1957" i="9"/>
  <c r="M1958" i="9"/>
  <c r="M1959" i="9"/>
  <c r="M1960" i="9"/>
  <c r="M1961" i="9"/>
  <c r="M1962" i="9"/>
  <c r="M1963" i="9"/>
  <c r="M1964" i="9"/>
  <c r="M1965" i="9"/>
  <c r="M1966" i="9"/>
  <c r="M1967" i="9"/>
  <c r="M1968" i="9"/>
  <c r="M1969" i="9"/>
  <c r="M1970" i="9"/>
  <c r="M1971" i="9"/>
  <c r="M1972" i="9"/>
  <c r="M1973" i="9"/>
  <c r="M1974" i="9"/>
  <c r="M1975" i="9"/>
  <c r="M1976" i="9"/>
  <c r="M1977" i="9"/>
  <c r="M1978" i="9"/>
  <c r="M1979" i="9"/>
  <c r="M1980" i="9"/>
  <c r="M1981" i="9"/>
  <c r="M1982" i="9"/>
  <c r="M1983" i="9"/>
  <c r="M1984" i="9"/>
  <c r="M1985" i="9"/>
  <c r="M1986" i="9"/>
  <c r="M1987" i="9"/>
  <c r="M1988" i="9"/>
  <c r="M1989" i="9"/>
  <c r="M1990" i="9"/>
  <c r="M1991" i="9"/>
  <c r="M1992" i="9"/>
  <c r="M1993" i="9"/>
  <c r="M1994" i="9"/>
  <c r="M1995" i="9"/>
  <c r="M1996" i="9"/>
  <c r="M1997" i="9"/>
  <c r="M1998" i="9"/>
  <c r="M1999" i="9"/>
  <c r="M2000" i="9"/>
  <c r="M2001" i="9"/>
  <c r="M2002" i="9"/>
  <c r="M2003" i="9"/>
  <c r="M2004" i="9"/>
  <c r="M2005" i="9"/>
  <c r="M2006" i="9"/>
  <c r="M2007" i="9"/>
  <c r="M2008" i="9"/>
  <c r="M2009" i="9"/>
  <c r="M2010" i="9"/>
  <c r="M2011" i="9"/>
  <c r="M2012" i="9"/>
  <c r="M2013" i="9"/>
  <c r="M2014" i="9"/>
  <c r="M2015" i="9"/>
  <c r="M2016" i="9"/>
  <c r="M2017" i="9"/>
  <c r="M2018" i="9"/>
  <c r="M2019" i="9"/>
  <c r="M2020" i="9"/>
  <c r="M2021" i="9"/>
  <c r="M2022" i="9"/>
  <c r="M2023" i="9"/>
  <c r="M2024" i="9"/>
  <c r="M2025" i="9"/>
  <c r="M2026" i="9"/>
  <c r="M2027" i="9"/>
  <c r="M2028" i="9"/>
  <c r="M2029" i="9"/>
  <c r="M2030" i="9"/>
  <c r="M2031" i="9"/>
  <c r="M2032" i="9"/>
  <c r="M2033" i="9"/>
  <c r="M2034" i="9"/>
  <c r="M2035" i="9"/>
  <c r="M2036" i="9"/>
  <c r="M2037" i="9"/>
  <c r="M2038" i="9"/>
  <c r="M2039" i="9"/>
  <c r="M2040" i="9"/>
  <c r="M2041" i="9"/>
  <c r="M2042" i="9"/>
  <c r="M2043" i="9"/>
  <c r="M2044" i="9"/>
  <c r="M2045" i="9"/>
  <c r="M2046" i="9"/>
  <c r="M2047" i="9"/>
  <c r="M2048" i="9"/>
  <c r="M2049" i="9"/>
  <c r="M2050" i="9"/>
  <c r="M2051" i="9"/>
  <c r="M2052" i="9"/>
  <c r="M2053" i="9"/>
  <c r="M2054" i="9"/>
  <c r="M2055" i="9"/>
  <c r="M2056" i="9"/>
  <c r="M2057" i="9"/>
  <c r="M2058" i="9"/>
  <c r="M2059" i="9"/>
  <c r="M2060" i="9"/>
  <c r="M2061" i="9"/>
  <c r="M2062" i="9"/>
  <c r="M2063" i="9"/>
  <c r="M2064" i="9"/>
  <c r="M2065" i="9"/>
  <c r="M2066" i="9"/>
  <c r="M2067" i="9"/>
  <c r="M2068" i="9"/>
  <c r="M2069" i="9"/>
  <c r="M2070" i="9"/>
  <c r="M2071" i="9"/>
  <c r="M2072" i="9"/>
  <c r="M2073" i="9"/>
  <c r="M2074" i="9"/>
  <c r="M2075" i="9"/>
  <c r="M2076" i="9"/>
  <c r="M2077" i="9"/>
  <c r="M2078" i="9"/>
  <c r="M2079" i="9"/>
  <c r="M2080" i="9"/>
  <c r="M2081" i="9"/>
  <c r="M2082" i="9"/>
  <c r="M2083" i="9"/>
  <c r="M2084" i="9"/>
  <c r="M2085" i="9"/>
  <c r="M2086" i="9"/>
  <c r="M2087" i="9"/>
  <c r="M2088" i="9"/>
  <c r="M2089" i="9"/>
  <c r="M2090" i="9"/>
  <c r="M2091" i="9"/>
  <c r="M2092" i="9"/>
  <c r="M2093" i="9"/>
  <c r="M2094" i="9"/>
  <c r="M2095" i="9"/>
  <c r="M2096" i="9"/>
  <c r="M2097" i="9"/>
  <c r="M2098" i="9"/>
  <c r="M2099" i="9"/>
  <c r="M2100" i="9"/>
  <c r="M2101" i="9"/>
  <c r="M2102" i="9"/>
  <c r="M2103" i="9"/>
  <c r="M2104" i="9"/>
  <c r="M2105" i="9"/>
  <c r="M2106" i="9"/>
  <c r="M2107" i="9"/>
  <c r="M2108" i="9"/>
  <c r="M2109" i="9"/>
  <c r="M2110" i="9"/>
  <c r="M2111" i="9"/>
  <c r="M2112" i="9"/>
  <c r="M2113" i="9"/>
  <c r="M2114" i="9"/>
  <c r="M2115" i="9"/>
  <c r="M2116" i="9"/>
  <c r="M2117" i="9"/>
  <c r="M2118" i="9"/>
  <c r="M2119" i="9"/>
  <c r="M2120" i="9"/>
  <c r="M2121" i="9"/>
  <c r="M2122" i="9"/>
  <c r="M2123" i="9"/>
  <c r="M2124" i="9"/>
  <c r="M2125" i="9"/>
  <c r="M2126" i="9"/>
  <c r="M2127" i="9"/>
  <c r="M2128" i="9"/>
  <c r="M2129" i="9"/>
  <c r="M2130" i="9"/>
  <c r="M2131" i="9"/>
  <c r="M2132" i="9"/>
  <c r="M2133" i="9"/>
  <c r="M2134" i="9"/>
  <c r="M2135" i="9"/>
  <c r="M2136" i="9"/>
  <c r="M2137" i="9"/>
  <c r="M2138" i="9"/>
  <c r="M2139" i="9"/>
  <c r="M2140" i="9"/>
  <c r="M2141" i="9"/>
  <c r="M2142" i="9"/>
  <c r="M2143" i="9"/>
  <c r="M2144" i="9"/>
  <c r="M2145" i="9"/>
  <c r="M2146" i="9"/>
  <c r="M2147" i="9"/>
  <c r="M2148" i="9"/>
  <c r="M2149" i="9"/>
  <c r="M2150" i="9"/>
  <c r="M2151" i="9"/>
  <c r="M2152" i="9"/>
  <c r="M2153" i="9"/>
  <c r="M2154" i="9"/>
  <c r="M2155" i="9"/>
  <c r="M2156" i="9"/>
  <c r="M2157" i="9"/>
  <c r="M2158" i="9"/>
  <c r="M2159" i="9"/>
  <c r="M2160" i="9"/>
  <c r="M2161" i="9"/>
  <c r="M2162" i="9"/>
  <c r="M2163" i="9"/>
  <c r="M2164" i="9"/>
  <c r="M2165" i="9"/>
  <c r="M2166" i="9"/>
  <c r="M2167" i="9"/>
  <c r="M2168" i="9"/>
  <c r="M2169" i="9"/>
  <c r="M2170" i="9"/>
  <c r="M2171" i="9"/>
  <c r="M2172" i="9"/>
  <c r="M2173" i="9"/>
  <c r="M2174" i="9"/>
  <c r="M2175" i="9"/>
  <c r="M2176" i="9"/>
  <c r="M2177" i="9"/>
  <c r="M2178" i="9"/>
  <c r="M2179" i="9"/>
  <c r="M2180" i="9"/>
  <c r="M2181" i="9"/>
  <c r="M2182" i="9"/>
  <c r="M2183" i="9"/>
  <c r="M2184" i="9"/>
  <c r="M2185" i="9"/>
  <c r="M2186" i="9"/>
  <c r="M2187" i="9"/>
  <c r="M2188" i="9"/>
  <c r="M2189" i="9"/>
  <c r="M2190" i="9"/>
  <c r="M2191" i="9"/>
  <c r="M2192" i="9"/>
  <c r="M2193" i="9"/>
  <c r="M2194" i="9"/>
  <c r="M2195" i="9"/>
  <c r="M2196" i="9"/>
  <c r="M2197" i="9"/>
  <c r="M2198" i="9"/>
  <c r="M2199" i="9"/>
  <c r="M2200" i="9"/>
  <c r="M2201" i="9"/>
  <c r="M2202" i="9"/>
  <c r="M2203" i="9"/>
  <c r="M2204" i="9"/>
  <c r="M2205" i="9"/>
  <c r="M2206" i="9"/>
  <c r="M2207" i="9"/>
  <c r="M2208" i="9"/>
  <c r="M2209" i="9"/>
  <c r="M2210" i="9"/>
  <c r="M2211" i="9"/>
  <c r="M2212" i="9"/>
  <c r="M2213" i="9"/>
  <c r="M2214" i="9"/>
  <c r="M2215" i="9"/>
  <c r="M2216" i="9"/>
  <c r="M2217" i="9"/>
  <c r="M2218" i="9"/>
  <c r="M2219" i="9"/>
  <c r="M2220" i="9"/>
  <c r="M2221" i="9"/>
  <c r="M2222" i="9"/>
  <c r="M2223" i="9"/>
  <c r="M2224" i="9"/>
  <c r="M2225" i="9"/>
  <c r="M2226" i="9"/>
  <c r="M2227" i="9"/>
  <c r="M2228" i="9"/>
  <c r="M2229" i="9"/>
  <c r="M2230" i="9"/>
  <c r="M2231" i="9"/>
  <c r="M2232" i="9"/>
  <c r="M2233" i="9"/>
  <c r="M2234" i="9"/>
  <c r="M2235" i="9"/>
  <c r="M2236" i="9"/>
  <c r="M2237" i="9"/>
  <c r="M2238" i="9"/>
  <c r="M2239" i="9"/>
  <c r="M2240" i="9"/>
  <c r="M2241" i="9"/>
  <c r="M2242" i="9"/>
  <c r="M2243" i="9"/>
  <c r="M2244" i="9"/>
  <c r="M2245" i="9"/>
  <c r="M2246" i="9"/>
  <c r="M2247" i="9"/>
  <c r="M2248" i="9"/>
  <c r="M2249" i="9"/>
  <c r="M2250" i="9"/>
  <c r="M2251" i="9"/>
  <c r="M2252" i="9"/>
  <c r="M2253" i="9"/>
  <c r="M2254" i="9"/>
  <c r="M2255" i="9"/>
  <c r="M2256" i="9"/>
  <c r="M2257" i="9"/>
  <c r="M2258" i="9"/>
  <c r="M2259" i="9"/>
  <c r="M2260" i="9"/>
  <c r="M2261" i="9"/>
  <c r="M2262" i="9"/>
  <c r="M2263" i="9"/>
  <c r="M2264" i="9"/>
  <c r="M2265" i="9"/>
  <c r="M2266" i="9"/>
  <c r="M2267" i="9"/>
  <c r="M2268" i="9"/>
  <c r="M2269" i="9"/>
  <c r="M2270" i="9"/>
  <c r="M2271" i="9"/>
  <c r="M2272" i="9"/>
  <c r="M2273" i="9"/>
  <c r="M2274" i="9"/>
  <c r="M2275" i="9"/>
  <c r="M2276" i="9"/>
  <c r="M2277" i="9"/>
  <c r="M2278" i="9"/>
  <c r="M2279" i="9"/>
  <c r="M2280" i="9"/>
  <c r="M2281" i="9"/>
  <c r="M2282" i="9"/>
  <c r="M2283" i="9"/>
  <c r="M2284" i="9"/>
  <c r="M2285" i="9"/>
  <c r="M2286" i="9"/>
  <c r="M2287" i="9"/>
  <c r="M2288" i="9"/>
  <c r="M2289" i="9"/>
  <c r="M2290" i="9"/>
  <c r="M2291" i="9"/>
  <c r="M2292" i="9"/>
  <c r="M2293" i="9"/>
  <c r="M2294" i="9"/>
  <c r="M2295" i="9"/>
  <c r="M2296" i="9"/>
  <c r="M2297" i="9"/>
  <c r="M2298" i="9"/>
  <c r="M2299" i="9"/>
  <c r="M2300" i="9"/>
  <c r="M2301" i="9"/>
  <c r="M2302" i="9"/>
  <c r="M2303" i="9"/>
  <c r="M2304" i="9"/>
  <c r="M2305" i="9"/>
  <c r="M2306" i="9"/>
  <c r="M2307" i="9"/>
  <c r="M2308" i="9"/>
  <c r="M2309" i="9"/>
  <c r="M2310" i="9"/>
  <c r="M2311" i="9"/>
  <c r="M2312" i="9"/>
  <c r="M2313" i="9"/>
  <c r="M2314" i="9"/>
  <c r="M2315" i="9"/>
  <c r="M2316" i="9"/>
  <c r="M2317" i="9"/>
  <c r="M2318" i="9"/>
  <c r="M2319" i="9"/>
  <c r="M2320" i="9"/>
  <c r="M2321" i="9"/>
  <c r="M2322" i="9"/>
  <c r="M2323" i="9"/>
  <c r="M2324" i="9"/>
  <c r="M2325" i="9"/>
  <c r="M2326" i="9"/>
  <c r="M2327" i="9"/>
  <c r="M2328" i="9"/>
  <c r="M2329" i="9"/>
  <c r="M2330" i="9"/>
  <c r="M2331" i="9"/>
  <c r="M2332" i="9"/>
  <c r="M2333" i="9"/>
  <c r="M2334" i="9"/>
  <c r="M2335" i="9"/>
  <c r="M2336" i="9"/>
  <c r="M2337" i="9"/>
  <c r="M2338" i="9"/>
  <c r="M2339" i="9"/>
  <c r="M2340" i="9"/>
  <c r="M2341" i="9"/>
  <c r="M2342" i="9"/>
  <c r="M2343" i="9"/>
  <c r="M2344" i="9"/>
  <c r="M2345" i="9"/>
  <c r="M2346" i="9"/>
  <c r="M2347" i="9"/>
  <c r="M2348" i="9"/>
  <c r="M2349" i="9"/>
  <c r="M2350" i="9"/>
  <c r="M2351" i="9"/>
  <c r="M2352" i="9"/>
  <c r="M2353" i="9"/>
  <c r="M2354" i="9"/>
  <c r="M2355" i="9"/>
  <c r="M2356" i="9"/>
  <c r="M2357" i="9"/>
  <c r="M2358" i="9"/>
  <c r="M2359" i="9"/>
  <c r="M2360" i="9"/>
  <c r="M2361" i="9"/>
  <c r="M2362" i="9"/>
  <c r="M2363" i="9"/>
  <c r="M2364" i="9"/>
  <c r="M2365" i="9"/>
  <c r="M2366" i="9"/>
  <c r="M2367" i="9"/>
  <c r="M2368" i="9"/>
  <c r="M2369" i="9"/>
  <c r="M2370" i="9"/>
  <c r="M2371" i="9"/>
  <c r="M2372" i="9"/>
  <c r="M2373" i="9"/>
  <c r="M2374" i="9"/>
  <c r="M2375" i="9"/>
  <c r="M2376" i="9"/>
  <c r="M2377" i="9"/>
  <c r="M2378" i="9"/>
  <c r="M2379" i="9"/>
  <c r="M2380" i="9"/>
  <c r="M2381" i="9"/>
  <c r="M2382" i="9"/>
  <c r="M2383" i="9"/>
  <c r="M2384" i="9"/>
  <c r="M2385" i="9"/>
  <c r="M2386" i="9"/>
  <c r="M2387" i="9"/>
  <c r="M2388" i="9"/>
  <c r="M2389" i="9"/>
  <c r="M2390" i="9"/>
  <c r="M2391" i="9"/>
  <c r="M2392" i="9"/>
  <c r="M2393" i="9"/>
  <c r="M2394" i="9"/>
  <c r="M2395" i="9"/>
  <c r="M2396" i="9"/>
  <c r="M2397" i="9"/>
  <c r="M2398" i="9"/>
  <c r="M2399" i="9"/>
  <c r="M2400" i="9"/>
  <c r="M2401" i="9"/>
  <c r="M2402" i="9"/>
  <c r="M2403" i="9"/>
  <c r="M2404" i="9"/>
  <c r="M2405" i="9"/>
  <c r="M2406" i="9"/>
  <c r="M2407" i="9"/>
  <c r="M2408" i="9"/>
  <c r="M2409" i="9"/>
  <c r="M2410" i="9"/>
  <c r="M2411" i="9"/>
  <c r="M2412" i="9"/>
  <c r="M2413" i="9"/>
  <c r="M2414" i="9"/>
  <c r="M2415" i="9"/>
  <c r="M2416" i="9"/>
  <c r="M2417" i="9"/>
  <c r="M2418" i="9"/>
  <c r="M2419" i="9"/>
  <c r="M2420" i="9"/>
  <c r="M2421" i="9"/>
  <c r="M2422" i="9"/>
  <c r="M2423" i="9"/>
  <c r="M2424" i="9"/>
  <c r="M2425" i="9"/>
  <c r="M2426" i="9"/>
  <c r="M2427" i="9"/>
  <c r="M2428" i="9"/>
  <c r="M2429" i="9"/>
  <c r="M2430" i="9"/>
  <c r="M2431" i="9"/>
  <c r="M2432" i="9"/>
  <c r="M2433" i="9"/>
  <c r="M2434" i="9"/>
  <c r="M2435" i="9"/>
  <c r="M2436" i="9"/>
  <c r="M2437" i="9"/>
  <c r="M2438" i="9"/>
  <c r="M2439" i="9"/>
  <c r="M2440" i="9"/>
  <c r="M2441" i="9"/>
  <c r="M2442" i="9"/>
  <c r="M2443" i="9"/>
  <c r="M2444" i="9"/>
  <c r="M2445" i="9"/>
  <c r="M2446" i="9"/>
  <c r="M2447" i="9"/>
  <c r="M2448" i="9"/>
  <c r="M2449" i="9"/>
  <c r="M2450" i="9"/>
  <c r="M2451" i="9"/>
  <c r="M2452" i="9"/>
  <c r="M2453" i="9"/>
  <c r="M2454" i="9"/>
  <c r="M2455" i="9"/>
  <c r="M2456" i="9"/>
  <c r="M2457" i="9"/>
  <c r="M2458" i="9"/>
  <c r="M2459" i="9"/>
  <c r="M2460" i="9"/>
  <c r="M2461" i="9"/>
  <c r="M2462" i="9"/>
  <c r="M2463" i="9"/>
  <c r="M2464" i="9"/>
  <c r="M2465" i="9"/>
  <c r="M2466" i="9"/>
  <c r="M2467" i="9"/>
  <c r="M2468" i="9"/>
  <c r="M2469" i="9"/>
  <c r="M2470" i="9"/>
  <c r="M2471" i="9"/>
  <c r="M2472" i="9"/>
  <c r="M2473" i="9"/>
  <c r="M2474" i="9"/>
  <c r="M2475" i="9"/>
  <c r="M2476" i="9"/>
  <c r="M2477" i="9"/>
  <c r="M2478" i="9"/>
  <c r="M2479" i="9"/>
  <c r="M2480" i="9"/>
  <c r="M2481" i="9"/>
  <c r="M2482" i="9"/>
  <c r="M2483" i="9"/>
  <c r="M2484" i="9"/>
  <c r="M2485" i="9"/>
  <c r="M2486" i="9"/>
  <c r="M2487" i="9"/>
  <c r="M2488" i="9"/>
  <c r="M2489" i="9"/>
  <c r="M2490" i="9"/>
  <c r="M2491" i="9"/>
  <c r="M2492" i="9"/>
  <c r="M2493" i="9"/>
  <c r="M2494" i="9"/>
  <c r="M2495" i="9"/>
  <c r="M2496" i="9"/>
  <c r="M2497" i="9"/>
  <c r="M2498" i="9"/>
  <c r="M2499" i="9"/>
  <c r="M2500" i="9"/>
  <c r="M2501" i="9"/>
  <c r="M2502" i="9"/>
  <c r="M2503" i="9"/>
  <c r="M2504" i="9"/>
  <c r="M2505" i="9"/>
  <c r="M2506" i="9"/>
  <c r="M2507" i="9"/>
  <c r="M2508" i="9"/>
  <c r="M2509" i="9"/>
  <c r="M2510" i="9"/>
  <c r="M2511" i="9"/>
  <c r="M2512" i="9"/>
  <c r="M2513" i="9"/>
  <c r="M2514" i="9"/>
  <c r="M2515" i="9"/>
  <c r="M2516" i="9"/>
  <c r="M2517" i="9"/>
  <c r="M2518" i="9"/>
  <c r="M2519" i="9"/>
  <c r="M2520" i="9"/>
  <c r="M2521" i="9"/>
  <c r="M2522" i="9"/>
  <c r="M2523" i="9"/>
  <c r="M2524" i="9"/>
  <c r="M2525" i="9"/>
  <c r="M2526" i="9"/>
  <c r="M2527" i="9"/>
  <c r="M2528" i="9"/>
  <c r="M2529" i="9"/>
  <c r="M2530" i="9"/>
  <c r="M2531" i="9"/>
  <c r="M2532" i="9"/>
  <c r="M2533" i="9"/>
  <c r="M2534" i="9"/>
  <c r="M2535" i="9"/>
  <c r="M2536" i="9"/>
  <c r="M2537" i="9"/>
  <c r="M2538" i="9"/>
  <c r="M2539" i="9"/>
  <c r="M2540" i="9"/>
  <c r="M2541" i="9"/>
  <c r="M2542" i="9"/>
  <c r="M2543" i="9"/>
  <c r="M2544" i="9"/>
  <c r="M2545" i="9"/>
  <c r="M2546" i="9"/>
  <c r="M2547" i="9"/>
  <c r="M2548" i="9"/>
  <c r="M2549" i="9"/>
  <c r="M2550" i="9"/>
  <c r="M2551" i="9"/>
  <c r="M2552" i="9"/>
  <c r="M2553" i="9"/>
  <c r="M2554" i="9"/>
  <c r="M2555" i="9"/>
  <c r="M2556" i="9"/>
  <c r="M2557" i="9"/>
  <c r="M2558" i="9"/>
  <c r="M2559" i="9"/>
  <c r="M2560" i="9"/>
  <c r="M2561" i="9"/>
  <c r="M2562" i="9"/>
  <c r="M2563" i="9"/>
  <c r="M2564" i="9"/>
  <c r="M2565" i="9"/>
  <c r="M2566" i="9"/>
  <c r="M2567" i="9"/>
  <c r="M2568" i="9"/>
  <c r="M2569" i="9"/>
  <c r="M2570" i="9"/>
  <c r="M2571" i="9"/>
  <c r="M2572" i="9"/>
  <c r="M2573" i="9"/>
  <c r="M2574" i="9"/>
  <c r="M2575" i="9"/>
  <c r="M2576" i="9"/>
  <c r="M2577" i="9"/>
  <c r="M2578" i="9"/>
  <c r="M2579" i="9"/>
  <c r="M2580" i="9"/>
  <c r="M2581" i="9"/>
  <c r="M2582" i="9"/>
  <c r="M2583" i="9"/>
  <c r="M2584" i="9"/>
  <c r="M2585" i="9"/>
  <c r="M2586" i="9"/>
  <c r="M2587" i="9"/>
  <c r="M2588" i="9"/>
  <c r="M2589" i="9"/>
  <c r="M2590" i="9"/>
  <c r="M2591" i="9"/>
  <c r="M2592" i="9"/>
  <c r="M2593" i="9"/>
  <c r="M2594" i="9"/>
  <c r="M2595" i="9"/>
  <c r="M2596" i="9"/>
  <c r="M2597" i="9"/>
  <c r="M2598" i="9"/>
  <c r="M2599" i="9"/>
  <c r="M2600" i="9"/>
  <c r="M2601" i="9"/>
  <c r="M2602" i="9"/>
  <c r="M2603" i="9"/>
  <c r="M2604" i="9"/>
  <c r="M2605" i="9"/>
  <c r="M2606" i="9"/>
  <c r="M2607" i="9"/>
  <c r="M2608" i="9"/>
  <c r="M2609" i="9"/>
  <c r="M2610" i="9"/>
  <c r="M2611" i="9"/>
  <c r="M2612" i="9"/>
  <c r="M2613" i="9"/>
  <c r="M2614" i="9"/>
  <c r="M2615" i="9"/>
  <c r="M2616" i="9"/>
  <c r="M2617" i="9"/>
  <c r="M2618" i="9"/>
  <c r="M2619" i="9"/>
  <c r="M2620" i="9"/>
  <c r="M2621" i="9"/>
  <c r="M2622" i="9"/>
  <c r="M2623" i="9"/>
  <c r="M2624" i="9"/>
  <c r="M2625" i="9"/>
  <c r="M2626" i="9"/>
  <c r="M2627" i="9"/>
  <c r="M2628" i="9"/>
  <c r="M2629" i="9"/>
  <c r="M2630" i="9"/>
  <c r="M2631" i="9"/>
  <c r="M2632" i="9"/>
  <c r="M2633" i="9"/>
  <c r="M2634" i="9"/>
  <c r="M2635" i="9"/>
  <c r="M2636" i="9"/>
  <c r="M2637" i="9"/>
  <c r="M2638" i="9"/>
  <c r="M2639" i="9"/>
  <c r="M2640" i="9"/>
  <c r="M2641" i="9"/>
  <c r="M2642" i="9"/>
  <c r="M2643" i="9"/>
  <c r="M2644" i="9"/>
  <c r="M2645" i="9"/>
  <c r="M2646" i="9"/>
  <c r="M2647" i="9"/>
  <c r="M2648" i="9"/>
  <c r="M2649" i="9"/>
  <c r="M2650" i="9"/>
  <c r="M2651" i="9"/>
  <c r="M2652" i="9"/>
  <c r="M2653" i="9"/>
  <c r="M2654" i="9"/>
  <c r="M2655" i="9"/>
  <c r="M2656" i="9"/>
  <c r="M2657" i="9"/>
  <c r="M2658" i="9"/>
  <c r="M2659" i="9"/>
  <c r="M2660" i="9"/>
  <c r="M2661" i="9"/>
  <c r="M2662" i="9"/>
  <c r="M2663" i="9"/>
  <c r="M2664" i="9"/>
  <c r="M2665" i="9"/>
  <c r="M2666" i="9"/>
  <c r="M2667" i="9"/>
  <c r="M2668" i="9"/>
  <c r="M2669" i="9"/>
  <c r="M2670" i="9"/>
  <c r="M2671" i="9"/>
  <c r="M2672" i="9"/>
  <c r="M2673" i="9"/>
  <c r="M2674" i="9"/>
  <c r="M2675" i="9"/>
  <c r="M2676" i="9"/>
  <c r="M2677" i="9"/>
  <c r="M2678" i="9"/>
  <c r="M2679" i="9"/>
  <c r="M2680" i="9"/>
  <c r="M2681" i="9"/>
  <c r="M2682" i="9"/>
  <c r="M2683" i="9"/>
  <c r="M2684" i="9"/>
  <c r="M2685" i="9"/>
  <c r="M2686" i="9"/>
  <c r="M2687" i="9"/>
  <c r="M2688" i="9"/>
  <c r="M2689" i="9"/>
  <c r="M2690" i="9"/>
  <c r="M2691" i="9"/>
  <c r="M2692" i="9"/>
  <c r="M2693" i="9"/>
  <c r="M2694" i="9"/>
  <c r="M2695" i="9"/>
  <c r="M2696" i="9"/>
  <c r="M2697" i="9"/>
  <c r="M2698" i="9"/>
  <c r="M2699" i="9"/>
  <c r="M2700" i="9"/>
  <c r="M2701" i="9"/>
  <c r="M2702" i="9"/>
  <c r="M2703" i="9"/>
  <c r="M2704" i="9"/>
  <c r="M2705" i="9"/>
  <c r="M2706" i="9"/>
  <c r="M2707" i="9"/>
  <c r="M2708" i="9"/>
  <c r="M2709" i="9"/>
  <c r="M2710" i="9"/>
  <c r="M2711" i="9"/>
  <c r="M2712" i="9"/>
  <c r="M2713" i="9"/>
  <c r="M2714" i="9"/>
  <c r="M2715" i="9"/>
  <c r="M2716" i="9"/>
  <c r="M2717" i="9"/>
  <c r="M2718" i="9"/>
  <c r="M2719" i="9"/>
  <c r="M2720" i="9"/>
  <c r="M2721" i="9"/>
  <c r="M2722" i="9"/>
  <c r="M2723" i="9"/>
  <c r="M2724" i="9"/>
  <c r="M2725" i="9"/>
  <c r="M2726" i="9"/>
  <c r="M2727" i="9"/>
  <c r="M2728" i="9"/>
  <c r="M2729" i="9"/>
  <c r="M2730" i="9"/>
  <c r="M2731" i="9"/>
  <c r="M2732" i="9"/>
  <c r="M2733" i="9"/>
  <c r="M2734" i="9"/>
  <c r="M2735" i="9"/>
  <c r="M2736" i="9"/>
  <c r="M2737" i="9"/>
  <c r="M2738" i="9"/>
  <c r="M2739" i="9"/>
  <c r="M2740" i="9"/>
  <c r="M2741" i="9"/>
  <c r="M2742" i="9"/>
  <c r="M2743" i="9"/>
  <c r="M2744" i="9"/>
  <c r="M2745" i="9"/>
  <c r="M2746" i="9"/>
  <c r="M2747" i="9"/>
  <c r="M2748" i="9"/>
  <c r="M2749" i="9"/>
  <c r="M2750" i="9"/>
  <c r="M2751" i="9"/>
  <c r="M2752" i="9"/>
  <c r="M2753" i="9"/>
  <c r="M2754" i="9"/>
  <c r="M2755" i="9"/>
  <c r="M2756" i="9"/>
  <c r="M2757" i="9"/>
  <c r="M2758" i="9"/>
  <c r="M2759" i="9"/>
  <c r="M2760" i="9"/>
  <c r="M2761" i="9"/>
  <c r="M2762" i="9"/>
  <c r="M2763" i="9"/>
  <c r="M2764" i="9"/>
  <c r="M2765" i="9"/>
  <c r="M2766" i="9"/>
  <c r="M2767" i="9"/>
  <c r="M2768" i="9"/>
  <c r="M2769" i="9"/>
  <c r="M2770" i="9"/>
  <c r="M2771" i="9"/>
  <c r="M2772" i="9"/>
  <c r="M2773" i="9"/>
  <c r="M2774" i="9"/>
  <c r="M2775" i="9"/>
  <c r="M2776" i="9"/>
  <c r="M2777" i="9"/>
  <c r="M2778" i="9"/>
  <c r="M2779" i="9"/>
  <c r="M2780" i="9"/>
  <c r="M2781" i="9"/>
  <c r="M2782" i="9"/>
  <c r="M2783" i="9"/>
  <c r="M2784" i="9"/>
  <c r="M2785" i="9"/>
  <c r="M2786" i="9"/>
  <c r="M2787" i="9"/>
  <c r="M2788" i="9"/>
  <c r="M2789" i="9"/>
  <c r="M2790" i="9"/>
  <c r="M2791" i="9"/>
  <c r="M2792" i="9"/>
  <c r="M2793" i="9"/>
  <c r="M2794" i="9"/>
  <c r="M2795" i="9"/>
  <c r="M2796" i="9"/>
  <c r="M2797" i="9"/>
  <c r="M2798" i="9"/>
  <c r="M2799" i="9"/>
  <c r="M2800" i="9"/>
  <c r="M2801" i="9"/>
  <c r="M2802" i="9"/>
  <c r="M2803" i="9"/>
  <c r="M2804" i="9"/>
  <c r="M2805" i="9"/>
  <c r="M2806" i="9"/>
  <c r="M2807" i="9"/>
  <c r="M2808" i="9"/>
  <c r="M2809" i="9"/>
  <c r="M2810" i="9"/>
  <c r="M2811" i="9"/>
  <c r="M2812" i="9"/>
  <c r="M2813" i="9"/>
  <c r="M2814" i="9"/>
  <c r="M2815" i="9"/>
  <c r="M2816" i="9"/>
  <c r="M2817" i="9"/>
  <c r="M2818" i="9"/>
  <c r="M2819" i="9"/>
  <c r="M2820" i="9"/>
  <c r="M2821" i="9"/>
  <c r="M2822" i="9"/>
  <c r="M2823" i="9"/>
  <c r="M2824" i="9"/>
  <c r="M2825" i="9"/>
  <c r="M2826" i="9"/>
  <c r="M2827" i="9"/>
  <c r="M2828" i="9"/>
  <c r="M2829" i="9"/>
  <c r="M2830" i="9"/>
  <c r="M2831" i="9"/>
  <c r="M2832" i="9"/>
  <c r="M2833" i="9"/>
  <c r="M2834" i="9"/>
  <c r="M2835" i="9"/>
  <c r="M2836" i="9"/>
  <c r="M2837" i="9"/>
  <c r="M2838" i="9"/>
  <c r="M2839" i="9"/>
  <c r="M2840" i="9"/>
  <c r="M2841" i="9"/>
  <c r="M2842" i="9"/>
  <c r="M2843" i="9"/>
  <c r="M2844" i="9"/>
  <c r="M2845" i="9"/>
  <c r="M2846" i="9"/>
  <c r="M2847" i="9"/>
  <c r="M2848" i="9"/>
  <c r="M2849" i="9"/>
  <c r="M2850" i="9"/>
  <c r="M2851" i="9"/>
  <c r="M2852" i="9"/>
  <c r="M2853" i="9"/>
  <c r="M2854" i="9"/>
  <c r="M2855" i="9"/>
  <c r="M2856" i="9"/>
  <c r="M2857" i="9"/>
  <c r="M2858" i="9"/>
  <c r="M2859" i="9"/>
  <c r="M2860" i="9"/>
  <c r="M2861" i="9"/>
  <c r="M2862" i="9"/>
  <c r="M2863" i="9"/>
  <c r="M2864" i="9"/>
  <c r="M2865" i="9"/>
  <c r="M2866" i="9"/>
  <c r="M2867" i="9"/>
  <c r="M2868" i="9"/>
  <c r="M2869" i="9"/>
  <c r="M2870" i="9"/>
  <c r="M2871" i="9"/>
  <c r="M2872" i="9"/>
  <c r="M2873" i="9"/>
  <c r="M2874" i="9"/>
  <c r="M2875" i="9"/>
  <c r="M2876" i="9"/>
  <c r="M2877" i="9"/>
  <c r="M2878" i="9"/>
  <c r="M2879" i="9"/>
  <c r="M2880" i="9"/>
  <c r="M2881" i="9"/>
  <c r="M2882" i="9"/>
  <c r="M2883" i="9"/>
  <c r="M2884" i="9"/>
  <c r="M2885" i="9"/>
  <c r="M2886" i="9"/>
  <c r="M2887" i="9"/>
  <c r="M2888" i="9"/>
  <c r="M2889" i="9"/>
  <c r="M2890" i="9"/>
  <c r="M2891" i="9"/>
  <c r="M2892" i="9"/>
  <c r="M2893" i="9"/>
  <c r="M2894" i="9"/>
  <c r="M2895" i="9"/>
  <c r="M2896" i="9"/>
  <c r="M2897" i="9"/>
  <c r="M2898" i="9"/>
  <c r="M2899" i="9"/>
  <c r="M2900" i="9"/>
  <c r="M2901" i="9"/>
  <c r="M2902" i="9"/>
  <c r="M2903" i="9"/>
  <c r="M2904" i="9"/>
  <c r="M2905" i="9"/>
  <c r="M2906" i="9"/>
  <c r="M2907" i="9"/>
  <c r="M2908" i="9"/>
  <c r="M2909" i="9"/>
  <c r="M2910" i="9"/>
  <c r="M2911" i="9"/>
  <c r="M2912" i="9"/>
  <c r="M2913" i="9"/>
  <c r="M2914" i="9"/>
  <c r="M2915" i="9"/>
  <c r="M2916" i="9"/>
  <c r="M2917" i="9"/>
  <c r="M2918" i="9"/>
  <c r="M2919" i="9"/>
  <c r="M2920" i="9"/>
  <c r="M2921" i="9"/>
  <c r="M2922" i="9"/>
  <c r="M2923" i="9"/>
  <c r="M2924" i="9"/>
  <c r="M2925" i="9"/>
  <c r="M2926" i="9"/>
  <c r="M2927" i="9"/>
  <c r="M2928" i="9"/>
  <c r="M2929" i="9"/>
  <c r="M2930" i="9"/>
  <c r="M2931" i="9"/>
  <c r="M2932" i="9"/>
  <c r="M2933" i="9"/>
  <c r="M2934" i="9"/>
  <c r="M2935" i="9"/>
  <c r="M2936" i="9"/>
  <c r="M2937" i="9"/>
  <c r="M2938" i="9"/>
  <c r="M2939" i="9"/>
  <c r="M2940" i="9"/>
  <c r="M2941" i="9"/>
  <c r="M2942" i="9"/>
  <c r="M2943" i="9"/>
  <c r="M2944" i="9"/>
  <c r="M2945" i="9"/>
  <c r="M2946" i="9"/>
  <c r="M2947" i="9"/>
  <c r="M2948" i="9"/>
  <c r="M2949" i="9"/>
  <c r="M2950" i="9"/>
  <c r="M2951" i="9"/>
  <c r="M2952" i="9"/>
  <c r="M2953" i="9"/>
  <c r="M2954" i="9"/>
  <c r="M2955" i="9"/>
  <c r="M2956" i="9"/>
  <c r="M2957" i="9"/>
  <c r="M2958" i="9"/>
  <c r="M2959" i="9"/>
  <c r="M2960" i="9"/>
  <c r="M2961" i="9"/>
  <c r="M2962" i="9"/>
  <c r="M2963" i="9"/>
  <c r="M2964" i="9"/>
  <c r="M2965" i="9"/>
  <c r="M2966" i="9"/>
  <c r="M2967" i="9"/>
  <c r="M2968" i="9"/>
  <c r="M2969" i="9"/>
  <c r="M2970" i="9"/>
  <c r="M2971" i="9"/>
  <c r="M2972" i="9"/>
  <c r="M2973" i="9"/>
  <c r="M2974" i="9"/>
  <c r="M2975" i="9"/>
  <c r="M2976" i="9"/>
  <c r="M2977" i="9"/>
  <c r="M2978" i="9"/>
  <c r="M2979" i="9"/>
  <c r="M2980" i="9"/>
  <c r="M2981" i="9"/>
  <c r="M2982" i="9"/>
  <c r="M2983" i="9"/>
  <c r="M2984" i="9"/>
  <c r="M2985" i="9"/>
  <c r="M2986" i="9"/>
  <c r="M2987" i="9"/>
  <c r="M2988" i="9"/>
  <c r="M2989" i="9"/>
  <c r="M2990" i="9"/>
  <c r="M2991" i="9"/>
  <c r="M2992" i="9"/>
  <c r="M2993" i="9"/>
  <c r="M2994" i="9"/>
  <c r="M2995" i="9"/>
  <c r="M2996" i="9"/>
  <c r="M2997" i="9"/>
  <c r="M2998" i="9"/>
  <c r="M2999" i="9"/>
  <c r="M3000" i="9"/>
  <c r="M3001" i="9"/>
  <c r="M3002" i="9"/>
  <c r="M3003" i="9"/>
  <c r="M3004" i="9"/>
  <c r="M3005" i="9"/>
  <c r="M3006" i="9"/>
  <c r="M3007" i="9"/>
  <c r="M3008" i="9"/>
  <c r="M3009" i="9"/>
  <c r="M3010" i="9"/>
  <c r="M3011" i="9"/>
  <c r="M3012" i="9"/>
  <c r="M3013" i="9"/>
  <c r="M3014" i="9"/>
  <c r="M3015" i="9"/>
  <c r="M3016" i="9"/>
  <c r="M3017" i="9"/>
  <c r="M3018" i="9"/>
  <c r="M3019" i="9"/>
  <c r="M3020" i="9"/>
  <c r="M3021" i="9"/>
  <c r="M3022" i="9"/>
  <c r="M3023" i="9"/>
  <c r="M3024" i="9"/>
  <c r="M3025" i="9"/>
  <c r="M3026" i="9"/>
  <c r="M3027" i="9"/>
  <c r="M3028" i="9"/>
  <c r="M3029" i="9"/>
  <c r="M3030" i="9"/>
  <c r="M3031" i="9"/>
  <c r="M3032" i="9"/>
  <c r="M3033" i="9"/>
  <c r="M3034" i="9"/>
  <c r="M3035" i="9"/>
  <c r="M3036" i="9"/>
  <c r="M3037" i="9"/>
  <c r="M3038" i="9"/>
  <c r="M3039" i="9"/>
  <c r="M3040" i="9"/>
  <c r="M3041" i="9"/>
  <c r="M3042" i="9"/>
  <c r="M3043" i="9"/>
  <c r="M3044" i="9"/>
  <c r="M3045" i="9"/>
  <c r="M3046" i="9"/>
  <c r="M3047" i="9"/>
  <c r="M3048" i="9"/>
  <c r="M3049" i="9"/>
  <c r="M3050" i="9"/>
  <c r="M3051" i="9"/>
  <c r="M3052" i="9"/>
  <c r="M3053" i="9"/>
  <c r="M3054" i="9"/>
  <c r="M3055" i="9"/>
  <c r="M3056" i="9"/>
  <c r="M3057" i="9"/>
  <c r="M3058" i="9"/>
  <c r="M3059" i="9"/>
  <c r="M3060" i="9"/>
  <c r="M3061" i="9"/>
  <c r="M3062" i="9"/>
  <c r="M3063" i="9"/>
  <c r="M3064" i="9"/>
  <c r="M3065" i="9"/>
  <c r="M3066" i="9"/>
  <c r="M3067" i="9"/>
  <c r="M3068" i="9"/>
  <c r="M3069" i="9"/>
  <c r="M3070" i="9"/>
  <c r="M3071" i="9"/>
  <c r="M3072" i="9"/>
  <c r="M3073" i="9"/>
  <c r="M3074" i="9"/>
  <c r="M3075" i="9"/>
  <c r="M3076" i="9"/>
  <c r="M3077" i="9"/>
  <c r="M3078" i="9"/>
  <c r="M3079" i="9"/>
  <c r="M3080" i="9"/>
  <c r="M3081" i="9"/>
  <c r="M3082" i="9"/>
  <c r="M3083" i="9"/>
  <c r="M3084" i="9"/>
  <c r="M3085" i="9"/>
  <c r="M3086" i="9"/>
  <c r="M3087" i="9"/>
  <c r="M3088" i="9"/>
  <c r="M3089" i="9"/>
  <c r="M3090" i="9"/>
  <c r="M3091" i="9"/>
  <c r="M3092" i="9"/>
  <c r="M3093" i="9"/>
  <c r="M3094" i="9"/>
  <c r="M3095" i="9"/>
  <c r="M3096" i="9"/>
  <c r="M3097" i="9"/>
  <c r="M3098" i="9"/>
  <c r="M3099" i="9"/>
  <c r="M3100" i="9"/>
  <c r="M3101" i="9"/>
  <c r="M3102" i="9"/>
  <c r="M3103" i="9"/>
  <c r="M3104" i="9"/>
  <c r="M3105" i="9"/>
  <c r="M3106" i="9"/>
  <c r="M3107" i="9"/>
  <c r="M3108" i="9"/>
  <c r="M3109" i="9"/>
  <c r="M3110" i="9"/>
  <c r="M3111" i="9"/>
  <c r="M3112" i="9"/>
  <c r="M3113" i="9"/>
  <c r="M3114" i="9"/>
  <c r="M3115" i="9"/>
  <c r="M3116" i="9"/>
  <c r="M3117" i="9"/>
  <c r="M3118" i="9"/>
  <c r="M3119" i="9"/>
  <c r="M3120" i="9"/>
  <c r="M3121" i="9"/>
  <c r="M3122" i="9"/>
  <c r="M3123" i="9"/>
  <c r="M3124" i="9"/>
  <c r="M3125" i="9"/>
  <c r="M3126" i="9"/>
  <c r="M3127" i="9"/>
  <c r="M3128" i="9"/>
  <c r="M3129" i="9"/>
  <c r="M3130" i="9"/>
  <c r="M3131" i="9"/>
  <c r="M3132" i="9"/>
  <c r="M3133" i="9"/>
  <c r="M3134" i="9"/>
  <c r="M3135" i="9"/>
  <c r="M3136" i="9"/>
  <c r="M3137" i="9"/>
  <c r="M3138" i="9"/>
  <c r="M3139" i="9"/>
  <c r="M3140" i="9"/>
  <c r="M3141" i="9"/>
  <c r="M3142" i="9"/>
  <c r="M3143" i="9"/>
  <c r="M3144" i="9"/>
  <c r="M3145" i="9"/>
  <c r="M3146" i="9"/>
  <c r="M3147" i="9"/>
  <c r="M3148" i="9"/>
  <c r="M3149" i="9"/>
  <c r="M3150" i="9"/>
  <c r="M3151" i="9"/>
  <c r="M3152" i="9"/>
  <c r="M3153" i="9"/>
  <c r="M3154" i="9"/>
  <c r="M3155" i="9"/>
  <c r="M3156" i="9"/>
  <c r="M3157" i="9"/>
  <c r="M3158" i="9"/>
  <c r="M3159" i="9"/>
  <c r="M3160" i="9"/>
  <c r="M3161" i="9"/>
  <c r="M3162" i="9"/>
  <c r="M3163" i="9"/>
  <c r="M3164" i="9"/>
  <c r="M3165" i="9"/>
  <c r="M3166" i="9"/>
  <c r="M3167" i="9"/>
  <c r="M3168" i="9"/>
  <c r="M3169" i="9"/>
  <c r="M3170" i="9"/>
  <c r="M3171" i="9"/>
  <c r="M3172" i="9"/>
  <c r="M3173" i="9"/>
  <c r="M3174" i="9"/>
  <c r="M3175" i="9"/>
  <c r="M3176" i="9"/>
  <c r="M3177" i="9"/>
  <c r="M3178" i="9"/>
  <c r="M3179" i="9"/>
  <c r="M3180" i="9"/>
  <c r="M3181" i="9"/>
  <c r="M3182" i="9"/>
  <c r="M3183" i="9"/>
  <c r="M3184" i="9"/>
  <c r="M3185" i="9"/>
  <c r="M3186" i="9"/>
  <c r="M3187" i="9"/>
  <c r="M3188" i="9"/>
  <c r="M3189" i="9"/>
  <c r="M3190" i="9"/>
  <c r="M3191" i="9"/>
  <c r="M3192" i="9"/>
  <c r="M3193" i="9"/>
  <c r="M3194" i="9"/>
  <c r="M3195" i="9"/>
  <c r="M3196" i="9"/>
  <c r="M3197" i="9"/>
  <c r="M3198" i="9"/>
  <c r="M3199" i="9"/>
  <c r="M3200" i="9"/>
  <c r="M3201" i="9"/>
  <c r="M3202" i="9"/>
  <c r="M3203" i="9"/>
  <c r="M3204" i="9"/>
  <c r="M3205" i="9"/>
  <c r="M3206" i="9"/>
  <c r="M3207" i="9"/>
  <c r="M3208" i="9"/>
  <c r="M3209" i="9"/>
  <c r="M3210" i="9"/>
  <c r="M3211" i="9"/>
  <c r="M3212" i="9"/>
  <c r="M3213" i="9"/>
  <c r="M3214" i="9"/>
  <c r="M3215" i="9"/>
  <c r="M3216" i="9"/>
  <c r="M3217" i="9"/>
  <c r="M3218" i="9"/>
  <c r="M3219" i="9"/>
  <c r="M3220" i="9"/>
  <c r="M3221" i="9"/>
  <c r="M3222" i="9"/>
  <c r="M3223" i="9"/>
  <c r="M3224" i="9"/>
  <c r="M3225" i="9"/>
  <c r="M3226" i="9"/>
  <c r="M3227" i="9"/>
  <c r="M3228" i="9"/>
  <c r="M3229" i="9"/>
  <c r="M3230" i="9"/>
  <c r="M3231" i="9"/>
  <c r="M3232" i="9"/>
  <c r="M3233" i="9"/>
  <c r="M3234" i="9"/>
  <c r="M3235" i="9"/>
  <c r="M3236" i="9"/>
  <c r="M3237" i="9"/>
  <c r="M3238" i="9"/>
  <c r="M3239" i="9"/>
  <c r="M3240" i="9"/>
  <c r="M3241" i="9"/>
  <c r="M3242" i="9"/>
  <c r="M3243" i="9"/>
  <c r="M3244" i="9"/>
  <c r="M3245" i="9"/>
  <c r="M3246" i="9"/>
  <c r="M3247" i="9"/>
  <c r="M3248" i="9"/>
  <c r="M3249" i="9"/>
  <c r="M3250" i="9"/>
  <c r="M3251" i="9"/>
  <c r="M3252" i="9"/>
  <c r="M3253" i="9"/>
  <c r="M3254" i="9"/>
  <c r="M3255" i="9"/>
  <c r="M3256" i="9"/>
  <c r="M3257" i="9"/>
  <c r="M3258" i="9"/>
  <c r="M3259" i="9"/>
  <c r="M3260" i="9"/>
  <c r="M3261" i="9"/>
  <c r="M3262" i="9"/>
  <c r="M3263" i="9"/>
  <c r="M3264" i="9"/>
  <c r="M3265" i="9"/>
  <c r="M3266" i="9"/>
  <c r="M3267" i="9"/>
  <c r="M3268" i="9"/>
  <c r="M3269" i="9"/>
  <c r="M3270" i="9"/>
  <c r="M3271" i="9"/>
  <c r="M3272" i="9"/>
  <c r="M3273" i="9"/>
  <c r="M3274" i="9"/>
  <c r="M3275" i="9"/>
  <c r="M3276" i="9"/>
  <c r="M3277" i="9"/>
  <c r="M3278" i="9"/>
  <c r="M3279" i="9"/>
  <c r="M3280" i="9"/>
  <c r="M3281" i="9"/>
  <c r="M3282" i="9"/>
  <c r="M3283" i="9"/>
  <c r="M3284" i="9"/>
  <c r="M3285" i="9"/>
  <c r="M3286" i="9"/>
  <c r="M3287" i="9"/>
  <c r="M3288" i="9"/>
  <c r="M3289" i="9"/>
  <c r="M3290" i="9"/>
  <c r="M3291" i="9"/>
  <c r="M3292" i="9"/>
  <c r="M3293" i="9"/>
  <c r="M3294" i="9"/>
  <c r="M3295" i="9"/>
  <c r="M3296" i="9"/>
  <c r="M3297" i="9"/>
  <c r="M3298" i="9"/>
  <c r="M3299" i="9"/>
  <c r="M3300" i="9"/>
  <c r="M3301" i="9"/>
  <c r="M3302" i="9"/>
  <c r="M3303" i="9"/>
  <c r="M3304" i="9"/>
  <c r="M3305" i="9"/>
  <c r="M3306" i="9"/>
  <c r="M3307" i="9"/>
  <c r="M3308" i="9"/>
  <c r="M3309" i="9"/>
  <c r="M3310" i="9"/>
  <c r="M3311" i="9"/>
  <c r="M3312" i="9"/>
  <c r="M3313" i="9"/>
  <c r="M3314" i="9"/>
  <c r="M3315" i="9"/>
  <c r="M3316" i="9"/>
  <c r="M3317" i="9"/>
  <c r="M3318" i="9"/>
  <c r="M3319" i="9"/>
  <c r="M3320" i="9"/>
  <c r="M3321" i="9"/>
  <c r="M3322" i="9"/>
  <c r="M3323" i="9"/>
  <c r="M3324" i="9"/>
  <c r="M3325" i="9"/>
  <c r="M3326" i="9"/>
  <c r="M3327" i="9"/>
  <c r="M3328" i="9"/>
  <c r="M3329" i="9"/>
  <c r="M3330" i="9"/>
  <c r="M3331" i="9"/>
  <c r="M3332" i="9"/>
  <c r="M3333" i="9"/>
  <c r="M3334" i="9"/>
  <c r="M3335" i="9"/>
  <c r="M3336" i="9"/>
  <c r="M3337" i="9"/>
  <c r="M3338" i="9"/>
  <c r="M3339" i="9"/>
  <c r="M3340" i="9"/>
  <c r="M3341" i="9"/>
  <c r="M3342" i="9"/>
  <c r="M3343" i="9"/>
  <c r="M3344" i="9"/>
  <c r="M3345" i="9"/>
  <c r="M3346" i="9"/>
  <c r="M3347" i="9"/>
  <c r="M3348" i="9"/>
  <c r="M3349" i="9"/>
  <c r="M3350" i="9"/>
  <c r="M3351" i="9"/>
  <c r="M3352" i="9"/>
  <c r="M3353" i="9"/>
  <c r="M3354" i="9"/>
  <c r="M3355" i="9"/>
  <c r="M3356" i="9"/>
  <c r="M3357" i="9"/>
  <c r="M3358" i="9"/>
  <c r="M3359" i="9"/>
  <c r="M3360" i="9"/>
  <c r="M3361" i="9"/>
  <c r="M3362" i="9"/>
  <c r="M3363" i="9"/>
  <c r="M3364" i="9"/>
  <c r="M3365" i="9"/>
  <c r="M3366" i="9"/>
  <c r="M3367" i="9"/>
  <c r="M3368" i="9"/>
  <c r="M3369" i="9"/>
  <c r="M3370" i="9"/>
  <c r="M3371" i="9"/>
  <c r="M3372" i="9"/>
  <c r="M3373" i="9"/>
  <c r="M3374" i="9"/>
  <c r="M3375" i="9"/>
  <c r="M3376" i="9"/>
  <c r="M3377" i="9"/>
  <c r="M3378" i="9"/>
  <c r="M3379" i="9"/>
  <c r="M3380" i="9"/>
  <c r="M3381" i="9"/>
  <c r="M3382" i="9"/>
  <c r="M3383" i="9"/>
  <c r="M3384" i="9"/>
  <c r="M3385" i="9"/>
  <c r="M3386" i="9"/>
  <c r="M3387" i="9"/>
  <c r="M3388" i="9"/>
  <c r="M3389" i="9"/>
  <c r="M3390" i="9"/>
  <c r="M3391" i="9"/>
  <c r="M3392" i="9"/>
  <c r="M3393" i="9"/>
  <c r="M3394" i="9"/>
  <c r="M3395" i="9"/>
  <c r="M3396" i="9"/>
  <c r="M3397" i="9"/>
  <c r="M3398" i="9"/>
  <c r="M3399" i="9"/>
  <c r="M3400" i="9"/>
  <c r="M3401" i="9"/>
  <c r="M3402" i="9"/>
  <c r="M3403" i="9"/>
  <c r="M3404" i="9"/>
  <c r="M3405" i="9"/>
  <c r="M3406" i="9"/>
  <c r="M3407" i="9"/>
  <c r="M3408" i="9"/>
  <c r="M3409" i="9"/>
  <c r="M3410" i="9"/>
  <c r="M3411" i="9"/>
  <c r="M3412" i="9"/>
  <c r="M3413" i="9"/>
  <c r="M3414" i="9"/>
  <c r="M3415" i="9"/>
  <c r="M3416" i="9"/>
  <c r="M3417" i="9"/>
  <c r="M3418" i="9"/>
  <c r="M3419" i="9"/>
  <c r="M3420" i="9"/>
  <c r="M3421" i="9"/>
  <c r="M3422" i="9"/>
  <c r="M3423" i="9"/>
  <c r="M3424" i="9"/>
  <c r="M3425" i="9"/>
  <c r="M3426" i="9"/>
  <c r="M3427" i="9"/>
  <c r="M3428" i="9"/>
  <c r="M3429" i="9"/>
  <c r="M3430" i="9"/>
  <c r="M3431" i="9"/>
  <c r="M3432" i="9"/>
  <c r="M3433" i="9"/>
  <c r="M3434" i="9"/>
  <c r="M3435" i="9"/>
  <c r="M3436" i="9"/>
  <c r="M3437" i="9"/>
  <c r="M3438" i="9"/>
  <c r="M3439" i="9"/>
  <c r="M3440" i="9"/>
  <c r="M3441" i="9"/>
  <c r="M3442" i="9"/>
  <c r="M3443" i="9"/>
  <c r="M3444" i="9"/>
  <c r="M3445" i="9"/>
  <c r="M3446" i="9"/>
  <c r="M3447" i="9"/>
  <c r="M3448" i="9"/>
  <c r="M3449" i="9"/>
  <c r="M3450" i="9"/>
  <c r="M3451" i="9"/>
  <c r="M3452" i="9"/>
  <c r="M3453" i="9"/>
  <c r="M3454" i="9"/>
  <c r="M3455" i="9"/>
  <c r="M3456" i="9"/>
  <c r="M3457" i="9"/>
  <c r="M3458" i="9"/>
  <c r="M3459" i="9"/>
  <c r="M3460" i="9"/>
  <c r="M3461" i="9"/>
  <c r="M3462" i="9"/>
  <c r="M3463" i="9"/>
  <c r="M3464" i="9"/>
  <c r="M3465" i="9"/>
  <c r="M3466" i="9"/>
  <c r="M3467" i="9"/>
  <c r="M3468" i="9"/>
  <c r="M3469" i="9"/>
  <c r="M3470" i="9"/>
  <c r="M3471" i="9"/>
  <c r="M3472" i="9"/>
  <c r="M3473" i="9"/>
  <c r="M3474" i="9"/>
  <c r="M3475" i="9"/>
  <c r="M3476" i="9"/>
  <c r="M3477" i="9"/>
  <c r="M3478" i="9"/>
  <c r="M3479" i="9"/>
  <c r="M3480" i="9"/>
  <c r="M3481" i="9"/>
  <c r="M3482" i="9"/>
  <c r="M3483" i="9"/>
  <c r="M3484" i="9"/>
  <c r="M3485" i="9"/>
  <c r="M3486" i="9"/>
  <c r="M3487" i="9"/>
  <c r="M3488" i="9"/>
  <c r="M3489" i="9"/>
  <c r="M3490" i="9"/>
  <c r="M3491" i="9"/>
  <c r="M3492" i="9"/>
  <c r="M3493" i="9"/>
  <c r="M3494" i="9"/>
  <c r="M3495" i="9"/>
  <c r="M3496" i="9"/>
  <c r="M3497" i="9"/>
  <c r="M3498" i="9"/>
  <c r="M3499" i="9"/>
  <c r="M3500" i="9"/>
  <c r="M3501" i="9"/>
  <c r="M3502" i="9"/>
  <c r="M3503" i="9"/>
  <c r="M3504" i="9"/>
  <c r="M3505" i="9"/>
  <c r="M3506" i="9"/>
  <c r="M3507" i="9"/>
  <c r="M3508" i="9"/>
  <c r="M3509" i="9"/>
  <c r="M3510" i="9"/>
  <c r="M3511" i="9"/>
  <c r="M3512" i="9"/>
  <c r="M3513" i="9"/>
  <c r="M3514" i="9"/>
  <c r="M3515" i="9"/>
  <c r="M3516" i="9"/>
  <c r="M3517" i="9"/>
  <c r="M3518" i="9"/>
  <c r="M3519" i="9"/>
  <c r="M3520" i="9"/>
  <c r="M3521" i="9"/>
  <c r="M3522" i="9"/>
  <c r="M3523" i="9"/>
  <c r="M3524" i="9"/>
  <c r="M3525" i="9"/>
  <c r="M3526" i="9"/>
  <c r="M3527" i="9"/>
  <c r="M3528" i="9"/>
  <c r="M3529" i="9"/>
  <c r="M3530" i="9"/>
  <c r="M3531" i="9"/>
  <c r="M3532" i="9"/>
  <c r="M3533" i="9"/>
  <c r="M3534" i="9"/>
  <c r="M3535" i="9"/>
  <c r="M3536" i="9"/>
  <c r="M3537" i="9"/>
  <c r="M3538" i="9"/>
  <c r="M3539" i="9"/>
  <c r="M3540" i="9"/>
  <c r="M3541" i="9"/>
  <c r="M3542" i="9"/>
  <c r="M3543" i="9"/>
  <c r="M3544" i="9"/>
  <c r="M3545" i="9"/>
  <c r="M3546" i="9"/>
  <c r="M3547" i="9"/>
  <c r="M3548" i="9"/>
  <c r="M3549" i="9"/>
  <c r="M3550" i="9"/>
  <c r="M3551" i="9"/>
  <c r="M3552" i="9"/>
  <c r="M3553" i="9"/>
  <c r="M3554" i="9"/>
  <c r="M3555" i="9"/>
  <c r="M3556" i="9"/>
  <c r="M3557" i="9"/>
  <c r="M3558" i="9"/>
  <c r="M3559" i="9"/>
  <c r="M3560" i="9"/>
  <c r="M3561" i="9"/>
  <c r="M3562" i="9"/>
  <c r="M3563" i="9"/>
  <c r="M3564" i="9"/>
  <c r="M3565" i="9"/>
  <c r="M3566" i="9"/>
  <c r="M3567" i="9"/>
  <c r="M3568" i="9"/>
  <c r="M3569" i="9"/>
  <c r="M3570" i="9"/>
  <c r="M3571" i="9"/>
  <c r="M3572" i="9"/>
  <c r="M3573" i="9"/>
  <c r="M3574" i="9"/>
  <c r="M3575" i="9"/>
  <c r="M3576" i="9"/>
  <c r="M3577" i="9"/>
  <c r="M3578" i="9"/>
  <c r="M3579" i="9"/>
  <c r="M3580" i="9"/>
  <c r="M3581" i="9"/>
  <c r="M3582" i="9"/>
  <c r="M3583" i="9"/>
  <c r="M3584" i="9"/>
  <c r="M3585" i="9"/>
  <c r="M3586" i="9"/>
  <c r="M3587" i="9"/>
  <c r="M3588" i="9"/>
  <c r="M3589" i="9"/>
  <c r="M3590" i="9"/>
  <c r="M3591" i="9"/>
  <c r="M3592" i="9"/>
  <c r="M3593" i="9"/>
  <c r="M3594" i="9"/>
  <c r="M3595" i="9"/>
  <c r="M3596" i="9"/>
  <c r="M3597" i="9"/>
  <c r="M3598" i="9"/>
  <c r="M3599" i="9"/>
  <c r="M3600" i="9"/>
  <c r="M3601" i="9"/>
  <c r="M3602" i="9"/>
  <c r="M3603" i="9"/>
  <c r="M3604" i="9"/>
  <c r="M3605" i="9"/>
  <c r="M3606" i="9"/>
  <c r="M3607" i="9"/>
  <c r="M3608" i="9"/>
  <c r="M3609" i="9"/>
  <c r="M3610" i="9"/>
  <c r="M3611" i="9"/>
  <c r="M3612" i="9"/>
  <c r="M3613" i="9"/>
  <c r="M3614" i="9"/>
  <c r="M3615" i="9"/>
  <c r="M3616" i="9"/>
  <c r="M3617" i="9"/>
  <c r="M3618" i="9"/>
  <c r="M3619" i="9"/>
  <c r="M3620" i="9"/>
  <c r="M3621" i="9"/>
  <c r="M3622" i="9"/>
  <c r="M3623" i="9"/>
  <c r="M3624" i="9"/>
  <c r="M3625" i="9"/>
  <c r="M3626" i="9"/>
  <c r="M3627" i="9"/>
  <c r="M3628" i="9"/>
  <c r="M3629" i="9"/>
  <c r="M3630" i="9"/>
  <c r="M3631" i="9"/>
  <c r="M3632" i="9"/>
  <c r="M3633" i="9"/>
  <c r="M3634" i="9"/>
  <c r="M3635" i="9"/>
  <c r="M3636" i="9"/>
  <c r="M3637" i="9"/>
  <c r="M3638" i="9"/>
  <c r="M3639" i="9"/>
  <c r="M3640" i="9"/>
  <c r="M3641" i="9"/>
  <c r="M3642" i="9"/>
  <c r="M3643" i="9"/>
  <c r="M3644" i="9"/>
  <c r="M3645" i="9"/>
  <c r="M3646" i="9"/>
  <c r="M3647" i="9"/>
  <c r="M3648" i="9"/>
  <c r="M3649" i="9"/>
  <c r="M3650" i="9"/>
  <c r="M3651" i="9"/>
  <c r="M3652" i="9"/>
  <c r="M3653" i="9"/>
  <c r="M3654" i="9"/>
  <c r="M3655" i="9"/>
  <c r="M3656" i="9"/>
  <c r="M3657" i="9"/>
  <c r="M3658" i="9"/>
  <c r="M3659" i="9"/>
  <c r="M3660" i="9"/>
  <c r="M3661" i="9"/>
  <c r="M3662" i="9"/>
  <c r="M3663" i="9"/>
  <c r="M3664" i="9"/>
  <c r="M3665" i="9"/>
  <c r="M3666" i="9"/>
  <c r="M3667" i="9"/>
  <c r="M3668" i="9"/>
  <c r="M3669" i="9"/>
  <c r="M3670" i="9"/>
  <c r="M3671" i="9"/>
  <c r="M3672" i="9"/>
  <c r="M3673" i="9"/>
  <c r="M3674" i="9"/>
  <c r="M3675" i="9"/>
  <c r="M3676" i="9"/>
  <c r="M3677" i="9"/>
  <c r="M3678" i="9"/>
  <c r="M3679" i="9"/>
  <c r="M3680" i="9"/>
  <c r="M3681" i="9"/>
  <c r="M3682" i="9"/>
  <c r="M3683" i="9"/>
  <c r="M3684" i="9"/>
  <c r="M3685" i="9"/>
  <c r="M3686" i="9"/>
  <c r="M3687" i="9"/>
  <c r="M3688" i="9"/>
  <c r="M3689" i="9"/>
  <c r="M3690" i="9"/>
  <c r="M3691" i="9"/>
  <c r="M3692" i="9"/>
  <c r="M3693" i="9"/>
  <c r="M3694" i="9"/>
  <c r="M3695" i="9"/>
  <c r="M3696" i="9"/>
  <c r="M3697" i="9"/>
  <c r="M3698" i="9"/>
  <c r="M3699" i="9"/>
  <c r="M3700" i="9"/>
  <c r="M3701" i="9"/>
  <c r="M3702" i="9"/>
  <c r="M3703" i="9"/>
  <c r="M3704" i="9"/>
  <c r="M3705" i="9"/>
  <c r="M3706" i="9"/>
  <c r="M3707" i="9"/>
  <c r="M3708" i="9"/>
  <c r="M3709" i="9"/>
  <c r="M3710" i="9"/>
  <c r="M3711" i="9"/>
  <c r="M3712" i="9"/>
  <c r="M3713" i="9"/>
  <c r="M3714" i="9"/>
  <c r="M3715" i="9"/>
  <c r="M3716" i="9"/>
  <c r="M3717" i="9"/>
  <c r="M3718" i="9"/>
  <c r="M3719" i="9"/>
  <c r="M3720" i="9"/>
  <c r="M3721" i="9"/>
  <c r="M3722" i="9"/>
  <c r="M3723" i="9"/>
  <c r="M3724" i="9"/>
  <c r="M3725" i="9"/>
  <c r="M3726" i="9"/>
  <c r="M3727" i="9"/>
  <c r="M3728" i="9"/>
  <c r="M3729" i="9"/>
  <c r="M3730" i="9"/>
  <c r="M3731" i="9"/>
  <c r="M3732" i="9"/>
  <c r="M3733" i="9"/>
  <c r="M3734" i="9"/>
  <c r="M3735" i="9"/>
  <c r="M3736" i="9"/>
  <c r="M3737" i="9"/>
  <c r="M3738" i="9"/>
  <c r="M3739" i="9"/>
  <c r="M3740" i="9"/>
  <c r="M3741" i="9"/>
  <c r="M3742" i="9"/>
  <c r="M3743" i="9"/>
  <c r="M3744" i="9"/>
  <c r="M3745" i="9"/>
  <c r="M3746" i="9"/>
  <c r="M3747" i="9"/>
  <c r="M3748" i="9"/>
  <c r="M3749" i="9"/>
  <c r="M3750" i="9"/>
  <c r="M3751" i="9"/>
  <c r="M3752" i="9"/>
  <c r="M3753" i="9"/>
  <c r="M3754" i="9"/>
  <c r="M3755" i="9"/>
  <c r="M3756" i="9"/>
  <c r="M3757" i="9"/>
  <c r="M3758" i="9"/>
  <c r="M3759" i="9"/>
  <c r="M3760" i="9"/>
  <c r="M3761" i="9"/>
  <c r="M3762" i="9"/>
  <c r="M3763" i="9"/>
  <c r="M3764" i="9"/>
  <c r="M3765" i="9"/>
  <c r="M3766" i="9"/>
  <c r="M3767" i="9"/>
  <c r="M3768" i="9"/>
  <c r="M3769" i="9"/>
  <c r="M3770" i="9"/>
  <c r="M3771" i="9"/>
  <c r="M3772" i="9"/>
  <c r="M3773" i="9"/>
  <c r="M3774" i="9"/>
  <c r="M3775" i="9"/>
  <c r="M3776" i="9"/>
  <c r="M3777" i="9"/>
  <c r="M3778" i="9"/>
  <c r="M3779" i="9"/>
  <c r="M3780" i="9"/>
  <c r="M3781" i="9"/>
  <c r="M3782" i="9"/>
  <c r="M3783" i="9"/>
  <c r="M3784" i="9"/>
  <c r="M3785" i="9"/>
  <c r="M3786" i="9"/>
  <c r="M3787" i="9"/>
  <c r="M3788" i="9"/>
  <c r="M3789" i="9"/>
  <c r="M3790" i="9"/>
  <c r="M3791" i="9"/>
  <c r="M3792" i="9"/>
  <c r="M3793" i="9"/>
  <c r="M3794" i="9"/>
  <c r="M3795" i="9"/>
  <c r="M3796" i="9"/>
  <c r="M3797" i="9"/>
  <c r="M3798" i="9"/>
  <c r="M3799" i="9"/>
  <c r="M3800" i="9"/>
  <c r="M3801" i="9"/>
  <c r="M3802" i="9"/>
  <c r="M3803" i="9"/>
  <c r="M3804" i="9"/>
  <c r="M3805" i="9"/>
  <c r="M3806" i="9"/>
  <c r="M3807" i="9"/>
  <c r="M3808" i="9"/>
  <c r="M3809" i="9"/>
  <c r="M3810" i="9"/>
  <c r="M3811" i="9"/>
  <c r="M3812" i="9"/>
  <c r="M3813" i="9"/>
  <c r="M3814" i="9"/>
  <c r="M3815" i="9"/>
  <c r="M3816" i="9"/>
  <c r="M3817" i="9"/>
  <c r="M3818" i="9"/>
  <c r="M3819" i="9"/>
  <c r="M3820" i="9"/>
  <c r="M3821" i="9"/>
  <c r="M3822" i="9"/>
  <c r="M3823" i="9"/>
  <c r="M3824" i="9"/>
  <c r="M3825" i="9"/>
  <c r="M3826" i="9"/>
  <c r="M3827" i="9"/>
  <c r="M3828" i="9"/>
  <c r="M3829" i="9"/>
  <c r="M3830" i="9"/>
  <c r="M3831" i="9"/>
  <c r="M3832" i="9"/>
  <c r="M3833" i="9"/>
  <c r="M3834" i="9"/>
  <c r="M3835" i="9"/>
  <c r="M3836" i="9"/>
  <c r="M3837" i="9"/>
  <c r="M3838" i="9"/>
  <c r="M3839" i="9"/>
  <c r="M3840" i="9"/>
  <c r="M3841" i="9"/>
  <c r="M3842" i="9"/>
  <c r="M3843" i="9"/>
  <c r="M3844" i="9"/>
  <c r="M3845" i="9"/>
  <c r="M3846" i="9"/>
  <c r="M3847" i="9"/>
  <c r="M3848" i="9"/>
  <c r="M3849" i="9"/>
  <c r="M3850" i="9"/>
  <c r="M3851" i="9"/>
  <c r="M3852" i="9"/>
  <c r="M3853" i="9"/>
  <c r="M3854" i="9"/>
  <c r="M3855" i="9"/>
  <c r="M3856" i="9"/>
  <c r="M3857" i="9"/>
  <c r="M3858" i="9"/>
  <c r="M3859" i="9"/>
  <c r="M3860" i="9"/>
  <c r="M3861" i="9"/>
  <c r="M3862" i="9"/>
  <c r="M3863" i="9"/>
  <c r="M3864" i="9"/>
  <c r="M3865" i="9"/>
  <c r="M3866" i="9"/>
  <c r="M3867" i="9"/>
  <c r="M3868" i="9"/>
  <c r="M3869" i="9"/>
  <c r="M3870" i="9"/>
  <c r="M3871" i="9"/>
  <c r="M3872" i="9"/>
  <c r="M3873" i="9"/>
  <c r="M3874" i="9"/>
  <c r="M3875" i="9"/>
  <c r="M3876" i="9"/>
  <c r="M3877" i="9"/>
  <c r="M3878" i="9"/>
  <c r="M3879" i="9"/>
  <c r="M3880" i="9"/>
  <c r="M3881" i="9"/>
  <c r="M3882" i="9"/>
  <c r="M3883" i="9"/>
  <c r="M3884" i="9"/>
  <c r="M3885" i="9"/>
  <c r="M3886" i="9"/>
  <c r="M3887" i="9"/>
  <c r="M3888" i="9"/>
  <c r="M3889" i="9"/>
  <c r="M3890" i="9"/>
  <c r="M3891" i="9"/>
  <c r="M3892" i="9"/>
  <c r="M3893" i="9"/>
  <c r="M3894" i="9"/>
  <c r="M3895" i="9"/>
  <c r="M3896" i="9"/>
  <c r="M3897" i="9"/>
  <c r="M3898" i="9"/>
  <c r="M3899" i="9"/>
  <c r="M3900" i="9"/>
  <c r="M3901" i="9"/>
  <c r="M3902" i="9"/>
  <c r="M3903" i="9"/>
  <c r="M3904" i="9"/>
  <c r="M3905" i="9"/>
  <c r="M3906" i="9"/>
  <c r="M3907" i="9"/>
  <c r="M3908" i="9"/>
  <c r="M3909" i="9"/>
  <c r="M3910" i="9"/>
  <c r="M3911" i="9"/>
  <c r="M3912" i="9"/>
  <c r="M3913" i="9"/>
  <c r="M3914" i="9"/>
  <c r="M3915" i="9"/>
  <c r="M3916" i="9"/>
  <c r="M3917" i="9"/>
  <c r="M3918" i="9"/>
  <c r="M3919" i="9"/>
  <c r="M3920" i="9"/>
  <c r="M3921" i="9"/>
  <c r="M3922" i="9"/>
  <c r="M3923" i="9"/>
  <c r="M3924" i="9"/>
  <c r="M3925" i="9"/>
  <c r="M3926" i="9"/>
  <c r="M3927" i="9"/>
  <c r="M3928" i="9"/>
  <c r="M3929" i="9"/>
  <c r="M3930" i="9"/>
  <c r="M3931" i="9"/>
  <c r="M3932" i="9"/>
  <c r="M3933" i="9"/>
  <c r="M3934" i="9"/>
  <c r="M3935" i="9"/>
  <c r="M3936" i="9"/>
  <c r="M3937" i="9"/>
  <c r="M3938" i="9"/>
  <c r="M3939" i="9"/>
  <c r="M3940" i="9"/>
  <c r="M3941" i="9"/>
  <c r="M3942" i="9"/>
  <c r="M3943" i="9"/>
  <c r="M3944" i="9"/>
  <c r="M3945" i="9"/>
  <c r="M3946" i="9"/>
  <c r="M3947" i="9"/>
  <c r="M3948" i="9"/>
  <c r="M3949" i="9"/>
  <c r="M3950" i="9"/>
  <c r="M3951" i="9"/>
  <c r="M3952" i="9"/>
  <c r="M3953" i="9"/>
  <c r="M3954" i="9"/>
  <c r="M3955" i="9"/>
  <c r="M3956" i="9"/>
  <c r="M3957" i="9"/>
  <c r="M3958" i="9"/>
  <c r="M3959" i="9"/>
  <c r="M3960" i="9"/>
  <c r="M3961" i="9"/>
  <c r="M3962" i="9"/>
  <c r="M3963" i="9"/>
  <c r="M3964" i="9"/>
  <c r="M3965" i="9"/>
  <c r="M3966" i="9"/>
  <c r="M3967" i="9"/>
  <c r="M3968" i="9"/>
  <c r="M3969" i="9"/>
  <c r="M3970" i="9"/>
  <c r="M3971" i="9"/>
  <c r="M3972" i="9"/>
  <c r="M3973" i="9"/>
  <c r="M3974" i="9"/>
  <c r="M3975" i="9"/>
  <c r="M3976" i="9"/>
  <c r="M3977" i="9"/>
  <c r="M3978" i="9"/>
  <c r="M3979" i="9"/>
  <c r="M3980" i="9"/>
  <c r="M3981" i="9"/>
  <c r="M3982" i="9"/>
  <c r="M3983" i="9"/>
  <c r="M3984" i="9"/>
  <c r="M3985" i="9"/>
  <c r="M3986" i="9"/>
  <c r="M3987" i="9"/>
  <c r="M3988" i="9"/>
  <c r="M3989" i="9"/>
  <c r="M3990" i="9"/>
  <c r="M3991" i="9"/>
  <c r="M3992" i="9"/>
  <c r="M3993" i="9"/>
  <c r="M3994" i="9"/>
  <c r="M3995" i="9"/>
  <c r="M3996" i="9"/>
  <c r="M3997" i="9"/>
  <c r="M3998" i="9"/>
  <c r="M3999" i="9"/>
  <c r="M4000" i="9"/>
  <c r="M4001" i="9"/>
  <c r="M4002" i="9"/>
  <c r="M4003" i="9"/>
  <c r="M4004" i="9"/>
  <c r="M4005" i="9"/>
  <c r="M4006" i="9"/>
  <c r="M4007" i="9"/>
  <c r="M4008" i="9"/>
  <c r="M4009" i="9"/>
  <c r="M4010" i="9"/>
  <c r="M4011" i="9"/>
  <c r="M4012" i="9"/>
  <c r="M4013" i="9"/>
  <c r="M4014" i="9"/>
  <c r="M4015" i="9"/>
  <c r="M4016" i="9"/>
  <c r="M4017" i="9"/>
  <c r="M4018" i="9"/>
  <c r="M4019" i="9"/>
  <c r="M4020" i="9"/>
  <c r="M4021" i="9"/>
  <c r="M4022" i="9"/>
  <c r="M4023" i="9"/>
  <c r="M4024" i="9"/>
  <c r="M4025" i="9"/>
  <c r="M4026" i="9"/>
  <c r="M4027" i="9"/>
  <c r="M4028" i="9"/>
  <c r="M4029" i="9"/>
  <c r="M4030" i="9"/>
  <c r="M4031" i="9"/>
  <c r="M4032" i="9"/>
  <c r="M4033" i="9"/>
  <c r="M4034" i="9"/>
  <c r="M4035" i="9"/>
  <c r="M4036" i="9"/>
  <c r="M4037" i="9"/>
  <c r="M4038" i="9"/>
  <c r="M4039" i="9"/>
  <c r="M4040" i="9"/>
  <c r="M4041" i="9"/>
  <c r="M4042" i="9"/>
  <c r="M4043" i="9"/>
  <c r="M4044" i="9"/>
  <c r="M4045" i="9"/>
  <c r="M4046" i="9"/>
  <c r="M4047" i="9"/>
  <c r="M4048" i="9"/>
  <c r="M4049" i="9"/>
  <c r="M4050" i="9"/>
  <c r="M4051" i="9"/>
  <c r="M4052" i="9"/>
  <c r="M4053" i="9"/>
  <c r="M4054" i="9"/>
  <c r="M4055" i="9"/>
  <c r="M4056" i="9"/>
  <c r="M4057" i="9"/>
  <c r="M4058" i="9"/>
  <c r="M4059" i="9"/>
  <c r="M4060" i="9"/>
  <c r="M4061" i="9"/>
  <c r="M4062" i="9"/>
  <c r="M4063" i="9"/>
  <c r="M4064" i="9"/>
  <c r="M4065" i="9"/>
  <c r="M4066" i="9"/>
  <c r="M4067" i="9"/>
  <c r="M4068" i="9"/>
  <c r="M4069" i="9"/>
  <c r="M4070" i="9"/>
  <c r="M4071" i="9"/>
  <c r="M4072" i="9"/>
  <c r="M4073" i="9"/>
  <c r="M4074" i="9"/>
  <c r="M4075" i="9"/>
  <c r="M4076" i="9"/>
  <c r="M4077" i="9"/>
  <c r="M4078" i="9"/>
  <c r="M4079" i="9"/>
  <c r="M4080" i="9"/>
  <c r="M4081" i="9"/>
  <c r="M4082" i="9"/>
  <c r="M4083" i="9"/>
  <c r="M4084" i="9"/>
  <c r="M4085" i="9"/>
  <c r="M4086" i="9"/>
  <c r="M4087" i="9"/>
  <c r="M4088" i="9"/>
  <c r="M4089" i="9"/>
  <c r="M4090" i="9"/>
  <c r="M4091" i="9"/>
  <c r="M4092" i="9"/>
  <c r="M4093" i="9"/>
  <c r="M4094" i="9"/>
  <c r="M4095" i="9"/>
  <c r="M4096" i="9"/>
  <c r="M4097" i="9"/>
  <c r="M4098" i="9"/>
  <c r="M4099" i="9"/>
  <c r="M4100" i="9"/>
  <c r="M4101" i="9"/>
  <c r="M4102" i="9"/>
  <c r="M4103" i="9"/>
  <c r="M4104" i="9"/>
  <c r="M4105" i="9"/>
  <c r="M4106" i="9"/>
  <c r="M4107" i="9"/>
  <c r="M4108" i="9"/>
  <c r="M4109" i="9"/>
  <c r="M4110" i="9"/>
  <c r="M4111" i="9"/>
  <c r="M4112" i="9"/>
  <c r="M4113" i="9"/>
  <c r="M4114" i="9"/>
  <c r="M4115" i="9"/>
  <c r="M4116" i="9"/>
  <c r="M4117" i="9"/>
  <c r="M4118" i="9"/>
  <c r="M4119" i="9"/>
  <c r="M4120" i="9"/>
  <c r="M4121" i="9"/>
  <c r="M4122" i="9"/>
  <c r="M4123" i="9"/>
  <c r="M4124" i="9"/>
  <c r="M4125" i="9"/>
  <c r="M4126" i="9"/>
  <c r="M4127" i="9"/>
  <c r="M4128" i="9"/>
  <c r="M4129" i="9"/>
  <c r="M4130" i="9"/>
  <c r="M4131" i="9"/>
  <c r="M4132" i="9"/>
  <c r="M4133" i="9"/>
  <c r="M4134" i="9"/>
  <c r="M4135" i="9"/>
  <c r="M4136" i="9"/>
  <c r="M4137" i="9"/>
  <c r="M4138" i="9"/>
  <c r="M4139" i="9"/>
  <c r="M4140" i="9"/>
  <c r="M4141" i="9"/>
  <c r="M4142" i="9"/>
  <c r="M4143" i="9"/>
  <c r="M4144" i="9"/>
  <c r="M4145" i="9"/>
  <c r="M4146" i="9"/>
  <c r="M4147" i="9"/>
  <c r="M4148" i="9"/>
  <c r="M4149" i="9"/>
  <c r="M4150" i="9"/>
  <c r="M4151" i="9"/>
  <c r="M4152" i="9"/>
  <c r="M4153" i="9"/>
  <c r="M4154" i="9"/>
  <c r="M4155" i="9"/>
  <c r="M4156" i="9"/>
  <c r="M4157" i="9"/>
  <c r="M4158" i="9"/>
  <c r="M4159" i="9"/>
  <c r="M4160" i="9"/>
  <c r="M4161" i="9"/>
  <c r="M4162" i="9"/>
  <c r="M4163" i="9"/>
  <c r="M4164" i="9"/>
  <c r="M4165" i="9"/>
  <c r="M4166" i="9"/>
  <c r="M4167" i="9"/>
  <c r="M4168" i="9"/>
  <c r="M4169" i="9"/>
  <c r="M4170" i="9"/>
  <c r="M4171" i="9"/>
  <c r="M4172" i="9"/>
  <c r="M4173" i="9"/>
  <c r="M4174" i="9"/>
  <c r="M4175" i="9"/>
  <c r="M4176" i="9"/>
  <c r="M4177" i="9"/>
  <c r="M4178" i="9"/>
  <c r="M4179" i="9"/>
  <c r="M4180" i="9"/>
  <c r="M4181" i="9"/>
  <c r="M4182" i="9"/>
  <c r="M4183" i="9"/>
  <c r="M4184" i="9"/>
  <c r="M4185" i="9"/>
  <c r="M4186" i="9"/>
  <c r="M4187" i="9"/>
  <c r="M4188" i="9"/>
  <c r="M4189" i="9"/>
  <c r="M4190" i="9"/>
  <c r="M4191" i="9"/>
  <c r="M4192" i="9"/>
  <c r="M4193" i="9"/>
  <c r="M4194" i="9"/>
  <c r="M4195" i="9"/>
  <c r="M4196" i="9"/>
  <c r="M4197" i="9"/>
  <c r="M4198" i="9"/>
  <c r="M4199" i="9"/>
  <c r="M4200" i="9"/>
  <c r="M4201" i="9"/>
  <c r="M4202" i="9"/>
  <c r="M4203" i="9"/>
  <c r="M4204" i="9"/>
  <c r="M4205" i="9"/>
  <c r="M4206" i="9"/>
  <c r="M4207" i="9"/>
  <c r="M4208" i="9"/>
  <c r="M4209" i="9"/>
  <c r="M4210" i="9"/>
  <c r="M4211" i="9"/>
  <c r="M4212" i="9"/>
  <c r="M4213" i="9"/>
  <c r="M4214" i="9"/>
  <c r="M4215" i="9"/>
  <c r="M4216" i="9"/>
  <c r="M4217" i="9"/>
  <c r="M4218" i="9"/>
  <c r="M4219" i="9"/>
  <c r="M4220" i="9"/>
  <c r="M4221" i="9"/>
  <c r="M4222" i="9"/>
  <c r="M4223" i="9"/>
  <c r="M4224" i="9"/>
  <c r="M4225" i="9"/>
  <c r="M4226" i="9"/>
  <c r="M4227" i="9"/>
  <c r="M4228" i="9"/>
  <c r="M4229" i="9"/>
  <c r="M4230" i="9"/>
  <c r="M4231" i="9"/>
  <c r="M4232" i="9"/>
  <c r="M4233" i="9"/>
  <c r="M4234" i="9"/>
  <c r="M4235" i="9"/>
  <c r="M4236" i="9"/>
  <c r="M4237" i="9"/>
  <c r="M4238" i="9"/>
  <c r="M4239" i="9"/>
  <c r="M4240" i="9"/>
  <c r="M4241" i="9"/>
  <c r="M4242" i="9"/>
  <c r="M4243" i="9"/>
  <c r="M4244" i="9"/>
  <c r="M4245" i="9"/>
  <c r="M4246" i="9"/>
  <c r="M4247" i="9"/>
  <c r="M4248" i="9"/>
  <c r="M4249" i="9"/>
  <c r="M4250" i="9"/>
  <c r="M4251" i="9"/>
  <c r="M4252" i="9"/>
  <c r="M4253" i="9"/>
  <c r="M4254" i="9"/>
  <c r="M4255" i="9"/>
  <c r="M4256" i="9"/>
  <c r="M4257" i="9"/>
  <c r="M4258" i="9"/>
  <c r="M4259" i="9"/>
  <c r="M4260" i="9"/>
  <c r="M4261" i="9"/>
  <c r="M4262" i="9"/>
  <c r="M4263" i="9"/>
  <c r="M4264" i="9"/>
  <c r="M4265" i="9"/>
  <c r="M4266" i="9"/>
  <c r="M4267" i="9"/>
  <c r="M4268" i="9"/>
  <c r="M4269" i="9"/>
  <c r="M4270" i="9"/>
  <c r="M4271" i="9"/>
  <c r="M4272" i="9"/>
  <c r="M4273" i="9"/>
  <c r="M4274" i="9"/>
  <c r="M4275" i="9"/>
  <c r="M4276" i="9"/>
  <c r="M4277" i="9"/>
  <c r="M4278" i="9"/>
  <c r="M4279" i="9"/>
  <c r="M4280" i="9"/>
  <c r="M4281" i="9"/>
  <c r="M4282" i="9"/>
  <c r="M4283" i="9"/>
  <c r="M4284" i="9"/>
  <c r="M4285" i="9"/>
  <c r="M4286" i="9"/>
  <c r="M4287" i="9"/>
  <c r="M4288" i="9"/>
  <c r="M4289" i="9"/>
  <c r="M4290" i="9"/>
  <c r="M4291" i="9"/>
  <c r="M4292" i="9"/>
  <c r="M4293" i="9"/>
  <c r="M4294" i="9"/>
  <c r="M4295" i="9"/>
  <c r="M4296" i="9"/>
  <c r="M4297" i="9"/>
  <c r="M4298" i="9"/>
  <c r="M4299" i="9"/>
  <c r="M4300" i="9"/>
  <c r="M4301" i="9"/>
  <c r="M4302" i="9"/>
  <c r="M4303" i="9"/>
  <c r="M4304" i="9"/>
  <c r="M4305" i="9"/>
  <c r="M4306" i="9"/>
  <c r="M4307" i="9"/>
  <c r="M4308" i="9"/>
  <c r="M4309" i="9"/>
  <c r="M4310" i="9"/>
  <c r="M4311" i="9"/>
  <c r="M4312" i="9"/>
  <c r="M4313" i="9"/>
  <c r="M4314" i="9"/>
  <c r="M4315" i="9"/>
  <c r="M4316" i="9"/>
  <c r="M4317" i="9"/>
  <c r="M4318" i="9"/>
  <c r="M4319" i="9"/>
  <c r="M4320" i="9"/>
  <c r="M4321" i="9"/>
  <c r="M4322" i="9"/>
  <c r="M4323" i="9"/>
  <c r="M4324" i="9"/>
  <c r="M4325" i="9"/>
  <c r="M4326" i="9"/>
  <c r="M4327" i="9"/>
  <c r="M4328" i="9"/>
  <c r="M4329" i="9"/>
  <c r="M4330" i="9"/>
  <c r="M4331" i="9"/>
  <c r="M4332" i="9"/>
  <c r="M4333" i="9"/>
  <c r="M4334" i="9"/>
  <c r="M4335" i="9"/>
  <c r="M4336" i="9"/>
  <c r="M4337" i="9"/>
  <c r="M4338" i="9"/>
  <c r="M4339" i="9"/>
  <c r="M4340" i="9"/>
  <c r="M4341" i="9"/>
  <c r="M4342" i="9"/>
  <c r="M4343" i="9"/>
  <c r="M4344" i="9"/>
  <c r="M4345" i="9"/>
  <c r="M4346" i="9"/>
  <c r="M4347" i="9"/>
  <c r="M4348" i="9"/>
  <c r="M4349" i="9"/>
  <c r="M4350" i="9"/>
  <c r="M4351" i="9"/>
  <c r="M4352" i="9"/>
  <c r="M4353" i="9"/>
  <c r="M4354" i="9"/>
  <c r="M4355" i="9"/>
  <c r="M4356" i="9"/>
  <c r="M4357" i="9"/>
  <c r="M4358" i="9"/>
  <c r="M4359" i="9"/>
  <c r="M4360" i="9"/>
  <c r="M4361" i="9"/>
  <c r="M4362" i="9"/>
  <c r="M4363" i="9"/>
  <c r="M4364" i="9"/>
  <c r="M4365" i="9"/>
  <c r="M4366" i="9"/>
  <c r="M4367" i="9"/>
  <c r="M4368" i="9"/>
  <c r="M4369" i="9"/>
  <c r="M4370" i="9"/>
  <c r="M4371" i="9"/>
  <c r="M4372" i="9"/>
  <c r="M4373" i="9"/>
  <c r="M4374" i="9"/>
  <c r="M4375" i="9"/>
  <c r="M4376" i="9"/>
  <c r="M4377" i="9"/>
  <c r="M4378" i="9"/>
  <c r="M4379" i="9"/>
  <c r="M4380" i="9"/>
  <c r="M4381" i="9"/>
  <c r="M4382" i="9"/>
  <c r="M4383" i="9"/>
  <c r="M4384" i="9"/>
  <c r="M4385" i="9"/>
  <c r="M4386" i="9"/>
  <c r="M4387" i="9"/>
  <c r="M4388" i="9"/>
  <c r="M4389" i="9"/>
  <c r="M4390" i="9"/>
  <c r="M4391" i="9"/>
  <c r="M4392" i="9"/>
  <c r="M4393" i="9"/>
  <c r="M4394" i="9"/>
  <c r="M4395" i="9"/>
  <c r="M4396" i="9"/>
  <c r="M4397" i="9"/>
  <c r="M4398" i="9"/>
  <c r="M4399" i="9"/>
  <c r="M4400" i="9"/>
  <c r="M4401" i="9"/>
  <c r="M4402" i="9"/>
  <c r="M4403" i="9"/>
  <c r="M4404" i="9"/>
  <c r="M4405" i="9"/>
  <c r="M4406" i="9"/>
  <c r="M4407" i="9"/>
  <c r="M4408" i="9"/>
  <c r="M4409" i="9"/>
  <c r="M4410" i="9"/>
  <c r="M4411" i="9"/>
  <c r="M4412" i="9"/>
  <c r="M4413" i="9"/>
  <c r="M4414" i="9"/>
  <c r="M4415" i="9"/>
  <c r="M4416" i="9"/>
  <c r="M4417" i="9"/>
  <c r="M4418" i="9"/>
  <c r="M4419" i="9"/>
  <c r="M4420" i="9"/>
  <c r="M4421" i="9"/>
  <c r="M4422" i="9"/>
  <c r="M4423" i="9"/>
  <c r="M4424" i="9"/>
  <c r="M4425" i="9"/>
  <c r="M4426" i="9"/>
  <c r="M4427" i="9"/>
  <c r="M4428" i="9"/>
  <c r="M4429" i="9"/>
  <c r="M4430" i="9"/>
  <c r="M4431" i="9"/>
  <c r="M4432" i="9"/>
  <c r="M4433" i="9"/>
  <c r="M4434" i="9"/>
  <c r="M4435" i="9"/>
  <c r="M4436" i="9"/>
  <c r="M4437" i="9"/>
  <c r="M4438" i="9"/>
  <c r="M4439" i="9"/>
  <c r="M4440" i="9"/>
  <c r="M4441" i="9"/>
  <c r="M4442" i="9"/>
  <c r="M4443" i="9"/>
  <c r="M4444" i="9"/>
  <c r="M4445" i="9"/>
  <c r="M4446" i="9"/>
  <c r="M4447" i="9"/>
  <c r="M4448" i="9"/>
  <c r="M4449" i="9"/>
  <c r="M4450" i="9"/>
  <c r="M4451" i="9"/>
  <c r="M4452" i="9"/>
  <c r="M4453" i="9"/>
  <c r="M4454" i="9"/>
  <c r="M4455" i="9"/>
  <c r="M4456" i="9"/>
  <c r="M4457" i="9"/>
  <c r="M4458" i="9"/>
  <c r="M4459" i="9"/>
  <c r="M4460" i="9"/>
  <c r="M4461" i="9"/>
  <c r="M4462" i="9"/>
  <c r="M4463" i="9"/>
  <c r="M4464" i="9"/>
  <c r="M4465" i="9"/>
  <c r="M4466" i="9"/>
  <c r="M4467" i="9"/>
  <c r="M4468" i="9"/>
  <c r="M4469" i="9"/>
  <c r="M4470" i="9"/>
  <c r="M4471" i="9"/>
  <c r="M4472" i="9"/>
  <c r="M4473" i="9"/>
  <c r="M4474" i="9"/>
  <c r="M4475" i="9"/>
  <c r="M4476" i="9"/>
  <c r="M4477" i="9"/>
  <c r="M4478" i="9"/>
  <c r="M4479" i="9"/>
  <c r="M4480" i="9"/>
  <c r="M4481" i="9"/>
  <c r="M4482" i="9"/>
  <c r="M4483" i="9"/>
  <c r="M4484" i="9"/>
  <c r="M4485" i="9"/>
  <c r="M4486" i="9"/>
  <c r="M4487" i="9"/>
  <c r="M4488" i="9"/>
  <c r="M4489" i="9"/>
  <c r="M4490" i="9"/>
  <c r="M4491" i="9"/>
  <c r="M4492" i="9"/>
  <c r="M4493" i="9"/>
  <c r="M4494" i="9"/>
  <c r="M4495" i="9"/>
  <c r="M4496" i="9"/>
  <c r="M4497" i="9"/>
  <c r="M4498" i="9"/>
  <c r="M4499" i="9"/>
  <c r="M4500" i="9"/>
  <c r="M4501" i="9"/>
  <c r="M4502" i="9"/>
  <c r="M4503" i="9"/>
  <c r="M4504" i="9"/>
  <c r="M4505" i="9"/>
  <c r="M4506" i="9"/>
  <c r="M4507" i="9"/>
  <c r="M4508" i="9"/>
  <c r="M4509" i="9"/>
  <c r="M4510" i="9"/>
  <c r="M4511" i="9"/>
  <c r="M4512" i="9"/>
  <c r="M4513" i="9"/>
  <c r="M4514" i="9"/>
  <c r="M4515" i="9"/>
  <c r="M4516" i="9"/>
  <c r="M4517" i="9"/>
  <c r="M4518" i="9"/>
  <c r="M4519" i="9"/>
  <c r="M4520" i="9"/>
  <c r="M4521" i="9"/>
  <c r="M4522" i="9"/>
  <c r="M4523" i="9"/>
  <c r="M4524" i="9"/>
  <c r="M4525" i="9"/>
  <c r="M4526" i="9"/>
  <c r="M4527" i="9"/>
  <c r="M4528" i="9"/>
  <c r="M4529" i="9"/>
  <c r="M4530" i="9"/>
  <c r="M4531" i="9"/>
  <c r="M4532" i="9"/>
  <c r="M4533" i="9"/>
  <c r="M4534" i="9"/>
  <c r="M4535" i="9"/>
  <c r="M4536" i="9"/>
  <c r="M4537" i="9"/>
  <c r="M4538" i="9"/>
  <c r="M4539" i="9"/>
  <c r="M4540" i="9"/>
  <c r="M4541" i="9"/>
  <c r="M4542" i="9"/>
  <c r="M4543" i="9"/>
  <c r="M4544" i="9"/>
  <c r="M4545" i="9"/>
  <c r="M4546" i="9"/>
  <c r="M4547" i="9"/>
  <c r="M4548" i="9"/>
  <c r="M4549" i="9"/>
  <c r="M4550" i="9"/>
  <c r="M4551" i="9"/>
  <c r="M4552" i="9"/>
  <c r="M4553" i="9"/>
  <c r="M4554" i="9"/>
  <c r="M4555" i="9"/>
  <c r="M4556" i="9"/>
  <c r="M4557" i="9"/>
  <c r="M4558" i="9"/>
  <c r="M4559" i="9"/>
  <c r="M4560" i="9"/>
  <c r="M4561" i="9"/>
  <c r="M4562" i="9"/>
  <c r="M4563" i="9"/>
  <c r="M4564" i="9"/>
  <c r="M4565" i="9"/>
  <c r="M4566" i="9"/>
  <c r="M4567" i="9"/>
  <c r="M4568" i="9"/>
  <c r="M4569" i="9"/>
  <c r="M4570" i="9"/>
  <c r="M4571" i="9"/>
  <c r="M4572" i="9"/>
  <c r="M4573" i="9"/>
  <c r="M4574" i="9"/>
  <c r="M4575" i="9"/>
  <c r="M4576" i="9"/>
  <c r="M4577" i="9"/>
  <c r="M4578" i="9"/>
  <c r="M4579" i="9"/>
  <c r="M4580" i="9"/>
  <c r="M4581" i="9"/>
  <c r="M4582" i="9"/>
  <c r="M4583" i="9"/>
  <c r="M4584" i="9"/>
  <c r="M4585" i="9"/>
  <c r="M4586" i="9"/>
  <c r="M4587" i="9"/>
  <c r="M4588" i="9"/>
  <c r="M4589" i="9"/>
  <c r="M4590" i="9"/>
  <c r="M4591" i="9"/>
  <c r="M4592" i="9"/>
  <c r="M4593" i="9"/>
  <c r="M4594" i="9"/>
  <c r="M4595" i="9"/>
  <c r="M4596" i="9"/>
  <c r="M4597" i="9"/>
  <c r="M4598" i="9"/>
  <c r="M4599" i="9"/>
  <c r="M4600" i="9"/>
  <c r="M4601" i="9"/>
  <c r="M4602" i="9"/>
  <c r="M4603" i="9"/>
  <c r="M4604" i="9"/>
  <c r="M4605" i="9"/>
  <c r="M4606" i="9"/>
  <c r="M4607" i="9"/>
  <c r="M4608" i="9"/>
  <c r="M4609" i="9"/>
  <c r="M4610" i="9"/>
  <c r="M4611" i="9"/>
  <c r="M4612" i="9"/>
  <c r="M4613" i="9"/>
  <c r="M4614" i="9"/>
  <c r="M4615" i="9"/>
  <c r="M4616" i="9"/>
  <c r="M4617" i="9"/>
  <c r="M4618" i="9"/>
  <c r="M4619" i="9"/>
  <c r="M4620" i="9"/>
  <c r="M4621" i="9"/>
  <c r="M4622" i="9"/>
  <c r="M4623" i="9"/>
  <c r="M4624" i="9"/>
  <c r="M4625" i="9"/>
  <c r="M4626" i="9"/>
  <c r="M4627" i="9"/>
  <c r="M4628" i="9"/>
  <c r="M4629" i="9"/>
  <c r="M4630" i="9"/>
  <c r="M4631" i="9"/>
  <c r="M4632" i="9"/>
  <c r="M4633" i="9"/>
  <c r="M4634" i="9"/>
  <c r="M4635" i="9"/>
  <c r="M4636" i="9"/>
  <c r="M4637" i="9"/>
  <c r="M4638" i="9"/>
  <c r="M4639" i="9"/>
  <c r="M4640" i="9"/>
  <c r="M4641" i="9"/>
  <c r="M4642" i="9"/>
  <c r="M4643" i="9"/>
  <c r="M4644" i="9"/>
  <c r="M4645" i="9"/>
  <c r="M4646" i="9"/>
  <c r="M4647" i="9"/>
  <c r="M4648" i="9"/>
  <c r="M4649" i="9"/>
  <c r="M4650" i="9"/>
  <c r="M4651" i="9"/>
  <c r="M4652" i="9"/>
  <c r="M4653" i="9"/>
  <c r="M4654" i="9"/>
  <c r="M4655" i="9"/>
  <c r="M4656" i="9"/>
  <c r="M4657" i="9"/>
  <c r="M4658" i="9"/>
  <c r="M4659" i="9"/>
  <c r="M4660" i="9"/>
  <c r="M4661" i="9"/>
  <c r="M4662" i="9"/>
  <c r="M4663" i="9"/>
  <c r="M4664" i="9"/>
  <c r="M4665" i="9"/>
  <c r="M4666" i="9"/>
  <c r="M4667" i="9"/>
  <c r="M4668" i="9"/>
  <c r="M4669" i="9"/>
  <c r="M4670" i="9"/>
  <c r="M4671" i="9"/>
  <c r="M4672" i="9"/>
  <c r="M4673" i="9"/>
  <c r="M4674" i="9"/>
  <c r="M4675" i="9"/>
  <c r="M4676" i="9"/>
  <c r="M4677" i="9"/>
  <c r="M4678" i="9"/>
  <c r="M4679" i="9"/>
  <c r="M4680" i="9"/>
  <c r="M4681" i="9"/>
  <c r="M4682" i="9"/>
  <c r="M4683" i="9"/>
  <c r="M4684" i="9"/>
  <c r="M4685" i="9"/>
  <c r="M4686" i="9"/>
  <c r="M4687" i="9"/>
  <c r="M4688" i="9"/>
  <c r="M4689" i="9"/>
  <c r="M4690" i="9"/>
  <c r="M4691" i="9"/>
  <c r="M4692" i="9"/>
  <c r="M4693" i="9"/>
  <c r="M4694" i="9"/>
  <c r="M4695" i="9"/>
  <c r="M4696" i="9"/>
  <c r="M4697" i="9"/>
  <c r="M4698" i="9"/>
  <c r="M4699" i="9"/>
  <c r="M4700" i="9"/>
  <c r="M4701" i="9"/>
  <c r="M4702" i="9"/>
  <c r="M4703" i="9"/>
  <c r="M4704" i="9"/>
  <c r="M4705" i="9"/>
  <c r="M4706" i="9"/>
  <c r="M4707" i="9"/>
  <c r="M4708" i="9"/>
  <c r="M4709" i="9"/>
  <c r="M4710" i="9"/>
  <c r="M4711" i="9"/>
  <c r="M4712" i="9"/>
  <c r="M4713" i="9"/>
  <c r="M4714" i="9"/>
  <c r="M4715" i="9"/>
  <c r="M4716" i="9"/>
  <c r="M4717" i="9"/>
  <c r="M4718" i="9"/>
  <c r="M4719" i="9"/>
  <c r="M4720" i="9"/>
  <c r="M4721" i="9"/>
  <c r="M4722" i="9"/>
  <c r="M4723" i="9"/>
  <c r="M4724" i="9"/>
  <c r="M4725" i="9"/>
  <c r="M4726" i="9"/>
  <c r="M4727" i="9"/>
  <c r="M4728" i="9"/>
  <c r="M4729" i="9"/>
  <c r="M4730" i="9"/>
  <c r="M4731" i="9"/>
  <c r="M4732" i="9"/>
  <c r="M4733" i="9"/>
  <c r="M4734" i="9"/>
  <c r="M4735" i="9"/>
  <c r="M4736" i="9"/>
  <c r="M4737" i="9"/>
  <c r="M4738" i="9"/>
  <c r="M4739" i="9"/>
  <c r="M4740" i="9"/>
  <c r="M4741" i="9"/>
  <c r="M4742" i="9"/>
  <c r="M4743" i="9"/>
  <c r="M4744" i="9"/>
  <c r="M4745" i="9"/>
  <c r="M4746" i="9"/>
  <c r="M4747" i="9"/>
  <c r="M4748" i="9"/>
  <c r="M4749" i="9"/>
  <c r="M4750" i="9"/>
  <c r="M4751" i="9"/>
  <c r="M4752" i="9"/>
  <c r="M4753" i="9"/>
  <c r="M4754" i="9"/>
  <c r="M4755" i="9"/>
  <c r="M4756" i="9"/>
  <c r="M4757" i="9"/>
  <c r="M4758" i="9"/>
  <c r="M4759" i="9"/>
  <c r="M4760" i="9"/>
  <c r="M4761" i="9"/>
  <c r="M4762" i="9"/>
  <c r="M4763" i="9"/>
  <c r="M4764" i="9"/>
  <c r="M4765" i="9"/>
  <c r="M4766" i="9"/>
  <c r="M4767" i="9"/>
  <c r="M4768" i="9"/>
  <c r="M4769" i="9"/>
  <c r="M4770" i="9"/>
  <c r="M4771" i="9"/>
  <c r="M4772" i="9"/>
  <c r="M4773" i="9"/>
  <c r="M4774" i="9"/>
  <c r="M4775" i="9"/>
  <c r="M4776" i="9"/>
  <c r="M4777" i="9"/>
  <c r="M4778" i="9"/>
  <c r="M4779" i="9"/>
  <c r="M4780" i="9"/>
  <c r="M4781" i="9"/>
  <c r="M4782" i="9"/>
  <c r="M4783" i="9"/>
  <c r="M4784" i="9"/>
  <c r="M4785" i="9"/>
  <c r="M4786" i="9"/>
  <c r="M4787" i="9"/>
  <c r="M4788" i="9"/>
  <c r="M4789" i="9"/>
  <c r="M4790" i="9"/>
  <c r="M4791" i="9"/>
  <c r="M4792" i="9"/>
  <c r="M4793" i="9"/>
  <c r="M4794" i="9"/>
  <c r="M4795" i="9"/>
  <c r="M4796" i="9"/>
  <c r="M4797" i="9"/>
  <c r="M4798" i="9"/>
  <c r="M4799" i="9"/>
  <c r="M4800" i="9"/>
  <c r="M4801" i="9"/>
  <c r="M4802" i="9"/>
  <c r="M4803" i="9"/>
  <c r="M4804" i="9"/>
  <c r="M4805" i="9"/>
  <c r="M4806" i="9"/>
  <c r="M4807" i="9"/>
  <c r="M4808" i="9"/>
  <c r="M4809" i="9"/>
  <c r="M4810" i="9"/>
  <c r="M4811" i="9"/>
  <c r="M4812" i="9"/>
  <c r="M4813" i="9"/>
  <c r="M4814" i="9"/>
  <c r="M4815" i="9"/>
  <c r="M4816" i="9"/>
  <c r="M4817" i="9"/>
  <c r="M4818" i="9"/>
  <c r="M4819" i="9"/>
  <c r="M4820" i="9"/>
  <c r="M4821" i="9"/>
  <c r="M4822" i="9"/>
  <c r="M4823" i="9"/>
  <c r="M4824" i="9"/>
  <c r="M4825" i="9"/>
  <c r="M4826" i="9"/>
  <c r="M4827" i="9"/>
  <c r="M4828" i="9"/>
  <c r="M4829" i="9"/>
  <c r="M4830" i="9"/>
  <c r="M4831" i="9"/>
  <c r="M4832" i="9"/>
  <c r="M4833" i="9"/>
  <c r="M4834" i="9"/>
  <c r="M4835" i="9"/>
  <c r="M4836" i="9"/>
  <c r="M4837" i="9"/>
  <c r="M4838" i="9"/>
  <c r="M4839" i="9"/>
  <c r="M4840" i="9"/>
  <c r="M4841" i="9"/>
  <c r="M4842" i="9"/>
  <c r="M4843" i="9"/>
  <c r="M4844" i="9"/>
  <c r="M4845" i="9"/>
  <c r="M4846" i="9"/>
  <c r="M4847" i="9"/>
  <c r="M4848" i="9"/>
  <c r="M4849" i="9"/>
  <c r="M4850" i="9"/>
  <c r="M4851" i="9"/>
  <c r="M4852" i="9"/>
  <c r="M4853" i="9"/>
  <c r="M4854" i="9"/>
  <c r="M4855" i="9"/>
  <c r="M4856" i="9"/>
  <c r="M4857" i="9"/>
  <c r="M4858" i="9"/>
  <c r="M4859" i="9"/>
  <c r="M4860" i="9"/>
  <c r="M4861" i="9"/>
  <c r="M4862" i="9"/>
  <c r="M4863" i="9"/>
  <c r="M4864" i="9"/>
  <c r="M4865" i="9"/>
  <c r="M4866" i="9"/>
  <c r="M4867" i="9"/>
  <c r="M4868" i="9"/>
  <c r="M4869" i="9"/>
  <c r="M4870" i="9"/>
  <c r="M4871" i="9"/>
  <c r="M4872" i="9"/>
  <c r="M4873" i="9"/>
  <c r="M4874" i="9"/>
  <c r="M4875" i="9"/>
  <c r="M4876" i="9"/>
  <c r="M4877" i="9"/>
  <c r="M4878" i="9"/>
  <c r="M4879" i="9"/>
  <c r="M4880" i="9"/>
  <c r="M4881" i="9"/>
  <c r="M4882" i="9"/>
  <c r="M4883" i="9"/>
  <c r="M4884" i="9"/>
  <c r="M4885" i="9"/>
  <c r="M4886" i="9"/>
  <c r="M4887" i="9"/>
  <c r="M4888" i="9"/>
  <c r="M4889" i="9"/>
  <c r="M4890" i="9"/>
  <c r="M4891" i="9"/>
  <c r="M4892" i="9"/>
  <c r="M4893" i="9"/>
  <c r="M4894" i="9"/>
  <c r="M4895" i="9"/>
  <c r="M4896" i="9"/>
  <c r="M4897" i="9"/>
  <c r="M4898" i="9"/>
  <c r="M4899" i="9"/>
  <c r="M4900" i="9"/>
  <c r="M4901" i="9"/>
  <c r="M4902" i="9"/>
  <c r="M4903" i="9"/>
  <c r="M4904" i="9"/>
  <c r="M4905" i="9"/>
  <c r="M4906" i="9"/>
  <c r="M4907" i="9"/>
  <c r="M4908" i="9"/>
  <c r="M4909" i="9"/>
  <c r="M4910" i="9"/>
  <c r="M4911" i="9"/>
  <c r="M4912" i="9"/>
  <c r="M4913" i="9"/>
  <c r="M4914" i="9"/>
  <c r="M4915" i="9"/>
  <c r="M4916" i="9"/>
  <c r="M4917" i="9"/>
  <c r="M4918" i="9"/>
  <c r="M4919" i="9"/>
  <c r="M4920" i="9"/>
  <c r="M4921" i="9"/>
  <c r="M4922" i="9"/>
  <c r="M4923" i="9"/>
  <c r="M4924" i="9"/>
  <c r="M4925" i="9"/>
  <c r="M4926" i="9"/>
  <c r="M4927" i="9"/>
  <c r="M4928" i="9"/>
  <c r="M4929" i="9"/>
  <c r="M4930" i="9"/>
  <c r="M4931" i="9"/>
  <c r="M4932" i="9"/>
  <c r="M4933" i="9"/>
  <c r="M4934" i="9"/>
  <c r="M4935" i="9"/>
  <c r="M4936" i="9"/>
  <c r="M4937" i="9"/>
  <c r="M4938" i="9"/>
  <c r="M4939" i="9"/>
  <c r="M4940" i="9"/>
  <c r="M4941" i="9"/>
  <c r="M4942" i="9"/>
  <c r="M4943" i="9"/>
  <c r="M4944" i="9"/>
  <c r="M4945" i="9"/>
  <c r="M4946" i="9"/>
  <c r="M4947" i="9"/>
  <c r="M4948" i="9"/>
  <c r="M4949" i="9"/>
  <c r="M4950" i="9"/>
  <c r="M4951" i="9"/>
  <c r="M4952" i="9"/>
  <c r="M4953" i="9"/>
  <c r="M4954" i="9"/>
  <c r="M4955" i="9"/>
  <c r="M4956" i="9"/>
  <c r="M4957" i="9"/>
  <c r="M4958" i="9"/>
  <c r="M4959" i="9"/>
  <c r="M4960" i="9"/>
  <c r="M4961" i="9"/>
  <c r="M4962" i="9"/>
  <c r="M4963" i="9"/>
  <c r="M4964" i="9"/>
  <c r="M4965" i="9"/>
  <c r="M4966" i="9"/>
  <c r="M4967" i="9"/>
  <c r="M4968" i="9"/>
  <c r="M4969" i="9"/>
  <c r="M4970" i="9"/>
  <c r="M4971" i="9"/>
  <c r="M4972" i="9"/>
  <c r="M4973" i="9"/>
  <c r="M4974" i="9"/>
  <c r="M4975" i="9"/>
  <c r="M4976" i="9"/>
  <c r="M4977" i="9"/>
  <c r="M4978" i="9"/>
  <c r="M4979" i="9"/>
  <c r="M4980" i="9"/>
  <c r="M4981" i="9"/>
  <c r="M4982" i="9"/>
  <c r="M4983" i="9"/>
  <c r="M4984" i="9"/>
  <c r="M4985" i="9"/>
  <c r="M4986" i="9"/>
  <c r="M4987" i="9"/>
  <c r="M4988" i="9"/>
  <c r="M4989" i="9"/>
  <c r="M4990" i="9"/>
  <c r="M4991" i="9"/>
  <c r="M4992" i="9"/>
  <c r="M4993" i="9"/>
  <c r="M4994" i="9"/>
  <c r="M4995" i="9"/>
  <c r="M4996" i="9"/>
  <c r="M4997" i="9"/>
  <c r="M4998" i="9"/>
  <c r="M4999" i="9"/>
  <c r="M5000" i="9"/>
  <c r="M5001" i="9"/>
  <c r="M5002" i="9"/>
  <c r="M5003" i="9"/>
  <c r="M5004" i="9"/>
  <c r="M5005" i="9"/>
  <c r="M5006" i="9"/>
  <c r="M5007" i="9"/>
  <c r="M5008" i="9"/>
  <c r="M5009" i="9"/>
  <c r="M5010" i="9"/>
  <c r="M5011" i="9"/>
  <c r="M5012" i="9"/>
  <c r="M5013" i="9"/>
  <c r="M5014" i="9"/>
  <c r="M5015" i="9"/>
  <c r="M5016" i="9"/>
  <c r="M5017" i="9"/>
  <c r="M5018" i="9"/>
  <c r="M5019" i="9"/>
  <c r="M5020" i="9"/>
  <c r="M5021" i="9"/>
  <c r="M5022" i="9"/>
  <c r="M5023" i="9"/>
  <c r="M5024" i="9"/>
  <c r="M5025" i="9"/>
  <c r="M5026" i="9"/>
  <c r="M5027" i="9"/>
  <c r="M5028" i="9"/>
  <c r="M5029" i="9"/>
  <c r="M5030" i="9"/>
  <c r="M5031" i="9"/>
  <c r="M5032" i="9"/>
  <c r="M5033" i="9"/>
  <c r="M5034" i="9"/>
  <c r="M5035" i="9"/>
  <c r="M5036" i="9"/>
  <c r="M5037" i="9"/>
  <c r="M5038" i="9"/>
  <c r="M5039" i="9"/>
  <c r="M5040" i="9"/>
  <c r="M5041" i="9"/>
  <c r="M5042" i="9"/>
  <c r="M5043" i="9"/>
  <c r="M5044" i="9"/>
  <c r="M5045" i="9"/>
  <c r="M5046" i="9"/>
  <c r="M5047" i="9"/>
  <c r="M5048" i="9"/>
  <c r="M5049" i="9"/>
  <c r="M5050" i="9"/>
  <c r="M5051" i="9"/>
  <c r="M5052" i="9"/>
  <c r="M5053" i="9"/>
  <c r="M5054" i="9"/>
  <c r="M5055" i="9"/>
  <c r="M5056" i="9"/>
  <c r="M5057" i="9"/>
  <c r="M5058" i="9"/>
  <c r="M5059" i="9"/>
  <c r="M5060" i="9"/>
  <c r="M5061" i="9"/>
  <c r="M5062" i="9"/>
  <c r="M5063" i="9"/>
  <c r="M5064" i="9"/>
  <c r="M5065" i="9"/>
  <c r="M5066" i="9"/>
  <c r="M5067" i="9"/>
  <c r="M5068" i="9"/>
  <c r="M5069" i="9"/>
  <c r="M5070" i="9"/>
  <c r="M5071" i="9"/>
  <c r="M5072" i="9"/>
  <c r="M5073" i="9"/>
  <c r="M5074" i="9"/>
  <c r="M5075" i="9"/>
  <c r="M5076" i="9"/>
  <c r="M5077" i="9"/>
  <c r="M5078" i="9"/>
  <c r="M5079" i="9"/>
  <c r="M5080" i="9"/>
  <c r="M5081" i="9"/>
  <c r="M5082" i="9"/>
  <c r="M5083" i="9"/>
  <c r="M5084" i="9"/>
  <c r="M5085" i="9"/>
  <c r="M5086" i="9"/>
  <c r="M5087" i="9"/>
  <c r="M5088" i="9"/>
  <c r="M5089" i="9"/>
  <c r="M5090" i="9"/>
  <c r="M5091" i="9"/>
  <c r="M5092" i="9"/>
  <c r="M5093" i="9"/>
  <c r="M5094" i="9"/>
  <c r="M5095" i="9"/>
  <c r="M5096" i="9"/>
  <c r="M5097" i="9"/>
  <c r="M5098" i="9"/>
  <c r="M5099" i="9"/>
  <c r="M5100" i="9"/>
  <c r="M5101" i="9"/>
  <c r="M5102" i="9"/>
  <c r="M5103" i="9"/>
  <c r="M5104" i="9"/>
  <c r="M5105" i="9"/>
  <c r="M5106" i="9"/>
  <c r="M5107" i="9"/>
  <c r="M5108" i="9"/>
  <c r="M5109" i="9"/>
  <c r="M5110" i="9"/>
  <c r="M5111" i="9"/>
  <c r="M5112" i="9"/>
  <c r="M5113" i="9"/>
  <c r="M5114" i="9"/>
  <c r="M5115" i="9"/>
  <c r="M5116" i="9"/>
  <c r="M5117" i="9"/>
  <c r="M5118" i="9"/>
  <c r="M5119" i="9"/>
  <c r="M5120" i="9"/>
  <c r="M5121" i="9"/>
  <c r="M5122" i="9"/>
  <c r="M5123" i="9"/>
  <c r="M5124" i="9"/>
  <c r="M5125" i="9"/>
  <c r="M5126" i="9"/>
  <c r="M5127" i="9"/>
  <c r="M5128" i="9"/>
  <c r="M5129" i="9"/>
  <c r="M5130" i="9"/>
  <c r="M5131" i="9"/>
  <c r="M5132" i="9"/>
  <c r="M5133" i="9"/>
  <c r="M5134" i="9"/>
  <c r="M5135" i="9"/>
  <c r="M5136" i="9"/>
  <c r="M5137" i="9"/>
  <c r="M5138" i="9"/>
  <c r="M5139" i="9"/>
  <c r="M5140" i="9"/>
  <c r="M5141" i="9"/>
  <c r="M5142" i="9"/>
  <c r="M5143" i="9"/>
  <c r="M5144" i="9"/>
  <c r="M5145" i="9"/>
  <c r="M5146" i="9"/>
  <c r="M5147" i="9"/>
  <c r="M5148" i="9"/>
  <c r="M5149" i="9"/>
  <c r="M5150" i="9"/>
  <c r="M5151" i="9"/>
  <c r="M5152" i="9"/>
  <c r="M5153" i="9"/>
  <c r="M5154" i="9"/>
  <c r="M5155" i="9"/>
  <c r="M5156" i="9"/>
  <c r="M5157" i="9"/>
  <c r="M5158" i="9"/>
  <c r="M5159" i="9"/>
  <c r="M5160" i="9"/>
  <c r="M5161" i="9"/>
  <c r="M5162" i="9"/>
  <c r="M5163" i="9"/>
  <c r="M5164" i="9"/>
  <c r="M5165" i="9"/>
  <c r="M5166" i="9"/>
  <c r="M5167" i="9"/>
  <c r="M5168" i="9"/>
  <c r="M5169" i="9"/>
  <c r="M5170" i="9"/>
  <c r="M5171" i="9"/>
  <c r="M5172" i="9"/>
  <c r="M5173" i="9"/>
  <c r="M5174" i="9"/>
  <c r="M5175" i="9"/>
  <c r="M5176" i="9"/>
  <c r="M5177" i="9"/>
  <c r="M5178" i="9"/>
  <c r="M5179" i="9"/>
  <c r="M5180" i="9"/>
  <c r="M5181" i="9"/>
  <c r="M5182" i="9"/>
  <c r="M5183" i="9"/>
  <c r="M5184" i="9"/>
  <c r="M5185" i="9"/>
  <c r="M5186" i="9"/>
  <c r="M5187" i="9"/>
  <c r="M5188" i="9"/>
  <c r="M5189" i="9"/>
  <c r="M5190" i="9"/>
  <c r="M5191" i="9"/>
  <c r="M5192" i="9"/>
  <c r="M5193" i="9"/>
  <c r="M5194" i="9"/>
  <c r="M5195" i="9"/>
  <c r="M5196" i="9"/>
  <c r="M5197" i="9"/>
  <c r="M5198" i="9"/>
  <c r="M5199" i="9"/>
  <c r="M5200" i="9"/>
  <c r="M5201" i="9"/>
  <c r="M5202" i="9"/>
  <c r="M5203" i="9"/>
  <c r="M5204" i="9"/>
  <c r="M5205" i="9"/>
  <c r="M5206" i="9"/>
  <c r="M5207" i="9"/>
  <c r="M5208" i="9"/>
  <c r="M5209" i="9"/>
  <c r="M5210" i="9"/>
  <c r="M5211" i="9"/>
  <c r="M5212" i="9"/>
  <c r="M5213" i="9"/>
  <c r="M5214" i="9"/>
  <c r="M5215" i="9"/>
  <c r="M5216" i="9"/>
  <c r="M5217" i="9"/>
  <c r="M5218" i="9"/>
  <c r="M5219" i="9"/>
  <c r="M5220" i="9"/>
  <c r="M5221" i="9"/>
  <c r="M5222" i="9"/>
  <c r="M5223" i="9"/>
  <c r="M5224" i="9"/>
  <c r="M5225" i="9"/>
  <c r="M5226" i="9"/>
  <c r="M5227" i="9"/>
  <c r="M5228" i="9"/>
  <c r="M5229" i="9"/>
  <c r="M5230" i="9"/>
  <c r="M5231" i="9"/>
  <c r="M5232" i="9"/>
  <c r="M5233" i="9"/>
  <c r="M5234" i="9"/>
  <c r="M5235" i="9"/>
  <c r="M5236" i="9"/>
  <c r="M5237" i="9"/>
  <c r="M5238" i="9"/>
  <c r="M5239" i="9"/>
  <c r="M5240" i="9"/>
  <c r="M5241" i="9"/>
  <c r="M5242" i="9"/>
  <c r="M5243" i="9"/>
  <c r="M5244" i="9"/>
  <c r="M5245" i="9"/>
  <c r="M5246" i="9"/>
  <c r="M5247" i="9"/>
  <c r="M5248" i="9"/>
  <c r="M5249" i="9"/>
  <c r="M5250" i="9"/>
  <c r="M5251" i="9"/>
  <c r="M5252" i="9"/>
  <c r="M5253" i="9"/>
  <c r="M5254" i="9"/>
  <c r="M5255" i="9"/>
  <c r="M5256" i="9"/>
  <c r="M5257" i="9"/>
  <c r="M5258" i="9"/>
  <c r="M5259" i="9"/>
  <c r="M5260" i="9"/>
  <c r="M5261" i="9"/>
  <c r="M5262" i="9"/>
  <c r="M5263" i="9"/>
  <c r="M5264" i="9"/>
  <c r="M5265" i="9"/>
  <c r="M5266" i="9"/>
  <c r="M5267" i="9"/>
  <c r="M5268" i="9"/>
  <c r="M5269" i="9"/>
  <c r="M5270" i="9"/>
  <c r="M5271" i="9"/>
  <c r="M5272" i="9"/>
  <c r="M5273" i="9"/>
  <c r="M5274" i="9"/>
  <c r="M5275" i="9"/>
  <c r="M5276" i="9"/>
  <c r="M5277" i="9"/>
  <c r="M5278" i="9"/>
  <c r="M5279" i="9"/>
  <c r="M5280" i="9"/>
  <c r="M5281" i="9"/>
  <c r="M5282" i="9"/>
  <c r="M5283" i="9"/>
  <c r="M5284" i="9"/>
  <c r="M5285" i="9"/>
  <c r="M5286" i="9"/>
  <c r="M5287" i="9"/>
  <c r="M5288" i="9"/>
  <c r="M5289" i="9"/>
  <c r="M5290" i="9"/>
  <c r="M5291" i="9"/>
  <c r="M5292" i="9"/>
  <c r="M5293" i="9"/>
  <c r="M5294" i="9"/>
  <c r="M5295" i="9"/>
  <c r="M5296" i="9"/>
  <c r="M5297" i="9"/>
  <c r="M5298" i="9"/>
  <c r="M5299" i="9"/>
  <c r="M5300" i="9"/>
  <c r="M5301" i="9"/>
  <c r="M5302" i="9"/>
  <c r="M5303" i="9"/>
  <c r="M5304" i="9"/>
  <c r="M5305" i="9"/>
  <c r="M5306" i="9"/>
  <c r="M5307" i="9"/>
  <c r="M5308" i="9"/>
  <c r="M5309" i="9"/>
  <c r="M5310" i="9"/>
  <c r="M5311" i="9"/>
  <c r="M5312" i="9"/>
  <c r="M5313" i="9"/>
  <c r="M5314" i="9"/>
  <c r="M5315" i="9"/>
  <c r="M5316" i="9"/>
  <c r="M5317" i="9"/>
  <c r="M5318" i="9"/>
  <c r="M5319" i="9"/>
  <c r="M5320" i="9"/>
  <c r="M5321" i="9"/>
  <c r="M5322" i="9"/>
  <c r="M5323" i="9"/>
  <c r="M5324" i="9"/>
  <c r="M5325" i="9"/>
  <c r="M5326" i="9"/>
  <c r="M5327" i="9"/>
  <c r="M5328" i="9"/>
  <c r="M5329" i="9"/>
  <c r="M5330" i="9"/>
  <c r="M5331" i="9"/>
  <c r="M5332" i="9"/>
  <c r="M5333" i="9"/>
  <c r="M5334" i="9"/>
  <c r="M5335" i="9"/>
  <c r="M5336" i="9"/>
  <c r="M5337" i="9"/>
  <c r="M5338" i="9"/>
  <c r="M5339" i="9"/>
  <c r="M5340" i="9"/>
  <c r="M5341" i="9"/>
  <c r="M5342" i="9"/>
  <c r="M5343" i="9"/>
  <c r="M5344" i="9"/>
  <c r="M5345" i="9"/>
  <c r="M5346" i="9"/>
  <c r="M5347" i="9"/>
  <c r="M5348" i="9"/>
  <c r="M5349" i="9"/>
  <c r="M5350" i="9"/>
  <c r="M5351" i="9"/>
  <c r="M5352" i="9"/>
  <c r="M5353" i="9"/>
  <c r="M5354" i="9"/>
  <c r="M5355" i="9"/>
  <c r="M5356" i="9"/>
  <c r="M5357" i="9"/>
  <c r="M5358" i="9"/>
  <c r="M5359" i="9"/>
  <c r="M5360" i="9"/>
  <c r="M5361" i="9"/>
  <c r="M5362" i="9"/>
  <c r="M5363" i="9"/>
  <c r="M5364" i="9"/>
  <c r="M5365" i="9"/>
  <c r="M5366" i="9"/>
  <c r="M5367" i="9"/>
  <c r="M5368" i="9"/>
  <c r="M5369" i="9"/>
  <c r="M5370" i="9"/>
  <c r="M5371" i="9"/>
  <c r="M5372" i="9"/>
  <c r="M5373" i="9"/>
  <c r="M5374" i="9"/>
  <c r="M5375" i="9"/>
  <c r="M5376" i="9"/>
  <c r="M5377" i="9"/>
  <c r="M5378" i="9"/>
  <c r="M5379" i="9"/>
  <c r="M5380" i="9"/>
  <c r="M5381" i="9"/>
  <c r="M5382" i="9"/>
  <c r="M5383" i="9"/>
  <c r="M5384" i="9"/>
  <c r="M5385" i="9"/>
  <c r="M5386" i="9"/>
  <c r="M5387" i="9"/>
  <c r="M5388" i="9"/>
  <c r="M5389" i="9"/>
  <c r="M5390" i="9"/>
  <c r="M5391" i="9"/>
  <c r="M5392" i="9"/>
  <c r="M5393" i="9"/>
  <c r="M5394" i="9"/>
  <c r="M5395" i="9"/>
  <c r="M5396" i="9"/>
  <c r="M5397" i="9"/>
  <c r="M5398" i="9"/>
  <c r="M5399" i="9"/>
  <c r="M5400" i="9"/>
  <c r="M5401" i="9"/>
  <c r="M5402" i="9"/>
  <c r="M5403" i="9"/>
  <c r="M5404" i="9"/>
  <c r="M5405" i="9"/>
  <c r="M5406" i="9"/>
  <c r="M5407" i="9"/>
  <c r="M5408" i="9"/>
  <c r="M5409" i="9"/>
  <c r="M5410" i="9"/>
  <c r="M5411" i="9"/>
  <c r="M5412" i="9"/>
  <c r="M5413" i="9"/>
  <c r="M5414" i="9"/>
  <c r="M5415" i="9"/>
  <c r="M5416" i="9"/>
  <c r="M5417" i="9"/>
  <c r="M5418" i="9"/>
  <c r="M5419" i="9"/>
  <c r="M5420" i="9"/>
  <c r="M5421" i="9"/>
  <c r="M5422" i="9"/>
  <c r="M5423" i="9"/>
  <c r="M5424" i="9"/>
  <c r="M5425" i="9"/>
  <c r="M5426" i="9"/>
  <c r="M5427" i="9"/>
  <c r="M5428" i="9"/>
  <c r="M5429" i="9"/>
  <c r="M5430" i="9"/>
  <c r="M5431" i="9"/>
  <c r="M5432" i="9"/>
  <c r="M5433" i="9"/>
  <c r="M5434" i="9"/>
  <c r="M5435" i="9"/>
  <c r="M5436" i="9"/>
  <c r="M5437" i="9"/>
  <c r="M5438" i="9"/>
  <c r="M5439" i="9"/>
  <c r="M5440" i="9"/>
  <c r="M5441" i="9"/>
  <c r="M5442" i="9"/>
  <c r="M5443" i="9"/>
  <c r="M5444" i="9"/>
  <c r="M5445" i="9"/>
  <c r="M5446" i="9"/>
  <c r="M5447" i="9"/>
  <c r="M5448" i="9"/>
  <c r="M5449" i="9"/>
  <c r="M5450" i="9"/>
  <c r="M5451" i="9"/>
  <c r="M5452" i="9"/>
  <c r="M5453" i="9"/>
  <c r="M5454" i="9"/>
  <c r="M5455" i="9"/>
  <c r="M5456" i="9"/>
  <c r="M5457" i="9"/>
  <c r="M5458" i="9"/>
  <c r="M5459" i="9"/>
  <c r="M5460" i="9"/>
  <c r="M5461" i="9"/>
  <c r="M5462" i="9"/>
  <c r="M5463" i="9"/>
  <c r="M5464" i="9"/>
  <c r="M5465" i="9"/>
  <c r="M5466" i="9"/>
  <c r="M5467" i="9"/>
  <c r="M5468" i="9"/>
  <c r="M5469" i="9"/>
  <c r="M5470" i="9"/>
  <c r="M5471" i="9"/>
  <c r="M5472" i="9"/>
  <c r="M5473" i="9"/>
  <c r="M5474" i="9"/>
  <c r="M5475" i="9"/>
  <c r="M5476" i="9"/>
  <c r="M5477" i="9"/>
  <c r="M5478" i="9"/>
  <c r="M5479" i="9"/>
  <c r="M5480" i="9"/>
  <c r="M5481" i="9"/>
  <c r="M5482" i="9"/>
  <c r="M5483" i="9"/>
  <c r="M5484" i="9"/>
  <c r="M5485" i="9"/>
  <c r="M5486" i="9"/>
  <c r="M5487" i="9"/>
  <c r="M5488" i="9"/>
  <c r="M5489" i="9"/>
  <c r="M5490" i="9"/>
  <c r="M5491" i="9"/>
  <c r="M5492" i="9"/>
  <c r="M5493" i="9"/>
  <c r="M5494" i="9"/>
  <c r="M5495" i="9"/>
  <c r="M5496" i="9"/>
  <c r="M5497" i="9"/>
  <c r="M5498" i="9"/>
  <c r="M5499" i="9"/>
  <c r="M5500" i="9"/>
  <c r="M5501" i="9"/>
  <c r="M5502" i="9"/>
  <c r="M5503" i="9"/>
  <c r="M5504" i="9"/>
  <c r="M5505" i="9"/>
  <c r="M5506" i="9"/>
  <c r="M5507" i="9"/>
  <c r="M5508" i="9"/>
  <c r="M5509" i="9"/>
  <c r="M5510" i="9"/>
  <c r="M5511" i="9"/>
  <c r="M5512" i="9"/>
  <c r="M5513" i="9"/>
  <c r="M5514" i="9"/>
  <c r="M5515" i="9"/>
  <c r="M5516" i="9"/>
  <c r="M5517" i="9"/>
  <c r="M5518" i="9"/>
  <c r="M5519" i="9"/>
  <c r="M5520" i="9"/>
  <c r="M5521" i="9"/>
  <c r="M5522" i="9"/>
  <c r="M5523" i="9"/>
  <c r="M5524" i="9"/>
  <c r="M5525" i="9"/>
  <c r="M5526" i="9"/>
  <c r="M5527" i="9"/>
  <c r="M5528" i="9"/>
  <c r="M5529" i="9"/>
  <c r="M5530" i="9"/>
  <c r="M5531" i="9"/>
  <c r="M5532" i="9"/>
  <c r="M5533" i="9"/>
  <c r="M5534" i="9"/>
  <c r="M5535" i="9"/>
  <c r="M5536" i="9"/>
  <c r="M5537" i="9"/>
  <c r="M5538" i="9"/>
  <c r="M5539" i="9"/>
  <c r="M5540" i="9"/>
  <c r="M5541" i="9"/>
  <c r="M5542" i="9"/>
  <c r="M5543" i="9"/>
  <c r="M5544" i="9"/>
  <c r="M5545" i="9"/>
  <c r="M5546" i="9"/>
  <c r="M5547" i="9"/>
  <c r="M5548" i="9"/>
  <c r="M5549" i="9"/>
  <c r="M5550" i="9"/>
  <c r="M5551" i="9"/>
  <c r="M5552" i="9"/>
  <c r="M5553" i="9"/>
  <c r="M5554" i="9"/>
  <c r="M5555" i="9"/>
  <c r="M5556" i="9"/>
  <c r="M5557" i="9"/>
  <c r="M5558" i="9"/>
  <c r="M5559" i="9"/>
  <c r="M5560" i="9"/>
  <c r="M5561" i="9"/>
  <c r="M5562" i="9"/>
  <c r="M5563" i="9"/>
  <c r="M5564" i="9"/>
  <c r="M5565" i="9"/>
  <c r="M5566" i="9"/>
  <c r="M5567" i="9"/>
  <c r="M5568" i="9"/>
  <c r="M5569" i="9"/>
  <c r="M5570" i="9"/>
  <c r="M5571" i="9"/>
  <c r="M5572" i="9"/>
  <c r="M5573" i="9"/>
  <c r="M5574" i="9"/>
  <c r="M5575" i="9"/>
  <c r="M5576" i="9"/>
  <c r="M5577" i="9"/>
  <c r="M5578" i="9"/>
  <c r="M5579" i="9"/>
  <c r="M5580" i="9"/>
  <c r="M5581" i="9"/>
  <c r="M5582" i="9"/>
  <c r="M5583" i="9"/>
  <c r="M5584" i="9"/>
  <c r="M5585" i="9"/>
  <c r="M5586" i="9"/>
  <c r="M5587" i="9"/>
  <c r="M5588" i="9"/>
  <c r="M5589" i="9"/>
  <c r="M5590" i="9"/>
  <c r="M5591" i="9"/>
  <c r="M5592" i="9"/>
  <c r="M5593" i="9"/>
  <c r="M5594" i="9"/>
  <c r="M5595" i="9"/>
  <c r="M5596" i="9"/>
  <c r="M5597" i="9"/>
  <c r="M5598" i="9"/>
  <c r="M5599" i="9"/>
  <c r="M5600" i="9"/>
  <c r="M5601" i="9"/>
  <c r="M5602" i="9"/>
  <c r="M5603" i="9"/>
  <c r="M5604" i="9"/>
  <c r="M5605" i="9"/>
  <c r="M5606" i="9"/>
  <c r="M5607" i="9"/>
  <c r="M5608" i="9"/>
  <c r="M5609" i="9"/>
  <c r="M5610" i="9"/>
  <c r="M5611" i="9"/>
  <c r="M5612" i="9"/>
  <c r="M5613" i="9"/>
  <c r="M5614" i="9"/>
  <c r="M5615" i="9"/>
  <c r="M5616" i="9"/>
  <c r="M5617" i="9"/>
  <c r="M5618" i="9"/>
  <c r="M5619" i="9"/>
  <c r="M5620" i="9"/>
  <c r="M5621" i="9"/>
  <c r="M5622" i="9"/>
  <c r="M5623" i="9"/>
  <c r="M5624" i="9"/>
  <c r="M5625" i="9"/>
  <c r="M5626" i="9"/>
  <c r="M5627" i="9"/>
  <c r="M5628" i="9"/>
  <c r="M5629" i="9"/>
  <c r="M5630" i="9"/>
  <c r="M5631" i="9"/>
  <c r="M5632" i="9"/>
  <c r="M5633" i="9"/>
  <c r="M5634" i="9"/>
  <c r="M5635" i="9"/>
  <c r="M5636" i="9"/>
  <c r="M5637" i="9"/>
  <c r="M5638" i="9"/>
  <c r="M5639" i="9"/>
  <c r="M5640" i="9"/>
  <c r="M5641" i="9"/>
  <c r="M5642" i="9"/>
  <c r="M5643" i="9"/>
  <c r="M5644" i="9"/>
  <c r="M5645" i="9"/>
  <c r="M5646" i="9"/>
  <c r="M5647" i="9"/>
  <c r="M5648" i="9"/>
  <c r="M5649" i="9"/>
  <c r="M5650" i="9"/>
  <c r="M5651" i="9"/>
  <c r="M5652" i="9"/>
  <c r="M5653" i="9"/>
  <c r="M5654" i="9"/>
  <c r="M5655" i="9"/>
  <c r="M5656" i="9"/>
  <c r="M5657" i="9"/>
  <c r="M5658" i="9"/>
  <c r="M5659" i="9"/>
  <c r="M5660" i="9"/>
  <c r="M5661" i="9"/>
  <c r="M5662" i="9"/>
  <c r="M5663" i="9"/>
  <c r="M5664" i="9"/>
  <c r="M5665" i="9"/>
  <c r="M5666" i="9"/>
  <c r="M5667" i="9"/>
  <c r="M5668" i="9"/>
  <c r="M5669" i="9"/>
  <c r="M5670" i="9"/>
  <c r="M5671" i="9"/>
  <c r="M5672" i="9"/>
  <c r="M5673" i="9"/>
  <c r="M5674" i="9"/>
  <c r="M5675" i="9"/>
  <c r="M5676" i="9"/>
  <c r="M5677" i="9"/>
  <c r="M5678" i="9"/>
  <c r="M5679" i="9"/>
  <c r="M5680" i="9"/>
  <c r="M5681" i="9"/>
  <c r="M5682" i="9"/>
  <c r="M5683" i="9"/>
  <c r="M5684" i="9"/>
  <c r="M5685" i="9"/>
  <c r="M5686" i="9"/>
  <c r="M5687" i="9"/>
  <c r="M5688" i="9"/>
  <c r="M5689" i="9"/>
  <c r="M5690" i="9"/>
  <c r="M5691" i="9"/>
  <c r="M5692" i="9"/>
  <c r="M5693" i="9"/>
  <c r="M5694" i="9"/>
  <c r="M5695" i="9"/>
  <c r="M5696" i="9"/>
  <c r="M5697" i="9"/>
  <c r="M5698" i="9"/>
  <c r="M5699" i="9"/>
  <c r="M5700" i="9"/>
  <c r="M5701" i="9"/>
  <c r="M5702" i="9"/>
  <c r="M5703" i="9"/>
  <c r="M5704" i="9"/>
  <c r="M5705" i="9"/>
  <c r="M5706" i="9"/>
  <c r="M5707" i="9"/>
  <c r="M5708" i="9"/>
  <c r="M5709" i="9"/>
  <c r="M5710" i="9"/>
  <c r="M5711" i="9"/>
  <c r="M5712" i="9"/>
  <c r="M5713" i="9"/>
  <c r="M5714" i="9"/>
  <c r="M5715" i="9"/>
  <c r="M5716" i="9"/>
  <c r="M5717" i="9"/>
  <c r="M5718" i="9"/>
  <c r="M5719" i="9"/>
  <c r="M5720" i="9"/>
  <c r="M5721" i="9"/>
  <c r="M5722" i="9"/>
  <c r="M5723" i="9"/>
  <c r="M5724" i="9"/>
  <c r="M5725" i="9"/>
  <c r="M5726" i="9"/>
  <c r="M5727" i="9"/>
  <c r="M5728" i="9"/>
  <c r="M5729" i="9"/>
  <c r="M5730" i="9"/>
  <c r="M5731" i="9"/>
  <c r="M5732" i="9"/>
  <c r="M5733" i="9"/>
  <c r="M5734" i="9"/>
  <c r="M5735" i="9"/>
  <c r="M5736" i="9"/>
  <c r="M5737" i="9"/>
  <c r="M5738" i="9"/>
  <c r="M5739" i="9"/>
  <c r="M5740" i="9"/>
  <c r="M5741" i="9"/>
  <c r="M5742" i="9"/>
  <c r="M5743" i="9"/>
  <c r="M5744" i="9"/>
  <c r="M5745" i="9"/>
  <c r="M5746" i="9"/>
  <c r="M5747" i="9"/>
  <c r="M5748" i="9"/>
  <c r="M5749" i="9"/>
  <c r="M5750" i="9"/>
  <c r="M5751" i="9"/>
  <c r="M5752" i="9"/>
  <c r="M5753" i="9"/>
  <c r="M5754" i="9"/>
  <c r="M5755" i="9"/>
  <c r="M5756" i="9"/>
  <c r="M5757" i="9"/>
  <c r="M5758" i="9"/>
  <c r="M5759" i="9"/>
  <c r="M5760" i="9"/>
  <c r="M5761" i="9"/>
  <c r="M5762" i="9"/>
  <c r="M5763" i="9"/>
  <c r="M5764" i="9"/>
  <c r="M5765" i="9"/>
  <c r="M5766" i="9"/>
  <c r="M5767" i="9"/>
  <c r="M5768" i="9"/>
  <c r="M5769" i="9"/>
  <c r="M5770" i="9"/>
  <c r="M5771" i="9"/>
  <c r="M5772" i="9"/>
  <c r="M5773" i="9"/>
  <c r="M5774" i="9"/>
  <c r="M5775" i="9"/>
  <c r="M5776" i="9"/>
  <c r="M5777" i="9"/>
  <c r="M5778" i="9"/>
  <c r="M5779" i="9"/>
  <c r="M5780" i="9"/>
  <c r="M5781" i="9"/>
  <c r="M5782" i="9"/>
  <c r="M5783" i="9"/>
  <c r="M5784" i="9"/>
  <c r="M5785" i="9"/>
  <c r="M5786" i="9"/>
  <c r="M5787" i="9"/>
  <c r="M5788" i="9"/>
  <c r="M5789" i="9"/>
  <c r="M5790" i="9"/>
  <c r="M5791" i="9"/>
  <c r="M5792" i="9"/>
  <c r="M5793" i="9"/>
  <c r="M5794" i="9"/>
  <c r="M5795" i="9"/>
  <c r="M5796" i="9"/>
  <c r="M5797" i="9"/>
  <c r="M5798" i="9"/>
  <c r="M5799" i="9"/>
  <c r="M5800" i="9"/>
  <c r="M5801" i="9"/>
  <c r="M5802" i="9"/>
  <c r="M5803" i="9"/>
  <c r="M5804" i="9"/>
  <c r="M5805" i="9"/>
  <c r="M5806" i="9"/>
  <c r="M5807" i="9"/>
  <c r="M5808" i="9"/>
  <c r="M5809" i="9"/>
  <c r="M5810" i="9"/>
  <c r="M5811" i="9"/>
  <c r="M5812" i="9"/>
  <c r="M5813" i="9"/>
  <c r="M5814" i="9"/>
  <c r="M5815" i="9"/>
  <c r="M5816" i="9"/>
  <c r="M5817" i="9"/>
  <c r="M5818" i="9"/>
  <c r="M5819" i="9"/>
  <c r="M5820" i="9"/>
  <c r="M5821" i="9"/>
  <c r="M5822" i="9"/>
  <c r="M5823" i="9"/>
  <c r="M5824" i="9"/>
  <c r="M5825" i="9"/>
  <c r="M5826" i="9"/>
  <c r="M5827" i="9"/>
  <c r="M5828" i="9"/>
  <c r="M5829" i="9"/>
  <c r="M5830" i="9"/>
  <c r="M5831" i="9"/>
  <c r="M5832" i="9"/>
  <c r="M5833" i="9"/>
  <c r="M5834" i="9"/>
  <c r="M5835" i="9"/>
  <c r="M5836" i="9"/>
  <c r="M5837" i="9"/>
  <c r="M5838" i="9"/>
  <c r="M5839" i="9"/>
  <c r="M5840" i="9"/>
  <c r="M5841" i="9"/>
  <c r="M5842" i="9"/>
  <c r="M5843" i="9"/>
  <c r="M5844" i="9"/>
  <c r="M5845" i="9"/>
  <c r="M5846" i="9"/>
  <c r="M5847" i="9"/>
  <c r="M5848" i="9"/>
  <c r="M5849" i="9"/>
  <c r="M5850" i="9"/>
  <c r="M5851" i="9"/>
  <c r="M5852" i="9"/>
  <c r="M5853" i="9"/>
  <c r="M5854" i="9"/>
  <c r="M5855" i="9"/>
  <c r="M5856" i="9"/>
  <c r="M5857" i="9"/>
  <c r="M5858" i="9"/>
  <c r="M5859" i="9"/>
  <c r="M5860" i="9"/>
  <c r="M5861" i="9"/>
  <c r="M5862" i="9"/>
  <c r="M5863" i="9"/>
  <c r="M5864" i="9"/>
  <c r="M5865" i="9"/>
  <c r="M5866" i="9"/>
  <c r="M5867" i="9"/>
  <c r="M5868" i="9"/>
  <c r="M5869" i="9"/>
  <c r="M5870" i="9"/>
  <c r="M5871" i="9"/>
  <c r="M5872" i="9"/>
  <c r="M5873" i="9"/>
  <c r="M5874" i="9"/>
  <c r="M5875" i="9"/>
  <c r="M5876" i="9"/>
  <c r="M5877" i="9"/>
  <c r="M5878" i="9"/>
  <c r="M5879" i="9"/>
  <c r="M5880" i="9"/>
  <c r="M5881" i="9"/>
  <c r="M5882" i="9"/>
  <c r="M5883" i="9"/>
  <c r="M5884" i="9"/>
  <c r="M5885" i="9"/>
  <c r="M5886" i="9"/>
  <c r="M5887" i="9"/>
  <c r="M5888" i="9"/>
  <c r="M5889" i="9"/>
  <c r="M5890" i="9"/>
  <c r="M5891" i="9"/>
  <c r="M5892" i="9"/>
  <c r="M5893" i="9"/>
  <c r="M5894" i="9"/>
  <c r="M5895" i="9"/>
  <c r="M5896" i="9"/>
  <c r="M5897" i="9"/>
  <c r="M5898" i="9"/>
  <c r="M5899" i="9"/>
  <c r="M5900" i="9"/>
  <c r="M5901" i="9"/>
  <c r="M5902" i="9"/>
  <c r="M5903" i="9"/>
  <c r="M5904" i="9"/>
  <c r="M5905" i="9"/>
  <c r="M5906" i="9"/>
  <c r="M5907" i="9"/>
  <c r="M5908" i="9"/>
  <c r="M5909" i="9"/>
  <c r="M5910" i="9"/>
  <c r="M5911" i="9"/>
  <c r="M5912" i="9"/>
  <c r="M5913" i="9"/>
  <c r="M5914" i="9"/>
  <c r="M5915" i="9"/>
  <c r="M5916" i="9"/>
  <c r="M5917" i="9"/>
  <c r="M5918" i="9"/>
  <c r="M5919" i="9"/>
  <c r="M5920" i="9"/>
  <c r="M5921" i="9"/>
  <c r="M5922" i="9"/>
  <c r="M5923" i="9"/>
  <c r="M5924" i="9"/>
  <c r="M5925" i="9"/>
  <c r="M5926" i="9"/>
  <c r="M5927" i="9"/>
  <c r="M5928" i="9"/>
  <c r="M5929" i="9"/>
  <c r="M5930" i="9"/>
  <c r="M5931" i="9"/>
  <c r="M5932" i="9"/>
  <c r="M5933" i="9"/>
  <c r="M5934" i="9"/>
  <c r="M5935" i="9"/>
  <c r="M5936" i="9"/>
  <c r="M5937" i="9"/>
  <c r="M5938" i="9"/>
  <c r="M5939" i="9"/>
  <c r="M5940" i="9"/>
  <c r="M5941" i="9"/>
  <c r="M5942" i="9"/>
  <c r="M5943" i="9"/>
  <c r="M5944" i="9"/>
  <c r="M5945" i="9"/>
  <c r="M5946" i="9"/>
  <c r="M5947" i="9"/>
  <c r="M5948" i="9"/>
  <c r="M5949" i="9"/>
  <c r="M5950" i="9"/>
  <c r="M5951" i="9"/>
  <c r="M5952" i="9"/>
  <c r="M5953" i="9"/>
  <c r="M5954" i="9"/>
  <c r="M5955" i="9"/>
  <c r="M5956" i="9"/>
  <c r="M5957" i="9"/>
  <c r="M5958" i="9"/>
  <c r="M5959" i="9"/>
  <c r="M5960" i="9"/>
  <c r="M5961" i="9"/>
  <c r="M5962" i="9"/>
  <c r="M5963" i="9"/>
  <c r="M5964" i="9"/>
  <c r="M5965" i="9"/>
  <c r="M5966" i="9"/>
  <c r="M5967" i="9"/>
  <c r="M5968" i="9"/>
  <c r="M5969" i="9"/>
  <c r="M5970" i="9"/>
  <c r="M5971" i="9"/>
  <c r="M5972" i="9"/>
  <c r="M5973" i="9"/>
  <c r="M5974" i="9"/>
  <c r="M5975" i="9"/>
  <c r="M5976" i="9"/>
  <c r="M5977" i="9"/>
  <c r="M5978" i="9"/>
  <c r="M5979" i="9"/>
  <c r="M5980" i="9"/>
  <c r="M5981" i="9"/>
  <c r="M5982" i="9"/>
  <c r="M5983" i="9"/>
  <c r="M5984" i="9"/>
  <c r="M5985" i="9"/>
  <c r="M5986" i="9"/>
  <c r="M5987" i="9"/>
  <c r="M5988" i="9"/>
  <c r="M5989" i="9"/>
  <c r="M5990" i="9"/>
  <c r="M5991" i="9"/>
  <c r="M5992" i="9"/>
  <c r="M5993" i="9"/>
  <c r="M5994" i="9"/>
  <c r="M5995" i="9"/>
  <c r="M5996" i="9"/>
  <c r="M5997" i="9"/>
  <c r="M5998" i="9"/>
  <c r="M5999" i="9"/>
  <c r="M6000" i="9"/>
  <c r="M6001" i="9"/>
  <c r="M6002" i="9"/>
  <c r="M6003" i="9"/>
  <c r="M6004" i="9"/>
  <c r="M6005" i="9"/>
  <c r="M6006" i="9"/>
  <c r="M6007" i="9"/>
  <c r="M6008" i="9"/>
  <c r="M6009" i="9"/>
  <c r="M6010" i="9"/>
  <c r="M6011" i="9"/>
  <c r="M6012" i="9"/>
  <c r="M6013" i="9"/>
  <c r="M6014" i="9"/>
  <c r="M6015" i="9"/>
  <c r="M6016" i="9"/>
  <c r="M6017" i="9"/>
  <c r="M6018" i="9"/>
  <c r="M6019" i="9"/>
  <c r="M6020" i="9"/>
  <c r="M6021" i="9"/>
  <c r="M6022" i="9"/>
  <c r="M6023" i="9"/>
  <c r="M6024" i="9"/>
  <c r="M6025" i="9"/>
  <c r="M6026" i="9"/>
  <c r="M6027" i="9"/>
  <c r="M6028" i="9"/>
  <c r="M6029" i="9"/>
  <c r="M6030" i="9"/>
  <c r="M6031" i="9"/>
  <c r="M6032" i="9"/>
  <c r="M6033" i="9"/>
  <c r="M6034" i="9"/>
  <c r="M6035" i="9"/>
  <c r="M6036" i="9"/>
  <c r="M6037" i="9"/>
  <c r="M6038" i="9"/>
  <c r="M6039" i="9"/>
  <c r="M6040" i="9"/>
  <c r="M6041" i="9"/>
  <c r="M6042" i="9"/>
  <c r="M6043" i="9"/>
  <c r="M6044" i="9"/>
  <c r="M6045" i="9"/>
  <c r="M6046" i="9"/>
  <c r="M6047" i="9"/>
  <c r="M6048" i="9"/>
  <c r="M6049" i="9"/>
  <c r="M6050" i="9"/>
  <c r="M6051" i="9"/>
  <c r="M6052" i="9"/>
  <c r="M6053" i="9"/>
  <c r="M6054" i="9"/>
  <c r="M6055" i="9"/>
  <c r="M6056" i="9"/>
  <c r="M6057" i="9"/>
  <c r="M6058" i="9"/>
  <c r="M6059" i="9"/>
  <c r="M6060" i="9"/>
  <c r="M6061" i="9"/>
  <c r="M6062" i="9"/>
  <c r="M6063" i="9"/>
  <c r="M6064" i="9"/>
  <c r="M6065" i="9"/>
  <c r="M6066" i="9"/>
  <c r="M6067" i="9"/>
  <c r="M6068" i="9"/>
  <c r="M6069" i="9"/>
  <c r="M6070" i="9"/>
  <c r="M6071" i="9"/>
  <c r="M6072" i="9"/>
  <c r="M6073" i="9"/>
  <c r="M6074" i="9"/>
  <c r="M6075" i="9"/>
  <c r="M6076" i="9"/>
  <c r="M6077" i="9"/>
  <c r="M6078" i="9"/>
  <c r="M6079" i="9"/>
  <c r="M6080" i="9"/>
  <c r="M6081" i="9"/>
  <c r="M6082" i="9"/>
  <c r="M6083" i="9"/>
  <c r="M6084" i="9"/>
  <c r="M6085" i="9"/>
  <c r="M6086" i="9"/>
  <c r="M6087" i="9"/>
  <c r="M6088" i="9"/>
  <c r="M6089" i="9"/>
  <c r="M6090" i="9"/>
  <c r="M6091" i="9"/>
  <c r="M6092" i="9"/>
  <c r="M6093" i="9"/>
  <c r="M6094" i="9"/>
  <c r="M6095" i="9"/>
  <c r="M6096" i="9"/>
  <c r="M6097" i="9"/>
  <c r="M6098" i="9"/>
  <c r="M6099" i="9"/>
  <c r="M6100" i="9"/>
  <c r="M6101" i="9"/>
  <c r="M6102" i="9"/>
  <c r="M6103" i="9"/>
  <c r="M6104" i="9"/>
  <c r="M6105" i="9"/>
  <c r="M6106" i="9"/>
  <c r="M6107" i="9"/>
  <c r="M6108" i="9"/>
  <c r="M6109" i="9"/>
  <c r="M6110" i="9"/>
  <c r="M6111" i="9"/>
  <c r="M6112" i="9"/>
  <c r="M6113" i="9"/>
  <c r="M6114" i="9"/>
  <c r="M6115" i="9"/>
  <c r="M6116" i="9"/>
  <c r="M6117" i="9"/>
  <c r="M6118" i="9"/>
  <c r="M6119" i="9"/>
  <c r="M6120" i="9"/>
  <c r="M6121" i="9"/>
  <c r="M6122" i="9"/>
  <c r="M6123" i="9"/>
  <c r="M6124" i="9"/>
  <c r="M6125" i="9"/>
  <c r="M6126" i="9"/>
  <c r="M6127" i="9"/>
  <c r="M6128" i="9"/>
  <c r="M6129" i="9"/>
  <c r="M6130" i="9"/>
  <c r="M6131" i="9"/>
  <c r="M6132" i="9"/>
  <c r="M6133" i="9"/>
  <c r="M6134" i="9"/>
  <c r="M6135" i="9"/>
  <c r="M6136" i="9"/>
  <c r="M6137" i="9"/>
  <c r="M6138" i="9"/>
  <c r="M6139" i="9"/>
  <c r="M6140" i="9"/>
  <c r="M6141" i="9"/>
  <c r="M6142" i="9"/>
  <c r="M6143" i="9"/>
  <c r="M6144" i="9"/>
  <c r="M6145" i="9"/>
  <c r="M6146" i="9"/>
  <c r="M6147" i="9"/>
  <c r="M6148" i="9"/>
  <c r="M6149" i="9"/>
  <c r="M6150" i="9"/>
  <c r="M6151" i="9"/>
  <c r="M6152" i="9"/>
  <c r="M6153" i="9"/>
  <c r="M6154" i="9"/>
  <c r="M6155" i="9"/>
  <c r="M6156" i="9"/>
  <c r="M6157" i="9"/>
  <c r="M6158" i="9"/>
  <c r="M6159" i="9"/>
  <c r="M6160" i="9"/>
  <c r="M6161" i="9"/>
  <c r="M6162" i="9"/>
  <c r="M6163" i="9"/>
  <c r="M6164" i="9"/>
  <c r="M6165" i="9"/>
  <c r="M6166" i="9"/>
  <c r="M6167" i="9"/>
  <c r="M6168" i="9"/>
  <c r="M6169" i="9"/>
  <c r="M6170" i="9"/>
  <c r="M6171" i="9"/>
  <c r="M6172" i="9"/>
  <c r="M6173" i="9"/>
  <c r="M6174" i="9"/>
  <c r="M6175" i="9"/>
  <c r="M6176" i="9"/>
  <c r="M6177" i="9"/>
  <c r="M6178" i="9"/>
  <c r="M6179" i="9"/>
  <c r="M6180" i="9"/>
  <c r="M6181" i="9"/>
  <c r="M6182" i="9"/>
  <c r="M6183" i="9"/>
  <c r="M6184" i="9"/>
  <c r="M6185" i="9"/>
  <c r="M6186" i="9"/>
  <c r="M6187" i="9"/>
  <c r="M6188" i="9"/>
  <c r="M6189" i="9"/>
  <c r="M6190" i="9"/>
  <c r="M6191" i="9"/>
  <c r="M6192" i="9"/>
  <c r="M6193" i="9"/>
  <c r="M6194" i="9"/>
  <c r="M6195" i="9"/>
  <c r="M6196" i="9"/>
  <c r="M6197" i="9"/>
  <c r="M6198" i="9"/>
  <c r="M6199" i="9"/>
  <c r="M6200" i="9"/>
  <c r="M6201" i="9"/>
  <c r="M6202" i="9"/>
  <c r="M6203" i="9"/>
  <c r="M6204" i="9"/>
  <c r="M6205" i="9"/>
  <c r="M6206" i="9"/>
  <c r="M6207" i="9"/>
  <c r="M6208" i="9"/>
  <c r="M6209" i="9"/>
  <c r="M6210" i="9"/>
  <c r="M6211" i="9"/>
  <c r="M6212" i="9"/>
  <c r="M6213" i="9"/>
  <c r="M6214" i="9"/>
  <c r="M6215" i="9"/>
  <c r="M6216" i="9"/>
  <c r="M6217" i="9"/>
  <c r="M6218" i="9"/>
  <c r="M6219" i="9"/>
  <c r="M6220" i="9"/>
  <c r="M6221" i="9"/>
  <c r="M6222" i="9"/>
  <c r="M6223" i="9"/>
  <c r="M6224" i="9"/>
  <c r="M6225" i="9"/>
  <c r="M6226" i="9"/>
  <c r="M6227" i="9"/>
  <c r="M6228" i="9"/>
  <c r="M6229" i="9"/>
  <c r="M6230" i="9"/>
  <c r="M6231" i="9"/>
  <c r="M6232" i="9"/>
  <c r="M6233" i="9"/>
  <c r="M6234" i="9"/>
  <c r="M6235" i="9"/>
  <c r="M6236" i="9"/>
  <c r="M6237" i="9"/>
  <c r="M6238" i="9"/>
  <c r="M6239" i="9"/>
  <c r="M6240" i="9"/>
  <c r="M6241" i="9"/>
  <c r="M6242" i="9"/>
  <c r="M6243" i="9"/>
  <c r="M6244" i="9"/>
  <c r="M6245" i="9"/>
  <c r="M6246" i="9"/>
  <c r="M6247" i="9"/>
  <c r="M6248" i="9"/>
  <c r="M6249" i="9"/>
  <c r="M6250" i="9"/>
  <c r="M6251" i="9"/>
  <c r="M6252" i="9"/>
  <c r="M6253" i="9"/>
  <c r="M6254" i="9"/>
  <c r="M6255" i="9"/>
  <c r="M6256" i="9"/>
  <c r="M6257" i="9"/>
  <c r="M6258" i="9"/>
  <c r="M6259" i="9"/>
  <c r="M6260" i="9"/>
  <c r="M6261" i="9"/>
  <c r="M6262" i="9"/>
  <c r="M6263" i="9"/>
  <c r="M6264" i="9"/>
  <c r="M6265" i="9"/>
  <c r="M6266" i="9"/>
  <c r="M6267" i="9"/>
  <c r="M6268" i="9"/>
  <c r="M6269" i="9"/>
  <c r="M6270" i="9"/>
  <c r="M6271" i="9"/>
  <c r="M6272" i="9"/>
  <c r="M6273" i="9"/>
  <c r="M6274" i="9"/>
  <c r="M6275" i="9"/>
  <c r="M6276" i="9"/>
  <c r="M6277" i="9"/>
  <c r="M6278" i="9"/>
  <c r="M6279" i="9"/>
  <c r="M6280" i="9"/>
  <c r="M6281" i="9"/>
  <c r="M6282" i="9"/>
  <c r="M6283" i="9"/>
  <c r="M6284" i="9"/>
  <c r="M6285" i="9"/>
  <c r="M6286" i="9"/>
  <c r="M6287" i="9"/>
  <c r="M6288" i="9"/>
  <c r="M6289" i="9"/>
  <c r="M6290" i="9"/>
  <c r="M6291" i="9"/>
  <c r="M6292" i="9"/>
  <c r="M6293" i="9"/>
  <c r="M6294" i="9"/>
  <c r="M6295" i="9"/>
  <c r="M6296" i="9"/>
  <c r="M6297" i="9"/>
  <c r="M6298" i="9"/>
  <c r="M6299" i="9"/>
  <c r="M6300" i="9"/>
  <c r="M6301" i="9"/>
  <c r="M6302" i="9"/>
  <c r="M6303" i="9"/>
  <c r="M6304" i="9"/>
  <c r="M6305" i="9"/>
  <c r="M6306" i="9"/>
  <c r="M6307" i="9"/>
  <c r="M6308" i="9"/>
  <c r="M6309" i="9"/>
  <c r="M6310" i="9"/>
  <c r="M6311" i="9"/>
  <c r="M6312" i="9"/>
  <c r="M6313" i="9"/>
  <c r="M6314" i="9"/>
  <c r="M6315" i="9"/>
  <c r="M6316" i="9"/>
  <c r="M6317" i="9"/>
  <c r="M6318" i="9"/>
  <c r="M6319" i="9"/>
  <c r="M6320" i="9"/>
  <c r="M6321" i="9"/>
  <c r="M6322" i="9"/>
  <c r="M6323" i="9"/>
  <c r="M6324" i="9"/>
  <c r="M6325" i="9"/>
  <c r="M6326" i="9"/>
  <c r="M6327" i="9"/>
  <c r="M6328" i="9"/>
  <c r="M6329" i="9"/>
  <c r="M6330" i="9"/>
  <c r="M6331" i="9"/>
  <c r="M6332" i="9"/>
  <c r="M6333" i="9"/>
  <c r="M6334" i="9"/>
  <c r="M6335" i="9"/>
  <c r="M6336" i="9"/>
  <c r="M6337" i="9"/>
  <c r="M6338" i="9"/>
  <c r="M6339" i="9"/>
  <c r="M6340" i="9"/>
  <c r="M6341" i="9"/>
  <c r="M6342" i="9"/>
  <c r="M6343" i="9"/>
  <c r="M6344" i="9"/>
  <c r="M6345" i="9"/>
  <c r="M6346" i="9"/>
  <c r="M6347" i="9"/>
  <c r="M6348" i="9"/>
  <c r="M6349" i="9"/>
  <c r="M6350" i="9"/>
  <c r="M6351" i="9"/>
  <c r="M6352" i="9"/>
  <c r="M6353" i="9"/>
  <c r="M6354" i="9"/>
  <c r="M6355" i="9"/>
  <c r="M6356" i="9"/>
  <c r="M6357" i="9"/>
  <c r="M6358" i="9"/>
  <c r="M6359" i="9"/>
  <c r="M6360" i="9"/>
  <c r="M6361" i="9"/>
  <c r="M6362" i="9"/>
  <c r="M6363" i="9"/>
  <c r="M6364" i="9"/>
  <c r="M6365" i="9"/>
  <c r="M6366" i="9"/>
  <c r="M6367" i="9"/>
  <c r="M6368" i="9"/>
  <c r="M6369" i="9"/>
  <c r="M6370" i="9"/>
  <c r="M6371" i="9"/>
  <c r="M6372" i="9"/>
  <c r="M6373" i="9"/>
  <c r="M6374" i="9"/>
  <c r="M6375" i="9"/>
  <c r="M6376" i="9"/>
  <c r="M6377" i="9"/>
  <c r="M6378" i="9"/>
  <c r="M6379" i="9"/>
  <c r="M6380" i="9"/>
  <c r="M6381" i="9"/>
  <c r="M6382" i="9"/>
  <c r="M6383" i="9"/>
  <c r="M6384" i="9"/>
  <c r="M6385" i="9"/>
  <c r="M6386" i="9"/>
  <c r="M6387" i="9"/>
  <c r="M6388" i="9"/>
  <c r="M6389" i="9"/>
  <c r="M6390" i="9"/>
  <c r="M6391" i="9"/>
  <c r="M6392" i="9"/>
  <c r="M6393" i="9"/>
  <c r="M6394" i="9"/>
  <c r="M6395" i="9"/>
  <c r="M6396" i="9"/>
  <c r="M6397" i="9"/>
  <c r="M6398" i="9"/>
  <c r="M6399" i="9"/>
  <c r="M6400" i="9"/>
  <c r="M6401" i="9"/>
  <c r="M6402" i="9"/>
  <c r="M6403" i="9"/>
  <c r="M6404" i="9"/>
  <c r="M6405" i="9"/>
  <c r="M6406" i="9"/>
  <c r="M6407" i="9"/>
  <c r="M6408" i="9"/>
  <c r="M6409" i="9"/>
  <c r="M6410" i="9"/>
  <c r="M6411" i="9"/>
  <c r="M6412" i="9"/>
  <c r="M6413" i="9"/>
  <c r="M6414" i="9"/>
  <c r="M6415" i="9"/>
  <c r="M6416" i="9"/>
  <c r="M6417" i="9"/>
  <c r="M6418" i="9"/>
  <c r="M6419" i="9"/>
  <c r="M6420" i="9"/>
  <c r="M6421" i="9"/>
  <c r="M6422" i="9"/>
  <c r="M6423" i="9"/>
  <c r="M6424" i="9"/>
  <c r="M6425" i="9"/>
  <c r="M6426" i="9"/>
  <c r="M6427" i="9"/>
  <c r="M6428" i="9"/>
  <c r="M6429" i="9"/>
  <c r="M6430" i="9"/>
  <c r="M6431" i="9"/>
  <c r="M6432" i="9"/>
  <c r="M6433" i="9"/>
  <c r="M6434" i="9"/>
  <c r="M6435" i="9"/>
  <c r="M6436" i="9"/>
  <c r="M6437" i="9"/>
  <c r="M6438" i="9"/>
  <c r="M6439" i="9"/>
  <c r="M6440" i="9"/>
  <c r="M6441" i="9"/>
  <c r="M6442" i="9"/>
  <c r="M6443" i="9"/>
  <c r="M6444" i="9"/>
  <c r="M6445" i="9"/>
  <c r="M6446" i="9"/>
  <c r="M6447" i="9"/>
  <c r="M6448" i="9"/>
  <c r="M6449" i="9"/>
  <c r="M6450" i="9"/>
  <c r="M6451" i="9"/>
  <c r="M6452" i="9"/>
  <c r="M6453" i="9"/>
  <c r="M6454" i="9"/>
  <c r="M6455" i="9"/>
  <c r="M6456" i="9"/>
  <c r="M6457" i="9"/>
  <c r="M6458" i="9"/>
  <c r="M6459" i="9"/>
  <c r="M6460" i="9"/>
  <c r="M6461" i="9"/>
  <c r="M6462" i="9"/>
  <c r="M6463" i="9"/>
  <c r="M6464" i="9"/>
  <c r="M6465" i="9"/>
  <c r="M6466" i="9"/>
  <c r="M6467" i="9"/>
  <c r="M6468" i="9"/>
  <c r="M6469" i="9"/>
  <c r="M6470" i="9"/>
  <c r="M6471" i="9"/>
  <c r="M6472" i="9"/>
  <c r="M6473" i="9"/>
  <c r="M6474" i="9"/>
  <c r="M6475" i="9"/>
  <c r="M6476" i="9"/>
  <c r="M6477" i="9"/>
  <c r="M6478" i="9"/>
  <c r="M6479" i="9"/>
  <c r="M6480" i="9"/>
  <c r="M6481" i="9"/>
  <c r="M6482" i="9"/>
  <c r="M6483" i="9"/>
  <c r="M6484" i="9"/>
  <c r="M6485" i="9"/>
  <c r="M6486" i="9"/>
  <c r="M6487" i="9"/>
  <c r="M6488" i="9"/>
  <c r="M6489" i="9"/>
  <c r="M6490" i="9"/>
  <c r="M6491" i="9"/>
  <c r="M6492" i="9"/>
  <c r="M6493" i="9"/>
  <c r="M6494" i="9"/>
  <c r="M6495" i="9"/>
  <c r="M6496" i="9"/>
  <c r="M6497" i="9"/>
  <c r="M6498" i="9"/>
  <c r="M6499" i="9"/>
  <c r="M6500" i="9"/>
  <c r="M6501" i="9"/>
  <c r="M6502" i="9"/>
  <c r="M6503" i="9"/>
  <c r="M6504" i="9"/>
  <c r="M6505" i="9"/>
  <c r="M6506" i="9"/>
  <c r="M6507" i="9"/>
  <c r="M6508" i="9"/>
  <c r="M6509" i="9"/>
  <c r="M6510" i="9"/>
  <c r="M6511" i="9"/>
  <c r="M6512" i="9"/>
  <c r="M6513" i="9"/>
  <c r="M6514" i="9"/>
  <c r="M6515" i="9"/>
  <c r="M6516" i="9"/>
  <c r="M6517" i="9"/>
  <c r="M6518" i="9"/>
  <c r="M6519" i="9"/>
  <c r="M6520" i="9"/>
  <c r="M6521" i="9"/>
  <c r="M6522" i="9"/>
  <c r="M6523" i="9"/>
  <c r="M6524" i="9"/>
  <c r="M6525" i="9"/>
  <c r="M6526" i="9"/>
  <c r="M6527" i="9"/>
  <c r="M6528" i="9"/>
  <c r="M6529" i="9"/>
  <c r="M6530" i="9"/>
  <c r="M6531" i="9"/>
  <c r="M6532" i="9"/>
  <c r="M6533" i="9"/>
  <c r="M6534" i="9"/>
  <c r="M6535" i="9"/>
  <c r="M6536" i="9"/>
  <c r="M6537" i="9"/>
  <c r="M6538" i="9"/>
  <c r="M6539" i="9"/>
  <c r="M6540" i="9"/>
  <c r="M6541" i="9"/>
  <c r="M6542" i="9"/>
  <c r="M6543" i="9"/>
  <c r="M6544" i="9"/>
  <c r="M6545" i="9"/>
  <c r="M6546" i="9"/>
  <c r="M6547" i="9"/>
  <c r="M6548" i="9"/>
  <c r="M6549" i="9"/>
  <c r="M6550" i="9"/>
  <c r="M6551" i="9"/>
  <c r="M6552" i="9"/>
  <c r="M6553" i="9"/>
  <c r="M6554" i="9"/>
  <c r="M6555" i="9"/>
  <c r="M6556" i="9"/>
  <c r="M6557" i="9"/>
  <c r="M6558" i="9"/>
  <c r="M6559" i="9"/>
  <c r="M6560" i="9"/>
  <c r="M6561" i="9"/>
  <c r="M6562" i="9"/>
  <c r="M6563" i="9"/>
  <c r="M6564" i="9"/>
  <c r="M6565" i="9"/>
  <c r="M6566" i="9"/>
  <c r="M6567" i="9"/>
  <c r="M6568" i="9"/>
  <c r="M6569" i="9"/>
  <c r="M6570" i="9"/>
  <c r="M6571" i="9"/>
  <c r="M6572" i="9"/>
  <c r="M6573" i="9"/>
  <c r="M6574" i="9"/>
  <c r="M6575" i="9"/>
  <c r="M6576" i="9"/>
  <c r="M6577" i="9"/>
  <c r="M6578" i="9"/>
  <c r="M6579" i="9"/>
  <c r="M6580" i="9"/>
  <c r="M6581" i="9"/>
  <c r="M6582" i="9"/>
  <c r="M6583" i="9"/>
  <c r="M6584" i="9"/>
  <c r="M6585" i="9"/>
  <c r="M6586" i="9"/>
  <c r="M6587" i="9"/>
  <c r="M6588" i="9"/>
  <c r="M6589" i="9"/>
  <c r="M6590" i="9"/>
  <c r="M6591" i="9"/>
  <c r="M6592" i="9"/>
  <c r="M6593" i="9"/>
  <c r="M6594" i="9"/>
  <c r="M6595" i="9"/>
  <c r="M6596" i="9"/>
  <c r="M6597" i="9"/>
  <c r="M6598" i="9"/>
  <c r="M6599" i="9"/>
  <c r="M6600" i="9"/>
  <c r="M6601" i="9"/>
  <c r="M6602" i="9"/>
  <c r="M6603" i="9"/>
  <c r="M6604" i="9"/>
  <c r="M6605" i="9"/>
  <c r="M6606" i="9"/>
  <c r="M6607" i="9"/>
  <c r="M6608" i="9"/>
  <c r="M6609" i="9"/>
  <c r="M6610" i="9"/>
  <c r="M6611" i="9"/>
  <c r="M6612" i="9"/>
  <c r="M6613" i="9"/>
  <c r="M6614" i="9"/>
  <c r="M6615" i="9"/>
  <c r="M6616" i="9"/>
  <c r="M6617" i="9"/>
  <c r="M6618" i="9"/>
  <c r="M6619" i="9"/>
  <c r="M6620" i="9"/>
  <c r="M6621" i="9"/>
  <c r="M6622" i="9"/>
  <c r="M6623" i="9"/>
  <c r="M6624" i="9"/>
  <c r="M6625" i="9"/>
  <c r="M6626" i="9"/>
  <c r="M6627" i="9"/>
  <c r="M6628" i="9"/>
  <c r="M6629" i="9"/>
  <c r="M6630" i="9"/>
  <c r="M6631" i="9"/>
  <c r="M6632" i="9"/>
  <c r="M6633" i="9"/>
  <c r="M6634" i="9"/>
  <c r="M6635" i="9"/>
  <c r="M6636" i="9"/>
  <c r="M6637" i="9"/>
  <c r="M6638" i="9"/>
  <c r="M6639" i="9"/>
  <c r="M6640" i="9"/>
  <c r="M6641" i="9"/>
  <c r="M6642" i="9"/>
  <c r="M6643" i="9"/>
  <c r="M6644" i="9"/>
  <c r="M6645" i="9"/>
  <c r="M6646" i="9"/>
  <c r="M6647" i="9"/>
  <c r="M6648" i="9"/>
  <c r="M6649" i="9"/>
  <c r="M6650" i="9"/>
  <c r="M6651" i="9"/>
  <c r="M6652" i="9"/>
  <c r="M6653" i="9"/>
  <c r="M6654" i="9"/>
  <c r="M6655" i="9"/>
  <c r="M6656" i="9"/>
  <c r="M6657" i="9"/>
  <c r="M6658" i="9"/>
  <c r="M6659" i="9"/>
  <c r="M6660" i="9"/>
  <c r="M6661" i="9"/>
  <c r="M6662" i="9"/>
  <c r="M6663" i="9"/>
  <c r="M6664" i="9"/>
  <c r="M6665" i="9"/>
  <c r="M6666" i="9"/>
  <c r="M6667" i="9"/>
  <c r="M6668" i="9"/>
  <c r="M6669" i="9"/>
  <c r="M6670" i="9"/>
  <c r="M6671" i="9"/>
  <c r="M6672" i="9"/>
  <c r="M6673" i="9"/>
  <c r="M6674" i="9"/>
  <c r="M6675" i="9"/>
  <c r="M6676" i="9"/>
  <c r="M6677" i="9"/>
  <c r="M6678" i="9"/>
  <c r="M6679" i="9"/>
  <c r="M6680" i="9"/>
  <c r="M6681" i="9"/>
  <c r="M6682" i="9"/>
  <c r="M6683" i="9"/>
  <c r="M6684" i="9"/>
  <c r="M6685" i="9"/>
  <c r="M6686" i="9"/>
  <c r="M6687" i="9"/>
  <c r="M6688" i="9"/>
  <c r="M6689" i="9"/>
  <c r="M6690" i="9"/>
  <c r="M6691" i="9"/>
  <c r="M6692" i="9"/>
  <c r="M6693" i="9"/>
  <c r="M6694" i="9"/>
  <c r="M6695" i="9"/>
  <c r="M6696" i="9"/>
  <c r="M6697" i="9"/>
  <c r="M6698" i="9"/>
  <c r="M6699" i="9"/>
  <c r="M6700" i="9"/>
  <c r="M6701" i="9"/>
  <c r="M6702" i="9"/>
  <c r="M6703" i="9"/>
  <c r="M6704" i="9"/>
  <c r="M6705" i="9"/>
  <c r="M6706" i="9"/>
  <c r="M6707" i="9"/>
  <c r="M6708" i="9"/>
  <c r="M6709" i="9"/>
  <c r="M6710" i="9"/>
  <c r="M6711" i="9"/>
  <c r="M6712" i="9"/>
  <c r="M6713" i="9"/>
  <c r="M6714" i="9"/>
  <c r="M6715" i="9"/>
  <c r="M6716" i="9"/>
  <c r="M6717" i="9"/>
  <c r="M6718" i="9"/>
  <c r="M6719" i="9"/>
  <c r="M6720" i="9"/>
  <c r="M6721" i="9"/>
  <c r="M6722" i="9"/>
  <c r="M6723" i="9"/>
  <c r="M6724" i="9"/>
  <c r="M6725" i="9"/>
  <c r="M6726" i="9"/>
  <c r="M6727" i="9"/>
  <c r="M6728" i="9"/>
  <c r="M6729" i="9"/>
  <c r="M6730" i="9"/>
  <c r="M6731" i="9"/>
  <c r="M6732" i="9"/>
  <c r="M6733" i="9"/>
  <c r="M6734" i="9"/>
  <c r="M6735" i="9"/>
  <c r="M6736" i="9"/>
  <c r="M6737" i="9"/>
  <c r="M6738" i="9"/>
  <c r="M6739" i="9"/>
  <c r="M6740" i="9"/>
  <c r="M6741" i="9"/>
  <c r="M6742" i="9"/>
  <c r="M6743" i="9"/>
  <c r="M6744" i="9"/>
  <c r="M6745" i="9"/>
  <c r="M6746" i="9"/>
  <c r="M6747" i="9"/>
  <c r="M6748" i="9"/>
  <c r="M6749" i="9"/>
  <c r="M6750" i="9"/>
  <c r="M6751" i="9"/>
  <c r="M6752" i="9"/>
  <c r="M6753" i="9"/>
  <c r="M6754" i="9"/>
  <c r="M6755" i="9"/>
  <c r="M6756" i="9"/>
  <c r="M6757" i="9"/>
  <c r="M6758" i="9"/>
  <c r="M6759" i="9"/>
  <c r="M6760" i="9"/>
  <c r="M6761" i="9"/>
  <c r="M6762" i="9"/>
  <c r="M6763" i="9"/>
  <c r="M6764" i="9"/>
  <c r="M6765" i="9"/>
  <c r="M6766" i="9"/>
  <c r="M6767" i="9"/>
  <c r="M6768" i="9"/>
  <c r="M6769" i="9"/>
  <c r="M6770" i="9"/>
  <c r="M6771" i="9"/>
  <c r="M6772" i="9"/>
  <c r="M6773" i="9"/>
  <c r="M6774" i="9"/>
  <c r="M6775" i="9"/>
  <c r="M6776" i="9"/>
  <c r="M6777" i="9"/>
  <c r="M6778" i="9"/>
  <c r="M6779" i="9"/>
  <c r="M6780" i="9"/>
  <c r="M6781" i="9"/>
  <c r="M6782" i="9"/>
  <c r="M6783" i="9"/>
  <c r="M6784" i="9"/>
  <c r="M6785" i="9"/>
  <c r="M6786" i="9"/>
  <c r="M6787" i="9"/>
  <c r="M6788" i="9"/>
  <c r="M6789" i="9"/>
  <c r="M6790" i="9"/>
  <c r="M6791" i="9"/>
  <c r="M6792" i="9"/>
  <c r="M6793" i="9"/>
  <c r="M6794" i="9"/>
  <c r="M6795" i="9"/>
  <c r="M6796" i="9"/>
  <c r="M6797" i="9"/>
  <c r="M6798" i="9"/>
  <c r="M6799" i="9"/>
  <c r="M6800" i="9"/>
  <c r="M6801" i="9"/>
  <c r="M6802" i="9"/>
  <c r="M6803" i="9"/>
  <c r="M6804" i="9"/>
  <c r="M6805" i="9"/>
  <c r="M6806" i="9"/>
  <c r="M6807" i="9"/>
  <c r="M6808" i="9"/>
  <c r="M6809" i="9"/>
  <c r="M6810" i="9"/>
  <c r="M6811" i="9"/>
  <c r="M6812" i="9"/>
  <c r="M6813" i="9"/>
  <c r="M6814" i="9"/>
  <c r="M6815" i="9"/>
  <c r="M6816" i="9"/>
  <c r="M6817" i="9"/>
  <c r="M6818" i="9"/>
  <c r="M6819" i="9"/>
  <c r="M6820" i="9"/>
  <c r="M6821" i="9"/>
  <c r="M6822" i="9"/>
  <c r="M6823" i="9"/>
  <c r="M6824" i="9"/>
  <c r="M6825" i="9"/>
  <c r="M6826" i="9"/>
  <c r="M6827" i="9"/>
  <c r="M6828" i="9"/>
  <c r="M6829" i="9"/>
  <c r="M6830" i="9"/>
  <c r="M6831" i="9"/>
  <c r="M6832" i="9"/>
  <c r="M6833" i="9"/>
  <c r="M6834" i="9"/>
  <c r="M6835" i="9"/>
  <c r="M6836" i="9"/>
  <c r="M6837" i="9"/>
  <c r="M6838" i="9"/>
  <c r="M6839" i="9"/>
  <c r="M6840" i="9"/>
  <c r="M6841" i="9"/>
  <c r="M6842" i="9"/>
  <c r="M6843" i="9"/>
  <c r="M6844" i="9"/>
  <c r="M6845" i="9"/>
  <c r="M6846" i="9"/>
  <c r="M6847" i="9"/>
  <c r="M6848" i="9"/>
  <c r="M6849" i="9"/>
  <c r="M6850" i="9"/>
  <c r="M6851" i="9"/>
  <c r="M6852" i="9"/>
  <c r="M6853" i="9"/>
  <c r="M6854" i="9"/>
  <c r="M6855" i="9"/>
  <c r="M6856" i="9"/>
  <c r="M6857" i="9"/>
  <c r="M6858" i="9"/>
  <c r="M6859" i="9"/>
  <c r="M6860" i="9"/>
  <c r="M6861" i="9"/>
  <c r="M6862" i="9"/>
  <c r="M6863" i="9"/>
  <c r="M6864" i="9"/>
  <c r="M6865" i="9"/>
  <c r="M6866" i="9"/>
  <c r="M6867" i="9"/>
  <c r="M6868" i="9"/>
  <c r="M6869" i="9"/>
  <c r="M6870" i="9"/>
  <c r="M6871" i="9"/>
  <c r="M6872" i="9"/>
  <c r="M6873" i="9"/>
  <c r="M6874" i="9"/>
  <c r="M6875" i="9"/>
  <c r="M6876" i="9"/>
  <c r="M6877" i="9"/>
  <c r="M6878" i="9"/>
  <c r="M6879" i="9"/>
  <c r="M6880" i="9"/>
  <c r="M6881" i="9"/>
  <c r="M6882" i="9"/>
  <c r="M6883" i="9"/>
  <c r="M6884" i="9"/>
  <c r="M6885" i="9"/>
  <c r="M6886" i="9"/>
  <c r="M6887" i="9"/>
  <c r="M6888" i="9"/>
  <c r="M6889" i="9"/>
  <c r="M6890" i="9"/>
  <c r="M6891" i="9"/>
  <c r="M6892" i="9"/>
  <c r="M6893" i="9"/>
  <c r="M6894" i="9"/>
  <c r="M6895" i="9"/>
  <c r="M6896" i="9"/>
  <c r="M6897" i="9"/>
  <c r="M6898" i="9"/>
  <c r="M6899" i="9"/>
  <c r="M6900" i="9"/>
  <c r="M6901" i="9"/>
  <c r="M6902" i="9"/>
  <c r="M6903" i="9"/>
  <c r="M6904" i="9"/>
  <c r="M6905" i="9"/>
  <c r="M6906" i="9"/>
  <c r="M6907" i="9"/>
  <c r="M6908" i="9"/>
  <c r="M6909" i="9"/>
  <c r="M6910" i="9"/>
  <c r="M6911" i="9"/>
  <c r="M6912" i="9"/>
  <c r="M6913" i="9"/>
  <c r="M6914" i="9"/>
  <c r="M6915" i="9"/>
  <c r="M6916" i="9"/>
  <c r="M6917" i="9"/>
  <c r="M6918" i="9"/>
  <c r="M6919" i="9"/>
  <c r="M6920" i="9"/>
  <c r="M6921" i="9"/>
  <c r="M6922" i="9"/>
  <c r="M6923" i="9"/>
  <c r="M6924" i="9"/>
  <c r="M6925" i="9"/>
  <c r="M6926" i="9"/>
  <c r="M6927" i="9"/>
  <c r="M6928" i="9"/>
  <c r="M6929" i="9"/>
  <c r="M6930" i="9"/>
  <c r="M6931" i="9"/>
  <c r="M6932" i="9"/>
  <c r="M6933" i="9"/>
  <c r="M6934" i="9"/>
  <c r="M6935" i="9"/>
  <c r="M6936" i="9"/>
  <c r="M6937" i="9"/>
  <c r="M6938" i="9"/>
  <c r="M6939" i="9"/>
  <c r="M6940" i="9"/>
  <c r="M6941" i="9"/>
  <c r="M6942" i="9"/>
  <c r="M6943" i="9"/>
  <c r="M6944" i="9"/>
  <c r="M6945" i="9"/>
  <c r="M6946" i="9"/>
  <c r="M6947" i="9"/>
  <c r="M6948" i="9"/>
  <c r="M6949" i="9"/>
  <c r="M6950" i="9"/>
  <c r="M6951" i="9"/>
  <c r="M6952" i="9"/>
  <c r="M6953" i="9"/>
  <c r="M6954" i="9"/>
  <c r="M6955" i="9"/>
  <c r="M6956" i="9"/>
  <c r="M6957" i="9"/>
  <c r="M6958" i="9"/>
  <c r="M6959" i="9"/>
  <c r="M6960" i="9"/>
  <c r="M6961" i="9"/>
  <c r="M6962" i="9"/>
  <c r="M6963" i="9"/>
  <c r="M6964" i="9"/>
  <c r="M6965" i="9"/>
  <c r="M6966" i="9"/>
  <c r="M6967" i="9"/>
  <c r="M6968" i="9"/>
  <c r="M6969" i="9"/>
  <c r="M6970" i="9"/>
  <c r="M6971" i="9"/>
  <c r="M6972" i="9"/>
  <c r="M6973" i="9"/>
  <c r="M6974" i="9"/>
  <c r="M6975" i="9"/>
  <c r="M6976" i="9"/>
  <c r="M6977" i="9"/>
  <c r="M6978" i="9"/>
  <c r="M6979" i="9"/>
  <c r="M6980" i="9"/>
  <c r="M6981" i="9"/>
  <c r="M6982" i="9"/>
  <c r="M6983" i="9"/>
  <c r="M6984" i="9"/>
  <c r="M6985" i="9"/>
  <c r="M6986" i="9"/>
  <c r="M6987" i="9"/>
  <c r="M6988" i="9"/>
  <c r="M6989" i="9"/>
  <c r="M6990" i="9"/>
  <c r="M6991" i="9"/>
  <c r="M6992" i="9"/>
  <c r="M6993" i="9"/>
  <c r="M6994" i="9"/>
  <c r="M6995" i="9"/>
  <c r="M6996" i="9"/>
  <c r="M6997" i="9"/>
  <c r="M6998" i="9"/>
  <c r="M6999" i="9"/>
  <c r="M7000" i="9"/>
  <c r="M7001" i="9"/>
  <c r="M7002" i="9"/>
  <c r="M7003" i="9"/>
  <c r="M7004" i="9"/>
  <c r="M7005" i="9"/>
  <c r="M7006" i="9"/>
  <c r="M7007" i="9"/>
  <c r="M7008" i="9"/>
  <c r="M7009" i="9"/>
  <c r="M7010" i="9"/>
  <c r="M7011" i="9"/>
  <c r="M7012" i="9"/>
  <c r="M7013" i="9"/>
  <c r="M7014" i="9"/>
  <c r="M7015" i="9"/>
  <c r="M7016" i="9"/>
  <c r="M7017" i="9"/>
  <c r="M7018" i="9"/>
  <c r="M7019" i="9"/>
  <c r="M7020" i="9"/>
  <c r="M7021" i="9"/>
  <c r="M7022" i="9"/>
  <c r="M7023" i="9"/>
  <c r="M7024" i="9"/>
  <c r="M7025" i="9"/>
  <c r="M7026" i="9"/>
  <c r="M7027" i="9"/>
  <c r="M7028" i="9"/>
  <c r="M7029" i="9"/>
  <c r="M7030" i="9"/>
  <c r="M7031" i="9"/>
  <c r="M7032" i="9"/>
  <c r="M7033" i="9"/>
  <c r="M7034" i="9"/>
  <c r="M7035" i="9"/>
  <c r="M7036" i="9"/>
  <c r="M7037" i="9"/>
  <c r="M7038" i="9"/>
  <c r="M7039" i="9"/>
  <c r="M7040" i="9"/>
  <c r="M7041" i="9"/>
  <c r="M7042" i="9"/>
  <c r="M7043" i="9"/>
  <c r="M7044" i="9"/>
  <c r="M7045" i="9"/>
  <c r="M7046" i="9"/>
  <c r="M7047" i="9"/>
  <c r="M7048" i="9"/>
  <c r="M7049" i="9"/>
  <c r="M7050" i="9"/>
  <c r="M7051" i="9"/>
  <c r="M7052" i="9"/>
  <c r="M7053" i="9"/>
  <c r="M7054" i="9"/>
  <c r="M7055" i="9"/>
  <c r="M7056" i="9"/>
  <c r="M7057" i="9"/>
  <c r="M7058" i="9"/>
  <c r="M7059" i="9"/>
  <c r="M7060" i="9"/>
  <c r="M7061" i="9"/>
  <c r="M7062" i="9"/>
  <c r="M7063" i="9"/>
  <c r="M7064" i="9"/>
  <c r="M7065" i="9"/>
  <c r="M7066" i="9"/>
  <c r="M7067" i="9"/>
  <c r="M7068" i="9"/>
  <c r="M7069" i="9"/>
  <c r="M7070" i="9"/>
  <c r="M7071" i="9"/>
  <c r="M7072" i="9"/>
  <c r="M7073" i="9"/>
  <c r="M7074" i="9"/>
  <c r="M7075" i="9"/>
  <c r="M7076" i="9"/>
  <c r="M7077" i="9"/>
  <c r="M7078" i="9"/>
  <c r="M7079" i="9"/>
  <c r="M7080" i="9"/>
  <c r="M7081" i="9"/>
  <c r="M7082" i="9"/>
  <c r="M7083" i="9"/>
  <c r="M7084" i="9"/>
  <c r="M7085" i="9"/>
  <c r="M7086" i="9"/>
  <c r="M7087" i="9"/>
  <c r="M7088" i="9"/>
  <c r="M7089" i="9"/>
  <c r="M7090" i="9"/>
  <c r="M7091" i="9"/>
  <c r="M7092" i="9"/>
  <c r="M7093" i="9"/>
  <c r="M7094" i="9"/>
  <c r="M7095" i="9"/>
  <c r="M7096" i="9"/>
  <c r="M7097" i="9"/>
  <c r="M7098" i="9"/>
  <c r="M7099" i="9"/>
  <c r="M7100" i="9"/>
  <c r="M7101" i="9"/>
  <c r="M7102" i="9"/>
  <c r="M7103" i="9"/>
  <c r="M7104" i="9"/>
  <c r="M7105" i="9"/>
  <c r="M7106" i="9"/>
  <c r="M7107" i="9"/>
  <c r="M7108" i="9"/>
  <c r="M7109" i="9"/>
  <c r="M7110" i="9"/>
  <c r="M7111" i="9"/>
  <c r="M7112" i="9"/>
  <c r="M7113" i="9"/>
  <c r="M7114" i="9"/>
  <c r="M7115" i="9"/>
  <c r="M7116" i="9"/>
  <c r="M7117" i="9"/>
  <c r="M7118" i="9"/>
  <c r="M7119" i="9"/>
  <c r="M7120" i="9"/>
  <c r="M7121" i="9"/>
  <c r="M7122" i="9"/>
  <c r="M7123" i="9"/>
  <c r="M7124" i="9"/>
  <c r="M7125" i="9"/>
  <c r="M7126" i="9"/>
  <c r="M7127" i="9"/>
  <c r="M7128" i="9"/>
  <c r="M7129" i="9"/>
  <c r="M7130" i="9"/>
  <c r="M7131" i="9"/>
  <c r="M7132" i="9"/>
  <c r="M7133" i="9"/>
  <c r="M7134" i="9"/>
  <c r="M7135" i="9"/>
  <c r="M7136" i="9"/>
  <c r="M7137" i="9"/>
  <c r="M7138" i="9"/>
  <c r="M7139" i="9"/>
  <c r="M7140" i="9"/>
  <c r="M7141" i="9"/>
  <c r="M7142" i="9"/>
  <c r="M7143" i="9"/>
  <c r="M7144" i="9"/>
  <c r="M7145" i="9"/>
  <c r="M7146" i="9"/>
  <c r="M7147" i="9"/>
  <c r="M7148" i="9"/>
  <c r="M7149" i="9"/>
  <c r="M7150" i="9"/>
  <c r="M7151" i="9"/>
  <c r="M7152" i="9"/>
  <c r="M7153" i="9"/>
  <c r="M7154" i="9"/>
  <c r="M7155" i="9"/>
  <c r="M7156" i="9"/>
  <c r="M7157" i="9"/>
  <c r="M7158" i="9"/>
  <c r="M7159" i="9"/>
  <c r="M7160" i="9"/>
  <c r="M7161" i="9"/>
  <c r="M7162" i="9"/>
  <c r="M7163" i="9"/>
  <c r="M7164" i="9"/>
  <c r="M7165" i="9"/>
  <c r="M7166" i="9"/>
  <c r="M7167" i="9"/>
  <c r="M7168" i="9"/>
  <c r="M7169" i="9"/>
  <c r="M7170" i="9"/>
  <c r="M7171" i="9"/>
  <c r="M7172" i="9"/>
  <c r="M7173" i="9"/>
  <c r="M7174" i="9"/>
  <c r="M7175" i="9"/>
  <c r="M7176" i="9"/>
  <c r="M7177" i="9"/>
  <c r="M7178" i="9"/>
  <c r="M7179" i="9"/>
  <c r="M7180" i="9"/>
  <c r="M7181" i="9"/>
  <c r="M7182" i="9"/>
  <c r="M7183" i="9"/>
  <c r="M7184" i="9"/>
  <c r="M7185" i="9"/>
  <c r="M7186" i="9"/>
  <c r="M7187" i="9"/>
  <c r="M7188" i="9"/>
  <c r="M7189" i="9"/>
  <c r="M7190" i="9"/>
  <c r="M7191" i="9"/>
  <c r="M7192" i="9"/>
  <c r="M7193" i="9"/>
  <c r="M7194" i="9"/>
  <c r="M7195" i="9"/>
  <c r="M7196" i="9"/>
  <c r="M7197" i="9"/>
  <c r="M7198" i="9"/>
  <c r="M7199" i="9"/>
  <c r="M7200" i="9"/>
  <c r="M7201" i="9"/>
  <c r="M7202" i="9"/>
  <c r="M7203" i="9"/>
  <c r="M7204" i="9"/>
  <c r="M7205" i="9"/>
  <c r="M7206" i="9"/>
  <c r="M7207" i="9"/>
  <c r="M7208" i="9"/>
  <c r="M7209" i="9"/>
  <c r="M7210" i="9"/>
  <c r="M7211" i="9"/>
  <c r="M7212" i="9"/>
  <c r="M7213" i="9"/>
  <c r="M7214" i="9"/>
  <c r="M7215" i="9"/>
  <c r="M7216" i="9"/>
  <c r="M7217" i="9"/>
  <c r="M7218" i="9"/>
  <c r="M7219" i="9"/>
  <c r="M7220" i="9"/>
  <c r="M7221" i="9"/>
  <c r="M7222" i="9"/>
  <c r="M7223" i="9"/>
  <c r="M7224" i="9"/>
  <c r="M7225" i="9"/>
  <c r="M7226" i="9"/>
  <c r="M7227" i="9"/>
  <c r="M7228" i="9"/>
  <c r="M7229" i="9"/>
  <c r="M7230" i="9"/>
  <c r="M7231" i="9"/>
  <c r="M7232" i="9"/>
  <c r="M7233" i="9"/>
  <c r="M7234" i="9"/>
  <c r="M7235" i="9"/>
  <c r="M7236" i="9"/>
  <c r="M7237" i="9"/>
  <c r="M7238" i="9"/>
  <c r="M7239" i="9"/>
  <c r="M7240" i="9"/>
  <c r="M7241" i="9"/>
  <c r="M7242" i="9"/>
  <c r="M7243" i="9"/>
  <c r="M7244" i="9"/>
  <c r="M7245" i="9"/>
  <c r="M7246" i="9"/>
  <c r="M7247" i="9"/>
  <c r="M7248" i="9"/>
  <c r="M7249" i="9"/>
  <c r="M7250" i="9"/>
  <c r="M7251" i="9"/>
  <c r="M7252" i="9"/>
  <c r="M7253" i="9"/>
  <c r="M7254" i="9"/>
  <c r="M7255" i="9"/>
  <c r="M7256" i="9"/>
  <c r="M7257" i="9"/>
  <c r="M7258" i="9"/>
  <c r="M7259" i="9"/>
  <c r="M7260" i="9"/>
  <c r="M7261" i="9"/>
  <c r="M7262" i="9"/>
  <c r="M7263" i="9"/>
  <c r="M7264" i="9"/>
  <c r="M7265" i="9"/>
  <c r="M7266" i="9"/>
  <c r="M7267" i="9"/>
  <c r="M7268" i="9"/>
  <c r="M7269" i="9"/>
  <c r="M7270" i="9"/>
  <c r="M7271" i="9"/>
  <c r="M7272" i="9"/>
  <c r="M7273" i="9"/>
  <c r="M7274" i="9"/>
  <c r="M7275" i="9"/>
  <c r="M7276" i="9"/>
  <c r="M7277" i="9"/>
  <c r="M7278" i="9"/>
  <c r="M7279" i="9"/>
  <c r="M7280" i="9"/>
  <c r="M7281" i="9"/>
  <c r="M7282" i="9"/>
  <c r="M7283" i="9"/>
  <c r="M7284" i="9"/>
  <c r="M7285" i="9"/>
  <c r="M7286" i="9"/>
  <c r="M7287" i="9"/>
  <c r="M7288" i="9"/>
  <c r="M7289" i="9"/>
  <c r="M7290" i="9"/>
  <c r="M7291" i="9"/>
  <c r="M7292" i="9"/>
  <c r="M7293" i="9"/>
  <c r="M7294" i="9"/>
  <c r="M7295" i="9"/>
  <c r="M7296" i="9"/>
  <c r="M7297" i="9"/>
  <c r="M7298" i="9"/>
  <c r="M7299" i="9"/>
  <c r="M7300" i="9"/>
  <c r="M7301" i="9"/>
  <c r="M7302" i="9"/>
  <c r="M7303" i="9"/>
  <c r="M7304" i="9"/>
  <c r="M7305" i="9"/>
  <c r="M7306" i="9"/>
  <c r="M7307" i="9"/>
  <c r="M7308" i="9"/>
  <c r="M7309" i="9"/>
  <c r="M7310" i="9"/>
  <c r="M7311" i="9"/>
  <c r="M7312" i="9"/>
  <c r="M7313" i="9"/>
  <c r="M7314" i="9"/>
  <c r="M7315" i="9"/>
  <c r="M7316" i="9"/>
  <c r="M7317" i="9"/>
  <c r="M7318" i="9"/>
  <c r="M7319" i="9"/>
  <c r="M7320" i="9"/>
  <c r="M7321" i="9"/>
  <c r="M7322" i="9"/>
  <c r="M7323" i="9"/>
  <c r="M7324" i="9"/>
  <c r="M7325" i="9"/>
  <c r="M7326" i="9"/>
  <c r="M7327" i="9"/>
  <c r="M7328" i="9"/>
  <c r="M7329" i="9"/>
  <c r="M7330" i="9"/>
  <c r="M7331" i="9"/>
  <c r="M7332" i="9"/>
  <c r="M7333" i="9"/>
  <c r="M7334" i="9"/>
  <c r="M7335" i="9"/>
  <c r="M7336" i="9"/>
  <c r="M7337" i="9"/>
  <c r="M7338" i="9"/>
  <c r="M7339" i="9"/>
  <c r="M7340" i="9"/>
  <c r="M7341" i="9"/>
  <c r="M7342" i="9"/>
  <c r="M7343" i="9"/>
  <c r="M7344" i="9"/>
  <c r="M7345" i="9"/>
  <c r="M7346" i="9"/>
  <c r="M7347" i="9"/>
  <c r="M7348" i="9"/>
  <c r="M7349" i="9"/>
  <c r="M7350" i="9"/>
  <c r="M7351" i="9"/>
  <c r="M7352" i="9"/>
  <c r="M7353" i="9"/>
  <c r="M7354" i="9"/>
  <c r="M7355" i="9"/>
  <c r="M7356" i="9"/>
  <c r="M7357" i="9"/>
  <c r="M7358" i="9"/>
  <c r="M7359" i="9"/>
  <c r="M7360" i="9"/>
  <c r="M7361" i="9"/>
  <c r="M7362" i="9"/>
  <c r="M7363" i="9"/>
  <c r="M7364" i="9"/>
  <c r="M7365" i="9"/>
  <c r="M7366" i="9"/>
  <c r="M7367" i="9"/>
  <c r="M7368" i="9"/>
  <c r="M7369" i="9"/>
  <c r="M7370" i="9"/>
  <c r="M7371" i="9"/>
  <c r="M7372" i="9"/>
  <c r="M7373" i="9"/>
  <c r="M7374" i="9"/>
  <c r="M7375" i="9"/>
  <c r="M7376" i="9"/>
  <c r="M7377" i="9"/>
  <c r="M7378" i="9"/>
  <c r="M7379" i="9"/>
  <c r="M7380" i="9"/>
  <c r="M7381" i="9"/>
  <c r="M7382" i="9"/>
  <c r="M7383" i="9"/>
  <c r="M7384" i="9"/>
  <c r="M7385" i="9"/>
  <c r="M7386" i="9"/>
  <c r="M7387" i="9"/>
  <c r="M7388" i="9"/>
  <c r="M7389" i="9"/>
  <c r="M7390" i="9"/>
  <c r="M7391" i="9"/>
  <c r="M7392" i="9"/>
  <c r="M7393" i="9"/>
  <c r="M7394" i="9"/>
  <c r="M7395" i="9"/>
  <c r="M7396" i="9"/>
  <c r="M7397" i="9"/>
  <c r="M7398" i="9"/>
  <c r="M7399" i="9"/>
  <c r="M7400" i="9"/>
  <c r="M7401" i="9"/>
  <c r="M7402" i="9"/>
  <c r="M7403" i="9"/>
  <c r="M7404" i="9"/>
  <c r="M7405" i="9"/>
  <c r="M7406" i="9"/>
  <c r="M7407" i="9"/>
  <c r="M7408" i="9"/>
  <c r="M7409" i="9"/>
  <c r="M7410" i="9"/>
  <c r="M7411" i="9"/>
  <c r="M7412" i="9"/>
  <c r="M7413" i="9"/>
  <c r="M7414" i="9"/>
  <c r="M7415" i="9"/>
  <c r="M7416" i="9"/>
  <c r="M7417" i="9"/>
  <c r="M7418" i="9"/>
  <c r="M7419" i="9"/>
  <c r="M7420" i="9"/>
  <c r="M7421" i="9"/>
  <c r="M7422" i="9"/>
  <c r="M7423" i="9"/>
  <c r="M7424" i="9"/>
  <c r="M7425" i="9"/>
  <c r="M7426" i="9"/>
  <c r="M7427" i="9"/>
  <c r="M7428" i="9"/>
  <c r="M7429" i="9"/>
  <c r="M7430" i="9"/>
  <c r="M7431" i="9"/>
  <c r="M7432" i="9"/>
  <c r="M7433" i="9"/>
  <c r="M7434" i="9"/>
  <c r="M7435" i="9"/>
  <c r="M7436" i="9"/>
  <c r="M7437" i="9"/>
  <c r="M7438" i="9"/>
  <c r="M7439" i="9"/>
  <c r="M7440" i="9"/>
  <c r="M7441" i="9"/>
  <c r="M7442" i="9"/>
  <c r="M7443" i="9"/>
  <c r="M7444" i="9"/>
  <c r="M7445" i="9"/>
  <c r="M7446" i="9"/>
  <c r="M7447" i="9"/>
  <c r="M7448" i="9"/>
  <c r="M7449" i="9"/>
  <c r="M7450" i="9"/>
  <c r="M7451" i="9"/>
  <c r="M7452" i="9"/>
  <c r="M7453" i="9"/>
  <c r="M7454" i="9"/>
  <c r="M7455" i="9"/>
  <c r="M7456" i="9"/>
  <c r="M7457" i="9"/>
  <c r="M7458" i="9"/>
  <c r="M7459" i="9"/>
  <c r="M7460" i="9"/>
  <c r="M7461" i="9"/>
  <c r="M7462" i="9"/>
  <c r="M7463" i="9"/>
  <c r="M7464" i="9"/>
  <c r="M7465" i="9"/>
  <c r="M7466" i="9"/>
  <c r="M7467" i="9"/>
  <c r="M7468" i="9"/>
  <c r="M7469" i="9"/>
  <c r="M7470" i="9"/>
  <c r="M7471" i="9"/>
  <c r="M7472" i="9"/>
  <c r="M7473" i="9"/>
  <c r="M7474" i="9"/>
  <c r="M7475" i="9"/>
  <c r="M7476" i="9"/>
  <c r="M7477" i="9"/>
  <c r="M7478" i="9"/>
  <c r="M7479" i="9"/>
  <c r="M7480" i="9"/>
  <c r="M7481" i="9"/>
  <c r="M7482" i="9"/>
  <c r="M7483" i="9"/>
  <c r="M7484" i="9"/>
  <c r="M7485" i="9"/>
  <c r="M7486" i="9"/>
  <c r="M7487" i="9"/>
  <c r="M7488" i="9"/>
  <c r="M7489" i="9"/>
  <c r="M7490" i="9"/>
  <c r="M7491" i="9"/>
  <c r="M7492" i="9"/>
  <c r="M7493" i="9"/>
  <c r="M7494" i="9"/>
  <c r="M7495" i="9"/>
  <c r="M7496" i="9"/>
  <c r="M7497" i="9"/>
  <c r="M7498" i="9"/>
  <c r="M7499" i="9"/>
  <c r="M7500" i="9"/>
  <c r="M7501" i="9"/>
  <c r="M7502" i="9"/>
  <c r="M7503" i="9"/>
  <c r="M7504" i="9"/>
  <c r="M7505" i="9"/>
  <c r="M7506" i="9"/>
  <c r="M7507" i="9"/>
  <c r="M7508" i="9"/>
  <c r="M7509" i="9"/>
  <c r="M7510" i="9"/>
  <c r="M7511" i="9"/>
  <c r="M7512" i="9"/>
  <c r="M7513" i="9"/>
  <c r="M7514" i="9"/>
  <c r="M7515" i="9"/>
  <c r="M7516" i="9"/>
  <c r="M7517" i="9"/>
  <c r="M7518" i="9"/>
  <c r="M7519" i="9"/>
  <c r="M7520" i="9"/>
  <c r="M7521" i="9"/>
  <c r="M7522" i="9"/>
  <c r="M7523" i="9"/>
  <c r="M7524" i="9"/>
  <c r="M7525" i="9"/>
  <c r="M7526" i="9"/>
  <c r="M7527" i="9"/>
  <c r="M7528" i="9"/>
  <c r="M7529" i="9"/>
  <c r="M7530" i="9"/>
  <c r="M7531" i="9"/>
  <c r="M7532" i="9"/>
  <c r="M7533" i="9"/>
  <c r="M7534" i="9"/>
  <c r="M7535" i="9"/>
  <c r="M7536" i="9"/>
  <c r="M7537" i="9"/>
  <c r="M7538" i="9"/>
  <c r="M7539" i="9"/>
  <c r="M7540" i="9"/>
  <c r="M7541" i="9"/>
  <c r="M7542" i="9"/>
  <c r="M7543" i="9"/>
  <c r="M7544" i="9"/>
  <c r="M7545" i="9"/>
  <c r="M7546" i="9"/>
  <c r="M7547" i="9"/>
  <c r="M7548" i="9"/>
  <c r="M7549" i="9"/>
  <c r="M7550" i="9"/>
  <c r="M7551" i="9"/>
  <c r="M7552" i="9"/>
  <c r="M7553" i="9"/>
  <c r="M7554" i="9"/>
  <c r="M7555" i="9"/>
  <c r="M7556" i="9"/>
  <c r="M7557" i="9"/>
  <c r="M7558" i="9"/>
  <c r="M7559" i="9"/>
  <c r="M7560" i="9"/>
  <c r="M7561" i="9"/>
  <c r="M7562" i="9"/>
  <c r="M7563" i="9"/>
  <c r="M7564" i="9"/>
  <c r="M7565" i="9"/>
  <c r="M7566" i="9"/>
  <c r="M7567" i="9"/>
  <c r="M7568" i="9"/>
  <c r="M7569" i="9"/>
  <c r="M7570" i="9"/>
  <c r="M7571" i="9"/>
  <c r="M7572" i="9"/>
  <c r="M7573" i="9"/>
  <c r="M7574" i="9"/>
  <c r="M7575" i="9"/>
  <c r="M7576" i="9"/>
  <c r="M7577" i="9"/>
  <c r="M7578" i="9"/>
  <c r="M7579" i="9"/>
  <c r="M7580" i="9"/>
  <c r="M7581" i="9"/>
  <c r="M7582" i="9"/>
  <c r="M7583" i="9"/>
  <c r="M7584" i="9"/>
  <c r="M7585" i="9"/>
  <c r="M7586" i="9"/>
  <c r="M7587" i="9"/>
  <c r="M7588" i="9"/>
  <c r="M7589" i="9"/>
  <c r="M7590" i="9"/>
  <c r="M7591" i="9"/>
  <c r="M7592" i="9"/>
  <c r="M7593" i="9"/>
  <c r="M7594" i="9"/>
  <c r="M7595" i="9"/>
  <c r="M7596" i="9"/>
  <c r="M7597" i="9"/>
  <c r="M7598" i="9"/>
  <c r="M7599" i="9"/>
  <c r="M7600" i="9"/>
  <c r="M7601" i="9"/>
  <c r="M7602" i="9"/>
  <c r="M7603" i="9"/>
  <c r="M7604" i="9"/>
  <c r="M7605" i="9"/>
  <c r="M7606" i="9"/>
  <c r="M7607" i="9"/>
  <c r="M7608" i="9"/>
  <c r="M7609" i="9"/>
  <c r="M7610" i="9"/>
  <c r="M7611" i="9"/>
  <c r="M7612" i="9"/>
  <c r="M7613" i="9"/>
  <c r="M7614" i="9"/>
  <c r="M7615" i="9"/>
  <c r="M7616" i="9"/>
  <c r="M7617" i="9"/>
  <c r="M7618" i="9"/>
  <c r="M7619" i="9"/>
  <c r="M7620" i="9"/>
  <c r="M7621" i="9"/>
  <c r="M7622" i="9"/>
  <c r="M7623" i="9"/>
  <c r="M7624" i="9"/>
  <c r="M7625" i="9"/>
  <c r="M7626" i="9"/>
  <c r="M7627" i="9"/>
  <c r="M7628" i="9"/>
  <c r="M7629" i="9"/>
  <c r="M7630" i="9"/>
  <c r="M7631" i="9"/>
  <c r="M7632" i="9"/>
  <c r="M7633" i="9"/>
  <c r="M7634" i="9"/>
  <c r="M7635" i="9"/>
  <c r="M7636" i="9"/>
  <c r="M7637" i="9"/>
  <c r="M7638" i="9"/>
  <c r="M7639" i="9"/>
  <c r="M7640" i="9"/>
  <c r="M7641" i="9"/>
  <c r="M7642" i="9"/>
  <c r="M7643" i="9"/>
  <c r="M7644" i="9"/>
  <c r="M7645" i="9"/>
  <c r="M7646" i="9"/>
  <c r="M7647" i="9"/>
  <c r="M7648" i="9"/>
  <c r="M7649" i="9"/>
  <c r="M7650" i="9"/>
  <c r="M7651" i="9"/>
  <c r="M7652" i="9"/>
  <c r="M7653" i="9"/>
  <c r="M7654" i="9"/>
  <c r="M7655" i="9"/>
  <c r="M7656" i="9"/>
  <c r="M7657" i="9"/>
  <c r="M7658" i="9"/>
  <c r="M7659" i="9"/>
  <c r="M7660" i="9"/>
  <c r="M7661" i="9"/>
  <c r="M7662" i="9"/>
  <c r="M7663" i="9"/>
  <c r="M7664" i="9"/>
  <c r="M7665" i="9"/>
  <c r="M7666" i="9"/>
  <c r="M7667" i="9"/>
  <c r="M7668" i="9"/>
  <c r="M7669" i="9"/>
  <c r="M7670" i="9"/>
  <c r="M7671" i="9"/>
  <c r="M7672" i="9"/>
  <c r="M7673" i="9"/>
  <c r="M7674" i="9"/>
  <c r="M7675" i="9"/>
  <c r="M7676" i="9"/>
  <c r="M7677" i="9"/>
  <c r="M7678" i="9"/>
  <c r="M7679" i="9"/>
  <c r="M7680" i="9"/>
  <c r="M7681" i="9"/>
  <c r="M7682" i="9"/>
  <c r="M7683" i="9"/>
  <c r="M7684" i="9"/>
  <c r="M7685" i="9"/>
  <c r="M7686" i="9"/>
  <c r="M7687" i="9"/>
  <c r="M7688" i="9"/>
  <c r="M7689" i="9"/>
  <c r="M7690" i="9"/>
  <c r="M7691" i="9"/>
  <c r="M7692" i="9"/>
  <c r="M7693" i="9"/>
  <c r="M7694" i="9"/>
  <c r="M7695" i="9"/>
  <c r="M7696" i="9"/>
  <c r="M7697" i="9"/>
  <c r="M7698" i="9"/>
  <c r="M7699" i="9"/>
  <c r="M7700" i="9"/>
  <c r="M7701" i="9"/>
  <c r="M7702" i="9"/>
  <c r="M7703" i="9"/>
  <c r="M7704" i="9"/>
  <c r="M7705" i="9"/>
  <c r="M7706" i="9"/>
  <c r="M7707" i="9"/>
  <c r="M7708" i="9"/>
  <c r="M7709" i="9"/>
  <c r="M7710" i="9"/>
  <c r="M7711" i="9"/>
  <c r="M7712" i="9"/>
  <c r="M7713" i="9"/>
  <c r="M7714" i="9"/>
  <c r="M7715" i="9"/>
  <c r="M7716" i="9"/>
  <c r="M7717" i="9"/>
  <c r="M7718" i="9"/>
  <c r="M7719" i="9"/>
  <c r="M7720" i="9"/>
  <c r="M7721" i="9"/>
  <c r="M7722" i="9"/>
  <c r="M7723" i="9"/>
  <c r="M7724" i="9"/>
  <c r="M7725" i="9"/>
  <c r="M7726" i="9"/>
  <c r="M7727" i="9"/>
  <c r="M7728" i="9"/>
  <c r="M7729" i="9"/>
  <c r="M7730" i="9"/>
  <c r="M7731" i="9"/>
  <c r="M7732" i="9"/>
  <c r="M7733" i="9"/>
  <c r="M7734" i="9"/>
  <c r="M7735" i="9"/>
  <c r="M7736" i="9"/>
  <c r="M7737" i="9"/>
  <c r="M7738" i="9"/>
  <c r="M7739" i="9"/>
  <c r="M7740" i="9"/>
  <c r="M7741" i="9"/>
  <c r="M7742" i="9"/>
  <c r="M7743" i="9"/>
  <c r="M7744" i="9"/>
  <c r="M7745" i="9"/>
  <c r="M7746" i="9"/>
  <c r="M7747" i="9"/>
  <c r="M7748" i="9"/>
  <c r="M7749" i="9"/>
  <c r="M7750" i="9"/>
  <c r="M7751" i="9"/>
  <c r="M7752" i="9"/>
  <c r="M7753" i="9"/>
  <c r="M7754" i="9"/>
  <c r="M7755" i="9"/>
  <c r="M7756" i="9"/>
  <c r="M7757" i="9"/>
  <c r="M7758" i="9"/>
  <c r="M7759" i="9"/>
  <c r="M7760" i="9"/>
  <c r="M7761" i="9"/>
  <c r="M7762" i="9"/>
  <c r="M7763" i="9"/>
  <c r="M7764" i="9"/>
  <c r="M7765" i="9"/>
  <c r="M7766" i="9"/>
  <c r="M7767" i="9"/>
  <c r="M7768" i="9"/>
  <c r="M7769" i="9"/>
  <c r="M7770" i="9"/>
  <c r="M7771" i="9"/>
  <c r="M7772" i="9"/>
  <c r="M7773" i="9"/>
  <c r="M7774" i="9"/>
  <c r="M7775" i="9"/>
  <c r="M7776" i="9"/>
  <c r="M7777" i="9"/>
  <c r="M7778" i="9"/>
  <c r="M7779" i="9"/>
  <c r="M7780" i="9"/>
  <c r="M7781" i="9"/>
  <c r="M7782" i="9"/>
  <c r="M7783" i="9"/>
  <c r="M7784" i="9"/>
  <c r="M7785" i="9"/>
  <c r="M7786" i="9"/>
  <c r="M7787" i="9"/>
  <c r="M7788" i="9"/>
  <c r="M7789" i="9"/>
  <c r="M7790" i="9"/>
  <c r="M7791" i="9"/>
  <c r="M7792" i="9"/>
  <c r="M7793" i="9"/>
  <c r="M7794" i="9"/>
  <c r="M7795" i="9"/>
  <c r="M7796" i="9"/>
  <c r="M7797" i="9"/>
  <c r="M7798" i="9"/>
  <c r="M7799" i="9"/>
  <c r="M7800" i="9"/>
  <c r="M7801" i="9"/>
  <c r="M7802" i="9"/>
  <c r="M7803" i="9"/>
  <c r="M7804" i="9"/>
  <c r="M7805" i="9"/>
  <c r="M7806" i="9"/>
  <c r="M7807" i="9"/>
  <c r="M7808" i="9"/>
  <c r="M7809" i="9"/>
  <c r="M7810" i="9"/>
  <c r="M7811" i="9"/>
  <c r="M7812" i="9"/>
  <c r="M7813" i="9"/>
  <c r="M7814" i="9"/>
  <c r="M7815" i="9"/>
  <c r="M7816" i="9"/>
  <c r="M7817" i="9"/>
  <c r="M7818" i="9"/>
  <c r="M7819" i="9"/>
  <c r="M7820" i="9"/>
  <c r="M7821" i="9"/>
  <c r="M7822" i="9"/>
  <c r="M7823" i="9"/>
  <c r="M7824" i="9"/>
  <c r="M7825" i="9"/>
  <c r="M7826" i="9"/>
  <c r="M7827" i="9"/>
  <c r="M7828" i="9"/>
  <c r="M7829" i="9"/>
  <c r="M7830" i="9"/>
  <c r="M7831" i="9"/>
  <c r="M7832" i="9"/>
  <c r="M7833" i="9"/>
  <c r="M7834" i="9"/>
  <c r="M7835" i="9"/>
  <c r="M7836" i="9"/>
  <c r="M7837" i="9"/>
  <c r="M7838" i="9"/>
  <c r="M7839" i="9"/>
  <c r="M7840" i="9"/>
  <c r="M7841" i="9"/>
  <c r="M7842" i="9"/>
  <c r="M7843" i="9"/>
  <c r="M7844" i="9"/>
  <c r="M7845" i="9"/>
  <c r="M7846" i="9"/>
  <c r="M7847" i="9"/>
  <c r="M7848" i="9"/>
  <c r="M7849" i="9"/>
  <c r="M7850" i="9"/>
  <c r="M7851" i="9"/>
  <c r="M7852" i="9"/>
  <c r="M7853" i="9"/>
  <c r="M7854" i="9"/>
  <c r="M7855" i="9"/>
  <c r="M7856" i="9"/>
  <c r="M7857" i="9"/>
  <c r="M7858" i="9"/>
  <c r="M7859" i="9"/>
  <c r="M7860" i="9"/>
  <c r="M7861" i="9"/>
  <c r="M7862" i="9"/>
  <c r="M7863" i="9"/>
  <c r="M7864" i="9"/>
  <c r="M7865" i="9"/>
  <c r="M7866" i="9"/>
  <c r="M7867" i="9"/>
  <c r="M7868" i="9"/>
  <c r="M7869" i="9"/>
  <c r="M7870" i="9"/>
  <c r="M7871" i="9"/>
  <c r="M7872" i="9"/>
  <c r="M7873" i="9"/>
  <c r="M7874" i="9"/>
  <c r="M7875" i="9"/>
  <c r="M7876" i="9"/>
  <c r="M7877" i="9"/>
  <c r="M7878" i="9"/>
  <c r="M7879" i="9"/>
  <c r="M7880" i="9"/>
  <c r="M7881" i="9"/>
  <c r="M7882" i="9"/>
  <c r="M7883" i="9"/>
  <c r="M7884" i="9"/>
  <c r="M7885" i="9"/>
  <c r="M7886" i="9"/>
  <c r="M7887" i="9"/>
  <c r="M7888" i="9"/>
  <c r="M7889" i="9"/>
  <c r="M7890" i="9"/>
  <c r="M7891" i="9"/>
  <c r="M7892" i="9"/>
  <c r="M7893" i="9"/>
  <c r="M7894" i="9"/>
  <c r="M7895" i="9"/>
  <c r="M7896" i="9"/>
  <c r="M7897" i="9"/>
  <c r="M7898" i="9"/>
  <c r="M7899" i="9"/>
  <c r="M7900" i="9"/>
  <c r="M7901" i="9"/>
  <c r="M7902" i="9"/>
  <c r="M7903" i="9"/>
  <c r="M7904" i="9"/>
  <c r="M7905" i="9"/>
  <c r="M7906" i="9"/>
  <c r="M7907" i="9"/>
  <c r="M7908" i="9"/>
  <c r="M7909" i="9"/>
  <c r="M7910" i="9"/>
  <c r="M7911" i="9"/>
  <c r="M7912" i="9"/>
  <c r="M7913" i="9"/>
  <c r="M7914" i="9"/>
  <c r="M7915" i="9"/>
  <c r="M7916" i="9"/>
  <c r="M7917" i="9"/>
  <c r="M7918" i="9"/>
  <c r="M7919" i="9"/>
  <c r="M7920" i="9"/>
  <c r="M7921" i="9"/>
  <c r="M7922" i="9"/>
  <c r="M7923" i="9"/>
  <c r="M7924" i="9"/>
  <c r="M7925" i="9"/>
  <c r="M7926" i="9"/>
  <c r="M7927" i="9"/>
  <c r="M7928" i="9"/>
  <c r="M7929" i="9"/>
  <c r="M7930" i="9"/>
  <c r="M7931" i="9"/>
  <c r="M7932" i="9"/>
  <c r="M7933" i="9"/>
  <c r="M7934" i="9"/>
  <c r="M7935" i="9"/>
  <c r="M7936" i="9"/>
  <c r="M7937" i="9"/>
  <c r="M7938" i="9"/>
  <c r="M7939" i="9"/>
  <c r="M7940" i="9"/>
  <c r="M7941" i="9"/>
  <c r="M7942" i="9"/>
  <c r="M7943" i="9"/>
  <c r="M7944" i="9"/>
  <c r="M7945" i="9"/>
  <c r="M7946" i="9"/>
  <c r="M7947" i="9"/>
  <c r="M7948" i="9"/>
  <c r="M7949" i="9"/>
  <c r="M7950" i="9"/>
  <c r="M7951" i="9"/>
  <c r="M7952" i="9"/>
  <c r="M7953" i="9"/>
  <c r="M7954" i="9"/>
  <c r="M7955" i="9"/>
  <c r="M7956" i="9"/>
  <c r="M7957" i="9"/>
  <c r="M7958" i="9"/>
  <c r="M7959" i="9"/>
  <c r="M7960" i="9"/>
  <c r="M7961" i="9"/>
  <c r="M7962" i="9"/>
  <c r="M7963" i="9"/>
  <c r="M7964" i="9"/>
  <c r="M7965" i="9"/>
  <c r="M7966" i="9"/>
  <c r="M7967" i="9"/>
  <c r="M7968" i="9"/>
  <c r="M7969" i="9"/>
  <c r="M7970" i="9"/>
  <c r="M7971" i="9"/>
  <c r="M7972" i="9"/>
  <c r="M7973" i="9"/>
  <c r="M7974" i="9"/>
  <c r="M7975" i="9"/>
  <c r="M7976" i="9"/>
  <c r="M7977" i="9"/>
  <c r="M7978" i="9"/>
  <c r="M7979" i="9"/>
  <c r="M7980" i="9"/>
  <c r="M7981" i="9"/>
  <c r="M7982" i="9"/>
  <c r="M7983" i="9"/>
  <c r="M7984" i="9"/>
  <c r="M7985" i="9"/>
  <c r="M7986" i="9"/>
  <c r="M7987" i="9"/>
  <c r="M7988" i="9"/>
  <c r="M7989" i="9"/>
  <c r="M7990" i="9"/>
  <c r="M7991" i="9"/>
  <c r="M7992" i="9"/>
  <c r="M7993" i="9"/>
  <c r="M7994" i="9"/>
  <c r="M7995" i="9"/>
  <c r="M7996" i="9"/>
  <c r="M7997" i="9"/>
  <c r="M7998" i="9"/>
  <c r="M7999" i="9"/>
  <c r="M8000" i="9"/>
  <c r="M8001" i="9"/>
  <c r="L2" i="9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122" i="9"/>
  <c r="L123" i="9"/>
  <c r="L124" i="9"/>
  <c r="L125" i="9"/>
  <c r="L126" i="9"/>
  <c r="L127" i="9"/>
  <c r="L128" i="9"/>
  <c r="L129" i="9"/>
  <c r="L130" i="9"/>
  <c r="L131" i="9"/>
  <c r="L132" i="9"/>
  <c r="L133" i="9"/>
  <c r="L134" i="9"/>
  <c r="L135" i="9"/>
  <c r="L136" i="9"/>
  <c r="L137" i="9"/>
  <c r="L138" i="9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64" i="9"/>
  <c r="L265" i="9"/>
  <c r="L266" i="9"/>
  <c r="L267" i="9"/>
  <c r="L268" i="9"/>
  <c r="L269" i="9"/>
  <c r="L270" i="9"/>
  <c r="L271" i="9"/>
  <c r="L272" i="9"/>
  <c r="L273" i="9"/>
  <c r="L274" i="9"/>
  <c r="L275" i="9"/>
  <c r="L276" i="9"/>
  <c r="L277" i="9"/>
  <c r="L278" i="9"/>
  <c r="L279" i="9"/>
  <c r="L280" i="9"/>
  <c r="L281" i="9"/>
  <c r="L282" i="9"/>
  <c r="L283" i="9"/>
  <c r="L284" i="9"/>
  <c r="L285" i="9"/>
  <c r="L286" i="9"/>
  <c r="L287" i="9"/>
  <c r="L288" i="9"/>
  <c r="L289" i="9"/>
  <c r="L290" i="9"/>
  <c r="L291" i="9"/>
  <c r="L292" i="9"/>
  <c r="L293" i="9"/>
  <c r="L294" i="9"/>
  <c r="L295" i="9"/>
  <c r="L296" i="9"/>
  <c r="L297" i="9"/>
  <c r="L298" i="9"/>
  <c r="L299" i="9"/>
  <c r="L300" i="9"/>
  <c r="L301" i="9"/>
  <c r="L302" i="9"/>
  <c r="L303" i="9"/>
  <c r="L304" i="9"/>
  <c r="L305" i="9"/>
  <c r="L306" i="9"/>
  <c r="L307" i="9"/>
  <c r="L308" i="9"/>
  <c r="L309" i="9"/>
  <c r="L310" i="9"/>
  <c r="L311" i="9"/>
  <c r="L312" i="9"/>
  <c r="L313" i="9"/>
  <c r="L314" i="9"/>
  <c r="L315" i="9"/>
  <c r="L316" i="9"/>
  <c r="L317" i="9"/>
  <c r="L318" i="9"/>
  <c r="L319" i="9"/>
  <c r="L320" i="9"/>
  <c r="L321" i="9"/>
  <c r="L322" i="9"/>
  <c r="L323" i="9"/>
  <c r="L324" i="9"/>
  <c r="L325" i="9"/>
  <c r="L326" i="9"/>
  <c r="L327" i="9"/>
  <c r="L328" i="9"/>
  <c r="L329" i="9"/>
  <c r="L330" i="9"/>
  <c r="L331" i="9"/>
  <c r="L332" i="9"/>
  <c r="L333" i="9"/>
  <c r="L334" i="9"/>
  <c r="L335" i="9"/>
  <c r="L336" i="9"/>
  <c r="L337" i="9"/>
  <c r="L338" i="9"/>
  <c r="L339" i="9"/>
  <c r="L340" i="9"/>
  <c r="L341" i="9"/>
  <c r="L342" i="9"/>
  <c r="L343" i="9"/>
  <c r="L344" i="9"/>
  <c r="L345" i="9"/>
  <c r="L346" i="9"/>
  <c r="L347" i="9"/>
  <c r="L348" i="9"/>
  <c r="L349" i="9"/>
  <c r="L350" i="9"/>
  <c r="L351" i="9"/>
  <c r="L352" i="9"/>
  <c r="L353" i="9"/>
  <c r="L354" i="9"/>
  <c r="L355" i="9"/>
  <c r="L356" i="9"/>
  <c r="L357" i="9"/>
  <c r="L358" i="9"/>
  <c r="L359" i="9"/>
  <c r="L360" i="9"/>
  <c r="L361" i="9"/>
  <c r="L362" i="9"/>
  <c r="L363" i="9"/>
  <c r="L364" i="9"/>
  <c r="L365" i="9"/>
  <c r="L366" i="9"/>
  <c r="L367" i="9"/>
  <c r="L368" i="9"/>
  <c r="L369" i="9"/>
  <c r="L370" i="9"/>
  <c r="L371" i="9"/>
  <c r="L372" i="9"/>
  <c r="L373" i="9"/>
  <c r="L374" i="9"/>
  <c r="L375" i="9"/>
  <c r="L376" i="9"/>
  <c r="L377" i="9"/>
  <c r="L378" i="9"/>
  <c r="L379" i="9"/>
  <c r="L380" i="9"/>
  <c r="L381" i="9"/>
  <c r="L382" i="9"/>
  <c r="L383" i="9"/>
  <c r="L384" i="9"/>
  <c r="L385" i="9"/>
  <c r="L386" i="9"/>
  <c r="L387" i="9"/>
  <c r="L388" i="9"/>
  <c r="L389" i="9"/>
  <c r="L390" i="9"/>
  <c r="L391" i="9"/>
  <c r="L392" i="9"/>
  <c r="L393" i="9"/>
  <c r="L394" i="9"/>
  <c r="L395" i="9"/>
  <c r="L396" i="9"/>
  <c r="L397" i="9"/>
  <c r="L398" i="9"/>
  <c r="L399" i="9"/>
  <c r="L400" i="9"/>
  <c r="L401" i="9"/>
  <c r="L402" i="9"/>
  <c r="L403" i="9"/>
  <c r="L404" i="9"/>
  <c r="L405" i="9"/>
  <c r="L406" i="9"/>
  <c r="L407" i="9"/>
  <c r="L408" i="9"/>
  <c r="L409" i="9"/>
  <c r="L410" i="9"/>
  <c r="L411" i="9"/>
  <c r="L412" i="9"/>
  <c r="L413" i="9"/>
  <c r="L414" i="9"/>
  <c r="L415" i="9"/>
  <c r="L416" i="9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67" i="9"/>
  <c r="L468" i="9"/>
  <c r="L469" i="9"/>
  <c r="L470" i="9"/>
  <c r="L471" i="9"/>
  <c r="L472" i="9"/>
  <c r="L473" i="9"/>
  <c r="L474" i="9"/>
  <c r="L475" i="9"/>
  <c r="L476" i="9"/>
  <c r="L477" i="9"/>
  <c r="L478" i="9"/>
  <c r="L479" i="9"/>
  <c r="L480" i="9"/>
  <c r="L481" i="9"/>
  <c r="L482" i="9"/>
  <c r="L483" i="9"/>
  <c r="L484" i="9"/>
  <c r="L485" i="9"/>
  <c r="L486" i="9"/>
  <c r="L487" i="9"/>
  <c r="L488" i="9"/>
  <c r="L489" i="9"/>
  <c r="L490" i="9"/>
  <c r="L491" i="9"/>
  <c r="L492" i="9"/>
  <c r="L493" i="9"/>
  <c r="L494" i="9"/>
  <c r="L495" i="9"/>
  <c r="L496" i="9"/>
  <c r="L497" i="9"/>
  <c r="L498" i="9"/>
  <c r="L499" i="9"/>
  <c r="L500" i="9"/>
  <c r="L501" i="9"/>
  <c r="L502" i="9"/>
  <c r="L503" i="9"/>
  <c r="L504" i="9"/>
  <c r="L505" i="9"/>
  <c r="L506" i="9"/>
  <c r="L507" i="9"/>
  <c r="L508" i="9"/>
  <c r="L509" i="9"/>
  <c r="L510" i="9"/>
  <c r="L511" i="9"/>
  <c r="L512" i="9"/>
  <c r="L513" i="9"/>
  <c r="L514" i="9"/>
  <c r="L515" i="9"/>
  <c r="L516" i="9"/>
  <c r="L517" i="9"/>
  <c r="L518" i="9"/>
  <c r="L519" i="9"/>
  <c r="L520" i="9"/>
  <c r="L521" i="9"/>
  <c r="L522" i="9"/>
  <c r="L523" i="9"/>
  <c r="L524" i="9"/>
  <c r="L525" i="9"/>
  <c r="L526" i="9"/>
  <c r="L527" i="9"/>
  <c r="L528" i="9"/>
  <c r="L529" i="9"/>
  <c r="L530" i="9"/>
  <c r="L531" i="9"/>
  <c r="L532" i="9"/>
  <c r="L533" i="9"/>
  <c r="L534" i="9"/>
  <c r="L535" i="9"/>
  <c r="L536" i="9"/>
  <c r="L537" i="9"/>
  <c r="L538" i="9"/>
  <c r="L539" i="9"/>
  <c r="L540" i="9"/>
  <c r="L541" i="9"/>
  <c r="L542" i="9"/>
  <c r="L543" i="9"/>
  <c r="L544" i="9"/>
  <c r="L545" i="9"/>
  <c r="L546" i="9"/>
  <c r="L547" i="9"/>
  <c r="L548" i="9"/>
  <c r="L549" i="9"/>
  <c r="L550" i="9"/>
  <c r="L551" i="9"/>
  <c r="L552" i="9"/>
  <c r="L553" i="9"/>
  <c r="L554" i="9"/>
  <c r="L555" i="9"/>
  <c r="L556" i="9"/>
  <c r="L557" i="9"/>
  <c r="L558" i="9"/>
  <c r="L559" i="9"/>
  <c r="L560" i="9"/>
  <c r="L561" i="9"/>
  <c r="L562" i="9"/>
  <c r="L563" i="9"/>
  <c r="L564" i="9"/>
  <c r="L565" i="9"/>
  <c r="L566" i="9"/>
  <c r="L567" i="9"/>
  <c r="L568" i="9"/>
  <c r="L569" i="9"/>
  <c r="L570" i="9"/>
  <c r="L571" i="9"/>
  <c r="L572" i="9"/>
  <c r="L573" i="9"/>
  <c r="L574" i="9"/>
  <c r="L575" i="9"/>
  <c r="L576" i="9"/>
  <c r="L577" i="9"/>
  <c r="L578" i="9"/>
  <c r="L579" i="9"/>
  <c r="L580" i="9"/>
  <c r="L581" i="9"/>
  <c r="L582" i="9"/>
  <c r="L583" i="9"/>
  <c r="L584" i="9"/>
  <c r="L585" i="9"/>
  <c r="L586" i="9"/>
  <c r="L587" i="9"/>
  <c r="L588" i="9"/>
  <c r="L589" i="9"/>
  <c r="L590" i="9"/>
  <c r="L591" i="9"/>
  <c r="L592" i="9"/>
  <c r="L593" i="9"/>
  <c r="L594" i="9"/>
  <c r="L595" i="9"/>
  <c r="L596" i="9"/>
  <c r="L597" i="9"/>
  <c r="L598" i="9"/>
  <c r="L599" i="9"/>
  <c r="L600" i="9"/>
  <c r="L601" i="9"/>
  <c r="L602" i="9"/>
  <c r="L603" i="9"/>
  <c r="L604" i="9"/>
  <c r="L605" i="9"/>
  <c r="L606" i="9"/>
  <c r="L607" i="9"/>
  <c r="L608" i="9"/>
  <c r="L609" i="9"/>
  <c r="L610" i="9"/>
  <c r="L611" i="9"/>
  <c r="L612" i="9"/>
  <c r="L613" i="9"/>
  <c r="L614" i="9"/>
  <c r="L615" i="9"/>
  <c r="L616" i="9"/>
  <c r="L617" i="9"/>
  <c r="L618" i="9"/>
  <c r="L619" i="9"/>
  <c r="L620" i="9"/>
  <c r="L621" i="9"/>
  <c r="L622" i="9"/>
  <c r="L623" i="9"/>
  <c r="L624" i="9"/>
  <c r="L625" i="9"/>
  <c r="L626" i="9"/>
  <c r="L627" i="9"/>
  <c r="L628" i="9"/>
  <c r="L629" i="9"/>
  <c r="L630" i="9"/>
  <c r="L631" i="9"/>
  <c r="L632" i="9"/>
  <c r="L633" i="9"/>
  <c r="L634" i="9"/>
  <c r="L635" i="9"/>
  <c r="L636" i="9"/>
  <c r="L637" i="9"/>
  <c r="L638" i="9"/>
  <c r="L639" i="9"/>
  <c r="L640" i="9"/>
  <c r="L641" i="9"/>
  <c r="L642" i="9"/>
  <c r="L643" i="9"/>
  <c r="L644" i="9"/>
  <c r="L645" i="9"/>
  <c r="L646" i="9"/>
  <c r="L647" i="9"/>
  <c r="L648" i="9"/>
  <c r="L649" i="9"/>
  <c r="L650" i="9"/>
  <c r="L651" i="9"/>
  <c r="L652" i="9"/>
  <c r="L653" i="9"/>
  <c r="L654" i="9"/>
  <c r="L655" i="9"/>
  <c r="L656" i="9"/>
  <c r="L657" i="9"/>
  <c r="L658" i="9"/>
  <c r="L659" i="9"/>
  <c r="L660" i="9"/>
  <c r="L661" i="9"/>
  <c r="L662" i="9"/>
  <c r="L663" i="9"/>
  <c r="L664" i="9"/>
  <c r="L665" i="9"/>
  <c r="L666" i="9"/>
  <c r="L667" i="9"/>
  <c r="L668" i="9"/>
  <c r="L669" i="9"/>
  <c r="L670" i="9"/>
  <c r="L671" i="9"/>
  <c r="L672" i="9"/>
  <c r="L673" i="9"/>
  <c r="L674" i="9"/>
  <c r="L675" i="9"/>
  <c r="L676" i="9"/>
  <c r="L677" i="9"/>
  <c r="L678" i="9"/>
  <c r="L679" i="9"/>
  <c r="L680" i="9"/>
  <c r="L681" i="9"/>
  <c r="L682" i="9"/>
  <c r="L683" i="9"/>
  <c r="L684" i="9"/>
  <c r="L685" i="9"/>
  <c r="L686" i="9"/>
  <c r="L687" i="9"/>
  <c r="L688" i="9"/>
  <c r="L689" i="9"/>
  <c r="L690" i="9"/>
  <c r="L691" i="9"/>
  <c r="L692" i="9"/>
  <c r="L693" i="9"/>
  <c r="L694" i="9"/>
  <c r="L695" i="9"/>
  <c r="L696" i="9"/>
  <c r="L697" i="9"/>
  <c r="L698" i="9"/>
  <c r="L699" i="9"/>
  <c r="L700" i="9"/>
  <c r="L701" i="9"/>
  <c r="L702" i="9"/>
  <c r="L703" i="9"/>
  <c r="L704" i="9"/>
  <c r="L705" i="9"/>
  <c r="L706" i="9"/>
  <c r="L707" i="9"/>
  <c r="L708" i="9"/>
  <c r="L709" i="9"/>
  <c r="L710" i="9"/>
  <c r="L711" i="9"/>
  <c r="L712" i="9"/>
  <c r="L713" i="9"/>
  <c r="L714" i="9"/>
  <c r="L715" i="9"/>
  <c r="L716" i="9"/>
  <c r="L717" i="9"/>
  <c r="L718" i="9"/>
  <c r="L719" i="9"/>
  <c r="L720" i="9"/>
  <c r="L721" i="9"/>
  <c r="L722" i="9"/>
  <c r="L723" i="9"/>
  <c r="L724" i="9"/>
  <c r="L725" i="9"/>
  <c r="L726" i="9"/>
  <c r="L727" i="9"/>
  <c r="L728" i="9"/>
  <c r="L729" i="9"/>
  <c r="L730" i="9"/>
  <c r="L731" i="9"/>
  <c r="L732" i="9"/>
  <c r="L733" i="9"/>
  <c r="L734" i="9"/>
  <c r="L735" i="9"/>
  <c r="L736" i="9"/>
  <c r="L737" i="9"/>
  <c r="L738" i="9"/>
  <c r="L739" i="9"/>
  <c r="L740" i="9"/>
  <c r="L741" i="9"/>
  <c r="L742" i="9"/>
  <c r="L743" i="9"/>
  <c r="L744" i="9"/>
  <c r="L745" i="9"/>
  <c r="L746" i="9"/>
  <c r="L747" i="9"/>
  <c r="L748" i="9"/>
  <c r="L749" i="9"/>
  <c r="L750" i="9"/>
  <c r="L751" i="9"/>
  <c r="L752" i="9"/>
  <c r="L753" i="9"/>
  <c r="L754" i="9"/>
  <c r="L755" i="9"/>
  <c r="L756" i="9"/>
  <c r="L757" i="9"/>
  <c r="L758" i="9"/>
  <c r="L759" i="9"/>
  <c r="L760" i="9"/>
  <c r="L761" i="9"/>
  <c r="L762" i="9"/>
  <c r="L763" i="9"/>
  <c r="L764" i="9"/>
  <c r="L765" i="9"/>
  <c r="L766" i="9"/>
  <c r="L767" i="9"/>
  <c r="L768" i="9"/>
  <c r="L769" i="9"/>
  <c r="L770" i="9"/>
  <c r="L771" i="9"/>
  <c r="L772" i="9"/>
  <c r="L773" i="9"/>
  <c r="L774" i="9"/>
  <c r="L775" i="9"/>
  <c r="L776" i="9"/>
  <c r="L777" i="9"/>
  <c r="L778" i="9"/>
  <c r="L779" i="9"/>
  <c r="L780" i="9"/>
  <c r="L781" i="9"/>
  <c r="L782" i="9"/>
  <c r="L783" i="9"/>
  <c r="L784" i="9"/>
  <c r="L785" i="9"/>
  <c r="L786" i="9"/>
  <c r="L787" i="9"/>
  <c r="L788" i="9"/>
  <c r="L789" i="9"/>
  <c r="L790" i="9"/>
  <c r="L791" i="9"/>
  <c r="L792" i="9"/>
  <c r="L793" i="9"/>
  <c r="L794" i="9"/>
  <c r="L795" i="9"/>
  <c r="L796" i="9"/>
  <c r="L797" i="9"/>
  <c r="L798" i="9"/>
  <c r="L799" i="9"/>
  <c r="L800" i="9"/>
  <c r="L801" i="9"/>
  <c r="L802" i="9"/>
  <c r="L803" i="9"/>
  <c r="L804" i="9"/>
  <c r="L805" i="9"/>
  <c r="L806" i="9"/>
  <c r="L807" i="9"/>
  <c r="L808" i="9"/>
  <c r="L809" i="9"/>
  <c r="L810" i="9"/>
  <c r="L811" i="9"/>
  <c r="L812" i="9"/>
  <c r="L813" i="9"/>
  <c r="L814" i="9"/>
  <c r="L815" i="9"/>
  <c r="L816" i="9"/>
  <c r="L817" i="9"/>
  <c r="L818" i="9"/>
  <c r="L819" i="9"/>
  <c r="L820" i="9"/>
  <c r="L821" i="9"/>
  <c r="L822" i="9"/>
  <c r="L823" i="9"/>
  <c r="L824" i="9"/>
  <c r="L825" i="9"/>
  <c r="L826" i="9"/>
  <c r="L827" i="9"/>
  <c r="L828" i="9"/>
  <c r="L829" i="9"/>
  <c r="L830" i="9"/>
  <c r="L831" i="9"/>
  <c r="L832" i="9"/>
  <c r="L833" i="9"/>
  <c r="L834" i="9"/>
  <c r="L835" i="9"/>
  <c r="L836" i="9"/>
  <c r="L837" i="9"/>
  <c r="L838" i="9"/>
  <c r="L839" i="9"/>
  <c r="L840" i="9"/>
  <c r="L841" i="9"/>
  <c r="L842" i="9"/>
  <c r="L843" i="9"/>
  <c r="L844" i="9"/>
  <c r="L845" i="9"/>
  <c r="L846" i="9"/>
  <c r="L847" i="9"/>
  <c r="L848" i="9"/>
  <c r="L849" i="9"/>
  <c r="L850" i="9"/>
  <c r="L851" i="9"/>
  <c r="L852" i="9"/>
  <c r="L853" i="9"/>
  <c r="L854" i="9"/>
  <c r="L855" i="9"/>
  <c r="L856" i="9"/>
  <c r="L857" i="9"/>
  <c r="L858" i="9"/>
  <c r="L859" i="9"/>
  <c r="L860" i="9"/>
  <c r="L861" i="9"/>
  <c r="L862" i="9"/>
  <c r="L863" i="9"/>
  <c r="L864" i="9"/>
  <c r="L865" i="9"/>
  <c r="L866" i="9"/>
  <c r="L867" i="9"/>
  <c r="L868" i="9"/>
  <c r="L869" i="9"/>
  <c r="L870" i="9"/>
  <c r="L871" i="9"/>
  <c r="L872" i="9"/>
  <c r="L873" i="9"/>
  <c r="L874" i="9"/>
  <c r="L875" i="9"/>
  <c r="L876" i="9"/>
  <c r="L877" i="9"/>
  <c r="L878" i="9"/>
  <c r="L879" i="9"/>
  <c r="L880" i="9"/>
  <c r="L881" i="9"/>
  <c r="L882" i="9"/>
  <c r="L883" i="9"/>
  <c r="L884" i="9"/>
  <c r="L885" i="9"/>
  <c r="L886" i="9"/>
  <c r="L887" i="9"/>
  <c r="L888" i="9"/>
  <c r="L889" i="9"/>
  <c r="L890" i="9"/>
  <c r="L891" i="9"/>
  <c r="L892" i="9"/>
  <c r="L893" i="9"/>
  <c r="L894" i="9"/>
  <c r="L895" i="9"/>
  <c r="L896" i="9"/>
  <c r="L897" i="9"/>
  <c r="L898" i="9"/>
  <c r="L899" i="9"/>
  <c r="L900" i="9"/>
  <c r="L901" i="9"/>
  <c r="L902" i="9"/>
  <c r="L903" i="9"/>
  <c r="L904" i="9"/>
  <c r="L905" i="9"/>
  <c r="L906" i="9"/>
  <c r="L907" i="9"/>
  <c r="L908" i="9"/>
  <c r="L909" i="9"/>
  <c r="L910" i="9"/>
  <c r="L911" i="9"/>
  <c r="L912" i="9"/>
  <c r="L913" i="9"/>
  <c r="L914" i="9"/>
  <c r="L915" i="9"/>
  <c r="L916" i="9"/>
  <c r="L917" i="9"/>
  <c r="L918" i="9"/>
  <c r="L919" i="9"/>
  <c r="L920" i="9"/>
  <c r="L921" i="9"/>
  <c r="L922" i="9"/>
  <c r="L923" i="9"/>
  <c r="L924" i="9"/>
  <c r="L925" i="9"/>
  <c r="L926" i="9"/>
  <c r="L927" i="9"/>
  <c r="L928" i="9"/>
  <c r="L929" i="9"/>
  <c r="L930" i="9"/>
  <c r="L931" i="9"/>
  <c r="L932" i="9"/>
  <c r="L933" i="9"/>
  <c r="L934" i="9"/>
  <c r="L935" i="9"/>
  <c r="L936" i="9"/>
  <c r="L937" i="9"/>
  <c r="L938" i="9"/>
  <c r="L939" i="9"/>
  <c r="L940" i="9"/>
  <c r="L941" i="9"/>
  <c r="L942" i="9"/>
  <c r="L943" i="9"/>
  <c r="L944" i="9"/>
  <c r="L945" i="9"/>
  <c r="L946" i="9"/>
  <c r="L947" i="9"/>
  <c r="L948" i="9"/>
  <c r="L949" i="9"/>
  <c r="L950" i="9"/>
  <c r="L951" i="9"/>
  <c r="L952" i="9"/>
  <c r="L953" i="9"/>
  <c r="L954" i="9"/>
  <c r="L955" i="9"/>
  <c r="L956" i="9"/>
  <c r="L957" i="9"/>
  <c r="L958" i="9"/>
  <c r="L959" i="9"/>
  <c r="L960" i="9"/>
  <c r="L961" i="9"/>
  <c r="L962" i="9"/>
  <c r="L963" i="9"/>
  <c r="L964" i="9"/>
  <c r="L965" i="9"/>
  <c r="L966" i="9"/>
  <c r="L967" i="9"/>
  <c r="L968" i="9"/>
  <c r="L969" i="9"/>
  <c r="L970" i="9"/>
  <c r="L971" i="9"/>
  <c r="L972" i="9"/>
  <c r="L973" i="9"/>
  <c r="L974" i="9"/>
  <c r="L975" i="9"/>
  <c r="L976" i="9"/>
  <c r="L977" i="9"/>
  <c r="L978" i="9"/>
  <c r="L979" i="9"/>
  <c r="L980" i="9"/>
  <c r="L981" i="9"/>
  <c r="L982" i="9"/>
  <c r="L983" i="9"/>
  <c r="L984" i="9"/>
  <c r="L985" i="9"/>
  <c r="L986" i="9"/>
  <c r="L987" i="9"/>
  <c r="L988" i="9"/>
  <c r="L989" i="9"/>
  <c r="L990" i="9"/>
  <c r="L991" i="9"/>
  <c r="L992" i="9"/>
  <c r="L993" i="9"/>
  <c r="L994" i="9"/>
  <c r="L995" i="9"/>
  <c r="L996" i="9"/>
  <c r="L997" i="9"/>
  <c r="L998" i="9"/>
  <c r="L999" i="9"/>
  <c r="L1000" i="9"/>
  <c r="L1001" i="9"/>
  <c r="L1002" i="9"/>
  <c r="L1003" i="9"/>
  <c r="L1004" i="9"/>
  <c r="L1005" i="9"/>
  <c r="L1006" i="9"/>
  <c r="L1007" i="9"/>
  <c r="L1008" i="9"/>
  <c r="L1009" i="9"/>
  <c r="L1010" i="9"/>
  <c r="L1011" i="9"/>
  <c r="L1012" i="9"/>
  <c r="L1013" i="9"/>
  <c r="L1014" i="9"/>
  <c r="L1015" i="9"/>
  <c r="L1016" i="9"/>
  <c r="L1017" i="9"/>
  <c r="L1018" i="9"/>
  <c r="L1019" i="9"/>
  <c r="L1020" i="9"/>
  <c r="L1021" i="9"/>
  <c r="L1022" i="9"/>
  <c r="L1023" i="9"/>
  <c r="L1024" i="9"/>
  <c r="L1025" i="9"/>
  <c r="L1026" i="9"/>
  <c r="L1027" i="9"/>
  <c r="L1028" i="9"/>
  <c r="L1029" i="9"/>
  <c r="L1030" i="9"/>
  <c r="L1031" i="9"/>
  <c r="L1032" i="9"/>
  <c r="L1033" i="9"/>
  <c r="L1034" i="9"/>
  <c r="L1035" i="9"/>
  <c r="L1036" i="9"/>
  <c r="L1037" i="9"/>
  <c r="L1038" i="9"/>
  <c r="L1039" i="9"/>
  <c r="L1040" i="9"/>
  <c r="L1041" i="9"/>
  <c r="L1042" i="9"/>
  <c r="L1043" i="9"/>
  <c r="L1044" i="9"/>
  <c r="L1045" i="9"/>
  <c r="L1046" i="9"/>
  <c r="L1047" i="9"/>
  <c r="L1048" i="9"/>
  <c r="L1049" i="9"/>
  <c r="L1050" i="9"/>
  <c r="L1051" i="9"/>
  <c r="L1052" i="9"/>
  <c r="L1053" i="9"/>
  <c r="L1054" i="9"/>
  <c r="L1055" i="9"/>
  <c r="L1056" i="9"/>
  <c r="L1057" i="9"/>
  <c r="L1058" i="9"/>
  <c r="L1059" i="9"/>
  <c r="L1060" i="9"/>
  <c r="L1061" i="9"/>
  <c r="L1062" i="9"/>
  <c r="L1063" i="9"/>
  <c r="L1064" i="9"/>
  <c r="L1065" i="9"/>
  <c r="L1066" i="9"/>
  <c r="L1067" i="9"/>
  <c r="L1068" i="9"/>
  <c r="L1069" i="9"/>
  <c r="L1070" i="9"/>
  <c r="L1071" i="9"/>
  <c r="L1072" i="9"/>
  <c r="L1073" i="9"/>
  <c r="L1074" i="9"/>
  <c r="L1075" i="9"/>
  <c r="L1076" i="9"/>
  <c r="L1077" i="9"/>
  <c r="L1078" i="9"/>
  <c r="L1079" i="9"/>
  <c r="L1080" i="9"/>
  <c r="L1081" i="9"/>
  <c r="L1082" i="9"/>
  <c r="L1083" i="9"/>
  <c r="L1084" i="9"/>
  <c r="L1085" i="9"/>
  <c r="L1086" i="9"/>
  <c r="L1087" i="9"/>
  <c r="L1088" i="9"/>
  <c r="L1089" i="9"/>
  <c r="L1090" i="9"/>
  <c r="L1091" i="9"/>
  <c r="L1092" i="9"/>
  <c r="L1093" i="9"/>
  <c r="L1094" i="9"/>
  <c r="L1095" i="9"/>
  <c r="L1096" i="9"/>
  <c r="L1097" i="9"/>
  <c r="L1098" i="9"/>
  <c r="L1099" i="9"/>
  <c r="L1100" i="9"/>
  <c r="L1101" i="9"/>
  <c r="L1102" i="9"/>
  <c r="L1103" i="9"/>
  <c r="L1104" i="9"/>
  <c r="L1105" i="9"/>
  <c r="L1106" i="9"/>
  <c r="L1107" i="9"/>
  <c r="L1108" i="9"/>
  <c r="L1109" i="9"/>
  <c r="L1110" i="9"/>
  <c r="L1111" i="9"/>
  <c r="L1112" i="9"/>
  <c r="L1113" i="9"/>
  <c r="L1114" i="9"/>
  <c r="L1115" i="9"/>
  <c r="L1116" i="9"/>
  <c r="L1117" i="9"/>
  <c r="L1118" i="9"/>
  <c r="L1119" i="9"/>
  <c r="L1120" i="9"/>
  <c r="L1121" i="9"/>
  <c r="L1122" i="9"/>
  <c r="L1123" i="9"/>
  <c r="L1124" i="9"/>
  <c r="L1125" i="9"/>
  <c r="L1126" i="9"/>
  <c r="L1127" i="9"/>
  <c r="L1128" i="9"/>
  <c r="L1129" i="9"/>
  <c r="L1130" i="9"/>
  <c r="L1131" i="9"/>
  <c r="L1132" i="9"/>
  <c r="L1133" i="9"/>
  <c r="L1134" i="9"/>
  <c r="L1135" i="9"/>
  <c r="L1136" i="9"/>
  <c r="L1137" i="9"/>
  <c r="L1138" i="9"/>
  <c r="L1139" i="9"/>
  <c r="L1140" i="9"/>
  <c r="L1141" i="9"/>
  <c r="L1142" i="9"/>
  <c r="L1143" i="9"/>
  <c r="L1144" i="9"/>
  <c r="L1145" i="9"/>
  <c r="L1146" i="9"/>
  <c r="L1147" i="9"/>
  <c r="L1148" i="9"/>
  <c r="L1149" i="9"/>
  <c r="L1150" i="9"/>
  <c r="L1151" i="9"/>
  <c r="L1152" i="9"/>
  <c r="L1153" i="9"/>
  <c r="L1154" i="9"/>
  <c r="L1155" i="9"/>
  <c r="L1156" i="9"/>
  <c r="L1157" i="9"/>
  <c r="L1158" i="9"/>
  <c r="L1159" i="9"/>
  <c r="L1160" i="9"/>
  <c r="L1161" i="9"/>
  <c r="L1162" i="9"/>
  <c r="L1163" i="9"/>
  <c r="L1164" i="9"/>
  <c r="L1165" i="9"/>
  <c r="L1166" i="9"/>
  <c r="L1167" i="9"/>
  <c r="L1168" i="9"/>
  <c r="L1169" i="9"/>
  <c r="L1170" i="9"/>
  <c r="L1171" i="9"/>
  <c r="L1172" i="9"/>
  <c r="L1173" i="9"/>
  <c r="L1174" i="9"/>
  <c r="L1175" i="9"/>
  <c r="L1176" i="9"/>
  <c r="L1177" i="9"/>
  <c r="L1178" i="9"/>
  <c r="L1179" i="9"/>
  <c r="L1180" i="9"/>
  <c r="L1181" i="9"/>
  <c r="L1182" i="9"/>
  <c r="L1183" i="9"/>
  <c r="L1184" i="9"/>
  <c r="L1185" i="9"/>
  <c r="L1186" i="9"/>
  <c r="L1187" i="9"/>
  <c r="L1188" i="9"/>
  <c r="L1189" i="9"/>
  <c r="L1190" i="9"/>
  <c r="L1191" i="9"/>
  <c r="L1192" i="9"/>
  <c r="L1193" i="9"/>
  <c r="L1194" i="9"/>
  <c r="L1195" i="9"/>
  <c r="L1196" i="9"/>
  <c r="L1197" i="9"/>
  <c r="L1198" i="9"/>
  <c r="L1199" i="9"/>
  <c r="L1200" i="9"/>
  <c r="L1201" i="9"/>
  <c r="L1202" i="9"/>
  <c r="L1203" i="9"/>
  <c r="L1204" i="9"/>
  <c r="L1205" i="9"/>
  <c r="L1206" i="9"/>
  <c r="L1207" i="9"/>
  <c r="L1208" i="9"/>
  <c r="L1209" i="9"/>
  <c r="L1210" i="9"/>
  <c r="L1211" i="9"/>
  <c r="L1212" i="9"/>
  <c r="L1213" i="9"/>
  <c r="L1214" i="9"/>
  <c r="L1215" i="9"/>
  <c r="L1216" i="9"/>
  <c r="L1217" i="9"/>
  <c r="L1218" i="9"/>
  <c r="L1219" i="9"/>
  <c r="L1220" i="9"/>
  <c r="L1221" i="9"/>
  <c r="L1222" i="9"/>
  <c r="L1223" i="9"/>
  <c r="L1224" i="9"/>
  <c r="L1225" i="9"/>
  <c r="L1226" i="9"/>
  <c r="L1227" i="9"/>
  <c r="L1228" i="9"/>
  <c r="L1229" i="9"/>
  <c r="L1230" i="9"/>
  <c r="L1231" i="9"/>
  <c r="L1232" i="9"/>
  <c r="L1233" i="9"/>
  <c r="L1234" i="9"/>
  <c r="L1235" i="9"/>
  <c r="L1236" i="9"/>
  <c r="L1237" i="9"/>
  <c r="L1238" i="9"/>
  <c r="L1239" i="9"/>
  <c r="L1240" i="9"/>
  <c r="L1241" i="9"/>
  <c r="L1242" i="9"/>
  <c r="L1243" i="9"/>
  <c r="L1244" i="9"/>
  <c r="L1245" i="9"/>
  <c r="L1246" i="9"/>
  <c r="L1247" i="9"/>
  <c r="L1248" i="9"/>
  <c r="L1249" i="9"/>
  <c r="L1250" i="9"/>
  <c r="L1251" i="9"/>
  <c r="L1252" i="9"/>
  <c r="L1253" i="9"/>
  <c r="L1254" i="9"/>
  <c r="L1255" i="9"/>
  <c r="L1256" i="9"/>
  <c r="L1257" i="9"/>
  <c r="L1258" i="9"/>
  <c r="L1259" i="9"/>
  <c r="L1260" i="9"/>
  <c r="L1261" i="9"/>
  <c r="L1262" i="9"/>
  <c r="L1263" i="9"/>
  <c r="L1264" i="9"/>
  <c r="L1265" i="9"/>
  <c r="L1266" i="9"/>
  <c r="L1267" i="9"/>
  <c r="L1268" i="9"/>
  <c r="L1269" i="9"/>
  <c r="L1270" i="9"/>
  <c r="L1271" i="9"/>
  <c r="L1272" i="9"/>
  <c r="L1273" i="9"/>
  <c r="L1274" i="9"/>
  <c r="L1275" i="9"/>
  <c r="L1276" i="9"/>
  <c r="L1277" i="9"/>
  <c r="L1278" i="9"/>
  <c r="L1279" i="9"/>
  <c r="L1280" i="9"/>
  <c r="L1281" i="9"/>
  <c r="L1282" i="9"/>
  <c r="L1283" i="9"/>
  <c r="L1284" i="9"/>
  <c r="L1285" i="9"/>
  <c r="L1286" i="9"/>
  <c r="L1287" i="9"/>
  <c r="L1288" i="9"/>
  <c r="L1289" i="9"/>
  <c r="L1290" i="9"/>
  <c r="L1291" i="9"/>
  <c r="L1292" i="9"/>
  <c r="L1293" i="9"/>
  <c r="L1294" i="9"/>
  <c r="L1295" i="9"/>
  <c r="L1296" i="9"/>
  <c r="L1297" i="9"/>
  <c r="L1298" i="9"/>
  <c r="L1299" i="9"/>
  <c r="L1300" i="9"/>
  <c r="L1301" i="9"/>
  <c r="L1302" i="9"/>
  <c r="L1303" i="9"/>
  <c r="L1304" i="9"/>
  <c r="L1305" i="9"/>
  <c r="L1306" i="9"/>
  <c r="L1307" i="9"/>
  <c r="L1308" i="9"/>
  <c r="L1309" i="9"/>
  <c r="L1310" i="9"/>
  <c r="L1311" i="9"/>
  <c r="L1312" i="9"/>
  <c r="L1313" i="9"/>
  <c r="L1314" i="9"/>
  <c r="L1315" i="9"/>
  <c r="L1316" i="9"/>
  <c r="L1317" i="9"/>
  <c r="L1318" i="9"/>
  <c r="L1319" i="9"/>
  <c r="L1320" i="9"/>
  <c r="L1321" i="9"/>
  <c r="L1322" i="9"/>
  <c r="L1323" i="9"/>
  <c r="L1324" i="9"/>
  <c r="L1325" i="9"/>
  <c r="L1326" i="9"/>
  <c r="L1327" i="9"/>
  <c r="L1328" i="9"/>
  <c r="L1329" i="9"/>
  <c r="L1330" i="9"/>
  <c r="L1331" i="9"/>
  <c r="L1332" i="9"/>
  <c r="L1333" i="9"/>
  <c r="L1334" i="9"/>
  <c r="L1335" i="9"/>
  <c r="L1336" i="9"/>
  <c r="L1337" i="9"/>
  <c r="L1338" i="9"/>
  <c r="L1339" i="9"/>
  <c r="L1340" i="9"/>
  <c r="L1341" i="9"/>
  <c r="L1342" i="9"/>
  <c r="L1343" i="9"/>
  <c r="L1344" i="9"/>
  <c r="L1345" i="9"/>
  <c r="L1346" i="9"/>
  <c r="L1347" i="9"/>
  <c r="L1348" i="9"/>
  <c r="L1349" i="9"/>
  <c r="L1350" i="9"/>
  <c r="L1351" i="9"/>
  <c r="L1352" i="9"/>
  <c r="L1353" i="9"/>
  <c r="L1354" i="9"/>
  <c r="L1355" i="9"/>
  <c r="L1356" i="9"/>
  <c r="L1357" i="9"/>
  <c r="L1358" i="9"/>
  <c r="L1359" i="9"/>
  <c r="L1360" i="9"/>
  <c r="L1361" i="9"/>
  <c r="L1362" i="9"/>
  <c r="L1363" i="9"/>
  <c r="L1364" i="9"/>
  <c r="L1365" i="9"/>
  <c r="L1366" i="9"/>
  <c r="L1367" i="9"/>
  <c r="L1368" i="9"/>
  <c r="L1369" i="9"/>
  <c r="L1370" i="9"/>
  <c r="L1371" i="9"/>
  <c r="L1372" i="9"/>
  <c r="L1373" i="9"/>
  <c r="L1374" i="9"/>
  <c r="L1375" i="9"/>
  <c r="L1376" i="9"/>
  <c r="L1377" i="9"/>
  <c r="L1378" i="9"/>
  <c r="L1379" i="9"/>
  <c r="L1380" i="9"/>
  <c r="L1381" i="9"/>
  <c r="L1382" i="9"/>
  <c r="L1383" i="9"/>
  <c r="L1384" i="9"/>
  <c r="L1385" i="9"/>
  <c r="L1386" i="9"/>
  <c r="L1387" i="9"/>
  <c r="L1388" i="9"/>
  <c r="L1389" i="9"/>
  <c r="L1390" i="9"/>
  <c r="L1391" i="9"/>
  <c r="L1392" i="9"/>
  <c r="L1393" i="9"/>
  <c r="L1394" i="9"/>
  <c r="L1395" i="9"/>
  <c r="L1396" i="9"/>
  <c r="L1397" i="9"/>
  <c r="L1398" i="9"/>
  <c r="L1399" i="9"/>
  <c r="L1400" i="9"/>
  <c r="L1401" i="9"/>
  <c r="L1402" i="9"/>
  <c r="L1403" i="9"/>
  <c r="L1404" i="9"/>
  <c r="L1405" i="9"/>
  <c r="L1406" i="9"/>
  <c r="L1407" i="9"/>
  <c r="L1408" i="9"/>
  <c r="L1409" i="9"/>
  <c r="L1410" i="9"/>
  <c r="L1411" i="9"/>
  <c r="L1412" i="9"/>
  <c r="L1413" i="9"/>
  <c r="L1414" i="9"/>
  <c r="L1415" i="9"/>
  <c r="L1416" i="9"/>
  <c r="L1417" i="9"/>
  <c r="L1418" i="9"/>
  <c r="L1419" i="9"/>
  <c r="L1420" i="9"/>
  <c r="L1421" i="9"/>
  <c r="L1422" i="9"/>
  <c r="L1423" i="9"/>
  <c r="L1424" i="9"/>
  <c r="L1425" i="9"/>
  <c r="L1426" i="9"/>
  <c r="L1427" i="9"/>
  <c r="L1428" i="9"/>
  <c r="L1429" i="9"/>
  <c r="L1430" i="9"/>
  <c r="L1431" i="9"/>
  <c r="L1432" i="9"/>
  <c r="L1433" i="9"/>
  <c r="L1434" i="9"/>
  <c r="L1435" i="9"/>
  <c r="L1436" i="9"/>
  <c r="L1437" i="9"/>
  <c r="L1438" i="9"/>
  <c r="L1439" i="9"/>
  <c r="L1440" i="9"/>
  <c r="L1441" i="9"/>
  <c r="L1442" i="9"/>
  <c r="L1443" i="9"/>
  <c r="L1444" i="9"/>
  <c r="L1445" i="9"/>
  <c r="L1446" i="9"/>
  <c r="L1447" i="9"/>
  <c r="L1448" i="9"/>
  <c r="L1449" i="9"/>
  <c r="L1450" i="9"/>
  <c r="L1451" i="9"/>
  <c r="L1452" i="9"/>
  <c r="L1453" i="9"/>
  <c r="L1454" i="9"/>
  <c r="L1455" i="9"/>
  <c r="L1456" i="9"/>
  <c r="L1457" i="9"/>
  <c r="L1458" i="9"/>
  <c r="L1459" i="9"/>
  <c r="L1460" i="9"/>
  <c r="L1461" i="9"/>
  <c r="L1462" i="9"/>
  <c r="L1463" i="9"/>
  <c r="L1464" i="9"/>
  <c r="L1465" i="9"/>
  <c r="L1466" i="9"/>
  <c r="L1467" i="9"/>
  <c r="L1468" i="9"/>
  <c r="L1469" i="9"/>
  <c r="L1470" i="9"/>
  <c r="L1471" i="9"/>
  <c r="L1472" i="9"/>
  <c r="L1473" i="9"/>
  <c r="L1474" i="9"/>
  <c r="L1475" i="9"/>
  <c r="L1476" i="9"/>
  <c r="L1477" i="9"/>
  <c r="L1478" i="9"/>
  <c r="L1479" i="9"/>
  <c r="L1480" i="9"/>
  <c r="L1481" i="9"/>
  <c r="L1482" i="9"/>
  <c r="L1483" i="9"/>
  <c r="L1484" i="9"/>
  <c r="L1485" i="9"/>
  <c r="L1486" i="9"/>
  <c r="L1487" i="9"/>
  <c r="L1488" i="9"/>
  <c r="L1489" i="9"/>
  <c r="L1490" i="9"/>
  <c r="L1491" i="9"/>
  <c r="L1492" i="9"/>
  <c r="L1493" i="9"/>
  <c r="L1494" i="9"/>
  <c r="L1495" i="9"/>
  <c r="L1496" i="9"/>
  <c r="L1497" i="9"/>
  <c r="L1498" i="9"/>
  <c r="L1499" i="9"/>
  <c r="L1500" i="9"/>
  <c r="L1501" i="9"/>
  <c r="L1502" i="9"/>
  <c r="L1503" i="9"/>
  <c r="L1504" i="9"/>
  <c r="L1505" i="9"/>
  <c r="L1506" i="9"/>
  <c r="L1507" i="9"/>
  <c r="L1508" i="9"/>
  <c r="L1509" i="9"/>
  <c r="L1510" i="9"/>
  <c r="L1511" i="9"/>
  <c r="L1512" i="9"/>
  <c r="L1513" i="9"/>
  <c r="L1514" i="9"/>
  <c r="L1515" i="9"/>
  <c r="L1516" i="9"/>
  <c r="L1517" i="9"/>
  <c r="L1518" i="9"/>
  <c r="L1519" i="9"/>
  <c r="L1520" i="9"/>
  <c r="L1521" i="9"/>
  <c r="L1522" i="9"/>
  <c r="L1523" i="9"/>
  <c r="L1524" i="9"/>
  <c r="L1525" i="9"/>
  <c r="L1526" i="9"/>
  <c r="L1527" i="9"/>
  <c r="L1528" i="9"/>
  <c r="L1529" i="9"/>
  <c r="L1530" i="9"/>
  <c r="L1531" i="9"/>
  <c r="L1532" i="9"/>
  <c r="L1533" i="9"/>
  <c r="L1534" i="9"/>
  <c r="L1535" i="9"/>
  <c r="L1536" i="9"/>
  <c r="L1537" i="9"/>
  <c r="L1538" i="9"/>
  <c r="L1539" i="9"/>
  <c r="L1540" i="9"/>
  <c r="L1541" i="9"/>
  <c r="L1542" i="9"/>
  <c r="L1543" i="9"/>
  <c r="L1544" i="9"/>
  <c r="L1545" i="9"/>
  <c r="L1546" i="9"/>
  <c r="L1547" i="9"/>
  <c r="L1548" i="9"/>
  <c r="L1549" i="9"/>
  <c r="L1550" i="9"/>
  <c r="L1551" i="9"/>
  <c r="L1552" i="9"/>
  <c r="L1553" i="9"/>
  <c r="L1554" i="9"/>
  <c r="L1555" i="9"/>
  <c r="L1556" i="9"/>
  <c r="L1557" i="9"/>
  <c r="L1558" i="9"/>
  <c r="L1559" i="9"/>
  <c r="L1560" i="9"/>
  <c r="L1561" i="9"/>
  <c r="L1562" i="9"/>
  <c r="L1563" i="9"/>
  <c r="L1564" i="9"/>
  <c r="L1565" i="9"/>
  <c r="L1566" i="9"/>
  <c r="L1567" i="9"/>
  <c r="L1568" i="9"/>
  <c r="L1569" i="9"/>
  <c r="L1570" i="9"/>
  <c r="L1571" i="9"/>
  <c r="L1572" i="9"/>
  <c r="L1573" i="9"/>
  <c r="L1574" i="9"/>
  <c r="L1575" i="9"/>
  <c r="L1576" i="9"/>
  <c r="L1577" i="9"/>
  <c r="L1578" i="9"/>
  <c r="L1579" i="9"/>
  <c r="L1580" i="9"/>
  <c r="L1581" i="9"/>
  <c r="L1582" i="9"/>
  <c r="L1583" i="9"/>
  <c r="L1584" i="9"/>
  <c r="L1585" i="9"/>
  <c r="L1586" i="9"/>
  <c r="L1587" i="9"/>
  <c r="L1588" i="9"/>
  <c r="L1589" i="9"/>
  <c r="L1590" i="9"/>
  <c r="L1591" i="9"/>
  <c r="L1592" i="9"/>
  <c r="L1593" i="9"/>
  <c r="L1594" i="9"/>
  <c r="L1595" i="9"/>
  <c r="L1596" i="9"/>
  <c r="L1597" i="9"/>
  <c r="L1598" i="9"/>
  <c r="L1599" i="9"/>
  <c r="L1600" i="9"/>
  <c r="L1601" i="9"/>
  <c r="L1602" i="9"/>
  <c r="L1603" i="9"/>
  <c r="L1604" i="9"/>
  <c r="L1605" i="9"/>
  <c r="L1606" i="9"/>
  <c r="L1607" i="9"/>
  <c r="L1608" i="9"/>
  <c r="L1609" i="9"/>
  <c r="L1610" i="9"/>
  <c r="L1611" i="9"/>
  <c r="L1612" i="9"/>
  <c r="L1613" i="9"/>
  <c r="L1614" i="9"/>
  <c r="L1615" i="9"/>
  <c r="L1616" i="9"/>
  <c r="L1617" i="9"/>
  <c r="L1618" i="9"/>
  <c r="L1619" i="9"/>
  <c r="L1620" i="9"/>
  <c r="L1621" i="9"/>
  <c r="L1622" i="9"/>
  <c r="L1623" i="9"/>
  <c r="L1624" i="9"/>
  <c r="L1625" i="9"/>
  <c r="L1626" i="9"/>
  <c r="L1627" i="9"/>
  <c r="L1628" i="9"/>
  <c r="L1629" i="9"/>
  <c r="L1630" i="9"/>
  <c r="L1631" i="9"/>
  <c r="L1632" i="9"/>
  <c r="L1633" i="9"/>
  <c r="L1634" i="9"/>
  <c r="L1635" i="9"/>
  <c r="L1636" i="9"/>
  <c r="L1637" i="9"/>
  <c r="L1638" i="9"/>
  <c r="L1639" i="9"/>
  <c r="L1640" i="9"/>
  <c r="L1641" i="9"/>
  <c r="L1642" i="9"/>
  <c r="L1643" i="9"/>
  <c r="L1644" i="9"/>
  <c r="L1645" i="9"/>
  <c r="L1646" i="9"/>
  <c r="L1647" i="9"/>
  <c r="L1648" i="9"/>
  <c r="L1649" i="9"/>
  <c r="L1650" i="9"/>
  <c r="L1651" i="9"/>
  <c r="L1652" i="9"/>
  <c r="L1653" i="9"/>
  <c r="L1654" i="9"/>
  <c r="L1655" i="9"/>
  <c r="L1656" i="9"/>
  <c r="L1657" i="9"/>
  <c r="L1658" i="9"/>
  <c r="L1659" i="9"/>
  <c r="L1660" i="9"/>
  <c r="L1661" i="9"/>
  <c r="L1662" i="9"/>
  <c r="L1663" i="9"/>
  <c r="L1664" i="9"/>
  <c r="L1665" i="9"/>
  <c r="L1666" i="9"/>
  <c r="L1667" i="9"/>
  <c r="L1668" i="9"/>
  <c r="L1669" i="9"/>
  <c r="L1670" i="9"/>
  <c r="L1671" i="9"/>
  <c r="L1672" i="9"/>
  <c r="L1673" i="9"/>
  <c r="L1674" i="9"/>
  <c r="L1675" i="9"/>
  <c r="L1676" i="9"/>
  <c r="L1677" i="9"/>
  <c r="L1678" i="9"/>
  <c r="L1679" i="9"/>
  <c r="L1680" i="9"/>
  <c r="L1681" i="9"/>
  <c r="L1682" i="9"/>
  <c r="L1683" i="9"/>
  <c r="L1684" i="9"/>
  <c r="L1685" i="9"/>
  <c r="L1686" i="9"/>
  <c r="L1687" i="9"/>
  <c r="L1688" i="9"/>
  <c r="L1689" i="9"/>
  <c r="L1690" i="9"/>
  <c r="L1691" i="9"/>
  <c r="L1692" i="9"/>
  <c r="L1693" i="9"/>
  <c r="L1694" i="9"/>
  <c r="L1695" i="9"/>
  <c r="L1696" i="9"/>
  <c r="L1697" i="9"/>
  <c r="L1698" i="9"/>
  <c r="L1699" i="9"/>
  <c r="L1700" i="9"/>
  <c r="L1701" i="9"/>
  <c r="L1702" i="9"/>
  <c r="L1703" i="9"/>
  <c r="L1704" i="9"/>
  <c r="L1705" i="9"/>
  <c r="L1706" i="9"/>
  <c r="L1707" i="9"/>
  <c r="L1708" i="9"/>
  <c r="L1709" i="9"/>
  <c r="L1710" i="9"/>
  <c r="L1711" i="9"/>
  <c r="L1712" i="9"/>
  <c r="L1713" i="9"/>
  <c r="L1714" i="9"/>
  <c r="L1715" i="9"/>
  <c r="L1716" i="9"/>
  <c r="L1717" i="9"/>
  <c r="L1718" i="9"/>
  <c r="L1719" i="9"/>
  <c r="L1720" i="9"/>
  <c r="L1721" i="9"/>
  <c r="L1722" i="9"/>
  <c r="L1723" i="9"/>
  <c r="L1724" i="9"/>
  <c r="L1725" i="9"/>
  <c r="L1726" i="9"/>
  <c r="L1727" i="9"/>
  <c r="L1728" i="9"/>
  <c r="L1729" i="9"/>
  <c r="L1730" i="9"/>
  <c r="L1731" i="9"/>
  <c r="L1732" i="9"/>
  <c r="L1733" i="9"/>
  <c r="L1734" i="9"/>
  <c r="L1735" i="9"/>
  <c r="L1736" i="9"/>
  <c r="L1737" i="9"/>
  <c r="L1738" i="9"/>
  <c r="L1739" i="9"/>
  <c r="L1740" i="9"/>
  <c r="L1741" i="9"/>
  <c r="L1742" i="9"/>
  <c r="L1743" i="9"/>
  <c r="L1744" i="9"/>
  <c r="L1745" i="9"/>
  <c r="L1746" i="9"/>
  <c r="L1747" i="9"/>
  <c r="L1748" i="9"/>
  <c r="L1749" i="9"/>
  <c r="L1750" i="9"/>
  <c r="L1751" i="9"/>
  <c r="L1752" i="9"/>
  <c r="L1753" i="9"/>
  <c r="L1754" i="9"/>
  <c r="L1755" i="9"/>
  <c r="L1756" i="9"/>
  <c r="L1757" i="9"/>
  <c r="L1758" i="9"/>
  <c r="L1759" i="9"/>
  <c r="L1760" i="9"/>
  <c r="L1761" i="9"/>
  <c r="L1762" i="9"/>
  <c r="L1763" i="9"/>
  <c r="L1764" i="9"/>
  <c r="L1765" i="9"/>
  <c r="L1766" i="9"/>
  <c r="L1767" i="9"/>
  <c r="L1768" i="9"/>
  <c r="L1769" i="9"/>
  <c r="L1770" i="9"/>
  <c r="L1771" i="9"/>
  <c r="L1772" i="9"/>
  <c r="L1773" i="9"/>
  <c r="L1774" i="9"/>
  <c r="L1775" i="9"/>
  <c r="L1776" i="9"/>
  <c r="L1777" i="9"/>
  <c r="L1778" i="9"/>
  <c r="L1779" i="9"/>
  <c r="L1780" i="9"/>
  <c r="L1781" i="9"/>
  <c r="L1782" i="9"/>
  <c r="L1783" i="9"/>
  <c r="L1784" i="9"/>
  <c r="L1785" i="9"/>
  <c r="L1786" i="9"/>
  <c r="L1787" i="9"/>
  <c r="L1788" i="9"/>
  <c r="L1789" i="9"/>
  <c r="L1790" i="9"/>
  <c r="L1791" i="9"/>
  <c r="L1792" i="9"/>
  <c r="L1793" i="9"/>
  <c r="L1794" i="9"/>
  <c r="L1795" i="9"/>
  <c r="L1796" i="9"/>
  <c r="L1797" i="9"/>
  <c r="L1798" i="9"/>
  <c r="L1799" i="9"/>
  <c r="L1800" i="9"/>
  <c r="L1801" i="9"/>
  <c r="L1802" i="9"/>
  <c r="L1803" i="9"/>
  <c r="L1804" i="9"/>
  <c r="L1805" i="9"/>
  <c r="L1806" i="9"/>
  <c r="L1807" i="9"/>
  <c r="L1808" i="9"/>
  <c r="L1809" i="9"/>
  <c r="L1810" i="9"/>
  <c r="L1811" i="9"/>
  <c r="L1812" i="9"/>
  <c r="L1813" i="9"/>
  <c r="L1814" i="9"/>
  <c r="L1815" i="9"/>
  <c r="L1816" i="9"/>
  <c r="L1817" i="9"/>
  <c r="L1818" i="9"/>
  <c r="L1819" i="9"/>
  <c r="L1820" i="9"/>
  <c r="L1821" i="9"/>
  <c r="L1822" i="9"/>
  <c r="L1823" i="9"/>
  <c r="L1824" i="9"/>
  <c r="L1825" i="9"/>
  <c r="L1826" i="9"/>
  <c r="L1827" i="9"/>
  <c r="L1828" i="9"/>
  <c r="L1829" i="9"/>
  <c r="L1830" i="9"/>
  <c r="L1831" i="9"/>
  <c r="L1832" i="9"/>
  <c r="L1833" i="9"/>
  <c r="L1834" i="9"/>
  <c r="L1835" i="9"/>
  <c r="L1836" i="9"/>
  <c r="L1837" i="9"/>
  <c r="L1838" i="9"/>
  <c r="L1839" i="9"/>
  <c r="L1840" i="9"/>
  <c r="L1841" i="9"/>
  <c r="L1842" i="9"/>
  <c r="L1843" i="9"/>
  <c r="L1844" i="9"/>
  <c r="L1845" i="9"/>
  <c r="L1846" i="9"/>
  <c r="L1847" i="9"/>
  <c r="L1848" i="9"/>
  <c r="L1849" i="9"/>
  <c r="L1850" i="9"/>
  <c r="L1851" i="9"/>
  <c r="L1852" i="9"/>
  <c r="L1853" i="9"/>
  <c r="L1854" i="9"/>
  <c r="L1855" i="9"/>
  <c r="L1856" i="9"/>
  <c r="L1857" i="9"/>
  <c r="L1858" i="9"/>
  <c r="L1859" i="9"/>
  <c r="L1860" i="9"/>
  <c r="L1861" i="9"/>
  <c r="L1862" i="9"/>
  <c r="L1863" i="9"/>
  <c r="L1864" i="9"/>
  <c r="L1865" i="9"/>
  <c r="L1866" i="9"/>
  <c r="L1867" i="9"/>
  <c r="L1868" i="9"/>
  <c r="L1869" i="9"/>
  <c r="L1870" i="9"/>
  <c r="L1871" i="9"/>
  <c r="L1872" i="9"/>
  <c r="L1873" i="9"/>
  <c r="L1874" i="9"/>
  <c r="L1875" i="9"/>
  <c r="L1876" i="9"/>
  <c r="L1877" i="9"/>
  <c r="L1878" i="9"/>
  <c r="L1879" i="9"/>
  <c r="L1880" i="9"/>
  <c r="L1881" i="9"/>
  <c r="L1882" i="9"/>
  <c r="L1883" i="9"/>
  <c r="L1884" i="9"/>
  <c r="L1885" i="9"/>
  <c r="L1886" i="9"/>
  <c r="L1887" i="9"/>
  <c r="L1888" i="9"/>
  <c r="L1889" i="9"/>
  <c r="L1890" i="9"/>
  <c r="L1891" i="9"/>
  <c r="L1892" i="9"/>
  <c r="L1893" i="9"/>
  <c r="L1894" i="9"/>
  <c r="L1895" i="9"/>
  <c r="L1896" i="9"/>
  <c r="L1897" i="9"/>
  <c r="L1898" i="9"/>
  <c r="L1899" i="9"/>
  <c r="L1900" i="9"/>
  <c r="L1901" i="9"/>
  <c r="L1902" i="9"/>
  <c r="L1903" i="9"/>
  <c r="L1904" i="9"/>
  <c r="L1905" i="9"/>
  <c r="L1906" i="9"/>
  <c r="L1907" i="9"/>
  <c r="L1908" i="9"/>
  <c r="L1909" i="9"/>
  <c r="L1910" i="9"/>
  <c r="L1911" i="9"/>
  <c r="L1912" i="9"/>
  <c r="L1913" i="9"/>
  <c r="L1914" i="9"/>
  <c r="L1915" i="9"/>
  <c r="L1916" i="9"/>
  <c r="L1917" i="9"/>
  <c r="L1918" i="9"/>
  <c r="L1919" i="9"/>
  <c r="L1920" i="9"/>
  <c r="L1921" i="9"/>
  <c r="L1922" i="9"/>
  <c r="L1923" i="9"/>
  <c r="L1924" i="9"/>
  <c r="L1925" i="9"/>
  <c r="L1926" i="9"/>
  <c r="L1927" i="9"/>
  <c r="L1928" i="9"/>
  <c r="L1929" i="9"/>
  <c r="L1930" i="9"/>
  <c r="L1931" i="9"/>
  <c r="L1932" i="9"/>
  <c r="L1933" i="9"/>
  <c r="L1934" i="9"/>
  <c r="L1935" i="9"/>
  <c r="L1936" i="9"/>
  <c r="L1937" i="9"/>
  <c r="L1938" i="9"/>
  <c r="L1939" i="9"/>
  <c r="L1940" i="9"/>
  <c r="L1941" i="9"/>
  <c r="L1942" i="9"/>
  <c r="L1943" i="9"/>
  <c r="L1944" i="9"/>
  <c r="L1945" i="9"/>
  <c r="L1946" i="9"/>
  <c r="L1947" i="9"/>
  <c r="L1948" i="9"/>
  <c r="L1949" i="9"/>
  <c r="L1950" i="9"/>
  <c r="L1951" i="9"/>
  <c r="L1952" i="9"/>
  <c r="L1953" i="9"/>
  <c r="L1954" i="9"/>
  <c r="L1955" i="9"/>
  <c r="L1956" i="9"/>
  <c r="L1957" i="9"/>
  <c r="L1958" i="9"/>
  <c r="L1959" i="9"/>
  <c r="L1960" i="9"/>
  <c r="L1961" i="9"/>
  <c r="L1962" i="9"/>
  <c r="L1963" i="9"/>
  <c r="L1964" i="9"/>
  <c r="L1965" i="9"/>
  <c r="L1966" i="9"/>
  <c r="L1967" i="9"/>
  <c r="L1968" i="9"/>
  <c r="L1969" i="9"/>
  <c r="L1970" i="9"/>
  <c r="L1971" i="9"/>
  <c r="L1972" i="9"/>
  <c r="L1973" i="9"/>
  <c r="L1974" i="9"/>
  <c r="L1975" i="9"/>
  <c r="L1976" i="9"/>
  <c r="L1977" i="9"/>
  <c r="L1978" i="9"/>
  <c r="L1979" i="9"/>
  <c r="L1980" i="9"/>
  <c r="L1981" i="9"/>
  <c r="L1982" i="9"/>
  <c r="L1983" i="9"/>
  <c r="L1984" i="9"/>
  <c r="L1985" i="9"/>
  <c r="L1986" i="9"/>
  <c r="L1987" i="9"/>
  <c r="L1988" i="9"/>
  <c r="L1989" i="9"/>
  <c r="L1990" i="9"/>
  <c r="L1991" i="9"/>
  <c r="L1992" i="9"/>
  <c r="L1993" i="9"/>
  <c r="L1994" i="9"/>
  <c r="L1995" i="9"/>
  <c r="L1996" i="9"/>
  <c r="L1997" i="9"/>
  <c r="L1998" i="9"/>
  <c r="L1999" i="9"/>
  <c r="L2000" i="9"/>
  <c r="L2001" i="9"/>
  <c r="L2002" i="9"/>
  <c r="L2003" i="9"/>
  <c r="L2004" i="9"/>
  <c r="L2005" i="9"/>
  <c r="L2006" i="9"/>
  <c r="L2007" i="9"/>
  <c r="L2008" i="9"/>
  <c r="L2009" i="9"/>
  <c r="L2010" i="9"/>
  <c r="L2011" i="9"/>
  <c r="L2012" i="9"/>
  <c r="L2013" i="9"/>
  <c r="L2014" i="9"/>
  <c r="L2015" i="9"/>
  <c r="L2016" i="9"/>
  <c r="L2017" i="9"/>
  <c r="L2018" i="9"/>
  <c r="L2019" i="9"/>
  <c r="L2020" i="9"/>
  <c r="L2021" i="9"/>
  <c r="L2022" i="9"/>
  <c r="L2023" i="9"/>
  <c r="L2024" i="9"/>
  <c r="L2025" i="9"/>
  <c r="L2026" i="9"/>
  <c r="L2027" i="9"/>
  <c r="L2028" i="9"/>
  <c r="L2029" i="9"/>
  <c r="L2030" i="9"/>
  <c r="L2031" i="9"/>
  <c r="L2032" i="9"/>
  <c r="L2033" i="9"/>
  <c r="L2034" i="9"/>
  <c r="L2035" i="9"/>
  <c r="L2036" i="9"/>
  <c r="L2037" i="9"/>
  <c r="L2038" i="9"/>
  <c r="L2039" i="9"/>
  <c r="L2040" i="9"/>
  <c r="L2041" i="9"/>
  <c r="L2042" i="9"/>
  <c r="L2043" i="9"/>
  <c r="L2044" i="9"/>
  <c r="L2045" i="9"/>
  <c r="L2046" i="9"/>
  <c r="L2047" i="9"/>
  <c r="L2048" i="9"/>
  <c r="L2049" i="9"/>
  <c r="L2050" i="9"/>
  <c r="L2051" i="9"/>
  <c r="L2052" i="9"/>
  <c r="L2053" i="9"/>
  <c r="L2054" i="9"/>
  <c r="L2055" i="9"/>
  <c r="L2056" i="9"/>
  <c r="L2057" i="9"/>
  <c r="L2058" i="9"/>
  <c r="L2059" i="9"/>
  <c r="L2060" i="9"/>
  <c r="L2061" i="9"/>
  <c r="L2062" i="9"/>
  <c r="L2063" i="9"/>
  <c r="L2064" i="9"/>
  <c r="L2065" i="9"/>
  <c r="L2066" i="9"/>
  <c r="L2067" i="9"/>
  <c r="L2068" i="9"/>
  <c r="L2069" i="9"/>
  <c r="L2070" i="9"/>
  <c r="L2071" i="9"/>
  <c r="L2072" i="9"/>
  <c r="L2073" i="9"/>
  <c r="L2074" i="9"/>
  <c r="L2075" i="9"/>
  <c r="L2076" i="9"/>
  <c r="L2077" i="9"/>
  <c r="L2078" i="9"/>
  <c r="L2079" i="9"/>
  <c r="L2080" i="9"/>
  <c r="L2081" i="9"/>
  <c r="L2082" i="9"/>
  <c r="L2083" i="9"/>
  <c r="L2084" i="9"/>
  <c r="L2085" i="9"/>
  <c r="L2086" i="9"/>
  <c r="L2087" i="9"/>
  <c r="L2088" i="9"/>
  <c r="L2089" i="9"/>
  <c r="L2090" i="9"/>
  <c r="L2091" i="9"/>
  <c r="L2092" i="9"/>
  <c r="L2093" i="9"/>
  <c r="L2094" i="9"/>
  <c r="L2095" i="9"/>
  <c r="L2096" i="9"/>
  <c r="L2097" i="9"/>
  <c r="L2098" i="9"/>
  <c r="L2099" i="9"/>
  <c r="L2100" i="9"/>
  <c r="L2101" i="9"/>
  <c r="L2102" i="9"/>
  <c r="L2103" i="9"/>
  <c r="L2104" i="9"/>
  <c r="L2105" i="9"/>
  <c r="L2106" i="9"/>
  <c r="L2107" i="9"/>
  <c r="L2108" i="9"/>
  <c r="L2109" i="9"/>
  <c r="L2110" i="9"/>
  <c r="L2111" i="9"/>
  <c r="L2112" i="9"/>
  <c r="L2113" i="9"/>
  <c r="L2114" i="9"/>
  <c r="L2115" i="9"/>
  <c r="L2116" i="9"/>
  <c r="L2117" i="9"/>
  <c r="L2118" i="9"/>
  <c r="L2119" i="9"/>
  <c r="L2120" i="9"/>
  <c r="L2121" i="9"/>
  <c r="L2122" i="9"/>
  <c r="L2123" i="9"/>
  <c r="L2124" i="9"/>
  <c r="L2125" i="9"/>
  <c r="L2126" i="9"/>
  <c r="L2127" i="9"/>
  <c r="L2128" i="9"/>
  <c r="L2129" i="9"/>
  <c r="L2130" i="9"/>
  <c r="L2131" i="9"/>
  <c r="L2132" i="9"/>
  <c r="L2133" i="9"/>
  <c r="L2134" i="9"/>
  <c r="L2135" i="9"/>
  <c r="L2136" i="9"/>
  <c r="L2137" i="9"/>
  <c r="L2138" i="9"/>
  <c r="L2139" i="9"/>
  <c r="L2140" i="9"/>
  <c r="L2141" i="9"/>
  <c r="L2142" i="9"/>
  <c r="L2143" i="9"/>
  <c r="L2144" i="9"/>
  <c r="L2145" i="9"/>
  <c r="L2146" i="9"/>
  <c r="L2147" i="9"/>
  <c r="L2148" i="9"/>
  <c r="L2149" i="9"/>
  <c r="L2150" i="9"/>
  <c r="L2151" i="9"/>
  <c r="L2152" i="9"/>
  <c r="L2153" i="9"/>
  <c r="L2154" i="9"/>
  <c r="L2155" i="9"/>
  <c r="L2156" i="9"/>
  <c r="L2157" i="9"/>
  <c r="L2158" i="9"/>
  <c r="L2159" i="9"/>
  <c r="L2160" i="9"/>
  <c r="L2161" i="9"/>
  <c r="L2162" i="9"/>
  <c r="L2163" i="9"/>
  <c r="L2164" i="9"/>
  <c r="L2165" i="9"/>
  <c r="L2166" i="9"/>
  <c r="L2167" i="9"/>
  <c r="L2168" i="9"/>
  <c r="L2169" i="9"/>
  <c r="L2170" i="9"/>
  <c r="L2171" i="9"/>
  <c r="L2172" i="9"/>
  <c r="L2173" i="9"/>
  <c r="L2174" i="9"/>
  <c r="L2175" i="9"/>
  <c r="L2176" i="9"/>
  <c r="L2177" i="9"/>
  <c r="L2178" i="9"/>
  <c r="L2179" i="9"/>
  <c r="L2180" i="9"/>
  <c r="L2181" i="9"/>
  <c r="L2182" i="9"/>
  <c r="L2183" i="9"/>
  <c r="L2184" i="9"/>
  <c r="L2185" i="9"/>
  <c r="L2186" i="9"/>
  <c r="L2187" i="9"/>
  <c r="L2188" i="9"/>
  <c r="L2189" i="9"/>
  <c r="L2190" i="9"/>
  <c r="L2191" i="9"/>
  <c r="L2192" i="9"/>
  <c r="L2193" i="9"/>
  <c r="L2194" i="9"/>
  <c r="L2195" i="9"/>
  <c r="L2196" i="9"/>
  <c r="L2197" i="9"/>
  <c r="L2198" i="9"/>
  <c r="L2199" i="9"/>
  <c r="L2200" i="9"/>
  <c r="L2201" i="9"/>
  <c r="L2202" i="9"/>
  <c r="L2203" i="9"/>
  <c r="L2204" i="9"/>
  <c r="L2205" i="9"/>
  <c r="L2206" i="9"/>
  <c r="L2207" i="9"/>
  <c r="L2208" i="9"/>
  <c r="L2209" i="9"/>
  <c r="L2210" i="9"/>
  <c r="L2211" i="9"/>
  <c r="L2212" i="9"/>
  <c r="L2213" i="9"/>
  <c r="L2214" i="9"/>
  <c r="L2215" i="9"/>
  <c r="L2216" i="9"/>
  <c r="L2217" i="9"/>
  <c r="L2218" i="9"/>
  <c r="L2219" i="9"/>
  <c r="L2220" i="9"/>
  <c r="L2221" i="9"/>
  <c r="L2222" i="9"/>
  <c r="L2223" i="9"/>
  <c r="L2224" i="9"/>
  <c r="L2225" i="9"/>
  <c r="L2226" i="9"/>
  <c r="L2227" i="9"/>
  <c r="L2228" i="9"/>
  <c r="L2229" i="9"/>
  <c r="L2230" i="9"/>
  <c r="L2231" i="9"/>
  <c r="L2232" i="9"/>
  <c r="L2233" i="9"/>
  <c r="L2234" i="9"/>
  <c r="L2235" i="9"/>
  <c r="L2236" i="9"/>
  <c r="L2237" i="9"/>
  <c r="L2238" i="9"/>
  <c r="L2239" i="9"/>
  <c r="L2240" i="9"/>
  <c r="L2241" i="9"/>
  <c r="L2242" i="9"/>
  <c r="L2243" i="9"/>
  <c r="L2244" i="9"/>
  <c r="L2245" i="9"/>
  <c r="L2246" i="9"/>
  <c r="L2247" i="9"/>
  <c r="L2248" i="9"/>
  <c r="L2249" i="9"/>
  <c r="L2250" i="9"/>
  <c r="L2251" i="9"/>
  <c r="L2252" i="9"/>
  <c r="L2253" i="9"/>
  <c r="L2254" i="9"/>
  <c r="L2255" i="9"/>
  <c r="L2256" i="9"/>
  <c r="L2257" i="9"/>
  <c r="L2258" i="9"/>
  <c r="L2259" i="9"/>
  <c r="L2260" i="9"/>
  <c r="L2261" i="9"/>
  <c r="L2262" i="9"/>
  <c r="L2263" i="9"/>
  <c r="L2264" i="9"/>
  <c r="L2265" i="9"/>
  <c r="L2266" i="9"/>
  <c r="L2267" i="9"/>
  <c r="L2268" i="9"/>
  <c r="L2269" i="9"/>
  <c r="L2270" i="9"/>
  <c r="L2271" i="9"/>
  <c r="L2272" i="9"/>
  <c r="L2273" i="9"/>
  <c r="L2274" i="9"/>
  <c r="L2275" i="9"/>
  <c r="L2276" i="9"/>
  <c r="L2277" i="9"/>
  <c r="L2278" i="9"/>
  <c r="L2279" i="9"/>
  <c r="L2280" i="9"/>
  <c r="L2281" i="9"/>
  <c r="L2282" i="9"/>
  <c r="L2283" i="9"/>
  <c r="L2284" i="9"/>
  <c r="L2285" i="9"/>
  <c r="L2286" i="9"/>
  <c r="L2287" i="9"/>
  <c r="L2288" i="9"/>
  <c r="L2289" i="9"/>
  <c r="L2290" i="9"/>
  <c r="L2291" i="9"/>
  <c r="L2292" i="9"/>
  <c r="L2293" i="9"/>
  <c r="L2294" i="9"/>
  <c r="L2295" i="9"/>
  <c r="L2296" i="9"/>
  <c r="L2297" i="9"/>
  <c r="L2298" i="9"/>
  <c r="L2299" i="9"/>
  <c r="L2300" i="9"/>
  <c r="L2301" i="9"/>
  <c r="L2302" i="9"/>
  <c r="L2303" i="9"/>
  <c r="L2304" i="9"/>
  <c r="L2305" i="9"/>
  <c r="L2306" i="9"/>
  <c r="L2307" i="9"/>
  <c r="L2308" i="9"/>
  <c r="L2309" i="9"/>
  <c r="L2310" i="9"/>
  <c r="L2311" i="9"/>
  <c r="L2312" i="9"/>
  <c r="L2313" i="9"/>
  <c r="L2314" i="9"/>
  <c r="L2315" i="9"/>
  <c r="L2316" i="9"/>
  <c r="L2317" i="9"/>
  <c r="L2318" i="9"/>
  <c r="L2319" i="9"/>
  <c r="L2320" i="9"/>
  <c r="L2321" i="9"/>
  <c r="L2322" i="9"/>
  <c r="L2323" i="9"/>
  <c r="L2324" i="9"/>
  <c r="L2325" i="9"/>
  <c r="L2326" i="9"/>
  <c r="L2327" i="9"/>
  <c r="L2328" i="9"/>
  <c r="L2329" i="9"/>
  <c r="L2330" i="9"/>
  <c r="L2331" i="9"/>
  <c r="L2332" i="9"/>
  <c r="L2333" i="9"/>
  <c r="L2334" i="9"/>
  <c r="L2335" i="9"/>
  <c r="L2336" i="9"/>
  <c r="L2337" i="9"/>
  <c r="L2338" i="9"/>
  <c r="L2339" i="9"/>
  <c r="L2340" i="9"/>
  <c r="L2341" i="9"/>
  <c r="L2342" i="9"/>
  <c r="L2343" i="9"/>
  <c r="L2344" i="9"/>
  <c r="L2345" i="9"/>
  <c r="L2346" i="9"/>
  <c r="L2347" i="9"/>
  <c r="L2348" i="9"/>
  <c r="L2349" i="9"/>
  <c r="L2350" i="9"/>
  <c r="L2351" i="9"/>
  <c r="L2352" i="9"/>
  <c r="L2353" i="9"/>
  <c r="L2354" i="9"/>
  <c r="L2355" i="9"/>
  <c r="L2356" i="9"/>
  <c r="L2357" i="9"/>
  <c r="L2358" i="9"/>
  <c r="L2359" i="9"/>
  <c r="L2360" i="9"/>
  <c r="L2361" i="9"/>
  <c r="L2362" i="9"/>
  <c r="L2363" i="9"/>
  <c r="L2364" i="9"/>
  <c r="L2365" i="9"/>
  <c r="L2366" i="9"/>
  <c r="L2367" i="9"/>
  <c r="L2368" i="9"/>
  <c r="L2369" i="9"/>
  <c r="L2370" i="9"/>
  <c r="L2371" i="9"/>
  <c r="L2372" i="9"/>
  <c r="L2373" i="9"/>
  <c r="L2374" i="9"/>
  <c r="L2375" i="9"/>
  <c r="L2376" i="9"/>
  <c r="L2377" i="9"/>
  <c r="L2378" i="9"/>
  <c r="L2379" i="9"/>
  <c r="L2380" i="9"/>
  <c r="L2381" i="9"/>
  <c r="L2382" i="9"/>
  <c r="L2383" i="9"/>
  <c r="L2384" i="9"/>
  <c r="L2385" i="9"/>
  <c r="L2386" i="9"/>
  <c r="L2387" i="9"/>
  <c r="L2388" i="9"/>
  <c r="L2389" i="9"/>
  <c r="L2390" i="9"/>
  <c r="L2391" i="9"/>
  <c r="L2392" i="9"/>
  <c r="L2393" i="9"/>
  <c r="L2394" i="9"/>
  <c r="L2395" i="9"/>
  <c r="L2396" i="9"/>
  <c r="L2397" i="9"/>
  <c r="L2398" i="9"/>
  <c r="L2399" i="9"/>
  <c r="L2400" i="9"/>
  <c r="L2401" i="9"/>
  <c r="L2402" i="9"/>
  <c r="L2403" i="9"/>
  <c r="L2404" i="9"/>
  <c r="L2405" i="9"/>
  <c r="L2406" i="9"/>
  <c r="L2407" i="9"/>
  <c r="L2408" i="9"/>
  <c r="L2409" i="9"/>
  <c r="L2410" i="9"/>
  <c r="L2411" i="9"/>
  <c r="L2412" i="9"/>
  <c r="L2413" i="9"/>
  <c r="L2414" i="9"/>
  <c r="L2415" i="9"/>
  <c r="L2416" i="9"/>
  <c r="L2417" i="9"/>
  <c r="L2418" i="9"/>
  <c r="L2419" i="9"/>
  <c r="L2420" i="9"/>
  <c r="L2421" i="9"/>
  <c r="L2422" i="9"/>
  <c r="L2423" i="9"/>
  <c r="L2424" i="9"/>
  <c r="L2425" i="9"/>
  <c r="L2426" i="9"/>
  <c r="L2427" i="9"/>
  <c r="L2428" i="9"/>
  <c r="L2429" i="9"/>
  <c r="L2430" i="9"/>
  <c r="L2431" i="9"/>
  <c r="L2432" i="9"/>
  <c r="L2433" i="9"/>
  <c r="L2434" i="9"/>
  <c r="L2435" i="9"/>
  <c r="L2436" i="9"/>
  <c r="L2437" i="9"/>
  <c r="L2438" i="9"/>
  <c r="L2439" i="9"/>
  <c r="L2440" i="9"/>
  <c r="L2441" i="9"/>
  <c r="L2442" i="9"/>
  <c r="L2443" i="9"/>
  <c r="L2444" i="9"/>
  <c r="L2445" i="9"/>
  <c r="L2446" i="9"/>
  <c r="L2447" i="9"/>
  <c r="L2448" i="9"/>
  <c r="L2449" i="9"/>
  <c r="L2450" i="9"/>
  <c r="L2451" i="9"/>
  <c r="L2452" i="9"/>
  <c r="L2453" i="9"/>
  <c r="L2454" i="9"/>
  <c r="L2455" i="9"/>
  <c r="L2456" i="9"/>
  <c r="L2457" i="9"/>
  <c r="L2458" i="9"/>
  <c r="L2459" i="9"/>
  <c r="L2460" i="9"/>
  <c r="L2461" i="9"/>
  <c r="L2462" i="9"/>
  <c r="L2463" i="9"/>
  <c r="L2464" i="9"/>
  <c r="L2465" i="9"/>
  <c r="L2466" i="9"/>
  <c r="L2467" i="9"/>
  <c r="L2468" i="9"/>
  <c r="L2469" i="9"/>
  <c r="L2470" i="9"/>
  <c r="L2471" i="9"/>
  <c r="L2472" i="9"/>
  <c r="L2473" i="9"/>
  <c r="L2474" i="9"/>
  <c r="L2475" i="9"/>
  <c r="L2476" i="9"/>
  <c r="L2477" i="9"/>
  <c r="L2478" i="9"/>
  <c r="L2479" i="9"/>
  <c r="L2480" i="9"/>
  <c r="L2481" i="9"/>
  <c r="L2482" i="9"/>
  <c r="L2483" i="9"/>
  <c r="L2484" i="9"/>
  <c r="L2485" i="9"/>
  <c r="L2486" i="9"/>
  <c r="L2487" i="9"/>
  <c r="L2488" i="9"/>
  <c r="L2489" i="9"/>
  <c r="L2490" i="9"/>
  <c r="L2491" i="9"/>
  <c r="L2492" i="9"/>
  <c r="L2493" i="9"/>
  <c r="L2494" i="9"/>
  <c r="L2495" i="9"/>
  <c r="L2496" i="9"/>
  <c r="L2497" i="9"/>
  <c r="L2498" i="9"/>
  <c r="L2499" i="9"/>
  <c r="L2500" i="9"/>
  <c r="L2501" i="9"/>
  <c r="L2502" i="9"/>
  <c r="L2503" i="9"/>
  <c r="L2504" i="9"/>
  <c r="L2505" i="9"/>
  <c r="L2506" i="9"/>
  <c r="L2507" i="9"/>
  <c r="L2508" i="9"/>
  <c r="L2509" i="9"/>
  <c r="L2510" i="9"/>
  <c r="L2511" i="9"/>
  <c r="L2512" i="9"/>
  <c r="L2513" i="9"/>
  <c r="L2514" i="9"/>
  <c r="L2515" i="9"/>
  <c r="L2516" i="9"/>
  <c r="L2517" i="9"/>
  <c r="L2518" i="9"/>
  <c r="L2519" i="9"/>
  <c r="L2520" i="9"/>
  <c r="L2521" i="9"/>
  <c r="L2522" i="9"/>
  <c r="L2523" i="9"/>
  <c r="L2524" i="9"/>
  <c r="L2525" i="9"/>
  <c r="L2526" i="9"/>
  <c r="L2527" i="9"/>
  <c r="L2528" i="9"/>
  <c r="L2529" i="9"/>
  <c r="L2530" i="9"/>
  <c r="L2531" i="9"/>
  <c r="L2532" i="9"/>
  <c r="L2533" i="9"/>
  <c r="L2534" i="9"/>
  <c r="L2535" i="9"/>
  <c r="L2536" i="9"/>
  <c r="L2537" i="9"/>
  <c r="L2538" i="9"/>
  <c r="L2539" i="9"/>
  <c r="L2540" i="9"/>
  <c r="L2541" i="9"/>
  <c r="L2542" i="9"/>
  <c r="L2543" i="9"/>
  <c r="L2544" i="9"/>
  <c r="L2545" i="9"/>
  <c r="L2546" i="9"/>
  <c r="L2547" i="9"/>
  <c r="L2548" i="9"/>
  <c r="L2549" i="9"/>
  <c r="L2550" i="9"/>
  <c r="L2551" i="9"/>
  <c r="L2552" i="9"/>
  <c r="L2553" i="9"/>
  <c r="L2554" i="9"/>
  <c r="L2555" i="9"/>
  <c r="L2556" i="9"/>
  <c r="L2557" i="9"/>
  <c r="L2558" i="9"/>
  <c r="L2559" i="9"/>
  <c r="L2560" i="9"/>
  <c r="L2561" i="9"/>
  <c r="L2562" i="9"/>
  <c r="L2563" i="9"/>
  <c r="L2564" i="9"/>
  <c r="L2565" i="9"/>
  <c r="L2566" i="9"/>
  <c r="L2567" i="9"/>
  <c r="L2568" i="9"/>
  <c r="L2569" i="9"/>
  <c r="L2570" i="9"/>
  <c r="L2571" i="9"/>
  <c r="L2572" i="9"/>
  <c r="L2573" i="9"/>
  <c r="L2574" i="9"/>
  <c r="L2575" i="9"/>
  <c r="L2576" i="9"/>
  <c r="L2577" i="9"/>
  <c r="L2578" i="9"/>
  <c r="L2579" i="9"/>
  <c r="L2580" i="9"/>
  <c r="L2581" i="9"/>
  <c r="L2582" i="9"/>
  <c r="L2583" i="9"/>
  <c r="L2584" i="9"/>
  <c r="L2585" i="9"/>
  <c r="L2586" i="9"/>
  <c r="L2587" i="9"/>
  <c r="L2588" i="9"/>
  <c r="L2589" i="9"/>
  <c r="L2590" i="9"/>
  <c r="L2591" i="9"/>
  <c r="L2592" i="9"/>
  <c r="L2593" i="9"/>
  <c r="L2594" i="9"/>
  <c r="L2595" i="9"/>
  <c r="L2596" i="9"/>
  <c r="L2597" i="9"/>
  <c r="L2598" i="9"/>
  <c r="L2599" i="9"/>
  <c r="L2600" i="9"/>
  <c r="L2601" i="9"/>
  <c r="L2602" i="9"/>
  <c r="L2603" i="9"/>
  <c r="L2604" i="9"/>
  <c r="L2605" i="9"/>
  <c r="L2606" i="9"/>
  <c r="L2607" i="9"/>
  <c r="L2608" i="9"/>
  <c r="L2609" i="9"/>
  <c r="L2610" i="9"/>
  <c r="L2611" i="9"/>
  <c r="L2612" i="9"/>
  <c r="L2613" i="9"/>
  <c r="L2614" i="9"/>
  <c r="L2615" i="9"/>
  <c r="L2616" i="9"/>
  <c r="L2617" i="9"/>
  <c r="L2618" i="9"/>
  <c r="L2619" i="9"/>
  <c r="L2620" i="9"/>
  <c r="L2621" i="9"/>
  <c r="L2622" i="9"/>
  <c r="L2623" i="9"/>
  <c r="L2624" i="9"/>
  <c r="L2625" i="9"/>
  <c r="L2626" i="9"/>
  <c r="L2627" i="9"/>
  <c r="L2628" i="9"/>
  <c r="L2629" i="9"/>
  <c r="L2630" i="9"/>
  <c r="L2631" i="9"/>
  <c r="L2632" i="9"/>
  <c r="L2633" i="9"/>
  <c r="L2634" i="9"/>
  <c r="L2635" i="9"/>
  <c r="L2636" i="9"/>
  <c r="L2637" i="9"/>
  <c r="L2638" i="9"/>
  <c r="L2639" i="9"/>
  <c r="L2640" i="9"/>
  <c r="L2641" i="9"/>
  <c r="L2642" i="9"/>
  <c r="L2643" i="9"/>
  <c r="L2644" i="9"/>
  <c r="L2645" i="9"/>
  <c r="L2646" i="9"/>
  <c r="L2647" i="9"/>
  <c r="L2648" i="9"/>
  <c r="L2649" i="9"/>
  <c r="L2650" i="9"/>
  <c r="L2651" i="9"/>
  <c r="L2652" i="9"/>
  <c r="L2653" i="9"/>
  <c r="L2654" i="9"/>
  <c r="L2655" i="9"/>
  <c r="L2656" i="9"/>
  <c r="L2657" i="9"/>
  <c r="L2658" i="9"/>
  <c r="L2659" i="9"/>
  <c r="L2660" i="9"/>
  <c r="L2661" i="9"/>
  <c r="L2662" i="9"/>
  <c r="L2663" i="9"/>
  <c r="L2664" i="9"/>
  <c r="L2665" i="9"/>
  <c r="L2666" i="9"/>
  <c r="L2667" i="9"/>
  <c r="L2668" i="9"/>
  <c r="L2669" i="9"/>
  <c r="L2670" i="9"/>
  <c r="L2671" i="9"/>
  <c r="L2672" i="9"/>
  <c r="L2673" i="9"/>
  <c r="L2674" i="9"/>
  <c r="L2675" i="9"/>
  <c r="L2676" i="9"/>
  <c r="L2677" i="9"/>
  <c r="L2678" i="9"/>
  <c r="L2679" i="9"/>
  <c r="L2680" i="9"/>
  <c r="L2681" i="9"/>
  <c r="L2682" i="9"/>
  <c r="L2683" i="9"/>
  <c r="L2684" i="9"/>
  <c r="L2685" i="9"/>
  <c r="L2686" i="9"/>
  <c r="L2687" i="9"/>
  <c r="L2688" i="9"/>
  <c r="L2689" i="9"/>
  <c r="L2690" i="9"/>
  <c r="L2691" i="9"/>
  <c r="L2692" i="9"/>
  <c r="L2693" i="9"/>
  <c r="L2694" i="9"/>
  <c r="L2695" i="9"/>
  <c r="L2696" i="9"/>
  <c r="L2697" i="9"/>
  <c r="L2698" i="9"/>
  <c r="L2699" i="9"/>
  <c r="L2700" i="9"/>
  <c r="L2701" i="9"/>
  <c r="L2702" i="9"/>
  <c r="L2703" i="9"/>
  <c r="L2704" i="9"/>
  <c r="L2705" i="9"/>
  <c r="L2706" i="9"/>
  <c r="L2707" i="9"/>
  <c r="L2708" i="9"/>
  <c r="L2709" i="9"/>
  <c r="L2710" i="9"/>
  <c r="L2711" i="9"/>
  <c r="L2712" i="9"/>
  <c r="L2713" i="9"/>
  <c r="L2714" i="9"/>
  <c r="L2715" i="9"/>
  <c r="L2716" i="9"/>
  <c r="L2717" i="9"/>
  <c r="L2718" i="9"/>
  <c r="L2719" i="9"/>
  <c r="L2720" i="9"/>
  <c r="L2721" i="9"/>
  <c r="L2722" i="9"/>
  <c r="L2723" i="9"/>
  <c r="L2724" i="9"/>
  <c r="L2725" i="9"/>
  <c r="L2726" i="9"/>
  <c r="L2727" i="9"/>
  <c r="L2728" i="9"/>
  <c r="L2729" i="9"/>
  <c r="L2730" i="9"/>
  <c r="L2731" i="9"/>
  <c r="L2732" i="9"/>
  <c r="L2733" i="9"/>
  <c r="L2734" i="9"/>
  <c r="L2735" i="9"/>
  <c r="L2736" i="9"/>
  <c r="L2737" i="9"/>
  <c r="L2738" i="9"/>
  <c r="L2739" i="9"/>
  <c r="L2740" i="9"/>
  <c r="L2741" i="9"/>
  <c r="L2742" i="9"/>
  <c r="L2743" i="9"/>
  <c r="L2744" i="9"/>
  <c r="L2745" i="9"/>
  <c r="L2746" i="9"/>
  <c r="L2747" i="9"/>
  <c r="L2748" i="9"/>
  <c r="L2749" i="9"/>
  <c r="L2750" i="9"/>
  <c r="L2751" i="9"/>
  <c r="L2752" i="9"/>
  <c r="L2753" i="9"/>
  <c r="L2754" i="9"/>
  <c r="L2755" i="9"/>
  <c r="L2756" i="9"/>
  <c r="L2757" i="9"/>
  <c r="L2758" i="9"/>
  <c r="L2759" i="9"/>
  <c r="L2760" i="9"/>
  <c r="L2761" i="9"/>
  <c r="L2762" i="9"/>
  <c r="L2763" i="9"/>
  <c r="L2764" i="9"/>
  <c r="L2765" i="9"/>
  <c r="L2766" i="9"/>
  <c r="L2767" i="9"/>
  <c r="L2768" i="9"/>
  <c r="L2769" i="9"/>
  <c r="L2770" i="9"/>
  <c r="L2771" i="9"/>
  <c r="L2772" i="9"/>
  <c r="L2773" i="9"/>
  <c r="L2774" i="9"/>
  <c r="L2775" i="9"/>
  <c r="L2776" i="9"/>
  <c r="L2777" i="9"/>
  <c r="L2778" i="9"/>
  <c r="L2779" i="9"/>
  <c r="L2780" i="9"/>
  <c r="L2781" i="9"/>
  <c r="L2782" i="9"/>
  <c r="L2783" i="9"/>
  <c r="L2784" i="9"/>
  <c r="L2785" i="9"/>
  <c r="L2786" i="9"/>
  <c r="L2787" i="9"/>
  <c r="L2788" i="9"/>
  <c r="L2789" i="9"/>
  <c r="L2790" i="9"/>
  <c r="L2791" i="9"/>
  <c r="L2792" i="9"/>
  <c r="L2793" i="9"/>
  <c r="L2794" i="9"/>
  <c r="L2795" i="9"/>
  <c r="L2796" i="9"/>
  <c r="L2797" i="9"/>
  <c r="L2798" i="9"/>
  <c r="L2799" i="9"/>
  <c r="L2800" i="9"/>
  <c r="L2801" i="9"/>
  <c r="L2802" i="9"/>
  <c r="L2803" i="9"/>
  <c r="L2804" i="9"/>
  <c r="L2805" i="9"/>
  <c r="L2806" i="9"/>
  <c r="L2807" i="9"/>
  <c r="L2808" i="9"/>
  <c r="L2809" i="9"/>
  <c r="L2810" i="9"/>
  <c r="L2811" i="9"/>
  <c r="L2812" i="9"/>
  <c r="L2813" i="9"/>
  <c r="L2814" i="9"/>
  <c r="L2815" i="9"/>
  <c r="L2816" i="9"/>
  <c r="L2817" i="9"/>
  <c r="L2818" i="9"/>
  <c r="L2819" i="9"/>
  <c r="L2820" i="9"/>
  <c r="L2821" i="9"/>
  <c r="L2822" i="9"/>
  <c r="L2823" i="9"/>
  <c r="L2824" i="9"/>
  <c r="L2825" i="9"/>
  <c r="L2826" i="9"/>
  <c r="L2827" i="9"/>
  <c r="L2828" i="9"/>
  <c r="L2829" i="9"/>
  <c r="L2830" i="9"/>
  <c r="L2831" i="9"/>
  <c r="L2832" i="9"/>
  <c r="L2833" i="9"/>
  <c r="L2834" i="9"/>
  <c r="L2835" i="9"/>
  <c r="L2836" i="9"/>
  <c r="L2837" i="9"/>
  <c r="L2838" i="9"/>
  <c r="L2839" i="9"/>
  <c r="L2840" i="9"/>
  <c r="L2841" i="9"/>
  <c r="L2842" i="9"/>
  <c r="L2843" i="9"/>
  <c r="L2844" i="9"/>
  <c r="L2845" i="9"/>
  <c r="L2846" i="9"/>
  <c r="L2847" i="9"/>
  <c r="L2848" i="9"/>
  <c r="L2849" i="9"/>
  <c r="L2850" i="9"/>
  <c r="L2851" i="9"/>
  <c r="L2852" i="9"/>
  <c r="L2853" i="9"/>
  <c r="L2854" i="9"/>
  <c r="L2855" i="9"/>
  <c r="L2856" i="9"/>
  <c r="L2857" i="9"/>
  <c r="L2858" i="9"/>
  <c r="L2859" i="9"/>
  <c r="L2860" i="9"/>
  <c r="L2861" i="9"/>
  <c r="L2862" i="9"/>
  <c r="L2863" i="9"/>
  <c r="L2864" i="9"/>
  <c r="L2865" i="9"/>
  <c r="L2866" i="9"/>
  <c r="L2867" i="9"/>
  <c r="L2868" i="9"/>
  <c r="L2869" i="9"/>
  <c r="L2870" i="9"/>
  <c r="L2871" i="9"/>
  <c r="L2872" i="9"/>
  <c r="L2873" i="9"/>
  <c r="L2874" i="9"/>
  <c r="L2875" i="9"/>
  <c r="L2876" i="9"/>
  <c r="L2877" i="9"/>
  <c r="L2878" i="9"/>
  <c r="L2879" i="9"/>
  <c r="L2880" i="9"/>
  <c r="L2881" i="9"/>
  <c r="L2882" i="9"/>
  <c r="L2883" i="9"/>
  <c r="L2884" i="9"/>
  <c r="L2885" i="9"/>
  <c r="L2886" i="9"/>
  <c r="L2887" i="9"/>
  <c r="L2888" i="9"/>
  <c r="L2889" i="9"/>
  <c r="L2890" i="9"/>
  <c r="L2891" i="9"/>
  <c r="L2892" i="9"/>
  <c r="L2893" i="9"/>
  <c r="L2894" i="9"/>
  <c r="L2895" i="9"/>
  <c r="L2896" i="9"/>
  <c r="L2897" i="9"/>
  <c r="L2898" i="9"/>
  <c r="L2899" i="9"/>
  <c r="L2900" i="9"/>
  <c r="L2901" i="9"/>
  <c r="L2902" i="9"/>
  <c r="L2903" i="9"/>
  <c r="L2904" i="9"/>
  <c r="L2905" i="9"/>
  <c r="L2906" i="9"/>
  <c r="L2907" i="9"/>
  <c r="L2908" i="9"/>
  <c r="L2909" i="9"/>
  <c r="L2910" i="9"/>
  <c r="L2911" i="9"/>
  <c r="L2912" i="9"/>
  <c r="L2913" i="9"/>
  <c r="L2914" i="9"/>
  <c r="L2915" i="9"/>
  <c r="L2916" i="9"/>
  <c r="L2917" i="9"/>
  <c r="L2918" i="9"/>
  <c r="L2919" i="9"/>
  <c r="L2920" i="9"/>
  <c r="L2921" i="9"/>
  <c r="L2922" i="9"/>
  <c r="L2923" i="9"/>
  <c r="L2924" i="9"/>
  <c r="L2925" i="9"/>
  <c r="L2926" i="9"/>
  <c r="L2927" i="9"/>
  <c r="L2928" i="9"/>
  <c r="L2929" i="9"/>
  <c r="L2930" i="9"/>
  <c r="L2931" i="9"/>
  <c r="L2932" i="9"/>
  <c r="L2933" i="9"/>
  <c r="L2934" i="9"/>
  <c r="L2935" i="9"/>
  <c r="L2936" i="9"/>
  <c r="L2937" i="9"/>
  <c r="L2938" i="9"/>
  <c r="L2939" i="9"/>
  <c r="L2940" i="9"/>
  <c r="L2941" i="9"/>
  <c r="L2942" i="9"/>
  <c r="L2943" i="9"/>
  <c r="L2944" i="9"/>
  <c r="L2945" i="9"/>
  <c r="L2946" i="9"/>
  <c r="L2947" i="9"/>
  <c r="L2948" i="9"/>
  <c r="L2949" i="9"/>
  <c r="L2950" i="9"/>
  <c r="L2951" i="9"/>
  <c r="L2952" i="9"/>
  <c r="L2953" i="9"/>
  <c r="L2954" i="9"/>
  <c r="L2955" i="9"/>
  <c r="L2956" i="9"/>
  <c r="L2957" i="9"/>
  <c r="L2958" i="9"/>
  <c r="L2959" i="9"/>
  <c r="L2960" i="9"/>
  <c r="L2961" i="9"/>
  <c r="L2962" i="9"/>
  <c r="L2963" i="9"/>
  <c r="L2964" i="9"/>
  <c r="L2965" i="9"/>
  <c r="L2966" i="9"/>
  <c r="L2967" i="9"/>
  <c r="L2968" i="9"/>
  <c r="L2969" i="9"/>
  <c r="L2970" i="9"/>
  <c r="L2971" i="9"/>
  <c r="L2972" i="9"/>
  <c r="L2973" i="9"/>
  <c r="L2974" i="9"/>
  <c r="L2975" i="9"/>
  <c r="L2976" i="9"/>
  <c r="L2977" i="9"/>
  <c r="L2978" i="9"/>
  <c r="L2979" i="9"/>
  <c r="L2980" i="9"/>
  <c r="L2981" i="9"/>
  <c r="L2982" i="9"/>
  <c r="L2983" i="9"/>
  <c r="L2984" i="9"/>
  <c r="L2985" i="9"/>
  <c r="L2986" i="9"/>
  <c r="L2987" i="9"/>
  <c r="L2988" i="9"/>
  <c r="L2989" i="9"/>
  <c r="L2990" i="9"/>
  <c r="L2991" i="9"/>
  <c r="L2992" i="9"/>
  <c r="L2993" i="9"/>
  <c r="L2994" i="9"/>
  <c r="L2995" i="9"/>
  <c r="L2996" i="9"/>
  <c r="L2997" i="9"/>
  <c r="L2998" i="9"/>
  <c r="L2999" i="9"/>
  <c r="L3000" i="9"/>
  <c r="L3001" i="9"/>
  <c r="L3002" i="9"/>
  <c r="L3003" i="9"/>
  <c r="L3004" i="9"/>
  <c r="L3005" i="9"/>
  <c r="L3006" i="9"/>
  <c r="L3007" i="9"/>
  <c r="L3008" i="9"/>
  <c r="L3009" i="9"/>
  <c r="L3010" i="9"/>
  <c r="L3011" i="9"/>
  <c r="L3012" i="9"/>
  <c r="L3013" i="9"/>
  <c r="L3014" i="9"/>
  <c r="L3015" i="9"/>
  <c r="L3016" i="9"/>
  <c r="L3017" i="9"/>
  <c r="L3018" i="9"/>
  <c r="L3019" i="9"/>
  <c r="L3020" i="9"/>
  <c r="L3021" i="9"/>
  <c r="L3022" i="9"/>
  <c r="L3023" i="9"/>
  <c r="L3024" i="9"/>
  <c r="L3025" i="9"/>
  <c r="L3026" i="9"/>
  <c r="L3027" i="9"/>
  <c r="L3028" i="9"/>
  <c r="L3029" i="9"/>
  <c r="L3030" i="9"/>
  <c r="L3031" i="9"/>
  <c r="L3032" i="9"/>
  <c r="L3033" i="9"/>
  <c r="L3034" i="9"/>
  <c r="L3035" i="9"/>
  <c r="L3036" i="9"/>
  <c r="L3037" i="9"/>
  <c r="L3038" i="9"/>
  <c r="L3039" i="9"/>
  <c r="L3040" i="9"/>
  <c r="L3041" i="9"/>
  <c r="L3042" i="9"/>
  <c r="L3043" i="9"/>
  <c r="L3044" i="9"/>
  <c r="L3045" i="9"/>
  <c r="L3046" i="9"/>
  <c r="L3047" i="9"/>
  <c r="L3048" i="9"/>
  <c r="L3049" i="9"/>
  <c r="L3050" i="9"/>
  <c r="L3051" i="9"/>
  <c r="L3052" i="9"/>
  <c r="L3053" i="9"/>
  <c r="L3054" i="9"/>
  <c r="L3055" i="9"/>
  <c r="L3056" i="9"/>
  <c r="L3057" i="9"/>
  <c r="L3058" i="9"/>
  <c r="L3059" i="9"/>
  <c r="L3060" i="9"/>
  <c r="L3061" i="9"/>
  <c r="L3062" i="9"/>
  <c r="L3063" i="9"/>
  <c r="L3064" i="9"/>
  <c r="L3065" i="9"/>
  <c r="L3066" i="9"/>
  <c r="L3067" i="9"/>
  <c r="L3068" i="9"/>
  <c r="L3069" i="9"/>
  <c r="L3070" i="9"/>
  <c r="L3071" i="9"/>
  <c r="L3072" i="9"/>
  <c r="L3073" i="9"/>
  <c r="L3074" i="9"/>
  <c r="L3075" i="9"/>
  <c r="L3076" i="9"/>
  <c r="L3077" i="9"/>
  <c r="L3078" i="9"/>
  <c r="L3079" i="9"/>
  <c r="L3080" i="9"/>
  <c r="L3081" i="9"/>
  <c r="L3082" i="9"/>
  <c r="L3083" i="9"/>
  <c r="L3084" i="9"/>
  <c r="L3085" i="9"/>
  <c r="L3086" i="9"/>
  <c r="L3087" i="9"/>
  <c r="L3088" i="9"/>
  <c r="L3089" i="9"/>
  <c r="L3090" i="9"/>
  <c r="L3091" i="9"/>
  <c r="L3092" i="9"/>
  <c r="L3093" i="9"/>
  <c r="L3094" i="9"/>
  <c r="L3095" i="9"/>
  <c r="L3096" i="9"/>
  <c r="L3097" i="9"/>
  <c r="L3098" i="9"/>
  <c r="L3099" i="9"/>
  <c r="L3100" i="9"/>
  <c r="L3101" i="9"/>
  <c r="L3102" i="9"/>
  <c r="L3103" i="9"/>
  <c r="L3104" i="9"/>
  <c r="L3105" i="9"/>
  <c r="L3106" i="9"/>
  <c r="L3107" i="9"/>
  <c r="L3108" i="9"/>
  <c r="L3109" i="9"/>
  <c r="L3110" i="9"/>
  <c r="L3111" i="9"/>
  <c r="L3112" i="9"/>
  <c r="L3113" i="9"/>
  <c r="L3114" i="9"/>
  <c r="L3115" i="9"/>
  <c r="L3116" i="9"/>
  <c r="L3117" i="9"/>
  <c r="L3118" i="9"/>
  <c r="L3119" i="9"/>
  <c r="L3120" i="9"/>
  <c r="L3121" i="9"/>
  <c r="L3122" i="9"/>
  <c r="L3123" i="9"/>
  <c r="L3124" i="9"/>
  <c r="L3125" i="9"/>
  <c r="L3126" i="9"/>
  <c r="L3127" i="9"/>
  <c r="L3128" i="9"/>
  <c r="L3129" i="9"/>
  <c r="L3130" i="9"/>
  <c r="L3131" i="9"/>
  <c r="L3132" i="9"/>
  <c r="L3133" i="9"/>
  <c r="L3134" i="9"/>
  <c r="L3135" i="9"/>
  <c r="L3136" i="9"/>
  <c r="L3137" i="9"/>
  <c r="L3138" i="9"/>
  <c r="L3139" i="9"/>
  <c r="L3140" i="9"/>
  <c r="L3141" i="9"/>
  <c r="L3142" i="9"/>
  <c r="L3143" i="9"/>
  <c r="L3144" i="9"/>
  <c r="L3145" i="9"/>
  <c r="L3146" i="9"/>
  <c r="L3147" i="9"/>
  <c r="L3148" i="9"/>
  <c r="L3149" i="9"/>
  <c r="L3150" i="9"/>
  <c r="L3151" i="9"/>
  <c r="L3152" i="9"/>
  <c r="L3153" i="9"/>
  <c r="L3154" i="9"/>
  <c r="L3155" i="9"/>
  <c r="L3156" i="9"/>
  <c r="L3157" i="9"/>
  <c r="L3158" i="9"/>
  <c r="L3159" i="9"/>
  <c r="L3160" i="9"/>
  <c r="L3161" i="9"/>
  <c r="L3162" i="9"/>
  <c r="L3163" i="9"/>
  <c r="L3164" i="9"/>
  <c r="L3165" i="9"/>
  <c r="L3166" i="9"/>
  <c r="L3167" i="9"/>
  <c r="L3168" i="9"/>
  <c r="L3169" i="9"/>
  <c r="L3170" i="9"/>
  <c r="L3171" i="9"/>
  <c r="L3172" i="9"/>
  <c r="L3173" i="9"/>
  <c r="L3174" i="9"/>
  <c r="L3175" i="9"/>
  <c r="L3176" i="9"/>
  <c r="L3177" i="9"/>
  <c r="L3178" i="9"/>
  <c r="L3179" i="9"/>
  <c r="L3180" i="9"/>
  <c r="L3181" i="9"/>
  <c r="L3182" i="9"/>
  <c r="L3183" i="9"/>
  <c r="L3184" i="9"/>
  <c r="L3185" i="9"/>
  <c r="L3186" i="9"/>
  <c r="L3187" i="9"/>
  <c r="L3188" i="9"/>
  <c r="L3189" i="9"/>
  <c r="L3190" i="9"/>
  <c r="L3191" i="9"/>
  <c r="L3192" i="9"/>
  <c r="L3193" i="9"/>
  <c r="L3194" i="9"/>
  <c r="L3195" i="9"/>
  <c r="L3196" i="9"/>
  <c r="L3197" i="9"/>
  <c r="L3198" i="9"/>
  <c r="L3199" i="9"/>
  <c r="L3200" i="9"/>
  <c r="L3201" i="9"/>
  <c r="L3202" i="9"/>
  <c r="L3203" i="9"/>
  <c r="L3204" i="9"/>
  <c r="L3205" i="9"/>
  <c r="L3206" i="9"/>
  <c r="L3207" i="9"/>
  <c r="L3208" i="9"/>
  <c r="L3209" i="9"/>
  <c r="L3210" i="9"/>
  <c r="L3211" i="9"/>
  <c r="L3212" i="9"/>
  <c r="L3213" i="9"/>
  <c r="L3214" i="9"/>
  <c r="L3215" i="9"/>
  <c r="L3216" i="9"/>
  <c r="L3217" i="9"/>
  <c r="L3218" i="9"/>
  <c r="L3219" i="9"/>
  <c r="L3220" i="9"/>
  <c r="L3221" i="9"/>
  <c r="L3222" i="9"/>
  <c r="L3223" i="9"/>
  <c r="L3224" i="9"/>
  <c r="L3225" i="9"/>
  <c r="L3226" i="9"/>
  <c r="L3227" i="9"/>
  <c r="L3228" i="9"/>
  <c r="L3229" i="9"/>
  <c r="L3230" i="9"/>
  <c r="L3231" i="9"/>
  <c r="L3232" i="9"/>
  <c r="L3233" i="9"/>
  <c r="L3234" i="9"/>
  <c r="L3235" i="9"/>
  <c r="L3236" i="9"/>
  <c r="L3237" i="9"/>
  <c r="L3238" i="9"/>
  <c r="L3239" i="9"/>
  <c r="L3240" i="9"/>
  <c r="L3241" i="9"/>
  <c r="L3242" i="9"/>
  <c r="L3243" i="9"/>
  <c r="L3244" i="9"/>
  <c r="L3245" i="9"/>
  <c r="L3246" i="9"/>
  <c r="L3247" i="9"/>
  <c r="L3248" i="9"/>
  <c r="L3249" i="9"/>
  <c r="L3250" i="9"/>
  <c r="L3251" i="9"/>
  <c r="L3252" i="9"/>
  <c r="L3253" i="9"/>
  <c r="L3254" i="9"/>
  <c r="L3255" i="9"/>
  <c r="L3256" i="9"/>
  <c r="L3257" i="9"/>
  <c r="L3258" i="9"/>
  <c r="L3259" i="9"/>
  <c r="L3260" i="9"/>
  <c r="L3261" i="9"/>
  <c r="L3262" i="9"/>
  <c r="L3263" i="9"/>
  <c r="L3264" i="9"/>
  <c r="L3265" i="9"/>
  <c r="L3266" i="9"/>
  <c r="L3267" i="9"/>
  <c r="L3268" i="9"/>
  <c r="L3269" i="9"/>
  <c r="L3270" i="9"/>
  <c r="L3271" i="9"/>
  <c r="L3272" i="9"/>
  <c r="L3273" i="9"/>
  <c r="L3274" i="9"/>
  <c r="L3275" i="9"/>
  <c r="L3276" i="9"/>
  <c r="L3277" i="9"/>
  <c r="L3278" i="9"/>
  <c r="L3279" i="9"/>
  <c r="L3280" i="9"/>
  <c r="L3281" i="9"/>
  <c r="L3282" i="9"/>
  <c r="L3283" i="9"/>
  <c r="L3284" i="9"/>
  <c r="L3285" i="9"/>
  <c r="L3286" i="9"/>
  <c r="L3287" i="9"/>
  <c r="L3288" i="9"/>
  <c r="L3289" i="9"/>
  <c r="L3290" i="9"/>
  <c r="L3291" i="9"/>
  <c r="L3292" i="9"/>
  <c r="L3293" i="9"/>
  <c r="L3294" i="9"/>
  <c r="L3295" i="9"/>
  <c r="L3296" i="9"/>
  <c r="L3297" i="9"/>
  <c r="L3298" i="9"/>
  <c r="L3299" i="9"/>
  <c r="L3300" i="9"/>
  <c r="L3301" i="9"/>
  <c r="L3302" i="9"/>
  <c r="L3303" i="9"/>
  <c r="L3304" i="9"/>
  <c r="L3305" i="9"/>
  <c r="L3306" i="9"/>
  <c r="L3307" i="9"/>
  <c r="L3308" i="9"/>
  <c r="L3309" i="9"/>
  <c r="L3310" i="9"/>
  <c r="L3311" i="9"/>
  <c r="L3312" i="9"/>
  <c r="L3313" i="9"/>
  <c r="L3314" i="9"/>
  <c r="L3315" i="9"/>
  <c r="L3316" i="9"/>
  <c r="L3317" i="9"/>
  <c r="L3318" i="9"/>
  <c r="L3319" i="9"/>
  <c r="L3320" i="9"/>
  <c r="L3321" i="9"/>
  <c r="L3322" i="9"/>
  <c r="L3323" i="9"/>
  <c r="L3324" i="9"/>
  <c r="L3325" i="9"/>
  <c r="L3326" i="9"/>
  <c r="L3327" i="9"/>
  <c r="L3328" i="9"/>
  <c r="L3329" i="9"/>
  <c r="L3330" i="9"/>
  <c r="L3331" i="9"/>
  <c r="L3332" i="9"/>
  <c r="L3333" i="9"/>
  <c r="L3334" i="9"/>
  <c r="L3335" i="9"/>
  <c r="L3336" i="9"/>
  <c r="L3337" i="9"/>
  <c r="L3338" i="9"/>
  <c r="L3339" i="9"/>
  <c r="L3340" i="9"/>
  <c r="L3341" i="9"/>
  <c r="L3342" i="9"/>
  <c r="L3343" i="9"/>
  <c r="L3344" i="9"/>
  <c r="L3345" i="9"/>
  <c r="L3346" i="9"/>
  <c r="L3347" i="9"/>
  <c r="L3348" i="9"/>
  <c r="L3349" i="9"/>
  <c r="L3350" i="9"/>
  <c r="L3351" i="9"/>
  <c r="L3352" i="9"/>
  <c r="L3353" i="9"/>
  <c r="L3354" i="9"/>
  <c r="L3355" i="9"/>
  <c r="L3356" i="9"/>
  <c r="L3357" i="9"/>
  <c r="L3358" i="9"/>
  <c r="L3359" i="9"/>
  <c r="L3360" i="9"/>
  <c r="L3361" i="9"/>
  <c r="L3362" i="9"/>
  <c r="L3363" i="9"/>
  <c r="L3364" i="9"/>
  <c r="L3365" i="9"/>
  <c r="L3366" i="9"/>
  <c r="L3367" i="9"/>
  <c r="L3368" i="9"/>
  <c r="L3369" i="9"/>
  <c r="L3370" i="9"/>
  <c r="L3371" i="9"/>
  <c r="L3372" i="9"/>
  <c r="L3373" i="9"/>
  <c r="L3374" i="9"/>
  <c r="L3375" i="9"/>
  <c r="L3376" i="9"/>
  <c r="L3377" i="9"/>
  <c r="L3378" i="9"/>
  <c r="L3379" i="9"/>
  <c r="L3380" i="9"/>
  <c r="L3381" i="9"/>
  <c r="L3382" i="9"/>
  <c r="L3383" i="9"/>
  <c r="L3384" i="9"/>
  <c r="L3385" i="9"/>
  <c r="L3386" i="9"/>
  <c r="L3387" i="9"/>
  <c r="L3388" i="9"/>
  <c r="L3389" i="9"/>
  <c r="L3390" i="9"/>
  <c r="L3391" i="9"/>
  <c r="L3392" i="9"/>
  <c r="L3393" i="9"/>
  <c r="L3394" i="9"/>
  <c r="L3395" i="9"/>
  <c r="L3396" i="9"/>
  <c r="L3397" i="9"/>
  <c r="L3398" i="9"/>
  <c r="L3399" i="9"/>
  <c r="L3400" i="9"/>
  <c r="L3401" i="9"/>
  <c r="L3402" i="9"/>
  <c r="L3403" i="9"/>
  <c r="L3404" i="9"/>
  <c r="L3405" i="9"/>
  <c r="L3406" i="9"/>
  <c r="L3407" i="9"/>
  <c r="L3408" i="9"/>
  <c r="L3409" i="9"/>
  <c r="L3410" i="9"/>
  <c r="L3411" i="9"/>
  <c r="L3412" i="9"/>
  <c r="L3413" i="9"/>
  <c r="L3414" i="9"/>
  <c r="L3415" i="9"/>
  <c r="L3416" i="9"/>
  <c r="L3417" i="9"/>
  <c r="L3418" i="9"/>
  <c r="L3419" i="9"/>
  <c r="L3420" i="9"/>
  <c r="L3421" i="9"/>
  <c r="L3422" i="9"/>
  <c r="L3423" i="9"/>
  <c r="L3424" i="9"/>
  <c r="L3425" i="9"/>
  <c r="L3426" i="9"/>
  <c r="L3427" i="9"/>
  <c r="L3428" i="9"/>
  <c r="L3429" i="9"/>
  <c r="L3430" i="9"/>
  <c r="L3431" i="9"/>
  <c r="L3432" i="9"/>
  <c r="L3433" i="9"/>
  <c r="L3434" i="9"/>
  <c r="L3435" i="9"/>
  <c r="L3436" i="9"/>
  <c r="L3437" i="9"/>
  <c r="L3438" i="9"/>
  <c r="L3439" i="9"/>
  <c r="L3440" i="9"/>
  <c r="L3441" i="9"/>
  <c r="L3442" i="9"/>
  <c r="L3443" i="9"/>
  <c r="L3444" i="9"/>
  <c r="L3445" i="9"/>
  <c r="L3446" i="9"/>
  <c r="L3447" i="9"/>
  <c r="L3448" i="9"/>
  <c r="L3449" i="9"/>
  <c r="L3450" i="9"/>
  <c r="L3451" i="9"/>
  <c r="L3452" i="9"/>
  <c r="L3453" i="9"/>
  <c r="L3454" i="9"/>
  <c r="L3455" i="9"/>
  <c r="L3456" i="9"/>
  <c r="L3457" i="9"/>
  <c r="L3458" i="9"/>
  <c r="L3459" i="9"/>
  <c r="L3460" i="9"/>
  <c r="L3461" i="9"/>
  <c r="L3462" i="9"/>
  <c r="L3463" i="9"/>
  <c r="L3464" i="9"/>
  <c r="L3465" i="9"/>
  <c r="L3466" i="9"/>
  <c r="L3467" i="9"/>
  <c r="L3468" i="9"/>
  <c r="L3469" i="9"/>
  <c r="L3470" i="9"/>
  <c r="L3471" i="9"/>
  <c r="L3472" i="9"/>
  <c r="L3473" i="9"/>
  <c r="L3474" i="9"/>
  <c r="L3475" i="9"/>
  <c r="L3476" i="9"/>
  <c r="L3477" i="9"/>
  <c r="L3478" i="9"/>
  <c r="L3479" i="9"/>
  <c r="L3480" i="9"/>
  <c r="L3481" i="9"/>
  <c r="L3482" i="9"/>
  <c r="L3483" i="9"/>
  <c r="L3484" i="9"/>
  <c r="L3485" i="9"/>
  <c r="L3486" i="9"/>
  <c r="L3487" i="9"/>
  <c r="L3488" i="9"/>
  <c r="L3489" i="9"/>
  <c r="L3490" i="9"/>
  <c r="L3491" i="9"/>
  <c r="L3492" i="9"/>
  <c r="L3493" i="9"/>
  <c r="L3494" i="9"/>
  <c r="L3495" i="9"/>
  <c r="L3496" i="9"/>
  <c r="L3497" i="9"/>
  <c r="L3498" i="9"/>
  <c r="L3499" i="9"/>
  <c r="L3500" i="9"/>
  <c r="L3501" i="9"/>
  <c r="L3502" i="9"/>
  <c r="L3503" i="9"/>
  <c r="L3504" i="9"/>
  <c r="L3505" i="9"/>
  <c r="L3506" i="9"/>
  <c r="L3507" i="9"/>
  <c r="L3508" i="9"/>
  <c r="L3509" i="9"/>
  <c r="L3510" i="9"/>
  <c r="L3511" i="9"/>
  <c r="L3512" i="9"/>
  <c r="L3513" i="9"/>
  <c r="L3514" i="9"/>
  <c r="L3515" i="9"/>
  <c r="L3516" i="9"/>
  <c r="L3517" i="9"/>
  <c r="L3518" i="9"/>
  <c r="L3519" i="9"/>
  <c r="L3520" i="9"/>
  <c r="L3521" i="9"/>
  <c r="L3522" i="9"/>
  <c r="L3523" i="9"/>
  <c r="L3524" i="9"/>
  <c r="L3525" i="9"/>
  <c r="L3526" i="9"/>
  <c r="L3527" i="9"/>
  <c r="L3528" i="9"/>
  <c r="L3529" i="9"/>
  <c r="L3530" i="9"/>
  <c r="L3531" i="9"/>
  <c r="L3532" i="9"/>
  <c r="L3533" i="9"/>
  <c r="L3534" i="9"/>
  <c r="L3535" i="9"/>
  <c r="L3536" i="9"/>
  <c r="L3537" i="9"/>
  <c r="L3538" i="9"/>
  <c r="L3539" i="9"/>
  <c r="L3540" i="9"/>
  <c r="L3541" i="9"/>
  <c r="L3542" i="9"/>
  <c r="L3543" i="9"/>
  <c r="L3544" i="9"/>
  <c r="L3545" i="9"/>
  <c r="L3546" i="9"/>
  <c r="L3547" i="9"/>
  <c r="L3548" i="9"/>
  <c r="L3549" i="9"/>
  <c r="L3550" i="9"/>
  <c r="L3551" i="9"/>
  <c r="L3552" i="9"/>
  <c r="L3553" i="9"/>
  <c r="L3554" i="9"/>
  <c r="L3555" i="9"/>
  <c r="L3556" i="9"/>
  <c r="L3557" i="9"/>
  <c r="L3558" i="9"/>
  <c r="L3559" i="9"/>
  <c r="L3560" i="9"/>
  <c r="L3561" i="9"/>
  <c r="L3562" i="9"/>
  <c r="L3563" i="9"/>
  <c r="L3564" i="9"/>
  <c r="L3565" i="9"/>
  <c r="L3566" i="9"/>
  <c r="L3567" i="9"/>
  <c r="L3568" i="9"/>
  <c r="L3569" i="9"/>
  <c r="L3570" i="9"/>
  <c r="L3571" i="9"/>
  <c r="L3572" i="9"/>
  <c r="L3573" i="9"/>
  <c r="L3574" i="9"/>
  <c r="L3575" i="9"/>
  <c r="L3576" i="9"/>
  <c r="L3577" i="9"/>
  <c r="L3578" i="9"/>
  <c r="L3579" i="9"/>
  <c r="L3580" i="9"/>
  <c r="L3581" i="9"/>
  <c r="L3582" i="9"/>
  <c r="L3583" i="9"/>
  <c r="L3584" i="9"/>
  <c r="L3585" i="9"/>
  <c r="L3586" i="9"/>
  <c r="L3587" i="9"/>
  <c r="L3588" i="9"/>
  <c r="L3589" i="9"/>
  <c r="L3590" i="9"/>
  <c r="L3591" i="9"/>
  <c r="L3592" i="9"/>
  <c r="L3593" i="9"/>
  <c r="L3594" i="9"/>
  <c r="L3595" i="9"/>
  <c r="L3596" i="9"/>
  <c r="L3597" i="9"/>
  <c r="L3598" i="9"/>
  <c r="L3599" i="9"/>
  <c r="L3600" i="9"/>
  <c r="L3601" i="9"/>
  <c r="L3602" i="9"/>
  <c r="L3603" i="9"/>
  <c r="L3604" i="9"/>
  <c r="L3605" i="9"/>
  <c r="L3606" i="9"/>
  <c r="L3607" i="9"/>
  <c r="L3608" i="9"/>
  <c r="L3609" i="9"/>
  <c r="L3610" i="9"/>
  <c r="L3611" i="9"/>
  <c r="L3612" i="9"/>
  <c r="L3613" i="9"/>
  <c r="L3614" i="9"/>
  <c r="L3615" i="9"/>
  <c r="L3616" i="9"/>
  <c r="L3617" i="9"/>
  <c r="L3618" i="9"/>
  <c r="L3619" i="9"/>
  <c r="L3620" i="9"/>
  <c r="L3621" i="9"/>
  <c r="L3622" i="9"/>
  <c r="L3623" i="9"/>
  <c r="L3624" i="9"/>
  <c r="L3625" i="9"/>
  <c r="L3626" i="9"/>
  <c r="L3627" i="9"/>
  <c r="L3628" i="9"/>
  <c r="L3629" i="9"/>
  <c r="L3630" i="9"/>
  <c r="L3631" i="9"/>
  <c r="L3632" i="9"/>
  <c r="L3633" i="9"/>
  <c r="L3634" i="9"/>
  <c r="L3635" i="9"/>
  <c r="L3636" i="9"/>
  <c r="L3637" i="9"/>
  <c r="L3638" i="9"/>
  <c r="L3639" i="9"/>
  <c r="L3640" i="9"/>
  <c r="L3641" i="9"/>
  <c r="L3642" i="9"/>
  <c r="L3643" i="9"/>
  <c r="L3644" i="9"/>
  <c r="L3645" i="9"/>
  <c r="L3646" i="9"/>
  <c r="L3647" i="9"/>
  <c r="L3648" i="9"/>
  <c r="L3649" i="9"/>
  <c r="L3650" i="9"/>
  <c r="L3651" i="9"/>
  <c r="L3652" i="9"/>
  <c r="L3653" i="9"/>
  <c r="L3654" i="9"/>
  <c r="L3655" i="9"/>
  <c r="L3656" i="9"/>
  <c r="L3657" i="9"/>
  <c r="L3658" i="9"/>
  <c r="L3659" i="9"/>
  <c r="L3660" i="9"/>
  <c r="L3661" i="9"/>
  <c r="L3662" i="9"/>
  <c r="L3663" i="9"/>
  <c r="L3664" i="9"/>
  <c r="L3665" i="9"/>
  <c r="L3666" i="9"/>
  <c r="L3667" i="9"/>
  <c r="L3668" i="9"/>
  <c r="L3669" i="9"/>
  <c r="L3670" i="9"/>
  <c r="L3671" i="9"/>
  <c r="L3672" i="9"/>
  <c r="L3673" i="9"/>
  <c r="L3674" i="9"/>
  <c r="L3675" i="9"/>
  <c r="L3676" i="9"/>
  <c r="L3677" i="9"/>
  <c r="L3678" i="9"/>
  <c r="L3679" i="9"/>
  <c r="L3680" i="9"/>
  <c r="L3681" i="9"/>
  <c r="L3682" i="9"/>
  <c r="L3683" i="9"/>
  <c r="L3684" i="9"/>
  <c r="L3685" i="9"/>
  <c r="L3686" i="9"/>
  <c r="L3687" i="9"/>
  <c r="L3688" i="9"/>
  <c r="L3689" i="9"/>
  <c r="L3690" i="9"/>
  <c r="L3691" i="9"/>
  <c r="L3692" i="9"/>
  <c r="L3693" i="9"/>
  <c r="L3694" i="9"/>
  <c r="L3695" i="9"/>
  <c r="L3696" i="9"/>
  <c r="L3697" i="9"/>
  <c r="L3698" i="9"/>
  <c r="L3699" i="9"/>
  <c r="L3700" i="9"/>
  <c r="L3701" i="9"/>
  <c r="L3702" i="9"/>
  <c r="L3703" i="9"/>
  <c r="L3704" i="9"/>
  <c r="L3705" i="9"/>
  <c r="L3706" i="9"/>
  <c r="L3707" i="9"/>
  <c r="L3708" i="9"/>
  <c r="L3709" i="9"/>
  <c r="L3710" i="9"/>
  <c r="L3711" i="9"/>
  <c r="L3712" i="9"/>
  <c r="L3713" i="9"/>
  <c r="L3714" i="9"/>
  <c r="L3715" i="9"/>
  <c r="L3716" i="9"/>
  <c r="L3717" i="9"/>
  <c r="L3718" i="9"/>
  <c r="L3719" i="9"/>
  <c r="L3720" i="9"/>
  <c r="L3721" i="9"/>
  <c r="L3722" i="9"/>
  <c r="L3723" i="9"/>
  <c r="L3724" i="9"/>
  <c r="L3725" i="9"/>
  <c r="L3726" i="9"/>
  <c r="L3727" i="9"/>
  <c r="L3728" i="9"/>
  <c r="L3729" i="9"/>
  <c r="L3730" i="9"/>
  <c r="L3731" i="9"/>
  <c r="L3732" i="9"/>
  <c r="L3733" i="9"/>
  <c r="L3734" i="9"/>
  <c r="L3735" i="9"/>
  <c r="L3736" i="9"/>
  <c r="L3737" i="9"/>
  <c r="L3738" i="9"/>
  <c r="L3739" i="9"/>
  <c r="L3740" i="9"/>
  <c r="L3741" i="9"/>
  <c r="L3742" i="9"/>
  <c r="L3743" i="9"/>
  <c r="L3744" i="9"/>
  <c r="L3745" i="9"/>
  <c r="L3746" i="9"/>
  <c r="L3747" i="9"/>
  <c r="L3748" i="9"/>
  <c r="L3749" i="9"/>
  <c r="L3750" i="9"/>
  <c r="L3751" i="9"/>
  <c r="L3752" i="9"/>
  <c r="L3753" i="9"/>
  <c r="L3754" i="9"/>
  <c r="L3755" i="9"/>
  <c r="L3756" i="9"/>
  <c r="L3757" i="9"/>
  <c r="L3758" i="9"/>
  <c r="L3759" i="9"/>
  <c r="L3760" i="9"/>
  <c r="L3761" i="9"/>
  <c r="L3762" i="9"/>
  <c r="L3763" i="9"/>
  <c r="L3764" i="9"/>
  <c r="L3765" i="9"/>
  <c r="L3766" i="9"/>
  <c r="L3767" i="9"/>
  <c r="L3768" i="9"/>
  <c r="L3769" i="9"/>
  <c r="L3770" i="9"/>
  <c r="L3771" i="9"/>
  <c r="L3772" i="9"/>
  <c r="L3773" i="9"/>
  <c r="L3774" i="9"/>
  <c r="L3775" i="9"/>
  <c r="L3776" i="9"/>
  <c r="L3777" i="9"/>
  <c r="L3778" i="9"/>
  <c r="L3779" i="9"/>
  <c r="L3780" i="9"/>
  <c r="L3781" i="9"/>
  <c r="L3782" i="9"/>
  <c r="L3783" i="9"/>
  <c r="L3784" i="9"/>
  <c r="L3785" i="9"/>
  <c r="L3786" i="9"/>
  <c r="L3787" i="9"/>
  <c r="L3788" i="9"/>
  <c r="L3789" i="9"/>
  <c r="L3790" i="9"/>
  <c r="L3791" i="9"/>
  <c r="L3792" i="9"/>
  <c r="L3793" i="9"/>
  <c r="L3794" i="9"/>
  <c r="L3795" i="9"/>
  <c r="L3796" i="9"/>
  <c r="L3797" i="9"/>
  <c r="L3798" i="9"/>
  <c r="L3799" i="9"/>
  <c r="L3800" i="9"/>
  <c r="L3801" i="9"/>
  <c r="L3802" i="9"/>
  <c r="L3803" i="9"/>
  <c r="L3804" i="9"/>
  <c r="L3805" i="9"/>
  <c r="L3806" i="9"/>
  <c r="L3807" i="9"/>
  <c r="L3808" i="9"/>
  <c r="L3809" i="9"/>
  <c r="L3810" i="9"/>
  <c r="L3811" i="9"/>
  <c r="L3812" i="9"/>
  <c r="L3813" i="9"/>
  <c r="L3814" i="9"/>
  <c r="L3815" i="9"/>
  <c r="L3816" i="9"/>
  <c r="L3817" i="9"/>
  <c r="L3818" i="9"/>
  <c r="L3819" i="9"/>
  <c r="L3820" i="9"/>
  <c r="L3821" i="9"/>
  <c r="L3822" i="9"/>
  <c r="L3823" i="9"/>
  <c r="L3824" i="9"/>
  <c r="L3825" i="9"/>
  <c r="L3826" i="9"/>
  <c r="L3827" i="9"/>
  <c r="L3828" i="9"/>
  <c r="L3829" i="9"/>
  <c r="L3830" i="9"/>
  <c r="L3831" i="9"/>
  <c r="L3832" i="9"/>
  <c r="L3833" i="9"/>
  <c r="L3834" i="9"/>
  <c r="L3835" i="9"/>
  <c r="L3836" i="9"/>
  <c r="L3837" i="9"/>
  <c r="L3838" i="9"/>
  <c r="L3839" i="9"/>
  <c r="L3840" i="9"/>
  <c r="L3841" i="9"/>
  <c r="L3842" i="9"/>
  <c r="L3843" i="9"/>
  <c r="L3844" i="9"/>
  <c r="L3845" i="9"/>
  <c r="L3846" i="9"/>
  <c r="L3847" i="9"/>
  <c r="L3848" i="9"/>
  <c r="L3849" i="9"/>
  <c r="L3850" i="9"/>
  <c r="L3851" i="9"/>
  <c r="L3852" i="9"/>
  <c r="L3853" i="9"/>
  <c r="L3854" i="9"/>
  <c r="L3855" i="9"/>
  <c r="L3856" i="9"/>
  <c r="L3857" i="9"/>
  <c r="L3858" i="9"/>
  <c r="L3859" i="9"/>
  <c r="L3860" i="9"/>
  <c r="L3861" i="9"/>
  <c r="L3862" i="9"/>
  <c r="L3863" i="9"/>
  <c r="L3864" i="9"/>
  <c r="L3865" i="9"/>
  <c r="L3866" i="9"/>
  <c r="L3867" i="9"/>
  <c r="L3868" i="9"/>
  <c r="L3869" i="9"/>
  <c r="L3870" i="9"/>
  <c r="L3871" i="9"/>
  <c r="L3872" i="9"/>
  <c r="L3873" i="9"/>
  <c r="L3874" i="9"/>
  <c r="L3875" i="9"/>
  <c r="L3876" i="9"/>
  <c r="L3877" i="9"/>
  <c r="L3878" i="9"/>
  <c r="L3879" i="9"/>
  <c r="L3880" i="9"/>
  <c r="L3881" i="9"/>
  <c r="L3882" i="9"/>
  <c r="L3883" i="9"/>
  <c r="L3884" i="9"/>
  <c r="L3885" i="9"/>
  <c r="L3886" i="9"/>
  <c r="L3887" i="9"/>
  <c r="L3888" i="9"/>
  <c r="L3889" i="9"/>
  <c r="L3890" i="9"/>
  <c r="L3891" i="9"/>
  <c r="L3892" i="9"/>
  <c r="L3893" i="9"/>
  <c r="L3894" i="9"/>
  <c r="L3895" i="9"/>
  <c r="L3896" i="9"/>
  <c r="L3897" i="9"/>
  <c r="L3898" i="9"/>
  <c r="L3899" i="9"/>
  <c r="L3900" i="9"/>
  <c r="L3901" i="9"/>
  <c r="L3902" i="9"/>
  <c r="L3903" i="9"/>
  <c r="L3904" i="9"/>
  <c r="L3905" i="9"/>
  <c r="L3906" i="9"/>
  <c r="L3907" i="9"/>
  <c r="L3908" i="9"/>
  <c r="L3909" i="9"/>
  <c r="L3910" i="9"/>
  <c r="L3911" i="9"/>
  <c r="L3912" i="9"/>
  <c r="L3913" i="9"/>
  <c r="L3914" i="9"/>
  <c r="L3915" i="9"/>
  <c r="L3916" i="9"/>
  <c r="L3917" i="9"/>
  <c r="L3918" i="9"/>
  <c r="L3919" i="9"/>
  <c r="L3920" i="9"/>
  <c r="L3921" i="9"/>
  <c r="L3922" i="9"/>
  <c r="L3923" i="9"/>
  <c r="L3924" i="9"/>
  <c r="L3925" i="9"/>
  <c r="L3926" i="9"/>
  <c r="L3927" i="9"/>
  <c r="L3928" i="9"/>
  <c r="L3929" i="9"/>
  <c r="L3930" i="9"/>
  <c r="L3931" i="9"/>
  <c r="L3932" i="9"/>
  <c r="L3933" i="9"/>
  <c r="L3934" i="9"/>
  <c r="L3935" i="9"/>
  <c r="L3936" i="9"/>
  <c r="L3937" i="9"/>
  <c r="L3938" i="9"/>
  <c r="L3939" i="9"/>
  <c r="L3940" i="9"/>
  <c r="L3941" i="9"/>
  <c r="L3942" i="9"/>
  <c r="L3943" i="9"/>
  <c r="L3944" i="9"/>
  <c r="L3945" i="9"/>
  <c r="L3946" i="9"/>
  <c r="L3947" i="9"/>
  <c r="L3948" i="9"/>
  <c r="L3949" i="9"/>
  <c r="L3950" i="9"/>
  <c r="L3951" i="9"/>
  <c r="L3952" i="9"/>
  <c r="L3953" i="9"/>
  <c r="L3954" i="9"/>
  <c r="L3955" i="9"/>
  <c r="L3956" i="9"/>
  <c r="L3957" i="9"/>
  <c r="L3958" i="9"/>
  <c r="L3959" i="9"/>
  <c r="L3960" i="9"/>
  <c r="L3961" i="9"/>
  <c r="L3962" i="9"/>
  <c r="L3963" i="9"/>
  <c r="L3964" i="9"/>
  <c r="L3965" i="9"/>
  <c r="L3966" i="9"/>
  <c r="L3967" i="9"/>
  <c r="L3968" i="9"/>
  <c r="L3969" i="9"/>
  <c r="L3970" i="9"/>
  <c r="L3971" i="9"/>
  <c r="L3972" i="9"/>
  <c r="L3973" i="9"/>
  <c r="L3974" i="9"/>
  <c r="L3975" i="9"/>
  <c r="L3976" i="9"/>
  <c r="L3977" i="9"/>
  <c r="L3978" i="9"/>
  <c r="L3979" i="9"/>
  <c r="L3980" i="9"/>
  <c r="L3981" i="9"/>
  <c r="L3982" i="9"/>
  <c r="L3983" i="9"/>
  <c r="L3984" i="9"/>
  <c r="L3985" i="9"/>
  <c r="L3986" i="9"/>
  <c r="L3987" i="9"/>
  <c r="L3988" i="9"/>
  <c r="L3989" i="9"/>
  <c r="L3990" i="9"/>
  <c r="L3991" i="9"/>
  <c r="L3992" i="9"/>
  <c r="L3993" i="9"/>
  <c r="L3994" i="9"/>
  <c r="L3995" i="9"/>
  <c r="L3996" i="9"/>
  <c r="L3997" i="9"/>
  <c r="L3998" i="9"/>
  <c r="L3999" i="9"/>
  <c r="L4000" i="9"/>
  <c r="L4001" i="9"/>
  <c r="L4002" i="9"/>
  <c r="L4003" i="9"/>
  <c r="L4004" i="9"/>
  <c r="L4005" i="9"/>
  <c r="L4006" i="9"/>
  <c r="L4007" i="9"/>
  <c r="L4008" i="9"/>
  <c r="L4009" i="9"/>
  <c r="L4010" i="9"/>
  <c r="L4011" i="9"/>
  <c r="L4012" i="9"/>
  <c r="L4013" i="9"/>
  <c r="L4014" i="9"/>
  <c r="L4015" i="9"/>
  <c r="L4016" i="9"/>
  <c r="L4017" i="9"/>
  <c r="L4018" i="9"/>
  <c r="L4019" i="9"/>
  <c r="L4020" i="9"/>
  <c r="L4021" i="9"/>
  <c r="L4022" i="9"/>
  <c r="L4023" i="9"/>
  <c r="L4024" i="9"/>
  <c r="L4025" i="9"/>
  <c r="L4026" i="9"/>
  <c r="L4027" i="9"/>
  <c r="L4028" i="9"/>
  <c r="L4029" i="9"/>
  <c r="L4030" i="9"/>
  <c r="L4031" i="9"/>
  <c r="L4032" i="9"/>
  <c r="L4033" i="9"/>
  <c r="L4034" i="9"/>
  <c r="L4035" i="9"/>
  <c r="L4036" i="9"/>
  <c r="L4037" i="9"/>
  <c r="L4038" i="9"/>
  <c r="L4039" i="9"/>
  <c r="L4040" i="9"/>
  <c r="L4041" i="9"/>
  <c r="L4042" i="9"/>
  <c r="L4043" i="9"/>
  <c r="L4044" i="9"/>
  <c r="L4045" i="9"/>
  <c r="L4046" i="9"/>
  <c r="L4047" i="9"/>
  <c r="L4048" i="9"/>
  <c r="L4049" i="9"/>
  <c r="L4050" i="9"/>
  <c r="L4051" i="9"/>
  <c r="L4052" i="9"/>
  <c r="L4053" i="9"/>
  <c r="L4054" i="9"/>
  <c r="L4055" i="9"/>
  <c r="L4056" i="9"/>
  <c r="L4057" i="9"/>
  <c r="L4058" i="9"/>
  <c r="L4059" i="9"/>
  <c r="L4060" i="9"/>
  <c r="L4061" i="9"/>
  <c r="L4062" i="9"/>
  <c r="L4063" i="9"/>
  <c r="L4064" i="9"/>
  <c r="L4065" i="9"/>
  <c r="L4066" i="9"/>
  <c r="L4067" i="9"/>
  <c r="L4068" i="9"/>
  <c r="L4069" i="9"/>
  <c r="L4070" i="9"/>
  <c r="L4071" i="9"/>
  <c r="L4072" i="9"/>
  <c r="L4073" i="9"/>
  <c r="L4074" i="9"/>
  <c r="L4075" i="9"/>
  <c r="L4076" i="9"/>
  <c r="L4077" i="9"/>
  <c r="L4078" i="9"/>
  <c r="L4079" i="9"/>
  <c r="L4080" i="9"/>
  <c r="L4081" i="9"/>
  <c r="L4082" i="9"/>
  <c r="L4083" i="9"/>
  <c r="L4084" i="9"/>
  <c r="L4085" i="9"/>
  <c r="L4086" i="9"/>
  <c r="L4087" i="9"/>
  <c r="L4088" i="9"/>
  <c r="L4089" i="9"/>
  <c r="L4090" i="9"/>
  <c r="L4091" i="9"/>
  <c r="L4092" i="9"/>
  <c r="L4093" i="9"/>
  <c r="L4094" i="9"/>
  <c r="L4095" i="9"/>
  <c r="L4096" i="9"/>
  <c r="L4097" i="9"/>
  <c r="L4098" i="9"/>
  <c r="L4099" i="9"/>
  <c r="L4100" i="9"/>
  <c r="L4101" i="9"/>
  <c r="L4102" i="9"/>
  <c r="L4103" i="9"/>
  <c r="L4104" i="9"/>
  <c r="L4105" i="9"/>
  <c r="L4106" i="9"/>
  <c r="L4107" i="9"/>
  <c r="L4108" i="9"/>
  <c r="L4109" i="9"/>
  <c r="L4110" i="9"/>
  <c r="L4111" i="9"/>
  <c r="L4112" i="9"/>
  <c r="L4113" i="9"/>
  <c r="L4114" i="9"/>
  <c r="L4115" i="9"/>
  <c r="L4116" i="9"/>
  <c r="L4117" i="9"/>
  <c r="L4118" i="9"/>
  <c r="L4119" i="9"/>
  <c r="L4120" i="9"/>
  <c r="L4121" i="9"/>
  <c r="L4122" i="9"/>
  <c r="L4123" i="9"/>
  <c r="L4124" i="9"/>
  <c r="L4125" i="9"/>
  <c r="L4126" i="9"/>
  <c r="L4127" i="9"/>
  <c r="L4128" i="9"/>
  <c r="L4129" i="9"/>
  <c r="L4130" i="9"/>
  <c r="L4131" i="9"/>
  <c r="L4132" i="9"/>
  <c r="L4133" i="9"/>
  <c r="L4134" i="9"/>
  <c r="L4135" i="9"/>
  <c r="L4136" i="9"/>
  <c r="L4137" i="9"/>
  <c r="L4138" i="9"/>
  <c r="L4139" i="9"/>
  <c r="L4140" i="9"/>
  <c r="L4141" i="9"/>
  <c r="L4142" i="9"/>
  <c r="L4143" i="9"/>
  <c r="L4144" i="9"/>
  <c r="L4145" i="9"/>
  <c r="L4146" i="9"/>
  <c r="L4147" i="9"/>
  <c r="L4148" i="9"/>
  <c r="L4149" i="9"/>
  <c r="L4150" i="9"/>
  <c r="L4151" i="9"/>
  <c r="L4152" i="9"/>
  <c r="L4153" i="9"/>
  <c r="L4154" i="9"/>
  <c r="L4155" i="9"/>
  <c r="L4156" i="9"/>
  <c r="L4157" i="9"/>
  <c r="L4158" i="9"/>
  <c r="L4159" i="9"/>
  <c r="L4160" i="9"/>
  <c r="L4161" i="9"/>
  <c r="L4162" i="9"/>
  <c r="L4163" i="9"/>
  <c r="L4164" i="9"/>
  <c r="L4165" i="9"/>
  <c r="L4166" i="9"/>
  <c r="L4167" i="9"/>
  <c r="L4168" i="9"/>
  <c r="L4169" i="9"/>
  <c r="L4170" i="9"/>
  <c r="L4171" i="9"/>
  <c r="L4172" i="9"/>
  <c r="L4173" i="9"/>
  <c r="L4174" i="9"/>
  <c r="L4175" i="9"/>
  <c r="L4176" i="9"/>
  <c r="L4177" i="9"/>
  <c r="L4178" i="9"/>
  <c r="L4179" i="9"/>
  <c r="L4180" i="9"/>
  <c r="L4181" i="9"/>
  <c r="L4182" i="9"/>
  <c r="L4183" i="9"/>
  <c r="L4184" i="9"/>
  <c r="L4185" i="9"/>
  <c r="L4186" i="9"/>
  <c r="L4187" i="9"/>
  <c r="L4188" i="9"/>
  <c r="L4189" i="9"/>
  <c r="L4190" i="9"/>
  <c r="L4191" i="9"/>
  <c r="L4192" i="9"/>
  <c r="L4193" i="9"/>
  <c r="L4194" i="9"/>
  <c r="L4195" i="9"/>
  <c r="L4196" i="9"/>
  <c r="L4197" i="9"/>
  <c r="L4198" i="9"/>
  <c r="L4199" i="9"/>
  <c r="L4200" i="9"/>
  <c r="L4201" i="9"/>
  <c r="L4202" i="9"/>
  <c r="L4203" i="9"/>
  <c r="L4204" i="9"/>
  <c r="L4205" i="9"/>
  <c r="L4206" i="9"/>
  <c r="L4207" i="9"/>
  <c r="L4208" i="9"/>
  <c r="L4209" i="9"/>
  <c r="L4210" i="9"/>
  <c r="L4211" i="9"/>
  <c r="L4212" i="9"/>
  <c r="L4213" i="9"/>
  <c r="L4214" i="9"/>
  <c r="L4215" i="9"/>
  <c r="L4216" i="9"/>
  <c r="L4217" i="9"/>
  <c r="L4218" i="9"/>
  <c r="L4219" i="9"/>
  <c r="L4220" i="9"/>
  <c r="L4221" i="9"/>
  <c r="L4222" i="9"/>
  <c r="L4223" i="9"/>
  <c r="L4224" i="9"/>
  <c r="L4225" i="9"/>
  <c r="L4226" i="9"/>
  <c r="L4227" i="9"/>
  <c r="L4228" i="9"/>
  <c r="L4229" i="9"/>
  <c r="L4230" i="9"/>
  <c r="L4231" i="9"/>
  <c r="L4232" i="9"/>
  <c r="L4233" i="9"/>
  <c r="L4234" i="9"/>
  <c r="L4235" i="9"/>
  <c r="L4236" i="9"/>
  <c r="L4237" i="9"/>
  <c r="L4238" i="9"/>
  <c r="L4239" i="9"/>
  <c r="L4240" i="9"/>
  <c r="L4241" i="9"/>
  <c r="L4242" i="9"/>
  <c r="L4243" i="9"/>
  <c r="L4244" i="9"/>
  <c r="L4245" i="9"/>
  <c r="L4246" i="9"/>
  <c r="L4247" i="9"/>
  <c r="L4248" i="9"/>
  <c r="L4249" i="9"/>
  <c r="L4250" i="9"/>
  <c r="L4251" i="9"/>
  <c r="L4252" i="9"/>
  <c r="L4253" i="9"/>
  <c r="L4254" i="9"/>
  <c r="L4255" i="9"/>
  <c r="L4256" i="9"/>
  <c r="L4257" i="9"/>
  <c r="L4258" i="9"/>
  <c r="L4259" i="9"/>
  <c r="L4260" i="9"/>
  <c r="L4261" i="9"/>
  <c r="L4262" i="9"/>
  <c r="L4263" i="9"/>
  <c r="L4264" i="9"/>
  <c r="L4265" i="9"/>
  <c r="L4266" i="9"/>
  <c r="L4267" i="9"/>
  <c r="L4268" i="9"/>
  <c r="L4269" i="9"/>
  <c r="L4270" i="9"/>
  <c r="L4271" i="9"/>
  <c r="L4272" i="9"/>
  <c r="L4273" i="9"/>
  <c r="L4274" i="9"/>
  <c r="L4275" i="9"/>
  <c r="L4276" i="9"/>
  <c r="L4277" i="9"/>
  <c r="L4278" i="9"/>
  <c r="L4279" i="9"/>
  <c r="L4280" i="9"/>
  <c r="L4281" i="9"/>
  <c r="L4282" i="9"/>
  <c r="L4283" i="9"/>
  <c r="L4284" i="9"/>
  <c r="L4285" i="9"/>
  <c r="L4286" i="9"/>
  <c r="L4287" i="9"/>
  <c r="L4288" i="9"/>
  <c r="L4289" i="9"/>
  <c r="L4290" i="9"/>
  <c r="L4291" i="9"/>
  <c r="L4292" i="9"/>
  <c r="L4293" i="9"/>
  <c r="L4294" i="9"/>
  <c r="L4295" i="9"/>
  <c r="L4296" i="9"/>
  <c r="L4297" i="9"/>
  <c r="L4298" i="9"/>
  <c r="L4299" i="9"/>
  <c r="L4300" i="9"/>
  <c r="L4301" i="9"/>
  <c r="L4302" i="9"/>
  <c r="L4303" i="9"/>
  <c r="L4304" i="9"/>
  <c r="L4305" i="9"/>
  <c r="L4306" i="9"/>
  <c r="L4307" i="9"/>
  <c r="L4308" i="9"/>
  <c r="L4309" i="9"/>
  <c r="L4310" i="9"/>
  <c r="L4311" i="9"/>
  <c r="L4312" i="9"/>
  <c r="L4313" i="9"/>
  <c r="L4314" i="9"/>
  <c r="L4315" i="9"/>
  <c r="L4316" i="9"/>
  <c r="L4317" i="9"/>
  <c r="L4318" i="9"/>
  <c r="L4319" i="9"/>
  <c r="L4320" i="9"/>
  <c r="L4321" i="9"/>
  <c r="L4322" i="9"/>
  <c r="L4323" i="9"/>
  <c r="L4324" i="9"/>
  <c r="L4325" i="9"/>
  <c r="L4326" i="9"/>
  <c r="L4327" i="9"/>
  <c r="L4328" i="9"/>
  <c r="L4329" i="9"/>
  <c r="L4330" i="9"/>
  <c r="L4331" i="9"/>
  <c r="L4332" i="9"/>
  <c r="L4333" i="9"/>
  <c r="L4334" i="9"/>
  <c r="L4335" i="9"/>
  <c r="L4336" i="9"/>
  <c r="L4337" i="9"/>
  <c r="L4338" i="9"/>
  <c r="L4339" i="9"/>
  <c r="L4340" i="9"/>
  <c r="L4341" i="9"/>
  <c r="L4342" i="9"/>
  <c r="L4343" i="9"/>
  <c r="L4344" i="9"/>
  <c r="L4345" i="9"/>
  <c r="L4346" i="9"/>
  <c r="L4347" i="9"/>
  <c r="L4348" i="9"/>
  <c r="L4349" i="9"/>
  <c r="L4350" i="9"/>
  <c r="L4351" i="9"/>
  <c r="L4352" i="9"/>
  <c r="L4353" i="9"/>
  <c r="L4354" i="9"/>
  <c r="L4355" i="9"/>
  <c r="L4356" i="9"/>
  <c r="L4357" i="9"/>
  <c r="L4358" i="9"/>
  <c r="L4359" i="9"/>
  <c r="L4360" i="9"/>
  <c r="L4361" i="9"/>
  <c r="L4362" i="9"/>
  <c r="L4363" i="9"/>
  <c r="L4364" i="9"/>
  <c r="L4365" i="9"/>
  <c r="L4366" i="9"/>
  <c r="L4367" i="9"/>
  <c r="L4368" i="9"/>
  <c r="L4369" i="9"/>
  <c r="L4370" i="9"/>
  <c r="L4371" i="9"/>
  <c r="L4372" i="9"/>
  <c r="L4373" i="9"/>
  <c r="L4374" i="9"/>
  <c r="L4375" i="9"/>
  <c r="L4376" i="9"/>
  <c r="L4377" i="9"/>
  <c r="L4378" i="9"/>
  <c r="L4379" i="9"/>
  <c r="L4380" i="9"/>
  <c r="L4381" i="9"/>
  <c r="L4382" i="9"/>
  <c r="L4383" i="9"/>
  <c r="L4384" i="9"/>
  <c r="L4385" i="9"/>
  <c r="L4386" i="9"/>
  <c r="L4387" i="9"/>
  <c r="L4388" i="9"/>
  <c r="L4389" i="9"/>
  <c r="L4390" i="9"/>
  <c r="L4391" i="9"/>
  <c r="L4392" i="9"/>
  <c r="L4393" i="9"/>
  <c r="L4394" i="9"/>
  <c r="L4395" i="9"/>
  <c r="L4396" i="9"/>
  <c r="L4397" i="9"/>
  <c r="L4398" i="9"/>
  <c r="L4399" i="9"/>
  <c r="L4400" i="9"/>
  <c r="L4401" i="9"/>
  <c r="L4402" i="9"/>
  <c r="L4403" i="9"/>
  <c r="L4404" i="9"/>
  <c r="L4405" i="9"/>
  <c r="L4406" i="9"/>
  <c r="L4407" i="9"/>
  <c r="L4408" i="9"/>
  <c r="L4409" i="9"/>
  <c r="L4410" i="9"/>
  <c r="L4411" i="9"/>
  <c r="L4412" i="9"/>
  <c r="L4413" i="9"/>
  <c r="L4414" i="9"/>
  <c r="L4415" i="9"/>
  <c r="L4416" i="9"/>
  <c r="L4417" i="9"/>
  <c r="L4418" i="9"/>
  <c r="L4419" i="9"/>
  <c r="L4420" i="9"/>
  <c r="L4421" i="9"/>
  <c r="L4422" i="9"/>
  <c r="L4423" i="9"/>
  <c r="L4424" i="9"/>
  <c r="L4425" i="9"/>
  <c r="L4426" i="9"/>
  <c r="L4427" i="9"/>
  <c r="L4428" i="9"/>
  <c r="L4429" i="9"/>
  <c r="L4430" i="9"/>
  <c r="L4431" i="9"/>
  <c r="L4432" i="9"/>
  <c r="L4433" i="9"/>
  <c r="L4434" i="9"/>
  <c r="L4435" i="9"/>
  <c r="L4436" i="9"/>
  <c r="L4437" i="9"/>
  <c r="L4438" i="9"/>
  <c r="L4439" i="9"/>
  <c r="L4440" i="9"/>
  <c r="L4441" i="9"/>
  <c r="L4442" i="9"/>
  <c r="L4443" i="9"/>
  <c r="L4444" i="9"/>
  <c r="L4445" i="9"/>
  <c r="L4446" i="9"/>
  <c r="L4447" i="9"/>
  <c r="L4448" i="9"/>
  <c r="L4449" i="9"/>
  <c r="L4450" i="9"/>
  <c r="L4451" i="9"/>
  <c r="L4452" i="9"/>
  <c r="L4453" i="9"/>
  <c r="L4454" i="9"/>
  <c r="L4455" i="9"/>
  <c r="L4456" i="9"/>
  <c r="L4457" i="9"/>
  <c r="L4458" i="9"/>
  <c r="L4459" i="9"/>
  <c r="L4460" i="9"/>
  <c r="L4461" i="9"/>
  <c r="L4462" i="9"/>
  <c r="L4463" i="9"/>
  <c r="L4464" i="9"/>
  <c r="L4465" i="9"/>
  <c r="L4466" i="9"/>
  <c r="L4467" i="9"/>
  <c r="L4468" i="9"/>
  <c r="L4469" i="9"/>
  <c r="L4470" i="9"/>
  <c r="L4471" i="9"/>
  <c r="L4472" i="9"/>
  <c r="L4473" i="9"/>
  <c r="L4474" i="9"/>
  <c r="L4475" i="9"/>
  <c r="L4476" i="9"/>
  <c r="L4477" i="9"/>
  <c r="L4478" i="9"/>
  <c r="L4479" i="9"/>
  <c r="L4480" i="9"/>
  <c r="L4481" i="9"/>
  <c r="L4482" i="9"/>
  <c r="L4483" i="9"/>
  <c r="L4484" i="9"/>
  <c r="L4485" i="9"/>
  <c r="L4486" i="9"/>
  <c r="L4487" i="9"/>
  <c r="L4488" i="9"/>
  <c r="L4489" i="9"/>
  <c r="L4490" i="9"/>
  <c r="L4491" i="9"/>
  <c r="L4492" i="9"/>
  <c r="L4493" i="9"/>
  <c r="L4494" i="9"/>
  <c r="L4495" i="9"/>
  <c r="L4496" i="9"/>
  <c r="L4497" i="9"/>
  <c r="L4498" i="9"/>
  <c r="L4499" i="9"/>
  <c r="L4500" i="9"/>
  <c r="L4501" i="9"/>
  <c r="L4502" i="9"/>
  <c r="L4503" i="9"/>
  <c r="L4504" i="9"/>
  <c r="L4505" i="9"/>
  <c r="L4506" i="9"/>
  <c r="L4507" i="9"/>
  <c r="L4508" i="9"/>
  <c r="L4509" i="9"/>
  <c r="L4510" i="9"/>
  <c r="L4511" i="9"/>
  <c r="L4512" i="9"/>
  <c r="L4513" i="9"/>
  <c r="L4514" i="9"/>
  <c r="L4515" i="9"/>
  <c r="L4516" i="9"/>
  <c r="L4517" i="9"/>
  <c r="L4518" i="9"/>
  <c r="L4519" i="9"/>
  <c r="L4520" i="9"/>
  <c r="L4521" i="9"/>
  <c r="L4522" i="9"/>
  <c r="L4523" i="9"/>
  <c r="L4524" i="9"/>
  <c r="L4525" i="9"/>
  <c r="L4526" i="9"/>
  <c r="L4527" i="9"/>
  <c r="L4528" i="9"/>
  <c r="L4529" i="9"/>
  <c r="L4530" i="9"/>
  <c r="L4531" i="9"/>
  <c r="L4532" i="9"/>
  <c r="L4533" i="9"/>
  <c r="L4534" i="9"/>
  <c r="L4535" i="9"/>
  <c r="L4536" i="9"/>
  <c r="L4537" i="9"/>
  <c r="L4538" i="9"/>
  <c r="L4539" i="9"/>
  <c r="L4540" i="9"/>
  <c r="L4541" i="9"/>
  <c r="L4542" i="9"/>
  <c r="L4543" i="9"/>
  <c r="L4544" i="9"/>
  <c r="L4545" i="9"/>
  <c r="L4546" i="9"/>
  <c r="L4547" i="9"/>
  <c r="L4548" i="9"/>
  <c r="L4549" i="9"/>
  <c r="L4550" i="9"/>
  <c r="L4551" i="9"/>
  <c r="L4552" i="9"/>
  <c r="L4553" i="9"/>
  <c r="L4554" i="9"/>
  <c r="L4555" i="9"/>
  <c r="L4556" i="9"/>
  <c r="L4557" i="9"/>
  <c r="L4558" i="9"/>
  <c r="L4559" i="9"/>
  <c r="L4560" i="9"/>
  <c r="L4561" i="9"/>
  <c r="L4562" i="9"/>
  <c r="L4563" i="9"/>
  <c r="L4564" i="9"/>
  <c r="L4565" i="9"/>
  <c r="L4566" i="9"/>
  <c r="L4567" i="9"/>
  <c r="L4568" i="9"/>
  <c r="L4569" i="9"/>
  <c r="L4570" i="9"/>
  <c r="L4571" i="9"/>
  <c r="L4572" i="9"/>
  <c r="L4573" i="9"/>
  <c r="L4574" i="9"/>
  <c r="L4575" i="9"/>
  <c r="L4576" i="9"/>
  <c r="L4577" i="9"/>
  <c r="L4578" i="9"/>
  <c r="L4579" i="9"/>
  <c r="L4580" i="9"/>
  <c r="L4581" i="9"/>
  <c r="L4582" i="9"/>
  <c r="L4583" i="9"/>
  <c r="L4584" i="9"/>
  <c r="L4585" i="9"/>
  <c r="L4586" i="9"/>
  <c r="L4587" i="9"/>
  <c r="L4588" i="9"/>
  <c r="L4589" i="9"/>
  <c r="L4590" i="9"/>
  <c r="L4591" i="9"/>
  <c r="L4592" i="9"/>
  <c r="L4593" i="9"/>
  <c r="L4594" i="9"/>
  <c r="L4595" i="9"/>
  <c r="L4596" i="9"/>
  <c r="L4597" i="9"/>
  <c r="L4598" i="9"/>
  <c r="L4599" i="9"/>
  <c r="L4600" i="9"/>
  <c r="L4601" i="9"/>
  <c r="L4602" i="9"/>
  <c r="L4603" i="9"/>
  <c r="L4604" i="9"/>
  <c r="L4605" i="9"/>
  <c r="L4606" i="9"/>
  <c r="L4607" i="9"/>
  <c r="L4608" i="9"/>
  <c r="L4609" i="9"/>
  <c r="L4610" i="9"/>
  <c r="L4611" i="9"/>
  <c r="L4612" i="9"/>
  <c r="L4613" i="9"/>
  <c r="L4614" i="9"/>
  <c r="L4615" i="9"/>
  <c r="L4616" i="9"/>
  <c r="L4617" i="9"/>
  <c r="L4618" i="9"/>
  <c r="L4619" i="9"/>
  <c r="L4620" i="9"/>
  <c r="L4621" i="9"/>
  <c r="L4622" i="9"/>
  <c r="L4623" i="9"/>
  <c r="L4624" i="9"/>
  <c r="L4625" i="9"/>
  <c r="L4626" i="9"/>
  <c r="L4627" i="9"/>
  <c r="L4628" i="9"/>
  <c r="L4629" i="9"/>
  <c r="L4630" i="9"/>
  <c r="L4631" i="9"/>
  <c r="L4632" i="9"/>
  <c r="L4633" i="9"/>
  <c r="L4634" i="9"/>
  <c r="L4635" i="9"/>
  <c r="L4636" i="9"/>
  <c r="L4637" i="9"/>
  <c r="L4638" i="9"/>
  <c r="L4639" i="9"/>
  <c r="L4640" i="9"/>
  <c r="L4641" i="9"/>
  <c r="L4642" i="9"/>
  <c r="L4643" i="9"/>
  <c r="L4644" i="9"/>
  <c r="L4645" i="9"/>
  <c r="L4646" i="9"/>
  <c r="L4647" i="9"/>
  <c r="L4648" i="9"/>
  <c r="L4649" i="9"/>
  <c r="L4650" i="9"/>
  <c r="L4651" i="9"/>
  <c r="L4652" i="9"/>
  <c r="L4653" i="9"/>
  <c r="L4654" i="9"/>
  <c r="L4655" i="9"/>
  <c r="L4656" i="9"/>
  <c r="L4657" i="9"/>
  <c r="L4658" i="9"/>
  <c r="L4659" i="9"/>
  <c r="L4660" i="9"/>
  <c r="L4661" i="9"/>
  <c r="L4662" i="9"/>
  <c r="L4663" i="9"/>
  <c r="L4664" i="9"/>
  <c r="L4665" i="9"/>
  <c r="L4666" i="9"/>
  <c r="L4667" i="9"/>
  <c r="L4668" i="9"/>
  <c r="L4669" i="9"/>
  <c r="L4670" i="9"/>
  <c r="L4671" i="9"/>
  <c r="L4672" i="9"/>
  <c r="L4673" i="9"/>
  <c r="L4674" i="9"/>
  <c r="L4675" i="9"/>
  <c r="L4676" i="9"/>
  <c r="L4677" i="9"/>
  <c r="L4678" i="9"/>
  <c r="L4679" i="9"/>
  <c r="L4680" i="9"/>
  <c r="L4681" i="9"/>
  <c r="L4682" i="9"/>
  <c r="L4683" i="9"/>
  <c r="L4684" i="9"/>
  <c r="L4685" i="9"/>
  <c r="L4686" i="9"/>
  <c r="L4687" i="9"/>
  <c r="L4688" i="9"/>
  <c r="L4689" i="9"/>
  <c r="L4690" i="9"/>
  <c r="L4691" i="9"/>
  <c r="L4692" i="9"/>
  <c r="L4693" i="9"/>
  <c r="L4694" i="9"/>
  <c r="L4695" i="9"/>
  <c r="L4696" i="9"/>
  <c r="L4697" i="9"/>
  <c r="L4698" i="9"/>
  <c r="L4699" i="9"/>
  <c r="L4700" i="9"/>
  <c r="L4701" i="9"/>
  <c r="L4702" i="9"/>
  <c r="L4703" i="9"/>
  <c r="L4704" i="9"/>
  <c r="L4705" i="9"/>
  <c r="L4706" i="9"/>
  <c r="L4707" i="9"/>
  <c r="L4708" i="9"/>
  <c r="L4709" i="9"/>
  <c r="L4710" i="9"/>
  <c r="L4711" i="9"/>
  <c r="L4712" i="9"/>
  <c r="L4713" i="9"/>
  <c r="L4714" i="9"/>
  <c r="L4715" i="9"/>
  <c r="L4716" i="9"/>
  <c r="L4717" i="9"/>
  <c r="L4718" i="9"/>
  <c r="L4719" i="9"/>
  <c r="L4720" i="9"/>
  <c r="L4721" i="9"/>
  <c r="L4722" i="9"/>
  <c r="L4723" i="9"/>
  <c r="L4724" i="9"/>
  <c r="L4725" i="9"/>
  <c r="L4726" i="9"/>
  <c r="L4727" i="9"/>
  <c r="L4728" i="9"/>
  <c r="L4729" i="9"/>
  <c r="L4730" i="9"/>
  <c r="L4731" i="9"/>
  <c r="L4732" i="9"/>
  <c r="L4733" i="9"/>
  <c r="L4734" i="9"/>
  <c r="L4735" i="9"/>
  <c r="L4736" i="9"/>
  <c r="L4737" i="9"/>
  <c r="L4738" i="9"/>
  <c r="L4739" i="9"/>
  <c r="L4740" i="9"/>
  <c r="L4741" i="9"/>
  <c r="L4742" i="9"/>
  <c r="L4743" i="9"/>
  <c r="L4744" i="9"/>
  <c r="L4745" i="9"/>
  <c r="L4746" i="9"/>
  <c r="L4747" i="9"/>
  <c r="L4748" i="9"/>
  <c r="L4749" i="9"/>
  <c r="L4750" i="9"/>
  <c r="L4751" i="9"/>
  <c r="L4752" i="9"/>
  <c r="L4753" i="9"/>
  <c r="L4754" i="9"/>
  <c r="L4755" i="9"/>
  <c r="L4756" i="9"/>
  <c r="L4757" i="9"/>
  <c r="L4758" i="9"/>
  <c r="L4759" i="9"/>
  <c r="L4760" i="9"/>
  <c r="L4761" i="9"/>
  <c r="L4762" i="9"/>
  <c r="L4763" i="9"/>
  <c r="L4764" i="9"/>
  <c r="L4765" i="9"/>
  <c r="L4766" i="9"/>
  <c r="L4767" i="9"/>
  <c r="L4768" i="9"/>
  <c r="L4769" i="9"/>
  <c r="L4770" i="9"/>
  <c r="L4771" i="9"/>
  <c r="L4772" i="9"/>
  <c r="L4773" i="9"/>
  <c r="L4774" i="9"/>
  <c r="L4775" i="9"/>
  <c r="L4776" i="9"/>
  <c r="L4777" i="9"/>
  <c r="L4778" i="9"/>
  <c r="L4779" i="9"/>
  <c r="L4780" i="9"/>
  <c r="L4781" i="9"/>
  <c r="L4782" i="9"/>
  <c r="L4783" i="9"/>
  <c r="L4784" i="9"/>
  <c r="L4785" i="9"/>
  <c r="L4786" i="9"/>
  <c r="L4787" i="9"/>
  <c r="L4788" i="9"/>
  <c r="L4789" i="9"/>
  <c r="L4790" i="9"/>
  <c r="L4791" i="9"/>
  <c r="L4792" i="9"/>
  <c r="L4793" i="9"/>
  <c r="L4794" i="9"/>
  <c r="L4795" i="9"/>
  <c r="L4796" i="9"/>
  <c r="L4797" i="9"/>
  <c r="L4798" i="9"/>
  <c r="L4799" i="9"/>
  <c r="L4800" i="9"/>
  <c r="L4801" i="9"/>
  <c r="L4802" i="9"/>
  <c r="L4803" i="9"/>
  <c r="L4804" i="9"/>
  <c r="L4805" i="9"/>
  <c r="L4806" i="9"/>
  <c r="L4807" i="9"/>
  <c r="L4808" i="9"/>
  <c r="L4809" i="9"/>
  <c r="L4810" i="9"/>
  <c r="L4811" i="9"/>
  <c r="L4812" i="9"/>
  <c r="L4813" i="9"/>
  <c r="L4814" i="9"/>
  <c r="L4815" i="9"/>
  <c r="L4816" i="9"/>
  <c r="L4817" i="9"/>
  <c r="L4818" i="9"/>
  <c r="L4819" i="9"/>
  <c r="L4820" i="9"/>
  <c r="L4821" i="9"/>
  <c r="L4822" i="9"/>
  <c r="L4823" i="9"/>
  <c r="L4824" i="9"/>
  <c r="L4825" i="9"/>
  <c r="L4826" i="9"/>
  <c r="L4827" i="9"/>
  <c r="L4828" i="9"/>
  <c r="L4829" i="9"/>
  <c r="L4830" i="9"/>
  <c r="L4831" i="9"/>
  <c r="L4832" i="9"/>
  <c r="L4833" i="9"/>
  <c r="L4834" i="9"/>
  <c r="L4835" i="9"/>
  <c r="L4836" i="9"/>
  <c r="L4837" i="9"/>
  <c r="L4838" i="9"/>
  <c r="L4839" i="9"/>
  <c r="L4840" i="9"/>
  <c r="L4841" i="9"/>
  <c r="L4842" i="9"/>
  <c r="L4843" i="9"/>
  <c r="L4844" i="9"/>
  <c r="L4845" i="9"/>
  <c r="L4846" i="9"/>
  <c r="L4847" i="9"/>
  <c r="L4848" i="9"/>
  <c r="L4849" i="9"/>
  <c r="L4850" i="9"/>
  <c r="L4851" i="9"/>
  <c r="L4852" i="9"/>
  <c r="L4853" i="9"/>
  <c r="L4854" i="9"/>
  <c r="L4855" i="9"/>
  <c r="L4856" i="9"/>
  <c r="L4857" i="9"/>
  <c r="L4858" i="9"/>
  <c r="L4859" i="9"/>
  <c r="L4860" i="9"/>
  <c r="L4861" i="9"/>
  <c r="L4862" i="9"/>
  <c r="L4863" i="9"/>
  <c r="L4864" i="9"/>
  <c r="L4865" i="9"/>
  <c r="L4866" i="9"/>
  <c r="L4867" i="9"/>
  <c r="L4868" i="9"/>
  <c r="L4869" i="9"/>
  <c r="L4870" i="9"/>
  <c r="L4871" i="9"/>
  <c r="L4872" i="9"/>
  <c r="L4873" i="9"/>
  <c r="L4874" i="9"/>
  <c r="L4875" i="9"/>
  <c r="L4876" i="9"/>
  <c r="L4877" i="9"/>
  <c r="L4878" i="9"/>
  <c r="L4879" i="9"/>
  <c r="L4880" i="9"/>
  <c r="L4881" i="9"/>
  <c r="L4882" i="9"/>
  <c r="L4883" i="9"/>
  <c r="L4884" i="9"/>
  <c r="L4885" i="9"/>
  <c r="L4886" i="9"/>
  <c r="L4887" i="9"/>
  <c r="L4888" i="9"/>
  <c r="L4889" i="9"/>
  <c r="L4890" i="9"/>
  <c r="L4891" i="9"/>
  <c r="L4892" i="9"/>
  <c r="L4893" i="9"/>
  <c r="L4894" i="9"/>
  <c r="L4895" i="9"/>
  <c r="L4896" i="9"/>
  <c r="L4897" i="9"/>
  <c r="L4898" i="9"/>
  <c r="L4899" i="9"/>
  <c r="L4900" i="9"/>
  <c r="L4901" i="9"/>
  <c r="L4902" i="9"/>
  <c r="L4903" i="9"/>
  <c r="L4904" i="9"/>
  <c r="L4905" i="9"/>
  <c r="L4906" i="9"/>
  <c r="L4907" i="9"/>
  <c r="L4908" i="9"/>
  <c r="L4909" i="9"/>
  <c r="L4910" i="9"/>
  <c r="L4911" i="9"/>
  <c r="L4912" i="9"/>
  <c r="L4913" i="9"/>
  <c r="L4914" i="9"/>
  <c r="L4915" i="9"/>
  <c r="L4916" i="9"/>
  <c r="L4917" i="9"/>
  <c r="L4918" i="9"/>
  <c r="L4919" i="9"/>
  <c r="L4920" i="9"/>
  <c r="L4921" i="9"/>
  <c r="L4922" i="9"/>
  <c r="L4923" i="9"/>
  <c r="L4924" i="9"/>
  <c r="L4925" i="9"/>
  <c r="L4926" i="9"/>
  <c r="L4927" i="9"/>
  <c r="L4928" i="9"/>
  <c r="L4929" i="9"/>
  <c r="L4930" i="9"/>
  <c r="L4931" i="9"/>
  <c r="L4932" i="9"/>
  <c r="L4933" i="9"/>
  <c r="L4934" i="9"/>
  <c r="L4935" i="9"/>
  <c r="L4936" i="9"/>
  <c r="L4937" i="9"/>
  <c r="L4938" i="9"/>
  <c r="L4939" i="9"/>
  <c r="L4940" i="9"/>
  <c r="L4941" i="9"/>
  <c r="L4942" i="9"/>
  <c r="L4943" i="9"/>
  <c r="L4944" i="9"/>
  <c r="L4945" i="9"/>
  <c r="L4946" i="9"/>
  <c r="L4947" i="9"/>
  <c r="L4948" i="9"/>
  <c r="L4949" i="9"/>
  <c r="L4950" i="9"/>
  <c r="L4951" i="9"/>
  <c r="L4952" i="9"/>
  <c r="L4953" i="9"/>
  <c r="L4954" i="9"/>
  <c r="L4955" i="9"/>
  <c r="L4956" i="9"/>
  <c r="L4957" i="9"/>
  <c r="L4958" i="9"/>
  <c r="L4959" i="9"/>
  <c r="L4960" i="9"/>
  <c r="L4961" i="9"/>
  <c r="L4962" i="9"/>
  <c r="L4963" i="9"/>
  <c r="L4964" i="9"/>
  <c r="L4965" i="9"/>
  <c r="L4966" i="9"/>
  <c r="L4967" i="9"/>
  <c r="L4968" i="9"/>
  <c r="L4969" i="9"/>
  <c r="L4970" i="9"/>
  <c r="L4971" i="9"/>
  <c r="L4972" i="9"/>
  <c r="L4973" i="9"/>
  <c r="L4974" i="9"/>
  <c r="L4975" i="9"/>
  <c r="L4976" i="9"/>
  <c r="L4977" i="9"/>
  <c r="L4978" i="9"/>
  <c r="L4979" i="9"/>
  <c r="L4980" i="9"/>
  <c r="L4981" i="9"/>
  <c r="L4982" i="9"/>
  <c r="L4983" i="9"/>
  <c r="L4984" i="9"/>
  <c r="L4985" i="9"/>
  <c r="L4986" i="9"/>
  <c r="L4987" i="9"/>
  <c r="L4988" i="9"/>
  <c r="L4989" i="9"/>
  <c r="L4990" i="9"/>
  <c r="L4991" i="9"/>
  <c r="L4992" i="9"/>
  <c r="L4993" i="9"/>
  <c r="L4994" i="9"/>
  <c r="L4995" i="9"/>
  <c r="L4996" i="9"/>
  <c r="L4997" i="9"/>
  <c r="L4998" i="9"/>
  <c r="L4999" i="9"/>
  <c r="L5000" i="9"/>
  <c r="L5001" i="9"/>
  <c r="L5002" i="9"/>
  <c r="L5003" i="9"/>
  <c r="L5004" i="9"/>
  <c r="L5005" i="9"/>
  <c r="L5006" i="9"/>
  <c r="L5007" i="9"/>
  <c r="L5008" i="9"/>
  <c r="L5009" i="9"/>
  <c r="L5010" i="9"/>
  <c r="L5011" i="9"/>
  <c r="L5012" i="9"/>
  <c r="L5013" i="9"/>
  <c r="L5014" i="9"/>
  <c r="L5015" i="9"/>
  <c r="L5016" i="9"/>
  <c r="L5017" i="9"/>
  <c r="L5018" i="9"/>
  <c r="L5019" i="9"/>
  <c r="L5020" i="9"/>
  <c r="L5021" i="9"/>
  <c r="L5022" i="9"/>
  <c r="L5023" i="9"/>
  <c r="L5024" i="9"/>
  <c r="L5025" i="9"/>
  <c r="L5026" i="9"/>
  <c r="L5027" i="9"/>
  <c r="L5028" i="9"/>
  <c r="L5029" i="9"/>
  <c r="L5030" i="9"/>
  <c r="L5031" i="9"/>
  <c r="L5032" i="9"/>
  <c r="L5033" i="9"/>
  <c r="L5034" i="9"/>
  <c r="L5035" i="9"/>
  <c r="L5036" i="9"/>
  <c r="L5037" i="9"/>
  <c r="L5038" i="9"/>
  <c r="L5039" i="9"/>
  <c r="L5040" i="9"/>
  <c r="L5041" i="9"/>
  <c r="L5042" i="9"/>
  <c r="L5043" i="9"/>
  <c r="L5044" i="9"/>
  <c r="L5045" i="9"/>
  <c r="L5046" i="9"/>
  <c r="L5047" i="9"/>
  <c r="L5048" i="9"/>
  <c r="L5049" i="9"/>
  <c r="L5050" i="9"/>
  <c r="L5051" i="9"/>
  <c r="L5052" i="9"/>
  <c r="L5053" i="9"/>
  <c r="L5054" i="9"/>
  <c r="L5055" i="9"/>
  <c r="L5056" i="9"/>
  <c r="L5057" i="9"/>
  <c r="L5058" i="9"/>
  <c r="L5059" i="9"/>
  <c r="L5060" i="9"/>
  <c r="L5061" i="9"/>
  <c r="L5062" i="9"/>
  <c r="L5063" i="9"/>
  <c r="L5064" i="9"/>
  <c r="L5065" i="9"/>
  <c r="L5066" i="9"/>
  <c r="L5067" i="9"/>
  <c r="L5068" i="9"/>
  <c r="L5069" i="9"/>
  <c r="L5070" i="9"/>
  <c r="L5071" i="9"/>
  <c r="L5072" i="9"/>
  <c r="L5073" i="9"/>
  <c r="L5074" i="9"/>
  <c r="L5075" i="9"/>
  <c r="L5076" i="9"/>
  <c r="L5077" i="9"/>
  <c r="L5078" i="9"/>
  <c r="L5079" i="9"/>
  <c r="L5080" i="9"/>
  <c r="L5081" i="9"/>
  <c r="L5082" i="9"/>
  <c r="L5083" i="9"/>
  <c r="L5084" i="9"/>
  <c r="L5085" i="9"/>
  <c r="L5086" i="9"/>
  <c r="L5087" i="9"/>
  <c r="L5088" i="9"/>
  <c r="L5089" i="9"/>
  <c r="L5090" i="9"/>
  <c r="L5091" i="9"/>
  <c r="L5092" i="9"/>
  <c r="L5093" i="9"/>
  <c r="L5094" i="9"/>
  <c r="L5095" i="9"/>
  <c r="L5096" i="9"/>
  <c r="L5097" i="9"/>
  <c r="L5098" i="9"/>
  <c r="L5099" i="9"/>
  <c r="L5100" i="9"/>
  <c r="L5101" i="9"/>
  <c r="L5102" i="9"/>
  <c r="L5103" i="9"/>
  <c r="L5104" i="9"/>
  <c r="L5105" i="9"/>
  <c r="L5106" i="9"/>
  <c r="L5107" i="9"/>
  <c r="L5108" i="9"/>
  <c r="L5109" i="9"/>
  <c r="L5110" i="9"/>
  <c r="L5111" i="9"/>
  <c r="L5112" i="9"/>
  <c r="L5113" i="9"/>
  <c r="L5114" i="9"/>
  <c r="L5115" i="9"/>
  <c r="L5116" i="9"/>
  <c r="L5117" i="9"/>
  <c r="L5118" i="9"/>
  <c r="L5119" i="9"/>
  <c r="L5120" i="9"/>
  <c r="L5121" i="9"/>
  <c r="L5122" i="9"/>
  <c r="L5123" i="9"/>
  <c r="L5124" i="9"/>
  <c r="L5125" i="9"/>
  <c r="L5126" i="9"/>
  <c r="L5127" i="9"/>
  <c r="L5128" i="9"/>
  <c r="L5129" i="9"/>
  <c r="L5130" i="9"/>
  <c r="L5131" i="9"/>
  <c r="L5132" i="9"/>
  <c r="L5133" i="9"/>
  <c r="L5134" i="9"/>
  <c r="L5135" i="9"/>
  <c r="L5136" i="9"/>
  <c r="L5137" i="9"/>
  <c r="L5138" i="9"/>
  <c r="L5139" i="9"/>
  <c r="L5140" i="9"/>
  <c r="L5141" i="9"/>
  <c r="L5142" i="9"/>
  <c r="L5143" i="9"/>
  <c r="L5144" i="9"/>
  <c r="L5145" i="9"/>
  <c r="L5146" i="9"/>
  <c r="L5147" i="9"/>
  <c r="L5148" i="9"/>
  <c r="L5149" i="9"/>
  <c r="L5150" i="9"/>
  <c r="L5151" i="9"/>
  <c r="L5152" i="9"/>
  <c r="L5153" i="9"/>
  <c r="L5154" i="9"/>
  <c r="L5155" i="9"/>
  <c r="L5156" i="9"/>
  <c r="L5157" i="9"/>
  <c r="L5158" i="9"/>
  <c r="L5159" i="9"/>
  <c r="L5160" i="9"/>
  <c r="L5161" i="9"/>
  <c r="L5162" i="9"/>
  <c r="L5163" i="9"/>
  <c r="L5164" i="9"/>
  <c r="L5165" i="9"/>
  <c r="L5166" i="9"/>
  <c r="L5167" i="9"/>
  <c r="L5168" i="9"/>
  <c r="L5169" i="9"/>
  <c r="L5170" i="9"/>
  <c r="L5171" i="9"/>
  <c r="L5172" i="9"/>
  <c r="L5173" i="9"/>
  <c r="L5174" i="9"/>
  <c r="L5175" i="9"/>
  <c r="L5176" i="9"/>
  <c r="L5177" i="9"/>
  <c r="L5178" i="9"/>
  <c r="L5179" i="9"/>
  <c r="L5180" i="9"/>
  <c r="L5181" i="9"/>
  <c r="L5182" i="9"/>
  <c r="L5183" i="9"/>
  <c r="L5184" i="9"/>
  <c r="L5185" i="9"/>
  <c r="L5186" i="9"/>
  <c r="L5187" i="9"/>
  <c r="L5188" i="9"/>
  <c r="L5189" i="9"/>
  <c r="L5190" i="9"/>
  <c r="L5191" i="9"/>
  <c r="L5192" i="9"/>
  <c r="L5193" i="9"/>
  <c r="L5194" i="9"/>
  <c r="L5195" i="9"/>
  <c r="L5196" i="9"/>
  <c r="L5197" i="9"/>
  <c r="L5198" i="9"/>
  <c r="L5199" i="9"/>
  <c r="L5200" i="9"/>
  <c r="L5201" i="9"/>
  <c r="L5202" i="9"/>
  <c r="L5203" i="9"/>
  <c r="L5204" i="9"/>
  <c r="L5205" i="9"/>
  <c r="L5206" i="9"/>
  <c r="L5207" i="9"/>
  <c r="L5208" i="9"/>
  <c r="L5209" i="9"/>
  <c r="L5210" i="9"/>
  <c r="L5211" i="9"/>
  <c r="L5212" i="9"/>
  <c r="L5213" i="9"/>
  <c r="L5214" i="9"/>
  <c r="L5215" i="9"/>
  <c r="L5216" i="9"/>
  <c r="L5217" i="9"/>
  <c r="L5218" i="9"/>
  <c r="L5219" i="9"/>
  <c r="L5220" i="9"/>
  <c r="L5221" i="9"/>
  <c r="L5222" i="9"/>
  <c r="L5223" i="9"/>
  <c r="L5224" i="9"/>
  <c r="L5225" i="9"/>
  <c r="L5226" i="9"/>
  <c r="L5227" i="9"/>
  <c r="L5228" i="9"/>
  <c r="L5229" i="9"/>
  <c r="L5230" i="9"/>
  <c r="L5231" i="9"/>
  <c r="L5232" i="9"/>
  <c r="L5233" i="9"/>
  <c r="L5234" i="9"/>
  <c r="L5235" i="9"/>
  <c r="L5236" i="9"/>
  <c r="L5237" i="9"/>
  <c r="L5238" i="9"/>
  <c r="L5239" i="9"/>
  <c r="L5240" i="9"/>
  <c r="L5241" i="9"/>
  <c r="L5242" i="9"/>
  <c r="L5243" i="9"/>
  <c r="L5244" i="9"/>
  <c r="L5245" i="9"/>
  <c r="L5246" i="9"/>
  <c r="L5247" i="9"/>
  <c r="L5248" i="9"/>
  <c r="L5249" i="9"/>
  <c r="L5250" i="9"/>
  <c r="L5251" i="9"/>
  <c r="L5252" i="9"/>
  <c r="L5253" i="9"/>
  <c r="L5254" i="9"/>
  <c r="L5255" i="9"/>
  <c r="L5256" i="9"/>
  <c r="L5257" i="9"/>
  <c r="L5258" i="9"/>
  <c r="L5259" i="9"/>
  <c r="L5260" i="9"/>
  <c r="L5261" i="9"/>
  <c r="L5262" i="9"/>
  <c r="L5263" i="9"/>
  <c r="L5264" i="9"/>
  <c r="L5265" i="9"/>
  <c r="L5266" i="9"/>
  <c r="L5267" i="9"/>
  <c r="L5268" i="9"/>
  <c r="L5269" i="9"/>
  <c r="L5270" i="9"/>
  <c r="L5271" i="9"/>
  <c r="L5272" i="9"/>
  <c r="L5273" i="9"/>
  <c r="L5274" i="9"/>
  <c r="L5275" i="9"/>
  <c r="L5276" i="9"/>
  <c r="L5277" i="9"/>
  <c r="L5278" i="9"/>
  <c r="L5279" i="9"/>
  <c r="L5280" i="9"/>
  <c r="L5281" i="9"/>
  <c r="L5282" i="9"/>
  <c r="L5283" i="9"/>
  <c r="L5284" i="9"/>
  <c r="L5285" i="9"/>
  <c r="L5286" i="9"/>
  <c r="L5287" i="9"/>
  <c r="L5288" i="9"/>
  <c r="L5289" i="9"/>
  <c r="L5290" i="9"/>
  <c r="L5291" i="9"/>
  <c r="L5292" i="9"/>
  <c r="L5293" i="9"/>
  <c r="L5294" i="9"/>
  <c r="L5295" i="9"/>
  <c r="L5296" i="9"/>
  <c r="L5297" i="9"/>
  <c r="L5298" i="9"/>
  <c r="L5299" i="9"/>
  <c r="L5300" i="9"/>
  <c r="L5301" i="9"/>
  <c r="L5302" i="9"/>
  <c r="L5303" i="9"/>
  <c r="L5304" i="9"/>
  <c r="L5305" i="9"/>
  <c r="L5306" i="9"/>
  <c r="L5307" i="9"/>
  <c r="L5308" i="9"/>
  <c r="L5309" i="9"/>
  <c r="L5310" i="9"/>
  <c r="L5311" i="9"/>
  <c r="L5312" i="9"/>
  <c r="L5313" i="9"/>
  <c r="L5314" i="9"/>
  <c r="L5315" i="9"/>
  <c r="L5316" i="9"/>
  <c r="L5317" i="9"/>
  <c r="L5318" i="9"/>
  <c r="L5319" i="9"/>
  <c r="L5320" i="9"/>
  <c r="L5321" i="9"/>
  <c r="L5322" i="9"/>
  <c r="L5323" i="9"/>
  <c r="L5324" i="9"/>
  <c r="L5325" i="9"/>
  <c r="L5326" i="9"/>
  <c r="L5327" i="9"/>
  <c r="L5328" i="9"/>
  <c r="L5329" i="9"/>
  <c r="L5330" i="9"/>
  <c r="L5331" i="9"/>
  <c r="L5332" i="9"/>
  <c r="L5333" i="9"/>
  <c r="L5334" i="9"/>
  <c r="L5335" i="9"/>
  <c r="L5336" i="9"/>
  <c r="L5337" i="9"/>
  <c r="L5338" i="9"/>
  <c r="L5339" i="9"/>
  <c r="L5340" i="9"/>
  <c r="L5341" i="9"/>
  <c r="L5342" i="9"/>
  <c r="L5343" i="9"/>
  <c r="L5344" i="9"/>
  <c r="L5345" i="9"/>
  <c r="L5346" i="9"/>
  <c r="L5347" i="9"/>
  <c r="L5348" i="9"/>
  <c r="L5349" i="9"/>
  <c r="L5350" i="9"/>
  <c r="L5351" i="9"/>
  <c r="L5352" i="9"/>
  <c r="L5353" i="9"/>
  <c r="L5354" i="9"/>
  <c r="L5355" i="9"/>
  <c r="L5356" i="9"/>
  <c r="L5357" i="9"/>
  <c r="L5358" i="9"/>
  <c r="L5359" i="9"/>
  <c r="L5360" i="9"/>
  <c r="L5361" i="9"/>
  <c r="L5362" i="9"/>
  <c r="L5363" i="9"/>
  <c r="L5364" i="9"/>
  <c r="L5365" i="9"/>
  <c r="L5366" i="9"/>
  <c r="L5367" i="9"/>
  <c r="L5368" i="9"/>
  <c r="L5369" i="9"/>
  <c r="L5370" i="9"/>
  <c r="L5371" i="9"/>
  <c r="L5372" i="9"/>
  <c r="L5373" i="9"/>
  <c r="L5374" i="9"/>
  <c r="L5375" i="9"/>
  <c r="L5376" i="9"/>
  <c r="L5377" i="9"/>
  <c r="L5378" i="9"/>
  <c r="L5379" i="9"/>
  <c r="L5380" i="9"/>
  <c r="L5381" i="9"/>
  <c r="L5382" i="9"/>
  <c r="L5383" i="9"/>
  <c r="L5384" i="9"/>
  <c r="L5385" i="9"/>
  <c r="L5386" i="9"/>
  <c r="L5387" i="9"/>
  <c r="L5388" i="9"/>
  <c r="L5389" i="9"/>
  <c r="L5390" i="9"/>
  <c r="L5391" i="9"/>
  <c r="L5392" i="9"/>
  <c r="L5393" i="9"/>
  <c r="L5394" i="9"/>
  <c r="L5395" i="9"/>
  <c r="L5396" i="9"/>
  <c r="L5397" i="9"/>
  <c r="L5398" i="9"/>
  <c r="L5399" i="9"/>
  <c r="L5400" i="9"/>
  <c r="L5401" i="9"/>
  <c r="L5402" i="9"/>
  <c r="L5403" i="9"/>
  <c r="L5404" i="9"/>
  <c r="L5405" i="9"/>
  <c r="L5406" i="9"/>
  <c r="L5407" i="9"/>
  <c r="L5408" i="9"/>
  <c r="L5409" i="9"/>
  <c r="L5410" i="9"/>
  <c r="L5411" i="9"/>
  <c r="L5412" i="9"/>
  <c r="L5413" i="9"/>
  <c r="L5414" i="9"/>
  <c r="L5415" i="9"/>
  <c r="L5416" i="9"/>
  <c r="L5417" i="9"/>
  <c r="L5418" i="9"/>
  <c r="L5419" i="9"/>
  <c r="L5420" i="9"/>
  <c r="L5421" i="9"/>
  <c r="L5422" i="9"/>
  <c r="L5423" i="9"/>
  <c r="L5424" i="9"/>
  <c r="L5425" i="9"/>
  <c r="L5426" i="9"/>
  <c r="L5427" i="9"/>
  <c r="L5428" i="9"/>
  <c r="L5429" i="9"/>
  <c r="L5430" i="9"/>
  <c r="L5431" i="9"/>
  <c r="L5432" i="9"/>
  <c r="L5433" i="9"/>
  <c r="L5434" i="9"/>
  <c r="L5435" i="9"/>
  <c r="L5436" i="9"/>
  <c r="L5437" i="9"/>
  <c r="L5438" i="9"/>
  <c r="L5439" i="9"/>
  <c r="L5440" i="9"/>
  <c r="L5441" i="9"/>
  <c r="L5442" i="9"/>
  <c r="L5443" i="9"/>
  <c r="L5444" i="9"/>
  <c r="L5445" i="9"/>
  <c r="L5446" i="9"/>
  <c r="L5447" i="9"/>
  <c r="L5448" i="9"/>
  <c r="L5449" i="9"/>
  <c r="L5450" i="9"/>
  <c r="L5451" i="9"/>
  <c r="L5452" i="9"/>
  <c r="L5453" i="9"/>
  <c r="L5454" i="9"/>
  <c r="L5455" i="9"/>
  <c r="L5456" i="9"/>
  <c r="L5457" i="9"/>
  <c r="L5458" i="9"/>
  <c r="L5459" i="9"/>
  <c r="L5460" i="9"/>
  <c r="L5461" i="9"/>
  <c r="L5462" i="9"/>
  <c r="L5463" i="9"/>
  <c r="L5464" i="9"/>
  <c r="L5465" i="9"/>
  <c r="L5466" i="9"/>
  <c r="L5467" i="9"/>
  <c r="L5468" i="9"/>
  <c r="L5469" i="9"/>
  <c r="L5470" i="9"/>
  <c r="L5471" i="9"/>
  <c r="L5472" i="9"/>
  <c r="L5473" i="9"/>
  <c r="L5474" i="9"/>
  <c r="L5475" i="9"/>
  <c r="L5476" i="9"/>
  <c r="L5477" i="9"/>
  <c r="L5478" i="9"/>
  <c r="L5479" i="9"/>
  <c r="L5480" i="9"/>
  <c r="L5481" i="9"/>
  <c r="L5482" i="9"/>
  <c r="L5483" i="9"/>
  <c r="L5484" i="9"/>
  <c r="L5485" i="9"/>
  <c r="L5486" i="9"/>
  <c r="L5487" i="9"/>
  <c r="L5488" i="9"/>
  <c r="L5489" i="9"/>
  <c r="L5490" i="9"/>
  <c r="L5491" i="9"/>
  <c r="L5492" i="9"/>
  <c r="L5493" i="9"/>
  <c r="L5494" i="9"/>
  <c r="L5495" i="9"/>
  <c r="L5496" i="9"/>
  <c r="L5497" i="9"/>
  <c r="L5498" i="9"/>
  <c r="L5499" i="9"/>
  <c r="L5500" i="9"/>
  <c r="L5501" i="9"/>
  <c r="L5502" i="9"/>
  <c r="L5503" i="9"/>
  <c r="L5504" i="9"/>
  <c r="L5505" i="9"/>
  <c r="L5506" i="9"/>
  <c r="L5507" i="9"/>
  <c r="L5508" i="9"/>
  <c r="L5509" i="9"/>
  <c r="L5510" i="9"/>
  <c r="L5511" i="9"/>
  <c r="L5512" i="9"/>
  <c r="L5513" i="9"/>
  <c r="L5514" i="9"/>
  <c r="L5515" i="9"/>
  <c r="L5516" i="9"/>
  <c r="L5517" i="9"/>
  <c r="L5518" i="9"/>
  <c r="L5519" i="9"/>
  <c r="L5520" i="9"/>
  <c r="L5521" i="9"/>
  <c r="L5522" i="9"/>
  <c r="L5523" i="9"/>
  <c r="L5524" i="9"/>
  <c r="L5525" i="9"/>
  <c r="L5526" i="9"/>
  <c r="L5527" i="9"/>
  <c r="L5528" i="9"/>
  <c r="L5529" i="9"/>
  <c r="L5530" i="9"/>
  <c r="L5531" i="9"/>
  <c r="L5532" i="9"/>
  <c r="L5533" i="9"/>
  <c r="L5534" i="9"/>
  <c r="L5535" i="9"/>
  <c r="L5536" i="9"/>
  <c r="L5537" i="9"/>
  <c r="L5538" i="9"/>
  <c r="L5539" i="9"/>
  <c r="L5540" i="9"/>
  <c r="L5541" i="9"/>
  <c r="L5542" i="9"/>
  <c r="L5543" i="9"/>
  <c r="L5544" i="9"/>
  <c r="L5545" i="9"/>
  <c r="L5546" i="9"/>
  <c r="L5547" i="9"/>
  <c r="L5548" i="9"/>
  <c r="L5549" i="9"/>
  <c r="L5550" i="9"/>
  <c r="L5551" i="9"/>
  <c r="L5552" i="9"/>
  <c r="L5553" i="9"/>
  <c r="L5554" i="9"/>
  <c r="L5555" i="9"/>
  <c r="L5556" i="9"/>
  <c r="L5557" i="9"/>
  <c r="L5558" i="9"/>
  <c r="L5559" i="9"/>
  <c r="L5560" i="9"/>
  <c r="L5561" i="9"/>
  <c r="L5562" i="9"/>
  <c r="L5563" i="9"/>
  <c r="L5564" i="9"/>
  <c r="L5565" i="9"/>
  <c r="L5566" i="9"/>
  <c r="L5567" i="9"/>
  <c r="L5568" i="9"/>
  <c r="L5569" i="9"/>
  <c r="L5570" i="9"/>
  <c r="L5571" i="9"/>
  <c r="L5572" i="9"/>
  <c r="L5573" i="9"/>
  <c r="L5574" i="9"/>
  <c r="L5575" i="9"/>
  <c r="L5576" i="9"/>
  <c r="L5577" i="9"/>
  <c r="L5578" i="9"/>
  <c r="L5579" i="9"/>
  <c r="L5580" i="9"/>
  <c r="L5581" i="9"/>
  <c r="L5582" i="9"/>
  <c r="L5583" i="9"/>
  <c r="L5584" i="9"/>
  <c r="L5585" i="9"/>
  <c r="L5586" i="9"/>
  <c r="L5587" i="9"/>
  <c r="L5588" i="9"/>
  <c r="L5589" i="9"/>
  <c r="L5590" i="9"/>
  <c r="L5591" i="9"/>
  <c r="L5592" i="9"/>
  <c r="L5593" i="9"/>
  <c r="L5594" i="9"/>
  <c r="L5595" i="9"/>
  <c r="L5596" i="9"/>
  <c r="L5597" i="9"/>
  <c r="L5598" i="9"/>
  <c r="L5599" i="9"/>
  <c r="L5600" i="9"/>
  <c r="L5601" i="9"/>
  <c r="L5602" i="9"/>
  <c r="L5603" i="9"/>
  <c r="L5604" i="9"/>
  <c r="L5605" i="9"/>
  <c r="L5606" i="9"/>
  <c r="L5607" i="9"/>
  <c r="L5608" i="9"/>
  <c r="L5609" i="9"/>
  <c r="L5610" i="9"/>
  <c r="L5611" i="9"/>
  <c r="L5612" i="9"/>
  <c r="L5613" i="9"/>
  <c r="L5614" i="9"/>
  <c r="L5615" i="9"/>
  <c r="L5616" i="9"/>
  <c r="L5617" i="9"/>
  <c r="L5618" i="9"/>
  <c r="L5619" i="9"/>
  <c r="L5620" i="9"/>
  <c r="L5621" i="9"/>
  <c r="L5622" i="9"/>
  <c r="L5623" i="9"/>
  <c r="L5624" i="9"/>
  <c r="L5625" i="9"/>
  <c r="L5626" i="9"/>
  <c r="L5627" i="9"/>
  <c r="L5628" i="9"/>
  <c r="L5629" i="9"/>
  <c r="L5630" i="9"/>
  <c r="L5631" i="9"/>
  <c r="L5632" i="9"/>
  <c r="L5633" i="9"/>
  <c r="L5634" i="9"/>
  <c r="L5635" i="9"/>
  <c r="L5636" i="9"/>
  <c r="L5637" i="9"/>
  <c r="L5638" i="9"/>
  <c r="L5639" i="9"/>
  <c r="L5640" i="9"/>
  <c r="L5641" i="9"/>
  <c r="L5642" i="9"/>
  <c r="L5643" i="9"/>
  <c r="L5644" i="9"/>
  <c r="L5645" i="9"/>
  <c r="L5646" i="9"/>
  <c r="L5647" i="9"/>
  <c r="L5648" i="9"/>
  <c r="L5649" i="9"/>
  <c r="L5650" i="9"/>
  <c r="L5651" i="9"/>
  <c r="L5652" i="9"/>
  <c r="L5653" i="9"/>
  <c r="L5654" i="9"/>
  <c r="L5655" i="9"/>
  <c r="L5656" i="9"/>
  <c r="L5657" i="9"/>
  <c r="L5658" i="9"/>
  <c r="L5659" i="9"/>
  <c r="L5660" i="9"/>
  <c r="L5661" i="9"/>
  <c r="L5662" i="9"/>
  <c r="L5663" i="9"/>
  <c r="L5664" i="9"/>
  <c r="L5665" i="9"/>
  <c r="L5666" i="9"/>
  <c r="L5667" i="9"/>
  <c r="L5668" i="9"/>
  <c r="L5669" i="9"/>
  <c r="L5670" i="9"/>
  <c r="L5671" i="9"/>
  <c r="L5672" i="9"/>
  <c r="L5673" i="9"/>
  <c r="L5674" i="9"/>
  <c r="L5675" i="9"/>
  <c r="L5676" i="9"/>
  <c r="L5677" i="9"/>
  <c r="L5678" i="9"/>
  <c r="L5679" i="9"/>
  <c r="L5680" i="9"/>
  <c r="L5681" i="9"/>
  <c r="L5682" i="9"/>
  <c r="L5683" i="9"/>
  <c r="L5684" i="9"/>
  <c r="L5685" i="9"/>
  <c r="L5686" i="9"/>
  <c r="L5687" i="9"/>
  <c r="L5688" i="9"/>
  <c r="L5689" i="9"/>
  <c r="L5690" i="9"/>
  <c r="L5691" i="9"/>
  <c r="L5692" i="9"/>
  <c r="L5693" i="9"/>
  <c r="L5694" i="9"/>
  <c r="L5695" i="9"/>
  <c r="L5696" i="9"/>
  <c r="L5697" i="9"/>
  <c r="L5698" i="9"/>
  <c r="L5699" i="9"/>
  <c r="L5700" i="9"/>
  <c r="L5701" i="9"/>
  <c r="L5702" i="9"/>
  <c r="L5703" i="9"/>
  <c r="L5704" i="9"/>
  <c r="L5705" i="9"/>
  <c r="L5706" i="9"/>
  <c r="L5707" i="9"/>
  <c r="L5708" i="9"/>
  <c r="L5709" i="9"/>
  <c r="L5710" i="9"/>
  <c r="L5711" i="9"/>
  <c r="L5712" i="9"/>
  <c r="L5713" i="9"/>
  <c r="L5714" i="9"/>
  <c r="L5715" i="9"/>
  <c r="L5716" i="9"/>
  <c r="L5717" i="9"/>
  <c r="L5718" i="9"/>
  <c r="L5719" i="9"/>
  <c r="L5720" i="9"/>
  <c r="L5721" i="9"/>
  <c r="L5722" i="9"/>
  <c r="L5723" i="9"/>
  <c r="L5724" i="9"/>
  <c r="L5725" i="9"/>
  <c r="L5726" i="9"/>
  <c r="L5727" i="9"/>
  <c r="L5728" i="9"/>
  <c r="L5729" i="9"/>
  <c r="L5730" i="9"/>
  <c r="L5731" i="9"/>
  <c r="L5732" i="9"/>
  <c r="L5733" i="9"/>
  <c r="L5734" i="9"/>
  <c r="L5735" i="9"/>
  <c r="L5736" i="9"/>
  <c r="L5737" i="9"/>
  <c r="L5738" i="9"/>
  <c r="L5739" i="9"/>
  <c r="L5740" i="9"/>
  <c r="L5741" i="9"/>
  <c r="L5742" i="9"/>
  <c r="L5743" i="9"/>
  <c r="L5744" i="9"/>
  <c r="L5745" i="9"/>
  <c r="L5746" i="9"/>
  <c r="L5747" i="9"/>
  <c r="L5748" i="9"/>
  <c r="L5749" i="9"/>
  <c r="L5750" i="9"/>
  <c r="L5751" i="9"/>
  <c r="L5752" i="9"/>
  <c r="L5753" i="9"/>
  <c r="L5754" i="9"/>
  <c r="L5755" i="9"/>
  <c r="L5756" i="9"/>
  <c r="L5757" i="9"/>
  <c r="L5758" i="9"/>
  <c r="L5759" i="9"/>
  <c r="L5760" i="9"/>
  <c r="L5761" i="9"/>
  <c r="L5762" i="9"/>
  <c r="L5763" i="9"/>
  <c r="L5764" i="9"/>
  <c r="L5765" i="9"/>
  <c r="L5766" i="9"/>
  <c r="L5767" i="9"/>
  <c r="L5768" i="9"/>
  <c r="L5769" i="9"/>
  <c r="L5770" i="9"/>
  <c r="L5771" i="9"/>
  <c r="L5772" i="9"/>
  <c r="L5773" i="9"/>
  <c r="L5774" i="9"/>
  <c r="L5775" i="9"/>
  <c r="L5776" i="9"/>
  <c r="L5777" i="9"/>
  <c r="L5778" i="9"/>
  <c r="L5779" i="9"/>
  <c r="L5780" i="9"/>
  <c r="L5781" i="9"/>
  <c r="L5782" i="9"/>
  <c r="L5783" i="9"/>
  <c r="L5784" i="9"/>
  <c r="L5785" i="9"/>
  <c r="L5786" i="9"/>
  <c r="L5787" i="9"/>
  <c r="L5788" i="9"/>
  <c r="L5789" i="9"/>
  <c r="L5790" i="9"/>
  <c r="L5791" i="9"/>
  <c r="L5792" i="9"/>
  <c r="L5793" i="9"/>
  <c r="L5794" i="9"/>
  <c r="L5795" i="9"/>
  <c r="L5796" i="9"/>
  <c r="L5797" i="9"/>
  <c r="L5798" i="9"/>
  <c r="L5799" i="9"/>
  <c r="L5800" i="9"/>
  <c r="L5801" i="9"/>
  <c r="L5802" i="9"/>
  <c r="L5803" i="9"/>
  <c r="L5804" i="9"/>
  <c r="L5805" i="9"/>
  <c r="L5806" i="9"/>
  <c r="L5807" i="9"/>
  <c r="L5808" i="9"/>
  <c r="L5809" i="9"/>
  <c r="L5810" i="9"/>
  <c r="L5811" i="9"/>
  <c r="L5812" i="9"/>
  <c r="L5813" i="9"/>
  <c r="L5814" i="9"/>
  <c r="L5815" i="9"/>
  <c r="L5816" i="9"/>
  <c r="L5817" i="9"/>
  <c r="L5818" i="9"/>
  <c r="L5819" i="9"/>
  <c r="L5820" i="9"/>
  <c r="L5821" i="9"/>
  <c r="L5822" i="9"/>
  <c r="L5823" i="9"/>
  <c r="L5824" i="9"/>
  <c r="L5825" i="9"/>
  <c r="L5826" i="9"/>
  <c r="L5827" i="9"/>
  <c r="L5828" i="9"/>
  <c r="L5829" i="9"/>
  <c r="L5830" i="9"/>
  <c r="L5831" i="9"/>
  <c r="L5832" i="9"/>
  <c r="L5833" i="9"/>
  <c r="L5834" i="9"/>
  <c r="L5835" i="9"/>
  <c r="L5836" i="9"/>
  <c r="L5837" i="9"/>
  <c r="L5838" i="9"/>
  <c r="L5839" i="9"/>
  <c r="L5840" i="9"/>
  <c r="L5841" i="9"/>
  <c r="L5842" i="9"/>
  <c r="L5843" i="9"/>
  <c r="L5844" i="9"/>
  <c r="L5845" i="9"/>
  <c r="L5846" i="9"/>
  <c r="L5847" i="9"/>
  <c r="L5848" i="9"/>
  <c r="L5849" i="9"/>
  <c r="L5850" i="9"/>
  <c r="L5851" i="9"/>
  <c r="L5852" i="9"/>
  <c r="L5853" i="9"/>
  <c r="L5854" i="9"/>
  <c r="L5855" i="9"/>
  <c r="L5856" i="9"/>
  <c r="L5857" i="9"/>
  <c r="L5858" i="9"/>
  <c r="L5859" i="9"/>
  <c r="L5860" i="9"/>
  <c r="L5861" i="9"/>
  <c r="L5862" i="9"/>
  <c r="L5863" i="9"/>
  <c r="L5864" i="9"/>
  <c r="L5865" i="9"/>
  <c r="L5866" i="9"/>
  <c r="L5867" i="9"/>
  <c r="L5868" i="9"/>
  <c r="L5869" i="9"/>
  <c r="L5870" i="9"/>
  <c r="L5871" i="9"/>
  <c r="L5872" i="9"/>
  <c r="L5873" i="9"/>
  <c r="L5874" i="9"/>
  <c r="L5875" i="9"/>
  <c r="L5876" i="9"/>
  <c r="L5877" i="9"/>
  <c r="L5878" i="9"/>
  <c r="L5879" i="9"/>
  <c r="L5880" i="9"/>
  <c r="L5881" i="9"/>
  <c r="L5882" i="9"/>
  <c r="L5883" i="9"/>
  <c r="L5884" i="9"/>
  <c r="L5885" i="9"/>
  <c r="L5886" i="9"/>
  <c r="L5887" i="9"/>
  <c r="L5888" i="9"/>
  <c r="L5889" i="9"/>
  <c r="L5890" i="9"/>
  <c r="L5891" i="9"/>
  <c r="L5892" i="9"/>
  <c r="L5893" i="9"/>
  <c r="L5894" i="9"/>
  <c r="L5895" i="9"/>
  <c r="L5896" i="9"/>
  <c r="L5897" i="9"/>
  <c r="L5898" i="9"/>
  <c r="L5899" i="9"/>
  <c r="L5900" i="9"/>
  <c r="L5901" i="9"/>
  <c r="L5902" i="9"/>
  <c r="L5903" i="9"/>
  <c r="L5904" i="9"/>
  <c r="L5905" i="9"/>
  <c r="L5906" i="9"/>
  <c r="L5907" i="9"/>
  <c r="L5908" i="9"/>
  <c r="L5909" i="9"/>
  <c r="L5910" i="9"/>
  <c r="L5911" i="9"/>
  <c r="L5912" i="9"/>
  <c r="L5913" i="9"/>
  <c r="L5914" i="9"/>
  <c r="L5915" i="9"/>
  <c r="L5916" i="9"/>
  <c r="L5917" i="9"/>
  <c r="L5918" i="9"/>
  <c r="L5919" i="9"/>
  <c r="L5920" i="9"/>
  <c r="L5921" i="9"/>
  <c r="L5922" i="9"/>
  <c r="L5923" i="9"/>
  <c r="L5924" i="9"/>
  <c r="L5925" i="9"/>
  <c r="L5926" i="9"/>
  <c r="L5927" i="9"/>
  <c r="L5928" i="9"/>
  <c r="L5929" i="9"/>
  <c r="L5930" i="9"/>
  <c r="L5931" i="9"/>
  <c r="L5932" i="9"/>
  <c r="L5933" i="9"/>
  <c r="L5934" i="9"/>
  <c r="L5935" i="9"/>
  <c r="L5936" i="9"/>
  <c r="L5937" i="9"/>
  <c r="L5938" i="9"/>
  <c r="L5939" i="9"/>
  <c r="L5940" i="9"/>
  <c r="L5941" i="9"/>
  <c r="L5942" i="9"/>
  <c r="L5943" i="9"/>
  <c r="L5944" i="9"/>
  <c r="L5945" i="9"/>
  <c r="L5946" i="9"/>
  <c r="L5947" i="9"/>
  <c r="L5948" i="9"/>
  <c r="L5949" i="9"/>
  <c r="L5950" i="9"/>
  <c r="L5951" i="9"/>
  <c r="L5952" i="9"/>
  <c r="L5953" i="9"/>
  <c r="L5954" i="9"/>
  <c r="L5955" i="9"/>
  <c r="L5956" i="9"/>
  <c r="L5957" i="9"/>
  <c r="L5958" i="9"/>
  <c r="L5959" i="9"/>
  <c r="L5960" i="9"/>
  <c r="L5961" i="9"/>
  <c r="L5962" i="9"/>
  <c r="L5963" i="9"/>
  <c r="L5964" i="9"/>
  <c r="L5965" i="9"/>
  <c r="L5966" i="9"/>
  <c r="L5967" i="9"/>
  <c r="L5968" i="9"/>
  <c r="L5969" i="9"/>
  <c r="L5970" i="9"/>
  <c r="L5971" i="9"/>
  <c r="L5972" i="9"/>
  <c r="L5973" i="9"/>
  <c r="L5974" i="9"/>
  <c r="L5975" i="9"/>
  <c r="L5976" i="9"/>
  <c r="L5977" i="9"/>
  <c r="L5978" i="9"/>
  <c r="L5979" i="9"/>
  <c r="L5980" i="9"/>
  <c r="L5981" i="9"/>
  <c r="L5982" i="9"/>
  <c r="L5983" i="9"/>
  <c r="L5984" i="9"/>
  <c r="L5985" i="9"/>
  <c r="L5986" i="9"/>
  <c r="L5987" i="9"/>
  <c r="L5988" i="9"/>
  <c r="L5989" i="9"/>
  <c r="L5990" i="9"/>
  <c r="L5991" i="9"/>
  <c r="L5992" i="9"/>
  <c r="L5993" i="9"/>
  <c r="L5994" i="9"/>
  <c r="L5995" i="9"/>
  <c r="L5996" i="9"/>
  <c r="L5997" i="9"/>
  <c r="L5998" i="9"/>
  <c r="L5999" i="9"/>
  <c r="L6000" i="9"/>
  <c r="L6001" i="9"/>
  <c r="L6002" i="9"/>
  <c r="L6003" i="9"/>
  <c r="L6004" i="9"/>
  <c r="L6005" i="9"/>
  <c r="L6006" i="9"/>
  <c r="L6007" i="9"/>
  <c r="L6008" i="9"/>
  <c r="L6009" i="9"/>
  <c r="L6010" i="9"/>
  <c r="L6011" i="9"/>
  <c r="L6012" i="9"/>
  <c r="L6013" i="9"/>
  <c r="L6014" i="9"/>
  <c r="L6015" i="9"/>
  <c r="L6016" i="9"/>
  <c r="L6017" i="9"/>
  <c r="L6018" i="9"/>
  <c r="L6019" i="9"/>
  <c r="L6020" i="9"/>
  <c r="L6021" i="9"/>
  <c r="L6022" i="9"/>
  <c r="L6023" i="9"/>
  <c r="L6024" i="9"/>
  <c r="L6025" i="9"/>
  <c r="L6026" i="9"/>
  <c r="L6027" i="9"/>
  <c r="L6028" i="9"/>
  <c r="L6029" i="9"/>
  <c r="L6030" i="9"/>
  <c r="L6031" i="9"/>
  <c r="L6032" i="9"/>
  <c r="L6033" i="9"/>
  <c r="L6034" i="9"/>
  <c r="L6035" i="9"/>
  <c r="L6036" i="9"/>
  <c r="L6037" i="9"/>
  <c r="L6038" i="9"/>
  <c r="L6039" i="9"/>
  <c r="L6040" i="9"/>
  <c r="L6041" i="9"/>
  <c r="L6042" i="9"/>
  <c r="L6043" i="9"/>
  <c r="L6044" i="9"/>
  <c r="L6045" i="9"/>
  <c r="L6046" i="9"/>
  <c r="L6047" i="9"/>
  <c r="L6048" i="9"/>
  <c r="L6049" i="9"/>
  <c r="L6050" i="9"/>
  <c r="L6051" i="9"/>
  <c r="L6052" i="9"/>
  <c r="L6053" i="9"/>
  <c r="L6054" i="9"/>
  <c r="L6055" i="9"/>
  <c r="L6056" i="9"/>
  <c r="L6057" i="9"/>
  <c r="L6058" i="9"/>
  <c r="L6059" i="9"/>
  <c r="L6060" i="9"/>
  <c r="L6061" i="9"/>
  <c r="L6062" i="9"/>
  <c r="L6063" i="9"/>
  <c r="L6064" i="9"/>
  <c r="L6065" i="9"/>
  <c r="L6066" i="9"/>
  <c r="L6067" i="9"/>
  <c r="L6068" i="9"/>
  <c r="L6069" i="9"/>
  <c r="L6070" i="9"/>
  <c r="L6071" i="9"/>
  <c r="L6072" i="9"/>
  <c r="L6073" i="9"/>
  <c r="L6074" i="9"/>
  <c r="L6075" i="9"/>
  <c r="L6076" i="9"/>
  <c r="L6077" i="9"/>
  <c r="L6078" i="9"/>
  <c r="L6079" i="9"/>
  <c r="L6080" i="9"/>
  <c r="L6081" i="9"/>
  <c r="L6082" i="9"/>
  <c r="L6083" i="9"/>
  <c r="L6084" i="9"/>
  <c r="L6085" i="9"/>
  <c r="L6086" i="9"/>
  <c r="L6087" i="9"/>
  <c r="L6088" i="9"/>
  <c r="L6089" i="9"/>
  <c r="L6090" i="9"/>
  <c r="L6091" i="9"/>
  <c r="L6092" i="9"/>
  <c r="L6093" i="9"/>
  <c r="L6094" i="9"/>
  <c r="L6095" i="9"/>
  <c r="L6096" i="9"/>
  <c r="L6097" i="9"/>
  <c r="L6098" i="9"/>
  <c r="L6099" i="9"/>
  <c r="L6100" i="9"/>
  <c r="L6101" i="9"/>
  <c r="L6102" i="9"/>
  <c r="L6103" i="9"/>
  <c r="L6104" i="9"/>
  <c r="L6105" i="9"/>
  <c r="L6106" i="9"/>
  <c r="L6107" i="9"/>
  <c r="L6108" i="9"/>
  <c r="L6109" i="9"/>
  <c r="L6110" i="9"/>
  <c r="L6111" i="9"/>
  <c r="L6112" i="9"/>
  <c r="L6113" i="9"/>
  <c r="L6114" i="9"/>
  <c r="L6115" i="9"/>
  <c r="L6116" i="9"/>
  <c r="L6117" i="9"/>
  <c r="L6118" i="9"/>
  <c r="L6119" i="9"/>
  <c r="L6120" i="9"/>
  <c r="L6121" i="9"/>
  <c r="L6122" i="9"/>
  <c r="L6123" i="9"/>
  <c r="L6124" i="9"/>
  <c r="L6125" i="9"/>
  <c r="L6126" i="9"/>
  <c r="L6127" i="9"/>
  <c r="L6128" i="9"/>
  <c r="L6129" i="9"/>
  <c r="L6130" i="9"/>
  <c r="L6131" i="9"/>
  <c r="L6132" i="9"/>
  <c r="L6133" i="9"/>
  <c r="L6134" i="9"/>
  <c r="L6135" i="9"/>
  <c r="L6136" i="9"/>
  <c r="L6137" i="9"/>
  <c r="L6138" i="9"/>
  <c r="L6139" i="9"/>
  <c r="L6140" i="9"/>
  <c r="L6141" i="9"/>
  <c r="L6142" i="9"/>
  <c r="L6143" i="9"/>
  <c r="L6144" i="9"/>
  <c r="L6145" i="9"/>
  <c r="L6146" i="9"/>
  <c r="L6147" i="9"/>
  <c r="L6148" i="9"/>
  <c r="L6149" i="9"/>
  <c r="L6150" i="9"/>
  <c r="L6151" i="9"/>
  <c r="L6152" i="9"/>
  <c r="L6153" i="9"/>
  <c r="L6154" i="9"/>
  <c r="L6155" i="9"/>
  <c r="L6156" i="9"/>
  <c r="L6157" i="9"/>
  <c r="L6158" i="9"/>
  <c r="L6159" i="9"/>
  <c r="L6160" i="9"/>
  <c r="L6161" i="9"/>
  <c r="L6162" i="9"/>
  <c r="L6163" i="9"/>
  <c r="L6164" i="9"/>
  <c r="L6165" i="9"/>
  <c r="L6166" i="9"/>
  <c r="L6167" i="9"/>
  <c r="L6168" i="9"/>
  <c r="L6169" i="9"/>
  <c r="L6170" i="9"/>
  <c r="L6171" i="9"/>
  <c r="L6172" i="9"/>
  <c r="L6173" i="9"/>
  <c r="L6174" i="9"/>
  <c r="L6175" i="9"/>
  <c r="L6176" i="9"/>
  <c r="L6177" i="9"/>
  <c r="L6178" i="9"/>
  <c r="L6179" i="9"/>
  <c r="L6180" i="9"/>
  <c r="L6181" i="9"/>
  <c r="L6182" i="9"/>
  <c r="L6183" i="9"/>
  <c r="L6184" i="9"/>
  <c r="L6185" i="9"/>
  <c r="L6186" i="9"/>
  <c r="L6187" i="9"/>
  <c r="L6188" i="9"/>
  <c r="L6189" i="9"/>
  <c r="L6190" i="9"/>
  <c r="L6191" i="9"/>
  <c r="L6192" i="9"/>
  <c r="L6193" i="9"/>
  <c r="L6194" i="9"/>
  <c r="L6195" i="9"/>
  <c r="L6196" i="9"/>
  <c r="L6197" i="9"/>
  <c r="L6198" i="9"/>
  <c r="L6199" i="9"/>
  <c r="L6200" i="9"/>
  <c r="L6201" i="9"/>
  <c r="L6202" i="9"/>
  <c r="L6203" i="9"/>
  <c r="L6204" i="9"/>
  <c r="L6205" i="9"/>
  <c r="L6206" i="9"/>
  <c r="L6207" i="9"/>
  <c r="L6208" i="9"/>
  <c r="L6209" i="9"/>
  <c r="L6210" i="9"/>
  <c r="L6211" i="9"/>
  <c r="L6212" i="9"/>
  <c r="L6213" i="9"/>
  <c r="L6214" i="9"/>
  <c r="L6215" i="9"/>
  <c r="L6216" i="9"/>
  <c r="L6217" i="9"/>
  <c r="L6218" i="9"/>
  <c r="L6219" i="9"/>
  <c r="L6220" i="9"/>
  <c r="L6221" i="9"/>
  <c r="L6222" i="9"/>
  <c r="L6223" i="9"/>
  <c r="L6224" i="9"/>
  <c r="L6225" i="9"/>
  <c r="L6226" i="9"/>
  <c r="L6227" i="9"/>
  <c r="L6228" i="9"/>
  <c r="L6229" i="9"/>
  <c r="L6230" i="9"/>
  <c r="L6231" i="9"/>
  <c r="L6232" i="9"/>
  <c r="L6233" i="9"/>
  <c r="L6234" i="9"/>
  <c r="L6235" i="9"/>
  <c r="L6236" i="9"/>
  <c r="L6237" i="9"/>
  <c r="L6238" i="9"/>
  <c r="L6239" i="9"/>
  <c r="L6240" i="9"/>
  <c r="L6241" i="9"/>
  <c r="L6242" i="9"/>
  <c r="L6243" i="9"/>
  <c r="L6244" i="9"/>
  <c r="L6245" i="9"/>
  <c r="L6246" i="9"/>
  <c r="L6247" i="9"/>
  <c r="L6248" i="9"/>
  <c r="L6249" i="9"/>
  <c r="L6250" i="9"/>
  <c r="L6251" i="9"/>
  <c r="L6252" i="9"/>
  <c r="L6253" i="9"/>
  <c r="L6254" i="9"/>
  <c r="L6255" i="9"/>
  <c r="L6256" i="9"/>
  <c r="L6257" i="9"/>
  <c r="L6258" i="9"/>
  <c r="L6259" i="9"/>
  <c r="L6260" i="9"/>
  <c r="L6261" i="9"/>
  <c r="L6262" i="9"/>
  <c r="L6263" i="9"/>
  <c r="L6264" i="9"/>
  <c r="L6265" i="9"/>
  <c r="L6266" i="9"/>
  <c r="L6267" i="9"/>
  <c r="L6268" i="9"/>
  <c r="L6269" i="9"/>
  <c r="L6270" i="9"/>
  <c r="L6271" i="9"/>
  <c r="L6272" i="9"/>
  <c r="L6273" i="9"/>
  <c r="L6274" i="9"/>
  <c r="L6275" i="9"/>
  <c r="L6276" i="9"/>
  <c r="L6277" i="9"/>
  <c r="L6278" i="9"/>
  <c r="L6279" i="9"/>
  <c r="L6280" i="9"/>
  <c r="L6281" i="9"/>
  <c r="L6282" i="9"/>
  <c r="L6283" i="9"/>
  <c r="L6284" i="9"/>
  <c r="L6285" i="9"/>
  <c r="L6286" i="9"/>
  <c r="L6287" i="9"/>
  <c r="L6288" i="9"/>
  <c r="L6289" i="9"/>
  <c r="L6290" i="9"/>
  <c r="L6291" i="9"/>
  <c r="L6292" i="9"/>
  <c r="L6293" i="9"/>
  <c r="L6294" i="9"/>
  <c r="L6295" i="9"/>
  <c r="L6296" i="9"/>
  <c r="L6297" i="9"/>
  <c r="L6298" i="9"/>
  <c r="L6299" i="9"/>
  <c r="L6300" i="9"/>
  <c r="L6301" i="9"/>
  <c r="L6302" i="9"/>
  <c r="L6303" i="9"/>
  <c r="L6304" i="9"/>
  <c r="L6305" i="9"/>
  <c r="L6306" i="9"/>
  <c r="L6307" i="9"/>
  <c r="L6308" i="9"/>
  <c r="L6309" i="9"/>
  <c r="L6310" i="9"/>
  <c r="L6311" i="9"/>
  <c r="L6312" i="9"/>
  <c r="L6313" i="9"/>
  <c r="L6314" i="9"/>
  <c r="L6315" i="9"/>
  <c r="L6316" i="9"/>
  <c r="L6317" i="9"/>
  <c r="L6318" i="9"/>
  <c r="L6319" i="9"/>
  <c r="L6320" i="9"/>
  <c r="L6321" i="9"/>
  <c r="L6322" i="9"/>
  <c r="L6323" i="9"/>
  <c r="L6324" i="9"/>
  <c r="L6325" i="9"/>
  <c r="L6326" i="9"/>
  <c r="L6327" i="9"/>
  <c r="L6328" i="9"/>
  <c r="L6329" i="9"/>
  <c r="L6330" i="9"/>
  <c r="L6331" i="9"/>
  <c r="L6332" i="9"/>
  <c r="L6333" i="9"/>
  <c r="L6334" i="9"/>
  <c r="L6335" i="9"/>
  <c r="L6336" i="9"/>
  <c r="L6337" i="9"/>
  <c r="L6338" i="9"/>
  <c r="L6339" i="9"/>
  <c r="L6340" i="9"/>
  <c r="L6341" i="9"/>
  <c r="L6342" i="9"/>
  <c r="L6343" i="9"/>
  <c r="L6344" i="9"/>
  <c r="L6345" i="9"/>
  <c r="L6346" i="9"/>
  <c r="L6347" i="9"/>
  <c r="L6348" i="9"/>
  <c r="L6349" i="9"/>
  <c r="L6350" i="9"/>
  <c r="L6351" i="9"/>
  <c r="L6352" i="9"/>
  <c r="L6353" i="9"/>
  <c r="L6354" i="9"/>
  <c r="L6355" i="9"/>
  <c r="L6356" i="9"/>
  <c r="L6357" i="9"/>
  <c r="L6358" i="9"/>
  <c r="L6359" i="9"/>
  <c r="L6360" i="9"/>
  <c r="L6361" i="9"/>
  <c r="L6362" i="9"/>
  <c r="L6363" i="9"/>
  <c r="L6364" i="9"/>
  <c r="L6365" i="9"/>
  <c r="L6366" i="9"/>
  <c r="L6367" i="9"/>
  <c r="L6368" i="9"/>
  <c r="L6369" i="9"/>
  <c r="L6370" i="9"/>
  <c r="L6371" i="9"/>
  <c r="L6372" i="9"/>
  <c r="L6373" i="9"/>
  <c r="L6374" i="9"/>
  <c r="L6375" i="9"/>
  <c r="L6376" i="9"/>
  <c r="L6377" i="9"/>
  <c r="L6378" i="9"/>
  <c r="L6379" i="9"/>
  <c r="L6380" i="9"/>
  <c r="L6381" i="9"/>
  <c r="L6382" i="9"/>
  <c r="L6383" i="9"/>
  <c r="L6384" i="9"/>
  <c r="L6385" i="9"/>
  <c r="L6386" i="9"/>
  <c r="L6387" i="9"/>
  <c r="L6388" i="9"/>
  <c r="L6389" i="9"/>
  <c r="L6390" i="9"/>
  <c r="L6391" i="9"/>
  <c r="L6392" i="9"/>
  <c r="L6393" i="9"/>
  <c r="L6394" i="9"/>
  <c r="L6395" i="9"/>
  <c r="L6396" i="9"/>
  <c r="L6397" i="9"/>
  <c r="L6398" i="9"/>
  <c r="L6399" i="9"/>
  <c r="L6400" i="9"/>
  <c r="L6401" i="9"/>
  <c r="L6402" i="9"/>
  <c r="L6403" i="9"/>
  <c r="L6404" i="9"/>
  <c r="L6405" i="9"/>
  <c r="L6406" i="9"/>
  <c r="L6407" i="9"/>
  <c r="L6408" i="9"/>
  <c r="L6409" i="9"/>
  <c r="L6410" i="9"/>
  <c r="L6411" i="9"/>
  <c r="L6412" i="9"/>
  <c r="L6413" i="9"/>
  <c r="L6414" i="9"/>
  <c r="L6415" i="9"/>
  <c r="L6416" i="9"/>
  <c r="L6417" i="9"/>
  <c r="L6418" i="9"/>
  <c r="L6419" i="9"/>
  <c r="L6420" i="9"/>
  <c r="L6421" i="9"/>
  <c r="L6422" i="9"/>
  <c r="L6423" i="9"/>
  <c r="L6424" i="9"/>
  <c r="L6425" i="9"/>
  <c r="L6426" i="9"/>
  <c r="L6427" i="9"/>
  <c r="L6428" i="9"/>
  <c r="L6429" i="9"/>
  <c r="L6430" i="9"/>
  <c r="L6431" i="9"/>
  <c r="L6432" i="9"/>
  <c r="L6433" i="9"/>
  <c r="L6434" i="9"/>
  <c r="L6435" i="9"/>
  <c r="L6436" i="9"/>
  <c r="L6437" i="9"/>
  <c r="L6438" i="9"/>
  <c r="L6439" i="9"/>
  <c r="L6440" i="9"/>
  <c r="L6441" i="9"/>
  <c r="L6442" i="9"/>
  <c r="L6443" i="9"/>
  <c r="L6444" i="9"/>
  <c r="L6445" i="9"/>
  <c r="L6446" i="9"/>
  <c r="L6447" i="9"/>
  <c r="L6448" i="9"/>
  <c r="L6449" i="9"/>
  <c r="L6450" i="9"/>
  <c r="L6451" i="9"/>
  <c r="L6452" i="9"/>
  <c r="L6453" i="9"/>
  <c r="L6454" i="9"/>
  <c r="L6455" i="9"/>
  <c r="L6456" i="9"/>
  <c r="L6457" i="9"/>
  <c r="L6458" i="9"/>
  <c r="L6459" i="9"/>
  <c r="L6460" i="9"/>
  <c r="L6461" i="9"/>
  <c r="L6462" i="9"/>
  <c r="L6463" i="9"/>
  <c r="L6464" i="9"/>
  <c r="L6465" i="9"/>
  <c r="L6466" i="9"/>
  <c r="L6467" i="9"/>
  <c r="L6468" i="9"/>
  <c r="L6469" i="9"/>
  <c r="L6470" i="9"/>
  <c r="L6471" i="9"/>
  <c r="L6472" i="9"/>
  <c r="L6473" i="9"/>
  <c r="L6474" i="9"/>
  <c r="L6475" i="9"/>
  <c r="L6476" i="9"/>
  <c r="L6477" i="9"/>
  <c r="L6478" i="9"/>
  <c r="L6479" i="9"/>
  <c r="L6480" i="9"/>
  <c r="L6481" i="9"/>
  <c r="L6482" i="9"/>
  <c r="L6483" i="9"/>
  <c r="L6484" i="9"/>
  <c r="L6485" i="9"/>
  <c r="L6486" i="9"/>
  <c r="L6487" i="9"/>
  <c r="L6488" i="9"/>
  <c r="L6489" i="9"/>
  <c r="L6490" i="9"/>
  <c r="L6491" i="9"/>
  <c r="L6492" i="9"/>
  <c r="L6493" i="9"/>
  <c r="L6494" i="9"/>
  <c r="L6495" i="9"/>
  <c r="L6496" i="9"/>
  <c r="L6497" i="9"/>
  <c r="L6498" i="9"/>
  <c r="L6499" i="9"/>
  <c r="L6500" i="9"/>
  <c r="L6501" i="9"/>
  <c r="L6502" i="9"/>
  <c r="L6503" i="9"/>
  <c r="L6504" i="9"/>
  <c r="L6505" i="9"/>
  <c r="L6506" i="9"/>
  <c r="L6507" i="9"/>
  <c r="L6508" i="9"/>
  <c r="L6509" i="9"/>
  <c r="L6510" i="9"/>
  <c r="L6511" i="9"/>
  <c r="L6512" i="9"/>
  <c r="L6513" i="9"/>
  <c r="L6514" i="9"/>
  <c r="L6515" i="9"/>
  <c r="L6516" i="9"/>
  <c r="L6517" i="9"/>
  <c r="L6518" i="9"/>
  <c r="L6519" i="9"/>
  <c r="L6520" i="9"/>
  <c r="L6521" i="9"/>
  <c r="L6522" i="9"/>
  <c r="L6523" i="9"/>
  <c r="L6524" i="9"/>
  <c r="L6525" i="9"/>
  <c r="L6526" i="9"/>
  <c r="L6527" i="9"/>
  <c r="L6528" i="9"/>
  <c r="L6529" i="9"/>
  <c r="L6530" i="9"/>
  <c r="L6531" i="9"/>
  <c r="L6532" i="9"/>
  <c r="L6533" i="9"/>
  <c r="L6534" i="9"/>
  <c r="L6535" i="9"/>
  <c r="L6536" i="9"/>
  <c r="L6537" i="9"/>
  <c r="L6538" i="9"/>
  <c r="L6539" i="9"/>
  <c r="L6540" i="9"/>
  <c r="L6541" i="9"/>
  <c r="L6542" i="9"/>
  <c r="L6543" i="9"/>
  <c r="L6544" i="9"/>
  <c r="L6545" i="9"/>
  <c r="L6546" i="9"/>
  <c r="L6547" i="9"/>
  <c r="L6548" i="9"/>
  <c r="L6549" i="9"/>
  <c r="L6550" i="9"/>
  <c r="L6551" i="9"/>
  <c r="L6552" i="9"/>
  <c r="L6553" i="9"/>
  <c r="L6554" i="9"/>
  <c r="L6555" i="9"/>
  <c r="L6556" i="9"/>
  <c r="L6557" i="9"/>
  <c r="L6558" i="9"/>
  <c r="L6559" i="9"/>
  <c r="L6560" i="9"/>
  <c r="L6561" i="9"/>
  <c r="L6562" i="9"/>
  <c r="L6563" i="9"/>
  <c r="L6564" i="9"/>
  <c r="L6565" i="9"/>
  <c r="L6566" i="9"/>
  <c r="L6567" i="9"/>
  <c r="L6568" i="9"/>
  <c r="L6569" i="9"/>
  <c r="L6570" i="9"/>
  <c r="L6571" i="9"/>
  <c r="L6572" i="9"/>
  <c r="L6573" i="9"/>
  <c r="L6574" i="9"/>
  <c r="L6575" i="9"/>
  <c r="L6576" i="9"/>
  <c r="L6577" i="9"/>
  <c r="L6578" i="9"/>
  <c r="L6579" i="9"/>
  <c r="L6580" i="9"/>
  <c r="L6581" i="9"/>
  <c r="L6582" i="9"/>
  <c r="L6583" i="9"/>
  <c r="L6584" i="9"/>
  <c r="L6585" i="9"/>
  <c r="L6586" i="9"/>
  <c r="L6587" i="9"/>
  <c r="L6588" i="9"/>
  <c r="L6589" i="9"/>
  <c r="L6590" i="9"/>
  <c r="L6591" i="9"/>
  <c r="L6592" i="9"/>
  <c r="L6593" i="9"/>
  <c r="L6594" i="9"/>
  <c r="L6595" i="9"/>
  <c r="L6596" i="9"/>
  <c r="L6597" i="9"/>
  <c r="L6598" i="9"/>
  <c r="L6599" i="9"/>
  <c r="L6600" i="9"/>
  <c r="L6601" i="9"/>
  <c r="L6602" i="9"/>
  <c r="L6603" i="9"/>
  <c r="L6604" i="9"/>
  <c r="L6605" i="9"/>
  <c r="L6606" i="9"/>
  <c r="L6607" i="9"/>
  <c r="L6608" i="9"/>
  <c r="L6609" i="9"/>
  <c r="L6610" i="9"/>
  <c r="L6611" i="9"/>
  <c r="L6612" i="9"/>
  <c r="L6613" i="9"/>
  <c r="L6614" i="9"/>
  <c r="L6615" i="9"/>
  <c r="L6616" i="9"/>
  <c r="L6617" i="9"/>
  <c r="L6618" i="9"/>
  <c r="L6619" i="9"/>
  <c r="L6620" i="9"/>
  <c r="L6621" i="9"/>
  <c r="L6622" i="9"/>
  <c r="L6623" i="9"/>
  <c r="L6624" i="9"/>
  <c r="L6625" i="9"/>
  <c r="L6626" i="9"/>
  <c r="L6627" i="9"/>
  <c r="L6628" i="9"/>
  <c r="L6629" i="9"/>
  <c r="L6630" i="9"/>
  <c r="L6631" i="9"/>
  <c r="L6632" i="9"/>
  <c r="L6633" i="9"/>
  <c r="L6634" i="9"/>
  <c r="L6635" i="9"/>
  <c r="L6636" i="9"/>
  <c r="L6637" i="9"/>
  <c r="L6638" i="9"/>
  <c r="L6639" i="9"/>
  <c r="L6640" i="9"/>
  <c r="L6641" i="9"/>
  <c r="L6642" i="9"/>
  <c r="L6643" i="9"/>
  <c r="L6644" i="9"/>
  <c r="L6645" i="9"/>
  <c r="L6646" i="9"/>
  <c r="L6647" i="9"/>
  <c r="L6648" i="9"/>
  <c r="L6649" i="9"/>
  <c r="L6650" i="9"/>
  <c r="L6651" i="9"/>
  <c r="L6652" i="9"/>
  <c r="L6653" i="9"/>
  <c r="L6654" i="9"/>
  <c r="L6655" i="9"/>
  <c r="L6656" i="9"/>
  <c r="L6657" i="9"/>
  <c r="L6658" i="9"/>
  <c r="L6659" i="9"/>
  <c r="L6660" i="9"/>
  <c r="L6661" i="9"/>
  <c r="L6662" i="9"/>
  <c r="L6663" i="9"/>
  <c r="L6664" i="9"/>
  <c r="L6665" i="9"/>
  <c r="L6666" i="9"/>
  <c r="L6667" i="9"/>
  <c r="L6668" i="9"/>
  <c r="L6669" i="9"/>
  <c r="L6670" i="9"/>
  <c r="L6671" i="9"/>
  <c r="L6672" i="9"/>
  <c r="L6673" i="9"/>
  <c r="L6674" i="9"/>
  <c r="L6675" i="9"/>
  <c r="L6676" i="9"/>
  <c r="L6677" i="9"/>
  <c r="L6678" i="9"/>
  <c r="L6679" i="9"/>
  <c r="L6680" i="9"/>
  <c r="L6681" i="9"/>
  <c r="L6682" i="9"/>
  <c r="L6683" i="9"/>
  <c r="L6684" i="9"/>
  <c r="L6685" i="9"/>
  <c r="L6686" i="9"/>
  <c r="L6687" i="9"/>
  <c r="L6688" i="9"/>
  <c r="L6689" i="9"/>
  <c r="L6690" i="9"/>
  <c r="L6691" i="9"/>
  <c r="L6692" i="9"/>
  <c r="L6693" i="9"/>
  <c r="L6694" i="9"/>
  <c r="L6695" i="9"/>
  <c r="L6696" i="9"/>
  <c r="L6697" i="9"/>
  <c r="L6698" i="9"/>
  <c r="L6699" i="9"/>
  <c r="L6700" i="9"/>
  <c r="L6701" i="9"/>
  <c r="L6702" i="9"/>
  <c r="L6703" i="9"/>
  <c r="L6704" i="9"/>
  <c r="L6705" i="9"/>
  <c r="L6706" i="9"/>
  <c r="L6707" i="9"/>
  <c r="L6708" i="9"/>
  <c r="L6709" i="9"/>
  <c r="L6710" i="9"/>
  <c r="L6711" i="9"/>
  <c r="L6712" i="9"/>
  <c r="L6713" i="9"/>
  <c r="L6714" i="9"/>
  <c r="L6715" i="9"/>
  <c r="L6716" i="9"/>
  <c r="L6717" i="9"/>
  <c r="L6718" i="9"/>
  <c r="L6719" i="9"/>
  <c r="L6720" i="9"/>
  <c r="L6721" i="9"/>
  <c r="L6722" i="9"/>
  <c r="L6723" i="9"/>
  <c r="L6724" i="9"/>
  <c r="L6725" i="9"/>
  <c r="L6726" i="9"/>
  <c r="L6727" i="9"/>
  <c r="L6728" i="9"/>
  <c r="L6729" i="9"/>
  <c r="L6730" i="9"/>
  <c r="L6731" i="9"/>
  <c r="L6732" i="9"/>
  <c r="L6733" i="9"/>
  <c r="L6734" i="9"/>
  <c r="L6735" i="9"/>
  <c r="L6736" i="9"/>
  <c r="L6737" i="9"/>
  <c r="L6738" i="9"/>
  <c r="L6739" i="9"/>
  <c r="L6740" i="9"/>
  <c r="L6741" i="9"/>
  <c r="L6742" i="9"/>
  <c r="L6743" i="9"/>
  <c r="L6744" i="9"/>
  <c r="L6745" i="9"/>
  <c r="L6746" i="9"/>
  <c r="L6747" i="9"/>
  <c r="L6748" i="9"/>
  <c r="L6749" i="9"/>
  <c r="L6750" i="9"/>
  <c r="L6751" i="9"/>
  <c r="L6752" i="9"/>
  <c r="L6753" i="9"/>
  <c r="L6754" i="9"/>
  <c r="L6755" i="9"/>
  <c r="L6756" i="9"/>
  <c r="L6757" i="9"/>
  <c r="L6758" i="9"/>
  <c r="L6759" i="9"/>
  <c r="L6760" i="9"/>
  <c r="L6761" i="9"/>
  <c r="L6762" i="9"/>
  <c r="L6763" i="9"/>
  <c r="L6764" i="9"/>
  <c r="L6765" i="9"/>
  <c r="L6766" i="9"/>
  <c r="L6767" i="9"/>
  <c r="L6768" i="9"/>
  <c r="L6769" i="9"/>
  <c r="L6770" i="9"/>
  <c r="L6771" i="9"/>
  <c r="L6772" i="9"/>
  <c r="L6773" i="9"/>
  <c r="L6774" i="9"/>
  <c r="L6775" i="9"/>
  <c r="L6776" i="9"/>
  <c r="L6777" i="9"/>
  <c r="L6778" i="9"/>
  <c r="L6779" i="9"/>
  <c r="L6780" i="9"/>
  <c r="L6781" i="9"/>
  <c r="L6782" i="9"/>
  <c r="L6783" i="9"/>
  <c r="L6784" i="9"/>
  <c r="L6785" i="9"/>
  <c r="L6786" i="9"/>
  <c r="L6787" i="9"/>
  <c r="L6788" i="9"/>
  <c r="L6789" i="9"/>
  <c r="L6790" i="9"/>
  <c r="L6791" i="9"/>
  <c r="L6792" i="9"/>
  <c r="L6793" i="9"/>
  <c r="L6794" i="9"/>
  <c r="L6795" i="9"/>
  <c r="L6796" i="9"/>
  <c r="L6797" i="9"/>
  <c r="L6798" i="9"/>
  <c r="L6799" i="9"/>
  <c r="L6800" i="9"/>
  <c r="L6801" i="9"/>
  <c r="L6802" i="9"/>
  <c r="L6803" i="9"/>
  <c r="L6804" i="9"/>
  <c r="L6805" i="9"/>
  <c r="L6806" i="9"/>
  <c r="L6807" i="9"/>
  <c r="L6808" i="9"/>
  <c r="L6809" i="9"/>
  <c r="L6810" i="9"/>
  <c r="L6811" i="9"/>
  <c r="L6812" i="9"/>
  <c r="L6813" i="9"/>
  <c r="L6814" i="9"/>
  <c r="L6815" i="9"/>
  <c r="L6816" i="9"/>
  <c r="L6817" i="9"/>
  <c r="L6818" i="9"/>
  <c r="L6819" i="9"/>
  <c r="L6820" i="9"/>
  <c r="L6821" i="9"/>
  <c r="L6822" i="9"/>
  <c r="L6823" i="9"/>
  <c r="L6824" i="9"/>
  <c r="L6825" i="9"/>
  <c r="L6826" i="9"/>
  <c r="L6827" i="9"/>
  <c r="L6828" i="9"/>
  <c r="L6829" i="9"/>
  <c r="L6830" i="9"/>
  <c r="L6831" i="9"/>
  <c r="L6832" i="9"/>
  <c r="L6833" i="9"/>
  <c r="L6834" i="9"/>
  <c r="L6835" i="9"/>
  <c r="L6836" i="9"/>
  <c r="L6837" i="9"/>
  <c r="L6838" i="9"/>
  <c r="L6839" i="9"/>
  <c r="L6840" i="9"/>
  <c r="L6841" i="9"/>
  <c r="L6842" i="9"/>
  <c r="L6843" i="9"/>
  <c r="L6844" i="9"/>
  <c r="L6845" i="9"/>
  <c r="L6846" i="9"/>
  <c r="L6847" i="9"/>
  <c r="L6848" i="9"/>
  <c r="L6849" i="9"/>
  <c r="L6850" i="9"/>
  <c r="L6851" i="9"/>
  <c r="L6852" i="9"/>
  <c r="L6853" i="9"/>
  <c r="L6854" i="9"/>
  <c r="L6855" i="9"/>
  <c r="L6856" i="9"/>
  <c r="L6857" i="9"/>
  <c r="L6858" i="9"/>
  <c r="L6859" i="9"/>
  <c r="L6860" i="9"/>
  <c r="L6861" i="9"/>
  <c r="L6862" i="9"/>
  <c r="L6863" i="9"/>
  <c r="L6864" i="9"/>
  <c r="L6865" i="9"/>
  <c r="L6866" i="9"/>
  <c r="L6867" i="9"/>
  <c r="L6868" i="9"/>
  <c r="L6869" i="9"/>
  <c r="L6870" i="9"/>
  <c r="L6871" i="9"/>
  <c r="L6872" i="9"/>
  <c r="L6873" i="9"/>
  <c r="L6874" i="9"/>
  <c r="L6875" i="9"/>
  <c r="L6876" i="9"/>
  <c r="L6877" i="9"/>
  <c r="L6878" i="9"/>
  <c r="L6879" i="9"/>
  <c r="L6880" i="9"/>
  <c r="L6881" i="9"/>
  <c r="L6882" i="9"/>
  <c r="L6883" i="9"/>
  <c r="L6884" i="9"/>
  <c r="L6885" i="9"/>
  <c r="L6886" i="9"/>
  <c r="L6887" i="9"/>
  <c r="L6888" i="9"/>
  <c r="L6889" i="9"/>
  <c r="L6890" i="9"/>
  <c r="L6891" i="9"/>
  <c r="L6892" i="9"/>
  <c r="L6893" i="9"/>
  <c r="L6894" i="9"/>
  <c r="L6895" i="9"/>
  <c r="L6896" i="9"/>
  <c r="L6897" i="9"/>
  <c r="L6898" i="9"/>
  <c r="L6899" i="9"/>
  <c r="L6900" i="9"/>
  <c r="L6901" i="9"/>
  <c r="L6902" i="9"/>
  <c r="L6903" i="9"/>
  <c r="L6904" i="9"/>
  <c r="L6905" i="9"/>
  <c r="L6906" i="9"/>
  <c r="L6907" i="9"/>
  <c r="L6908" i="9"/>
  <c r="L6909" i="9"/>
  <c r="L6910" i="9"/>
  <c r="L6911" i="9"/>
  <c r="L6912" i="9"/>
  <c r="L6913" i="9"/>
  <c r="L6914" i="9"/>
  <c r="L6915" i="9"/>
  <c r="L6916" i="9"/>
  <c r="L6917" i="9"/>
  <c r="L6918" i="9"/>
  <c r="L6919" i="9"/>
  <c r="L6920" i="9"/>
  <c r="L6921" i="9"/>
  <c r="L6922" i="9"/>
  <c r="L6923" i="9"/>
  <c r="L6924" i="9"/>
  <c r="L6925" i="9"/>
  <c r="L6926" i="9"/>
  <c r="L6927" i="9"/>
  <c r="L6928" i="9"/>
  <c r="L6929" i="9"/>
  <c r="L6930" i="9"/>
  <c r="L6931" i="9"/>
  <c r="L6932" i="9"/>
  <c r="L6933" i="9"/>
  <c r="L6934" i="9"/>
  <c r="L6935" i="9"/>
  <c r="L6936" i="9"/>
  <c r="L6937" i="9"/>
  <c r="L6938" i="9"/>
  <c r="L6939" i="9"/>
  <c r="L6940" i="9"/>
  <c r="L6941" i="9"/>
  <c r="L6942" i="9"/>
  <c r="L6943" i="9"/>
  <c r="L6944" i="9"/>
  <c r="L6945" i="9"/>
  <c r="L6946" i="9"/>
  <c r="L6947" i="9"/>
  <c r="L6948" i="9"/>
  <c r="L6949" i="9"/>
  <c r="L6950" i="9"/>
  <c r="L6951" i="9"/>
  <c r="L6952" i="9"/>
  <c r="L6953" i="9"/>
  <c r="L6954" i="9"/>
  <c r="L6955" i="9"/>
  <c r="L6956" i="9"/>
  <c r="L6957" i="9"/>
  <c r="L6958" i="9"/>
  <c r="L6959" i="9"/>
  <c r="L6960" i="9"/>
  <c r="L6961" i="9"/>
  <c r="L6962" i="9"/>
  <c r="L6963" i="9"/>
  <c r="L6964" i="9"/>
  <c r="L6965" i="9"/>
  <c r="L6966" i="9"/>
  <c r="L6967" i="9"/>
  <c r="L6968" i="9"/>
  <c r="L6969" i="9"/>
  <c r="L6970" i="9"/>
  <c r="L6971" i="9"/>
  <c r="L6972" i="9"/>
  <c r="L6973" i="9"/>
  <c r="L6974" i="9"/>
  <c r="L6975" i="9"/>
  <c r="L6976" i="9"/>
  <c r="L6977" i="9"/>
  <c r="L6978" i="9"/>
  <c r="L6979" i="9"/>
  <c r="L6980" i="9"/>
  <c r="L6981" i="9"/>
  <c r="L6982" i="9"/>
  <c r="L6983" i="9"/>
  <c r="L6984" i="9"/>
  <c r="L6985" i="9"/>
  <c r="L6986" i="9"/>
  <c r="L6987" i="9"/>
  <c r="L6988" i="9"/>
  <c r="L6989" i="9"/>
  <c r="L6990" i="9"/>
  <c r="L6991" i="9"/>
  <c r="L6992" i="9"/>
  <c r="L6993" i="9"/>
  <c r="L6994" i="9"/>
  <c r="L6995" i="9"/>
  <c r="L6996" i="9"/>
  <c r="L6997" i="9"/>
  <c r="L6998" i="9"/>
  <c r="L6999" i="9"/>
  <c r="L7000" i="9"/>
  <c r="L7001" i="9"/>
  <c r="L7002" i="9"/>
  <c r="L7003" i="9"/>
  <c r="L7004" i="9"/>
  <c r="L7005" i="9"/>
  <c r="L7006" i="9"/>
  <c r="L7007" i="9"/>
  <c r="L7008" i="9"/>
  <c r="L7009" i="9"/>
  <c r="L7010" i="9"/>
  <c r="L7011" i="9"/>
  <c r="L7012" i="9"/>
  <c r="L7013" i="9"/>
  <c r="L7014" i="9"/>
  <c r="L7015" i="9"/>
  <c r="L7016" i="9"/>
  <c r="L7017" i="9"/>
  <c r="L7018" i="9"/>
  <c r="L7019" i="9"/>
  <c r="L7020" i="9"/>
  <c r="L7021" i="9"/>
  <c r="L7022" i="9"/>
  <c r="L7023" i="9"/>
  <c r="L7024" i="9"/>
  <c r="L7025" i="9"/>
  <c r="L7026" i="9"/>
  <c r="L7027" i="9"/>
  <c r="L7028" i="9"/>
  <c r="L7029" i="9"/>
  <c r="L7030" i="9"/>
  <c r="L7031" i="9"/>
  <c r="L7032" i="9"/>
  <c r="L7033" i="9"/>
  <c r="L7034" i="9"/>
  <c r="L7035" i="9"/>
  <c r="L7036" i="9"/>
  <c r="L7037" i="9"/>
  <c r="L7038" i="9"/>
  <c r="L7039" i="9"/>
  <c r="L7040" i="9"/>
  <c r="L7041" i="9"/>
  <c r="L7042" i="9"/>
  <c r="L7043" i="9"/>
  <c r="L7044" i="9"/>
  <c r="L7045" i="9"/>
  <c r="L7046" i="9"/>
  <c r="L7047" i="9"/>
  <c r="L7048" i="9"/>
  <c r="L7049" i="9"/>
  <c r="L7050" i="9"/>
  <c r="L7051" i="9"/>
  <c r="L7052" i="9"/>
  <c r="L7053" i="9"/>
  <c r="L7054" i="9"/>
  <c r="L7055" i="9"/>
  <c r="L7056" i="9"/>
  <c r="L7057" i="9"/>
  <c r="L7058" i="9"/>
  <c r="L7059" i="9"/>
  <c r="L7060" i="9"/>
  <c r="L7061" i="9"/>
  <c r="L7062" i="9"/>
  <c r="L7063" i="9"/>
  <c r="L7064" i="9"/>
  <c r="L7065" i="9"/>
  <c r="L7066" i="9"/>
  <c r="L7067" i="9"/>
  <c r="L7068" i="9"/>
  <c r="L7069" i="9"/>
  <c r="L7070" i="9"/>
  <c r="L7071" i="9"/>
  <c r="L7072" i="9"/>
  <c r="L7073" i="9"/>
  <c r="L7074" i="9"/>
  <c r="L7075" i="9"/>
  <c r="L7076" i="9"/>
  <c r="L7077" i="9"/>
  <c r="L7078" i="9"/>
  <c r="L7079" i="9"/>
  <c r="L7080" i="9"/>
  <c r="L7081" i="9"/>
  <c r="L7082" i="9"/>
  <c r="L7083" i="9"/>
  <c r="L7084" i="9"/>
  <c r="L7085" i="9"/>
  <c r="L7086" i="9"/>
  <c r="L7087" i="9"/>
  <c r="L7088" i="9"/>
  <c r="L7089" i="9"/>
  <c r="L7090" i="9"/>
  <c r="L7091" i="9"/>
  <c r="L7092" i="9"/>
  <c r="L7093" i="9"/>
  <c r="L7094" i="9"/>
  <c r="L7095" i="9"/>
  <c r="L7096" i="9"/>
  <c r="L7097" i="9"/>
  <c r="L7098" i="9"/>
  <c r="L7099" i="9"/>
  <c r="L7100" i="9"/>
  <c r="L7101" i="9"/>
  <c r="L7102" i="9"/>
  <c r="L7103" i="9"/>
  <c r="L7104" i="9"/>
  <c r="L7105" i="9"/>
  <c r="L7106" i="9"/>
  <c r="L7107" i="9"/>
  <c r="L7108" i="9"/>
  <c r="L7109" i="9"/>
  <c r="L7110" i="9"/>
  <c r="L7111" i="9"/>
  <c r="L7112" i="9"/>
  <c r="L7113" i="9"/>
  <c r="L7114" i="9"/>
  <c r="L7115" i="9"/>
  <c r="L7116" i="9"/>
  <c r="L7117" i="9"/>
  <c r="L7118" i="9"/>
  <c r="L7119" i="9"/>
  <c r="L7120" i="9"/>
  <c r="L7121" i="9"/>
  <c r="L7122" i="9"/>
  <c r="L7123" i="9"/>
  <c r="L7124" i="9"/>
  <c r="L7125" i="9"/>
  <c r="L7126" i="9"/>
  <c r="L7127" i="9"/>
  <c r="L7128" i="9"/>
  <c r="L7129" i="9"/>
  <c r="L7130" i="9"/>
  <c r="L7131" i="9"/>
  <c r="L7132" i="9"/>
  <c r="L7133" i="9"/>
  <c r="L7134" i="9"/>
  <c r="L7135" i="9"/>
  <c r="L7136" i="9"/>
  <c r="L7137" i="9"/>
  <c r="L7138" i="9"/>
  <c r="L7139" i="9"/>
  <c r="L7140" i="9"/>
  <c r="L7141" i="9"/>
  <c r="L7142" i="9"/>
  <c r="L7143" i="9"/>
  <c r="L7144" i="9"/>
  <c r="L7145" i="9"/>
  <c r="L7146" i="9"/>
  <c r="L7147" i="9"/>
  <c r="L7148" i="9"/>
  <c r="L7149" i="9"/>
  <c r="L7150" i="9"/>
  <c r="L7151" i="9"/>
  <c r="L7152" i="9"/>
  <c r="L7153" i="9"/>
  <c r="L7154" i="9"/>
  <c r="L7155" i="9"/>
  <c r="L7156" i="9"/>
  <c r="L7157" i="9"/>
  <c r="L7158" i="9"/>
  <c r="L7159" i="9"/>
  <c r="L7160" i="9"/>
  <c r="L7161" i="9"/>
  <c r="L7162" i="9"/>
  <c r="L7163" i="9"/>
  <c r="L7164" i="9"/>
  <c r="L7165" i="9"/>
  <c r="L7166" i="9"/>
  <c r="L7167" i="9"/>
  <c r="L7168" i="9"/>
  <c r="L7169" i="9"/>
  <c r="L7170" i="9"/>
  <c r="L7171" i="9"/>
  <c r="L7172" i="9"/>
  <c r="L7173" i="9"/>
  <c r="L7174" i="9"/>
  <c r="L7175" i="9"/>
  <c r="L7176" i="9"/>
  <c r="L7177" i="9"/>
  <c r="L7178" i="9"/>
  <c r="L7179" i="9"/>
  <c r="L7180" i="9"/>
  <c r="L7181" i="9"/>
  <c r="L7182" i="9"/>
  <c r="L7183" i="9"/>
  <c r="L7184" i="9"/>
  <c r="L7185" i="9"/>
  <c r="L7186" i="9"/>
  <c r="L7187" i="9"/>
  <c r="L7188" i="9"/>
  <c r="L7189" i="9"/>
  <c r="L7190" i="9"/>
  <c r="L7191" i="9"/>
  <c r="L7192" i="9"/>
  <c r="L7193" i="9"/>
  <c r="L7194" i="9"/>
  <c r="L7195" i="9"/>
  <c r="L7196" i="9"/>
  <c r="L7197" i="9"/>
  <c r="L7198" i="9"/>
  <c r="L7199" i="9"/>
  <c r="L7200" i="9"/>
  <c r="L7201" i="9"/>
  <c r="L7202" i="9"/>
  <c r="L7203" i="9"/>
  <c r="L7204" i="9"/>
  <c r="L7205" i="9"/>
  <c r="L7206" i="9"/>
  <c r="L7207" i="9"/>
  <c r="L7208" i="9"/>
  <c r="L7209" i="9"/>
  <c r="L7210" i="9"/>
  <c r="L7211" i="9"/>
  <c r="L7212" i="9"/>
  <c r="L7213" i="9"/>
  <c r="L7214" i="9"/>
  <c r="L7215" i="9"/>
  <c r="L7216" i="9"/>
  <c r="L7217" i="9"/>
  <c r="L7218" i="9"/>
  <c r="L7219" i="9"/>
  <c r="L7220" i="9"/>
  <c r="L7221" i="9"/>
  <c r="L7222" i="9"/>
  <c r="L7223" i="9"/>
  <c r="L7224" i="9"/>
  <c r="L7225" i="9"/>
  <c r="L7226" i="9"/>
  <c r="L7227" i="9"/>
  <c r="L7228" i="9"/>
  <c r="L7229" i="9"/>
  <c r="L7230" i="9"/>
  <c r="L7231" i="9"/>
  <c r="L7232" i="9"/>
  <c r="L7233" i="9"/>
  <c r="L7234" i="9"/>
  <c r="L7235" i="9"/>
  <c r="L7236" i="9"/>
  <c r="L7237" i="9"/>
  <c r="L7238" i="9"/>
  <c r="L7239" i="9"/>
  <c r="L7240" i="9"/>
  <c r="L7241" i="9"/>
  <c r="L7242" i="9"/>
  <c r="L7243" i="9"/>
  <c r="L7244" i="9"/>
  <c r="L7245" i="9"/>
  <c r="L7246" i="9"/>
  <c r="L7247" i="9"/>
  <c r="L7248" i="9"/>
  <c r="L7249" i="9"/>
  <c r="L7250" i="9"/>
  <c r="L7251" i="9"/>
  <c r="L7252" i="9"/>
  <c r="L7253" i="9"/>
  <c r="L7254" i="9"/>
  <c r="L7255" i="9"/>
  <c r="L7256" i="9"/>
  <c r="L7257" i="9"/>
  <c r="L7258" i="9"/>
  <c r="L7259" i="9"/>
  <c r="L7260" i="9"/>
  <c r="L7261" i="9"/>
  <c r="L7262" i="9"/>
  <c r="L7263" i="9"/>
  <c r="L7264" i="9"/>
  <c r="L7265" i="9"/>
  <c r="L7266" i="9"/>
  <c r="L7267" i="9"/>
  <c r="L7268" i="9"/>
  <c r="L7269" i="9"/>
  <c r="L7270" i="9"/>
  <c r="L7271" i="9"/>
  <c r="L7272" i="9"/>
  <c r="L7273" i="9"/>
  <c r="L7274" i="9"/>
  <c r="L7275" i="9"/>
  <c r="L7276" i="9"/>
  <c r="L7277" i="9"/>
  <c r="L7278" i="9"/>
  <c r="L7279" i="9"/>
  <c r="L7280" i="9"/>
  <c r="L7281" i="9"/>
  <c r="L7282" i="9"/>
  <c r="L7283" i="9"/>
  <c r="L7284" i="9"/>
  <c r="L7285" i="9"/>
  <c r="L7286" i="9"/>
  <c r="L7287" i="9"/>
  <c r="L7288" i="9"/>
  <c r="L7289" i="9"/>
  <c r="L7290" i="9"/>
  <c r="L7291" i="9"/>
  <c r="L7292" i="9"/>
  <c r="L7293" i="9"/>
  <c r="L7294" i="9"/>
  <c r="L7295" i="9"/>
  <c r="L7296" i="9"/>
  <c r="L7297" i="9"/>
  <c r="L7298" i="9"/>
  <c r="L7299" i="9"/>
  <c r="L7300" i="9"/>
  <c r="L7301" i="9"/>
  <c r="L7302" i="9"/>
  <c r="L7303" i="9"/>
  <c r="L7304" i="9"/>
  <c r="L7305" i="9"/>
  <c r="L7306" i="9"/>
  <c r="L7307" i="9"/>
  <c r="L7308" i="9"/>
  <c r="L7309" i="9"/>
  <c r="L7310" i="9"/>
  <c r="L7311" i="9"/>
  <c r="L7312" i="9"/>
  <c r="L7313" i="9"/>
  <c r="L7314" i="9"/>
  <c r="L7315" i="9"/>
  <c r="L7316" i="9"/>
  <c r="L7317" i="9"/>
  <c r="L7318" i="9"/>
  <c r="L7319" i="9"/>
  <c r="L7320" i="9"/>
  <c r="L7321" i="9"/>
  <c r="L7322" i="9"/>
  <c r="L7323" i="9"/>
  <c r="L7324" i="9"/>
  <c r="L7325" i="9"/>
  <c r="L7326" i="9"/>
  <c r="L7327" i="9"/>
  <c r="L7328" i="9"/>
  <c r="L7329" i="9"/>
  <c r="L7330" i="9"/>
  <c r="L7331" i="9"/>
  <c r="L7332" i="9"/>
  <c r="L7333" i="9"/>
  <c r="L7334" i="9"/>
  <c r="L7335" i="9"/>
  <c r="L7336" i="9"/>
  <c r="L7337" i="9"/>
  <c r="L7338" i="9"/>
  <c r="L7339" i="9"/>
  <c r="L7340" i="9"/>
  <c r="L7341" i="9"/>
  <c r="L7342" i="9"/>
  <c r="L7343" i="9"/>
  <c r="L7344" i="9"/>
  <c r="L7345" i="9"/>
  <c r="L7346" i="9"/>
  <c r="L7347" i="9"/>
  <c r="L7348" i="9"/>
  <c r="L7349" i="9"/>
  <c r="L7350" i="9"/>
  <c r="L7351" i="9"/>
  <c r="L7352" i="9"/>
  <c r="L7353" i="9"/>
  <c r="L7354" i="9"/>
  <c r="L7355" i="9"/>
  <c r="L7356" i="9"/>
  <c r="L7357" i="9"/>
  <c r="L7358" i="9"/>
  <c r="L7359" i="9"/>
  <c r="L7360" i="9"/>
  <c r="L7361" i="9"/>
  <c r="L7362" i="9"/>
  <c r="L7363" i="9"/>
  <c r="L7364" i="9"/>
  <c r="L7365" i="9"/>
  <c r="L7366" i="9"/>
  <c r="L7367" i="9"/>
  <c r="L7368" i="9"/>
  <c r="L7369" i="9"/>
  <c r="L7370" i="9"/>
  <c r="L7371" i="9"/>
  <c r="L7372" i="9"/>
  <c r="L7373" i="9"/>
  <c r="L7374" i="9"/>
  <c r="L7375" i="9"/>
  <c r="L7376" i="9"/>
  <c r="L7377" i="9"/>
  <c r="L7378" i="9"/>
  <c r="L7379" i="9"/>
  <c r="L7380" i="9"/>
  <c r="L7381" i="9"/>
  <c r="L7382" i="9"/>
  <c r="L7383" i="9"/>
  <c r="L7384" i="9"/>
  <c r="L7385" i="9"/>
  <c r="L7386" i="9"/>
  <c r="L7387" i="9"/>
  <c r="L7388" i="9"/>
  <c r="L7389" i="9"/>
  <c r="L7390" i="9"/>
  <c r="L7391" i="9"/>
  <c r="L7392" i="9"/>
  <c r="L7393" i="9"/>
  <c r="L7394" i="9"/>
  <c r="L7395" i="9"/>
  <c r="L7396" i="9"/>
  <c r="L7397" i="9"/>
  <c r="L7398" i="9"/>
  <c r="L7399" i="9"/>
  <c r="L7400" i="9"/>
  <c r="L7401" i="9"/>
  <c r="L7402" i="9"/>
  <c r="L7403" i="9"/>
  <c r="L7404" i="9"/>
  <c r="L7405" i="9"/>
  <c r="L7406" i="9"/>
  <c r="L7407" i="9"/>
  <c r="L7408" i="9"/>
  <c r="L7409" i="9"/>
  <c r="L7410" i="9"/>
  <c r="L7411" i="9"/>
  <c r="L7412" i="9"/>
  <c r="L7413" i="9"/>
  <c r="L7414" i="9"/>
  <c r="L7415" i="9"/>
  <c r="L7416" i="9"/>
  <c r="L7417" i="9"/>
  <c r="L7418" i="9"/>
  <c r="L7419" i="9"/>
  <c r="L7420" i="9"/>
  <c r="L7421" i="9"/>
  <c r="L7422" i="9"/>
  <c r="L7423" i="9"/>
  <c r="L7424" i="9"/>
  <c r="L7425" i="9"/>
  <c r="L7426" i="9"/>
  <c r="L7427" i="9"/>
  <c r="L7428" i="9"/>
  <c r="L7429" i="9"/>
  <c r="L7430" i="9"/>
  <c r="L7431" i="9"/>
  <c r="L7432" i="9"/>
  <c r="L7433" i="9"/>
  <c r="L7434" i="9"/>
  <c r="L7435" i="9"/>
  <c r="L7436" i="9"/>
  <c r="L7437" i="9"/>
  <c r="L7438" i="9"/>
  <c r="L7439" i="9"/>
  <c r="L7440" i="9"/>
  <c r="L7441" i="9"/>
  <c r="L7442" i="9"/>
  <c r="L7443" i="9"/>
  <c r="L7444" i="9"/>
  <c r="L7445" i="9"/>
  <c r="L7446" i="9"/>
  <c r="L7447" i="9"/>
  <c r="L7448" i="9"/>
  <c r="L7449" i="9"/>
  <c r="L7450" i="9"/>
  <c r="L7451" i="9"/>
  <c r="L7452" i="9"/>
  <c r="L7453" i="9"/>
  <c r="L7454" i="9"/>
  <c r="L7455" i="9"/>
  <c r="L7456" i="9"/>
  <c r="L7457" i="9"/>
  <c r="L7458" i="9"/>
  <c r="L7459" i="9"/>
  <c r="L7460" i="9"/>
  <c r="L7461" i="9"/>
  <c r="L7462" i="9"/>
  <c r="L7463" i="9"/>
  <c r="L7464" i="9"/>
  <c r="L7465" i="9"/>
  <c r="L7466" i="9"/>
  <c r="L7467" i="9"/>
  <c r="L7468" i="9"/>
  <c r="L7469" i="9"/>
  <c r="L7470" i="9"/>
  <c r="L7471" i="9"/>
  <c r="L7472" i="9"/>
  <c r="L7473" i="9"/>
  <c r="L7474" i="9"/>
  <c r="L7475" i="9"/>
  <c r="L7476" i="9"/>
  <c r="L7477" i="9"/>
  <c r="L7478" i="9"/>
  <c r="L7479" i="9"/>
  <c r="L7480" i="9"/>
  <c r="L7481" i="9"/>
  <c r="L7482" i="9"/>
  <c r="L7483" i="9"/>
  <c r="L7484" i="9"/>
  <c r="L7485" i="9"/>
  <c r="L7486" i="9"/>
  <c r="L7487" i="9"/>
  <c r="L7488" i="9"/>
  <c r="L7489" i="9"/>
  <c r="L7490" i="9"/>
  <c r="L7491" i="9"/>
  <c r="L7492" i="9"/>
  <c r="L7493" i="9"/>
  <c r="L7494" i="9"/>
  <c r="L7495" i="9"/>
  <c r="L7496" i="9"/>
  <c r="L7497" i="9"/>
  <c r="L7498" i="9"/>
  <c r="L7499" i="9"/>
  <c r="L7500" i="9"/>
  <c r="L7501" i="9"/>
  <c r="L7502" i="9"/>
  <c r="L7503" i="9"/>
  <c r="L7504" i="9"/>
  <c r="L7505" i="9"/>
  <c r="L7506" i="9"/>
  <c r="L7507" i="9"/>
  <c r="L7508" i="9"/>
  <c r="L7509" i="9"/>
  <c r="L7510" i="9"/>
  <c r="L7511" i="9"/>
  <c r="L7512" i="9"/>
  <c r="L7513" i="9"/>
  <c r="L7514" i="9"/>
  <c r="L7515" i="9"/>
  <c r="L7516" i="9"/>
  <c r="L7517" i="9"/>
  <c r="L7518" i="9"/>
  <c r="L7519" i="9"/>
  <c r="L7520" i="9"/>
  <c r="L7521" i="9"/>
  <c r="L7522" i="9"/>
  <c r="L7523" i="9"/>
  <c r="L7524" i="9"/>
  <c r="L7525" i="9"/>
  <c r="L7526" i="9"/>
  <c r="L7527" i="9"/>
  <c r="L7528" i="9"/>
  <c r="L7529" i="9"/>
  <c r="L7530" i="9"/>
  <c r="L7531" i="9"/>
  <c r="L7532" i="9"/>
  <c r="L7533" i="9"/>
  <c r="L7534" i="9"/>
  <c r="L7535" i="9"/>
  <c r="L7536" i="9"/>
  <c r="L7537" i="9"/>
  <c r="L7538" i="9"/>
  <c r="L7539" i="9"/>
  <c r="L7540" i="9"/>
  <c r="L7541" i="9"/>
  <c r="L7542" i="9"/>
  <c r="L7543" i="9"/>
  <c r="L7544" i="9"/>
  <c r="L7545" i="9"/>
  <c r="L7546" i="9"/>
  <c r="L7547" i="9"/>
  <c r="L7548" i="9"/>
  <c r="L7549" i="9"/>
  <c r="L7550" i="9"/>
  <c r="L7551" i="9"/>
  <c r="L7552" i="9"/>
  <c r="L7553" i="9"/>
  <c r="L7554" i="9"/>
  <c r="L7555" i="9"/>
  <c r="L7556" i="9"/>
  <c r="L7557" i="9"/>
  <c r="L7558" i="9"/>
  <c r="L7559" i="9"/>
  <c r="L7560" i="9"/>
  <c r="L7561" i="9"/>
  <c r="L7562" i="9"/>
  <c r="L7563" i="9"/>
  <c r="L7564" i="9"/>
  <c r="L7565" i="9"/>
  <c r="L7566" i="9"/>
  <c r="L7567" i="9"/>
  <c r="L7568" i="9"/>
  <c r="L7569" i="9"/>
  <c r="L7570" i="9"/>
  <c r="L7571" i="9"/>
  <c r="L7572" i="9"/>
  <c r="L7573" i="9"/>
  <c r="L7574" i="9"/>
  <c r="L7575" i="9"/>
  <c r="L7576" i="9"/>
  <c r="L7577" i="9"/>
  <c r="L7578" i="9"/>
  <c r="L7579" i="9"/>
  <c r="L7580" i="9"/>
  <c r="L7581" i="9"/>
  <c r="L7582" i="9"/>
  <c r="L7583" i="9"/>
  <c r="L7584" i="9"/>
  <c r="L7585" i="9"/>
  <c r="L7586" i="9"/>
  <c r="L7587" i="9"/>
  <c r="L7588" i="9"/>
  <c r="L7589" i="9"/>
  <c r="L7590" i="9"/>
  <c r="L7591" i="9"/>
  <c r="L7592" i="9"/>
  <c r="L7593" i="9"/>
  <c r="L7594" i="9"/>
  <c r="L7595" i="9"/>
  <c r="L7596" i="9"/>
  <c r="L7597" i="9"/>
  <c r="L7598" i="9"/>
  <c r="L7599" i="9"/>
  <c r="L7600" i="9"/>
  <c r="L7601" i="9"/>
  <c r="L7602" i="9"/>
  <c r="L7603" i="9"/>
  <c r="L7604" i="9"/>
  <c r="L7605" i="9"/>
  <c r="L7606" i="9"/>
  <c r="L7607" i="9"/>
  <c r="L7608" i="9"/>
  <c r="L7609" i="9"/>
  <c r="L7610" i="9"/>
  <c r="L7611" i="9"/>
  <c r="L7612" i="9"/>
  <c r="L7613" i="9"/>
  <c r="L7614" i="9"/>
  <c r="L7615" i="9"/>
  <c r="L7616" i="9"/>
  <c r="L7617" i="9"/>
  <c r="L7618" i="9"/>
  <c r="L7619" i="9"/>
  <c r="L7620" i="9"/>
  <c r="L7621" i="9"/>
  <c r="L7622" i="9"/>
  <c r="L7623" i="9"/>
  <c r="L7624" i="9"/>
  <c r="L7625" i="9"/>
  <c r="L7626" i="9"/>
  <c r="L7627" i="9"/>
  <c r="L7628" i="9"/>
  <c r="L7629" i="9"/>
  <c r="L7630" i="9"/>
  <c r="L7631" i="9"/>
  <c r="L7632" i="9"/>
  <c r="L7633" i="9"/>
  <c r="L7634" i="9"/>
  <c r="L7635" i="9"/>
  <c r="L7636" i="9"/>
  <c r="L7637" i="9"/>
  <c r="L7638" i="9"/>
  <c r="L7639" i="9"/>
  <c r="L7640" i="9"/>
  <c r="L7641" i="9"/>
  <c r="L7642" i="9"/>
  <c r="L7643" i="9"/>
  <c r="L7644" i="9"/>
  <c r="L7645" i="9"/>
  <c r="L7646" i="9"/>
  <c r="L7647" i="9"/>
  <c r="L7648" i="9"/>
  <c r="L7649" i="9"/>
  <c r="L7650" i="9"/>
  <c r="L7651" i="9"/>
  <c r="L7652" i="9"/>
  <c r="L7653" i="9"/>
  <c r="L7654" i="9"/>
  <c r="L7655" i="9"/>
  <c r="L7656" i="9"/>
  <c r="L7657" i="9"/>
  <c r="L7658" i="9"/>
  <c r="L7659" i="9"/>
  <c r="L7660" i="9"/>
  <c r="L7661" i="9"/>
  <c r="L7662" i="9"/>
  <c r="L7663" i="9"/>
  <c r="L7664" i="9"/>
  <c r="L7665" i="9"/>
  <c r="L7666" i="9"/>
  <c r="L7667" i="9"/>
  <c r="L7668" i="9"/>
  <c r="L7669" i="9"/>
  <c r="L7670" i="9"/>
  <c r="L7671" i="9"/>
  <c r="L7672" i="9"/>
  <c r="L7673" i="9"/>
  <c r="L7674" i="9"/>
  <c r="L7675" i="9"/>
  <c r="L7676" i="9"/>
  <c r="L7677" i="9"/>
  <c r="L7678" i="9"/>
  <c r="L7679" i="9"/>
  <c r="L7680" i="9"/>
  <c r="L7681" i="9"/>
  <c r="L7682" i="9"/>
  <c r="L7683" i="9"/>
  <c r="L7684" i="9"/>
  <c r="L7685" i="9"/>
  <c r="L7686" i="9"/>
  <c r="L7687" i="9"/>
  <c r="L7688" i="9"/>
  <c r="L7689" i="9"/>
  <c r="L7690" i="9"/>
  <c r="L7691" i="9"/>
  <c r="L7692" i="9"/>
  <c r="L7693" i="9"/>
  <c r="L7694" i="9"/>
  <c r="L7695" i="9"/>
  <c r="L7696" i="9"/>
  <c r="L7697" i="9"/>
  <c r="L7698" i="9"/>
  <c r="L7699" i="9"/>
  <c r="L7700" i="9"/>
  <c r="L7701" i="9"/>
  <c r="L7702" i="9"/>
  <c r="L7703" i="9"/>
  <c r="L7704" i="9"/>
  <c r="L7705" i="9"/>
  <c r="L7706" i="9"/>
  <c r="L7707" i="9"/>
  <c r="L7708" i="9"/>
  <c r="L7709" i="9"/>
  <c r="L7710" i="9"/>
  <c r="L7711" i="9"/>
  <c r="L7712" i="9"/>
  <c r="L7713" i="9"/>
  <c r="L7714" i="9"/>
  <c r="L7715" i="9"/>
  <c r="L7716" i="9"/>
  <c r="L7717" i="9"/>
  <c r="L7718" i="9"/>
  <c r="L7719" i="9"/>
  <c r="L7720" i="9"/>
  <c r="L7721" i="9"/>
  <c r="L7722" i="9"/>
  <c r="L7723" i="9"/>
  <c r="L7724" i="9"/>
  <c r="L7725" i="9"/>
  <c r="L7726" i="9"/>
  <c r="L7727" i="9"/>
  <c r="L7728" i="9"/>
  <c r="L7729" i="9"/>
  <c r="L7730" i="9"/>
  <c r="L7731" i="9"/>
  <c r="L7732" i="9"/>
  <c r="L7733" i="9"/>
  <c r="L7734" i="9"/>
  <c r="L7735" i="9"/>
  <c r="L7736" i="9"/>
  <c r="L7737" i="9"/>
  <c r="L7738" i="9"/>
  <c r="L7739" i="9"/>
  <c r="L7740" i="9"/>
  <c r="L7741" i="9"/>
  <c r="L7742" i="9"/>
  <c r="L7743" i="9"/>
  <c r="L7744" i="9"/>
  <c r="L7745" i="9"/>
  <c r="L7746" i="9"/>
  <c r="L7747" i="9"/>
  <c r="L7748" i="9"/>
  <c r="L7749" i="9"/>
  <c r="L7750" i="9"/>
  <c r="L7751" i="9"/>
  <c r="L7752" i="9"/>
  <c r="L7753" i="9"/>
  <c r="L7754" i="9"/>
  <c r="L7755" i="9"/>
  <c r="L7756" i="9"/>
  <c r="L7757" i="9"/>
  <c r="L7758" i="9"/>
  <c r="L7759" i="9"/>
  <c r="L7760" i="9"/>
  <c r="L7761" i="9"/>
  <c r="L7762" i="9"/>
  <c r="L7763" i="9"/>
  <c r="L7764" i="9"/>
  <c r="L7765" i="9"/>
  <c r="L7766" i="9"/>
  <c r="L7767" i="9"/>
  <c r="L7768" i="9"/>
  <c r="L7769" i="9"/>
  <c r="L7770" i="9"/>
  <c r="L7771" i="9"/>
  <c r="L7772" i="9"/>
  <c r="L7773" i="9"/>
  <c r="L7774" i="9"/>
  <c r="L7775" i="9"/>
  <c r="L7776" i="9"/>
  <c r="L7777" i="9"/>
  <c r="L7778" i="9"/>
  <c r="L7779" i="9"/>
  <c r="L7780" i="9"/>
  <c r="L7781" i="9"/>
  <c r="L7782" i="9"/>
  <c r="L7783" i="9"/>
  <c r="L7784" i="9"/>
  <c r="L7785" i="9"/>
  <c r="L7786" i="9"/>
  <c r="L7787" i="9"/>
  <c r="L7788" i="9"/>
  <c r="L7789" i="9"/>
  <c r="L7790" i="9"/>
  <c r="L7791" i="9"/>
  <c r="L7792" i="9"/>
  <c r="L7793" i="9"/>
  <c r="L7794" i="9"/>
  <c r="L7795" i="9"/>
  <c r="L7796" i="9"/>
  <c r="L7797" i="9"/>
  <c r="L7798" i="9"/>
  <c r="L7799" i="9"/>
  <c r="L7800" i="9"/>
  <c r="L7801" i="9"/>
  <c r="L7802" i="9"/>
  <c r="L7803" i="9"/>
  <c r="L7804" i="9"/>
  <c r="L7805" i="9"/>
  <c r="L7806" i="9"/>
  <c r="L7807" i="9"/>
  <c r="L7808" i="9"/>
  <c r="L7809" i="9"/>
  <c r="L7810" i="9"/>
  <c r="L7811" i="9"/>
  <c r="L7812" i="9"/>
  <c r="L7813" i="9"/>
  <c r="L7814" i="9"/>
  <c r="L7815" i="9"/>
  <c r="L7816" i="9"/>
  <c r="L7817" i="9"/>
  <c r="L7818" i="9"/>
  <c r="L7819" i="9"/>
  <c r="L7820" i="9"/>
  <c r="L7821" i="9"/>
  <c r="L7822" i="9"/>
  <c r="L7823" i="9"/>
  <c r="L7824" i="9"/>
  <c r="L7825" i="9"/>
  <c r="L7826" i="9"/>
  <c r="L7827" i="9"/>
  <c r="L7828" i="9"/>
  <c r="L7829" i="9"/>
  <c r="L7830" i="9"/>
  <c r="L7831" i="9"/>
  <c r="L7832" i="9"/>
  <c r="L7833" i="9"/>
  <c r="L7834" i="9"/>
  <c r="L7835" i="9"/>
  <c r="L7836" i="9"/>
  <c r="L7837" i="9"/>
  <c r="L7838" i="9"/>
  <c r="L7839" i="9"/>
  <c r="L7840" i="9"/>
  <c r="L7841" i="9"/>
  <c r="L7842" i="9"/>
  <c r="L7843" i="9"/>
  <c r="L7844" i="9"/>
  <c r="L7845" i="9"/>
  <c r="L7846" i="9"/>
  <c r="L7847" i="9"/>
  <c r="L7848" i="9"/>
  <c r="L7849" i="9"/>
  <c r="L7850" i="9"/>
  <c r="L7851" i="9"/>
  <c r="L7852" i="9"/>
  <c r="L7853" i="9"/>
  <c r="L7854" i="9"/>
  <c r="L7855" i="9"/>
  <c r="L7856" i="9"/>
  <c r="L7857" i="9"/>
  <c r="L7858" i="9"/>
  <c r="L7859" i="9"/>
  <c r="L7860" i="9"/>
  <c r="L7861" i="9"/>
  <c r="L7862" i="9"/>
  <c r="L7863" i="9"/>
  <c r="L7864" i="9"/>
  <c r="L7865" i="9"/>
  <c r="L7866" i="9"/>
  <c r="L7867" i="9"/>
  <c r="L7868" i="9"/>
  <c r="L7869" i="9"/>
  <c r="L7870" i="9"/>
  <c r="L7871" i="9"/>
  <c r="L7872" i="9"/>
  <c r="L7873" i="9"/>
  <c r="L7874" i="9"/>
  <c r="L7875" i="9"/>
  <c r="L7876" i="9"/>
  <c r="L7877" i="9"/>
  <c r="L7878" i="9"/>
  <c r="L7879" i="9"/>
  <c r="L7880" i="9"/>
  <c r="L7881" i="9"/>
  <c r="L7882" i="9"/>
  <c r="L7883" i="9"/>
  <c r="L7884" i="9"/>
  <c r="L7885" i="9"/>
  <c r="L7886" i="9"/>
  <c r="L7887" i="9"/>
  <c r="L7888" i="9"/>
  <c r="L7889" i="9"/>
  <c r="L7890" i="9"/>
  <c r="L7891" i="9"/>
  <c r="L7892" i="9"/>
  <c r="L7893" i="9"/>
  <c r="L7894" i="9"/>
  <c r="L7895" i="9"/>
  <c r="L7896" i="9"/>
  <c r="L7897" i="9"/>
  <c r="L7898" i="9"/>
  <c r="L7899" i="9"/>
  <c r="L7900" i="9"/>
  <c r="L7901" i="9"/>
  <c r="L7902" i="9"/>
  <c r="L7903" i="9"/>
  <c r="L7904" i="9"/>
  <c r="L7905" i="9"/>
  <c r="L7906" i="9"/>
  <c r="L7907" i="9"/>
  <c r="L7908" i="9"/>
  <c r="L7909" i="9"/>
  <c r="L7910" i="9"/>
  <c r="L7911" i="9"/>
  <c r="L7912" i="9"/>
  <c r="L7913" i="9"/>
  <c r="L7914" i="9"/>
  <c r="L7915" i="9"/>
  <c r="L7916" i="9"/>
  <c r="L7917" i="9"/>
  <c r="L7918" i="9"/>
  <c r="L7919" i="9"/>
  <c r="L7920" i="9"/>
  <c r="L7921" i="9"/>
  <c r="L7922" i="9"/>
  <c r="L7923" i="9"/>
  <c r="L7924" i="9"/>
  <c r="L7925" i="9"/>
  <c r="L7926" i="9"/>
  <c r="L7927" i="9"/>
  <c r="L7928" i="9"/>
  <c r="L7929" i="9"/>
  <c r="L7930" i="9"/>
  <c r="L7931" i="9"/>
  <c r="L7932" i="9"/>
  <c r="L7933" i="9"/>
  <c r="L7934" i="9"/>
  <c r="L7935" i="9"/>
  <c r="L7936" i="9"/>
  <c r="L7937" i="9"/>
  <c r="L7938" i="9"/>
  <c r="L7939" i="9"/>
  <c r="L7940" i="9"/>
  <c r="L7941" i="9"/>
  <c r="L7942" i="9"/>
  <c r="L7943" i="9"/>
  <c r="L7944" i="9"/>
  <c r="L7945" i="9"/>
  <c r="L7946" i="9"/>
  <c r="L7947" i="9"/>
  <c r="L7948" i="9"/>
  <c r="L7949" i="9"/>
  <c r="L7950" i="9"/>
  <c r="L7951" i="9"/>
  <c r="L7952" i="9"/>
  <c r="L7953" i="9"/>
  <c r="L7954" i="9"/>
  <c r="L7955" i="9"/>
  <c r="L7956" i="9"/>
  <c r="L7957" i="9"/>
  <c r="L7958" i="9"/>
  <c r="L7959" i="9"/>
  <c r="L7960" i="9"/>
  <c r="L7961" i="9"/>
  <c r="L7962" i="9"/>
  <c r="L7963" i="9"/>
  <c r="L7964" i="9"/>
  <c r="L7965" i="9"/>
  <c r="L7966" i="9"/>
  <c r="L7967" i="9"/>
  <c r="L7968" i="9"/>
  <c r="L7969" i="9"/>
  <c r="L7970" i="9"/>
  <c r="L7971" i="9"/>
  <c r="L7972" i="9"/>
  <c r="L7973" i="9"/>
  <c r="L7974" i="9"/>
  <c r="L7975" i="9"/>
  <c r="L7976" i="9"/>
  <c r="L7977" i="9"/>
  <c r="L7978" i="9"/>
  <c r="L7979" i="9"/>
  <c r="L7980" i="9"/>
  <c r="L7981" i="9"/>
  <c r="L7982" i="9"/>
  <c r="L7983" i="9"/>
  <c r="L7984" i="9"/>
  <c r="L7985" i="9"/>
  <c r="L7986" i="9"/>
  <c r="L7987" i="9"/>
  <c r="L7988" i="9"/>
  <c r="L7989" i="9"/>
  <c r="L7990" i="9"/>
  <c r="L7991" i="9"/>
  <c r="L7992" i="9"/>
  <c r="L7993" i="9"/>
  <c r="L7994" i="9"/>
  <c r="L7995" i="9"/>
  <c r="L7996" i="9"/>
  <c r="L7997" i="9"/>
  <c r="L7998" i="9"/>
  <c r="L7999" i="9"/>
  <c r="L8000" i="9"/>
  <c r="L8001" i="9"/>
  <c r="K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K733" i="9"/>
  <c r="K734" i="9"/>
  <c r="K735" i="9"/>
  <c r="K736" i="9"/>
  <c r="K737" i="9"/>
  <c r="K738" i="9"/>
  <c r="K739" i="9"/>
  <c r="K740" i="9"/>
  <c r="K741" i="9"/>
  <c r="K742" i="9"/>
  <c r="K743" i="9"/>
  <c r="K744" i="9"/>
  <c r="K745" i="9"/>
  <c r="K746" i="9"/>
  <c r="K747" i="9"/>
  <c r="K748" i="9"/>
  <c r="K749" i="9"/>
  <c r="K750" i="9"/>
  <c r="K751" i="9"/>
  <c r="K752" i="9"/>
  <c r="K753" i="9"/>
  <c r="K754" i="9"/>
  <c r="K755" i="9"/>
  <c r="K756" i="9"/>
  <c r="K757" i="9"/>
  <c r="K758" i="9"/>
  <c r="K759" i="9"/>
  <c r="K760" i="9"/>
  <c r="K761" i="9"/>
  <c r="K762" i="9"/>
  <c r="K763" i="9"/>
  <c r="K764" i="9"/>
  <c r="K765" i="9"/>
  <c r="K766" i="9"/>
  <c r="K767" i="9"/>
  <c r="K768" i="9"/>
  <c r="K769" i="9"/>
  <c r="K770" i="9"/>
  <c r="K771" i="9"/>
  <c r="K772" i="9"/>
  <c r="K773" i="9"/>
  <c r="K774" i="9"/>
  <c r="K775" i="9"/>
  <c r="K776" i="9"/>
  <c r="K777" i="9"/>
  <c r="K778" i="9"/>
  <c r="K779" i="9"/>
  <c r="K780" i="9"/>
  <c r="K781" i="9"/>
  <c r="K782" i="9"/>
  <c r="K783" i="9"/>
  <c r="K784" i="9"/>
  <c r="K785" i="9"/>
  <c r="K786" i="9"/>
  <c r="K787" i="9"/>
  <c r="K788" i="9"/>
  <c r="K789" i="9"/>
  <c r="K790" i="9"/>
  <c r="K791" i="9"/>
  <c r="K792" i="9"/>
  <c r="K793" i="9"/>
  <c r="K794" i="9"/>
  <c r="K795" i="9"/>
  <c r="K796" i="9"/>
  <c r="K797" i="9"/>
  <c r="K798" i="9"/>
  <c r="K799" i="9"/>
  <c r="K800" i="9"/>
  <c r="K801" i="9"/>
  <c r="K802" i="9"/>
  <c r="K803" i="9"/>
  <c r="K804" i="9"/>
  <c r="K805" i="9"/>
  <c r="K806" i="9"/>
  <c r="K807" i="9"/>
  <c r="K808" i="9"/>
  <c r="K809" i="9"/>
  <c r="K810" i="9"/>
  <c r="K811" i="9"/>
  <c r="K812" i="9"/>
  <c r="K813" i="9"/>
  <c r="K814" i="9"/>
  <c r="K815" i="9"/>
  <c r="K816" i="9"/>
  <c r="K817" i="9"/>
  <c r="K818" i="9"/>
  <c r="K819" i="9"/>
  <c r="K820" i="9"/>
  <c r="K821" i="9"/>
  <c r="K822" i="9"/>
  <c r="K823" i="9"/>
  <c r="K824" i="9"/>
  <c r="K825" i="9"/>
  <c r="K826" i="9"/>
  <c r="K827" i="9"/>
  <c r="K828" i="9"/>
  <c r="K829" i="9"/>
  <c r="K830" i="9"/>
  <c r="K831" i="9"/>
  <c r="K832" i="9"/>
  <c r="K833" i="9"/>
  <c r="K834" i="9"/>
  <c r="K835" i="9"/>
  <c r="K836" i="9"/>
  <c r="K837" i="9"/>
  <c r="K838" i="9"/>
  <c r="K839" i="9"/>
  <c r="K840" i="9"/>
  <c r="K841" i="9"/>
  <c r="K842" i="9"/>
  <c r="K843" i="9"/>
  <c r="K844" i="9"/>
  <c r="K845" i="9"/>
  <c r="K846" i="9"/>
  <c r="K847" i="9"/>
  <c r="K848" i="9"/>
  <c r="K849" i="9"/>
  <c r="K850" i="9"/>
  <c r="K851" i="9"/>
  <c r="K852" i="9"/>
  <c r="K853" i="9"/>
  <c r="K854" i="9"/>
  <c r="K855" i="9"/>
  <c r="K856" i="9"/>
  <c r="K857" i="9"/>
  <c r="K858" i="9"/>
  <c r="K859" i="9"/>
  <c r="K860" i="9"/>
  <c r="K861" i="9"/>
  <c r="K862" i="9"/>
  <c r="K863" i="9"/>
  <c r="K864" i="9"/>
  <c r="K865" i="9"/>
  <c r="K866" i="9"/>
  <c r="K867" i="9"/>
  <c r="K868" i="9"/>
  <c r="K869" i="9"/>
  <c r="K870" i="9"/>
  <c r="K871" i="9"/>
  <c r="K872" i="9"/>
  <c r="K873" i="9"/>
  <c r="K874" i="9"/>
  <c r="K875" i="9"/>
  <c r="K876" i="9"/>
  <c r="K877" i="9"/>
  <c r="K878" i="9"/>
  <c r="K879" i="9"/>
  <c r="K880" i="9"/>
  <c r="K881" i="9"/>
  <c r="K882" i="9"/>
  <c r="K883" i="9"/>
  <c r="K884" i="9"/>
  <c r="K885" i="9"/>
  <c r="K886" i="9"/>
  <c r="K887" i="9"/>
  <c r="K888" i="9"/>
  <c r="K889" i="9"/>
  <c r="K890" i="9"/>
  <c r="K891" i="9"/>
  <c r="K892" i="9"/>
  <c r="K893" i="9"/>
  <c r="K894" i="9"/>
  <c r="K895" i="9"/>
  <c r="K896" i="9"/>
  <c r="K897" i="9"/>
  <c r="K898" i="9"/>
  <c r="K899" i="9"/>
  <c r="K900" i="9"/>
  <c r="K901" i="9"/>
  <c r="K902" i="9"/>
  <c r="K903" i="9"/>
  <c r="K904" i="9"/>
  <c r="K905" i="9"/>
  <c r="K906" i="9"/>
  <c r="K907" i="9"/>
  <c r="K908" i="9"/>
  <c r="K909" i="9"/>
  <c r="K910" i="9"/>
  <c r="K911" i="9"/>
  <c r="K912" i="9"/>
  <c r="K913" i="9"/>
  <c r="K914" i="9"/>
  <c r="K915" i="9"/>
  <c r="K916" i="9"/>
  <c r="K917" i="9"/>
  <c r="K918" i="9"/>
  <c r="K919" i="9"/>
  <c r="K920" i="9"/>
  <c r="K921" i="9"/>
  <c r="K922" i="9"/>
  <c r="K923" i="9"/>
  <c r="K924" i="9"/>
  <c r="K925" i="9"/>
  <c r="K926" i="9"/>
  <c r="K927" i="9"/>
  <c r="K928" i="9"/>
  <c r="K929" i="9"/>
  <c r="K930" i="9"/>
  <c r="K931" i="9"/>
  <c r="K932" i="9"/>
  <c r="K933" i="9"/>
  <c r="K934" i="9"/>
  <c r="K935" i="9"/>
  <c r="K936" i="9"/>
  <c r="K937" i="9"/>
  <c r="K938" i="9"/>
  <c r="K939" i="9"/>
  <c r="K940" i="9"/>
  <c r="K941" i="9"/>
  <c r="K942" i="9"/>
  <c r="K943" i="9"/>
  <c r="K944" i="9"/>
  <c r="K945" i="9"/>
  <c r="K946" i="9"/>
  <c r="K947" i="9"/>
  <c r="K948" i="9"/>
  <c r="K949" i="9"/>
  <c r="K950" i="9"/>
  <c r="K951" i="9"/>
  <c r="K952" i="9"/>
  <c r="K953" i="9"/>
  <c r="K954" i="9"/>
  <c r="K955" i="9"/>
  <c r="K956" i="9"/>
  <c r="K957" i="9"/>
  <c r="K958" i="9"/>
  <c r="K959" i="9"/>
  <c r="K960" i="9"/>
  <c r="K961" i="9"/>
  <c r="K962" i="9"/>
  <c r="K963" i="9"/>
  <c r="K964" i="9"/>
  <c r="K965" i="9"/>
  <c r="K966" i="9"/>
  <c r="K967" i="9"/>
  <c r="K968" i="9"/>
  <c r="K969" i="9"/>
  <c r="K970" i="9"/>
  <c r="K971" i="9"/>
  <c r="K972" i="9"/>
  <c r="K973" i="9"/>
  <c r="K974" i="9"/>
  <c r="K975" i="9"/>
  <c r="K976" i="9"/>
  <c r="K977" i="9"/>
  <c r="K978" i="9"/>
  <c r="K979" i="9"/>
  <c r="K980" i="9"/>
  <c r="K981" i="9"/>
  <c r="K982" i="9"/>
  <c r="K983" i="9"/>
  <c r="K984" i="9"/>
  <c r="K985" i="9"/>
  <c r="K986" i="9"/>
  <c r="K987" i="9"/>
  <c r="K988" i="9"/>
  <c r="K989" i="9"/>
  <c r="K990" i="9"/>
  <c r="K991" i="9"/>
  <c r="K992" i="9"/>
  <c r="K993" i="9"/>
  <c r="K994" i="9"/>
  <c r="K995" i="9"/>
  <c r="K996" i="9"/>
  <c r="K997" i="9"/>
  <c r="K998" i="9"/>
  <c r="K999" i="9"/>
  <c r="K1000" i="9"/>
  <c r="K1001" i="9"/>
  <c r="K1002" i="9"/>
  <c r="K1003" i="9"/>
  <c r="K1004" i="9"/>
  <c r="K1005" i="9"/>
  <c r="K1006" i="9"/>
  <c r="K1007" i="9"/>
  <c r="K1008" i="9"/>
  <c r="K1009" i="9"/>
  <c r="K1010" i="9"/>
  <c r="K1011" i="9"/>
  <c r="K1012" i="9"/>
  <c r="K1013" i="9"/>
  <c r="K1014" i="9"/>
  <c r="K1015" i="9"/>
  <c r="K1016" i="9"/>
  <c r="K1017" i="9"/>
  <c r="K1018" i="9"/>
  <c r="K1019" i="9"/>
  <c r="K1020" i="9"/>
  <c r="K1021" i="9"/>
  <c r="K1022" i="9"/>
  <c r="K1023" i="9"/>
  <c r="K1024" i="9"/>
  <c r="K1025" i="9"/>
  <c r="K1026" i="9"/>
  <c r="K1027" i="9"/>
  <c r="K1028" i="9"/>
  <c r="K1029" i="9"/>
  <c r="K1030" i="9"/>
  <c r="K1031" i="9"/>
  <c r="K1032" i="9"/>
  <c r="K1033" i="9"/>
  <c r="K1034" i="9"/>
  <c r="K1035" i="9"/>
  <c r="K1036" i="9"/>
  <c r="K1037" i="9"/>
  <c r="K1038" i="9"/>
  <c r="K1039" i="9"/>
  <c r="K1040" i="9"/>
  <c r="K1041" i="9"/>
  <c r="K1042" i="9"/>
  <c r="K1043" i="9"/>
  <c r="K1044" i="9"/>
  <c r="K1045" i="9"/>
  <c r="K1046" i="9"/>
  <c r="K1047" i="9"/>
  <c r="K1048" i="9"/>
  <c r="K1049" i="9"/>
  <c r="K1050" i="9"/>
  <c r="K1051" i="9"/>
  <c r="K1052" i="9"/>
  <c r="K1053" i="9"/>
  <c r="K1054" i="9"/>
  <c r="K1055" i="9"/>
  <c r="K1056" i="9"/>
  <c r="K1057" i="9"/>
  <c r="K1058" i="9"/>
  <c r="K1059" i="9"/>
  <c r="K1060" i="9"/>
  <c r="K1061" i="9"/>
  <c r="K1062" i="9"/>
  <c r="K1063" i="9"/>
  <c r="K1064" i="9"/>
  <c r="K1065" i="9"/>
  <c r="K1066" i="9"/>
  <c r="K1067" i="9"/>
  <c r="K1068" i="9"/>
  <c r="K1069" i="9"/>
  <c r="K1070" i="9"/>
  <c r="K1071" i="9"/>
  <c r="K1072" i="9"/>
  <c r="K1073" i="9"/>
  <c r="K1074" i="9"/>
  <c r="K1075" i="9"/>
  <c r="K1076" i="9"/>
  <c r="K1077" i="9"/>
  <c r="K1078" i="9"/>
  <c r="K1079" i="9"/>
  <c r="K1080" i="9"/>
  <c r="K1081" i="9"/>
  <c r="K1082" i="9"/>
  <c r="K1083" i="9"/>
  <c r="K1084" i="9"/>
  <c r="K1085" i="9"/>
  <c r="K1086" i="9"/>
  <c r="K1087" i="9"/>
  <c r="K1088" i="9"/>
  <c r="K1089" i="9"/>
  <c r="K1090" i="9"/>
  <c r="K1091" i="9"/>
  <c r="K1092" i="9"/>
  <c r="K1093" i="9"/>
  <c r="K1094" i="9"/>
  <c r="K1095" i="9"/>
  <c r="K1096" i="9"/>
  <c r="K1097" i="9"/>
  <c r="K1098" i="9"/>
  <c r="K1099" i="9"/>
  <c r="K1100" i="9"/>
  <c r="K1101" i="9"/>
  <c r="K1102" i="9"/>
  <c r="K1103" i="9"/>
  <c r="K1104" i="9"/>
  <c r="K1105" i="9"/>
  <c r="K1106" i="9"/>
  <c r="K1107" i="9"/>
  <c r="K1108" i="9"/>
  <c r="K1109" i="9"/>
  <c r="K1110" i="9"/>
  <c r="K1111" i="9"/>
  <c r="K1112" i="9"/>
  <c r="K1113" i="9"/>
  <c r="K1114" i="9"/>
  <c r="K1115" i="9"/>
  <c r="K1116" i="9"/>
  <c r="K1117" i="9"/>
  <c r="K1118" i="9"/>
  <c r="K1119" i="9"/>
  <c r="K1120" i="9"/>
  <c r="K1121" i="9"/>
  <c r="K1122" i="9"/>
  <c r="K1123" i="9"/>
  <c r="K1124" i="9"/>
  <c r="K1125" i="9"/>
  <c r="K1126" i="9"/>
  <c r="K1127" i="9"/>
  <c r="K1128" i="9"/>
  <c r="K1129" i="9"/>
  <c r="K1130" i="9"/>
  <c r="K1131" i="9"/>
  <c r="K1132" i="9"/>
  <c r="K1133" i="9"/>
  <c r="K1134" i="9"/>
  <c r="K1135" i="9"/>
  <c r="K1136" i="9"/>
  <c r="K1137" i="9"/>
  <c r="K1138" i="9"/>
  <c r="K1139" i="9"/>
  <c r="K1140" i="9"/>
  <c r="K1141" i="9"/>
  <c r="K1142" i="9"/>
  <c r="K1143" i="9"/>
  <c r="K1144" i="9"/>
  <c r="K1145" i="9"/>
  <c r="K1146" i="9"/>
  <c r="K1147" i="9"/>
  <c r="K1148" i="9"/>
  <c r="K1149" i="9"/>
  <c r="K1150" i="9"/>
  <c r="K1151" i="9"/>
  <c r="K1152" i="9"/>
  <c r="K1153" i="9"/>
  <c r="K1154" i="9"/>
  <c r="K1155" i="9"/>
  <c r="K1156" i="9"/>
  <c r="K1157" i="9"/>
  <c r="K1158" i="9"/>
  <c r="K1159" i="9"/>
  <c r="K1160" i="9"/>
  <c r="K1161" i="9"/>
  <c r="K1162" i="9"/>
  <c r="K1163" i="9"/>
  <c r="K1164" i="9"/>
  <c r="K1165" i="9"/>
  <c r="K1166" i="9"/>
  <c r="K1167" i="9"/>
  <c r="K1168" i="9"/>
  <c r="K1169" i="9"/>
  <c r="K1170" i="9"/>
  <c r="K1171" i="9"/>
  <c r="K1172" i="9"/>
  <c r="K1173" i="9"/>
  <c r="K1174" i="9"/>
  <c r="K1175" i="9"/>
  <c r="K1176" i="9"/>
  <c r="K1177" i="9"/>
  <c r="K1178" i="9"/>
  <c r="K1179" i="9"/>
  <c r="K1180" i="9"/>
  <c r="K1181" i="9"/>
  <c r="K1182" i="9"/>
  <c r="K1183" i="9"/>
  <c r="K1184" i="9"/>
  <c r="K1185" i="9"/>
  <c r="K1186" i="9"/>
  <c r="K1187" i="9"/>
  <c r="K1188" i="9"/>
  <c r="K1189" i="9"/>
  <c r="K1190" i="9"/>
  <c r="K1191" i="9"/>
  <c r="K1192" i="9"/>
  <c r="K1193" i="9"/>
  <c r="K1194" i="9"/>
  <c r="K1195" i="9"/>
  <c r="K1196" i="9"/>
  <c r="K1197" i="9"/>
  <c r="K1198" i="9"/>
  <c r="K1199" i="9"/>
  <c r="K1200" i="9"/>
  <c r="K1201" i="9"/>
  <c r="K1202" i="9"/>
  <c r="K1203" i="9"/>
  <c r="K1204" i="9"/>
  <c r="K1205" i="9"/>
  <c r="K1206" i="9"/>
  <c r="K1207" i="9"/>
  <c r="K1208" i="9"/>
  <c r="K1209" i="9"/>
  <c r="K1210" i="9"/>
  <c r="K1211" i="9"/>
  <c r="K1212" i="9"/>
  <c r="K1213" i="9"/>
  <c r="K1214" i="9"/>
  <c r="K1215" i="9"/>
  <c r="K1216" i="9"/>
  <c r="K1217" i="9"/>
  <c r="K1218" i="9"/>
  <c r="K1219" i="9"/>
  <c r="K1220" i="9"/>
  <c r="K1221" i="9"/>
  <c r="K1222" i="9"/>
  <c r="K1223" i="9"/>
  <c r="K1224" i="9"/>
  <c r="K1225" i="9"/>
  <c r="K1226" i="9"/>
  <c r="K1227" i="9"/>
  <c r="K1228" i="9"/>
  <c r="K1229" i="9"/>
  <c r="K1230" i="9"/>
  <c r="K1231" i="9"/>
  <c r="K1232" i="9"/>
  <c r="K1233" i="9"/>
  <c r="K1234" i="9"/>
  <c r="K1235" i="9"/>
  <c r="K1236" i="9"/>
  <c r="K1237" i="9"/>
  <c r="K1238" i="9"/>
  <c r="K1239" i="9"/>
  <c r="K1240" i="9"/>
  <c r="K1241" i="9"/>
  <c r="K1242" i="9"/>
  <c r="K1243" i="9"/>
  <c r="K1244" i="9"/>
  <c r="K1245" i="9"/>
  <c r="K1246" i="9"/>
  <c r="K1247" i="9"/>
  <c r="K1248" i="9"/>
  <c r="K1249" i="9"/>
  <c r="K1250" i="9"/>
  <c r="K1251" i="9"/>
  <c r="K1252" i="9"/>
  <c r="K1253" i="9"/>
  <c r="K1254" i="9"/>
  <c r="K1255" i="9"/>
  <c r="K1256" i="9"/>
  <c r="K1257" i="9"/>
  <c r="K1258" i="9"/>
  <c r="K1259" i="9"/>
  <c r="K1260" i="9"/>
  <c r="K1261" i="9"/>
  <c r="K1262" i="9"/>
  <c r="K1263" i="9"/>
  <c r="K1264" i="9"/>
  <c r="K1265" i="9"/>
  <c r="K1266" i="9"/>
  <c r="K1267" i="9"/>
  <c r="K1268" i="9"/>
  <c r="K1269" i="9"/>
  <c r="K1270" i="9"/>
  <c r="K1271" i="9"/>
  <c r="K1272" i="9"/>
  <c r="K1273" i="9"/>
  <c r="K1274" i="9"/>
  <c r="K1275" i="9"/>
  <c r="K1276" i="9"/>
  <c r="K1277" i="9"/>
  <c r="K1278" i="9"/>
  <c r="K1279" i="9"/>
  <c r="K1280" i="9"/>
  <c r="K1281" i="9"/>
  <c r="K1282" i="9"/>
  <c r="K1283" i="9"/>
  <c r="K1284" i="9"/>
  <c r="K1285" i="9"/>
  <c r="K1286" i="9"/>
  <c r="K1287" i="9"/>
  <c r="K1288" i="9"/>
  <c r="K1289" i="9"/>
  <c r="K1290" i="9"/>
  <c r="K1291" i="9"/>
  <c r="K1292" i="9"/>
  <c r="K1293" i="9"/>
  <c r="K1294" i="9"/>
  <c r="K1295" i="9"/>
  <c r="K1296" i="9"/>
  <c r="K1297" i="9"/>
  <c r="K1298" i="9"/>
  <c r="K1299" i="9"/>
  <c r="K1300" i="9"/>
  <c r="K1301" i="9"/>
  <c r="K1302" i="9"/>
  <c r="K1303" i="9"/>
  <c r="K1304" i="9"/>
  <c r="K1305" i="9"/>
  <c r="K1306" i="9"/>
  <c r="K1307" i="9"/>
  <c r="K1308" i="9"/>
  <c r="K1309" i="9"/>
  <c r="K1310" i="9"/>
  <c r="K1311" i="9"/>
  <c r="K1312" i="9"/>
  <c r="K1313" i="9"/>
  <c r="K1314" i="9"/>
  <c r="K1315" i="9"/>
  <c r="K1316" i="9"/>
  <c r="K1317" i="9"/>
  <c r="K1318" i="9"/>
  <c r="K1319" i="9"/>
  <c r="K1320" i="9"/>
  <c r="K1321" i="9"/>
  <c r="K1322" i="9"/>
  <c r="K1323" i="9"/>
  <c r="K1324" i="9"/>
  <c r="K1325" i="9"/>
  <c r="K1326" i="9"/>
  <c r="K1327" i="9"/>
  <c r="K1328" i="9"/>
  <c r="K1329" i="9"/>
  <c r="K1330" i="9"/>
  <c r="K1331" i="9"/>
  <c r="K1332" i="9"/>
  <c r="K1333" i="9"/>
  <c r="K1334" i="9"/>
  <c r="K1335" i="9"/>
  <c r="K1336" i="9"/>
  <c r="K1337" i="9"/>
  <c r="K1338" i="9"/>
  <c r="K1339" i="9"/>
  <c r="K1340" i="9"/>
  <c r="K1341" i="9"/>
  <c r="K1342" i="9"/>
  <c r="K1343" i="9"/>
  <c r="K1344" i="9"/>
  <c r="K1345" i="9"/>
  <c r="K1346" i="9"/>
  <c r="K1347" i="9"/>
  <c r="K1348" i="9"/>
  <c r="K1349" i="9"/>
  <c r="K1350" i="9"/>
  <c r="K1351" i="9"/>
  <c r="K1352" i="9"/>
  <c r="K1353" i="9"/>
  <c r="K1354" i="9"/>
  <c r="K1355" i="9"/>
  <c r="K1356" i="9"/>
  <c r="K1357" i="9"/>
  <c r="K1358" i="9"/>
  <c r="K1359" i="9"/>
  <c r="K1360" i="9"/>
  <c r="K1361" i="9"/>
  <c r="K1362" i="9"/>
  <c r="K1363" i="9"/>
  <c r="K1364" i="9"/>
  <c r="K1365" i="9"/>
  <c r="K1366" i="9"/>
  <c r="K1367" i="9"/>
  <c r="K1368" i="9"/>
  <c r="K1369" i="9"/>
  <c r="K1370" i="9"/>
  <c r="K1371" i="9"/>
  <c r="K1372" i="9"/>
  <c r="K1373" i="9"/>
  <c r="K1374" i="9"/>
  <c r="K1375" i="9"/>
  <c r="K1376" i="9"/>
  <c r="K1377" i="9"/>
  <c r="K1378" i="9"/>
  <c r="K1379" i="9"/>
  <c r="K1380" i="9"/>
  <c r="K1381" i="9"/>
  <c r="K1382" i="9"/>
  <c r="K1383" i="9"/>
  <c r="K1384" i="9"/>
  <c r="K1385" i="9"/>
  <c r="K1386" i="9"/>
  <c r="K1387" i="9"/>
  <c r="K1388" i="9"/>
  <c r="K1389" i="9"/>
  <c r="K1390" i="9"/>
  <c r="K1391" i="9"/>
  <c r="K1392" i="9"/>
  <c r="K1393" i="9"/>
  <c r="K1394" i="9"/>
  <c r="K1395" i="9"/>
  <c r="K1396" i="9"/>
  <c r="K1397" i="9"/>
  <c r="K1398" i="9"/>
  <c r="K1399" i="9"/>
  <c r="K1400" i="9"/>
  <c r="K1401" i="9"/>
  <c r="K1402" i="9"/>
  <c r="K1403" i="9"/>
  <c r="K1404" i="9"/>
  <c r="K1405" i="9"/>
  <c r="K1406" i="9"/>
  <c r="K1407" i="9"/>
  <c r="K1408" i="9"/>
  <c r="K1409" i="9"/>
  <c r="K1410" i="9"/>
  <c r="K1411" i="9"/>
  <c r="K1412" i="9"/>
  <c r="K1413" i="9"/>
  <c r="K1414" i="9"/>
  <c r="K1415" i="9"/>
  <c r="K1416" i="9"/>
  <c r="K1417" i="9"/>
  <c r="K1418" i="9"/>
  <c r="K1419" i="9"/>
  <c r="K1420" i="9"/>
  <c r="K1421" i="9"/>
  <c r="K1422" i="9"/>
  <c r="K1423" i="9"/>
  <c r="K1424" i="9"/>
  <c r="K1425" i="9"/>
  <c r="K1426" i="9"/>
  <c r="K1427" i="9"/>
  <c r="K1428" i="9"/>
  <c r="K1429" i="9"/>
  <c r="K1430" i="9"/>
  <c r="K1431" i="9"/>
  <c r="K1432" i="9"/>
  <c r="K1433" i="9"/>
  <c r="K1434" i="9"/>
  <c r="K1435" i="9"/>
  <c r="K1436" i="9"/>
  <c r="K1437" i="9"/>
  <c r="K1438" i="9"/>
  <c r="K1439" i="9"/>
  <c r="K1440" i="9"/>
  <c r="K1441" i="9"/>
  <c r="K1442" i="9"/>
  <c r="K1443" i="9"/>
  <c r="K1444" i="9"/>
  <c r="K1445" i="9"/>
  <c r="K1446" i="9"/>
  <c r="K1447" i="9"/>
  <c r="K1448" i="9"/>
  <c r="K1449" i="9"/>
  <c r="K1450" i="9"/>
  <c r="K1451" i="9"/>
  <c r="K1452" i="9"/>
  <c r="K1453" i="9"/>
  <c r="K1454" i="9"/>
  <c r="K1455" i="9"/>
  <c r="K1456" i="9"/>
  <c r="K1457" i="9"/>
  <c r="K1458" i="9"/>
  <c r="K1459" i="9"/>
  <c r="K1460" i="9"/>
  <c r="K1461" i="9"/>
  <c r="K1462" i="9"/>
  <c r="K1463" i="9"/>
  <c r="K1464" i="9"/>
  <c r="K1465" i="9"/>
  <c r="K1466" i="9"/>
  <c r="K1467" i="9"/>
  <c r="K1468" i="9"/>
  <c r="K1469" i="9"/>
  <c r="K1470" i="9"/>
  <c r="K1471" i="9"/>
  <c r="K1472" i="9"/>
  <c r="K1473" i="9"/>
  <c r="K1474" i="9"/>
  <c r="K1475" i="9"/>
  <c r="K1476" i="9"/>
  <c r="K1477" i="9"/>
  <c r="K1478" i="9"/>
  <c r="K1479" i="9"/>
  <c r="K1480" i="9"/>
  <c r="K1481" i="9"/>
  <c r="K1482" i="9"/>
  <c r="K1483" i="9"/>
  <c r="K1484" i="9"/>
  <c r="K1485" i="9"/>
  <c r="K1486" i="9"/>
  <c r="K1487" i="9"/>
  <c r="K1488" i="9"/>
  <c r="K1489" i="9"/>
  <c r="K1490" i="9"/>
  <c r="K1491" i="9"/>
  <c r="K1492" i="9"/>
  <c r="K1493" i="9"/>
  <c r="K1494" i="9"/>
  <c r="K1495" i="9"/>
  <c r="K1496" i="9"/>
  <c r="K1497" i="9"/>
  <c r="K1498" i="9"/>
  <c r="K1499" i="9"/>
  <c r="K1500" i="9"/>
  <c r="K1501" i="9"/>
  <c r="K1502" i="9"/>
  <c r="K1503" i="9"/>
  <c r="K1504" i="9"/>
  <c r="K1505" i="9"/>
  <c r="K1506" i="9"/>
  <c r="K1507" i="9"/>
  <c r="K1508" i="9"/>
  <c r="K1509" i="9"/>
  <c r="K1510" i="9"/>
  <c r="K1511" i="9"/>
  <c r="K1512" i="9"/>
  <c r="K1513" i="9"/>
  <c r="K1514" i="9"/>
  <c r="K1515" i="9"/>
  <c r="K1516" i="9"/>
  <c r="K1517" i="9"/>
  <c r="K1518" i="9"/>
  <c r="K1519" i="9"/>
  <c r="K1520" i="9"/>
  <c r="K1521" i="9"/>
  <c r="K1522" i="9"/>
  <c r="K1523" i="9"/>
  <c r="K1524" i="9"/>
  <c r="K1525" i="9"/>
  <c r="K1526" i="9"/>
  <c r="K1527" i="9"/>
  <c r="K1528" i="9"/>
  <c r="K1529" i="9"/>
  <c r="K1530" i="9"/>
  <c r="K1531" i="9"/>
  <c r="K1532" i="9"/>
  <c r="K1533" i="9"/>
  <c r="K1534" i="9"/>
  <c r="K1535" i="9"/>
  <c r="K1536" i="9"/>
  <c r="K1537" i="9"/>
  <c r="K1538" i="9"/>
  <c r="K1539" i="9"/>
  <c r="K1540" i="9"/>
  <c r="K1541" i="9"/>
  <c r="K1542" i="9"/>
  <c r="K1543" i="9"/>
  <c r="K1544" i="9"/>
  <c r="K1545" i="9"/>
  <c r="K1546" i="9"/>
  <c r="K1547" i="9"/>
  <c r="K1548" i="9"/>
  <c r="K1549" i="9"/>
  <c r="K1550" i="9"/>
  <c r="K1551" i="9"/>
  <c r="K1552" i="9"/>
  <c r="K1553" i="9"/>
  <c r="K1554" i="9"/>
  <c r="K1555" i="9"/>
  <c r="K1556" i="9"/>
  <c r="K1557" i="9"/>
  <c r="K1558" i="9"/>
  <c r="K1559" i="9"/>
  <c r="K1560" i="9"/>
  <c r="K1561" i="9"/>
  <c r="K1562" i="9"/>
  <c r="K1563" i="9"/>
  <c r="K1564" i="9"/>
  <c r="K1565" i="9"/>
  <c r="K1566" i="9"/>
  <c r="K1567" i="9"/>
  <c r="K1568" i="9"/>
  <c r="K1569" i="9"/>
  <c r="K1570" i="9"/>
  <c r="K1571" i="9"/>
  <c r="K1572" i="9"/>
  <c r="K1573" i="9"/>
  <c r="K1574" i="9"/>
  <c r="K1575" i="9"/>
  <c r="K1576" i="9"/>
  <c r="K1577" i="9"/>
  <c r="K1578" i="9"/>
  <c r="K1579" i="9"/>
  <c r="K1580" i="9"/>
  <c r="K1581" i="9"/>
  <c r="K1582" i="9"/>
  <c r="K1583" i="9"/>
  <c r="K1584" i="9"/>
  <c r="K1585" i="9"/>
  <c r="K1586" i="9"/>
  <c r="K1587" i="9"/>
  <c r="K1588" i="9"/>
  <c r="K1589" i="9"/>
  <c r="K1590" i="9"/>
  <c r="K1591" i="9"/>
  <c r="K1592" i="9"/>
  <c r="K1593" i="9"/>
  <c r="K1594" i="9"/>
  <c r="K1595" i="9"/>
  <c r="K1596" i="9"/>
  <c r="K1597" i="9"/>
  <c r="K1598" i="9"/>
  <c r="K1599" i="9"/>
  <c r="K1600" i="9"/>
  <c r="K1601" i="9"/>
  <c r="K1602" i="9"/>
  <c r="K1603" i="9"/>
  <c r="K1604" i="9"/>
  <c r="K1605" i="9"/>
  <c r="K1606" i="9"/>
  <c r="K1607" i="9"/>
  <c r="K1608" i="9"/>
  <c r="K1609" i="9"/>
  <c r="K1610" i="9"/>
  <c r="K1611" i="9"/>
  <c r="K1612" i="9"/>
  <c r="K1613" i="9"/>
  <c r="K1614" i="9"/>
  <c r="K1615" i="9"/>
  <c r="K1616" i="9"/>
  <c r="K1617" i="9"/>
  <c r="K1618" i="9"/>
  <c r="K1619" i="9"/>
  <c r="K1620" i="9"/>
  <c r="K1621" i="9"/>
  <c r="K1622" i="9"/>
  <c r="K1623" i="9"/>
  <c r="K1624" i="9"/>
  <c r="K1625" i="9"/>
  <c r="K1626" i="9"/>
  <c r="K1627" i="9"/>
  <c r="K1628" i="9"/>
  <c r="K1629" i="9"/>
  <c r="K1630" i="9"/>
  <c r="K1631" i="9"/>
  <c r="K1632" i="9"/>
  <c r="K1633" i="9"/>
  <c r="K1634" i="9"/>
  <c r="K1635" i="9"/>
  <c r="K1636" i="9"/>
  <c r="K1637" i="9"/>
  <c r="K1638" i="9"/>
  <c r="K1639" i="9"/>
  <c r="K1640" i="9"/>
  <c r="K1641" i="9"/>
  <c r="K1642" i="9"/>
  <c r="K1643" i="9"/>
  <c r="K1644" i="9"/>
  <c r="K1645" i="9"/>
  <c r="K1646" i="9"/>
  <c r="K1647" i="9"/>
  <c r="K1648" i="9"/>
  <c r="K1649" i="9"/>
  <c r="K1650" i="9"/>
  <c r="K1651" i="9"/>
  <c r="K1652" i="9"/>
  <c r="K1653" i="9"/>
  <c r="K1654" i="9"/>
  <c r="K1655" i="9"/>
  <c r="K1656" i="9"/>
  <c r="K1657" i="9"/>
  <c r="K1658" i="9"/>
  <c r="K1659" i="9"/>
  <c r="K1660" i="9"/>
  <c r="K1661" i="9"/>
  <c r="K1662" i="9"/>
  <c r="K1663" i="9"/>
  <c r="K1664" i="9"/>
  <c r="K1665" i="9"/>
  <c r="K1666" i="9"/>
  <c r="K1667" i="9"/>
  <c r="K1668" i="9"/>
  <c r="K1669" i="9"/>
  <c r="K1670" i="9"/>
  <c r="K1671" i="9"/>
  <c r="K1672" i="9"/>
  <c r="K1673" i="9"/>
  <c r="K1674" i="9"/>
  <c r="K1675" i="9"/>
  <c r="K1676" i="9"/>
  <c r="K1677" i="9"/>
  <c r="K1678" i="9"/>
  <c r="K1679" i="9"/>
  <c r="K1680" i="9"/>
  <c r="K1681" i="9"/>
  <c r="K1682" i="9"/>
  <c r="K1683" i="9"/>
  <c r="K1684" i="9"/>
  <c r="K1685" i="9"/>
  <c r="K1686" i="9"/>
  <c r="K1687" i="9"/>
  <c r="K1688" i="9"/>
  <c r="K1689" i="9"/>
  <c r="K1690" i="9"/>
  <c r="K1691" i="9"/>
  <c r="K1692" i="9"/>
  <c r="K1693" i="9"/>
  <c r="K1694" i="9"/>
  <c r="K1695" i="9"/>
  <c r="K1696" i="9"/>
  <c r="K1697" i="9"/>
  <c r="K1698" i="9"/>
  <c r="K1699" i="9"/>
  <c r="K1700" i="9"/>
  <c r="K1701" i="9"/>
  <c r="K1702" i="9"/>
  <c r="K1703" i="9"/>
  <c r="K1704" i="9"/>
  <c r="K1705" i="9"/>
  <c r="K1706" i="9"/>
  <c r="K1707" i="9"/>
  <c r="K1708" i="9"/>
  <c r="K1709" i="9"/>
  <c r="K1710" i="9"/>
  <c r="K1711" i="9"/>
  <c r="K1712" i="9"/>
  <c r="K1713" i="9"/>
  <c r="K1714" i="9"/>
  <c r="K1715" i="9"/>
  <c r="K1716" i="9"/>
  <c r="K1717" i="9"/>
  <c r="K1718" i="9"/>
  <c r="K1719" i="9"/>
  <c r="K1720" i="9"/>
  <c r="K1721" i="9"/>
  <c r="K1722" i="9"/>
  <c r="K1723" i="9"/>
  <c r="K1724" i="9"/>
  <c r="K1725" i="9"/>
  <c r="K1726" i="9"/>
  <c r="K1727" i="9"/>
  <c r="K1728" i="9"/>
  <c r="K1729" i="9"/>
  <c r="K1730" i="9"/>
  <c r="K1731" i="9"/>
  <c r="K1732" i="9"/>
  <c r="K1733" i="9"/>
  <c r="K1734" i="9"/>
  <c r="K1735" i="9"/>
  <c r="K1736" i="9"/>
  <c r="K1737" i="9"/>
  <c r="K1738" i="9"/>
  <c r="K1739" i="9"/>
  <c r="K1740" i="9"/>
  <c r="K1741" i="9"/>
  <c r="K1742" i="9"/>
  <c r="K1743" i="9"/>
  <c r="K1744" i="9"/>
  <c r="K1745" i="9"/>
  <c r="K1746" i="9"/>
  <c r="K1747" i="9"/>
  <c r="K1748" i="9"/>
  <c r="K1749" i="9"/>
  <c r="K1750" i="9"/>
  <c r="K1751" i="9"/>
  <c r="K1752" i="9"/>
  <c r="K1753" i="9"/>
  <c r="K1754" i="9"/>
  <c r="K1755" i="9"/>
  <c r="K1756" i="9"/>
  <c r="K1757" i="9"/>
  <c r="K1758" i="9"/>
  <c r="K1759" i="9"/>
  <c r="K1760" i="9"/>
  <c r="K1761" i="9"/>
  <c r="K1762" i="9"/>
  <c r="K1763" i="9"/>
  <c r="K1764" i="9"/>
  <c r="K1765" i="9"/>
  <c r="K1766" i="9"/>
  <c r="K1767" i="9"/>
  <c r="K1768" i="9"/>
  <c r="K1769" i="9"/>
  <c r="K1770" i="9"/>
  <c r="K1771" i="9"/>
  <c r="K1772" i="9"/>
  <c r="K1773" i="9"/>
  <c r="K1774" i="9"/>
  <c r="K1775" i="9"/>
  <c r="K1776" i="9"/>
  <c r="K1777" i="9"/>
  <c r="K1778" i="9"/>
  <c r="K1779" i="9"/>
  <c r="K1780" i="9"/>
  <c r="K1781" i="9"/>
  <c r="K1782" i="9"/>
  <c r="K1783" i="9"/>
  <c r="K1784" i="9"/>
  <c r="K1785" i="9"/>
  <c r="K1786" i="9"/>
  <c r="K1787" i="9"/>
  <c r="K1788" i="9"/>
  <c r="K1789" i="9"/>
  <c r="K1790" i="9"/>
  <c r="K1791" i="9"/>
  <c r="K1792" i="9"/>
  <c r="K1793" i="9"/>
  <c r="K1794" i="9"/>
  <c r="K1795" i="9"/>
  <c r="K1796" i="9"/>
  <c r="K1797" i="9"/>
  <c r="K1798" i="9"/>
  <c r="K1799" i="9"/>
  <c r="K1800" i="9"/>
  <c r="K1801" i="9"/>
  <c r="K1802" i="9"/>
  <c r="K1803" i="9"/>
  <c r="K1804" i="9"/>
  <c r="K1805" i="9"/>
  <c r="K1806" i="9"/>
  <c r="K1807" i="9"/>
  <c r="K1808" i="9"/>
  <c r="K1809" i="9"/>
  <c r="K1810" i="9"/>
  <c r="K1811" i="9"/>
  <c r="K1812" i="9"/>
  <c r="K1813" i="9"/>
  <c r="K1814" i="9"/>
  <c r="K1815" i="9"/>
  <c r="K1816" i="9"/>
  <c r="K1817" i="9"/>
  <c r="K1818" i="9"/>
  <c r="K1819" i="9"/>
  <c r="K1820" i="9"/>
  <c r="K1821" i="9"/>
  <c r="K1822" i="9"/>
  <c r="K1823" i="9"/>
  <c r="K1824" i="9"/>
  <c r="K1825" i="9"/>
  <c r="K1826" i="9"/>
  <c r="K1827" i="9"/>
  <c r="K1828" i="9"/>
  <c r="K1829" i="9"/>
  <c r="K1830" i="9"/>
  <c r="K1831" i="9"/>
  <c r="K1832" i="9"/>
  <c r="K1833" i="9"/>
  <c r="K1834" i="9"/>
  <c r="K1835" i="9"/>
  <c r="K1836" i="9"/>
  <c r="K1837" i="9"/>
  <c r="K1838" i="9"/>
  <c r="K1839" i="9"/>
  <c r="K1840" i="9"/>
  <c r="K1841" i="9"/>
  <c r="K1842" i="9"/>
  <c r="K1843" i="9"/>
  <c r="K1844" i="9"/>
  <c r="K1845" i="9"/>
  <c r="K1846" i="9"/>
  <c r="K1847" i="9"/>
  <c r="K1848" i="9"/>
  <c r="K1849" i="9"/>
  <c r="K1850" i="9"/>
  <c r="K1851" i="9"/>
  <c r="K1852" i="9"/>
  <c r="K1853" i="9"/>
  <c r="K1854" i="9"/>
  <c r="K1855" i="9"/>
  <c r="K1856" i="9"/>
  <c r="K1857" i="9"/>
  <c r="K1858" i="9"/>
  <c r="K1859" i="9"/>
  <c r="K1860" i="9"/>
  <c r="K1861" i="9"/>
  <c r="K1862" i="9"/>
  <c r="K1863" i="9"/>
  <c r="K1864" i="9"/>
  <c r="K1865" i="9"/>
  <c r="K1866" i="9"/>
  <c r="K1867" i="9"/>
  <c r="K1868" i="9"/>
  <c r="K1869" i="9"/>
  <c r="K1870" i="9"/>
  <c r="K1871" i="9"/>
  <c r="K1872" i="9"/>
  <c r="K1873" i="9"/>
  <c r="K1874" i="9"/>
  <c r="K1875" i="9"/>
  <c r="K1876" i="9"/>
  <c r="K1877" i="9"/>
  <c r="K1878" i="9"/>
  <c r="K1879" i="9"/>
  <c r="K1880" i="9"/>
  <c r="K1881" i="9"/>
  <c r="K1882" i="9"/>
  <c r="K1883" i="9"/>
  <c r="K1884" i="9"/>
  <c r="K1885" i="9"/>
  <c r="K1886" i="9"/>
  <c r="K1887" i="9"/>
  <c r="K1888" i="9"/>
  <c r="K1889" i="9"/>
  <c r="K1890" i="9"/>
  <c r="K1891" i="9"/>
  <c r="K1892" i="9"/>
  <c r="K1893" i="9"/>
  <c r="K1894" i="9"/>
  <c r="K1895" i="9"/>
  <c r="K1896" i="9"/>
  <c r="K1897" i="9"/>
  <c r="K1898" i="9"/>
  <c r="K1899" i="9"/>
  <c r="K1900" i="9"/>
  <c r="K1901" i="9"/>
  <c r="K1902" i="9"/>
  <c r="K1903" i="9"/>
  <c r="K1904" i="9"/>
  <c r="K1905" i="9"/>
  <c r="K1906" i="9"/>
  <c r="K1907" i="9"/>
  <c r="K1908" i="9"/>
  <c r="K1909" i="9"/>
  <c r="K1910" i="9"/>
  <c r="K1911" i="9"/>
  <c r="K1912" i="9"/>
  <c r="K1913" i="9"/>
  <c r="K1914" i="9"/>
  <c r="K1915" i="9"/>
  <c r="K1916" i="9"/>
  <c r="K1917" i="9"/>
  <c r="K1918" i="9"/>
  <c r="K1919" i="9"/>
  <c r="K1920" i="9"/>
  <c r="K1921" i="9"/>
  <c r="K1922" i="9"/>
  <c r="K1923" i="9"/>
  <c r="K1924" i="9"/>
  <c r="K1925" i="9"/>
  <c r="K1926" i="9"/>
  <c r="K1927" i="9"/>
  <c r="K1928" i="9"/>
  <c r="K1929" i="9"/>
  <c r="K1930" i="9"/>
  <c r="K1931" i="9"/>
  <c r="K1932" i="9"/>
  <c r="K1933" i="9"/>
  <c r="K1934" i="9"/>
  <c r="K1935" i="9"/>
  <c r="K1936" i="9"/>
  <c r="K1937" i="9"/>
  <c r="K1938" i="9"/>
  <c r="K1939" i="9"/>
  <c r="K1940" i="9"/>
  <c r="K1941" i="9"/>
  <c r="K1942" i="9"/>
  <c r="K1943" i="9"/>
  <c r="K1944" i="9"/>
  <c r="K1945" i="9"/>
  <c r="K1946" i="9"/>
  <c r="K1947" i="9"/>
  <c r="K1948" i="9"/>
  <c r="K1949" i="9"/>
  <c r="K1950" i="9"/>
  <c r="K1951" i="9"/>
  <c r="K1952" i="9"/>
  <c r="K1953" i="9"/>
  <c r="K1954" i="9"/>
  <c r="K1955" i="9"/>
  <c r="K1956" i="9"/>
  <c r="K1957" i="9"/>
  <c r="K1958" i="9"/>
  <c r="K1959" i="9"/>
  <c r="K1960" i="9"/>
  <c r="K1961" i="9"/>
  <c r="K1962" i="9"/>
  <c r="K1963" i="9"/>
  <c r="K1964" i="9"/>
  <c r="K1965" i="9"/>
  <c r="K1966" i="9"/>
  <c r="K1967" i="9"/>
  <c r="K1968" i="9"/>
  <c r="K1969" i="9"/>
  <c r="K1970" i="9"/>
  <c r="K1971" i="9"/>
  <c r="K1972" i="9"/>
  <c r="K1973" i="9"/>
  <c r="K1974" i="9"/>
  <c r="K1975" i="9"/>
  <c r="K1976" i="9"/>
  <c r="K1977" i="9"/>
  <c r="K1978" i="9"/>
  <c r="K1979" i="9"/>
  <c r="K1980" i="9"/>
  <c r="K1981" i="9"/>
  <c r="K1982" i="9"/>
  <c r="K1983" i="9"/>
  <c r="K1984" i="9"/>
  <c r="K1985" i="9"/>
  <c r="K1986" i="9"/>
  <c r="K1987" i="9"/>
  <c r="K1988" i="9"/>
  <c r="K1989" i="9"/>
  <c r="K1990" i="9"/>
  <c r="K1991" i="9"/>
  <c r="K1992" i="9"/>
  <c r="K1993" i="9"/>
  <c r="K1994" i="9"/>
  <c r="K1995" i="9"/>
  <c r="K1996" i="9"/>
  <c r="K1997" i="9"/>
  <c r="K1998" i="9"/>
  <c r="K1999" i="9"/>
  <c r="K2000" i="9"/>
  <c r="K2001" i="9"/>
  <c r="K2002" i="9"/>
  <c r="K2003" i="9"/>
  <c r="K2004" i="9"/>
  <c r="K2005" i="9"/>
  <c r="K2006" i="9"/>
  <c r="K2007" i="9"/>
  <c r="K2008" i="9"/>
  <c r="K2009" i="9"/>
  <c r="K2010" i="9"/>
  <c r="K2011" i="9"/>
  <c r="K2012" i="9"/>
  <c r="K2013" i="9"/>
  <c r="K2014" i="9"/>
  <c r="K2015" i="9"/>
  <c r="K2016" i="9"/>
  <c r="K2017" i="9"/>
  <c r="K2018" i="9"/>
  <c r="K2019" i="9"/>
  <c r="K2020" i="9"/>
  <c r="K2021" i="9"/>
  <c r="K2022" i="9"/>
  <c r="K2023" i="9"/>
  <c r="K2024" i="9"/>
  <c r="K2025" i="9"/>
  <c r="K2026" i="9"/>
  <c r="K2027" i="9"/>
  <c r="K2028" i="9"/>
  <c r="K2029" i="9"/>
  <c r="K2030" i="9"/>
  <c r="K2031" i="9"/>
  <c r="K2032" i="9"/>
  <c r="K2033" i="9"/>
  <c r="K2034" i="9"/>
  <c r="K2035" i="9"/>
  <c r="K2036" i="9"/>
  <c r="K2037" i="9"/>
  <c r="K2038" i="9"/>
  <c r="K2039" i="9"/>
  <c r="K2040" i="9"/>
  <c r="K2041" i="9"/>
  <c r="K2042" i="9"/>
  <c r="K2043" i="9"/>
  <c r="K2044" i="9"/>
  <c r="K2045" i="9"/>
  <c r="K2046" i="9"/>
  <c r="K2047" i="9"/>
  <c r="K2048" i="9"/>
  <c r="K2049" i="9"/>
  <c r="K2050" i="9"/>
  <c r="K2051" i="9"/>
  <c r="K2052" i="9"/>
  <c r="K2053" i="9"/>
  <c r="K2054" i="9"/>
  <c r="K2055" i="9"/>
  <c r="K2056" i="9"/>
  <c r="K2057" i="9"/>
  <c r="K2058" i="9"/>
  <c r="K2059" i="9"/>
  <c r="K2060" i="9"/>
  <c r="K2061" i="9"/>
  <c r="K2062" i="9"/>
  <c r="K2063" i="9"/>
  <c r="K2064" i="9"/>
  <c r="K2065" i="9"/>
  <c r="K2066" i="9"/>
  <c r="K2067" i="9"/>
  <c r="K2068" i="9"/>
  <c r="K2069" i="9"/>
  <c r="K2070" i="9"/>
  <c r="K2071" i="9"/>
  <c r="K2072" i="9"/>
  <c r="K2073" i="9"/>
  <c r="K2074" i="9"/>
  <c r="K2075" i="9"/>
  <c r="K2076" i="9"/>
  <c r="K2077" i="9"/>
  <c r="K2078" i="9"/>
  <c r="K2079" i="9"/>
  <c r="K2080" i="9"/>
  <c r="K2081" i="9"/>
  <c r="K2082" i="9"/>
  <c r="K2083" i="9"/>
  <c r="K2084" i="9"/>
  <c r="K2085" i="9"/>
  <c r="K2086" i="9"/>
  <c r="K2087" i="9"/>
  <c r="K2088" i="9"/>
  <c r="K2089" i="9"/>
  <c r="K2090" i="9"/>
  <c r="K2091" i="9"/>
  <c r="K2092" i="9"/>
  <c r="K2093" i="9"/>
  <c r="K2094" i="9"/>
  <c r="K2095" i="9"/>
  <c r="K2096" i="9"/>
  <c r="K2097" i="9"/>
  <c r="K2098" i="9"/>
  <c r="K2099" i="9"/>
  <c r="K2100" i="9"/>
  <c r="K2101" i="9"/>
  <c r="K2102" i="9"/>
  <c r="K2103" i="9"/>
  <c r="K2104" i="9"/>
  <c r="K2105" i="9"/>
  <c r="K2106" i="9"/>
  <c r="K2107" i="9"/>
  <c r="K2108" i="9"/>
  <c r="K2109" i="9"/>
  <c r="K2110" i="9"/>
  <c r="K2111" i="9"/>
  <c r="K2112" i="9"/>
  <c r="K2113" i="9"/>
  <c r="K2114" i="9"/>
  <c r="K2115" i="9"/>
  <c r="K2116" i="9"/>
  <c r="K2117" i="9"/>
  <c r="K2118" i="9"/>
  <c r="K2119" i="9"/>
  <c r="K2120" i="9"/>
  <c r="K2121" i="9"/>
  <c r="K2122" i="9"/>
  <c r="K2123" i="9"/>
  <c r="K2124" i="9"/>
  <c r="K2125" i="9"/>
  <c r="K2126" i="9"/>
  <c r="K2127" i="9"/>
  <c r="K2128" i="9"/>
  <c r="K2129" i="9"/>
  <c r="K2130" i="9"/>
  <c r="K2131" i="9"/>
  <c r="K2132" i="9"/>
  <c r="K2133" i="9"/>
  <c r="K2134" i="9"/>
  <c r="K2135" i="9"/>
  <c r="K2136" i="9"/>
  <c r="K2137" i="9"/>
  <c r="K2138" i="9"/>
  <c r="K2139" i="9"/>
  <c r="K2140" i="9"/>
  <c r="K2141" i="9"/>
  <c r="K2142" i="9"/>
  <c r="K2143" i="9"/>
  <c r="K2144" i="9"/>
  <c r="K2145" i="9"/>
  <c r="K2146" i="9"/>
  <c r="K2147" i="9"/>
  <c r="K2148" i="9"/>
  <c r="K2149" i="9"/>
  <c r="K2150" i="9"/>
  <c r="K2151" i="9"/>
  <c r="K2152" i="9"/>
  <c r="K2153" i="9"/>
  <c r="K2154" i="9"/>
  <c r="K2155" i="9"/>
  <c r="K2156" i="9"/>
  <c r="K2157" i="9"/>
  <c r="K2158" i="9"/>
  <c r="K2159" i="9"/>
  <c r="K2160" i="9"/>
  <c r="K2161" i="9"/>
  <c r="K2162" i="9"/>
  <c r="K2163" i="9"/>
  <c r="K2164" i="9"/>
  <c r="K2165" i="9"/>
  <c r="K2166" i="9"/>
  <c r="K2167" i="9"/>
  <c r="K2168" i="9"/>
  <c r="K2169" i="9"/>
  <c r="K2170" i="9"/>
  <c r="K2171" i="9"/>
  <c r="K2172" i="9"/>
  <c r="K2173" i="9"/>
  <c r="K2174" i="9"/>
  <c r="K2175" i="9"/>
  <c r="K2176" i="9"/>
  <c r="K2177" i="9"/>
  <c r="K2178" i="9"/>
  <c r="K2179" i="9"/>
  <c r="K2180" i="9"/>
  <c r="K2181" i="9"/>
  <c r="K2182" i="9"/>
  <c r="K2183" i="9"/>
  <c r="K2184" i="9"/>
  <c r="K2185" i="9"/>
  <c r="K2186" i="9"/>
  <c r="K2187" i="9"/>
  <c r="K2188" i="9"/>
  <c r="K2189" i="9"/>
  <c r="K2190" i="9"/>
  <c r="K2191" i="9"/>
  <c r="K2192" i="9"/>
  <c r="K2193" i="9"/>
  <c r="K2194" i="9"/>
  <c r="K2195" i="9"/>
  <c r="K2196" i="9"/>
  <c r="K2197" i="9"/>
  <c r="K2198" i="9"/>
  <c r="K2199" i="9"/>
  <c r="K2200" i="9"/>
  <c r="K2201" i="9"/>
  <c r="K2202" i="9"/>
  <c r="K2203" i="9"/>
  <c r="K2204" i="9"/>
  <c r="K2205" i="9"/>
  <c r="K2206" i="9"/>
  <c r="K2207" i="9"/>
  <c r="K2208" i="9"/>
  <c r="K2209" i="9"/>
  <c r="K2210" i="9"/>
  <c r="K2211" i="9"/>
  <c r="K2212" i="9"/>
  <c r="K2213" i="9"/>
  <c r="K2214" i="9"/>
  <c r="K2215" i="9"/>
  <c r="K2216" i="9"/>
  <c r="K2217" i="9"/>
  <c r="K2218" i="9"/>
  <c r="K2219" i="9"/>
  <c r="K2220" i="9"/>
  <c r="K2221" i="9"/>
  <c r="K2222" i="9"/>
  <c r="K2223" i="9"/>
  <c r="K2224" i="9"/>
  <c r="K2225" i="9"/>
  <c r="K2226" i="9"/>
  <c r="K2227" i="9"/>
  <c r="K2228" i="9"/>
  <c r="K2229" i="9"/>
  <c r="K2230" i="9"/>
  <c r="K2231" i="9"/>
  <c r="K2232" i="9"/>
  <c r="K2233" i="9"/>
  <c r="K2234" i="9"/>
  <c r="K2235" i="9"/>
  <c r="K2236" i="9"/>
  <c r="K2237" i="9"/>
  <c r="K2238" i="9"/>
  <c r="K2239" i="9"/>
  <c r="K2240" i="9"/>
  <c r="K2241" i="9"/>
  <c r="K2242" i="9"/>
  <c r="K2243" i="9"/>
  <c r="K2244" i="9"/>
  <c r="K2245" i="9"/>
  <c r="K2246" i="9"/>
  <c r="K2247" i="9"/>
  <c r="K2248" i="9"/>
  <c r="K2249" i="9"/>
  <c r="K2250" i="9"/>
  <c r="K2251" i="9"/>
  <c r="K2252" i="9"/>
  <c r="K2253" i="9"/>
  <c r="K2254" i="9"/>
  <c r="K2255" i="9"/>
  <c r="K2256" i="9"/>
  <c r="K2257" i="9"/>
  <c r="K2258" i="9"/>
  <c r="K2259" i="9"/>
  <c r="K2260" i="9"/>
  <c r="K2261" i="9"/>
  <c r="K2262" i="9"/>
  <c r="K2263" i="9"/>
  <c r="K2264" i="9"/>
  <c r="K2265" i="9"/>
  <c r="K2266" i="9"/>
  <c r="K2267" i="9"/>
  <c r="K2268" i="9"/>
  <c r="K2269" i="9"/>
  <c r="K2270" i="9"/>
  <c r="K2271" i="9"/>
  <c r="K2272" i="9"/>
  <c r="K2273" i="9"/>
  <c r="K2274" i="9"/>
  <c r="K2275" i="9"/>
  <c r="K2276" i="9"/>
  <c r="K2277" i="9"/>
  <c r="K2278" i="9"/>
  <c r="K2279" i="9"/>
  <c r="K2280" i="9"/>
  <c r="K2281" i="9"/>
  <c r="K2282" i="9"/>
  <c r="K2283" i="9"/>
  <c r="K2284" i="9"/>
  <c r="K2285" i="9"/>
  <c r="K2286" i="9"/>
  <c r="K2287" i="9"/>
  <c r="K2288" i="9"/>
  <c r="K2289" i="9"/>
  <c r="K2290" i="9"/>
  <c r="K2291" i="9"/>
  <c r="K2292" i="9"/>
  <c r="K2293" i="9"/>
  <c r="K2294" i="9"/>
  <c r="K2295" i="9"/>
  <c r="K2296" i="9"/>
  <c r="K2297" i="9"/>
  <c r="K2298" i="9"/>
  <c r="K2299" i="9"/>
  <c r="K2300" i="9"/>
  <c r="K2301" i="9"/>
  <c r="K2302" i="9"/>
  <c r="K2303" i="9"/>
  <c r="K2304" i="9"/>
  <c r="K2305" i="9"/>
  <c r="K2306" i="9"/>
  <c r="K2307" i="9"/>
  <c r="K2308" i="9"/>
  <c r="K2309" i="9"/>
  <c r="K2310" i="9"/>
  <c r="K2311" i="9"/>
  <c r="K2312" i="9"/>
  <c r="K2313" i="9"/>
  <c r="K2314" i="9"/>
  <c r="K2315" i="9"/>
  <c r="K2316" i="9"/>
  <c r="K2317" i="9"/>
  <c r="K2318" i="9"/>
  <c r="K2319" i="9"/>
  <c r="K2320" i="9"/>
  <c r="K2321" i="9"/>
  <c r="K2322" i="9"/>
  <c r="K2323" i="9"/>
  <c r="K2324" i="9"/>
  <c r="K2325" i="9"/>
  <c r="K2326" i="9"/>
  <c r="K2327" i="9"/>
  <c r="K2328" i="9"/>
  <c r="K2329" i="9"/>
  <c r="K2330" i="9"/>
  <c r="K2331" i="9"/>
  <c r="K2332" i="9"/>
  <c r="K2333" i="9"/>
  <c r="K2334" i="9"/>
  <c r="K2335" i="9"/>
  <c r="K2336" i="9"/>
  <c r="K2337" i="9"/>
  <c r="K2338" i="9"/>
  <c r="K2339" i="9"/>
  <c r="K2340" i="9"/>
  <c r="K2341" i="9"/>
  <c r="K2342" i="9"/>
  <c r="K2343" i="9"/>
  <c r="K2344" i="9"/>
  <c r="K2345" i="9"/>
  <c r="K2346" i="9"/>
  <c r="K2347" i="9"/>
  <c r="K2348" i="9"/>
  <c r="K2349" i="9"/>
  <c r="K2350" i="9"/>
  <c r="K2351" i="9"/>
  <c r="K2352" i="9"/>
  <c r="K2353" i="9"/>
  <c r="K2354" i="9"/>
  <c r="K2355" i="9"/>
  <c r="K2356" i="9"/>
  <c r="K2357" i="9"/>
  <c r="K2358" i="9"/>
  <c r="K2359" i="9"/>
  <c r="K2360" i="9"/>
  <c r="K2361" i="9"/>
  <c r="K2362" i="9"/>
  <c r="K2363" i="9"/>
  <c r="K2364" i="9"/>
  <c r="K2365" i="9"/>
  <c r="K2366" i="9"/>
  <c r="K2367" i="9"/>
  <c r="K2368" i="9"/>
  <c r="K2369" i="9"/>
  <c r="K2370" i="9"/>
  <c r="K2371" i="9"/>
  <c r="K2372" i="9"/>
  <c r="K2373" i="9"/>
  <c r="K2374" i="9"/>
  <c r="K2375" i="9"/>
  <c r="K2376" i="9"/>
  <c r="K2377" i="9"/>
  <c r="K2378" i="9"/>
  <c r="K2379" i="9"/>
  <c r="K2380" i="9"/>
  <c r="K2381" i="9"/>
  <c r="K2382" i="9"/>
  <c r="K2383" i="9"/>
  <c r="K2384" i="9"/>
  <c r="K2385" i="9"/>
  <c r="K2386" i="9"/>
  <c r="K2387" i="9"/>
  <c r="K2388" i="9"/>
  <c r="K2389" i="9"/>
  <c r="K2390" i="9"/>
  <c r="K2391" i="9"/>
  <c r="K2392" i="9"/>
  <c r="K2393" i="9"/>
  <c r="K2394" i="9"/>
  <c r="K2395" i="9"/>
  <c r="K2396" i="9"/>
  <c r="K2397" i="9"/>
  <c r="K2398" i="9"/>
  <c r="K2399" i="9"/>
  <c r="K2400" i="9"/>
  <c r="K2401" i="9"/>
  <c r="K2402" i="9"/>
  <c r="K2403" i="9"/>
  <c r="K2404" i="9"/>
  <c r="K2405" i="9"/>
  <c r="K2406" i="9"/>
  <c r="K2407" i="9"/>
  <c r="K2408" i="9"/>
  <c r="K2409" i="9"/>
  <c r="K2410" i="9"/>
  <c r="K2411" i="9"/>
  <c r="K2412" i="9"/>
  <c r="K2413" i="9"/>
  <c r="K2414" i="9"/>
  <c r="K2415" i="9"/>
  <c r="K2416" i="9"/>
  <c r="K2417" i="9"/>
  <c r="K2418" i="9"/>
  <c r="K2419" i="9"/>
  <c r="K2420" i="9"/>
  <c r="K2421" i="9"/>
  <c r="K2422" i="9"/>
  <c r="K2423" i="9"/>
  <c r="K2424" i="9"/>
  <c r="K2425" i="9"/>
  <c r="K2426" i="9"/>
  <c r="K2427" i="9"/>
  <c r="K2428" i="9"/>
  <c r="K2429" i="9"/>
  <c r="K2430" i="9"/>
  <c r="K2431" i="9"/>
  <c r="K2432" i="9"/>
  <c r="K2433" i="9"/>
  <c r="K2434" i="9"/>
  <c r="K2435" i="9"/>
  <c r="K2436" i="9"/>
  <c r="K2437" i="9"/>
  <c r="K2438" i="9"/>
  <c r="K2439" i="9"/>
  <c r="K2440" i="9"/>
  <c r="K2441" i="9"/>
  <c r="K2442" i="9"/>
  <c r="K2443" i="9"/>
  <c r="K2444" i="9"/>
  <c r="K2445" i="9"/>
  <c r="K2446" i="9"/>
  <c r="K2447" i="9"/>
  <c r="K2448" i="9"/>
  <c r="K2449" i="9"/>
  <c r="K2450" i="9"/>
  <c r="K2451" i="9"/>
  <c r="K2452" i="9"/>
  <c r="K2453" i="9"/>
  <c r="K2454" i="9"/>
  <c r="K2455" i="9"/>
  <c r="K2456" i="9"/>
  <c r="K2457" i="9"/>
  <c r="K2458" i="9"/>
  <c r="K2459" i="9"/>
  <c r="K2460" i="9"/>
  <c r="K2461" i="9"/>
  <c r="K2462" i="9"/>
  <c r="K2463" i="9"/>
  <c r="K2464" i="9"/>
  <c r="K2465" i="9"/>
  <c r="K2466" i="9"/>
  <c r="K2467" i="9"/>
  <c r="K2468" i="9"/>
  <c r="K2469" i="9"/>
  <c r="K2470" i="9"/>
  <c r="K2471" i="9"/>
  <c r="K2472" i="9"/>
  <c r="K2473" i="9"/>
  <c r="K2474" i="9"/>
  <c r="K2475" i="9"/>
  <c r="K2476" i="9"/>
  <c r="K2477" i="9"/>
  <c r="K2478" i="9"/>
  <c r="K2479" i="9"/>
  <c r="K2480" i="9"/>
  <c r="K2481" i="9"/>
  <c r="K2482" i="9"/>
  <c r="K2483" i="9"/>
  <c r="K2484" i="9"/>
  <c r="K2485" i="9"/>
  <c r="K2486" i="9"/>
  <c r="K2487" i="9"/>
  <c r="K2488" i="9"/>
  <c r="K2489" i="9"/>
  <c r="K2490" i="9"/>
  <c r="K2491" i="9"/>
  <c r="K2492" i="9"/>
  <c r="K2493" i="9"/>
  <c r="K2494" i="9"/>
  <c r="K2495" i="9"/>
  <c r="K2496" i="9"/>
  <c r="K2497" i="9"/>
  <c r="K2498" i="9"/>
  <c r="K2499" i="9"/>
  <c r="K2500" i="9"/>
  <c r="K2501" i="9"/>
  <c r="K2502" i="9"/>
  <c r="K2503" i="9"/>
  <c r="K2504" i="9"/>
  <c r="K2505" i="9"/>
  <c r="K2506" i="9"/>
  <c r="K2507" i="9"/>
  <c r="K2508" i="9"/>
  <c r="K2509" i="9"/>
  <c r="K2510" i="9"/>
  <c r="K2511" i="9"/>
  <c r="K2512" i="9"/>
  <c r="K2513" i="9"/>
  <c r="K2514" i="9"/>
  <c r="K2515" i="9"/>
  <c r="K2516" i="9"/>
  <c r="K2517" i="9"/>
  <c r="K2518" i="9"/>
  <c r="K2519" i="9"/>
  <c r="K2520" i="9"/>
  <c r="K2521" i="9"/>
  <c r="K2522" i="9"/>
  <c r="K2523" i="9"/>
  <c r="K2524" i="9"/>
  <c r="K2525" i="9"/>
  <c r="K2526" i="9"/>
  <c r="K2527" i="9"/>
  <c r="K2528" i="9"/>
  <c r="K2529" i="9"/>
  <c r="K2530" i="9"/>
  <c r="K2531" i="9"/>
  <c r="K2532" i="9"/>
  <c r="K2533" i="9"/>
  <c r="K2534" i="9"/>
  <c r="K2535" i="9"/>
  <c r="K2536" i="9"/>
  <c r="K2537" i="9"/>
  <c r="K2538" i="9"/>
  <c r="K2539" i="9"/>
  <c r="K2540" i="9"/>
  <c r="K2541" i="9"/>
  <c r="K2542" i="9"/>
  <c r="K2543" i="9"/>
  <c r="K2544" i="9"/>
  <c r="K2545" i="9"/>
  <c r="K2546" i="9"/>
  <c r="K2547" i="9"/>
  <c r="K2548" i="9"/>
  <c r="K2549" i="9"/>
  <c r="K2550" i="9"/>
  <c r="K2551" i="9"/>
  <c r="K2552" i="9"/>
  <c r="K2553" i="9"/>
  <c r="K2554" i="9"/>
  <c r="K2555" i="9"/>
  <c r="K2556" i="9"/>
  <c r="K2557" i="9"/>
  <c r="K2558" i="9"/>
  <c r="K2559" i="9"/>
  <c r="K2560" i="9"/>
  <c r="K2561" i="9"/>
  <c r="K2562" i="9"/>
  <c r="K2563" i="9"/>
  <c r="K2564" i="9"/>
  <c r="K2565" i="9"/>
  <c r="K2566" i="9"/>
  <c r="K2567" i="9"/>
  <c r="K2568" i="9"/>
  <c r="K2569" i="9"/>
  <c r="K2570" i="9"/>
  <c r="K2571" i="9"/>
  <c r="K2572" i="9"/>
  <c r="K2573" i="9"/>
  <c r="K2574" i="9"/>
  <c r="K2575" i="9"/>
  <c r="K2576" i="9"/>
  <c r="K2577" i="9"/>
  <c r="K2578" i="9"/>
  <c r="K2579" i="9"/>
  <c r="K2580" i="9"/>
  <c r="K2581" i="9"/>
  <c r="K2582" i="9"/>
  <c r="K2583" i="9"/>
  <c r="K2584" i="9"/>
  <c r="K2585" i="9"/>
  <c r="K2586" i="9"/>
  <c r="K2587" i="9"/>
  <c r="K2588" i="9"/>
  <c r="K2589" i="9"/>
  <c r="K2590" i="9"/>
  <c r="K2591" i="9"/>
  <c r="K2592" i="9"/>
  <c r="K2593" i="9"/>
  <c r="K2594" i="9"/>
  <c r="K2595" i="9"/>
  <c r="K2596" i="9"/>
  <c r="K2597" i="9"/>
  <c r="K2598" i="9"/>
  <c r="K2599" i="9"/>
  <c r="K2600" i="9"/>
  <c r="K2601" i="9"/>
  <c r="K2602" i="9"/>
  <c r="K2603" i="9"/>
  <c r="K2604" i="9"/>
  <c r="K2605" i="9"/>
  <c r="K2606" i="9"/>
  <c r="K2607" i="9"/>
  <c r="K2608" i="9"/>
  <c r="K2609" i="9"/>
  <c r="K2610" i="9"/>
  <c r="K2611" i="9"/>
  <c r="K2612" i="9"/>
  <c r="K2613" i="9"/>
  <c r="K2614" i="9"/>
  <c r="K2615" i="9"/>
  <c r="K2616" i="9"/>
  <c r="K2617" i="9"/>
  <c r="K2618" i="9"/>
  <c r="K2619" i="9"/>
  <c r="K2620" i="9"/>
  <c r="K2621" i="9"/>
  <c r="K2622" i="9"/>
  <c r="K2623" i="9"/>
  <c r="K2624" i="9"/>
  <c r="K2625" i="9"/>
  <c r="K2626" i="9"/>
  <c r="K2627" i="9"/>
  <c r="K2628" i="9"/>
  <c r="K2629" i="9"/>
  <c r="K2630" i="9"/>
  <c r="K2631" i="9"/>
  <c r="K2632" i="9"/>
  <c r="K2633" i="9"/>
  <c r="K2634" i="9"/>
  <c r="K2635" i="9"/>
  <c r="K2636" i="9"/>
  <c r="K2637" i="9"/>
  <c r="K2638" i="9"/>
  <c r="K2639" i="9"/>
  <c r="K2640" i="9"/>
  <c r="K2641" i="9"/>
  <c r="K2642" i="9"/>
  <c r="K2643" i="9"/>
  <c r="K2644" i="9"/>
  <c r="K2645" i="9"/>
  <c r="K2646" i="9"/>
  <c r="K2647" i="9"/>
  <c r="K2648" i="9"/>
  <c r="K2649" i="9"/>
  <c r="K2650" i="9"/>
  <c r="K2651" i="9"/>
  <c r="K2652" i="9"/>
  <c r="K2653" i="9"/>
  <c r="K2654" i="9"/>
  <c r="K2655" i="9"/>
  <c r="K2656" i="9"/>
  <c r="K2657" i="9"/>
  <c r="K2658" i="9"/>
  <c r="K2659" i="9"/>
  <c r="K2660" i="9"/>
  <c r="K2661" i="9"/>
  <c r="K2662" i="9"/>
  <c r="K2663" i="9"/>
  <c r="K2664" i="9"/>
  <c r="K2665" i="9"/>
  <c r="K2666" i="9"/>
  <c r="K2667" i="9"/>
  <c r="K2668" i="9"/>
  <c r="K2669" i="9"/>
  <c r="K2670" i="9"/>
  <c r="K2671" i="9"/>
  <c r="K2672" i="9"/>
  <c r="K2673" i="9"/>
  <c r="K2674" i="9"/>
  <c r="K2675" i="9"/>
  <c r="K2676" i="9"/>
  <c r="K2677" i="9"/>
  <c r="K2678" i="9"/>
  <c r="K2679" i="9"/>
  <c r="K2680" i="9"/>
  <c r="K2681" i="9"/>
  <c r="K2682" i="9"/>
  <c r="K2683" i="9"/>
  <c r="K2684" i="9"/>
  <c r="K2685" i="9"/>
  <c r="K2686" i="9"/>
  <c r="K2687" i="9"/>
  <c r="K2688" i="9"/>
  <c r="K2689" i="9"/>
  <c r="K2690" i="9"/>
  <c r="K2691" i="9"/>
  <c r="K2692" i="9"/>
  <c r="K2693" i="9"/>
  <c r="K2694" i="9"/>
  <c r="K2695" i="9"/>
  <c r="K2696" i="9"/>
  <c r="K2697" i="9"/>
  <c r="K2698" i="9"/>
  <c r="K2699" i="9"/>
  <c r="K2700" i="9"/>
  <c r="K2701" i="9"/>
  <c r="K2702" i="9"/>
  <c r="K2703" i="9"/>
  <c r="K2704" i="9"/>
  <c r="K2705" i="9"/>
  <c r="K2706" i="9"/>
  <c r="K2707" i="9"/>
  <c r="K2708" i="9"/>
  <c r="K2709" i="9"/>
  <c r="K2710" i="9"/>
  <c r="K2711" i="9"/>
  <c r="K2712" i="9"/>
  <c r="K2713" i="9"/>
  <c r="K2714" i="9"/>
  <c r="K2715" i="9"/>
  <c r="K2716" i="9"/>
  <c r="K2717" i="9"/>
  <c r="K2718" i="9"/>
  <c r="K2719" i="9"/>
  <c r="K2720" i="9"/>
  <c r="K2721" i="9"/>
  <c r="K2722" i="9"/>
  <c r="K2723" i="9"/>
  <c r="K2724" i="9"/>
  <c r="K2725" i="9"/>
  <c r="K2726" i="9"/>
  <c r="K2727" i="9"/>
  <c r="K2728" i="9"/>
  <c r="K2729" i="9"/>
  <c r="K2730" i="9"/>
  <c r="K2731" i="9"/>
  <c r="K2732" i="9"/>
  <c r="K2733" i="9"/>
  <c r="K2734" i="9"/>
  <c r="K2735" i="9"/>
  <c r="K2736" i="9"/>
  <c r="K2737" i="9"/>
  <c r="K2738" i="9"/>
  <c r="K2739" i="9"/>
  <c r="K2740" i="9"/>
  <c r="K2741" i="9"/>
  <c r="K2742" i="9"/>
  <c r="K2743" i="9"/>
  <c r="K2744" i="9"/>
  <c r="K2745" i="9"/>
  <c r="K2746" i="9"/>
  <c r="K2747" i="9"/>
  <c r="K2748" i="9"/>
  <c r="K2749" i="9"/>
  <c r="K2750" i="9"/>
  <c r="K2751" i="9"/>
  <c r="K2752" i="9"/>
  <c r="K2753" i="9"/>
  <c r="K2754" i="9"/>
  <c r="K2755" i="9"/>
  <c r="K2756" i="9"/>
  <c r="K2757" i="9"/>
  <c r="K2758" i="9"/>
  <c r="K2759" i="9"/>
  <c r="K2760" i="9"/>
  <c r="K2761" i="9"/>
  <c r="K2762" i="9"/>
  <c r="K2763" i="9"/>
  <c r="K2764" i="9"/>
  <c r="K2765" i="9"/>
  <c r="K2766" i="9"/>
  <c r="K2767" i="9"/>
  <c r="K2768" i="9"/>
  <c r="K2769" i="9"/>
  <c r="K2770" i="9"/>
  <c r="K2771" i="9"/>
  <c r="K2772" i="9"/>
  <c r="K2773" i="9"/>
  <c r="K2774" i="9"/>
  <c r="K2775" i="9"/>
  <c r="K2776" i="9"/>
  <c r="K2777" i="9"/>
  <c r="K2778" i="9"/>
  <c r="K2779" i="9"/>
  <c r="K2780" i="9"/>
  <c r="K2781" i="9"/>
  <c r="K2782" i="9"/>
  <c r="K2783" i="9"/>
  <c r="K2784" i="9"/>
  <c r="K2785" i="9"/>
  <c r="K2786" i="9"/>
  <c r="K2787" i="9"/>
  <c r="K2788" i="9"/>
  <c r="K2789" i="9"/>
  <c r="K2790" i="9"/>
  <c r="K2791" i="9"/>
  <c r="K2792" i="9"/>
  <c r="K2793" i="9"/>
  <c r="K2794" i="9"/>
  <c r="K2795" i="9"/>
  <c r="K2796" i="9"/>
  <c r="K2797" i="9"/>
  <c r="K2798" i="9"/>
  <c r="K2799" i="9"/>
  <c r="K2800" i="9"/>
  <c r="K2801" i="9"/>
  <c r="K2802" i="9"/>
  <c r="K2803" i="9"/>
  <c r="K2804" i="9"/>
  <c r="K2805" i="9"/>
  <c r="K2806" i="9"/>
  <c r="K2807" i="9"/>
  <c r="K2808" i="9"/>
  <c r="K2809" i="9"/>
  <c r="K2810" i="9"/>
  <c r="K2811" i="9"/>
  <c r="K2812" i="9"/>
  <c r="K2813" i="9"/>
  <c r="K2814" i="9"/>
  <c r="K2815" i="9"/>
  <c r="K2816" i="9"/>
  <c r="K2817" i="9"/>
  <c r="K2818" i="9"/>
  <c r="K2819" i="9"/>
  <c r="K2820" i="9"/>
  <c r="K2821" i="9"/>
  <c r="K2822" i="9"/>
  <c r="K2823" i="9"/>
  <c r="K2824" i="9"/>
  <c r="K2825" i="9"/>
  <c r="K2826" i="9"/>
  <c r="K2827" i="9"/>
  <c r="K2828" i="9"/>
  <c r="K2829" i="9"/>
  <c r="K2830" i="9"/>
  <c r="K2831" i="9"/>
  <c r="K2832" i="9"/>
  <c r="K2833" i="9"/>
  <c r="K2834" i="9"/>
  <c r="K2835" i="9"/>
  <c r="K2836" i="9"/>
  <c r="K2837" i="9"/>
  <c r="K2838" i="9"/>
  <c r="K2839" i="9"/>
  <c r="K2840" i="9"/>
  <c r="K2841" i="9"/>
  <c r="K2842" i="9"/>
  <c r="K2843" i="9"/>
  <c r="K2844" i="9"/>
  <c r="K2845" i="9"/>
  <c r="K2846" i="9"/>
  <c r="K2847" i="9"/>
  <c r="K2848" i="9"/>
  <c r="K2849" i="9"/>
  <c r="K2850" i="9"/>
  <c r="K2851" i="9"/>
  <c r="K2852" i="9"/>
  <c r="K2853" i="9"/>
  <c r="K2854" i="9"/>
  <c r="K2855" i="9"/>
  <c r="K2856" i="9"/>
  <c r="K2857" i="9"/>
  <c r="K2858" i="9"/>
  <c r="K2859" i="9"/>
  <c r="K2860" i="9"/>
  <c r="K2861" i="9"/>
  <c r="K2862" i="9"/>
  <c r="K2863" i="9"/>
  <c r="K2864" i="9"/>
  <c r="K2865" i="9"/>
  <c r="K2866" i="9"/>
  <c r="K2867" i="9"/>
  <c r="K2868" i="9"/>
  <c r="K2869" i="9"/>
  <c r="K2870" i="9"/>
  <c r="K2871" i="9"/>
  <c r="K2872" i="9"/>
  <c r="K2873" i="9"/>
  <c r="K2874" i="9"/>
  <c r="K2875" i="9"/>
  <c r="K2876" i="9"/>
  <c r="K2877" i="9"/>
  <c r="K2878" i="9"/>
  <c r="K2879" i="9"/>
  <c r="K2880" i="9"/>
  <c r="K2881" i="9"/>
  <c r="K2882" i="9"/>
  <c r="K2883" i="9"/>
  <c r="K2884" i="9"/>
  <c r="K2885" i="9"/>
  <c r="K2886" i="9"/>
  <c r="K2887" i="9"/>
  <c r="K2888" i="9"/>
  <c r="K2889" i="9"/>
  <c r="K2890" i="9"/>
  <c r="K2891" i="9"/>
  <c r="K2892" i="9"/>
  <c r="K2893" i="9"/>
  <c r="K2894" i="9"/>
  <c r="K2895" i="9"/>
  <c r="K2896" i="9"/>
  <c r="K2897" i="9"/>
  <c r="K2898" i="9"/>
  <c r="K2899" i="9"/>
  <c r="K2900" i="9"/>
  <c r="K2901" i="9"/>
  <c r="K2902" i="9"/>
  <c r="K2903" i="9"/>
  <c r="K2904" i="9"/>
  <c r="K2905" i="9"/>
  <c r="K2906" i="9"/>
  <c r="K2907" i="9"/>
  <c r="K2908" i="9"/>
  <c r="K2909" i="9"/>
  <c r="K2910" i="9"/>
  <c r="K2911" i="9"/>
  <c r="K2912" i="9"/>
  <c r="K2913" i="9"/>
  <c r="K2914" i="9"/>
  <c r="K2915" i="9"/>
  <c r="K2916" i="9"/>
  <c r="K2917" i="9"/>
  <c r="K2918" i="9"/>
  <c r="K2919" i="9"/>
  <c r="K2920" i="9"/>
  <c r="K2921" i="9"/>
  <c r="K2922" i="9"/>
  <c r="K2923" i="9"/>
  <c r="K2924" i="9"/>
  <c r="K2925" i="9"/>
  <c r="K2926" i="9"/>
  <c r="K2927" i="9"/>
  <c r="K2928" i="9"/>
  <c r="K2929" i="9"/>
  <c r="K2930" i="9"/>
  <c r="K2931" i="9"/>
  <c r="K2932" i="9"/>
  <c r="K2933" i="9"/>
  <c r="K2934" i="9"/>
  <c r="K2935" i="9"/>
  <c r="K2936" i="9"/>
  <c r="K2937" i="9"/>
  <c r="K2938" i="9"/>
  <c r="K2939" i="9"/>
  <c r="K2940" i="9"/>
  <c r="K2941" i="9"/>
  <c r="K2942" i="9"/>
  <c r="K2943" i="9"/>
  <c r="K2944" i="9"/>
  <c r="K2945" i="9"/>
  <c r="K2946" i="9"/>
  <c r="K2947" i="9"/>
  <c r="K2948" i="9"/>
  <c r="K2949" i="9"/>
  <c r="K2950" i="9"/>
  <c r="K2951" i="9"/>
  <c r="K2952" i="9"/>
  <c r="K2953" i="9"/>
  <c r="K2954" i="9"/>
  <c r="K2955" i="9"/>
  <c r="K2956" i="9"/>
  <c r="K2957" i="9"/>
  <c r="K2958" i="9"/>
  <c r="K2959" i="9"/>
  <c r="K2960" i="9"/>
  <c r="K2961" i="9"/>
  <c r="K2962" i="9"/>
  <c r="K2963" i="9"/>
  <c r="K2964" i="9"/>
  <c r="K2965" i="9"/>
  <c r="K2966" i="9"/>
  <c r="K2967" i="9"/>
  <c r="K2968" i="9"/>
  <c r="K2969" i="9"/>
  <c r="K2970" i="9"/>
  <c r="K2971" i="9"/>
  <c r="K2972" i="9"/>
  <c r="K2973" i="9"/>
  <c r="K2974" i="9"/>
  <c r="K2975" i="9"/>
  <c r="K2976" i="9"/>
  <c r="K2977" i="9"/>
  <c r="K2978" i="9"/>
  <c r="K2979" i="9"/>
  <c r="K2980" i="9"/>
  <c r="K2981" i="9"/>
  <c r="K2982" i="9"/>
  <c r="K2983" i="9"/>
  <c r="K2984" i="9"/>
  <c r="K2985" i="9"/>
  <c r="K2986" i="9"/>
  <c r="K2987" i="9"/>
  <c r="K2988" i="9"/>
  <c r="K2989" i="9"/>
  <c r="K2990" i="9"/>
  <c r="K2991" i="9"/>
  <c r="K2992" i="9"/>
  <c r="K2993" i="9"/>
  <c r="K2994" i="9"/>
  <c r="K2995" i="9"/>
  <c r="K2996" i="9"/>
  <c r="K2997" i="9"/>
  <c r="K2998" i="9"/>
  <c r="K2999" i="9"/>
  <c r="K3000" i="9"/>
  <c r="K3001" i="9"/>
  <c r="K3002" i="9"/>
  <c r="K3003" i="9"/>
  <c r="K3004" i="9"/>
  <c r="K3005" i="9"/>
  <c r="K3006" i="9"/>
  <c r="K3007" i="9"/>
  <c r="K3008" i="9"/>
  <c r="K3009" i="9"/>
  <c r="K3010" i="9"/>
  <c r="K3011" i="9"/>
  <c r="K3012" i="9"/>
  <c r="K3013" i="9"/>
  <c r="K3014" i="9"/>
  <c r="K3015" i="9"/>
  <c r="K3016" i="9"/>
  <c r="K3017" i="9"/>
  <c r="K3018" i="9"/>
  <c r="K3019" i="9"/>
  <c r="K3020" i="9"/>
  <c r="K3021" i="9"/>
  <c r="K3022" i="9"/>
  <c r="K3023" i="9"/>
  <c r="K3024" i="9"/>
  <c r="K3025" i="9"/>
  <c r="K3026" i="9"/>
  <c r="K3027" i="9"/>
  <c r="K3028" i="9"/>
  <c r="K3029" i="9"/>
  <c r="K3030" i="9"/>
  <c r="K3031" i="9"/>
  <c r="K3032" i="9"/>
  <c r="K3033" i="9"/>
  <c r="K3034" i="9"/>
  <c r="K3035" i="9"/>
  <c r="K3036" i="9"/>
  <c r="K3037" i="9"/>
  <c r="K3038" i="9"/>
  <c r="K3039" i="9"/>
  <c r="K3040" i="9"/>
  <c r="K3041" i="9"/>
  <c r="K3042" i="9"/>
  <c r="K3043" i="9"/>
  <c r="K3044" i="9"/>
  <c r="K3045" i="9"/>
  <c r="K3046" i="9"/>
  <c r="K3047" i="9"/>
  <c r="K3048" i="9"/>
  <c r="K3049" i="9"/>
  <c r="K3050" i="9"/>
  <c r="K3051" i="9"/>
  <c r="K3052" i="9"/>
  <c r="K3053" i="9"/>
  <c r="K3054" i="9"/>
  <c r="K3055" i="9"/>
  <c r="K3056" i="9"/>
  <c r="K3057" i="9"/>
  <c r="K3058" i="9"/>
  <c r="K3059" i="9"/>
  <c r="K3060" i="9"/>
  <c r="K3061" i="9"/>
  <c r="K3062" i="9"/>
  <c r="K3063" i="9"/>
  <c r="K3064" i="9"/>
  <c r="K3065" i="9"/>
  <c r="K3066" i="9"/>
  <c r="K3067" i="9"/>
  <c r="K3068" i="9"/>
  <c r="K3069" i="9"/>
  <c r="K3070" i="9"/>
  <c r="K3071" i="9"/>
  <c r="K3072" i="9"/>
  <c r="K3073" i="9"/>
  <c r="K3074" i="9"/>
  <c r="K3075" i="9"/>
  <c r="K3076" i="9"/>
  <c r="K3077" i="9"/>
  <c r="K3078" i="9"/>
  <c r="K3079" i="9"/>
  <c r="K3080" i="9"/>
  <c r="K3081" i="9"/>
  <c r="K3082" i="9"/>
  <c r="K3083" i="9"/>
  <c r="K3084" i="9"/>
  <c r="K3085" i="9"/>
  <c r="K3086" i="9"/>
  <c r="K3087" i="9"/>
  <c r="K3088" i="9"/>
  <c r="K3089" i="9"/>
  <c r="K3090" i="9"/>
  <c r="K3091" i="9"/>
  <c r="K3092" i="9"/>
  <c r="K3093" i="9"/>
  <c r="K3094" i="9"/>
  <c r="K3095" i="9"/>
  <c r="K3096" i="9"/>
  <c r="K3097" i="9"/>
  <c r="K3098" i="9"/>
  <c r="K3099" i="9"/>
  <c r="K3100" i="9"/>
  <c r="K3101" i="9"/>
  <c r="K3102" i="9"/>
  <c r="K3103" i="9"/>
  <c r="K3104" i="9"/>
  <c r="K3105" i="9"/>
  <c r="K3106" i="9"/>
  <c r="K3107" i="9"/>
  <c r="K3108" i="9"/>
  <c r="K3109" i="9"/>
  <c r="K3110" i="9"/>
  <c r="K3111" i="9"/>
  <c r="K3112" i="9"/>
  <c r="K3113" i="9"/>
  <c r="K3114" i="9"/>
  <c r="K3115" i="9"/>
  <c r="K3116" i="9"/>
  <c r="K3117" i="9"/>
  <c r="K3118" i="9"/>
  <c r="K3119" i="9"/>
  <c r="K3120" i="9"/>
  <c r="K3121" i="9"/>
  <c r="K3122" i="9"/>
  <c r="K3123" i="9"/>
  <c r="K3124" i="9"/>
  <c r="K3125" i="9"/>
  <c r="K3126" i="9"/>
  <c r="K3127" i="9"/>
  <c r="K3128" i="9"/>
  <c r="K3129" i="9"/>
  <c r="K3130" i="9"/>
  <c r="K3131" i="9"/>
  <c r="K3132" i="9"/>
  <c r="K3133" i="9"/>
  <c r="K3134" i="9"/>
  <c r="K3135" i="9"/>
  <c r="K3136" i="9"/>
  <c r="K3137" i="9"/>
  <c r="K3138" i="9"/>
  <c r="K3139" i="9"/>
  <c r="K3140" i="9"/>
  <c r="K3141" i="9"/>
  <c r="K3142" i="9"/>
  <c r="K3143" i="9"/>
  <c r="K3144" i="9"/>
  <c r="K3145" i="9"/>
  <c r="K3146" i="9"/>
  <c r="K3147" i="9"/>
  <c r="K3148" i="9"/>
  <c r="K3149" i="9"/>
  <c r="K3150" i="9"/>
  <c r="K3151" i="9"/>
  <c r="K3152" i="9"/>
  <c r="K3153" i="9"/>
  <c r="K3154" i="9"/>
  <c r="K3155" i="9"/>
  <c r="K3156" i="9"/>
  <c r="K3157" i="9"/>
  <c r="K3158" i="9"/>
  <c r="K3159" i="9"/>
  <c r="K3160" i="9"/>
  <c r="K3161" i="9"/>
  <c r="K3162" i="9"/>
  <c r="K3163" i="9"/>
  <c r="K3164" i="9"/>
  <c r="K3165" i="9"/>
  <c r="K3166" i="9"/>
  <c r="K3167" i="9"/>
  <c r="K3168" i="9"/>
  <c r="K3169" i="9"/>
  <c r="K3170" i="9"/>
  <c r="K3171" i="9"/>
  <c r="K3172" i="9"/>
  <c r="K3173" i="9"/>
  <c r="K3174" i="9"/>
  <c r="K3175" i="9"/>
  <c r="K3176" i="9"/>
  <c r="K3177" i="9"/>
  <c r="K3178" i="9"/>
  <c r="K3179" i="9"/>
  <c r="K3180" i="9"/>
  <c r="K3181" i="9"/>
  <c r="K3182" i="9"/>
  <c r="K3183" i="9"/>
  <c r="K3184" i="9"/>
  <c r="K3185" i="9"/>
  <c r="K3186" i="9"/>
  <c r="K3187" i="9"/>
  <c r="K3188" i="9"/>
  <c r="K3189" i="9"/>
  <c r="K3190" i="9"/>
  <c r="K3191" i="9"/>
  <c r="K3192" i="9"/>
  <c r="K3193" i="9"/>
  <c r="K3194" i="9"/>
  <c r="K3195" i="9"/>
  <c r="K3196" i="9"/>
  <c r="K3197" i="9"/>
  <c r="K3198" i="9"/>
  <c r="K3199" i="9"/>
  <c r="K3200" i="9"/>
  <c r="K3201" i="9"/>
  <c r="K3202" i="9"/>
  <c r="K3203" i="9"/>
  <c r="K3204" i="9"/>
  <c r="K3205" i="9"/>
  <c r="K3206" i="9"/>
  <c r="K3207" i="9"/>
  <c r="K3208" i="9"/>
  <c r="K3209" i="9"/>
  <c r="K3210" i="9"/>
  <c r="K3211" i="9"/>
  <c r="K3212" i="9"/>
  <c r="K3213" i="9"/>
  <c r="K3214" i="9"/>
  <c r="K3215" i="9"/>
  <c r="K3216" i="9"/>
  <c r="K3217" i="9"/>
  <c r="K3218" i="9"/>
  <c r="K3219" i="9"/>
  <c r="K3220" i="9"/>
  <c r="K3221" i="9"/>
  <c r="K3222" i="9"/>
  <c r="K3223" i="9"/>
  <c r="K3224" i="9"/>
  <c r="K3225" i="9"/>
  <c r="K3226" i="9"/>
  <c r="K3227" i="9"/>
  <c r="K3228" i="9"/>
  <c r="K3229" i="9"/>
  <c r="K3230" i="9"/>
  <c r="K3231" i="9"/>
  <c r="K3232" i="9"/>
  <c r="K3233" i="9"/>
  <c r="K3234" i="9"/>
  <c r="K3235" i="9"/>
  <c r="K3236" i="9"/>
  <c r="K3237" i="9"/>
  <c r="K3238" i="9"/>
  <c r="K3239" i="9"/>
  <c r="K3240" i="9"/>
  <c r="K3241" i="9"/>
  <c r="K3242" i="9"/>
  <c r="K3243" i="9"/>
  <c r="K3244" i="9"/>
  <c r="K3245" i="9"/>
  <c r="K3246" i="9"/>
  <c r="K3247" i="9"/>
  <c r="K3248" i="9"/>
  <c r="K3249" i="9"/>
  <c r="K3250" i="9"/>
  <c r="K3251" i="9"/>
  <c r="K3252" i="9"/>
  <c r="K3253" i="9"/>
  <c r="K3254" i="9"/>
  <c r="K3255" i="9"/>
  <c r="K3256" i="9"/>
  <c r="K3257" i="9"/>
  <c r="K3258" i="9"/>
  <c r="K3259" i="9"/>
  <c r="K3260" i="9"/>
  <c r="K3261" i="9"/>
  <c r="K3262" i="9"/>
  <c r="K3263" i="9"/>
  <c r="K3264" i="9"/>
  <c r="K3265" i="9"/>
  <c r="K3266" i="9"/>
  <c r="K3267" i="9"/>
  <c r="K3268" i="9"/>
  <c r="K3269" i="9"/>
  <c r="K3270" i="9"/>
  <c r="K3271" i="9"/>
  <c r="K3272" i="9"/>
  <c r="K3273" i="9"/>
  <c r="K3274" i="9"/>
  <c r="K3275" i="9"/>
  <c r="K3276" i="9"/>
  <c r="K3277" i="9"/>
  <c r="K3278" i="9"/>
  <c r="K3279" i="9"/>
  <c r="K3280" i="9"/>
  <c r="K3281" i="9"/>
  <c r="K3282" i="9"/>
  <c r="K3283" i="9"/>
  <c r="K3284" i="9"/>
  <c r="K3285" i="9"/>
  <c r="K3286" i="9"/>
  <c r="K3287" i="9"/>
  <c r="K3288" i="9"/>
  <c r="K3289" i="9"/>
  <c r="K3290" i="9"/>
  <c r="K3291" i="9"/>
  <c r="K3292" i="9"/>
  <c r="K3293" i="9"/>
  <c r="K3294" i="9"/>
  <c r="K3295" i="9"/>
  <c r="K3296" i="9"/>
  <c r="K3297" i="9"/>
  <c r="K3298" i="9"/>
  <c r="K3299" i="9"/>
  <c r="K3300" i="9"/>
  <c r="K3301" i="9"/>
  <c r="K3302" i="9"/>
  <c r="K3303" i="9"/>
  <c r="K3304" i="9"/>
  <c r="K3305" i="9"/>
  <c r="K3306" i="9"/>
  <c r="K3307" i="9"/>
  <c r="K3308" i="9"/>
  <c r="K3309" i="9"/>
  <c r="K3310" i="9"/>
  <c r="K3311" i="9"/>
  <c r="K3312" i="9"/>
  <c r="K3313" i="9"/>
  <c r="K3314" i="9"/>
  <c r="K3315" i="9"/>
  <c r="K3316" i="9"/>
  <c r="K3317" i="9"/>
  <c r="K3318" i="9"/>
  <c r="K3319" i="9"/>
  <c r="K3320" i="9"/>
  <c r="K3321" i="9"/>
  <c r="K3322" i="9"/>
  <c r="K3323" i="9"/>
  <c r="K3324" i="9"/>
  <c r="K3325" i="9"/>
  <c r="K3326" i="9"/>
  <c r="K3327" i="9"/>
  <c r="K3328" i="9"/>
  <c r="K3329" i="9"/>
  <c r="K3330" i="9"/>
  <c r="K3331" i="9"/>
  <c r="K3332" i="9"/>
  <c r="K3333" i="9"/>
  <c r="K3334" i="9"/>
  <c r="K3335" i="9"/>
  <c r="K3336" i="9"/>
  <c r="K3337" i="9"/>
  <c r="K3338" i="9"/>
  <c r="K3339" i="9"/>
  <c r="K3340" i="9"/>
  <c r="K3341" i="9"/>
  <c r="K3342" i="9"/>
  <c r="K3343" i="9"/>
  <c r="K3344" i="9"/>
  <c r="K3345" i="9"/>
  <c r="K3346" i="9"/>
  <c r="K3347" i="9"/>
  <c r="K3348" i="9"/>
  <c r="K3349" i="9"/>
  <c r="K3350" i="9"/>
  <c r="K3351" i="9"/>
  <c r="K3352" i="9"/>
  <c r="K3353" i="9"/>
  <c r="K3354" i="9"/>
  <c r="K3355" i="9"/>
  <c r="K3356" i="9"/>
  <c r="K3357" i="9"/>
  <c r="K3358" i="9"/>
  <c r="K3359" i="9"/>
  <c r="K3360" i="9"/>
  <c r="K3361" i="9"/>
  <c r="K3362" i="9"/>
  <c r="K3363" i="9"/>
  <c r="K3364" i="9"/>
  <c r="K3365" i="9"/>
  <c r="K3366" i="9"/>
  <c r="K3367" i="9"/>
  <c r="K3368" i="9"/>
  <c r="K3369" i="9"/>
  <c r="K3370" i="9"/>
  <c r="K3371" i="9"/>
  <c r="K3372" i="9"/>
  <c r="K3373" i="9"/>
  <c r="K3374" i="9"/>
  <c r="K3375" i="9"/>
  <c r="K3376" i="9"/>
  <c r="K3377" i="9"/>
  <c r="K3378" i="9"/>
  <c r="K3379" i="9"/>
  <c r="K3380" i="9"/>
  <c r="K3381" i="9"/>
  <c r="K3382" i="9"/>
  <c r="K3383" i="9"/>
  <c r="K3384" i="9"/>
  <c r="K3385" i="9"/>
  <c r="K3386" i="9"/>
  <c r="K3387" i="9"/>
  <c r="K3388" i="9"/>
  <c r="K3389" i="9"/>
  <c r="K3390" i="9"/>
  <c r="K3391" i="9"/>
  <c r="K3392" i="9"/>
  <c r="K3393" i="9"/>
  <c r="K3394" i="9"/>
  <c r="K3395" i="9"/>
  <c r="K3396" i="9"/>
  <c r="K3397" i="9"/>
  <c r="K3398" i="9"/>
  <c r="K3399" i="9"/>
  <c r="K3400" i="9"/>
  <c r="K3401" i="9"/>
  <c r="K3402" i="9"/>
  <c r="K3403" i="9"/>
  <c r="K3404" i="9"/>
  <c r="K3405" i="9"/>
  <c r="K3406" i="9"/>
  <c r="K3407" i="9"/>
  <c r="K3408" i="9"/>
  <c r="K3409" i="9"/>
  <c r="K3410" i="9"/>
  <c r="K3411" i="9"/>
  <c r="K3412" i="9"/>
  <c r="K3413" i="9"/>
  <c r="K3414" i="9"/>
  <c r="K3415" i="9"/>
  <c r="K3416" i="9"/>
  <c r="K3417" i="9"/>
  <c r="K3418" i="9"/>
  <c r="K3419" i="9"/>
  <c r="K3420" i="9"/>
  <c r="K3421" i="9"/>
  <c r="K3422" i="9"/>
  <c r="K3423" i="9"/>
  <c r="K3424" i="9"/>
  <c r="K3425" i="9"/>
  <c r="K3426" i="9"/>
  <c r="K3427" i="9"/>
  <c r="K3428" i="9"/>
  <c r="K3429" i="9"/>
  <c r="K3430" i="9"/>
  <c r="K3431" i="9"/>
  <c r="K3432" i="9"/>
  <c r="K3433" i="9"/>
  <c r="K3434" i="9"/>
  <c r="K3435" i="9"/>
  <c r="K3436" i="9"/>
  <c r="K3437" i="9"/>
  <c r="K3438" i="9"/>
  <c r="K3439" i="9"/>
  <c r="K3440" i="9"/>
  <c r="K3441" i="9"/>
  <c r="K3442" i="9"/>
  <c r="K3443" i="9"/>
  <c r="K3444" i="9"/>
  <c r="K3445" i="9"/>
  <c r="K3446" i="9"/>
  <c r="K3447" i="9"/>
  <c r="K3448" i="9"/>
  <c r="K3449" i="9"/>
  <c r="K3450" i="9"/>
  <c r="K3451" i="9"/>
  <c r="K3452" i="9"/>
  <c r="K3453" i="9"/>
  <c r="K3454" i="9"/>
  <c r="K3455" i="9"/>
  <c r="K3456" i="9"/>
  <c r="K3457" i="9"/>
  <c r="K3458" i="9"/>
  <c r="K3459" i="9"/>
  <c r="K3460" i="9"/>
  <c r="K3461" i="9"/>
  <c r="K3462" i="9"/>
  <c r="K3463" i="9"/>
  <c r="K3464" i="9"/>
  <c r="K3465" i="9"/>
  <c r="K3466" i="9"/>
  <c r="K3467" i="9"/>
  <c r="K3468" i="9"/>
  <c r="K3469" i="9"/>
  <c r="K3470" i="9"/>
  <c r="K3471" i="9"/>
  <c r="K3472" i="9"/>
  <c r="K3473" i="9"/>
  <c r="K3474" i="9"/>
  <c r="K3475" i="9"/>
  <c r="K3476" i="9"/>
  <c r="K3477" i="9"/>
  <c r="K3478" i="9"/>
  <c r="K3479" i="9"/>
  <c r="K3480" i="9"/>
  <c r="K3481" i="9"/>
  <c r="K3482" i="9"/>
  <c r="K3483" i="9"/>
  <c r="K3484" i="9"/>
  <c r="K3485" i="9"/>
  <c r="K3486" i="9"/>
  <c r="K3487" i="9"/>
  <c r="K3488" i="9"/>
  <c r="K3489" i="9"/>
  <c r="K3490" i="9"/>
  <c r="K3491" i="9"/>
  <c r="K3492" i="9"/>
  <c r="K3493" i="9"/>
  <c r="K3494" i="9"/>
  <c r="K3495" i="9"/>
  <c r="K3496" i="9"/>
  <c r="K3497" i="9"/>
  <c r="K3498" i="9"/>
  <c r="K3499" i="9"/>
  <c r="K3500" i="9"/>
  <c r="K3501" i="9"/>
  <c r="K3502" i="9"/>
  <c r="K3503" i="9"/>
  <c r="K3504" i="9"/>
  <c r="K3505" i="9"/>
  <c r="K3506" i="9"/>
  <c r="K3507" i="9"/>
  <c r="K3508" i="9"/>
  <c r="K3509" i="9"/>
  <c r="K3510" i="9"/>
  <c r="K3511" i="9"/>
  <c r="K3512" i="9"/>
  <c r="K3513" i="9"/>
  <c r="K3514" i="9"/>
  <c r="K3515" i="9"/>
  <c r="K3516" i="9"/>
  <c r="K3517" i="9"/>
  <c r="K3518" i="9"/>
  <c r="K3519" i="9"/>
  <c r="K3520" i="9"/>
  <c r="K3521" i="9"/>
  <c r="K3522" i="9"/>
  <c r="K3523" i="9"/>
  <c r="K3524" i="9"/>
  <c r="K3525" i="9"/>
  <c r="K3526" i="9"/>
  <c r="K3527" i="9"/>
  <c r="K3528" i="9"/>
  <c r="K3529" i="9"/>
  <c r="K3530" i="9"/>
  <c r="K3531" i="9"/>
  <c r="K3532" i="9"/>
  <c r="K3533" i="9"/>
  <c r="K3534" i="9"/>
  <c r="K3535" i="9"/>
  <c r="K3536" i="9"/>
  <c r="K3537" i="9"/>
  <c r="K3538" i="9"/>
  <c r="K3539" i="9"/>
  <c r="K3540" i="9"/>
  <c r="K3541" i="9"/>
  <c r="K3542" i="9"/>
  <c r="K3543" i="9"/>
  <c r="K3544" i="9"/>
  <c r="K3545" i="9"/>
  <c r="K3546" i="9"/>
  <c r="K3547" i="9"/>
  <c r="K3548" i="9"/>
  <c r="K3549" i="9"/>
  <c r="K3550" i="9"/>
  <c r="K3551" i="9"/>
  <c r="K3552" i="9"/>
  <c r="K3553" i="9"/>
  <c r="K3554" i="9"/>
  <c r="K3555" i="9"/>
  <c r="K3556" i="9"/>
  <c r="K3557" i="9"/>
  <c r="K3558" i="9"/>
  <c r="K3559" i="9"/>
  <c r="K3560" i="9"/>
  <c r="K3561" i="9"/>
  <c r="K3562" i="9"/>
  <c r="K3563" i="9"/>
  <c r="K3564" i="9"/>
  <c r="K3565" i="9"/>
  <c r="K3566" i="9"/>
  <c r="K3567" i="9"/>
  <c r="K3568" i="9"/>
  <c r="K3569" i="9"/>
  <c r="K3570" i="9"/>
  <c r="K3571" i="9"/>
  <c r="K3572" i="9"/>
  <c r="K3573" i="9"/>
  <c r="K3574" i="9"/>
  <c r="K3575" i="9"/>
  <c r="K3576" i="9"/>
  <c r="K3577" i="9"/>
  <c r="K3578" i="9"/>
  <c r="K3579" i="9"/>
  <c r="K3580" i="9"/>
  <c r="K3581" i="9"/>
  <c r="K3582" i="9"/>
  <c r="K3583" i="9"/>
  <c r="K3584" i="9"/>
  <c r="K3585" i="9"/>
  <c r="K3586" i="9"/>
  <c r="K3587" i="9"/>
  <c r="K3588" i="9"/>
  <c r="K3589" i="9"/>
  <c r="K3590" i="9"/>
  <c r="K3591" i="9"/>
  <c r="K3592" i="9"/>
  <c r="K3593" i="9"/>
  <c r="K3594" i="9"/>
  <c r="K3595" i="9"/>
  <c r="K3596" i="9"/>
  <c r="K3597" i="9"/>
  <c r="K3598" i="9"/>
  <c r="K3599" i="9"/>
  <c r="K3600" i="9"/>
  <c r="K3601" i="9"/>
  <c r="K3602" i="9"/>
  <c r="K3603" i="9"/>
  <c r="K3604" i="9"/>
  <c r="K3605" i="9"/>
  <c r="K3606" i="9"/>
  <c r="K3607" i="9"/>
  <c r="K3608" i="9"/>
  <c r="K3609" i="9"/>
  <c r="K3610" i="9"/>
  <c r="K3611" i="9"/>
  <c r="K3612" i="9"/>
  <c r="K3613" i="9"/>
  <c r="K3614" i="9"/>
  <c r="K3615" i="9"/>
  <c r="K3616" i="9"/>
  <c r="K3617" i="9"/>
  <c r="K3618" i="9"/>
  <c r="K3619" i="9"/>
  <c r="K3620" i="9"/>
  <c r="K3621" i="9"/>
  <c r="K3622" i="9"/>
  <c r="K3623" i="9"/>
  <c r="K3624" i="9"/>
  <c r="K3625" i="9"/>
  <c r="K3626" i="9"/>
  <c r="K3627" i="9"/>
  <c r="K3628" i="9"/>
  <c r="K3629" i="9"/>
  <c r="K3630" i="9"/>
  <c r="K3631" i="9"/>
  <c r="K3632" i="9"/>
  <c r="K3633" i="9"/>
  <c r="K3634" i="9"/>
  <c r="K3635" i="9"/>
  <c r="K3636" i="9"/>
  <c r="K3637" i="9"/>
  <c r="K3638" i="9"/>
  <c r="K3639" i="9"/>
  <c r="K3640" i="9"/>
  <c r="K3641" i="9"/>
  <c r="K3642" i="9"/>
  <c r="K3643" i="9"/>
  <c r="K3644" i="9"/>
  <c r="K3645" i="9"/>
  <c r="K3646" i="9"/>
  <c r="K3647" i="9"/>
  <c r="K3648" i="9"/>
  <c r="K3649" i="9"/>
  <c r="K3650" i="9"/>
  <c r="K3651" i="9"/>
  <c r="K3652" i="9"/>
  <c r="K3653" i="9"/>
  <c r="K3654" i="9"/>
  <c r="K3655" i="9"/>
  <c r="K3656" i="9"/>
  <c r="K3657" i="9"/>
  <c r="K3658" i="9"/>
  <c r="K3659" i="9"/>
  <c r="K3660" i="9"/>
  <c r="K3661" i="9"/>
  <c r="K3662" i="9"/>
  <c r="K3663" i="9"/>
  <c r="K3664" i="9"/>
  <c r="K3665" i="9"/>
  <c r="K3666" i="9"/>
  <c r="K3667" i="9"/>
  <c r="K3668" i="9"/>
  <c r="K3669" i="9"/>
  <c r="K3670" i="9"/>
  <c r="K3671" i="9"/>
  <c r="K3672" i="9"/>
  <c r="K3673" i="9"/>
  <c r="K3674" i="9"/>
  <c r="K3675" i="9"/>
  <c r="K3676" i="9"/>
  <c r="K3677" i="9"/>
  <c r="K3678" i="9"/>
  <c r="K3679" i="9"/>
  <c r="K3680" i="9"/>
  <c r="K3681" i="9"/>
  <c r="K3682" i="9"/>
  <c r="K3683" i="9"/>
  <c r="K3684" i="9"/>
  <c r="K3685" i="9"/>
  <c r="K3686" i="9"/>
  <c r="K3687" i="9"/>
  <c r="K3688" i="9"/>
  <c r="K3689" i="9"/>
  <c r="K3690" i="9"/>
  <c r="K3691" i="9"/>
  <c r="K3692" i="9"/>
  <c r="K3693" i="9"/>
  <c r="K3694" i="9"/>
  <c r="K3695" i="9"/>
  <c r="K3696" i="9"/>
  <c r="K3697" i="9"/>
  <c r="K3698" i="9"/>
  <c r="K3699" i="9"/>
  <c r="K3700" i="9"/>
  <c r="K3701" i="9"/>
  <c r="K3702" i="9"/>
  <c r="K3703" i="9"/>
  <c r="K3704" i="9"/>
  <c r="K3705" i="9"/>
  <c r="K3706" i="9"/>
  <c r="K3707" i="9"/>
  <c r="K3708" i="9"/>
  <c r="K3709" i="9"/>
  <c r="K3710" i="9"/>
  <c r="K3711" i="9"/>
  <c r="K3712" i="9"/>
  <c r="K3713" i="9"/>
  <c r="K3714" i="9"/>
  <c r="K3715" i="9"/>
  <c r="K3716" i="9"/>
  <c r="K3717" i="9"/>
  <c r="K3718" i="9"/>
  <c r="K3719" i="9"/>
  <c r="K3720" i="9"/>
  <c r="K3721" i="9"/>
  <c r="K3722" i="9"/>
  <c r="K3723" i="9"/>
  <c r="K3724" i="9"/>
  <c r="K3725" i="9"/>
  <c r="K3726" i="9"/>
  <c r="K3727" i="9"/>
  <c r="K3728" i="9"/>
  <c r="K3729" i="9"/>
  <c r="K3730" i="9"/>
  <c r="K3731" i="9"/>
  <c r="K3732" i="9"/>
  <c r="K3733" i="9"/>
  <c r="K3734" i="9"/>
  <c r="K3735" i="9"/>
  <c r="K3736" i="9"/>
  <c r="K3737" i="9"/>
  <c r="K3738" i="9"/>
  <c r="K3739" i="9"/>
  <c r="K3740" i="9"/>
  <c r="K3741" i="9"/>
  <c r="K3742" i="9"/>
  <c r="K3743" i="9"/>
  <c r="K3744" i="9"/>
  <c r="K3745" i="9"/>
  <c r="K3746" i="9"/>
  <c r="K3747" i="9"/>
  <c r="K3748" i="9"/>
  <c r="K3749" i="9"/>
  <c r="K3750" i="9"/>
  <c r="K3751" i="9"/>
  <c r="K3752" i="9"/>
  <c r="K3753" i="9"/>
  <c r="K3754" i="9"/>
  <c r="K3755" i="9"/>
  <c r="K3756" i="9"/>
  <c r="K3757" i="9"/>
  <c r="K3758" i="9"/>
  <c r="K3759" i="9"/>
  <c r="K3760" i="9"/>
  <c r="K3761" i="9"/>
  <c r="K3762" i="9"/>
  <c r="K3763" i="9"/>
  <c r="K3764" i="9"/>
  <c r="K3765" i="9"/>
  <c r="K3766" i="9"/>
  <c r="K3767" i="9"/>
  <c r="K3768" i="9"/>
  <c r="K3769" i="9"/>
  <c r="K3770" i="9"/>
  <c r="K3771" i="9"/>
  <c r="K3772" i="9"/>
  <c r="K3773" i="9"/>
  <c r="K3774" i="9"/>
  <c r="K3775" i="9"/>
  <c r="K3776" i="9"/>
  <c r="K3777" i="9"/>
  <c r="K3778" i="9"/>
  <c r="K3779" i="9"/>
  <c r="K3780" i="9"/>
  <c r="K3781" i="9"/>
  <c r="K3782" i="9"/>
  <c r="K3783" i="9"/>
  <c r="K3784" i="9"/>
  <c r="K3785" i="9"/>
  <c r="K3786" i="9"/>
  <c r="K3787" i="9"/>
  <c r="K3788" i="9"/>
  <c r="K3789" i="9"/>
  <c r="K3790" i="9"/>
  <c r="K3791" i="9"/>
  <c r="K3792" i="9"/>
  <c r="K3793" i="9"/>
  <c r="K3794" i="9"/>
  <c r="K3795" i="9"/>
  <c r="K3796" i="9"/>
  <c r="K3797" i="9"/>
  <c r="K3798" i="9"/>
  <c r="K3799" i="9"/>
  <c r="K3800" i="9"/>
  <c r="K3801" i="9"/>
  <c r="K3802" i="9"/>
  <c r="K3803" i="9"/>
  <c r="K3804" i="9"/>
  <c r="K3805" i="9"/>
  <c r="K3806" i="9"/>
  <c r="K3807" i="9"/>
  <c r="K3808" i="9"/>
  <c r="K3809" i="9"/>
  <c r="K3810" i="9"/>
  <c r="K3811" i="9"/>
  <c r="K3812" i="9"/>
  <c r="K3813" i="9"/>
  <c r="K3814" i="9"/>
  <c r="K3815" i="9"/>
  <c r="K3816" i="9"/>
  <c r="K3817" i="9"/>
  <c r="K3818" i="9"/>
  <c r="K3819" i="9"/>
  <c r="K3820" i="9"/>
  <c r="K3821" i="9"/>
  <c r="K3822" i="9"/>
  <c r="K3823" i="9"/>
  <c r="K3824" i="9"/>
  <c r="K3825" i="9"/>
  <c r="K3826" i="9"/>
  <c r="K3827" i="9"/>
  <c r="K3828" i="9"/>
  <c r="K3829" i="9"/>
  <c r="K3830" i="9"/>
  <c r="K3831" i="9"/>
  <c r="K3832" i="9"/>
  <c r="K3833" i="9"/>
  <c r="K3834" i="9"/>
  <c r="K3835" i="9"/>
  <c r="K3836" i="9"/>
  <c r="K3837" i="9"/>
  <c r="K3838" i="9"/>
  <c r="K3839" i="9"/>
  <c r="K3840" i="9"/>
  <c r="K3841" i="9"/>
  <c r="K3842" i="9"/>
  <c r="K3843" i="9"/>
  <c r="K3844" i="9"/>
  <c r="K3845" i="9"/>
  <c r="K3846" i="9"/>
  <c r="K3847" i="9"/>
  <c r="K3848" i="9"/>
  <c r="K3849" i="9"/>
  <c r="K3850" i="9"/>
  <c r="K3851" i="9"/>
  <c r="K3852" i="9"/>
  <c r="K3853" i="9"/>
  <c r="K3854" i="9"/>
  <c r="K3855" i="9"/>
  <c r="K3856" i="9"/>
  <c r="K3857" i="9"/>
  <c r="K3858" i="9"/>
  <c r="K3859" i="9"/>
  <c r="K3860" i="9"/>
  <c r="K3861" i="9"/>
  <c r="K3862" i="9"/>
  <c r="K3863" i="9"/>
  <c r="K3864" i="9"/>
  <c r="K3865" i="9"/>
  <c r="K3866" i="9"/>
  <c r="K3867" i="9"/>
  <c r="K3868" i="9"/>
  <c r="K3869" i="9"/>
  <c r="K3870" i="9"/>
  <c r="K3871" i="9"/>
  <c r="K3872" i="9"/>
  <c r="K3873" i="9"/>
  <c r="K3874" i="9"/>
  <c r="K3875" i="9"/>
  <c r="K3876" i="9"/>
  <c r="K3877" i="9"/>
  <c r="K3878" i="9"/>
  <c r="K3879" i="9"/>
  <c r="K3880" i="9"/>
  <c r="K3881" i="9"/>
  <c r="K3882" i="9"/>
  <c r="K3883" i="9"/>
  <c r="K3884" i="9"/>
  <c r="K3885" i="9"/>
  <c r="K3886" i="9"/>
  <c r="K3887" i="9"/>
  <c r="K3888" i="9"/>
  <c r="K3889" i="9"/>
  <c r="K3890" i="9"/>
  <c r="K3891" i="9"/>
  <c r="K3892" i="9"/>
  <c r="K3893" i="9"/>
  <c r="K3894" i="9"/>
  <c r="K3895" i="9"/>
  <c r="K3896" i="9"/>
  <c r="K3897" i="9"/>
  <c r="K3898" i="9"/>
  <c r="K3899" i="9"/>
  <c r="K3900" i="9"/>
  <c r="K3901" i="9"/>
  <c r="K3902" i="9"/>
  <c r="K3903" i="9"/>
  <c r="K3904" i="9"/>
  <c r="K3905" i="9"/>
  <c r="K3906" i="9"/>
  <c r="K3907" i="9"/>
  <c r="K3908" i="9"/>
  <c r="K3909" i="9"/>
  <c r="K3910" i="9"/>
  <c r="K3911" i="9"/>
  <c r="K3912" i="9"/>
  <c r="K3913" i="9"/>
  <c r="K3914" i="9"/>
  <c r="K3915" i="9"/>
  <c r="K3916" i="9"/>
  <c r="K3917" i="9"/>
  <c r="K3918" i="9"/>
  <c r="K3919" i="9"/>
  <c r="K3920" i="9"/>
  <c r="K3921" i="9"/>
  <c r="K3922" i="9"/>
  <c r="K3923" i="9"/>
  <c r="K3924" i="9"/>
  <c r="K3925" i="9"/>
  <c r="K3926" i="9"/>
  <c r="K3927" i="9"/>
  <c r="K3928" i="9"/>
  <c r="K3929" i="9"/>
  <c r="K3930" i="9"/>
  <c r="K3931" i="9"/>
  <c r="K3932" i="9"/>
  <c r="K3933" i="9"/>
  <c r="K3934" i="9"/>
  <c r="K3935" i="9"/>
  <c r="K3936" i="9"/>
  <c r="K3937" i="9"/>
  <c r="K3938" i="9"/>
  <c r="K3939" i="9"/>
  <c r="K3940" i="9"/>
  <c r="K3941" i="9"/>
  <c r="K3942" i="9"/>
  <c r="K3943" i="9"/>
  <c r="K3944" i="9"/>
  <c r="K3945" i="9"/>
  <c r="K3946" i="9"/>
  <c r="K3947" i="9"/>
  <c r="K3948" i="9"/>
  <c r="K3949" i="9"/>
  <c r="K3950" i="9"/>
  <c r="K3951" i="9"/>
  <c r="K3952" i="9"/>
  <c r="K3953" i="9"/>
  <c r="K3954" i="9"/>
  <c r="K3955" i="9"/>
  <c r="K3956" i="9"/>
  <c r="K3957" i="9"/>
  <c r="K3958" i="9"/>
  <c r="K3959" i="9"/>
  <c r="K3960" i="9"/>
  <c r="K3961" i="9"/>
  <c r="K3962" i="9"/>
  <c r="K3963" i="9"/>
  <c r="K3964" i="9"/>
  <c r="K3965" i="9"/>
  <c r="K3966" i="9"/>
  <c r="K3967" i="9"/>
  <c r="K3968" i="9"/>
  <c r="K3969" i="9"/>
  <c r="K3970" i="9"/>
  <c r="K3971" i="9"/>
  <c r="K3972" i="9"/>
  <c r="K3973" i="9"/>
  <c r="K3974" i="9"/>
  <c r="K3975" i="9"/>
  <c r="K3976" i="9"/>
  <c r="K3977" i="9"/>
  <c r="K3978" i="9"/>
  <c r="K3979" i="9"/>
  <c r="K3980" i="9"/>
  <c r="K3981" i="9"/>
  <c r="K3982" i="9"/>
  <c r="K3983" i="9"/>
  <c r="K3984" i="9"/>
  <c r="K3985" i="9"/>
  <c r="K3986" i="9"/>
  <c r="K3987" i="9"/>
  <c r="K3988" i="9"/>
  <c r="K3989" i="9"/>
  <c r="K3990" i="9"/>
  <c r="K3991" i="9"/>
  <c r="K3992" i="9"/>
  <c r="K3993" i="9"/>
  <c r="K3994" i="9"/>
  <c r="K3995" i="9"/>
  <c r="K3996" i="9"/>
  <c r="K3997" i="9"/>
  <c r="K3998" i="9"/>
  <c r="K3999" i="9"/>
  <c r="K4000" i="9"/>
  <c r="K4001" i="9"/>
  <c r="K4002" i="9"/>
  <c r="K4003" i="9"/>
  <c r="K4004" i="9"/>
  <c r="K4005" i="9"/>
  <c r="K4006" i="9"/>
  <c r="K4007" i="9"/>
  <c r="K4008" i="9"/>
  <c r="K4009" i="9"/>
  <c r="K4010" i="9"/>
  <c r="K4011" i="9"/>
  <c r="K4012" i="9"/>
  <c r="K4013" i="9"/>
  <c r="K4014" i="9"/>
  <c r="K4015" i="9"/>
  <c r="K4016" i="9"/>
  <c r="K4017" i="9"/>
  <c r="K4018" i="9"/>
  <c r="K4019" i="9"/>
  <c r="K4020" i="9"/>
  <c r="K4021" i="9"/>
  <c r="K4022" i="9"/>
  <c r="K4023" i="9"/>
  <c r="K4024" i="9"/>
  <c r="K4025" i="9"/>
  <c r="K4026" i="9"/>
  <c r="K4027" i="9"/>
  <c r="K4028" i="9"/>
  <c r="K4029" i="9"/>
  <c r="K4030" i="9"/>
  <c r="K4031" i="9"/>
  <c r="K4032" i="9"/>
  <c r="K4033" i="9"/>
  <c r="K4034" i="9"/>
  <c r="K4035" i="9"/>
  <c r="K4036" i="9"/>
  <c r="K4037" i="9"/>
  <c r="K4038" i="9"/>
  <c r="K4039" i="9"/>
  <c r="K4040" i="9"/>
  <c r="K4041" i="9"/>
  <c r="K4042" i="9"/>
  <c r="K4043" i="9"/>
  <c r="K4044" i="9"/>
  <c r="K4045" i="9"/>
  <c r="K4046" i="9"/>
  <c r="K4047" i="9"/>
  <c r="K4048" i="9"/>
  <c r="K4049" i="9"/>
  <c r="K4050" i="9"/>
  <c r="K4051" i="9"/>
  <c r="K4052" i="9"/>
  <c r="K4053" i="9"/>
  <c r="K4054" i="9"/>
  <c r="K4055" i="9"/>
  <c r="K4056" i="9"/>
  <c r="K4057" i="9"/>
  <c r="K4058" i="9"/>
  <c r="K4059" i="9"/>
  <c r="K4060" i="9"/>
  <c r="K4061" i="9"/>
  <c r="K4062" i="9"/>
  <c r="K4063" i="9"/>
  <c r="K4064" i="9"/>
  <c r="K4065" i="9"/>
  <c r="K4066" i="9"/>
  <c r="K4067" i="9"/>
  <c r="K4068" i="9"/>
  <c r="K4069" i="9"/>
  <c r="K4070" i="9"/>
  <c r="K4071" i="9"/>
  <c r="K4072" i="9"/>
  <c r="K4073" i="9"/>
  <c r="K4074" i="9"/>
  <c r="K4075" i="9"/>
  <c r="K4076" i="9"/>
  <c r="K4077" i="9"/>
  <c r="K4078" i="9"/>
  <c r="K4079" i="9"/>
  <c r="K4080" i="9"/>
  <c r="K4081" i="9"/>
  <c r="K4082" i="9"/>
  <c r="K4083" i="9"/>
  <c r="K4084" i="9"/>
  <c r="K4085" i="9"/>
  <c r="K4086" i="9"/>
  <c r="K4087" i="9"/>
  <c r="K4088" i="9"/>
  <c r="K4089" i="9"/>
  <c r="K4090" i="9"/>
  <c r="K4091" i="9"/>
  <c r="K4092" i="9"/>
  <c r="K4093" i="9"/>
  <c r="K4094" i="9"/>
  <c r="K4095" i="9"/>
  <c r="K4096" i="9"/>
  <c r="K4097" i="9"/>
  <c r="K4098" i="9"/>
  <c r="K4099" i="9"/>
  <c r="K4100" i="9"/>
  <c r="K4101" i="9"/>
  <c r="K4102" i="9"/>
  <c r="K4103" i="9"/>
  <c r="K4104" i="9"/>
  <c r="K4105" i="9"/>
  <c r="K4106" i="9"/>
  <c r="K4107" i="9"/>
  <c r="K4108" i="9"/>
  <c r="K4109" i="9"/>
  <c r="K4110" i="9"/>
  <c r="K4111" i="9"/>
  <c r="K4112" i="9"/>
  <c r="K4113" i="9"/>
  <c r="K4114" i="9"/>
  <c r="K4115" i="9"/>
  <c r="K4116" i="9"/>
  <c r="K4117" i="9"/>
  <c r="K4118" i="9"/>
  <c r="K4119" i="9"/>
  <c r="K4120" i="9"/>
  <c r="K4121" i="9"/>
  <c r="K4122" i="9"/>
  <c r="K4123" i="9"/>
  <c r="K4124" i="9"/>
  <c r="K4125" i="9"/>
  <c r="K4126" i="9"/>
  <c r="K4127" i="9"/>
  <c r="K4128" i="9"/>
  <c r="K4129" i="9"/>
  <c r="K4130" i="9"/>
  <c r="K4131" i="9"/>
  <c r="K4132" i="9"/>
  <c r="K4133" i="9"/>
  <c r="K4134" i="9"/>
  <c r="K4135" i="9"/>
  <c r="K4136" i="9"/>
  <c r="K4137" i="9"/>
  <c r="K4138" i="9"/>
  <c r="K4139" i="9"/>
  <c r="K4140" i="9"/>
  <c r="K4141" i="9"/>
  <c r="K4142" i="9"/>
  <c r="K4143" i="9"/>
  <c r="K4144" i="9"/>
  <c r="K4145" i="9"/>
  <c r="K4146" i="9"/>
  <c r="K4147" i="9"/>
  <c r="K4148" i="9"/>
  <c r="K4149" i="9"/>
  <c r="K4150" i="9"/>
  <c r="K4151" i="9"/>
  <c r="K4152" i="9"/>
  <c r="K4153" i="9"/>
  <c r="K4154" i="9"/>
  <c r="K4155" i="9"/>
  <c r="K4156" i="9"/>
  <c r="K4157" i="9"/>
  <c r="K4158" i="9"/>
  <c r="K4159" i="9"/>
  <c r="K4160" i="9"/>
  <c r="K4161" i="9"/>
  <c r="K4162" i="9"/>
  <c r="K4163" i="9"/>
  <c r="K4164" i="9"/>
  <c r="K4165" i="9"/>
  <c r="K4166" i="9"/>
  <c r="K4167" i="9"/>
  <c r="K4168" i="9"/>
  <c r="K4169" i="9"/>
  <c r="K4170" i="9"/>
  <c r="K4171" i="9"/>
  <c r="K4172" i="9"/>
  <c r="K4173" i="9"/>
  <c r="K4174" i="9"/>
  <c r="K4175" i="9"/>
  <c r="K4176" i="9"/>
  <c r="K4177" i="9"/>
  <c r="K4178" i="9"/>
  <c r="K4179" i="9"/>
  <c r="K4180" i="9"/>
  <c r="K4181" i="9"/>
  <c r="K4182" i="9"/>
  <c r="K4183" i="9"/>
  <c r="K4184" i="9"/>
  <c r="K4185" i="9"/>
  <c r="K4186" i="9"/>
  <c r="K4187" i="9"/>
  <c r="K4188" i="9"/>
  <c r="K4189" i="9"/>
  <c r="K4190" i="9"/>
  <c r="K4191" i="9"/>
  <c r="K4192" i="9"/>
  <c r="K4193" i="9"/>
  <c r="K4194" i="9"/>
  <c r="K4195" i="9"/>
  <c r="K4196" i="9"/>
  <c r="K4197" i="9"/>
  <c r="K4198" i="9"/>
  <c r="K4199" i="9"/>
  <c r="K4200" i="9"/>
  <c r="K4201" i="9"/>
  <c r="K4202" i="9"/>
  <c r="K4203" i="9"/>
  <c r="K4204" i="9"/>
  <c r="K4205" i="9"/>
  <c r="K4206" i="9"/>
  <c r="K4207" i="9"/>
  <c r="K4208" i="9"/>
  <c r="K4209" i="9"/>
  <c r="K4210" i="9"/>
  <c r="K4211" i="9"/>
  <c r="K4212" i="9"/>
  <c r="K4213" i="9"/>
  <c r="K4214" i="9"/>
  <c r="K4215" i="9"/>
  <c r="K4216" i="9"/>
  <c r="K4217" i="9"/>
  <c r="K4218" i="9"/>
  <c r="K4219" i="9"/>
  <c r="K4220" i="9"/>
  <c r="K4221" i="9"/>
  <c r="K4222" i="9"/>
  <c r="K4223" i="9"/>
  <c r="K4224" i="9"/>
  <c r="K4225" i="9"/>
  <c r="K4226" i="9"/>
  <c r="K4227" i="9"/>
  <c r="K4228" i="9"/>
  <c r="K4229" i="9"/>
  <c r="K4230" i="9"/>
  <c r="K4231" i="9"/>
  <c r="K4232" i="9"/>
  <c r="K4233" i="9"/>
  <c r="K4234" i="9"/>
  <c r="K4235" i="9"/>
  <c r="K4236" i="9"/>
  <c r="K4237" i="9"/>
  <c r="K4238" i="9"/>
  <c r="K4239" i="9"/>
  <c r="K4240" i="9"/>
  <c r="K4241" i="9"/>
  <c r="K4242" i="9"/>
  <c r="K4243" i="9"/>
  <c r="K4244" i="9"/>
  <c r="K4245" i="9"/>
  <c r="K4246" i="9"/>
  <c r="K4247" i="9"/>
  <c r="K4248" i="9"/>
  <c r="K4249" i="9"/>
  <c r="K4250" i="9"/>
  <c r="K4251" i="9"/>
  <c r="K4252" i="9"/>
  <c r="K4253" i="9"/>
  <c r="K4254" i="9"/>
  <c r="K4255" i="9"/>
  <c r="K4256" i="9"/>
  <c r="K4257" i="9"/>
  <c r="K4258" i="9"/>
  <c r="K4259" i="9"/>
  <c r="K4260" i="9"/>
  <c r="K4261" i="9"/>
  <c r="K4262" i="9"/>
  <c r="K4263" i="9"/>
  <c r="K4264" i="9"/>
  <c r="K4265" i="9"/>
  <c r="K4266" i="9"/>
  <c r="K4267" i="9"/>
  <c r="K4268" i="9"/>
  <c r="K4269" i="9"/>
  <c r="K4270" i="9"/>
  <c r="K4271" i="9"/>
  <c r="K4272" i="9"/>
  <c r="K4273" i="9"/>
  <c r="K4274" i="9"/>
  <c r="K4275" i="9"/>
  <c r="K4276" i="9"/>
  <c r="K4277" i="9"/>
  <c r="K4278" i="9"/>
  <c r="K4279" i="9"/>
  <c r="K4280" i="9"/>
  <c r="K4281" i="9"/>
  <c r="K4282" i="9"/>
  <c r="K4283" i="9"/>
  <c r="K4284" i="9"/>
  <c r="K4285" i="9"/>
  <c r="K4286" i="9"/>
  <c r="K4287" i="9"/>
  <c r="K4288" i="9"/>
  <c r="K4289" i="9"/>
  <c r="K4290" i="9"/>
  <c r="K4291" i="9"/>
  <c r="K4292" i="9"/>
  <c r="K4293" i="9"/>
  <c r="K4294" i="9"/>
  <c r="K4295" i="9"/>
  <c r="K4296" i="9"/>
  <c r="K4297" i="9"/>
  <c r="K4298" i="9"/>
  <c r="K4299" i="9"/>
  <c r="K4300" i="9"/>
  <c r="K4301" i="9"/>
  <c r="K4302" i="9"/>
  <c r="K4303" i="9"/>
  <c r="K4304" i="9"/>
  <c r="K4305" i="9"/>
  <c r="K4306" i="9"/>
  <c r="K4307" i="9"/>
  <c r="K4308" i="9"/>
  <c r="K4309" i="9"/>
  <c r="K4310" i="9"/>
  <c r="K4311" i="9"/>
  <c r="K4312" i="9"/>
  <c r="K4313" i="9"/>
  <c r="K4314" i="9"/>
  <c r="K4315" i="9"/>
  <c r="K4316" i="9"/>
  <c r="K4317" i="9"/>
  <c r="K4318" i="9"/>
  <c r="K4319" i="9"/>
  <c r="K4320" i="9"/>
  <c r="K4321" i="9"/>
  <c r="K4322" i="9"/>
  <c r="K4323" i="9"/>
  <c r="K4324" i="9"/>
  <c r="K4325" i="9"/>
  <c r="K4326" i="9"/>
  <c r="K4327" i="9"/>
  <c r="K4328" i="9"/>
  <c r="K4329" i="9"/>
  <c r="K4330" i="9"/>
  <c r="K4331" i="9"/>
  <c r="K4332" i="9"/>
  <c r="K4333" i="9"/>
  <c r="K4334" i="9"/>
  <c r="K4335" i="9"/>
  <c r="K4336" i="9"/>
  <c r="K4337" i="9"/>
  <c r="K4338" i="9"/>
  <c r="K4339" i="9"/>
  <c r="K4340" i="9"/>
  <c r="K4341" i="9"/>
  <c r="K4342" i="9"/>
  <c r="K4343" i="9"/>
  <c r="K4344" i="9"/>
  <c r="K4345" i="9"/>
  <c r="K4346" i="9"/>
  <c r="K4347" i="9"/>
  <c r="K4348" i="9"/>
  <c r="K4349" i="9"/>
  <c r="K4350" i="9"/>
  <c r="K4351" i="9"/>
  <c r="K4352" i="9"/>
  <c r="K4353" i="9"/>
  <c r="K4354" i="9"/>
  <c r="K4355" i="9"/>
  <c r="K4356" i="9"/>
  <c r="K4357" i="9"/>
  <c r="K4358" i="9"/>
  <c r="K4359" i="9"/>
  <c r="K4360" i="9"/>
  <c r="K4361" i="9"/>
  <c r="K4362" i="9"/>
  <c r="K4363" i="9"/>
  <c r="K4364" i="9"/>
  <c r="K4365" i="9"/>
  <c r="K4366" i="9"/>
  <c r="K4367" i="9"/>
  <c r="K4368" i="9"/>
  <c r="K4369" i="9"/>
  <c r="K4370" i="9"/>
  <c r="K4371" i="9"/>
  <c r="K4372" i="9"/>
  <c r="K4373" i="9"/>
  <c r="K4374" i="9"/>
  <c r="K4375" i="9"/>
  <c r="K4376" i="9"/>
  <c r="K4377" i="9"/>
  <c r="K4378" i="9"/>
  <c r="K4379" i="9"/>
  <c r="K4380" i="9"/>
  <c r="K4381" i="9"/>
  <c r="K4382" i="9"/>
  <c r="K4383" i="9"/>
  <c r="K4384" i="9"/>
  <c r="K4385" i="9"/>
  <c r="K4386" i="9"/>
  <c r="K4387" i="9"/>
  <c r="K4388" i="9"/>
  <c r="K4389" i="9"/>
  <c r="K4390" i="9"/>
  <c r="K4391" i="9"/>
  <c r="K4392" i="9"/>
  <c r="K4393" i="9"/>
  <c r="K4394" i="9"/>
  <c r="K4395" i="9"/>
  <c r="K4396" i="9"/>
  <c r="K4397" i="9"/>
  <c r="K4398" i="9"/>
  <c r="K4399" i="9"/>
  <c r="K4400" i="9"/>
  <c r="K4401" i="9"/>
  <c r="K4402" i="9"/>
  <c r="K4403" i="9"/>
  <c r="K4404" i="9"/>
  <c r="K4405" i="9"/>
  <c r="K4406" i="9"/>
  <c r="K4407" i="9"/>
  <c r="K4408" i="9"/>
  <c r="K4409" i="9"/>
  <c r="K4410" i="9"/>
  <c r="K4411" i="9"/>
  <c r="K4412" i="9"/>
  <c r="K4413" i="9"/>
  <c r="K4414" i="9"/>
  <c r="K4415" i="9"/>
  <c r="K4416" i="9"/>
  <c r="K4417" i="9"/>
  <c r="K4418" i="9"/>
  <c r="K4419" i="9"/>
  <c r="K4420" i="9"/>
  <c r="K4421" i="9"/>
  <c r="K4422" i="9"/>
  <c r="K4423" i="9"/>
  <c r="K4424" i="9"/>
  <c r="K4425" i="9"/>
  <c r="K4426" i="9"/>
  <c r="K4427" i="9"/>
  <c r="K4428" i="9"/>
  <c r="K4429" i="9"/>
  <c r="K4430" i="9"/>
  <c r="K4431" i="9"/>
  <c r="K4432" i="9"/>
  <c r="K4433" i="9"/>
  <c r="K4434" i="9"/>
  <c r="K4435" i="9"/>
  <c r="K4436" i="9"/>
  <c r="K4437" i="9"/>
  <c r="K4438" i="9"/>
  <c r="K4439" i="9"/>
  <c r="K4440" i="9"/>
  <c r="K4441" i="9"/>
  <c r="K4442" i="9"/>
  <c r="K4443" i="9"/>
  <c r="K4444" i="9"/>
  <c r="K4445" i="9"/>
  <c r="K4446" i="9"/>
  <c r="K4447" i="9"/>
  <c r="K4448" i="9"/>
  <c r="K4449" i="9"/>
  <c r="K4450" i="9"/>
  <c r="K4451" i="9"/>
  <c r="K4452" i="9"/>
  <c r="K4453" i="9"/>
  <c r="K4454" i="9"/>
  <c r="K4455" i="9"/>
  <c r="K4456" i="9"/>
  <c r="K4457" i="9"/>
  <c r="K4458" i="9"/>
  <c r="K4459" i="9"/>
  <c r="K4460" i="9"/>
  <c r="K4461" i="9"/>
  <c r="K4462" i="9"/>
  <c r="K4463" i="9"/>
  <c r="K4464" i="9"/>
  <c r="K4465" i="9"/>
  <c r="K4466" i="9"/>
  <c r="K4467" i="9"/>
  <c r="K4468" i="9"/>
  <c r="K4469" i="9"/>
  <c r="K4470" i="9"/>
  <c r="K4471" i="9"/>
  <c r="K4472" i="9"/>
  <c r="K4473" i="9"/>
  <c r="K4474" i="9"/>
  <c r="K4475" i="9"/>
  <c r="K4476" i="9"/>
  <c r="K4477" i="9"/>
  <c r="K4478" i="9"/>
  <c r="K4479" i="9"/>
  <c r="K4480" i="9"/>
  <c r="K4481" i="9"/>
  <c r="K4482" i="9"/>
  <c r="K4483" i="9"/>
  <c r="K4484" i="9"/>
  <c r="K4485" i="9"/>
  <c r="K4486" i="9"/>
  <c r="K4487" i="9"/>
  <c r="K4488" i="9"/>
  <c r="K4489" i="9"/>
  <c r="K4490" i="9"/>
  <c r="K4491" i="9"/>
  <c r="K4492" i="9"/>
  <c r="K4493" i="9"/>
  <c r="K4494" i="9"/>
  <c r="K4495" i="9"/>
  <c r="K4496" i="9"/>
  <c r="K4497" i="9"/>
  <c r="K4498" i="9"/>
  <c r="K4499" i="9"/>
  <c r="K4500" i="9"/>
  <c r="K4501" i="9"/>
  <c r="K4502" i="9"/>
  <c r="K4503" i="9"/>
  <c r="K4504" i="9"/>
  <c r="K4505" i="9"/>
  <c r="K4506" i="9"/>
  <c r="K4507" i="9"/>
  <c r="K4508" i="9"/>
  <c r="K4509" i="9"/>
  <c r="K4510" i="9"/>
  <c r="K4511" i="9"/>
  <c r="K4512" i="9"/>
  <c r="K4513" i="9"/>
  <c r="K4514" i="9"/>
  <c r="K4515" i="9"/>
  <c r="K4516" i="9"/>
  <c r="K4517" i="9"/>
  <c r="K4518" i="9"/>
  <c r="K4519" i="9"/>
  <c r="K4520" i="9"/>
  <c r="K4521" i="9"/>
  <c r="K4522" i="9"/>
  <c r="K4523" i="9"/>
  <c r="K4524" i="9"/>
  <c r="K4525" i="9"/>
  <c r="K4526" i="9"/>
  <c r="K4527" i="9"/>
  <c r="K4528" i="9"/>
  <c r="K4529" i="9"/>
  <c r="K4530" i="9"/>
  <c r="K4531" i="9"/>
  <c r="K4532" i="9"/>
  <c r="K4533" i="9"/>
  <c r="K4534" i="9"/>
  <c r="K4535" i="9"/>
  <c r="K4536" i="9"/>
  <c r="K4537" i="9"/>
  <c r="K4538" i="9"/>
  <c r="K4539" i="9"/>
  <c r="K4540" i="9"/>
  <c r="K4541" i="9"/>
  <c r="K4542" i="9"/>
  <c r="K4543" i="9"/>
  <c r="K4544" i="9"/>
  <c r="K4545" i="9"/>
  <c r="K4546" i="9"/>
  <c r="K4547" i="9"/>
  <c r="K4548" i="9"/>
  <c r="K4549" i="9"/>
  <c r="K4550" i="9"/>
  <c r="K4551" i="9"/>
  <c r="K4552" i="9"/>
  <c r="K4553" i="9"/>
  <c r="K4554" i="9"/>
  <c r="K4555" i="9"/>
  <c r="K4556" i="9"/>
  <c r="K4557" i="9"/>
  <c r="K4558" i="9"/>
  <c r="K4559" i="9"/>
  <c r="K4560" i="9"/>
  <c r="K4561" i="9"/>
  <c r="K4562" i="9"/>
  <c r="K4563" i="9"/>
  <c r="K4564" i="9"/>
  <c r="K4565" i="9"/>
  <c r="K4566" i="9"/>
  <c r="K4567" i="9"/>
  <c r="K4568" i="9"/>
  <c r="K4569" i="9"/>
  <c r="K4570" i="9"/>
  <c r="K4571" i="9"/>
  <c r="K4572" i="9"/>
  <c r="K4573" i="9"/>
  <c r="K4574" i="9"/>
  <c r="K4575" i="9"/>
  <c r="K4576" i="9"/>
  <c r="K4577" i="9"/>
  <c r="K4578" i="9"/>
  <c r="K4579" i="9"/>
  <c r="K4580" i="9"/>
  <c r="K4581" i="9"/>
  <c r="K4582" i="9"/>
  <c r="K4583" i="9"/>
  <c r="K4584" i="9"/>
  <c r="K4585" i="9"/>
  <c r="K4586" i="9"/>
  <c r="K4587" i="9"/>
  <c r="K4588" i="9"/>
  <c r="K4589" i="9"/>
  <c r="K4590" i="9"/>
  <c r="K4591" i="9"/>
  <c r="K4592" i="9"/>
  <c r="K4593" i="9"/>
  <c r="K4594" i="9"/>
  <c r="K4595" i="9"/>
  <c r="K4596" i="9"/>
  <c r="K4597" i="9"/>
  <c r="K4598" i="9"/>
  <c r="K4599" i="9"/>
  <c r="K4600" i="9"/>
  <c r="K4601" i="9"/>
  <c r="K4602" i="9"/>
  <c r="K4603" i="9"/>
  <c r="K4604" i="9"/>
  <c r="K4605" i="9"/>
  <c r="K4606" i="9"/>
  <c r="K4607" i="9"/>
  <c r="K4608" i="9"/>
  <c r="K4609" i="9"/>
  <c r="K4610" i="9"/>
  <c r="K4611" i="9"/>
  <c r="K4612" i="9"/>
  <c r="K4613" i="9"/>
  <c r="K4614" i="9"/>
  <c r="K4615" i="9"/>
  <c r="K4616" i="9"/>
  <c r="K4617" i="9"/>
  <c r="K4618" i="9"/>
  <c r="K4619" i="9"/>
  <c r="K4620" i="9"/>
  <c r="K4621" i="9"/>
  <c r="K4622" i="9"/>
  <c r="K4623" i="9"/>
  <c r="K4624" i="9"/>
  <c r="K4625" i="9"/>
  <c r="K4626" i="9"/>
  <c r="K4627" i="9"/>
  <c r="K4628" i="9"/>
  <c r="K4629" i="9"/>
  <c r="K4630" i="9"/>
  <c r="K4631" i="9"/>
  <c r="K4632" i="9"/>
  <c r="K4633" i="9"/>
  <c r="K4634" i="9"/>
  <c r="K4635" i="9"/>
  <c r="K4636" i="9"/>
  <c r="K4637" i="9"/>
  <c r="K4638" i="9"/>
  <c r="K4639" i="9"/>
  <c r="K4640" i="9"/>
  <c r="K4641" i="9"/>
  <c r="K4642" i="9"/>
  <c r="K4643" i="9"/>
  <c r="K4644" i="9"/>
  <c r="K4645" i="9"/>
  <c r="K4646" i="9"/>
  <c r="K4647" i="9"/>
  <c r="K4648" i="9"/>
  <c r="K4649" i="9"/>
  <c r="K4650" i="9"/>
  <c r="K4651" i="9"/>
  <c r="K4652" i="9"/>
  <c r="K4653" i="9"/>
  <c r="K4654" i="9"/>
  <c r="K4655" i="9"/>
  <c r="K4656" i="9"/>
  <c r="K4657" i="9"/>
  <c r="K4658" i="9"/>
  <c r="K4659" i="9"/>
  <c r="K4660" i="9"/>
  <c r="K4661" i="9"/>
  <c r="K4662" i="9"/>
  <c r="K4663" i="9"/>
  <c r="K4664" i="9"/>
  <c r="K4665" i="9"/>
  <c r="K4666" i="9"/>
  <c r="K4667" i="9"/>
  <c r="K4668" i="9"/>
  <c r="K4669" i="9"/>
  <c r="K4670" i="9"/>
  <c r="K4671" i="9"/>
  <c r="K4672" i="9"/>
  <c r="K4673" i="9"/>
  <c r="K4674" i="9"/>
  <c r="K4675" i="9"/>
  <c r="K4676" i="9"/>
  <c r="K4677" i="9"/>
  <c r="K4678" i="9"/>
  <c r="K4679" i="9"/>
  <c r="K4680" i="9"/>
  <c r="K4681" i="9"/>
  <c r="K4682" i="9"/>
  <c r="K4683" i="9"/>
  <c r="K4684" i="9"/>
  <c r="K4685" i="9"/>
  <c r="K4686" i="9"/>
  <c r="K4687" i="9"/>
  <c r="K4688" i="9"/>
  <c r="K4689" i="9"/>
  <c r="K4690" i="9"/>
  <c r="K4691" i="9"/>
  <c r="K4692" i="9"/>
  <c r="K4693" i="9"/>
  <c r="K4694" i="9"/>
  <c r="K4695" i="9"/>
  <c r="K4696" i="9"/>
  <c r="K4697" i="9"/>
  <c r="K4698" i="9"/>
  <c r="K4699" i="9"/>
  <c r="K4700" i="9"/>
  <c r="K4701" i="9"/>
  <c r="K4702" i="9"/>
  <c r="K4703" i="9"/>
  <c r="K4704" i="9"/>
  <c r="K4705" i="9"/>
  <c r="K4706" i="9"/>
  <c r="K4707" i="9"/>
  <c r="K4708" i="9"/>
  <c r="K4709" i="9"/>
  <c r="K4710" i="9"/>
  <c r="K4711" i="9"/>
  <c r="K4712" i="9"/>
  <c r="K4713" i="9"/>
  <c r="K4714" i="9"/>
  <c r="K4715" i="9"/>
  <c r="K4716" i="9"/>
  <c r="K4717" i="9"/>
  <c r="K4718" i="9"/>
  <c r="K4719" i="9"/>
  <c r="K4720" i="9"/>
  <c r="K4721" i="9"/>
  <c r="K4722" i="9"/>
  <c r="K4723" i="9"/>
  <c r="K4724" i="9"/>
  <c r="K4725" i="9"/>
  <c r="K4726" i="9"/>
  <c r="K4727" i="9"/>
  <c r="K4728" i="9"/>
  <c r="K4729" i="9"/>
  <c r="K4730" i="9"/>
  <c r="K4731" i="9"/>
  <c r="K4732" i="9"/>
  <c r="K4733" i="9"/>
  <c r="K4734" i="9"/>
  <c r="K4735" i="9"/>
  <c r="K4736" i="9"/>
  <c r="K4737" i="9"/>
  <c r="K4738" i="9"/>
  <c r="K4739" i="9"/>
  <c r="K4740" i="9"/>
  <c r="K4741" i="9"/>
  <c r="K4742" i="9"/>
  <c r="K4743" i="9"/>
  <c r="K4744" i="9"/>
  <c r="K4745" i="9"/>
  <c r="K4746" i="9"/>
  <c r="K4747" i="9"/>
  <c r="K4748" i="9"/>
  <c r="K4749" i="9"/>
  <c r="K4750" i="9"/>
  <c r="K4751" i="9"/>
  <c r="K4752" i="9"/>
  <c r="K4753" i="9"/>
  <c r="K4754" i="9"/>
  <c r="K4755" i="9"/>
  <c r="K4756" i="9"/>
  <c r="K4757" i="9"/>
  <c r="K4758" i="9"/>
  <c r="K4759" i="9"/>
  <c r="K4760" i="9"/>
  <c r="K4761" i="9"/>
  <c r="K4762" i="9"/>
  <c r="K4763" i="9"/>
  <c r="K4764" i="9"/>
  <c r="K4765" i="9"/>
  <c r="K4766" i="9"/>
  <c r="K4767" i="9"/>
  <c r="K4768" i="9"/>
  <c r="K4769" i="9"/>
  <c r="K4770" i="9"/>
  <c r="K4771" i="9"/>
  <c r="K4772" i="9"/>
  <c r="K4773" i="9"/>
  <c r="K4774" i="9"/>
  <c r="K4775" i="9"/>
  <c r="K4776" i="9"/>
  <c r="K4777" i="9"/>
  <c r="K4778" i="9"/>
  <c r="K4779" i="9"/>
  <c r="K4780" i="9"/>
  <c r="K4781" i="9"/>
  <c r="K4782" i="9"/>
  <c r="K4783" i="9"/>
  <c r="K4784" i="9"/>
  <c r="K4785" i="9"/>
  <c r="K4786" i="9"/>
  <c r="K4787" i="9"/>
  <c r="K4788" i="9"/>
  <c r="K4789" i="9"/>
  <c r="K4790" i="9"/>
  <c r="K4791" i="9"/>
  <c r="K4792" i="9"/>
  <c r="K4793" i="9"/>
  <c r="K4794" i="9"/>
  <c r="K4795" i="9"/>
  <c r="K4796" i="9"/>
  <c r="K4797" i="9"/>
  <c r="K4798" i="9"/>
  <c r="K4799" i="9"/>
  <c r="K4800" i="9"/>
  <c r="K4801" i="9"/>
  <c r="K4802" i="9"/>
  <c r="K4803" i="9"/>
  <c r="K4804" i="9"/>
  <c r="K4805" i="9"/>
  <c r="K4806" i="9"/>
  <c r="K4807" i="9"/>
  <c r="K4808" i="9"/>
  <c r="K4809" i="9"/>
  <c r="K4810" i="9"/>
  <c r="K4811" i="9"/>
  <c r="K4812" i="9"/>
  <c r="K4813" i="9"/>
  <c r="K4814" i="9"/>
  <c r="K4815" i="9"/>
  <c r="K4816" i="9"/>
  <c r="K4817" i="9"/>
  <c r="K4818" i="9"/>
  <c r="K4819" i="9"/>
  <c r="K4820" i="9"/>
  <c r="K4821" i="9"/>
  <c r="K4822" i="9"/>
  <c r="K4823" i="9"/>
  <c r="K4824" i="9"/>
  <c r="K4825" i="9"/>
  <c r="K4826" i="9"/>
  <c r="K4827" i="9"/>
  <c r="K4828" i="9"/>
  <c r="K4829" i="9"/>
  <c r="K4830" i="9"/>
  <c r="K4831" i="9"/>
  <c r="K4832" i="9"/>
  <c r="K4833" i="9"/>
  <c r="K4834" i="9"/>
  <c r="K4835" i="9"/>
  <c r="K4836" i="9"/>
  <c r="K4837" i="9"/>
  <c r="K4838" i="9"/>
  <c r="K4839" i="9"/>
  <c r="K4840" i="9"/>
  <c r="K4841" i="9"/>
  <c r="K4842" i="9"/>
  <c r="K4843" i="9"/>
  <c r="K4844" i="9"/>
  <c r="K4845" i="9"/>
  <c r="K4846" i="9"/>
  <c r="K4847" i="9"/>
  <c r="K4848" i="9"/>
  <c r="K4849" i="9"/>
  <c r="K4850" i="9"/>
  <c r="K4851" i="9"/>
  <c r="K4852" i="9"/>
  <c r="K4853" i="9"/>
  <c r="K4854" i="9"/>
  <c r="K4855" i="9"/>
  <c r="K4856" i="9"/>
  <c r="K4857" i="9"/>
  <c r="K4858" i="9"/>
  <c r="K4859" i="9"/>
  <c r="K4860" i="9"/>
  <c r="K4861" i="9"/>
  <c r="K4862" i="9"/>
  <c r="K4863" i="9"/>
  <c r="K4864" i="9"/>
  <c r="K4865" i="9"/>
  <c r="K4866" i="9"/>
  <c r="K4867" i="9"/>
  <c r="K4868" i="9"/>
  <c r="K4869" i="9"/>
  <c r="K4870" i="9"/>
  <c r="K4871" i="9"/>
  <c r="K4872" i="9"/>
  <c r="K4873" i="9"/>
  <c r="K4874" i="9"/>
  <c r="K4875" i="9"/>
  <c r="K4876" i="9"/>
  <c r="K4877" i="9"/>
  <c r="K4878" i="9"/>
  <c r="K4879" i="9"/>
  <c r="K4880" i="9"/>
  <c r="K4881" i="9"/>
  <c r="K4882" i="9"/>
  <c r="K4883" i="9"/>
  <c r="K4884" i="9"/>
  <c r="K4885" i="9"/>
  <c r="K4886" i="9"/>
  <c r="K4887" i="9"/>
  <c r="K4888" i="9"/>
  <c r="K4889" i="9"/>
  <c r="K4890" i="9"/>
  <c r="K4891" i="9"/>
  <c r="K4892" i="9"/>
  <c r="K4893" i="9"/>
  <c r="K4894" i="9"/>
  <c r="K4895" i="9"/>
  <c r="K4896" i="9"/>
  <c r="K4897" i="9"/>
  <c r="K4898" i="9"/>
  <c r="K4899" i="9"/>
  <c r="K4900" i="9"/>
  <c r="K4901" i="9"/>
  <c r="K4902" i="9"/>
  <c r="K4903" i="9"/>
  <c r="K4904" i="9"/>
  <c r="K4905" i="9"/>
  <c r="K4906" i="9"/>
  <c r="K4907" i="9"/>
  <c r="K4908" i="9"/>
  <c r="K4909" i="9"/>
  <c r="K4910" i="9"/>
  <c r="K4911" i="9"/>
  <c r="K4912" i="9"/>
  <c r="K4913" i="9"/>
  <c r="K4914" i="9"/>
  <c r="K4915" i="9"/>
  <c r="K4916" i="9"/>
  <c r="K4917" i="9"/>
  <c r="K4918" i="9"/>
  <c r="K4919" i="9"/>
  <c r="K4920" i="9"/>
  <c r="K4921" i="9"/>
  <c r="K4922" i="9"/>
  <c r="K4923" i="9"/>
  <c r="K4924" i="9"/>
  <c r="K4925" i="9"/>
  <c r="K4926" i="9"/>
  <c r="K4927" i="9"/>
  <c r="K4928" i="9"/>
  <c r="K4929" i="9"/>
  <c r="K4930" i="9"/>
  <c r="K4931" i="9"/>
  <c r="K4932" i="9"/>
  <c r="K4933" i="9"/>
  <c r="K4934" i="9"/>
  <c r="K4935" i="9"/>
  <c r="K4936" i="9"/>
  <c r="K4937" i="9"/>
  <c r="K4938" i="9"/>
  <c r="K4939" i="9"/>
  <c r="K4940" i="9"/>
  <c r="K4941" i="9"/>
  <c r="K4942" i="9"/>
  <c r="K4943" i="9"/>
  <c r="K4944" i="9"/>
  <c r="K4945" i="9"/>
  <c r="K4946" i="9"/>
  <c r="K4947" i="9"/>
  <c r="K4948" i="9"/>
  <c r="K4949" i="9"/>
  <c r="K4950" i="9"/>
  <c r="K4951" i="9"/>
  <c r="K4952" i="9"/>
  <c r="K4953" i="9"/>
  <c r="K4954" i="9"/>
  <c r="K4955" i="9"/>
  <c r="K4956" i="9"/>
  <c r="K4957" i="9"/>
  <c r="K4958" i="9"/>
  <c r="K4959" i="9"/>
  <c r="K4960" i="9"/>
  <c r="K4961" i="9"/>
  <c r="K4962" i="9"/>
  <c r="K4963" i="9"/>
  <c r="K4964" i="9"/>
  <c r="K4965" i="9"/>
  <c r="K4966" i="9"/>
  <c r="K4967" i="9"/>
  <c r="K4968" i="9"/>
  <c r="K4969" i="9"/>
  <c r="K4970" i="9"/>
  <c r="K4971" i="9"/>
  <c r="K4972" i="9"/>
  <c r="K4973" i="9"/>
  <c r="K4974" i="9"/>
  <c r="K4975" i="9"/>
  <c r="K4976" i="9"/>
  <c r="K4977" i="9"/>
  <c r="K4978" i="9"/>
  <c r="K4979" i="9"/>
  <c r="K4980" i="9"/>
  <c r="K4981" i="9"/>
  <c r="K4982" i="9"/>
  <c r="K4983" i="9"/>
  <c r="K4984" i="9"/>
  <c r="K4985" i="9"/>
  <c r="K4986" i="9"/>
  <c r="K4987" i="9"/>
  <c r="K4988" i="9"/>
  <c r="K4989" i="9"/>
  <c r="K4990" i="9"/>
  <c r="K4991" i="9"/>
  <c r="K4992" i="9"/>
  <c r="K4993" i="9"/>
  <c r="K4994" i="9"/>
  <c r="K4995" i="9"/>
  <c r="K4996" i="9"/>
  <c r="K4997" i="9"/>
  <c r="K4998" i="9"/>
  <c r="K4999" i="9"/>
  <c r="K5000" i="9"/>
  <c r="K5001" i="9"/>
  <c r="K5002" i="9"/>
  <c r="K5003" i="9"/>
  <c r="K5004" i="9"/>
  <c r="K5005" i="9"/>
  <c r="K5006" i="9"/>
  <c r="K5007" i="9"/>
  <c r="K5008" i="9"/>
  <c r="K5009" i="9"/>
  <c r="K5010" i="9"/>
  <c r="K5011" i="9"/>
  <c r="K5012" i="9"/>
  <c r="K5013" i="9"/>
  <c r="K5014" i="9"/>
  <c r="K5015" i="9"/>
  <c r="K5016" i="9"/>
  <c r="K5017" i="9"/>
  <c r="K5018" i="9"/>
  <c r="K5019" i="9"/>
  <c r="K5020" i="9"/>
  <c r="K5021" i="9"/>
  <c r="K5022" i="9"/>
  <c r="K5023" i="9"/>
  <c r="K5024" i="9"/>
  <c r="K5025" i="9"/>
  <c r="K5026" i="9"/>
  <c r="K5027" i="9"/>
  <c r="K5028" i="9"/>
  <c r="K5029" i="9"/>
  <c r="K5030" i="9"/>
  <c r="K5031" i="9"/>
  <c r="K5032" i="9"/>
  <c r="K5033" i="9"/>
  <c r="K5034" i="9"/>
  <c r="K5035" i="9"/>
  <c r="K5036" i="9"/>
  <c r="K5037" i="9"/>
  <c r="K5038" i="9"/>
  <c r="K5039" i="9"/>
  <c r="K5040" i="9"/>
  <c r="K5041" i="9"/>
  <c r="K5042" i="9"/>
  <c r="K5043" i="9"/>
  <c r="K5044" i="9"/>
  <c r="K5045" i="9"/>
  <c r="K5046" i="9"/>
  <c r="K5047" i="9"/>
  <c r="K5048" i="9"/>
  <c r="K5049" i="9"/>
  <c r="K5050" i="9"/>
  <c r="K5051" i="9"/>
  <c r="K5052" i="9"/>
  <c r="K5053" i="9"/>
  <c r="K5054" i="9"/>
  <c r="K5055" i="9"/>
  <c r="K5056" i="9"/>
  <c r="K5057" i="9"/>
  <c r="K5058" i="9"/>
  <c r="K5059" i="9"/>
  <c r="K5060" i="9"/>
  <c r="K5061" i="9"/>
  <c r="K5062" i="9"/>
  <c r="K5063" i="9"/>
  <c r="K5064" i="9"/>
  <c r="K5065" i="9"/>
  <c r="K5066" i="9"/>
  <c r="K5067" i="9"/>
  <c r="K5068" i="9"/>
  <c r="K5069" i="9"/>
  <c r="K5070" i="9"/>
  <c r="K5071" i="9"/>
  <c r="K5072" i="9"/>
  <c r="K5073" i="9"/>
  <c r="K5074" i="9"/>
  <c r="K5075" i="9"/>
  <c r="K5076" i="9"/>
  <c r="K5077" i="9"/>
  <c r="K5078" i="9"/>
  <c r="K5079" i="9"/>
  <c r="K5080" i="9"/>
  <c r="K5081" i="9"/>
  <c r="K5082" i="9"/>
  <c r="K5083" i="9"/>
  <c r="K5084" i="9"/>
  <c r="K5085" i="9"/>
  <c r="K5086" i="9"/>
  <c r="K5087" i="9"/>
  <c r="K5088" i="9"/>
  <c r="K5089" i="9"/>
  <c r="K5090" i="9"/>
  <c r="K5091" i="9"/>
  <c r="K5092" i="9"/>
  <c r="K5093" i="9"/>
  <c r="K5094" i="9"/>
  <c r="K5095" i="9"/>
  <c r="K5096" i="9"/>
  <c r="K5097" i="9"/>
  <c r="K5098" i="9"/>
  <c r="K5099" i="9"/>
  <c r="K5100" i="9"/>
  <c r="K5101" i="9"/>
  <c r="K5102" i="9"/>
  <c r="K5103" i="9"/>
  <c r="K5104" i="9"/>
  <c r="K5105" i="9"/>
  <c r="K5106" i="9"/>
  <c r="K5107" i="9"/>
  <c r="K5108" i="9"/>
  <c r="K5109" i="9"/>
  <c r="K5110" i="9"/>
  <c r="K5111" i="9"/>
  <c r="K5112" i="9"/>
  <c r="K5113" i="9"/>
  <c r="K5114" i="9"/>
  <c r="K5115" i="9"/>
  <c r="K5116" i="9"/>
  <c r="K5117" i="9"/>
  <c r="K5118" i="9"/>
  <c r="K5119" i="9"/>
  <c r="K5120" i="9"/>
  <c r="K5121" i="9"/>
  <c r="K5122" i="9"/>
  <c r="K5123" i="9"/>
  <c r="K5124" i="9"/>
  <c r="K5125" i="9"/>
  <c r="K5126" i="9"/>
  <c r="K5127" i="9"/>
  <c r="K5128" i="9"/>
  <c r="K5129" i="9"/>
  <c r="K5130" i="9"/>
  <c r="K5131" i="9"/>
  <c r="K5132" i="9"/>
  <c r="K5133" i="9"/>
  <c r="K5134" i="9"/>
  <c r="K5135" i="9"/>
  <c r="K5136" i="9"/>
  <c r="K5137" i="9"/>
  <c r="K5138" i="9"/>
  <c r="K5139" i="9"/>
  <c r="K5140" i="9"/>
  <c r="K5141" i="9"/>
  <c r="K5142" i="9"/>
  <c r="K5143" i="9"/>
  <c r="K5144" i="9"/>
  <c r="K5145" i="9"/>
  <c r="K5146" i="9"/>
  <c r="K5147" i="9"/>
  <c r="K5148" i="9"/>
  <c r="K5149" i="9"/>
  <c r="K5150" i="9"/>
  <c r="K5151" i="9"/>
  <c r="K5152" i="9"/>
  <c r="K5153" i="9"/>
  <c r="K5154" i="9"/>
  <c r="K5155" i="9"/>
  <c r="K5156" i="9"/>
  <c r="K5157" i="9"/>
  <c r="K5158" i="9"/>
  <c r="K5159" i="9"/>
  <c r="K5160" i="9"/>
  <c r="K5161" i="9"/>
  <c r="K5162" i="9"/>
  <c r="K5163" i="9"/>
  <c r="K5164" i="9"/>
  <c r="K5165" i="9"/>
  <c r="K5166" i="9"/>
  <c r="K5167" i="9"/>
  <c r="K5168" i="9"/>
  <c r="K5169" i="9"/>
  <c r="K5170" i="9"/>
  <c r="K5171" i="9"/>
  <c r="K5172" i="9"/>
  <c r="K5173" i="9"/>
  <c r="K5174" i="9"/>
  <c r="K5175" i="9"/>
  <c r="K5176" i="9"/>
  <c r="K5177" i="9"/>
  <c r="K5178" i="9"/>
  <c r="K5179" i="9"/>
  <c r="K5180" i="9"/>
  <c r="K5181" i="9"/>
  <c r="K5182" i="9"/>
  <c r="K5183" i="9"/>
  <c r="K5184" i="9"/>
  <c r="K5185" i="9"/>
  <c r="K5186" i="9"/>
  <c r="K5187" i="9"/>
  <c r="K5188" i="9"/>
  <c r="K5189" i="9"/>
  <c r="K5190" i="9"/>
  <c r="K5191" i="9"/>
  <c r="K5192" i="9"/>
  <c r="K5193" i="9"/>
  <c r="K5194" i="9"/>
  <c r="K5195" i="9"/>
  <c r="K5196" i="9"/>
  <c r="K5197" i="9"/>
  <c r="K5198" i="9"/>
  <c r="K5199" i="9"/>
  <c r="K5200" i="9"/>
  <c r="K5201" i="9"/>
  <c r="K5202" i="9"/>
  <c r="K5203" i="9"/>
  <c r="K5204" i="9"/>
  <c r="K5205" i="9"/>
  <c r="K5206" i="9"/>
  <c r="K5207" i="9"/>
  <c r="K5208" i="9"/>
  <c r="K5209" i="9"/>
  <c r="K5210" i="9"/>
  <c r="K5211" i="9"/>
  <c r="K5212" i="9"/>
  <c r="K5213" i="9"/>
  <c r="K5214" i="9"/>
  <c r="K5215" i="9"/>
  <c r="K5216" i="9"/>
  <c r="K5217" i="9"/>
  <c r="K5218" i="9"/>
  <c r="K5219" i="9"/>
  <c r="K5220" i="9"/>
  <c r="K5221" i="9"/>
  <c r="K5222" i="9"/>
  <c r="K5223" i="9"/>
  <c r="K5224" i="9"/>
  <c r="K5225" i="9"/>
  <c r="K5226" i="9"/>
  <c r="K5227" i="9"/>
  <c r="K5228" i="9"/>
  <c r="K5229" i="9"/>
  <c r="K5230" i="9"/>
  <c r="K5231" i="9"/>
  <c r="K5232" i="9"/>
  <c r="K5233" i="9"/>
  <c r="K5234" i="9"/>
  <c r="K5235" i="9"/>
  <c r="K5236" i="9"/>
  <c r="K5237" i="9"/>
  <c r="K5238" i="9"/>
  <c r="K5239" i="9"/>
  <c r="K5240" i="9"/>
  <c r="K5241" i="9"/>
  <c r="K5242" i="9"/>
  <c r="K5243" i="9"/>
  <c r="K5244" i="9"/>
  <c r="K5245" i="9"/>
  <c r="K5246" i="9"/>
  <c r="K5247" i="9"/>
  <c r="K5248" i="9"/>
  <c r="K5249" i="9"/>
  <c r="K5250" i="9"/>
  <c r="K5251" i="9"/>
  <c r="K5252" i="9"/>
  <c r="K5253" i="9"/>
  <c r="K5254" i="9"/>
  <c r="K5255" i="9"/>
  <c r="K5256" i="9"/>
  <c r="K5257" i="9"/>
  <c r="K5258" i="9"/>
  <c r="K5259" i="9"/>
  <c r="K5260" i="9"/>
  <c r="K5261" i="9"/>
  <c r="K5262" i="9"/>
  <c r="K5263" i="9"/>
  <c r="K5264" i="9"/>
  <c r="K5265" i="9"/>
  <c r="K5266" i="9"/>
  <c r="K5267" i="9"/>
  <c r="K5268" i="9"/>
  <c r="K5269" i="9"/>
  <c r="K5270" i="9"/>
  <c r="K5271" i="9"/>
  <c r="K5272" i="9"/>
  <c r="K5273" i="9"/>
  <c r="K5274" i="9"/>
  <c r="K5275" i="9"/>
  <c r="K5276" i="9"/>
  <c r="K5277" i="9"/>
  <c r="K5278" i="9"/>
  <c r="K5279" i="9"/>
  <c r="K5280" i="9"/>
  <c r="K5281" i="9"/>
  <c r="K5282" i="9"/>
  <c r="K5283" i="9"/>
  <c r="K5284" i="9"/>
  <c r="K5285" i="9"/>
  <c r="K5286" i="9"/>
  <c r="K5287" i="9"/>
  <c r="K5288" i="9"/>
  <c r="K5289" i="9"/>
  <c r="K5290" i="9"/>
  <c r="K5291" i="9"/>
  <c r="K5292" i="9"/>
  <c r="K5293" i="9"/>
  <c r="K5294" i="9"/>
  <c r="K5295" i="9"/>
  <c r="K5296" i="9"/>
  <c r="K5297" i="9"/>
  <c r="K5298" i="9"/>
  <c r="K5299" i="9"/>
  <c r="K5300" i="9"/>
  <c r="K5301" i="9"/>
  <c r="K5302" i="9"/>
  <c r="K5303" i="9"/>
  <c r="K5304" i="9"/>
  <c r="K5305" i="9"/>
  <c r="K5306" i="9"/>
  <c r="K5307" i="9"/>
  <c r="K5308" i="9"/>
  <c r="K5309" i="9"/>
  <c r="K5310" i="9"/>
  <c r="K5311" i="9"/>
  <c r="K5312" i="9"/>
  <c r="K5313" i="9"/>
  <c r="K5314" i="9"/>
  <c r="K5315" i="9"/>
  <c r="K5316" i="9"/>
  <c r="K5317" i="9"/>
  <c r="K5318" i="9"/>
  <c r="K5319" i="9"/>
  <c r="K5320" i="9"/>
  <c r="K5321" i="9"/>
  <c r="K5322" i="9"/>
  <c r="K5323" i="9"/>
  <c r="K5324" i="9"/>
  <c r="K5325" i="9"/>
  <c r="K5326" i="9"/>
  <c r="K5327" i="9"/>
  <c r="K5328" i="9"/>
  <c r="K5329" i="9"/>
  <c r="K5330" i="9"/>
  <c r="K5331" i="9"/>
  <c r="K5332" i="9"/>
  <c r="K5333" i="9"/>
  <c r="K5334" i="9"/>
  <c r="K5335" i="9"/>
  <c r="K5336" i="9"/>
  <c r="K5337" i="9"/>
  <c r="K5338" i="9"/>
  <c r="K5339" i="9"/>
  <c r="K5340" i="9"/>
  <c r="K5341" i="9"/>
  <c r="K5342" i="9"/>
  <c r="K5343" i="9"/>
  <c r="K5344" i="9"/>
  <c r="K5345" i="9"/>
  <c r="K5346" i="9"/>
  <c r="K5347" i="9"/>
  <c r="K5348" i="9"/>
  <c r="K5349" i="9"/>
  <c r="K5350" i="9"/>
  <c r="K5351" i="9"/>
  <c r="K5352" i="9"/>
  <c r="K5353" i="9"/>
  <c r="K5354" i="9"/>
  <c r="K5355" i="9"/>
  <c r="K5356" i="9"/>
  <c r="K5357" i="9"/>
  <c r="K5358" i="9"/>
  <c r="K5359" i="9"/>
  <c r="K5360" i="9"/>
  <c r="K5361" i="9"/>
  <c r="K5362" i="9"/>
  <c r="K5363" i="9"/>
  <c r="K5364" i="9"/>
  <c r="K5365" i="9"/>
  <c r="K5366" i="9"/>
  <c r="K5367" i="9"/>
  <c r="K5368" i="9"/>
  <c r="K5369" i="9"/>
  <c r="K5370" i="9"/>
  <c r="K5371" i="9"/>
  <c r="K5372" i="9"/>
  <c r="K5373" i="9"/>
  <c r="K5374" i="9"/>
  <c r="K5375" i="9"/>
  <c r="K5376" i="9"/>
  <c r="K5377" i="9"/>
  <c r="K5378" i="9"/>
  <c r="K5379" i="9"/>
  <c r="K5380" i="9"/>
  <c r="K5381" i="9"/>
  <c r="K5382" i="9"/>
  <c r="K5383" i="9"/>
  <c r="K5384" i="9"/>
  <c r="K5385" i="9"/>
  <c r="K5386" i="9"/>
  <c r="K5387" i="9"/>
  <c r="K5388" i="9"/>
  <c r="K5389" i="9"/>
  <c r="K5390" i="9"/>
  <c r="K5391" i="9"/>
  <c r="K5392" i="9"/>
  <c r="K5393" i="9"/>
  <c r="K5394" i="9"/>
  <c r="K5395" i="9"/>
  <c r="K5396" i="9"/>
  <c r="K5397" i="9"/>
  <c r="K5398" i="9"/>
  <c r="K5399" i="9"/>
  <c r="K5400" i="9"/>
  <c r="K5401" i="9"/>
  <c r="K5402" i="9"/>
  <c r="K5403" i="9"/>
  <c r="K5404" i="9"/>
  <c r="K5405" i="9"/>
  <c r="K5406" i="9"/>
  <c r="K5407" i="9"/>
  <c r="K5408" i="9"/>
  <c r="K5409" i="9"/>
  <c r="K5410" i="9"/>
  <c r="K5411" i="9"/>
  <c r="K5412" i="9"/>
  <c r="K5413" i="9"/>
  <c r="K5414" i="9"/>
  <c r="K5415" i="9"/>
  <c r="K5416" i="9"/>
  <c r="K5417" i="9"/>
  <c r="K5418" i="9"/>
  <c r="K5419" i="9"/>
  <c r="K5420" i="9"/>
  <c r="K5421" i="9"/>
  <c r="K5422" i="9"/>
  <c r="K5423" i="9"/>
  <c r="K5424" i="9"/>
  <c r="K5425" i="9"/>
  <c r="K5426" i="9"/>
  <c r="K5427" i="9"/>
  <c r="K5428" i="9"/>
  <c r="K5429" i="9"/>
  <c r="K5430" i="9"/>
  <c r="K5431" i="9"/>
  <c r="K5432" i="9"/>
  <c r="K5433" i="9"/>
  <c r="K5434" i="9"/>
  <c r="K5435" i="9"/>
  <c r="K5436" i="9"/>
  <c r="K5437" i="9"/>
  <c r="K5438" i="9"/>
  <c r="K5439" i="9"/>
  <c r="K5440" i="9"/>
  <c r="K5441" i="9"/>
  <c r="K5442" i="9"/>
  <c r="K5443" i="9"/>
  <c r="K5444" i="9"/>
  <c r="K5445" i="9"/>
  <c r="K5446" i="9"/>
  <c r="K5447" i="9"/>
  <c r="K5448" i="9"/>
  <c r="K5449" i="9"/>
  <c r="K5450" i="9"/>
  <c r="K5451" i="9"/>
  <c r="K5452" i="9"/>
  <c r="K5453" i="9"/>
  <c r="K5454" i="9"/>
  <c r="K5455" i="9"/>
  <c r="K5456" i="9"/>
  <c r="K5457" i="9"/>
  <c r="K5458" i="9"/>
  <c r="K5459" i="9"/>
  <c r="K5460" i="9"/>
  <c r="K5461" i="9"/>
  <c r="K5462" i="9"/>
  <c r="K5463" i="9"/>
  <c r="K5464" i="9"/>
  <c r="K5465" i="9"/>
  <c r="K5466" i="9"/>
  <c r="K5467" i="9"/>
  <c r="K5468" i="9"/>
  <c r="K5469" i="9"/>
  <c r="K5470" i="9"/>
  <c r="K5471" i="9"/>
  <c r="K5472" i="9"/>
  <c r="K5473" i="9"/>
  <c r="K5474" i="9"/>
  <c r="K5475" i="9"/>
  <c r="K5476" i="9"/>
  <c r="K5477" i="9"/>
  <c r="K5478" i="9"/>
  <c r="K5479" i="9"/>
  <c r="K5480" i="9"/>
  <c r="K5481" i="9"/>
  <c r="K5482" i="9"/>
  <c r="K5483" i="9"/>
  <c r="K5484" i="9"/>
  <c r="K5485" i="9"/>
  <c r="K5486" i="9"/>
  <c r="K5487" i="9"/>
  <c r="K5488" i="9"/>
  <c r="K5489" i="9"/>
  <c r="K5490" i="9"/>
  <c r="K5491" i="9"/>
  <c r="K5492" i="9"/>
  <c r="K5493" i="9"/>
  <c r="K5494" i="9"/>
  <c r="K5495" i="9"/>
  <c r="K5496" i="9"/>
  <c r="K5497" i="9"/>
  <c r="K5498" i="9"/>
  <c r="K5499" i="9"/>
  <c r="K5500" i="9"/>
  <c r="K5501" i="9"/>
  <c r="K5502" i="9"/>
  <c r="K5503" i="9"/>
  <c r="K5504" i="9"/>
  <c r="K5505" i="9"/>
  <c r="K5506" i="9"/>
  <c r="K5507" i="9"/>
  <c r="K5508" i="9"/>
  <c r="K5509" i="9"/>
  <c r="K5510" i="9"/>
  <c r="K5511" i="9"/>
  <c r="K5512" i="9"/>
  <c r="K5513" i="9"/>
  <c r="K5514" i="9"/>
  <c r="K5515" i="9"/>
  <c r="K5516" i="9"/>
  <c r="K5517" i="9"/>
  <c r="K5518" i="9"/>
  <c r="K5519" i="9"/>
  <c r="K5520" i="9"/>
  <c r="K5521" i="9"/>
  <c r="K5522" i="9"/>
  <c r="K5523" i="9"/>
  <c r="K5524" i="9"/>
  <c r="K5525" i="9"/>
  <c r="K5526" i="9"/>
  <c r="K5527" i="9"/>
  <c r="K5528" i="9"/>
  <c r="K5529" i="9"/>
  <c r="K5530" i="9"/>
  <c r="K5531" i="9"/>
  <c r="K5532" i="9"/>
  <c r="K5533" i="9"/>
  <c r="K5534" i="9"/>
  <c r="K5535" i="9"/>
  <c r="K5536" i="9"/>
  <c r="K5537" i="9"/>
  <c r="K5538" i="9"/>
  <c r="K5539" i="9"/>
  <c r="K5540" i="9"/>
  <c r="K5541" i="9"/>
  <c r="K5542" i="9"/>
  <c r="K5543" i="9"/>
  <c r="K5544" i="9"/>
  <c r="K5545" i="9"/>
  <c r="K5546" i="9"/>
  <c r="K5547" i="9"/>
  <c r="K5548" i="9"/>
  <c r="K5549" i="9"/>
  <c r="K5550" i="9"/>
  <c r="K5551" i="9"/>
  <c r="K5552" i="9"/>
  <c r="K5553" i="9"/>
  <c r="K5554" i="9"/>
  <c r="K5555" i="9"/>
  <c r="K5556" i="9"/>
  <c r="K5557" i="9"/>
  <c r="K5558" i="9"/>
  <c r="K5559" i="9"/>
  <c r="K5560" i="9"/>
  <c r="K5561" i="9"/>
  <c r="K5562" i="9"/>
  <c r="K5563" i="9"/>
  <c r="K5564" i="9"/>
  <c r="K5565" i="9"/>
  <c r="K5566" i="9"/>
  <c r="K5567" i="9"/>
  <c r="K5568" i="9"/>
  <c r="K5569" i="9"/>
  <c r="K5570" i="9"/>
  <c r="K5571" i="9"/>
  <c r="K5572" i="9"/>
  <c r="K5573" i="9"/>
  <c r="K5574" i="9"/>
  <c r="K5575" i="9"/>
  <c r="K5576" i="9"/>
  <c r="K5577" i="9"/>
  <c r="K5578" i="9"/>
  <c r="K5579" i="9"/>
  <c r="K5580" i="9"/>
  <c r="K5581" i="9"/>
  <c r="K5582" i="9"/>
  <c r="K5583" i="9"/>
  <c r="K5584" i="9"/>
  <c r="K5585" i="9"/>
  <c r="K5586" i="9"/>
  <c r="K5587" i="9"/>
  <c r="K5588" i="9"/>
  <c r="K5589" i="9"/>
  <c r="K5590" i="9"/>
  <c r="K5591" i="9"/>
  <c r="K5592" i="9"/>
  <c r="K5593" i="9"/>
  <c r="K5594" i="9"/>
  <c r="K5595" i="9"/>
  <c r="K5596" i="9"/>
  <c r="K5597" i="9"/>
  <c r="K5598" i="9"/>
  <c r="K5599" i="9"/>
  <c r="K5600" i="9"/>
  <c r="K5601" i="9"/>
  <c r="K5602" i="9"/>
  <c r="K5603" i="9"/>
  <c r="K5604" i="9"/>
  <c r="K5605" i="9"/>
  <c r="K5606" i="9"/>
  <c r="K5607" i="9"/>
  <c r="K5608" i="9"/>
  <c r="K5609" i="9"/>
  <c r="K5610" i="9"/>
  <c r="K5611" i="9"/>
  <c r="K5612" i="9"/>
  <c r="K5613" i="9"/>
  <c r="K5614" i="9"/>
  <c r="K5615" i="9"/>
  <c r="K5616" i="9"/>
  <c r="K5617" i="9"/>
  <c r="K5618" i="9"/>
  <c r="K5619" i="9"/>
  <c r="K5620" i="9"/>
  <c r="K5621" i="9"/>
  <c r="K5622" i="9"/>
  <c r="K5623" i="9"/>
  <c r="K5624" i="9"/>
  <c r="K5625" i="9"/>
  <c r="K5626" i="9"/>
  <c r="K5627" i="9"/>
  <c r="K5628" i="9"/>
  <c r="K5629" i="9"/>
  <c r="K5630" i="9"/>
  <c r="K5631" i="9"/>
  <c r="K5632" i="9"/>
  <c r="K5633" i="9"/>
  <c r="K5634" i="9"/>
  <c r="K5635" i="9"/>
  <c r="K5636" i="9"/>
  <c r="K5637" i="9"/>
  <c r="K5638" i="9"/>
  <c r="K5639" i="9"/>
  <c r="K5640" i="9"/>
  <c r="K5641" i="9"/>
  <c r="K5642" i="9"/>
  <c r="K5643" i="9"/>
  <c r="K5644" i="9"/>
  <c r="K5645" i="9"/>
  <c r="K5646" i="9"/>
  <c r="K5647" i="9"/>
  <c r="K5648" i="9"/>
  <c r="K5649" i="9"/>
  <c r="K5650" i="9"/>
  <c r="K5651" i="9"/>
  <c r="K5652" i="9"/>
  <c r="K5653" i="9"/>
  <c r="K5654" i="9"/>
  <c r="K5655" i="9"/>
  <c r="K5656" i="9"/>
  <c r="K5657" i="9"/>
  <c r="K5658" i="9"/>
  <c r="K5659" i="9"/>
  <c r="K5660" i="9"/>
  <c r="K5661" i="9"/>
  <c r="K5662" i="9"/>
  <c r="K5663" i="9"/>
  <c r="K5664" i="9"/>
  <c r="K5665" i="9"/>
  <c r="K5666" i="9"/>
  <c r="K5667" i="9"/>
  <c r="K5668" i="9"/>
  <c r="K5669" i="9"/>
  <c r="K5670" i="9"/>
  <c r="K5671" i="9"/>
  <c r="K5672" i="9"/>
  <c r="K5673" i="9"/>
  <c r="K5674" i="9"/>
  <c r="K5675" i="9"/>
  <c r="K5676" i="9"/>
  <c r="K5677" i="9"/>
  <c r="K5678" i="9"/>
  <c r="K5679" i="9"/>
  <c r="K5680" i="9"/>
  <c r="K5681" i="9"/>
  <c r="K5682" i="9"/>
  <c r="K5683" i="9"/>
  <c r="K5684" i="9"/>
  <c r="K5685" i="9"/>
  <c r="K5686" i="9"/>
  <c r="K5687" i="9"/>
  <c r="K5688" i="9"/>
  <c r="K5689" i="9"/>
  <c r="K5690" i="9"/>
  <c r="K5691" i="9"/>
  <c r="K5692" i="9"/>
  <c r="K5693" i="9"/>
  <c r="K5694" i="9"/>
  <c r="K5695" i="9"/>
  <c r="K5696" i="9"/>
  <c r="K5697" i="9"/>
  <c r="K5698" i="9"/>
  <c r="K5699" i="9"/>
  <c r="K5700" i="9"/>
  <c r="K5701" i="9"/>
  <c r="K5702" i="9"/>
  <c r="K5703" i="9"/>
  <c r="K5704" i="9"/>
  <c r="K5705" i="9"/>
  <c r="K5706" i="9"/>
  <c r="K5707" i="9"/>
  <c r="K5708" i="9"/>
  <c r="K5709" i="9"/>
  <c r="K5710" i="9"/>
  <c r="K5711" i="9"/>
  <c r="K5712" i="9"/>
  <c r="K5713" i="9"/>
  <c r="K5714" i="9"/>
  <c r="K5715" i="9"/>
  <c r="K5716" i="9"/>
  <c r="K5717" i="9"/>
  <c r="K5718" i="9"/>
  <c r="K5719" i="9"/>
  <c r="K5720" i="9"/>
  <c r="K5721" i="9"/>
  <c r="K5722" i="9"/>
  <c r="K5723" i="9"/>
  <c r="K5724" i="9"/>
  <c r="K5725" i="9"/>
  <c r="K5726" i="9"/>
  <c r="K5727" i="9"/>
  <c r="K5728" i="9"/>
  <c r="K5729" i="9"/>
  <c r="K5730" i="9"/>
  <c r="K5731" i="9"/>
  <c r="K5732" i="9"/>
  <c r="K5733" i="9"/>
  <c r="K5734" i="9"/>
  <c r="K5735" i="9"/>
  <c r="K5736" i="9"/>
  <c r="K5737" i="9"/>
  <c r="K5738" i="9"/>
  <c r="K5739" i="9"/>
  <c r="K5740" i="9"/>
  <c r="K5741" i="9"/>
  <c r="K5742" i="9"/>
  <c r="K5743" i="9"/>
  <c r="K5744" i="9"/>
  <c r="K5745" i="9"/>
  <c r="K5746" i="9"/>
  <c r="K5747" i="9"/>
  <c r="K5748" i="9"/>
  <c r="K5749" i="9"/>
  <c r="K5750" i="9"/>
  <c r="K5751" i="9"/>
  <c r="K5752" i="9"/>
  <c r="K5753" i="9"/>
  <c r="K5754" i="9"/>
  <c r="K5755" i="9"/>
  <c r="K5756" i="9"/>
  <c r="K5757" i="9"/>
  <c r="K5758" i="9"/>
  <c r="K5759" i="9"/>
  <c r="K5760" i="9"/>
  <c r="K5761" i="9"/>
  <c r="K5762" i="9"/>
  <c r="K5763" i="9"/>
  <c r="K5764" i="9"/>
  <c r="K5765" i="9"/>
  <c r="K5766" i="9"/>
  <c r="K5767" i="9"/>
  <c r="K5768" i="9"/>
  <c r="K5769" i="9"/>
  <c r="K5770" i="9"/>
  <c r="K5771" i="9"/>
  <c r="K5772" i="9"/>
  <c r="K5773" i="9"/>
  <c r="K5774" i="9"/>
  <c r="K5775" i="9"/>
  <c r="K5776" i="9"/>
  <c r="K5777" i="9"/>
  <c r="K5778" i="9"/>
  <c r="K5779" i="9"/>
  <c r="K5780" i="9"/>
  <c r="K5781" i="9"/>
  <c r="K5782" i="9"/>
  <c r="K5783" i="9"/>
  <c r="K5784" i="9"/>
  <c r="K5785" i="9"/>
  <c r="K5786" i="9"/>
  <c r="K5787" i="9"/>
  <c r="K5788" i="9"/>
  <c r="K5789" i="9"/>
  <c r="K5790" i="9"/>
  <c r="K5791" i="9"/>
  <c r="K5792" i="9"/>
  <c r="K5793" i="9"/>
  <c r="K5794" i="9"/>
  <c r="K5795" i="9"/>
  <c r="K5796" i="9"/>
  <c r="K5797" i="9"/>
  <c r="K5798" i="9"/>
  <c r="K5799" i="9"/>
  <c r="K5800" i="9"/>
  <c r="K5801" i="9"/>
  <c r="K5802" i="9"/>
  <c r="K5803" i="9"/>
  <c r="K5804" i="9"/>
  <c r="K5805" i="9"/>
  <c r="K5806" i="9"/>
  <c r="K5807" i="9"/>
  <c r="K5808" i="9"/>
  <c r="K5809" i="9"/>
  <c r="K5810" i="9"/>
  <c r="K5811" i="9"/>
  <c r="K5812" i="9"/>
  <c r="K5813" i="9"/>
  <c r="K5814" i="9"/>
  <c r="K5815" i="9"/>
  <c r="K5816" i="9"/>
  <c r="K5817" i="9"/>
  <c r="K5818" i="9"/>
  <c r="K5819" i="9"/>
  <c r="K5820" i="9"/>
  <c r="K5821" i="9"/>
  <c r="K5822" i="9"/>
  <c r="K5823" i="9"/>
  <c r="K5824" i="9"/>
  <c r="K5825" i="9"/>
  <c r="K5826" i="9"/>
  <c r="K5827" i="9"/>
  <c r="K5828" i="9"/>
  <c r="K5829" i="9"/>
  <c r="K5830" i="9"/>
  <c r="K5831" i="9"/>
  <c r="K5832" i="9"/>
  <c r="K5833" i="9"/>
  <c r="K5834" i="9"/>
  <c r="K5835" i="9"/>
  <c r="K5836" i="9"/>
  <c r="K5837" i="9"/>
  <c r="K5838" i="9"/>
  <c r="K5839" i="9"/>
  <c r="K5840" i="9"/>
  <c r="K5841" i="9"/>
  <c r="K5842" i="9"/>
  <c r="K5843" i="9"/>
  <c r="K5844" i="9"/>
  <c r="K5845" i="9"/>
  <c r="K5846" i="9"/>
  <c r="K5847" i="9"/>
  <c r="K5848" i="9"/>
  <c r="K5849" i="9"/>
  <c r="K5850" i="9"/>
  <c r="K5851" i="9"/>
  <c r="K5852" i="9"/>
  <c r="K5853" i="9"/>
  <c r="K5854" i="9"/>
  <c r="K5855" i="9"/>
  <c r="K5856" i="9"/>
  <c r="K5857" i="9"/>
  <c r="K5858" i="9"/>
  <c r="K5859" i="9"/>
  <c r="K5860" i="9"/>
  <c r="K5861" i="9"/>
  <c r="K5862" i="9"/>
  <c r="K5863" i="9"/>
  <c r="K5864" i="9"/>
  <c r="K5865" i="9"/>
  <c r="K5866" i="9"/>
  <c r="K5867" i="9"/>
  <c r="K5868" i="9"/>
  <c r="K5869" i="9"/>
  <c r="K5870" i="9"/>
  <c r="K5871" i="9"/>
  <c r="K5872" i="9"/>
  <c r="K5873" i="9"/>
  <c r="K5874" i="9"/>
  <c r="K5875" i="9"/>
  <c r="K5876" i="9"/>
  <c r="K5877" i="9"/>
  <c r="K5878" i="9"/>
  <c r="K5879" i="9"/>
  <c r="K5880" i="9"/>
  <c r="K5881" i="9"/>
  <c r="K5882" i="9"/>
  <c r="K5883" i="9"/>
  <c r="K5884" i="9"/>
  <c r="K5885" i="9"/>
  <c r="K5886" i="9"/>
  <c r="K5887" i="9"/>
  <c r="K5888" i="9"/>
  <c r="K5889" i="9"/>
  <c r="K5890" i="9"/>
  <c r="K5891" i="9"/>
  <c r="K5892" i="9"/>
  <c r="K5893" i="9"/>
  <c r="K5894" i="9"/>
  <c r="K5895" i="9"/>
  <c r="K5896" i="9"/>
  <c r="K5897" i="9"/>
  <c r="K5898" i="9"/>
  <c r="K5899" i="9"/>
  <c r="K5900" i="9"/>
  <c r="K5901" i="9"/>
  <c r="K5902" i="9"/>
  <c r="K5903" i="9"/>
  <c r="K5904" i="9"/>
  <c r="K5905" i="9"/>
  <c r="K5906" i="9"/>
  <c r="K5907" i="9"/>
  <c r="K5908" i="9"/>
  <c r="K5909" i="9"/>
  <c r="K5910" i="9"/>
  <c r="K5911" i="9"/>
  <c r="K5912" i="9"/>
  <c r="K5913" i="9"/>
  <c r="K5914" i="9"/>
  <c r="K5915" i="9"/>
  <c r="K5916" i="9"/>
  <c r="K5917" i="9"/>
  <c r="K5918" i="9"/>
  <c r="K5919" i="9"/>
  <c r="K5920" i="9"/>
  <c r="K5921" i="9"/>
  <c r="K5922" i="9"/>
  <c r="K5923" i="9"/>
  <c r="K5924" i="9"/>
  <c r="K5925" i="9"/>
  <c r="K5926" i="9"/>
  <c r="K5927" i="9"/>
  <c r="K5928" i="9"/>
  <c r="K5929" i="9"/>
  <c r="K5930" i="9"/>
  <c r="K5931" i="9"/>
  <c r="K5932" i="9"/>
  <c r="K5933" i="9"/>
  <c r="K5934" i="9"/>
  <c r="K5935" i="9"/>
  <c r="K5936" i="9"/>
  <c r="K5937" i="9"/>
  <c r="K5938" i="9"/>
  <c r="K5939" i="9"/>
  <c r="K5940" i="9"/>
  <c r="K5941" i="9"/>
  <c r="K5942" i="9"/>
  <c r="K5943" i="9"/>
  <c r="K5944" i="9"/>
  <c r="K5945" i="9"/>
  <c r="K5946" i="9"/>
  <c r="K5947" i="9"/>
  <c r="K5948" i="9"/>
  <c r="K5949" i="9"/>
  <c r="K5950" i="9"/>
  <c r="K5951" i="9"/>
  <c r="K5952" i="9"/>
  <c r="K5953" i="9"/>
  <c r="K5954" i="9"/>
  <c r="K5955" i="9"/>
  <c r="K5956" i="9"/>
  <c r="K5957" i="9"/>
  <c r="K5958" i="9"/>
  <c r="K5959" i="9"/>
  <c r="K5960" i="9"/>
  <c r="K5961" i="9"/>
  <c r="K5962" i="9"/>
  <c r="K5963" i="9"/>
  <c r="K5964" i="9"/>
  <c r="K5965" i="9"/>
  <c r="K5966" i="9"/>
  <c r="K5967" i="9"/>
  <c r="K5968" i="9"/>
  <c r="K5969" i="9"/>
  <c r="K5970" i="9"/>
  <c r="K5971" i="9"/>
  <c r="K5972" i="9"/>
  <c r="K5973" i="9"/>
  <c r="K5974" i="9"/>
  <c r="K5975" i="9"/>
  <c r="K5976" i="9"/>
  <c r="K5977" i="9"/>
  <c r="K5978" i="9"/>
  <c r="K5979" i="9"/>
  <c r="K5980" i="9"/>
  <c r="K5981" i="9"/>
  <c r="K5982" i="9"/>
  <c r="K5983" i="9"/>
  <c r="K5984" i="9"/>
  <c r="K5985" i="9"/>
  <c r="K5986" i="9"/>
  <c r="K5987" i="9"/>
  <c r="K5988" i="9"/>
  <c r="K5989" i="9"/>
  <c r="K5990" i="9"/>
  <c r="K5991" i="9"/>
  <c r="K5992" i="9"/>
  <c r="K5993" i="9"/>
  <c r="K5994" i="9"/>
  <c r="K5995" i="9"/>
  <c r="K5996" i="9"/>
  <c r="K5997" i="9"/>
  <c r="K5998" i="9"/>
  <c r="K5999" i="9"/>
  <c r="K6000" i="9"/>
  <c r="K6001" i="9"/>
  <c r="K6002" i="9"/>
  <c r="K6003" i="9"/>
  <c r="K6004" i="9"/>
  <c r="K6005" i="9"/>
  <c r="K6006" i="9"/>
  <c r="K6007" i="9"/>
  <c r="K6008" i="9"/>
  <c r="K6009" i="9"/>
  <c r="K6010" i="9"/>
  <c r="K6011" i="9"/>
  <c r="K6012" i="9"/>
  <c r="K6013" i="9"/>
  <c r="K6014" i="9"/>
  <c r="K6015" i="9"/>
  <c r="K6016" i="9"/>
  <c r="K6017" i="9"/>
  <c r="K6018" i="9"/>
  <c r="K6019" i="9"/>
  <c r="K6020" i="9"/>
  <c r="K6021" i="9"/>
  <c r="K6022" i="9"/>
  <c r="K6023" i="9"/>
  <c r="K6024" i="9"/>
  <c r="K6025" i="9"/>
  <c r="K6026" i="9"/>
  <c r="K6027" i="9"/>
  <c r="K6028" i="9"/>
  <c r="K6029" i="9"/>
  <c r="K6030" i="9"/>
  <c r="K6031" i="9"/>
  <c r="K6032" i="9"/>
  <c r="K6033" i="9"/>
  <c r="K6034" i="9"/>
  <c r="K6035" i="9"/>
  <c r="K6036" i="9"/>
  <c r="K6037" i="9"/>
  <c r="K6038" i="9"/>
  <c r="K6039" i="9"/>
  <c r="K6040" i="9"/>
  <c r="K6041" i="9"/>
  <c r="K6042" i="9"/>
  <c r="K6043" i="9"/>
  <c r="K6044" i="9"/>
  <c r="K6045" i="9"/>
  <c r="K6046" i="9"/>
  <c r="K6047" i="9"/>
  <c r="K6048" i="9"/>
  <c r="K6049" i="9"/>
  <c r="K6050" i="9"/>
  <c r="K6051" i="9"/>
  <c r="K6052" i="9"/>
  <c r="K6053" i="9"/>
  <c r="K6054" i="9"/>
  <c r="K6055" i="9"/>
  <c r="K6056" i="9"/>
  <c r="K6057" i="9"/>
  <c r="K6058" i="9"/>
  <c r="K6059" i="9"/>
  <c r="K6060" i="9"/>
  <c r="K6061" i="9"/>
  <c r="K6062" i="9"/>
  <c r="K6063" i="9"/>
  <c r="K6064" i="9"/>
  <c r="K6065" i="9"/>
  <c r="K6066" i="9"/>
  <c r="K6067" i="9"/>
  <c r="K6068" i="9"/>
  <c r="K6069" i="9"/>
  <c r="K6070" i="9"/>
  <c r="K6071" i="9"/>
  <c r="K6072" i="9"/>
  <c r="K6073" i="9"/>
  <c r="K6074" i="9"/>
  <c r="K6075" i="9"/>
  <c r="K6076" i="9"/>
  <c r="K6077" i="9"/>
  <c r="K6078" i="9"/>
  <c r="K6079" i="9"/>
  <c r="K6080" i="9"/>
  <c r="K6081" i="9"/>
  <c r="K6082" i="9"/>
  <c r="K6083" i="9"/>
  <c r="K6084" i="9"/>
  <c r="K6085" i="9"/>
  <c r="K6086" i="9"/>
  <c r="K6087" i="9"/>
  <c r="K6088" i="9"/>
  <c r="K6089" i="9"/>
  <c r="K6090" i="9"/>
  <c r="K6091" i="9"/>
  <c r="K6092" i="9"/>
  <c r="K6093" i="9"/>
  <c r="K6094" i="9"/>
  <c r="K6095" i="9"/>
  <c r="K6096" i="9"/>
  <c r="K6097" i="9"/>
  <c r="K6098" i="9"/>
  <c r="K6099" i="9"/>
  <c r="K6100" i="9"/>
  <c r="K6101" i="9"/>
  <c r="K6102" i="9"/>
  <c r="K6103" i="9"/>
  <c r="K6104" i="9"/>
  <c r="K6105" i="9"/>
  <c r="K6106" i="9"/>
  <c r="K6107" i="9"/>
  <c r="K6108" i="9"/>
  <c r="K6109" i="9"/>
  <c r="K6110" i="9"/>
  <c r="K6111" i="9"/>
  <c r="K6112" i="9"/>
  <c r="K6113" i="9"/>
  <c r="K6114" i="9"/>
  <c r="K6115" i="9"/>
  <c r="K6116" i="9"/>
  <c r="K6117" i="9"/>
  <c r="K6118" i="9"/>
  <c r="K6119" i="9"/>
  <c r="K6120" i="9"/>
  <c r="K6121" i="9"/>
  <c r="K6122" i="9"/>
  <c r="K6123" i="9"/>
  <c r="K6124" i="9"/>
  <c r="K6125" i="9"/>
  <c r="K6126" i="9"/>
  <c r="K6127" i="9"/>
  <c r="K6128" i="9"/>
  <c r="K6129" i="9"/>
  <c r="K6130" i="9"/>
  <c r="K6131" i="9"/>
  <c r="K6132" i="9"/>
  <c r="K6133" i="9"/>
  <c r="K6134" i="9"/>
  <c r="K6135" i="9"/>
  <c r="K6136" i="9"/>
  <c r="K6137" i="9"/>
  <c r="K6138" i="9"/>
  <c r="K6139" i="9"/>
  <c r="K6140" i="9"/>
  <c r="K6141" i="9"/>
  <c r="K6142" i="9"/>
  <c r="K6143" i="9"/>
  <c r="K6144" i="9"/>
  <c r="K6145" i="9"/>
  <c r="K6146" i="9"/>
  <c r="K6147" i="9"/>
  <c r="K6148" i="9"/>
  <c r="K6149" i="9"/>
  <c r="K6150" i="9"/>
  <c r="K6151" i="9"/>
  <c r="K6152" i="9"/>
  <c r="K6153" i="9"/>
  <c r="K6154" i="9"/>
  <c r="K6155" i="9"/>
  <c r="K6156" i="9"/>
  <c r="K6157" i="9"/>
  <c r="K6158" i="9"/>
  <c r="K6159" i="9"/>
  <c r="K6160" i="9"/>
  <c r="K6161" i="9"/>
  <c r="K6162" i="9"/>
  <c r="K6163" i="9"/>
  <c r="K6164" i="9"/>
  <c r="K6165" i="9"/>
  <c r="K6166" i="9"/>
  <c r="K6167" i="9"/>
  <c r="K6168" i="9"/>
  <c r="K6169" i="9"/>
  <c r="K6170" i="9"/>
  <c r="K6171" i="9"/>
  <c r="K6172" i="9"/>
  <c r="K6173" i="9"/>
  <c r="K6174" i="9"/>
  <c r="K6175" i="9"/>
  <c r="K6176" i="9"/>
  <c r="K6177" i="9"/>
  <c r="K6178" i="9"/>
  <c r="K6179" i="9"/>
  <c r="K6180" i="9"/>
  <c r="K6181" i="9"/>
  <c r="K6182" i="9"/>
  <c r="K6183" i="9"/>
  <c r="K6184" i="9"/>
  <c r="K6185" i="9"/>
  <c r="K6186" i="9"/>
  <c r="K6187" i="9"/>
  <c r="K6188" i="9"/>
  <c r="K6189" i="9"/>
  <c r="K6190" i="9"/>
  <c r="K6191" i="9"/>
  <c r="K6192" i="9"/>
  <c r="K6193" i="9"/>
  <c r="K6194" i="9"/>
  <c r="K6195" i="9"/>
  <c r="K6196" i="9"/>
  <c r="K6197" i="9"/>
  <c r="K6198" i="9"/>
  <c r="K6199" i="9"/>
  <c r="K6200" i="9"/>
  <c r="K6201" i="9"/>
  <c r="K6202" i="9"/>
  <c r="K6203" i="9"/>
  <c r="K6204" i="9"/>
  <c r="K6205" i="9"/>
  <c r="K6206" i="9"/>
  <c r="K6207" i="9"/>
  <c r="K6208" i="9"/>
  <c r="K6209" i="9"/>
  <c r="K6210" i="9"/>
  <c r="K6211" i="9"/>
  <c r="K6212" i="9"/>
  <c r="K6213" i="9"/>
  <c r="K6214" i="9"/>
  <c r="K6215" i="9"/>
  <c r="K6216" i="9"/>
  <c r="K6217" i="9"/>
  <c r="K6218" i="9"/>
  <c r="K6219" i="9"/>
  <c r="K6220" i="9"/>
  <c r="K6221" i="9"/>
  <c r="K6222" i="9"/>
  <c r="K6223" i="9"/>
  <c r="K6224" i="9"/>
  <c r="K6225" i="9"/>
  <c r="K6226" i="9"/>
  <c r="K6227" i="9"/>
  <c r="K6228" i="9"/>
  <c r="K6229" i="9"/>
  <c r="K6230" i="9"/>
  <c r="K6231" i="9"/>
  <c r="K6232" i="9"/>
  <c r="K6233" i="9"/>
  <c r="K6234" i="9"/>
  <c r="K6235" i="9"/>
  <c r="K6236" i="9"/>
  <c r="K6237" i="9"/>
  <c r="K6238" i="9"/>
  <c r="K6239" i="9"/>
  <c r="K6240" i="9"/>
  <c r="K6241" i="9"/>
  <c r="K6242" i="9"/>
  <c r="K6243" i="9"/>
  <c r="K6244" i="9"/>
  <c r="K6245" i="9"/>
  <c r="K6246" i="9"/>
  <c r="K6247" i="9"/>
  <c r="K6248" i="9"/>
  <c r="K6249" i="9"/>
  <c r="K6250" i="9"/>
  <c r="K6251" i="9"/>
  <c r="K6252" i="9"/>
  <c r="K6253" i="9"/>
  <c r="K6254" i="9"/>
  <c r="K6255" i="9"/>
  <c r="K6256" i="9"/>
  <c r="K6257" i="9"/>
  <c r="K6258" i="9"/>
  <c r="K6259" i="9"/>
  <c r="K6260" i="9"/>
  <c r="K6261" i="9"/>
  <c r="K6262" i="9"/>
  <c r="K6263" i="9"/>
  <c r="K6264" i="9"/>
  <c r="K6265" i="9"/>
  <c r="K6266" i="9"/>
  <c r="K6267" i="9"/>
  <c r="K6268" i="9"/>
  <c r="K6269" i="9"/>
  <c r="K6270" i="9"/>
  <c r="K6271" i="9"/>
  <c r="K6272" i="9"/>
  <c r="K6273" i="9"/>
  <c r="K6274" i="9"/>
  <c r="K6275" i="9"/>
  <c r="K6276" i="9"/>
  <c r="K6277" i="9"/>
  <c r="K6278" i="9"/>
  <c r="K6279" i="9"/>
  <c r="K6280" i="9"/>
  <c r="K6281" i="9"/>
  <c r="K6282" i="9"/>
  <c r="K6283" i="9"/>
  <c r="K6284" i="9"/>
  <c r="K6285" i="9"/>
  <c r="K6286" i="9"/>
  <c r="K6287" i="9"/>
  <c r="K6288" i="9"/>
  <c r="K6289" i="9"/>
  <c r="K6290" i="9"/>
  <c r="K6291" i="9"/>
  <c r="K6292" i="9"/>
  <c r="K6293" i="9"/>
  <c r="K6294" i="9"/>
  <c r="K6295" i="9"/>
  <c r="K6296" i="9"/>
  <c r="K6297" i="9"/>
  <c r="K6298" i="9"/>
  <c r="K6299" i="9"/>
  <c r="K6300" i="9"/>
  <c r="K6301" i="9"/>
  <c r="K6302" i="9"/>
  <c r="K6303" i="9"/>
  <c r="K6304" i="9"/>
  <c r="K6305" i="9"/>
  <c r="K6306" i="9"/>
  <c r="K6307" i="9"/>
  <c r="K6308" i="9"/>
  <c r="K6309" i="9"/>
  <c r="K6310" i="9"/>
  <c r="K6311" i="9"/>
  <c r="K6312" i="9"/>
  <c r="K6313" i="9"/>
  <c r="K6314" i="9"/>
  <c r="K6315" i="9"/>
  <c r="K6316" i="9"/>
  <c r="K6317" i="9"/>
  <c r="K6318" i="9"/>
  <c r="K6319" i="9"/>
  <c r="K6320" i="9"/>
  <c r="K6321" i="9"/>
  <c r="K6322" i="9"/>
  <c r="K6323" i="9"/>
  <c r="K6324" i="9"/>
  <c r="K6325" i="9"/>
  <c r="K6326" i="9"/>
  <c r="K6327" i="9"/>
  <c r="K6328" i="9"/>
  <c r="K6329" i="9"/>
  <c r="K6330" i="9"/>
  <c r="K6331" i="9"/>
  <c r="K6332" i="9"/>
  <c r="K6333" i="9"/>
  <c r="K6334" i="9"/>
  <c r="K6335" i="9"/>
  <c r="K6336" i="9"/>
  <c r="K6337" i="9"/>
  <c r="K6338" i="9"/>
  <c r="K6339" i="9"/>
  <c r="K6340" i="9"/>
  <c r="K6341" i="9"/>
  <c r="K6342" i="9"/>
  <c r="K6343" i="9"/>
  <c r="K6344" i="9"/>
  <c r="K6345" i="9"/>
  <c r="K6346" i="9"/>
  <c r="K6347" i="9"/>
  <c r="K6348" i="9"/>
  <c r="K6349" i="9"/>
  <c r="K6350" i="9"/>
  <c r="K6351" i="9"/>
  <c r="K6352" i="9"/>
  <c r="K6353" i="9"/>
  <c r="K6354" i="9"/>
  <c r="K6355" i="9"/>
  <c r="K6356" i="9"/>
  <c r="K6357" i="9"/>
  <c r="K6358" i="9"/>
  <c r="K6359" i="9"/>
  <c r="K6360" i="9"/>
  <c r="K6361" i="9"/>
  <c r="K6362" i="9"/>
  <c r="K6363" i="9"/>
  <c r="K6364" i="9"/>
  <c r="K6365" i="9"/>
  <c r="K6366" i="9"/>
  <c r="K6367" i="9"/>
  <c r="K6368" i="9"/>
  <c r="K6369" i="9"/>
  <c r="K6370" i="9"/>
  <c r="K6371" i="9"/>
  <c r="K6372" i="9"/>
  <c r="K6373" i="9"/>
  <c r="K6374" i="9"/>
  <c r="K6375" i="9"/>
  <c r="K6376" i="9"/>
  <c r="K6377" i="9"/>
  <c r="K6378" i="9"/>
  <c r="K6379" i="9"/>
  <c r="K6380" i="9"/>
  <c r="K6381" i="9"/>
  <c r="K6382" i="9"/>
  <c r="K6383" i="9"/>
  <c r="K6384" i="9"/>
  <c r="K6385" i="9"/>
  <c r="K6386" i="9"/>
  <c r="K6387" i="9"/>
  <c r="K6388" i="9"/>
  <c r="K6389" i="9"/>
  <c r="K6390" i="9"/>
  <c r="K6391" i="9"/>
  <c r="K6392" i="9"/>
  <c r="K6393" i="9"/>
  <c r="K6394" i="9"/>
  <c r="K6395" i="9"/>
  <c r="K6396" i="9"/>
  <c r="K6397" i="9"/>
  <c r="K6398" i="9"/>
  <c r="K6399" i="9"/>
  <c r="K6400" i="9"/>
  <c r="K6401" i="9"/>
  <c r="K6402" i="9"/>
  <c r="K6403" i="9"/>
  <c r="K6404" i="9"/>
  <c r="K6405" i="9"/>
  <c r="K6406" i="9"/>
  <c r="K6407" i="9"/>
  <c r="K6408" i="9"/>
  <c r="K6409" i="9"/>
  <c r="K6410" i="9"/>
  <c r="K6411" i="9"/>
  <c r="K6412" i="9"/>
  <c r="K6413" i="9"/>
  <c r="K6414" i="9"/>
  <c r="K6415" i="9"/>
  <c r="K6416" i="9"/>
  <c r="K6417" i="9"/>
  <c r="K6418" i="9"/>
  <c r="K6419" i="9"/>
  <c r="K6420" i="9"/>
  <c r="K6421" i="9"/>
  <c r="K6422" i="9"/>
  <c r="K6423" i="9"/>
  <c r="K6424" i="9"/>
  <c r="K6425" i="9"/>
  <c r="K6426" i="9"/>
  <c r="K6427" i="9"/>
  <c r="K6428" i="9"/>
  <c r="K6429" i="9"/>
  <c r="K6430" i="9"/>
  <c r="K6431" i="9"/>
  <c r="K6432" i="9"/>
  <c r="K6433" i="9"/>
  <c r="K6434" i="9"/>
  <c r="K6435" i="9"/>
  <c r="K6436" i="9"/>
  <c r="K6437" i="9"/>
  <c r="K6438" i="9"/>
  <c r="K6439" i="9"/>
  <c r="K6440" i="9"/>
  <c r="K6441" i="9"/>
  <c r="K6442" i="9"/>
  <c r="K6443" i="9"/>
  <c r="K6444" i="9"/>
  <c r="K6445" i="9"/>
  <c r="K6446" i="9"/>
  <c r="K6447" i="9"/>
  <c r="K6448" i="9"/>
  <c r="K6449" i="9"/>
  <c r="K6450" i="9"/>
  <c r="K6451" i="9"/>
  <c r="K6452" i="9"/>
  <c r="K6453" i="9"/>
  <c r="K6454" i="9"/>
  <c r="K6455" i="9"/>
  <c r="K6456" i="9"/>
  <c r="K6457" i="9"/>
  <c r="K6458" i="9"/>
  <c r="K6459" i="9"/>
  <c r="K6460" i="9"/>
  <c r="K6461" i="9"/>
  <c r="K6462" i="9"/>
  <c r="K6463" i="9"/>
  <c r="K6464" i="9"/>
  <c r="K6465" i="9"/>
  <c r="K6466" i="9"/>
  <c r="K6467" i="9"/>
  <c r="K6468" i="9"/>
  <c r="K6469" i="9"/>
  <c r="K6470" i="9"/>
  <c r="K6471" i="9"/>
  <c r="K6472" i="9"/>
  <c r="K6473" i="9"/>
  <c r="K6474" i="9"/>
  <c r="K6475" i="9"/>
  <c r="K6476" i="9"/>
  <c r="K6477" i="9"/>
  <c r="K6478" i="9"/>
  <c r="K6479" i="9"/>
  <c r="K6480" i="9"/>
  <c r="K6481" i="9"/>
  <c r="K6482" i="9"/>
  <c r="K6483" i="9"/>
  <c r="K6484" i="9"/>
  <c r="K6485" i="9"/>
  <c r="K6486" i="9"/>
  <c r="K6487" i="9"/>
  <c r="K6488" i="9"/>
  <c r="K6489" i="9"/>
  <c r="K6490" i="9"/>
  <c r="K6491" i="9"/>
  <c r="K6492" i="9"/>
  <c r="K6493" i="9"/>
  <c r="K6494" i="9"/>
  <c r="K6495" i="9"/>
  <c r="K6496" i="9"/>
  <c r="K6497" i="9"/>
  <c r="K6498" i="9"/>
  <c r="K6499" i="9"/>
  <c r="K6500" i="9"/>
  <c r="K6501" i="9"/>
  <c r="K6502" i="9"/>
  <c r="K6503" i="9"/>
  <c r="K6504" i="9"/>
  <c r="K6505" i="9"/>
  <c r="K6506" i="9"/>
  <c r="K6507" i="9"/>
  <c r="K6508" i="9"/>
  <c r="K6509" i="9"/>
  <c r="K6510" i="9"/>
  <c r="K6511" i="9"/>
  <c r="K6512" i="9"/>
  <c r="K6513" i="9"/>
  <c r="K6514" i="9"/>
  <c r="K6515" i="9"/>
  <c r="K6516" i="9"/>
  <c r="K6517" i="9"/>
  <c r="K6518" i="9"/>
  <c r="K6519" i="9"/>
  <c r="K6520" i="9"/>
  <c r="K6521" i="9"/>
  <c r="K6522" i="9"/>
  <c r="K6523" i="9"/>
  <c r="K6524" i="9"/>
  <c r="K6525" i="9"/>
  <c r="K6526" i="9"/>
  <c r="K6527" i="9"/>
  <c r="K6528" i="9"/>
  <c r="K6529" i="9"/>
  <c r="K6530" i="9"/>
  <c r="K6531" i="9"/>
  <c r="K6532" i="9"/>
  <c r="K6533" i="9"/>
  <c r="K6534" i="9"/>
  <c r="K6535" i="9"/>
  <c r="K6536" i="9"/>
  <c r="K6537" i="9"/>
  <c r="K6538" i="9"/>
  <c r="K6539" i="9"/>
  <c r="K6540" i="9"/>
  <c r="K6541" i="9"/>
  <c r="K6542" i="9"/>
  <c r="K6543" i="9"/>
  <c r="K6544" i="9"/>
  <c r="K6545" i="9"/>
  <c r="K6546" i="9"/>
  <c r="K6547" i="9"/>
  <c r="K6548" i="9"/>
  <c r="K6549" i="9"/>
  <c r="K6550" i="9"/>
  <c r="K6551" i="9"/>
  <c r="K6552" i="9"/>
  <c r="K6553" i="9"/>
  <c r="K6554" i="9"/>
  <c r="K6555" i="9"/>
  <c r="K6556" i="9"/>
  <c r="K6557" i="9"/>
  <c r="K6558" i="9"/>
  <c r="K6559" i="9"/>
  <c r="K6560" i="9"/>
  <c r="K6561" i="9"/>
  <c r="K6562" i="9"/>
  <c r="K6563" i="9"/>
  <c r="K6564" i="9"/>
  <c r="K6565" i="9"/>
  <c r="K6566" i="9"/>
  <c r="K6567" i="9"/>
  <c r="K6568" i="9"/>
  <c r="K6569" i="9"/>
  <c r="K6570" i="9"/>
  <c r="K6571" i="9"/>
  <c r="K6572" i="9"/>
  <c r="K6573" i="9"/>
  <c r="K6574" i="9"/>
  <c r="K6575" i="9"/>
  <c r="K6576" i="9"/>
  <c r="K6577" i="9"/>
  <c r="K6578" i="9"/>
  <c r="K6579" i="9"/>
  <c r="K6580" i="9"/>
  <c r="K6581" i="9"/>
  <c r="K6582" i="9"/>
  <c r="K6583" i="9"/>
  <c r="K6584" i="9"/>
  <c r="K6585" i="9"/>
  <c r="K6586" i="9"/>
  <c r="K6587" i="9"/>
  <c r="K6588" i="9"/>
  <c r="K6589" i="9"/>
  <c r="K6590" i="9"/>
  <c r="K6591" i="9"/>
  <c r="K6592" i="9"/>
  <c r="K6593" i="9"/>
  <c r="K6594" i="9"/>
  <c r="K6595" i="9"/>
  <c r="K6596" i="9"/>
  <c r="K6597" i="9"/>
  <c r="K6598" i="9"/>
  <c r="K6599" i="9"/>
  <c r="K6600" i="9"/>
  <c r="K6601" i="9"/>
  <c r="K6602" i="9"/>
  <c r="K6603" i="9"/>
  <c r="K6604" i="9"/>
  <c r="K6605" i="9"/>
  <c r="K6606" i="9"/>
  <c r="K6607" i="9"/>
  <c r="K6608" i="9"/>
  <c r="K6609" i="9"/>
  <c r="K6610" i="9"/>
  <c r="K6611" i="9"/>
  <c r="K6612" i="9"/>
  <c r="K6613" i="9"/>
  <c r="K6614" i="9"/>
  <c r="K6615" i="9"/>
  <c r="K6616" i="9"/>
  <c r="K6617" i="9"/>
  <c r="K6618" i="9"/>
  <c r="K6619" i="9"/>
  <c r="K6620" i="9"/>
  <c r="K6621" i="9"/>
  <c r="K6622" i="9"/>
  <c r="K6623" i="9"/>
  <c r="K6624" i="9"/>
  <c r="K6625" i="9"/>
  <c r="K6626" i="9"/>
  <c r="K6627" i="9"/>
  <c r="K6628" i="9"/>
  <c r="K6629" i="9"/>
  <c r="K6630" i="9"/>
  <c r="K6631" i="9"/>
  <c r="K6632" i="9"/>
  <c r="K6633" i="9"/>
  <c r="K6634" i="9"/>
  <c r="K6635" i="9"/>
  <c r="K6636" i="9"/>
  <c r="K6637" i="9"/>
  <c r="K6638" i="9"/>
  <c r="K6639" i="9"/>
  <c r="K6640" i="9"/>
  <c r="K6641" i="9"/>
  <c r="K6642" i="9"/>
  <c r="K6643" i="9"/>
  <c r="K6644" i="9"/>
  <c r="K6645" i="9"/>
  <c r="K6646" i="9"/>
  <c r="K6647" i="9"/>
  <c r="K6648" i="9"/>
  <c r="K6649" i="9"/>
  <c r="K6650" i="9"/>
  <c r="K6651" i="9"/>
  <c r="K6652" i="9"/>
  <c r="K6653" i="9"/>
  <c r="K6654" i="9"/>
  <c r="K6655" i="9"/>
  <c r="K6656" i="9"/>
  <c r="K6657" i="9"/>
  <c r="K6658" i="9"/>
  <c r="K6659" i="9"/>
  <c r="K6660" i="9"/>
  <c r="K6661" i="9"/>
  <c r="K6662" i="9"/>
  <c r="K6663" i="9"/>
  <c r="K6664" i="9"/>
  <c r="K6665" i="9"/>
  <c r="K6666" i="9"/>
  <c r="K6667" i="9"/>
  <c r="K6668" i="9"/>
  <c r="K6669" i="9"/>
  <c r="K6670" i="9"/>
  <c r="K6671" i="9"/>
  <c r="K6672" i="9"/>
  <c r="K6673" i="9"/>
  <c r="K6674" i="9"/>
  <c r="K6675" i="9"/>
  <c r="K6676" i="9"/>
  <c r="K6677" i="9"/>
  <c r="K6678" i="9"/>
  <c r="K6679" i="9"/>
  <c r="K6680" i="9"/>
  <c r="K6681" i="9"/>
  <c r="K6682" i="9"/>
  <c r="K6683" i="9"/>
  <c r="K6684" i="9"/>
  <c r="K6685" i="9"/>
  <c r="K6686" i="9"/>
  <c r="K6687" i="9"/>
  <c r="K6688" i="9"/>
  <c r="K6689" i="9"/>
  <c r="K6690" i="9"/>
  <c r="K6691" i="9"/>
  <c r="K6692" i="9"/>
  <c r="K6693" i="9"/>
  <c r="K6694" i="9"/>
  <c r="K6695" i="9"/>
  <c r="K6696" i="9"/>
  <c r="K6697" i="9"/>
  <c r="K6698" i="9"/>
  <c r="K6699" i="9"/>
  <c r="K6700" i="9"/>
  <c r="K6701" i="9"/>
  <c r="K6702" i="9"/>
  <c r="K6703" i="9"/>
  <c r="K6704" i="9"/>
  <c r="K6705" i="9"/>
  <c r="K6706" i="9"/>
  <c r="K6707" i="9"/>
  <c r="K6708" i="9"/>
  <c r="K6709" i="9"/>
  <c r="K6710" i="9"/>
  <c r="K6711" i="9"/>
  <c r="K6712" i="9"/>
  <c r="K6713" i="9"/>
  <c r="K6714" i="9"/>
  <c r="K6715" i="9"/>
  <c r="K6716" i="9"/>
  <c r="K6717" i="9"/>
  <c r="K6718" i="9"/>
  <c r="K6719" i="9"/>
  <c r="K6720" i="9"/>
  <c r="K6721" i="9"/>
  <c r="K6722" i="9"/>
  <c r="K6723" i="9"/>
  <c r="K6724" i="9"/>
  <c r="K6725" i="9"/>
  <c r="K6726" i="9"/>
  <c r="K6727" i="9"/>
  <c r="K6728" i="9"/>
  <c r="K6729" i="9"/>
  <c r="K6730" i="9"/>
  <c r="K6731" i="9"/>
  <c r="K6732" i="9"/>
  <c r="K6733" i="9"/>
  <c r="K6734" i="9"/>
  <c r="K6735" i="9"/>
  <c r="K6736" i="9"/>
  <c r="K6737" i="9"/>
  <c r="K6738" i="9"/>
  <c r="K6739" i="9"/>
  <c r="K6740" i="9"/>
  <c r="K6741" i="9"/>
  <c r="K6742" i="9"/>
  <c r="K6743" i="9"/>
  <c r="K6744" i="9"/>
  <c r="K6745" i="9"/>
  <c r="K6746" i="9"/>
  <c r="K6747" i="9"/>
  <c r="K6748" i="9"/>
  <c r="K6749" i="9"/>
  <c r="K6750" i="9"/>
  <c r="K6751" i="9"/>
  <c r="K6752" i="9"/>
  <c r="K6753" i="9"/>
  <c r="K6754" i="9"/>
  <c r="K6755" i="9"/>
  <c r="K6756" i="9"/>
  <c r="K6757" i="9"/>
  <c r="K6758" i="9"/>
  <c r="K6759" i="9"/>
  <c r="K6760" i="9"/>
  <c r="K6761" i="9"/>
  <c r="K6762" i="9"/>
  <c r="K6763" i="9"/>
  <c r="K6764" i="9"/>
  <c r="K6765" i="9"/>
  <c r="K6766" i="9"/>
  <c r="K6767" i="9"/>
  <c r="K6768" i="9"/>
  <c r="K6769" i="9"/>
  <c r="K6770" i="9"/>
  <c r="K6771" i="9"/>
  <c r="K6772" i="9"/>
  <c r="K6773" i="9"/>
  <c r="K6774" i="9"/>
  <c r="K6775" i="9"/>
  <c r="K6776" i="9"/>
  <c r="K6777" i="9"/>
  <c r="K6778" i="9"/>
  <c r="K6779" i="9"/>
  <c r="K6780" i="9"/>
  <c r="K6781" i="9"/>
  <c r="K6782" i="9"/>
  <c r="K6783" i="9"/>
  <c r="K6784" i="9"/>
  <c r="K6785" i="9"/>
  <c r="K6786" i="9"/>
  <c r="K6787" i="9"/>
  <c r="K6788" i="9"/>
  <c r="K6789" i="9"/>
  <c r="K6790" i="9"/>
  <c r="K6791" i="9"/>
  <c r="K6792" i="9"/>
  <c r="K6793" i="9"/>
  <c r="K6794" i="9"/>
  <c r="K6795" i="9"/>
  <c r="K6796" i="9"/>
  <c r="K6797" i="9"/>
  <c r="K6798" i="9"/>
  <c r="K6799" i="9"/>
  <c r="K6800" i="9"/>
  <c r="K6801" i="9"/>
  <c r="K6802" i="9"/>
  <c r="K6803" i="9"/>
  <c r="K6804" i="9"/>
  <c r="K6805" i="9"/>
  <c r="K6806" i="9"/>
  <c r="K6807" i="9"/>
  <c r="K6808" i="9"/>
  <c r="K6809" i="9"/>
  <c r="K6810" i="9"/>
  <c r="K6811" i="9"/>
  <c r="K6812" i="9"/>
  <c r="K6813" i="9"/>
  <c r="K6814" i="9"/>
  <c r="K6815" i="9"/>
  <c r="K6816" i="9"/>
  <c r="K6817" i="9"/>
  <c r="K6818" i="9"/>
  <c r="K6819" i="9"/>
  <c r="K6820" i="9"/>
  <c r="K6821" i="9"/>
  <c r="K6822" i="9"/>
  <c r="K6823" i="9"/>
  <c r="K6824" i="9"/>
  <c r="K6825" i="9"/>
  <c r="K6826" i="9"/>
  <c r="K6827" i="9"/>
  <c r="K6828" i="9"/>
  <c r="K6829" i="9"/>
  <c r="K6830" i="9"/>
  <c r="K6831" i="9"/>
  <c r="K6832" i="9"/>
  <c r="K6833" i="9"/>
  <c r="K6834" i="9"/>
  <c r="K6835" i="9"/>
  <c r="K6836" i="9"/>
  <c r="K6837" i="9"/>
  <c r="K6838" i="9"/>
  <c r="K6839" i="9"/>
  <c r="K6840" i="9"/>
  <c r="K6841" i="9"/>
  <c r="K6842" i="9"/>
  <c r="K6843" i="9"/>
  <c r="K6844" i="9"/>
  <c r="K6845" i="9"/>
  <c r="K6846" i="9"/>
  <c r="K6847" i="9"/>
  <c r="K6848" i="9"/>
  <c r="K6849" i="9"/>
  <c r="K6850" i="9"/>
  <c r="K6851" i="9"/>
  <c r="K6852" i="9"/>
  <c r="K6853" i="9"/>
  <c r="K6854" i="9"/>
  <c r="K6855" i="9"/>
  <c r="K6856" i="9"/>
  <c r="K6857" i="9"/>
  <c r="K6858" i="9"/>
  <c r="K6859" i="9"/>
  <c r="K6860" i="9"/>
  <c r="K6861" i="9"/>
  <c r="K6862" i="9"/>
  <c r="K6863" i="9"/>
  <c r="K6864" i="9"/>
  <c r="K6865" i="9"/>
  <c r="K6866" i="9"/>
  <c r="K6867" i="9"/>
  <c r="K6868" i="9"/>
  <c r="K6869" i="9"/>
  <c r="K6870" i="9"/>
  <c r="K6871" i="9"/>
  <c r="K6872" i="9"/>
  <c r="K6873" i="9"/>
  <c r="K6874" i="9"/>
  <c r="K6875" i="9"/>
  <c r="K6876" i="9"/>
  <c r="K6877" i="9"/>
  <c r="K6878" i="9"/>
  <c r="K6879" i="9"/>
  <c r="K6880" i="9"/>
  <c r="K6881" i="9"/>
  <c r="K6882" i="9"/>
  <c r="K6883" i="9"/>
  <c r="K6884" i="9"/>
  <c r="K6885" i="9"/>
  <c r="K6886" i="9"/>
  <c r="K6887" i="9"/>
  <c r="K6888" i="9"/>
  <c r="K6889" i="9"/>
  <c r="K6890" i="9"/>
  <c r="K6891" i="9"/>
  <c r="K6892" i="9"/>
  <c r="K6893" i="9"/>
  <c r="K6894" i="9"/>
  <c r="K6895" i="9"/>
  <c r="K6896" i="9"/>
  <c r="K6897" i="9"/>
  <c r="K6898" i="9"/>
  <c r="K6899" i="9"/>
  <c r="K6900" i="9"/>
  <c r="K6901" i="9"/>
  <c r="K6902" i="9"/>
  <c r="K6903" i="9"/>
  <c r="K6904" i="9"/>
  <c r="K6905" i="9"/>
  <c r="K6906" i="9"/>
  <c r="K6907" i="9"/>
  <c r="K6908" i="9"/>
  <c r="K6909" i="9"/>
  <c r="K6910" i="9"/>
  <c r="K6911" i="9"/>
  <c r="K6912" i="9"/>
  <c r="K6913" i="9"/>
  <c r="K6914" i="9"/>
  <c r="K6915" i="9"/>
  <c r="K6916" i="9"/>
  <c r="K6917" i="9"/>
  <c r="K6918" i="9"/>
  <c r="K6919" i="9"/>
  <c r="K6920" i="9"/>
  <c r="K6921" i="9"/>
  <c r="K6922" i="9"/>
  <c r="K6923" i="9"/>
  <c r="K6924" i="9"/>
  <c r="K6925" i="9"/>
  <c r="K6926" i="9"/>
  <c r="K6927" i="9"/>
  <c r="K6928" i="9"/>
  <c r="K6929" i="9"/>
  <c r="K6930" i="9"/>
  <c r="K6931" i="9"/>
  <c r="K6932" i="9"/>
  <c r="K6933" i="9"/>
  <c r="K6934" i="9"/>
  <c r="K6935" i="9"/>
  <c r="K6936" i="9"/>
  <c r="K6937" i="9"/>
  <c r="K6938" i="9"/>
  <c r="K6939" i="9"/>
  <c r="K6940" i="9"/>
  <c r="K6941" i="9"/>
  <c r="K6942" i="9"/>
  <c r="K6943" i="9"/>
  <c r="K6944" i="9"/>
  <c r="K6945" i="9"/>
  <c r="K6946" i="9"/>
  <c r="K6947" i="9"/>
  <c r="K6948" i="9"/>
  <c r="K6949" i="9"/>
  <c r="K6950" i="9"/>
  <c r="K6951" i="9"/>
  <c r="K6952" i="9"/>
  <c r="K6953" i="9"/>
  <c r="K6954" i="9"/>
  <c r="K6955" i="9"/>
  <c r="K6956" i="9"/>
  <c r="K6957" i="9"/>
  <c r="K6958" i="9"/>
  <c r="K6959" i="9"/>
  <c r="K6960" i="9"/>
  <c r="K6961" i="9"/>
  <c r="K6962" i="9"/>
  <c r="K6963" i="9"/>
  <c r="K6964" i="9"/>
  <c r="K6965" i="9"/>
  <c r="K6966" i="9"/>
  <c r="K6967" i="9"/>
  <c r="K6968" i="9"/>
  <c r="K6969" i="9"/>
  <c r="K6970" i="9"/>
  <c r="K6971" i="9"/>
  <c r="K6972" i="9"/>
  <c r="K6973" i="9"/>
  <c r="K6974" i="9"/>
  <c r="K6975" i="9"/>
  <c r="K6976" i="9"/>
  <c r="K6977" i="9"/>
  <c r="K6978" i="9"/>
  <c r="K6979" i="9"/>
  <c r="K6980" i="9"/>
  <c r="K6981" i="9"/>
  <c r="K6982" i="9"/>
  <c r="K6983" i="9"/>
  <c r="K6984" i="9"/>
  <c r="K6985" i="9"/>
  <c r="K6986" i="9"/>
  <c r="K6987" i="9"/>
  <c r="K6988" i="9"/>
  <c r="K6989" i="9"/>
  <c r="K6990" i="9"/>
  <c r="K6991" i="9"/>
  <c r="K6992" i="9"/>
  <c r="K6993" i="9"/>
  <c r="K6994" i="9"/>
  <c r="K6995" i="9"/>
  <c r="K6996" i="9"/>
  <c r="K6997" i="9"/>
  <c r="K6998" i="9"/>
  <c r="K6999" i="9"/>
  <c r="K7000" i="9"/>
  <c r="K7001" i="9"/>
  <c r="K7002" i="9"/>
  <c r="K7003" i="9"/>
  <c r="K7004" i="9"/>
  <c r="K7005" i="9"/>
  <c r="K7006" i="9"/>
  <c r="K7007" i="9"/>
  <c r="K7008" i="9"/>
  <c r="K7009" i="9"/>
  <c r="K7010" i="9"/>
  <c r="K7011" i="9"/>
  <c r="K7012" i="9"/>
  <c r="K7013" i="9"/>
  <c r="K7014" i="9"/>
  <c r="K7015" i="9"/>
  <c r="K7016" i="9"/>
  <c r="K7017" i="9"/>
  <c r="K7018" i="9"/>
  <c r="K7019" i="9"/>
  <c r="K7020" i="9"/>
  <c r="K7021" i="9"/>
  <c r="K7022" i="9"/>
  <c r="K7023" i="9"/>
  <c r="K7024" i="9"/>
  <c r="K7025" i="9"/>
  <c r="K7026" i="9"/>
  <c r="K7027" i="9"/>
  <c r="K7028" i="9"/>
  <c r="K7029" i="9"/>
  <c r="K7030" i="9"/>
  <c r="K7031" i="9"/>
  <c r="K7032" i="9"/>
  <c r="K7033" i="9"/>
  <c r="K7034" i="9"/>
  <c r="K7035" i="9"/>
  <c r="K7036" i="9"/>
  <c r="K7037" i="9"/>
  <c r="K7038" i="9"/>
  <c r="K7039" i="9"/>
  <c r="K7040" i="9"/>
  <c r="K7041" i="9"/>
  <c r="K7042" i="9"/>
  <c r="K7043" i="9"/>
  <c r="K7044" i="9"/>
  <c r="K7045" i="9"/>
  <c r="K7046" i="9"/>
  <c r="K7047" i="9"/>
  <c r="K7048" i="9"/>
  <c r="K7049" i="9"/>
  <c r="K7050" i="9"/>
  <c r="K7051" i="9"/>
  <c r="K7052" i="9"/>
  <c r="K7053" i="9"/>
  <c r="K7054" i="9"/>
  <c r="K7055" i="9"/>
  <c r="K7056" i="9"/>
  <c r="K7057" i="9"/>
  <c r="K7058" i="9"/>
  <c r="K7059" i="9"/>
  <c r="K7060" i="9"/>
  <c r="K7061" i="9"/>
  <c r="K7062" i="9"/>
  <c r="K7063" i="9"/>
  <c r="K7064" i="9"/>
  <c r="K7065" i="9"/>
  <c r="K7066" i="9"/>
  <c r="K7067" i="9"/>
  <c r="K7068" i="9"/>
  <c r="K7069" i="9"/>
  <c r="K7070" i="9"/>
  <c r="K7071" i="9"/>
  <c r="K7072" i="9"/>
  <c r="K7073" i="9"/>
  <c r="K7074" i="9"/>
  <c r="K7075" i="9"/>
  <c r="K7076" i="9"/>
  <c r="K7077" i="9"/>
  <c r="K7078" i="9"/>
  <c r="K7079" i="9"/>
  <c r="K7080" i="9"/>
  <c r="K7081" i="9"/>
  <c r="K7082" i="9"/>
  <c r="K7083" i="9"/>
  <c r="K7084" i="9"/>
  <c r="K7085" i="9"/>
  <c r="K7086" i="9"/>
  <c r="K7087" i="9"/>
  <c r="K7088" i="9"/>
  <c r="K7089" i="9"/>
  <c r="K7090" i="9"/>
  <c r="K7091" i="9"/>
  <c r="K7092" i="9"/>
  <c r="K7093" i="9"/>
  <c r="K7094" i="9"/>
  <c r="K7095" i="9"/>
  <c r="K7096" i="9"/>
  <c r="K7097" i="9"/>
  <c r="K7098" i="9"/>
  <c r="K7099" i="9"/>
  <c r="K7100" i="9"/>
  <c r="K7101" i="9"/>
  <c r="K7102" i="9"/>
  <c r="K7103" i="9"/>
  <c r="K7104" i="9"/>
  <c r="K7105" i="9"/>
  <c r="K7106" i="9"/>
  <c r="K7107" i="9"/>
  <c r="K7108" i="9"/>
  <c r="K7109" i="9"/>
  <c r="K7110" i="9"/>
  <c r="K7111" i="9"/>
  <c r="K7112" i="9"/>
  <c r="K7113" i="9"/>
  <c r="K7114" i="9"/>
  <c r="K7115" i="9"/>
  <c r="K7116" i="9"/>
  <c r="K7117" i="9"/>
  <c r="K7118" i="9"/>
  <c r="K7119" i="9"/>
  <c r="K7120" i="9"/>
  <c r="K7121" i="9"/>
  <c r="K7122" i="9"/>
  <c r="K7123" i="9"/>
  <c r="K7124" i="9"/>
  <c r="K7125" i="9"/>
  <c r="K7126" i="9"/>
  <c r="K7127" i="9"/>
  <c r="K7128" i="9"/>
  <c r="K7129" i="9"/>
  <c r="K7130" i="9"/>
  <c r="K7131" i="9"/>
  <c r="K7132" i="9"/>
  <c r="K7133" i="9"/>
  <c r="K7134" i="9"/>
  <c r="K7135" i="9"/>
  <c r="K7136" i="9"/>
  <c r="K7137" i="9"/>
  <c r="K7138" i="9"/>
  <c r="K7139" i="9"/>
  <c r="K7140" i="9"/>
  <c r="K7141" i="9"/>
  <c r="K7142" i="9"/>
  <c r="K7143" i="9"/>
  <c r="K7144" i="9"/>
  <c r="K7145" i="9"/>
  <c r="K7146" i="9"/>
  <c r="K7147" i="9"/>
  <c r="K7148" i="9"/>
  <c r="K7149" i="9"/>
  <c r="K7150" i="9"/>
  <c r="K7151" i="9"/>
  <c r="K7152" i="9"/>
  <c r="K7153" i="9"/>
  <c r="K7154" i="9"/>
  <c r="K7155" i="9"/>
  <c r="K7156" i="9"/>
  <c r="K7157" i="9"/>
  <c r="K7158" i="9"/>
  <c r="K7159" i="9"/>
  <c r="K7160" i="9"/>
  <c r="K7161" i="9"/>
  <c r="K7162" i="9"/>
  <c r="K7163" i="9"/>
  <c r="K7164" i="9"/>
  <c r="K7165" i="9"/>
  <c r="K7166" i="9"/>
  <c r="K7167" i="9"/>
  <c r="K7168" i="9"/>
  <c r="K7169" i="9"/>
  <c r="K7170" i="9"/>
  <c r="K7171" i="9"/>
  <c r="K7172" i="9"/>
  <c r="K7173" i="9"/>
  <c r="K7174" i="9"/>
  <c r="K7175" i="9"/>
  <c r="K7176" i="9"/>
  <c r="K7177" i="9"/>
  <c r="K7178" i="9"/>
  <c r="K7179" i="9"/>
  <c r="K7180" i="9"/>
  <c r="K7181" i="9"/>
  <c r="K7182" i="9"/>
  <c r="K7183" i="9"/>
  <c r="K7184" i="9"/>
  <c r="K7185" i="9"/>
  <c r="K7186" i="9"/>
  <c r="K7187" i="9"/>
  <c r="K7188" i="9"/>
  <c r="K7189" i="9"/>
  <c r="K7190" i="9"/>
  <c r="K7191" i="9"/>
  <c r="K7192" i="9"/>
  <c r="K7193" i="9"/>
  <c r="K7194" i="9"/>
  <c r="K7195" i="9"/>
  <c r="K7196" i="9"/>
  <c r="K7197" i="9"/>
  <c r="K7198" i="9"/>
  <c r="K7199" i="9"/>
  <c r="K7200" i="9"/>
  <c r="K7201" i="9"/>
  <c r="K7202" i="9"/>
  <c r="K7203" i="9"/>
  <c r="K7204" i="9"/>
  <c r="K7205" i="9"/>
  <c r="K7206" i="9"/>
  <c r="K7207" i="9"/>
  <c r="K7208" i="9"/>
  <c r="K7209" i="9"/>
  <c r="K7210" i="9"/>
  <c r="K7211" i="9"/>
  <c r="K7212" i="9"/>
  <c r="K7213" i="9"/>
  <c r="K7214" i="9"/>
  <c r="K7215" i="9"/>
  <c r="K7216" i="9"/>
  <c r="K7217" i="9"/>
  <c r="K7218" i="9"/>
  <c r="K7219" i="9"/>
  <c r="K7220" i="9"/>
  <c r="K7221" i="9"/>
  <c r="K7222" i="9"/>
  <c r="K7223" i="9"/>
  <c r="K7224" i="9"/>
  <c r="K7225" i="9"/>
  <c r="K7226" i="9"/>
  <c r="K7227" i="9"/>
  <c r="K7228" i="9"/>
  <c r="K7229" i="9"/>
  <c r="K7230" i="9"/>
  <c r="K7231" i="9"/>
  <c r="K7232" i="9"/>
  <c r="K7233" i="9"/>
  <c r="K7234" i="9"/>
  <c r="K7235" i="9"/>
  <c r="K7236" i="9"/>
  <c r="K7237" i="9"/>
  <c r="K7238" i="9"/>
  <c r="K7239" i="9"/>
  <c r="K7240" i="9"/>
  <c r="K7241" i="9"/>
  <c r="K7242" i="9"/>
  <c r="K7243" i="9"/>
  <c r="K7244" i="9"/>
  <c r="K7245" i="9"/>
  <c r="K7246" i="9"/>
  <c r="K7247" i="9"/>
  <c r="K7248" i="9"/>
  <c r="K7249" i="9"/>
  <c r="K7250" i="9"/>
  <c r="K7251" i="9"/>
  <c r="K7252" i="9"/>
  <c r="K7253" i="9"/>
  <c r="K7254" i="9"/>
  <c r="K7255" i="9"/>
  <c r="K7256" i="9"/>
  <c r="K7257" i="9"/>
  <c r="K7258" i="9"/>
  <c r="K7259" i="9"/>
  <c r="K7260" i="9"/>
  <c r="K7261" i="9"/>
  <c r="K7262" i="9"/>
  <c r="K7263" i="9"/>
  <c r="K7264" i="9"/>
  <c r="K7265" i="9"/>
  <c r="K7266" i="9"/>
  <c r="K7267" i="9"/>
  <c r="K7268" i="9"/>
  <c r="K7269" i="9"/>
  <c r="K7270" i="9"/>
  <c r="K7271" i="9"/>
  <c r="K7272" i="9"/>
  <c r="K7273" i="9"/>
  <c r="K7274" i="9"/>
  <c r="K7275" i="9"/>
  <c r="K7276" i="9"/>
  <c r="K7277" i="9"/>
  <c r="K7278" i="9"/>
  <c r="K7279" i="9"/>
  <c r="K7280" i="9"/>
  <c r="K7281" i="9"/>
  <c r="K7282" i="9"/>
  <c r="K7283" i="9"/>
  <c r="K7284" i="9"/>
  <c r="K7285" i="9"/>
  <c r="K7286" i="9"/>
  <c r="K7287" i="9"/>
  <c r="K7288" i="9"/>
  <c r="K7289" i="9"/>
  <c r="K7290" i="9"/>
  <c r="K7291" i="9"/>
  <c r="K7292" i="9"/>
  <c r="K7293" i="9"/>
  <c r="K7294" i="9"/>
  <c r="K7295" i="9"/>
  <c r="K7296" i="9"/>
  <c r="K7297" i="9"/>
  <c r="K7298" i="9"/>
  <c r="K7299" i="9"/>
  <c r="K7300" i="9"/>
  <c r="K7301" i="9"/>
  <c r="K7302" i="9"/>
  <c r="K7303" i="9"/>
  <c r="K7304" i="9"/>
  <c r="K7305" i="9"/>
  <c r="K7306" i="9"/>
  <c r="K7307" i="9"/>
  <c r="K7308" i="9"/>
  <c r="K7309" i="9"/>
  <c r="K7310" i="9"/>
  <c r="K7311" i="9"/>
  <c r="K7312" i="9"/>
  <c r="K7313" i="9"/>
  <c r="K7314" i="9"/>
  <c r="K7315" i="9"/>
  <c r="K7316" i="9"/>
  <c r="K7317" i="9"/>
  <c r="K7318" i="9"/>
  <c r="K7319" i="9"/>
  <c r="K7320" i="9"/>
  <c r="K7321" i="9"/>
  <c r="K7322" i="9"/>
  <c r="K7323" i="9"/>
  <c r="K7324" i="9"/>
  <c r="K7325" i="9"/>
  <c r="K7326" i="9"/>
  <c r="K7327" i="9"/>
  <c r="K7328" i="9"/>
  <c r="K7329" i="9"/>
  <c r="K7330" i="9"/>
  <c r="K7331" i="9"/>
  <c r="K7332" i="9"/>
  <c r="K7333" i="9"/>
  <c r="K7334" i="9"/>
  <c r="K7335" i="9"/>
  <c r="K7336" i="9"/>
  <c r="K7337" i="9"/>
  <c r="K7338" i="9"/>
  <c r="K7339" i="9"/>
  <c r="K7340" i="9"/>
  <c r="K7341" i="9"/>
  <c r="K7342" i="9"/>
  <c r="K7343" i="9"/>
  <c r="K7344" i="9"/>
  <c r="K7345" i="9"/>
  <c r="K7346" i="9"/>
  <c r="K7347" i="9"/>
  <c r="K7348" i="9"/>
  <c r="K7349" i="9"/>
  <c r="K7350" i="9"/>
  <c r="K7351" i="9"/>
  <c r="K7352" i="9"/>
  <c r="K7353" i="9"/>
  <c r="K7354" i="9"/>
  <c r="K7355" i="9"/>
  <c r="K7356" i="9"/>
  <c r="K7357" i="9"/>
  <c r="K7358" i="9"/>
  <c r="K7359" i="9"/>
  <c r="K7360" i="9"/>
  <c r="K7361" i="9"/>
  <c r="K7362" i="9"/>
  <c r="K7363" i="9"/>
  <c r="K7364" i="9"/>
  <c r="K7365" i="9"/>
  <c r="K7366" i="9"/>
  <c r="K7367" i="9"/>
  <c r="K7368" i="9"/>
  <c r="K7369" i="9"/>
  <c r="K7370" i="9"/>
  <c r="K7371" i="9"/>
  <c r="K7372" i="9"/>
  <c r="K7373" i="9"/>
  <c r="K7374" i="9"/>
  <c r="K7375" i="9"/>
  <c r="K7376" i="9"/>
  <c r="K7377" i="9"/>
  <c r="K7378" i="9"/>
  <c r="K7379" i="9"/>
  <c r="K7380" i="9"/>
  <c r="K7381" i="9"/>
  <c r="K7382" i="9"/>
  <c r="K7383" i="9"/>
  <c r="K7384" i="9"/>
  <c r="K7385" i="9"/>
  <c r="K7386" i="9"/>
  <c r="K7387" i="9"/>
  <c r="K7388" i="9"/>
  <c r="K7389" i="9"/>
  <c r="K7390" i="9"/>
  <c r="K7391" i="9"/>
  <c r="K7392" i="9"/>
  <c r="K7393" i="9"/>
  <c r="K7394" i="9"/>
  <c r="K7395" i="9"/>
  <c r="K7396" i="9"/>
  <c r="K7397" i="9"/>
  <c r="K7398" i="9"/>
  <c r="K7399" i="9"/>
  <c r="K7400" i="9"/>
  <c r="K7401" i="9"/>
  <c r="K7402" i="9"/>
  <c r="K7403" i="9"/>
  <c r="K7404" i="9"/>
  <c r="K7405" i="9"/>
  <c r="K7406" i="9"/>
  <c r="K7407" i="9"/>
  <c r="K7408" i="9"/>
  <c r="K7409" i="9"/>
  <c r="K7410" i="9"/>
  <c r="K7411" i="9"/>
  <c r="K7412" i="9"/>
  <c r="K7413" i="9"/>
  <c r="K7414" i="9"/>
  <c r="K7415" i="9"/>
  <c r="K7416" i="9"/>
  <c r="K7417" i="9"/>
  <c r="K7418" i="9"/>
  <c r="K7419" i="9"/>
  <c r="K7420" i="9"/>
  <c r="K7421" i="9"/>
  <c r="K7422" i="9"/>
  <c r="K7423" i="9"/>
  <c r="K7424" i="9"/>
  <c r="K7425" i="9"/>
  <c r="K7426" i="9"/>
  <c r="K7427" i="9"/>
  <c r="K7428" i="9"/>
  <c r="K7429" i="9"/>
  <c r="K7430" i="9"/>
  <c r="K7431" i="9"/>
  <c r="K7432" i="9"/>
  <c r="K7433" i="9"/>
  <c r="K7434" i="9"/>
  <c r="K7435" i="9"/>
  <c r="K7436" i="9"/>
  <c r="K7437" i="9"/>
  <c r="K7438" i="9"/>
  <c r="K7439" i="9"/>
  <c r="K7440" i="9"/>
  <c r="K7441" i="9"/>
  <c r="K7442" i="9"/>
  <c r="K7443" i="9"/>
  <c r="K7444" i="9"/>
  <c r="K7445" i="9"/>
  <c r="K7446" i="9"/>
  <c r="K7447" i="9"/>
  <c r="K7448" i="9"/>
  <c r="K7449" i="9"/>
  <c r="K7450" i="9"/>
  <c r="K7451" i="9"/>
  <c r="K7452" i="9"/>
  <c r="K7453" i="9"/>
  <c r="K7454" i="9"/>
  <c r="K7455" i="9"/>
  <c r="K7456" i="9"/>
  <c r="K7457" i="9"/>
  <c r="K7458" i="9"/>
  <c r="K7459" i="9"/>
  <c r="K7460" i="9"/>
  <c r="K7461" i="9"/>
  <c r="K7462" i="9"/>
  <c r="K7463" i="9"/>
  <c r="K7464" i="9"/>
  <c r="K7465" i="9"/>
  <c r="K7466" i="9"/>
  <c r="K7467" i="9"/>
  <c r="K7468" i="9"/>
  <c r="K7469" i="9"/>
  <c r="K7470" i="9"/>
  <c r="K7471" i="9"/>
  <c r="K7472" i="9"/>
  <c r="K7473" i="9"/>
  <c r="K7474" i="9"/>
  <c r="K7475" i="9"/>
  <c r="K7476" i="9"/>
  <c r="K7477" i="9"/>
  <c r="K7478" i="9"/>
  <c r="K7479" i="9"/>
  <c r="K7480" i="9"/>
  <c r="K7481" i="9"/>
  <c r="K7482" i="9"/>
  <c r="K7483" i="9"/>
  <c r="K7484" i="9"/>
  <c r="K7485" i="9"/>
  <c r="K7486" i="9"/>
  <c r="K7487" i="9"/>
  <c r="K7488" i="9"/>
  <c r="K7489" i="9"/>
  <c r="K7490" i="9"/>
  <c r="K7491" i="9"/>
  <c r="K7492" i="9"/>
  <c r="K7493" i="9"/>
  <c r="K7494" i="9"/>
  <c r="K7495" i="9"/>
  <c r="K7496" i="9"/>
  <c r="K7497" i="9"/>
  <c r="K7498" i="9"/>
  <c r="K7499" i="9"/>
  <c r="K7500" i="9"/>
  <c r="K7501" i="9"/>
  <c r="K7502" i="9"/>
  <c r="K7503" i="9"/>
  <c r="K7504" i="9"/>
  <c r="K7505" i="9"/>
  <c r="K7506" i="9"/>
  <c r="K7507" i="9"/>
  <c r="K7508" i="9"/>
  <c r="K7509" i="9"/>
  <c r="K7510" i="9"/>
  <c r="K7511" i="9"/>
  <c r="K7512" i="9"/>
  <c r="K7513" i="9"/>
  <c r="K7514" i="9"/>
  <c r="K7515" i="9"/>
  <c r="K7516" i="9"/>
  <c r="K7517" i="9"/>
  <c r="K7518" i="9"/>
  <c r="K7519" i="9"/>
  <c r="K7520" i="9"/>
  <c r="K7521" i="9"/>
  <c r="K7522" i="9"/>
  <c r="K7523" i="9"/>
  <c r="K7524" i="9"/>
  <c r="K7525" i="9"/>
  <c r="K7526" i="9"/>
  <c r="K7527" i="9"/>
  <c r="K7528" i="9"/>
  <c r="K7529" i="9"/>
  <c r="K7530" i="9"/>
  <c r="K7531" i="9"/>
  <c r="K7532" i="9"/>
  <c r="K7533" i="9"/>
  <c r="K7534" i="9"/>
  <c r="K7535" i="9"/>
  <c r="K7536" i="9"/>
  <c r="K7537" i="9"/>
  <c r="K7538" i="9"/>
  <c r="K7539" i="9"/>
  <c r="K7540" i="9"/>
  <c r="K7541" i="9"/>
  <c r="K7542" i="9"/>
  <c r="K7543" i="9"/>
  <c r="K7544" i="9"/>
  <c r="K7545" i="9"/>
  <c r="K7546" i="9"/>
  <c r="K7547" i="9"/>
  <c r="K7548" i="9"/>
  <c r="K7549" i="9"/>
  <c r="K7550" i="9"/>
  <c r="K7551" i="9"/>
  <c r="K7552" i="9"/>
  <c r="K7553" i="9"/>
  <c r="K7554" i="9"/>
  <c r="K7555" i="9"/>
  <c r="K7556" i="9"/>
  <c r="K7557" i="9"/>
  <c r="K7558" i="9"/>
  <c r="K7559" i="9"/>
  <c r="K7560" i="9"/>
  <c r="K7561" i="9"/>
  <c r="K7562" i="9"/>
  <c r="K7563" i="9"/>
  <c r="K7564" i="9"/>
  <c r="K7565" i="9"/>
  <c r="K7566" i="9"/>
  <c r="K7567" i="9"/>
  <c r="K7568" i="9"/>
  <c r="K7569" i="9"/>
  <c r="K7570" i="9"/>
  <c r="K7571" i="9"/>
  <c r="K7572" i="9"/>
  <c r="K7573" i="9"/>
  <c r="K7574" i="9"/>
  <c r="K7575" i="9"/>
  <c r="K7576" i="9"/>
  <c r="K7577" i="9"/>
  <c r="K7578" i="9"/>
  <c r="K7579" i="9"/>
  <c r="K7580" i="9"/>
  <c r="K7581" i="9"/>
  <c r="K7582" i="9"/>
  <c r="K7583" i="9"/>
  <c r="K7584" i="9"/>
  <c r="K7585" i="9"/>
  <c r="K7586" i="9"/>
  <c r="K7587" i="9"/>
  <c r="K7588" i="9"/>
  <c r="K7589" i="9"/>
  <c r="K7590" i="9"/>
  <c r="K7591" i="9"/>
  <c r="K7592" i="9"/>
  <c r="K7593" i="9"/>
  <c r="K7594" i="9"/>
  <c r="K7595" i="9"/>
  <c r="K7596" i="9"/>
  <c r="K7597" i="9"/>
  <c r="K7598" i="9"/>
  <c r="K7599" i="9"/>
  <c r="K7600" i="9"/>
  <c r="K7601" i="9"/>
  <c r="K7602" i="9"/>
  <c r="K7603" i="9"/>
  <c r="K7604" i="9"/>
  <c r="K7605" i="9"/>
  <c r="K7606" i="9"/>
  <c r="K7607" i="9"/>
  <c r="K7608" i="9"/>
  <c r="K7609" i="9"/>
  <c r="K7610" i="9"/>
  <c r="K7611" i="9"/>
  <c r="K7612" i="9"/>
  <c r="K7613" i="9"/>
  <c r="K7614" i="9"/>
  <c r="K7615" i="9"/>
  <c r="K7616" i="9"/>
  <c r="K7617" i="9"/>
  <c r="K7618" i="9"/>
  <c r="K7619" i="9"/>
  <c r="K7620" i="9"/>
  <c r="K7621" i="9"/>
  <c r="K7622" i="9"/>
  <c r="K7623" i="9"/>
  <c r="K7624" i="9"/>
  <c r="K7625" i="9"/>
  <c r="K7626" i="9"/>
  <c r="K7627" i="9"/>
  <c r="K7628" i="9"/>
  <c r="K7629" i="9"/>
  <c r="K7630" i="9"/>
  <c r="K7631" i="9"/>
  <c r="K7632" i="9"/>
  <c r="K7633" i="9"/>
  <c r="K7634" i="9"/>
  <c r="K7635" i="9"/>
  <c r="K7636" i="9"/>
  <c r="K7637" i="9"/>
  <c r="K7638" i="9"/>
  <c r="K7639" i="9"/>
  <c r="K7640" i="9"/>
  <c r="K7641" i="9"/>
  <c r="K7642" i="9"/>
  <c r="K7643" i="9"/>
  <c r="K7644" i="9"/>
  <c r="K7645" i="9"/>
  <c r="K7646" i="9"/>
  <c r="K7647" i="9"/>
  <c r="K7648" i="9"/>
  <c r="K7649" i="9"/>
  <c r="K7650" i="9"/>
  <c r="K7651" i="9"/>
  <c r="K7652" i="9"/>
  <c r="K7653" i="9"/>
  <c r="K7654" i="9"/>
  <c r="K7655" i="9"/>
  <c r="K7656" i="9"/>
  <c r="K7657" i="9"/>
  <c r="K7658" i="9"/>
  <c r="K7659" i="9"/>
  <c r="K7660" i="9"/>
  <c r="K7661" i="9"/>
  <c r="K7662" i="9"/>
  <c r="K7663" i="9"/>
  <c r="K7664" i="9"/>
  <c r="K7665" i="9"/>
  <c r="K7666" i="9"/>
  <c r="K7667" i="9"/>
  <c r="K7668" i="9"/>
  <c r="K7669" i="9"/>
  <c r="K7670" i="9"/>
  <c r="K7671" i="9"/>
  <c r="K7672" i="9"/>
  <c r="K7673" i="9"/>
  <c r="K7674" i="9"/>
  <c r="K7675" i="9"/>
  <c r="K7676" i="9"/>
  <c r="K7677" i="9"/>
  <c r="K7678" i="9"/>
  <c r="K7679" i="9"/>
  <c r="K7680" i="9"/>
  <c r="K7681" i="9"/>
  <c r="K7682" i="9"/>
  <c r="K7683" i="9"/>
  <c r="K7684" i="9"/>
  <c r="K7685" i="9"/>
  <c r="K7686" i="9"/>
  <c r="K7687" i="9"/>
  <c r="K7688" i="9"/>
  <c r="K7689" i="9"/>
  <c r="K7690" i="9"/>
  <c r="K7691" i="9"/>
  <c r="K7692" i="9"/>
  <c r="K7693" i="9"/>
  <c r="K7694" i="9"/>
  <c r="K7695" i="9"/>
  <c r="K7696" i="9"/>
  <c r="K7697" i="9"/>
  <c r="K7698" i="9"/>
  <c r="K7699" i="9"/>
  <c r="K7700" i="9"/>
  <c r="K7701" i="9"/>
  <c r="K7702" i="9"/>
  <c r="K7703" i="9"/>
  <c r="K7704" i="9"/>
  <c r="K7705" i="9"/>
  <c r="K7706" i="9"/>
  <c r="K7707" i="9"/>
  <c r="K7708" i="9"/>
  <c r="K7709" i="9"/>
  <c r="K7710" i="9"/>
  <c r="K7711" i="9"/>
  <c r="K7712" i="9"/>
  <c r="K7713" i="9"/>
  <c r="K7714" i="9"/>
  <c r="K7715" i="9"/>
  <c r="K7716" i="9"/>
  <c r="K7717" i="9"/>
  <c r="K7718" i="9"/>
  <c r="K7719" i="9"/>
  <c r="K7720" i="9"/>
  <c r="K7721" i="9"/>
  <c r="K7722" i="9"/>
  <c r="K7723" i="9"/>
  <c r="K7724" i="9"/>
  <c r="K7725" i="9"/>
  <c r="K7726" i="9"/>
  <c r="K7727" i="9"/>
  <c r="K7728" i="9"/>
  <c r="K7729" i="9"/>
  <c r="K7730" i="9"/>
  <c r="K7731" i="9"/>
  <c r="K7732" i="9"/>
  <c r="K7733" i="9"/>
  <c r="K7734" i="9"/>
  <c r="K7735" i="9"/>
  <c r="K7736" i="9"/>
  <c r="K7737" i="9"/>
  <c r="K7738" i="9"/>
  <c r="K7739" i="9"/>
  <c r="K7740" i="9"/>
  <c r="K7741" i="9"/>
  <c r="K7742" i="9"/>
  <c r="K7743" i="9"/>
  <c r="K7744" i="9"/>
  <c r="K7745" i="9"/>
  <c r="K7746" i="9"/>
  <c r="K7747" i="9"/>
  <c r="K7748" i="9"/>
  <c r="K7749" i="9"/>
  <c r="K7750" i="9"/>
  <c r="K7751" i="9"/>
  <c r="K7752" i="9"/>
  <c r="K7753" i="9"/>
  <c r="K7754" i="9"/>
  <c r="K7755" i="9"/>
  <c r="K7756" i="9"/>
  <c r="K7757" i="9"/>
  <c r="K7758" i="9"/>
  <c r="K7759" i="9"/>
  <c r="K7760" i="9"/>
  <c r="K7761" i="9"/>
  <c r="K7762" i="9"/>
  <c r="K7763" i="9"/>
  <c r="K7764" i="9"/>
  <c r="K7765" i="9"/>
  <c r="K7766" i="9"/>
  <c r="K7767" i="9"/>
  <c r="K7768" i="9"/>
  <c r="K7769" i="9"/>
  <c r="K7770" i="9"/>
  <c r="K7771" i="9"/>
  <c r="K7772" i="9"/>
  <c r="K7773" i="9"/>
  <c r="K7774" i="9"/>
  <c r="K7775" i="9"/>
  <c r="K7776" i="9"/>
  <c r="K7777" i="9"/>
  <c r="K7778" i="9"/>
  <c r="K7779" i="9"/>
  <c r="K7780" i="9"/>
  <c r="K7781" i="9"/>
  <c r="K7782" i="9"/>
  <c r="K7783" i="9"/>
  <c r="K7784" i="9"/>
  <c r="K7785" i="9"/>
  <c r="K7786" i="9"/>
  <c r="K7787" i="9"/>
  <c r="K7788" i="9"/>
  <c r="K7789" i="9"/>
  <c r="K7790" i="9"/>
  <c r="K7791" i="9"/>
  <c r="K7792" i="9"/>
  <c r="K7793" i="9"/>
  <c r="K7794" i="9"/>
  <c r="K7795" i="9"/>
  <c r="K7796" i="9"/>
  <c r="K7797" i="9"/>
  <c r="K7798" i="9"/>
  <c r="K7799" i="9"/>
  <c r="K7800" i="9"/>
  <c r="K7801" i="9"/>
  <c r="K7802" i="9"/>
  <c r="K7803" i="9"/>
  <c r="K7804" i="9"/>
  <c r="K7805" i="9"/>
  <c r="K7806" i="9"/>
  <c r="K7807" i="9"/>
  <c r="K7808" i="9"/>
  <c r="K7809" i="9"/>
  <c r="K7810" i="9"/>
  <c r="K7811" i="9"/>
  <c r="K7812" i="9"/>
  <c r="K7813" i="9"/>
  <c r="K7814" i="9"/>
  <c r="K7815" i="9"/>
  <c r="K7816" i="9"/>
  <c r="K7817" i="9"/>
  <c r="K7818" i="9"/>
  <c r="K7819" i="9"/>
  <c r="K7820" i="9"/>
  <c r="K7821" i="9"/>
  <c r="K7822" i="9"/>
  <c r="K7823" i="9"/>
  <c r="K7824" i="9"/>
  <c r="K7825" i="9"/>
  <c r="K7826" i="9"/>
  <c r="K7827" i="9"/>
  <c r="K7828" i="9"/>
  <c r="K7829" i="9"/>
  <c r="K7830" i="9"/>
  <c r="K7831" i="9"/>
  <c r="K7832" i="9"/>
  <c r="K7833" i="9"/>
  <c r="K7834" i="9"/>
  <c r="K7835" i="9"/>
  <c r="K7836" i="9"/>
  <c r="K7837" i="9"/>
  <c r="K7838" i="9"/>
  <c r="K7839" i="9"/>
  <c r="K7840" i="9"/>
  <c r="K7841" i="9"/>
  <c r="K7842" i="9"/>
  <c r="K7843" i="9"/>
  <c r="K7844" i="9"/>
  <c r="K7845" i="9"/>
  <c r="K7846" i="9"/>
  <c r="K7847" i="9"/>
  <c r="K7848" i="9"/>
  <c r="K7849" i="9"/>
  <c r="K7850" i="9"/>
  <c r="K7851" i="9"/>
  <c r="K7852" i="9"/>
  <c r="K7853" i="9"/>
  <c r="K7854" i="9"/>
  <c r="K7855" i="9"/>
  <c r="K7856" i="9"/>
  <c r="K7857" i="9"/>
  <c r="K7858" i="9"/>
  <c r="K7859" i="9"/>
  <c r="K7860" i="9"/>
  <c r="K7861" i="9"/>
  <c r="K7862" i="9"/>
  <c r="K7863" i="9"/>
  <c r="K7864" i="9"/>
  <c r="K7865" i="9"/>
  <c r="K7866" i="9"/>
  <c r="K7867" i="9"/>
  <c r="K7868" i="9"/>
  <c r="K7869" i="9"/>
  <c r="K7870" i="9"/>
  <c r="K7871" i="9"/>
  <c r="K7872" i="9"/>
  <c r="K7873" i="9"/>
  <c r="K7874" i="9"/>
  <c r="K7875" i="9"/>
  <c r="K7876" i="9"/>
  <c r="K7877" i="9"/>
  <c r="K7878" i="9"/>
  <c r="K7879" i="9"/>
  <c r="K7880" i="9"/>
  <c r="K7881" i="9"/>
  <c r="K7882" i="9"/>
  <c r="K7883" i="9"/>
  <c r="K7884" i="9"/>
  <c r="K7885" i="9"/>
  <c r="K7886" i="9"/>
  <c r="K7887" i="9"/>
  <c r="K7888" i="9"/>
  <c r="K7889" i="9"/>
  <c r="K7890" i="9"/>
  <c r="K7891" i="9"/>
  <c r="K7892" i="9"/>
  <c r="K7893" i="9"/>
  <c r="K7894" i="9"/>
  <c r="K7895" i="9"/>
  <c r="K7896" i="9"/>
  <c r="K7897" i="9"/>
  <c r="K7898" i="9"/>
  <c r="K7899" i="9"/>
  <c r="K7900" i="9"/>
  <c r="K7901" i="9"/>
  <c r="K7902" i="9"/>
  <c r="K7903" i="9"/>
  <c r="K7904" i="9"/>
  <c r="K7905" i="9"/>
  <c r="K7906" i="9"/>
  <c r="K7907" i="9"/>
  <c r="K7908" i="9"/>
  <c r="K7909" i="9"/>
  <c r="K7910" i="9"/>
  <c r="K7911" i="9"/>
  <c r="K7912" i="9"/>
  <c r="K7913" i="9"/>
  <c r="K7914" i="9"/>
  <c r="K7915" i="9"/>
  <c r="K7916" i="9"/>
  <c r="K7917" i="9"/>
  <c r="K7918" i="9"/>
  <c r="K7919" i="9"/>
  <c r="K7920" i="9"/>
  <c r="K7921" i="9"/>
  <c r="K7922" i="9"/>
  <c r="K7923" i="9"/>
  <c r="K7924" i="9"/>
  <c r="K7925" i="9"/>
  <c r="K7926" i="9"/>
  <c r="K7927" i="9"/>
  <c r="K7928" i="9"/>
  <c r="K7929" i="9"/>
  <c r="K7930" i="9"/>
  <c r="K7931" i="9"/>
  <c r="K7932" i="9"/>
  <c r="K7933" i="9"/>
  <c r="K7934" i="9"/>
  <c r="K7935" i="9"/>
  <c r="K7936" i="9"/>
  <c r="K7937" i="9"/>
  <c r="K7938" i="9"/>
  <c r="K7939" i="9"/>
  <c r="K7940" i="9"/>
  <c r="K7941" i="9"/>
  <c r="K7942" i="9"/>
  <c r="K7943" i="9"/>
  <c r="K7944" i="9"/>
  <c r="K7945" i="9"/>
  <c r="K7946" i="9"/>
  <c r="K7947" i="9"/>
  <c r="K7948" i="9"/>
  <c r="K7949" i="9"/>
  <c r="K7950" i="9"/>
  <c r="K7951" i="9"/>
  <c r="K7952" i="9"/>
  <c r="K7953" i="9"/>
  <c r="K7954" i="9"/>
  <c r="K7955" i="9"/>
  <c r="K7956" i="9"/>
  <c r="K7957" i="9"/>
  <c r="K7958" i="9"/>
  <c r="K7959" i="9"/>
  <c r="K7960" i="9"/>
  <c r="K7961" i="9"/>
  <c r="K7962" i="9"/>
  <c r="K7963" i="9"/>
  <c r="K7964" i="9"/>
  <c r="K7965" i="9"/>
  <c r="K7966" i="9"/>
  <c r="K7967" i="9"/>
  <c r="K7968" i="9"/>
  <c r="K7969" i="9"/>
  <c r="K7970" i="9"/>
  <c r="K7971" i="9"/>
  <c r="K7972" i="9"/>
  <c r="K7973" i="9"/>
  <c r="K7974" i="9"/>
  <c r="K7975" i="9"/>
  <c r="K7976" i="9"/>
  <c r="K7977" i="9"/>
  <c r="K7978" i="9"/>
  <c r="K7979" i="9"/>
  <c r="K7980" i="9"/>
  <c r="K7981" i="9"/>
  <c r="K7982" i="9"/>
  <c r="K7983" i="9"/>
  <c r="K7984" i="9"/>
  <c r="K7985" i="9"/>
  <c r="K7986" i="9"/>
  <c r="K7987" i="9"/>
  <c r="K7988" i="9"/>
  <c r="K7989" i="9"/>
  <c r="K7990" i="9"/>
  <c r="K7991" i="9"/>
  <c r="K7992" i="9"/>
  <c r="K7993" i="9"/>
  <c r="K7994" i="9"/>
  <c r="K7995" i="9"/>
  <c r="K7996" i="9"/>
  <c r="K7997" i="9"/>
  <c r="K7998" i="9"/>
  <c r="K7999" i="9"/>
  <c r="K8000" i="9"/>
  <c r="K8001" i="9"/>
  <c r="I2" i="9"/>
  <c r="J2" i="9" s="1"/>
  <c r="I3" i="9"/>
  <c r="J3" i="9" s="1"/>
  <c r="I4" i="9"/>
  <c r="J4" i="9" s="1"/>
  <c r="I5" i="9"/>
  <c r="J5" i="9" s="1"/>
  <c r="I6" i="9"/>
  <c r="J6" i="9" s="1"/>
  <c r="I7" i="9"/>
  <c r="J7" i="9" s="1"/>
  <c r="I8" i="9"/>
  <c r="J8" i="9" s="1"/>
  <c r="I9" i="9"/>
  <c r="J9" i="9" s="1"/>
  <c r="I10" i="9"/>
  <c r="J10" i="9" s="1"/>
  <c r="I11" i="9"/>
  <c r="J11" i="9" s="1"/>
  <c r="I12" i="9"/>
  <c r="J12" i="9" s="1"/>
  <c r="I13" i="9"/>
  <c r="J13" i="9" s="1"/>
  <c r="I14" i="9"/>
  <c r="J14" i="9" s="1"/>
  <c r="I15" i="9"/>
  <c r="J15" i="9" s="1"/>
  <c r="I16" i="9"/>
  <c r="J16" i="9" s="1"/>
  <c r="I17" i="9"/>
  <c r="J17" i="9" s="1"/>
  <c r="I18" i="9"/>
  <c r="J18" i="9" s="1"/>
  <c r="I19" i="9"/>
  <c r="J19" i="9" s="1"/>
  <c r="I20" i="9"/>
  <c r="J20" i="9" s="1"/>
  <c r="I21" i="9"/>
  <c r="J21" i="9" s="1"/>
  <c r="I22" i="9"/>
  <c r="J22" i="9" s="1"/>
  <c r="I23" i="9"/>
  <c r="J23" i="9" s="1"/>
  <c r="I24" i="9"/>
  <c r="J24" i="9" s="1"/>
  <c r="I25" i="9"/>
  <c r="J25" i="9" s="1"/>
  <c r="I26" i="9"/>
  <c r="J26" i="9" s="1"/>
  <c r="I27" i="9"/>
  <c r="J27" i="9" s="1"/>
  <c r="I28" i="9"/>
  <c r="J28" i="9" s="1"/>
  <c r="I29" i="9"/>
  <c r="J29" i="9" s="1"/>
  <c r="I30" i="9"/>
  <c r="J30" i="9" s="1"/>
  <c r="I31" i="9"/>
  <c r="J31" i="9" s="1"/>
  <c r="I32" i="9"/>
  <c r="J32" i="9" s="1"/>
  <c r="I33" i="9"/>
  <c r="J33" i="9" s="1"/>
  <c r="I34" i="9"/>
  <c r="J34" i="9" s="1"/>
  <c r="I35" i="9"/>
  <c r="J35" i="9" s="1"/>
  <c r="I36" i="9"/>
  <c r="J36" i="9" s="1"/>
  <c r="I37" i="9"/>
  <c r="J37" i="9" s="1"/>
  <c r="I38" i="9"/>
  <c r="J38" i="9" s="1"/>
  <c r="I39" i="9"/>
  <c r="J39" i="9" s="1"/>
  <c r="I40" i="9"/>
  <c r="J40" i="9" s="1"/>
  <c r="I41" i="9"/>
  <c r="J41" i="9" s="1"/>
  <c r="I42" i="9"/>
  <c r="J42" i="9" s="1"/>
  <c r="I43" i="9"/>
  <c r="J43" i="9" s="1"/>
  <c r="I44" i="9"/>
  <c r="J44" i="9" s="1"/>
  <c r="I45" i="9"/>
  <c r="J45" i="9" s="1"/>
  <c r="I46" i="9"/>
  <c r="J46" i="9" s="1"/>
  <c r="I47" i="9"/>
  <c r="J47" i="9" s="1"/>
  <c r="I48" i="9"/>
  <c r="J48" i="9" s="1"/>
  <c r="I49" i="9"/>
  <c r="J49" i="9" s="1"/>
  <c r="I50" i="9"/>
  <c r="J50" i="9" s="1"/>
  <c r="I51" i="9"/>
  <c r="J51" i="9" s="1"/>
  <c r="I52" i="9"/>
  <c r="J52" i="9" s="1"/>
  <c r="I53" i="9"/>
  <c r="J53" i="9" s="1"/>
  <c r="I54" i="9"/>
  <c r="J54" i="9" s="1"/>
  <c r="I55" i="9"/>
  <c r="J55" i="9" s="1"/>
  <c r="I56" i="9"/>
  <c r="J56" i="9" s="1"/>
  <c r="I57" i="9"/>
  <c r="J57" i="9" s="1"/>
  <c r="I58" i="9"/>
  <c r="J58" i="9" s="1"/>
  <c r="I59" i="9"/>
  <c r="J59" i="9" s="1"/>
  <c r="I60" i="9"/>
  <c r="J60" i="9" s="1"/>
  <c r="I61" i="9"/>
  <c r="J61" i="9" s="1"/>
  <c r="I62" i="9"/>
  <c r="J62" i="9" s="1"/>
  <c r="I63" i="9"/>
  <c r="J63" i="9" s="1"/>
  <c r="I64" i="9"/>
  <c r="J64" i="9" s="1"/>
  <c r="I65" i="9"/>
  <c r="J65" i="9" s="1"/>
  <c r="I66" i="9"/>
  <c r="J66" i="9" s="1"/>
  <c r="I67" i="9"/>
  <c r="J67" i="9" s="1"/>
  <c r="I68" i="9"/>
  <c r="J68" i="9" s="1"/>
  <c r="I69" i="9"/>
  <c r="J69" i="9" s="1"/>
  <c r="I70" i="9"/>
  <c r="J70" i="9" s="1"/>
  <c r="I71" i="9"/>
  <c r="J71" i="9" s="1"/>
  <c r="I72" i="9"/>
  <c r="J72" i="9" s="1"/>
  <c r="I73" i="9"/>
  <c r="J73" i="9" s="1"/>
  <c r="I74" i="9"/>
  <c r="J74" i="9" s="1"/>
  <c r="I75" i="9"/>
  <c r="J75" i="9" s="1"/>
  <c r="I76" i="9"/>
  <c r="J76" i="9" s="1"/>
  <c r="I77" i="9"/>
  <c r="J77" i="9" s="1"/>
  <c r="I78" i="9"/>
  <c r="J78" i="9" s="1"/>
  <c r="I79" i="9"/>
  <c r="J79" i="9" s="1"/>
  <c r="I80" i="9"/>
  <c r="J80" i="9" s="1"/>
  <c r="I81" i="9"/>
  <c r="J81" i="9" s="1"/>
  <c r="I82" i="9"/>
  <c r="J82" i="9" s="1"/>
  <c r="I83" i="9"/>
  <c r="J83" i="9" s="1"/>
  <c r="I84" i="9"/>
  <c r="J84" i="9" s="1"/>
  <c r="I85" i="9"/>
  <c r="J85" i="9" s="1"/>
  <c r="I86" i="9"/>
  <c r="J86" i="9" s="1"/>
  <c r="I87" i="9"/>
  <c r="J87" i="9" s="1"/>
  <c r="I88" i="9"/>
  <c r="J88" i="9" s="1"/>
  <c r="I89" i="9"/>
  <c r="J89" i="9" s="1"/>
  <c r="I90" i="9"/>
  <c r="J90" i="9" s="1"/>
  <c r="I91" i="9"/>
  <c r="J91" i="9" s="1"/>
  <c r="I92" i="9"/>
  <c r="J92" i="9" s="1"/>
  <c r="I93" i="9"/>
  <c r="J93" i="9" s="1"/>
  <c r="I94" i="9"/>
  <c r="J94" i="9" s="1"/>
  <c r="I95" i="9"/>
  <c r="J95" i="9" s="1"/>
  <c r="I96" i="9"/>
  <c r="J96" i="9" s="1"/>
  <c r="I97" i="9"/>
  <c r="J97" i="9" s="1"/>
  <c r="I98" i="9"/>
  <c r="J98" i="9" s="1"/>
  <c r="I99" i="9"/>
  <c r="J99" i="9" s="1"/>
  <c r="I100" i="9"/>
  <c r="J100" i="9" s="1"/>
  <c r="I101" i="9"/>
  <c r="J101" i="9" s="1"/>
  <c r="I102" i="9"/>
  <c r="J102" i="9" s="1"/>
  <c r="I103" i="9"/>
  <c r="J103" i="9" s="1"/>
  <c r="I104" i="9"/>
  <c r="J104" i="9" s="1"/>
  <c r="I105" i="9"/>
  <c r="J105" i="9" s="1"/>
  <c r="I106" i="9"/>
  <c r="J106" i="9" s="1"/>
  <c r="I107" i="9"/>
  <c r="J107" i="9" s="1"/>
  <c r="I108" i="9"/>
  <c r="J108" i="9" s="1"/>
  <c r="I109" i="9"/>
  <c r="J109" i="9" s="1"/>
  <c r="I110" i="9"/>
  <c r="J110" i="9" s="1"/>
  <c r="I111" i="9"/>
  <c r="J111" i="9" s="1"/>
  <c r="I112" i="9"/>
  <c r="J112" i="9" s="1"/>
  <c r="I113" i="9"/>
  <c r="J113" i="9" s="1"/>
  <c r="I114" i="9"/>
  <c r="J114" i="9" s="1"/>
  <c r="I115" i="9"/>
  <c r="J115" i="9" s="1"/>
  <c r="I116" i="9"/>
  <c r="J116" i="9" s="1"/>
  <c r="I117" i="9"/>
  <c r="J117" i="9" s="1"/>
  <c r="I118" i="9"/>
  <c r="J118" i="9" s="1"/>
  <c r="I119" i="9"/>
  <c r="J119" i="9" s="1"/>
  <c r="I120" i="9"/>
  <c r="J120" i="9" s="1"/>
  <c r="I121" i="9"/>
  <c r="J121" i="9" s="1"/>
  <c r="I122" i="9"/>
  <c r="J122" i="9" s="1"/>
  <c r="I123" i="9"/>
  <c r="J123" i="9" s="1"/>
  <c r="I124" i="9"/>
  <c r="J124" i="9" s="1"/>
  <c r="I125" i="9"/>
  <c r="J125" i="9" s="1"/>
  <c r="I126" i="9"/>
  <c r="J126" i="9" s="1"/>
  <c r="I127" i="9"/>
  <c r="J127" i="9" s="1"/>
  <c r="I128" i="9"/>
  <c r="J128" i="9" s="1"/>
  <c r="I129" i="9"/>
  <c r="J129" i="9" s="1"/>
  <c r="I130" i="9"/>
  <c r="J130" i="9" s="1"/>
  <c r="I131" i="9"/>
  <c r="J131" i="9" s="1"/>
  <c r="I132" i="9"/>
  <c r="J132" i="9" s="1"/>
  <c r="I133" i="9"/>
  <c r="J133" i="9" s="1"/>
  <c r="I134" i="9"/>
  <c r="J134" i="9" s="1"/>
  <c r="I135" i="9"/>
  <c r="J135" i="9" s="1"/>
  <c r="I136" i="9"/>
  <c r="J136" i="9" s="1"/>
  <c r="I137" i="9"/>
  <c r="J137" i="9" s="1"/>
  <c r="I138" i="9"/>
  <c r="J138" i="9" s="1"/>
  <c r="I139" i="9"/>
  <c r="J139" i="9" s="1"/>
  <c r="I140" i="9"/>
  <c r="J140" i="9" s="1"/>
  <c r="I141" i="9"/>
  <c r="J141" i="9" s="1"/>
  <c r="I142" i="9"/>
  <c r="J142" i="9" s="1"/>
  <c r="I143" i="9"/>
  <c r="J143" i="9" s="1"/>
  <c r="I144" i="9"/>
  <c r="J144" i="9" s="1"/>
  <c r="I145" i="9"/>
  <c r="J145" i="9" s="1"/>
  <c r="I146" i="9"/>
  <c r="J146" i="9" s="1"/>
  <c r="I147" i="9"/>
  <c r="J147" i="9" s="1"/>
  <c r="I148" i="9"/>
  <c r="J148" i="9" s="1"/>
  <c r="I149" i="9"/>
  <c r="J149" i="9" s="1"/>
  <c r="I150" i="9"/>
  <c r="J150" i="9" s="1"/>
  <c r="I151" i="9"/>
  <c r="J151" i="9" s="1"/>
  <c r="I152" i="9"/>
  <c r="J152" i="9" s="1"/>
  <c r="I153" i="9"/>
  <c r="J153" i="9" s="1"/>
  <c r="I154" i="9"/>
  <c r="J154" i="9" s="1"/>
  <c r="I155" i="9"/>
  <c r="J155" i="9" s="1"/>
  <c r="I156" i="9"/>
  <c r="J156" i="9" s="1"/>
  <c r="I157" i="9"/>
  <c r="J157" i="9" s="1"/>
  <c r="I158" i="9"/>
  <c r="J158" i="9" s="1"/>
  <c r="I159" i="9"/>
  <c r="J159" i="9" s="1"/>
  <c r="I160" i="9"/>
  <c r="J160" i="9" s="1"/>
  <c r="I161" i="9"/>
  <c r="J161" i="9" s="1"/>
  <c r="I162" i="9"/>
  <c r="J162" i="9" s="1"/>
  <c r="I163" i="9"/>
  <c r="J163" i="9" s="1"/>
  <c r="I164" i="9"/>
  <c r="J164" i="9" s="1"/>
  <c r="I165" i="9"/>
  <c r="J165" i="9" s="1"/>
  <c r="I166" i="9"/>
  <c r="J166" i="9" s="1"/>
  <c r="I167" i="9"/>
  <c r="J167" i="9" s="1"/>
  <c r="I168" i="9"/>
  <c r="J168" i="9" s="1"/>
  <c r="I169" i="9"/>
  <c r="J169" i="9" s="1"/>
  <c r="I170" i="9"/>
  <c r="J170" i="9" s="1"/>
  <c r="I171" i="9"/>
  <c r="J171" i="9" s="1"/>
  <c r="I172" i="9"/>
  <c r="J172" i="9" s="1"/>
  <c r="I173" i="9"/>
  <c r="J173" i="9" s="1"/>
  <c r="I174" i="9"/>
  <c r="J174" i="9" s="1"/>
  <c r="I175" i="9"/>
  <c r="J175" i="9" s="1"/>
  <c r="I176" i="9"/>
  <c r="J176" i="9" s="1"/>
  <c r="I177" i="9"/>
  <c r="J177" i="9" s="1"/>
  <c r="I178" i="9"/>
  <c r="J178" i="9" s="1"/>
  <c r="I179" i="9"/>
  <c r="J179" i="9" s="1"/>
  <c r="I180" i="9"/>
  <c r="J180" i="9" s="1"/>
  <c r="I181" i="9"/>
  <c r="J181" i="9" s="1"/>
  <c r="I182" i="9"/>
  <c r="J182" i="9" s="1"/>
  <c r="I183" i="9"/>
  <c r="J183" i="9" s="1"/>
  <c r="I184" i="9"/>
  <c r="J184" i="9" s="1"/>
  <c r="I185" i="9"/>
  <c r="J185" i="9" s="1"/>
  <c r="I186" i="9"/>
  <c r="J186" i="9" s="1"/>
  <c r="I187" i="9"/>
  <c r="J187" i="9" s="1"/>
  <c r="I188" i="9"/>
  <c r="J188" i="9" s="1"/>
  <c r="I189" i="9"/>
  <c r="J189" i="9" s="1"/>
  <c r="I190" i="9"/>
  <c r="J190" i="9" s="1"/>
  <c r="I191" i="9"/>
  <c r="J191" i="9" s="1"/>
  <c r="I192" i="9"/>
  <c r="J192" i="9" s="1"/>
  <c r="I193" i="9"/>
  <c r="J193" i="9" s="1"/>
  <c r="I194" i="9"/>
  <c r="J194" i="9" s="1"/>
  <c r="I195" i="9"/>
  <c r="J195" i="9" s="1"/>
  <c r="I196" i="9"/>
  <c r="J196" i="9" s="1"/>
  <c r="I197" i="9"/>
  <c r="J197" i="9" s="1"/>
  <c r="I198" i="9"/>
  <c r="J198" i="9" s="1"/>
  <c r="I199" i="9"/>
  <c r="J199" i="9" s="1"/>
  <c r="I200" i="9"/>
  <c r="J200" i="9" s="1"/>
  <c r="I201" i="9"/>
  <c r="J201" i="9" s="1"/>
  <c r="I202" i="9"/>
  <c r="J202" i="9" s="1"/>
  <c r="I203" i="9"/>
  <c r="J203" i="9" s="1"/>
  <c r="I204" i="9"/>
  <c r="J204" i="9" s="1"/>
  <c r="I205" i="9"/>
  <c r="J205" i="9" s="1"/>
  <c r="I206" i="9"/>
  <c r="J206" i="9" s="1"/>
  <c r="I207" i="9"/>
  <c r="J207" i="9" s="1"/>
  <c r="I208" i="9"/>
  <c r="J208" i="9" s="1"/>
  <c r="I209" i="9"/>
  <c r="J209" i="9" s="1"/>
  <c r="I210" i="9"/>
  <c r="J210" i="9" s="1"/>
  <c r="I211" i="9"/>
  <c r="J211" i="9" s="1"/>
  <c r="I212" i="9"/>
  <c r="J212" i="9" s="1"/>
  <c r="I213" i="9"/>
  <c r="J213" i="9" s="1"/>
  <c r="I214" i="9"/>
  <c r="J214" i="9" s="1"/>
  <c r="I215" i="9"/>
  <c r="J215" i="9" s="1"/>
  <c r="I216" i="9"/>
  <c r="J216" i="9" s="1"/>
  <c r="I217" i="9"/>
  <c r="J217" i="9" s="1"/>
  <c r="I218" i="9"/>
  <c r="J218" i="9" s="1"/>
  <c r="I219" i="9"/>
  <c r="J219" i="9" s="1"/>
  <c r="I220" i="9"/>
  <c r="J220" i="9" s="1"/>
  <c r="I221" i="9"/>
  <c r="J221" i="9" s="1"/>
  <c r="I222" i="9"/>
  <c r="J222" i="9" s="1"/>
  <c r="I223" i="9"/>
  <c r="J223" i="9" s="1"/>
  <c r="I224" i="9"/>
  <c r="J224" i="9" s="1"/>
  <c r="I225" i="9"/>
  <c r="J225" i="9" s="1"/>
  <c r="I226" i="9"/>
  <c r="J226" i="9" s="1"/>
  <c r="I227" i="9"/>
  <c r="J227" i="9" s="1"/>
  <c r="I228" i="9"/>
  <c r="J228" i="9" s="1"/>
  <c r="I229" i="9"/>
  <c r="J229" i="9" s="1"/>
  <c r="I230" i="9"/>
  <c r="J230" i="9" s="1"/>
  <c r="I231" i="9"/>
  <c r="J231" i="9" s="1"/>
  <c r="I232" i="9"/>
  <c r="J232" i="9" s="1"/>
  <c r="I233" i="9"/>
  <c r="J233" i="9" s="1"/>
  <c r="I234" i="9"/>
  <c r="J234" i="9" s="1"/>
  <c r="I235" i="9"/>
  <c r="J235" i="9" s="1"/>
  <c r="I236" i="9"/>
  <c r="J236" i="9" s="1"/>
  <c r="I237" i="9"/>
  <c r="J237" i="9" s="1"/>
  <c r="I238" i="9"/>
  <c r="J238" i="9" s="1"/>
  <c r="I239" i="9"/>
  <c r="J239" i="9" s="1"/>
  <c r="I240" i="9"/>
  <c r="J240" i="9" s="1"/>
  <c r="I241" i="9"/>
  <c r="J241" i="9" s="1"/>
  <c r="I242" i="9"/>
  <c r="J242" i="9" s="1"/>
  <c r="I243" i="9"/>
  <c r="J243" i="9" s="1"/>
  <c r="I244" i="9"/>
  <c r="J244" i="9" s="1"/>
  <c r="I245" i="9"/>
  <c r="J245" i="9" s="1"/>
  <c r="I246" i="9"/>
  <c r="J246" i="9" s="1"/>
  <c r="I247" i="9"/>
  <c r="J247" i="9" s="1"/>
  <c r="I248" i="9"/>
  <c r="J248" i="9" s="1"/>
  <c r="I249" i="9"/>
  <c r="J249" i="9" s="1"/>
  <c r="I250" i="9"/>
  <c r="J250" i="9" s="1"/>
  <c r="I251" i="9"/>
  <c r="J251" i="9" s="1"/>
  <c r="I252" i="9"/>
  <c r="J252" i="9" s="1"/>
  <c r="I253" i="9"/>
  <c r="J253" i="9" s="1"/>
  <c r="I254" i="9"/>
  <c r="J254" i="9" s="1"/>
  <c r="I255" i="9"/>
  <c r="J255" i="9" s="1"/>
  <c r="I256" i="9"/>
  <c r="J256" i="9" s="1"/>
  <c r="I257" i="9"/>
  <c r="J257" i="9" s="1"/>
  <c r="I258" i="9"/>
  <c r="J258" i="9" s="1"/>
  <c r="I259" i="9"/>
  <c r="J259" i="9" s="1"/>
  <c r="I260" i="9"/>
  <c r="J260" i="9" s="1"/>
  <c r="I261" i="9"/>
  <c r="J261" i="9" s="1"/>
  <c r="I262" i="9"/>
  <c r="J262" i="9" s="1"/>
  <c r="I263" i="9"/>
  <c r="J263" i="9" s="1"/>
  <c r="I264" i="9"/>
  <c r="J264" i="9" s="1"/>
  <c r="I265" i="9"/>
  <c r="J265" i="9" s="1"/>
  <c r="I266" i="9"/>
  <c r="J266" i="9" s="1"/>
  <c r="I267" i="9"/>
  <c r="J267" i="9" s="1"/>
  <c r="I268" i="9"/>
  <c r="J268" i="9" s="1"/>
  <c r="I269" i="9"/>
  <c r="J269" i="9" s="1"/>
  <c r="I270" i="9"/>
  <c r="J270" i="9" s="1"/>
  <c r="I271" i="9"/>
  <c r="J271" i="9" s="1"/>
  <c r="I272" i="9"/>
  <c r="J272" i="9" s="1"/>
  <c r="I273" i="9"/>
  <c r="J273" i="9" s="1"/>
  <c r="I274" i="9"/>
  <c r="J274" i="9" s="1"/>
  <c r="I275" i="9"/>
  <c r="J275" i="9" s="1"/>
  <c r="I276" i="9"/>
  <c r="J276" i="9" s="1"/>
  <c r="I277" i="9"/>
  <c r="J277" i="9" s="1"/>
  <c r="I278" i="9"/>
  <c r="J278" i="9" s="1"/>
  <c r="I279" i="9"/>
  <c r="J279" i="9" s="1"/>
  <c r="I280" i="9"/>
  <c r="J280" i="9" s="1"/>
  <c r="I281" i="9"/>
  <c r="J281" i="9" s="1"/>
  <c r="I282" i="9"/>
  <c r="J282" i="9" s="1"/>
  <c r="I283" i="9"/>
  <c r="J283" i="9" s="1"/>
  <c r="I284" i="9"/>
  <c r="J284" i="9" s="1"/>
  <c r="I285" i="9"/>
  <c r="J285" i="9" s="1"/>
  <c r="I286" i="9"/>
  <c r="J286" i="9" s="1"/>
  <c r="I287" i="9"/>
  <c r="J287" i="9" s="1"/>
  <c r="I288" i="9"/>
  <c r="J288" i="9" s="1"/>
  <c r="I289" i="9"/>
  <c r="J289" i="9" s="1"/>
  <c r="I290" i="9"/>
  <c r="J290" i="9" s="1"/>
  <c r="I291" i="9"/>
  <c r="J291" i="9" s="1"/>
  <c r="I292" i="9"/>
  <c r="J292" i="9" s="1"/>
  <c r="I293" i="9"/>
  <c r="J293" i="9" s="1"/>
  <c r="I294" i="9"/>
  <c r="J294" i="9" s="1"/>
  <c r="I295" i="9"/>
  <c r="J295" i="9" s="1"/>
  <c r="I296" i="9"/>
  <c r="J296" i="9" s="1"/>
  <c r="I297" i="9"/>
  <c r="J297" i="9" s="1"/>
  <c r="I298" i="9"/>
  <c r="J298" i="9" s="1"/>
  <c r="I299" i="9"/>
  <c r="J299" i="9" s="1"/>
  <c r="I300" i="9"/>
  <c r="J300" i="9" s="1"/>
  <c r="I301" i="9"/>
  <c r="J301" i="9" s="1"/>
  <c r="I302" i="9"/>
  <c r="J302" i="9" s="1"/>
  <c r="I303" i="9"/>
  <c r="J303" i="9" s="1"/>
  <c r="I304" i="9"/>
  <c r="J304" i="9" s="1"/>
  <c r="I305" i="9"/>
  <c r="J305" i="9" s="1"/>
  <c r="I306" i="9"/>
  <c r="J306" i="9" s="1"/>
  <c r="I307" i="9"/>
  <c r="J307" i="9" s="1"/>
  <c r="I308" i="9"/>
  <c r="J308" i="9" s="1"/>
  <c r="I309" i="9"/>
  <c r="J309" i="9" s="1"/>
  <c r="I310" i="9"/>
  <c r="J310" i="9" s="1"/>
  <c r="I311" i="9"/>
  <c r="J311" i="9" s="1"/>
  <c r="I312" i="9"/>
  <c r="J312" i="9" s="1"/>
  <c r="I313" i="9"/>
  <c r="J313" i="9" s="1"/>
  <c r="I314" i="9"/>
  <c r="J314" i="9" s="1"/>
  <c r="I315" i="9"/>
  <c r="J315" i="9" s="1"/>
  <c r="I316" i="9"/>
  <c r="J316" i="9" s="1"/>
  <c r="I317" i="9"/>
  <c r="J317" i="9" s="1"/>
  <c r="I318" i="9"/>
  <c r="J318" i="9" s="1"/>
  <c r="I319" i="9"/>
  <c r="J319" i="9" s="1"/>
  <c r="I320" i="9"/>
  <c r="J320" i="9" s="1"/>
  <c r="I321" i="9"/>
  <c r="J321" i="9" s="1"/>
  <c r="I322" i="9"/>
  <c r="J322" i="9" s="1"/>
  <c r="I323" i="9"/>
  <c r="J323" i="9" s="1"/>
  <c r="I324" i="9"/>
  <c r="J324" i="9" s="1"/>
  <c r="I325" i="9"/>
  <c r="J325" i="9" s="1"/>
  <c r="I326" i="9"/>
  <c r="J326" i="9" s="1"/>
  <c r="I327" i="9"/>
  <c r="J327" i="9" s="1"/>
  <c r="I328" i="9"/>
  <c r="J328" i="9" s="1"/>
  <c r="I329" i="9"/>
  <c r="J329" i="9" s="1"/>
  <c r="I330" i="9"/>
  <c r="J330" i="9" s="1"/>
  <c r="I331" i="9"/>
  <c r="J331" i="9" s="1"/>
  <c r="I332" i="9"/>
  <c r="J332" i="9" s="1"/>
  <c r="I333" i="9"/>
  <c r="J333" i="9" s="1"/>
  <c r="I334" i="9"/>
  <c r="J334" i="9" s="1"/>
  <c r="I335" i="9"/>
  <c r="J335" i="9" s="1"/>
  <c r="I336" i="9"/>
  <c r="J336" i="9" s="1"/>
  <c r="I337" i="9"/>
  <c r="J337" i="9" s="1"/>
  <c r="I338" i="9"/>
  <c r="J338" i="9" s="1"/>
  <c r="I339" i="9"/>
  <c r="J339" i="9" s="1"/>
  <c r="I340" i="9"/>
  <c r="J340" i="9" s="1"/>
  <c r="I341" i="9"/>
  <c r="J341" i="9" s="1"/>
  <c r="I342" i="9"/>
  <c r="J342" i="9" s="1"/>
  <c r="I343" i="9"/>
  <c r="J343" i="9" s="1"/>
  <c r="I344" i="9"/>
  <c r="J344" i="9" s="1"/>
  <c r="I345" i="9"/>
  <c r="J345" i="9" s="1"/>
  <c r="I346" i="9"/>
  <c r="J346" i="9" s="1"/>
  <c r="I347" i="9"/>
  <c r="J347" i="9" s="1"/>
  <c r="I348" i="9"/>
  <c r="J348" i="9" s="1"/>
  <c r="I349" i="9"/>
  <c r="J349" i="9" s="1"/>
  <c r="I350" i="9"/>
  <c r="J350" i="9" s="1"/>
  <c r="I351" i="9"/>
  <c r="J351" i="9" s="1"/>
  <c r="I352" i="9"/>
  <c r="J352" i="9" s="1"/>
  <c r="I353" i="9"/>
  <c r="J353" i="9" s="1"/>
  <c r="I354" i="9"/>
  <c r="J354" i="9" s="1"/>
  <c r="I355" i="9"/>
  <c r="J355" i="9" s="1"/>
  <c r="I356" i="9"/>
  <c r="J356" i="9" s="1"/>
  <c r="I357" i="9"/>
  <c r="J357" i="9" s="1"/>
  <c r="I358" i="9"/>
  <c r="J358" i="9" s="1"/>
  <c r="I359" i="9"/>
  <c r="J359" i="9" s="1"/>
  <c r="I360" i="9"/>
  <c r="J360" i="9" s="1"/>
  <c r="I361" i="9"/>
  <c r="J361" i="9" s="1"/>
  <c r="I362" i="9"/>
  <c r="J362" i="9" s="1"/>
  <c r="I363" i="9"/>
  <c r="J363" i="9" s="1"/>
  <c r="I364" i="9"/>
  <c r="J364" i="9" s="1"/>
  <c r="I365" i="9"/>
  <c r="J365" i="9" s="1"/>
  <c r="I366" i="9"/>
  <c r="J366" i="9" s="1"/>
  <c r="I367" i="9"/>
  <c r="J367" i="9" s="1"/>
  <c r="I368" i="9"/>
  <c r="J368" i="9" s="1"/>
  <c r="I369" i="9"/>
  <c r="J369" i="9" s="1"/>
  <c r="I370" i="9"/>
  <c r="J370" i="9" s="1"/>
  <c r="I371" i="9"/>
  <c r="J371" i="9" s="1"/>
  <c r="I372" i="9"/>
  <c r="J372" i="9" s="1"/>
  <c r="I373" i="9"/>
  <c r="J373" i="9" s="1"/>
  <c r="I374" i="9"/>
  <c r="J374" i="9" s="1"/>
  <c r="I375" i="9"/>
  <c r="J375" i="9" s="1"/>
  <c r="I376" i="9"/>
  <c r="J376" i="9" s="1"/>
  <c r="I377" i="9"/>
  <c r="J377" i="9" s="1"/>
  <c r="I378" i="9"/>
  <c r="J378" i="9" s="1"/>
  <c r="I379" i="9"/>
  <c r="J379" i="9" s="1"/>
  <c r="I380" i="9"/>
  <c r="J380" i="9" s="1"/>
  <c r="I381" i="9"/>
  <c r="J381" i="9" s="1"/>
  <c r="I382" i="9"/>
  <c r="J382" i="9" s="1"/>
  <c r="I383" i="9"/>
  <c r="J383" i="9" s="1"/>
  <c r="I384" i="9"/>
  <c r="J384" i="9" s="1"/>
  <c r="I385" i="9"/>
  <c r="J385" i="9" s="1"/>
  <c r="I386" i="9"/>
  <c r="J386" i="9" s="1"/>
  <c r="I387" i="9"/>
  <c r="J387" i="9" s="1"/>
  <c r="I388" i="9"/>
  <c r="J388" i="9" s="1"/>
  <c r="I389" i="9"/>
  <c r="J389" i="9" s="1"/>
  <c r="I390" i="9"/>
  <c r="J390" i="9" s="1"/>
  <c r="I391" i="9"/>
  <c r="J391" i="9" s="1"/>
  <c r="I392" i="9"/>
  <c r="J392" i="9" s="1"/>
  <c r="I393" i="9"/>
  <c r="J393" i="9" s="1"/>
  <c r="I394" i="9"/>
  <c r="J394" i="9" s="1"/>
  <c r="I395" i="9"/>
  <c r="J395" i="9" s="1"/>
  <c r="I396" i="9"/>
  <c r="J396" i="9" s="1"/>
  <c r="I397" i="9"/>
  <c r="J397" i="9" s="1"/>
  <c r="I398" i="9"/>
  <c r="J398" i="9" s="1"/>
  <c r="I399" i="9"/>
  <c r="J399" i="9" s="1"/>
  <c r="I400" i="9"/>
  <c r="J400" i="9" s="1"/>
  <c r="I401" i="9"/>
  <c r="J401" i="9" s="1"/>
  <c r="I402" i="9"/>
  <c r="J402" i="9" s="1"/>
  <c r="I403" i="9"/>
  <c r="J403" i="9" s="1"/>
  <c r="I404" i="9"/>
  <c r="J404" i="9" s="1"/>
  <c r="I405" i="9"/>
  <c r="J405" i="9" s="1"/>
  <c r="I406" i="9"/>
  <c r="J406" i="9" s="1"/>
  <c r="I407" i="9"/>
  <c r="J407" i="9" s="1"/>
  <c r="I408" i="9"/>
  <c r="J408" i="9" s="1"/>
  <c r="I409" i="9"/>
  <c r="J409" i="9" s="1"/>
  <c r="I410" i="9"/>
  <c r="J410" i="9" s="1"/>
  <c r="I411" i="9"/>
  <c r="J411" i="9" s="1"/>
  <c r="I412" i="9"/>
  <c r="J412" i="9" s="1"/>
  <c r="I413" i="9"/>
  <c r="J413" i="9" s="1"/>
  <c r="I414" i="9"/>
  <c r="J414" i="9" s="1"/>
  <c r="I415" i="9"/>
  <c r="J415" i="9" s="1"/>
  <c r="I416" i="9"/>
  <c r="J416" i="9" s="1"/>
  <c r="I417" i="9"/>
  <c r="J417" i="9" s="1"/>
  <c r="I418" i="9"/>
  <c r="J418" i="9" s="1"/>
  <c r="I419" i="9"/>
  <c r="J419" i="9" s="1"/>
  <c r="I420" i="9"/>
  <c r="J420" i="9" s="1"/>
  <c r="I421" i="9"/>
  <c r="J421" i="9" s="1"/>
  <c r="I422" i="9"/>
  <c r="J422" i="9" s="1"/>
  <c r="I423" i="9"/>
  <c r="J423" i="9" s="1"/>
  <c r="I424" i="9"/>
  <c r="J424" i="9" s="1"/>
  <c r="I425" i="9"/>
  <c r="J425" i="9" s="1"/>
  <c r="I426" i="9"/>
  <c r="J426" i="9" s="1"/>
  <c r="I427" i="9"/>
  <c r="J427" i="9" s="1"/>
  <c r="I428" i="9"/>
  <c r="J428" i="9" s="1"/>
  <c r="I429" i="9"/>
  <c r="J429" i="9" s="1"/>
  <c r="I430" i="9"/>
  <c r="J430" i="9" s="1"/>
  <c r="I431" i="9"/>
  <c r="J431" i="9" s="1"/>
  <c r="I432" i="9"/>
  <c r="J432" i="9" s="1"/>
  <c r="I433" i="9"/>
  <c r="J433" i="9" s="1"/>
  <c r="I434" i="9"/>
  <c r="J434" i="9" s="1"/>
  <c r="I435" i="9"/>
  <c r="J435" i="9" s="1"/>
  <c r="I436" i="9"/>
  <c r="J436" i="9" s="1"/>
  <c r="I437" i="9"/>
  <c r="J437" i="9" s="1"/>
  <c r="I438" i="9"/>
  <c r="J438" i="9" s="1"/>
  <c r="I439" i="9"/>
  <c r="J439" i="9" s="1"/>
  <c r="I440" i="9"/>
  <c r="J440" i="9" s="1"/>
  <c r="I441" i="9"/>
  <c r="J441" i="9" s="1"/>
  <c r="I442" i="9"/>
  <c r="J442" i="9" s="1"/>
  <c r="I443" i="9"/>
  <c r="J443" i="9" s="1"/>
  <c r="I444" i="9"/>
  <c r="J444" i="9" s="1"/>
  <c r="I445" i="9"/>
  <c r="J445" i="9" s="1"/>
  <c r="I446" i="9"/>
  <c r="J446" i="9" s="1"/>
  <c r="I447" i="9"/>
  <c r="J447" i="9" s="1"/>
  <c r="I448" i="9"/>
  <c r="J448" i="9" s="1"/>
  <c r="I449" i="9"/>
  <c r="J449" i="9" s="1"/>
  <c r="I450" i="9"/>
  <c r="J450" i="9" s="1"/>
  <c r="I451" i="9"/>
  <c r="J451" i="9" s="1"/>
  <c r="I452" i="9"/>
  <c r="J452" i="9" s="1"/>
  <c r="I453" i="9"/>
  <c r="J453" i="9" s="1"/>
  <c r="I454" i="9"/>
  <c r="J454" i="9" s="1"/>
  <c r="I455" i="9"/>
  <c r="J455" i="9" s="1"/>
  <c r="I456" i="9"/>
  <c r="J456" i="9" s="1"/>
  <c r="I457" i="9"/>
  <c r="J457" i="9" s="1"/>
  <c r="I458" i="9"/>
  <c r="J458" i="9" s="1"/>
  <c r="I459" i="9"/>
  <c r="J459" i="9" s="1"/>
  <c r="I460" i="9"/>
  <c r="J460" i="9" s="1"/>
  <c r="I461" i="9"/>
  <c r="J461" i="9" s="1"/>
  <c r="I462" i="9"/>
  <c r="J462" i="9" s="1"/>
  <c r="I463" i="9"/>
  <c r="J463" i="9" s="1"/>
  <c r="I464" i="9"/>
  <c r="J464" i="9" s="1"/>
  <c r="I465" i="9"/>
  <c r="J465" i="9" s="1"/>
  <c r="I466" i="9"/>
  <c r="J466" i="9" s="1"/>
  <c r="I467" i="9"/>
  <c r="J467" i="9" s="1"/>
  <c r="I468" i="9"/>
  <c r="J468" i="9" s="1"/>
  <c r="I469" i="9"/>
  <c r="J469" i="9" s="1"/>
  <c r="I470" i="9"/>
  <c r="J470" i="9" s="1"/>
  <c r="I471" i="9"/>
  <c r="J471" i="9" s="1"/>
  <c r="I472" i="9"/>
  <c r="J472" i="9" s="1"/>
  <c r="I473" i="9"/>
  <c r="J473" i="9" s="1"/>
  <c r="I474" i="9"/>
  <c r="J474" i="9" s="1"/>
  <c r="I475" i="9"/>
  <c r="J475" i="9" s="1"/>
  <c r="I476" i="9"/>
  <c r="J476" i="9" s="1"/>
  <c r="I477" i="9"/>
  <c r="J477" i="9" s="1"/>
  <c r="I478" i="9"/>
  <c r="J478" i="9" s="1"/>
  <c r="I479" i="9"/>
  <c r="J479" i="9" s="1"/>
  <c r="I480" i="9"/>
  <c r="J480" i="9" s="1"/>
  <c r="I481" i="9"/>
  <c r="J481" i="9" s="1"/>
  <c r="I482" i="9"/>
  <c r="J482" i="9" s="1"/>
  <c r="I483" i="9"/>
  <c r="J483" i="9" s="1"/>
  <c r="I484" i="9"/>
  <c r="J484" i="9" s="1"/>
  <c r="I485" i="9"/>
  <c r="J485" i="9" s="1"/>
  <c r="I486" i="9"/>
  <c r="J486" i="9" s="1"/>
  <c r="I487" i="9"/>
  <c r="J487" i="9" s="1"/>
  <c r="I488" i="9"/>
  <c r="J488" i="9" s="1"/>
  <c r="I489" i="9"/>
  <c r="J489" i="9" s="1"/>
  <c r="I490" i="9"/>
  <c r="J490" i="9" s="1"/>
  <c r="I491" i="9"/>
  <c r="J491" i="9" s="1"/>
  <c r="I492" i="9"/>
  <c r="J492" i="9" s="1"/>
  <c r="I493" i="9"/>
  <c r="J493" i="9" s="1"/>
  <c r="I494" i="9"/>
  <c r="J494" i="9" s="1"/>
  <c r="I495" i="9"/>
  <c r="J495" i="9" s="1"/>
  <c r="I496" i="9"/>
  <c r="J496" i="9" s="1"/>
  <c r="I497" i="9"/>
  <c r="J497" i="9" s="1"/>
  <c r="I498" i="9"/>
  <c r="J498" i="9" s="1"/>
  <c r="I499" i="9"/>
  <c r="J499" i="9" s="1"/>
  <c r="I500" i="9"/>
  <c r="J500" i="9" s="1"/>
  <c r="I501" i="9"/>
  <c r="J501" i="9" s="1"/>
  <c r="I502" i="9"/>
  <c r="J502" i="9" s="1"/>
  <c r="I503" i="9"/>
  <c r="J503" i="9" s="1"/>
  <c r="I504" i="9"/>
  <c r="J504" i="9" s="1"/>
  <c r="I505" i="9"/>
  <c r="J505" i="9" s="1"/>
  <c r="I506" i="9"/>
  <c r="J506" i="9" s="1"/>
  <c r="I507" i="9"/>
  <c r="J507" i="9" s="1"/>
  <c r="I508" i="9"/>
  <c r="J508" i="9" s="1"/>
  <c r="I509" i="9"/>
  <c r="J509" i="9" s="1"/>
  <c r="I510" i="9"/>
  <c r="J510" i="9" s="1"/>
  <c r="I511" i="9"/>
  <c r="J511" i="9" s="1"/>
  <c r="I512" i="9"/>
  <c r="J512" i="9" s="1"/>
  <c r="I513" i="9"/>
  <c r="J513" i="9" s="1"/>
  <c r="I514" i="9"/>
  <c r="J514" i="9" s="1"/>
  <c r="I515" i="9"/>
  <c r="J515" i="9" s="1"/>
  <c r="I516" i="9"/>
  <c r="J516" i="9" s="1"/>
  <c r="I517" i="9"/>
  <c r="J517" i="9" s="1"/>
  <c r="I518" i="9"/>
  <c r="J518" i="9" s="1"/>
  <c r="I519" i="9"/>
  <c r="J519" i="9" s="1"/>
  <c r="I520" i="9"/>
  <c r="J520" i="9" s="1"/>
  <c r="I521" i="9"/>
  <c r="J521" i="9" s="1"/>
  <c r="I522" i="9"/>
  <c r="J522" i="9" s="1"/>
  <c r="I523" i="9"/>
  <c r="J523" i="9" s="1"/>
  <c r="I524" i="9"/>
  <c r="J524" i="9" s="1"/>
  <c r="I525" i="9"/>
  <c r="J525" i="9" s="1"/>
  <c r="I526" i="9"/>
  <c r="J526" i="9" s="1"/>
  <c r="I527" i="9"/>
  <c r="J527" i="9" s="1"/>
  <c r="I528" i="9"/>
  <c r="J528" i="9" s="1"/>
  <c r="I529" i="9"/>
  <c r="J529" i="9" s="1"/>
  <c r="I530" i="9"/>
  <c r="J530" i="9" s="1"/>
  <c r="I531" i="9"/>
  <c r="J531" i="9" s="1"/>
  <c r="I532" i="9"/>
  <c r="J532" i="9" s="1"/>
  <c r="I533" i="9"/>
  <c r="J533" i="9" s="1"/>
  <c r="I534" i="9"/>
  <c r="J534" i="9" s="1"/>
  <c r="I535" i="9"/>
  <c r="J535" i="9" s="1"/>
  <c r="I536" i="9"/>
  <c r="J536" i="9" s="1"/>
  <c r="I537" i="9"/>
  <c r="J537" i="9" s="1"/>
  <c r="I538" i="9"/>
  <c r="J538" i="9" s="1"/>
  <c r="I539" i="9"/>
  <c r="J539" i="9" s="1"/>
  <c r="I540" i="9"/>
  <c r="J540" i="9" s="1"/>
  <c r="I541" i="9"/>
  <c r="J541" i="9" s="1"/>
  <c r="I542" i="9"/>
  <c r="J542" i="9" s="1"/>
  <c r="I543" i="9"/>
  <c r="J543" i="9" s="1"/>
  <c r="I544" i="9"/>
  <c r="J544" i="9" s="1"/>
  <c r="I545" i="9"/>
  <c r="J545" i="9" s="1"/>
  <c r="I546" i="9"/>
  <c r="J546" i="9" s="1"/>
  <c r="I547" i="9"/>
  <c r="J547" i="9" s="1"/>
  <c r="I548" i="9"/>
  <c r="J548" i="9" s="1"/>
  <c r="I549" i="9"/>
  <c r="J549" i="9" s="1"/>
  <c r="I550" i="9"/>
  <c r="J550" i="9" s="1"/>
  <c r="I551" i="9"/>
  <c r="J551" i="9" s="1"/>
  <c r="I552" i="9"/>
  <c r="J552" i="9" s="1"/>
  <c r="I553" i="9"/>
  <c r="J553" i="9" s="1"/>
  <c r="I554" i="9"/>
  <c r="J554" i="9" s="1"/>
  <c r="I555" i="9"/>
  <c r="J555" i="9" s="1"/>
  <c r="I556" i="9"/>
  <c r="J556" i="9" s="1"/>
  <c r="I557" i="9"/>
  <c r="J557" i="9" s="1"/>
  <c r="I558" i="9"/>
  <c r="J558" i="9" s="1"/>
  <c r="I559" i="9"/>
  <c r="J559" i="9" s="1"/>
  <c r="I560" i="9"/>
  <c r="J560" i="9" s="1"/>
  <c r="I561" i="9"/>
  <c r="J561" i="9" s="1"/>
  <c r="I562" i="9"/>
  <c r="J562" i="9" s="1"/>
  <c r="I563" i="9"/>
  <c r="J563" i="9" s="1"/>
  <c r="I564" i="9"/>
  <c r="J564" i="9" s="1"/>
  <c r="I565" i="9"/>
  <c r="J565" i="9" s="1"/>
  <c r="I566" i="9"/>
  <c r="J566" i="9" s="1"/>
  <c r="I567" i="9"/>
  <c r="J567" i="9" s="1"/>
  <c r="I568" i="9"/>
  <c r="J568" i="9" s="1"/>
  <c r="I569" i="9"/>
  <c r="J569" i="9" s="1"/>
  <c r="I570" i="9"/>
  <c r="J570" i="9" s="1"/>
  <c r="I571" i="9"/>
  <c r="J571" i="9" s="1"/>
  <c r="I572" i="9"/>
  <c r="J572" i="9" s="1"/>
  <c r="I573" i="9"/>
  <c r="J573" i="9" s="1"/>
  <c r="I574" i="9"/>
  <c r="J574" i="9" s="1"/>
  <c r="I575" i="9"/>
  <c r="J575" i="9" s="1"/>
  <c r="I576" i="9"/>
  <c r="J576" i="9" s="1"/>
  <c r="I577" i="9"/>
  <c r="J577" i="9" s="1"/>
  <c r="I578" i="9"/>
  <c r="J578" i="9" s="1"/>
  <c r="I579" i="9"/>
  <c r="J579" i="9" s="1"/>
  <c r="I580" i="9"/>
  <c r="J580" i="9" s="1"/>
  <c r="I581" i="9"/>
  <c r="J581" i="9" s="1"/>
  <c r="I582" i="9"/>
  <c r="J582" i="9" s="1"/>
  <c r="I583" i="9"/>
  <c r="J583" i="9" s="1"/>
  <c r="I584" i="9"/>
  <c r="J584" i="9" s="1"/>
  <c r="I585" i="9"/>
  <c r="J585" i="9" s="1"/>
  <c r="I586" i="9"/>
  <c r="J586" i="9" s="1"/>
  <c r="I587" i="9"/>
  <c r="J587" i="9" s="1"/>
  <c r="I588" i="9"/>
  <c r="J588" i="9" s="1"/>
  <c r="I589" i="9"/>
  <c r="J589" i="9" s="1"/>
  <c r="I590" i="9"/>
  <c r="J590" i="9" s="1"/>
  <c r="I591" i="9"/>
  <c r="J591" i="9" s="1"/>
  <c r="I592" i="9"/>
  <c r="J592" i="9" s="1"/>
  <c r="I593" i="9"/>
  <c r="J593" i="9" s="1"/>
  <c r="I594" i="9"/>
  <c r="J594" i="9" s="1"/>
  <c r="I595" i="9"/>
  <c r="J595" i="9" s="1"/>
  <c r="I596" i="9"/>
  <c r="J596" i="9" s="1"/>
  <c r="I597" i="9"/>
  <c r="J597" i="9" s="1"/>
  <c r="I598" i="9"/>
  <c r="J598" i="9" s="1"/>
  <c r="I599" i="9"/>
  <c r="J599" i="9" s="1"/>
  <c r="I600" i="9"/>
  <c r="J600" i="9" s="1"/>
  <c r="I601" i="9"/>
  <c r="J601" i="9" s="1"/>
  <c r="I602" i="9"/>
  <c r="J602" i="9" s="1"/>
  <c r="I603" i="9"/>
  <c r="J603" i="9" s="1"/>
  <c r="I604" i="9"/>
  <c r="J604" i="9" s="1"/>
  <c r="I605" i="9"/>
  <c r="J605" i="9" s="1"/>
  <c r="I606" i="9"/>
  <c r="J606" i="9" s="1"/>
  <c r="I607" i="9"/>
  <c r="J607" i="9" s="1"/>
  <c r="I608" i="9"/>
  <c r="J608" i="9" s="1"/>
  <c r="I609" i="9"/>
  <c r="J609" i="9" s="1"/>
  <c r="I610" i="9"/>
  <c r="J610" i="9" s="1"/>
  <c r="I611" i="9"/>
  <c r="J611" i="9" s="1"/>
  <c r="I612" i="9"/>
  <c r="J612" i="9" s="1"/>
  <c r="I613" i="9"/>
  <c r="J613" i="9" s="1"/>
  <c r="I614" i="9"/>
  <c r="J614" i="9" s="1"/>
  <c r="I615" i="9"/>
  <c r="J615" i="9" s="1"/>
  <c r="I616" i="9"/>
  <c r="J616" i="9" s="1"/>
  <c r="I617" i="9"/>
  <c r="J617" i="9" s="1"/>
  <c r="I618" i="9"/>
  <c r="J618" i="9" s="1"/>
  <c r="I619" i="9"/>
  <c r="J619" i="9" s="1"/>
  <c r="I620" i="9"/>
  <c r="J620" i="9" s="1"/>
  <c r="I621" i="9"/>
  <c r="J621" i="9" s="1"/>
  <c r="I622" i="9"/>
  <c r="J622" i="9" s="1"/>
  <c r="I623" i="9"/>
  <c r="J623" i="9" s="1"/>
  <c r="I624" i="9"/>
  <c r="J624" i="9" s="1"/>
  <c r="I625" i="9"/>
  <c r="J625" i="9" s="1"/>
  <c r="I626" i="9"/>
  <c r="J626" i="9" s="1"/>
  <c r="I627" i="9"/>
  <c r="J627" i="9" s="1"/>
  <c r="I628" i="9"/>
  <c r="J628" i="9" s="1"/>
  <c r="I629" i="9"/>
  <c r="J629" i="9" s="1"/>
  <c r="I630" i="9"/>
  <c r="J630" i="9" s="1"/>
  <c r="I631" i="9"/>
  <c r="J631" i="9" s="1"/>
  <c r="I632" i="9"/>
  <c r="J632" i="9" s="1"/>
  <c r="I633" i="9"/>
  <c r="J633" i="9" s="1"/>
  <c r="I634" i="9"/>
  <c r="J634" i="9" s="1"/>
  <c r="I635" i="9"/>
  <c r="J635" i="9" s="1"/>
  <c r="I636" i="9"/>
  <c r="J636" i="9" s="1"/>
  <c r="I637" i="9"/>
  <c r="J637" i="9" s="1"/>
  <c r="I638" i="9"/>
  <c r="J638" i="9" s="1"/>
  <c r="I639" i="9"/>
  <c r="J639" i="9" s="1"/>
  <c r="I640" i="9"/>
  <c r="J640" i="9" s="1"/>
  <c r="I641" i="9"/>
  <c r="J641" i="9" s="1"/>
  <c r="I642" i="9"/>
  <c r="J642" i="9" s="1"/>
  <c r="I643" i="9"/>
  <c r="J643" i="9" s="1"/>
  <c r="I644" i="9"/>
  <c r="J644" i="9" s="1"/>
  <c r="I645" i="9"/>
  <c r="J645" i="9" s="1"/>
  <c r="I646" i="9"/>
  <c r="J646" i="9" s="1"/>
  <c r="I647" i="9"/>
  <c r="J647" i="9" s="1"/>
  <c r="I648" i="9"/>
  <c r="J648" i="9" s="1"/>
  <c r="I649" i="9"/>
  <c r="J649" i="9" s="1"/>
  <c r="I650" i="9"/>
  <c r="J650" i="9" s="1"/>
  <c r="I651" i="9"/>
  <c r="J651" i="9" s="1"/>
  <c r="I652" i="9"/>
  <c r="J652" i="9" s="1"/>
  <c r="I653" i="9"/>
  <c r="J653" i="9" s="1"/>
  <c r="I654" i="9"/>
  <c r="J654" i="9" s="1"/>
  <c r="I655" i="9"/>
  <c r="J655" i="9" s="1"/>
  <c r="I656" i="9"/>
  <c r="J656" i="9" s="1"/>
  <c r="I657" i="9"/>
  <c r="J657" i="9" s="1"/>
  <c r="I658" i="9"/>
  <c r="J658" i="9" s="1"/>
  <c r="I659" i="9"/>
  <c r="J659" i="9" s="1"/>
  <c r="I660" i="9"/>
  <c r="J660" i="9" s="1"/>
  <c r="I661" i="9"/>
  <c r="J661" i="9" s="1"/>
  <c r="I662" i="9"/>
  <c r="J662" i="9" s="1"/>
  <c r="I663" i="9"/>
  <c r="J663" i="9" s="1"/>
  <c r="I664" i="9"/>
  <c r="J664" i="9" s="1"/>
  <c r="I665" i="9"/>
  <c r="J665" i="9" s="1"/>
  <c r="I666" i="9"/>
  <c r="J666" i="9" s="1"/>
  <c r="I667" i="9"/>
  <c r="J667" i="9" s="1"/>
  <c r="I668" i="9"/>
  <c r="J668" i="9" s="1"/>
  <c r="I669" i="9"/>
  <c r="J669" i="9" s="1"/>
  <c r="I670" i="9"/>
  <c r="J670" i="9" s="1"/>
  <c r="I671" i="9"/>
  <c r="J671" i="9" s="1"/>
  <c r="I672" i="9"/>
  <c r="J672" i="9" s="1"/>
  <c r="I673" i="9"/>
  <c r="J673" i="9" s="1"/>
  <c r="I674" i="9"/>
  <c r="J674" i="9" s="1"/>
  <c r="I675" i="9"/>
  <c r="J675" i="9" s="1"/>
  <c r="I676" i="9"/>
  <c r="J676" i="9" s="1"/>
  <c r="I677" i="9"/>
  <c r="J677" i="9" s="1"/>
  <c r="I678" i="9"/>
  <c r="J678" i="9" s="1"/>
  <c r="I679" i="9"/>
  <c r="J679" i="9" s="1"/>
  <c r="I680" i="9"/>
  <c r="J680" i="9" s="1"/>
  <c r="I681" i="9"/>
  <c r="J681" i="9" s="1"/>
  <c r="I682" i="9"/>
  <c r="J682" i="9" s="1"/>
  <c r="I683" i="9"/>
  <c r="J683" i="9" s="1"/>
  <c r="I684" i="9"/>
  <c r="J684" i="9" s="1"/>
  <c r="I685" i="9"/>
  <c r="J685" i="9" s="1"/>
  <c r="I686" i="9"/>
  <c r="J686" i="9" s="1"/>
  <c r="I687" i="9"/>
  <c r="J687" i="9" s="1"/>
  <c r="I688" i="9"/>
  <c r="J688" i="9" s="1"/>
  <c r="I689" i="9"/>
  <c r="J689" i="9" s="1"/>
  <c r="I690" i="9"/>
  <c r="J690" i="9" s="1"/>
  <c r="I691" i="9"/>
  <c r="J691" i="9" s="1"/>
  <c r="I692" i="9"/>
  <c r="J692" i="9" s="1"/>
  <c r="I693" i="9"/>
  <c r="J693" i="9" s="1"/>
  <c r="I694" i="9"/>
  <c r="J694" i="9" s="1"/>
  <c r="I695" i="9"/>
  <c r="J695" i="9" s="1"/>
  <c r="I696" i="9"/>
  <c r="J696" i="9" s="1"/>
  <c r="I697" i="9"/>
  <c r="J697" i="9" s="1"/>
  <c r="I698" i="9"/>
  <c r="J698" i="9" s="1"/>
  <c r="I699" i="9"/>
  <c r="J699" i="9" s="1"/>
  <c r="I700" i="9"/>
  <c r="J700" i="9" s="1"/>
  <c r="I701" i="9"/>
  <c r="J701" i="9" s="1"/>
  <c r="I702" i="9"/>
  <c r="J702" i="9" s="1"/>
  <c r="I703" i="9"/>
  <c r="J703" i="9" s="1"/>
  <c r="I704" i="9"/>
  <c r="J704" i="9" s="1"/>
  <c r="I705" i="9"/>
  <c r="J705" i="9" s="1"/>
  <c r="I706" i="9"/>
  <c r="J706" i="9" s="1"/>
  <c r="I707" i="9"/>
  <c r="J707" i="9" s="1"/>
  <c r="I708" i="9"/>
  <c r="J708" i="9" s="1"/>
  <c r="I709" i="9"/>
  <c r="J709" i="9" s="1"/>
  <c r="I710" i="9"/>
  <c r="J710" i="9" s="1"/>
  <c r="I711" i="9"/>
  <c r="J711" i="9" s="1"/>
  <c r="I712" i="9"/>
  <c r="J712" i="9" s="1"/>
  <c r="I713" i="9"/>
  <c r="J713" i="9" s="1"/>
  <c r="I714" i="9"/>
  <c r="J714" i="9" s="1"/>
  <c r="I715" i="9"/>
  <c r="J715" i="9" s="1"/>
  <c r="I716" i="9"/>
  <c r="J716" i="9" s="1"/>
  <c r="I717" i="9"/>
  <c r="J717" i="9" s="1"/>
  <c r="I718" i="9"/>
  <c r="J718" i="9" s="1"/>
  <c r="I719" i="9"/>
  <c r="J719" i="9" s="1"/>
  <c r="I720" i="9"/>
  <c r="J720" i="9" s="1"/>
  <c r="I721" i="9"/>
  <c r="J721" i="9" s="1"/>
  <c r="I722" i="9"/>
  <c r="J722" i="9" s="1"/>
  <c r="I723" i="9"/>
  <c r="J723" i="9" s="1"/>
  <c r="I724" i="9"/>
  <c r="J724" i="9" s="1"/>
  <c r="I725" i="9"/>
  <c r="J725" i="9" s="1"/>
  <c r="I726" i="9"/>
  <c r="J726" i="9" s="1"/>
  <c r="I727" i="9"/>
  <c r="J727" i="9" s="1"/>
  <c r="I728" i="9"/>
  <c r="J728" i="9" s="1"/>
  <c r="I729" i="9"/>
  <c r="J729" i="9" s="1"/>
  <c r="I730" i="9"/>
  <c r="J730" i="9" s="1"/>
  <c r="I731" i="9"/>
  <c r="J731" i="9" s="1"/>
  <c r="I732" i="9"/>
  <c r="J732" i="9" s="1"/>
  <c r="I733" i="9"/>
  <c r="J733" i="9" s="1"/>
  <c r="I734" i="9"/>
  <c r="J734" i="9" s="1"/>
  <c r="I735" i="9"/>
  <c r="J735" i="9" s="1"/>
  <c r="I736" i="9"/>
  <c r="J736" i="9" s="1"/>
  <c r="I737" i="9"/>
  <c r="J737" i="9" s="1"/>
  <c r="I738" i="9"/>
  <c r="J738" i="9" s="1"/>
  <c r="I739" i="9"/>
  <c r="J739" i="9" s="1"/>
  <c r="I740" i="9"/>
  <c r="J740" i="9" s="1"/>
  <c r="I741" i="9"/>
  <c r="J741" i="9" s="1"/>
  <c r="I742" i="9"/>
  <c r="J742" i="9" s="1"/>
  <c r="I743" i="9"/>
  <c r="J743" i="9" s="1"/>
  <c r="I744" i="9"/>
  <c r="J744" i="9" s="1"/>
  <c r="I745" i="9"/>
  <c r="J745" i="9" s="1"/>
  <c r="I746" i="9"/>
  <c r="J746" i="9" s="1"/>
  <c r="I747" i="9"/>
  <c r="J747" i="9" s="1"/>
  <c r="I748" i="9"/>
  <c r="J748" i="9" s="1"/>
  <c r="I749" i="9"/>
  <c r="J749" i="9" s="1"/>
  <c r="I750" i="9"/>
  <c r="J750" i="9" s="1"/>
  <c r="I751" i="9"/>
  <c r="J751" i="9" s="1"/>
  <c r="I752" i="9"/>
  <c r="J752" i="9" s="1"/>
  <c r="I753" i="9"/>
  <c r="J753" i="9" s="1"/>
  <c r="I754" i="9"/>
  <c r="J754" i="9" s="1"/>
  <c r="I755" i="9"/>
  <c r="J755" i="9" s="1"/>
  <c r="I756" i="9"/>
  <c r="J756" i="9" s="1"/>
  <c r="I757" i="9"/>
  <c r="J757" i="9" s="1"/>
  <c r="I758" i="9"/>
  <c r="J758" i="9" s="1"/>
  <c r="I759" i="9"/>
  <c r="J759" i="9" s="1"/>
  <c r="I760" i="9"/>
  <c r="J760" i="9" s="1"/>
  <c r="I761" i="9"/>
  <c r="J761" i="9" s="1"/>
  <c r="I762" i="9"/>
  <c r="J762" i="9" s="1"/>
  <c r="I763" i="9"/>
  <c r="J763" i="9" s="1"/>
  <c r="I764" i="9"/>
  <c r="J764" i="9" s="1"/>
  <c r="I765" i="9"/>
  <c r="J765" i="9" s="1"/>
  <c r="I766" i="9"/>
  <c r="J766" i="9" s="1"/>
  <c r="I767" i="9"/>
  <c r="J767" i="9" s="1"/>
  <c r="I768" i="9"/>
  <c r="J768" i="9" s="1"/>
  <c r="I769" i="9"/>
  <c r="J769" i="9" s="1"/>
  <c r="I770" i="9"/>
  <c r="J770" i="9" s="1"/>
  <c r="I771" i="9"/>
  <c r="J771" i="9" s="1"/>
  <c r="I772" i="9"/>
  <c r="J772" i="9" s="1"/>
  <c r="I773" i="9"/>
  <c r="J773" i="9" s="1"/>
  <c r="I774" i="9"/>
  <c r="J774" i="9" s="1"/>
  <c r="I775" i="9"/>
  <c r="J775" i="9" s="1"/>
  <c r="I776" i="9"/>
  <c r="J776" i="9" s="1"/>
  <c r="I777" i="9"/>
  <c r="J777" i="9" s="1"/>
  <c r="I778" i="9"/>
  <c r="J778" i="9" s="1"/>
  <c r="I779" i="9"/>
  <c r="J779" i="9" s="1"/>
  <c r="I780" i="9"/>
  <c r="J780" i="9" s="1"/>
  <c r="I781" i="9"/>
  <c r="J781" i="9" s="1"/>
  <c r="I782" i="9"/>
  <c r="J782" i="9" s="1"/>
  <c r="I783" i="9"/>
  <c r="J783" i="9" s="1"/>
  <c r="I784" i="9"/>
  <c r="J784" i="9" s="1"/>
  <c r="I785" i="9"/>
  <c r="J785" i="9" s="1"/>
  <c r="I786" i="9"/>
  <c r="J786" i="9" s="1"/>
  <c r="I787" i="9"/>
  <c r="J787" i="9" s="1"/>
  <c r="I788" i="9"/>
  <c r="J788" i="9" s="1"/>
  <c r="I789" i="9"/>
  <c r="J789" i="9" s="1"/>
  <c r="I790" i="9"/>
  <c r="J790" i="9" s="1"/>
  <c r="I791" i="9"/>
  <c r="J791" i="9" s="1"/>
  <c r="I792" i="9"/>
  <c r="J792" i="9" s="1"/>
  <c r="I793" i="9"/>
  <c r="J793" i="9" s="1"/>
  <c r="I794" i="9"/>
  <c r="J794" i="9" s="1"/>
  <c r="I795" i="9"/>
  <c r="J795" i="9" s="1"/>
  <c r="I796" i="9"/>
  <c r="J796" i="9" s="1"/>
  <c r="I797" i="9"/>
  <c r="J797" i="9" s="1"/>
  <c r="I798" i="9"/>
  <c r="J798" i="9" s="1"/>
  <c r="I799" i="9"/>
  <c r="J799" i="9" s="1"/>
  <c r="I800" i="9"/>
  <c r="J800" i="9" s="1"/>
  <c r="I801" i="9"/>
  <c r="J801" i="9" s="1"/>
  <c r="I802" i="9"/>
  <c r="J802" i="9" s="1"/>
  <c r="I803" i="9"/>
  <c r="J803" i="9" s="1"/>
  <c r="I804" i="9"/>
  <c r="J804" i="9" s="1"/>
  <c r="I805" i="9"/>
  <c r="J805" i="9" s="1"/>
  <c r="I806" i="9"/>
  <c r="J806" i="9" s="1"/>
  <c r="I807" i="9"/>
  <c r="J807" i="9" s="1"/>
  <c r="I808" i="9"/>
  <c r="J808" i="9" s="1"/>
  <c r="I809" i="9"/>
  <c r="J809" i="9" s="1"/>
  <c r="I810" i="9"/>
  <c r="J810" i="9" s="1"/>
  <c r="I811" i="9"/>
  <c r="J811" i="9" s="1"/>
  <c r="I812" i="9"/>
  <c r="J812" i="9" s="1"/>
  <c r="I813" i="9"/>
  <c r="J813" i="9" s="1"/>
  <c r="I814" i="9"/>
  <c r="J814" i="9" s="1"/>
  <c r="I815" i="9"/>
  <c r="J815" i="9" s="1"/>
  <c r="I816" i="9"/>
  <c r="J816" i="9" s="1"/>
  <c r="I817" i="9"/>
  <c r="J817" i="9" s="1"/>
  <c r="I818" i="9"/>
  <c r="J818" i="9" s="1"/>
  <c r="I819" i="9"/>
  <c r="J819" i="9" s="1"/>
  <c r="I820" i="9"/>
  <c r="J820" i="9" s="1"/>
  <c r="I821" i="9"/>
  <c r="J821" i="9" s="1"/>
  <c r="I822" i="9"/>
  <c r="J822" i="9" s="1"/>
  <c r="I823" i="9"/>
  <c r="J823" i="9" s="1"/>
  <c r="I824" i="9"/>
  <c r="J824" i="9" s="1"/>
  <c r="I825" i="9"/>
  <c r="J825" i="9" s="1"/>
  <c r="I826" i="9"/>
  <c r="J826" i="9" s="1"/>
  <c r="I827" i="9"/>
  <c r="J827" i="9" s="1"/>
  <c r="I828" i="9"/>
  <c r="J828" i="9" s="1"/>
  <c r="I829" i="9"/>
  <c r="J829" i="9" s="1"/>
  <c r="I830" i="9"/>
  <c r="J830" i="9" s="1"/>
  <c r="I831" i="9"/>
  <c r="J831" i="9" s="1"/>
  <c r="I832" i="9"/>
  <c r="J832" i="9" s="1"/>
  <c r="I833" i="9"/>
  <c r="J833" i="9" s="1"/>
  <c r="I834" i="9"/>
  <c r="J834" i="9" s="1"/>
  <c r="I835" i="9"/>
  <c r="J835" i="9" s="1"/>
  <c r="I836" i="9"/>
  <c r="J836" i="9" s="1"/>
  <c r="I837" i="9"/>
  <c r="J837" i="9" s="1"/>
  <c r="I838" i="9"/>
  <c r="J838" i="9" s="1"/>
  <c r="I839" i="9"/>
  <c r="J839" i="9" s="1"/>
  <c r="I840" i="9"/>
  <c r="J840" i="9" s="1"/>
  <c r="I841" i="9"/>
  <c r="J841" i="9" s="1"/>
  <c r="I842" i="9"/>
  <c r="J842" i="9" s="1"/>
  <c r="I843" i="9"/>
  <c r="J843" i="9" s="1"/>
  <c r="I844" i="9"/>
  <c r="J844" i="9" s="1"/>
  <c r="I845" i="9"/>
  <c r="J845" i="9" s="1"/>
  <c r="I846" i="9"/>
  <c r="J846" i="9" s="1"/>
  <c r="I847" i="9"/>
  <c r="J847" i="9" s="1"/>
  <c r="I848" i="9"/>
  <c r="J848" i="9" s="1"/>
  <c r="I849" i="9"/>
  <c r="J849" i="9" s="1"/>
  <c r="I850" i="9"/>
  <c r="J850" i="9" s="1"/>
  <c r="I851" i="9"/>
  <c r="J851" i="9" s="1"/>
  <c r="I852" i="9"/>
  <c r="J852" i="9" s="1"/>
  <c r="I853" i="9"/>
  <c r="J853" i="9" s="1"/>
  <c r="I854" i="9"/>
  <c r="J854" i="9" s="1"/>
  <c r="I855" i="9"/>
  <c r="J855" i="9" s="1"/>
  <c r="I856" i="9"/>
  <c r="J856" i="9" s="1"/>
  <c r="I857" i="9"/>
  <c r="J857" i="9" s="1"/>
  <c r="I858" i="9"/>
  <c r="J858" i="9" s="1"/>
  <c r="I859" i="9"/>
  <c r="J859" i="9" s="1"/>
  <c r="I860" i="9"/>
  <c r="J860" i="9" s="1"/>
  <c r="I861" i="9"/>
  <c r="J861" i="9" s="1"/>
  <c r="I862" i="9"/>
  <c r="J862" i="9" s="1"/>
  <c r="I863" i="9"/>
  <c r="J863" i="9" s="1"/>
  <c r="I864" i="9"/>
  <c r="J864" i="9" s="1"/>
  <c r="I865" i="9"/>
  <c r="J865" i="9" s="1"/>
  <c r="I866" i="9"/>
  <c r="J866" i="9" s="1"/>
  <c r="I867" i="9"/>
  <c r="J867" i="9" s="1"/>
  <c r="I868" i="9"/>
  <c r="J868" i="9" s="1"/>
  <c r="I869" i="9"/>
  <c r="J869" i="9" s="1"/>
  <c r="I870" i="9"/>
  <c r="J870" i="9" s="1"/>
  <c r="I871" i="9"/>
  <c r="J871" i="9" s="1"/>
  <c r="I872" i="9"/>
  <c r="J872" i="9" s="1"/>
  <c r="I873" i="9"/>
  <c r="J873" i="9" s="1"/>
  <c r="I874" i="9"/>
  <c r="J874" i="9" s="1"/>
  <c r="I875" i="9"/>
  <c r="J875" i="9" s="1"/>
  <c r="I876" i="9"/>
  <c r="J876" i="9" s="1"/>
  <c r="I877" i="9"/>
  <c r="J877" i="9" s="1"/>
  <c r="I878" i="9"/>
  <c r="J878" i="9" s="1"/>
  <c r="I879" i="9"/>
  <c r="J879" i="9" s="1"/>
  <c r="I880" i="9"/>
  <c r="J880" i="9" s="1"/>
  <c r="I881" i="9"/>
  <c r="J881" i="9" s="1"/>
  <c r="I882" i="9"/>
  <c r="J882" i="9" s="1"/>
  <c r="I883" i="9"/>
  <c r="J883" i="9" s="1"/>
  <c r="I884" i="9"/>
  <c r="J884" i="9" s="1"/>
  <c r="I885" i="9"/>
  <c r="J885" i="9" s="1"/>
  <c r="I886" i="9"/>
  <c r="J886" i="9" s="1"/>
  <c r="I887" i="9"/>
  <c r="J887" i="9" s="1"/>
  <c r="I888" i="9"/>
  <c r="J888" i="9" s="1"/>
  <c r="I889" i="9"/>
  <c r="J889" i="9" s="1"/>
  <c r="I890" i="9"/>
  <c r="J890" i="9" s="1"/>
  <c r="I891" i="9"/>
  <c r="J891" i="9" s="1"/>
  <c r="I892" i="9"/>
  <c r="J892" i="9" s="1"/>
  <c r="I893" i="9"/>
  <c r="J893" i="9" s="1"/>
  <c r="I894" i="9"/>
  <c r="J894" i="9" s="1"/>
  <c r="I895" i="9"/>
  <c r="J895" i="9" s="1"/>
  <c r="I896" i="9"/>
  <c r="J896" i="9" s="1"/>
  <c r="I897" i="9"/>
  <c r="J897" i="9" s="1"/>
  <c r="I898" i="9"/>
  <c r="J898" i="9" s="1"/>
  <c r="I899" i="9"/>
  <c r="J899" i="9" s="1"/>
  <c r="I900" i="9"/>
  <c r="J900" i="9" s="1"/>
  <c r="I901" i="9"/>
  <c r="J901" i="9" s="1"/>
  <c r="I902" i="9"/>
  <c r="J902" i="9" s="1"/>
  <c r="I903" i="9"/>
  <c r="J903" i="9" s="1"/>
  <c r="I904" i="9"/>
  <c r="J904" i="9" s="1"/>
  <c r="I905" i="9"/>
  <c r="J905" i="9" s="1"/>
  <c r="I906" i="9"/>
  <c r="J906" i="9" s="1"/>
  <c r="I907" i="9"/>
  <c r="J907" i="9" s="1"/>
  <c r="I908" i="9"/>
  <c r="J908" i="9" s="1"/>
  <c r="I909" i="9"/>
  <c r="J909" i="9" s="1"/>
  <c r="I910" i="9"/>
  <c r="J910" i="9" s="1"/>
  <c r="I911" i="9"/>
  <c r="J911" i="9" s="1"/>
  <c r="I912" i="9"/>
  <c r="J912" i="9" s="1"/>
  <c r="I913" i="9"/>
  <c r="J913" i="9" s="1"/>
  <c r="I914" i="9"/>
  <c r="J914" i="9" s="1"/>
  <c r="I915" i="9"/>
  <c r="J915" i="9" s="1"/>
  <c r="I916" i="9"/>
  <c r="J916" i="9" s="1"/>
  <c r="I917" i="9"/>
  <c r="J917" i="9" s="1"/>
  <c r="I918" i="9"/>
  <c r="J918" i="9" s="1"/>
  <c r="I919" i="9"/>
  <c r="J919" i="9" s="1"/>
  <c r="I920" i="9"/>
  <c r="J920" i="9" s="1"/>
  <c r="I921" i="9"/>
  <c r="J921" i="9" s="1"/>
  <c r="I922" i="9"/>
  <c r="J922" i="9" s="1"/>
  <c r="I923" i="9"/>
  <c r="J923" i="9" s="1"/>
  <c r="I924" i="9"/>
  <c r="J924" i="9" s="1"/>
  <c r="I925" i="9"/>
  <c r="J925" i="9" s="1"/>
  <c r="I926" i="9"/>
  <c r="J926" i="9" s="1"/>
  <c r="I927" i="9"/>
  <c r="J927" i="9" s="1"/>
  <c r="I928" i="9"/>
  <c r="J928" i="9" s="1"/>
  <c r="I929" i="9"/>
  <c r="J929" i="9" s="1"/>
  <c r="I930" i="9"/>
  <c r="J930" i="9" s="1"/>
  <c r="I931" i="9"/>
  <c r="J931" i="9" s="1"/>
  <c r="I932" i="9"/>
  <c r="J932" i="9" s="1"/>
  <c r="I933" i="9"/>
  <c r="J933" i="9" s="1"/>
  <c r="I934" i="9"/>
  <c r="J934" i="9" s="1"/>
  <c r="I935" i="9"/>
  <c r="J935" i="9" s="1"/>
  <c r="I936" i="9"/>
  <c r="J936" i="9" s="1"/>
  <c r="I937" i="9"/>
  <c r="J937" i="9" s="1"/>
  <c r="I938" i="9"/>
  <c r="J938" i="9" s="1"/>
  <c r="I939" i="9"/>
  <c r="J939" i="9" s="1"/>
  <c r="I940" i="9"/>
  <c r="J940" i="9" s="1"/>
  <c r="I941" i="9"/>
  <c r="J941" i="9" s="1"/>
  <c r="I942" i="9"/>
  <c r="J942" i="9" s="1"/>
  <c r="I943" i="9"/>
  <c r="J943" i="9" s="1"/>
  <c r="I944" i="9"/>
  <c r="J944" i="9" s="1"/>
  <c r="I945" i="9"/>
  <c r="J945" i="9" s="1"/>
  <c r="I946" i="9"/>
  <c r="J946" i="9" s="1"/>
  <c r="I947" i="9"/>
  <c r="J947" i="9" s="1"/>
  <c r="I948" i="9"/>
  <c r="J948" i="9" s="1"/>
  <c r="I949" i="9"/>
  <c r="J949" i="9" s="1"/>
  <c r="I950" i="9"/>
  <c r="J950" i="9" s="1"/>
  <c r="I951" i="9"/>
  <c r="J951" i="9" s="1"/>
  <c r="I952" i="9"/>
  <c r="J952" i="9" s="1"/>
  <c r="I953" i="9"/>
  <c r="J953" i="9" s="1"/>
  <c r="I954" i="9"/>
  <c r="J954" i="9" s="1"/>
  <c r="I955" i="9"/>
  <c r="J955" i="9" s="1"/>
  <c r="I956" i="9"/>
  <c r="J956" i="9" s="1"/>
  <c r="I957" i="9"/>
  <c r="J957" i="9" s="1"/>
  <c r="I958" i="9"/>
  <c r="J958" i="9" s="1"/>
  <c r="I959" i="9"/>
  <c r="J959" i="9" s="1"/>
  <c r="I960" i="9"/>
  <c r="J960" i="9" s="1"/>
  <c r="I961" i="9"/>
  <c r="J961" i="9" s="1"/>
  <c r="I962" i="9"/>
  <c r="J962" i="9" s="1"/>
  <c r="I963" i="9"/>
  <c r="J963" i="9" s="1"/>
  <c r="I964" i="9"/>
  <c r="J964" i="9" s="1"/>
  <c r="I965" i="9"/>
  <c r="J965" i="9" s="1"/>
  <c r="I966" i="9"/>
  <c r="J966" i="9" s="1"/>
  <c r="I967" i="9"/>
  <c r="J967" i="9" s="1"/>
  <c r="I968" i="9"/>
  <c r="J968" i="9" s="1"/>
  <c r="I969" i="9"/>
  <c r="J969" i="9" s="1"/>
  <c r="I970" i="9"/>
  <c r="J970" i="9" s="1"/>
  <c r="I971" i="9"/>
  <c r="J971" i="9" s="1"/>
  <c r="I972" i="9"/>
  <c r="J972" i="9" s="1"/>
  <c r="I973" i="9"/>
  <c r="J973" i="9" s="1"/>
  <c r="I974" i="9"/>
  <c r="J974" i="9" s="1"/>
  <c r="I975" i="9"/>
  <c r="J975" i="9" s="1"/>
  <c r="I976" i="9"/>
  <c r="J976" i="9" s="1"/>
  <c r="I977" i="9"/>
  <c r="J977" i="9" s="1"/>
  <c r="I978" i="9"/>
  <c r="J978" i="9" s="1"/>
  <c r="I979" i="9"/>
  <c r="J979" i="9" s="1"/>
  <c r="I980" i="9"/>
  <c r="J980" i="9" s="1"/>
  <c r="I981" i="9"/>
  <c r="J981" i="9" s="1"/>
  <c r="I982" i="9"/>
  <c r="J982" i="9" s="1"/>
  <c r="I983" i="9"/>
  <c r="J983" i="9" s="1"/>
  <c r="I984" i="9"/>
  <c r="J984" i="9" s="1"/>
  <c r="I985" i="9"/>
  <c r="J985" i="9" s="1"/>
  <c r="I986" i="9"/>
  <c r="J986" i="9" s="1"/>
  <c r="I987" i="9"/>
  <c r="J987" i="9" s="1"/>
  <c r="I988" i="9"/>
  <c r="J988" i="9" s="1"/>
  <c r="I989" i="9"/>
  <c r="J989" i="9" s="1"/>
  <c r="I990" i="9"/>
  <c r="J990" i="9" s="1"/>
  <c r="I991" i="9"/>
  <c r="J991" i="9" s="1"/>
  <c r="I992" i="9"/>
  <c r="J992" i="9" s="1"/>
  <c r="I993" i="9"/>
  <c r="J993" i="9" s="1"/>
  <c r="I994" i="9"/>
  <c r="J994" i="9" s="1"/>
  <c r="I995" i="9"/>
  <c r="J995" i="9" s="1"/>
  <c r="I996" i="9"/>
  <c r="J996" i="9" s="1"/>
  <c r="I997" i="9"/>
  <c r="J997" i="9" s="1"/>
  <c r="I998" i="9"/>
  <c r="J998" i="9" s="1"/>
  <c r="I999" i="9"/>
  <c r="J999" i="9" s="1"/>
  <c r="I1000" i="9"/>
  <c r="J1000" i="9" s="1"/>
  <c r="I1001" i="9"/>
  <c r="J1001" i="9" s="1"/>
  <c r="I1002" i="9"/>
  <c r="J1002" i="9" s="1"/>
  <c r="I1003" i="9"/>
  <c r="J1003" i="9" s="1"/>
  <c r="I1004" i="9"/>
  <c r="J1004" i="9" s="1"/>
  <c r="I1005" i="9"/>
  <c r="J1005" i="9" s="1"/>
  <c r="I1006" i="9"/>
  <c r="J1006" i="9" s="1"/>
  <c r="I1007" i="9"/>
  <c r="J1007" i="9" s="1"/>
  <c r="I1008" i="9"/>
  <c r="J1008" i="9" s="1"/>
  <c r="I1009" i="9"/>
  <c r="J1009" i="9" s="1"/>
  <c r="I1010" i="9"/>
  <c r="J1010" i="9" s="1"/>
  <c r="I1011" i="9"/>
  <c r="J1011" i="9" s="1"/>
  <c r="I1012" i="9"/>
  <c r="J1012" i="9" s="1"/>
  <c r="I1013" i="9"/>
  <c r="J1013" i="9" s="1"/>
  <c r="I1014" i="9"/>
  <c r="J1014" i="9" s="1"/>
  <c r="I1015" i="9"/>
  <c r="J1015" i="9" s="1"/>
  <c r="I1016" i="9"/>
  <c r="J1016" i="9" s="1"/>
  <c r="I1017" i="9"/>
  <c r="J1017" i="9" s="1"/>
  <c r="I1018" i="9"/>
  <c r="J1018" i="9" s="1"/>
  <c r="I1019" i="9"/>
  <c r="J1019" i="9" s="1"/>
  <c r="I1020" i="9"/>
  <c r="J1020" i="9" s="1"/>
  <c r="I1021" i="9"/>
  <c r="J1021" i="9" s="1"/>
  <c r="I1022" i="9"/>
  <c r="J1022" i="9" s="1"/>
  <c r="I1023" i="9"/>
  <c r="J1023" i="9" s="1"/>
  <c r="I1024" i="9"/>
  <c r="J1024" i="9" s="1"/>
  <c r="I1025" i="9"/>
  <c r="J1025" i="9" s="1"/>
  <c r="I1026" i="9"/>
  <c r="J1026" i="9" s="1"/>
  <c r="I1027" i="9"/>
  <c r="J1027" i="9" s="1"/>
  <c r="I1028" i="9"/>
  <c r="J1028" i="9" s="1"/>
  <c r="I1029" i="9"/>
  <c r="J1029" i="9" s="1"/>
  <c r="I1030" i="9"/>
  <c r="J1030" i="9" s="1"/>
  <c r="I1031" i="9"/>
  <c r="J1031" i="9" s="1"/>
  <c r="I1032" i="9"/>
  <c r="J1032" i="9" s="1"/>
  <c r="I1033" i="9"/>
  <c r="J1033" i="9" s="1"/>
  <c r="I1034" i="9"/>
  <c r="J1034" i="9" s="1"/>
  <c r="I1035" i="9"/>
  <c r="J1035" i="9" s="1"/>
  <c r="I1036" i="9"/>
  <c r="J1036" i="9" s="1"/>
  <c r="I1037" i="9"/>
  <c r="J1037" i="9" s="1"/>
  <c r="I1038" i="9"/>
  <c r="J1038" i="9" s="1"/>
  <c r="I1039" i="9"/>
  <c r="J1039" i="9" s="1"/>
  <c r="I1040" i="9"/>
  <c r="J1040" i="9" s="1"/>
  <c r="I1041" i="9"/>
  <c r="J1041" i="9" s="1"/>
  <c r="I1042" i="9"/>
  <c r="J1042" i="9" s="1"/>
  <c r="I1043" i="9"/>
  <c r="J1043" i="9" s="1"/>
  <c r="I1044" i="9"/>
  <c r="J1044" i="9" s="1"/>
  <c r="I1045" i="9"/>
  <c r="J1045" i="9" s="1"/>
  <c r="I1046" i="9"/>
  <c r="J1046" i="9" s="1"/>
  <c r="I1047" i="9"/>
  <c r="J1047" i="9" s="1"/>
  <c r="I1048" i="9"/>
  <c r="J1048" i="9" s="1"/>
  <c r="I1049" i="9"/>
  <c r="J1049" i="9" s="1"/>
  <c r="I1050" i="9"/>
  <c r="J1050" i="9" s="1"/>
  <c r="I1051" i="9"/>
  <c r="J1051" i="9" s="1"/>
  <c r="I1052" i="9"/>
  <c r="J1052" i="9" s="1"/>
  <c r="I1053" i="9"/>
  <c r="J1053" i="9" s="1"/>
  <c r="I1054" i="9"/>
  <c r="J1054" i="9" s="1"/>
  <c r="I1055" i="9"/>
  <c r="J1055" i="9" s="1"/>
  <c r="I1056" i="9"/>
  <c r="J1056" i="9" s="1"/>
  <c r="I1057" i="9"/>
  <c r="J1057" i="9" s="1"/>
  <c r="I1058" i="9"/>
  <c r="J1058" i="9" s="1"/>
  <c r="I1059" i="9"/>
  <c r="J1059" i="9" s="1"/>
  <c r="I1060" i="9"/>
  <c r="J1060" i="9" s="1"/>
  <c r="I1061" i="9"/>
  <c r="J1061" i="9" s="1"/>
  <c r="I1062" i="9"/>
  <c r="J1062" i="9" s="1"/>
  <c r="I1063" i="9"/>
  <c r="J1063" i="9" s="1"/>
  <c r="I1064" i="9"/>
  <c r="J1064" i="9" s="1"/>
  <c r="I1065" i="9"/>
  <c r="J1065" i="9" s="1"/>
  <c r="I1066" i="9"/>
  <c r="J1066" i="9" s="1"/>
  <c r="I1067" i="9"/>
  <c r="J1067" i="9" s="1"/>
  <c r="I1068" i="9"/>
  <c r="J1068" i="9" s="1"/>
  <c r="I1069" i="9"/>
  <c r="J1069" i="9" s="1"/>
  <c r="I1070" i="9"/>
  <c r="J1070" i="9" s="1"/>
  <c r="I1071" i="9"/>
  <c r="J1071" i="9" s="1"/>
  <c r="I1072" i="9"/>
  <c r="J1072" i="9" s="1"/>
  <c r="I1073" i="9"/>
  <c r="J1073" i="9" s="1"/>
  <c r="I1074" i="9"/>
  <c r="J1074" i="9" s="1"/>
  <c r="I1075" i="9"/>
  <c r="J1075" i="9" s="1"/>
  <c r="I1076" i="9"/>
  <c r="J1076" i="9" s="1"/>
  <c r="I1077" i="9"/>
  <c r="J1077" i="9" s="1"/>
  <c r="I1078" i="9"/>
  <c r="J1078" i="9" s="1"/>
  <c r="I1079" i="9"/>
  <c r="J1079" i="9" s="1"/>
  <c r="I1080" i="9"/>
  <c r="J1080" i="9" s="1"/>
  <c r="I1081" i="9"/>
  <c r="J1081" i="9" s="1"/>
  <c r="I1082" i="9"/>
  <c r="J1082" i="9" s="1"/>
  <c r="I1083" i="9"/>
  <c r="J1083" i="9" s="1"/>
  <c r="I1084" i="9"/>
  <c r="J1084" i="9" s="1"/>
  <c r="I1085" i="9"/>
  <c r="J1085" i="9" s="1"/>
  <c r="I1086" i="9"/>
  <c r="J1086" i="9" s="1"/>
  <c r="I1087" i="9"/>
  <c r="J1087" i="9" s="1"/>
  <c r="I1088" i="9"/>
  <c r="J1088" i="9" s="1"/>
  <c r="I1089" i="9"/>
  <c r="J1089" i="9" s="1"/>
  <c r="I1090" i="9"/>
  <c r="J1090" i="9" s="1"/>
  <c r="I1091" i="9"/>
  <c r="J1091" i="9" s="1"/>
  <c r="I1092" i="9"/>
  <c r="J1092" i="9" s="1"/>
  <c r="I1093" i="9"/>
  <c r="J1093" i="9" s="1"/>
  <c r="I1094" i="9"/>
  <c r="J1094" i="9" s="1"/>
  <c r="I1095" i="9"/>
  <c r="J1095" i="9" s="1"/>
  <c r="I1096" i="9"/>
  <c r="J1096" i="9" s="1"/>
  <c r="I1097" i="9"/>
  <c r="J1097" i="9" s="1"/>
  <c r="I1098" i="9"/>
  <c r="J1098" i="9" s="1"/>
  <c r="I1099" i="9"/>
  <c r="J1099" i="9" s="1"/>
  <c r="I1100" i="9"/>
  <c r="J1100" i="9" s="1"/>
  <c r="I1101" i="9"/>
  <c r="J1101" i="9" s="1"/>
  <c r="I1102" i="9"/>
  <c r="J1102" i="9" s="1"/>
  <c r="I1103" i="9"/>
  <c r="J1103" i="9" s="1"/>
  <c r="I1104" i="9"/>
  <c r="J1104" i="9" s="1"/>
  <c r="I1105" i="9"/>
  <c r="J1105" i="9" s="1"/>
  <c r="I1106" i="9"/>
  <c r="J1106" i="9" s="1"/>
  <c r="I1107" i="9"/>
  <c r="J1107" i="9" s="1"/>
  <c r="I1108" i="9"/>
  <c r="J1108" i="9" s="1"/>
  <c r="I1109" i="9"/>
  <c r="J1109" i="9" s="1"/>
  <c r="I1110" i="9"/>
  <c r="J1110" i="9" s="1"/>
  <c r="I1111" i="9"/>
  <c r="J1111" i="9" s="1"/>
  <c r="I1112" i="9"/>
  <c r="J1112" i="9" s="1"/>
  <c r="I1113" i="9"/>
  <c r="J1113" i="9" s="1"/>
  <c r="I1114" i="9"/>
  <c r="J1114" i="9" s="1"/>
  <c r="I1115" i="9"/>
  <c r="J1115" i="9" s="1"/>
  <c r="I1116" i="9"/>
  <c r="J1116" i="9" s="1"/>
  <c r="I1117" i="9"/>
  <c r="J1117" i="9" s="1"/>
  <c r="I1118" i="9"/>
  <c r="J1118" i="9" s="1"/>
  <c r="I1119" i="9"/>
  <c r="J1119" i="9" s="1"/>
  <c r="I1120" i="9"/>
  <c r="J1120" i="9" s="1"/>
  <c r="I1121" i="9"/>
  <c r="J1121" i="9" s="1"/>
  <c r="I1122" i="9"/>
  <c r="J1122" i="9" s="1"/>
  <c r="I1123" i="9"/>
  <c r="J1123" i="9" s="1"/>
  <c r="I1124" i="9"/>
  <c r="J1124" i="9" s="1"/>
  <c r="I1125" i="9"/>
  <c r="J1125" i="9" s="1"/>
  <c r="I1126" i="9"/>
  <c r="J1126" i="9" s="1"/>
  <c r="I1127" i="9"/>
  <c r="J1127" i="9" s="1"/>
  <c r="I1128" i="9"/>
  <c r="J1128" i="9" s="1"/>
  <c r="I1129" i="9"/>
  <c r="J1129" i="9" s="1"/>
  <c r="I1130" i="9"/>
  <c r="J1130" i="9" s="1"/>
  <c r="I1131" i="9"/>
  <c r="J1131" i="9" s="1"/>
  <c r="I1132" i="9"/>
  <c r="J1132" i="9" s="1"/>
  <c r="I1133" i="9"/>
  <c r="J1133" i="9" s="1"/>
  <c r="I1134" i="9"/>
  <c r="J1134" i="9" s="1"/>
  <c r="I1135" i="9"/>
  <c r="J1135" i="9" s="1"/>
  <c r="I1136" i="9"/>
  <c r="J1136" i="9" s="1"/>
  <c r="I1137" i="9"/>
  <c r="J1137" i="9" s="1"/>
  <c r="I1138" i="9"/>
  <c r="J1138" i="9" s="1"/>
  <c r="I1139" i="9"/>
  <c r="J1139" i="9" s="1"/>
  <c r="I1140" i="9"/>
  <c r="J1140" i="9" s="1"/>
  <c r="I1141" i="9"/>
  <c r="J1141" i="9" s="1"/>
  <c r="I1142" i="9"/>
  <c r="J1142" i="9" s="1"/>
  <c r="I1143" i="9"/>
  <c r="J1143" i="9" s="1"/>
  <c r="I1144" i="9"/>
  <c r="J1144" i="9" s="1"/>
  <c r="I1145" i="9"/>
  <c r="J1145" i="9" s="1"/>
  <c r="I1146" i="9"/>
  <c r="J1146" i="9" s="1"/>
  <c r="I1147" i="9"/>
  <c r="J1147" i="9" s="1"/>
  <c r="I1148" i="9"/>
  <c r="J1148" i="9" s="1"/>
  <c r="I1149" i="9"/>
  <c r="J1149" i="9" s="1"/>
  <c r="I1150" i="9"/>
  <c r="J1150" i="9" s="1"/>
  <c r="I1151" i="9"/>
  <c r="J1151" i="9" s="1"/>
  <c r="I1152" i="9"/>
  <c r="J1152" i="9" s="1"/>
  <c r="I1153" i="9"/>
  <c r="J1153" i="9" s="1"/>
  <c r="I1154" i="9"/>
  <c r="J1154" i="9" s="1"/>
  <c r="I1155" i="9"/>
  <c r="J1155" i="9" s="1"/>
  <c r="I1156" i="9"/>
  <c r="J1156" i="9" s="1"/>
  <c r="I1157" i="9"/>
  <c r="J1157" i="9" s="1"/>
  <c r="I1158" i="9"/>
  <c r="J1158" i="9" s="1"/>
  <c r="I1159" i="9"/>
  <c r="J1159" i="9" s="1"/>
  <c r="I1160" i="9"/>
  <c r="J1160" i="9" s="1"/>
  <c r="I1161" i="9"/>
  <c r="J1161" i="9" s="1"/>
  <c r="I1162" i="9"/>
  <c r="J1162" i="9" s="1"/>
  <c r="I1163" i="9"/>
  <c r="J1163" i="9" s="1"/>
  <c r="I1164" i="9"/>
  <c r="J1164" i="9" s="1"/>
  <c r="I1165" i="9"/>
  <c r="J1165" i="9" s="1"/>
  <c r="I1166" i="9"/>
  <c r="J1166" i="9" s="1"/>
  <c r="I1167" i="9"/>
  <c r="J1167" i="9" s="1"/>
  <c r="I1168" i="9"/>
  <c r="J1168" i="9" s="1"/>
  <c r="I1169" i="9"/>
  <c r="J1169" i="9" s="1"/>
  <c r="I1170" i="9"/>
  <c r="J1170" i="9" s="1"/>
  <c r="I1171" i="9"/>
  <c r="J1171" i="9" s="1"/>
  <c r="I1172" i="9"/>
  <c r="J1172" i="9" s="1"/>
  <c r="I1173" i="9"/>
  <c r="J1173" i="9" s="1"/>
  <c r="I1174" i="9"/>
  <c r="J1174" i="9" s="1"/>
  <c r="I1175" i="9"/>
  <c r="J1175" i="9" s="1"/>
  <c r="I1176" i="9"/>
  <c r="J1176" i="9" s="1"/>
  <c r="I1177" i="9"/>
  <c r="J1177" i="9" s="1"/>
  <c r="I1178" i="9"/>
  <c r="J1178" i="9" s="1"/>
  <c r="I1179" i="9"/>
  <c r="J1179" i="9" s="1"/>
  <c r="I1180" i="9"/>
  <c r="J1180" i="9" s="1"/>
  <c r="I1181" i="9"/>
  <c r="J1181" i="9" s="1"/>
  <c r="I1182" i="9"/>
  <c r="J1182" i="9" s="1"/>
  <c r="I1183" i="9"/>
  <c r="J1183" i="9" s="1"/>
  <c r="I1184" i="9"/>
  <c r="J1184" i="9" s="1"/>
  <c r="I1185" i="9"/>
  <c r="J1185" i="9" s="1"/>
  <c r="I1186" i="9"/>
  <c r="J1186" i="9" s="1"/>
  <c r="I1187" i="9"/>
  <c r="J1187" i="9" s="1"/>
  <c r="I1188" i="9"/>
  <c r="J1188" i="9" s="1"/>
  <c r="I1189" i="9"/>
  <c r="J1189" i="9" s="1"/>
  <c r="I1190" i="9"/>
  <c r="J1190" i="9" s="1"/>
  <c r="I1191" i="9"/>
  <c r="J1191" i="9" s="1"/>
  <c r="I1192" i="9"/>
  <c r="J1192" i="9" s="1"/>
  <c r="I1193" i="9"/>
  <c r="J1193" i="9" s="1"/>
  <c r="I1194" i="9"/>
  <c r="J1194" i="9" s="1"/>
  <c r="I1195" i="9"/>
  <c r="J1195" i="9" s="1"/>
  <c r="I1196" i="9"/>
  <c r="J1196" i="9" s="1"/>
  <c r="I1197" i="9"/>
  <c r="J1197" i="9" s="1"/>
  <c r="I1198" i="9"/>
  <c r="J1198" i="9" s="1"/>
  <c r="I1199" i="9"/>
  <c r="J1199" i="9" s="1"/>
  <c r="I1200" i="9"/>
  <c r="J1200" i="9" s="1"/>
  <c r="I1201" i="9"/>
  <c r="J1201" i="9" s="1"/>
  <c r="I1202" i="9"/>
  <c r="J1202" i="9" s="1"/>
  <c r="I1203" i="9"/>
  <c r="J1203" i="9" s="1"/>
  <c r="I1204" i="9"/>
  <c r="J1204" i="9" s="1"/>
  <c r="I1205" i="9"/>
  <c r="J1205" i="9" s="1"/>
  <c r="I1206" i="9"/>
  <c r="J1206" i="9" s="1"/>
  <c r="I1207" i="9"/>
  <c r="J1207" i="9" s="1"/>
  <c r="I1208" i="9"/>
  <c r="J1208" i="9" s="1"/>
  <c r="I1209" i="9"/>
  <c r="J1209" i="9" s="1"/>
  <c r="I1210" i="9"/>
  <c r="J1210" i="9" s="1"/>
  <c r="I1211" i="9"/>
  <c r="J1211" i="9" s="1"/>
  <c r="I1212" i="9"/>
  <c r="J1212" i="9" s="1"/>
  <c r="I1213" i="9"/>
  <c r="J1213" i="9" s="1"/>
  <c r="I1214" i="9"/>
  <c r="J1214" i="9" s="1"/>
  <c r="I1215" i="9"/>
  <c r="J1215" i="9" s="1"/>
  <c r="I1216" i="9"/>
  <c r="J1216" i="9" s="1"/>
  <c r="I1217" i="9"/>
  <c r="J1217" i="9" s="1"/>
  <c r="I1218" i="9"/>
  <c r="J1218" i="9" s="1"/>
  <c r="I1219" i="9"/>
  <c r="J1219" i="9" s="1"/>
  <c r="I1220" i="9"/>
  <c r="J1220" i="9" s="1"/>
  <c r="I1221" i="9"/>
  <c r="J1221" i="9" s="1"/>
  <c r="I1222" i="9"/>
  <c r="J1222" i="9" s="1"/>
  <c r="I1223" i="9"/>
  <c r="J1223" i="9" s="1"/>
  <c r="I1224" i="9"/>
  <c r="J1224" i="9" s="1"/>
  <c r="I1225" i="9"/>
  <c r="J1225" i="9" s="1"/>
  <c r="I1226" i="9"/>
  <c r="J1226" i="9" s="1"/>
  <c r="I1227" i="9"/>
  <c r="J1227" i="9" s="1"/>
  <c r="I1228" i="9"/>
  <c r="J1228" i="9" s="1"/>
  <c r="I1229" i="9"/>
  <c r="J1229" i="9" s="1"/>
  <c r="I1230" i="9"/>
  <c r="J1230" i="9" s="1"/>
  <c r="I1231" i="9"/>
  <c r="J1231" i="9" s="1"/>
  <c r="I1232" i="9"/>
  <c r="J1232" i="9" s="1"/>
  <c r="I1233" i="9"/>
  <c r="J1233" i="9" s="1"/>
  <c r="I1234" i="9"/>
  <c r="J1234" i="9" s="1"/>
  <c r="I1235" i="9"/>
  <c r="J1235" i="9" s="1"/>
  <c r="I1236" i="9"/>
  <c r="J1236" i="9" s="1"/>
  <c r="I1237" i="9"/>
  <c r="J1237" i="9" s="1"/>
  <c r="I1238" i="9"/>
  <c r="J1238" i="9" s="1"/>
  <c r="I1239" i="9"/>
  <c r="J1239" i="9" s="1"/>
  <c r="I1240" i="9"/>
  <c r="J1240" i="9" s="1"/>
  <c r="I1241" i="9"/>
  <c r="J1241" i="9" s="1"/>
  <c r="I1242" i="9"/>
  <c r="J1242" i="9" s="1"/>
  <c r="I1243" i="9"/>
  <c r="J1243" i="9" s="1"/>
  <c r="I1244" i="9"/>
  <c r="J1244" i="9" s="1"/>
  <c r="I1245" i="9"/>
  <c r="J1245" i="9" s="1"/>
  <c r="I1246" i="9"/>
  <c r="J1246" i="9" s="1"/>
  <c r="I1247" i="9"/>
  <c r="J1247" i="9" s="1"/>
  <c r="I1248" i="9"/>
  <c r="J1248" i="9" s="1"/>
  <c r="I1249" i="9"/>
  <c r="J1249" i="9" s="1"/>
  <c r="I1250" i="9"/>
  <c r="J1250" i="9" s="1"/>
  <c r="I1251" i="9"/>
  <c r="J1251" i="9" s="1"/>
  <c r="I1252" i="9"/>
  <c r="J1252" i="9" s="1"/>
  <c r="I1253" i="9"/>
  <c r="J1253" i="9" s="1"/>
  <c r="I1254" i="9"/>
  <c r="J1254" i="9" s="1"/>
  <c r="I1255" i="9"/>
  <c r="J1255" i="9" s="1"/>
  <c r="I1256" i="9"/>
  <c r="J1256" i="9" s="1"/>
  <c r="I1257" i="9"/>
  <c r="J1257" i="9" s="1"/>
  <c r="I1258" i="9"/>
  <c r="J1258" i="9" s="1"/>
  <c r="I1259" i="9"/>
  <c r="J1259" i="9" s="1"/>
  <c r="I1260" i="9"/>
  <c r="J1260" i="9" s="1"/>
  <c r="I1261" i="9"/>
  <c r="J1261" i="9" s="1"/>
  <c r="I1262" i="9"/>
  <c r="J1262" i="9" s="1"/>
  <c r="I1263" i="9"/>
  <c r="J1263" i="9" s="1"/>
  <c r="I1264" i="9"/>
  <c r="J1264" i="9" s="1"/>
  <c r="I1265" i="9"/>
  <c r="J1265" i="9" s="1"/>
  <c r="I1266" i="9"/>
  <c r="J1266" i="9" s="1"/>
  <c r="I1267" i="9"/>
  <c r="J1267" i="9" s="1"/>
  <c r="I1268" i="9"/>
  <c r="J1268" i="9" s="1"/>
  <c r="I1269" i="9"/>
  <c r="J1269" i="9" s="1"/>
  <c r="I1270" i="9"/>
  <c r="J1270" i="9" s="1"/>
  <c r="I1271" i="9"/>
  <c r="J1271" i="9" s="1"/>
  <c r="I1272" i="9"/>
  <c r="J1272" i="9" s="1"/>
  <c r="I1273" i="9"/>
  <c r="J1273" i="9" s="1"/>
  <c r="I1274" i="9"/>
  <c r="J1274" i="9" s="1"/>
  <c r="I1275" i="9"/>
  <c r="J1275" i="9" s="1"/>
  <c r="I1276" i="9"/>
  <c r="J1276" i="9" s="1"/>
  <c r="I1277" i="9"/>
  <c r="J1277" i="9" s="1"/>
  <c r="I1278" i="9"/>
  <c r="J1278" i="9" s="1"/>
  <c r="I1279" i="9"/>
  <c r="J1279" i="9" s="1"/>
  <c r="I1280" i="9"/>
  <c r="J1280" i="9" s="1"/>
  <c r="I1281" i="9"/>
  <c r="J1281" i="9" s="1"/>
  <c r="I1282" i="9"/>
  <c r="J1282" i="9" s="1"/>
  <c r="I1283" i="9"/>
  <c r="J1283" i="9" s="1"/>
  <c r="I1284" i="9"/>
  <c r="J1284" i="9" s="1"/>
  <c r="I1285" i="9"/>
  <c r="J1285" i="9" s="1"/>
  <c r="I1286" i="9"/>
  <c r="J1286" i="9" s="1"/>
  <c r="I1287" i="9"/>
  <c r="J1287" i="9" s="1"/>
  <c r="I1288" i="9"/>
  <c r="J1288" i="9" s="1"/>
  <c r="I1289" i="9"/>
  <c r="J1289" i="9" s="1"/>
  <c r="I1290" i="9"/>
  <c r="J1290" i="9" s="1"/>
  <c r="I1291" i="9"/>
  <c r="J1291" i="9" s="1"/>
  <c r="I1292" i="9"/>
  <c r="J1292" i="9" s="1"/>
  <c r="I1293" i="9"/>
  <c r="J1293" i="9" s="1"/>
  <c r="I1294" i="9"/>
  <c r="J1294" i="9" s="1"/>
  <c r="I1295" i="9"/>
  <c r="J1295" i="9" s="1"/>
  <c r="I1296" i="9"/>
  <c r="J1296" i="9" s="1"/>
  <c r="I1297" i="9"/>
  <c r="J1297" i="9" s="1"/>
  <c r="I1298" i="9"/>
  <c r="J1298" i="9" s="1"/>
  <c r="I1299" i="9"/>
  <c r="J1299" i="9" s="1"/>
  <c r="I1300" i="9"/>
  <c r="J1300" i="9" s="1"/>
  <c r="I1301" i="9"/>
  <c r="J1301" i="9" s="1"/>
  <c r="I1302" i="9"/>
  <c r="J1302" i="9" s="1"/>
  <c r="I1303" i="9"/>
  <c r="J1303" i="9" s="1"/>
  <c r="I1304" i="9"/>
  <c r="J1304" i="9" s="1"/>
  <c r="I1305" i="9"/>
  <c r="J1305" i="9" s="1"/>
  <c r="I1306" i="9"/>
  <c r="J1306" i="9" s="1"/>
  <c r="I1307" i="9"/>
  <c r="J1307" i="9" s="1"/>
  <c r="I1308" i="9"/>
  <c r="J1308" i="9" s="1"/>
  <c r="I1309" i="9"/>
  <c r="J1309" i="9" s="1"/>
  <c r="I1310" i="9"/>
  <c r="J1310" i="9" s="1"/>
  <c r="I1311" i="9"/>
  <c r="J1311" i="9" s="1"/>
  <c r="I1312" i="9"/>
  <c r="J1312" i="9" s="1"/>
  <c r="I1313" i="9"/>
  <c r="J1313" i="9" s="1"/>
  <c r="I1314" i="9"/>
  <c r="J1314" i="9" s="1"/>
  <c r="I1315" i="9"/>
  <c r="J1315" i="9" s="1"/>
  <c r="I1316" i="9"/>
  <c r="J1316" i="9" s="1"/>
  <c r="I1317" i="9"/>
  <c r="J1317" i="9" s="1"/>
  <c r="I1318" i="9"/>
  <c r="J1318" i="9" s="1"/>
  <c r="I1319" i="9"/>
  <c r="J1319" i="9" s="1"/>
  <c r="I1320" i="9"/>
  <c r="J1320" i="9" s="1"/>
  <c r="I1321" i="9"/>
  <c r="J1321" i="9" s="1"/>
  <c r="I1322" i="9"/>
  <c r="J1322" i="9" s="1"/>
  <c r="I1323" i="9"/>
  <c r="J1323" i="9" s="1"/>
  <c r="I1324" i="9"/>
  <c r="J1324" i="9" s="1"/>
  <c r="I1325" i="9"/>
  <c r="J1325" i="9" s="1"/>
  <c r="I1326" i="9"/>
  <c r="J1326" i="9" s="1"/>
  <c r="I1327" i="9"/>
  <c r="J1327" i="9" s="1"/>
  <c r="I1328" i="9"/>
  <c r="J1328" i="9" s="1"/>
  <c r="I1329" i="9"/>
  <c r="J1329" i="9" s="1"/>
  <c r="I1330" i="9"/>
  <c r="J1330" i="9" s="1"/>
  <c r="I1331" i="9"/>
  <c r="J1331" i="9" s="1"/>
  <c r="I1332" i="9"/>
  <c r="J1332" i="9" s="1"/>
  <c r="I1333" i="9"/>
  <c r="J1333" i="9" s="1"/>
  <c r="I1334" i="9"/>
  <c r="J1334" i="9" s="1"/>
  <c r="I1335" i="9"/>
  <c r="J1335" i="9" s="1"/>
  <c r="I1336" i="9"/>
  <c r="J1336" i="9" s="1"/>
  <c r="I1337" i="9"/>
  <c r="J1337" i="9" s="1"/>
  <c r="I1338" i="9"/>
  <c r="J1338" i="9" s="1"/>
  <c r="I1339" i="9"/>
  <c r="J1339" i="9" s="1"/>
  <c r="I1340" i="9"/>
  <c r="J1340" i="9" s="1"/>
  <c r="I1341" i="9"/>
  <c r="J1341" i="9" s="1"/>
  <c r="I1342" i="9"/>
  <c r="J1342" i="9" s="1"/>
  <c r="I1343" i="9"/>
  <c r="J1343" i="9" s="1"/>
  <c r="I1344" i="9"/>
  <c r="J1344" i="9" s="1"/>
  <c r="I1345" i="9"/>
  <c r="J1345" i="9" s="1"/>
  <c r="I1346" i="9"/>
  <c r="J1346" i="9" s="1"/>
  <c r="I1347" i="9"/>
  <c r="J1347" i="9" s="1"/>
  <c r="I1348" i="9"/>
  <c r="J1348" i="9" s="1"/>
  <c r="I1349" i="9"/>
  <c r="J1349" i="9" s="1"/>
  <c r="I1350" i="9"/>
  <c r="J1350" i="9" s="1"/>
  <c r="I1351" i="9"/>
  <c r="J1351" i="9" s="1"/>
  <c r="I1352" i="9"/>
  <c r="J1352" i="9" s="1"/>
  <c r="I1353" i="9"/>
  <c r="J1353" i="9" s="1"/>
  <c r="I1354" i="9"/>
  <c r="J1354" i="9" s="1"/>
  <c r="I1355" i="9"/>
  <c r="J1355" i="9" s="1"/>
  <c r="I1356" i="9"/>
  <c r="J1356" i="9" s="1"/>
  <c r="I1357" i="9"/>
  <c r="J1357" i="9" s="1"/>
  <c r="I1358" i="9"/>
  <c r="J1358" i="9" s="1"/>
  <c r="I1359" i="9"/>
  <c r="J1359" i="9" s="1"/>
  <c r="I1360" i="9"/>
  <c r="J1360" i="9" s="1"/>
  <c r="I1361" i="9"/>
  <c r="J1361" i="9" s="1"/>
  <c r="I1362" i="9"/>
  <c r="J1362" i="9" s="1"/>
  <c r="I1363" i="9"/>
  <c r="J1363" i="9" s="1"/>
  <c r="I1364" i="9"/>
  <c r="J1364" i="9" s="1"/>
  <c r="I1365" i="9"/>
  <c r="J1365" i="9" s="1"/>
  <c r="I1366" i="9"/>
  <c r="J1366" i="9" s="1"/>
  <c r="I1367" i="9"/>
  <c r="J1367" i="9" s="1"/>
  <c r="I1368" i="9"/>
  <c r="J1368" i="9" s="1"/>
  <c r="I1369" i="9"/>
  <c r="J1369" i="9" s="1"/>
  <c r="I1370" i="9"/>
  <c r="J1370" i="9" s="1"/>
  <c r="I1371" i="9"/>
  <c r="J1371" i="9" s="1"/>
  <c r="I1372" i="9"/>
  <c r="J1372" i="9" s="1"/>
  <c r="I1373" i="9"/>
  <c r="J1373" i="9" s="1"/>
  <c r="I1374" i="9"/>
  <c r="J1374" i="9" s="1"/>
  <c r="I1375" i="9"/>
  <c r="J1375" i="9" s="1"/>
  <c r="I1376" i="9"/>
  <c r="J1376" i="9" s="1"/>
  <c r="I1377" i="9"/>
  <c r="J1377" i="9" s="1"/>
  <c r="I1378" i="9"/>
  <c r="J1378" i="9" s="1"/>
  <c r="I1379" i="9"/>
  <c r="J1379" i="9" s="1"/>
  <c r="I1380" i="9"/>
  <c r="J1380" i="9" s="1"/>
  <c r="I1381" i="9"/>
  <c r="J1381" i="9" s="1"/>
  <c r="I1382" i="9"/>
  <c r="J1382" i="9" s="1"/>
  <c r="I1383" i="9"/>
  <c r="J1383" i="9" s="1"/>
  <c r="I1384" i="9"/>
  <c r="J1384" i="9" s="1"/>
  <c r="I1385" i="9"/>
  <c r="J1385" i="9" s="1"/>
  <c r="I1386" i="9"/>
  <c r="J1386" i="9" s="1"/>
  <c r="I1387" i="9"/>
  <c r="J1387" i="9" s="1"/>
  <c r="I1388" i="9"/>
  <c r="J1388" i="9" s="1"/>
  <c r="I1389" i="9"/>
  <c r="J1389" i="9" s="1"/>
  <c r="I1390" i="9"/>
  <c r="J1390" i="9" s="1"/>
  <c r="I1391" i="9"/>
  <c r="J1391" i="9" s="1"/>
  <c r="I1392" i="9"/>
  <c r="J1392" i="9" s="1"/>
  <c r="I1393" i="9"/>
  <c r="J1393" i="9" s="1"/>
  <c r="I1394" i="9"/>
  <c r="J1394" i="9" s="1"/>
  <c r="I1395" i="9"/>
  <c r="J1395" i="9" s="1"/>
  <c r="I1396" i="9"/>
  <c r="J1396" i="9" s="1"/>
  <c r="I1397" i="9"/>
  <c r="J1397" i="9" s="1"/>
  <c r="I1398" i="9"/>
  <c r="J1398" i="9" s="1"/>
  <c r="I1399" i="9"/>
  <c r="J1399" i="9" s="1"/>
  <c r="I1400" i="9"/>
  <c r="J1400" i="9" s="1"/>
  <c r="I1401" i="9"/>
  <c r="J1401" i="9" s="1"/>
  <c r="I1402" i="9"/>
  <c r="J1402" i="9" s="1"/>
  <c r="I1403" i="9"/>
  <c r="J1403" i="9" s="1"/>
  <c r="I1404" i="9"/>
  <c r="J1404" i="9" s="1"/>
  <c r="I1405" i="9"/>
  <c r="J1405" i="9" s="1"/>
  <c r="I1406" i="9"/>
  <c r="J1406" i="9" s="1"/>
  <c r="I1407" i="9"/>
  <c r="J1407" i="9" s="1"/>
  <c r="I1408" i="9"/>
  <c r="J1408" i="9" s="1"/>
  <c r="I1409" i="9"/>
  <c r="J1409" i="9" s="1"/>
  <c r="I1410" i="9"/>
  <c r="J1410" i="9" s="1"/>
  <c r="I1411" i="9"/>
  <c r="J1411" i="9" s="1"/>
  <c r="I1412" i="9"/>
  <c r="J1412" i="9" s="1"/>
  <c r="I1413" i="9"/>
  <c r="J1413" i="9" s="1"/>
  <c r="I1414" i="9"/>
  <c r="J1414" i="9" s="1"/>
  <c r="I1415" i="9"/>
  <c r="J1415" i="9" s="1"/>
  <c r="I1416" i="9"/>
  <c r="J1416" i="9" s="1"/>
  <c r="I1417" i="9"/>
  <c r="J1417" i="9" s="1"/>
  <c r="I1418" i="9"/>
  <c r="J1418" i="9" s="1"/>
  <c r="I1419" i="9"/>
  <c r="J1419" i="9" s="1"/>
  <c r="I1420" i="9"/>
  <c r="J1420" i="9" s="1"/>
  <c r="I1421" i="9"/>
  <c r="J1421" i="9" s="1"/>
  <c r="I1422" i="9"/>
  <c r="J1422" i="9" s="1"/>
  <c r="I1423" i="9"/>
  <c r="J1423" i="9" s="1"/>
  <c r="I1424" i="9"/>
  <c r="J1424" i="9" s="1"/>
  <c r="I1425" i="9"/>
  <c r="J1425" i="9" s="1"/>
  <c r="I1426" i="9"/>
  <c r="J1426" i="9" s="1"/>
  <c r="I1427" i="9"/>
  <c r="J1427" i="9" s="1"/>
  <c r="I1428" i="9"/>
  <c r="J1428" i="9" s="1"/>
  <c r="I1429" i="9"/>
  <c r="J1429" i="9" s="1"/>
  <c r="I1430" i="9"/>
  <c r="J1430" i="9" s="1"/>
  <c r="I1431" i="9"/>
  <c r="J1431" i="9" s="1"/>
  <c r="I1432" i="9"/>
  <c r="J1432" i="9" s="1"/>
  <c r="I1433" i="9"/>
  <c r="J1433" i="9" s="1"/>
  <c r="I1434" i="9"/>
  <c r="J1434" i="9" s="1"/>
  <c r="I1435" i="9"/>
  <c r="J1435" i="9" s="1"/>
  <c r="I1436" i="9"/>
  <c r="J1436" i="9" s="1"/>
  <c r="I1437" i="9"/>
  <c r="J1437" i="9" s="1"/>
  <c r="I1438" i="9"/>
  <c r="J1438" i="9" s="1"/>
  <c r="I1439" i="9"/>
  <c r="J1439" i="9" s="1"/>
  <c r="I1440" i="9"/>
  <c r="J1440" i="9" s="1"/>
  <c r="I1441" i="9"/>
  <c r="J1441" i="9" s="1"/>
  <c r="I1442" i="9"/>
  <c r="J1442" i="9" s="1"/>
  <c r="I1443" i="9"/>
  <c r="J1443" i="9" s="1"/>
  <c r="I1444" i="9"/>
  <c r="J1444" i="9" s="1"/>
  <c r="I1445" i="9"/>
  <c r="J1445" i="9" s="1"/>
  <c r="I1446" i="9"/>
  <c r="J1446" i="9" s="1"/>
  <c r="I1447" i="9"/>
  <c r="J1447" i="9" s="1"/>
  <c r="I1448" i="9"/>
  <c r="J1448" i="9" s="1"/>
  <c r="I1449" i="9"/>
  <c r="J1449" i="9" s="1"/>
  <c r="I1450" i="9"/>
  <c r="J1450" i="9" s="1"/>
  <c r="I1451" i="9"/>
  <c r="J1451" i="9" s="1"/>
  <c r="I1452" i="9"/>
  <c r="J1452" i="9" s="1"/>
  <c r="I1453" i="9"/>
  <c r="J1453" i="9" s="1"/>
  <c r="I1454" i="9"/>
  <c r="J1454" i="9" s="1"/>
  <c r="I1455" i="9"/>
  <c r="J1455" i="9" s="1"/>
  <c r="I1456" i="9"/>
  <c r="J1456" i="9" s="1"/>
  <c r="I1457" i="9"/>
  <c r="J1457" i="9" s="1"/>
  <c r="I1458" i="9"/>
  <c r="J1458" i="9" s="1"/>
  <c r="I1459" i="9"/>
  <c r="J1459" i="9" s="1"/>
  <c r="I1460" i="9"/>
  <c r="J1460" i="9" s="1"/>
  <c r="I1461" i="9"/>
  <c r="J1461" i="9" s="1"/>
  <c r="I1462" i="9"/>
  <c r="J1462" i="9" s="1"/>
  <c r="I1463" i="9"/>
  <c r="J1463" i="9" s="1"/>
  <c r="I1464" i="9"/>
  <c r="J1464" i="9" s="1"/>
  <c r="I1465" i="9"/>
  <c r="J1465" i="9" s="1"/>
  <c r="I1466" i="9"/>
  <c r="J1466" i="9" s="1"/>
  <c r="I1467" i="9"/>
  <c r="J1467" i="9" s="1"/>
  <c r="I1468" i="9"/>
  <c r="J1468" i="9" s="1"/>
  <c r="I1469" i="9"/>
  <c r="J1469" i="9" s="1"/>
  <c r="I1470" i="9"/>
  <c r="J1470" i="9" s="1"/>
  <c r="I1471" i="9"/>
  <c r="J1471" i="9" s="1"/>
  <c r="I1472" i="9"/>
  <c r="J1472" i="9" s="1"/>
  <c r="I1473" i="9"/>
  <c r="J1473" i="9" s="1"/>
  <c r="I1474" i="9"/>
  <c r="J1474" i="9" s="1"/>
  <c r="I1475" i="9"/>
  <c r="J1475" i="9" s="1"/>
  <c r="I1476" i="9"/>
  <c r="J1476" i="9" s="1"/>
  <c r="I1477" i="9"/>
  <c r="J1477" i="9" s="1"/>
  <c r="I1478" i="9"/>
  <c r="J1478" i="9" s="1"/>
  <c r="I1479" i="9"/>
  <c r="J1479" i="9" s="1"/>
  <c r="I1480" i="9"/>
  <c r="J1480" i="9" s="1"/>
  <c r="I1481" i="9"/>
  <c r="J1481" i="9" s="1"/>
  <c r="I1482" i="9"/>
  <c r="J1482" i="9" s="1"/>
  <c r="I1483" i="9"/>
  <c r="J1483" i="9" s="1"/>
  <c r="I1484" i="9"/>
  <c r="J1484" i="9" s="1"/>
  <c r="I1485" i="9"/>
  <c r="J1485" i="9" s="1"/>
  <c r="I1486" i="9"/>
  <c r="J1486" i="9" s="1"/>
  <c r="I1487" i="9"/>
  <c r="J1487" i="9" s="1"/>
  <c r="I1488" i="9"/>
  <c r="J1488" i="9" s="1"/>
  <c r="I1489" i="9"/>
  <c r="J1489" i="9" s="1"/>
  <c r="I1490" i="9"/>
  <c r="J1490" i="9" s="1"/>
  <c r="I1491" i="9"/>
  <c r="J1491" i="9" s="1"/>
  <c r="I1492" i="9"/>
  <c r="J1492" i="9" s="1"/>
  <c r="I1493" i="9"/>
  <c r="J1493" i="9" s="1"/>
  <c r="I1494" i="9"/>
  <c r="J1494" i="9" s="1"/>
  <c r="I1495" i="9"/>
  <c r="J1495" i="9" s="1"/>
  <c r="I1496" i="9"/>
  <c r="J1496" i="9" s="1"/>
  <c r="I1497" i="9"/>
  <c r="J1497" i="9" s="1"/>
  <c r="I1498" i="9"/>
  <c r="J1498" i="9" s="1"/>
  <c r="I1499" i="9"/>
  <c r="J1499" i="9" s="1"/>
  <c r="I1500" i="9"/>
  <c r="J1500" i="9" s="1"/>
  <c r="I1501" i="9"/>
  <c r="J1501" i="9" s="1"/>
  <c r="I1502" i="9"/>
  <c r="J1502" i="9" s="1"/>
  <c r="I1503" i="9"/>
  <c r="J1503" i="9" s="1"/>
  <c r="I1504" i="9"/>
  <c r="J1504" i="9" s="1"/>
  <c r="I1505" i="9"/>
  <c r="J1505" i="9" s="1"/>
  <c r="I1506" i="9"/>
  <c r="J1506" i="9" s="1"/>
  <c r="I1507" i="9"/>
  <c r="J1507" i="9" s="1"/>
  <c r="I1508" i="9"/>
  <c r="J1508" i="9" s="1"/>
  <c r="I1509" i="9"/>
  <c r="J1509" i="9" s="1"/>
  <c r="I1510" i="9"/>
  <c r="J1510" i="9" s="1"/>
  <c r="I1511" i="9"/>
  <c r="J1511" i="9" s="1"/>
  <c r="I1512" i="9"/>
  <c r="J1512" i="9" s="1"/>
  <c r="I1513" i="9"/>
  <c r="J1513" i="9" s="1"/>
  <c r="I1514" i="9"/>
  <c r="J1514" i="9" s="1"/>
  <c r="I1515" i="9"/>
  <c r="J1515" i="9" s="1"/>
  <c r="I1516" i="9"/>
  <c r="J1516" i="9" s="1"/>
  <c r="I1517" i="9"/>
  <c r="J1517" i="9" s="1"/>
  <c r="I1518" i="9"/>
  <c r="J1518" i="9" s="1"/>
  <c r="I1519" i="9"/>
  <c r="J1519" i="9" s="1"/>
  <c r="I1520" i="9"/>
  <c r="J1520" i="9" s="1"/>
  <c r="I1521" i="9"/>
  <c r="J1521" i="9" s="1"/>
  <c r="I1522" i="9"/>
  <c r="J1522" i="9" s="1"/>
  <c r="I1523" i="9"/>
  <c r="J1523" i="9" s="1"/>
  <c r="I1524" i="9"/>
  <c r="J1524" i="9" s="1"/>
  <c r="I1525" i="9"/>
  <c r="J1525" i="9" s="1"/>
  <c r="I1526" i="9"/>
  <c r="J1526" i="9" s="1"/>
  <c r="I1527" i="9"/>
  <c r="J1527" i="9" s="1"/>
  <c r="I1528" i="9"/>
  <c r="J1528" i="9" s="1"/>
  <c r="I1529" i="9"/>
  <c r="J1529" i="9" s="1"/>
  <c r="I1530" i="9"/>
  <c r="J1530" i="9" s="1"/>
  <c r="I1531" i="9"/>
  <c r="J1531" i="9" s="1"/>
  <c r="I1532" i="9"/>
  <c r="J1532" i="9" s="1"/>
  <c r="I1533" i="9"/>
  <c r="J1533" i="9" s="1"/>
  <c r="I1534" i="9"/>
  <c r="J1534" i="9" s="1"/>
  <c r="I1535" i="9"/>
  <c r="J1535" i="9" s="1"/>
  <c r="I1536" i="9"/>
  <c r="J1536" i="9" s="1"/>
  <c r="I1537" i="9"/>
  <c r="J1537" i="9" s="1"/>
  <c r="I1538" i="9"/>
  <c r="J1538" i="9" s="1"/>
  <c r="I1539" i="9"/>
  <c r="J1539" i="9" s="1"/>
  <c r="I1540" i="9"/>
  <c r="J1540" i="9" s="1"/>
  <c r="I1541" i="9"/>
  <c r="J1541" i="9" s="1"/>
  <c r="I1542" i="9"/>
  <c r="J1542" i="9" s="1"/>
  <c r="I1543" i="9"/>
  <c r="J1543" i="9" s="1"/>
  <c r="I1544" i="9"/>
  <c r="J1544" i="9" s="1"/>
  <c r="I1545" i="9"/>
  <c r="J1545" i="9" s="1"/>
  <c r="I1546" i="9"/>
  <c r="J1546" i="9" s="1"/>
  <c r="I1547" i="9"/>
  <c r="J1547" i="9" s="1"/>
  <c r="I1548" i="9"/>
  <c r="J1548" i="9" s="1"/>
  <c r="I1549" i="9"/>
  <c r="J1549" i="9" s="1"/>
  <c r="I1550" i="9"/>
  <c r="J1550" i="9" s="1"/>
  <c r="I1551" i="9"/>
  <c r="J1551" i="9" s="1"/>
  <c r="I1552" i="9"/>
  <c r="J1552" i="9" s="1"/>
  <c r="I1553" i="9"/>
  <c r="J1553" i="9" s="1"/>
  <c r="I1554" i="9"/>
  <c r="J1554" i="9" s="1"/>
  <c r="I1555" i="9"/>
  <c r="J1555" i="9" s="1"/>
  <c r="I1556" i="9"/>
  <c r="J1556" i="9" s="1"/>
  <c r="I1557" i="9"/>
  <c r="J1557" i="9" s="1"/>
  <c r="I1558" i="9"/>
  <c r="J1558" i="9" s="1"/>
  <c r="I1559" i="9"/>
  <c r="J1559" i="9" s="1"/>
  <c r="I1560" i="9"/>
  <c r="J1560" i="9" s="1"/>
  <c r="I1561" i="9"/>
  <c r="J1561" i="9" s="1"/>
  <c r="I1562" i="9"/>
  <c r="J1562" i="9" s="1"/>
  <c r="I1563" i="9"/>
  <c r="J1563" i="9" s="1"/>
  <c r="I1564" i="9"/>
  <c r="J1564" i="9" s="1"/>
  <c r="I1565" i="9"/>
  <c r="J1565" i="9" s="1"/>
  <c r="I1566" i="9"/>
  <c r="J1566" i="9" s="1"/>
  <c r="I1567" i="9"/>
  <c r="J1567" i="9" s="1"/>
  <c r="I1568" i="9"/>
  <c r="J1568" i="9" s="1"/>
  <c r="I1569" i="9"/>
  <c r="J1569" i="9" s="1"/>
  <c r="I1570" i="9"/>
  <c r="J1570" i="9" s="1"/>
  <c r="I1571" i="9"/>
  <c r="J1571" i="9" s="1"/>
  <c r="I1572" i="9"/>
  <c r="J1572" i="9" s="1"/>
  <c r="I1573" i="9"/>
  <c r="J1573" i="9" s="1"/>
  <c r="I1574" i="9"/>
  <c r="J1574" i="9" s="1"/>
  <c r="I1575" i="9"/>
  <c r="J1575" i="9" s="1"/>
  <c r="I1576" i="9"/>
  <c r="J1576" i="9" s="1"/>
  <c r="I1577" i="9"/>
  <c r="J1577" i="9" s="1"/>
  <c r="I1578" i="9"/>
  <c r="J1578" i="9" s="1"/>
  <c r="I1579" i="9"/>
  <c r="J1579" i="9" s="1"/>
  <c r="I1580" i="9"/>
  <c r="J1580" i="9" s="1"/>
  <c r="I1581" i="9"/>
  <c r="J1581" i="9" s="1"/>
  <c r="I1582" i="9"/>
  <c r="J1582" i="9" s="1"/>
  <c r="I1583" i="9"/>
  <c r="J1583" i="9" s="1"/>
  <c r="I1584" i="9"/>
  <c r="J1584" i="9" s="1"/>
  <c r="I1585" i="9"/>
  <c r="J1585" i="9" s="1"/>
  <c r="I1586" i="9"/>
  <c r="J1586" i="9" s="1"/>
  <c r="I1587" i="9"/>
  <c r="J1587" i="9" s="1"/>
  <c r="I1588" i="9"/>
  <c r="J1588" i="9" s="1"/>
  <c r="I1589" i="9"/>
  <c r="J1589" i="9" s="1"/>
  <c r="I1590" i="9"/>
  <c r="J1590" i="9" s="1"/>
  <c r="I1591" i="9"/>
  <c r="J1591" i="9" s="1"/>
  <c r="I1592" i="9"/>
  <c r="J1592" i="9" s="1"/>
  <c r="I1593" i="9"/>
  <c r="J1593" i="9" s="1"/>
  <c r="I1594" i="9"/>
  <c r="J1594" i="9" s="1"/>
  <c r="I1595" i="9"/>
  <c r="J1595" i="9" s="1"/>
  <c r="I1596" i="9"/>
  <c r="J1596" i="9" s="1"/>
  <c r="I1597" i="9"/>
  <c r="J1597" i="9" s="1"/>
  <c r="I1598" i="9"/>
  <c r="J1598" i="9" s="1"/>
  <c r="I1599" i="9"/>
  <c r="J1599" i="9" s="1"/>
  <c r="I1600" i="9"/>
  <c r="J1600" i="9" s="1"/>
  <c r="I1601" i="9"/>
  <c r="J1601" i="9" s="1"/>
  <c r="I1602" i="9"/>
  <c r="J1602" i="9" s="1"/>
  <c r="I1603" i="9"/>
  <c r="J1603" i="9" s="1"/>
  <c r="I1604" i="9"/>
  <c r="J1604" i="9" s="1"/>
  <c r="I1605" i="9"/>
  <c r="J1605" i="9" s="1"/>
  <c r="I1606" i="9"/>
  <c r="J1606" i="9" s="1"/>
  <c r="I1607" i="9"/>
  <c r="J1607" i="9" s="1"/>
  <c r="I1608" i="9"/>
  <c r="J1608" i="9" s="1"/>
  <c r="I1609" i="9"/>
  <c r="J1609" i="9" s="1"/>
  <c r="I1610" i="9"/>
  <c r="J1610" i="9" s="1"/>
  <c r="I1611" i="9"/>
  <c r="J1611" i="9" s="1"/>
  <c r="I1612" i="9"/>
  <c r="J1612" i="9" s="1"/>
  <c r="I1613" i="9"/>
  <c r="J1613" i="9" s="1"/>
  <c r="I1614" i="9"/>
  <c r="J1614" i="9" s="1"/>
  <c r="I1615" i="9"/>
  <c r="J1615" i="9" s="1"/>
  <c r="I1616" i="9"/>
  <c r="J1616" i="9" s="1"/>
  <c r="I1617" i="9"/>
  <c r="J1617" i="9" s="1"/>
  <c r="I1618" i="9"/>
  <c r="J1618" i="9" s="1"/>
  <c r="I1619" i="9"/>
  <c r="J1619" i="9" s="1"/>
  <c r="I1620" i="9"/>
  <c r="J1620" i="9" s="1"/>
  <c r="I1621" i="9"/>
  <c r="J1621" i="9" s="1"/>
  <c r="I1622" i="9"/>
  <c r="J1622" i="9" s="1"/>
  <c r="I1623" i="9"/>
  <c r="J1623" i="9" s="1"/>
  <c r="I1624" i="9"/>
  <c r="J1624" i="9" s="1"/>
  <c r="I1625" i="9"/>
  <c r="J1625" i="9" s="1"/>
  <c r="I1626" i="9"/>
  <c r="J1626" i="9" s="1"/>
  <c r="I1627" i="9"/>
  <c r="J1627" i="9" s="1"/>
  <c r="I1628" i="9"/>
  <c r="J1628" i="9" s="1"/>
  <c r="I1629" i="9"/>
  <c r="J1629" i="9" s="1"/>
  <c r="I1630" i="9"/>
  <c r="J1630" i="9" s="1"/>
  <c r="I1631" i="9"/>
  <c r="J1631" i="9" s="1"/>
  <c r="I1632" i="9"/>
  <c r="J1632" i="9" s="1"/>
  <c r="I1633" i="9"/>
  <c r="J1633" i="9" s="1"/>
  <c r="I1634" i="9"/>
  <c r="J1634" i="9" s="1"/>
  <c r="I1635" i="9"/>
  <c r="J1635" i="9" s="1"/>
  <c r="I1636" i="9"/>
  <c r="J1636" i="9" s="1"/>
  <c r="I1637" i="9"/>
  <c r="J1637" i="9" s="1"/>
  <c r="I1638" i="9"/>
  <c r="J1638" i="9" s="1"/>
  <c r="I1639" i="9"/>
  <c r="J1639" i="9" s="1"/>
  <c r="I1640" i="9"/>
  <c r="J1640" i="9" s="1"/>
  <c r="I1641" i="9"/>
  <c r="J1641" i="9" s="1"/>
  <c r="I1642" i="9"/>
  <c r="J1642" i="9" s="1"/>
  <c r="I1643" i="9"/>
  <c r="J1643" i="9" s="1"/>
  <c r="I1644" i="9"/>
  <c r="J1644" i="9" s="1"/>
  <c r="I1645" i="9"/>
  <c r="J1645" i="9" s="1"/>
  <c r="I1646" i="9"/>
  <c r="J1646" i="9" s="1"/>
  <c r="I1647" i="9"/>
  <c r="J1647" i="9" s="1"/>
  <c r="I1648" i="9"/>
  <c r="J1648" i="9" s="1"/>
  <c r="I1649" i="9"/>
  <c r="J1649" i="9" s="1"/>
  <c r="I1650" i="9"/>
  <c r="J1650" i="9" s="1"/>
  <c r="I1651" i="9"/>
  <c r="J1651" i="9" s="1"/>
  <c r="I1652" i="9"/>
  <c r="J1652" i="9" s="1"/>
  <c r="I1653" i="9"/>
  <c r="J1653" i="9" s="1"/>
  <c r="I1654" i="9"/>
  <c r="J1654" i="9" s="1"/>
  <c r="I1655" i="9"/>
  <c r="J1655" i="9" s="1"/>
  <c r="I1656" i="9"/>
  <c r="J1656" i="9" s="1"/>
  <c r="I1657" i="9"/>
  <c r="J1657" i="9" s="1"/>
  <c r="I1658" i="9"/>
  <c r="J1658" i="9" s="1"/>
  <c r="I1659" i="9"/>
  <c r="J1659" i="9" s="1"/>
  <c r="I1660" i="9"/>
  <c r="J1660" i="9" s="1"/>
  <c r="I1661" i="9"/>
  <c r="J1661" i="9" s="1"/>
  <c r="I1662" i="9"/>
  <c r="J1662" i="9" s="1"/>
  <c r="I1663" i="9"/>
  <c r="J1663" i="9" s="1"/>
  <c r="I1664" i="9"/>
  <c r="J1664" i="9" s="1"/>
  <c r="I1665" i="9"/>
  <c r="J1665" i="9" s="1"/>
  <c r="I1666" i="9"/>
  <c r="J1666" i="9" s="1"/>
  <c r="I1667" i="9"/>
  <c r="J1667" i="9" s="1"/>
  <c r="I1668" i="9"/>
  <c r="J1668" i="9" s="1"/>
  <c r="I1669" i="9"/>
  <c r="J1669" i="9" s="1"/>
  <c r="I1670" i="9"/>
  <c r="J1670" i="9" s="1"/>
  <c r="I1671" i="9"/>
  <c r="J1671" i="9" s="1"/>
  <c r="I1672" i="9"/>
  <c r="J1672" i="9" s="1"/>
  <c r="I1673" i="9"/>
  <c r="J1673" i="9" s="1"/>
  <c r="I1674" i="9"/>
  <c r="J1674" i="9" s="1"/>
  <c r="I1675" i="9"/>
  <c r="J1675" i="9" s="1"/>
  <c r="I1676" i="9"/>
  <c r="J1676" i="9" s="1"/>
  <c r="I1677" i="9"/>
  <c r="J1677" i="9" s="1"/>
  <c r="I1678" i="9"/>
  <c r="J1678" i="9" s="1"/>
  <c r="I1679" i="9"/>
  <c r="J1679" i="9" s="1"/>
  <c r="I1680" i="9"/>
  <c r="J1680" i="9" s="1"/>
  <c r="I1681" i="9"/>
  <c r="J1681" i="9" s="1"/>
  <c r="I1682" i="9"/>
  <c r="J1682" i="9" s="1"/>
  <c r="I1683" i="9"/>
  <c r="J1683" i="9" s="1"/>
  <c r="I1684" i="9"/>
  <c r="J1684" i="9" s="1"/>
  <c r="I1685" i="9"/>
  <c r="J1685" i="9" s="1"/>
  <c r="I1686" i="9"/>
  <c r="J1686" i="9" s="1"/>
  <c r="I1687" i="9"/>
  <c r="J1687" i="9" s="1"/>
  <c r="I1688" i="9"/>
  <c r="J1688" i="9" s="1"/>
  <c r="I1689" i="9"/>
  <c r="J1689" i="9" s="1"/>
  <c r="I1690" i="9"/>
  <c r="J1690" i="9" s="1"/>
  <c r="I1691" i="9"/>
  <c r="J1691" i="9" s="1"/>
  <c r="I1692" i="9"/>
  <c r="J1692" i="9" s="1"/>
  <c r="I1693" i="9"/>
  <c r="J1693" i="9" s="1"/>
  <c r="I1694" i="9"/>
  <c r="J1694" i="9" s="1"/>
  <c r="I1695" i="9"/>
  <c r="J1695" i="9" s="1"/>
  <c r="I1696" i="9"/>
  <c r="J1696" i="9" s="1"/>
  <c r="I1697" i="9"/>
  <c r="J1697" i="9" s="1"/>
  <c r="I1698" i="9"/>
  <c r="J1698" i="9" s="1"/>
  <c r="I1699" i="9"/>
  <c r="J1699" i="9" s="1"/>
  <c r="I1700" i="9"/>
  <c r="J1700" i="9" s="1"/>
  <c r="I1701" i="9"/>
  <c r="J1701" i="9" s="1"/>
  <c r="I1702" i="9"/>
  <c r="J1702" i="9" s="1"/>
  <c r="I1703" i="9"/>
  <c r="J1703" i="9" s="1"/>
  <c r="I1704" i="9"/>
  <c r="J1704" i="9" s="1"/>
  <c r="I1705" i="9"/>
  <c r="J1705" i="9" s="1"/>
  <c r="I1706" i="9"/>
  <c r="J1706" i="9" s="1"/>
  <c r="I1707" i="9"/>
  <c r="J1707" i="9" s="1"/>
  <c r="I1708" i="9"/>
  <c r="J1708" i="9" s="1"/>
  <c r="I1709" i="9"/>
  <c r="J1709" i="9" s="1"/>
  <c r="I1710" i="9"/>
  <c r="J1710" i="9" s="1"/>
  <c r="I1711" i="9"/>
  <c r="J1711" i="9" s="1"/>
  <c r="I1712" i="9"/>
  <c r="J1712" i="9" s="1"/>
  <c r="I1713" i="9"/>
  <c r="J1713" i="9" s="1"/>
  <c r="I1714" i="9"/>
  <c r="J1714" i="9" s="1"/>
  <c r="I1715" i="9"/>
  <c r="J1715" i="9" s="1"/>
  <c r="I1716" i="9"/>
  <c r="J1716" i="9" s="1"/>
  <c r="I1717" i="9"/>
  <c r="J1717" i="9" s="1"/>
  <c r="I1718" i="9"/>
  <c r="J1718" i="9" s="1"/>
  <c r="I1719" i="9"/>
  <c r="J1719" i="9" s="1"/>
  <c r="I1720" i="9"/>
  <c r="J1720" i="9" s="1"/>
  <c r="I1721" i="9"/>
  <c r="J1721" i="9" s="1"/>
  <c r="I1722" i="9"/>
  <c r="J1722" i="9" s="1"/>
  <c r="I1723" i="9"/>
  <c r="J1723" i="9" s="1"/>
  <c r="I1724" i="9"/>
  <c r="J1724" i="9" s="1"/>
  <c r="I1725" i="9"/>
  <c r="J1725" i="9" s="1"/>
  <c r="I1726" i="9"/>
  <c r="J1726" i="9" s="1"/>
  <c r="I1727" i="9"/>
  <c r="J1727" i="9" s="1"/>
  <c r="I1728" i="9"/>
  <c r="J1728" i="9" s="1"/>
  <c r="I1729" i="9"/>
  <c r="J1729" i="9" s="1"/>
  <c r="I1730" i="9"/>
  <c r="J1730" i="9" s="1"/>
  <c r="I1731" i="9"/>
  <c r="J1731" i="9" s="1"/>
  <c r="I1732" i="9"/>
  <c r="J1732" i="9" s="1"/>
  <c r="I1733" i="9"/>
  <c r="J1733" i="9" s="1"/>
  <c r="I1734" i="9"/>
  <c r="J1734" i="9" s="1"/>
  <c r="I1735" i="9"/>
  <c r="J1735" i="9" s="1"/>
  <c r="I1736" i="9"/>
  <c r="J1736" i="9" s="1"/>
  <c r="I1737" i="9"/>
  <c r="J1737" i="9" s="1"/>
  <c r="I1738" i="9"/>
  <c r="J1738" i="9" s="1"/>
  <c r="I1739" i="9"/>
  <c r="J1739" i="9" s="1"/>
  <c r="I1740" i="9"/>
  <c r="J1740" i="9" s="1"/>
  <c r="I1741" i="9"/>
  <c r="J1741" i="9" s="1"/>
  <c r="I1742" i="9"/>
  <c r="J1742" i="9" s="1"/>
  <c r="I1743" i="9"/>
  <c r="J1743" i="9" s="1"/>
  <c r="I1744" i="9"/>
  <c r="J1744" i="9" s="1"/>
  <c r="I1745" i="9"/>
  <c r="J1745" i="9" s="1"/>
  <c r="I1746" i="9"/>
  <c r="J1746" i="9" s="1"/>
  <c r="I1747" i="9"/>
  <c r="J1747" i="9" s="1"/>
  <c r="I1748" i="9"/>
  <c r="J1748" i="9" s="1"/>
  <c r="I1749" i="9"/>
  <c r="J1749" i="9" s="1"/>
  <c r="I1750" i="9"/>
  <c r="J1750" i="9" s="1"/>
  <c r="I1751" i="9"/>
  <c r="J1751" i="9" s="1"/>
  <c r="I1752" i="9"/>
  <c r="J1752" i="9" s="1"/>
  <c r="I1753" i="9"/>
  <c r="J1753" i="9" s="1"/>
  <c r="I1754" i="9"/>
  <c r="J1754" i="9" s="1"/>
  <c r="I1755" i="9"/>
  <c r="J1755" i="9" s="1"/>
  <c r="I1756" i="9"/>
  <c r="J1756" i="9" s="1"/>
  <c r="I1757" i="9"/>
  <c r="J1757" i="9" s="1"/>
  <c r="I1758" i="9"/>
  <c r="J1758" i="9" s="1"/>
  <c r="I1759" i="9"/>
  <c r="J1759" i="9" s="1"/>
  <c r="I1760" i="9"/>
  <c r="J1760" i="9" s="1"/>
  <c r="I1761" i="9"/>
  <c r="J1761" i="9" s="1"/>
  <c r="I1762" i="9"/>
  <c r="J1762" i="9" s="1"/>
  <c r="I1763" i="9"/>
  <c r="J1763" i="9" s="1"/>
  <c r="I1764" i="9"/>
  <c r="J1764" i="9" s="1"/>
  <c r="I1765" i="9"/>
  <c r="J1765" i="9" s="1"/>
  <c r="I1766" i="9"/>
  <c r="J1766" i="9" s="1"/>
  <c r="I1767" i="9"/>
  <c r="J1767" i="9" s="1"/>
  <c r="I1768" i="9"/>
  <c r="J1768" i="9" s="1"/>
  <c r="I1769" i="9"/>
  <c r="J1769" i="9" s="1"/>
  <c r="I1770" i="9"/>
  <c r="J1770" i="9" s="1"/>
  <c r="I1771" i="9"/>
  <c r="J1771" i="9" s="1"/>
  <c r="I1772" i="9"/>
  <c r="J1772" i="9" s="1"/>
  <c r="I1773" i="9"/>
  <c r="J1773" i="9" s="1"/>
  <c r="I1774" i="9"/>
  <c r="J1774" i="9" s="1"/>
  <c r="I1775" i="9"/>
  <c r="J1775" i="9" s="1"/>
  <c r="I1776" i="9"/>
  <c r="J1776" i="9" s="1"/>
  <c r="I1777" i="9"/>
  <c r="J1777" i="9" s="1"/>
  <c r="I1778" i="9"/>
  <c r="J1778" i="9" s="1"/>
  <c r="I1779" i="9"/>
  <c r="J1779" i="9" s="1"/>
  <c r="I1780" i="9"/>
  <c r="J1780" i="9" s="1"/>
  <c r="I1781" i="9"/>
  <c r="J1781" i="9" s="1"/>
  <c r="I1782" i="9"/>
  <c r="J1782" i="9" s="1"/>
  <c r="I1783" i="9"/>
  <c r="J1783" i="9" s="1"/>
  <c r="I1784" i="9"/>
  <c r="J1784" i="9" s="1"/>
  <c r="I1785" i="9"/>
  <c r="J1785" i="9" s="1"/>
  <c r="I1786" i="9"/>
  <c r="J1786" i="9" s="1"/>
  <c r="I1787" i="9"/>
  <c r="J1787" i="9" s="1"/>
  <c r="I1788" i="9"/>
  <c r="J1788" i="9" s="1"/>
  <c r="I1789" i="9"/>
  <c r="J1789" i="9" s="1"/>
  <c r="I1790" i="9"/>
  <c r="J1790" i="9" s="1"/>
  <c r="I1791" i="9"/>
  <c r="J1791" i="9" s="1"/>
  <c r="I1792" i="9"/>
  <c r="J1792" i="9" s="1"/>
  <c r="I1793" i="9"/>
  <c r="J1793" i="9" s="1"/>
  <c r="I1794" i="9"/>
  <c r="J1794" i="9" s="1"/>
  <c r="I1795" i="9"/>
  <c r="J1795" i="9" s="1"/>
  <c r="I1796" i="9"/>
  <c r="J1796" i="9" s="1"/>
  <c r="I1797" i="9"/>
  <c r="J1797" i="9" s="1"/>
  <c r="I1798" i="9"/>
  <c r="J1798" i="9" s="1"/>
  <c r="I1799" i="9"/>
  <c r="J1799" i="9" s="1"/>
  <c r="I1800" i="9"/>
  <c r="J1800" i="9" s="1"/>
  <c r="I1801" i="9"/>
  <c r="J1801" i="9" s="1"/>
  <c r="I1802" i="9"/>
  <c r="J1802" i="9" s="1"/>
  <c r="I1803" i="9"/>
  <c r="J1803" i="9" s="1"/>
  <c r="I1804" i="9"/>
  <c r="J1804" i="9" s="1"/>
  <c r="I1805" i="9"/>
  <c r="J1805" i="9" s="1"/>
  <c r="I1806" i="9"/>
  <c r="J1806" i="9" s="1"/>
  <c r="I1807" i="9"/>
  <c r="J1807" i="9" s="1"/>
  <c r="I1808" i="9"/>
  <c r="J1808" i="9" s="1"/>
  <c r="I1809" i="9"/>
  <c r="J1809" i="9" s="1"/>
  <c r="I1810" i="9"/>
  <c r="J1810" i="9" s="1"/>
  <c r="I1811" i="9"/>
  <c r="J1811" i="9" s="1"/>
  <c r="I1812" i="9"/>
  <c r="J1812" i="9" s="1"/>
  <c r="I1813" i="9"/>
  <c r="J1813" i="9" s="1"/>
  <c r="I1814" i="9"/>
  <c r="J1814" i="9" s="1"/>
  <c r="I1815" i="9"/>
  <c r="J1815" i="9" s="1"/>
  <c r="I1816" i="9"/>
  <c r="J1816" i="9" s="1"/>
  <c r="I1817" i="9"/>
  <c r="J1817" i="9" s="1"/>
  <c r="I1818" i="9"/>
  <c r="J1818" i="9" s="1"/>
  <c r="I1819" i="9"/>
  <c r="J1819" i="9" s="1"/>
  <c r="I1820" i="9"/>
  <c r="J1820" i="9" s="1"/>
  <c r="I1821" i="9"/>
  <c r="J1821" i="9" s="1"/>
  <c r="I1822" i="9"/>
  <c r="J1822" i="9" s="1"/>
  <c r="I1823" i="9"/>
  <c r="J1823" i="9" s="1"/>
  <c r="I1824" i="9"/>
  <c r="J1824" i="9" s="1"/>
  <c r="I1825" i="9"/>
  <c r="J1825" i="9" s="1"/>
  <c r="I1826" i="9"/>
  <c r="J1826" i="9" s="1"/>
  <c r="I1827" i="9"/>
  <c r="J1827" i="9" s="1"/>
  <c r="I1828" i="9"/>
  <c r="J1828" i="9" s="1"/>
  <c r="I1829" i="9"/>
  <c r="J1829" i="9" s="1"/>
  <c r="I1830" i="9"/>
  <c r="J1830" i="9" s="1"/>
  <c r="I1831" i="9"/>
  <c r="J1831" i="9" s="1"/>
  <c r="I1832" i="9"/>
  <c r="J1832" i="9" s="1"/>
  <c r="I1833" i="9"/>
  <c r="J1833" i="9" s="1"/>
  <c r="I1834" i="9"/>
  <c r="J1834" i="9" s="1"/>
  <c r="I1835" i="9"/>
  <c r="J1835" i="9" s="1"/>
  <c r="I1836" i="9"/>
  <c r="J1836" i="9" s="1"/>
  <c r="I1837" i="9"/>
  <c r="J1837" i="9" s="1"/>
  <c r="I1838" i="9"/>
  <c r="J1838" i="9" s="1"/>
  <c r="I1839" i="9"/>
  <c r="J1839" i="9" s="1"/>
  <c r="I1840" i="9"/>
  <c r="J1840" i="9" s="1"/>
  <c r="I1841" i="9"/>
  <c r="J1841" i="9" s="1"/>
  <c r="I1842" i="9"/>
  <c r="J1842" i="9" s="1"/>
  <c r="I1843" i="9"/>
  <c r="J1843" i="9" s="1"/>
  <c r="I1844" i="9"/>
  <c r="J1844" i="9" s="1"/>
  <c r="I1845" i="9"/>
  <c r="J1845" i="9" s="1"/>
  <c r="I1846" i="9"/>
  <c r="J1846" i="9" s="1"/>
  <c r="I1847" i="9"/>
  <c r="J1847" i="9" s="1"/>
  <c r="I1848" i="9"/>
  <c r="J1848" i="9" s="1"/>
  <c r="I1849" i="9"/>
  <c r="J1849" i="9" s="1"/>
  <c r="I1850" i="9"/>
  <c r="J1850" i="9" s="1"/>
  <c r="I1851" i="9"/>
  <c r="J1851" i="9" s="1"/>
  <c r="I1852" i="9"/>
  <c r="J1852" i="9" s="1"/>
  <c r="I1853" i="9"/>
  <c r="J1853" i="9" s="1"/>
  <c r="I1854" i="9"/>
  <c r="J1854" i="9" s="1"/>
  <c r="I1855" i="9"/>
  <c r="J1855" i="9" s="1"/>
  <c r="I1856" i="9"/>
  <c r="J1856" i="9" s="1"/>
  <c r="I1857" i="9"/>
  <c r="J1857" i="9" s="1"/>
  <c r="I1858" i="9"/>
  <c r="J1858" i="9" s="1"/>
  <c r="I1859" i="9"/>
  <c r="J1859" i="9" s="1"/>
  <c r="I1860" i="9"/>
  <c r="J1860" i="9" s="1"/>
  <c r="I1861" i="9"/>
  <c r="J1861" i="9" s="1"/>
  <c r="I1862" i="9"/>
  <c r="J1862" i="9" s="1"/>
  <c r="I1863" i="9"/>
  <c r="J1863" i="9" s="1"/>
  <c r="I1864" i="9"/>
  <c r="J1864" i="9" s="1"/>
  <c r="I1865" i="9"/>
  <c r="J1865" i="9" s="1"/>
  <c r="I1866" i="9"/>
  <c r="J1866" i="9" s="1"/>
  <c r="I1867" i="9"/>
  <c r="J1867" i="9" s="1"/>
  <c r="I1868" i="9"/>
  <c r="J1868" i="9" s="1"/>
  <c r="I1869" i="9"/>
  <c r="J1869" i="9" s="1"/>
  <c r="I1870" i="9"/>
  <c r="J1870" i="9" s="1"/>
  <c r="I1871" i="9"/>
  <c r="J1871" i="9" s="1"/>
  <c r="I1872" i="9"/>
  <c r="J1872" i="9" s="1"/>
  <c r="I1873" i="9"/>
  <c r="J1873" i="9" s="1"/>
  <c r="I1874" i="9"/>
  <c r="J1874" i="9" s="1"/>
  <c r="I1875" i="9"/>
  <c r="J1875" i="9" s="1"/>
  <c r="I1876" i="9"/>
  <c r="J1876" i="9" s="1"/>
  <c r="I1877" i="9"/>
  <c r="J1877" i="9" s="1"/>
  <c r="I1878" i="9"/>
  <c r="J1878" i="9" s="1"/>
  <c r="I1879" i="9"/>
  <c r="J1879" i="9" s="1"/>
  <c r="I1880" i="9"/>
  <c r="J1880" i="9" s="1"/>
  <c r="I1881" i="9"/>
  <c r="J1881" i="9" s="1"/>
  <c r="I1882" i="9"/>
  <c r="J1882" i="9" s="1"/>
  <c r="I1883" i="9"/>
  <c r="J1883" i="9" s="1"/>
  <c r="I1884" i="9"/>
  <c r="J1884" i="9" s="1"/>
  <c r="I1885" i="9"/>
  <c r="J1885" i="9" s="1"/>
  <c r="I1886" i="9"/>
  <c r="J1886" i="9" s="1"/>
  <c r="I1887" i="9"/>
  <c r="J1887" i="9" s="1"/>
  <c r="I1888" i="9"/>
  <c r="J1888" i="9" s="1"/>
  <c r="I1889" i="9"/>
  <c r="J1889" i="9" s="1"/>
  <c r="I1890" i="9"/>
  <c r="J1890" i="9" s="1"/>
  <c r="I1891" i="9"/>
  <c r="J1891" i="9" s="1"/>
  <c r="I1892" i="9"/>
  <c r="J1892" i="9" s="1"/>
  <c r="I1893" i="9"/>
  <c r="J1893" i="9" s="1"/>
  <c r="I1894" i="9"/>
  <c r="J1894" i="9" s="1"/>
  <c r="I1895" i="9"/>
  <c r="J1895" i="9" s="1"/>
  <c r="I1896" i="9"/>
  <c r="J1896" i="9" s="1"/>
  <c r="I1897" i="9"/>
  <c r="J1897" i="9" s="1"/>
  <c r="I1898" i="9"/>
  <c r="J1898" i="9" s="1"/>
  <c r="I1899" i="9"/>
  <c r="J1899" i="9" s="1"/>
  <c r="I1900" i="9"/>
  <c r="J1900" i="9" s="1"/>
  <c r="I1901" i="9"/>
  <c r="J1901" i="9" s="1"/>
  <c r="I1902" i="9"/>
  <c r="J1902" i="9" s="1"/>
  <c r="I1903" i="9"/>
  <c r="J1903" i="9" s="1"/>
  <c r="I1904" i="9"/>
  <c r="J1904" i="9" s="1"/>
  <c r="I1905" i="9"/>
  <c r="J1905" i="9" s="1"/>
  <c r="I1906" i="9"/>
  <c r="J1906" i="9" s="1"/>
  <c r="I1907" i="9"/>
  <c r="J1907" i="9" s="1"/>
  <c r="I1908" i="9"/>
  <c r="J1908" i="9" s="1"/>
  <c r="I1909" i="9"/>
  <c r="J1909" i="9" s="1"/>
  <c r="I1910" i="9"/>
  <c r="J1910" i="9" s="1"/>
  <c r="I1911" i="9"/>
  <c r="J1911" i="9" s="1"/>
  <c r="I1912" i="9"/>
  <c r="J1912" i="9" s="1"/>
  <c r="I1913" i="9"/>
  <c r="J1913" i="9" s="1"/>
  <c r="I1914" i="9"/>
  <c r="J1914" i="9" s="1"/>
  <c r="I1915" i="9"/>
  <c r="J1915" i="9" s="1"/>
  <c r="I1916" i="9"/>
  <c r="J1916" i="9" s="1"/>
  <c r="I1917" i="9"/>
  <c r="J1917" i="9" s="1"/>
  <c r="I1918" i="9"/>
  <c r="J1918" i="9" s="1"/>
  <c r="I1919" i="9"/>
  <c r="J1919" i="9" s="1"/>
  <c r="I1920" i="9"/>
  <c r="J1920" i="9" s="1"/>
  <c r="I1921" i="9"/>
  <c r="J1921" i="9" s="1"/>
  <c r="I1922" i="9"/>
  <c r="J1922" i="9" s="1"/>
  <c r="I1923" i="9"/>
  <c r="J1923" i="9" s="1"/>
  <c r="I1924" i="9"/>
  <c r="J1924" i="9" s="1"/>
  <c r="I1925" i="9"/>
  <c r="J1925" i="9" s="1"/>
  <c r="I1926" i="9"/>
  <c r="J1926" i="9" s="1"/>
  <c r="I1927" i="9"/>
  <c r="J1927" i="9" s="1"/>
  <c r="I1928" i="9"/>
  <c r="J1928" i="9" s="1"/>
  <c r="I1929" i="9"/>
  <c r="J1929" i="9" s="1"/>
  <c r="I1930" i="9"/>
  <c r="J1930" i="9" s="1"/>
  <c r="I1931" i="9"/>
  <c r="J1931" i="9" s="1"/>
  <c r="I1932" i="9"/>
  <c r="J1932" i="9" s="1"/>
  <c r="I1933" i="9"/>
  <c r="J1933" i="9" s="1"/>
  <c r="I1934" i="9"/>
  <c r="J1934" i="9" s="1"/>
  <c r="I1935" i="9"/>
  <c r="J1935" i="9" s="1"/>
  <c r="I1936" i="9"/>
  <c r="J1936" i="9" s="1"/>
  <c r="I1937" i="9"/>
  <c r="J1937" i="9" s="1"/>
  <c r="I1938" i="9"/>
  <c r="J1938" i="9" s="1"/>
  <c r="I1939" i="9"/>
  <c r="J1939" i="9" s="1"/>
  <c r="I1940" i="9"/>
  <c r="J1940" i="9" s="1"/>
  <c r="I1941" i="9"/>
  <c r="J1941" i="9" s="1"/>
  <c r="I1942" i="9"/>
  <c r="J1942" i="9" s="1"/>
  <c r="I1943" i="9"/>
  <c r="J1943" i="9" s="1"/>
  <c r="I1944" i="9"/>
  <c r="J1944" i="9" s="1"/>
  <c r="I1945" i="9"/>
  <c r="J1945" i="9" s="1"/>
  <c r="I1946" i="9"/>
  <c r="J1946" i="9" s="1"/>
  <c r="I1947" i="9"/>
  <c r="J1947" i="9" s="1"/>
  <c r="I1948" i="9"/>
  <c r="J1948" i="9" s="1"/>
  <c r="I1949" i="9"/>
  <c r="J1949" i="9" s="1"/>
  <c r="I1950" i="9"/>
  <c r="J1950" i="9" s="1"/>
  <c r="I1951" i="9"/>
  <c r="J1951" i="9" s="1"/>
  <c r="I1952" i="9"/>
  <c r="J1952" i="9" s="1"/>
  <c r="I1953" i="9"/>
  <c r="J1953" i="9" s="1"/>
  <c r="I1954" i="9"/>
  <c r="J1954" i="9" s="1"/>
  <c r="I1955" i="9"/>
  <c r="J1955" i="9" s="1"/>
  <c r="I1956" i="9"/>
  <c r="J1956" i="9" s="1"/>
  <c r="I1957" i="9"/>
  <c r="J1957" i="9" s="1"/>
  <c r="I1958" i="9"/>
  <c r="J1958" i="9" s="1"/>
  <c r="I1959" i="9"/>
  <c r="J1959" i="9" s="1"/>
  <c r="I1960" i="9"/>
  <c r="J1960" i="9" s="1"/>
  <c r="I1961" i="9"/>
  <c r="J1961" i="9" s="1"/>
  <c r="I1962" i="9"/>
  <c r="J1962" i="9" s="1"/>
  <c r="I1963" i="9"/>
  <c r="J1963" i="9" s="1"/>
  <c r="I1964" i="9"/>
  <c r="J1964" i="9" s="1"/>
  <c r="I1965" i="9"/>
  <c r="J1965" i="9" s="1"/>
  <c r="I1966" i="9"/>
  <c r="J1966" i="9" s="1"/>
  <c r="I1967" i="9"/>
  <c r="J1967" i="9" s="1"/>
  <c r="I1968" i="9"/>
  <c r="J1968" i="9" s="1"/>
  <c r="I1969" i="9"/>
  <c r="J1969" i="9" s="1"/>
  <c r="I1970" i="9"/>
  <c r="J1970" i="9" s="1"/>
  <c r="I1971" i="9"/>
  <c r="J1971" i="9" s="1"/>
  <c r="I1972" i="9"/>
  <c r="J1972" i="9" s="1"/>
  <c r="I1973" i="9"/>
  <c r="J1973" i="9" s="1"/>
  <c r="I1974" i="9"/>
  <c r="J1974" i="9" s="1"/>
  <c r="I1975" i="9"/>
  <c r="J1975" i="9" s="1"/>
  <c r="I1976" i="9"/>
  <c r="J1976" i="9" s="1"/>
  <c r="I1977" i="9"/>
  <c r="J1977" i="9" s="1"/>
  <c r="I1978" i="9"/>
  <c r="J1978" i="9" s="1"/>
  <c r="I1979" i="9"/>
  <c r="J1979" i="9" s="1"/>
  <c r="I1980" i="9"/>
  <c r="J1980" i="9" s="1"/>
  <c r="I1981" i="9"/>
  <c r="J1981" i="9" s="1"/>
  <c r="I1982" i="9"/>
  <c r="J1982" i="9" s="1"/>
  <c r="I1983" i="9"/>
  <c r="J1983" i="9" s="1"/>
  <c r="I1984" i="9"/>
  <c r="J1984" i="9" s="1"/>
  <c r="I1985" i="9"/>
  <c r="J1985" i="9" s="1"/>
  <c r="I1986" i="9"/>
  <c r="J1986" i="9" s="1"/>
  <c r="I1987" i="9"/>
  <c r="J1987" i="9" s="1"/>
  <c r="I1988" i="9"/>
  <c r="J1988" i="9" s="1"/>
  <c r="I1989" i="9"/>
  <c r="J1989" i="9" s="1"/>
  <c r="I1990" i="9"/>
  <c r="J1990" i="9" s="1"/>
  <c r="I1991" i="9"/>
  <c r="J1991" i="9" s="1"/>
  <c r="I1992" i="9"/>
  <c r="J1992" i="9" s="1"/>
  <c r="I1993" i="9"/>
  <c r="J1993" i="9" s="1"/>
  <c r="I1994" i="9"/>
  <c r="J1994" i="9" s="1"/>
  <c r="I1995" i="9"/>
  <c r="J1995" i="9" s="1"/>
  <c r="I1996" i="9"/>
  <c r="J1996" i="9" s="1"/>
  <c r="I1997" i="9"/>
  <c r="J1997" i="9" s="1"/>
  <c r="I1998" i="9"/>
  <c r="J1998" i="9" s="1"/>
  <c r="I1999" i="9"/>
  <c r="J1999" i="9" s="1"/>
  <c r="I2000" i="9"/>
  <c r="J2000" i="9" s="1"/>
  <c r="I2001" i="9"/>
  <c r="J2001" i="9" s="1"/>
  <c r="I2002" i="9"/>
  <c r="J2002" i="9" s="1"/>
  <c r="I2003" i="9"/>
  <c r="J2003" i="9" s="1"/>
  <c r="I2004" i="9"/>
  <c r="J2004" i="9" s="1"/>
  <c r="I2005" i="9"/>
  <c r="J2005" i="9" s="1"/>
  <c r="I2006" i="9"/>
  <c r="J2006" i="9" s="1"/>
  <c r="I2007" i="9"/>
  <c r="J2007" i="9" s="1"/>
  <c r="I2008" i="9"/>
  <c r="J2008" i="9" s="1"/>
  <c r="I2009" i="9"/>
  <c r="J2009" i="9" s="1"/>
  <c r="I2010" i="9"/>
  <c r="J2010" i="9" s="1"/>
  <c r="I2011" i="9"/>
  <c r="J2011" i="9" s="1"/>
  <c r="I2012" i="9"/>
  <c r="J2012" i="9" s="1"/>
  <c r="I2013" i="9"/>
  <c r="J2013" i="9" s="1"/>
  <c r="I2014" i="9"/>
  <c r="J2014" i="9" s="1"/>
  <c r="I2015" i="9"/>
  <c r="J2015" i="9" s="1"/>
  <c r="I2016" i="9"/>
  <c r="J2016" i="9" s="1"/>
  <c r="I2017" i="9"/>
  <c r="J2017" i="9" s="1"/>
  <c r="I2018" i="9"/>
  <c r="J2018" i="9" s="1"/>
  <c r="I2019" i="9"/>
  <c r="J2019" i="9" s="1"/>
  <c r="I2020" i="9"/>
  <c r="J2020" i="9" s="1"/>
  <c r="I2021" i="9"/>
  <c r="J2021" i="9" s="1"/>
  <c r="I2022" i="9"/>
  <c r="J2022" i="9" s="1"/>
  <c r="I2023" i="9"/>
  <c r="J2023" i="9" s="1"/>
  <c r="I2024" i="9"/>
  <c r="J2024" i="9" s="1"/>
  <c r="I2025" i="9"/>
  <c r="J2025" i="9" s="1"/>
  <c r="I2026" i="9"/>
  <c r="J2026" i="9" s="1"/>
  <c r="I2027" i="9"/>
  <c r="J2027" i="9" s="1"/>
  <c r="I2028" i="9"/>
  <c r="J2028" i="9" s="1"/>
  <c r="I2029" i="9"/>
  <c r="J2029" i="9" s="1"/>
  <c r="I2030" i="9"/>
  <c r="J2030" i="9" s="1"/>
  <c r="I2031" i="9"/>
  <c r="J2031" i="9" s="1"/>
  <c r="I2032" i="9"/>
  <c r="J2032" i="9" s="1"/>
  <c r="I2033" i="9"/>
  <c r="J2033" i="9" s="1"/>
  <c r="I2034" i="9"/>
  <c r="J2034" i="9" s="1"/>
  <c r="I2035" i="9"/>
  <c r="J2035" i="9" s="1"/>
  <c r="I2036" i="9"/>
  <c r="J2036" i="9" s="1"/>
  <c r="I2037" i="9"/>
  <c r="J2037" i="9" s="1"/>
  <c r="I2038" i="9"/>
  <c r="J2038" i="9" s="1"/>
  <c r="I2039" i="9"/>
  <c r="J2039" i="9" s="1"/>
  <c r="I2040" i="9"/>
  <c r="J2040" i="9" s="1"/>
  <c r="I2041" i="9"/>
  <c r="J2041" i="9" s="1"/>
  <c r="I2042" i="9"/>
  <c r="J2042" i="9" s="1"/>
  <c r="I2043" i="9"/>
  <c r="J2043" i="9" s="1"/>
  <c r="I2044" i="9"/>
  <c r="J2044" i="9" s="1"/>
  <c r="I2045" i="9"/>
  <c r="J2045" i="9" s="1"/>
  <c r="I2046" i="9"/>
  <c r="J2046" i="9" s="1"/>
  <c r="I2047" i="9"/>
  <c r="J2047" i="9" s="1"/>
  <c r="I2048" i="9"/>
  <c r="J2048" i="9" s="1"/>
  <c r="I2049" i="9"/>
  <c r="J2049" i="9" s="1"/>
  <c r="I2050" i="9"/>
  <c r="J2050" i="9" s="1"/>
  <c r="I2051" i="9"/>
  <c r="J2051" i="9" s="1"/>
  <c r="I2052" i="9"/>
  <c r="J2052" i="9" s="1"/>
  <c r="I2053" i="9"/>
  <c r="J2053" i="9" s="1"/>
  <c r="I2054" i="9"/>
  <c r="J2054" i="9" s="1"/>
  <c r="I2055" i="9"/>
  <c r="J2055" i="9" s="1"/>
  <c r="I2056" i="9"/>
  <c r="J2056" i="9" s="1"/>
  <c r="I2057" i="9"/>
  <c r="J2057" i="9" s="1"/>
  <c r="I2058" i="9"/>
  <c r="J2058" i="9" s="1"/>
  <c r="I2059" i="9"/>
  <c r="J2059" i="9" s="1"/>
  <c r="I2060" i="9"/>
  <c r="J2060" i="9" s="1"/>
  <c r="I2061" i="9"/>
  <c r="J2061" i="9" s="1"/>
  <c r="I2062" i="9"/>
  <c r="J2062" i="9" s="1"/>
  <c r="I2063" i="9"/>
  <c r="J2063" i="9" s="1"/>
  <c r="I2064" i="9"/>
  <c r="J2064" i="9" s="1"/>
  <c r="I2065" i="9"/>
  <c r="J2065" i="9" s="1"/>
  <c r="I2066" i="9"/>
  <c r="J2066" i="9" s="1"/>
  <c r="I2067" i="9"/>
  <c r="J2067" i="9" s="1"/>
  <c r="I2068" i="9"/>
  <c r="J2068" i="9" s="1"/>
  <c r="I2069" i="9"/>
  <c r="J2069" i="9" s="1"/>
  <c r="I2070" i="9"/>
  <c r="J2070" i="9" s="1"/>
  <c r="I2071" i="9"/>
  <c r="J2071" i="9" s="1"/>
  <c r="I2072" i="9"/>
  <c r="J2072" i="9" s="1"/>
  <c r="I2073" i="9"/>
  <c r="J2073" i="9" s="1"/>
  <c r="I2074" i="9"/>
  <c r="J2074" i="9" s="1"/>
  <c r="I2075" i="9"/>
  <c r="J2075" i="9" s="1"/>
  <c r="I2076" i="9"/>
  <c r="J2076" i="9" s="1"/>
  <c r="I2077" i="9"/>
  <c r="J2077" i="9" s="1"/>
  <c r="I2078" i="9"/>
  <c r="J2078" i="9" s="1"/>
  <c r="I2079" i="9"/>
  <c r="J2079" i="9" s="1"/>
  <c r="I2080" i="9"/>
  <c r="J2080" i="9" s="1"/>
  <c r="I2081" i="9"/>
  <c r="J2081" i="9" s="1"/>
  <c r="I2082" i="9"/>
  <c r="J2082" i="9" s="1"/>
  <c r="I2083" i="9"/>
  <c r="J2083" i="9" s="1"/>
  <c r="I2084" i="9"/>
  <c r="J2084" i="9" s="1"/>
  <c r="I2085" i="9"/>
  <c r="J2085" i="9" s="1"/>
  <c r="I2086" i="9"/>
  <c r="J2086" i="9" s="1"/>
  <c r="I2087" i="9"/>
  <c r="J2087" i="9" s="1"/>
  <c r="I2088" i="9"/>
  <c r="J2088" i="9" s="1"/>
  <c r="I2089" i="9"/>
  <c r="J2089" i="9" s="1"/>
  <c r="I2090" i="9"/>
  <c r="J2090" i="9" s="1"/>
  <c r="I2091" i="9"/>
  <c r="J2091" i="9" s="1"/>
  <c r="I2092" i="9"/>
  <c r="J2092" i="9" s="1"/>
  <c r="I2093" i="9"/>
  <c r="J2093" i="9" s="1"/>
  <c r="I2094" i="9"/>
  <c r="J2094" i="9" s="1"/>
  <c r="I2095" i="9"/>
  <c r="J2095" i="9" s="1"/>
  <c r="I2096" i="9"/>
  <c r="J2096" i="9" s="1"/>
  <c r="I2097" i="9"/>
  <c r="J2097" i="9" s="1"/>
  <c r="I2098" i="9"/>
  <c r="J2098" i="9" s="1"/>
  <c r="I2099" i="9"/>
  <c r="J2099" i="9" s="1"/>
  <c r="I2100" i="9"/>
  <c r="J2100" i="9" s="1"/>
  <c r="I2101" i="9"/>
  <c r="J2101" i="9" s="1"/>
  <c r="I2102" i="9"/>
  <c r="J2102" i="9" s="1"/>
  <c r="I2103" i="9"/>
  <c r="J2103" i="9" s="1"/>
  <c r="I2104" i="9"/>
  <c r="J2104" i="9" s="1"/>
  <c r="I2105" i="9"/>
  <c r="J2105" i="9" s="1"/>
  <c r="I2106" i="9"/>
  <c r="J2106" i="9" s="1"/>
  <c r="I2107" i="9"/>
  <c r="J2107" i="9" s="1"/>
  <c r="I2108" i="9"/>
  <c r="J2108" i="9" s="1"/>
  <c r="I2109" i="9"/>
  <c r="J2109" i="9" s="1"/>
  <c r="I2110" i="9"/>
  <c r="J2110" i="9" s="1"/>
  <c r="I2111" i="9"/>
  <c r="J2111" i="9" s="1"/>
  <c r="I2112" i="9"/>
  <c r="J2112" i="9" s="1"/>
  <c r="I2113" i="9"/>
  <c r="J2113" i="9" s="1"/>
  <c r="I2114" i="9"/>
  <c r="J2114" i="9" s="1"/>
  <c r="I2115" i="9"/>
  <c r="J2115" i="9" s="1"/>
  <c r="I2116" i="9"/>
  <c r="J2116" i="9" s="1"/>
  <c r="I2117" i="9"/>
  <c r="J2117" i="9" s="1"/>
  <c r="I2118" i="9"/>
  <c r="J2118" i="9" s="1"/>
  <c r="I2119" i="9"/>
  <c r="J2119" i="9" s="1"/>
  <c r="I2120" i="9"/>
  <c r="J2120" i="9" s="1"/>
  <c r="I2121" i="9"/>
  <c r="J2121" i="9" s="1"/>
  <c r="I2122" i="9"/>
  <c r="J2122" i="9" s="1"/>
  <c r="I2123" i="9"/>
  <c r="J2123" i="9" s="1"/>
  <c r="I2124" i="9"/>
  <c r="J2124" i="9" s="1"/>
  <c r="I2125" i="9"/>
  <c r="J2125" i="9" s="1"/>
  <c r="I2126" i="9"/>
  <c r="J2126" i="9" s="1"/>
  <c r="I2127" i="9"/>
  <c r="J2127" i="9" s="1"/>
  <c r="I2128" i="9"/>
  <c r="J2128" i="9" s="1"/>
  <c r="I2129" i="9"/>
  <c r="J2129" i="9" s="1"/>
  <c r="I2130" i="9"/>
  <c r="J2130" i="9" s="1"/>
  <c r="I2131" i="9"/>
  <c r="J2131" i="9" s="1"/>
  <c r="I2132" i="9"/>
  <c r="J2132" i="9" s="1"/>
  <c r="I2133" i="9"/>
  <c r="J2133" i="9" s="1"/>
  <c r="I2134" i="9"/>
  <c r="J2134" i="9" s="1"/>
  <c r="I2135" i="9"/>
  <c r="J2135" i="9" s="1"/>
  <c r="I2136" i="9"/>
  <c r="J2136" i="9" s="1"/>
  <c r="I2137" i="9"/>
  <c r="J2137" i="9" s="1"/>
  <c r="I2138" i="9"/>
  <c r="J2138" i="9" s="1"/>
  <c r="I2139" i="9"/>
  <c r="J2139" i="9" s="1"/>
  <c r="I2140" i="9"/>
  <c r="J2140" i="9" s="1"/>
  <c r="I2141" i="9"/>
  <c r="J2141" i="9" s="1"/>
  <c r="I2142" i="9"/>
  <c r="J2142" i="9" s="1"/>
  <c r="I2143" i="9"/>
  <c r="J2143" i="9" s="1"/>
  <c r="I2144" i="9"/>
  <c r="J2144" i="9" s="1"/>
  <c r="I2145" i="9"/>
  <c r="J2145" i="9" s="1"/>
  <c r="I2146" i="9"/>
  <c r="J2146" i="9" s="1"/>
  <c r="I2147" i="9"/>
  <c r="J2147" i="9" s="1"/>
  <c r="I2148" i="9"/>
  <c r="J2148" i="9" s="1"/>
  <c r="I2149" i="9"/>
  <c r="J2149" i="9" s="1"/>
  <c r="I2150" i="9"/>
  <c r="J2150" i="9" s="1"/>
  <c r="I2151" i="9"/>
  <c r="J2151" i="9" s="1"/>
  <c r="I2152" i="9"/>
  <c r="J2152" i="9" s="1"/>
  <c r="I2153" i="9"/>
  <c r="J2153" i="9" s="1"/>
  <c r="I2154" i="9"/>
  <c r="J2154" i="9" s="1"/>
  <c r="I2155" i="9"/>
  <c r="J2155" i="9" s="1"/>
  <c r="I2156" i="9"/>
  <c r="J2156" i="9" s="1"/>
  <c r="I2157" i="9"/>
  <c r="J2157" i="9" s="1"/>
  <c r="I2158" i="9"/>
  <c r="J2158" i="9" s="1"/>
  <c r="I2159" i="9"/>
  <c r="J2159" i="9" s="1"/>
  <c r="I2160" i="9"/>
  <c r="J2160" i="9" s="1"/>
  <c r="I2161" i="9"/>
  <c r="J2161" i="9" s="1"/>
  <c r="I2162" i="9"/>
  <c r="J2162" i="9" s="1"/>
  <c r="I2163" i="9"/>
  <c r="J2163" i="9" s="1"/>
  <c r="I2164" i="9"/>
  <c r="J2164" i="9" s="1"/>
  <c r="I2165" i="9"/>
  <c r="J2165" i="9" s="1"/>
  <c r="I2166" i="9"/>
  <c r="J2166" i="9" s="1"/>
  <c r="I2167" i="9"/>
  <c r="J2167" i="9" s="1"/>
  <c r="I2168" i="9"/>
  <c r="J2168" i="9" s="1"/>
  <c r="I2169" i="9"/>
  <c r="J2169" i="9" s="1"/>
  <c r="I2170" i="9"/>
  <c r="J2170" i="9" s="1"/>
  <c r="I2171" i="9"/>
  <c r="J2171" i="9" s="1"/>
  <c r="I2172" i="9"/>
  <c r="J2172" i="9" s="1"/>
  <c r="I2173" i="9"/>
  <c r="J2173" i="9" s="1"/>
  <c r="I2174" i="9"/>
  <c r="J2174" i="9" s="1"/>
  <c r="I2175" i="9"/>
  <c r="J2175" i="9" s="1"/>
  <c r="I2176" i="9"/>
  <c r="J2176" i="9" s="1"/>
  <c r="I2177" i="9"/>
  <c r="J2177" i="9" s="1"/>
  <c r="I2178" i="9"/>
  <c r="J2178" i="9" s="1"/>
  <c r="I2179" i="9"/>
  <c r="J2179" i="9" s="1"/>
  <c r="I2180" i="9"/>
  <c r="J2180" i="9" s="1"/>
  <c r="I2181" i="9"/>
  <c r="J2181" i="9" s="1"/>
  <c r="I2182" i="9"/>
  <c r="J2182" i="9" s="1"/>
  <c r="I2183" i="9"/>
  <c r="J2183" i="9" s="1"/>
  <c r="I2184" i="9"/>
  <c r="J2184" i="9" s="1"/>
  <c r="I2185" i="9"/>
  <c r="J2185" i="9" s="1"/>
  <c r="I2186" i="9"/>
  <c r="J2186" i="9" s="1"/>
  <c r="I2187" i="9"/>
  <c r="J2187" i="9" s="1"/>
  <c r="I2188" i="9"/>
  <c r="J2188" i="9" s="1"/>
  <c r="I2189" i="9"/>
  <c r="J2189" i="9" s="1"/>
  <c r="I2190" i="9"/>
  <c r="J2190" i="9" s="1"/>
  <c r="I2191" i="9"/>
  <c r="J2191" i="9" s="1"/>
  <c r="I2192" i="9"/>
  <c r="J2192" i="9" s="1"/>
  <c r="I2193" i="9"/>
  <c r="J2193" i="9" s="1"/>
  <c r="I2194" i="9"/>
  <c r="J2194" i="9" s="1"/>
  <c r="I2195" i="9"/>
  <c r="J2195" i="9" s="1"/>
  <c r="I2196" i="9"/>
  <c r="J2196" i="9" s="1"/>
  <c r="I2197" i="9"/>
  <c r="J2197" i="9" s="1"/>
  <c r="I2198" i="9"/>
  <c r="J2198" i="9" s="1"/>
  <c r="I2199" i="9"/>
  <c r="J2199" i="9" s="1"/>
  <c r="I2200" i="9"/>
  <c r="J2200" i="9" s="1"/>
  <c r="I2201" i="9"/>
  <c r="J2201" i="9" s="1"/>
  <c r="I2202" i="9"/>
  <c r="J2202" i="9" s="1"/>
  <c r="I2203" i="9"/>
  <c r="J2203" i="9" s="1"/>
  <c r="I2204" i="9"/>
  <c r="J2204" i="9" s="1"/>
  <c r="I2205" i="9"/>
  <c r="J2205" i="9" s="1"/>
  <c r="I2206" i="9"/>
  <c r="J2206" i="9" s="1"/>
  <c r="I2207" i="9"/>
  <c r="J2207" i="9" s="1"/>
  <c r="I2208" i="9"/>
  <c r="J2208" i="9" s="1"/>
  <c r="I2209" i="9"/>
  <c r="J2209" i="9" s="1"/>
  <c r="I2210" i="9"/>
  <c r="J2210" i="9" s="1"/>
  <c r="I2211" i="9"/>
  <c r="J2211" i="9" s="1"/>
  <c r="I2212" i="9"/>
  <c r="J2212" i="9" s="1"/>
  <c r="I2213" i="9"/>
  <c r="J2213" i="9" s="1"/>
  <c r="I2214" i="9"/>
  <c r="J2214" i="9" s="1"/>
  <c r="I2215" i="9"/>
  <c r="J2215" i="9" s="1"/>
  <c r="I2216" i="9"/>
  <c r="J2216" i="9" s="1"/>
  <c r="I2217" i="9"/>
  <c r="J2217" i="9" s="1"/>
  <c r="I2218" i="9"/>
  <c r="J2218" i="9" s="1"/>
  <c r="I2219" i="9"/>
  <c r="J2219" i="9" s="1"/>
  <c r="I2220" i="9"/>
  <c r="J2220" i="9" s="1"/>
  <c r="I2221" i="9"/>
  <c r="J2221" i="9" s="1"/>
  <c r="I2222" i="9"/>
  <c r="J2222" i="9" s="1"/>
  <c r="I2223" i="9"/>
  <c r="J2223" i="9" s="1"/>
  <c r="I2224" i="9"/>
  <c r="J2224" i="9" s="1"/>
  <c r="I2225" i="9"/>
  <c r="J2225" i="9" s="1"/>
  <c r="I2226" i="9"/>
  <c r="J2226" i="9" s="1"/>
  <c r="I2227" i="9"/>
  <c r="J2227" i="9" s="1"/>
  <c r="I2228" i="9"/>
  <c r="J2228" i="9" s="1"/>
  <c r="I2229" i="9"/>
  <c r="J2229" i="9" s="1"/>
  <c r="I2230" i="9"/>
  <c r="J2230" i="9" s="1"/>
  <c r="I2231" i="9"/>
  <c r="J2231" i="9" s="1"/>
  <c r="I2232" i="9"/>
  <c r="J2232" i="9" s="1"/>
  <c r="I2233" i="9"/>
  <c r="J2233" i="9" s="1"/>
  <c r="I2234" i="9"/>
  <c r="J2234" i="9" s="1"/>
  <c r="I2235" i="9"/>
  <c r="J2235" i="9" s="1"/>
  <c r="I2236" i="9"/>
  <c r="J2236" i="9" s="1"/>
  <c r="I2237" i="9"/>
  <c r="J2237" i="9" s="1"/>
  <c r="I2238" i="9"/>
  <c r="J2238" i="9" s="1"/>
  <c r="I2239" i="9"/>
  <c r="J2239" i="9" s="1"/>
  <c r="I2240" i="9"/>
  <c r="J2240" i="9" s="1"/>
  <c r="I2241" i="9"/>
  <c r="J2241" i="9" s="1"/>
  <c r="I2242" i="9"/>
  <c r="J2242" i="9" s="1"/>
  <c r="I2243" i="9"/>
  <c r="J2243" i="9" s="1"/>
  <c r="I2244" i="9"/>
  <c r="J2244" i="9" s="1"/>
  <c r="I2245" i="9"/>
  <c r="J2245" i="9" s="1"/>
  <c r="I2246" i="9"/>
  <c r="J2246" i="9" s="1"/>
  <c r="I2247" i="9"/>
  <c r="J2247" i="9" s="1"/>
  <c r="I2248" i="9"/>
  <c r="J2248" i="9" s="1"/>
  <c r="I2249" i="9"/>
  <c r="J2249" i="9" s="1"/>
  <c r="I2250" i="9"/>
  <c r="J2250" i="9" s="1"/>
  <c r="I2251" i="9"/>
  <c r="J2251" i="9" s="1"/>
  <c r="I2252" i="9"/>
  <c r="J2252" i="9" s="1"/>
  <c r="I2253" i="9"/>
  <c r="J2253" i="9" s="1"/>
  <c r="I2254" i="9"/>
  <c r="J2254" i="9" s="1"/>
  <c r="I2255" i="9"/>
  <c r="J2255" i="9" s="1"/>
  <c r="I2256" i="9"/>
  <c r="J2256" i="9" s="1"/>
  <c r="I2257" i="9"/>
  <c r="J2257" i="9" s="1"/>
  <c r="I2258" i="9"/>
  <c r="J2258" i="9" s="1"/>
  <c r="I2259" i="9"/>
  <c r="J2259" i="9" s="1"/>
  <c r="I2260" i="9"/>
  <c r="J2260" i="9" s="1"/>
  <c r="I2261" i="9"/>
  <c r="J2261" i="9" s="1"/>
  <c r="I2262" i="9"/>
  <c r="J2262" i="9" s="1"/>
  <c r="I2263" i="9"/>
  <c r="J2263" i="9" s="1"/>
  <c r="I2264" i="9"/>
  <c r="J2264" i="9" s="1"/>
  <c r="I2265" i="9"/>
  <c r="J2265" i="9" s="1"/>
  <c r="I2266" i="9"/>
  <c r="J2266" i="9" s="1"/>
  <c r="I2267" i="9"/>
  <c r="J2267" i="9" s="1"/>
  <c r="I2268" i="9"/>
  <c r="J2268" i="9" s="1"/>
  <c r="I2269" i="9"/>
  <c r="J2269" i="9" s="1"/>
  <c r="I2270" i="9"/>
  <c r="J2270" i="9" s="1"/>
  <c r="I2271" i="9"/>
  <c r="J2271" i="9" s="1"/>
  <c r="I2272" i="9"/>
  <c r="J2272" i="9" s="1"/>
  <c r="I2273" i="9"/>
  <c r="J2273" i="9" s="1"/>
  <c r="I2274" i="9"/>
  <c r="J2274" i="9" s="1"/>
  <c r="I2275" i="9"/>
  <c r="J2275" i="9" s="1"/>
  <c r="I2276" i="9"/>
  <c r="J2276" i="9" s="1"/>
  <c r="I2277" i="9"/>
  <c r="J2277" i="9" s="1"/>
  <c r="I2278" i="9"/>
  <c r="J2278" i="9" s="1"/>
  <c r="I2279" i="9"/>
  <c r="J2279" i="9" s="1"/>
  <c r="I2280" i="9"/>
  <c r="J2280" i="9" s="1"/>
  <c r="I2281" i="9"/>
  <c r="J2281" i="9" s="1"/>
  <c r="I2282" i="9"/>
  <c r="J2282" i="9" s="1"/>
  <c r="I2283" i="9"/>
  <c r="J2283" i="9" s="1"/>
  <c r="I2284" i="9"/>
  <c r="J2284" i="9" s="1"/>
  <c r="I2285" i="9"/>
  <c r="J2285" i="9" s="1"/>
  <c r="I2286" i="9"/>
  <c r="J2286" i="9" s="1"/>
  <c r="I2287" i="9"/>
  <c r="J2287" i="9" s="1"/>
  <c r="I2288" i="9"/>
  <c r="J2288" i="9" s="1"/>
  <c r="I2289" i="9"/>
  <c r="J2289" i="9" s="1"/>
  <c r="I2290" i="9"/>
  <c r="J2290" i="9" s="1"/>
  <c r="I2291" i="9"/>
  <c r="J2291" i="9" s="1"/>
  <c r="I2292" i="9"/>
  <c r="J2292" i="9" s="1"/>
  <c r="I2293" i="9"/>
  <c r="J2293" i="9" s="1"/>
  <c r="I2294" i="9"/>
  <c r="J2294" i="9" s="1"/>
  <c r="I2295" i="9"/>
  <c r="J2295" i="9" s="1"/>
  <c r="I2296" i="9"/>
  <c r="J2296" i="9" s="1"/>
  <c r="I2297" i="9"/>
  <c r="J2297" i="9" s="1"/>
  <c r="I2298" i="9"/>
  <c r="J2298" i="9" s="1"/>
  <c r="I2299" i="9"/>
  <c r="J2299" i="9" s="1"/>
  <c r="I2300" i="9"/>
  <c r="J2300" i="9" s="1"/>
  <c r="I2301" i="9"/>
  <c r="J2301" i="9" s="1"/>
  <c r="I2302" i="9"/>
  <c r="J2302" i="9" s="1"/>
  <c r="I2303" i="9"/>
  <c r="J2303" i="9" s="1"/>
  <c r="I2304" i="9"/>
  <c r="J2304" i="9" s="1"/>
  <c r="I2305" i="9"/>
  <c r="J2305" i="9" s="1"/>
  <c r="I2306" i="9"/>
  <c r="J2306" i="9" s="1"/>
  <c r="I2307" i="9"/>
  <c r="J2307" i="9" s="1"/>
  <c r="I2308" i="9"/>
  <c r="J2308" i="9" s="1"/>
  <c r="I2309" i="9"/>
  <c r="J2309" i="9" s="1"/>
  <c r="I2310" i="9"/>
  <c r="J2310" i="9" s="1"/>
  <c r="I2311" i="9"/>
  <c r="J2311" i="9" s="1"/>
  <c r="I2312" i="9"/>
  <c r="J2312" i="9" s="1"/>
  <c r="I2313" i="9"/>
  <c r="J2313" i="9" s="1"/>
  <c r="I2314" i="9"/>
  <c r="J2314" i="9" s="1"/>
  <c r="I2315" i="9"/>
  <c r="J2315" i="9" s="1"/>
  <c r="I2316" i="9"/>
  <c r="J2316" i="9" s="1"/>
  <c r="I2317" i="9"/>
  <c r="J2317" i="9" s="1"/>
  <c r="I2318" i="9"/>
  <c r="J2318" i="9" s="1"/>
  <c r="I2319" i="9"/>
  <c r="J2319" i="9" s="1"/>
  <c r="I2320" i="9"/>
  <c r="J2320" i="9" s="1"/>
  <c r="I2321" i="9"/>
  <c r="J2321" i="9" s="1"/>
  <c r="I2322" i="9"/>
  <c r="J2322" i="9" s="1"/>
  <c r="I2323" i="9"/>
  <c r="J2323" i="9" s="1"/>
  <c r="I2324" i="9"/>
  <c r="J2324" i="9" s="1"/>
  <c r="I2325" i="9"/>
  <c r="J2325" i="9" s="1"/>
  <c r="I2326" i="9"/>
  <c r="J2326" i="9" s="1"/>
  <c r="I2327" i="9"/>
  <c r="J2327" i="9" s="1"/>
  <c r="I2328" i="9"/>
  <c r="J2328" i="9" s="1"/>
  <c r="I2329" i="9"/>
  <c r="J2329" i="9" s="1"/>
  <c r="I2330" i="9"/>
  <c r="J2330" i="9" s="1"/>
  <c r="I2331" i="9"/>
  <c r="J2331" i="9" s="1"/>
  <c r="I2332" i="9"/>
  <c r="J2332" i="9" s="1"/>
  <c r="I2333" i="9"/>
  <c r="J2333" i="9" s="1"/>
  <c r="I2334" i="9"/>
  <c r="J2334" i="9" s="1"/>
  <c r="I2335" i="9"/>
  <c r="J2335" i="9" s="1"/>
  <c r="I2336" i="9"/>
  <c r="J2336" i="9" s="1"/>
  <c r="I2337" i="9"/>
  <c r="J2337" i="9" s="1"/>
  <c r="I2338" i="9"/>
  <c r="J2338" i="9" s="1"/>
  <c r="I2339" i="9"/>
  <c r="J2339" i="9" s="1"/>
  <c r="I2340" i="9"/>
  <c r="J2340" i="9" s="1"/>
  <c r="I2341" i="9"/>
  <c r="J2341" i="9" s="1"/>
  <c r="I2342" i="9"/>
  <c r="J2342" i="9" s="1"/>
  <c r="I2343" i="9"/>
  <c r="J2343" i="9" s="1"/>
  <c r="I2344" i="9"/>
  <c r="J2344" i="9" s="1"/>
  <c r="I2345" i="9"/>
  <c r="J2345" i="9" s="1"/>
  <c r="I2346" i="9"/>
  <c r="J2346" i="9" s="1"/>
  <c r="I2347" i="9"/>
  <c r="J2347" i="9" s="1"/>
  <c r="I2348" i="9"/>
  <c r="J2348" i="9" s="1"/>
  <c r="I2349" i="9"/>
  <c r="J2349" i="9" s="1"/>
  <c r="I2350" i="9"/>
  <c r="J2350" i="9" s="1"/>
  <c r="I2351" i="9"/>
  <c r="J2351" i="9" s="1"/>
  <c r="I2352" i="9"/>
  <c r="J2352" i="9" s="1"/>
  <c r="I2353" i="9"/>
  <c r="J2353" i="9" s="1"/>
  <c r="I2354" i="9"/>
  <c r="J2354" i="9" s="1"/>
  <c r="I2355" i="9"/>
  <c r="J2355" i="9" s="1"/>
  <c r="I2356" i="9"/>
  <c r="J2356" i="9" s="1"/>
  <c r="I2357" i="9"/>
  <c r="J2357" i="9" s="1"/>
  <c r="I2358" i="9"/>
  <c r="J2358" i="9" s="1"/>
  <c r="I2359" i="9"/>
  <c r="J2359" i="9" s="1"/>
  <c r="I2360" i="9"/>
  <c r="J2360" i="9" s="1"/>
  <c r="I2361" i="9"/>
  <c r="J2361" i="9" s="1"/>
  <c r="I2362" i="9"/>
  <c r="J2362" i="9" s="1"/>
  <c r="I2363" i="9"/>
  <c r="J2363" i="9" s="1"/>
  <c r="I2364" i="9"/>
  <c r="J2364" i="9" s="1"/>
  <c r="I2365" i="9"/>
  <c r="J2365" i="9" s="1"/>
  <c r="I2366" i="9"/>
  <c r="J2366" i="9" s="1"/>
  <c r="I2367" i="9"/>
  <c r="J2367" i="9" s="1"/>
  <c r="I2368" i="9"/>
  <c r="J2368" i="9" s="1"/>
  <c r="I2369" i="9"/>
  <c r="J2369" i="9" s="1"/>
  <c r="I2370" i="9"/>
  <c r="J2370" i="9" s="1"/>
  <c r="I2371" i="9"/>
  <c r="J2371" i="9" s="1"/>
  <c r="I2372" i="9"/>
  <c r="J2372" i="9" s="1"/>
  <c r="I2373" i="9"/>
  <c r="J2373" i="9" s="1"/>
  <c r="I2374" i="9"/>
  <c r="J2374" i="9" s="1"/>
  <c r="I2375" i="9"/>
  <c r="J2375" i="9" s="1"/>
  <c r="I2376" i="9"/>
  <c r="J2376" i="9" s="1"/>
  <c r="I2377" i="9"/>
  <c r="J2377" i="9" s="1"/>
  <c r="I2378" i="9"/>
  <c r="J2378" i="9" s="1"/>
  <c r="I2379" i="9"/>
  <c r="J2379" i="9" s="1"/>
  <c r="I2380" i="9"/>
  <c r="J2380" i="9" s="1"/>
  <c r="I2381" i="9"/>
  <c r="J2381" i="9" s="1"/>
  <c r="I2382" i="9"/>
  <c r="J2382" i="9" s="1"/>
  <c r="I2383" i="9"/>
  <c r="J2383" i="9" s="1"/>
  <c r="I2384" i="9"/>
  <c r="J2384" i="9" s="1"/>
  <c r="I2385" i="9"/>
  <c r="J2385" i="9" s="1"/>
  <c r="I2386" i="9"/>
  <c r="J2386" i="9" s="1"/>
  <c r="I2387" i="9"/>
  <c r="J2387" i="9" s="1"/>
  <c r="I2388" i="9"/>
  <c r="J2388" i="9" s="1"/>
  <c r="I2389" i="9"/>
  <c r="J2389" i="9" s="1"/>
  <c r="I2390" i="9"/>
  <c r="J2390" i="9" s="1"/>
  <c r="I2391" i="9"/>
  <c r="J2391" i="9" s="1"/>
  <c r="I2392" i="9"/>
  <c r="J2392" i="9" s="1"/>
  <c r="I2393" i="9"/>
  <c r="J2393" i="9" s="1"/>
  <c r="I2394" i="9"/>
  <c r="J2394" i="9" s="1"/>
  <c r="I2395" i="9"/>
  <c r="J2395" i="9" s="1"/>
  <c r="I2396" i="9"/>
  <c r="J2396" i="9" s="1"/>
  <c r="I2397" i="9"/>
  <c r="J2397" i="9" s="1"/>
  <c r="I2398" i="9"/>
  <c r="J2398" i="9" s="1"/>
  <c r="I2399" i="9"/>
  <c r="J2399" i="9" s="1"/>
  <c r="I2400" i="9"/>
  <c r="J2400" i="9" s="1"/>
  <c r="I2401" i="9"/>
  <c r="J2401" i="9" s="1"/>
  <c r="I2402" i="9"/>
  <c r="J2402" i="9" s="1"/>
  <c r="I2403" i="9"/>
  <c r="J2403" i="9" s="1"/>
  <c r="I2404" i="9"/>
  <c r="J2404" i="9" s="1"/>
  <c r="I2405" i="9"/>
  <c r="J2405" i="9" s="1"/>
  <c r="I2406" i="9"/>
  <c r="J2406" i="9" s="1"/>
  <c r="I2407" i="9"/>
  <c r="J2407" i="9" s="1"/>
  <c r="I2408" i="9"/>
  <c r="J2408" i="9" s="1"/>
  <c r="I2409" i="9"/>
  <c r="J2409" i="9" s="1"/>
  <c r="I2410" i="9"/>
  <c r="J2410" i="9" s="1"/>
  <c r="I2411" i="9"/>
  <c r="J2411" i="9" s="1"/>
  <c r="I2412" i="9"/>
  <c r="J2412" i="9" s="1"/>
  <c r="I2413" i="9"/>
  <c r="J2413" i="9" s="1"/>
  <c r="I2414" i="9"/>
  <c r="J2414" i="9" s="1"/>
  <c r="I2415" i="9"/>
  <c r="J2415" i="9" s="1"/>
  <c r="I2416" i="9"/>
  <c r="J2416" i="9" s="1"/>
  <c r="I2417" i="9"/>
  <c r="J2417" i="9" s="1"/>
  <c r="I2418" i="9"/>
  <c r="J2418" i="9" s="1"/>
  <c r="I2419" i="9"/>
  <c r="J2419" i="9" s="1"/>
  <c r="I2420" i="9"/>
  <c r="J2420" i="9" s="1"/>
  <c r="I2421" i="9"/>
  <c r="J2421" i="9" s="1"/>
  <c r="I2422" i="9"/>
  <c r="J2422" i="9" s="1"/>
  <c r="I2423" i="9"/>
  <c r="J2423" i="9" s="1"/>
  <c r="I2424" i="9"/>
  <c r="J2424" i="9" s="1"/>
  <c r="I2425" i="9"/>
  <c r="J2425" i="9" s="1"/>
  <c r="I2426" i="9"/>
  <c r="J2426" i="9" s="1"/>
  <c r="I2427" i="9"/>
  <c r="J2427" i="9" s="1"/>
  <c r="I2428" i="9"/>
  <c r="J2428" i="9" s="1"/>
  <c r="I2429" i="9"/>
  <c r="J2429" i="9" s="1"/>
  <c r="I2430" i="9"/>
  <c r="J2430" i="9" s="1"/>
  <c r="I2431" i="9"/>
  <c r="J2431" i="9" s="1"/>
  <c r="I2432" i="9"/>
  <c r="J2432" i="9" s="1"/>
  <c r="I2433" i="9"/>
  <c r="J2433" i="9" s="1"/>
  <c r="I2434" i="9"/>
  <c r="J2434" i="9" s="1"/>
  <c r="I2435" i="9"/>
  <c r="J2435" i="9" s="1"/>
  <c r="I2436" i="9"/>
  <c r="J2436" i="9" s="1"/>
  <c r="I2437" i="9"/>
  <c r="J2437" i="9" s="1"/>
  <c r="I2438" i="9"/>
  <c r="J2438" i="9" s="1"/>
  <c r="I2439" i="9"/>
  <c r="J2439" i="9" s="1"/>
  <c r="I2440" i="9"/>
  <c r="J2440" i="9" s="1"/>
  <c r="I2441" i="9"/>
  <c r="J2441" i="9" s="1"/>
  <c r="I2442" i="9"/>
  <c r="J2442" i="9" s="1"/>
  <c r="I2443" i="9"/>
  <c r="J2443" i="9" s="1"/>
  <c r="I2444" i="9"/>
  <c r="J2444" i="9" s="1"/>
  <c r="I2445" i="9"/>
  <c r="J2445" i="9" s="1"/>
  <c r="I2446" i="9"/>
  <c r="J2446" i="9" s="1"/>
  <c r="I2447" i="9"/>
  <c r="J2447" i="9" s="1"/>
  <c r="I2448" i="9"/>
  <c r="J2448" i="9" s="1"/>
  <c r="I2449" i="9"/>
  <c r="J2449" i="9" s="1"/>
  <c r="I2450" i="9"/>
  <c r="J2450" i="9" s="1"/>
  <c r="I2451" i="9"/>
  <c r="J2451" i="9" s="1"/>
  <c r="I2452" i="9"/>
  <c r="J2452" i="9" s="1"/>
  <c r="I2453" i="9"/>
  <c r="J2453" i="9" s="1"/>
  <c r="I2454" i="9"/>
  <c r="J2454" i="9" s="1"/>
  <c r="I2455" i="9"/>
  <c r="J2455" i="9" s="1"/>
  <c r="I2456" i="9"/>
  <c r="J2456" i="9" s="1"/>
  <c r="I2457" i="9"/>
  <c r="J2457" i="9" s="1"/>
  <c r="I2458" i="9"/>
  <c r="J2458" i="9" s="1"/>
  <c r="I2459" i="9"/>
  <c r="J2459" i="9" s="1"/>
  <c r="I2460" i="9"/>
  <c r="J2460" i="9" s="1"/>
  <c r="I2461" i="9"/>
  <c r="J2461" i="9" s="1"/>
  <c r="I2462" i="9"/>
  <c r="J2462" i="9" s="1"/>
  <c r="I2463" i="9"/>
  <c r="J2463" i="9" s="1"/>
  <c r="I2464" i="9"/>
  <c r="J2464" i="9" s="1"/>
  <c r="I2465" i="9"/>
  <c r="J2465" i="9" s="1"/>
  <c r="I2466" i="9"/>
  <c r="J2466" i="9" s="1"/>
  <c r="I2467" i="9"/>
  <c r="J2467" i="9" s="1"/>
  <c r="I2468" i="9"/>
  <c r="J2468" i="9" s="1"/>
  <c r="I2469" i="9"/>
  <c r="J2469" i="9" s="1"/>
  <c r="I2470" i="9"/>
  <c r="J2470" i="9" s="1"/>
  <c r="I2471" i="9"/>
  <c r="J2471" i="9" s="1"/>
  <c r="I2472" i="9"/>
  <c r="J2472" i="9" s="1"/>
  <c r="I2473" i="9"/>
  <c r="J2473" i="9" s="1"/>
  <c r="I2474" i="9"/>
  <c r="J2474" i="9" s="1"/>
  <c r="I2475" i="9"/>
  <c r="J2475" i="9" s="1"/>
  <c r="I2476" i="9"/>
  <c r="J2476" i="9" s="1"/>
  <c r="I2477" i="9"/>
  <c r="J2477" i="9" s="1"/>
  <c r="I2478" i="9"/>
  <c r="J2478" i="9" s="1"/>
  <c r="I2479" i="9"/>
  <c r="J2479" i="9" s="1"/>
  <c r="I2480" i="9"/>
  <c r="J2480" i="9" s="1"/>
  <c r="I2481" i="9"/>
  <c r="J2481" i="9" s="1"/>
  <c r="I2482" i="9"/>
  <c r="J2482" i="9" s="1"/>
  <c r="I2483" i="9"/>
  <c r="J2483" i="9" s="1"/>
  <c r="I2484" i="9"/>
  <c r="J2484" i="9" s="1"/>
  <c r="I2485" i="9"/>
  <c r="J2485" i="9" s="1"/>
  <c r="I2486" i="9"/>
  <c r="J2486" i="9" s="1"/>
  <c r="I2487" i="9"/>
  <c r="J2487" i="9" s="1"/>
  <c r="I2488" i="9"/>
  <c r="J2488" i="9" s="1"/>
  <c r="I2489" i="9"/>
  <c r="J2489" i="9" s="1"/>
  <c r="I2490" i="9"/>
  <c r="J2490" i="9" s="1"/>
  <c r="I2491" i="9"/>
  <c r="J2491" i="9" s="1"/>
  <c r="I2492" i="9"/>
  <c r="J2492" i="9" s="1"/>
  <c r="I2493" i="9"/>
  <c r="J2493" i="9" s="1"/>
  <c r="I2494" i="9"/>
  <c r="J2494" i="9" s="1"/>
  <c r="I2495" i="9"/>
  <c r="J2495" i="9" s="1"/>
  <c r="I2496" i="9"/>
  <c r="J2496" i="9" s="1"/>
  <c r="I2497" i="9"/>
  <c r="J2497" i="9" s="1"/>
  <c r="I2498" i="9"/>
  <c r="J2498" i="9" s="1"/>
  <c r="I2499" i="9"/>
  <c r="J2499" i="9" s="1"/>
  <c r="I2500" i="9"/>
  <c r="J2500" i="9" s="1"/>
  <c r="I2501" i="9"/>
  <c r="J2501" i="9" s="1"/>
  <c r="I2502" i="9"/>
  <c r="J2502" i="9" s="1"/>
  <c r="I2503" i="9"/>
  <c r="J2503" i="9" s="1"/>
  <c r="I2504" i="9"/>
  <c r="J2504" i="9" s="1"/>
  <c r="I2505" i="9"/>
  <c r="J2505" i="9" s="1"/>
  <c r="I2506" i="9"/>
  <c r="J2506" i="9" s="1"/>
  <c r="I2507" i="9"/>
  <c r="J2507" i="9" s="1"/>
  <c r="I2508" i="9"/>
  <c r="J2508" i="9" s="1"/>
  <c r="I2509" i="9"/>
  <c r="J2509" i="9" s="1"/>
  <c r="I2510" i="9"/>
  <c r="J2510" i="9" s="1"/>
  <c r="I2511" i="9"/>
  <c r="J2511" i="9" s="1"/>
  <c r="I2512" i="9"/>
  <c r="J2512" i="9" s="1"/>
  <c r="I2513" i="9"/>
  <c r="J2513" i="9" s="1"/>
  <c r="I2514" i="9"/>
  <c r="J2514" i="9" s="1"/>
  <c r="I2515" i="9"/>
  <c r="J2515" i="9" s="1"/>
  <c r="I2516" i="9"/>
  <c r="J2516" i="9" s="1"/>
  <c r="I2517" i="9"/>
  <c r="J2517" i="9" s="1"/>
  <c r="I2518" i="9"/>
  <c r="J2518" i="9" s="1"/>
  <c r="I2519" i="9"/>
  <c r="J2519" i="9" s="1"/>
  <c r="I2520" i="9"/>
  <c r="J2520" i="9" s="1"/>
  <c r="I2521" i="9"/>
  <c r="J2521" i="9" s="1"/>
  <c r="I2522" i="9"/>
  <c r="J2522" i="9" s="1"/>
  <c r="I2523" i="9"/>
  <c r="J2523" i="9" s="1"/>
  <c r="I2524" i="9"/>
  <c r="J2524" i="9" s="1"/>
  <c r="I2525" i="9"/>
  <c r="J2525" i="9" s="1"/>
  <c r="I2526" i="9"/>
  <c r="J2526" i="9" s="1"/>
  <c r="I2527" i="9"/>
  <c r="J2527" i="9" s="1"/>
  <c r="I2528" i="9"/>
  <c r="J2528" i="9" s="1"/>
  <c r="I2529" i="9"/>
  <c r="J2529" i="9" s="1"/>
  <c r="I2530" i="9"/>
  <c r="J2530" i="9" s="1"/>
  <c r="I2531" i="9"/>
  <c r="J2531" i="9" s="1"/>
  <c r="I2532" i="9"/>
  <c r="J2532" i="9" s="1"/>
  <c r="I2533" i="9"/>
  <c r="J2533" i="9" s="1"/>
  <c r="I2534" i="9"/>
  <c r="J2534" i="9" s="1"/>
  <c r="I2535" i="9"/>
  <c r="J2535" i="9" s="1"/>
  <c r="I2536" i="9"/>
  <c r="J2536" i="9" s="1"/>
  <c r="I2537" i="9"/>
  <c r="J2537" i="9" s="1"/>
  <c r="I2538" i="9"/>
  <c r="J2538" i="9" s="1"/>
  <c r="I2539" i="9"/>
  <c r="J2539" i="9" s="1"/>
  <c r="I2540" i="9"/>
  <c r="J2540" i="9" s="1"/>
  <c r="I2541" i="9"/>
  <c r="J2541" i="9" s="1"/>
  <c r="I2542" i="9"/>
  <c r="J2542" i="9" s="1"/>
  <c r="I2543" i="9"/>
  <c r="J2543" i="9" s="1"/>
  <c r="I2544" i="9"/>
  <c r="J2544" i="9" s="1"/>
  <c r="I2545" i="9"/>
  <c r="J2545" i="9" s="1"/>
  <c r="I2546" i="9"/>
  <c r="J2546" i="9" s="1"/>
  <c r="I2547" i="9"/>
  <c r="J2547" i="9" s="1"/>
  <c r="I2548" i="9"/>
  <c r="J2548" i="9" s="1"/>
  <c r="I2549" i="9"/>
  <c r="J2549" i="9" s="1"/>
  <c r="I2550" i="9"/>
  <c r="J2550" i="9" s="1"/>
  <c r="I2551" i="9"/>
  <c r="J2551" i="9" s="1"/>
  <c r="I2552" i="9"/>
  <c r="J2552" i="9" s="1"/>
  <c r="I2553" i="9"/>
  <c r="J2553" i="9" s="1"/>
  <c r="I2554" i="9"/>
  <c r="J2554" i="9" s="1"/>
  <c r="I2555" i="9"/>
  <c r="J2555" i="9" s="1"/>
  <c r="I2556" i="9"/>
  <c r="J2556" i="9" s="1"/>
  <c r="I2557" i="9"/>
  <c r="J2557" i="9" s="1"/>
  <c r="I2558" i="9"/>
  <c r="J2558" i="9" s="1"/>
  <c r="I2559" i="9"/>
  <c r="J2559" i="9" s="1"/>
  <c r="I2560" i="9"/>
  <c r="J2560" i="9" s="1"/>
  <c r="I2561" i="9"/>
  <c r="J2561" i="9" s="1"/>
  <c r="I2562" i="9"/>
  <c r="J2562" i="9" s="1"/>
  <c r="I2563" i="9"/>
  <c r="J2563" i="9" s="1"/>
  <c r="I2564" i="9"/>
  <c r="J2564" i="9" s="1"/>
  <c r="I2565" i="9"/>
  <c r="J2565" i="9" s="1"/>
  <c r="I2566" i="9"/>
  <c r="J2566" i="9" s="1"/>
  <c r="I2567" i="9"/>
  <c r="J2567" i="9" s="1"/>
  <c r="I2568" i="9"/>
  <c r="J2568" i="9" s="1"/>
  <c r="I2569" i="9"/>
  <c r="J2569" i="9" s="1"/>
  <c r="I2570" i="9"/>
  <c r="J2570" i="9" s="1"/>
  <c r="I2571" i="9"/>
  <c r="J2571" i="9" s="1"/>
  <c r="I2572" i="9"/>
  <c r="J2572" i="9" s="1"/>
  <c r="I2573" i="9"/>
  <c r="J2573" i="9" s="1"/>
  <c r="I2574" i="9"/>
  <c r="J2574" i="9" s="1"/>
  <c r="I2575" i="9"/>
  <c r="J2575" i="9" s="1"/>
  <c r="I2576" i="9"/>
  <c r="J2576" i="9" s="1"/>
  <c r="I2577" i="9"/>
  <c r="J2577" i="9" s="1"/>
  <c r="I2578" i="9"/>
  <c r="J2578" i="9" s="1"/>
  <c r="I2579" i="9"/>
  <c r="J2579" i="9" s="1"/>
  <c r="I2580" i="9"/>
  <c r="J2580" i="9" s="1"/>
  <c r="I2581" i="9"/>
  <c r="J2581" i="9" s="1"/>
  <c r="I2582" i="9"/>
  <c r="J2582" i="9" s="1"/>
  <c r="I2583" i="9"/>
  <c r="J2583" i="9" s="1"/>
  <c r="I2584" i="9"/>
  <c r="J2584" i="9" s="1"/>
  <c r="I2585" i="9"/>
  <c r="J2585" i="9" s="1"/>
  <c r="I2586" i="9"/>
  <c r="J2586" i="9" s="1"/>
  <c r="I2587" i="9"/>
  <c r="J2587" i="9" s="1"/>
  <c r="I2588" i="9"/>
  <c r="J2588" i="9" s="1"/>
  <c r="I2589" i="9"/>
  <c r="J2589" i="9" s="1"/>
  <c r="I2590" i="9"/>
  <c r="J2590" i="9" s="1"/>
  <c r="I2591" i="9"/>
  <c r="J2591" i="9" s="1"/>
  <c r="I2592" i="9"/>
  <c r="J2592" i="9" s="1"/>
  <c r="I2593" i="9"/>
  <c r="J2593" i="9" s="1"/>
  <c r="I2594" i="9"/>
  <c r="J2594" i="9" s="1"/>
  <c r="I2595" i="9"/>
  <c r="J2595" i="9" s="1"/>
  <c r="I2596" i="9"/>
  <c r="J2596" i="9" s="1"/>
  <c r="I2597" i="9"/>
  <c r="J2597" i="9" s="1"/>
  <c r="I2598" i="9"/>
  <c r="J2598" i="9" s="1"/>
  <c r="I2599" i="9"/>
  <c r="J2599" i="9" s="1"/>
  <c r="I2600" i="9"/>
  <c r="J2600" i="9" s="1"/>
  <c r="I2601" i="9"/>
  <c r="J2601" i="9" s="1"/>
  <c r="I2602" i="9"/>
  <c r="J2602" i="9" s="1"/>
  <c r="I2603" i="9"/>
  <c r="J2603" i="9" s="1"/>
  <c r="I2604" i="9"/>
  <c r="J2604" i="9" s="1"/>
  <c r="I2605" i="9"/>
  <c r="J2605" i="9" s="1"/>
  <c r="I2606" i="9"/>
  <c r="J2606" i="9" s="1"/>
  <c r="I2607" i="9"/>
  <c r="J2607" i="9" s="1"/>
  <c r="I2608" i="9"/>
  <c r="J2608" i="9" s="1"/>
  <c r="I2609" i="9"/>
  <c r="J2609" i="9" s="1"/>
  <c r="I2610" i="9"/>
  <c r="J2610" i="9" s="1"/>
  <c r="I2611" i="9"/>
  <c r="J2611" i="9" s="1"/>
  <c r="I2612" i="9"/>
  <c r="J2612" i="9" s="1"/>
  <c r="I2613" i="9"/>
  <c r="J2613" i="9" s="1"/>
  <c r="I2614" i="9"/>
  <c r="J2614" i="9" s="1"/>
  <c r="I2615" i="9"/>
  <c r="J2615" i="9" s="1"/>
  <c r="I2616" i="9"/>
  <c r="J2616" i="9" s="1"/>
  <c r="I2617" i="9"/>
  <c r="J2617" i="9" s="1"/>
  <c r="I2618" i="9"/>
  <c r="J2618" i="9" s="1"/>
  <c r="I2619" i="9"/>
  <c r="J2619" i="9" s="1"/>
  <c r="I2620" i="9"/>
  <c r="J2620" i="9" s="1"/>
  <c r="I2621" i="9"/>
  <c r="J2621" i="9" s="1"/>
  <c r="I2622" i="9"/>
  <c r="J2622" i="9" s="1"/>
  <c r="I2623" i="9"/>
  <c r="J2623" i="9" s="1"/>
  <c r="I2624" i="9"/>
  <c r="J2624" i="9" s="1"/>
  <c r="I2625" i="9"/>
  <c r="J2625" i="9" s="1"/>
  <c r="I2626" i="9"/>
  <c r="J2626" i="9" s="1"/>
  <c r="I2627" i="9"/>
  <c r="J2627" i="9" s="1"/>
  <c r="I2628" i="9"/>
  <c r="J2628" i="9" s="1"/>
  <c r="I2629" i="9"/>
  <c r="J2629" i="9" s="1"/>
  <c r="I2630" i="9"/>
  <c r="J2630" i="9" s="1"/>
  <c r="I2631" i="9"/>
  <c r="J2631" i="9" s="1"/>
  <c r="I2632" i="9"/>
  <c r="J2632" i="9" s="1"/>
  <c r="I2633" i="9"/>
  <c r="J2633" i="9" s="1"/>
  <c r="I2634" i="9"/>
  <c r="J2634" i="9" s="1"/>
  <c r="I2635" i="9"/>
  <c r="J2635" i="9" s="1"/>
  <c r="I2636" i="9"/>
  <c r="J2636" i="9" s="1"/>
  <c r="I2637" i="9"/>
  <c r="J2637" i="9" s="1"/>
  <c r="I2638" i="9"/>
  <c r="J2638" i="9" s="1"/>
  <c r="I2639" i="9"/>
  <c r="J2639" i="9" s="1"/>
  <c r="I2640" i="9"/>
  <c r="J2640" i="9" s="1"/>
  <c r="I2641" i="9"/>
  <c r="J2641" i="9" s="1"/>
  <c r="I2642" i="9"/>
  <c r="J2642" i="9" s="1"/>
  <c r="I2643" i="9"/>
  <c r="J2643" i="9" s="1"/>
  <c r="I2644" i="9"/>
  <c r="J2644" i="9" s="1"/>
  <c r="I2645" i="9"/>
  <c r="J2645" i="9" s="1"/>
  <c r="I2646" i="9"/>
  <c r="J2646" i="9" s="1"/>
  <c r="I2647" i="9"/>
  <c r="J2647" i="9" s="1"/>
  <c r="I2648" i="9"/>
  <c r="J2648" i="9" s="1"/>
  <c r="I2649" i="9"/>
  <c r="J2649" i="9" s="1"/>
  <c r="I2650" i="9"/>
  <c r="J2650" i="9" s="1"/>
  <c r="I2651" i="9"/>
  <c r="J2651" i="9" s="1"/>
  <c r="I2652" i="9"/>
  <c r="J2652" i="9" s="1"/>
  <c r="I2653" i="9"/>
  <c r="J2653" i="9" s="1"/>
  <c r="I2654" i="9"/>
  <c r="J2654" i="9" s="1"/>
  <c r="I2655" i="9"/>
  <c r="J2655" i="9" s="1"/>
  <c r="I2656" i="9"/>
  <c r="J2656" i="9" s="1"/>
  <c r="I2657" i="9"/>
  <c r="J2657" i="9" s="1"/>
  <c r="I2658" i="9"/>
  <c r="J2658" i="9" s="1"/>
  <c r="I2659" i="9"/>
  <c r="J2659" i="9" s="1"/>
  <c r="I2660" i="9"/>
  <c r="J2660" i="9" s="1"/>
  <c r="I2661" i="9"/>
  <c r="J2661" i="9" s="1"/>
  <c r="I2662" i="9"/>
  <c r="J2662" i="9" s="1"/>
  <c r="I2663" i="9"/>
  <c r="J2663" i="9" s="1"/>
  <c r="I2664" i="9"/>
  <c r="J2664" i="9" s="1"/>
  <c r="I2665" i="9"/>
  <c r="J2665" i="9" s="1"/>
  <c r="I2666" i="9"/>
  <c r="J2666" i="9" s="1"/>
  <c r="I2667" i="9"/>
  <c r="J2667" i="9" s="1"/>
  <c r="I2668" i="9"/>
  <c r="J2668" i="9" s="1"/>
  <c r="I2669" i="9"/>
  <c r="J2669" i="9" s="1"/>
  <c r="I2670" i="9"/>
  <c r="J2670" i="9" s="1"/>
  <c r="I2671" i="9"/>
  <c r="J2671" i="9" s="1"/>
  <c r="I2672" i="9"/>
  <c r="J2672" i="9" s="1"/>
  <c r="I2673" i="9"/>
  <c r="J2673" i="9" s="1"/>
  <c r="I2674" i="9"/>
  <c r="J2674" i="9" s="1"/>
  <c r="I2675" i="9"/>
  <c r="J2675" i="9" s="1"/>
  <c r="I2676" i="9"/>
  <c r="J2676" i="9" s="1"/>
  <c r="I2677" i="9"/>
  <c r="J2677" i="9" s="1"/>
  <c r="I2678" i="9"/>
  <c r="J2678" i="9" s="1"/>
  <c r="I2679" i="9"/>
  <c r="J2679" i="9" s="1"/>
  <c r="I2680" i="9"/>
  <c r="J2680" i="9" s="1"/>
  <c r="I2681" i="9"/>
  <c r="J2681" i="9" s="1"/>
  <c r="I2682" i="9"/>
  <c r="J2682" i="9" s="1"/>
  <c r="I2683" i="9"/>
  <c r="J2683" i="9" s="1"/>
  <c r="I2684" i="9"/>
  <c r="J2684" i="9" s="1"/>
  <c r="I2685" i="9"/>
  <c r="J2685" i="9" s="1"/>
  <c r="I2686" i="9"/>
  <c r="J2686" i="9" s="1"/>
  <c r="I2687" i="9"/>
  <c r="J2687" i="9" s="1"/>
  <c r="I2688" i="9"/>
  <c r="J2688" i="9" s="1"/>
  <c r="I2689" i="9"/>
  <c r="J2689" i="9" s="1"/>
  <c r="I2690" i="9"/>
  <c r="J2690" i="9" s="1"/>
  <c r="I2691" i="9"/>
  <c r="J2691" i="9" s="1"/>
  <c r="I2692" i="9"/>
  <c r="J2692" i="9" s="1"/>
  <c r="I2693" i="9"/>
  <c r="J2693" i="9" s="1"/>
  <c r="I2694" i="9"/>
  <c r="J2694" i="9" s="1"/>
  <c r="I2695" i="9"/>
  <c r="J2695" i="9" s="1"/>
  <c r="I2696" i="9"/>
  <c r="J2696" i="9" s="1"/>
  <c r="I2697" i="9"/>
  <c r="J2697" i="9" s="1"/>
  <c r="I2698" i="9"/>
  <c r="J2698" i="9" s="1"/>
  <c r="I2699" i="9"/>
  <c r="J2699" i="9" s="1"/>
  <c r="I2700" i="9"/>
  <c r="J2700" i="9" s="1"/>
  <c r="I2701" i="9"/>
  <c r="J2701" i="9" s="1"/>
  <c r="I2702" i="9"/>
  <c r="J2702" i="9" s="1"/>
  <c r="I2703" i="9"/>
  <c r="J2703" i="9" s="1"/>
  <c r="I2704" i="9"/>
  <c r="J2704" i="9" s="1"/>
  <c r="I2705" i="9"/>
  <c r="J2705" i="9" s="1"/>
  <c r="I2706" i="9"/>
  <c r="J2706" i="9" s="1"/>
  <c r="I2707" i="9"/>
  <c r="J2707" i="9" s="1"/>
  <c r="I2708" i="9"/>
  <c r="J2708" i="9" s="1"/>
  <c r="I2709" i="9"/>
  <c r="J2709" i="9" s="1"/>
  <c r="I2710" i="9"/>
  <c r="J2710" i="9" s="1"/>
  <c r="I2711" i="9"/>
  <c r="J2711" i="9" s="1"/>
  <c r="I2712" i="9"/>
  <c r="J2712" i="9" s="1"/>
  <c r="I2713" i="9"/>
  <c r="J2713" i="9" s="1"/>
  <c r="I2714" i="9"/>
  <c r="J2714" i="9" s="1"/>
  <c r="I2715" i="9"/>
  <c r="J2715" i="9" s="1"/>
  <c r="I2716" i="9"/>
  <c r="J2716" i="9" s="1"/>
  <c r="I2717" i="9"/>
  <c r="J2717" i="9" s="1"/>
  <c r="I2718" i="9"/>
  <c r="J2718" i="9" s="1"/>
  <c r="I2719" i="9"/>
  <c r="J2719" i="9" s="1"/>
  <c r="I2720" i="9"/>
  <c r="J2720" i="9" s="1"/>
  <c r="I2721" i="9"/>
  <c r="J2721" i="9" s="1"/>
  <c r="I2722" i="9"/>
  <c r="J2722" i="9" s="1"/>
  <c r="I2723" i="9"/>
  <c r="J2723" i="9" s="1"/>
  <c r="I2724" i="9"/>
  <c r="J2724" i="9" s="1"/>
  <c r="I2725" i="9"/>
  <c r="J2725" i="9" s="1"/>
  <c r="I2726" i="9"/>
  <c r="J2726" i="9" s="1"/>
  <c r="I2727" i="9"/>
  <c r="J2727" i="9" s="1"/>
  <c r="I2728" i="9"/>
  <c r="J2728" i="9" s="1"/>
  <c r="I2729" i="9"/>
  <c r="J2729" i="9" s="1"/>
  <c r="I2730" i="9"/>
  <c r="J2730" i="9" s="1"/>
  <c r="I2731" i="9"/>
  <c r="J2731" i="9" s="1"/>
  <c r="I2732" i="9"/>
  <c r="J2732" i="9" s="1"/>
  <c r="I2733" i="9"/>
  <c r="J2733" i="9" s="1"/>
  <c r="I2734" i="9"/>
  <c r="J2734" i="9" s="1"/>
  <c r="I2735" i="9"/>
  <c r="J2735" i="9" s="1"/>
  <c r="I2736" i="9"/>
  <c r="J2736" i="9" s="1"/>
  <c r="I2737" i="9"/>
  <c r="J2737" i="9" s="1"/>
  <c r="I2738" i="9"/>
  <c r="J2738" i="9" s="1"/>
  <c r="I2739" i="9"/>
  <c r="J2739" i="9" s="1"/>
  <c r="I2740" i="9"/>
  <c r="J2740" i="9" s="1"/>
  <c r="I2741" i="9"/>
  <c r="J2741" i="9" s="1"/>
  <c r="I2742" i="9"/>
  <c r="J2742" i="9" s="1"/>
  <c r="I2743" i="9"/>
  <c r="J2743" i="9" s="1"/>
  <c r="I2744" i="9"/>
  <c r="J2744" i="9" s="1"/>
  <c r="I2745" i="9"/>
  <c r="J2745" i="9" s="1"/>
  <c r="I2746" i="9"/>
  <c r="J2746" i="9" s="1"/>
  <c r="I2747" i="9"/>
  <c r="J2747" i="9" s="1"/>
  <c r="I2748" i="9"/>
  <c r="J2748" i="9" s="1"/>
  <c r="I2749" i="9"/>
  <c r="J2749" i="9" s="1"/>
  <c r="I2750" i="9"/>
  <c r="J2750" i="9" s="1"/>
  <c r="I2751" i="9"/>
  <c r="J2751" i="9" s="1"/>
  <c r="I2752" i="9"/>
  <c r="J2752" i="9" s="1"/>
  <c r="I2753" i="9"/>
  <c r="J2753" i="9" s="1"/>
  <c r="I2754" i="9"/>
  <c r="J2754" i="9" s="1"/>
  <c r="I2755" i="9"/>
  <c r="J2755" i="9" s="1"/>
  <c r="I2756" i="9"/>
  <c r="J2756" i="9" s="1"/>
  <c r="I2757" i="9"/>
  <c r="J2757" i="9" s="1"/>
  <c r="I2758" i="9"/>
  <c r="J2758" i="9" s="1"/>
  <c r="I2759" i="9"/>
  <c r="J2759" i="9" s="1"/>
  <c r="I2760" i="9"/>
  <c r="J2760" i="9" s="1"/>
  <c r="I2761" i="9"/>
  <c r="J2761" i="9" s="1"/>
  <c r="I2762" i="9"/>
  <c r="J2762" i="9" s="1"/>
  <c r="I2763" i="9"/>
  <c r="J2763" i="9" s="1"/>
  <c r="I2764" i="9"/>
  <c r="J2764" i="9" s="1"/>
  <c r="I2765" i="9"/>
  <c r="J2765" i="9" s="1"/>
  <c r="I2766" i="9"/>
  <c r="J2766" i="9" s="1"/>
  <c r="I2767" i="9"/>
  <c r="J2767" i="9" s="1"/>
  <c r="I2768" i="9"/>
  <c r="J2768" i="9" s="1"/>
  <c r="I2769" i="9"/>
  <c r="J2769" i="9" s="1"/>
  <c r="I2770" i="9"/>
  <c r="J2770" i="9" s="1"/>
  <c r="I2771" i="9"/>
  <c r="J2771" i="9" s="1"/>
  <c r="I2772" i="9"/>
  <c r="J2772" i="9" s="1"/>
  <c r="I2773" i="9"/>
  <c r="J2773" i="9" s="1"/>
  <c r="I2774" i="9"/>
  <c r="J2774" i="9" s="1"/>
  <c r="I2775" i="9"/>
  <c r="J2775" i="9" s="1"/>
  <c r="I2776" i="9"/>
  <c r="J2776" i="9" s="1"/>
  <c r="I2777" i="9"/>
  <c r="J2777" i="9" s="1"/>
  <c r="I2778" i="9"/>
  <c r="J2778" i="9" s="1"/>
  <c r="I2779" i="9"/>
  <c r="J2779" i="9" s="1"/>
  <c r="I2780" i="9"/>
  <c r="J2780" i="9" s="1"/>
  <c r="I2781" i="9"/>
  <c r="J2781" i="9" s="1"/>
  <c r="I2782" i="9"/>
  <c r="J2782" i="9" s="1"/>
  <c r="I2783" i="9"/>
  <c r="J2783" i="9" s="1"/>
  <c r="I2784" i="9"/>
  <c r="J2784" i="9" s="1"/>
  <c r="I2785" i="9"/>
  <c r="J2785" i="9" s="1"/>
  <c r="I2786" i="9"/>
  <c r="J2786" i="9" s="1"/>
  <c r="I2787" i="9"/>
  <c r="J2787" i="9" s="1"/>
  <c r="I2788" i="9"/>
  <c r="J2788" i="9" s="1"/>
  <c r="I2789" i="9"/>
  <c r="J2789" i="9" s="1"/>
  <c r="I2790" i="9"/>
  <c r="J2790" i="9" s="1"/>
  <c r="I2791" i="9"/>
  <c r="J2791" i="9" s="1"/>
  <c r="I2792" i="9"/>
  <c r="J2792" i="9" s="1"/>
  <c r="I2793" i="9"/>
  <c r="J2793" i="9" s="1"/>
  <c r="I2794" i="9"/>
  <c r="J2794" i="9" s="1"/>
  <c r="I2795" i="9"/>
  <c r="J2795" i="9" s="1"/>
  <c r="I2796" i="9"/>
  <c r="J2796" i="9" s="1"/>
  <c r="I2797" i="9"/>
  <c r="J2797" i="9" s="1"/>
  <c r="I2798" i="9"/>
  <c r="J2798" i="9" s="1"/>
  <c r="I2799" i="9"/>
  <c r="J2799" i="9" s="1"/>
  <c r="I2800" i="9"/>
  <c r="J2800" i="9" s="1"/>
  <c r="I2801" i="9"/>
  <c r="J2801" i="9" s="1"/>
  <c r="I2802" i="9"/>
  <c r="J2802" i="9" s="1"/>
  <c r="I2803" i="9"/>
  <c r="J2803" i="9" s="1"/>
  <c r="I2804" i="9"/>
  <c r="J2804" i="9" s="1"/>
  <c r="I2805" i="9"/>
  <c r="J2805" i="9" s="1"/>
  <c r="I2806" i="9"/>
  <c r="J2806" i="9" s="1"/>
  <c r="I2807" i="9"/>
  <c r="J2807" i="9" s="1"/>
  <c r="I2808" i="9"/>
  <c r="J2808" i="9" s="1"/>
  <c r="I2809" i="9"/>
  <c r="J2809" i="9" s="1"/>
  <c r="I2810" i="9"/>
  <c r="J2810" i="9" s="1"/>
  <c r="I2811" i="9"/>
  <c r="J2811" i="9" s="1"/>
  <c r="I2812" i="9"/>
  <c r="J2812" i="9" s="1"/>
  <c r="I2813" i="9"/>
  <c r="J2813" i="9" s="1"/>
  <c r="I2814" i="9"/>
  <c r="J2814" i="9" s="1"/>
  <c r="I2815" i="9"/>
  <c r="J2815" i="9" s="1"/>
  <c r="I2816" i="9"/>
  <c r="J2816" i="9" s="1"/>
  <c r="I2817" i="9"/>
  <c r="J2817" i="9" s="1"/>
  <c r="I2818" i="9"/>
  <c r="J2818" i="9" s="1"/>
  <c r="I2819" i="9"/>
  <c r="J2819" i="9" s="1"/>
  <c r="I2820" i="9"/>
  <c r="J2820" i="9" s="1"/>
  <c r="I2821" i="9"/>
  <c r="J2821" i="9" s="1"/>
  <c r="I2822" i="9"/>
  <c r="J2822" i="9" s="1"/>
  <c r="I2823" i="9"/>
  <c r="J2823" i="9" s="1"/>
  <c r="I2824" i="9"/>
  <c r="J2824" i="9" s="1"/>
  <c r="I2825" i="9"/>
  <c r="J2825" i="9" s="1"/>
  <c r="I2826" i="9"/>
  <c r="J2826" i="9" s="1"/>
  <c r="I2827" i="9"/>
  <c r="J2827" i="9" s="1"/>
  <c r="I2828" i="9"/>
  <c r="J2828" i="9" s="1"/>
  <c r="I2829" i="9"/>
  <c r="J2829" i="9" s="1"/>
  <c r="I2830" i="9"/>
  <c r="J2830" i="9" s="1"/>
  <c r="I2831" i="9"/>
  <c r="J2831" i="9" s="1"/>
  <c r="I2832" i="9"/>
  <c r="J2832" i="9" s="1"/>
  <c r="I2833" i="9"/>
  <c r="J2833" i="9" s="1"/>
  <c r="I2834" i="9"/>
  <c r="J2834" i="9" s="1"/>
  <c r="I2835" i="9"/>
  <c r="J2835" i="9" s="1"/>
  <c r="I2836" i="9"/>
  <c r="J2836" i="9" s="1"/>
  <c r="I2837" i="9"/>
  <c r="J2837" i="9" s="1"/>
  <c r="I2838" i="9"/>
  <c r="J2838" i="9" s="1"/>
  <c r="I2839" i="9"/>
  <c r="J2839" i="9" s="1"/>
  <c r="I2840" i="9"/>
  <c r="J2840" i="9" s="1"/>
  <c r="I2841" i="9"/>
  <c r="J2841" i="9" s="1"/>
  <c r="I2842" i="9"/>
  <c r="J2842" i="9" s="1"/>
  <c r="I2843" i="9"/>
  <c r="J2843" i="9" s="1"/>
  <c r="I2844" i="9"/>
  <c r="J2844" i="9" s="1"/>
  <c r="I2845" i="9"/>
  <c r="J2845" i="9" s="1"/>
  <c r="I2846" i="9"/>
  <c r="J2846" i="9" s="1"/>
  <c r="I2847" i="9"/>
  <c r="J2847" i="9" s="1"/>
  <c r="I2848" i="9"/>
  <c r="J2848" i="9" s="1"/>
  <c r="I2849" i="9"/>
  <c r="J2849" i="9" s="1"/>
  <c r="I2850" i="9"/>
  <c r="J2850" i="9" s="1"/>
  <c r="I2851" i="9"/>
  <c r="J2851" i="9" s="1"/>
  <c r="I2852" i="9"/>
  <c r="J2852" i="9" s="1"/>
  <c r="I2853" i="9"/>
  <c r="J2853" i="9" s="1"/>
  <c r="I2854" i="9"/>
  <c r="J2854" i="9" s="1"/>
  <c r="I2855" i="9"/>
  <c r="J2855" i="9" s="1"/>
  <c r="I2856" i="9"/>
  <c r="J2856" i="9" s="1"/>
  <c r="I2857" i="9"/>
  <c r="J2857" i="9" s="1"/>
  <c r="I2858" i="9"/>
  <c r="J2858" i="9" s="1"/>
  <c r="I2859" i="9"/>
  <c r="J2859" i="9" s="1"/>
  <c r="I2860" i="9"/>
  <c r="J2860" i="9" s="1"/>
  <c r="I2861" i="9"/>
  <c r="J2861" i="9" s="1"/>
  <c r="I2862" i="9"/>
  <c r="J2862" i="9" s="1"/>
  <c r="I2863" i="9"/>
  <c r="J2863" i="9" s="1"/>
  <c r="I2864" i="9"/>
  <c r="J2864" i="9" s="1"/>
  <c r="I2865" i="9"/>
  <c r="J2865" i="9" s="1"/>
  <c r="I2866" i="9"/>
  <c r="J2866" i="9" s="1"/>
  <c r="I2867" i="9"/>
  <c r="J2867" i="9" s="1"/>
  <c r="I2868" i="9"/>
  <c r="J2868" i="9" s="1"/>
  <c r="I2869" i="9"/>
  <c r="J2869" i="9" s="1"/>
  <c r="I2870" i="9"/>
  <c r="J2870" i="9" s="1"/>
  <c r="I2871" i="9"/>
  <c r="J2871" i="9" s="1"/>
  <c r="I2872" i="9"/>
  <c r="J2872" i="9" s="1"/>
  <c r="I2873" i="9"/>
  <c r="J2873" i="9" s="1"/>
  <c r="I2874" i="9"/>
  <c r="J2874" i="9" s="1"/>
  <c r="I2875" i="9"/>
  <c r="J2875" i="9" s="1"/>
  <c r="I2876" i="9"/>
  <c r="J2876" i="9" s="1"/>
  <c r="I2877" i="9"/>
  <c r="J2877" i="9" s="1"/>
  <c r="I2878" i="9"/>
  <c r="J2878" i="9" s="1"/>
  <c r="I2879" i="9"/>
  <c r="J2879" i="9" s="1"/>
  <c r="I2880" i="9"/>
  <c r="J2880" i="9" s="1"/>
  <c r="I2881" i="9"/>
  <c r="J2881" i="9" s="1"/>
  <c r="I2882" i="9"/>
  <c r="J2882" i="9" s="1"/>
  <c r="I2883" i="9"/>
  <c r="J2883" i="9" s="1"/>
  <c r="I2884" i="9"/>
  <c r="J2884" i="9" s="1"/>
  <c r="I2885" i="9"/>
  <c r="J2885" i="9" s="1"/>
  <c r="I2886" i="9"/>
  <c r="J2886" i="9" s="1"/>
  <c r="I2887" i="9"/>
  <c r="J2887" i="9" s="1"/>
  <c r="I2888" i="9"/>
  <c r="J2888" i="9" s="1"/>
  <c r="I2889" i="9"/>
  <c r="J2889" i="9" s="1"/>
  <c r="I2890" i="9"/>
  <c r="J2890" i="9" s="1"/>
  <c r="I2891" i="9"/>
  <c r="J2891" i="9" s="1"/>
  <c r="I2892" i="9"/>
  <c r="J2892" i="9" s="1"/>
  <c r="I2893" i="9"/>
  <c r="J2893" i="9" s="1"/>
  <c r="I2894" i="9"/>
  <c r="J2894" i="9" s="1"/>
  <c r="I2895" i="9"/>
  <c r="J2895" i="9" s="1"/>
  <c r="I2896" i="9"/>
  <c r="J2896" i="9" s="1"/>
  <c r="I2897" i="9"/>
  <c r="J2897" i="9" s="1"/>
  <c r="I2898" i="9"/>
  <c r="J2898" i="9" s="1"/>
  <c r="I2899" i="9"/>
  <c r="J2899" i="9" s="1"/>
  <c r="I2900" i="9"/>
  <c r="J2900" i="9" s="1"/>
  <c r="I2901" i="9"/>
  <c r="J2901" i="9" s="1"/>
  <c r="I2902" i="9"/>
  <c r="J2902" i="9" s="1"/>
  <c r="I2903" i="9"/>
  <c r="J2903" i="9" s="1"/>
  <c r="I2904" i="9"/>
  <c r="J2904" i="9" s="1"/>
  <c r="I2905" i="9"/>
  <c r="J2905" i="9" s="1"/>
  <c r="I2906" i="9"/>
  <c r="J2906" i="9" s="1"/>
  <c r="I2907" i="9"/>
  <c r="J2907" i="9" s="1"/>
  <c r="I2908" i="9"/>
  <c r="J2908" i="9" s="1"/>
  <c r="I2909" i="9"/>
  <c r="J2909" i="9" s="1"/>
  <c r="I2910" i="9"/>
  <c r="J2910" i="9" s="1"/>
  <c r="I2911" i="9"/>
  <c r="J2911" i="9" s="1"/>
  <c r="I2912" i="9"/>
  <c r="J2912" i="9" s="1"/>
  <c r="I2913" i="9"/>
  <c r="J2913" i="9" s="1"/>
  <c r="I2914" i="9"/>
  <c r="J2914" i="9" s="1"/>
  <c r="I2915" i="9"/>
  <c r="J2915" i="9" s="1"/>
  <c r="I2916" i="9"/>
  <c r="J2916" i="9" s="1"/>
  <c r="I2917" i="9"/>
  <c r="J2917" i="9" s="1"/>
  <c r="I2918" i="9"/>
  <c r="J2918" i="9" s="1"/>
  <c r="I2919" i="9"/>
  <c r="J2919" i="9" s="1"/>
  <c r="I2920" i="9"/>
  <c r="J2920" i="9" s="1"/>
  <c r="I2921" i="9"/>
  <c r="J2921" i="9" s="1"/>
  <c r="I2922" i="9"/>
  <c r="J2922" i="9" s="1"/>
  <c r="I2923" i="9"/>
  <c r="J2923" i="9" s="1"/>
  <c r="I2924" i="9"/>
  <c r="J2924" i="9" s="1"/>
  <c r="I2925" i="9"/>
  <c r="J2925" i="9" s="1"/>
  <c r="I2926" i="9"/>
  <c r="J2926" i="9" s="1"/>
  <c r="I2927" i="9"/>
  <c r="J2927" i="9" s="1"/>
  <c r="I2928" i="9"/>
  <c r="J2928" i="9" s="1"/>
  <c r="I2929" i="9"/>
  <c r="J2929" i="9" s="1"/>
  <c r="I2930" i="9"/>
  <c r="J2930" i="9" s="1"/>
  <c r="I2931" i="9"/>
  <c r="J2931" i="9" s="1"/>
  <c r="I2932" i="9"/>
  <c r="J2932" i="9" s="1"/>
  <c r="I2933" i="9"/>
  <c r="J2933" i="9" s="1"/>
  <c r="I2934" i="9"/>
  <c r="J2934" i="9" s="1"/>
  <c r="I2935" i="9"/>
  <c r="J2935" i="9" s="1"/>
  <c r="I2936" i="9"/>
  <c r="J2936" i="9" s="1"/>
  <c r="I2937" i="9"/>
  <c r="J2937" i="9" s="1"/>
  <c r="I2938" i="9"/>
  <c r="J2938" i="9" s="1"/>
  <c r="I2939" i="9"/>
  <c r="J2939" i="9" s="1"/>
  <c r="I2940" i="9"/>
  <c r="J2940" i="9" s="1"/>
  <c r="I2941" i="9"/>
  <c r="J2941" i="9" s="1"/>
  <c r="I2942" i="9"/>
  <c r="J2942" i="9" s="1"/>
  <c r="I2943" i="9"/>
  <c r="J2943" i="9" s="1"/>
  <c r="I2944" i="9"/>
  <c r="J2944" i="9" s="1"/>
  <c r="I2945" i="9"/>
  <c r="J2945" i="9" s="1"/>
  <c r="I2946" i="9"/>
  <c r="J2946" i="9" s="1"/>
  <c r="I2947" i="9"/>
  <c r="J2947" i="9" s="1"/>
  <c r="I2948" i="9"/>
  <c r="J2948" i="9" s="1"/>
  <c r="I2949" i="9"/>
  <c r="J2949" i="9" s="1"/>
  <c r="I2950" i="9"/>
  <c r="J2950" i="9" s="1"/>
  <c r="I2951" i="9"/>
  <c r="J2951" i="9" s="1"/>
  <c r="I2952" i="9"/>
  <c r="J2952" i="9" s="1"/>
  <c r="I2953" i="9"/>
  <c r="J2953" i="9" s="1"/>
  <c r="I2954" i="9"/>
  <c r="J2954" i="9" s="1"/>
  <c r="I2955" i="9"/>
  <c r="J2955" i="9" s="1"/>
  <c r="I2956" i="9"/>
  <c r="J2956" i="9" s="1"/>
  <c r="I2957" i="9"/>
  <c r="J2957" i="9" s="1"/>
  <c r="I2958" i="9"/>
  <c r="J2958" i="9" s="1"/>
  <c r="I2959" i="9"/>
  <c r="J2959" i="9" s="1"/>
  <c r="I2960" i="9"/>
  <c r="J2960" i="9" s="1"/>
  <c r="I2961" i="9"/>
  <c r="J2961" i="9" s="1"/>
  <c r="I2962" i="9"/>
  <c r="J2962" i="9" s="1"/>
  <c r="I2963" i="9"/>
  <c r="J2963" i="9" s="1"/>
  <c r="I2964" i="9"/>
  <c r="J2964" i="9" s="1"/>
  <c r="I2965" i="9"/>
  <c r="J2965" i="9" s="1"/>
  <c r="I2966" i="9"/>
  <c r="J2966" i="9" s="1"/>
  <c r="I2967" i="9"/>
  <c r="J2967" i="9" s="1"/>
  <c r="I2968" i="9"/>
  <c r="J2968" i="9" s="1"/>
  <c r="I2969" i="9"/>
  <c r="J2969" i="9" s="1"/>
  <c r="I2970" i="9"/>
  <c r="J2970" i="9" s="1"/>
  <c r="I2971" i="9"/>
  <c r="J2971" i="9" s="1"/>
  <c r="I2972" i="9"/>
  <c r="J2972" i="9" s="1"/>
  <c r="I2973" i="9"/>
  <c r="J2973" i="9" s="1"/>
  <c r="I2974" i="9"/>
  <c r="J2974" i="9" s="1"/>
  <c r="I2975" i="9"/>
  <c r="J2975" i="9" s="1"/>
  <c r="I2976" i="9"/>
  <c r="J2976" i="9" s="1"/>
  <c r="I2977" i="9"/>
  <c r="J2977" i="9" s="1"/>
  <c r="I2978" i="9"/>
  <c r="J2978" i="9" s="1"/>
  <c r="I2979" i="9"/>
  <c r="J2979" i="9" s="1"/>
  <c r="I2980" i="9"/>
  <c r="J2980" i="9" s="1"/>
  <c r="I2981" i="9"/>
  <c r="J2981" i="9" s="1"/>
  <c r="I2982" i="9"/>
  <c r="J2982" i="9" s="1"/>
  <c r="I2983" i="9"/>
  <c r="J2983" i="9" s="1"/>
  <c r="I2984" i="9"/>
  <c r="J2984" i="9" s="1"/>
  <c r="I2985" i="9"/>
  <c r="J2985" i="9" s="1"/>
  <c r="I2986" i="9"/>
  <c r="J2986" i="9" s="1"/>
  <c r="I2987" i="9"/>
  <c r="J2987" i="9" s="1"/>
  <c r="I2988" i="9"/>
  <c r="J2988" i="9" s="1"/>
  <c r="I2989" i="9"/>
  <c r="J2989" i="9" s="1"/>
  <c r="I2990" i="9"/>
  <c r="J2990" i="9" s="1"/>
  <c r="I2991" i="9"/>
  <c r="J2991" i="9" s="1"/>
  <c r="I2992" i="9"/>
  <c r="J2992" i="9" s="1"/>
  <c r="I2993" i="9"/>
  <c r="J2993" i="9" s="1"/>
  <c r="I2994" i="9"/>
  <c r="J2994" i="9" s="1"/>
  <c r="I2995" i="9"/>
  <c r="J2995" i="9" s="1"/>
  <c r="I2996" i="9"/>
  <c r="J2996" i="9" s="1"/>
  <c r="I2997" i="9"/>
  <c r="J2997" i="9" s="1"/>
  <c r="I2998" i="9"/>
  <c r="J2998" i="9" s="1"/>
  <c r="I2999" i="9"/>
  <c r="J2999" i="9" s="1"/>
  <c r="I3000" i="9"/>
  <c r="J3000" i="9" s="1"/>
  <c r="I3001" i="9"/>
  <c r="J3001" i="9" s="1"/>
  <c r="I3002" i="9"/>
  <c r="J3002" i="9" s="1"/>
  <c r="I3003" i="9"/>
  <c r="J3003" i="9" s="1"/>
  <c r="I3004" i="9"/>
  <c r="J3004" i="9" s="1"/>
  <c r="I3005" i="9"/>
  <c r="J3005" i="9" s="1"/>
  <c r="I3006" i="9"/>
  <c r="J3006" i="9" s="1"/>
  <c r="I3007" i="9"/>
  <c r="J3007" i="9" s="1"/>
  <c r="I3008" i="9"/>
  <c r="J3008" i="9" s="1"/>
  <c r="I3009" i="9"/>
  <c r="J3009" i="9" s="1"/>
  <c r="I3010" i="9"/>
  <c r="J3010" i="9" s="1"/>
  <c r="I3011" i="9"/>
  <c r="J3011" i="9" s="1"/>
  <c r="I3012" i="9"/>
  <c r="J3012" i="9" s="1"/>
  <c r="I3013" i="9"/>
  <c r="J3013" i="9" s="1"/>
  <c r="I3014" i="9"/>
  <c r="J3014" i="9" s="1"/>
  <c r="I3015" i="9"/>
  <c r="J3015" i="9" s="1"/>
  <c r="I3016" i="9"/>
  <c r="J3016" i="9" s="1"/>
  <c r="I3017" i="9"/>
  <c r="J3017" i="9" s="1"/>
  <c r="I3018" i="9"/>
  <c r="J3018" i="9" s="1"/>
  <c r="I3019" i="9"/>
  <c r="J3019" i="9" s="1"/>
  <c r="I3020" i="9"/>
  <c r="J3020" i="9" s="1"/>
  <c r="I3021" i="9"/>
  <c r="J3021" i="9" s="1"/>
  <c r="I3022" i="9"/>
  <c r="J3022" i="9" s="1"/>
  <c r="I3023" i="9"/>
  <c r="J3023" i="9" s="1"/>
  <c r="I3024" i="9"/>
  <c r="J3024" i="9" s="1"/>
  <c r="I3025" i="9"/>
  <c r="J3025" i="9" s="1"/>
  <c r="I3026" i="9"/>
  <c r="J3026" i="9" s="1"/>
  <c r="I3027" i="9"/>
  <c r="J3027" i="9" s="1"/>
  <c r="I3028" i="9"/>
  <c r="J3028" i="9" s="1"/>
  <c r="I3029" i="9"/>
  <c r="J3029" i="9" s="1"/>
  <c r="I3030" i="9"/>
  <c r="J3030" i="9" s="1"/>
  <c r="I3031" i="9"/>
  <c r="J3031" i="9" s="1"/>
  <c r="I3032" i="9"/>
  <c r="J3032" i="9" s="1"/>
  <c r="I3033" i="9"/>
  <c r="J3033" i="9" s="1"/>
  <c r="I3034" i="9"/>
  <c r="J3034" i="9" s="1"/>
  <c r="I3035" i="9"/>
  <c r="J3035" i="9" s="1"/>
  <c r="I3036" i="9"/>
  <c r="J3036" i="9" s="1"/>
  <c r="I3037" i="9"/>
  <c r="J3037" i="9" s="1"/>
  <c r="I3038" i="9"/>
  <c r="J3038" i="9" s="1"/>
  <c r="I3039" i="9"/>
  <c r="J3039" i="9" s="1"/>
  <c r="I3040" i="9"/>
  <c r="J3040" i="9" s="1"/>
  <c r="I3041" i="9"/>
  <c r="J3041" i="9" s="1"/>
  <c r="I3042" i="9"/>
  <c r="J3042" i="9" s="1"/>
  <c r="I3043" i="9"/>
  <c r="J3043" i="9" s="1"/>
  <c r="I3044" i="9"/>
  <c r="J3044" i="9" s="1"/>
  <c r="I3045" i="9"/>
  <c r="J3045" i="9" s="1"/>
  <c r="I3046" i="9"/>
  <c r="J3046" i="9" s="1"/>
  <c r="I3047" i="9"/>
  <c r="J3047" i="9" s="1"/>
  <c r="I3048" i="9"/>
  <c r="J3048" i="9" s="1"/>
  <c r="I3049" i="9"/>
  <c r="J3049" i="9" s="1"/>
  <c r="I3050" i="9"/>
  <c r="J3050" i="9" s="1"/>
  <c r="I3051" i="9"/>
  <c r="J3051" i="9" s="1"/>
  <c r="I3052" i="9"/>
  <c r="J3052" i="9" s="1"/>
  <c r="I3053" i="9"/>
  <c r="J3053" i="9" s="1"/>
  <c r="I3054" i="9"/>
  <c r="J3054" i="9" s="1"/>
  <c r="I3055" i="9"/>
  <c r="J3055" i="9" s="1"/>
  <c r="I3056" i="9"/>
  <c r="J3056" i="9" s="1"/>
  <c r="I3057" i="9"/>
  <c r="J3057" i="9" s="1"/>
  <c r="I3058" i="9"/>
  <c r="J3058" i="9" s="1"/>
  <c r="I3059" i="9"/>
  <c r="J3059" i="9" s="1"/>
  <c r="I3060" i="9"/>
  <c r="J3060" i="9" s="1"/>
  <c r="I3061" i="9"/>
  <c r="J3061" i="9" s="1"/>
  <c r="I3062" i="9"/>
  <c r="J3062" i="9" s="1"/>
  <c r="I3063" i="9"/>
  <c r="J3063" i="9" s="1"/>
  <c r="I3064" i="9"/>
  <c r="J3064" i="9" s="1"/>
  <c r="I3065" i="9"/>
  <c r="J3065" i="9" s="1"/>
  <c r="I3066" i="9"/>
  <c r="J3066" i="9" s="1"/>
  <c r="I3067" i="9"/>
  <c r="J3067" i="9" s="1"/>
  <c r="I3068" i="9"/>
  <c r="J3068" i="9" s="1"/>
  <c r="I3069" i="9"/>
  <c r="J3069" i="9" s="1"/>
  <c r="I3070" i="9"/>
  <c r="J3070" i="9" s="1"/>
  <c r="I3071" i="9"/>
  <c r="J3071" i="9" s="1"/>
  <c r="I3072" i="9"/>
  <c r="J3072" i="9" s="1"/>
  <c r="I3073" i="9"/>
  <c r="J3073" i="9" s="1"/>
  <c r="I3074" i="9"/>
  <c r="J3074" i="9" s="1"/>
  <c r="I3075" i="9"/>
  <c r="J3075" i="9" s="1"/>
  <c r="I3076" i="9"/>
  <c r="J3076" i="9" s="1"/>
  <c r="I3077" i="9"/>
  <c r="J3077" i="9" s="1"/>
  <c r="I3078" i="9"/>
  <c r="J3078" i="9" s="1"/>
  <c r="I3079" i="9"/>
  <c r="J3079" i="9" s="1"/>
  <c r="I3080" i="9"/>
  <c r="J3080" i="9" s="1"/>
  <c r="I3081" i="9"/>
  <c r="J3081" i="9" s="1"/>
  <c r="I3082" i="9"/>
  <c r="J3082" i="9" s="1"/>
  <c r="I3083" i="9"/>
  <c r="J3083" i="9" s="1"/>
  <c r="I3084" i="9"/>
  <c r="J3084" i="9" s="1"/>
  <c r="I3085" i="9"/>
  <c r="J3085" i="9" s="1"/>
  <c r="I3086" i="9"/>
  <c r="J3086" i="9" s="1"/>
  <c r="I3087" i="9"/>
  <c r="J3087" i="9" s="1"/>
  <c r="I3088" i="9"/>
  <c r="J3088" i="9" s="1"/>
  <c r="I3089" i="9"/>
  <c r="J3089" i="9" s="1"/>
  <c r="I3090" i="9"/>
  <c r="J3090" i="9" s="1"/>
  <c r="I3091" i="9"/>
  <c r="J3091" i="9" s="1"/>
  <c r="I3092" i="9"/>
  <c r="J3092" i="9" s="1"/>
  <c r="I3093" i="9"/>
  <c r="J3093" i="9" s="1"/>
  <c r="I3094" i="9"/>
  <c r="J3094" i="9" s="1"/>
  <c r="I3095" i="9"/>
  <c r="J3095" i="9" s="1"/>
  <c r="I3096" i="9"/>
  <c r="J3096" i="9" s="1"/>
  <c r="I3097" i="9"/>
  <c r="J3097" i="9" s="1"/>
  <c r="I3098" i="9"/>
  <c r="J3098" i="9" s="1"/>
  <c r="I3099" i="9"/>
  <c r="J3099" i="9" s="1"/>
  <c r="I3100" i="9"/>
  <c r="J3100" i="9" s="1"/>
  <c r="I3101" i="9"/>
  <c r="J3101" i="9" s="1"/>
  <c r="I3102" i="9"/>
  <c r="J3102" i="9" s="1"/>
  <c r="I3103" i="9"/>
  <c r="J3103" i="9" s="1"/>
  <c r="I3104" i="9"/>
  <c r="J3104" i="9" s="1"/>
  <c r="I3105" i="9"/>
  <c r="J3105" i="9" s="1"/>
  <c r="I3106" i="9"/>
  <c r="J3106" i="9" s="1"/>
  <c r="I3107" i="9"/>
  <c r="J3107" i="9" s="1"/>
  <c r="I3108" i="9"/>
  <c r="J3108" i="9" s="1"/>
  <c r="I3109" i="9"/>
  <c r="J3109" i="9" s="1"/>
  <c r="I3110" i="9"/>
  <c r="J3110" i="9" s="1"/>
  <c r="I3111" i="9"/>
  <c r="J3111" i="9" s="1"/>
  <c r="I3112" i="9"/>
  <c r="J3112" i="9" s="1"/>
  <c r="I3113" i="9"/>
  <c r="J3113" i="9" s="1"/>
  <c r="I3114" i="9"/>
  <c r="J3114" i="9" s="1"/>
  <c r="I3115" i="9"/>
  <c r="J3115" i="9" s="1"/>
  <c r="I3116" i="9"/>
  <c r="J3116" i="9" s="1"/>
  <c r="I3117" i="9"/>
  <c r="J3117" i="9" s="1"/>
  <c r="I3118" i="9"/>
  <c r="J3118" i="9" s="1"/>
  <c r="I3119" i="9"/>
  <c r="J3119" i="9" s="1"/>
  <c r="I3120" i="9"/>
  <c r="J3120" i="9" s="1"/>
  <c r="I3121" i="9"/>
  <c r="J3121" i="9" s="1"/>
  <c r="I3122" i="9"/>
  <c r="J3122" i="9" s="1"/>
  <c r="I3123" i="9"/>
  <c r="J3123" i="9" s="1"/>
  <c r="I3124" i="9"/>
  <c r="J3124" i="9" s="1"/>
  <c r="I3125" i="9"/>
  <c r="J3125" i="9" s="1"/>
  <c r="I3126" i="9"/>
  <c r="J3126" i="9" s="1"/>
  <c r="I3127" i="9"/>
  <c r="J3127" i="9" s="1"/>
  <c r="I3128" i="9"/>
  <c r="J3128" i="9" s="1"/>
  <c r="I3129" i="9"/>
  <c r="J3129" i="9" s="1"/>
  <c r="I3130" i="9"/>
  <c r="J3130" i="9" s="1"/>
  <c r="I3131" i="9"/>
  <c r="J3131" i="9" s="1"/>
  <c r="I3132" i="9"/>
  <c r="J3132" i="9" s="1"/>
  <c r="I3133" i="9"/>
  <c r="J3133" i="9" s="1"/>
  <c r="I3134" i="9"/>
  <c r="J3134" i="9" s="1"/>
  <c r="I3135" i="9"/>
  <c r="J3135" i="9" s="1"/>
  <c r="I3136" i="9"/>
  <c r="J3136" i="9" s="1"/>
  <c r="I3137" i="9"/>
  <c r="J3137" i="9" s="1"/>
  <c r="I3138" i="9"/>
  <c r="J3138" i="9" s="1"/>
  <c r="I3139" i="9"/>
  <c r="J3139" i="9" s="1"/>
  <c r="I3140" i="9"/>
  <c r="J3140" i="9" s="1"/>
  <c r="I3141" i="9"/>
  <c r="J3141" i="9" s="1"/>
  <c r="I3142" i="9"/>
  <c r="J3142" i="9" s="1"/>
  <c r="I3143" i="9"/>
  <c r="J3143" i="9" s="1"/>
  <c r="I3144" i="9"/>
  <c r="J3144" i="9" s="1"/>
  <c r="I3145" i="9"/>
  <c r="J3145" i="9" s="1"/>
  <c r="I3146" i="9"/>
  <c r="J3146" i="9" s="1"/>
  <c r="I3147" i="9"/>
  <c r="J3147" i="9" s="1"/>
  <c r="I3148" i="9"/>
  <c r="J3148" i="9" s="1"/>
  <c r="I3149" i="9"/>
  <c r="J3149" i="9" s="1"/>
  <c r="I3150" i="9"/>
  <c r="J3150" i="9" s="1"/>
  <c r="I3151" i="9"/>
  <c r="J3151" i="9" s="1"/>
  <c r="I3152" i="9"/>
  <c r="J3152" i="9" s="1"/>
  <c r="I3153" i="9"/>
  <c r="J3153" i="9" s="1"/>
  <c r="I3154" i="9"/>
  <c r="J3154" i="9" s="1"/>
  <c r="I3155" i="9"/>
  <c r="J3155" i="9" s="1"/>
  <c r="I3156" i="9"/>
  <c r="J3156" i="9" s="1"/>
  <c r="I3157" i="9"/>
  <c r="J3157" i="9" s="1"/>
  <c r="I3158" i="9"/>
  <c r="J3158" i="9" s="1"/>
  <c r="I3159" i="9"/>
  <c r="J3159" i="9" s="1"/>
  <c r="I3160" i="9"/>
  <c r="J3160" i="9" s="1"/>
  <c r="I3161" i="9"/>
  <c r="J3161" i="9" s="1"/>
  <c r="I3162" i="9"/>
  <c r="J3162" i="9" s="1"/>
  <c r="I3163" i="9"/>
  <c r="J3163" i="9" s="1"/>
  <c r="I3164" i="9"/>
  <c r="J3164" i="9" s="1"/>
  <c r="I3165" i="9"/>
  <c r="J3165" i="9" s="1"/>
  <c r="I3166" i="9"/>
  <c r="J3166" i="9" s="1"/>
  <c r="I3167" i="9"/>
  <c r="J3167" i="9" s="1"/>
  <c r="I3168" i="9"/>
  <c r="J3168" i="9" s="1"/>
  <c r="I3169" i="9"/>
  <c r="J3169" i="9" s="1"/>
  <c r="I3170" i="9"/>
  <c r="J3170" i="9" s="1"/>
  <c r="I3171" i="9"/>
  <c r="J3171" i="9" s="1"/>
  <c r="I3172" i="9"/>
  <c r="J3172" i="9" s="1"/>
  <c r="I3173" i="9"/>
  <c r="J3173" i="9" s="1"/>
  <c r="I3174" i="9"/>
  <c r="J3174" i="9" s="1"/>
  <c r="I3175" i="9"/>
  <c r="J3175" i="9" s="1"/>
  <c r="I3176" i="9"/>
  <c r="J3176" i="9" s="1"/>
  <c r="I3177" i="9"/>
  <c r="J3177" i="9" s="1"/>
  <c r="I3178" i="9"/>
  <c r="J3178" i="9" s="1"/>
  <c r="I3179" i="9"/>
  <c r="J3179" i="9" s="1"/>
  <c r="I3180" i="9"/>
  <c r="J3180" i="9" s="1"/>
  <c r="I3181" i="9"/>
  <c r="J3181" i="9" s="1"/>
  <c r="I3182" i="9"/>
  <c r="J3182" i="9" s="1"/>
  <c r="I3183" i="9"/>
  <c r="J3183" i="9" s="1"/>
  <c r="I3184" i="9"/>
  <c r="J3184" i="9" s="1"/>
  <c r="I3185" i="9"/>
  <c r="J3185" i="9" s="1"/>
  <c r="I3186" i="9"/>
  <c r="J3186" i="9" s="1"/>
  <c r="I3187" i="9"/>
  <c r="J3187" i="9" s="1"/>
  <c r="I3188" i="9"/>
  <c r="J3188" i="9" s="1"/>
  <c r="I3189" i="9"/>
  <c r="J3189" i="9" s="1"/>
  <c r="I3190" i="9"/>
  <c r="J3190" i="9" s="1"/>
  <c r="I3191" i="9"/>
  <c r="J3191" i="9" s="1"/>
  <c r="I3192" i="9"/>
  <c r="J3192" i="9" s="1"/>
  <c r="I3193" i="9"/>
  <c r="J3193" i="9" s="1"/>
  <c r="I3194" i="9"/>
  <c r="J3194" i="9" s="1"/>
  <c r="I3195" i="9"/>
  <c r="J3195" i="9" s="1"/>
  <c r="I3196" i="9"/>
  <c r="J3196" i="9" s="1"/>
  <c r="I3197" i="9"/>
  <c r="J3197" i="9" s="1"/>
  <c r="I3198" i="9"/>
  <c r="J3198" i="9" s="1"/>
  <c r="I3199" i="9"/>
  <c r="J3199" i="9" s="1"/>
  <c r="I3200" i="9"/>
  <c r="J3200" i="9" s="1"/>
  <c r="I3201" i="9"/>
  <c r="J3201" i="9" s="1"/>
  <c r="I3202" i="9"/>
  <c r="J3202" i="9" s="1"/>
  <c r="I3203" i="9"/>
  <c r="J3203" i="9" s="1"/>
  <c r="I3204" i="9"/>
  <c r="J3204" i="9" s="1"/>
  <c r="I3205" i="9"/>
  <c r="J3205" i="9" s="1"/>
  <c r="I3206" i="9"/>
  <c r="J3206" i="9" s="1"/>
  <c r="I3207" i="9"/>
  <c r="J3207" i="9" s="1"/>
  <c r="I3208" i="9"/>
  <c r="J3208" i="9" s="1"/>
  <c r="I3209" i="9"/>
  <c r="J3209" i="9" s="1"/>
  <c r="I3210" i="9"/>
  <c r="J3210" i="9" s="1"/>
  <c r="I3211" i="9"/>
  <c r="J3211" i="9" s="1"/>
  <c r="I3212" i="9"/>
  <c r="J3212" i="9" s="1"/>
  <c r="I3213" i="9"/>
  <c r="J3213" i="9" s="1"/>
  <c r="I3214" i="9"/>
  <c r="J3214" i="9" s="1"/>
  <c r="I3215" i="9"/>
  <c r="J3215" i="9" s="1"/>
  <c r="I3216" i="9"/>
  <c r="J3216" i="9" s="1"/>
  <c r="I3217" i="9"/>
  <c r="J3217" i="9" s="1"/>
  <c r="I3218" i="9"/>
  <c r="J3218" i="9" s="1"/>
  <c r="I3219" i="9"/>
  <c r="J3219" i="9" s="1"/>
  <c r="I3220" i="9"/>
  <c r="J3220" i="9" s="1"/>
  <c r="I3221" i="9"/>
  <c r="J3221" i="9" s="1"/>
  <c r="I3222" i="9"/>
  <c r="J3222" i="9" s="1"/>
  <c r="I3223" i="9"/>
  <c r="J3223" i="9" s="1"/>
  <c r="I3224" i="9"/>
  <c r="J3224" i="9" s="1"/>
  <c r="I3225" i="9"/>
  <c r="J3225" i="9" s="1"/>
  <c r="I3226" i="9"/>
  <c r="J3226" i="9" s="1"/>
  <c r="I3227" i="9"/>
  <c r="J3227" i="9" s="1"/>
  <c r="I3228" i="9"/>
  <c r="J3228" i="9" s="1"/>
  <c r="I3229" i="9"/>
  <c r="J3229" i="9" s="1"/>
  <c r="I3230" i="9"/>
  <c r="J3230" i="9" s="1"/>
  <c r="I3231" i="9"/>
  <c r="J3231" i="9" s="1"/>
  <c r="I3232" i="9"/>
  <c r="J3232" i="9" s="1"/>
  <c r="I3233" i="9"/>
  <c r="J3233" i="9" s="1"/>
  <c r="I3234" i="9"/>
  <c r="J3234" i="9" s="1"/>
  <c r="I3235" i="9"/>
  <c r="J3235" i="9" s="1"/>
  <c r="I3236" i="9"/>
  <c r="J3236" i="9" s="1"/>
  <c r="I3237" i="9"/>
  <c r="J3237" i="9" s="1"/>
  <c r="I3238" i="9"/>
  <c r="J3238" i="9" s="1"/>
  <c r="I3239" i="9"/>
  <c r="J3239" i="9" s="1"/>
  <c r="I3240" i="9"/>
  <c r="J3240" i="9" s="1"/>
  <c r="I3241" i="9"/>
  <c r="J3241" i="9" s="1"/>
  <c r="I3242" i="9"/>
  <c r="J3242" i="9" s="1"/>
  <c r="I3243" i="9"/>
  <c r="J3243" i="9" s="1"/>
  <c r="I3244" i="9"/>
  <c r="J3244" i="9" s="1"/>
  <c r="I3245" i="9"/>
  <c r="J3245" i="9" s="1"/>
  <c r="I3246" i="9"/>
  <c r="J3246" i="9" s="1"/>
  <c r="I3247" i="9"/>
  <c r="J3247" i="9" s="1"/>
  <c r="I3248" i="9"/>
  <c r="J3248" i="9" s="1"/>
  <c r="I3249" i="9"/>
  <c r="J3249" i="9" s="1"/>
  <c r="I3250" i="9"/>
  <c r="J3250" i="9" s="1"/>
  <c r="I3251" i="9"/>
  <c r="J3251" i="9" s="1"/>
  <c r="I3252" i="9"/>
  <c r="J3252" i="9" s="1"/>
  <c r="I3253" i="9"/>
  <c r="J3253" i="9" s="1"/>
  <c r="I3254" i="9"/>
  <c r="J3254" i="9" s="1"/>
  <c r="I3255" i="9"/>
  <c r="J3255" i="9" s="1"/>
  <c r="I3256" i="9"/>
  <c r="J3256" i="9" s="1"/>
  <c r="I3257" i="9"/>
  <c r="J3257" i="9" s="1"/>
  <c r="I3258" i="9"/>
  <c r="J3258" i="9" s="1"/>
  <c r="I3259" i="9"/>
  <c r="J3259" i="9" s="1"/>
  <c r="I3260" i="9"/>
  <c r="J3260" i="9" s="1"/>
  <c r="I3261" i="9"/>
  <c r="J3261" i="9" s="1"/>
  <c r="I3262" i="9"/>
  <c r="J3262" i="9" s="1"/>
  <c r="I3263" i="9"/>
  <c r="J3263" i="9" s="1"/>
  <c r="I3264" i="9"/>
  <c r="J3264" i="9" s="1"/>
  <c r="I3265" i="9"/>
  <c r="J3265" i="9" s="1"/>
  <c r="I3266" i="9"/>
  <c r="J3266" i="9" s="1"/>
  <c r="I3267" i="9"/>
  <c r="J3267" i="9" s="1"/>
  <c r="I3268" i="9"/>
  <c r="J3268" i="9" s="1"/>
  <c r="I3269" i="9"/>
  <c r="J3269" i="9" s="1"/>
  <c r="I3270" i="9"/>
  <c r="J3270" i="9" s="1"/>
  <c r="I3271" i="9"/>
  <c r="J3271" i="9" s="1"/>
  <c r="I3272" i="9"/>
  <c r="J3272" i="9" s="1"/>
  <c r="I3273" i="9"/>
  <c r="J3273" i="9" s="1"/>
  <c r="I3274" i="9"/>
  <c r="J3274" i="9" s="1"/>
  <c r="I3275" i="9"/>
  <c r="J3275" i="9" s="1"/>
  <c r="I3276" i="9"/>
  <c r="J3276" i="9" s="1"/>
  <c r="I3277" i="9"/>
  <c r="J3277" i="9" s="1"/>
  <c r="I3278" i="9"/>
  <c r="J3278" i="9" s="1"/>
  <c r="I3279" i="9"/>
  <c r="J3279" i="9" s="1"/>
  <c r="I3280" i="9"/>
  <c r="J3280" i="9" s="1"/>
  <c r="I3281" i="9"/>
  <c r="J3281" i="9" s="1"/>
  <c r="I3282" i="9"/>
  <c r="J3282" i="9" s="1"/>
  <c r="I3283" i="9"/>
  <c r="J3283" i="9" s="1"/>
  <c r="I3284" i="9"/>
  <c r="J3284" i="9" s="1"/>
  <c r="I3285" i="9"/>
  <c r="J3285" i="9" s="1"/>
  <c r="I3286" i="9"/>
  <c r="J3286" i="9" s="1"/>
  <c r="I3287" i="9"/>
  <c r="J3287" i="9" s="1"/>
  <c r="I3288" i="9"/>
  <c r="J3288" i="9" s="1"/>
  <c r="I3289" i="9"/>
  <c r="J3289" i="9" s="1"/>
  <c r="I3290" i="9"/>
  <c r="J3290" i="9" s="1"/>
  <c r="I3291" i="9"/>
  <c r="J3291" i="9" s="1"/>
  <c r="I3292" i="9"/>
  <c r="J3292" i="9" s="1"/>
  <c r="I3293" i="9"/>
  <c r="J3293" i="9" s="1"/>
  <c r="I3294" i="9"/>
  <c r="J3294" i="9" s="1"/>
  <c r="I3295" i="9"/>
  <c r="J3295" i="9" s="1"/>
  <c r="I3296" i="9"/>
  <c r="J3296" i="9" s="1"/>
  <c r="I3297" i="9"/>
  <c r="J3297" i="9" s="1"/>
  <c r="I3298" i="9"/>
  <c r="J3298" i="9" s="1"/>
  <c r="I3299" i="9"/>
  <c r="J3299" i="9" s="1"/>
  <c r="I3300" i="9"/>
  <c r="J3300" i="9" s="1"/>
  <c r="I3301" i="9"/>
  <c r="J3301" i="9" s="1"/>
  <c r="I3302" i="9"/>
  <c r="J3302" i="9" s="1"/>
  <c r="I3303" i="9"/>
  <c r="J3303" i="9" s="1"/>
  <c r="I3304" i="9"/>
  <c r="J3304" i="9" s="1"/>
  <c r="I3305" i="9"/>
  <c r="J3305" i="9" s="1"/>
  <c r="I3306" i="9"/>
  <c r="J3306" i="9" s="1"/>
  <c r="I3307" i="9"/>
  <c r="J3307" i="9" s="1"/>
  <c r="I3308" i="9"/>
  <c r="J3308" i="9" s="1"/>
  <c r="I3309" i="9"/>
  <c r="J3309" i="9" s="1"/>
  <c r="I3310" i="9"/>
  <c r="J3310" i="9" s="1"/>
  <c r="I3311" i="9"/>
  <c r="J3311" i="9" s="1"/>
  <c r="I3312" i="9"/>
  <c r="J3312" i="9" s="1"/>
  <c r="I3313" i="9"/>
  <c r="J3313" i="9" s="1"/>
  <c r="I3314" i="9"/>
  <c r="J3314" i="9" s="1"/>
  <c r="I3315" i="9"/>
  <c r="J3315" i="9" s="1"/>
  <c r="I3316" i="9"/>
  <c r="J3316" i="9" s="1"/>
  <c r="I3317" i="9"/>
  <c r="J3317" i="9" s="1"/>
  <c r="I3318" i="9"/>
  <c r="J3318" i="9" s="1"/>
  <c r="I3319" i="9"/>
  <c r="J3319" i="9" s="1"/>
  <c r="I3320" i="9"/>
  <c r="J3320" i="9" s="1"/>
  <c r="I3321" i="9"/>
  <c r="J3321" i="9" s="1"/>
  <c r="I3322" i="9"/>
  <c r="J3322" i="9" s="1"/>
  <c r="I3323" i="9"/>
  <c r="J3323" i="9" s="1"/>
  <c r="I3324" i="9"/>
  <c r="J3324" i="9" s="1"/>
  <c r="I3325" i="9"/>
  <c r="J3325" i="9" s="1"/>
  <c r="I3326" i="9"/>
  <c r="J3326" i="9" s="1"/>
  <c r="I3327" i="9"/>
  <c r="J3327" i="9" s="1"/>
  <c r="I3328" i="9"/>
  <c r="J3328" i="9" s="1"/>
  <c r="I3329" i="9"/>
  <c r="J3329" i="9" s="1"/>
  <c r="I3330" i="9"/>
  <c r="J3330" i="9" s="1"/>
  <c r="I3331" i="9"/>
  <c r="J3331" i="9" s="1"/>
  <c r="I3332" i="9"/>
  <c r="J3332" i="9" s="1"/>
  <c r="I3333" i="9"/>
  <c r="J3333" i="9" s="1"/>
  <c r="I3334" i="9"/>
  <c r="J3334" i="9" s="1"/>
  <c r="I3335" i="9"/>
  <c r="J3335" i="9" s="1"/>
  <c r="I3336" i="9"/>
  <c r="J3336" i="9" s="1"/>
  <c r="I3337" i="9"/>
  <c r="J3337" i="9" s="1"/>
  <c r="I3338" i="9"/>
  <c r="J3338" i="9" s="1"/>
  <c r="I3339" i="9"/>
  <c r="J3339" i="9" s="1"/>
  <c r="I3340" i="9"/>
  <c r="J3340" i="9" s="1"/>
  <c r="I3341" i="9"/>
  <c r="J3341" i="9" s="1"/>
  <c r="I3342" i="9"/>
  <c r="J3342" i="9" s="1"/>
  <c r="I3343" i="9"/>
  <c r="J3343" i="9" s="1"/>
  <c r="I3344" i="9"/>
  <c r="J3344" i="9" s="1"/>
  <c r="I3345" i="9"/>
  <c r="J3345" i="9" s="1"/>
  <c r="I3346" i="9"/>
  <c r="J3346" i="9" s="1"/>
  <c r="I3347" i="9"/>
  <c r="J3347" i="9" s="1"/>
  <c r="I3348" i="9"/>
  <c r="J3348" i="9" s="1"/>
  <c r="I3349" i="9"/>
  <c r="J3349" i="9" s="1"/>
  <c r="I3350" i="9"/>
  <c r="J3350" i="9" s="1"/>
  <c r="I3351" i="9"/>
  <c r="J3351" i="9" s="1"/>
  <c r="I3352" i="9"/>
  <c r="J3352" i="9" s="1"/>
  <c r="I3353" i="9"/>
  <c r="J3353" i="9" s="1"/>
  <c r="I3354" i="9"/>
  <c r="J3354" i="9" s="1"/>
  <c r="I3355" i="9"/>
  <c r="J3355" i="9" s="1"/>
  <c r="I3356" i="9"/>
  <c r="J3356" i="9" s="1"/>
  <c r="I3357" i="9"/>
  <c r="J3357" i="9" s="1"/>
  <c r="I3358" i="9"/>
  <c r="J3358" i="9" s="1"/>
  <c r="I3359" i="9"/>
  <c r="J3359" i="9" s="1"/>
  <c r="I3360" i="9"/>
  <c r="J3360" i="9" s="1"/>
  <c r="I3361" i="9"/>
  <c r="J3361" i="9" s="1"/>
  <c r="I3362" i="9"/>
  <c r="J3362" i="9" s="1"/>
  <c r="I3363" i="9"/>
  <c r="J3363" i="9" s="1"/>
  <c r="I3364" i="9"/>
  <c r="J3364" i="9" s="1"/>
  <c r="I3365" i="9"/>
  <c r="J3365" i="9" s="1"/>
  <c r="I3366" i="9"/>
  <c r="J3366" i="9" s="1"/>
  <c r="I3367" i="9"/>
  <c r="J3367" i="9" s="1"/>
  <c r="I3368" i="9"/>
  <c r="J3368" i="9" s="1"/>
  <c r="I3369" i="9"/>
  <c r="J3369" i="9" s="1"/>
  <c r="I3370" i="9"/>
  <c r="J3370" i="9" s="1"/>
  <c r="I3371" i="9"/>
  <c r="J3371" i="9" s="1"/>
  <c r="I3372" i="9"/>
  <c r="J3372" i="9" s="1"/>
  <c r="I3373" i="9"/>
  <c r="J3373" i="9" s="1"/>
  <c r="I3374" i="9"/>
  <c r="J3374" i="9" s="1"/>
  <c r="I3375" i="9"/>
  <c r="J3375" i="9" s="1"/>
  <c r="I3376" i="9"/>
  <c r="J3376" i="9" s="1"/>
  <c r="I3377" i="9"/>
  <c r="J3377" i="9" s="1"/>
  <c r="I3378" i="9"/>
  <c r="J3378" i="9" s="1"/>
  <c r="I3379" i="9"/>
  <c r="J3379" i="9" s="1"/>
  <c r="I3380" i="9"/>
  <c r="J3380" i="9" s="1"/>
  <c r="I3381" i="9"/>
  <c r="J3381" i="9" s="1"/>
  <c r="I3382" i="9"/>
  <c r="J3382" i="9" s="1"/>
  <c r="I3383" i="9"/>
  <c r="J3383" i="9" s="1"/>
  <c r="I3384" i="9"/>
  <c r="J3384" i="9" s="1"/>
  <c r="I3385" i="9"/>
  <c r="J3385" i="9" s="1"/>
  <c r="I3386" i="9"/>
  <c r="J3386" i="9" s="1"/>
  <c r="I3387" i="9"/>
  <c r="J3387" i="9" s="1"/>
  <c r="I3388" i="9"/>
  <c r="J3388" i="9" s="1"/>
  <c r="I3389" i="9"/>
  <c r="J3389" i="9" s="1"/>
  <c r="I3390" i="9"/>
  <c r="J3390" i="9" s="1"/>
  <c r="I3391" i="9"/>
  <c r="J3391" i="9" s="1"/>
  <c r="I3392" i="9"/>
  <c r="J3392" i="9" s="1"/>
  <c r="I3393" i="9"/>
  <c r="J3393" i="9" s="1"/>
  <c r="I3394" i="9"/>
  <c r="J3394" i="9" s="1"/>
  <c r="I3395" i="9"/>
  <c r="J3395" i="9" s="1"/>
  <c r="I3396" i="9"/>
  <c r="J3396" i="9" s="1"/>
  <c r="I3397" i="9"/>
  <c r="J3397" i="9" s="1"/>
  <c r="I3398" i="9"/>
  <c r="J3398" i="9" s="1"/>
  <c r="I3399" i="9"/>
  <c r="J3399" i="9" s="1"/>
  <c r="I3400" i="9"/>
  <c r="J3400" i="9" s="1"/>
  <c r="I3401" i="9"/>
  <c r="J3401" i="9" s="1"/>
  <c r="I3402" i="9"/>
  <c r="J3402" i="9" s="1"/>
  <c r="I3403" i="9"/>
  <c r="J3403" i="9" s="1"/>
  <c r="I3404" i="9"/>
  <c r="J3404" i="9" s="1"/>
  <c r="I3405" i="9"/>
  <c r="J3405" i="9" s="1"/>
  <c r="I3406" i="9"/>
  <c r="J3406" i="9" s="1"/>
  <c r="I3407" i="9"/>
  <c r="J3407" i="9" s="1"/>
  <c r="I3408" i="9"/>
  <c r="J3408" i="9" s="1"/>
  <c r="I3409" i="9"/>
  <c r="J3409" i="9" s="1"/>
  <c r="I3410" i="9"/>
  <c r="J3410" i="9" s="1"/>
  <c r="I3411" i="9"/>
  <c r="J3411" i="9" s="1"/>
  <c r="I3412" i="9"/>
  <c r="J3412" i="9" s="1"/>
  <c r="I3413" i="9"/>
  <c r="J3413" i="9" s="1"/>
  <c r="I3414" i="9"/>
  <c r="J3414" i="9" s="1"/>
  <c r="I3415" i="9"/>
  <c r="J3415" i="9" s="1"/>
  <c r="I3416" i="9"/>
  <c r="J3416" i="9" s="1"/>
  <c r="I3417" i="9"/>
  <c r="J3417" i="9" s="1"/>
  <c r="I3418" i="9"/>
  <c r="J3418" i="9" s="1"/>
  <c r="I3419" i="9"/>
  <c r="J3419" i="9" s="1"/>
  <c r="I3420" i="9"/>
  <c r="J3420" i="9" s="1"/>
  <c r="I3421" i="9"/>
  <c r="J3421" i="9" s="1"/>
  <c r="I3422" i="9"/>
  <c r="J3422" i="9" s="1"/>
  <c r="I3423" i="9"/>
  <c r="J3423" i="9" s="1"/>
  <c r="I3424" i="9"/>
  <c r="J3424" i="9" s="1"/>
  <c r="I3425" i="9"/>
  <c r="J3425" i="9" s="1"/>
  <c r="I3426" i="9"/>
  <c r="J3426" i="9" s="1"/>
  <c r="I3427" i="9"/>
  <c r="J3427" i="9" s="1"/>
  <c r="I3428" i="9"/>
  <c r="J3428" i="9" s="1"/>
  <c r="I3429" i="9"/>
  <c r="J3429" i="9" s="1"/>
  <c r="I3430" i="9"/>
  <c r="J3430" i="9" s="1"/>
  <c r="I3431" i="9"/>
  <c r="J3431" i="9" s="1"/>
  <c r="I3432" i="9"/>
  <c r="J3432" i="9" s="1"/>
  <c r="I3433" i="9"/>
  <c r="J3433" i="9" s="1"/>
  <c r="I3434" i="9"/>
  <c r="J3434" i="9" s="1"/>
  <c r="I3435" i="9"/>
  <c r="J3435" i="9" s="1"/>
  <c r="I3436" i="9"/>
  <c r="J3436" i="9" s="1"/>
  <c r="I3437" i="9"/>
  <c r="J3437" i="9" s="1"/>
  <c r="I3438" i="9"/>
  <c r="J3438" i="9" s="1"/>
  <c r="I3439" i="9"/>
  <c r="J3439" i="9" s="1"/>
  <c r="I3440" i="9"/>
  <c r="J3440" i="9" s="1"/>
  <c r="I3441" i="9"/>
  <c r="J3441" i="9" s="1"/>
  <c r="I3442" i="9"/>
  <c r="J3442" i="9" s="1"/>
  <c r="I3443" i="9"/>
  <c r="J3443" i="9" s="1"/>
  <c r="I3444" i="9"/>
  <c r="J3444" i="9" s="1"/>
  <c r="I3445" i="9"/>
  <c r="J3445" i="9" s="1"/>
  <c r="I3446" i="9"/>
  <c r="J3446" i="9" s="1"/>
  <c r="I3447" i="9"/>
  <c r="J3447" i="9" s="1"/>
  <c r="I3448" i="9"/>
  <c r="J3448" i="9" s="1"/>
  <c r="I3449" i="9"/>
  <c r="J3449" i="9" s="1"/>
  <c r="I3450" i="9"/>
  <c r="J3450" i="9" s="1"/>
  <c r="I3451" i="9"/>
  <c r="J3451" i="9" s="1"/>
  <c r="I3452" i="9"/>
  <c r="J3452" i="9" s="1"/>
  <c r="I3453" i="9"/>
  <c r="J3453" i="9" s="1"/>
  <c r="I3454" i="9"/>
  <c r="J3454" i="9" s="1"/>
  <c r="I3455" i="9"/>
  <c r="J3455" i="9" s="1"/>
  <c r="I3456" i="9"/>
  <c r="J3456" i="9" s="1"/>
  <c r="I3457" i="9"/>
  <c r="J3457" i="9" s="1"/>
  <c r="I3458" i="9"/>
  <c r="J3458" i="9" s="1"/>
  <c r="I3459" i="9"/>
  <c r="J3459" i="9" s="1"/>
  <c r="I3460" i="9"/>
  <c r="J3460" i="9" s="1"/>
  <c r="I3461" i="9"/>
  <c r="J3461" i="9" s="1"/>
  <c r="I3462" i="9"/>
  <c r="J3462" i="9" s="1"/>
  <c r="I3463" i="9"/>
  <c r="J3463" i="9" s="1"/>
  <c r="I3464" i="9"/>
  <c r="J3464" i="9" s="1"/>
  <c r="I3465" i="9"/>
  <c r="J3465" i="9" s="1"/>
  <c r="I3466" i="9"/>
  <c r="J3466" i="9" s="1"/>
  <c r="I3467" i="9"/>
  <c r="J3467" i="9" s="1"/>
  <c r="I3468" i="9"/>
  <c r="J3468" i="9" s="1"/>
  <c r="I3469" i="9"/>
  <c r="J3469" i="9" s="1"/>
  <c r="I3470" i="9"/>
  <c r="J3470" i="9" s="1"/>
  <c r="I3471" i="9"/>
  <c r="J3471" i="9" s="1"/>
  <c r="I3472" i="9"/>
  <c r="J3472" i="9" s="1"/>
  <c r="I3473" i="9"/>
  <c r="J3473" i="9" s="1"/>
  <c r="I3474" i="9"/>
  <c r="J3474" i="9" s="1"/>
  <c r="I3475" i="9"/>
  <c r="J3475" i="9" s="1"/>
  <c r="I3476" i="9"/>
  <c r="J3476" i="9" s="1"/>
  <c r="I3477" i="9"/>
  <c r="J3477" i="9" s="1"/>
  <c r="I3478" i="9"/>
  <c r="J3478" i="9" s="1"/>
  <c r="I3479" i="9"/>
  <c r="J3479" i="9" s="1"/>
  <c r="I3480" i="9"/>
  <c r="J3480" i="9" s="1"/>
  <c r="I3481" i="9"/>
  <c r="J3481" i="9" s="1"/>
  <c r="I3482" i="9"/>
  <c r="J3482" i="9" s="1"/>
  <c r="I3483" i="9"/>
  <c r="J3483" i="9" s="1"/>
  <c r="I3484" i="9"/>
  <c r="J3484" i="9" s="1"/>
  <c r="I3485" i="9"/>
  <c r="J3485" i="9" s="1"/>
  <c r="I3486" i="9"/>
  <c r="J3486" i="9" s="1"/>
  <c r="I3487" i="9"/>
  <c r="J3487" i="9" s="1"/>
  <c r="I3488" i="9"/>
  <c r="J3488" i="9" s="1"/>
  <c r="I3489" i="9"/>
  <c r="J3489" i="9" s="1"/>
  <c r="I3490" i="9"/>
  <c r="J3490" i="9" s="1"/>
  <c r="I3491" i="9"/>
  <c r="J3491" i="9" s="1"/>
  <c r="I3492" i="9"/>
  <c r="J3492" i="9" s="1"/>
  <c r="I3493" i="9"/>
  <c r="J3493" i="9" s="1"/>
  <c r="I3494" i="9"/>
  <c r="J3494" i="9" s="1"/>
  <c r="I3495" i="9"/>
  <c r="J3495" i="9" s="1"/>
  <c r="I3496" i="9"/>
  <c r="J3496" i="9" s="1"/>
  <c r="I3497" i="9"/>
  <c r="J3497" i="9" s="1"/>
  <c r="I3498" i="9"/>
  <c r="J3498" i="9" s="1"/>
  <c r="I3499" i="9"/>
  <c r="J3499" i="9" s="1"/>
  <c r="I3500" i="9"/>
  <c r="J3500" i="9" s="1"/>
  <c r="I3501" i="9"/>
  <c r="J3501" i="9" s="1"/>
  <c r="I3502" i="9"/>
  <c r="J3502" i="9" s="1"/>
  <c r="I3503" i="9"/>
  <c r="J3503" i="9" s="1"/>
  <c r="I3504" i="9"/>
  <c r="J3504" i="9" s="1"/>
  <c r="I3505" i="9"/>
  <c r="J3505" i="9" s="1"/>
  <c r="I3506" i="9"/>
  <c r="J3506" i="9" s="1"/>
  <c r="I3507" i="9"/>
  <c r="J3507" i="9" s="1"/>
  <c r="I3508" i="9"/>
  <c r="J3508" i="9" s="1"/>
  <c r="I3509" i="9"/>
  <c r="J3509" i="9" s="1"/>
  <c r="I3510" i="9"/>
  <c r="J3510" i="9" s="1"/>
  <c r="I3511" i="9"/>
  <c r="J3511" i="9" s="1"/>
  <c r="I3512" i="9"/>
  <c r="J3512" i="9" s="1"/>
  <c r="I3513" i="9"/>
  <c r="J3513" i="9" s="1"/>
  <c r="I3514" i="9"/>
  <c r="J3514" i="9" s="1"/>
  <c r="I3515" i="9"/>
  <c r="J3515" i="9" s="1"/>
  <c r="I3516" i="9"/>
  <c r="J3516" i="9" s="1"/>
  <c r="I3517" i="9"/>
  <c r="J3517" i="9" s="1"/>
  <c r="I3518" i="9"/>
  <c r="J3518" i="9" s="1"/>
  <c r="I3519" i="9"/>
  <c r="J3519" i="9" s="1"/>
  <c r="I3520" i="9"/>
  <c r="J3520" i="9" s="1"/>
  <c r="I3521" i="9"/>
  <c r="J3521" i="9" s="1"/>
  <c r="I3522" i="9"/>
  <c r="J3522" i="9" s="1"/>
  <c r="I3523" i="9"/>
  <c r="J3523" i="9" s="1"/>
  <c r="I3524" i="9"/>
  <c r="J3524" i="9" s="1"/>
  <c r="I3525" i="9"/>
  <c r="J3525" i="9" s="1"/>
  <c r="I3526" i="9"/>
  <c r="J3526" i="9" s="1"/>
  <c r="I3527" i="9"/>
  <c r="J3527" i="9" s="1"/>
  <c r="I3528" i="9"/>
  <c r="J3528" i="9" s="1"/>
  <c r="I3529" i="9"/>
  <c r="J3529" i="9" s="1"/>
  <c r="I3530" i="9"/>
  <c r="J3530" i="9" s="1"/>
  <c r="I3531" i="9"/>
  <c r="J3531" i="9" s="1"/>
  <c r="I3532" i="9"/>
  <c r="J3532" i="9" s="1"/>
  <c r="I3533" i="9"/>
  <c r="J3533" i="9" s="1"/>
  <c r="I3534" i="9"/>
  <c r="J3534" i="9" s="1"/>
  <c r="I3535" i="9"/>
  <c r="J3535" i="9" s="1"/>
  <c r="I3536" i="9"/>
  <c r="J3536" i="9" s="1"/>
  <c r="I3537" i="9"/>
  <c r="J3537" i="9" s="1"/>
  <c r="I3538" i="9"/>
  <c r="J3538" i="9" s="1"/>
  <c r="I3539" i="9"/>
  <c r="J3539" i="9" s="1"/>
  <c r="I3540" i="9"/>
  <c r="J3540" i="9" s="1"/>
  <c r="I3541" i="9"/>
  <c r="J3541" i="9" s="1"/>
  <c r="I3542" i="9"/>
  <c r="J3542" i="9" s="1"/>
  <c r="I3543" i="9"/>
  <c r="J3543" i="9" s="1"/>
  <c r="I3544" i="9"/>
  <c r="J3544" i="9" s="1"/>
  <c r="I3545" i="9"/>
  <c r="J3545" i="9" s="1"/>
  <c r="I3546" i="9"/>
  <c r="J3546" i="9" s="1"/>
  <c r="I3547" i="9"/>
  <c r="J3547" i="9" s="1"/>
  <c r="I3548" i="9"/>
  <c r="J3548" i="9" s="1"/>
  <c r="I3549" i="9"/>
  <c r="J3549" i="9" s="1"/>
  <c r="I3550" i="9"/>
  <c r="J3550" i="9" s="1"/>
  <c r="I3551" i="9"/>
  <c r="J3551" i="9" s="1"/>
  <c r="I3552" i="9"/>
  <c r="J3552" i="9" s="1"/>
  <c r="I3553" i="9"/>
  <c r="J3553" i="9" s="1"/>
  <c r="I3554" i="9"/>
  <c r="J3554" i="9" s="1"/>
  <c r="I3555" i="9"/>
  <c r="J3555" i="9" s="1"/>
  <c r="I3556" i="9"/>
  <c r="J3556" i="9" s="1"/>
  <c r="I3557" i="9"/>
  <c r="J3557" i="9" s="1"/>
  <c r="I3558" i="9"/>
  <c r="J3558" i="9" s="1"/>
  <c r="I3559" i="9"/>
  <c r="J3559" i="9" s="1"/>
  <c r="I3560" i="9"/>
  <c r="J3560" i="9" s="1"/>
  <c r="I3561" i="9"/>
  <c r="J3561" i="9" s="1"/>
  <c r="I3562" i="9"/>
  <c r="J3562" i="9" s="1"/>
  <c r="I3563" i="9"/>
  <c r="J3563" i="9" s="1"/>
  <c r="I3564" i="9"/>
  <c r="J3564" i="9" s="1"/>
  <c r="I3565" i="9"/>
  <c r="J3565" i="9" s="1"/>
  <c r="I3566" i="9"/>
  <c r="J3566" i="9" s="1"/>
  <c r="I3567" i="9"/>
  <c r="J3567" i="9" s="1"/>
  <c r="I3568" i="9"/>
  <c r="J3568" i="9" s="1"/>
  <c r="I3569" i="9"/>
  <c r="J3569" i="9" s="1"/>
  <c r="I3570" i="9"/>
  <c r="J3570" i="9" s="1"/>
  <c r="I3571" i="9"/>
  <c r="J3571" i="9" s="1"/>
  <c r="I3572" i="9"/>
  <c r="J3572" i="9" s="1"/>
  <c r="I3573" i="9"/>
  <c r="J3573" i="9" s="1"/>
  <c r="I3574" i="9"/>
  <c r="J3574" i="9" s="1"/>
  <c r="I3575" i="9"/>
  <c r="J3575" i="9" s="1"/>
  <c r="I3576" i="9"/>
  <c r="J3576" i="9" s="1"/>
  <c r="I3577" i="9"/>
  <c r="J3577" i="9" s="1"/>
  <c r="I3578" i="9"/>
  <c r="J3578" i="9" s="1"/>
  <c r="I3579" i="9"/>
  <c r="J3579" i="9" s="1"/>
  <c r="I3580" i="9"/>
  <c r="J3580" i="9" s="1"/>
  <c r="I3581" i="9"/>
  <c r="J3581" i="9" s="1"/>
  <c r="I3582" i="9"/>
  <c r="J3582" i="9" s="1"/>
  <c r="I3583" i="9"/>
  <c r="J3583" i="9" s="1"/>
  <c r="I3584" i="9"/>
  <c r="J3584" i="9" s="1"/>
  <c r="I3585" i="9"/>
  <c r="J3585" i="9" s="1"/>
  <c r="I3586" i="9"/>
  <c r="J3586" i="9" s="1"/>
  <c r="I3587" i="9"/>
  <c r="J3587" i="9" s="1"/>
  <c r="I3588" i="9"/>
  <c r="J3588" i="9" s="1"/>
  <c r="I3589" i="9"/>
  <c r="J3589" i="9" s="1"/>
  <c r="I3590" i="9"/>
  <c r="J3590" i="9" s="1"/>
  <c r="I3591" i="9"/>
  <c r="J3591" i="9" s="1"/>
  <c r="I3592" i="9"/>
  <c r="J3592" i="9" s="1"/>
  <c r="I3593" i="9"/>
  <c r="J3593" i="9" s="1"/>
  <c r="I3594" i="9"/>
  <c r="J3594" i="9" s="1"/>
  <c r="I3595" i="9"/>
  <c r="J3595" i="9" s="1"/>
  <c r="I3596" i="9"/>
  <c r="J3596" i="9" s="1"/>
  <c r="I3597" i="9"/>
  <c r="J3597" i="9" s="1"/>
  <c r="I3598" i="9"/>
  <c r="J3598" i="9" s="1"/>
  <c r="I3599" i="9"/>
  <c r="J3599" i="9" s="1"/>
  <c r="I3600" i="9"/>
  <c r="J3600" i="9" s="1"/>
  <c r="I3601" i="9"/>
  <c r="J3601" i="9" s="1"/>
  <c r="I3602" i="9"/>
  <c r="J3602" i="9" s="1"/>
  <c r="I3603" i="9"/>
  <c r="J3603" i="9" s="1"/>
  <c r="I3604" i="9"/>
  <c r="J3604" i="9" s="1"/>
  <c r="I3605" i="9"/>
  <c r="J3605" i="9" s="1"/>
  <c r="I3606" i="9"/>
  <c r="J3606" i="9" s="1"/>
  <c r="I3607" i="9"/>
  <c r="J3607" i="9" s="1"/>
  <c r="I3608" i="9"/>
  <c r="J3608" i="9" s="1"/>
  <c r="I3609" i="9"/>
  <c r="J3609" i="9" s="1"/>
  <c r="I3610" i="9"/>
  <c r="J3610" i="9" s="1"/>
  <c r="I3611" i="9"/>
  <c r="J3611" i="9" s="1"/>
  <c r="I3612" i="9"/>
  <c r="J3612" i="9" s="1"/>
  <c r="I3613" i="9"/>
  <c r="J3613" i="9" s="1"/>
  <c r="I3614" i="9"/>
  <c r="J3614" i="9" s="1"/>
  <c r="I3615" i="9"/>
  <c r="J3615" i="9" s="1"/>
  <c r="I3616" i="9"/>
  <c r="J3616" i="9" s="1"/>
  <c r="I3617" i="9"/>
  <c r="J3617" i="9" s="1"/>
  <c r="I3618" i="9"/>
  <c r="J3618" i="9" s="1"/>
  <c r="I3619" i="9"/>
  <c r="J3619" i="9" s="1"/>
  <c r="I3620" i="9"/>
  <c r="J3620" i="9" s="1"/>
  <c r="I3621" i="9"/>
  <c r="J3621" i="9" s="1"/>
  <c r="I3622" i="9"/>
  <c r="J3622" i="9" s="1"/>
  <c r="I3623" i="9"/>
  <c r="J3623" i="9" s="1"/>
  <c r="I3624" i="9"/>
  <c r="J3624" i="9" s="1"/>
  <c r="I3625" i="9"/>
  <c r="J3625" i="9" s="1"/>
  <c r="I3626" i="9"/>
  <c r="J3626" i="9" s="1"/>
  <c r="I3627" i="9"/>
  <c r="J3627" i="9" s="1"/>
  <c r="I3628" i="9"/>
  <c r="J3628" i="9" s="1"/>
  <c r="I3629" i="9"/>
  <c r="J3629" i="9" s="1"/>
  <c r="I3630" i="9"/>
  <c r="J3630" i="9" s="1"/>
  <c r="I3631" i="9"/>
  <c r="J3631" i="9" s="1"/>
  <c r="I3632" i="9"/>
  <c r="J3632" i="9" s="1"/>
  <c r="I3633" i="9"/>
  <c r="J3633" i="9" s="1"/>
  <c r="I3634" i="9"/>
  <c r="J3634" i="9" s="1"/>
  <c r="I3635" i="9"/>
  <c r="J3635" i="9" s="1"/>
  <c r="I3636" i="9"/>
  <c r="J3636" i="9" s="1"/>
  <c r="I3637" i="9"/>
  <c r="J3637" i="9" s="1"/>
  <c r="I3638" i="9"/>
  <c r="J3638" i="9" s="1"/>
  <c r="I3639" i="9"/>
  <c r="J3639" i="9" s="1"/>
  <c r="I3640" i="9"/>
  <c r="J3640" i="9" s="1"/>
  <c r="I3641" i="9"/>
  <c r="J3641" i="9" s="1"/>
  <c r="I3642" i="9"/>
  <c r="J3642" i="9" s="1"/>
  <c r="I3643" i="9"/>
  <c r="J3643" i="9" s="1"/>
  <c r="I3644" i="9"/>
  <c r="J3644" i="9" s="1"/>
  <c r="I3645" i="9"/>
  <c r="J3645" i="9" s="1"/>
  <c r="I3646" i="9"/>
  <c r="J3646" i="9" s="1"/>
  <c r="I3647" i="9"/>
  <c r="J3647" i="9" s="1"/>
  <c r="I3648" i="9"/>
  <c r="J3648" i="9" s="1"/>
  <c r="I3649" i="9"/>
  <c r="J3649" i="9" s="1"/>
  <c r="I3650" i="9"/>
  <c r="J3650" i="9" s="1"/>
  <c r="I3651" i="9"/>
  <c r="J3651" i="9" s="1"/>
  <c r="I3652" i="9"/>
  <c r="J3652" i="9" s="1"/>
  <c r="I3653" i="9"/>
  <c r="J3653" i="9" s="1"/>
  <c r="I3654" i="9"/>
  <c r="J3654" i="9" s="1"/>
  <c r="I3655" i="9"/>
  <c r="J3655" i="9" s="1"/>
  <c r="I3656" i="9"/>
  <c r="J3656" i="9" s="1"/>
  <c r="I3657" i="9"/>
  <c r="J3657" i="9" s="1"/>
  <c r="I3658" i="9"/>
  <c r="J3658" i="9" s="1"/>
  <c r="I3659" i="9"/>
  <c r="J3659" i="9" s="1"/>
  <c r="I3660" i="9"/>
  <c r="J3660" i="9" s="1"/>
  <c r="I3661" i="9"/>
  <c r="J3661" i="9" s="1"/>
  <c r="I3662" i="9"/>
  <c r="J3662" i="9" s="1"/>
  <c r="I3663" i="9"/>
  <c r="J3663" i="9" s="1"/>
  <c r="I3664" i="9"/>
  <c r="J3664" i="9" s="1"/>
  <c r="I3665" i="9"/>
  <c r="J3665" i="9" s="1"/>
  <c r="I3666" i="9"/>
  <c r="J3666" i="9" s="1"/>
  <c r="I3667" i="9"/>
  <c r="J3667" i="9" s="1"/>
  <c r="I3668" i="9"/>
  <c r="J3668" i="9" s="1"/>
  <c r="I3669" i="9"/>
  <c r="J3669" i="9" s="1"/>
  <c r="I3670" i="9"/>
  <c r="J3670" i="9" s="1"/>
  <c r="I3671" i="9"/>
  <c r="J3671" i="9" s="1"/>
  <c r="I3672" i="9"/>
  <c r="J3672" i="9" s="1"/>
  <c r="I3673" i="9"/>
  <c r="J3673" i="9" s="1"/>
  <c r="I3674" i="9"/>
  <c r="J3674" i="9" s="1"/>
  <c r="I3675" i="9"/>
  <c r="J3675" i="9" s="1"/>
  <c r="I3676" i="9"/>
  <c r="J3676" i="9" s="1"/>
  <c r="I3677" i="9"/>
  <c r="J3677" i="9" s="1"/>
  <c r="I3678" i="9"/>
  <c r="J3678" i="9" s="1"/>
  <c r="I3679" i="9"/>
  <c r="J3679" i="9" s="1"/>
  <c r="I3680" i="9"/>
  <c r="J3680" i="9" s="1"/>
  <c r="I3681" i="9"/>
  <c r="J3681" i="9" s="1"/>
  <c r="I3682" i="9"/>
  <c r="J3682" i="9" s="1"/>
  <c r="I3683" i="9"/>
  <c r="J3683" i="9" s="1"/>
  <c r="I3684" i="9"/>
  <c r="J3684" i="9" s="1"/>
  <c r="I3685" i="9"/>
  <c r="J3685" i="9" s="1"/>
  <c r="I3686" i="9"/>
  <c r="J3686" i="9" s="1"/>
  <c r="I3687" i="9"/>
  <c r="J3687" i="9" s="1"/>
  <c r="I3688" i="9"/>
  <c r="J3688" i="9" s="1"/>
  <c r="I3689" i="9"/>
  <c r="J3689" i="9" s="1"/>
  <c r="I3690" i="9"/>
  <c r="J3690" i="9" s="1"/>
  <c r="I3691" i="9"/>
  <c r="J3691" i="9" s="1"/>
  <c r="I3692" i="9"/>
  <c r="J3692" i="9" s="1"/>
  <c r="I3693" i="9"/>
  <c r="J3693" i="9" s="1"/>
  <c r="I3694" i="9"/>
  <c r="J3694" i="9" s="1"/>
  <c r="I3695" i="9"/>
  <c r="J3695" i="9" s="1"/>
  <c r="I3696" i="9"/>
  <c r="J3696" i="9" s="1"/>
  <c r="I3697" i="9"/>
  <c r="J3697" i="9" s="1"/>
  <c r="I3698" i="9"/>
  <c r="J3698" i="9" s="1"/>
  <c r="I3699" i="9"/>
  <c r="J3699" i="9" s="1"/>
  <c r="I3700" i="9"/>
  <c r="J3700" i="9" s="1"/>
  <c r="I3701" i="9"/>
  <c r="J3701" i="9" s="1"/>
  <c r="I3702" i="9"/>
  <c r="J3702" i="9" s="1"/>
  <c r="I3703" i="9"/>
  <c r="J3703" i="9" s="1"/>
  <c r="I3704" i="9"/>
  <c r="J3704" i="9" s="1"/>
  <c r="I3705" i="9"/>
  <c r="J3705" i="9" s="1"/>
  <c r="I3706" i="9"/>
  <c r="J3706" i="9" s="1"/>
  <c r="I3707" i="9"/>
  <c r="J3707" i="9" s="1"/>
  <c r="I3708" i="9"/>
  <c r="J3708" i="9" s="1"/>
  <c r="I3709" i="9"/>
  <c r="J3709" i="9" s="1"/>
  <c r="I3710" i="9"/>
  <c r="J3710" i="9" s="1"/>
  <c r="I3711" i="9"/>
  <c r="J3711" i="9" s="1"/>
  <c r="I3712" i="9"/>
  <c r="J3712" i="9" s="1"/>
  <c r="I3713" i="9"/>
  <c r="J3713" i="9" s="1"/>
  <c r="I3714" i="9"/>
  <c r="J3714" i="9" s="1"/>
  <c r="I3715" i="9"/>
  <c r="J3715" i="9" s="1"/>
  <c r="I3716" i="9"/>
  <c r="J3716" i="9" s="1"/>
  <c r="I3717" i="9"/>
  <c r="J3717" i="9" s="1"/>
  <c r="I3718" i="9"/>
  <c r="J3718" i="9" s="1"/>
  <c r="I3719" i="9"/>
  <c r="J3719" i="9" s="1"/>
  <c r="I3720" i="9"/>
  <c r="J3720" i="9" s="1"/>
  <c r="I3721" i="9"/>
  <c r="J3721" i="9" s="1"/>
  <c r="I3722" i="9"/>
  <c r="J3722" i="9" s="1"/>
  <c r="I3723" i="9"/>
  <c r="J3723" i="9" s="1"/>
  <c r="I3724" i="9"/>
  <c r="J3724" i="9" s="1"/>
  <c r="I3725" i="9"/>
  <c r="J3725" i="9" s="1"/>
  <c r="I3726" i="9"/>
  <c r="J3726" i="9" s="1"/>
  <c r="I3727" i="9"/>
  <c r="J3727" i="9" s="1"/>
  <c r="I3728" i="9"/>
  <c r="J3728" i="9" s="1"/>
  <c r="I3729" i="9"/>
  <c r="J3729" i="9" s="1"/>
  <c r="I3730" i="9"/>
  <c r="J3730" i="9" s="1"/>
  <c r="I3731" i="9"/>
  <c r="J3731" i="9" s="1"/>
  <c r="I3732" i="9"/>
  <c r="J3732" i="9" s="1"/>
  <c r="I3733" i="9"/>
  <c r="J3733" i="9" s="1"/>
  <c r="I3734" i="9"/>
  <c r="J3734" i="9" s="1"/>
  <c r="I3735" i="9"/>
  <c r="J3735" i="9" s="1"/>
  <c r="I3736" i="9"/>
  <c r="J3736" i="9" s="1"/>
  <c r="I3737" i="9"/>
  <c r="J3737" i="9" s="1"/>
  <c r="I3738" i="9"/>
  <c r="J3738" i="9" s="1"/>
  <c r="I3739" i="9"/>
  <c r="J3739" i="9" s="1"/>
  <c r="I3740" i="9"/>
  <c r="J3740" i="9" s="1"/>
  <c r="I3741" i="9"/>
  <c r="J3741" i="9" s="1"/>
  <c r="I3742" i="9"/>
  <c r="J3742" i="9" s="1"/>
  <c r="I3743" i="9"/>
  <c r="J3743" i="9" s="1"/>
  <c r="I3744" i="9"/>
  <c r="J3744" i="9" s="1"/>
  <c r="I3745" i="9"/>
  <c r="J3745" i="9" s="1"/>
  <c r="I3746" i="9"/>
  <c r="J3746" i="9" s="1"/>
  <c r="I3747" i="9"/>
  <c r="J3747" i="9" s="1"/>
  <c r="I3748" i="9"/>
  <c r="J3748" i="9" s="1"/>
  <c r="I3749" i="9"/>
  <c r="J3749" i="9" s="1"/>
  <c r="I3750" i="9"/>
  <c r="J3750" i="9" s="1"/>
  <c r="I3751" i="9"/>
  <c r="J3751" i="9" s="1"/>
  <c r="I3752" i="9"/>
  <c r="J3752" i="9" s="1"/>
  <c r="I3753" i="9"/>
  <c r="J3753" i="9" s="1"/>
  <c r="I3754" i="9"/>
  <c r="J3754" i="9" s="1"/>
  <c r="I3755" i="9"/>
  <c r="J3755" i="9" s="1"/>
  <c r="I3756" i="9"/>
  <c r="J3756" i="9" s="1"/>
  <c r="I3757" i="9"/>
  <c r="J3757" i="9" s="1"/>
  <c r="I3758" i="9"/>
  <c r="J3758" i="9" s="1"/>
  <c r="I3759" i="9"/>
  <c r="J3759" i="9" s="1"/>
  <c r="I3760" i="9"/>
  <c r="J3760" i="9" s="1"/>
  <c r="I3761" i="9"/>
  <c r="J3761" i="9" s="1"/>
  <c r="I3762" i="9"/>
  <c r="J3762" i="9" s="1"/>
  <c r="I3763" i="9"/>
  <c r="J3763" i="9" s="1"/>
  <c r="I3764" i="9"/>
  <c r="J3764" i="9" s="1"/>
  <c r="I3765" i="9"/>
  <c r="J3765" i="9" s="1"/>
  <c r="I3766" i="9"/>
  <c r="J3766" i="9" s="1"/>
  <c r="I3767" i="9"/>
  <c r="J3767" i="9" s="1"/>
  <c r="I3768" i="9"/>
  <c r="J3768" i="9" s="1"/>
  <c r="I3769" i="9"/>
  <c r="J3769" i="9" s="1"/>
  <c r="I3770" i="9"/>
  <c r="J3770" i="9" s="1"/>
  <c r="I3771" i="9"/>
  <c r="J3771" i="9" s="1"/>
  <c r="I3772" i="9"/>
  <c r="J3772" i="9" s="1"/>
  <c r="I3773" i="9"/>
  <c r="J3773" i="9" s="1"/>
  <c r="I3774" i="9"/>
  <c r="J3774" i="9" s="1"/>
  <c r="I3775" i="9"/>
  <c r="J3775" i="9" s="1"/>
  <c r="I3776" i="9"/>
  <c r="J3776" i="9" s="1"/>
  <c r="I3777" i="9"/>
  <c r="J3777" i="9" s="1"/>
  <c r="I3778" i="9"/>
  <c r="J3778" i="9" s="1"/>
  <c r="I3779" i="9"/>
  <c r="J3779" i="9" s="1"/>
  <c r="I3780" i="9"/>
  <c r="J3780" i="9" s="1"/>
  <c r="I3781" i="9"/>
  <c r="J3781" i="9" s="1"/>
  <c r="I3782" i="9"/>
  <c r="J3782" i="9" s="1"/>
  <c r="I3783" i="9"/>
  <c r="J3783" i="9" s="1"/>
  <c r="I3784" i="9"/>
  <c r="J3784" i="9" s="1"/>
  <c r="I3785" i="9"/>
  <c r="J3785" i="9" s="1"/>
  <c r="I3786" i="9"/>
  <c r="J3786" i="9" s="1"/>
  <c r="I3787" i="9"/>
  <c r="J3787" i="9" s="1"/>
  <c r="I3788" i="9"/>
  <c r="J3788" i="9" s="1"/>
  <c r="I3789" i="9"/>
  <c r="J3789" i="9" s="1"/>
  <c r="I3790" i="9"/>
  <c r="J3790" i="9" s="1"/>
  <c r="I3791" i="9"/>
  <c r="J3791" i="9" s="1"/>
  <c r="I3792" i="9"/>
  <c r="J3792" i="9" s="1"/>
  <c r="I3793" i="9"/>
  <c r="J3793" i="9" s="1"/>
  <c r="I3794" i="9"/>
  <c r="J3794" i="9" s="1"/>
  <c r="I3795" i="9"/>
  <c r="J3795" i="9" s="1"/>
  <c r="I3796" i="9"/>
  <c r="J3796" i="9" s="1"/>
  <c r="I3797" i="9"/>
  <c r="J3797" i="9" s="1"/>
  <c r="I3798" i="9"/>
  <c r="J3798" i="9" s="1"/>
  <c r="I3799" i="9"/>
  <c r="J3799" i="9" s="1"/>
  <c r="I3800" i="9"/>
  <c r="J3800" i="9" s="1"/>
  <c r="I3801" i="9"/>
  <c r="J3801" i="9" s="1"/>
  <c r="I3802" i="9"/>
  <c r="J3802" i="9" s="1"/>
  <c r="I3803" i="9"/>
  <c r="J3803" i="9" s="1"/>
  <c r="I3804" i="9"/>
  <c r="J3804" i="9" s="1"/>
  <c r="I3805" i="9"/>
  <c r="J3805" i="9" s="1"/>
  <c r="I3806" i="9"/>
  <c r="J3806" i="9" s="1"/>
  <c r="I3807" i="9"/>
  <c r="J3807" i="9" s="1"/>
  <c r="I3808" i="9"/>
  <c r="J3808" i="9" s="1"/>
  <c r="I3809" i="9"/>
  <c r="J3809" i="9" s="1"/>
  <c r="I3810" i="9"/>
  <c r="J3810" i="9" s="1"/>
  <c r="I3811" i="9"/>
  <c r="J3811" i="9" s="1"/>
  <c r="I3812" i="9"/>
  <c r="J3812" i="9" s="1"/>
  <c r="I3813" i="9"/>
  <c r="J3813" i="9" s="1"/>
  <c r="I3814" i="9"/>
  <c r="J3814" i="9" s="1"/>
  <c r="I3815" i="9"/>
  <c r="J3815" i="9" s="1"/>
  <c r="I3816" i="9"/>
  <c r="J3816" i="9" s="1"/>
  <c r="I3817" i="9"/>
  <c r="J3817" i="9" s="1"/>
  <c r="I3818" i="9"/>
  <c r="J3818" i="9" s="1"/>
  <c r="I3819" i="9"/>
  <c r="J3819" i="9" s="1"/>
  <c r="I3820" i="9"/>
  <c r="J3820" i="9" s="1"/>
  <c r="I3821" i="9"/>
  <c r="J3821" i="9" s="1"/>
  <c r="I3822" i="9"/>
  <c r="J3822" i="9" s="1"/>
  <c r="I3823" i="9"/>
  <c r="J3823" i="9" s="1"/>
  <c r="I3824" i="9"/>
  <c r="J3824" i="9" s="1"/>
  <c r="I3825" i="9"/>
  <c r="J3825" i="9" s="1"/>
  <c r="I3826" i="9"/>
  <c r="J3826" i="9" s="1"/>
  <c r="I3827" i="9"/>
  <c r="J3827" i="9" s="1"/>
  <c r="I3828" i="9"/>
  <c r="J3828" i="9" s="1"/>
  <c r="I3829" i="9"/>
  <c r="J3829" i="9" s="1"/>
  <c r="I3830" i="9"/>
  <c r="J3830" i="9" s="1"/>
  <c r="I3831" i="9"/>
  <c r="J3831" i="9" s="1"/>
  <c r="I3832" i="9"/>
  <c r="J3832" i="9" s="1"/>
  <c r="I3833" i="9"/>
  <c r="J3833" i="9" s="1"/>
  <c r="I3834" i="9"/>
  <c r="J3834" i="9" s="1"/>
  <c r="I3835" i="9"/>
  <c r="J3835" i="9" s="1"/>
  <c r="I3836" i="9"/>
  <c r="J3836" i="9" s="1"/>
  <c r="I3837" i="9"/>
  <c r="J3837" i="9" s="1"/>
  <c r="I3838" i="9"/>
  <c r="J3838" i="9" s="1"/>
  <c r="I3839" i="9"/>
  <c r="J3839" i="9" s="1"/>
  <c r="I3840" i="9"/>
  <c r="J3840" i="9" s="1"/>
  <c r="I3841" i="9"/>
  <c r="J3841" i="9" s="1"/>
  <c r="I3842" i="9"/>
  <c r="J3842" i="9" s="1"/>
  <c r="I3843" i="9"/>
  <c r="J3843" i="9" s="1"/>
  <c r="I3844" i="9"/>
  <c r="J3844" i="9" s="1"/>
  <c r="I3845" i="9"/>
  <c r="J3845" i="9" s="1"/>
  <c r="I3846" i="9"/>
  <c r="J3846" i="9" s="1"/>
  <c r="I3847" i="9"/>
  <c r="J3847" i="9" s="1"/>
  <c r="I3848" i="9"/>
  <c r="J3848" i="9" s="1"/>
  <c r="I3849" i="9"/>
  <c r="J3849" i="9" s="1"/>
  <c r="I3850" i="9"/>
  <c r="J3850" i="9" s="1"/>
  <c r="I3851" i="9"/>
  <c r="J3851" i="9" s="1"/>
  <c r="I3852" i="9"/>
  <c r="J3852" i="9" s="1"/>
  <c r="I3853" i="9"/>
  <c r="J3853" i="9" s="1"/>
  <c r="I3854" i="9"/>
  <c r="J3854" i="9" s="1"/>
  <c r="I3855" i="9"/>
  <c r="J3855" i="9" s="1"/>
  <c r="I3856" i="9"/>
  <c r="J3856" i="9" s="1"/>
  <c r="I3857" i="9"/>
  <c r="J3857" i="9" s="1"/>
  <c r="I3858" i="9"/>
  <c r="J3858" i="9" s="1"/>
  <c r="I3859" i="9"/>
  <c r="J3859" i="9" s="1"/>
  <c r="I3860" i="9"/>
  <c r="J3860" i="9" s="1"/>
  <c r="I3861" i="9"/>
  <c r="J3861" i="9" s="1"/>
  <c r="I3862" i="9"/>
  <c r="J3862" i="9" s="1"/>
  <c r="I3863" i="9"/>
  <c r="J3863" i="9" s="1"/>
  <c r="I3864" i="9"/>
  <c r="J3864" i="9" s="1"/>
  <c r="I3865" i="9"/>
  <c r="J3865" i="9" s="1"/>
  <c r="I3866" i="9"/>
  <c r="J3866" i="9" s="1"/>
  <c r="I3867" i="9"/>
  <c r="J3867" i="9" s="1"/>
  <c r="I3868" i="9"/>
  <c r="J3868" i="9" s="1"/>
  <c r="I3869" i="9"/>
  <c r="J3869" i="9" s="1"/>
  <c r="I3870" i="9"/>
  <c r="J3870" i="9" s="1"/>
  <c r="I3871" i="9"/>
  <c r="J3871" i="9" s="1"/>
  <c r="I3872" i="9"/>
  <c r="J3872" i="9" s="1"/>
  <c r="I3873" i="9"/>
  <c r="J3873" i="9" s="1"/>
  <c r="I3874" i="9"/>
  <c r="J3874" i="9" s="1"/>
  <c r="I3875" i="9"/>
  <c r="J3875" i="9" s="1"/>
  <c r="I3876" i="9"/>
  <c r="J3876" i="9" s="1"/>
  <c r="I3877" i="9"/>
  <c r="J3877" i="9" s="1"/>
  <c r="I3878" i="9"/>
  <c r="J3878" i="9" s="1"/>
  <c r="I3879" i="9"/>
  <c r="J3879" i="9" s="1"/>
  <c r="I3880" i="9"/>
  <c r="J3880" i="9" s="1"/>
  <c r="I3881" i="9"/>
  <c r="J3881" i="9" s="1"/>
  <c r="I3882" i="9"/>
  <c r="J3882" i="9" s="1"/>
  <c r="I3883" i="9"/>
  <c r="J3883" i="9" s="1"/>
  <c r="I3884" i="9"/>
  <c r="J3884" i="9" s="1"/>
  <c r="I3885" i="9"/>
  <c r="J3885" i="9" s="1"/>
  <c r="I3886" i="9"/>
  <c r="J3886" i="9" s="1"/>
  <c r="I3887" i="9"/>
  <c r="J3887" i="9" s="1"/>
  <c r="I3888" i="9"/>
  <c r="J3888" i="9" s="1"/>
  <c r="I3889" i="9"/>
  <c r="J3889" i="9" s="1"/>
  <c r="I3890" i="9"/>
  <c r="J3890" i="9" s="1"/>
  <c r="I3891" i="9"/>
  <c r="J3891" i="9" s="1"/>
  <c r="I3892" i="9"/>
  <c r="J3892" i="9" s="1"/>
  <c r="I3893" i="9"/>
  <c r="J3893" i="9" s="1"/>
  <c r="I3894" i="9"/>
  <c r="J3894" i="9" s="1"/>
  <c r="I3895" i="9"/>
  <c r="J3895" i="9" s="1"/>
  <c r="I3896" i="9"/>
  <c r="J3896" i="9" s="1"/>
  <c r="I3897" i="9"/>
  <c r="J3897" i="9" s="1"/>
  <c r="I3898" i="9"/>
  <c r="J3898" i="9" s="1"/>
  <c r="I3899" i="9"/>
  <c r="J3899" i="9" s="1"/>
  <c r="I3900" i="9"/>
  <c r="J3900" i="9" s="1"/>
  <c r="I3901" i="9"/>
  <c r="J3901" i="9" s="1"/>
  <c r="I3902" i="9"/>
  <c r="J3902" i="9" s="1"/>
  <c r="I3903" i="9"/>
  <c r="J3903" i="9" s="1"/>
  <c r="I3904" i="9"/>
  <c r="J3904" i="9" s="1"/>
  <c r="I3905" i="9"/>
  <c r="J3905" i="9" s="1"/>
  <c r="I3906" i="9"/>
  <c r="J3906" i="9" s="1"/>
  <c r="I3907" i="9"/>
  <c r="J3907" i="9" s="1"/>
  <c r="I3908" i="9"/>
  <c r="J3908" i="9" s="1"/>
  <c r="I3909" i="9"/>
  <c r="J3909" i="9" s="1"/>
  <c r="I3910" i="9"/>
  <c r="J3910" i="9" s="1"/>
  <c r="I3911" i="9"/>
  <c r="J3911" i="9" s="1"/>
  <c r="I3912" i="9"/>
  <c r="J3912" i="9" s="1"/>
  <c r="I3913" i="9"/>
  <c r="J3913" i="9" s="1"/>
  <c r="I3914" i="9"/>
  <c r="J3914" i="9" s="1"/>
  <c r="I3915" i="9"/>
  <c r="J3915" i="9" s="1"/>
  <c r="I3916" i="9"/>
  <c r="J3916" i="9" s="1"/>
  <c r="I3917" i="9"/>
  <c r="J3917" i="9" s="1"/>
  <c r="I3918" i="9"/>
  <c r="J3918" i="9" s="1"/>
  <c r="I3919" i="9"/>
  <c r="J3919" i="9" s="1"/>
  <c r="I3920" i="9"/>
  <c r="J3920" i="9" s="1"/>
  <c r="I3921" i="9"/>
  <c r="J3921" i="9" s="1"/>
  <c r="I3922" i="9"/>
  <c r="J3922" i="9" s="1"/>
  <c r="I3923" i="9"/>
  <c r="J3923" i="9" s="1"/>
  <c r="I3924" i="9"/>
  <c r="J3924" i="9" s="1"/>
  <c r="I3925" i="9"/>
  <c r="J3925" i="9" s="1"/>
  <c r="I3926" i="9"/>
  <c r="J3926" i="9" s="1"/>
  <c r="I3927" i="9"/>
  <c r="J3927" i="9" s="1"/>
  <c r="I3928" i="9"/>
  <c r="J3928" i="9" s="1"/>
  <c r="I3929" i="9"/>
  <c r="J3929" i="9" s="1"/>
  <c r="I3930" i="9"/>
  <c r="J3930" i="9" s="1"/>
  <c r="I3931" i="9"/>
  <c r="J3931" i="9" s="1"/>
  <c r="I3932" i="9"/>
  <c r="J3932" i="9" s="1"/>
  <c r="I3933" i="9"/>
  <c r="J3933" i="9" s="1"/>
  <c r="I3934" i="9"/>
  <c r="J3934" i="9" s="1"/>
  <c r="I3935" i="9"/>
  <c r="J3935" i="9" s="1"/>
  <c r="I3936" i="9"/>
  <c r="J3936" i="9" s="1"/>
  <c r="I3937" i="9"/>
  <c r="J3937" i="9" s="1"/>
  <c r="I3938" i="9"/>
  <c r="J3938" i="9" s="1"/>
  <c r="I3939" i="9"/>
  <c r="J3939" i="9" s="1"/>
  <c r="I3940" i="9"/>
  <c r="J3940" i="9" s="1"/>
  <c r="I3941" i="9"/>
  <c r="J3941" i="9" s="1"/>
  <c r="I3942" i="9"/>
  <c r="J3942" i="9" s="1"/>
  <c r="I3943" i="9"/>
  <c r="J3943" i="9" s="1"/>
  <c r="I3944" i="9"/>
  <c r="J3944" i="9" s="1"/>
  <c r="I3945" i="9"/>
  <c r="J3945" i="9" s="1"/>
  <c r="I3946" i="9"/>
  <c r="J3946" i="9" s="1"/>
  <c r="I3947" i="9"/>
  <c r="J3947" i="9" s="1"/>
  <c r="I3948" i="9"/>
  <c r="J3948" i="9" s="1"/>
  <c r="I3949" i="9"/>
  <c r="J3949" i="9" s="1"/>
  <c r="I3950" i="9"/>
  <c r="J3950" i="9" s="1"/>
  <c r="I3951" i="9"/>
  <c r="J3951" i="9" s="1"/>
  <c r="I3952" i="9"/>
  <c r="J3952" i="9" s="1"/>
  <c r="I3953" i="9"/>
  <c r="J3953" i="9" s="1"/>
  <c r="I3954" i="9"/>
  <c r="J3954" i="9" s="1"/>
  <c r="I3955" i="9"/>
  <c r="J3955" i="9" s="1"/>
  <c r="I3956" i="9"/>
  <c r="J3956" i="9" s="1"/>
  <c r="I3957" i="9"/>
  <c r="J3957" i="9" s="1"/>
  <c r="I3958" i="9"/>
  <c r="J3958" i="9" s="1"/>
  <c r="I3959" i="9"/>
  <c r="J3959" i="9" s="1"/>
  <c r="I3960" i="9"/>
  <c r="J3960" i="9" s="1"/>
  <c r="I3961" i="9"/>
  <c r="J3961" i="9" s="1"/>
  <c r="I3962" i="9"/>
  <c r="J3962" i="9" s="1"/>
  <c r="I3963" i="9"/>
  <c r="J3963" i="9" s="1"/>
  <c r="I3964" i="9"/>
  <c r="J3964" i="9" s="1"/>
  <c r="I3965" i="9"/>
  <c r="J3965" i="9" s="1"/>
  <c r="I3966" i="9"/>
  <c r="J3966" i="9" s="1"/>
  <c r="I3967" i="9"/>
  <c r="J3967" i="9" s="1"/>
  <c r="I3968" i="9"/>
  <c r="J3968" i="9" s="1"/>
  <c r="I3969" i="9"/>
  <c r="J3969" i="9" s="1"/>
  <c r="I3970" i="9"/>
  <c r="J3970" i="9" s="1"/>
  <c r="I3971" i="9"/>
  <c r="J3971" i="9" s="1"/>
  <c r="I3972" i="9"/>
  <c r="J3972" i="9" s="1"/>
  <c r="I3973" i="9"/>
  <c r="J3973" i="9" s="1"/>
  <c r="I3974" i="9"/>
  <c r="J3974" i="9" s="1"/>
  <c r="I3975" i="9"/>
  <c r="J3975" i="9" s="1"/>
  <c r="I3976" i="9"/>
  <c r="J3976" i="9" s="1"/>
  <c r="I3977" i="9"/>
  <c r="J3977" i="9" s="1"/>
  <c r="I3978" i="9"/>
  <c r="J3978" i="9" s="1"/>
  <c r="I3979" i="9"/>
  <c r="J3979" i="9" s="1"/>
  <c r="I3980" i="9"/>
  <c r="J3980" i="9" s="1"/>
  <c r="I3981" i="9"/>
  <c r="J3981" i="9" s="1"/>
  <c r="I3982" i="9"/>
  <c r="J3982" i="9" s="1"/>
  <c r="I3983" i="9"/>
  <c r="J3983" i="9" s="1"/>
  <c r="I3984" i="9"/>
  <c r="J3984" i="9" s="1"/>
  <c r="I3985" i="9"/>
  <c r="J3985" i="9" s="1"/>
  <c r="I3986" i="9"/>
  <c r="J3986" i="9" s="1"/>
  <c r="I3987" i="9"/>
  <c r="J3987" i="9" s="1"/>
  <c r="I3988" i="9"/>
  <c r="J3988" i="9" s="1"/>
  <c r="I3989" i="9"/>
  <c r="J3989" i="9" s="1"/>
  <c r="I3990" i="9"/>
  <c r="J3990" i="9" s="1"/>
  <c r="I3991" i="9"/>
  <c r="J3991" i="9" s="1"/>
  <c r="I3992" i="9"/>
  <c r="J3992" i="9" s="1"/>
  <c r="I3993" i="9"/>
  <c r="J3993" i="9" s="1"/>
  <c r="I3994" i="9"/>
  <c r="J3994" i="9" s="1"/>
  <c r="I3995" i="9"/>
  <c r="J3995" i="9" s="1"/>
  <c r="I3996" i="9"/>
  <c r="J3996" i="9" s="1"/>
  <c r="I3997" i="9"/>
  <c r="J3997" i="9" s="1"/>
  <c r="I3998" i="9"/>
  <c r="J3998" i="9" s="1"/>
  <c r="I3999" i="9"/>
  <c r="J3999" i="9" s="1"/>
  <c r="I4000" i="9"/>
  <c r="J4000" i="9" s="1"/>
  <c r="I4001" i="9"/>
  <c r="J4001" i="9" s="1"/>
  <c r="I4002" i="9"/>
  <c r="J4002" i="9" s="1"/>
  <c r="I4003" i="9"/>
  <c r="J4003" i="9" s="1"/>
  <c r="I4004" i="9"/>
  <c r="J4004" i="9" s="1"/>
  <c r="I4005" i="9"/>
  <c r="J4005" i="9" s="1"/>
  <c r="I4006" i="9"/>
  <c r="J4006" i="9" s="1"/>
  <c r="I4007" i="9"/>
  <c r="J4007" i="9" s="1"/>
  <c r="I4008" i="9"/>
  <c r="J4008" i="9" s="1"/>
  <c r="I4009" i="9"/>
  <c r="J4009" i="9" s="1"/>
  <c r="I4010" i="9"/>
  <c r="J4010" i="9" s="1"/>
  <c r="I4011" i="9"/>
  <c r="J4011" i="9" s="1"/>
  <c r="I4012" i="9"/>
  <c r="J4012" i="9" s="1"/>
  <c r="I4013" i="9"/>
  <c r="J4013" i="9" s="1"/>
  <c r="I4014" i="9"/>
  <c r="J4014" i="9" s="1"/>
  <c r="I4015" i="9"/>
  <c r="J4015" i="9" s="1"/>
  <c r="I4016" i="9"/>
  <c r="J4016" i="9" s="1"/>
  <c r="I4017" i="9"/>
  <c r="J4017" i="9" s="1"/>
  <c r="I4018" i="9"/>
  <c r="J4018" i="9" s="1"/>
  <c r="I4019" i="9"/>
  <c r="J4019" i="9" s="1"/>
  <c r="I4020" i="9"/>
  <c r="J4020" i="9" s="1"/>
  <c r="I4021" i="9"/>
  <c r="J4021" i="9" s="1"/>
  <c r="I4022" i="9"/>
  <c r="J4022" i="9" s="1"/>
  <c r="I4023" i="9"/>
  <c r="J4023" i="9" s="1"/>
  <c r="I4024" i="9"/>
  <c r="J4024" i="9" s="1"/>
  <c r="I4025" i="9"/>
  <c r="J4025" i="9" s="1"/>
  <c r="I4026" i="9"/>
  <c r="J4026" i="9" s="1"/>
  <c r="I4027" i="9"/>
  <c r="J4027" i="9" s="1"/>
  <c r="I4028" i="9"/>
  <c r="J4028" i="9" s="1"/>
  <c r="I4029" i="9"/>
  <c r="J4029" i="9" s="1"/>
  <c r="I4030" i="9"/>
  <c r="J4030" i="9" s="1"/>
  <c r="I4031" i="9"/>
  <c r="J4031" i="9" s="1"/>
  <c r="I4032" i="9"/>
  <c r="J4032" i="9" s="1"/>
  <c r="I4033" i="9"/>
  <c r="J4033" i="9" s="1"/>
  <c r="I4034" i="9"/>
  <c r="J4034" i="9" s="1"/>
  <c r="I4035" i="9"/>
  <c r="J4035" i="9" s="1"/>
  <c r="I4036" i="9"/>
  <c r="J4036" i="9" s="1"/>
  <c r="I4037" i="9"/>
  <c r="J4037" i="9" s="1"/>
  <c r="I4038" i="9"/>
  <c r="J4038" i="9" s="1"/>
  <c r="I4039" i="9"/>
  <c r="J4039" i="9" s="1"/>
  <c r="I4040" i="9"/>
  <c r="J4040" i="9" s="1"/>
  <c r="I4041" i="9"/>
  <c r="J4041" i="9" s="1"/>
  <c r="I4042" i="9"/>
  <c r="J4042" i="9" s="1"/>
  <c r="I4043" i="9"/>
  <c r="J4043" i="9" s="1"/>
  <c r="I4044" i="9"/>
  <c r="J4044" i="9" s="1"/>
  <c r="I4045" i="9"/>
  <c r="J4045" i="9" s="1"/>
  <c r="I4046" i="9"/>
  <c r="J4046" i="9" s="1"/>
  <c r="I4047" i="9"/>
  <c r="J4047" i="9" s="1"/>
  <c r="I4048" i="9"/>
  <c r="J4048" i="9" s="1"/>
  <c r="I4049" i="9"/>
  <c r="J4049" i="9" s="1"/>
  <c r="I4050" i="9"/>
  <c r="J4050" i="9" s="1"/>
  <c r="I4051" i="9"/>
  <c r="J4051" i="9" s="1"/>
  <c r="I4052" i="9"/>
  <c r="J4052" i="9" s="1"/>
  <c r="I4053" i="9"/>
  <c r="J4053" i="9" s="1"/>
  <c r="I4054" i="9"/>
  <c r="J4054" i="9" s="1"/>
  <c r="I4055" i="9"/>
  <c r="J4055" i="9" s="1"/>
  <c r="I4056" i="9"/>
  <c r="J4056" i="9" s="1"/>
  <c r="I4057" i="9"/>
  <c r="J4057" i="9" s="1"/>
  <c r="I4058" i="9"/>
  <c r="J4058" i="9" s="1"/>
  <c r="I4059" i="9"/>
  <c r="J4059" i="9" s="1"/>
  <c r="I4060" i="9"/>
  <c r="J4060" i="9" s="1"/>
  <c r="I4061" i="9"/>
  <c r="J4061" i="9" s="1"/>
  <c r="I4062" i="9"/>
  <c r="J4062" i="9" s="1"/>
  <c r="I4063" i="9"/>
  <c r="J4063" i="9" s="1"/>
  <c r="I4064" i="9"/>
  <c r="J4064" i="9" s="1"/>
  <c r="I4065" i="9"/>
  <c r="J4065" i="9" s="1"/>
  <c r="I4066" i="9"/>
  <c r="J4066" i="9" s="1"/>
  <c r="I4067" i="9"/>
  <c r="J4067" i="9" s="1"/>
  <c r="I4068" i="9"/>
  <c r="J4068" i="9" s="1"/>
  <c r="I4069" i="9"/>
  <c r="J4069" i="9" s="1"/>
  <c r="I4070" i="9"/>
  <c r="J4070" i="9" s="1"/>
  <c r="I4071" i="9"/>
  <c r="J4071" i="9" s="1"/>
  <c r="I4072" i="9"/>
  <c r="J4072" i="9" s="1"/>
  <c r="I4073" i="9"/>
  <c r="J4073" i="9" s="1"/>
  <c r="I4074" i="9"/>
  <c r="J4074" i="9" s="1"/>
  <c r="I4075" i="9"/>
  <c r="J4075" i="9" s="1"/>
  <c r="I4076" i="9"/>
  <c r="J4076" i="9" s="1"/>
  <c r="I4077" i="9"/>
  <c r="J4077" i="9" s="1"/>
  <c r="I4078" i="9"/>
  <c r="J4078" i="9" s="1"/>
  <c r="I4079" i="9"/>
  <c r="J4079" i="9" s="1"/>
  <c r="I4080" i="9"/>
  <c r="J4080" i="9" s="1"/>
  <c r="I4081" i="9"/>
  <c r="J4081" i="9" s="1"/>
  <c r="I4082" i="9"/>
  <c r="J4082" i="9" s="1"/>
  <c r="I4083" i="9"/>
  <c r="J4083" i="9" s="1"/>
  <c r="I4084" i="9"/>
  <c r="J4084" i="9" s="1"/>
  <c r="I4085" i="9"/>
  <c r="J4085" i="9" s="1"/>
  <c r="I4086" i="9"/>
  <c r="J4086" i="9" s="1"/>
  <c r="I4087" i="9"/>
  <c r="J4087" i="9" s="1"/>
  <c r="I4088" i="9"/>
  <c r="J4088" i="9" s="1"/>
  <c r="I4089" i="9"/>
  <c r="J4089" i="9" s="1"/>
  <c r="I4090" i="9"/>
  <c r="J4090" i="9" s="1"/>
  <c r="I4091" i="9"/>
  <c r="J4091" i="9" s="1"/>
  <c r="I4092" i="9"/>
  <c r="J4092" i="9" s="1"/>
  <c r="I4093" i="9"/>
  <c r="J4093" i="9" s="1"/>
  <c r="I4094" i="9"/>
  <c r="J4094" i="9" s="1"/>
  <c r="I4095" i="9"/>
  <c r="J4095" i="9" s="1"/>
  <c r="I4096" i="9"/>
  <c r="J4096" i="9" s="1"/>
  <c r="I4097" i="9"/>
  <c r="J4097" i="9" s="1"/>
  <c r="I4098" i="9"/>
  <c r="J4098" i="9" s="1"/>
  <c r="I4099" i="9"/>
  <c r="J4099" i="9" s="1"/>
  <c r="I4100" i="9"/>
  <c r="J4100" i="9" s="1"/>
  <c r="I4101" i="9"/>
  <c r="J4101" i="9" s="1"/>
  <c r="I4102" i="9"/>
  <c r="J4102" i="9" s="1"/>
  <c r="I4103" i="9"/>
  <c r="J4103" i="9" s="1"/>
  <c r="I4104" i="9"/>
  <c r="J4104" i="9" s="1"/>
  <c r="I4105" i="9"/>
  <c r="J4105" i="9" s="1"/>
  <c r="I4106" i="9"/>
  <c r="J4106" i="9" s="1"/>
  <c r="I4107" i="9"/>
  <c r="J4107" i="9" s="1"/>
  <c r="I4108" i="9"/>
  <c r="J4108" i="9" s="1"/>
  <c r="I4109" i="9"/>
  <c r="J4109" i="9" s="1"/>
  <c r="I4110" i="9"/>
  <c r="J4110" i="9" s="1"/>
  <c r="I4111" i="9"/>
  <c r="J4111" i="9" s="1"/>
  <c r="I4112" i="9"/>
  <c r="J4112" i="9" s="1"/>
  <c r="I4113" i="9"/>
  <c r="J4113" i="9" s="1"/>
  <c r="I4114" i="9"/>
  <c r="J4114" i="9" s="1"/>
  <c r="I4115" i="9"/>
  <c r="J4115" i="9" s="1"/>
  <c r="I4116" i="9"/>
  <c r="J4116" i="9" s="1"/>
  <c r="I4117" i="9"/>
  <c r="J4117" i="9" s="1"/>
  <c r="I4118" i="9"/>
  <c r="J4118" i="9" s="1"/>
  <c r="I4119" i="9"/>
  <c r="J4119" i="9" s="1"/>
  <c r="I4120" i="9"/>
  <c r="J4120" i="9" s="1"/>
  <c r="I4121" i="9"/>
  <c r="J4121" i="9" s="1"/>
  <c r="I4122" i="9"/>
  <c r="J4122" i="9" s="1"/>
  <c r="I4123" i="9"/>
  <c r="J4123" i="9" s="1"/>
  <c r="I4124" i="9"/>
  <c r="J4124" i="9" s="1"/>
  <c r="I4125" i="9"/>
  <c r="J4125" i="9" s="1"/>
  <c r="I4126" i="9"/>
  <c r="J4126" i="9" s="1"/>
  <c r="I4127" i="9"/>
  <c r="J4127" i="9" s="1"/>
  <c r="I4128" i="9"/>
  <c r="J4128" i="9" s="1"/>
  <c r="I4129" i="9"/>
  <c r="J4129" i="9" s="1"/>
  <c r="I4130" i="9"/>
  <c r="J4130" i="9" s="1"/>
  <c r="I4131" i="9"/>
  <c r="J4131" i="9" s="1"/>
  <c r="I4132" i="9"/>
  <c r="J4132" i="9" s="1"/>
  <c r="I4133" i="9"/>
  <c r="J4133" i="9" s="1"/>
  <c r="I4134" i="9"/>
  <c r="J4134" i="9" s="1"/>
  <c r="I4135" i="9"/>
  <c r="J4135" i="9" s="1"/>
  <c r="I4136" i="9"/>
  <c r="J4136" i="9" s="1"/>
  <c r="I4137" i="9"/>
  <c r="J4137" i="9" s="1"/>
  <c r="I4138" i="9"/>
  <c r="J4138" i="9" s="1"/>
  <c r="I4139" i="9"/>
  <c r="J4139" i="9" s="1"/>
  <c r="I4140" i="9"/>
  <c r="J4140" i="9" s="1"/>
  <c r="I4141" i="9"/>
  <c r="J4141" i="9" s="1"/>
  <c r="I4142" i="9"/>
  <c r="J4142" i="9" s="1"/>
  <c r="I4143" i="9"/>
  <c r="J4143" i="9" s="1"/>
  <c r="I4144" i="9"/>
  <c r="J4144" i="9" s="1"/>
  <c r="I4145" i="9"/>
  <c r="J4145" i="9" s="1"/>
  <c r="I4146" i="9"/>
  <c r="J4146" i="9" s="1"/>
  <c r="I4147" i="9"/>
  <c r="J4147" i="9" s="1"/>
  <c r="I4148" i="9"/>
  <c r="J4148" i="9" s="1"/>
  <c r="I4149" i="9"/>
  <c r="J4149" i="9" s="1"/>
  <c r="I4150" i="9"/>
  <c r="J4150" i="9" s="1"/>
  <c r="I4151" i="9"/>
  <c r="J4151" i="9" s="1"/>
  <c r="I4152" i="9"/>
  <c r="J4152" i="9" s="1"/>
  <c r="I4153" i="9"/>
  <c r="J4153" i="9" s="1"/>
  <c r="I4154" i="9"/>
  <c r="J4154" i="9" s="1"/>
  <c r="I4155" i="9"/>
  <c r="J4155" i="9" s="1"/>
  <c r="I4156" i="9"/>
  <c r="J4156" i="9" s="1"/>
  <c r="I4157" i="9"/>
  <c r="J4157" i="9" s="1"/>
  <c r="I4158" i="9"/>
  <c r="J4158" i="9" s="1"/>
  <c r="I4159" i="9"/>
  <c r="J4159" i="9" s="1"/>
  <c r="I4160" i="9"/>
  <c r="J4160" i="9" s="1"/>
  <c r="I4161" i="9"/>
  <c r="J4161" i="9" s="1"/>
  <c r="I4162" i="9"/>
  <c r="J4162" i="9" s="1"/>
  <c r="I4163" i="9"/>
  <c r="J4163" i="9" s="1"/>
  <c r="I4164" i="9"/>
  <c r="J4164" i="9" s="1"/>
  <c r="I4165" i="9"/>
  <c r="J4165" i="9" s="1"/>
  <c r="I4166" i="9"/>
  <c r="J4166" i="9" s="1"/>
  <c r="I4167" i="9"/>
  <c r="J4167" i="9" s="1"/>
  <c r="I4168" i="9"/>
  <c r="J4168" i="9" s="1"/>
  <c r="I4169" i="9"/>
  <c r="J4169" i="9" s="1"/>
  <c r="I4170" i="9"/>
  <c r="J4170" i="9" s="1"/>
  <c r="I4171" i="9"/>
  <c r="J4171" i="9" s="1"/>
  <c r="I4172" i="9"/>
  <c r="J4172" i="9" s="1"/>
  <c r="I4173" i="9"/>
  <c r="J4173" i="9" s="1"/>
  <c r="I4174" i="9"/>
  <c r="J4174" i="9" s="1"/>
  <c r="I4175" i="9"/>
  <c r="J4175" i="9" s="1"/>
  <c r="I4176" i="9"/>
  <c r="J4176" i="9" s="1"/>
  <c r="I4177" i="9"/>
  <c r="J4177" i="9" s="1"/>
  <c r="I4178" i="9"/>
  <c r="J4178" i="9" s="1"/>
  <c r="I4179" i="9"/>
  <c r="J4179" i="9" s="1"/>
  <c r="I4180" i="9"/>
  <c r="J4180" i="9" s="1"/>
  <c r="I4181" i="9"/>
  <c r="J4181" i="9" s="1"/>
  <c r="I4182" i="9"/>
  <c r="J4182" i="9" s="1"/>
  <c r="I4183" i="9"/>
  <c r="J4183" i="9" s="1"/>
  <c r="I4184" i="9"/>
  <c r="J4184" i="9" s="1"/>
  <c r="I4185" i="9"/>
  <c r="J4185" i="9" s="1"/>
  <c r="I4186" i="9"/>
  <c r="J4186" i="9" s="1"/>
  <c r="I4187" i="9"/>
  <c r="J4187" i="9" s="1"/>
  <c r="I4188" i="9"/>
  <c r="J4188" i="9" s="1"/>
  <c r="I4189" i="9"/>
  <c r="J4189" i="9" s="1"/>
  <c r="I4190" i="9"/>
  <c r="J4190" i="9" s="1"/>
  <c r="I4191" i="9"/>
  <c r="J4191" i="9" s="1"/>
  <c r="I4192" i="9"/>
  <c r="J4192" i="9" s="1"/>
  <c r="I4193" i="9"/>
  <c r="J4193" i="9" s="1"/>
  <c r="I4194" i="9"/>
  <c r="J4194" i="9" s="1"/>
  <c r="I4195" i="9"/>
  <c r="J4195" i="9" s="1"/>
  <c r="I4196" i="9"/>
  <c r="J4196" i="9" s="1"/>
  <c r="I4197" i="9"/>
  <c r="J4197" i="9" s="1"/>
  <c r="I4198" i="9"/>
  <c r="J4198" i="9" s="1"/>
  <c r="I4199" i="9"/>
  <c r="J4199" i="9" s="1"/>
  <c r="I4200" i="9"/>
  <c r="J4200" i="9" s="1"/>
  <c r="I4201" i="9"/>
  <c r="J4201" i="9" s="1"/>
  <c r="I4202" i="9"/>
  <c r="J4202" i="9" s="1"/>
  <c r="I4203" i="9"/>
  <c r="J4203" i="9" s="1"/>
  <c r="I4204" i="9"/>
  <c r="J4204" i="9" s="1"/>
  <c r="I4205" i="9"/>
  <c r="J4205" i="9" s="1"/>
  <c r="I4206" i="9"/>
  <c r="J4206" i="9" s="1"/>
  <c r="I4207" i="9"/>
  <c r="J4207" i="9" s="1"/>
  <c r="I4208" i="9"/>
  <c r="J4208" i="9" s="1"/>
  <c r="I4209" i="9"/>
  <c r="J4209" i="9" s="1"/>
  <c r="I4210" i="9"/>
  <c r="J4210" i="9" s="1"/>
  <c r="I4211" i="9"/>
  <c r="J4211" i="9" s="1"/>
  <c r="I4212" i="9"/>
  <c r="J4212" i="9" s="1"/>
  <c r="I4213" i="9"/>
  <c r="J4213" i="9" s="1"/>
  <c r="I4214" i="9"/>
  <c r="J4214" i="9" s="1"/>
  <c r="I4215" i="9"/>
  <c r="J4215" i="9" s="1"/>
  <c r="I4216" i="9"/>
  <c r="J4216" i="9" s="1"/>
  <c r="I4217" i="9"/>
  <c r="J4217" i="9" s="1"/>
  <c r="I4218" i="9"/>
  <c r="J4218" i="9" s="1"/>
  <c r="I4219" i="9"/>
  <c r="J4219" i="9" s="1"/>
  <c r="I4220" i="9"/>
  <c r="J4220" i="9" s="1"/>
  <c r="I4221" i="9"/>
  <c r="J4221" i="9" s="1"/>
  <c r="I4222" i="9"/>
  <c r="J4222" i="9" s="1"/>
  <c r="I4223" i="9"/>
  <c r="J4223" i="9" s="1"/>
  <c r="I4224" i="9"/>
  <c r="J4224" i="9" s="1"/>
  <c r="I4225" i="9"/>
  <c r="J4225" i="9" s="1"/>
  <c r="I4226" i="9"/>
  <c r="J4226" i="9" s="1"/>
  <c r="I4227" i="9"/>
  <c r="J4227" i="9" s="1"/>
  <c r="I4228" i="9"/>
  <c r="J4228" i="9" s="1"/>
  <c r="I4229" i="9"/>
  <c r="J4229" i="9" s="1"/>
  <c r="I4230" i="9"/>
  <c r="J4230" i="9" s="1"/>
  <c r="I4231" i="9"/>
  <c r="J4231" i="9" s="1"/>
  <c r="I4232" i="9"/>
  <c r="J4232" i="9" s="1"/>
  <c r="I4233" i="9"/>
  <c r="J4233" i="9" s="1"/>
  <c r="I4234" i="9"/>
  <c r="J4234" i="9" s="1"/>
  <c r="I4235" i="9"/>
  <c r="J4235" i="9" s="1"/>
  <c r="I4236" i="9"/>
  <c r="J4236" i="9" s="1"/>
  <c r="I4237" i="9"/>
  <c r="J4237" i="9" s="1"/>
  <c r="I4238" i="9"/>
  <c r="J4238" i="9" s="1"/>
  <c r="I4239" i="9"/>
  <c r="J4239" i="9" s="1"/>
  <c r="I4240" i="9"/>
  <c r="J4240" i="9" s="1"/>
  <c r="I4241" i="9"/>
  <c r="J4241" i="9" s="1"/>
  <c r="I4242" i="9"/>
  <c r="J4242" i="9" s="1"/>
  <c r="I4243" i="9"/>
  <c r="J4243" i="9" s="1"/>
  <c r="I4244" i="9"/>
  <c r="J4244" i="9" s="1"/>
  <c r="I4245" i="9"/>
  <c r="J4245" i="9" s="1"/>
  <c r="I4246" i="9"/>
  <c r="J4246" i="9" s="1"/>
  <c r="I4247" i="9"/>
  <c r="J4247" i="9" s="1"/>
  <c r="I4248" i="9"/>
  <c r="J4248" i="9" s="1"/>
  <c r="I4249" i="9"/>
  <c r="J4249" i="9" s="1"/>
  <c r="I4250" i="9"/>
  <c r="J4250" i="9" s="1"/>
  <c r="I4251" i="9"/>
  <c r="J4251" i="9" s="1"/>
  <c r="I4252" i="9"/>
  <c r="J4252" i="9" s="1"/>
  <c r="I4253" i="9"/>
  <c r="J4253" i="9" s="1"/>
  <c r="I4254" i="9"/>
  <c r="J4254" i="9" s="1"/>
  <c r="I4255" i="9"/>
  <c r="J4255" i="9" s="1"/>
  <c r="I4256" i="9"/>
  <c r="J4256" i="9" s="1"/>
  <c r="I4257" i="9"/>
  <c r="J4257" i="9" s="1"/>
  <c r="I4258" i="9"/>
  <c r="J4258" i="9" s="1"/>
  <c r="I4259" i="9"/>
  <c r="J4259" i="9" s="1"/>
  <c r="I4260" i="9"/>
  <c r="J4260" i="9" s="1"/>
  <c r="I4261" i="9"/>
  <c r="J4261" i="9" s="1"/>
  <c r="I4262" i="9"/>
  <c r="J4262" i="9" s="1"/>
  <c r="I4263" i="9"/>
  <c r="J4263" i="9" s="1"/>
  <c r="I4264" i="9"/>
  <c r="J4264" i="9" s="1"/>
  <c r="I4265" i="9"/>
  <c r="J4265" i="9" s="1"/>
  <c r="I4266" i="9"/>
  <c r="J4266" i="9" s="1"/>
  <c r="I4267" i="9"/>
  <c r="J4267" i="9" s="1"/>
  <c r="I4268" i="9"/>
  <c r="J4268" i="9" s="1"/>
  <c r="I4269" i="9"/>
  <c r="J4269" i="9" s="1"/>
  <c r="I4270" i="9"/>
  <c r="J4270" i="9" s="1"/>
  <c r="I4271" i="9"/>
  <c r="J4271" i="9" s="1"/>
  <c r="I4272" i="9"/>
  <c r="J4272" i="9" s="1"/>
  <c r="I4273" i="9"/>
  <c r="J4273" i="9" s="1"/>
  <c r="I4274" i="9"/>
  <c r="J4274" i="9" s="1"/>
  <c r="I4275" i="9"/>
  <c r="J4275" i="9" s="1"/>
  <c r="I4276" i="9"/>
  <c r="J4276" i="9" s="1"/>
  <c r="I4277" i="9"/>
  <c r="J4277" i="9" s="1"/>
  <c r="I4278" i="9"/>
  <c r="J4278" i="9" s="1"/>
  <c r="I4279" i="9"/>
  <c r="J4279" i="9" s="1"/>
  <c r="I4280" i="9"/>
  <c r="J4280" i="9" s="1"/>
  <c r="I4281" i="9"/>
  <c r="J4281" i="9" s="1"/>
  <c r="I4282" i="9"/>
  <c r="J4282" i="9" s="1"/>
  <c r="I4283" i="9"/>
  <c r="J4283" i="9" s="1"/>
  <c r="I4284" i="9"/>
  <c r="J4284" i="9" s="1"/>
  <c r="I4285" i="9"/>
  <c r="J4285" i="9" s="1"/>
  <c r="I4286" i="9"/>
  <c r="J4286" i="9" s="1"/>
  <c r="I4287" i="9"/>
  <c r="J4287" i="9" s="1"/>
  <c r="I4288" i="9"/>
  <c r="J4288" i="9" s="1"/>
  <c r="I4289" i="9"/>
  <c r="J4289" i="9" s="1"/>
  <c r="I4290" i="9"/>
  <c r="J4290" i="9" s="1"/>
  <c r="I4291" i="9"/>
  <c r="J4291" i="9" s="1"/>
  <c r="I4292" i="9"/>
  <c r="J4292" i="9" s="1"/>
  <c r="I4293" i="9"/>
  <c r="J4293" i="9" s="1"/>
  <c r="I4294" i="9"/>
  <c r="J4294" i="9" s="1"/>
  <c r="I4295" i="9"/>
  <c r="J4295" i="9" s="1"/>
  <c r="I4296" i="9"/>
  <c r="J4296" i="9" s="1"/>
  <c r="I4297" i="9"/>
  <c r="J4297" i="9" s="1"/>
  <c r="I4298" i="9"/>
  <c r="J4298" i="9" s="1"/>
  <c r="I4299" i="9"/>
  <c r="J4299" i="9" s="1"/>
  <c r="I4300" i="9"/>
  <c r="J4300" i="9" s="1"/>
  <c r="I4301" i="9"/>
  <c r="J4301" i="9" s="1"/>
  <c r="I4302" i="9"/>
  <c r="J4302" i="9" s="1"/>
  <c r="I4303" i="9"/>
  <c r="J4303" i="9" s="1"/>
  <c r="I4304" i="9"/>
  <c r="J4304" i="9" s="1"/>
  <c r="I4305" i="9"/>
  <c r="J4305" i="9" s="1"/>
  <c r="I4306" i="9"/>
  <c r="J4306" i="9" s="1"/>
  <c r="I4307" i="9"/>
  <c r="J4307" i="9" s="1"/>
  <c r="I4308" i="9"/>
  <c r="J4308" i="9" s="1"/>
  <c r="I4309" i="9"/>
  <c r="J4309" i="9" s="1"/>
  <c r="I4310" i="9"/>
  <c r="J4310" i="9" s="1"/>
  <c r="I4311" i="9"/>
  <c r="J4311" i="9" s="1"/>
  <c r="I4312" i="9"/>
  <c r="J4312" i="9" s="1"/>
  <c r="I4313" i="9"/>
  <c r="J4313" i="9" s="1"/>
  <c r="I4314" i="9"/>
  <c r="J4314" i="9" s="1"/>
  <c r="I4315" i="9"/>
  <c r="J4315" i="9" s="1"/>
  <c r="I4316" i="9"/>
  <c r="J4316" i="9" s="1"/>
  <c r="I4317" i="9"/>
  <c r="J4317" i="9" s="1"/>
  <c r="I4318" i="9"/>
  <c r="J4318" i="9" s="1"/>
  <c r="I4319" i="9"/>
  <c r="J4319" i="9" s="1"/>
  <c r="I4320" i="9"/>
  <c r="J4320" i="9" s="1"/>
  <c r="I4321" i="9"/>
  <c r="J4321" i="9" s="1"/>
  <c r="I4322" i="9"/>
  <c r="J4322" i="9" s="1"/>
  <c r="I4323" i="9"/>
  <c r="J4323" i="9" s="1"/>
  <c r="I4324" i="9"/>
  <c r="J4324" i="9" s="1"/>
  <c r="I4325" i="9"/>
  <c r="J4325" i="9" s="1"/>
  <c r="I4326" i="9"/>
  <c r="J4326" i="9" s="1"/>
  <c r="I4327" i="9"/>
  <c r="J4327" i="9" s="1"/>
  <c r="I4328" i="9"/>
  <c r="J4328" i="9" s="1"/>
  <c r="I4329" i="9"/>
  <c r="J4329" i="9" s="1"/>
  <c r="I4330" i="9"/>
  <c r="J4330" i="9" s="1"/>
  <c r="I4331" i="9"/>
  <c r="J4331" i="9" s="1"/>
  <c r="I4332" i="9"/>
  <c r="J4332" i="9" s="1"/>
  <c r="I4333" i="9"/>
  <c r="J4333" i="9" s="1"/>
  <c r="I4334" i="9"/>
  <c r="J4334" i="9" s="1"/>
  <c r="I4335" i="9"/>
  <c r="J4335" i="9" s="1"/>
  <c r="I4336" i="9"/>
  <c r="J4336" i="9" s="1"/>
  <c r="I4337" i="9"/>
  <c r="J4337" i="9" s="1"/>
  <c r="I4338" i="9"/>
  <c r="J4338" i="9" s="1"/>
  <c r="I4339" i="9"/>
  <c r="J4339" i="9" s="1"/>
  <c r="I4340" i="9"/>
  <c r="J4340" i="9" s="1"/>
  <c r="I4341" i="9"/>
  <c r="J4341" i="9" s="1"/>
  <c r="I4342" i="9"/>
  <c r="J4342" i="9" s="1"/>
  <c r="I4343" i="9"/>
  <c r="J4343" i="9" s="1"/>
  <c r="I4344" i="9"/>
  <c r="J4344" i="9" s="1"/>
  <c r="I4345" i="9"/>
  <c r="J4345" i="9" s="1"/>
  <c r="I4346" i="9"/>
  <c r="J4346" i="9" s="1"/>
  <c r="I4347" i="9"/>
  <c r="J4347" i="9" s="1"/>
  <c r="I4348" i="9"/>
  <c r="J4348" i="9" s="1"/>
  <c r="I4349" i="9"/>
  <c r="J4349" i="9" s="1"/>
  <c r="I4350" i="9"/>
  <c r="J4350" i="9" s="1"/>
  <c r="I4351" i="9"/>
  <c r="J4351" i="9" s="1"/>
  <c r="I4352" i="9"/>
  <c r="J4352" i="9" s="1"/>
  <c r="I4353" i="9"/>
  <c r="J4353" i="9" s="1"/>
  <c r="I4354" i="9"/>
  <c r="J4354" i="9" s="1"/>
  <c r="I4355" i="9"/>
  <c r="J4355" i="9" s="1"/>
  <c r="I4356" i="9"/>
  <c r="J4356" i="9" s="1"/>
  <c r="I4357" i="9"/>
  <c r="J4357" i="9" s="1"/>
  <c r="I4358" i="9"/>
  <c r="J4358" i="9" s="1"/>
  <c r="I4359" i="9"/>
  <c r="J4359" i="9" s="1"/>
  <c r="I4360" i="9"/>
  <c r="J4360" i="9" s="1"/>
  <c r="I4361" i="9"/>
  <c r="J4361" i="9" s="1"/>
  <c r="I4362" i="9"/>
  <c r="J4362" i="9" s="1"/>
  <c r="I4363" i="9"/>
  <c r="J4363" i="9" s="1"/>
  <c r="I4364" i="9"/>
  <c r="J4364" i="9" s="1"/>
  <c r="I4365" i="9"/>
  <c r="J4365" i="9" s="1"/>
  <c r="I4366" i="9"/>
  <c r="J4366" i="9" s="1"/>
  <c r="I4367" i="9"/>
  <c r="J4367" i="9" s="1"/>
  <c r="I4368" i="9"/>
  <c r="J4368" i="9" s="1"/>
  <c r="I4369" i="9"/>
  <c r="J4369" i="9" s="1"/>
  <c r="I4370" i="9"/>
  <c r="J4370" i="9" s="1"/>
  <c r="I4371" i="9"/>
  <c r="J4371" i="9" s="1"/>
  <c r="I4372" i="9"/>
  <c r="J4372" i="9" s="1"/>
  <c r="I4373" i="9"/>
  <c r="J4373" i="9" s="1"/>
  <c r="I4374" i="9"/>
  <c r="J4374" i="9" s="1"/>
  <c r="I4375" i="9"/>
  <c r="J4375" i="9" s="1"/>
  <c r="I4376" i="9"/>
  <c r="J4376" i="9" s="1"/>
  <c r="I4377" i="9"/>
  <c r="J4377" i="9" s="1"/>
  <c r="I4378" i="9"/>
  <c r="J4378" i="9" s="1"/>
  <c r="I4379" i="9"/>
  <c r="J4379" i="9" s="1"/>
  <c r="I4380" i="9"/>
  <c r="J4380" i="9" s="1"/>
  <c r="I4381" i="9"/>
  <c r="J4381" i="9" s="1"/>
  <c r="I4382" i="9"/>
  <c r="J4382" i="9" s="1"/>
  <c r="I4383" i="9"/>
  <c r="J4383" i="9" s="1"/>
  <c r="I4384" i="9"/>
  <c r="J4384" i="9" s="1"/>
  <c r="I4385" i="9"/>
  <c r="J4385" i="9" s="1"/>
  <c r="I4386" i="9"/>
  <c r="J4386" i="9" s="1"/>
  <c r="I4387" i="9"/>
  <c r="J4387" i="9" s="1"/>
  <c r="I4388" i="9"/>
  <c r="J4388" i="9" s="1"/>
  <c r="I4389" i="9"/>
  <c r="J4389" i="9" s="1"/>
  <c r="I4390" i="9"/>
  <c r="J4390" i="9" s="1"/>
  <c r="I4391" i="9"/>
  <c r="J4391" i="9" s="1"/>
  <c r="I4392" i="9"/>
  <c r="J4392" i="9" s="1"/>
  <c r="I4393" i="9"/>
  <c r="J4393" i="9" s="1"/>
  <c r="I4394" i="9"/>
  <c r="J4394" i="9" s="1"/>
  <c r="I4395" i="9"/>
  <c r="J4395" i="9" s="1"/>
  <c r="I4396" i="9"/>
  <c r="J4396" i="9" s="1"/>
  <c r="I4397" i="9"/>
  <c r="J4397" i="9" s="1"/>
  <c r="I4398" i="9"/>
  <c r="J4398" i="9" s="1"/>
  <c r="I4399" i="9"/>
  <c r="J4399" i="9" s="1"/>
  <c r="I4400" i="9"/>
  <c r="J4400" i="9" s="1"/>
  <c r="I4401" i="9"/>
  <c r="J4401" i="9" s="1"/>
  <c r="I4402" i="9"/>
  <c r="J4402" i="9" s="1"/>
  <c r="I4403" i="9"/>
  <c r="J4403" i="9" s="1"/>
  <c r="I4404" i="9"/>
  <c r="J4404" i="9" s="1"/>
  <c r="I4405" i="9"/>
  <c r="J4405" i="9" s="1"/>
  <c r="I4406" i="9"/>
  <c r="J4406" i="9" s="1"/>
  <c r="I4407" i="9"/>
  <c r="J4407" i="9" s="1"/>
  <c r="I4408" i="9"/>
  <c r="J4408" i="9" s="1"/>
  <c r="I4409" i="9"/>
  <c r="J4409" i="9" s="1"/>
  <c r="I4410" i="9"/>
  <c r="J4410" i="9" s="1"/>
  <c r="I4411" i="9"/>
  <c r="J4411" i="9" s="1"/>
  <c r="I4412" i="9"/>
  <c r="J4412" i="9" s="1"/>
  <c r="I4413" i="9"/>
  <c r="J4413" i="9" s="1"/>
  <c r="I4414" i="9"/>
  <c r="J4414" i="9" s="1"/>
  <c r="I4415" i="9"/>
  <c r="J4415" i="9" s="1"/>
  <c r="I4416" i="9"/>
  <c r="J4416" i="9" s="1"/>
  <c r="I4417" i="9"/>
  <c r="J4417" i="9" s="1"/>
  <c r="I4418" i="9"/>
  <c r="J4418" i="9" s="1"/>
  <c r="I4419" i="9"/>
  <c r="J4419" i="9" s="1"/>
  <c r="I4420" i="9"/>
  <c r="J4420" i="9" s="1"/>
  <c r="I4421" i="9"/>
  <c r="J4421" i="9" s="1"/>
  <c r="I4422" i="9"/>
  <c r="J4422" i="9" s="1"/>
  <c r="I4423" i="9"/>
  <c r="J4423" i="9" s="1"/>
  <c r="I4424" i="9"/>
  <c r="J4424" i="9" s="1"/>
  <c r="I4425" i="9"/>
  <c r="J4425" i="9" s="1"/>
  <c r="I4426" i="9"/>
  <c r="J4426" i="9" s="1"/>
  <c r="I4427" i="9"/>
  <c r="J4427" i="9" s="1"/>
  <c r="I4428" i="9"/>
  <c r="J4428" i="9" s="1"/>
  <c r="I4429" i="9"/>
  <c r="J4429" i="9" s="1"/>
  <c r="I4430" i="9"/>
  <c r="J4430" i="9" s="1"/>
  <c r="I4431" i="9"/>
  <c r="J4431" i="9" s="1"/>
  <c r="I4432" i="9"/>
  <c r="J4432" i="9" s="1"/>
  <c r="I4433" i="9"/>
  <c r="J4433" i="9" s="1"/>
  <c r="I4434" i="9"/>
  <c r="J4434" i="9" s="1"/>
  <c r="I4435" i="9"/>
  <c r="J4435" i="9" s="1"/>
  <c r="I4436" i="9"/>
  <c r="J4436" i="9" s="1"/>
  <c r="I4437" i="9"/>
  <c r="J4437" i="9" s="1"/>
  <c r="I4438" i="9"/>
  <c r="J4438" i="9" s="1"/>
  <c r="I4439" i="9"/>
  <c r="J4439" i="9" s="1"/>
  <c r="I4440" i="9"/>
  <c r="J4440" i="9" s="1"/>
  <c r="I4441" i="9"/>
  <c r="J4441" i="9" s="1"/>
  <c r="I4442" i="9"/>
  <c r="J4442" i="9" s="1"/>
  <c r="I4443" i="9"/>
  <c r="J4443" i="9" s="1"/>
  <c r="I4444" i="9"/>
  <c r="J4444" i="9" s="1"/>
  <c r="I4445" i="9"/>
  <c r="J4445" i="9" s="1"/>
  <c r="I4446" i="9"/>
  <c r="J4446" i="9" s="1"/>
  <c r="I4447" i="9"/>
  <c r="J4447" i="9" s="1"/>
  <c r="I4448" i="9"/>
  <c r="J4448" i="9" s="1"/>
  <c r="I4449" i="9"/>
  <c r="J4449" i="9" s="1"/>
  <c r="I4450" i="9"/>
  <c r="J4450" i="9" s="1"/>
  <c r="I4451" i="9"/>
  <c r="J4451" i="9" s="1"/>
  <c r="I4452" i="9"/>
  <c r="J4452" i="9" s="1"/>
  <c r="I4453" i="9"/>
  <c r="J4453" i="9" s="1"/>
  <c r="I4454" i="9"/>
  <c r="J4454" i="9" s="1"/>
  <c r="I4455" i="9"/>
  <c r="J4455" i="9" s="1"/>
  <c r="I4456" i="9"/>
  <c r="J4456" i="9" s="1"/>
  <c r="I4457" i="9"/>
  <c r="J4457" i="9" s="1"/>
  <c r="I4458" i="9"/>
  <c r="J4458" i="9" s="1"/>
  <c r="I4459" i="9"/>
  <c r="J4459" i="9" s="1"/>
  <c r="I4460" i="9"/>
  <c r="J4460" i="9" s="1"/>
  <c r="I4461" i="9"/>
  <c r="J4461" i="9" s="1"/>
  <c r="I4462" i="9"/>
  <c r="J4462" i="9" s="1"/>
  <c r="I4463" i="9"/>
  <c r="J4463" i="9" s="1"/>
  <c r="I4464" i="9"/>
  <c r="J4464" i="9" s="1"/>
  <c r="I4465" i="9"/>
  <c r="J4465" i="9" s="1"/>
  <c r="I4466" i="9"/>
  <c r="J4466" i="9" s="1"/>
  <c r="I4467" i="9"/>
  <c r="J4467" i="9" s="1"/>
  <c r="I4468" i="9"/>
  <c r="J4468" i="9" s="1"/>
  <c r="I4469" i="9"/>
  <c r="J4469" i="9" s="1"/>
  <c r="I4470" i="9"/>
  <c r="J4470" i="9" s="1"/>
  <c r="I4471" i="9"/>
  <c r="J4471" i="9" s="1"/>
  <c r="I4472" i="9"/>
  <c r="J4472" i="9" s="1"/>
  <c r="I4473" i="9"/>
  <c r="J4473" i="9" s="1"/>
  <c r="I4474" i="9"/>
  <c r="J4474" i="9" s="1"/>
  <c r="I4475" i="9"/>
  <c r="J4475" i="9" s="1"/>
  <c r="I4476" i="9"/>
  <c r="J4476" i="9" s="1"/>
  <c r="I4477" i="9"/>
  <c r="J4477" i="9" s="1"/>
  <c r="I4478" i="9"/>
  <c r="J4478" i="9" s="1"/>
  <c r="I4479" i="9"/>
  <c r="J4479" i="9" s="1"/>
  <c r="I4480" i="9"/>
  <c r="J4480" i="9" s="1"/>
  <c r="I4481" i="9"/>
  <c r="J4481" i="9" s="1"/>
  <c r="I4482" i="9"/>
  <c r="J4482" i="9" s="1"/>
  <c r="I4483" i="9"/>
  <c r="J4483" i="9" s="1"/>
  <c r="I4484" i="9"/>
  <c r="J4484" i="9" s="1"/>
  <c r="I4485" i="9"/>
  <c r="J4485" i="9" s="1"/>
  <c r="I4486" i="9"/>
  <c r="J4486" i="9" s="1"/>
  <c r="I4487" i="9"/>
  <c r="J4487" i="9" s="1"/>
  <c r="I4488" i="9"/>
  <c r="J4488" i="9" s="1"/>
  <c r="I4489" i="9"/>
  <c r="J4489" i="9" s="1"/>
  <c r="I4490" i="9"/>
  <c r="J4490" i="9" s="1"/>
  <c r="I4491" i="9"/>
  <c r="J4491" i="9" s="1"/>
  <c r="I4492" i="9"/>
  <c r="J4492" i="9" s="1"/>
  <c r="I4493" i="9"/>
  <c r="J4493" i="9" s="1"/>
  <c r="I4494" i="9"/>
  <c r="J4494" i="9" s="1"/>
  <c r="I4495" i="9"/>
  <c r="J4495" i="9" s="1"/>
  <c r="I4496" i="9"/>
  <c r="J4496" i="9" s="1"/>
  <c r="I4497" i="9"/>
  <c r="J4497" i="9" s="1"/>
  <c r="I4498" i="9"/>
  <c r="J4498" i="9" s="1"/>
  <c r="I4499" i="9"/>
  <c r="J4499" i="9" s="1"/>
  <c r="I4500" i="9"/>
  <c r="J4500" i="9" s="1"/>
  <c r="I4501" i="9"/>
  <c r="J4501" i="9" s="1"/>
  <c r="I4502" i="9"/>
  <c r="J4502" i="9" s="1"/>
  <c r="I4503" i="9"/>
  <c r="J4503" i="9" s="1"/>
  <c r="I4504" i="9"/>
  <c r="J4504" i="9" s="1"/>
  <c r="I4505" i="9"/>
  <c r="J4505" i="9" s="1"/>
  <c r="I4506" i="9"/>
  <c r="J4506" i="9" s="1"/>
  <c r="I4507" i="9"/>
  <c r="J4507" i="9" s="1"/>
  <c r="I4508" i="9"/>
  <c r="J4508" i="9" s="1"/>
  <c r="I4509" i="9"/>
  <c r="J4509" i="9" s="1"/>
  <c r="I4510" i="9"/>
  <c r="J4510" i="9" s="1"/>
  <c r="I4511" i="9"/>
  <c r="J4511" i="9" s="1"/>
  <c r="I4512" i="9"/>
  <c r="J4512" i="9" s="1"/>
  <c r="I4513" i="9"/>
  <c r="J4513" i="9" s="1"/>
  <c r="I4514" i="9"/>
  <c r="J4514" i="9" s="1"/>
  <c r="I4515" i="9"/>
  <c r="J4515" i="9" s="1"/>
  <c r="I4516" i="9"/>
  <c r="J4516" i="9" s="1"/>
  <c r="I4517" i="9"/>
  <c r="J4517" i="9" s="1"/>
  <c r="I4518" i="9"/>
  <c r="J4518" i="9" s="1"/>
  <c r="I4519" i="9"/>
  <c r="J4519" i="9" s="1"/>
  <c r="I4520" i="9"/>
  <c r="J4520" i="9" s="1"/>
  <c r="I4521" i="9"/>
  <c r="J4521" i="9" s="1"/>
  <c r="I4522" i="9"/>
  <c r="J4522" i="9" s="1"/>
  <c r="I4523" i="9"/>
  <c r="J4523" i="9" s="1"/>
  <c r="I4524" i="9"/>
  <c r="J4524" i="9" s="1"/>
  <c r="I4525" i="9"/>
  <c r="J4525" i="9" s="1"/>
  <c r="I4526" i="9"/>
  <c r="J4526" i="9" s="1"/>
  <c r="I4527" i="9"/>
  <c r="J4527" i="9" s="1"/>
  <c r="I4528" i="9"/>
  <c r="J4528" i="9" s="1"/>
  <c r="I4529" i="9"/>
  <c r="J4529" i="9" s="1"/>
  <c r="I4530" i="9"/>
  <c r="J4530" i="9" s="1"/>
  <c r="I4531" i="9"/>
  <c r="J4531" i="9" s="1"/>
  <c r="I4532" i="9"/>
  <c r="J4532" i="9" s="1"/>
  <c r="I4533" i="9"/>
  <c r="J4533" i="9" s="1"/>
  <c r="I4534" i="9"/>
  <c r="J4534" i="9" s="1"/>
  <c r="I4535" i="9"/>
  <c r="J4535" i="9" s="1"/>
  <c r="I4536" i="9"/>
  <c r="J4536" i="9" s="1"/>
  <c r="I4537" i="9"/>
  <c r="J4537" i="9" s="1"/>
  <c r="I4538" i="9"/>
  <c r="J4538" i="9" s="1"/>
  <c r="I4539" i="9"/>
  <c r="J4539" i="9" s="1"/>
  <c r="I4540" i="9"/>
  <c r="J4540" i="9" s="1"/>
  <c r="I4541" i="9"/>
  <c r="J4541" i="9" s="1"/>
  <c r="I4542" i="9"/>
  <c r="J4542" i="9" s="1"/>
  <c r="I4543" i="9"/>
  <c r="J4543" i="9" s="1"/>
  <c r="I4544" i="9"/>
  <c r="J4544" i="9" s="1"/>
  <c r="I4545" i="9"/>
  <c r="J4545" i="9" s="1"/>
  <c r="I4546" i="9"/>
  <c r="J4546" i="9" s="1"/>
  <c r="I4547" i="9"/>
  <c r="J4547" i="9" s="1"/>
  <c r="I4548" i="9"/>
  <c r="J4548" i="9" s="1"/>
  <c r="I4549" i="9"/>
  <c r="J4549" i="9" s="1"/>
  <c r="I4550" i="9"/>
  <c r="J4550" i="9" s="1"/>
  <c r="I4551" i="9"/>
  <c r="J4551" i="9" s="1"/>
  <c r="I4552" i="9"/>
  <c r="J4552" i="9" s="1"/>
  <c r="I4553" i="9"/>
  <c r="J4553" i="9" s="1"/>
  <c r="I4554" i="9"/>
  <c r="J4554" i="9" s="1"/>
  <c r="I4555" i="9"/>
  <c r="J4555" i="9" s="1"/>
  <c r="I4556" i="9"/>
  <c r="J4556" i="9" s="1"/>
  <c r="I4557" i="9"/>
  <c r="J4557" i="9" s="1"/>
  <c r="I4558" i="9"/>
  <c r="J4558" i="9" s="1"/>
  <c r="I4559" i="9"/>
  <c r="J4559" i="9" s="1"/>
  <c r="I4560" i="9"/>
  <c r="J4560" i="9" s="1"/>
  <c r="I4561" i="9"/>
  <c r="J4561" i="9" s="1"/>
  <c r="I4562" i="9"/>
  <c r="J4562" i="9" s="1"/>
  <c r="I4563" i="9"/>
  <c r="J4563" i="9" s="1"/>
  <c r="I4564" i="9"/>
  <c r="J4564" i="9" s="1"/>
  <c r="I4565" i="9"/>
  <c r="J4565" i="9" s="1"/>
  <c r="I4566" i="9"/>
  <c r="J4566" i="9" s="1"/>
  <c r="I4567" i="9"/>
  <c r="J4567" i="9" s="1"/>
  <c r="I4568" i="9"/>
  <c r="J4568" i="9" s="1"/>
  <c r="I4569" i="9"/>
  <c r="J4569" i="9" s="1"/>
  <c r="I4570" i="9"/>
  <c r="J4570" i="9" s="1"/>
  <c r="I4571" i="9"/>
  <c r="J4571" i="9" s="1"/>
  <c r="I4572" i="9"/>
  <c r="J4572" i="9" s="1"/>
  <c r="I4573" i="9"/>
  <c r="J4573" i="9" s="1"/>
  <c r="I4574" i="9"/>
  <c r="J4574" i="9" s="1"/>
  <c r="I4575" i="9"/>
  <c r="J4575" i="9" s="1"/>
  <c r="I4576" i="9"/>
  <c r="J4576" i="9" s="1"/>
  <c r="I4577" i="9"/>
  <c r="J4577" i="9" s="1"/>
  <c r="I4578" i="9"/>
  <c r="J4578" i="9" s="1"/>
  <c r="I4579" i="9"/>
  <c r="J4579" i="9" s="1"/>
  <c r="I4580" i="9"/>
  <c r="J4580" i="9" s="1"/>
  <c r="I4581" i="9"/>
  <c r="J4581" i="9" s="1"/>
  <c r="I4582" i="9"/>
  <c r="J4582" i="9" s="1"/>
  <c r="I4583" i="9"/>
  <c r="J4583" i="9" s="1"/>
  <c r="I4584" i="9"/>
  <c r="J4584" i="9" s="1"/>
  <c r="I4585" i="9"/>
  <c r="J4585" i="9" s="1"/>
  <c r="I4586" i="9"/>
  <c r="J4586" i="9" s="1"/>
  <c r="I4587" i="9"/>
  <c r="J4587" i="9" s="1"/>
  <c r="I4588" i="9"/>
  <c r="J4588" i="9" s="1"/>
  <c r="I4589" i="9"/>
  <c r="J4589" i="9" s="1"/>
  <c r="I4590" i="9"/>
  <c r="J4590" i="9" s="1"/>
  <c r="I4591" i="9"/>
  <c r="J4591" i="9" s="1"/>
  <c r="I4592" i="9"/>
  <c r="J4592" i="9" s="1"/>
  <c r="I4593" i="9"/>
  <c r="J4593" i="9" s="1"/>
  <c r="I4594" i="9"/>
  <c r="J4594" i="9" s="1"/>
  <c r="I4595" i="9"/>
  <c r="J4595" i="9" s="1"/>
  <c r="I4596" i="9"/>
  <c r="J4596" i="9" s="1"/>
  <c r="I4597" i="9"/>
  <c r="J4597" i="9" s="1"/>
  <c r="I4598" i="9"/>
  <c r="J4598" i="9" s="1"/>
  <c r="I4599" i="9"/>
  <c r="J4599" i="9" s="1"/>
  <c r="I4600" i="9"/>
  <c r="J4600" i="9" s="1"/>
  <c r="I4601" i="9"/>
  <c r="J4601" i="9" s="1"/>
  <c r="I4602" i="9"/>
  <c r="J4602" i="9" s="1"/>
  <c r="I4603" i="9"/>
  <c r="J4603" i="9" s="1"/>
  <c r="I4604" i="9"/>
  <c r="J4604" i="9" s="1"/>
  <c r="I4605" i="9"/>
  <c r="J4605" i="9" s="1"/>
  <c r="I4606" i="9"/>
  <c r="J4606" i="9" s="1"/>
  <c r="I4607" i="9"/>
  <c r="J4607" i="9" s="1"/>
  <c r="I4608" i="9"/>
  <c r="J4608" i="9" s="1"/>
  <c r="I4609" i="9"/>
  <c r="J4609" i="9" s="1"/>
  <c r="I4610" i="9"/>
  <c r="J4610" i="9" s="1"/>
  <c r="I4611" i="9"/>
  <c r="J4611" i="9" s="1"/>
  <c r="I4612" i="9"/>
  <c r="J4612" i="9" s="1"/>
  <c r="I4613" i="9"/>
  <c r="J4613" i="9" s="1"/>
  <c r="I4614" i="9"/>
  <c r="J4614" i="9" s="1"/>
  <c r="I4615" i="9"/>
  <c r="J4615" i="9" s="1"/>
  <c r="I4616" i="9"/>
  <c r="J4616" i="9" s="1"/>
  <c r="I4617" i="9"/>
  <c r="J4617" i="9" s="1"/>
  <c r="I4618" i="9"/>
  <c r="J4618" i="9" s="1"/>
  <c r="I4619" i="9"/>
  <c r="J4619" i="9" s="1"/>
  <c r="I4620" i="9"/>
  <c r="J4620" i="9" s="1"/>
  <c r="I4621" i="9"/>
  <c r="J4621" i="9" s="1"/>
  <c r="I4622" i="9"/>
  <c r="J4622" i="9" s="1"/>
  <c r="I4623" i="9"/>
  <c r="J4623" i="9" s="1"/>
  <c r="I4624" i="9"/>
  <c r="J4624" i="9" s="1"/>
  <c r="I4625" i="9"/>
  <c r="J4625" i="9" s="1"/>
  <c r="I4626" i="9"/>
  <c r="J4626" i="9" s="1"/>
  <c r="I4627" i="9"/>
  <c r="J4627" i="9" s="1"/>
  <c r="I4628" i="9"/>
  <c r="J4628" i="9" s="1"/>
  <c r="I4629" i="9"/>
  <c r="J4629" i="9" s="1"/>
  <c r="I4630" i="9"/>
  <c r="J4630" i="9" s="1"/>
  <c r="I4631" i="9"/>
  <c r="J4631" i="9" s="1"/>
  <c r="I4632" i="9"/>
  <c r="J4632" i="9" s="1"/>
  <c r="I4633" i="9"/>
  <c r="J4633" i="9" s="1"/>
  <c r="I4634" i="9"/>
  <c r="J4634" i="9" s="1"/>
  <c r="I4635" i="9"/>
  <c r="J4635" i="9" s="1"/>
  <c r="I4636" i="9"/>
  <c r="J4636" i="9" s="1"/>
  <c r="I4637" i="9"/>
  <c r="J4637" i="9" s="1"/>
  <c r="I4638" i="9"/>
  <c r="J4638" i="9" s="1"/>
  <c r="I4639" i="9"/>
  <c r="J4639" i="9" s="1"/>
  <c r="I4640" i="9"/>
  <c r="J4640" i="9" s="1"/>
  <c r="I4641" i="9"/>
  <c r="J4641" i="9" s="1"/>
  <c r="I4642" i="9"/>
  <c r="J4642" i="9" s="1"/>
  <c r="I4643" i="9"/>
  <c r="J4643" i="9" s="1"/>
  <c r="I4644" i="9"/>
  <c r="J4644" i="9" s="1"/>
  <c r="I4645" i="9"/>
  <c r="J4645" i="9" s="1"/>
  <c r="I4646" i="9"/>
  <c r="J4646" i="9" s="1"/>
  <c r="I4647" i="9"/>
  <c r="J4647" i="9" s="1"/>
  <c r="I4648" i="9"/>
  <c r="J4648" i="9" s="1"/>
  <c r="I4649" i="9"/>
  <c r="J4649" i="9" s="1"/>
  <c r="I4650" i="9"/>
  <c r="J4650" i="9" s="1"/>
  <c r="I4651" i="9"/>
  <c r="J4651" i="9" s="1"/>
  <c r="I4652" i="9"/>
  <c r="J4652" i="9" s="1"/>
  <c r="I4653" i="9"/>
  <c r="J4653" i="9" s="1"/>
  <c r="I4654" i="9"/>
  <c r="J4654" i="9" s="1"/>
  <c r="I4655" i="9"/>
  <c r="J4655" i="9" s="1"/>
  <c r="I4656" i="9"/>
  <c r="J4656" i="9" s="1"/>
  <c r="I4657" i="9"/>
  <c r="J4657" i="9" s="1"/>
  <c r="I4658" i="9"/>
  <c r="J4658" i="9" s="1"/>
  <c r="I4659" i="9"/>
  <c r="J4659" i="9" s="1"/>
  <c r="I4660" i="9"/>
  <c r="J4660" i="9" s="1"/>
  <c r="I4661" i="9"/>
  <c r="J4661" i="9" s="1"/>
  <c r="I4662" i="9"/>
  <c r="J4662" i="9" s="1"/>
  <c r="I4663" i="9"/>
  <c r="J4663" i="9" s="1"/>
  <c r="I4664" i="9"/>
  <c r="J4664" i="9" s="1"/>
  <c r="I4665" i="9"/>
  <c r="J4665" i="9" s="1"/>
  <c r="I4666" i="9"/>
  <c r="J4666" i="9" s="1"/>
  <c r="I4667" i="9"/>
  <c r="J4667" i="9" s="1"/>
  <c r="I4668" i="9"/>
  <c r="J4668" i="9" s="1"/>
  <c r="I4669" i="9"/>
  <c r="J4669" i="9" s="1"/>
  <c r="I4670" i="9"/>
  <c r="J4670" i="9" s="1"/>
  <c r="I4671" i="9"/>
  <c r="J4671" i="9" s="1"/>
  <c r="I4672" i="9"/>
  <c r="J4672" i="9" s="1"/>
  <c r="I4673" i="9"/>
  <c r="J4673" i="9" s="1"/>
  <c r="I4674" i="9"/>
  <c r="J4674" i="9" s="1"/>
  <c r="I4675" i="9"/>
  <c r="J4675" i="9" s="1"/>
  <c r="I4676" i="9"/>
  <c r="J4676" i="9" s="1"/>
  <c r="I4677" i="9"/>
  <c r="J4677" i="9" s="1"/>
  <c r="I4678" i="9"/>
  <c r="J4678" i="9" s="1"/>
  <c r="I4679" i="9"/>
  <c r="J4679" i="9" s="1"/>
  <c r="I4680" i="9"/>
  <c r="J4680" i="9" s="1"/>
  <c r="I4681" i="9"/>
  <c r="J4681" i="9" s="1"/>
  <c r="I4682" i="9"/>
  <c r="J4682" i="9" s="1"/>
  <c r="I4683" i="9"/>
  <c r="J4683" i="9" s="1"/>
  <c r="I4684" i="9"/>
  <c r="J4684" i="9" s="1"/>
  <c r="I4685" i="9"/>
  <c r="J4685" i="9" s="1"/>
  <c r="I4686" i="9"/>
  <c r="J4686" i="9" s="1"/>
  <c r="I4687" i="9"/>
  <c r="J4687" i="9" s="1"/>
  <c r="I4688" i="9"/>
  <c r="J4688" i="9" s="1"/>
  <c r="I4689" i="9"/>
  <c r="J4689" i="9" s="1"/>
  <c r="I4690" i="9"/>
  <c r="J4690" i="9" s="1"/>
  <c r="I4691" i="9"/>
  <c r="J4691" i="9" s="1"/>
  <c r="I4692" i="9"/>
  <c r="J4692" i="9" s="1"/>
  <c r="I4693" i="9"/>
  <c r="J4693" i="9" s="1"/>
  <c r="I4694" i="9"/>
  <c r="J4694" i="9" s="1"/>
  <c r="I4695" i="9"/>
  <c r="J4695" i="9" s="1"/>
  <c r="I4696" i="9"/>
  <c r="J4696" i="9" s="1"/>
  <c r="I4697" i="9"/>
  <c r="J4697" i="9" s="1"/>
  <c r="I4698" i="9"/>
  <c r="J4698" i="9" s="1"/>
  <c r="I4699" i="9"/>
  <c r="J4699" i="9" s="1"/>
  <c r="I4700" i="9"/>
  <c r="J4700" i="9" s="1"/>
  <c r="I4701" i="9"/>
  <c r="J4701" i="9" s="1"/>
  <c r="I4702" i="9"/>
  <c r="J4702" i="9" s="1"/>
  <c r="I4703" i="9"/>
  <c r="J4703" i="9" s="1"/>
  <c r="I4704" i="9"/>
  <c r="J4704" i="9" s="1"/>
  <c r="I4705" i="9"/>
  <c r="J4705" i="9" s="1"/>
  <c r="I4706" i="9"/>
  <c r="J4706" i="9" s="1"/>
  <c r="I4707" i="9"/>
  <c r="J4707" i="9" s="1"/>
  <c r="I4708" i="9"/>
  <c r="J4708" i="9" s="1"/>
  <c r="I4709" i="9"/>
  <c r="J4709" i="9" s="1"/>
  <c r="I4710" i="9"/>
  <c r="J4710" i="9" s="1"/>
  <c r="I4711" i="9"/>
  <c r="J4711" i="9" s="1"/>
  <c r="I4712" i="9"/>
  <c r="J4712" i="9" s="1"/>
  <c r="I4713" i="9"/>
  <c r="J4713" i="9" s="1"/>
  <c r="I4714" i="9"/>
  <c r="J4714" i="9" s="1"/>
  <c r="I4715" i="9"/>
  <c r="J4715" i="9" s="1"/>
  <c r="I4716" i="9"/>
  <c r="J4716" i="9" s="1"/>
  <c r="I4717" i="9"/>
  <c r="J4717" i="9" s="1"/>
  <c r="I4718" i="9"/>
  <c r="J4718" i="9" s="1"/>
  <c r="I4719" i="9"/>
  <c r="J4719" i="9" s="1"/>
  <c r="I4720" i="9"/>
  <c r="J4720" i="9" s="1"/>
  <c r="I4721" i="9"/>
  <c r="J4721" i="9" s="1"/>
  <c r="I4722" i="9"/>
  <c r="J4722" i="9" s="1"/>
  <c r="I4723" i="9"/>
  <c r="J4723" i="9" s="1"/>
  <c r="I4724" i="9"/>
  <c r="J4724" i="9" s="1"/>
  <c r="I4725" i="9"/>
  <c r="J4725" i="9" s="1"/>
  <c r="I4726" i="9"/>
  <c r="J4726" i="9" s="1"/>
  <c r="I4727" i="9"/>
  <c r="J4727" i="9" s="1"/>
  <c r="I4728" i="9"/>
  <c r="J4728" i="9" s="1"/>
  <c r="I4729" i="9"/>
  <c r="J4729" i="9" s="1"/>
  <c r="I4730" i="9"/>
  <c r="J4730" i="9" s="1"/>
  <c r="I4731" i="9"/>
  <c r="J4731" i="9" s="1"/>
  <c r="I4732" i="9"/>
  <c r="J4732" i="9" s="1"/>
  <c r="I4733" i="9"/>
  <c r="J4733" i="9" s="1"/>
  <c r="I4734" i="9"/>
  <c r="J4734" i="9" s="1"/>
  <c r="I4735" i="9"/>
  <c r="J4735" i="9" s="1"/>
  <c r="I4736" i="9"/>
  <c r="J4736" i="9" s="1"/>
  <c r="I4737" i="9"/>
  <c r="J4737" i="9" s="1"/>
  <c r="I4738" i="9"/>
  <c r="J4738" i="9" s="1"/>
  <c r="I4739" i="9"/>
  <c r="J4739" i="9" s="1"/>
  <c r="I4740" i="9"/>
  <c r="J4740" i="9" s="1"/>
  <c r="I4741" i="9"/>
  <c r="J4741" i="9" s="1"/>
  <c r="I4742" i="9"/>
  <c r="J4742" i="9" s="1"/>
  <c r="I4743" i="9"/>
  <c r="J4743" i="9" s="1"/>
  <c r="I4744" i="9"/>
  <c r="J4744" i="9" s="1"/>
  <c r="I4745" i="9"/>
  <c r="J4745" i="9" s="1"/>
  <c r="I4746" i="9"/>
  <c r="J4746" i="9" s="1"/>
  <c r="I4747" i="9"/>
  <c r="J4747" i="9" s="1"/>
  <c r="I4748" i="9"/>
  <c r="J4748" i="9" s="1"/>
  <c r="I4749" i="9"/>
  <c r="J4749" i="9" s="1"/>
  <c r="I4750" i="9"/>
  <c r="J4750" i="9" s="1"/>
  <c r="I4751" i="9"/>
  <c r="J4751" i="9" s="1"/>
  <c r="I4752" i="9"/>
  <c r="J4752" i="9" s="1"/>
  <c r="I4753" i="9"/>
  <c r="J4753" i="9" s="1"/>
  <c r="I4754" i="9"/>
  <c r="J4754" i="9" s="1"/>
  <c r="I4755" i="9"/>
  <c r="J4755" i="9" s="1"/>
  <c r="I4756" i="9"/>
  <c r="J4756" i="9" s="1"/>
  <c r="I4757" i="9"/>
  <c r="J4757" i="9" s="1"/>
  <c r="I4758" i="9"/>
  <c r="J4758" i="9" s="1"/>
  <c r="I4759" i="9"/>
  <c r="J4759" i="9" s="1"/>
  <c r="I4760" i="9"/>
  <c r="J4760" i="9" s="1"/>
  <c r="I4761" i="9"/>
  <c r="J4761" i="9" s="1"/>
  <c r="I4762" i="9"/>
  <c r="J4762" i="9" s="1"/>
  <c r="I4763" i="9"/>
  <c r="J4763" i="9" s="1"/>
  <c r="I4764" i="9"/>
  <c r="J4764" i="9" s="1"/>
  <c r="I4765" i="9"/>
  <c r="J4765" i="9" s="1"/>
  <c r="I4766" i="9"/>
  <c r="J4766" i="9" s="1"/>
  <c r="I4767" i="9"/>
  <c r="J4767" i="9" s="1"/>
  <c r="I4768" i="9"/>
  <c r="J4768" i="9" s="1"/>
  <c r="I4769" i="9"/>
  <c r="J4769" i="9" s="1"/>
  <c r="I4770" i="9"/>
  <c r="J4770" i="9" s="1"/>
  <c r="I4771" i="9"/>
  <c r="J4771" i="9" s="1"/>
  <c r="I4772" i="9"/>
  <c r="J4772" i="9" s="1"/>
  <c r="I4773" i="9"/>
  <c r="J4773" i="9" s="1"/>
  <c r="I4774" i="9"/>
  <c r="J4774" i="9" s="1"/>
  <c r="I4775" i="9"/>
  <c r="J4775" i="9" s="1"/>
  <c r="I4776" i="9"/>
  <c r="J4776" i="9" s="1"/>
  <c r="I4777" i="9"/>
  <c r="J4777" i="9" s="1"/>
  <c r="I4778" i="9"/>
  <c r="J4778" i="9" s="1"/>
  <c r="I4779" i="9"/>
  <c r="J4779" i="9" s="1"/>
  <c r="I4780" i="9"/>
  <c r="J4780" i="9" s="1"/>
  <c r="I4781" i="9"/>
  <c r="J4781" i="9" s="1"/>
  <c r="I4782" i="9"/>
  <c r="J4782" i="9" s="1"/>
  <c r="I4783" i="9"/>
  <c r="J4783" i="9" s="1"/>
  <c r="I4784" i="9"/>
  <c r="J4784" i="9" s="1"/>
  <c r="I4785" i="9"/>
  <c r="J4785" i="9" s="1"/>
  <c r="I4786" i="9"/>
  <c r="J4786" i="9" s="1"/>
  <c r="I4787" i="9"/>
  <c r="J4787" i="9" s="1"/>
  <c r="I4788" i="9"/>
  <c r="J4788" i="9" s="1"/>
  <c r="I4789" i="9"/>
  <c r="J4789" i="9" s="1"/>
  <c r="I4790" i="9"/>
  <c r="J4790" i="9" s="1"/>
  <c r="I4791" i="9"/>
  <c r="J4791" i="9" s="1"/>
  <c r="I4792" i="9"/>
  <c r="J4792" i="9" s="1"/>
  <c r="I4793" i="9"/>
  <c r="J4793" i="9" s="1"/>
  <c r="I4794" i="9"/>
  <c r="J4794" i="9" s="1"/>
  <c r="I4795" i="9"/>
  <c r="J4795" i="9" s="1"/>
  <c r="I4796" i="9"/>
  <c r="J4796" i="9" s="1"/>
  <c r="I4797" i="9"/>
  <c r="J4797" i="9" s="1"/>
  <c r="I4798" i="9"/>
  <c r="J4798" i="9" s="1"/>
  <c r="I4799" i="9"/>
  <c r="J4799" i="9" s="1"/>
  <c r="I4800" i="9"/>
  <c r="J4800" i="9" s="1"/>
  <c r="I4801" i="9"/>
  <c r="J4801" i="9" s="1"/>
  <c r="I4802" i="9"/>
  <c r="J4802" i="9" s="1"/>
  <c r="I4803" i="9"/>
  <c r="J4803" i="9" s="1"/>
  <c r="I4804" i="9"/>
  <c r="J4804" i="9" s="1"/>
  <c r="I4805" i="9"/>
  <c r="J4805" i="9" s="1"/>
  <c r="I4806" i="9"/>
  <c r="J4806" i="9" s="1"/>
  <c r="I4807" i="9"/>
  <c r="J4807" i="9" s="1"/>
  <c r="I4808" i="9"/>
  <c r="J4808" i="9" s="1"/>
  <c r="I4809" i="9"/>
  <c r="J4809" i="9" s="1"/>
  <c r="I4810" i="9"/>
  <c r="J4810" i="9" s="1"/>
  <c r="I4811" i="9"/>
  <c r="J4811" i="9" s="1"/>
  <c r="I4812" i="9"/>
  <c r="J4812" i="9" s="1"/>
  <c r="I4813" i="9"/>
  <c r="J4813" i="9" s="1"/>
  <c r="I4814" i="9"/>
  <c r="J4814" i="9" s="1"/>
  <c r="I4815" i="9"/>
  <c r="J4815" i="9" s="1"/>
  <c r="I4816" i="9"/>
  <c r="J4816" i="9" s="1"/>
  <c r="I4817" i="9"/>
  <c r="J4817" i="9" s="1"/>
  <c r="I4818" i="9"/>
  <c r="J4818" i="9" s="1"/>
  <c r="I4819" i="9"/>
  <c r="J4819" i="9" s="1"/>
  <c r="I4820" i="9"/>
  <c r="J4820" i="9" s="1"/>
  <c r="I4821" i="9"/>
  <c r="J4821" i="9" s="1"/>
  <c r="I4822" i="9"/>
  <c r="J4822" i="9" s="1"/>
  <c r="I4823" i="9"/>
  <c r="J4823" i="9" s="1"/>
  <c r="I4824" i="9"/>
  <c r="J4824" i="9" s="1"/>
  <c r="I4825" i="9"/>
  <c r="J4825" i="9" s="1"/>
  <c r="I4826" i="9"/>
  <c r="J4826" i="9" s="1"/>
  <c r="I4827" i="9"/>
  <c r="J4827" i="9" s="1"/>
  <c r="I4828" i="9"/>
  <c r="J4828" i="9" s="1"/>
  <c r="I4829" i="9"/>
  <c r="J4829" i="9" s="1"/>
  <c r="I4830" i="9"/>
  <c r="J4830" i="9" s="1"/>
  <c r="I4831" i="9"/>
  <c r="J4831" i="9" s="1"/>
  <c r="I4832" i="9"/>
  <c r="J4832" i="9" s="1"/>
  <c r="I4833" i="9"/>
  <c r="J4833" i="9" s="1"/>
  <c r="I4834" i="9"/>
  <c r="J4834" i="9" s="1"/>
  <c r="I4835" i="9"/>
  <c r="J4835" i="9" s="1"/>
  <c r="I4836" i="9"/>
  <c r="J4836" i="9" s="1"/>
  <c r="I4837" i="9"/>
  <c r="J4837" i="9" s="1"/>
  <c r="I4838" i="9"/>
  <c r="J4838" i="9" s="1"/>
  <c r="I4839" i="9"/>
  <c r="J4839" i="9" s="1"/>
  <c r="I4840" i="9"/>
  <c r="J4840" i="9" s="1"/>
  <c r="I4841" i="9"/>
  <c r="J4841" i="9" s="1"/>
  <c r="I4842" i="9"/>
  <c r="J4842" i="9" s="1"/>
  <c r="I4843" i="9"/>
  <c r="J4843" i="9" s="1"/>
  <c r="I4844" i="9"/>
  <c r="J4844" i="9" s="1"/>
  <c r="I4845" i="9"/>
  <c r="J4845" i="9" s="1"/>
  <c r="I4846" i="9"/>
  <c r="J4846" i="9" s="1"/>
  <c r="I4847" i="9"/>
  <c r="J4847" i="9" s="1"/>
  <c r="I4848" i="9"/>
  <c r="J4848" i="9" s="1"/>
  <c r="I4849" i="9"/>
  <c r="J4849" i="9" s="1"/>
  <c r="I4850" i="9"/>
  <c r="J4850" i="9" s="1"/>
  <c r="I4851" i="9"/>
  <c r="J4851" i="9" s="1"/>
  <c r="I4852" i="9"/>
  <c r="J4852" i="9" s="1"/>
  <c r="I4853" i="9"/>
  <c r="J4853" i="9" s="1"/>
  <c r="I4854" i="9"/>
  <c r="J4854" i="9" s="1"/>
  <c r="I4855" i="9"/>
  <c r="J4855" i="9" s="1"/>
  <c r="I4856" i="9"/>
  <c r="J4856" i="9" s="1"/>
  <c r="I4857" i="9"/>
  <c r="J4857" i="9" s="1"/>
  <c r="I4858" i="9"/>
  <c r="J4858" i="9" s="1"/>
  <c r="I4859" i="9"/>
  <c r="J4859" i="9" s="1"/>
  <c r="I4860" i="9"/>
  <c r="J4860" i="9" s="1"/>
  <c r="I4861" i="9"/>
  <c r="J4861" i="9" s="1"/>
  <c r="I4862" i="9"/>
  <c r="J4862" i="9" s="1"/>
  <c r="I4863" i="9"/>
  <c r="J4863" i="9" s="1"/>
  <c r="I4864" i="9"/>
  <c r="J4864" i="9" s="1"/>
  <c r="I4865" i="9"/>
  <c r="J4865" i="9" s="1"/>
  <c r="I4866" i="9"/>
  <c r="J4866" i="9" s="1"/>
  <c r="I4867" i="9"/>
  <c r="J4867" i="9" s="1"/>
  <c r="I4868" i="9"/>
  <c r="J4868" i="9" s="1"/>
  <c r="I4869" i="9"/>
  <c r="J4869" i="9" s="1"/>
  <c r="I4870" i="9"/>
  <c r="J4870" i="9" s="1"/>
  <c r="I4871" i="9"/>
  <c r="J4871" i="9" s="1"/>
  <c r="I4872" i="9"/>
  <c r="J4872" i="9" s="1"/>
  <c r="I4873" i="9"/>
  <c r="J4873" i="9" s="1"/>
  <c r="I4874" i="9"/>
  <c r="J4874" i="9" s="1"/>
  <c r="I4875" i="9"/>
  <c r="J4875" i="9" s="1"/>
  <c r="I4876" i="9"/>
  <c r="J4876" i="9" s="1"/>
  <c r="I4877" i="9"/>
  <c r="J4877" i="9" s="1"/>
  <c r="I4878" i="9"/>
  <c r="J4878" i="9" s="1"/>
  <c r="I4879" i="9"/>
  <c r="J4879" i="9" s="1"/>
  <c r="I4880" i="9"/>
  <c r="J4880" i="9" s="1"/>
  <c r="I4881" i="9"/>
  <c r="J4881" i="9" s="1"/>
  <c r="I4882" i="9"/>
  <c r="J4882" i="9" s="1"/>
  <c r="I4883" i="9"/>
  <c r="J4883" i="9" s="1"/>
  <c r="I4884" i="9"/>
  <c r="J4884" i="9" s="1"/>
  <c r="I4885" i="9"/>
  <c r="J4885" i="9" s="1"/>
  <c r="I4886" i="9"/>
  <c r="J4886" i="9" s="1"/>
  <c r="I4887" i="9"/>
  <c r="J4887" i="9" s="1"/>
  <c r="I4888" i="9"/>
  <c r="J4888" i="9" s="1"/>
  <c r="I4889" i="9"/>
  <c r="J4889" i="9" s="1"/>
  <c r="I4890" i="9"/>
  <c r="J4890" i="9" s="1"/>
  <c r="I4891" i="9"/>
  <c r="J4891" i="9" s="1"/>
  <c r="I4892" i="9"/>
  <c r="J4892" i="9" s="1"/>
  <c r="I4893" i="9"/>
  <c r="J4893" i="9" s="1"/>
  <c r="I4894" i="9"/>
  <c r="J4894" i="9" s="1"/>
  <c r="I4895" i="9"/>
  <c r="J4895" i="9" s="1"/>
  <c r="I4896" i="9"/>
  <c r="J4896" i="9" s="1"/>
  <c r="I4897" i="9"/>
  <c r="J4897" i="9" s="1"/>
  <c r="I4898" i="9"/>
  <c r="J4898" i="9" s="1"/>
  <c r="I4899" i="9"/>
  <c r="J4899" i="9" s="1"/>
  <c r="I4900" i="9"/>
  <c r="J4900" i="9" s="1"/>
  <c r="I4901" i="9"/>
  <c r="J4901" i="9" s="1"/>
  <c r="I4902" i="9"/>
  <c r="J4902" i="9" s="1"/>
  <c r="I4903" i="9"/>
  <c r="J4903" i="9" s="1"/>
  <c r="I4904" i="9"/>
  <c r="J4904" i="9" s="1"/>
  <c r="I4905" i="9"/>
  <c r="J4905" i="9" s="1"/>
  <c r="I4906" i="9"/>
  <c r="J4906" i="9" s="1"/>
  <c r="I4907" i="9"/>
  <c r="J4907" i="9" s="1"/>
  <c r="I4908" i="9"/>
  <c r="J4908" i="9" s="1"/>
  <c r="I4909" i="9"/>
  <c r="J4909" i="9" s="1"/>
  <c r="I4910" i="9"/>
  <c r="J4910" i="9" s="1"/>
  <c r="I4911" i="9"/>
  <c r="J4911" i="9" s="1"/>
  <c r="I4912" i="9"/>
  <c r="J4912" i="9" s="1"/>
  <c r="I4913" i="9"/>
  <c r="J4913" i="9" s="1"/>
  <c r="I4914" i="9"/>
  <c r="J4914" i="9" s="1"/>
  <c r="I4915" i="9"/>
  <c r="J4915" i="9" s="1"/>
  <c r="I4916" i="9"/>
  <c r="J4916" i="9" s="1"/>
  <c r="I4917" i="9"/>
  <c r="J4917" i="9" s="1"/>
  <c r="I4918" i="9"/>
  <c r="J4918" i="9" s="1"/>
  <c r="I4919" i="9"/>
  <c r="J4919" i="9" s="1"/>
  <c r="I4920" i="9"/>
  <c r="J4920" i="9" s="1"/>
  <c r="I4921" i="9"/>
  <c r="J4921" i="9" s="1"/>
  <c r="I4922" i="9"/>
  <c r="J4922" i="9" s="1"/>
  <c r="I4923" i="9"/>
  <c r="J4923" i="9" s="1"/>
  <c r="I4924" i="9"/>
  <c r="J4924" i="9" s="1"/>
  <c r="I4925" i="9"/>
  <c r="J4925" i="9" s="1"/>
  <c r="I4926" i="9"/>
  <c r="J4926" i="9" s="1"/>
  <c r="I4927" i="9"/>
  <c r="J4927" i="9" s="1"/>
  <c r="I4928" i="9"/>
  <c r="J4928" i="9" s="1"/>
  <c r="I4929" i="9"/>
  <c r="J4929" i="9" s="1"/>
  <c r="I4930" i="9"/>
  <c r="J4930" i="9" s="1"/>
  <c r="I4931" i="9"/>
  <c r="J4931" i="9" s="1"/>
  <c r="I4932" i="9"/>
  <c r="J4932" i="9" s="1"/>
  <c r="I4933" i="9"/>
  <c r="J4933" i="9" s="1"/>
  <c r="I4934" i="9"/>
  <c r="J4934" i="9" s="1"/>
  <c r="I4935" i="9"/>
  <c r="J4935" i="9" s="1"/>
  <c r="I4936" i="9"/>
  <c r="J4936" i="9" s="1"/>
  <c r="I4937" i="9"/>
  <c r="J4937" i="9" s="1"/>
  <c r="I4938" i="9"/>
  <c r="J4938" i="9" s="1"/>
  <c r="I4939" i="9"/>
  <c r="J4939" i="9" s="1"/>
  <c r="I4940" i="9"/>
  <c r="J4940" i="9" s="1"/>
  <c r="I4941" i="9"/>
  <c r="J4941" i="9" s="1"/>
  <c r="I4942" i="9"/>
  <c r="J4942" i="9" s="1"/>
  <c r="I4943" i="9"/>
  <c r="J4943" i="9" s="1"/>
  <c r="I4944" i="9"/>
  <c r="J4944" i="9" s="1"/>
  <c r="I4945" i="9"/>
  <c r="J4945" i="9" s="1"/>
  <c r="I4946" i="9"/>
  <c r="J4946" i="9" s="1"/>
  <c r="I4947" i="9"/>
  <c r="J4947" i="9" s="1"/>
  <c r="I4948" i="9"/>
  <c r="J4948" i="9" s="1"/>
  <c r="I4949" i="9"/>
  <c r="J4949" i="9" s="1"/>
  <c r="I4950" i="9"/>
  <c r="J4950" i="9" s="1"/>
  <c r="I4951" i="9"/>
  <c r="J4951" i="9" s="1"/>
  <c r="I4952" i="9"/>
  <c r="J4952" i="9" s="1"/>
  <c r="I4953" i="9"/>
  <c r="J4953" i="9" s="1"/>
  <c r="I4954" i="9"/>
  <c r="J4954" i="9" s="1"/>
  <c r="I4955" i="9"/>
  <c r="J4955" i="9" s="1"/>
  <c r="I4956" i="9"/>
  <c r="J4956" i="9" s="1"/>
  <c r="I4957" i="9"/>
  <c r="J4957" i="9" s="1"/>
  <c r="I4958" i="9"/>
  <c r="J4958" i="9" s="1"/>
  <c r="I4959" i="9"/>
  <c r="J4959" i="9" s="1"/>
  <c r="I4960" i="9"/>
  <c r="J4960" i="9" s="1"/>
  <c r="I4961" i="9"/>
  <c r="J4961" i="9" s="1"/>
  <c r="I4962" i="9"/>
  <c r="J4962" i="9" s="1"/>
  <c r="I4963" i="9"/>
  <c r="J4963" i="9" s="1"/>
  <c r="I4964" i="9"/>
  <c r="J4964" i="9" s="1"/>
  <c r="I4965" i="9"/>
  <c r="J4965" i="9" s="1"/>
  <c r="I4966" i="9"/>
  <c r="J4966" i="9" s="1"/>
  <c r="I4967" i="9"/>
  <c r="J4967" i="9" s="1"/>
  <c r="I4968" i="9"/>
  <c r="J4968" i="9" s="1"/>
  <c r="I4969" i="9"/>
  <c r="J4969" i="9" s="1"/>
  <c r="I4970" i="9"/>
  <c r="J4970" i="9" s="1"/>
  <c r="I4971" i="9"/>
  <c r="J4971" i="9" s="1"/>
  <c r="I4972" i="9"/>
  <c r="J4972" i="9" s="1"/>
  <c r="I4973" i="9"/>
  <c r="J4973" i="9" s="1"/>
  <c r="I4974" i="9"/>
  <c r="J4974" i="9" s="1"/>
  <c r="I4975" i="9"/>
  <c r="J4975" i="9" s="1"/>
  <c r="I4976" i="9"/>
  <c r="J4976" i="9" s="1"/>
  <c r="I4977" i="9"/>
  <c r="J4977" i="9" s="1"/>
  <c r="I4978" i="9"/>
  <c r="J4978" i="9" s="1"/>
  <c r="I4979" i="9"/>
  <c r="J4979" i="9" s="1"/>
  <c r="I4980" i="9"/>
  <c r="J4980" i="9" s="1"/>
  <c r="I4981" i="9"/>
  <c r="J4981" i="9" s="1"/>
  <c r="I4982" i="9"/>
  <c r="J4982" i="9" s="1"/>
  <c r="I4983" i="9"/>
  <c r="J4983" i="9" s="1"/>
  <c r="I4984" i="9"/>
  <c r="J4984" i="9" s="1"/>
  <c r="I4985" i="9"/>
  <c r="J4985" i="9" s="1"/>
  <c r="I4986" i="9"/>
  <c r="J4986" i="9" s="1"/>
  <c r="I4987" i="9"/>
  <c r="J4987" i="9" s="1"/>
  <c r="I4988" i="9"/>
  <c r="J4988" i="9" s="1"/>
  <c r="I4989" i="9"/>
  <c r="J4989" i="9" s="1"/>
  <c r="I4990" i="9"/>
  <c r="J4990" i="9" s="1"/>
  <c r="I4991" i="9"/>
  <c r="J4991" i="9" s="1"/>
  <c r="I4992" i="9"/>
  <c r="J4992" i="9" s="1"/>
  <c r="I4993" i="9"/>
  <c r="J4993" i="9" s="1"/>
  <c r="I4994" i="9"/>
  <c r="J4994" i="9" s="1"/>
  <c r="I4995" i="9"/>
  <c r="J4995" i="9" s="1"/>
  <c r="I4996" i="9"/>
  <c r="J4996" i="9" s="1"/>
  <c r="I4997" i="9"/>
  <c r="J4997" i="9" s="1"/>
  <c r="I4998" i="9"/>
  <c r="J4998" i="9" s="1"/>
  <c r="I4999" i="9"/>
  <c r="J4999" i="9" s="1"/>
  <c r="I5000" i="9"/>
  <c r="J5000" i="9" s="1"/>
  <c r="I5001" i="9"/>
  <c r="J5001" i="9" s="1"/>
  <c r="I5002" i="9"/>
  <c r="J5002" i="9" s="1"/>
  <c r="I5003" i="9"/>
  <c r="J5003" i="9" s="1"/>
  <c r="I5004" i="9"/>
  <c r="J5004" i="9" s="1"/>
  <c r="I5005" i="9"/>
  <c r="J5005" i="9" s="1"/>
  <c r="I5006" i="9"/>
  <c r="J5006" i="9" s="1"/>
  <c r="I5007" i="9"/>
  <c r="J5007" i="9" s="1"/>
  <c r="I5008" i="9"/>
  <c r="J5008" i="9" s="1"/>
  <c r="I5009" i="9"/>
  <c r="J5009" i="9" s="1"/>
  <c r="I5010" i="9"/>
  <c r="J5010" i="9" s="1"/>
  <c r="I5011" i="9"/>
  <c r="J5011" i="9" s="1"/>
  <c r="I5012" i="9"/>
  <c r="J5012" i="9" s="1"/>
  <c r="I5013" i="9"/>
  <c r="J5013" i="9" s="1"/>
  <c r="I5014" i="9"/>
  <c r="J5014" i="9" s="1"/>
  <c r="I5015" i="9"/>
  <c r="J5015" i="9" s="1"/>
  <c r="I5016" i="9"/>
  <c r="J5016" i="9" s="1"/>
  <c r="I5017" i="9"/>
  <c r="J5017" i="9" s="1"/>
  <c r="I5018" i="9"/>
  <c r="J5018" i="9" s="1"/>
  <c r="I5019" i="9"/>
  <c r="J5019" i="9" s="1"/>
  <c r="I5020" i="9"/>
  <c r="J5020" i="9" s="1"/>
  <c r="I5021" i="9"/>
  <c r="J5021" i="9" s="1"/>
  <c r="I5022" i="9"/>
  <c r="J5022" i="9" s="1"/>
  <c r="I5023" i="9"/>
  <c r="J5023" i="9" s="1"/>
  <c r="I5024" i="9"/>
  <c r="J5024" i="9" s="1"/>
  <c r="I5025" i="9"/>
  <c r="J5025" i="9" s="1"/>
  <c r="I5026" i="9"/>
  <c r="J5026" i="9" s="1"/>
  <c r="I5027" i="9"/>
  <c r="J5027" i="9" s="1"/>
  <c r="I5028" i="9"/>
  <c r="J5028" i="9" s="1"/>
  <c r="I5029" i="9"/>
  <c r="J5029" i="9" s="1"/>
  <c r="I5030" i="9"/>
  <c r="J5030" i="9" s="1"/>
  <c r="I5031" i="9"/>
  <c r="J5031" i="9" s="1"/>
  <c r="I5032" i="9"/>
  <c r="J5032" i="9" s="1"/>
  <c r="I5033" i="9"/>
  <c r="J5033" i="9" s="1"/>
  <c r="I5034" i="9"/>
  <c r="J5034" i="9" s="1"/>
  <c r="I5035" i="9"/>
  <c r="J5035" i="9" s="1"/>
  <c r="I5036" i="9"/>
  <c r="J5036" i="9" s="1"/>
  <c r="I5037" i="9"/>
  <c r="J5037" i="9" s="1"/>
  <c r="I5038" i="9"/>
  <c r="J5038" i="9" s="1"/>
  <c r="I5039" i="9"/>
  <c r="J5039" i="9" s="1"/>
  <c r="I5040" i="9"/>
  <c r="J5040" i="9" s="1"/>
  <c r="I5041" i="9"/>
  <c r="J5041" i="9" s="1"/>
  <c r="I5042" i="9"/>
  <c r="J5042" i="9" s="1"/>
  <c r="I5043" i="9"/>
  <c r="J5043" i="9" s="1"/>
  <c r="I5044" i="9"/>
  <c r="J5044" i="9" s="1"/>
  <c r="I5045" i="9"/>
  <c r="J5045" i="9" s="1"/>
  <c r="I5046" i="9"/>
  <c r="J5046" i="9" s="1"/>
  <c r="I5047" i="9"/>
  <c r="J5047" i="9" s="1"/>
  <c r="I5048" i="9"/>
  <c r="J5048" i="9" s="1"/>
  <c r="I5049" i="9"/>
  <c r="J5049" i="9" s="1"/>
  <c r="I5050" i="9"/>
  <c r="J5050" i="9" s="1"/>
  <c r="I5051" i="9"/>
  <c r="J5051" i="9" s="1"/>
  <c r="I5052" i="9"/>
  <c r="J5052" i="9" s="1"/>
  <c r="I5053" i="9"/>
  <c r="J5053" i="9" s="1"/>
  <c r="I5054" i="9"/>
  <c r="J5054" i="9" s="1"/>
  <c r="I5055" i="9"/>
  <c r="J5055" i="9" s="1"/>
  <c r="I5056" i="9"/>
  <c r="J5056" i="9" s="1"/>
  <c r="I5057" i="9"/>
  <c r="J5057" i="9" s="1"/>
  <c r="I5058" i="9"/>
  <c r="J5058" i="9" s="1"/>
  <c r="I5059" i="9"/>
  <c r="J5059" i="9" s="1"/>
  <c r="I5060" i="9"/>
  <c r="J5060" i="9" s="1"/>
  <c r="I5061" i="9"/>
  <c r="J5061" i="9" s="1"/>
  <c r="I5062" i="9"/>
  <c r="J5062" i="9" s="1"/>
  <c r="I5063" i="9"/>
  <c r="J5063" i="9" s="1"/>
  <c r="I5064" i="9"/>
  <c r="J5064" i="9" s="1"/>
  <c r="I5065" i="9"/>
  <c r="J5065" i="9" s="1"/>
  <c r="I5066" i="9"/>
  <c r="J5066" i="9" s="1"/>
  <c r="I5067" i="9"/>
  <c r="J5067" i="9" s="1"/>
  <c r="I5068" i="9"/>
  <c r="J5068" i="9" s="1"/>
  <c r="I5069" i="9"/>
  <c r="J5069" i="9" s="1"/>
  <c r="I5070" i="9"/>
  <c r="J5070" i="9" s="1"/>
  <c r="I5071" i="9"/>
  <c r="J5071" i="9" s="1"/>
  <c r="I5072" i="9"/>
  <c r="J5072" i="9" s="1"/>
  <c r="I5073" i="9"/>
  <c r="J5073" i="9" s="1"/>
  <c r="I5074" i="9"/>
  <c r="J5074" i="9" s="1"/>
  <c r="I5075" i="9"/>
  <c r="J5075" i="9" s="1"/>
  <c r="I5076" i="9"/>
  <c r="J5076" i="9" s="1"/>
  <c r="I5077" i="9"/>
  <c r="J5077" i="9" s="1"/>
  <c r="I5078" i="9"/>
  <c r="J5078" i="9" s="1"/>
  <c r="I5079" i="9"/>
  <c r="J5079" i="9" s="1"/>
  <c r="I5080" i="9"/>
  <c r="J5080" i="9" s="1"/>
  <c r="I5081" i="9"/>
  <c r="J5081" i="9" s="1"/>
  <c r="I5082" i="9"/>
  <c r="J5082" i="9" s="1"/>
  <c r="I5083" i="9"/>
  <c r="J5083" i="9" s="1"/>
  <c r="I5084" i="9"/>
  <c r="J5084" i="9" s="1"/>
  <c r="I5085" i="9"/>
  <c r="J5085" i="9" s="1"/>
  <c r="I5086" i="9"/>
  <c r="J5086" i="9" s="1"/>
  <c r="I5087" i="9"/>
  <c r="J5087" i="9" s="1"/>
  <c r="I5088" i="9"/>
  <c r="J5088" i="9" s="1"/>
  <c r="I5089" i="9"/>
  <c r="J5089" i="9" s="1"/>
  <c r="I5090" i="9"/>
  <c r="J5090" i="9" s="1"/>
  <c r="I5091" i="9"/>
  <c r="J5091" i="9" s="1"/>
  <c r="I5092" i="9"/>
  <c r="J5092" i="9" s="1"/>
  <c r="I5093" i="9"/>
  <c r="J5093" i="9" s="1"/>
  <c r="I5094" i="9"/>
  <c r="J5094" i="9" s="1"/>
  <c r="I5095" i="9"/>
  <c r="J5095" i="9" s="1"/>
  <c r="I5096" i="9"/>
  <c r="J5096" i="9" s="1"/>
  <c r="I5097" i="9"/>
  <c r="J5097" i="9" s="1"/>
  <c r="I5098" i="9"/>
  <c r="J5098" i="9" s="1"/>
  <c r="I5099" i="9"/>
  <c r="J5099" i="9" s="1"/>
  <c r="I5100" i="9"/>
  <c r="J5100" i="9" s="1"/>
  <c r="I5101" i="9"/>
  <c r="J5101" i="9" s="1"/>
  <c r="I5102" i="9"/>
  <c r="J5102" i="9" s="1"/>
  <c r="I5103" i="9"/>
  <c r="J5103" i="9" s="1"/>
  <c r="I5104" i="9"/>
  <c r="J5104" i="9" s="1"/>
  <c r="I5105" i="9"/>
  <c r="J5105" i="9" s="1"/>
  <c r="I5106" i="9"/>
  <c r="J5106" i="9" s="1"/>
  <c r="I5107" i="9"/>
  <c r="J5107" i="9" s="1"/>
  <c r="I5108" i="9"/>
  <c r="J5108" i="9" s="1"/>
  <c r="I5109" i="9"/>
  <c r="J5109" i="9" s="1"/>
  <c r="I5110" i="9"/>
  <c r="J5110" i="9" s="1"/>
  <c r="I5111" i="9"/>
  <c r="J5111" i="9" s="1"/>
  <c r="I5112" i="9"/>
  <c r="J5112" i="9" s="1"/>
  <c r="I5113" i="9"/>
  <c r="J5113" i="9" s="1"/>
  <c r="I5114" i="9"/>
  <c r="J5114" i="9" s="1"/>
  <c r="I5115" i="9"/>
  <c r="J5115" i="9" s="1"/>
  <c r="I5116" i="9"/>
  <c r="J5116" i="9" s="1"/>
  <c r="I5117" i="9"/>
  <c r="J5117" i="9" s="1"/>
  <c r="I5118" i="9"/>
  <c r="J5118" i="9" s="1"/>
  <c r="I5119" i="9"/>
  <c r="J5119" i="9" s="1"/>
  <c r="I5120" i="9"/>
  <c r="J5120" i="9" s="1"/>
  <c r="I5121" i="9"/>
  <c r="J5121" i="9" s="1"/>
  <c r="I5122" i="9"/>
  <c r="J5122" i="9" s="1"/>
  <c r="I5123" i="9"/>
  <c r="J5123" i="9" s="1"/>
  <c r="I5124" i="9"/>
  <c r="J5124" i="9" s="1"/>
  <c r="I5125" i="9"/>
  <c r="J5125" i="9" s="1"/>
  <c r="I5126" i="9"/>
  <c r="J5126" i="9" s="1"/>
  <c r="I5127" i="9"/>
  <c r="J5127" i="9" s="1"/>
  <c r="I5128" i="9"/>
  <c r="J5128" i="9" s="1"/>
  <c r="I5129" i="9"/>
  <c r="J5129" i="9" s="1"/>
  <c r="I5130" i="9"/>
  <c r="J5130" i="9" s="1"/>
  <c r="I5131" i="9"/>
  <c r="J5131" i="9" s="1"/>
  <c r="I5132" i="9"/>
  <c r="J5132" i="9" s="1"/>
  <c r="I5133" i="9"/>
  <c r="J5133" i="9" s="1"/>
  <c r="I5134" i="9"/>
  <c r="J5134" i="9" s="1"/>
  <c r="I5135" i="9"/>
  <c r="J5135" i="9" s="1"/>
  <c r="I5136" i="9"/>
  <c r="J5136" i="9" s="1"/>
  <c r="I5137" i="9"/>
  <c r="J5137" i="9" s="1"/>
  <c r="I5138" i="9"/>
  <c r="J5138" i="9" s="1"/>
  <c r="I5139" i="9"/>
  <c r="J5139" i="9" s="1"/>
  <c r="I5140" i="9"/>
  <c r="J5140" i="9" s="1"/>
  <c r="I5141" i="9"/>
  <c r="J5141" i="9" s="1"/>
  <c r="I5142" i="9"/>
  <c r="J5142" i="9" s="1"/>
  <c r="I5143" i="9"/>
  <c r="J5143" i="9" s="1"/>
  <c r="I5144" i="9"/>
  <c r="J5144" i="9" s="1"/>
  <c r="I5145" i="9"/>
  <c r="J5145" i="9" s="1"/>
  <c r="I5146" i="9"/>
  <c r="J5146" i="9" s="1"/>
  <c r="I5147" i="9"/>
  <c r="J5147" i="9" s="1"/>
  <c r="I5148" i="9"/>
  <c r="J5148" i="9" s="1"/>
  <c r="I5149" i="9"/>
  <c r="J5149" i="9" s="1"/>
  <c r="I5150" i="9"/>
  <c r="J5150" i="9" s="1"/>
  <c r="I5151" i="9"/>
  <c r="J5151" i="9" s="1"/>
  <c r="I5152" i="9"/>
  <c r="J5152" i="9" s="1"/>
  <c r="I5153" i="9"/>
  <c r="J5153" i="9" s="1"/>
  <c r="I5154" i="9"/>
  <c r="J5154" i="9" s="1"/>
  <c r="I5155" i="9"/>
  <c r="J5155" i="9" s="1"/>
  <c r="I5156" i="9"/>
  <c r="J5156" i="9" s="1"/>
  <c r="I5157" i="9"/>
  <c r="J5157" i="9" s="1"/>
  <c r="I5158" i="9"/>
  <c r="J5158" i="9" s="1"/>
  <c r="I5159" i="9"/>
  <c r="J5159" i="9" s="1"/>
  <c r="I5160" i="9"/>
  <c r="J5160" i="9" s="1"/>
  <c r="I5161" i="9"/>
  <c r="J5161" i="9" s="1"/>
  <c r="I5162" i="9"/>
  <c r="J5162" i="9" s="1"/>
  <c r="I5163" i="9"/>
  <c r="J5163" i="9" s="1"/>
  <c r="I5164" i="9"/>
  <c r="J5164" i="9" s="1"/>
  <c r="I5165" i="9"/>
  <c r="J5165" i="9" s="1"/>
  <c r="I5166" i="9"/>
  <c r="J5166" i="9" s="1"/>
  <c r="I5167" i="9"/>
  <c r="J5167" i="9" s="1"/>
  <c r="I5168" i="9"/>
  <c r="J5168" i="9" s="1"/>
  <c r="I5169" i="9"/>
  <c r="J5169" i="9" s="1"/>
  <c r="I5170" i="9"/>
  <c r="J5170" i="9" s="1"/>
  <c r="I5171" i="9"/>
  <c r="J5171" i="9" s="1"/>
  <c r="I5172" i="9"/>
  <c r="J5172" i="9" s="1"/>
  <c r="I5173" i="9"/>
  <c r="J5173" i="9" s="1"/>
  <c r="I5174" i="9"/>
  <c r="J5174" i="9" s="1"/>
  <c r="I5175" i="9"/>
  <c r="J5175" i="9" s="1"/>
  <c r="I5176" i="9"/>
  <c r="J5176" i="9" s="1"/>
  <c r="I5177" i="9"/>
  <c r="J5177" i="9" s="1"/>
  <c r="I5178" i="9"/>
  <c r="J5178" i="9" s="1"/>
  <c r="I5179" i="9"/>
  <c r="J5179" i="9" s="1"/>
  <c r="I5180" i="9"/>
  <c r="J5180" i="9" s="1"/>
  <c r="I5181" i="9"/>
  <c r="J5181" i="9" s="1"/>
  <c r="I5182" i="9"/>
  <c r="J5182" i="9" s="1"/>
  <c r="I5183" i="9"/>
  <c r="J5183" i="9" s="1"/>
  <c r="I5184" i="9"/>
  <c r="J5184" i="9" s="1"/>
  <c r="I5185" i="9"/>
  <c r="J5185" i="9" s="1"/>
  <c r="I5186" i="9"/>
  <c r="J5186" i="9" s="1"/>
  <c r="I5187" i="9"/>
  <c r="J5187" i="9" s="1"/>
  <c r="I5188" i="9"/>
  <c r="J5188" i="9" s="1"/>
  <c r="I5189" i="9"/>
  <c r="J5189" i="9" s="1"/>
  <c r="I5190" i="9"/>
  <c r="J5190" i="9" s="1"/>
  <c r="I5191" i="9"/>
  <c r="J5191" i="9" s="1"/>
  <c r="I5192" i="9"/>
  <c r="J5192" i="9" s="1"/>
  <c r="I5193" i="9"/>
  <c r="J5193" i="9" s="1"/>
  <c r="I5194" i="9"/>
  <c r="J5194" i="9" s="1"/>
  <c r="I5195" i="9"/>
  <c r="J5195" i="9" s="1"/>
  <c r="I5196" i="9"/>
  <c r="J5196" i="9" s="1"/>
  <c r="I5197" i="9"/>
  <c r="J5197" i="9" s="1"/>
  <c r="I5198" i="9"/>
  <c r="J5198" i="9" s="1"/>
  <c r="I5199" i="9"/>
  <c r="J5199" i="9" s="1"/>
  <c r="I5200" i="9"/>
  <c r="J5200" i="9" s="1"/>
  <c r="I5201" i="9"/>
  <c r="J5201" i="9" s="1"/>
  <c r="I5202" i="9"/>
  <c r="J5202" i="9" s="1"/>
  <c r="I5203" i="9"/>
  <c r="J5203" i="9" s="1"/>
  <c r="I5204" i="9"/>
  <c r="J5204" i="9" s="1"/>
  <c r="I5205" i="9"/>
  <c r="J5205" i="9" s="1"/>
  <c r="I5206" i="9"/>
  <c r="J5206" i="9" s="1"/>
  <c r="I5207" i="9"/>
  <c r="J5207" i="9" s="1"/>
  <c r="I5208" i="9"/>
  <c r="J5208" i="9" s="1"/>
  <c r="I5209" i="9"/>
  <c r="J5209" i="9" s="1"/>
  <c r="I5210" i="9"/>
  <c r="J5210" i="9" s="1"/>
  <c r="I5211" i="9"/>
  <c r="J5211" i="9" s="1"/>
  <c r="I5212" i="9"/>
  <c r="J5212" i="9" s="1"/>
  <c r="I5213" i="9"/>
  <c r="J5213" i="9" s="1"/>
  <c r="I5214" i="9"/>
  <c r="J5214" i="9" s="1"/>
  <c r="I5215" i="9"/>
  <c r="J5215" i="9" s="1"/>
  <c r="I5216" i="9"/>
  <c r="J5216" i="9" s="1"/>
  <c r="I5217" i="9"/>
  <c r="J5217" i="9" s="1"/>
  <c r="I5218" i="9"/>
  <c r="J5218" i="9" s="1"/>
  <c r="I5219" i="9"/>
  <c r="J5219" i="9" s="1"/>
  <c r="I5220" i="9"/>
  <c r="J5220" i="9" s="1"/>
  <c r="I5221" i="9"/>
  <c r="J5221" i="9" s="1"/>
  <c r="I5222" i="9"/>
  <c r="J5222" i="9" s="1"/>
  <c r="I5223" i="9"/>
  <c r="J5223" i="9" s="1"/>
  <c r="I5224" i="9"/>
  <c r="J5224" i="9" s="1"/>
  <c r="I5225" i="9"/>
  <c r="J5225" i="9" s="1"/>
  <c r="I5226" i="9"/>
  <c r="J5226" i="9" s="1"/>
  <c r="I5227" i="9"/>
  <c r="J5227" i="9" s="1"/>
  <c r="I5228" i="9"/>
  <c r="J5228" i="9" s="1"/>
  <c r="I5229" i="9"/>
  <c r="J5229" i="9" s="1"/>
  <c r="I5230" i="9"/>
  <c r="J5230" i="9" s="1"/>
  <c r="I5231" i="9"/>
  <c r="J5231" i="9" s="1"/>
  <c r="I5232" i="9"/>
  <c r="J5232" i="9" s="1"/>
  <c r="I5233" i="9"/>
  <c r="J5233" i="9" s="1"/>
  <c r="I5234" i="9"/>
  <c r="J5234" i="9" s="1"/>
  <c r="I5235" i="9"/>
  <c r="J5235" i="9" s="1"/>
  <c r="I5236" i="9"/>
  <c r="J5236" i="9" s="1"/>
  <c r="I5237" i="9"/>
  <c r="J5237" i="9" s="1"/>
  <c r="I5238" i="9"/>
  <c r="J5238" i="9" s="1"/>
  <c r="I5239" i="9"/>
  <c r="J5239" i="9" s="1"/>
  <c r="I5240" i="9"/>
  <c r="J5240" i="9" s="1"/>
  <c r="I5241" i="9"/>
  <c r="J5241" i="9" s="1"/>
  <c r="I5242" i="9"/>
  <c r="J5242" i="9" s="1"/>
  <c r="I5243" i="9"/>
  <c r="J5243" i="9" s="1"/>
  <c r="I5244" i="9"/>
  <c r="J5244" i="9" s="1"/>
  <c r="I5245" i="9"/>
  <c r="J5245" i="9" s="1"/>
  <c r="I5246" i="9"/>
  <c r="J5246" i="9" s="1"/>
  <c r="I5247" i="9"/>
  <c r="J5247" i="9" s="1"/>
  <c r="I5248" i="9"/>
  <c r="J5248" i="9" s="1"/>
  <c r="I5249" i="9"/>
  <c r="J5249" i="9" s="1"/>
  <c r="I5250" i="9"/>
  <c r="J5250" i="9" s="1"/>
  <c r="I5251" i="9"/>
  <c r="J5251" i="9" s="1"/>
  <c r="I5252" i="9"/>
  <c r="J5252" i="9" s="1"/>
  <c r="I5253" i="9"/>
  <c r="J5253" i="9" s="1"/>
  <c r="I5254" i="9"/>
  <c r="J5254" i="9" s="1"/>
  <c r="I5255" i="9"/>
  <c r="J5255" i="9" s="1"/>
  <c r="I5256" i="9"/>
  <c r="J5256" i="9" s="1"/>
  <c r="I5257" i="9"/>
  <c r="J5257" i="9" s="1"/>
  <c r="I5258" i="9"/>
  <c r="J5258" i="9" s="1"/>
  <c r="I5259" i="9"/>
  <c r="J5259" i="9" s="1"/>
  <c r="I5260" i="9"/>
  <c r="J5260" i="9" s="1"/>
  <c r="I5261" i="9"/>
  <c r="J5261" i="9" s="1"/>
  <c r="I5262" i="9"/>
  <c r="J5262" i="9" s="1"/>
  <c r="I5263" i="9"/>
  <c r="J5263" i="9" s="1"/>
  <c r="I5264" i="9"/>
  <c r="J5264" i="9" s="1"/>
  <c r="I5265" i="9"/>
  <c r="J5265" i="9" s="1"/>
  <c r="I5266" i="9"/>
  <c r="J5266" i="9" s="1"/>
  <c r="I5267" i="9"/>
  <c r="J5267" i="9" s="1"/>
  <c r="I5268" i="9"/>
  <c r="J5268" i="9" s="1"/>
  <c r="I5269" i="9"/>
  <c r="J5269" i="9" s="1"/>
  <c r="I5270" i="9"/>
  <c r="J5270" i="9" s="1"/>
  <c r="I5271" i="9"/>
  <c r="J5271" i="9" s="1"/>
  <c r="I5272" i="9"/>
  <c r="J5272" i="9" s="1"/>
  <c r="I5273" i="9"/>
  <c r="J5273" i="9" s="1"/>
  <c r="I5274" i="9"/>
  <c r="J5274" i="9" s="1"/>
  <c r="I5275" i="9"/>
  <c r="J5275" i="9" s="1"/>
  <c r="I5276" i="9"/>
  <c r="J5276" i="9" s="1"/>
  <c r="I5277" i="9"/>
  <c r="J5277" i="9" s="1"/>
  <c r="I5278" i="9"/>
  <c r="J5278" i="9" s="1"/>
  <c r="I5279" i="9"/>
  <c r="J5279" i="9" s="1"/>
  <c r="I5280" i="9"/>
  <c r="J5280" i="9" s="1"/>
  <c r="I5281" i="9"/>
  <c r="J5281" i="9" s="1"/>
  <c r="I5282" i="9"/>
  <c r="J5282" i="9" s="1"/>
  <c r="I5283" i="9"/>
  <c r="J5283" i="9" s="1"/>
  <c r="I5284" i="9"/>
  <c r="J5284" i="9" s="1"/>
  <c r="I5285" i="9"/>
  <c r="J5285" i="9" s="1"/>
  <c r="I5286" i="9"/>
  <c r="J5286" i="9" s="1"/>
  <c r="I5287" i="9"/>
  <c r="J5287" i="9" s="1"/>
  <c r="I5288" i="9"/>
  <c r="J5288" i="9" s="1"/>
  <c r="I5289" i="9"/>
  <c r="J5289" i="9" s="1"/>
  <c r="I5290" i="9"/>
  <c r="J5290" i="9" s="1"/>
  <c r="I5291" i="9"/>
  <c r="J5291" i="9" s="1"/>
  <c r="I5292" i="9"/>
  <c r="J5292" i="9" s="1"/>
  <c r="I5293" i="9"/>
  <c r="J5293" i="9" s="1"/>
  <c r="I5294" i="9"/>
  <c r="J5294" i="9" s="1"/>
  <c r="I5295" i="9"/>
  <c r="J5295" i="9" s="1"/>
  <c r="I5296" i="9"/>
  <c r="J5296" i="9" s="1"/>
  <c r="I5297" i="9"/>
  <c r="J5297" i="9" s="1"/>
  <c r="I5298" i="9"/>
  <c r="J5298" i="9" s="1"/>
  <c r="I5299" i="9"/>
  <c r="J5299" i="9" s="1"/>
  <c r="I5300" i="9"/>
  <c r="J5300" i="9" s="1"/>
  <c r="I5301" i="9"/>
  <c r="J5301" i="9" s="1"/>
  <c r="I5302" i="9"/>
  <c r="J5302" i="9" s="1"/>
  <c r="I5303" i="9"/>
  <c r="J5303" i="9" s="1"/>
  <c r="I5304" i="9"/>
  <c r="J5304" i="9" s="1"/>
  <c r="I5305" i="9"/>
  <c r="J5305" i="9" s="1"/>
  <c r="I5306" i="9"/>
  <c r="J5306" i="9" s="1"/>
  <c r="I5307" i="9"/>
  <c r="J5307" i="9" s="1"/>
  <c r="I5308" i="9"/>
  <c r="J5308" i="9" s="1"/>
  <c r="I5309" i="9"/>
  <c r="J5309" i="9" s="1"/>
  <c r="I5310" i="9"/>
  <c r="J5310" i="9" s="1"/>
  <c r="I5311" i="9"/>
  <c r="J5311" i="9" s="1"/>
  <c r="I5312" i="9"/>
  <c r="J5312" i="9" s="1"/>
  <c r="I5313" i="9"/>
  <c r="J5313" i="9" s="1"/>
  <c r="I5314" i="9"/>
  <c r="J5314" i="9" s="1"/>
  <c r="I5315" i="9"/>
  <c r="J5315" i="9" s="1"/>
  <c r="I5316" i="9"/>
  <c r="J5316" i="9" s="1"/>
  <c r="I5317" i="9"/>
  <c r="J5317" i="9" s="1"/>
  <c r="I5318" i="9"/>
  <c r="J5318" i="9" s="1"/>
  <c r="I5319" i="9"/>
  <c r="J5319" i="9" s="1"/>
  <c r="I5320" i="9"/>
  <c r="J5320" i="9" s="1"/>
  <c r="I5321" i="9"/>
  <c r="J5321" i="9" s="1"/>
  <c r="I5322" i="9"/>
  <c r="J5322" i="9" s="1"/>
  <c r="I5323" i="9"/>
  <c r="J5323" i="9" s="1"/>
  <c r="I5324" i="9"/>
  <c r="J5324" i="9" s="1"/>
  <c r="I5325" i="9"/>
  <c r="J5325" i="9" s="1"/>
  <c r="I5326" i="9"/>
  <c r="J5326" i="9" s="1"/>
  <c r="I5327" i="9"/>
  <c r="J5327" i="9" s="1"/>
  <c r="I5328" i="9"/>
  <c r="J5328" i="9" s="1"/>
  <c r="I5329" i="9"/>
  <c r="J5329" i="9" s="1"/>
  <c r="I5330" i="9"/>
  <c r="J5330" i="9" s="1"/>
  <c r="I5331" i="9"/>
  <c r="J5331" i="9" s="1"/>
  <c r="I5332" i="9"/>
  <c r="J5332" i="9" s="1"/>
  <c r="I5333" i="9"/>
  <c r="J5333" i="9" s="1"/>
  <c r="I5334" i="9"/>
  <c r="J5334" i="9" s="1"/>
  <c r="I5335" i="9"/>
  <c r="J5335" i="9" s="1"/>
  <c r="I5336" i="9"/>
  <c r="J5336" i="9" s="1"/>
  <c r="I5337" i="9"/>
  <c r="J5337" i="9" s="1"/>
  <c r="I5338" i="9"/>
  <c r="J5338" i="9" s="1"/>
  <c r="I5339" i="9"/>
  <c r="J5339" i="9" s="1"/>
  <c r="I5340" i="9"/>
  <c r="J5340" i="9" s="1"/>
  <c r="I5341" i="9"/>
  <c r="J5341" i="9" s="1"/>
  <c r="I5342" i="9"/>
  <c r="J5342" i="9" s="1"/>
  <c r="I5343" i="9"/>
  <c r="J5343" i="9" s="1"/>
  <c r="I5344" i="9"/>
  <c r="J5344" i="9" s="1"/>
  <c r="I5345" i="9"/>
  <c r="J5345" i="9" s="1"/>
  <c r="I5346" i="9"/>
  <c r="J5346" i="9" s="1"/>
  <c r="I5347" i="9"/>
  <c r="J5347" i="9" s="1"/>
  <c r="I5348" i="9"/>
  <c r="J5348" i="9" s="1"/>
  <c r="I5349" i="9"/>
  <c r="J5349" i="9" s="1"/>
  <c r="I5350" i="9"/>
  <c r="J5350" i="9" s="1"/>
  <c r="I5351" i="9"/>
  <c r="J5351" i="9" s="1"/>
  <c r="I5352" i="9"/>
  <c r="J5352" i="9" s="1"/>
  <c r="I5353" i="9"/>
  <c r="J5353" i="9" s="1"/>
  <c r="I5354" i="9"/>
  <c r="J5354" i="9" s="1"/>
  <c r="I5355" i="9"/>
  <c r="J5355" i="9" s="1"/>
  <c r="I5356" i="9"/>
  <c r="J5356" i="9" s="1"/>
  <c r="I5357" i="9"/>
  <c r="J5357" i="9" s="1"/>
  <c r="I5358" i="9"/>
  <c r="J5358" i="9" s="1"/>
  <c r="I5359" i="9"/>
  <c r="J5359" i="9" s="1"/>
  <c r="I5360" i="9"/>
  <c r="J5360" i="9" s="1"/>
  <c r="I5361" i="9"/>
  <c r="J5361" i="9" s="1"/>
  <c r="I5362" i="9"/>
  <c r="J5362" i="9" s="1"/>
  <c r="I5363" i="9"/>
  <c r="J5363" i="9" s="1"/>
  <c r="I5364" i="9"/>
  <c r="J5364" i="9" s="1"/>
  <c r="I5365" i="9"/>
  <c r="J5365" i="9" s="1"/>
  <c r="I5366" i="9"/>
  <c r="J5366" i="9" s="1"/>
  <c r="I5367" i="9"/>
  <c r="J5367" i="9" s="1"/>
  <c r="I5368" i="9"/>
  <c r="J5368" i="9" s="1"/>
  <c r="I5369" i="9"/>
  <c r="J5369" i="9" s="1"/>
  <c r="I5370" i="9"/>
  <c r="J5370" i="9" s="1"/>
  <c r="I5371" i="9"/>
  <c r="J5371" i="9" s="1"/>
  <c r="I5372" i="9"/>
  <c r="J5372" i="9" s="1"/>
  <c r="I5373" i="9"/>
  <c r="J5373" i="9" s="1"/>
  <c r="I5374" i="9"/>
  <c r="J5374" i="9" s="1"/>
  <c r="I5375" i="9"/>
  <c r="J5375" i="9" s="1"/>
  <c r="I5376" i="9"/>
  <c r="J5376" i="9" s="1"/>
  <c r="I5377" i="9"/>
  <c r="J5377" i="9" s="1"/>
  <c r="I5378" i="9"/>
  <c r="J5378" i="9" s="1"/>
  <c r="I5379" i="9"/>
  <c r="J5379" i="9" s="1"/>
  <c r="I5380" i="9"/>
  <c r="J5380" i="9" s="1"/>
  <c r="I5381" i="9"/>
  <c r="J5381" i="9" s="1"/>
  <c r="I5382" i="9"/>
  <c r="J5382" i="9" s="1"/>
  <c r="I5383" i="9"/>
  <c r="J5383" i="9" s="1"/>
  <c r="I5384" i="9"/>
  <c r="J5384" i="9" s="1"/>
  <c r="I5385" i="9"/>
  <c r="J5385" i="9" s="1"/>
  <c r="I5386" i="9"/>
  <c r="J5386" i="9" s="1"/>
  <c r="I5387" i="9"/>
  <c r="J5387" i="9" s="1"/>
  <c r="I5388" i="9"/>
  <c r="J5388" i="9" s="1"/>
  <c r="I5389" i="9"/>
  <c r="J5389" i="9" s="1"/>
  <c r="I5390" i="9"/>
  <c r="J5390" i="9" s="1"/>
  <c r="I5391" i="9"/>
  <c r="J5391" i="9" s="1"/>
  <c r="I5392" i="9"/>
  <c r="J5392" i="9" s="1"/>
  <c r="I5393" i="9"/>
  <c r="J5393" i="9" s="1"/>
  <c r="I5394" i="9"/>
  <c r="J5394" i="9" s="1"/>
  <c r="I5395" i="9"/>
  <c r="J5395" i="9" s="1"/>
  <c r="I5396" i="9"/>
  <c r="J5396" i="9" s="1"/>
  <c r="I5397" i="9"/>
  <c r="J5397" i="9" s="1"/>
  <c r="I5398" i="9"/>
  <c r="J5398" i="9" s="1"/>
  <c r="I5399" i="9"/>
  <c r="J5399" i="9" s="1"/>
  <c r="I5400" i="9"/>
  <c r="J5400" i="9" s="1"/>
  <c r="I5401" i="9"/>
  <c r="J5401" i="9" s="1"/>
  <c r="I5402" i="9"/>
  <c r="J5402" i="9" s="1"/>
  <c r="I5403" i="9"/>
  <c r="J5403" i="9" s="1"/>
  <c r="I5404" i="9"/>
  <c r="J5404" i="9" s="1"/>
  <c r="I5405" i="9"/>
  <c r="J5405" i="9" s="1"/>
  <c r="I5406" i="9"/>
  <c r="J5406" i="9" s="1"/>
  <c r="I5407" i="9"/>
  <c r="J5407" i="9" s="1"/>
  <c r="I5408" i="9"/>
  <c r="J5408" i="9" s="1"/>
  <c r="I5409" i="9"/>
  <c r="J5409" i="9" s="1"/>
  <c r="I5410" i="9"/>
  <c r="J5410" i="9" s="1"/>
  <c r="I5411" i="9"/>
  <c r="J5411" i="9" s="1"/>
  <c r="I5412" i="9"/>
  <c r="J5412" i="9" s="1"/>
  <c r="I5413" i="9"/>
  <c r="J5413" i="9" s="1"/>
  <c r="I5414" i="9"/>
  <c r="J5414" i="9" s="1"/>
  <c r="I5415" i="9"/>
  <c r="J5415" i="9" s="1"/>
  <c r="I5416" i="9"/>
  <c r="J5416" i="9" s="1"/>
  <c r="I5417" i="9"/>
  <c r="J5417" i="9" s="1"/>
  <c r="I5418" i="9"/>
  <c r="J5418" i="9" s="1"/>
  <c r="I5419" i="9"/>
  <c r="J5419" i="9" s="1"/>
  <c r="I5420" i="9"/>
  <c r="J5420" i="9" s="1"/>
  <c r="I5421" i="9"/>
  <c r="J5421" i="9" s="1"/>
  <c r="I5422" i="9"/>
  <c r="J5422" i="9" s="1"/>
  <c r="I5423" i="9"/>
  <c r="J5423" i="9" s="1"/>
  <c r="I5424" i="9"/>
  <c r="J5424" i="9" s="1"/>
  <c r="I5425" i="9"/>
  <c r="J5425" i="9" s="1"/>
  <c r="I5426" i="9"/>
  <c r="J5426" i="9" s="1"/>
  <c r="I5427" i="9"/>
  <c r="J5427" i="9" s="1"/>
  <c r="I5428" i="9"/>
  <c r="J5428" i="9" s="1"/>
  <c r="I5429" i="9"/>
  <c r="J5429" i="9" s="1"/>
  <c r="I5430" i="9"/>
  <c r="J5430" i="9" s="1"/>
  <c r="I5431" i="9"/>
  <c r="J5431" i="9" s="1"/>
  <c r="I5432" i="9"/>
  <c r="J5432" i="9" s="1"/>
  <c r="I5433" i="9"/>
  <c r="J5433" i="9" s="1"/>
  <c r="I5434" i="9"/>
  <c r="J5434" i="9" s="1"/>
  <c r="I5435" i="9"/>
  <c r="J5435" i="9" s="1"/>
  <c r="I5436" i="9"/>
  <c r="J5436" i="9" s="1"/>
  <c r="I5437" i="9"/>
  <c r="J5437" i="9" s="1"/>
  <c r="I5438" i="9"/>
  <c r="J5438" i="9" s="1"/>
  <c r="I5439" i="9"/>
  <c r="J5439" i="9" s="1"/>
  <c r="I5440" i="9"/>
  <c r="J5440" i="9" s="1"/>
  <c r="I5441" i="9"/>
  <c r="J5441" i="9" s="1"/>
  <c r="I5442" i="9"/>
  <c r="J5442" i="9" s="1"/>
  <c r="I5443" i="9"/>
  <c r="J5443" i="9" s="1"/>
  <c r="I5444" i="9"/>
  <c r="J5444" i="9" s="1"/>
  <c r="I5445" i="9"/>
  <c r="J5445" i="9" s="1"/>
  <c r="I5446" i="9"/>
  <c r="J5446" i="9" s="1"/>
  <c r="I5447" i="9"/>
  <c r="J5447" i="9" s="1"/>
  <c r="I5448" i="9"/>
  <c r="J5448" i="9" s="1"/>
  <c r="I5449" i="9"/>
  <c r="J5449" i="9" s="1"/>
  <c r="I5450" i="9"/>
  <c r="J5450" i="9" s="1"/>
  <c r="I5451" i="9"/>
  <c r="J5451" i="9" s="1"/>
  <c r="I5452" i="9"/>
  <c r="J5452" i="9" s="1"/>
  <c r="I5453" i="9"/>
  <c r="J5453" i="9" s="1"/>
  <c r="I5454" i="9"/>
  <c r="J5454" i="9" s="1"/>
  <c r="I5455" i="9"/>
  <c r="J5455" i="9" s="1"/>
  <c r="I5456" i="9"/>
  <c r="J5456" i="9" s="1"/>
  <c r="I5457" i="9"/>
  <c r="J5457" i="9" s="1"/>
  <c r="I5458" i="9"/>
  <c r="J5458" i="9" s="1"/>
  <c r="I5459" i="9"/>
  <c r="J5459" i="9" s="1"/>
  <c r="I5460" i="9"/>
  <c r="J5460" i="9" s="1"/>
  <c r="I5461" i="9"/>
  <c r="J5461" i="9" s="1"/>
  <c r="I5462" i="9"/>
  <c r="J5462" i="9" s="1"/>
  <c r="I5463" i="9"/>
  <c r="J5463" i="9" s="1"/>
  <c r="I5464" i="9"/>
  <c r="J5464" i="9" s="1"/>
  <c r="I5465" i="9"/>
  <c r="J5465" i="9" s="1"/>
  <c r="I5466" i="9"/>
  <c r="J5466" i="9" s="1"/>
  <c r="I5467" i="9"/>
  <c r="J5467" i="9" s="1"/>
  <c r="I5468" i="9"/>
  <c r="J5468" i="9" s="1"/>
  <c r="I5469" i="9"/>
  <c r="J5469" i="9" s="1"/>
  <c r="I5470" i="9"/>
  <c r="J5470" i="9" s="1"/>
  <c r="I5471" i="9"/>
  <c r="J5471" i="9" s="1"/>
  <c r="I5472" i="9"/>
  <c r="J5472" i="9" s="1"/>
  <c r="I5473" i="9"/>
  <c r="J5473" i="9" s="1"/>
  <c r="I5474" i="9"/>
  <c r="J5474" i="9" s="1"/>
  <c r="I5475" i="9"/>
  <c r="J5475" i="9" s="1"/>
  <c r="I5476" i="9"/>
  <c r="J5476" i="9" s="1"/>
  <c r="I5477" i="9"/>
  <c r="J5477" i="9" s="1"/>
  <c r="I5478" i="9"/>
  <c r="J5478" i="9" s="1"/>
  <c r="I5479" i="9"/>
  <c r="J5479" i="9" s="1"/>
  <c r="I5480" i="9"/>
  <c r="J5480" i="9" s="1"/>
  <c r="I5481" i="9"/>
  <c r="J5481" i="9" s="1"/>
  <c r="I5482" i="9"/>
  <c r="J5482" i="9" s="1"/>
  <c r="I5483" i="9"/>
  <c r="J5483" i="9" s="1"/>
  <c r="I5484" i="9"/>
  <c r="J5484" i="9" s="1"/>
  <c r="I5485" i="9"/>
  <c r="J5485" i="9" s="1"/>
  <c r="I5486" i="9"/>
  <c r="J5486" i="9" s="1"/>
  <c r="I5487" i="9"/>
  <c r="J5487" i="9" s="1"/>
  <c r="I5488" i="9"/>
  <c r="J5488" i="9" s="1"/>
  <c r="I5489" i="9"/>
  <c r="J5489" i="9" s="1"/>
  <c r="I5490" i="9"/>
  <c r="J5490" i="9" s="1"/>
  <c r="I5491" i="9"/>
  <c r="J5491" i="9" s="1"/>
  <c r="I5492" i="9"/>
  <c r="J5492" i="9" s="1"/>
  <c r="I5493" i="9"/>
  <c r="J5493" i="9" s="1"/>
  <c r="I5494" i="9"/>
  <c r="J5494" i="9" s="1"/>
  <c r="I5495" i="9"/>
  <c r="J5495" i="9" s="1"/>
  <c r="I5496" i="9"/>
  <c r="J5496" i="9" s="1"/>
  <c r="I5497" i="9"/>
  <c r="J5497" i="9" s="1"/>
  <c r="I5498" i="9"/>
  <c r="J5498" i="9" s="1"/>
  <c r="I5499" i="9"/>
  <c r="J5499" i="9" s="1"/>
  <c r="I5500" i="9"/>
  <c r="J5500" i="9" s="1"/>
  <c r="I5501" i="9"/>
  <c r="J5501" i="9" s="1"/>
  <c r="I5502" i="9"/>
  <c r="J5502" i="9" s="1"/>
  <c r="I5503" i="9"/>
  <c r="J5503" i="9" s="1"/>
  <c r="I5504" i="9"/>
  <c r="J5504" i="9" s="1"/>
  <c r="I5505" i="9"/>
  <c r="J5505" i="9" s="1"/>
  <c r="I5506" i="9"/>
  <c r="J5506" i="9" s="1"/>
  <c r="I5507" i="9"/>
  <c r="J5507" i="9" s="1"/>
  <c r="I5508" i="9"/>
  <c r="J5508" i="9" s="1"/>
  <c r="I5509" i="9"/>
  <c r="J5509" i="9" s="1"/>
  <c r="I5510" i="9"/>
  <c r="J5510" i="9" s="1"/>
  <c r="I5511" i="9"/>
  <c r="J5511" i="9" s="1"/>
  <c r="I5512" i="9"/>
  <c r="J5512" i="9" s="1"/>
  <c r="I5513" i="9"/>
  <c r="J5513" i="9" s="1"/>
  <c r="I5514" i="9"/>
  <c r="J5514" i="9" s="1"/>
  <c r="I5515" i="9"/>
  <c r="J5515" i="9" s="1"/>
  <c r="I5516" i="9"/>
  <c r="J5516" i="9" s="1"/>
  <c r="I5517" i="9"/>
  <c r="J5517" i="9" s="1"/>
  <c r="I5518" i="9"/>
  <c r="J5518" i="9" s="1"/>
  <c r="I5519" i="9"/>
  <c r="J5519" i="9" s="1"/>
  <c r="I5520" i="9"/>
  <c r="J5520" i="9" s="1"/>
  <c r="I5521" i="9"/>
  <c r="J5521" i="9" s="1"/>
  <c r="I5522" i="9"/>
  <c r="J5522" i="9" s="1"/>
  <c r="I5523" i="9"/>
  <c r="J5523" i="9" s="1"/>
  <c r="I5524" i="9"/>
  <c r="J5524" i="9" s="1"/>
  <c r="I5525" i="9"/>
  <c r="J5525" i="9" s="1"/>
  <c r="I5526" i="9"/>
  <c r="J5526" i="9" s="1"/>
  <c r="I5527" i="9"/>
  <c r="J5527" i="9" s="1"/>
  <c r="I5528" i="9"/>
  <c r="J5528" i="9" s="1"/>
  <c r="I5529" i="9"/>
  <c r="J5529" i="9" s="1"/>
  <c r="I5530" i="9"/>
  <c r="J5530" i="9" s="1"/>
  <c r="I5531" i="9"/>
  <c r="J5531" i="9" s="1"/>
  <c r="I5532" i="9"/>
  <c r="J5532" i="9" s="1"/>
  <c r="I5533" i="9"/>
  <c r="J5533" i="9" s="1"/>
  <c r="I5534" i="9"/>
  <c r="J5534" i="9" s="1"/>
  <c r="I5535" i="9"/>
  <c r="J5535" i="9" s="1"/>
  <c r="I5536" i="9"/>
  <c r="J5536" i="9" s="1"/>
  <c r="I5537" i="9"/>
  <c r="J5537" i="9" s="1"/>
  <c r="I5538" i="9"/>
  <c r="J5538" i="9" s="1"/>
  <c r="I5539" i="9"/>
  <c r="J5539" i="9" s="1"/>
  <c r="I5540" i="9"/>
  <c r="J5540" i="9" s="1"/>
  <c r="I5541" i="9"/>
  <c r="J5541" i="9" s="1"/>
  <c r="I5542" i="9"/>
  <c r="J5542" i="9" s="1"/>
  <c r="I5543" i="9"/>
  <c r="J5543" i="9" s="1"/>
  <c r="I5544" i="9"/>
  <c r="J5544" i="9" s="1"/>
  <c r="I5545" i="9"/>
  <c r="J5545" i="9" s="1"/>
  <c r="I5546" i="9"/>
  <c r="J5546" i="9" s="1"/>
  <c r="I5547" i="9"/>
  <c r="J5547" i="9" s="1"/>
  <c r="I5548" i="9"/>
  <c r="J5548" i="9" s="1"/>
  <c r="I5549" i="9"/>
  <c r="J5549" i="9" s="1"/>
  <c r="I5550" i="9"/>
  <c r="J5550" i="9" s="1"/>
  <c r="I5551" i="9"/>
  <c r="J5551" i="9" s="1"/>
  <c r="I5552" i="9"/>
  <c r="J5552" i="9" s="1"/>
  <c r="I5553" i="9"/>
  <c r="J5553" i="9" s="1"/>
  <c r="I5554" i="9"/>
  <c r="J5554" i="9" s="1"/>
  <c r="I5555" i="9"/>
  <c r="J5555" i="9" s="1"/>
  <c r="I5556" i="9"/>
  <c r="J5556" i="9" s="1"/>
  <c r="I5557" i="9"/>
  <c r="J5557" i="9" s="1"/>
  <c r="I5558" i="9"/>
  <c r="J5558" i="9" s="1"/>
  <c r="I5559" i="9"/>
  <c r="J5559" i="9" s="1"/>
  <c r="I5560" i="9"/>
  <c r="J5560" i="9" s="1"/>
  <c r="I5561" i="9"/>
  <c r="J5561" i="9" s="1"/>
  <c r="I5562" i="9"/>
  <c r="J5562" i="9" s="1"/>
  <c r="I5563" i="9"/>
  <c r="J5563" i="9" s="1"/>
  <c r="I5564" i="9"/>
  <c r="J5564" i="9" s="1"/>
  <c r="I5565" i="9"/>
  <c r="J5565" i="9" s="1"/>
  <c r="I5566" i="9"/>
  <c r="J5566" i="9" s="1"/>
  <c r="I5567" i="9"/>
  <c r="J5567" i="9" s="1"/>
  <c r="I5568" i="9"/>
  <c r="J5568" i="9" s="1"/>
  <c r="I5569" i="9"/>
  <c r="J5569" i="9" s="1"/>
  <c r="I5570" i="9"/>
  <c r="J5570" i="9" s="1"/>
  <c r="I5571" i="9"/>
  <c r="J5571" i="9" s="1"/>
  <c r="I5572" i="9"/>
  <c r="J5572" i="9" s="1"/>
  <c r="I5573" i="9"/>
  <c r="J5573" i="9" s="1"/>
  <c r="I5574" i="9"/>
  <c r="J5574" i="9" s="1"/>
  <c r="I5575" i="9"/>
  <c r="J5575" i="9" s="1"/>
  <c r="I5576" i="9"/>
  <c r="J5576" i="9" s="1"/>
  <c r="I5577" i="9"/>
  <c r="J5577" i="9" s="1"/>
  <c r="I5578" i="9"/>
  <c r="J5578" i="9" s="1"/>
  <c r="I5579" i="9"/>
  <c r="J5579" i="9" s="1"/>
  <c r="I5580" i="9"/>
  <c r="J5580" i="9" s="1"/>
  <c r="I5581" i="9"/>
  <c r="J5581" i="9" s="1"/>
  <c r="I5582" i="9"/>
  <c r="J5582" i="9" s="1"/>
  <c r="I5583" i="9"/>
  <c r="J5583" i="9" s="1"/>
  <c r="I5584" i="9"/>
  <c r="J5584" i="9" s="1"/>
  <c r="I5585" i="9"/>
  <c r="J5585" i="9" s="1"/>
  <c r="I5586" i="9"/>
  <c r="J5586" i="9" s="1"/>
  <c r="I5587" i="9"/>
  <c r="J5587" i="9" s="1"/>
  <c r="I5588" i="9"/>
  <c r="J5588" i="9" s="1"/>
  <c r="I5589" i="9"/>
  <c r="J5589" i="9" s="1"/>
  <c r="I5590" i="9"/>
  <c r="J5590" i="9" s="1"/>
  <c r="I5591" i="9"/>
  <c r="J5591" i="9" s="1"/>
  <c r="I5592" i="9"/>
  <c r="J5592" i="9" s="1"/>
  <c r="I5593" i="9"/>
  <c r="J5593" i="9" s="1"/>
  <c r="I5594" i="9"/>
  <c r="J5594" i="9" s="1"/>
  <c r="I5595" i="9"/>
  <c r="J5595" i="9" s="1"/>
  <c r="I5596" i="9"/>
  <c r="J5596" i="9" s="1"/>
  <c r="I5597" i="9"/>
  <c r="J5597" i="9" s="1"/>
  <c r="I5598" i="9"/>
  <c r="J5598" i="9" s="1"/>
  <c r="I5599" i="9"/>
  <c r="J5599" i="9" s="1"/>
  <c r="I5600" i="9"/>
  <c r="J5600" i="9" s="1"/>
  <c r="I5601" i="9"/>
  <c r="J5601" i="9" s="1"/>
  <c r="I5602" i="9"/>
  <c r="J5602" i="9" s="1"/>
  <c r="I5603" i="9"/>
  <c r="J5603" i="9" s="1"/>
  <c r="I5604" i="9"/>
  <c r="J5604" i="9" s="1"/>
  <c r="I5605" i="9"/>
  <c r="J5605" i="9" s="1"/>
  <c r="I5606" i="9"/>
  <c r="J5606" i="9" s="1"/>
  <c r="I5607" i="9"/>
  <c r="J5607" i="9" s="1"/>
  <c r="I5608" i="9"/>
  <c r="J5608" i="9" s="1"/>
  <c r="I5609" i="9"/>
  <c r="J5609" i="9" s="1"/>
  <c r="I5610" i="9"/>
  <c r="J5610" i="9" s="1"/>
  <c r="I5611" i="9"/>
  <c r="J5611" i="9" s="1"/>
  <c r="I5612" i="9"/>
  <c r="J5612" i="9" s="1"/>
  <c r="I5613" i="9"/>
  <c r="J5613" i="9" s="1"/>
  <c r="I5614" i="9"/>
  <c r="J5614" i="9" s="1"/>
  <c r="I5615" i="9"/>
  <c r="J5615" i="9" s="1"/>
  <c r="I5616" i="9"/>
  <c r="J5616" i="9" s="1"/>
  <c r="I5617" i="9"/>
  <c r="J5617" i="9" s="1"/>
  <c r="I5618" i="9"/>
  <c r="J5618" i="9" s="1"/>
  <c r="I5619" i="9"/>
  <c r="J5619" i="9" s="1"/>
  <c r="I5620" i="9"/>
  <c r="J5620" i="9" s="1"/>
  <c r="I5621" i="9"/>
  <c r="J5621" i="9" s="1"/>
  <c r="I5622" i="9"/>
  <c r="J5622" i="9" s="1"/>
  <c r="I5623" i="9"/>
  <c r="J5623" i="9" s="1"/>
  <c r="I5624" i="9"/>
  <c r="J5624" i="9" s="1"/>
  <c r="I5625" i="9"/>
  <c r="J5625" i="9" s="1"/>
  <c r="I5626" i="9"/>
  <c r="J5626" i="9" s="1"/>
  <c r="I5627" i="9"/>
  <c r="J5627" i="9" s="1"/>
  <c r="I5628" i="9"/>
  <c r="J5628" i="9" s="1"/>
  <c r="I5629" i="9"/>
  <c r="J5629" i="9" s="1"/>
  <c r="I5630" i="9"/>
  <c r="J5630" i="9" s="1"/>
  <c r="I5631" i="9"/>
  <c r="J5631" i="9" s="1"/>
  <c r="I5632" i="9"/>
  <c r="J5632" i="9" s="1"/>
  <c r="I5633" i="9"/>
  <c r="J5633" i="9" s="1"/>
  <c r="I5634" i="9"/>
  <c r="J5634" i="9" s="1"/>
  <c r="I5635" i="9"/>
  <c r="J5635" i="9" s="1"/>
  <c r="I5636" i="9"/>
  <c r="J5636" i="9" s="1"/>
  <c r="I5637" i="9"/>
  <c r="J5637" i="9" s="1"/>
  <c r="I5638" i="9"/>
  <c r="J5638" i="9" s="1"/>
  <c r="I5639" i="9"/>
  <c r="J5639" i="9" s="1"/>
  <c r="I5640" i="9"/>
  <c r="J5640" i="9" s="1"/>
  <c r="I5641" i="9"/>
  <c r="J5641" i="9" s="1"/>
  <c r="I5642" i="9"/>
  <c r="J5642" i="9" s="1"/>
  <c r="I5643" i="9"/>
  <c r="J5643" i="9" s="1"/>
  <c r="I5644" i="9"/>
  <c r="J5644" i="9" s="1"/>
  <c r="I5645" i="9"/>
  <c r="J5645" i="9" s="1"/>
  <c r="I5646" i="9"/>
  <c r="J5646" i="9" s="1"/>
  <c r="I5647" i="9"/>
  <c r="J5647" i="9" s="1"/>
  <c r="I5648" i="9"/>
  <c r="J5648" i="9" s="1"/>
  <c r="I5649" i="9"/>
  <c r="J5649" i="9" s="1"/>
  <c r="I5650" i="9"/>
  <c r="J5650" i="9" s="1"/>
  <c r="I5651" i="9"/>
  <c r="J5651" i="9" s="1"/>
  <c r="I5652" i="9"/>
  <c r="J5652" i="9" s="1"/>
  <c r="I5653" i="9"/>
  <c r="J5653" i="9" s="1"/>
  <c r="I5654" i="9"/>
  <c r="J5654" i="9" s="1"/>
  <c r="I5655" i="9"/>
  <c r="J5655" i="9" s="1"/>
  <c r="I5656" i="9"/>
  <c r="J5656" i="9" s="1"/>
  <c r="I5657" i="9"/>
  <c r="J5657" i="9" s="1"/>
  <c r="I5658" i="9"/>
  <c r="J5658" i="9" s="1"/>
  <c r="I5659" i="9"/>
  <c r="J5659" i="9" s="1"/>
  <c r="I5660" i="9"/>
  <c r="J5660" i="9" s="1"/>
  <c r="I5661" i="9"/>
  <c r="J5661" i="9" s="1"/>
  <c r="I5662" i="9"/>
  <c r="J5662" i="9" s="1"/>
  <c r="I5663" i="9"/>
  <c r="J5663" i="9" s="1"/>
  <c r="I5664" i="9"/>
  <c r="J5664" i="9" s="1"/>
  <c r="I5665" i="9"/>
  <c r="J5665" i="9" s="1"/>
  <c r="I5666" i="9"/>
  <c r="J5666" i="9" s="1"/>
  <c r="I5667" i="9"/>
  <c r="J5667" i="9" s="1"/>
  <c r="I5668" i="9"/>
  <c r="J5668" i="9" s="1"/>
  <c r="I5669" i="9"/>
  <c r="J5669" i="9" s="1"/>
  <c r="I5670" i="9"/>
  <c r="J5670" i="9" s="1"/>
  <c r="I5671" i="9"/>
  <c r="J5671" i="9" s="1"/>
  <c r="I5672" i="9"/>
  <c r="J5672" i="9" s="1"/>
  <c r="I5673" i="9"/>
  <c r="J5673" i="9" s="1"/>
  <c r="I5674" i="9"/>
  <c r="J5674" i="9" s="1"/>
  <c r="I5675" i="9"/>
  <c r="J5675" i="9" s="1"/>
  <c r="I5676" i="9"/>
  <c r="J5676" i="9" s="1"/>
  <c r="I5677" i="9"/>
  <c r="J5677" i="9" s="1"/>
  <c r="I5678" i="9"/>
  <c r="J5678" i="9" s="1"/>
  <c r="I5679" i="9"/>
  <c r="J5679" i="9" s="1"/>
  <c r="I5680" i="9"/>
  <c r="J5680" i="9" s="1"/>
  <c r="I5681" i="9"/>
  <c r="J5681" i="9" s="1"/>
  <c r="I5682" i="9"/>
  <c r="J5682" i="9" s="1"/>
  <c r="I5683" i="9"/>
  <c r="J5683" i="9" s="1"/>
  <c r="I5684" i="9"/>
  <c r="J5684" i="9" s="1"/>
  <c r="I5685" i="9"/>
  <c r="J5685" i="9" s="1"/>
  <c r="I5686" i="9"/>
  <c r="J5686" i="9" s="1"/>
  <c r="I5687" i="9"/>
  <c r="J5687" i="9" s="1"/>
  <c r="I5688" i="9"/>
  <c r="J5688" i="9" s="1"/>
  <c r="I5689" i="9"/>
  <c r="J5689" i="9" s="1"/>
  <c r="I5690" i="9"/>
  <c r="J5690" i="9" s="1"/>
  <c r="I5691" i="9"/>
  <c r="J5691" i="9" s="1"/>
  <c r="I5692" i="9"/>
  <c r="J5692" i="9" s="1"/>
  <c r="I5693" i="9"/>
  <c r="J5693" i="9" s="1"/>
  <c r="I5694" i="9"/>
  <c r="J5694" i="9" s="1"/>
  <c r="I5695" i="9"/>
  <c r="J5695" i="9" s="1"/>
  <c r="I5696" i="9"/>
  <c r="J5696" i="9" s="1"/>
  <c r="I5697" i="9"/>
  <c r="J5697" i="9" s="1"/>
  <c r="I5698" i="9"/>
  <c r="J5698" i="9" s="1"/>
  <c r="I5699" i="9"/>
  <c r="J5699" i="9" s="1"/>
  <c r="I5700" i="9"/>
  <c r="J5700" i="9" s="1"/>
  <c r="I5701" i="9"/>
  <c r="J5701" i="9" s="1"/>
  <c r="I5702" i="9"/>
  <c r="J5702" i="9" s="1"/>
  <c r="I5703" i="9"/>
  <c r="J5703" i="9" s="1"/>
  <c r="I5704" i="9"/>
  <c r="J5704" i="9" s="1"/>
  <c r="I5705" i="9"/>
  <c r="J5705" i="9" s="1"/>
  <c r="I5706" i="9"/>
  <c r="J5706" i="9" s="1"/>
  <c r="I5707" i="9"/>
  <c r="J5707" i="9" s="1"/>
  <c r="I5708" i="9"/>
  <c r="J5708" i="9" s="1"/>
  <c r="I5709" i="9"/>
  <c r="J5709" i="9" s="1"/>
  <c r="I5710" i="9"/>
  <c r="J5710" i="9" s="1"/>
  <c r="I5711" i="9"/>
  <c r="J5711" i="9" s="1"/>
  <c r="I5712" i="9"/>
  <c r="J5712" i="9" s="1"/>
  <c r="I5713" i="9"/>
  <c r="J5713" i="9" s="1"/>
  <c r="I5714" i="9"/>
  <c r="J5714" i="9" s="1"/>
  <c r="I5715" i="9"/>
  <c r="J5715" i="9" s="1"/>
  <c r="I5716" i="9"/>
  <c r="J5716" i="9" s="1"/>
  <c r="I5717" i="9"/>
  <c r="J5717" i="9" s="1"/>
  <c r="I5718" i="9"/>
  <c r="J5718" i="9" s="1"/>
  <c r="I5719" i="9"/>
  <c r="J5719" i="9" s="1"/>
  <c r="I5720" i="9"/>
  <c r="J5720" i="9" s="1"/>
  <c r="I5721" i="9"/>
  <c r="J5721" i="9" s="1"/>
  <c r="I5722" i="9"/>
  <c r="J5722" i="9" s="1"/>
  <c r="I5723" i="9"/>
  <c r="J5723" i="9" s="1"/>
  <c r="I5724" i="9"/>
  <c r="J5724" i="9" s="1"/>
  <c r="I5725" i="9"/>
  <c r="J5725" i="9" s="1"/>
  <c r="I5726" i="9"/>
  <c r="J5726" i="9" s="1"/>
  <c r="I5727" i="9"/>
  <c r="J5727" i="9" s="1"/>
  <c r="I5728" i="9"/>
  <c r="J5728" i="9" s="1"/>
  <c r="I5729" i="9"/>
  <c r="J5729" i="9" s="1"/>
  <c r="I5730" i="9"/>
  <c r="J5730" i="9" s="1"/>
  <c r="I5731" i="9"/>
  <c r="J5731" i="9" s="1"/>
  <c r="I5732" i="9"/>
  <c r="J5732" i="9" s="1"/>
  <c r="I5733" i="9"/>
  <c r="J5733" i="9" s="1"/>
  <c r="I5734" i="9"/>
  <c r="J5734" i="9" s="1"/>
  <c r="I5735" i="9"/>
  <c r="J5735" i="9" s="1"/>
  <c r="I5736" i="9"/>
  <c r="J5736" i="9" s="1"/>
  <c r="I5737" i="9"/>
  <c r="J5737" i="9" s="1"/>
  <c r="I5738" i="9"/>
  <c r="J5738" i="9" s="1"/>
  <c r="I5739" i="9"/>
  <c r="J5739" i="9" s="1"/>
  <c r="I5740" i="9"/>
  <c r="J5740" i="9" s="1"/>
  <c r="I5741" i="9"/>
  <c r="J5741" i="9" s="1"/>
  <c r="I5742" i="9"/>
  <c r="J5742" i="9" s="1"/>
  <c r="I5743" i="9"/>
  <c r="J5743" i="9" s="1"/>
  <c r="I5744" i="9"/>
  <c r="J5744" i="9" s="1"/>
  <c r="I5745" i="9"/>
  <c r="J5745" i="9" s="1"/>
  <c r="I5746" i="9"/>
  <c r="J5746" i="9" s="1"/>
  <c r="I5747" i="9"/>
  <c r="J5747" i="9" s="1"/>
  <c r="I5748" i="9"/>
  <c r="J5748" i="9" s="1"/>
  <c r="I5749" i="9"/>
  <c r="J5749" i="9" s="1"/>
  <c r="I5750" i="9"/>
  <c r="J5750" i="9" s="1"/>
  <c r="I5751" i="9"/>
  <c r="J5751" i="9" s="1"/>
  <c r="I5752" i="9"/>
  <c r="J5752" i="9" s="1"/>
  <c r="I5753" i="9"/>
  <c r="J5753" i="9" s="1"/>
  <c r="I5754" i="9"/>
  <c r="J5754" i="9" s="1"/>
  <c r="I5755" i="9"/>
  <c r="J5755" i="9" s="1"/>
  <c r="I5756" i="9"/>
  <c r="J5756" i="9" s="1"/>
  <c r="I5757" i="9"/>
  <c r="J5757" i="9" s="1"/>
  <c r="I5758" i="9"/>
  <c r="J5758" i="9" s="1"/>
  <c r="I5759" i="9"/>
  <c r="J5759" i="9" s="1"/>
  <c r="I5760" i="9"/>
  <c r="J5760" i="9" s="1"/>
  <c r="I5761" i="9"/>
  <c r="J5761" i="9" s="1"/>
  <c r="I5762" i="9"/>
  <c r="J5762" i="9" s="1"/>
  <c r="I5763" i="9"/>
  <c r="J5763" i="9" s="1"/>
  <c r="I5764" i="9"/>
  <c r="J5764" i="9" s="1"/>
  <c r="I5765" i="9"/>
  <c r="J5765" i="9" s="1"/>
  <c r="I5766" i="9"/>
  <c r="J5766" i="9" s="1"/>
  <c r="I5767" i="9"/>
  <c r="J5767" i="9" s="1"/>
  <c r="I5768" i="9"/>
  <c r="J5768" i="9" s="1"/>
  <c r="I5769" i="9"/>
  <c r="J5769" i="9" s="1"/>
  <c r="I5770" i="9"/>
  <c r="J5770" i="9" s="1"/>
  <c r="I5771" i="9"/>
  <c r="J5771" i="9" s="1"/>
  <c r="I5772" i="9"/>
  <c r="J5772" i="9" s="1"/>
  <c r="I5773" i="9"/>
  <c r="J5773" i="9" s="1"/>
  <c r="I5774" i="9"/>
  <c r="J5774" i="9" s="1"/>
  <c r="I5775" i="9"/>
  <c r="J5775" i="9" s="1"/>
  <c r="I5776" i="9"/>
  <c r="J5776" i="9" s="1"/>
  <c r="I5777" i="9"/>
  <c r="J5777" i="9" s="1"/>
  <c r="I5778" i="9"/>
  <c r="J5778" i="9" s="1"/>
  <c r="I5779" i="9"/>
  <c r="J5779" i="9" s="1"/>
  <c r="I5780" i="9"/>
  <c r="J5780" i="9" s="1"/>
  <c r="I5781" i="9"/>
  <c r="J5781" i="9" s="1"/>
  <c r="I5782" i="9"/>
  <c r="J5782" i="9" s="1"/>
  <c r="I5783" i="9"/>
  <c r="J5783" i="9" s="1"/>
  <c r="I5784" i="9"/>
  <c r="J5784" i="9" s="1"/>
  <c r="I5785" i="9"/>
  <c r="J5785" i="9" s="1"/>
  <c r="I5786" i="9"/>
  <c r="J5786" i="9" s="1"/>
  <c r="I5787" i="9"/>
  <c r="J5787" i="9" s="1"/>
  <c r="I5788" i="9"/>
  <c r="J5788" i="9" s="1"/>
  <c r="I5789" i="9"/>
  <c r="J5789" i="9" s="1"/>
  <c r="I5790" i="9"/>
  <c r="J5790" i="9" s="1"/>
  <c r="I5791" i="9"/>
  <c r="J5791" i="9" s="1"/>
  <c r="I5792" i="9"/>
  <c r="J5792" i="9" s="1"/>
  <c r="I5793" i="9"/>
  <c r="J5793" i="9" s="1"/>
  <c r="I5794" i="9"/>
  <c r="J5794" i="9" s="1"/>
  <c r="I5795" i="9"/>
  <c r="J5795" i="9" s="1"/>
  <c r="I5796" i="9"/>
  <c r="J5796" i="9" s="1"/>
  <c r="I5797" i="9"/>
  <c r="J5797" i="9" s="1"/>
  <c r="I5798" i="9"/>
  <c r="J5798" i="9" s="1"/>
  <c r="I5799" i="9"/>
  <c r="J5799" i="9" s="1"/>
  <c r="I5800" i="9"/>
  <c r="J5800" i="9" s="1"/>
  <c r="I5801" i="9"/>
  <c r="J5801" i="9" s="1"/>
  <c r="I5802" i="9"/>
  <c r="J5802" i="9" s="1"/>
  <c r="I5803" i="9"/>
  <c r="J5803" i="9" s="1"/>
  <c r="I5804" i="9"/>
  <c r="J5804" i="9" s="1"/>
  <c r="I5805" i="9"/>
  <c r="J5805" i="9" s="1"/>
  <c r="I5806" i="9"/>
  <c r="J5806" i="9" s="1"/>
  <c r="I5807" i="9"/>
  <c r="J5807" i="9" s="1"/>
  <c r="I5808" i="9"/>
  <c r="J5808" i="9" s="1"/>
  <c r="I5809" i="9"/>
  <c r="J5809" i="9" s="1"/>
  <c r="I5810" i="9"/>
  <c r="J5810" i="9" s="1"/>
  <c r="I5811" i="9"/>
  <c r="J5811" i="9" s="1"/>
  <c r="I5812" i="9"/>
  <c r="J5812" i="9" s="1"/>
  <c r="I5813" i="9"/>
  <c r="J5813" i="9" s="1"/>
  <c r="I5814" i="9"/>
  <c r="J5814" i="9" s="1"/>
  <c r="I5815" i="9"/>
  <c r="J5815" i="9" s="1"/>
  <c r="I5816" i="9"/>
  <c r="J5816" i="9" s="1"/>
  <c r="I5817" i="9"/>
  <c r="J5817" i="9" s="1"/>
  <c r="I5818" i="9"/>
  <c r="J5818" i="9" s="1"/>
  <c r="I5819" i="9"/>
  <c r="J5819" i="9" s="1"/>
  <c r="I5820" i="9"/>
  <c r="J5820" i="9" s="1"/>
  <c r="I5821" i="9"/>
  <c r="J5821" i="9" s="1"/>
  <c r="I5822" i="9"/>
  <c r="J5822" i="9" s="1"/>
  <c r="I5823" i="9"/>
  <c r="J5823" i="9" s="1"/>
  <c r="I5824" i="9"/>
  <c r="J5824" i="9" s="1"/>
  <c r="I5825" i="9"/>
  <c r="J5825" i="9" s="1"/>
  <c r="I5826" i="9"/>
  <c r="J5826" i="9" s="1"/>
  <c r="I5827" i="9"/>
  <c r="J5827" i="9" s="1"/>
  <c r="I5828" i="9"/>
  <c r="J5828" i="9" s="1"/>
  <c r="I5829" i="9"/>
  <c r="J5829" i="9" s="1"/>
  <c r="I5830" i="9"/>
  <c r="J5830" i="9" s="1"/>
  <c r="I5831" i="9"/>
  <c r="J5831" i="9" s="1"/>
  <c r="I5832" i="9"/>
  <c r="J5832" i="9" s="1"/>
  <c r="I5833" i="9"/>
  <c r="J5833" i="9" s="1"/>
  <c r="I5834" i="9"/>
  <c r="J5834" i="9" s="1"/>
  <c r="I5835" i="9"/>
  <c r="J5835" i="9" s="1"/>
  <c r="I5836" i="9"/>
  <c r="J5836" i="9" s="1"/>
  <c r="I5837" i="9"/>
  <c r="J5837" i="9" s="1"/>
  <c r="I5838" i="9"/>
  <c r="J5838" i="9" s="1"/>
  <c r="I5839" i="9"/>
  <c r="J5839" i="9" s="1"/>
  <c r="I5840" i="9"/>
  <c r="J5840" i="9" s="1"/>
  <c r="I5841" i="9"/>
  <c r="J5841" i="9" s="1"/>
  <c r="I5842" i="9"/>
  <c r="J5842" i="9" s="1"/>
  <c r="I5843" i="9"/>
  <c r="J5843" i="9" s="1"/>
  <c r="I5844" i="9"/>
  <c r="J5844" i="9" s="1"/>
  <c r="I5845" i="9"/>
  <c r="J5845" i="9" s="1"/>
  <c r="I5846" i="9"/>
  <c r="J5846" i="9" s="1"/>
  <c r="I5847" i="9"/>
  <c r="J5847" i="9" s="1"/>
  <c r="I5848" i="9"/>
  <c r="J5848" i="9" s="1"/>
  <c r="I5849" i="9"/>
  <c r="J5849" i="9" s="1"/>
  <c r="I5850" i="9"/>
  <c r="J5850" i="9" s="1"/>
  <c r="I5851" i="9"/>
  <c r="J5851" i="9" s="1"/>
  <c r="I5852" i="9"/>
  <c r="J5852" i="9" s="1"/>
  <c r="I5853" i="9"/>
  <c r="J5853" i="9" s="1"/>
  <c r="I5854" i="9"/>
  <c r="J5854" i="9" s="1"/>
  <c r="I5855" i="9"/>
  <c r="J5855" i="9" s="1"/>
  <c r="I5856" i="9"/>
  <c r="J5856" i="9" s="1"/>
  <c r="I5857" i="9"/>
  <c r="J5857" i="9" s="1"/>
  <c r="I5858" i="9"/>
  <c r="J5858" i="9" s="1"/>
  <c r="I5859" i="9"/>
  <c r="J5859" i="9" s="1"/>
  <c r="I5860" i="9"/>
  <c r="J5860" i="9" s="1"/>
  <c r="I5861" i="9"/>
  <c r="J5861" i="9" s="1"/>
  <c r="I5862" i="9"/>
  <c r="J5862" i="9" s="1"/>
  <c r="I5863" i="9"/>
  <c r="J5863" i="9" s="1"/>
  <c r="I5864" i="9"/>
  <c r="J5864" i="9" s="1"/>
  <c r="I5865" i="9"/>
  <c r="J5865" i="9" s="1"/>
  <c r="I5866" i="9"/>
  <c r="J5866" i="9" s="1"/>
  <c r="I5867" i="9"/>
  <c r="J5867" i="9" s="1"/>
  <c r="I5868" i="9"/>
  <c r="J5868" i="9" s="1"/>
  <c r="I5869" i="9"/>
  <c r="J5869" i="9" s="1"/>
  <c r="I5870" i="9"/>
  <c r="J5870" i="9" s="1"/>
  <c r="I5871" i="9"/>
  <c r="J5871" i="9" s="1"/>
  <c r="I5872" i="9"/>
  <c r="J5872" i="9" s="1"/>
  <c r="I5873" i="9"/>
  <c r="J5873" i="9" s="1"/>
  <c r="I5874" i="9"/>
  <c r="J5874" i="9" s="1"/>
  <c r="I5875" i="9"/>
  <c r="J5875" i="9" s="1"/>
  <c r="I5876" i="9"/>
  <c r="J5876" i="9" s="1"/>
  <c r="I5877" i="9"/>
  <c r="J5877" i="9" s="1"/>
  <c r="I5878" i="9"/>
  <c r="J5878" i="9" s="1"/>
  <c r="I5879" i="9"/>
  <c r="J5879" i="9" s="1"/>
  <c r="I5880" i="9"/>
  <c r="J5880" i="9" s="1"/>
  <c r="I5881" i="9"/>
  <c r="J5881" i="9" s="1"/>
  <c r="I5882" i="9"/>
  <c r="J5882" i="9" s="1"/>
  <c r="I5883" i="9"/>
  <c r="J5883" i="9" s="1"/>
  <c r="I5884" i="9"/>
  <c r="J5884" i="9" s="1"/>
  <c r="I5885" i="9"/>
  <c r="J5885" i="9" s="1"/>
  <c r="I5886" i="9"/>
  <c r="J5886" i="9" s="1"/>
  <c r="I5887" i="9"/>
  <c r="J5887" i="9" s="1"/>
  <c r="I5888" i="9"/>
  <c r="J5888" i="9" s="1"/>
  <c r="I5889" i="9"/>
  <c r="J5889" i="9" s="1"/>
  <c r="I5890" i="9"/>
  <c r="J5890" i="9" s="1"/>
  <c r="I5891" i="9"/>
  <c r="J5891" i="9" s="1"/>
  <c r="I5892" i="9"/>
  <c r="J5892" i="9" s="1"/>
  <c r="I5893" i="9"/>
  <c r="J5893" i="9" s="1"/>
  <c r="I5894" i="9"/>
  <c r="J5894" i="9" s="1"/>
  <c r="I5895" i="9"/>
  <c r="J5895" i="9" s="1"/>
  <c r="I5896" i="9"/>
  <c r="J5896" i="9" s="1"/>
  <c r="I5897" i="9"/>
  <c r="J5897" i="9" s="1"/>
  <c r="I5898" i="9"/>
  <c r="J5898" i="9" s="1"/>
  <c r="I5899" i="9"/>
  <c r="J5899" i="9" s="1"/>
  <c r="I5900" i="9"/>
  <c r="J5900" i="9" s="1"/>
  <c r="I5901" i="9"/>
  <c r="J5901" i="9" s="1"/>
  <c r="I5902" i="9"/>
  <c r="J5902" i="9" s="1"/>
  <c r="I5903" i="9"/>
  <c r="J5903" i="9" s="1"/>
  <c r="I5904" i="9"/>
  <c r="J5904" i="9" s="1"/>
  <c r="I5905" i="9"/>
  <c r="J5905" i="9" s="1"/>
  <c r="I5906" i="9"/>
  <c r="J5906" i="9" s="1"/>
  <c r="I5907" i="9"/>
  <c r="J5907" i="9" s="1"/>
  <c r="I5908" i="9"/>
  <c r="J5908" i="9" s="1"/>
  <c r="I5909" i="9"/>
  <c r="J5909" i="9" s="1"/>
  <c r="I5910" i="9"/>
  <c r="J5910" i="9" s="1"/>
  <c r="I5911" i="9"/>
  <c r="J5911" i="9" s="1"/>
  <c r="I5912" i="9"/>
  <c r="J5912" i="9" s="1"/>
  <c r="I5913" i="9"/>
  <c r="J5913" i="9" s="1"/>
  <c r="I5914" i="9"/>
  <c r="J5914" i="9" s="1"/>
  <c r="I5915" i="9"/>
  <c r="J5915" i="9" s="1"/>
  <c r="I5916" i="9"/>
  <c r="J5916" i="9" s="1"/>
  <c r="I5917" i="9"/>
  <c r="J5917" i="9" s="1"/>
  <c r="I5918" i="9"/>
  <c r="J5918" i="9" s="1"/>
  <c r="I5919" i="9"/>
  <c r="J5919" i="9" s="1"/>
  <c r="I5920" i="9"/>
  <c r="J5920" i="9" s="1"/>
  <c r="I5921" i="9"/>
  <c r="J5921" i="9" s="1"/>
  <c r="I5922" i="9"/>
  <c r="J5922" i="9" s="1"/>
  <c r="I5923" i="9"/>
  <c r="J5923" i="9" s="1"/>
  <c r="I5924" i="9"/>
  <c r="J5924" i="9" s="1"/>
  <c r="I5925" i="9"/>
  <c r="J5925" i="9" s="1"/>
  <c r="I5926" i="9"/>
  <c r="J5926" i="9" s="1"/>
  <c r="I5927" i="9"/>
  <c r="J5927" i="9" s="1"/>
  <c r="I5928" i="9"/>
  <c r="J5928" i="9" s="1"/>
  <c r="I5929" i="9"/>
  <c r="J5929" i="9" s="1"/>
  <c r="I5930" i="9"/>
  <c r="J5930" i="9" s="1"/>
  <c r="I5931" i="9"/>
  <c r="J5931" i="9" s="1"/>
  <c r="I5932" i="9"/>
  <c r="J5932" i="9" s="1"/>
  <c r="I5933" i="9"/>
  <c r="J5933" i="9" s="1"/>
  <c r="I5934" i="9"/>
  <c r="J5934" i="9" s="1"/>
  <c r="I5935" i="9"/>
  <c r="J5935" i="9" s="1"/>
  <c r="I5936" i="9"/>
  <c r="J5936" i="9" s="1"/>
  <c r="I5937" i="9"/>
  <c r="J5937" i="9" s="1"/>
  <c r="I5938" i="9"/>
  <c r="J5938" i="9" s="1"/>
  <c r="I5939" i="9"/>
  <c r="J5939" i="9" s="1"/>
  <c r="I5940" i="9"/>
  <c r="J5940" i="9" s="1"/>
  <c r="I5941" i="9"/>
  <c r="J5941" i="9" s="1"/>
  <c r="I5942" i="9"/>
  <c r="J5942" i="9" s="1"/>
  <c r="I5943" i="9"/>
  <c r="J5943" i="9" s="1"/>
  <c r="I5944" i="9"/>
  <c r="J5944" i="9" s="1"/>
  <c r="I5945" i="9"/>
  <c r="J5945" i="9" s="1"/>
  <c r="I5946" i="9"/>
  <c r="J5946" i="9" s="1"/>
  <c r="I5947" i="9"/>
  <c r="J5947" i="9" s="1"/>
  <c r="I5948" i="9"/>
  <c r="J5948" i="9" s="1"/>
  <c r="I5949" i="9"/>
  <c r="J5949" i="9" s="1"/>
  <c r="I5950" i="9"/>
  <c r="J5950" i="9" s="1"/>
  <c r="I5951" i="9"/>
  <c r="J5951" i="9" s="1"/>
  <c r="I5952" i="9"/>
  <c r="J5952" i="9" s="1"/>
  <c r="I5953" i="9"/>
  <c r="J5953" i="9" s="1"/>
  <c r="I5954" i="9"/>
  <c r="J5954" i="9" s="1"/>
  <c r="I5955" i="9"/>
  <c r="J5955" i="9" s="1"/>
  <c r="I5956" i="9"/>
  <c r="J5956" i="9" s="1"/>
  <c r="I5957" i="9"/>
  <c r="J5957" i="9" s="1"/>
  <c r="I5958" i="9"/>
  <c r="J5958" i="9" s="1"/>
  <c r="I5959" i="9"/>
  <c r="J5959" i="9" s="1"/>
  <c r="I5960" i="9"/>
  <c r="J5960" i="9" s="1"/>
  <c r="I5961" i="9"/>
  <c r="J5961" i="9" s="1"/>
  <c r="I5962" i="9"/>
  <c r="J5962" i="9" s="1"/>
  <c r="I5963" i="9"/>
  <c r="J5963" i="9" s="1"/>
  <c r="I5964" i="9"/>
  <c r="J5964" i="9" s="1"/>
  <c r="I5965" i="9"/>
  <c r="J5965" i="9" s="1"/>
  <c r="I5966" i="9"/>
  <c r="J5966" i="9" s="1"/>
  <c r="I5967" i="9"/>
  <c r="J5967" i="9" s="1"/>
  <c r="I5968" i="9"/>
  <c r="J5968" i="9" s="1"/>
  <c r="I5969" i="9"/>
  <c r="J5969" i="9" s="1"/>
  <c r="I5970" i="9"/>
  <c r="J5970" i="9" s="1"/>
  <c r="I5971" i="9"/>
  <c r="J5971" i="9" s="1"/>
  <c r="I5972" i="9"/>
  <c r="J5972" i="9" s="1"/>
  <c r="I5973" i="9"/>
  <c r="J5973" i="9" s="1"/>
  <c r="I5974" i="9"/>
  <c r="J5974" i="9" s="1"/>
  <c r="I5975" i="9"/>
  <c r="J5975" i="9" s="1"/>
  <c r="I5976" i="9"/>
  <c r="J5976" i="9" s="1"/>
  <c r="I5977" i="9"/>
  <c r="J5977" i="9" s="1"/>
  <c r="I5978" i="9"/>
  <c r="J5978" i="9" s="1"/>
  <c r="I5979" i="9"/>
  <c r="J5979" i="9" s="1"/>
  <c r="I5980" i="9"/>
  <c r="J5980" i="9" s="1"/>
  <c r="I5981" i="9"/>
  <c r="J5981" i="9" s="1"/>
  <c r="I5982" i="9"/>
  <c r="J5982" i="9" s="1"/>
  <c r="I5983" i="9"/>
  <c r="J5983" i="9" s="1"/>
  <c r="I5984" i="9"/>
  <c r="J5984" i="9" s="1"/>
  <c r="I5985" i="9"/>
  <c r="J5985" i="9" s="1"/>
  <c r="I5986" i="9"/>
  <c r="J5986" i="9" s="1"/>
  <c r="I5987" i="9"/>
  <c r="J5987" i="9" s="1"/>
  <c r="I5988" i="9"/>
  <c r="J5988" i="9" s="1"/>
  <c r="I5989" i="9"/>
  <c r="J5989" i="9" s="1"/>
  <c r="I5990" i="9"/>
  <c r="J5990" i="9" s="1"/>
  <c r="I5991" i="9"/>
  <c r="J5991" i="9" s="1"/>
  <c r="I5992" i="9"/>
  <c r="J5992" i="9" s="1"/>
  <c r="I5993" i="9"/>
  <c r="J5993" i="9" s="1"/>
  <c r="I5994" i="9"/>
  <c r="J5994" i="9" s="1"/>
  <c r="I5995" i="9"/>
  <c r="J5995" i="9" s="1"/>
  <c r="I5996" i="9"/>
  <c r="J5996" i="9" s="1"/>
  <c r="I5997" i="9"/>
  <c r="J5997" i="9" s="1"/>
  <c r="I5998" i="9"/>
  <c r="J5998" i="9" s="1"/>
  <c r="I5999" i="9"/>
  <c r="J5999" i="9" s="1"/>
  <c r="I6000" i="9"/>
  <c r="J6000" i="9" s="1"/>
  <c r="I6001" i="9"/>
  <c r="J6001" i="9" s="1"/>
  <c r="I6002" i="9"/>
  <c r="J6002" i="9" s="1"/>
  <c r="I6003" i="9"/>
  <c r="J6003" i="9" s="1"/>
  <c r="I6004" i="9"/>
  <c r="J6004" i="9" s="1"/>
  <c r="I6005" i="9"/>
  <c r="J6005" i="9" s="1"/>
  <c r="I6006" i="9"/>
  <c r="J6006" i="9" s="1"/>
  <c r="I6007" i="9"/>
  <c r="J6007" i="9" s="1"/>
  <c r="I6008" i="9"/>
  <c r="J6008" i="9" s="1"/>
  <c r="I6009" i="9"/>
  <c r="J6009" i="9" s="1"/>
  <c r="I6010" i="9"/>
  <c r="J6010" i="9" s="1"/>
  <c r="I6011" i="9"/>
  <c r="J6011" i="9" s="1"/>
  <c r="I6012" i="9"/>
  <c r="J6012" i="9" s="1"/>
  <c r="I6013" i="9"/>
  <c r="J6013" i="9" s="1"/>
  <c r="I6014" i="9"/>
  <c r="J6014" i="9" s="1"/>
  <c r="I6015" i="9"/>
  <c r="J6015" i="9" s="1"/>
  <c r="I6016" i="9"/>
  <c r="J6016" i="9" s="1"/>
  <c r="I6017" i="9"/>
  <c r="J6017" i="9" s="1"/>
  <c r="I6018" i="9"/>
  <c r="J6018" i="9" s="1"/>
  <c r="I6019" i="9"/>
  <c r="J6019" i="9" s="1"/>
  <c r="I6020" i="9"/>
  <c r="J6020" i="9" s="1"/>
  <c r="I6021" i="9"/>
  <c r="J6021" i="9" s="1"/>
  <c r="I6022" i="9"/>
  <c r="J6022" i="9" s="1"/>
  <c r="I6023" i="9"/>
  <c r="J6023" i="9" s="1"/>
  <c r="I6024" i="9"/>
  <c r="J6024" i="9" s="1"/>
  <c r="I6025" i="9"/>
  <c r="J6025" i="9" s="1"/>
  <c r="I6026" i="9"/>
  <c r="J6026" i="9" s="1"/>
  <c r="I6027" i="9"/>
  <c r="J6027" i="9" s="1"/>
  <c r="I6028" i="9"/>
  <c r="J6028" i="9" s="1"/>
  <c r="I6029" i="9"/>
  <c r="J6029" i="9" s="1"/>
  <c r="I6030" i="9"/>
  <c r="J6030" i="9" s="1"/>
  <c r="I6031" i="9"/>
  <c r="J6031" i="9" s="1"/>
  <c r="I6032" i="9"/>
  <c r="J6032" i="9" s="1"/>
  <c r="I6033" i="9"/>
  <c r="J6033" i="9" s="1"/>
  <c r="I6034" i="9"/>
  <c r="J6034" i="9" s="1"/>
  <c r="I6035" i="9"/>
  <c r="J6035" i="9" s="1"/>
  <c r="I6036" i="9"/>
  <c r="J6036" i="9" s="1"/>
  <c r="I6037" i="9"/>
  <c r="J6037" i="9" s="1"/>
  <c r="I6038" i="9"/>
  <c r="J6038" i="9" s="1"/>
  <c r="I6039" i="9"/>
  <c r="J6039" i="9" s="1"/>
  <c r="I6040" i="9"/>
  <c r="J6040" i="9" s="1"/>
  <c r="I6041" i="9"/>
  <c r="J6041" i="9" s="1"/>
  <c r="I6042" i="9"/>
  <c r="J6042" i="9" s="1"/>
  <c r="I6043" i="9"/>
  <c r="J6043" i="9" s="1"/>
  <c r="I6044" i="9"/>
  <c r="J6044" i="9" s="1"/>
  <c r="I6045" i="9"/>
  <c r="J6045" i="9" s="1"/>
  <c r="I6046" i="9"/>
  <c r="J6046" i="9" s="1"/>
  <c r="I6047" i="9"/>
  <c r="J6047" i="9" s="1"/>
  <c r="I6048" i="9"/>
  <c r="J6048" i="9" s="1"/>
  <c r="I6049" i="9"/>
  <c r="J6049" i="9" s="1"/>
  <c r="I6050" i="9"/>
  <c r="J6050" i="9" s="1"/>
  <c r="I6051" i="9"/>
  <c r="J6051" i="9" s="1"/>
  <c r="I6052" i="9"/>
  <c r="J6052" i="9" s="1"/>
  <c r="I6053" i="9"/>
  <c r="J6053" i="9" s="1"/>
  <c r="I6054" i="9"/>
  <c r="J6054" i="9" s="1"/>
  <c r="I6055" i="9"/>
  <c r="J6055" i="9" s="1"/>
  <c r="I6056" i="9"/>
  <c r="J6056" i="9" s="1"/>
  <c r="I6057" i="9"/>
  <c r="J6057" i="9" s="1"/>
  <c r="I6058" i="9"/>
  <c r="J6058" i="9" s="1"/>
  <c r="I6059" i="9"/>
  <c r="J6059" i="9" s="1"/>
  <c r="I6060" i="9"/>
  <c r="J6060" i="9" s="1"/>
  <c r="I6061" i="9"/>
  <c r="J6061" i="9" s="1"/>
  <c r="I6062" i="9"/>
  <c r="J6062" i="9" s="1"/>
  <c r="I6063" i="9"/>
  <c r="J6063" i="9" s="1"/>
  <c r="I6064" i="9"/>
  <c r="J6064" i="9" s="1"/>
  <c r="I6065" i="9"/>
  <c r="J6065" i="9" s="1"/>
  <c r="I6066" i="9"/>
  <c r="J6066" i="9" s="1"/>
  <c r="I6067" i="9"/>
  <c r="J6067" i="9" s="1"/>
  <c r="I6068" i="9"/>
  <c r="J6068" i="9" s="1"/>
  <c r="I6069" i="9"/>
  <c r="J6069" i="9" s="1"/>
  <c r="I6070" i="9"/>
  <c r="J6070" i="9" s="1"/>
  <c r="I6071" i="9"/>
  <c r="J6071" i="9" s="1"/>
  <c r="I6072" i="9"/>
  <c r="J6072" i="9" s="1"/>
  <c r="I6073" i="9"/>
  <c r="J6073" i="9" s="1"/>
  <c r="I6074" i="9"/>
  <c r="J6074" i="9" s="1"/>
  <c r="I6075" i="9"/>
  <c r="J6075" i="9" s="1"/>
  <c r="I6076" i="9"/>
  <c r="J6076" i="9" s="1"/>
  <c r="I6077" i="9"/>
  <c r="J6077" i="9" s="1"/>
  <c r="I6078" i="9"/>
  <c r="J6078" i="9" s="1"/>
  <c r="I6079" i="9"/>
  <c r="J6079" i="9" s="1"/>
  <c r="I6080" i="9"/>
  <c r="J6080" i="9" s="1"/>
  <c r="I6081" i="9"/>
  <c r="J6081" i="9" s="1"/>
  <c r="I6082" i="9"/>
  <c r="J6082" i="9" s="1"/>
  <c r="I6083" i="9"/>
  <c r="J6083" i="9" s="1"/>
  <c r="I6084" i="9"/>
  <c r="J6084" i="9" s="1"/>
  <c r="I6085" i="9"/>
  <c r="J6085" i="9" s="1"/>
  <c r="I6086" i="9"/>
  <c r="J6086" i="9" s="1"/>
  <c r="I6087" i="9"/>
  <c r="J6087" i="9" s="1"/>
  <c r="I6088" i="9"/>
  <c r="J6088" i="9" s="1"/>
  <c r="I6089" i="9"/>
  <c r="J6089" i="9" s="1"/>
  <c r="I6090" i="9"/>
  <c r="J6090" i="9" s="1"/>
  <c r="I6091" i="9"/>
  <c r="J6091" i="9" s="1"/>
  <c r="I6092" i="9"/>
  <c r="J6092" i="9" s="1"/>
  <c r="I6093" i="9"/>
  <c r="J6093" i="9" s="1"/>
  <c r="I6094" i="9"/>
  <c r="J6094" i="9" s="1"/>
  <c r="I6095" i="9"/>
  <c r="J6095" i="9" s="1"/>
  <c r="I6096" i="9"/>
  <c r="J6096" i="9" s="1"/>
  <c r="I6097" i="9"/>
  <c r="J6097" i="9" s="1"/>
  <c r="I6098" i="9"/>
  <c r="J6098" i="9" s="1"/>
  <c r="I6099" i="9"/>
  <c r="J6099" i="9" s="1"/>
  <c r="I6100" i="9"/>
  <c r="J6100" i="9" s="1"/>
  <c r="I6101" i="9"/>
  <c r="J6101" i="9" s="1"/>
  <c r="I6102" i="9"/>
  <c r="J6102" i="9" s="1"/>
  <c r="I6103" i="9"/>
  <c r="J6103" i="9" s="1"/>
  <c r="I6104" i="9"/>
  <c r="J6104" i="9" s="1"/>
  <c r="I6105" i="9"/>
  <c r="J6105" i="9" s="1"/>
  <c r="I6106" i="9"/>
  <c r="J6106" i="9" s="1"/>
  <c r="I6107" i="9"/>
  <c r="J6107" i="9" s="1"/>
  <c r="I6108" i="9"/>
  <c r="J6108" i="9" s="1"/>
  <c r="I6109" i="9"/>
  <c r="J6109" i="9" s="1"/>
  <c r="I6110" i="9"/>
  <c r="J6110" i="9" s="1"/>
  <c r="I6111" i="9"/>
  <c r="J6111" i="9" s="1"/>
  <c r="I6112" i="9"/>
  <c r="J6112" i="9" s="1"/>
  <c r="I6113" i="9"/>
  <c r="J6113" i="9" s="1"/>
  <c r="I6114" i="9"/>
  <c r="J6114" i="9" s="1"/>
  <c r="I6115" i="9"/>
  <c r="J6115" i="9" s="1"/>
  <c r="I6116" i="9"/>
  <c r="J6116" i="9" s="1"/>
  <c r="I6117" i="9"/>
  <c r="J6117" i="9" s="1"/>
  <c r="I6118" i="9"/>
  <c r="J6118" i="9" s="1"/>
  <c r="I6119" i="9"/>
  <c r="J6119" i="9" s="1"/>
  <c r="I6120" i="9"/>
  <c r="J6120" i="9" s="1"/>
  <c r="I6121" i="9"/>
  <c r="J6121" i="9" s="1"/>
  <c r="I6122" i="9"/>
  <c r="J6122" i="9" s="1"/>
  <c r="I6123" i="9"/>
  <c r="J6123" i="9" s="1"/>
  <c r="I6124" i="9"/>
  <c r="J6124" i="9" s="1"/>
  <c r="I6125" i="9"/>
  <c r="J6125" i="9" s="1"/>
  <c r="I6126" i="9"/>
  <c r="J6126" i="9" s="1"/>
  <c r="I6127" i="9"/>
  <c r="J6127" i="9" s="1"/>
  <c r="I6128" i="9"/>
  <c r="J6128" i="9" s="1"/>
  <c r="I6129" i="9"/>
  <c r="J6129" i="9" s="1"/>
  <c r="I6130" i="9"/>
  <c r="J6130" i="9" s="1"/>
  <c r="I6131" i="9"/>
  <c r="J6131" i="9" s="1"/>
  <c r="I6132" i="9"/>
  <c r="J6132" i="9" s="1"/>
  <c r="I6133" i="9"/>
  <c r="J6133" i="9" s="1"/>
  <c r="I6134" i="9"/>
  <c r="J6134" i="9" s="1"/>
  <c r="I6135" i="9"/>
  <c r="J6135" i="9" s="1"/>
  <c r="I6136" i="9"/>
  <c r="J6136" i="9" s="1"/>
  <c r="I6137" i="9"/>
  <c r="J6137" i="9" s="1"/>
  <c r="I6138" i="9"/>
  <c r="J6138" i="9" s="1"/>
  <c r="I6139" i="9"/>
  <c r="J6139" i="9" s="1"/>
  <c r="I6140" i="9"/>
  <c r="J6140" i="9" s="1"/>
  <c r="I6141" i="9"/>
  <c r="J6141" i="9" s="1"/>
  <c r="I6142" i="9"/>
  <c r="J6142" i="9" s="1"/>
  <c r="I6143" i="9"/>
  <c r="J6143" i="9" s="1"/>
  <c r="I6144" i="9"/>
  <c r="J6144" i="9" s="1"/>
  <c r="I6145" i="9"/>
  <c r="J6145" i="9" s="1"/>
  <c r="I6146" i="9"/>
  <c r="J6146" i="9" s="1"/>
  <c r="I6147" i="9"/>
  <c r="J6147" i="9" s="1"/>
  <c r="I6148" i="9"/>
  <c r="J6148" i="9" s="1"/>
  <c r="I6149" i="9"/>
  <c r="J6149" i="9" s="1"/>
  <c r="I6150" i="9"/>
  <c r="J6150" i="9" s="1"/>
  <c r="I6151" i="9"/>
  <c r="J6151" i="9" s="1"/>
  <c r="I6152" i="9"/>
  <c r="J6152" i="9" s="1"/>
  <c r="I6153" i="9"/>
  <c r="J6153" i="9" s="1"/>
  <c r="I6154" i="9"/>
  <c r="J6154" i="9" s="1"/>
  <c r="I6155" i="9"/>
  <c r="J6155" i="9" s="1"/>
  <c r="I6156" i="9"/>
  <c r="J6156" i="9" s="1"/>
  <c r="I6157" i="9"/>
  <c r="J6157" i="9" s="1"/>
  <c r="I6158" i="9"/>
  <c r="J6158" i="9" s="1"/>
  <c r="I6159" i="9"/>
  <c r="J6159" i="9" s="1"/>
  <c r="I6160" i="9"/>
  <c r="J6160" i="9" s="1"/>
  <c r="I6161" i="9"/>
  <c r="J6161" i="9" s="1"/>
  <c r="I6162" i="9"/>
  <c r="J6162" i="9" s="1"/>
  <c r="I6163" i="9"/>
  <c r="J6163" i="9" s="1"/>
  <c r="I6164" i="9"/>
  <c r="J6164" i="9" s="1"/>
  <c r="I6165" i="9"/>
  <c r="J6165" i="9" s="1"/>
  <c r="I6166" i="9"/>
  <c r="J6166" i="9" s="1"/>
  <c r="I6167" i="9"/>
  <c r="J6167" i="9" s="1"/>
  <c r="I6168" i="9"/>
  <c r="J6168" i="9" s="1"/>
  <c r="I6169" i="9"/>
  <c r="J6169" i="9" s="1"/>
  <c r="I6170" i="9"/>
  <c r="J6170" i="9" s="1"/>
  <c r="I6171" i="9"/>
  <c r="J6171" i="9" s="1"/>
  <c r="I6172" i="9"/>
  <c r="J6172" i="9" s="1"/>
  <c r="I6173" i="9"/>
  <c r="J6173" i="9" s="1"/>
  <c r="I6174" i="9"/>
  <c r="J6174" i="9" s="1"/>
  <c r="I6175" i="9"/>
  <c r="J6175" i="9" s="1"/>
  <c r="I6176" i="9"/>
  <c r="J6176" i="9" s="1"/>
  <c r="I6177" i="9"/>
  <c r="J6177" i="9" s="1"/>
  <c r="I6178" i="9"/>
  <c r="J6178" i="9" s="1"/>
  <c r="I6179" i="9"/>
  <c r="J6179" i="9" s="1"/>
  <c r="I6180" i="9"/>
  <c r="J6180" i="9" s="1"/>
  <c r="I6181" i="9"/>
  <c r="J6181" i="9" s="1"/>
  <c r="I6182" i="9"/>
  <c r="J6182" i="9" s="1"/>
  <c r="I6183" i="9"/>
  <c r="J6183" i="9" s="1"/>
  <c r="I6184" i="9"/>
  <c r="J6184" i="9" s="1"/>
  <c r="I6185" i="9"/>
  <c r="J6185" i="9" s="1"/>
  <c r="I6186" i="9"/>
  <c r="J6186" i="9" s="1"/>
  <c r="I6187" i="9"/>
  <c r="J6187" i="9" s="1"/>
  <c r="I6188" i="9"/>
  <c r="J6188" i="9" s="1"/>
  <c r="I6189" i="9"/>
  <c r="J6189" i="9" s="1"/>
  <c r="I6190" i="9"/>
  <c r="J6190" i="9" s="1"/>
  <c r="I6191" i="9"/>
  <c r="J6191" i="9" s="1"/>
  <c r="I6192" i="9"/>
  <c r="J6192" i="9" s="1"/>
  <c r="I6193" i="9"/>
  <c r="J6193" i="9" s="1"/>
  <c r="I6194" i="9"/>
  <c r="J6194" i="9" s="1"/>
  <c r="I6195" i="9"/>
  <c r="J6195" i="9" s="1"/>
  <c r="I6196" i="9"/>
  <c r="J6196" i="9" s="1"/>
  <c r="I6197" i="9"/>
  <c r="J6197" i="9" s="1"/>
  <c r="I6198" i="9"/>
  <c r="J6198" i="9" s="1"/>
  <c r="I6199" i="9"/>
  <c r="J6199" i="9" s="1"/>
  <c r="I6200" i="9"/>
  <c r="J6200" i="9" s="1"/>
  <c r="I6201" i="9"/>
  <c r="J6201" i="9" s="1"/>
  <c r="I6202" i="9"/>
  <c r="J6202" i="9" s="1"/>
  <c r="I6203" i="9"/>
  <c r="J6203" i="9" s="1"/>
  <c r="I6204" i="9"/>
  <c r="J6204" i="9" s="1"/>
  <c r="I6205" i="9"/>
  <c r="J6205" i="9" s="1"/>
  <c r="I6206" i="9"/>
  <c r="J6206" i="9" s="1"/>
  <c r="I6207" i="9"/>
  <c r="J6207" i="9" s="1"/>
  <c r="I6208" i="9"/>
  <c r="J6208" i="9" s="1"/>
  <c r="I6209" i="9"/>
  <c r="J6209" i="9" s="1"/>
  <c r="I6210" i="9"/>
  <c r="J6210" i="9" s="1"/>
  <c r="I6211" i="9"/>
  <c r="J6211" i="9" s="1"/>
  <c r="I6212" i="9"/>
  <c r="J6212" i="9" s="1"/>
  <c r="I6213" i="9"/>
  <c r="J6213" i="9" s="1"/>
  <c r="I6214" i="9"/>
  <c r="J6214" i="9" s="1"/>
  <c r="I6215" i="9"/>
  <c r="J6215" i="9" s="1"/>
  <c r="I6216" i="9"/>
  <c r="J6216" i="9" s="1"/>
  <c r="I6217" i="9"/>
  <c r="J6217" i="9" s="1"/>
  <c r="I6218" i="9"/>
  <c r="J6218" i="9" s="1"/>
  <c r="I6219" i="9"/>
  <c r="J6219" i="9" s="1"/>
  <c r="I6220" i="9"/>
  <c r="J6220" i="9" s="1"/>
  <c r="I6221" i="9"/>
  <c r="J6221" i="9" s="1"/>
  <c r="I6222" i="9"/>
  <c r="J6222" i="9" s="1"/>
  <c r="I6223" i="9"/>
  <c r="J6223" i="9" s="1"/>
  <c r="I6224" i="9"/>
  <c r="J6224" i="9" s="1"/>
  <c r="I6225" i="9"/>
  <c r="J6225" i="9" s="1"/>
  <c r="I6226" i="9"/>
  <c r="J6226" i="9" s="1"/>
  <c r="I6227" i="9"/>
  <c r="J6227" i="9" s="1"/>
  <c r="I6228" i="9"/>
  <c r="J6228" i="9" s="1"/>
  <c r="I6229" i="9"/>
  <c r="J6229" i="9" s="1"/>
  <c r="I6230" i="9"/>
  <c r="J6230" i="9" s="1"/>
  <c r="I6231" i="9"/>
  <c r="J6231" i="9" s="1"/>
  <c r="I6232" i="9"/>
  <c r="J6232" i="9" s="1"/>
  <c r="I6233" i="9"/>
  <c r="J6233" i="9" s="1"/>
  <c r="I6234" i="9"/>
  <c r="J6234" i="9" s="1"/>
  <c r="I6235" i="9"/>
  <c r="J6235" i="9" s="1"/>
  <c r="I6236" i="9"/>
  <c r="J6236" i="9" s="1"/>
  <c r="I6237" i="9"/>
  <c r="J6237" i="9" s="1"/>
  <c r="I6238" i="9"/>
  <c r="J6238" i="9" s="1"/>
  <c r="I6239" i="9"/>
  <c r="J6239" i="9" s="1"/>
  <c r="I6240" i="9"/>
  <c r="J6240" i="9" s="1"/>
  <c r="I6241" i="9"/>
  <c r="J6241" i="9" s="1"/>
  <c r="I6242" i="9"/>
  <c r="J6242" i="9" s="1"/>
  <c r="I6243" i="9"/>
  <c r="J6243" i="9" s="1"/>
  <c r="I6244" i="9"/>
  <c r="J6244" i="9" s="1"/>
  <c r="I6245" i="9"/>
  <c r="J6245" i="9" s="1"/>
  <c r="I6246" i="9"/>
  <c r="J6246" i="9" s="1"/>
  <c r="I6247" i="9"/>
  <c r="J6247" i="9" s="1"/>
  <c r="I6248" i="9"/>
  <c r="J6248" i="9" s="1"/>
  <c r="I6249" i="9"/>
  <c r="J6249" i="9" s="1"/>
  <c r="I6250" i="9"/>
  <c r="J6250" i="9" s="1"/>
  <c r="I6251" i="9"/>
  <c r="J6251" i="9" s="1"/>
  <c r="I6252" i="9"/>
  <c r="J6252" i="9" s="1"/>
  <c r="I6253" i="9"/>
  <c r="J6253" i="9" s="1"/>
  <c r="I6254" i="9"/>
  <c r="J6254" i="9" s="1"/>
  <c r="I6255" i="9"/>
  <c r="J6255" i="9" s="1"/>
  <c r="I6256" i="9"/>
  <c r="J6256" i="9" s="1"/>
  <c r="I6257" i="9"/>
  <c r="J6257" i="9" s="1"/>
  <c r="I6258" i="9"/>
  <c r="J6258" i="9" s="1"/>
  <c r="I6259" i="9"/>
  <c r="J6259" i="9" s="1"/>
  <c r="I6260" i="9"/>
  <c r="J6260" i="9" s="1"/>
  <c r="I6261" i="9"/>
  <c r="J6261" i="9" s="1"/>
  <c r="I6262" i="9"/>
  <c r="J6262" i="9" s="1"/>
  <c r="I6263" i="9"/>
  <c r="J6263" i="9" s="1"/>
  <c r="I6264" i="9"/>
  <c r="J6264" i="9" s="1"/>
  <c r="I6265" i="9"/>
  <c r="J6265" i="9" s="1"/>
  <c r="I6266" i="9"/>
  <c r="J6266" i="9" s="1"/>
  <c r="I6267" i="9"/>
  <c r="J6267" i="9" s="1"/>
  <c r="I6268" i="9"/>
  <c r="J6268" i="9" s="1"/>
  <c r="I6269" i="9"/>
  <c r="J6269" i="9" s="1"/>
  <c r="I6270" i="9"/>
  <c r="J6270" i="9" s="1"/>
  <c r="I6271" i="9"/>
  <c r="J6271" i="9" s="1"/>
  <c r="I6272" i="9"/>
  <c r="J6272" i="9" s="1"/>
  <c r="I6273" i="9"/>
  <c r="J6273" i="9" s="1"/>
  <c r="I6274" i="9"/>
  <c r="J6274" i="9" s="1"/>
  <c r="I6275" i="9"/>
  <c r="J6275" i="9" s="1"/>
  <c r="I6276" i="9"/>
  <c r="J6276" i="9" s="1"/>
  <c r="I6277" i="9"/>
  <c r="J6277" i="9" s="1"/>
  <c r="I6278" i="9"/>
  <c r="J6278" i="9" s="1"/>
  <c r="I6279" i="9"/>
  <c r="J6279" i="9" s="1"/>
  <c r="I6280" i="9"/>
  <c r="J6280" i="9" s="1"/>
  <c r="I6281" i="9"/>
  <c r="J6281" i="9" s="1"/>
  <c r="I6282" i="9"/>
  <c r="J6282" i="9" s="1"/>
  <c r="I6283" i="9"/>
  <c r="J6283" i="9" s="1"/>
  <c r="I6284" i="9"/>
  <c r="J6284" i="9" s="1"/>
  <c r="I6285" i="9"/>
  <c r="J6285" i="9" s="1"/>
  <c r="I6286" i="9"/>
  <c r="J6286" i="9" s="1"/>
  <c r="I6287" i="9"/>
  <c r="J6287" i="9" s="1"/>
  <c r="I6288" i="9"/>
  <c r="J6288" i="9" s="1"/>
  <c r="I6289" i="9"/>
  <c r="J6289" i="9" s="1"/>
  <c r="I6290" i="9"/>
  <c r="J6290" i="9" s="1"/>
  <c r="I6291" i="9"/>
  <c r="J6291" i="9" s="1"/>
  <c r="I6292" i="9"/>
  <c r="J6292" i="9" s="1"/>
  <c r="I6293" i="9"/>
  <c r="J6293" i="9" s="1"/>
  <c r="I6294" i="9"/>
  <c r="J6294" i="9" s="1"/>
  <c r="I6295" i="9"/>
  <c r="J6295" i="9" s="1"/>
  <c r="I6296" i="9"/>
  <c r="J6296" i="9" s="1"/>
  <c r="I6297" i="9"/>
  <c r="J6297" i="9" s="1"/>
  <c r="I6298" i="9"/>
  <c r="J6298" i="9" s="1"/>
  <c r="I6299" i="9"/>
  <c r="J6299" i="9" s="1"/>
  <c r="I6300" i="9"/>
  <c r="J6300" i="9" s="1"/>
  <c r="I6301" i="9"/>
  <c r="J6301" i="9" s="1"/>
  <c r="I6302" i="9"/>
  <c r="J6302" i="9" s="1"/>
  <c r="I6303" i="9"/>
  <c r="J6303" i="9" s="1"/>
  <c r="I6304" i="9"/>
  <c r="J6304" i="9" s="1"/>
  <c r="I6305" i="9"/>
  <c r="J6305" i="9" s="1"/>
  <c r="I6306" i="9"/>
  <c r="J6306" i="9" s="1"/>
  <c r="I6307" i="9"/>
  <c r="J6307" i="9" s="1"/>
  <c r="I6308" i="9"/>
  <c r="J6308" i="9" s="1"/>
  <c r="I6309" i="9"/>
  <c r="J6309" i="9" s="1"/>
  <c r="I6310" i="9"/>
  <c r="J6310" i="9" s="1"/>
  <c r="I6311" i="9"/>
  <c r="J6311" i="9" s="1"/>
  <c r="I6312" i="9"/>
  <c r="J6312" i="9" s="1"/>
  <c r="I6313" i="9"/>
  <c r="J6313" i="9" s="1"/>
  <c r="I6314" i="9"/>
  <c r="J6314" i="9" s="1"/>
  <c r="I6315" i="9"/>
  <c r="J6315" i="9" s="1"/>
  <c r="I6316" i="9"/>
  <c r="J6316" i="9" s="1"/>
  <c r="I6317" i="9"/>
  <c r="J6317" i="9" s="1"/>
  <c r="I6318" i="9"/>
  <c r="J6318" i="9" s="1"/>
  <c r="I6319" i="9"/>
  <c r="J6319" i="9" s="1"/>
  <c r="I6320" i="9"/>
  <c r="J6320" i="9" s="1"/>
  <c r="I6321" i="9"/>
  <c r="J6321" i="9" s="1"/>
  <c r="I6322" i="9"/>
  <c r="J6322" i="9" s="1"/>
  <c r="I6323" i="9"/>
  <c r="J6323" i="9" s="1"/>
  <c r="I6324" i="9"/>
  <c r="J6324" i="9" s="1"/>
  <c r="I6325" i="9"/>
  <c r="J6325" i="9" s="1"/>
  <c r="I6326" i="9"/>
  <c r="J6326" i="9" s="1"/>
  <c r="I6327" i="9"/>
  <c r="J6327" i="9" s="1"/>
  <c r="I6328" i="9"/>
  <c r="J6328" i="9" s="1"/>
  <c r="I6329" i="9"/>
  <c r="J6329" i="9" s="1"/>
  <c r="I6330" i="9"/>
  <c r="J6330" i="9" s="1"/>
  <c r="I6331" i="9"/>
  <c r="J6331" i="9" s="1"/>
  <c r="I6332" i="9"/>
  <c r="J6332" i="9" s="1"/>
  <c r="I6333" i="9"/>
  <c r="J6333" i="9" s="1"/>
  <c r="I6334" i="9"/>
  <c r="J6334" i="9" s="1"/>
  <c r="I6335" i="9"/>
  <c r="J6335" i="9" s="1"/>
  <c r="I6336" i="9"/>
  <c r="J6336" i="9" s="1"/>
  <c r="I6337" i="9"/>
  <c r="J6337" i="9" s="1"/>
  <c r="I6338" i="9"/>
  <c r="J6338" i="9" s="1"/>
  <c r="I6339" i="9"/>
  <c r="J6339" i="9" s="1"/>
  <c r="I6340" i="9"/>
  <c r="J6340" i="9" s="1"/>
  <c r="I6341" i="9"/>
  <c r="J6341" i="9" s="1"/>
  <c r="I6342" i="9"/>
  <c r="J6342" i="9" s="1"/>
  <c r="I6343" i="9"/>
  <c r="J6343" i="9" s="1"/>
  <c r="I6344" i="9"/>
  <c r="J6344" i="9" s="1"/>
  <c r="I6345" i="9"/>
  <c r="J6345" i="9" s="1"/>
  <c r="I6346" i="9"/>
  <c r="J6346" i="9" s="1"/>
  <c r="I6347" i="9"/>
  <c r="J6347" i="9" s="1"/>
  <c r="I6348" i="9"/>
  <c r="J6348" i="9" s="1"/>
  <c r="I6349" i="9"/>
  <c r="J6349" i="9" s="1"/>
  <c r="I6350" i="9"/>
  <c r="J6350" i="9" s="1"/>
  <c r="I6351" i="9"/>
  <c r="J6351" i="9" s="1"/>
  <c r="I6352" i="9"/>
  <c r="J6352" i="9" s="1"/>
  <c r="I6353" i="9"/>
  <c r="J6353" i="9" s="1"/>
  <c r="I6354" i="9"/>
  <c r="J6354" i="9" s="1"/>
  <c r="I6355" i="9"/>
  <c r="J6355" i="9" s="1"/>
  <c r="I6356" i="9"/>
  <c r="J6356" i="9" s="1"/>
  <c r="I6357" i="9"/>
  <c r="J6357" i="9" s="1"/>
  <c r="I6358" i="9"/>
  <c r="J6358" i="9" s="1"/>
  <c r="I6359" i="9"/>
  <c r="J6359" i="9" s="1"/>
  <c r="I6360" i="9"/>
  <c r="J6360" i="9" s="1"/>
  <c r="I6361" i="9"/>
  <c r="J6361" i="9" s="1"/>
  <c r="I6362" i="9"/>
  <c r="J6362" i="9" s="1"/>
  <c r="I6363" i="9"/>
  <c r="J6363" i="9" s="1"/>
  <c r="I6364" i="9"/>
  <c r="J6364" i="9" s="1"/>
  <c r="I6365" i="9"/>
  <c r="J6365" i="9" s="1"/>
  <c r="I6366" i="9"/>
  <c r="J6366" i="9" s="1"/>
  <c r="I6367" i="9"/>
  <c r="J6367" i="9" s="1"/>
  <c r="I6368" i="9"/>
  <c r="J6368" i="9" s="1"/>
  <c r="I6369" i="9"/>
  <c r="J6369" i="9" s="1"/>
  <c r="I6370" i="9"/>
  <c r="J6370" i="9" s="1"/>
  <c r="I6371" i="9"/>
  <c r="J6371" i="9" s="1"/>
  <c r="I6372" i="9"/>
  <c r="J6372" i="9" s="1"/>
  <c r="I6373" i="9"/>
  <c r="J6373" i="9" s="1"/>
  <c r="I6374" i="9"/>
  <c r="J6374" i="9" s="1"/>
  <c r="I6375" i="9"/>
  <c r="J6375" i="9" s="1"/>
  <c r="I6376" i="9"/>
  <c r="J6376" i="9" s="1"/>
  <c r="I6377" i="9"/>
  <c r="J6377" i="9" s="1"/>
  <c r="I6378" i="9"/>
  <c r="J6378" i="9" s="1"/>
  <c r="I6379" i="9"/>
  <c r="J6379" i="9" s="1"/>
  <c r="I6380" i="9"/>
  <c r="J6380" i="9" s="1"/>
  <c r="I6381" i="9"/>
  <c r="J6381" i="9" s="1"/>
  <c r="I6382" i="9"/>
  <c r="J6382" i="9" s="1"/>
  <c r="I6383" i="9"/>
  <c r="J6383" i="9" s="1"/>
  <c r="I6384" i="9"/>
  <c r="J6384" i="9" s="1"/>
  <c r="I6385" i="9"/>
  <c r="J6385" i="9" s="1"/>
  <c r="I6386" i="9"/>
  <c r="J6386" i="9" s="1"/>
  <c r="I6387" i="9"/>
  <c r="J6387" i="9" s="1"/>
  <c r="I6388" i="9"/>
  <c r="J6388" i="9" s="1"/>
  <c r="I6389" i="9"/>
  <c r="J6389" i="9" s="1"/>
  <c r="I6390" i="9"/>
  <c r="J6390" i="9" s="1"/>
  <c r="I6391" i="9"/>
  <c r="J6391" i="9" s="1"/>
  <c r="I6392" i="9"/>
  <c r="J6392" i="9" s="1"/>
  <c r="I6393" i="9"/>
  <c r="J6393" i="9" s="1"/>
  <c r="I6394" i="9"/>
  <c r="J6394" i="9" s="1"/>
  <c r="I6395" i="9"/>
  <c r="J6395" i="9" s="1"/>
  <c r="I6396" i="9"/>
  <c r="J6396" i="9" s="1"/>
  <c r="I6397" i="9"/>
  <c r="J6397" i="9" s="1"/>
  <c r="I6398" i="9"/>
  <c r="J6398" i="9" s="1"/>
  <c r="I6399" i="9"/>
  <c r="J6399" i="9" s="1"/>
  <c r="I6400" i="9"/>
  <c r="J6400" i="9" s="1"/>
  <c r="I6401" i="9"/>
  <c r="J6401" i="9" s="1"/>
  <c r="I6402" i="9"/>
  <c r="J6402" i="9" s="1"/>
  <c r="I6403" i="9"/>
  <c r="J6403" i="9" s="1"/>
  <c r="I6404" i="9"/>
  <c r="J6404" i="9" s="1"/>
  <c r="I6405" i="9"/>
  <c r="J6405" i="9" s="1"/>
  <c r="I6406" i="9"/>
  <c r="J6406" i="9" s="1"/>
  <c r="I6407" i="9"/>
  <c r="J6407" i="9" s="1"/>
  <c r="I6408" i="9"/>
  <c r="J6408" i="9" s="1"/>
  <c r="I6409" i="9"/>
  <c r="J6409" i="9" s="1"/>
  <c r="I6410" i="9"/>
  <c r="J6410" i="9" s="1"/>
  <c r="I6411" i="9"/>
  <c r="J6411" i="9" s="1"/>
  <c r="I6412" i="9"/>
  <c r="J6412" i="9" s="1"/>
  <c r="I6413" i="9"/>
  <c r="J6413" i="9" s="1"/>
  <c r="I6414" i="9"/>
  <c r="J6414" i="9" s="1"/>
  <c r="I6415" i="9"/>
  <c r="J6415" i="9" s="1"/>
  <c r="I6416" i="9"/>
  <c r="J6416" i="9" s="1"/>
  <c r="I6417" i="9"/>
  <c r="J6417" i="9" s="1"/>
  <c r="I6418" i="9"/>
  <c r="J6418" i="9" s="1"/>
  <c r="I6419" i="9"/>
  <c r="J6419" i="9" s="1"/>
  <c r="I6420" i="9"/>
  <c r="J6420" i="9" s="1"/>
  <c r="I6421" i="9"/>
  <c r="J6421" i="9" s="1"/>
  <c r="I6422" i="9"/>
  <c r="J6422" i="9" s="1"/>
  <c r="I6423" i="9"/>
  <c r="J6423" i="9" s="1"/>
  <c r="I6424" i="9"/>
  <c r="J6424" i="9" s="1"/>
  <c r="I6425" i="9"/>
  <c r="J6425" i="9" s="1"/>
  <c r="I6426" i="9"/>
  <c r="J6426" i="9" s="1"/>
  <c r="I6427" i="9"/>
  <c r="J6427" i="9" s="1"/>
  <c r="I6428" i="9"/>
  <c r="J6428" i="9" s="1"/>
  <c r="I6429" i="9"/>
  <c r="J6429" i="9" s="1"/>
  <c r="I6430" i="9"/>
  <c r="J6430" i="9" s="1"/>
  <c r="I6431" i="9"/>
  <c r="J6431" i="9" s="1"/>
  <c r="I6432" i="9"/>
  <c r="J6432" i="9" s="1"/>
  <c r="I6433" i="9"/>
  <c r="J6433" i="9" s="1"/>
  <c r="I6434" i="9"/>
  <c r="J6434" i="9" s="1"/>
  <c r="I6435" i="9"/>
  <c r="J6435" i="9" s="1"/>
  <c r="I6436" i="9"/>
  <c r="J6436" i="9" s="1"/>
  <c r="I6437" i="9"/>
  <c r="J6437" i="9" s="1"/>
  <c r="I6438" i="9"/>
  <c r="J6438" i="9" s="1"/>
  <c r="I6439" i="9"/>
  <c r="J6439" i="9" s="1"/>
  <c r="I6440" i="9"/>
  <c r="J6440" i="9" s="1"/>
  <c r="I6441" i="9"/>
  <c r="J6441" i="9" s="1"/>
  <c r="I6442" i="9"/>
  <c r="J6442" i="9" s="1"/>
  <c r="I6443" i="9"/>
  <c r="J6443" i="9" s="1"/>
  <c r="I6444" i="9"/>
  <c r="J6444" i="9" s="1"/>
  <c r="I6445" i="9"/>
  <c r="J6445" i="9" s="1"/>
  <c r="I6446" i="9"/>
  <c r="J6446" i="9" s="1"/>
  <c r="I6447" i="9"/>
  <c r="J6447" i="9" s="1"/>
  <c r="I6448" i="9"/>
  <c r="J6448" i="9" s="1"/>
  <c r="I6449" i="9"/>
  <c r="J6449" i="9" s="1"/>
  <c r="I6450" i="9"/>
  <c r="J6450" i="9" s="1"/>
  <c r="I6451" i="9"/>
  <c r="J6451" i="9" s="1"/>
  <c r="I6452" i="9"/>
  <c r="J6452" i="9" s="1"/>
  <c r="I6453" i="9"/>
  <c r="J6453" i="9" s="1"/>
  <c r="I6454" i="9"/>
  <c r="J6454" i="9" s="1"/>
  <c r="I6455" i="9"/>
  <c r="J6455" i="9" s="1"/>
  <c r="I6456" i="9"/>
  <c r="J6456" i="9" s="1"/>
  <c r="I6457" i="9"/>
  <c r="J6457" i="9" s="1"/>
  <c r="I6458" i="9"/>
  <c r="J6458" i="9" s="1"/>
  <c r="I6459" i="9"/>
  <c r="J6459" i="9" s="1"/>
  <c r="I6460" i="9"/>
  <c r="J6460" i="9" s="1"/>
  <c r="I6461" i="9"/>
  <c r="J6461" i="9" s="1"/>
  <c r="I6462" i="9"/>
  <c r="J6462" i="9" s="1"/>
  <c r="I6463" i="9"/>
  <c r="J6463" i="9" s="1"/>
  <c r="I6464" i="9"/>
  <c r="J6464" i="9" s="1"/>
  <c r="I6465" i="9"/>
  <c r="J6465" i="9" s="1"/>
  <c r="I6466" i="9"/>
  <c r="J6466" i="9" s="1"/>
  <c r="I6467" i="9"/>
  <c r="J6467" i="9" s="1"/>
  <c r="I6468" i="9"/>
  <c r="J6468" i="9" s="1"/>
  <c r="I6469" i="9"/>
  <c r="J6469" i="9" s="1"/>
  <c r="I6470" i="9"/>
  <c r="J6470" i="9" s="1"/>
  <c r="I6471" i="9"/>
  <c r="J6471" i="9" s="1"/>
  <c r="I6472" i="9"/>
  <c r="J6472" i="9" s="1"/>
  <c r="I6473" i="9"/>
  <c r="J6473" i="9" s="1"/>
  <c r="I6474" i="9"/>
  <c r="J6474" i="9" s="1"/>
  <c r="I6475" i="9"/>
  <c r="J6475" i="9" s="1"/>
  <c r="I6476" i="9"/>
  <c r="J6476" i="9" s="1"/>
  <c r="I6477" i="9"/>
  <c r="J6477" i="9" s="1"/>
  <c r="I6478" i="9"/>
  <c r="J6478" i="9" s="1"/>
  <c r="I6479" i="9"/>
  <c r="J6479" i="9" s="1"/>
  <c r="I6480" i="9"/>
  <c r="J6480" i="9" s="1"/>
  <c r="I6481" i="9"/>
  <c r="J6481" i="9" s="1"/>
  <c r="I6482" i="9"/>
  <c r="J6482" i="9" s="1"/>
  <c r="I6483" i="9"/>
  <c r="J6483" i="9" s="1"/>
  <c r="I6484" i="9"/>
  <c r="J6484" i="9" s="1"/>
  <c r="I6485" i="9"/>
  <c r="J6485" i="9" s="1"/>
  <c r="I6486" i="9"/>
  <c r="J6486" i="9" s="1"/>
  <c r="I6487" i="9"/>
  <c r="J6487" i="9" s="1"/>
  <c r="I6488" i="9"/>
  <c r="J6488" i="9" s="1"/>
  <c r="I6489" i="9"/>
  <c r="J6489" i="9" s="1"/>
  <c r="I6490" i="9"/>
  <c r="J6490" i="9" s="1"/>
  <c r="I6491" i="9"/>
  <c r="J6491" i="9" s="1"/>
  <c r="I6492" i="9"/>
  <c r="J6492" i="9" s="1"/>
  <c r="I6493" i="9"/>
  <c r="J6493" i="9" s="1"/>
  <c r="I6494" i="9"/>
  <c r="J6494" i="9" s="1"/>
  <c r="I6495" i="9"/>
  <c r="J6495" i="9" s="1"/>
  <c r="I6496" i="9"/>
  <c r="J6496" i="9" s="1"/>
  <c r="I6497" i="9"/>
  <c r="J6497" i="9" s="1"/>
  <c r="I6498" i="9"/>
  <c r="J6498" i="9" s="1"/>
  <c r="I6499" i="9"/>
  <c r="J6499" i="9" s="1"/>
  <c r="I6500" i="9"/>
  <c r="J6500" i="9" s="1"/>
  <c r="I6501" i="9"/>
  <c r="J6501" i="9" s="1"/>
  <c r="I6502" i="9"/>
  <c r="J6502" i="9" s="1"/>
  <c r="I6503" i="9"/>
  <c r="J6503" i="9" s="1"/>
  <c r="I6504" i="9"/>
  <c r="J6504" i="9" s="1"/>
  <c r="I6505" i="9"/>
  <c r="J6505" i="9" s="1"/>
  <c r="I6506" i="9"/>
  <c r="J6506" i="9" s="1"/>
  <c r="I6507" i="9"/>
  <c r="J6507" i="9" s="1"/>
  <c r="I6508" i="9"/>
  <c r="J6508" i="9" s="1"/>
  <c r="I6509" i="9"/>
  <c r="J6509" i="9" s="1"/>
  <c r="I6510" i="9"/>
  <c r="J6510" i="9" s="1"/>
  <c r="I6511" i="9"/>
  <c r="J6511" i="9" s="1"/>
  <c r="I6512" i="9"/>
  <c r="J6512" i="9" s="1"/>
  <c r="I6513" i="9"/>
  <c r="J6513" i="9" s="1"/>
  <c r="I6514" i="9"/>
  <c r="J6514" i="9" s="1"/>
  <c r="I6515" i="9"/>
  <c r="J6515" i="9" s="1"/>
  <c r="I6516" i="9"/>
  <c r="J6516" i="9" s="1"/>
  <c r="I6517" i="9"/>
  <c r="J6517" i="9" s="1"/>
  <c r="I6518" i="9"/>
  <c r="J6518" i="9" s="1"/>
  <c r="I6519" i="9"/>
  <c r="J6519" i="9" s="1"/>
  <c r="I6520" i="9"/>
  <c r="J6520" i="9" s="1"/>
  <c r="I6521" i="9"/>
  <c r="J6521" i="9" s="1"/>
  <c r="I6522" i="9"/>
  <c r="J6522" i="9" s="1"/>
  <c r="I6523" i="9"/>
  <c r="J6523" i="9" s="1"/>
  <c r="I6524" i="9"/>
  <c r="J6524" i="9" s="1"/>
  <c r="I6525" i="9"/>
  <c r="J6525" i="9" s="1"/>
  <c r="I6526" i="9"/>
  <c r="J6526" i="9" s="1"/>
  <c r="I6527" i="9"/>
  <c r="J6527" i="9" s="1"/>
  <c r="I6528" i="9"/>
  <c r="J6528" i="9" s="1"/>
  <c r="I6529" i="9"/>
  <c r="J6529" i="9" s="1"/>
  <c r="I6530" i="9"/>
  <c r="J6530" i="9" s="1"/>
  <c r="I6531" i="9"/>
  <c r="J6531" i="9" s="1"/>
  <c r="I6532" i="9"/>
  <c r="J6532" i="9" s="1"/>
  <c r="I6533" i="9"/>
  <c r="J6533" i="9" s="1"/>
  <c r="I6534" i="9"/>
  <c r="J6534" i="9" s="1"/>
  <c r="I6535" i="9"/>
  <c r="J6535" i="9" s="1"/>
  <c r="I6536" i="9"/>
  <c r="J6536" i="9" s="1"/>
  <c r="I6537" i="9"/>
  <c r="J6537" i="9" s="1"/>
  <c r="I6538" i="9"/>
  <c r="J6538" i="9" s="1"/>
  <c r="I6539" i="9"/>
  <c r="J6539" i="9" s="1"/>
  <c r="I6540" i="9"/>
  <c r="J6540" i="9" s="1"/>
  <c r="I6541" i="9"/>
  <c r="J6541" i="9" s="1"/>
  <c r="I6542" i="9"/>
  <c r="J6542" i="9" s="1"/>
  <c r="I6543" i="9"/>
  <c r="J6543" i="9" s="1"/>
  <c r="I6544" i="9"/>
  <c r="J6544" i="9" s="1"/>
  <c r="I6545" i="9"/>
  <c r="J6545" i="9" s="1"/>
  <c r="I6546" i="9"/>
  <c r="J6546" i="9" s="1"/>
  <c r="I6547" i="9"/>
  <c r="J6547" i="9" s="1"/>
  <c r="I6548" i="9"/>
  <c r="J6548" i="9" s="1"/>
  <c r="I6549" i="9"/>
  <c r="J6549" i="9" s="1"/>
  <c r="I6550" i="9"/>
  <c r="J6550" i="9" s="1"/>
  <c r="I6551" i="9"/>
  <c r="J6551" i="9" s="1"/>
  <c r="I6552" i="9"/>
  <c r="J6552" i="9" s="1"/>
  <c r="I6553" i="9"/>
  <c r="J6553" i="9" s="1"/>
  <c r="I6554" i="9"/>
  <c r="J6554" i="9" s="1"/>
  <c r="I6555" i="9"/>
  <c r="J6555" i="9" s="1"/>
  <c r="I6556" i="9"/>
  <c r="J6556" i="9" s="1"/>
  <c r="I6557" i="9"/>
  <c r="J6557" i="9" s="1"/>
  <c r="I6558" i="9"/>
  <c r="J6558" i="9" s="1"/>
  <c r="I6559" i="9"/>
  <c r="J6559" i="9" s="1"/>
  <c r="I6560" i="9"/>
  <c r="J6560" i="9" s="1"/>
  <c r="I6561" i="9"/>
  <c r="J6561" i="9" s="1"/>
  <c r="I6562" i="9"/>
  <c r="J6562" i="9" s="1"/>
  <c r="I6563" i="9"/>
  <c r="J6563" i="9" s="1"/>
  <c r="I6564" i="9"/>
  <c r="J6564" i="9" s="1"/>
  <c r="I6565" i="9"/>
  <c r="J6565" i="9" s="1"/>
  <c r="I6566" i="9"/>
  <c r="J6566" i="9" s="1"/>
  <c r="I6567" i="9"/>
  <c r="J6567" i="9" s="1"/>
  <c r="I6568" i="9"/>
  <c r="J6568" i="9" s="1"/>
  <c r="I6569" i="9"/>
  <c r="J6569" i="9" s="1"/>
  <c r="I6570" i="9"/>
  <c r="J6570" i="9" s="1"/>
  <c r="I6571" i="9"/>
  <c r="J6571" i="9" s="1"/>
  <c r="I6572" i="9"/>
  <c r="J6572" i="9" s="1"/>
  <c r="I6573" i="9"/>
  <c r="J6573" i="9" s="1"/>
  <c r="I6574" i="9"/>
  <c r="J6574" i="9" s="1"/>
  <c r="I6575" i="9"/>
  <c r="J6575" i="9" s="1"/>
  <c r="I6576" i="9"/>
  <c r="J6576" i="9" s="1"/>
  <c r="I6577" i="9"/>
  <c r="J6577" i="9" s="1"/>
  <c r="I6578" i="9"/>
  <c r="J6578" i="9" s="1"/>
  <c r="I6579" i="9"/>
  <c r="J6579" i="9" s="1"/>
  <c r="I6580" i="9"/>
  <c r="J6580" i="9" s="1"/>
  <c r="I6581" i="9"/>
  <c r="J6581" i="9" s="1"/>
  <c r="I6582" i="9"/>
  <c r="J6582" i="9" s="1"/>
  <c r="I6583" i="9"/>
  <c r="J6583" i="9" s="1"/>
  <c r="I6584" i="9"/>
  <c r="J6584" i="9" s="1"/>
  <c r="I6585" i="9"/>
  <c r="J6585" i="9" s="1"/>
  <c r="I6586" i="9"/>
  <c r="J6586" i="9" s="1"/>
  <c r="I6587" i="9"/>
  <c r="J6587" i="9" s="1"/>
  <c r="I6588" i="9"/>
  <c r="J6588" i="9" s="1"/>
  <c r="I6589" i="9"/>
  <c r="J6589" i="9" s="1"/>
  <c r="I6590" i="9"/>
  <c r="J6590" i="9" s="1"/>
  <c r="I6591" i="9"/>
  <c r="J6591" i="9" s="1"/>
  <c r="I6592" i="9"/>
  <c r="J6592" i="9" s="1"/>
  <c r="I6593" i="9"/>
  <c r="J6593" i="9" s="1"/>
  <c r="I6594" i="9"/>
  <c r="J6594" i="9" s="1"/>
  <c r="I6595" i="9"/>
  <c r="J6595" i="9" s="1"/>
  <c r="I6596" i="9"/>
  <c r="J6596" i="9" s="1"/>
  <c r="I6597" i="9"/>
  <c r="J6597" i="9" s="1"/>
  <c r="I6598" i="9"/>
  <c r="J6598" i="9" s="1"/>
  <c r="I6599" i="9"/>
  <c r="J6599" i="9" s="1"/>
  <c r="I6600" i="9"/>
  <c r="J6600" i="9" s="1"/>
  <c r="I6601" i="9"/>
  <c r="J6601" i="9" s="1"/>
  <c r="I6602" i="9"/>
  <c r="J6602" i="9" s="1"/>
  <c r="I6603" i="9"/>
  <c r="J6603" i="9" s="1"/>
  <c r="I6604" i="9"/>
  <c r="J6604" i="9" s="1"/>
  <c r="I6605" i="9"/>
  <c r="J6605" i="9" s="1"/>
  <c r="I6606" i="9"/>
  <c r="J6606" i="9" s="1"/>
  <c r="I6607" i="9"/>
  <c r="J6607" i="9" s="1"/>
  <c r="I6608" i="9"/>
  <c r="J6608" i="9" s="1"/>
  <c r="I6609" i="9"/>
  <c r="J6609" i="9" s="1"/>
  <c r="I6610" i="9"/>
  <c r="J6610" i="9" s="1"/>
  <c r="I6611" i="9"/>
  <c r="J6611" i="9" s="1"/>
  <c r="I6612" i="9"/>
  <c r="J6612" i="9" s="1"/>
  <c r="I6613" i="9"/>
  <c r="J6613" i="9" s="1"/>
  <c r="I6614" i="9"/>
  <c r="J6614" i="9" s="1"/>
  <c r="I6615" i="9"/>
  <c r="J6615" i="9" s="1"/>
  <c r="I6616" i="9"/>
  <c r="J6616" i="9" s="1"/>
  <c r="I6617" i="9"/>
  <c r="J6617" i="9" s="1"/>
  <c r="I6618" i="9"/>
  <c r="J6618" i="9" s="1"/>
  <c r="I6619" i="9"/>
  <c r="J6619" i="9" s="1"/>
  <c r="I6620" i="9"/>
  <c r="J6620" i="9" s="1"/>
  <c r="I6621" i="9"/>
  <c r="J6621" i="9" s="1"/>
  <c r="I6622" i="9"/>
  <c r="J6622" i="9" s="1"/>
  <c r="I6623" i="9"/>
  <c r="J6623" i="9" s="1"/>
  <c r="I6624" i="9"/>
  <c r="J6624" i="9" s="1"/>
  <c r="I6625" i="9"/>
  <c r="J6625" i="9" s="1"/>
  <c r="I6626" i="9"/>
  <c r="J6626" i="9" s="1"/>
  <c r="I6627" i="9"/>
  <c r="J6627" i="9" s="1"/>
  <c r="I6628" i="9"/>
  <c r="J6628" i="9" s="1"/>
  <c r="I6629" i="9"/>
  <c r="J6629" i="9" s="1"/>
  <c r="I6630" i="9"/>
  <c r="J6630" i="9" s="1"/>
  <c r="I6631" i="9"/>
  <c r="J6631" i="9" s="1"/>
  <c r="I6632" i="9"/>
  <c r="J6632" i="9" s="1"/>
  <c r="I6633" i="9"/>
  <c r="J6633" i="9" s="1"/>
  <c r="I6634" i="9"/>
  <c r="J6634" i="9" s="1"/>
  <c r="I6635" i="9"/>
  <c r="J6635" i="9" s="1"/>
  <c r="I6636" i="9"/>
  <c r="J6636" i="9" s="1"/>
  <c r="I6637" i="9"/>
  <c r="J6637" i="9" s="1"/>
  <c r="I6638" i="9"/>
  <c r="J6638" i="9" s="1"/>
  <c r="I6639" i="9"/>
  <c r="J6639" i="9" s="1"/>
  <c r="I6640" i="9"/>
  <c r="J6640" i="9" s="1"/>
  <c r="I6641" i="9"/>
  <c r="J6641" i="9" s="1"/>
  <c r="I6642" i="9"/>
  <c r="J6642" i="9" s="1"/>
  <c r="I6643" i="9"/>
  <c r="J6643" i="9" s="1"/>
  <c r="I6644" i="9"/>
  <c r="J6644" i="9" s="1"/>
  <c r="I6645" i="9"/>
  <c r="J6645" i="9" s="1"/>
  <c r="I6646" i="9"/>
  <c r="J6646" i="9" s="1"/>
  <c r="I6647" i="9"/>
  <c r="J6647" i="9" s="1"/>
  <c r="I6648" i="9"/>
  <c r="J6648" i="9" s="1"/>
  <c r="I6649" i="9"/>
  <c r="J6649" i="9" s="1"/>
  <c r="I6650" i="9"/>
  <c r="J6650" i="9" s="1"/>
  <c r="I6651" i="9"/>
  <c r="J6651" i="9" s="1"/>
  <c r="I6652" i="9"/>
  <c r="J6652" i="9" s="1"/>
  <c r="I6653" i="9"/>
  <c r="J6653" i="9" s="1"/>
  <c r="I6654" i="9"/>
  <c r="J6654" i="9" s="1"/>
  <c r="I6655" i="9"/>
  <c r="J6655" i="9" s="1"/>
  <c r="I6656" i="9"/>
  <c r="J6656" i="9" s="1"/>
  <c r="I6657" i="9"/>
  <c r="J6657" i="9" s="1"/>
  <c r="I6658" i="9"/>
  <c r="J6658" i="9" s="1"/>
  <c r="I6659" i="9"/>
  <c r="J6659" i="9" s="1"/>
  <c r="I6660" i="9"/>
  <c r="J6660" i="9" s="1"/>
  <c r="I6661" i="9"/>
  <c r="J6661" i="9" s="1"/>
  <c r="I6662" i="9"/>
  <c r="J6662" i="9" s="1"/>
  <c r="I6663" i="9"/>
  <c r="J6663" i="9" s="1"/>
  <c r="I6664" i="9"/>
  <c r="J6664" i="9" s="1"/>
  <c r="I6665" i="9"/>
  <c r="J6665" i="9" s="1"/>
  <c r="I6666" i="9"/>
  <c r="J6666" i="9" s="1"/>
  <c r="I6667" i="9"/>
  <c r="J6667" i="9" s="1"/>
  <c r="I6668" i="9"/>
  <c r="J6668" i="9" s="1"/>
  <c r="I6669" i="9"/>
  <c r="J6669" i="9" s="1"/>
  <c r="I6670" i="9"/>
  <c r="J6670" i="9" s="1"/>
  <c r="I6671" i="9"/>
  <c r="J6671" i="9" s="1"/>
  <c r="I6672" i="9"/>
  <c r="J6672" i="9" s="1"/>
  <c r="I6673" i="9"/>
  <c r="J6673" i="9" s="1"/>
  <c r="I6674" i="9"/>
  <c r="J6674" i="9" s="1"/>
  <c r="I6675" i="9"/>
  <c r="J6675" i="9" s="1"/>
  <c r="I6676" i="9"/>
  <c r="J6676" i="9" s="1"/>
  <c r="I6677" i="9"/>
  <c r="J6677" i="9" s="1"/>
  <c r="I6678" i="9"/>
  <c r="J6678" i="9" s="1"/>
  <c r="I6679" i="9"/>
  <c r="J6679" i="9" s="1"/>
  <c r="I6680" i="9"/>
  <c r="J6680" i="9" s="1"/>
  <c r="I6681" i="9"/>
  <c r="J6681" i="9" s="1"/>
  <c r="I6682" i="9"/>
  <c r="J6682" i="9" s="1"/>
  <c r="I6683" i="9"/>
  <c r="J6683" i="9" s="1"/>
  <c r="I6684" i="9"/>
  <c r="J6684" i="9" s="1"/>
  <c r="I6685" i="9"/>
  <c r="J6685" i="9" s="1"/>
  <c r="I6686" i="9"/>
  <c r="J6686" i="9" s="1"/>
  <c r="I6687" i="9"/>
  <c r="J6687" i="9" s="1"/>
  <c r="I6688" i="9"/>
  <c r="J6688" i="9" s="1"/>
  <c r="I6689" i="9"/>
  <c r="J6689" i="9" s="1"/>
  <c r="I6690" i="9"/>
  <c r="J6690" i="9" s="1"/>
  <c r="I6691" i="9"/>
  <c r="J6691" i="9" s="1"/>
  <c r="I6692" i="9"/>
  <c r="J6692" i="9" s="1"/>
  <c r="I6693" i="9"/>
  <c r="J6693" i="9" s="1"/>
  <c r="I6694" i="9"/>
  <c r="J6694" i="9" s="1"/>
  <c r="I6695" i="9"/>
  <c r="J6695" i="9" s="1"/>
  <c r="I6696" i="9"/>
  <c r="J6696" i="9" s="1"/>
  <c r="I6697" i="9"/>
  <c r="J6697" i="9" s="1"/>
  <c r="I6698" i="9"/>
  <c r="J6698" i="9" s="1"/>
  <c r="I6699" i="9"/>
  <c r="J6699" i="9" s="1"/>
  <c r="I6700" i="9"/>
  <c r="J6700" i="9" s="1"/>
  <c r="I6701" i="9"/>
  <c r="J6701" i="9" s="1"/>
  <c r="I6702" i="9"/>
  <c r="J6702" i="9" s="1"/>
  <c r="I6703" i="9"/>
  <c r="J6703" i="9" s="1"/>
  <c r="I6704" i="9"/>
  <c r="J6704" i="9" s="1"/>
  <c r="I6705" i="9"/>
  <c r="J6705" i="9" s="1"/>
  <c r="I6706" i="9"/>
  <c r="J6706" i="9" s="1"/>
  <c r="I6707" i="9"/>
  <c r="J6707" i="9" s="1"/>
  <c r="I6708" i="9"/>
  <c r="J6708" i="9" s="1"/>
  <c r="I6709" i="9"/>
  <c r="J6709" i="9" s="1"/>
  <c r="I6710" i="9"/>
  <c r="J6710" i="9" s="1"/>
  <c r="I6711" i="9"/>
  <c r="J6711" i="9" s="1"/>
  <c r="I6712" i="9"/>
  <c r="J6712" i="9" s="1"/>
  <c r="I6713" i="9"/>
  <c r="J6713" i="9" s="1"/>
  <c r="I6714" i="9"/>
  <c r="J6714" i="9" s="1"/>
  <c r="I6715" i="9"/>
  <c r="J6715" i="9" s="1"/>
  <c r="I6716" i="9"/>
  <c r="J6716" i="9" s="1"/>
  <c r="I6717" i="9"/>
  <c r="J6717" i="9" s="1"/>
  <c r="I6718" i="9"/>
  <c r="J6718" i="9" s="1"/>
  <c r="I6719" i="9"/>
  <c r="J6719" i="9" s="1"/>
  <c r="I6720" i="9"/>
  <c r="J6720" i="9" s="1"/>
  <c r="I6721" i="9"/>
  <c r="J6721" i="9" s="1"/>
  <c r="I6722" i="9"/>
  <c r="J6722" i="9" s="1"/>
  <c r="I6723" i="9"/>
  <c r="J6723" i="9" s="1"/>
  <c r="I6724" i="9"/>
  <c r="J6724" i="9" s="1"/>
  <c r="I6725" i="9"/>
  <c r="J6725" i="9" s="1"/>
  <c r="I6726" i="9"/>
  <c r="J6726" i="9" s="1"/>
  <c r="I6727" i="9"/>
  <c r="J6727" i="9" s="1"/>
  <c r="I6728" i="9"/>
  <c r="J6728" i="9" s="1"/>
  <c r="I6729" i="9"/>
  <c r="J6729" i="9" s="1"/>
  <c r="I6730" i="9"/>
  <c r="J6730" i="9" s="1"/>
  <c r="I6731" i="9"/>
  <c r="J6731" i="9" s="1"/>
  <c r="I6732" i="9"/>
  <c r="J6732" i="9" s="1"/>
  <c r="I6733" i="9"/>
  <c r="J6733" i="9" s="1"/>
  <c r="I6734" i="9"/>
  <c r="J6734" i="9" s="1"/>
  <c r="I6735" i="9"/>
  <c r="J6735" i="9" s="1"/>
  <c r="I6736" i="9"/>
  <c r="J6736" i="9" s="1"/>
  <c r="I6737" i="9"/>
  <c r="J6737" i="9" s="1"/>
  <c r="I6738" i="9"/>
  <c r="J6738" i="9" s="1"/>
  <c r="I6739" i="9"/>
  <c r="J6739" i="9" s="1"/>
  <c r="I6740" i="9"/>
  <c r="J6740" i="9" s="1"/>
  <c r="I6741" i="9"/>
  <c r="J6741" i="9" s="1"/>
  <c r="I6742" i="9"/>
  <c r="J6742" i="9" s="1"/>
  <c r="I6743" i="9"/>
  <c r="J6743" i="9" s="1"/>
  <c r="I6744" i="9"/>
  <c r="J6744" i="9" s="1"/>
  <c r="I6745" i="9"/>
  <c r="J6745" i="9" s="1"/>
  <c r="I6746" i="9"/>
  <c r="J6746" i="9" s="1"/>
  <c r="I6747" i="9"/>
  <c r="J6747" i="9" s="1"/>
  <c r="I6748" i="9"/>
  <c r="J6748" i="9" s="1"/>
  <c r="I6749" i="9"/>
  <c r="J6749" i="9" s="1"/>
  <c r="I6750" i="9"/>
  <c r="J6750" i="9" s="1"/>
  <c r="I6751" i="9"/>
  <c r="J6751" i="9" s="1"/>
  <c r="I6752" i="9"/>
  <c r="J6752" i="9" s="1"/>
  <c r="I6753" i="9"/>
  <c r="J6753" i="9" s="1"/>
  <c r="I6754" i="9"/>
  <c r="J6754" i="9" s="1"/>
  <c r="I6755" i="9"/>
  <c r="J6755" i="9" s="1"/>
  <c r="I6756" i="9"/>
  <c r="J6756" i="9" s="1"/>
  <c r="I6757" i="9"/>
  <c r="J6757" i="9" s="1"/>
  <c r="I6758" i="9"/>
  <c r="J6758" i="9" s="1"/>
  <c r="I6759" i="9"/>
  <c r="J6759" i="9" s="1"/>
  <c r="I6760" i="9"/>
  <c r="J6760" i="9" s="1"/>
  <c r="I6761" i="9"/>
  <c r="J6761" i="9" s="1"/>
  <c r="I6762" i="9"/>
  <c r="J6762" i="9" s="1"/>
  <c r="I6763" i="9"/>
  <c r="J6763" i="9" s="1"/>
  <c r="I6764" i="9"/>
  <c r="J6764" i="9" s="1"/>
  <c r="I6765" i="9"/>
  <c r="J6765" i="9" s="1"/>
  <c r="I6766" i="9"/>
  <c r="J6766" i="9" s="1"/>
  <c r="I6767" i="9"/>
  <c r="J6767" i="9" s="1"/>
  <c r="I6768" i="9"/>
  <c r="J6768" i="9" s="1"/>
  <c r="I6769" i="9"/>
  <c r="J6769" i="9" s="1"/>
  <c r="I6770" i="9"/>
  <c r="J6770" i="9" s="1"/>
  <c r="I6771" i="9"/>
  <c r="J6771" i="9" s="1"/>
  <c r="I6772" i="9"/>
  <c r="J6772" i="9" s="1"/>
  <c r="I6773" i="9"/>
  <c r="J6773" i="9" s="1"/>
  <c r="I6774" i="9"/>
  <c r="J6774" i="9" s="1"/>
  <c r="I6775" i="9"/>
  <c r="J6775" i="9" s="1"/>
  <c r="I6776" i="9"/>
  <c r="J6776" i="9" s="1"/>
  <c r="I6777" i="9"/>
  <c r="J6777" i="9" s="1"/>
  <c r="I6778" i="9"/>
  <c r="J6778" i="9" s="1"/>
  <c r="I6779" i="9"/>
  <c r="J6779" i="9" s="1"/>
  <c r="I6780" i="9"/>
  <c r="J6780" i="9" s="1"/>
  <c r="I6781" i="9"/>
  <c r="J6781" i="9" s="1"/>
  <c r="I6782" i="9"/>
  <c r="J6782" i="9" s="1"/>
  <c r="I6783" i="9"/>
  <c r="J6783" i="9" s="1"/>
  <c r="I6784" i="9"/>
  <c r="J6784" i="9" s="1"/>
  <c r="I6785" i="9"/>
  <c r="J6785" i="9" s="1"/>
  <c r="I6786" i="9"/>
  <c r="J6786" i="9" s="1"/>
  <c r="I6787" i="9"/>
  <c r="J6787" i="9" s="1"/>
  <c r="I6788" i="9"/>
  <c r="J6788" i="9" s="1"/>
  <c r="I6789" i="9"/>
  <c r="J6789" i="9" s="1"/>
  <c r="I6790" i="9"/>
  <c r="J6790" i="9" s="1"/>
  <c r="I6791" i="9"/>
  <c r="J6791" i="9" s="1"/>
  <c r="I6792" i="9"/>
  <c r="J6792" i="9" s="1"/>
  <c r="I6793" i="9"/>
  <c r="J6793" i="9" s="1"/>
  <c r="I6794" i="9"/>
  <c r="J6794" i="9" s="1"/>
  <c r="I6795" i="9"/>
  <c r="J6795" i="9" s="1"/>
  <c r="I6796" i="9"/>
  <c r="J6796" i="9" s="1"/>
  <c r="I6797" i="9"/>
  <c r="J6797" i="9" s="1"/>
  <c r="I6798" i="9"/>
  <c r="J6798" i="9" s="1"/>
  <c r="I6799" i="9"/>
  <c r="J6799" i="9" s="1"/>
  <c r="I6800" i="9"/>
  <c r="J6800" i="9" s="1"/>
  <c r="I6801" i="9"/>
  <c r="J6801" i="9" s="1"/>
  <c r="I6802" i="9"/>
  <c r="J6802" i="9" s="1"/>
  <c r="I6803" i="9"/>
  <c r="J6803" i="9" s="1"/>
  <c r="I6804" i="9"/>
  <c r="J6804" i="9" s="1"/>
  <c r="I6805" i="9"/>
  <c r="J6805" i="9" s="1"/>
  <c r="I6806" i="9"/>
  <c r="J6806" i="9" s="1"/>
  <c r="I6807" i="9"/>
  <c r="J6807" i="9" s="1"/>
  <c r="I6808" i="9"/>
  <c r="J6808" i="9" s="1"/>
  <c r="I6809" i="9"/>
  <c r="J6809" i="9" s="1"/>
  <c r="I6810" i="9"/>
  <c r="J6810" i="9" s="1"/>
  <c r="I6811" i="9"/>
  <c r="J6811" i="9" s="1"/>
  <c r="I6812" i="9"/>
  <c r="J6812" i="9" s="1"/>
  <c r="I6813" i="9"/>
  <c r="J6813" i="9" s="1"/>
  <c r="I6814" i="9"/>
  <c r="J6814" i="9" s="1"/>
  <c r="I6815" i="9"/>
  <c r="J6815" i="9" s="1"/>
  <c r="I6816" i="9"/>
  <c r="J6816" i="9" s="1"/>
  <c r="I6817" i="9"/>
  <c r="J6817" i="9" s="1"/>
  <c r="I6818" i="9"/>
  <c r="J6818" i="9" s="1"/>
  <c r="I6819" i="9"/>
  <c r="J6819" i="9" s="1"/>
  <c r="I6820" i="9"/>
  <c r="J6820" i="9" s="1"/>
  <c r="I6821" i="9"/>
  <c r="J6821" i="9" s="1"/>
  <c r="I6822" i="9"/>
  <c r="J6822" i="9" s="1"/>
  <c r="I6823" i="9"/>
  <c r="J6823" i="9" s="1"/>
  <c r="I6824" i="9"/>
  <c r="J6824" i="9" s="1"/>
  <c r="I6825" i="9"/>
  <c r="J6825" i="9" s="1"/>
  <c r="I6826" i="9"/>
  <c r="J6826" i="9" s="1"/>
  <c r="I6827" i="9"/>
  <c r="J6827" i="9" s="1"/>
  <c r="I6828" i="9"/>
  <c r="J6828" i="9" s="1"/>
  <c r="I6829" i="9"/>
  <c r="J6829" i="9" s="1"/>
  <c r="I6830" i="9"/>
  <c r="J6830" i="9" s="1"/>
  <c r="I6831" i="9"/>
  <c r="J6831" i="9" s="1"/>
  <c r="I6832" i="9"/>
  <c r="J6832" i="9" s="1"/>
  <c r="I6833" i="9"/>
  <c r="J6833" i="9" s="1"/>
  <c r="I6834" i="9"/>
  <c r="J6834" i="9" s="1"/>
  <c r="I6835" i="9"/>
  <c r="J6835" i="9" s="1"/>
  <c r="I6836" i="9"/>
  <c r="J6836" i="9" s="1"/>
  <c r="I6837" i="9"/>
  <c r="J6837" i="9" s="1"/>
  <c r="I6838" i="9"/>
  <c r="J6838" i="9" s="1"/>
  <c r="I6839" i="9"/>
  <c r="J6839" i="9" s="1"/>
  <c r="I6840" i="9"/>
  <c r="J6840" i="9" s="1"/>
  <c r="I6841" i="9"/>
  <c r="J6841" i="9" s="1"/>
  <c r="I6842" i="9"/>
  <c r="J6842" i="9" s="1"/>
  <c r="I6843" i="9"/>
  <c r="J6843" i="9" s="1"/>
  <c r="I6844" i="9"/>
  <c r="J6844" i="9" s="1"/>
  <c r="I6845" i="9"/>
  <c r="J6845" i="9" s="1"/>
  <c r="I6846" i="9"/>
  <c r="J6846" i="9" s="1"/>
  <c r="I6847" i="9"/>
  <c r="J6847" i="9" s="1"/>
  <c r="I6848" i="9"/>
  <c r="J6848" i="9" s="1"/>
  <c r="I6849" i="9"/>
  <c r="J6849" i="9" s="1"/>
  <c r="I6850" i="9"/>
  <c r="J6850" i="9" s="1"/>
  <c r="I6851" i="9"/>
  <c r="J6851" i="9" s="1"/>
  <c r="I6852" i="9"/>
  <c r="J6852" i="9" s="1"/>
  <c r="I6853" i="9"/>
  <c r="J6853" i="9" s="1"/>
  <c r="I6854" i="9"/>
  <c r="J6854" i="9" s="1"/>
  <c r="I6855" i="9"/>
  <c r="J6855" i="9" s="1"/>
  <c r="I6856" i="9"/>
  <c r="J6856" i="9" s="1"/>
  <c r="I6857" i="9"/>
  <c r="J6857" i="9" s="1"/>
  <c r="I6858" i="9"/>
  <c r="J6858" i="9" s="1"/>
  <c r="I6859" i="9"/>
  <c r="J6859" i="9" s="1"/>
  <c r="I6860" i="9"/>
  <c r="J6860" i="9" s="1"/>
  <c r="I6861" i="9"/>
  <c r="J6861" i="9" s="1"/>
  <c r="I6862" i="9"/>
  <c r="J6862" i="9" s="1"/>
  <c r="I6863" i="9"/>
  <c r="J6863" i="9" s="1"/>
  <c r="I6864" i="9"/>
  <c r="J6864" i="9" s="1"/>
  <c r="I6865" i="9"/>
  <c r="J6865" i="9" s="1"/>
  <c r="I6866" i="9"/>
  <c r="J6866" i="9" s="1"/>
  <c r="I6867" i="9"/>
  <c r="J6867" i="9" s="1"/>
  <c r="I6868" i="9"/>
  <c r="J6868" i="9" s="1"/>
  <c r="I6869" i="9"/>
  <c r="J6869" i="9" s="1"/>
  <c r="I6870" i="9"/>
  <c r="J6870" i="9" s="1"/>
  <c r="I6871" i="9"/>
  <c r="J6871" i="9" s="1"/>
  <c r="I6872" i="9"/>
  <c r="J6872" i="9" s="1"/>
  <c r="I6873" i="9"/>
  <c r="J6873" i="9" s="1"/>
  <c r="I6874" i="9"/>
  <c r="J6874" i="9" s="1"/>
  <c r="I6875" i="9"/>
  <c r="J6875" i="9" s="1"/>
  <c r="I6876" i="9"/>
  <c r="J6876" i="9" s="1"/>
  <c r="I6877" i="9"/>
  <c r="J6877" i="9" s="1"/>
  <c r="I6878" i="9"/>
  <c r="J6878" i="9" s="1"/>
  <c r="I6879" i="9"/>
  <c r="J6879" i="9" s="1"/>
  <c r="I6880" i="9"/>
  <c r="J6880" i="9" s="1"/>
  <c r="I6881" i="9"/>
  <c r="J6881" i="9" s="1"/>
  <c r="I6882" i="9"/>
  <c r="J6882" i="9" s="1"/>
  <c r="I6883" i="9"/>
  <c r="J6883" i="9" s="1"/>
  <c r="I6884" i="9"/>
  <c r="J6884" i="9" s="1"/>
  <c r="I6885" i="9"/>
  <c r="J6885" i="9" s="1"/>
  <c r="I6886" i="9"/>
  <c r="J6886" i="9" s="1"/>
  <c r="I6887" i="9"/>
  <c r="J6887" i="9" s="1"/>
  <c r="I6888" i="9"/>
  <c r="J6888" i="9" s="1"/>
  <c r="I6889" i="9"/>
  <c r="J6889" i="9" s="1"/>
  <c r="I6890" i="9"/>
  <c r="J6890" i="9" s="1"/>
  <c r="I6891" i="9"/>
  <c r="J6891" i="9" s="1"/>
  <c r="I6892" i="9"/>
  <c r="J6892" i="9" s="1"/>
  <c r="I6893" i="9"/>
  <c r="J6893" i="9" s="1"/>
  <c r="I6894" i="9"/>
  <c r="J6894" i="9" s="1"/>
  <c r="I6895" i="9"/>
  <c r="J6895" i="9" s="1"/>
  <c r="I6896" i="9"/>
  <c r="J6896" i="9" s="1"/>
  <c r="I6897" i="9"/>
  <c r="J6897" i="9" s="1"/>
  <c r="I6898" i="9"/>
  <c r="J6898" i="9" s="1"/>
  <c r="I6899" i="9"/>
  <c r="J6899" i="9" s="1"/>
  <c r="I6900" i="9"/>
  <c r="J6900" i="9" s="1"/>
  <c r="I6901" i="9"/>
  <c r="J6901" i="9" s="1"/>
  <c r="I6902" i="9"/>
  <c r="J6902" i="9" s="1"/>
  <c r="I6903" i="9"/>
  <c r="J6903" i="9" s="1"/>
  <c r="I6904" i="9"/>
  <c r="J6904" i="9" s="1"/>
  <c r="I6905" i="9"/>
  <c r="J6905" i="9" s="1"/>
  <c r="I6906" i="9"/>
  <c r="J6906" i="9" s="1"/>
  <c r="I6907" i="9"/>
  <c r="J6907" i="9" s="1"/>
  <c r="I6908" i="9"/>
  <c r="J6908" i="9" s="1"/>
  <c r="I6909" i="9"/>
  <c r="J6909" i="9" s="1"/>
  <c r="I6910" i="9"/>
  <c r="J6910" i="9" s="1"/>
  <c r="I6911" i="9"/>
  <c r="J6911" i="9" s="1"/>
  <c r="I6912" i="9"/>
  <c r="J6912" i="9" s="1"/>
  <c r="I6913" i="9"/>
  <c r="J6913" i="9" s="1"/>
  <c r="I6914" i="9"/>
  <c r="J6914" i="9" s="1"/>
  <c r="I6915" i="9"/>
  <c r="J6915" i="9" s="1"/>
  <c r="I6916" i="9"/>
  <c r="J6916" i="9" s="1"/>
  <c r="I6917" i="9"/>
  <c r="J6917" i="9" s="1"/>
  <c r="I6918" i="9"/>
  <c r="J6918" i="9" s="1"/>
  <c r="I6919" i="9"/>
  <c r="J6919" i="9" s="1"/>
  <c r="I6920" i="9"/>
  <c r="J6920" i="9" s="1"/>
  <c r="I6921" i="9"/>
  <c r="J6921" i="9" s="1"/>
  <c r="I6922" i="9"/>
  <c r="J6922" i="9" s="1"/>
  <c r="I6923" i="9"/>
  <c r="J6923" i="9" s="1"/>
  <c r="I6924" i="9"/>
  <c r="J6924" i="9" s="1"/>
  <c r="I6925" i="9"/>
  <c r="J6925" i="9" s="1"/>
  <c r="I6926" i="9"/>
  <c r="J6926" i="9" s="1"/>
  <c r="I6927" i="9"/>
  <c r="J6927" i="9" s="1"/>
  <c r="I6928" i="9"/>
  <c r="J6928" i="9" s="1"/>
  <c r="I6929" i="9"/>
  <c r="J6929" i="9" s="1"/>
  <c r="I6930" i="9"/>
  <c r="J6930" i="9" s="1"/>
  <c r="I6931" i="9"/>
  <c r="J6931" i="9" s="1"/>
  <c r="I6932" i="9"/>
  <c r="J6932" i="9" s="1"/>
  <c r="I6933" i="9"/>
  <c r="J6933" i="9" s="1"/>
  <c r="I6934" i="9"/>
  <c r="J6934" i="9" s="1"/>
  <c r="I6935" i="9"/>
  <c r="J6935" i="9" s="1"/>
  <c r="I6936" i="9"/>
  <c r="J6936" i="9" s="1"/>
  <c r="I6937" i="9"/>
  <c r="J6937" i="9" s="1"/>
  <c r="I6938" i="9"/>
  <c r="J6938" i="9" s="1"/>
  <c r="I6939" i="9"/>
  <c r="J6939" i="9" s="1"/>
  <c r="I6940" i="9"/>
  <c r="J6940" i="9" s="1"/>
  <c r="I6941" i="9"/>
  <c r="J6941" i="9" s="1"/>
  <c r="I6942" i="9"/>
  <c r="J6942" i="9" s="1"/>
  <c r="I6943" i="9"/>
  <c r="J6943" i="9" s="1"/>
  <c r="I6944" i="9"/>
  <c r="J6944" i="9" s="1"/>
  <c r="I6945" i="9"/>
  <c r="J6945" i="9" s="1"/>
  <c r="I6946" i="9"/>
  <c r="J6946" i="9" s="1"/>
  <c r="I6947" i="9"/>
  <c r="J6947" i="9" s="1"/>
  <c r="I6948" i="9"/>
  <c r="J6948" i="9" s="1"/>
  <c r="I6949" i="9"/>
  <c r="J6949" i="9" s="1"/>
  <c r="I6950" i="9"/>
  <c r="J6950" i="9" s="1"/>
  <c r="I6951" i="9"/>
  <c r="J6951" i="9" s="1"/>
  <c r="I6952" i="9"/>
  <c r="J6952" i="9" s="1"/>
  <c r="I6953" i="9"/>
  <c r="J6953" i="9" s="1"/>
  <c r="I6954" i="9"/>
  <c r="J6954" i="9" s="1"/>
  <c r="I6955" i="9"/>
  <c r="J6955" i="9" s="1"/>
  <c r="I6956" i="9"/>
  <c r="J6956" i="9" s="1"/>
  <c r="I6957" i="9"/>
  <c r="J6957" i="9" s="1"/>
  <c r="I6958" i="9"/>
  <c r="J6958" i="9" s="1"/>
  <c r="I6959" i="9"/>
  <c r="J6959" i="9" s="1"/>
  <c r="I6960" i="9"/>
  <c r="J6960" i="9" s="1"/>
  <c r="I6961" i="9"/>
  <c r="J6961" i="9" s="1"/>
  <c r="I6962" i="9"/>
  <c r="J6962" i="9" s="1"/>
  <c r="I6963" i="9"/>
  <c r="J6963" i="9" s="1"/>
  <c r="I6964" i="9"/>
  <c r="J6964" i="9" s="1"/>
  <c r="I6965" i="9"/>
  <c r="J6965" i="9" s="1"/>
  <c r="I6966" i="9"/>
  <c r="J6966" i="9" s="1"/>
  <c r="I6967" i="9"/>
  <c r="J6967" i="9" s="1"/>
  <c r="I6968" i="9"/>
  <c r="J6968" i="9" s="1"/>
  <c r="I6969" i="9"/>
  <c r="J6969" i="9" s="1"/>
  <c r="I6970" i="9"/>
  <c r="J6970" i="9" s="1"/>
  <c r="I6971" i="9"/>
  <c r="J6971" i="9" s="1"/>
  <c r="I6972" i="9"/>
  <c r="J6972" i="9" s="1"/>
  <c r="I6973" i="9"/>
  <c r="J6973" i="9" s="1"/>
  <c r="I6974" i="9"/>
  <c r="J6974" i="9" s="1"/>
  <c r="I6975" i="9"/>
  <c r="J6975" i="9" s="1"/>
  <c r="I6976" i="9"/>
  <c r="J6976" i="9" s="1"/>
  <c r="I6977" i="9"/>
  <c r="J6977" i="9" s="1"/>
  <c r="I6978" i="9"/>
  <c r="J6978" i="9" s="1"/>
  <c r="I6979" i="9"/>
  <c r="J6979" i="9" s="1"/>
  <c r="I6980" i="9"/>
  <c r="J6980" i="9" s="1"/>
  <c r="I6981" i="9"/>
  <c r="J6981" i="9" s="1"/>
  <c r="I6982" i="9"/>
  <c r="J6982" i="9" s="1"/>
  <c r="I6983" i="9"/>
  <c r="J6983" i="9" s="1"/>
  <c r="I6984" i="9"/>
  <c r="J6984" i="9" s="1"/>
  <c r="I6985" i="9"/>
  <c r="J6985" i="9" s="1"/>
  <c r="I6986" i="9"/>
  <c r="J6986" i="9" s="1"/>
  <c r="I6987" i="9"/>
  <c r="J6987" i="9" s="1"/>
  <c r="I6988" i="9"/>
  <c r="J6988" i="9" s="1"/>
  <c r="I6989" i="9"/>
  <c r="J6989" i="9" s="1"/>
  <c r="I6990" i="9"/>
  <c r="J6990" i="9" s="1"/>
  <c r="I6991" i="9"/>
  <c r="J6991" i="9" s="1"/>
  <c r="I6992" i="9"/>
  <c r="J6992" i="9" s="1"/>
  <c r="I6993" i="9"/>
  <c r="J6993" i="9" s="1"/>
  <c r="I6994" i="9"/>
  <c r="J6994" i="9" s="1"/>
  <c r="I6995" i="9"/>
  <c r="J6995" i="9" s="1"/>
  <c r="I6996" i="9"/>
  <c r="J6996" i="9" s="1"/>
  <c r="I6997" i="9"/>
  <c r="J6997" i="9" s="1"/>
  <c r="I6998" i="9"/>
  <c r="J6998" i="9" s="1"/>
  <c r="I6999" i="9"/>
  <c r="J6999" i="9" s="1"/>
  <c r="I7000" i="9"/>
  <c r="J7000" i="9" s="1"/>
  <c r="I7001" i="9"/>
  <c r="J7001" i="9" s="1"/>
  <c r="I7002" i="9"/>
  <c r="J7002" i="9" s="1"/>
  <c r="I7003" i="9"/>
  <c r="J7003" i="9" s="1"/>
  <c r="I7004" i="9"/>
  <c r="J7004" i="9" s="1"/>
  <c r="I7005" i="9"/>
  <c r="J7005" i="9" s="1"/>
  <c r="I7006" i="9"/>
  <c r="J7006" i="9" s="1"/>
  <c r="I7007" i="9"/>
  <c r="J7007" i="9" s="1"/>
  <c r="I7008" i="9"/>
  <c r="J7008" i="9" s="1"/>
  <c r="I7009" i="9"/>
  <c r="J7009" i="9" s="1"/>
  <c r="I7010" i="9"/>
  <c r="J7010" i="9" s="1"/>
  <c r="I7011" i="9"/>
  <c r="J7011" i="9" s="1"/>
  <c r="I7012" i="9"/>
  <c r="J7012" i="9" s="1"/>
  <c r="I7013" i="9"/>
  <c r="J7013" i="9" s="1"/>
  <c r="I7014" i="9"/>
  <c r="J7014" i="9" s="1"/>
  <c r="I7015" i="9"/>
  <c r="J7015" i="9" s="1"/>
  <c r="I7016" i="9"/>
  <c r="J7016" i="9" s="1"/>
  <c r="I7017" i="9"/>
  <c r="J7017" i="9" s="1"/>
  <c r="I7018" i="9"/>
  <c r="J7018" i="9" s="1"/>
  <c r="I7019" i="9"/>
  <c r="J7019" i="9" s="1"/>
  <c r="I7020" i="9"/>
  <c r="J7020" i="9" s="1"/>
  <c r="I7021" i="9"/>
  <c r="J7021" i="9" s="1"/>
  <c r="I7022" i="9"/>
  <c r="J7022" i="9" s="1"/>
  <c r="I7023" i="9"/>
  <c r="J7023" i="9" s="1"/>
  <c r="I7024" i="9"/>
  <c r="J7024" i="9" s="1"/>
  <c r="I7025" i="9"/>
  <c r="J7025" i="9" s="1"/>
  <c r="I7026" i="9"/>
  <c r="J7026" i="9" s="1"/>
  <c r="I7027" i="9"/>
  <c r="J7027" i="9" s="1"/>
  <c r="I7028" i="9"/>
  <c r="J7028" i="9" s="1"/>
  <c r="I7029" i="9"/>
  <c r="J7029" i="9" s="1"/>
  <c r="I7030" i="9"/>
  <c r="J7030" i="9" s="1"/>
  <c r="I7031" i="9"/>
  <c r="J7031" i="9" s="1"/>
  <c r="I7032" i="9"/>
  <c r="J7032" i="9" s="1"/>
  <c r="I7033" i="9"/>
  <c r="J7033" i="9" s="1"/>
  <c r="I7034" i="9"/>
  <c r="J7034" i="9" s="1"/>
  <c r="I7035" i="9"/>
  <c r="J7035" i="9" s="1"/>
  <c r="I7036" i="9"/>
  <c r="J7036" i="9" s="1"/>
  <c r="I7037" i="9"/>
  <c r="J7037" i="9" s="1"/>
  <c r="I7038" i="9"/>
  <c r="J7038" i="9" s="1"/>
  <c r="I7039" i="9"/>
  <c r="J7039" i="9" s="1"/>
  <c r="I7040" i="9"/>
  <c r="J7040" i="9" s="1"/>
  <c r="I7041" i="9"/>
  <c r="J7041" i="9" s="1"/>
  <c r="I7042" i="9"/>
  <c r="J7042" i="9" s="1"/>
  <c r="I7043" i="9"/>
  <c r="J7043" i="9" s="1"/>
  <c r="I7044" i="9"/>
  <c r="J7044" i="9" s="1"/>
  <c r="I7045" i="9"/>
  <c r="J7045" i="9" s="1"/>
  <c r="I7046" i="9"/>
  <c r="J7046" i="9" s="1"/>
  <c r="I7047" i="9"/>
  <c r="J7047" i="9" s="1"/>
  <c r="I7048" i="9"/>
  <c r="J7048" i="9" s="1"/>
  <c r="I7049" i="9"/>
  <c r="J7049" i="9" s="1"/>
  <c r="I7050" i="9"/>
  <c r="J7050" i="9" s="1"/>
  <c r="I7051" i="9"/>
  <c r="J7051" i="9" s="1"/>
  <c r="I7052" i="9"/>
  <c r="J7052" i="9" s="1"/>
  <c r="I7053" i="9"/>
  <c r="J7053" i="9" s="1"/>
  <c r="I7054" i="9"/>
  <c r="J7054" i="9" s="1"/>
  <c r="I7055" i="9"/>
  <c r="J7055" i="9" s="1"/>
  <c r="I7056" i="9"/>
  <c r="J7056" i="9" s="1"/>
  <c r="I7057" i="9"/>
  <c r="J7057" i="9" s="1"/>
  <c r="I7058" i="9"/>
  <c r="J7058" i="9" s="1"/>
  <c r="I7059" i="9"/>
  <c r="J7059" i="9" s="1"/>
  <c r="I7060" i="9"/>
  <c r="J7060" i="9" s="1"/>
  <c r="I7061" i="9"/>
  <c r="J7061" i="9" s="1"/>
  <c r="I7062" i="9"/>
  <c r="J7062" i="9" s="1"/>
  <c r="I7063" i="9"/>
  <c r="J7063" i="9" s="1"/>
  <c r="I7064" i="9"/>
  <c r="J7064" i="9" s="1"/>
  <c r="I7065" i="9"/>
  <c r="J7065" i="9" s="1"/>
  <c r="I7066" i="9"/>
  <c r="J7066" i="9" s="1"/>
  <c r="I7067" i="9"/>
  <c r="J7067" i="9" s="1"/>
  <c r="I7068" i="9"/>
  <c r="J7068" i="9" s="1"/>
  <c r="I7069" i="9"/>
  <c r="J7069" i="9" s="1"/>
  <c r="I7070" i="9"/>
  <c r="J7070" i="9" s="1"/>
  <c r="I7071" i="9"/>
  <c r="J7071" i="9" s="1"/>
  <c r="I7072" i="9"/>
  <c r="J7072" i="9" s="1"/>
  <c r="I7073" i="9"/>
  <c r="J7073" i="9" s="1"/>
  <c r="I7074" i="9"/>
  <c r="J7074" i="9" s="1"/>
  <c r="I7075" i="9"/>
  <c r="J7075" i="9" s="1"/>
  <c r="I7076" i="9"/>
  <c r="J7076" i="9" s="1"/>
  <c r="I7077" i="9"/>
  <c r="J7077" i="9" s="1"/>
  <c r="I7078" i="9"/>
  <c r="J7078" i="9" s="1"/>
  <c r="I7079" i="9"/>
  <c r="J7079" i="9" s="1"/>
  <c r="I7080" i="9"/>
  <c r="J7080" i="9" s="1"/>
  <c r="I7081" i="9"/>
  <c r="J7081" i="9" s="1"/>
  <c r="I7082" i="9"/>
  <c r="J7082" i="9" s="1"/>
  <c r="I7083" i="9"/>
  <c r="J7083" i="9" s="1"/>
  <c r="I7084" i="9"/>
  <c r="J7084" i="9" s="1"/>
  <c r="I7085" i="9"/>
  <c r="J7085" i="9" s="1"/>
  <c r="I7086" i="9"/>
  <c r="J7086" i="9" s="1"/>
  <c r="I7087" i="9"/>
  <c r="J7087" i="9" s="1"/>
  <c r="I7088" i="9"/>
  <c r="J7088" i="9" s="1"/>
  <c r="I7089" i="9"/>
  <c r="J7089" i="9" s="1"/>
  <c r="I7090" i="9"/>
  <c r="J7090" i="9" s="1"/>
  <c r="I7091" i="9"/>
  <c r="J7091" i="9" s="1"/>
  <c r="I7092" i="9"/>
  <c r="J7092" i="9" s="1"/>
  <c r="I7093" i="9"/>
  <c r="J7093" i="9" s="1"/>
  <c r="I7094" i="9"/>
  <c r="J7094" i="9" s="1"/>
  <c r="I7095" i="9"/>
  <c r="J7095" i="9" s="1"/>
  <c r="I7096" i="9"/>
  <c r="J7096" i="9" s="1"/>
  <c r="I7097" i="9"/>
  <c r="J7097" i="9" s="1"/>
  <c r="I7098" i="9"/>
  <c r="J7098" i="9" s="1"/>
  <c r="I7099" i="9"/>
  <c r="J7099" i="9" s="1"/>
  <c r="I7100" i="9"/>
  <c r="J7100" i="9" s="1"/>
  <c r="I7101" i="9"/>
  <c r="J7101" i="9" s="1"/>
  <c r="I7102" i="9"/>
  <c r="J7102" i="9" s="1"/>
  <c r="I7103" i="9"/>
  <c r="J7103" i="9" s="1"/>
  <c r="I7104" i="9"/>
  <c r="J7104" i="9" s="1"/>
  <c r="I7105" i="9"/>
  <c r="J7105" i="9" s="1"/>
  <c r="I7106" i="9"/>
  <c r="J7106" i="9" s="1"/>
  <c r="I7107" i="9"/>
  <c r="J7107" i="9" s="1"/>
  <c r="I7108" i="9"/>
  <c r="J7108" i="9" s="1"/>
  <c r="I7109" i="9"/>
  <c r="J7109" i="9" s="1"/>
  <c r="I7110" i="9"/>
  <c r="J7110" i="9" s="1"/>
  <c r="I7111" i="9"/>
  <c r="J7111" i="9" s="1"/>
  <c r="I7112" i="9"/>
  <c r="J7112" i="9" s="1"/>
  <c r="I7113" i="9"/>
  <c r="J7113" i="9" s="1"/>
  <c r="I7114" i="9"/>
  <c r="J7114" i="9" s="1"/>
  <c r="I7115" i="9"/>
  <c r="J7115" i="9" s="1"/>
  <c r="I7116" i="9"/>
  <c r="J7116" i="9" s="1"/>
  <c r="I7117" i="9"/>
  <c r="J7117" i="9" s="1"/>
  <c r="I7118" i="9"/>
  <c r="J7118" i="9" s="1"/>
  <c r="I7119" i="9"/>
  <c r="J7119" i="9" s="1"/>
  <c r="I7120" i="9"/>
  <c r="J7120" i="9" s="1"/>
  <c r="I7121" i="9"/>
  <c r="J7121" i="9" s="1"/>
  <c r="I7122" i="9"/>
  <c r="J7122" i="9" s="1"/>
  <c r="I7123" i="9"/>
  <c r="J7123" i="9" s="1"/>
  <c r="I7124" i="9"/>
  <c r="J7124" i="9" s="1"/>
  <c r="I7125" i="9"/>
  <c r="J7125" i="9" s="1"/>
  <c r="I7126" i="9"/>
  <c r="J7126" i="9" s="1"/>
  <c r="I7127" i="9"/>
  <c r="J7127" i="9" s="1"/>
  <c r="I7128" i="9"/>
  <c r="J7128" i="9" s="1"/>
  <c r="I7129" i="9"/>
  <c r="J7129" i="9" s="1"/>
  <c r="I7130" i="9"/>
  <c r="J7130" i="9" s="1"/>
  <c r="I7131" i="9"/>
  <c r="J7131" i="9" s="1"/>
  <c r="I7132" i="9"/>
  <c r="J7132" i="9" s="1"/>
  <c r="I7133" i="9"/>
  <c r="J7133" i="9" s="1"/>
  <c r="I7134" i="9"/>
  <c r="J7134" i="9" s="1"/>
  <c r="I7135" i="9"/>
  <c r="J7135" i="9" s="1"/>
  <c r="I7136" i="9"/>
  <c r="J7136" i="9" s="1"/>
  <c r="I7137" i="9"/>
  <c r="J7137" i="9" s="1"/>
  <c r="I7138" i="9"/>
  <c r="J7138" i="9" s="1"/>
  <c r="I7139" i="9"/>
  <c r="J7139" i="9" s="1"/>
  <c r="I7140" i="9"/>
  <c r="J7140" i="9" s="1"/>
  <c r="I7141" i="9"/>
  <c r="J7141" i="9" s="1"/>
  <c r="I7142" i="9"/>
  <c r="J7142" i="9" s="1"/>
  <c r="I7143" i="9"/>
  <c r="J7143" i="9" s="1"/>
  <c r="I7144" i="9"/>
  <c r="J7144" i="9" s="1"/>
  <c r="I7145" i="9"/>
  <c r="J7145" i="9" s="1"/>
  <c r="I7146" i="9"/>
  <c r="J7146" i="9" s="1"/>
  <c r="I7147" i="9"/>
  <c r="J7147" i="9" s="1"/>
  <c r="I7148" i="9"/>
  <c r="J7148" i="9" s="1"/>
  <c r="I7149" i="9"/>
  <c r="J7149" i="9" s="1"/>
  <c r="I7150" i="9"/>
  <c r="J7150" i="9" s="1"/>
  <c r="I7151" i="9"/>
  <c r="J7151" i="9" s="1"/>
  <c r="I7152" i="9"/>
  <c r="J7152" i="9" s="1"/>
  <c r="I7153" i="9"/>
  <c r="J7153" i="9" s="1"/>
  <c r="I7154" i="9"/>
  <c r="J7154" i="9" s="1"/>
  <c r="I7155" i="9"/>
  <c r="J7155" i="9" s="1"/>
  <c r="I7156" i="9"/>
  <c r="J7156" i="9" s="1"/>
  <c r="I7157" i="9"/>
  <c r="J7157" i="9" s="1"/>
  <c r="I7158" i="9"/>
  <c r="J7158" i="9" s="1"/>
  <c r="I7159" i="9"/>
  <c r="J7159" i="9" s="1"/>
  <c r="I7160" i="9"/>
  <c r="J7160" i="9" s="1"/>
  <c r="I7161" i="9"/>
  <c r="J7161" i="9" s="1"/>
  <c r="I7162" i="9"/>
  <c r="J7162" i="9" s="1"/>
  <c r="I7163" i="9"/>
  <c r="J7163" i="9" s="1"/>
  <c r="I7164" i="9"/>
  <c r="J7164" i="9" s="1"/>
  <c r="I7165" i="9"/>
  <c r="J7165" i="9" s="1"/>
  <c r="I7166" i="9"/>
  <c r="J7166" i="9" s="1"/>
  <c r="I7167" i="9"/>
  <c r="J7167" i="9" s="1"/>
  <c r="I7168" i="9"/>
  <c r="J7168" i="9" s="1"/>
  <c r="I7169" i="9"/>
  <c r="J7169" i="9" s="1"/>
  <c r="I7170" i="9"/>
  <c r="J7170" i="9" s="1"/>
  <c r="I7171" i="9"/>
  <c r="J7171" i="9" s="1"/>
  <c r="I7172" i="9"/>
  <c r="J7172" i="9" s="1"/>
  <c r="I7173" i="9"/>
  <c r="J7173" i="9" s="1"/>
  <c r="I7174" i="9"/>
  <c r="J7174" i="9" s="1"/>
  <c r="I7175" i="9"/>
  <c r="J7175" i="9" s="1"/>
  <c r="I7176" i="9"/>
  <c r="J7176" i="9" s="1"/>
  <c r="I7177" i="9"/>
  <c r="J7177" i="9" s="1"/>
  <c r="I7178" i="9"/>
  <c r="J7178" i="9" s="1"/>
  <c r="I7179" i="9"/>
  <c r="J7179" i="9" s="1"/>
  <c r="I7180" i="9"/>
  <c r="J7180" i="9" s="1"/>
  <c r="I7181" i="9"/>
  <c r="J7181" i="9" s="1"/>
  <c r="I7182" i="9"/>
  <c r="J7182" i="9" s="1"/>
  <c r="I7183" i="9"/>
  <c r="J7183" i="9" s="1"/>
  <c r="I7184" i="9"/>
  <c r="J7184" i="9" s="1"/>
  <c r="I7185" i="9"/>
  <c r="J7185" i="9" s="1"/>
  <c r="I7186" i="9"/>
  <c r="J7186" i="9" s="1"/>
  <c r="I7187" i="9"/>
  <c r="J7187" i="9" s="1"/>
  <c r="I7188" i="9"/>
  <c r="J7188" i="9" s="1"/>
  <c r="I7189" i="9"/>
  <c r="J7189" i="9" s="1"/>
  <c r="I7190" i="9"/>
  <c r="J7190" i="9" s="1"/>
  <c r="I7191" i="9"/>
  <c r="J7191" i="9" s="1"/>
  <c r="I7192" i="9"/>
  <c r="J7192" i="9" s="1"/>
  <c r="I7193" i="9"/>
  <c r="J7193" i="9" s="1"/>
  <c r="I7194" i="9"/>
  <c r="J7194" i="9" s="1"/>
  <c r="I7195" i="9"/>
  <c r="J7195" i="9" s="1"/>
  <c r="I7196" i="9"/>
  <c r="J7196" i="9" s="1"/>
  <c r="I7197" i="9"/>
  <c r="J7197" i="9" s="1"/>
  <c r="I7198" i="9"/>
  <c r="J7198" i="9" s="1"/>
  <c r="I7199" i="9"/>
  <c r="J7199" i="9" s="1"/>
  <c r="I7200" i="9"/>
  <c r="J7200" i="9" s="1"/>
  <c r="I7201" i="9"/>
  <c r="J7201" i="9" s="1"/>
  <c r="I7202" i="9"/>
  <c r="J7202" i="9" s="1"/>
  <c r="I7203" i="9"/>
  <c r="J7203" i="9" s="1"/>
  <c r="I7204" i="9"/>
  <c r="J7204" i="9" s="1"/>
  <c r="I7205" i="9"/>
  <c r="J7205" i="9" s="1"/>
  <c r="I7206" i="9"/>
  <c r="J7206" i="9" s="1"/>
  <c r="I7207" i="9"/>
  <c r="J7207" i="9" s="1"/>
  <c r="I7208" i="9"/>
  <c r="J7208" i="9" s="1"/>
  <c r="I7209" i="9"/>
  <c r="J7209" i="9" s="1"/>
  <c r="I7210" i="9"/>
  <c r="J7210" i="9" s="1"/>
  <c r="I7211" i="9"/>
  <c r="J7211" i="9" s="1"/>
  <c r="I7212" i="9"/>
  <c r="J7212" i="9" s="1"/>
  <c r="I7213" i="9"/>
  <c r="J7213" i="9" s="1"/>
  <c r="I7214" i="9"/>
  <c r="J7214" i="9" s="1"/>
  <c r="I7215" i="9"/>
  <c r="J7215" i="9" s="1"/>
  <c r="I7216" i="9"/>
  <c r="J7216" i="9" s="1"/>
  <c r="I7217" i="9"/>
  <c r="J7217" i="9" s="1"/>
  <c r="I7218" i="9"/>
  <c r="J7218" i="9" s="1"/>
  <c r="I7219" i="9"/>
  <c r="J7219" i="9" s="1"/>
  <c r="I7220" i="9"/>
  <c r="J7220" i="9" s="1"/>
  <c r="I7221" i="9"/>
  <c r="J7221" i="9" s="1"/>
  <c r="I7222" i="9"/>
  <c r="J7222" i="9" s="1"/>
  <c r="I7223" i="9"/>
  <c r="J7223" i="9" s="1"/>
  <c r="I7224" i="9"/>
  <c r="J7224" i="9" s="1"/>
  <c r="I7225" i="9"/>
  <c r="J7225" i="9" s="1"/>
  <c r="I7226" i="9"/>
  <c r="J7226" i="9" s="1"/>
  <c r="I7227" i="9"/>
  <c r="J7227" i="9" s="1"/>
  <c r="I7228" i="9"/>
  <c r="J7228" i="9" s="1"/>
  <c r="I7229" i="9"/>
  <c r="J7229" i="9" s="1"/>
  <c r="I7230" i="9"/>
  <c r="J7230" i="9" s="1"/>
  <c r="I7231" i="9"/>
  <c r="J7231" i="9" s="1"/>
  <c r="I7232" i="9"/>
  <c r="J7232" i="9" s="1"/>
  <c r="I7233" i="9"/>
  <c r="J7233" i="9" s="1"/>
  <c r="I7234" i="9"/>
  <c r="J7234" i="9" s="1"/>
  <c r="I7235" i="9"/>
  <c r="J7235" i="9" s="1"/>
  <c r="I7236" i="9"/>
  <c r="J7236" i="9" s="1"/>
  <c r="I7237" i="9"/>
  <c r="J7237" i="9" s="1"/>
  <c r="I7238" i="9"/>
  <c r="J7238" i="9" s="1"/>
  <c r="I7239" i="9"/>
  <c r="J7239" i="9" s="1"/>
  <c r="I7240" i="9"/>
  <c r="J7240" i="9" s="1"/>
  <c r="I7241" i="9"/>
  <c r="J7241" i="9" s="1"/>
  <c r="I7242" i="9"/>
  <c r="J7242" i="9" s="1"/>
  <c r="I7243" i="9"/>
  <c r="J7243" i="9" s="1"/>
  <c r="I7244" i="9"/>
  <c r="J7244" i="9" s="1"/>
  <c r="I7245" i="9"/>
  <c r="J7245" i="9" s="1"/>
  <c r="I7246" i="9"/>
  <c r="J7246" i="9" s="1"/>
  <c r="I7247" i="9"/>
  <c r="J7247" i="9" s="1"/>
  <c r="I7248" i="9"/>
  <c r="J7248" i="9" s="1"/>
  <c r="I7249" i="9"/>
  <c r="J7249" i="9" s="1"/>
  <c r="I7250" i="9"/>
  <c r="J7250" i="9" s="1"/>
  <c r="I7251" i="9"/>
  <c r="J7251" i="9" s="1"/>
  <c r="I7252" i="9"/>
  <c r="J7252" i="9" s="1"/>
  <c r="I7253" i="9"/>
  <c r="J7253" i="9" s="1"/>
  <c r="I7254" i="9"/>
  <c r="J7254" i="9" s="1"/>
  <c r="I7255" i="9"/>
  <c r="J7255" i="9" s="1"/>
  <c r="I7256" i="9"/>
  <c r="J7256" i="9" s="1"/>
  <c r="I7257" i="9"/>
  <c r="J7257" i="9" s="1"/>
  <c r="I7258" i="9"/>
  <c r="J7258" i="9" s="1"/>
  <c r="I7259" i="9"/>
  <c r="J7259" i="9" s="1"/>
  <c r="I7260" i="9"/>
  <c r="J7260" i="9" s="1"/>
  <c r="I7261" i="9"/>
  <c r="J7261" i="9" s="1"/>
  <c r="I7262" i="9"/>
  <c r="J7262" i="9" s="1"/>
  <c r="I7263" i="9"/>
  <c r="J7263" i="9" s="1"/>
  <c r="I7264" i="9"/>
  <c r="J7264" i="9" s="1"/>
  <c r="I7265" i="9"/>
  <c r="J7265" i="9" s="1"/>
  <c r="I7266" i="9"/>
  <c r="J7266" i="9" s="1"/>
  <c r="I7267" i="9"/>
  <c r="J7267" i="9" s="1"/>
  <c r="I7268" i="9"/>
  <c r="J7268" i="9" s="1"/>
  <c r="I7269" i="9"/>
  <c r="J7269" i="9" s="1"/>
  <c r="I7270" i="9"/>
  <c r="J7270" i="9" s="1"/>
  <c r="I7271" i="9"/>
  <c r="J7271" i="9" s="1"/>
  <c r="I7272" i="9"/>
  <c r="J7272" i="9" s="1"/>
  <c r="I7273" i="9"/>
  <c r="J7273" i="9" s="1"/>
  <c r="I7274" i="9"/>
  <c r="J7274" i="9" s="1"/>
  <c r="I7275" i="9"/>
  <c r="J7275" i="9" s="1"/>
  <c r="I7276" i="9"/>
  <c r="J7276" i="9" s="1"/>
  <c r="I7277" i="9"/>
  <c r="J7277" i="9" s="1"/>
  <c r="I7278" i="9"/>
  <c r="J7278" i="9" s="1"/>
  <c r="I7279" i="9"/>
  <c r="J7279" i="9" s="1"/>
  <c r="I7280" i="9"/>
  <c r="J7280" i="9" s="1"/>
  <c r="I7281" i="9"/>
  <c r="J7281" i="9" s="1"/>
  <c r="I7282" i="9"/>
  <c r="J7282" i="9" s="1"/>
  <c r="I7283" i="9"/>
  <c r="J7283" i="9" s="1"/>
  <c r="I7284" i="9"/>
  <c r="J7284" i="9" s="1"/>
  <c r="I7285" i="9"/>
  <c r="J7285" i="9" s="1"/>
  <c r="I7286" i="9"/>
  <c r="J7286" i="9" s="1"/>
  <c r="I7287" i="9"/>
  <c r="J7287" i="9" s="1"/>
  <c r="I7288" i="9"/>
  <c r="J7288" i="9" s="1"/>
  <c r="I7289" i="9"/>
  <c r="J7289" i="9" s="1"/>
  <c r="I7290" i="9"/>
  <c r="J7290" i="9" s="1"/>
  <c r="I7291" i="9"/>
  <c r="J7291" i="9" s="1"/>
  <c r="I7292" i="9"/>
  <c r="J7292" i="9" s="1"/>
  <c r="I7293" i="9"/>
  <c r="J7293" i="9" s="1"/>
  <c r="I7294" i="9"/>
  <c r="J7294" i="9" s="1"/>
  <c r="I7295" i="9"/>
  <c r="J7295" i="9" s="1"/>
  <c r="I7296" i="9"/>
  <c r="J7296" i="9" s="1"/>
  <c r="I7297" i="9"/>
  <c r="J7297" i="9" s="1"/>
  <c r="I7298" i="9"/>
  <c r="J7298" i="9" s="1"/>
  <c r="I7299" i="9"/>
  <c r="J7299" i="9" s="1"/>
  <c r="I7300" i="9"/>
  <c r="J7300" i="9" s="1"/>
  <c r="I7301" i="9"/>
  <c r="J7301" i="9" s="1"/>
  <c r="I7302" i="9"/>
  <c r="J7302" i="9" s="1"/>
  <c r="I7303" i="9"/>
  <c r="J7303" i="9" s="1"/>
  <c r="I7304" i="9"/>
  <c r="J7304" i="9" s="1"/>
  <c r="I7305" i="9"/>
  <c r="J7305" i="9" s="1"/>
  <c r="I7306" i="9"/>
  <c r="J7306" i="9" s="1"/>
  <c r="I7307" i="9"/>
  <c r="J7307" i="9" s="1"/>
  <c r="I7308" i="9"/>
  <c r="J7308" i="9" s="1"/>
  <c r="I7309" i="9"/>
  <c r="J7309" i="9" s="1"/>
  <c r="I7310" i="9"/>
  <c r="J7310" i="9" s="1"/>
  <c r="I7311" i="9"/>
  <c r="J7311" i="9" s="1"/>
  <c r="I7312" i="9"/>
  <c r="J7312" i="9" s="1"/>
  <c r="I7313" i="9"/>
  <c r="J7313" i="9" s="1"/>
  <c r="I7314" i="9"/>
  <c r="J7314" i="9" s="1"/>
  <c r="I7315" i="9"/>
  <c r="J7315" i="9" s="1"/>
  <c r="I7316" i="9"/>
  <c r="J7316" i="9" s="1"/>
  <c r="I7317" i="9"/>
  <c r="J7317" i="9" s="1"/>
  <c r="I7318" i="9"/>
  <c r="J7318" i="9" s="1"/>
  <c r="I7319" i="9"/>
  <c r="J7319" i="9" s="1"/>
  <c r="I7320" i="9"/>
  <c r="J7320" i="9" s="1"/>
  <c r="I7321" i="9"/>
  <c r="J7321" i="9" s="1"/>
  <c r="I7322" i="9"/>
  <c r="J7322" i="9" s="1"/>
  <c r="I7323" i="9"/>
  <c r="J7323" i="9" s="1"/>
  <c r="I7324" i="9"/>
  <c r="J7324" i="9" s="1"/>
  <c r="I7325" i="9"/>
  <c r="J7325" i="9" s="1"/>
  <c r="I7326" i="9"/>
  <c r="J7326" i="9" s="1"/>
  <c r="I7327" i="9"/>
  <c r="J7327" i="9" s="1"/>
  <c r="I7328" i="9"/>
  <c r="J7328" i="9" s="1"/>
  <c r="I7329" i="9"/>
  <c r="J7329" i="9" s="1"/>
  <c r="I7330" i="9"/>
  <c r="J7330" i="9" s="1"/>
  <c r="I7331" i="9"/>
  <c r="J7331" i="9" s="1"/>
  <c r="I7332" i="9"/>
  <c r="J7332" i="9" s="1"/>
  <c r="I7333" i="9"/>
  <c r="J7333" i="9" s="1"/>
  <c r="I7334" i="9"/>
  <c r="J7334" i="9" s="1"/>
  <c r="I7335" i="9"/>
  <c r="J7335" i="9" s="1"/>
  <c r="I7336" i="9"/>
  <c r="J7336" i="9" s="1"/>
  <c r="I7337" i="9"/>
  <c r="J7337" i="9" s="1"/>
  <c r="I7338" i="9"/>
  <c r="J7338" i="9" s="1"/>
  <c r="I7339" i="9"/>
  <c r="J7339" i="9" s="1"/>
  <c r="I7340" i="9"/>
  <c r="J7340" i="9" s="1"/>
  <c r="I7341" i="9"/>
  <c r="J7341" i="9" s="1"/>
  <c r="I7342" i="9"/>
  <c r="J7342" i="9" s="1"/>
  <c r="I7343" i="9"/>
  <c r="J7343" i="9" s="1"/>
  <c r="I7344" i="9"/>
  <c r="J7344" i="9" s="1"/>
  <c r="I7345" i="9"/>
  <c r="J7345" i="9" s="1"/>
  <c r="I7346" i="9"/>
  <c r="J7346" i="9" s="1"/>
  <c r="I7347" i="9"/>
  <c r="J7347" i="9" s="1"/>
  <c r="I7348" i="9"/>
  <c r="J7348" i="9" s="1"/>
  <c r="I7349" i="9"/>
  <c r="J7349" i="9" s="1"/>
  <c r="I7350" i="9"/>
  <c r="J7350" i="9" s="1"/>
  <c r="I7351" i="9"/>
  <c r="J7351" i="9" s="1"/>
  <c r="I7352" i="9"/>
  <c r="J7352" i="9" s="1"/>
  <c r="I7353" i="9"/>
  <c r="J7353" i="9" s="1"/>
  <c r="I7354" i="9"/>
  <c r="J7354" i="9" s="1"/>
  <c r="I7355" i="9"/>
  <c r="J7355" i="9" s="1"/>
  <c r="I7356" i="9"/>
  <c r="J7356" i="9" s="1"/>
  <c r="I7357" i="9"/>
  <c r="J7357" i="9" s="1"/>
  <c r="I7358" i="9"/>
  <c r="J7358" i="9" s="1"/>
  <c r="I7359" i="9"/>
  <c r="J7359" i="9" s="1"/>
  <c r="I7360" i="9"/>
  <c r="J7360" i="9" s="1"/>
  <c r="I7361" i="9"/>
  <c r="J7361" i="9" s="1"/>
  <c r="I7362" i="9"/>
  <c r="J7362" i="9" s="1"/>
  <c r="I7363" i="9"/>
  <c r="J7363" i="9" s="1"/>
  <c r="I7364" i="9"/>
  <c r="J7364" i="9" s="1"/>
  <c r="I7365" i="9"/>
  <c r="J7365" i="9" s="1"/>
  <c r="I7366" i="9"/>
  <c r="J7366" i="9" s="1"/>
  <c r="I7367" i="9"/>
  <c r="J7367" i="9" s="1"/>
  <c r="I7368" i="9"/>
  <c r="J7368" i="9" s="1"/>
  <c r="I7369" i="9"/>
  <c r="J7369" i="9" s="1"/>
  <c r="I7370" i="9"/>
  <c r="J7370" i="9" s="1"/>
  <c r="I7371" i="9"/>
  <c r="J7371" i="9" s="1"/>
  <c r="I7372" i="9"/>
  <c r="J7372" i="9" s="1"/>
  <c r="I7373" i="9"/>
  <c r="J7373" i="9" s="1"/>
  <c r="I7374" i="9"/>
  <c r="J7374" i="9" s="1"/>
  <c r="I7375" i="9"/>
  <c r="J7375" i="9" s="1"/>
  <c r="I7376" i="9"/>
  <c r="J7376" i="9" s="1"/>
  <c r="I7377" i="9"/>
  <c r="J7377" i="9" s="1"/>
  <c r="I7378" i="9"/>
  <c r="J7378" i="9" s="1"/>
  <c r="I7379" i="9"/>
  <c r="J7379" i="9" s="1"/>
  <c r="I7380" i="9"/>
  <c r="J7380" i="9" s="1"/>
  <c r="I7381" i="9"/>
  <c r="J7381" i="9" s="1"/>
  <c r="I7382" i="9"/>
  <c r="J7382" i="9" s="1"/>
  <c r="I7383" i="9"/>
  <c r="J7383" i="9" s="1"/>
  <c r="I7384" i="9"/>
  <c r="J7384" i="9" s="1"/>
  <c r="I7385" i="9"/>
  <c r="J7385" i="9" s="1"/>
  <c r="I7386" i="9"/>
  <c r="J7386" i="9" s="1"/>
  <c r="I7387" i="9"/>
  <c r="J7387" i="9" s="1"/>
  <c r="I7388" i="9"/>
  <c r="J7388" i="9" s="1"/>
  <c r="I7389" i="9"/>
  <c r="J7389" i="9" s="1"/>
  <c r="I7390" i="9"/>
  <c r="J7390" i="9" s="1"/>
  <c r="I7391" i="9"/>
  <c r="J7391" i="9" s="1"/>
  <c r="I7392" i="9"/>
  <c r="J7392" i="9" s="1"/>
  <c r="I7393" i="9"/>
  <c r="J7393" i="9" s="1"/>
  <c r="I7394" i="9"/>
  <c r="J7394" i="9" s="1"/>
  <c r="I7395" i="9"/>
  <c r="J7395" i="9" s="1"/>
  <c r="I7396" i="9"/>
  <c r="J7396" i="9" s="1"/>
  <c r="I7397" i="9"/>
  <c r="J7397" i="9" s="1"/>
  <c r="I7398" i="9"/>
  <c r="J7398" i="9" s="1"/>
  <c r="I7399" i="9"/>
  <c r="J7399" i="9" s="1"/>
  <c r="I7400" i="9"/>
  <c r="J7400" i="9" s="1"/>
  <c r="I7401" i="9"/>
  <c r="J7401" i="9" s="1"/>
  <c r="I7402" i="9"/>
  <c r="J7402" i="9" s="1"/>
  <c r="I7403" i="9"/>
  <c r="J7403" i="9" s="1"/>
  <c r="I7404" i="9"/>
  <c r="J7404" i="9" s="1"/>
  <c r="I7405" i="9"/>
  <c r="J7405" i="9" s="1"/>
  <c r="I7406" i="9"/>
  <c r="J7406" i="9" s="1"/>
  <c r="I7407" i="9"/>
  <c r="J7407" i="9" s="1"/>
  <c r="I7408" i="9"/>
  <c r="J7408" i="9" s="1"/>
  <c r="I7409" i="9"/>
  <c r="J7409" i="9" s="1"/>
  <c r="I7410" i="9"/>
  <c r="J7410" i="9" s="1"/>
  <c r="I7411" i="9"/>
  <c r="J7411" i="9" s="1"/>
  <c r="I7412" i="9"/>
  <c r="J7412" i="9" s="1"/>
  <c r="I7413" i="9"/>
  <c r="J7413" i="9" s="1"/>
  <c r="I7414" i="9"/>
  <c r="J7414" i="9" s="1"/>
  <c r="I7415" i="9"/>
  <c r="J7415" i="9" s="1"/>
  <c r="I7416" i="9"/>
  <c r="J7416" i="9" s="1"/>
  <c r="I7417" i="9"/>
  <c r="J7417" i="9" s="1"/>
  <c r="I7418" i="9"/>
  <c r="J7418" i="9" s="1"/>
  <c r="I7419" i="9"/>
  <c r="J7419" i="9" s="1"/>
  <c r="I7420" i="9"/>
  <c r="J7420" i="9" s="1"/>
  <c r="I7421" i="9"/>
  <c r="J7421" i="9" s="1"/>
  <c r="I7422" i="9"/>
  <c r="J7422" i="9" s="1"/>
  <c r="I7423" i="9"/>
  <c r="J7423" i="9" s="1"/>
  <c r="I7424" i="9"/>
  <c r="J7424" i="9" s="1"/>
  <c r="I7425" i="9"/>
  <c r="J7425" i="9" s="1"/>
  <c r="I7426" i="9"/>
  <c r="J7426" i="9" s="1"/>
  <c r="I7427" i="9"/>
  <c r="J7427" i="9" s="1"/>
  <c r="I7428" i="9"/>
  <c r="J7428" i="9" s="1"/>
  <c r="I7429" i="9"/>
  <c r="J7429" i="9" s="1"/>
  <c r="I7430" i="9"/>
  <c r="J7430" i="9" s="1"/>
  <c r="I7431" i="9"/>
  <c r="J7431" i="9" s="1"/>
  <c r="I7432" i="9"/>
  <c r="J7432" i="9" s="1"/>
  <c r="I7433" i="9"/>
  <c r="J7433" i="9" s="1"/>
  <c r="I7434" i="9"/>
  <c r="J7434" i="9" s="1"/>
  <c r="I7435" i="9"/>
  <c r="J7435" i="9" s="1"/>
  <c r="I7436" i="9"/>
  <c r="J7436" i="9" s="1"/>
  <c r="I7437" i="9"/>
  <c r="J7437" i="9" s="1"/>
  <c r="I7438" i="9"/>
  <c r="J7438" i="9" s="1"/>
  <c r="I7439" i="9"/>
  <c r="J7439" i="9" s="1"/>
  <c r="I7440" i="9"/>
  <c r="J7440" i="9" s="1"/>
  <c r="I7441" i="9"/>
  <c r="J7441" i="9" s="1"/>
  <c r="I7442" i="9"/>
  <c r="J7442" i="9" s="1"/>
  <c r="I7443" i="9"/>
  <c r="J7443" i="9" s="1"/>
  <c r="I7444" i="9"/>
  <c r="J7444" i="9" s="1"/>
  <c r="I7445" i="9"/>
  <c r="J7445" i="9" s="1"/>
  <c r="I7446" i="9"/>
  <c r="J7446" i="9" s="1"/>
  <c r="I7447" i="9"/>
  <c r="J7447" i="9" s="1"/>
  <c r="I7448" i="9"/>
  <c r="J7448" i="9" s="1"/>
  <c r="I7449" i="9"/>
  <c r="J7449" i="9" s="1"/>
  <c r="I7450" i="9"/>
  <c r="J7450" i="9" s="1"/>
  <c r="I7451" i="9"/>
  <c r="J7451" i="9" s="1"/>
  <c r="I7452" i="9"/>
  <c r="J7452" i="9" s="1"/>
  <c r="I7453" i="9"/>
  <c r="J7453" i="9" s="1"/>
  <c r="I7454" i="9"/>
  <c r="J7454" i="9" s="1"/>
  <c r="I7455" i="9"/>
  <c r="J7455" i="9" s="1"/>
  <c r="I7456" i="9"/>
  <c r="J7456" i="9" s="1"/>
  <c r="I7457" i="9"/>
  <c r="J7457" i="9" s="1"/>
  <c r="I7458" i="9"/>
  <c r="J7458" i="9" s="1"/>
  <c r="I7459" i="9"/>
  <c r="J7459" i="9" s="1"/>
  <c r="I7460" i="9"/>
  <c r="J7460" i="9" s="1"/>
  <c r="I7461" i="9"/>
  <c r="J7461" i="9" s="1"/>
  <c r="I7462" i="9"/>
  <c r="J7462" i="9" s="1"/>
  <c r="I7463" i="9"/>
  <c r="J7463" i="9" s="1"/>
  <c r="I7464" i="9"/>
  <c r="J7464" i="9" s="1"/>
  <c r="I7465" i="9"/>
  <c r="J7465" i="9" s="1"/>
  <c r="I7466" i="9"/>
  <c r="J7466" i="9" s="1"/>
  <c r="I7467" i="9"/>
  <c r="J7467" i="9" s="1"/>
  <c r="I7468" i="9"/>
  <c r="J7468" i="9" s="1"/>
  <c r="I7469" i="9"/>
  <c r="J7469" i="9" s="1"/>
  <c r="I7470" i="9"/>
  <c r="J7470" i="9" s="1"/>
  <c r="I7471" i="9"/>
  <c r="J7471" i="9" s="1"/>
  <c r="I7472" i="9"/>
  <c r="J7472" i="9" s="1"/>
  <c r="I7473" i="9"/>
  <c r="J7473" i="9" s="1"/>
  <c r="I7474" i="9"/>
  <c r="J7474" i="9" s="1"/>
  <c r="I7475" i="9"/>
  <c r="J7475" i="9" s="1"/>
  <c r="I7476" i="9"/>
  <c r="J7476" i="9" s="1"/>
  <c r="I7477" i="9"/>
  <c r="J7477" i="9" s="1"/>
  <c r="I7478" i="9"/>
  <c r="J7478" i="9" s="1"/>
  <c r="I7479" i="9"/>
  <c r="J7479" i="9" s="1"/>
  <c r="I7480" i="9"/>
  <c r="J7480" i="9" s="1"/>
  <c r="I7481" i="9"/>
  <c r="J7481" i="9" s="1"/>
  <c r="I7482" i="9"/>
  <c r="J7482" i="9" s="1"/>
  <c r="I7483" i="9"/>
  <c r="J7483" i="9" s="1"/>
  <c r="I7484" i="9"/>
  <c r="J7484" i="9" s="1"/>
  <c r="I7485" i="9"/>
  <c r="J7485" i="9" s="1"/>
  <c r="I7486" i="9"/>
  <c r="J7486" i="9" s="1"/>
  <c r="I7487" i="9"/>
  <c r="J7487" i="9" s="1"/>
  <c r="I7488" i="9"/>
  <c r="J7488" i="9" s="1"/>
  <c r="I7489" i="9"/>
  <c r="J7489" i="9" s="1"/>
  <c r="I7490" i="9"/>
  <c r="J7490" i="9" s="1"/>
  <c r="I7491" i="9"/>
  <c r="J7491" i="9" s="1"/>
  <c r="I7492" i="9"/>
  <c r="J7492" i="9" s="1"/>
  <c r="I7493" i="9"/>
  <c r="J7493" i="9" s="1"/>
  <c r="I7494" i="9"/>
  <c r="J7494" i="9" s="1"/>
  <c r="I7495" i="9"/>
  <c r="J7495" i="9" s="1"/>
  <c r="I7496" i="9"/>
  <c r="J7496" i="9" s="1"/>
  <c r="I7497" i="9"/>
  <c r="J7497" i="9" s="1"/>
  <c r="I7498" i="9"/>
  <c r="J7498" i="9" s="1"/>
  <c r="I7499" i="9"/>
  <c r="J7499" i="9" s="1"/>
  <c r="I7500" i="9"/>
  <c r="J7500" i="9" s="1"/>
  <c r="I7501" i="9"/>
  <c r="J7501" i="9" s="1"/>
  <c r="I7502" i="9"/>
  <c r="J7502" i="9" s="1"/>
  <c r="I7503" i="9"/>
  <c r="J7503" i="9" s="1"/>
  <c r="I7504" i="9"/>
  <c r="J7504" i="9" s="1"/>
  <c r="I7505" i="9"/>
  <c r="J7505" i="9" s="1"/>
  <c r="I7506" i="9"/>
  <c r="J7506" i="9" s="1"/>
  <c r="I7507" i="9"/>
  <c r="J7507" i="9" s="1"/>
  <c r="I7508" i="9"/>
  <c r="J7508" i="9" s="1"/>
  <c r="I7509" i="9"/>
  <c r="J7509" i="9" s="1"/>
  <c r="I7510" i="9"/>
  <c r="J7510" i="9" s="1"/>
  <c r="I7511" i="9"/>
  <c r="J7511" i="9" s="1"/>
  <c r="I7512" i="9"/>
  <c r="J7512" i="9" s="1"/>
  <c r="I7513" i="9"/>
  <c r="J7513" i="9" s="1"/>
  <c r="I7514" i="9"/>
  <c r="J7514" i="9" s="1"/>
  <c r="I7515" i="9"/>
  <c r="J7515" i="9" s="1"/>
  <c r="I7516" i="9"/>
  <c r="J7516" i="9" s="1"/>
  <c r="I7517" i="9"/>
  <c r="J7517" i="9" s="1"/>
  <c r="I7518" i="9"/>
  <c r="J7518" i="9" s="1"/>
  <c r="I7519" i="9"/>
  <c r="J7519" i="9" s="1"/>
  <c r="I7520" i="9"/>
  <c r="J7520" i="9" s="1"/>
  <c r="I7521" i="9"/>
  <c r="J7521" i="9" s="1"/>
  <c r="I7522" i="9"/>
  <c r="J7522" i="9" s="1"/>
  <c r="I7523" i="9"/>
  <c r="J7523" i="9" s="1"/>
  <c r="I7524" i="9"/>
  <c r="J7524" i="9" s="1"/>
  <c r="I7525" i="9"/>
  <c r="J7525" i="9" s="1"/>
  <c r="I7526" i="9"/>
  <c r="J7526" i="9" s="1"/>
  <c r="I7527" i="9"/>
  <c r="J7527" i="9" s="1"/>
  <c r="I7528" i="9"/>
  <c r="J7528" i="9" s="1"/>
  <c r="I7529" i="9"/>
  <c r="J7529" i="9" s="1"/>
  <c r="I7530" i="9"/>
  <c r="J7530" i="9" s="1"/>
  <c r="I7531" i="9"/>
  <c r="J7531" i="9" s="1"/>
  <c r="I7532" i="9"/>
  <c r="J7532" i="9" s="1"/>
  <c r="I7533" i="9"/>
  <c r="J7533" i="9" s="1"/>
  <c r="I7534" i="9"/>
  <c r="J7534" i="9" s="1"/>
  <c r="I7535" i="9"/>
  <c r="J7535" i="9" s="1"/>
  <c r="I7536" i="9"/>
  <c r="J7536" i="9" s="1"/>
  <c r="I7537" i="9"/>
  <c r="J7537" i="9" s="1"/>
  <c r="I7538" i="9"/>
  <c r="J7538" i="9" s="1"/>
  <c r="I7539" i="9"/>
  <c r="J7539" i="9" s="1"/>
  <c r="I7540" i="9"/>
  <c r="J7540" i="9" s="1"/>
  <c r="I7541" i="9"/>
  <c r="J7541" i="9" s="1"/>
  <c r="I7542" i="9"/>
  <c r="J7542" i="9" s="1"/>
  <c r="I7543" i="9"/>
  <c r="J7543" i="9" s="1"/>
  <c r="I7544" i="9"/>
  <c r="J7544" i="9" s="1"/>
  <c r="I7545" i="9"/>
  <c r="J7545" i="9" s="1"/>
  <c r="I7546" i="9"/>
  <c r="J7546" i="9" s="1"/>
  <c r="I7547" i="9"/>
  <c r="J7547" i="9" s="1"/>
  <c r="I7548" i="9"/>
  <c r="J7548" i="9" s="1"/>
  <c r="I7549" i="9"/>
  <c r="J7549" i="9" s="1"/>
  <c r="I7550" i="9"/>
  <c r="J7550" i="9" s="1"/>
  <c r="I7551" i="9"/>
  <c r="J7551" i="9" s="1"/>
  <c r="I7552" i="9"/>
  <c r="J7552" i="9" s="1"/>
  <c r="I7553" i="9"/>
  <c r="J7553" i="9" s="1"/>
  <c r="I7554" i="9"/>
  <c r="J7554" i="9" s="1"/>
  <c r="I7555" i="9"/>
  <c r="J7555" i="9" s="1"/>
  <c r="I7556" i="9"/>
  <c r="J7556" i="9" s="1"/>
  <c r="I7557" i="9"/>
  <c r="J7557" i="9" s="1"/>
  <c r="I7558" i="9"/>
  <c r="J7558" i="9" s="1"/>
  <c r="I7559" i="9"/>
  <c r="J7559" i="9" s="1"/>
  <c r="I7560" i="9"/>
  <c r="J7560" i="9" s="1"/>
  <c r="I7561" i="9"/>
  <c r="J7561" i="9" s="1"/>
  <c r="I7562" i="9"/>
  <c r="J7562" i="9" s="1"/>
  <c r="I7563" i="9"/>
  <c r="J7563" i="9" s="1"/>
  <c r="I7564" i="9"/>
  <c r="J7564" i="9" s="1"/>
  <c r="I7565" i="9"/>
  <c r="J7565" i="9" s="1"/>
  <c r="I7566" i="9"/>
  <c r="J7566" i="9" s="1"/>
  <c r="I7567" i="9"/>
  <c r="J7567" i="9" s="1"/>
  <c r="I7568" i="9"/>
  <c r="J7568" i="9" s="1"/>
  <c r="I7569" i="9"/>
  <c r="J7569" i="9" s="1"/>
  <c r="I7570" i="9"/>
  <c r="J7570" i="9" s="1"/>
  <c r="I7571" i="9"/>
  <c r="J7571" i="9" s="1"/>
  <c r="I7572" i="9"/>
  <c r="J7572" i="9" s="1"/>
  <c r="I7573" i="9"/>
  <c r="J7573" i="9" s="1"/>
  <c r="I7574" i="9"/>
  <c r="J7574" i="9" s="1"/>
  <c r="I7575" i="9"/>
  <c r="J7575" i="9" s="1"/>
  <c r="I7576" i="9"/>
  <c r="J7576" i="9" s="1"/>
  <c r="I7577" i="9"/>
  <c r="J7577" i="9" s="1"/>
  <c r="I7578" i="9"/>
  <c r="J7578" i="9" s="1"/>
  <c r="I7579" i="9"/>
  <c r="J7579" i="9" s="1"/>
  <c r="I7580" i="9"/>
  <c r="J7580" i="9" s="1"/>
  <c r="I7581" i="9"/>
  <c r="J7581" i="9" s="1"/>
  <c r="I7582" i="9"/>
  <c r="J7582" i="9" s="1"/>
  <c r="I7583" i="9"/>
  <c r="J7583" i="9" s="1"/>
  <c r="I7584" i="9"/>
  <c r="J7584" i="9" s="1"/>
  <c r="I7585" i="9"/>
  <c r="J7585" i="9" s="1"/>
  <c r="I7586" i="9"/>
  <c r="J7586" i="9" s="1"/>
  <c r="I7587" i="9"/>
  <c r="J7587" i="9" s="1"/>
  <c r="I7588" i="9"/>
  <c r="J7588" i="9" s="1"/>
  <c r="I7589" i="9"/>
  <c r="J7589" i="9" s="1"/>
  <c r="I7590" i="9"/>
  <c r="J7590" i="9" s="1"/>
  <c r="I7591" i="9"/>
  <c r="J7591" i="9" s="1"/>
  <c r="I7592" i="9"/>
  <c r="J7592" i="9" s="1"/>
  <c r="I7593" i="9"/>
  <c r="J7593" i="9" s="1"/>
  <c r="I7594" i="9"/>
  <c r="J7594" i="9" s="1"/>
  <c r="I7595" i="9"/>
  <c r="J7595" i="9" s="1"/>
  <c r="I7596" i="9"/>
  <c r="J7596" i="9" s="1"/>
  <c r="I7597" i="9"/>
  <c r="J7597" i="9" s="1"/>
  <c r="I7598" i="9"/>
  <c r="J7598" i="9" s="1"/>
  <c r="I7599" i="9"/>
  <c r="J7599" i="9" s="1"/>
  <c r="I7600" i="9"/>
  <c r="J7600" i="9" s="1"/>
  <c r="I7601" i="9"/>
  <c r="J7601" i="9" s="1"/>
  <c r="I7602" i="9"/>
  <c r="J7602" i="9" s="1"/>
  <c r="I7603" i="9"/>
  <c r="J7603" i="9" s="1"/>
  <c r="I7604" i="9"/>
  <c r="J7604" i="9" s="1"/>
  <c r="I7605" i="9"/>
  <c r="J7605" i="9" s="1"/>
  <c r="I7606" i="9"/>
  <c r="J7606" i="9" s="1"/>
  <c r="I7607" i="9"/>
  <c r="J7607" i="9" s="1"/>
  <c r="I7608" i="9"/>
  <c r="J7608" i="9" s="1"/>
  <c r="I7609" i="9"/>
  <c r="J7609" i="9" s="1"/>
  <c r="I7610" i="9"/>
  <c r="J7610" i="9" s="1"/>
  <c r="I7611" i="9"/>
  <c r="J7611" i="9" s="1"/>
  <c r="I7612" i="9"/>
  <c r="J7612" i="9" s="1"/>
  <c r="I7613" i="9"/>
  <c r="J7613" i="9" s="1"/>
  <c r="I7614" i="9"/>
  <c r="J7614" i="9" s="1"/>
  <c r="I7615" i="9"/>
  <c r="J7615" i="9" s="1"/>
  <c r="I7616" i="9"/>
  <c r="J7616" i="9" s="1"/>
  <c r="I7617" i="9"/>
  <c r="J7617" i="9" s="1"/>
  <c r="I7618" i="9"/>
  <c r="J7618" i="9" s="1"/>
  <c r="I7619" i="9"/>
  <c r="J7619" i="9" s="1"/>
  <c r="I7620" i="9"/>
  <c r="J7620" i="9" s="1"/>
  <c r="I7621" i="9"/>
  <c r="J7621" i="9" s="1"/>
  <c r="I7622" i="9"/>
  <c r="J7622" i="9" s="1"/>
  <c r="I7623" i="9"/>
  <c r="J7623" i="9" s="1"/>
  <c r="I7624" i="9"/>
  <c r="J7624" i="9" s="1"/>
  <c r="I7625" i="9"/>
  <c r="J7625" i="9" s="1"/>
  <c r="I7626" i="9"/>
  <c r="J7626" i="9" s="1"/>
  <c r="I7627" i="9"/>
  <c r="J7627" i="9" s="1"/>
  <c r="I7628" i="9"/>
  <c r="J7628" i="9" s="1"/>
  <c r="I7629" i="9"/>
  <c r="J7629" i="9" s="1"/>
  <c r="I7630" i="9"/>
  <c r="J7630" i="9" s="1"/>
  <c r="I7631" i="9"/>
  <c r="J7631" i="9" s="1"/>
  <c r="I7632" i="9"/>
  <c r="J7632" i="9" s="1"/>
  <c r="I7633" i="9"/>
  <c r="J7633" i="9" s="1"/>
  <c r="I7634" i="9"/>
  <c r="J7634" i="9" s="1"/>
  <c r="I7635" i="9"/>
  <c r="J7635" i="9" s="1"/>
  <c r="I7636" i="9"/>
  <c r="J7636" i="9" s="1"/>
  <c r="I7637" i="9"/>
  <c r="J7637" i="9" s="1"/>
  <c r="I7638" i="9"/>
  <c r="J7638" i="9" s="1"/>
  <c r="I7639" i="9"/>
  <c r="J7639" i="9" s="1"/>
  <c r="I7640" i="9"/>
  <c r="J7640" i="9" s="1"/>
  <c r="I7641" i="9"/>
  <c r="J7641" i="9" s="1"/>
  <c r="I7642" i="9"/>
  <c r="J7642" i="9" s="1"/>
  <c r="I7643" i="9"/>
  <c r="J7643" i="9" s="1"/>
  <c r="I7644" i="9"/>
  <c r="J7644" i="9" s="1"/>
  <c r="I7645" i="9"/>
  <c r="J7645" i="9" s="1"/>
  <c r="I7646" i="9"/>
  <c r="J7646" i="9" s="1"/>
  <c r="I7647" i="9"/>
  <c r="J7647" i="9" s="1"/>
  <c r="I7648" i="9"/>
  <c r="J7648" i="9" s="1"/>
  <c r="I7649" i="9"/>
  <c r="J7649" i="9" s="1"/>
  <c r="I7650" i="9"/>
  <c r="J7650" i="9" s="1"/>
  <c r="I7651" i="9"/>
  <c r="J7651" i="9" s="1"/>
  <c r="I7652" i="9"/>
  <c r="J7652" i="9" s="1"/>
  <c r="I7653" i="9"/>
  <c r="J7653" i="9" s="1"/>
  <c r="I7654" i="9"/>
  <c r="J7654" i="9" s="1"/>
  <c r="I7655" i="9"/>
  <c r="J7655" i="9" s="1"/>
  <c r="I7656" i="9"/>
  <c r="J7656" i="9" s="1"/>
  <c r="I7657" i="9"/>
  <c r="J7657" i="9" s="1"/>
  <c r="I7658" i="9"/>
  <c r="J7658" i="9" s="1"/>
  <c r="I7659" i="9"/>
  <c r="J7659" i="9" s="1"/>
  <c r="I7660" i="9"/>
  <c r="J7660" i="9" s="1"/>
  <c r="I7661" i="9"/>
  <c r="J7661" i="9" s="1"/>
  <c r="I7662" i="9"/>
  <c r="J7662" i="9" s="1"/>
  <c r="I7663" i="9"/>
  <c r="J7663" i="9" s="1"/>
  <c r="I7664" i="9"/>
  <c r="J7664" i="9" s="1"/>
  <c r="I7665" i="9"/>
  <c r="J7665" i="9" s="1"/>
  <c r="I7666" i="9"/>
  <c r="J7666" i="9" s="1"/>
  <c r="I7667" i="9"/>
  <c r="J7667" i="9" s="1"/>
  <c r="I7668" i="9"/>
  <c r="J7668" i="9" s="1"/>
  <c r="I7669" i="9"/>
  <c r="J7669" i="9" s="1"/>
  <c r="I7670" i="9"/>
  <c r="J7670" i="9" s="1"/>
  <c r="I7671" i="9"/>
  <c r="J7671" i="9" s="1"/>
  <c r="I7672" i="9"/>
  <c r="J7672" i="9" s="1"/>
  <c r="I7673" i="9"/>
  <c r="J7673" i="9" s="1"/>
  <c r="I7674" i="9"/>
  <c r="J7674" i="9" s="1"/>
  <c r="I7675" i="9"/>
  <c r="J7675" i="9" s="1"/>
  <c r="I7676" i="9"/>
  <c r="J7676" i="9" s="1"/>
  <c r="I7677" i="9"/>
  <c r="J7677" i="9" s="1"/>
  <c r="I7678" i="9"/>
  <c r="J7678" i="9" s="1"/>
  <c r="I7679" i="9"/>
  <c r="J7679" i="9" s="1"/>
  <c r="I7680" i="9"/>
  <c r="J7680" i="9" s="1"/>
  <c r="I7681" i="9"/>
  <c r="J7681" i="9" s="1"/>
  <c r="I7682" i="9"/>
  <c r="J7682" i="9" s="1"/>
  <c r="I7683" i="9"/>
  <c r="J7683" i="9" s="1"/>
  <c r="I7684" i="9"/>
  <c r="J7684" i="9" s="1"/>
  <c r="I7685" i="9"/>
  <c r="J7685" i="9" s="1"/>
  <c r="I7686" i="9"/>
  <c r="J7686" i="9" s="1"/>
  <c r="I7687" i="9"/>
  <c r="J7687" i="9" s="1"/>
  <c r="I7688" i="9"/>
  <c r="J7688" i="9" s="1"/>
  <c r="I7689" i="9"/>
  <c r="J7689" i="9" s="1"/>
  <c r="I7690" i="9"/>
  <c r="J7690" i="9" s="1"/>
  <c r="I7691" i="9"/>
  <c r="J7691" i="9" s="1"/>
  <c r="I7692" i="9"/>
  <c r="J7692" i="9" s="1"/>
  <c r="I7693" i="9"/>
  <c r="J7693" i="9" s="1"/>
  <c r="I7694" i="9"/>
  <c r="J7694" i="9" s="1"/>
  <c r="I7695" i="9"/>
  <c r="J7695" i="9" s="1"/>
  <c r="I7696" i="9"/>
  <c r="J7696" i="9" s="1"/>
  <c r="I7697" i="9"/>
  <c r="J7697" i="9" s="1"/>
  <c r="I7698" i="9"/>
  <c r="J7698" i="9" s="1"/>
  <c r="I7699" i="9"/>
  <c r="J7699" i="9" s="1"/>
  <c r="I7700" i="9"/>
  <c r="J7700" i="9" s="1"/>
  <c r="I7701" i="9"/>
  <c r="J7701" i="9" s="1"/>
  <c r="I7702" i="9"/>
  <c r="J7702" i="9" s="1"/>
  <c r="I7703" i="9"/>
  <c r="J7703" i="9" s="1"/>
  <c r="I7704" i="9"/>
  <c r="J7704" i="9" s="1"/>
  <c r="I7705" i="9"/>
  <c r="J7705" i="9" s="1"/>
  <c r="I7706" i="9"/>
  <c r="J7706" i="9" s="1"/>
  <c r="I7707" i="9"/>
  <c r="J7707" i="9" s="1"/>
  <c r="I7708" i="9"/>
  <c r="J7708" i="9" s="1"/>
  <c r="I7709" i="9"/>
  <c r="J7709" i="9" s="1"/>
  <c r="I7710" i="9"/>
  <c r="J7710" i="9" s="1"/>
  <c r="I7711" i="9"/>
  <c r="J7711" i="9" s="1"/>
  <c r="I7712" i="9"/>
  <c r="J7712" i="9" s="1"/>
  <c r="I7713" i="9"/>
  <c r="J7713" i="9" s="1"/>
  <c r="I7714" i="9"/>
  <c r="J7714" i="9" s="1"/>
  <c r="I7715" i="9"/>
  <c r="J7715" i="9" s="1"/>
  <c r="I7716" i="9"/>
  <c r="J7716" i="9" s="1"/>
  <c r="I7717" i="9"/>
  <c r="J7717" i="9" s="1"/>
  <c r="I7718" i="9"/>
  <c r="J7718" i="9" s="1"/>
  <c r="I7719" i="9"/>
  <c r="J7719" i="9" s="1"/>
  <c r="I7720" i="9"/>
  <c r="J7720" i="9" s="1"/>
  <c r="I7721" i="9"/>
  <c r="J7721" i="9" s="1"/>
  <c r="I7722" i="9"/>
  <c r="J7722" i="9" s="1"/>
  <c r="I7723" i="9"/>
  <c r="J7723" i="9" s="1"/>
  <c r="I7724" i="9"/>
  <c r="J7724" i="9" s="1"/>
  <c r="I7725" i="9"/>
  <c r="J7725" i="9" s="1"/>
  <c r="I7726" i="9"/>
  <c r="J7726" i="9" s="1"/>
  <c r="I7727" i="9"/>
  <c r="J7727" i="9" s="1"/>
  <c r="I7728" i="9"/>
  <c r="J7728" i="9" s="1"/>
  <c r="I7729" i="9"/>
  <c r="J7729" i="9" s="1"/>
  <c r="I7730" i="9"/>
  <c r="J7730" i="9" s="1"/>
  <c r="I7731" i="9"/>
  <c r="J7731" i="9" s="1"/>
  <c r="I7732" i="9"/>
  <c r="J7732" i="9" s="1"/>
  <c r="I7733" i="9"/>
  <c r="J7733" i="9" s="1"/>
  <c r="I7734" i="9"/>
  <c r="J7734" i="9" s="1"/>
  <c r="I7735" i="9"/>
  <c r="J7735" i="9" s="1"/>
  <c r="I7736" i="9"/>
  <c r="J7736" i="9" s="1"/>
  <c r="I7737" i="9"/>
  <c r="J7737" i="9" s="1"/>
  <c r="I7738" i="9"/>
  <c r="J7738" i="9" s="1"/>
  <c r="I7739" i="9"/>
  <c r="J7739" i="9" s="1"/>
  <c r="I7740" i="9"/>
  <c r="J7740" i="9" s="1"/>
  <c r="I7741" i="9"/>
  <c r="J7741" i="9" s="1"/>
  <c r="I7742" i="9"/>
  <c r="J7742" i="9" s="1"/>
  <c r="I7743" i="9"/>
  <c r="J7743" i="9" s="1"/>
  <c r="I7744" i="9"/>
  <c r="J7744" i="9" s="1"/>
  <c r="I7745" i="9"/>
  <c r="J7745" i="9" s="1"/>
  <c r="I7746" i="9"/>
  <c r="J7746" i="9" s="1"/>
  <c r="I7747" i="9"/>
  <c r="J7747" i="9" s="1"/>
  <c r="I7748" i="9"/>
  <c r="J7748" i="9" s="1"/>
  <c r="I7749" i="9"/>
  <c r="J7749" i="9" s="1"/>
  <c r="I7750" i="9"/>
  <c r="J7750" i="9" s="1"/>
  <c r="I7751" i="9"/>
  <c r="J7751" i="9" s="1"/>
  <c r="I7752" i="9"/>
  <c r="J7752" i="9" s="1"/>
  <c r="I7753" i="9"/>
  <c r="J7753" i="9" s="1"/>
  <c r="I7754" i="9"/>
  <c r="J7754" i="9" s="1"/>
  <c r="I7755" i="9"/>
  <c r="J7755" i="9" s="1"/>
  <c r="I7756" i="9"/>
  <c r="J7756" i="9" s="1"/>
  <c r="I7757" i="9"/>
  <c r="J7757" i="9" s="1"/>
  <c r="I7758" i="9"/>
  <c r="J7758" i="9" s="1"/>
  <c r="I7759" i="9"/>
  <c r="J7759" i="9" s="1"/>
  <c r="I7760" i="9"/>
  <c r="J7760" i="9" s="1"/>
  <c r="I7761" i="9"/>
  <c r="J7761" i="9" s="1"/>
  <c r="I7762" i="9"/>
  <c r="J7762" i="9" s="1"/>
  <c r="I7763" i="9"/>
  <c r="J7763" i="9" s="1"/>
  <c r="I7764" i="9"/>
  <c r="J7764" i="9" s="1"/>
  <c r="I7765" i="9"/>
  <c r="J7765" i="9" s="1"/>
  <c r="I7766" i="9"/>
  <c r="J7766" i="9" s="1"/>
  <c r="I7767" i="9"/>
  <c r="J7767" i="9" s="1"/>
  <c r="I7768" i="9"/>
  <c r="J7768" i="9" s="1"/>
  <c r="I7769" i="9"/>
  <c r="J7769" i="9" s="1"/>
  <c r="I7770" i="9"/>
  <c r="J7770" i="9" s="1"/>
  <c r="I7771" i="9"/>
  <c r="J7771" i="9" s="1"/>
  <c r="I7772" i="9"/>
  <c r="J7772" i="9" s="1"/>
  <c r="I7773" i="9"/>
  <c r="J7773" i="9" s="1"/>
  <c r="I7774" i="9"/>
  <c r="J7774" i="9" s="1"/>
  <c r="I7775" i="9"/>
  <c r="J7775" i="9" s="1"/>
  <c r="I7776" i="9"/>
  <c r="J7776" i="9" s="1"/>
  <c r="I7777" i="9"/>
  <c r="J7777" i="9" s="1"/>
  <c r="I7778" i="9"/>
  <c r="J7778" i="9" s="1"/>
  <c r="I7779" i="9"/>
  <c r="J7779" i="9" s="1"/>
  <c r="I7780" i="9"/>
  <c r="J7780" i="9" s="1"/>
  <c r="I7781" i="9"/>
  <c r="J7781" i="9" s="1"/>
  <c r="I7782" i="9"/>
  <c r="J7782" i="9" s="1"/>
  <c r="I7783" i="9"/>
  <c r="J7783" i="9" s="1"/>
  <c r="I7784" i="9"/>
  <c r="J7784" i="9" s="1"/>
  <c r="I7785" i="9"/>
  <c r="J7785" i="9" s="1"/>
  <c r="I7786" i="9"/>
  <c r="J7786" i="9" s="1"/>
  <c r="I7787" i="9"/>
  <c r="J7787" i="9" s="1"/>
  <c r="I7788" i="9"/>
  <c r="J7788" i="9" s="1"/>
  <c r="I7789" i="9"/>
  <c r="J7789" i="9" s="1"/>
  <c r="I7790" i="9"/>
  <c r="J7790" i="9" s="1"/>
  <c r="I7791" i="9"/>
  <c r="J7791" i="9" s="1"/>
  <c r="I7792" i="9"/>
  <c r="J7792" i="9" s="1"/>
  <c r="I7793" i="9"/>
  <c r="J7793" i="9" s="1"/>
  <c r="I7794" i="9"/>
  <c r="J7794" i="9" s="1"/>
  <c r="I7795" i="9"/>
  <c r="J7795" i="9" s="1"/>
  <c r="I7796" i="9"/>
  <c r="J7796" i="9" s="1"/>
  <c r="I7797" i="9"/>
  <c r="J7797" i="9" s="1"/>
  <c r="I7798" i="9"/>
  <c r="J7798" i="9" s="1"/>
  <c r="I7799" i="9"/>
  <c r="J7799" i="9" s="1"/>
  <c r="I7800" i="9"/>
  <c r="J7800" i="9" s="1"/>
  <c r="I7801" i="9"/>
  <c r="J7801" i="9" s="1"/>
  <c r="I7802" i="9"/>
  <c r="J7802" i="9" s="1"/>
  <c r="I7803" i="9"/>
  <c r="J7803" i="9" s="1"/>
  <c r="I7804" i="9"/>
  <c r="J7804" i="9" s="1"/>
  <c r="I7805" i="9"/>
  <c r="J7805" i="9" s="1"/>
  <c r="I7806" i="9"/>
  <c r="J7806" i="9" s="1"/>
  <c r="I7807" i="9"/>
  <c r="J7807" i="9" s="1"/>
  <c r="I7808" i="9"/>
  <c r="J7808" i="9" s="1"/>
  <c r="I7809" i="9"/>
  <c r="J7809" i="9" s="1"/>
  <c r="I7810" i="9"/>
  <c r="J7810" i="9" s="1"/>
  <c r="I7811" i="9"/>
  <c r="J7811" i="9" s="1"/>
  <c r="I7812" i="9"/>
  <c r="J7812" i="9" s="1"/>
  <c r="I7813" i="9"/>
  <c r="J7813" i="9" s="1"/>
  <c r="I7814" i="9"/>
  <c r="J7814" i="9" s="1"/>
  <c r="I7815" i="9"/>
  <c r="J7815" i="9" s="1"/>
  <c r="I7816" i="9"/>
  <c r="J7816" i="9" s="1"/>
  <c r="I7817" i="9"/>
  <c r="J7817" i="9" s="1"/>
  <c r="I7818" i="9"/>
  <c r="J7818" i="9" s="1"/>
  <c r="I7819" i="9"/>
  <c r="J7819" i="9" s="1"/>
  <c r="I7820" i="9"/>
  <c r="J7820" i="9" s="1"/>
  <c r="I7821" i="9"/>
  <c r="J7821" i="9" s="1"/>
  <c r="I7822" i="9"/>
  <c r="J7822" i="9" s="1"/>
  <c r="I7823" i="9"/>
  <c r="J7823" i="9" s="1"/>
  <c r="I7824" i="9"/>
  <c r="J7824" i="9" s="1"/>
  <c r="I7825" i="9"/>
  <c r="J7825" i="9" s="1"/>
  <c r="I7826" i="9"/>
  <c r="J7826" i="9" s="1"/>
  <c r="I7827" i="9"/>
  <c r="J7827" i="9" s="1"/>
  <c r="I7828" i="9"/>
  <c r="J7828" i="9" s="1"/>
  <c r="I7829" i="9"/>
  <c r="J7829" i="9" s="1"/>
  <c r="I7830" i="9"/>
  <c r="J7830" i="9" s="1"/>
  <c r="I7831" i="9"/>
  <c r="J7831" i="9" s="1"/>
  <c r="I7832" i="9"/>
  <c r="J7832" i="9" s="1"/>
  <c r="I7833" i="9"/>
  <c r="J7833" i="9" s="1"/>
  <c r="I7834" i="9"/>
  <c r="J7834" i="9" s="1"/>
  <c r="I7835" i="9"/>
  <c r="J7835" i="9" s="1"/>
  <c r="I7836" i="9"/>
  <c r="J7836" i="9" s="1"/>
  <c r="I7837" i="9"/>
  <c r="J7837" i="9" s="1"/>
  <c r="I7838" i="9"/>
  <c r="J7838" i="9" s="1"/>
  <c r="I7839" i="9"/>
  <c r="J7839" i="9" s="1"/>
  <c r="I7840" i="9"/>
  <c r="J7840" i="9" s="1"/>
  <c r="I7841" i="9"/>
  <c r="J7841" i="9" s="1"/>
  <c r="I7842" i="9"/>
  <c r="J7842" i="9" s="1"/>
  <c r="I7843" i="9"/>
  <c r="J7843" i="9" s="1"/>
  <c r="I7844" i="9"/>
  <c r="J7844" i="9" s="1"/>
  <c r="I7845" i="9"/>
  <c r="J7845" i="9" s="1"/>
  <c r="I7846" i="9"/>
  <c r="J7846" i="9" s="1"/>
  <c r="I7847" i="9"/>
  <c r="J7847" i="9" s="1"/>
  <c r="I7848" i="9"/>
  <c r="J7848" i="9" s="1"/>
  <c r="I7849" i="9"/>
  <c r="J7849" i="9" s="1"/>
  <c r="I7850" i="9"/>
  <c r="J7850" i="9" s="1"/>
  <c r="I7851" i="9"/>
  <c r="J7851" i="9" s="1"/>
  <c r="I7852" i="9"/>
  <c r="J7852" i="9" s="1"/>
  <c r="I7853" i="9"/>
  <c r="J7853" i="9" s="1"/>
  <c r="I7854" i="9"/>
  <c r="J7854" i="9" s="1"/>
  <c r="I7855" i="9"/>
  <c r="J7855" i="9" s="1"/>
  <c r="I7856" i="9"/>
  <c r="J7856" i="9" s="1"/>
  <c r="I7857" i="9"/>
  <c r="J7857" i="9" s="1"/>
  <c r="I7858" i="9"/>
  <c r="J7858" i="9" s="1"/>
  <c r="I7859" i="9"/>
  <c r="J7859" i="9" s="1"/>
  <c r="I7860" i="9"/>
  <c r="J7860" i="9" s="1"/>
  <c r="I7861" i="9"/>
  <c r="J7861" i="9" s="1"/>
  <c r="I7862" i="9"/>
  <c r="J7862" i="9" s="1"/>
  <c r="I7863" i="9"/>
  <c r="J7863" i="9" s="1"/>
  <c r="I7864" i="9"/>
  <c r="J7864" i="9" s="1"/>
  <c r="I7865" i="9"/>
  <c r="J7865" i="9" s="1"/>
  <c r="I7866" i="9"/>
  <c r="J7866" i="9" s="1"/>
  <c r="I7867" i="9"/>
  <c r="J7867" i="9" s="1"/>
  <c r="I7868" i="9"/>
  <c r="J7868" i="9" s="1"/>
  <c r="I7869" i="9"/>
  <c r="J7869" i="9" s="1"/>
  <c r="I7870" i="9"/>
  <c r="J7870" i="9" s="1"/>
  <c r="I7871" i="9"/>
  <c r="J7871" i="9" s="1"/>
  <c r="I7872" i="9"/>
  <c r="J7872" i="9" s="1"/>
  <c r="I7873" i="9"/>
  <c r="J7873" i="9" s="1"/>
  <c r="I7874" i="9"/>
  <c r="J7874" i="9" s="1"/>
  <c r="I7875" i="9"/>
  <c r="J7875" i="9" s="1"/>
  <c r="I7876" i="9"/>
  <c r="J7876" i="9" s="1"/>
  <c r="I7877" i="9"/>
  <c r="J7877" i="9" s="1"/>
  <c r="I7878" i="9"/>
  <c r="J7878" i="9" s="1"/>
  <c r="I7879" i="9"/>
  <c r="J7879" i="9" s="1"/>
  <c r="I7880" i="9"/>
  <c r="J7880" i="9" s="1"/>
  <c r="I7881" i="9"/>
  <c r="J7881" i="9" s="1"/>
  <c r="I7882" i="9"/>
  <c r="J7882" i="9" s="1"/>
  <c r="I7883" i="9"/>
  <c r="J7883" i="9" s="1"/>
  <c r="I7884" i="9"/>
  <c r="J7884" i="9" s="1"/>
  <c r="I7885" i="9"/>
  <c r="J7885" i="9" s="1"/>
  <c r="I7886" i="9"/>
  <c r="J7886" i="9" s="1"/>
  <c r="I7887" i="9"/>
  <c r="J7887" i="9" s="1"/>
  <c r="I7888" i="9"/>
  <c r="J7888" i="9" s="1"/>
  <c r="I7889" i="9"/>
  <c r="J7889" i="9" s="1"/>
  <c r="I7890" i="9"/>
  <c r="J7890" i="9" s="1"/>
  <c r="I7891" i="9"/>
  <c r="J7891" i="9" s="1"/>
  <c r="I7892" i="9"/>
  <c r="J7892" i="9" s="1"/>
  <c r="I7893" i="9"/>
  <c r="J7893" i="9" s="1"/>
  <c r="I7894" i="9"/>
  <c r="J7894" i="9" s="1"/>
  <c r="I7895" i="9"/>
  <c r="J7895" i="9" s="1"/>
  <c r="I7896" i="9"/>
  <c r="J7896" i="9" s="1"/>
  <c r="I7897" i="9"/>
  <c r="J7897" i="9" s="1"/>
  <c r="I7898" i="9"/>
  <c r="J7898" i="9" s="1"/>
  <c r="I7899" i="9"/>
  <c r="J7899" i="9" s="1"/>
  <c r="I7900" i="9"/>
  <c r="J7900" i="9" s="1"/>
  <c r="I7901" i="9"/>
  <c r="J7901" i="9" s="1"/>
  <c r="I7902" i="9"/>
  <c r="J7902" i="9" s="1"/>
  <c r="I7903" i="9"/>
  <c r="J7903" i="9" s="1"/>
  <c r="I7904" i="9"/>
  <c r="J7904" i="9" s="1"/>
  <c r="I7905" i="9"/>
  <c r="J7905" i="9" s="1"/>
  <c r="I7906" i="9"/>
  <c r="J7906" i="9" s="1"/>
  <c r="I7907" i="9"/>
  <c r="J7907" i="9" s="1"/>
  <c r="I7908" i="9"/>
  <c r="J7908" i="9" s="1"/>
  <c r="I7909" i="9"/>
  <c r="J7909" i="9" s="1"/>
  <c r="I7910" i="9"/>
  <c r="J7910" i="9" s="1"/>
  <c r="I7911" i="9"/>
  <c r="J7911" i="9" s="1"/>
  <c r="I7912" i="9"/>
  <c r="J7912" i="9" s="1"/>
  <c r="I7913" i="9"/>
  <c r="J7913" i="9" s="1"/>
  <c r="I7914" i="9"/>
  <c r="J7914" i="9" s="1"/>
  <c r="I7915" i="9"/>
  <c r="J7915" i="9" s="1"/>
  <c r="I7916" i="9"/>
  <c r="J7916" i="9" s="1"/>
  <c r="I7917" i="9"/>
  <c r="J7917" i="9" s="1"/>
  <c r="I7918" i="9"/>
  <c r="J7918" i="9" s="1"/>
  <c r="I7919" i="9"/>
  <c r="J7919" i="9" s="1"/>
  <c r="I7920" i="9"/>
  <c r="J7920" i="9" s="1"/>
  <c r="I7921" i="9"/>
  <c r="J7921" i="9" s="1"/>
  <c r="I7922" i="9"/>
  <c r="J7922" i="9" s="1"/>
  <c r="I7923" i="9"/>
  <c r="J7923" i="9" s="1"/>
  <c r="I7924" i="9"/>
  <c r="J7924" i="9" s="1"/>
  <c r="I7925" i="9"/>
  <c r="J7925" i="9" s="1"/>
  <c r="I7926" i="9"/>
  <c r="J7926" i="9" s="1"/>
  <c r="I7927" i="9"/>
  <c r="J7927" i="9" s="1"/>
  <c r="I7928" i="9"/>
  <c r="J7928" i="9" s="1"/>
  <c r="I7929" i="9"/>
  <c r="J7929" i="9" s="1"/>
  <c r="I7930" i="9"/>
  <c r="J7930" i="9" s="1"/>
  <c r="I7931" i="9"/>
  <c r="J7931" i="9" s="1"/>
  <c r="I7932" i="9"/>
  <c r="J7932" i="9" s="1"/>
  <c r="I7933" i="9"/>
  <c r="J7933" i="9" s="1"/>
  <c r="I7934" i="9"/>
  <c r="J7934" i="9" s="1"/>
  <c r="I7935" i="9"/>
  <c r="J7935" i="9" s="1"/>
  <c r="I7936" i="9"/>
  <c r="J7936" i="9" s="1"/>
  <c r="I7937" i="9"/>
  <c r="J7937" i="9" s="1"/>
  <c r="I7938" i="9"/>
  <c r="J7938" i="9" s="1"/>
  <c r="I7939" i="9"/>
  <c r="J7939" i="9" s="1"/>
  <c r="I7940" i="9"/>
  <c r="J7940" i="9" s="1"/>
  <c r="I7941" i="9"/>
  <c r="J7941" i="9" s="1"/>
  <c r="I7942" i="9"/>
  <c r="J7942" i="9" s="1"/>
  <c r="I7943" i="9"/>
  <c r="J7943" i="9" s="1"/>
  <c r="I7944" i="9"/>
  <c r="J7944" i="9" s="1"/>
  <c r="I7945" i="9"/>
  <c r="J7945" i="9" s="1"/>
  <c r="I7946" i="9"/>
  <c r="J7946" i="9" s="1"/>
  <c r="I7947" i="9"/>
  <c r="J7947" i="9" s="1"/>
  <c r="I7948" i="9"/>
  <c r="J7948" i="9" s="1"/>
  <c r="I7949" i="9"/>
  <c r="J7949" i="9" s="1"/>
  <c r="I7950" i="9"/>
  <c r="J7950" i="9" s="1"/>
  <c r="I7951" i="9"/>
  <c r="J7951" i="9" s="1"/>
  <c r="I7952" i="9"/>
  <c r="J7952" i="9" s="1"/>
  <c r="I7953" i="9"/>
  <c r="J7953" i="9" s="1"/>
  <c r="I7954" i="9"/>
  <c r="J7954" i="9" s="1"/>
  <c r="I7955" i="9"/>
  <c r="J7955" i="9" s="1"/>
  <c r="I7956" i="9"/>
  <c r="J7956" i="9" s="1"/>
  <c r="I7957" i="9"/>
  <c r="J7957" i="9" s="1"/>
  <c r="I7958" i="9"/>
  <c r="J7958" i="9" s="1"/>
  <c r="I7959" i="9"/>
  <c r="J7959" i="9" s="1"/>
  <c r="I7960" i="9"/>
  <c r="J7960" i="9" s="1"/>
  <c r="I7961" i="9"/>
  <c r="J7961" i="9" s="1"/>
  <c r="I7962" i="9"/>
  <c r="J7962" i="9" s="1"/>
  <c r="I7963" i="9"/>
  <c r="J7963" i="9" s="1"/>
  <c r="I7964" i="9"/>
  <c r="J7964" i="9" s="1"/>
  <c r="I7965" i="9"/>
  <c r="J7965" i="9" s="1"/>
  <c r="I7966" i="9"/>
  <c r="J7966" i="9" s="1"/>
  <c r="I7967" i="9"/>
  <c r="J7967" i="9" s="1"/>
  <c r="I7968" i="9"/>
  <c r="J7968" i="9" s="1"/>
  <c r="I7969" i="9"/>
  <c r="J7969" i="9" s="1"/>
  <c r="I7970" i="9"/>
  <c r="J7970" i="9" s="1"/>
  <c r="I7971" i="9"/>
  <c r="J7971" i="9" s="1"/>
  <c r="I7972" i="9"/>
  <c r="J7972" i="9" s="1"/>
  <c r="I7973" i="9"/>
  <c r="J7973" i="9" s="1"/>
  <c r="I7974" i="9"/>
  <c r="J7974" i="9" s="1"/>
  <c r="I7975" i="9"/>
  <c r="J7975" i="9" s="1"/>
  <c r="I7976" i="9"/>
  <c r="J7976" i="9" s="1"/>
  <c r="I7977" i="9"/>
  <c r="J7977" i="9" s="1"/>
  <c r="I7978" i="9"/>
  <c r="J7978" i="9" s="1"/>
  <c r="I7979" i="9"/>
  <c r="J7979" i="9" s="1"/>
  <c r="I7980" i="9"/>
  <c r="J7980" i="9" s="1"/>
  <c r="I7981" i="9"/>
  <c r="J7981" i="9" s="1"/>
  <c r="I7982" i="9"/>
  <c r="J7982" i="9" s="1"/>
  <c r="I7983" i="9"/>
  <c r="J7983" i="9" s="1"/>
  <c r="I7984" i="9"/>
  <c r="J7984" i="9" s="1"/>
  <c r="I7985" i="9"/>
  <c r="J7985" i="9" s="1"/>
  <c r="I7986" i="9"/>
  <c r="J7986" i="9" s="1"/>
  <c r="I7987" i="9"/>
  <c r="J7987" i="9" s="1"/>
  <c r="I7988" i="9"/>
  <c r="J7988" i="9" s="1"/>
  <c r="I7989" i="9"/>
  <c r="J7989" i="9" s="1"/>
  <c r="I7990" i="9"/>
  <c r="J7990" i="9" s="1"/>
  <c r="I7991" i="9"/>
  <c r="J7991" i="9" s="1"/>
  <c r="I7992" i="9"/>
  <c r="J7992" i="9" s="1"/>
  <c r="I7993" i="9"/>
  <c r="J7993" i="9" s="1"/>
  <c r="I7994" i="9"/>
  <c r="J7994" i="9" s="1"/>
  <c r="I7995" i="9"/>
  <c r="J7995" i="9" s="1"/>
  <c r="I7996" i="9"/>
  <c r="J7996" i="9" s="1"/>
  <c r="I7997" i="9"/>
  <c r="J7997" i="9" s="1"/>
  <c r="I7998" i="9"/>
  <c r="J7998" i="9" s="1"/>
  <c r="I7999" i="9"/>
  <c r="J7999" i="9" s="1"/>
  <c r="I8000" i="9"/>
  <c r="J8000" i="9" s="1"/>
  <c r="I8001" i="9"/>
  <c r="J8001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F9B7DA-7227-4813-BDD9-2A5AE4E9CF98}" keepAlive="1" name="Consulta - clientes" description="Conexão com a consulta 'clientes' na pasta de trabalho." type="5" refreshedVersion="6" background="1" saveData="1">
    <dbPr connection="Provider=Microsoft.Mashup.OleDb.1;Data Source=$Workbook$;Location=clientes;Extended Properties=&quot;&quot;" command="SELECT * FROM [clientes]"/>
  </connection>
  <connection id="2" xr16:uid="{3593331B-AAB5-43D0-A007-3D85BC04BC70}" keepAlive="1" name="Consulta - estoque" description="Conexão com a consulta 'estoque' na pasta de trabalho." type="5" refreshedVersion="6" background="1" saveData="1">
    <dbPr connection="Provider=Microsoft.Mashup.OleDb.1;Data Source=$Workbook$;Location=estoque;Extended Properties=&quot;&quot;" command="SELECT * FROM [estoque]"/>
  </connection>
  <connection id="3" xr16:uid="{4AC4A05B-84B2-413E-A82D-8DC451EDB42D}" keepAlive="1" name="Consulta - filiais" description="Conexão com a consulta 'filiais' na pasta de trabalho." type="5" refreshedVersion="6" background="1" saveData="1">
    <dbPr connection="Provider=Microsoft.Mashup.OleDb.1;Data Source=$Workbook$;Location=filiais;Extended Properties=&quot;&quot;" command="SELECT * FROM [filiais]"/>
  </connection>
  <connection id="4" xr16:uid="{8655B4E8-AC9D-4292-A751-0345AD8338D9}" keepAlive="1" name="Consulta - Produto" description="Conexão com a consulta 'Produto' na pasta de trabalho." type="5" refreshedVersion="6" background="1" saveData="1">
    <dbPr connection="Provider=Microsoft.Mashup.OleDb.1;Data Source=$Workbook$;Location=Produto;Extended Properties=&quot;&quot;" command="SELECT * FROM [Produto]"/>
  </connection>
  <connection id="5" xr16:uid="{56394FCB-67FC-4278-A719-23AD7FD9245C}" keepAlive="1" name="Consulta - Sheet" description="Conexão com a consulta 'Sheet' na pasta de trabalho." type="5" refreshedVersion="6" background="1" saveData="1">
    <dbPr connection="Provider=Microsoft.Mashup.OleDb.1;Data Source=$Workbook$;Location=Sheet;Extended Properties=&quot;&quot;" command="SELECT * FROM [Sheet]"/>
  </connection>
  <connection id="6" xr16:uid="{8355E7AC-F8C6-42AB-973F-AB22AB427020}" keepAlive="1" name="Consulta - Sheet (2)" description="Conexão com a consulta 'Sheet (2)' na pasta de trabalho." type="5" refreshedVersion="6" background="1" saveData="1">
    <dbPr connection="Provider=Microsoft.Mashup.OleDb.1;Data Source=$Workbook$;Location=Sheet (2);Extended Properties=&quot;&quot;" command="SELECT * FROM [Sheet (2)]"/>
  </connection>
  <connection id="7" xr16:uid="{ECCB9133-D687-4058-A2CC-337D8C1F18B7}" keepAlive="1" name="Consulta - Sheet (3)" description="Conexão com a consulta 'Sheet (3)' na pasta de trabalho." type="5" refreshedVersion="6" background="1" saveData="1">
    <dbPr connection="Provider=Microsoft.Mashup.OleDb.1;Data Source=$Workbook$;Location=Sheet (3);Extended Properties=&quot;&quot;" command="SELECT * FROM [Sheet (3)]"/>
  </connection>
  <connection id="8" xr16:uid="{D50ADE03-35E6-4987-95F2-5E528CC4C24C}" keepAlive="1" name="Consulta - Sheet (4)" description="Conexão com a consulta 'Sheet (4)' na pasta de trabalho." type="5" refreshedVersion="6" background="1" saveData="1">
    <dbPr connection="Provider=Microsoft.Mashup.OleDb.1;Data Source=$Workbook$;Location=&quot;Sheet (4)&quot;;Extended Properties=&quot;&quot;" command="SELECT * FROM [Sheet (4)]"/>
  </connection>
</connections>
</file>

<file path=xl/sharedStrings.xml><?xml version="1.0" encoding="utf-8"?>
<sst xmlns="http://schemas.openxmlformats.org/spreadsheetml/2006/main" count="51974" uniqueCount="1428">
  <si>
    <t>ID</t>
  </si>
  <si>
    <t>Nome</t>
  </si>
  <si>
    <t>Cidade</t>
  </si>
  <si>
    <t>Estado</t>
  </si>
  <si>
    <t>Cliente 1</t>
  </si>
  <si>
    <t>Jundiaí</t>
  </si>
  <si>
    <t>SP</t>
  </si>
  <si>
    <t>Cliente 2</t>
  </si>
  <si>
    <t>Sorocaba</t>
  </si>
  <si>
    <t>Cliente 3</t>
  </si>
  <si>
    <t>Santos</t>
  </si>
  <si>
    <t>Cliente 4</t>
  </si>
  <si>
    <t>Osasco</t>
  </si>
  <si>
    <t>Cliente 5</t>
  </si>
  <si>
    <t>Campinas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</si>
  <si>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</si>
  <si>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</si>
  <si>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</si>
  <si>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</si>
  <si>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</si>
  <si>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</si>
  <si>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</si>
  <si>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</si>
  <si>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Bauru</t>
  </si>
  <si>
    <t>Cliente 14</t>
  </si>
  <si>
    <t>Cliente 15</t>
  </si>
  <si>
    <t>Barueri</t>
  </si>
  <si>
    <t>Cliente 16</t>
  </si>
  <si>
    <t>São Paulo</t>
  </si>
  <si>
    <t>Cliente 17</t>
  </si>
  <si>
    <t>Cliente 18</t>
  </si>
  <si>
    <t>São José dos Campos</t>
  </si>
  <si>
    <t>Cliente 19</t>
  </si>
  <si>
    <t>Cliente 20</t>
  </si>
  <si>
    <t>Cliente 21</t>
  </si>
  <si>
    <t>Cliente 22</t>
  </si>
  <si>
    <t>Cliente 23</t>
  </si>
  <si>
    <t>Ribeirão Preto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</si>
  <si>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</si>
  <si>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</si>
  <si>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</si>
  <si>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</si>
  <si>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</si>
  <si>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</si>
  <si>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</si>
  <si>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</si>
  <si>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</si>
  <si>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</si>
  <si>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</si>
  <si>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</si>
  <si>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</si>
  <si>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</si>
  <si>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</si>
  <si>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</si>
  <si>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</si>
  <si>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Cliente 41</t>
  </si>
  <si>
    <t>Cliente 42</t>
  </si>
  <si>
    <t>Cliente 43</t>
  </si>
  <si>
    <t>Cliente 44</t>
  </si>
  <si>
    <t>Cliente 45</t>
  </si>
  <si>
    <t>Cliente 46</t>
  </si>
  <si>
    <t>Cliente 47</t>
  </si>
  <si>
    <t>Cliente 48</t>
  </si>
  <si>
    <t>Cliente 49</t>
  </si>
  <si>
    <t>Cliente 50</t>
  </si>
  <si>
    <t>Cliente 51</t>
  </si>
  <si>
    <t>Cliente 52</t>
  </si>
  <si>
    <t>Cliente 53</t>
  </si>
  <si>
    <t>Cliente 54</t>
  </si>
  <si>
    <t>Cliente 55</t>
  </si>
  <si>
    <t>Cliente 56</t>
  </si>
  <si>
    <t>Cliente 57</t>
  </si>
  <si>
    <t>Cliente 58</t>
  </si>
  <si>
    <t>Cliente 59</t>
  </si>
  <si>
    <t>Cliente 60</t>
  </si>
  <si>
    <t>Cliente 61</t>
  </si>
  <si>
    <t>Cliente 62</t>
  </si>
  <si>
    <t>Cliente 63</t>
  </si>
  <si>
    <t>Cliente 64</t>
  </si>
  <si>
    <t>Cliente 65</t>
  </si>
  <si>
    <t>Cliente 66</t>
  </si>
  <si>
    <t>Cliente 67</t>
  </si>
  <si>
    <t>Cliente 68</t>
  </si>
  <si>
    <t>Cliente 69</t>
  </si>
  <si>
    <t>Cliente 70</t>
  </si>
  <si>
    <t>Cliente 71</t>
  </si>
  <si>
    <t>Cliente 72</t>
  </si>
  <si>
    <t>Cliente 73</t>
  </si>
  <si>
    <t>Cliente 74</t>
  </si>
  <si>
    <t>Cliente 75</t>
  </si>
  <si>
    <t>Cliente 76</t>
  </si>
  <si>
    <t>Cliente 77</t>
  </si>
  <si>
    <t>Cliente 78</t>
  </si>
  <si>
    <t>Cliente 79</t>
  </si>
  <si>
    <t>Cliente 80</t>
  </si>
  <si>
    <t>Cliente 81</t>
  </si>
  <si>
    <t>Cliente 82</t>
  </si>
  <si>
    <t>Cliente 83</t>
  </si>
  <si>
    <t>Cliente 84</t>
  </si>
  <si>
    <t>Cliente 85</t>
  </si>
  <si>
    <t>Cliente 86</t>
  </si>
  <si>
    <t>Cliente 87</t>
  </si>
  <si>
    <t>Cliente 88</t>
  </si>
  <si>
    <t>Cliente 89</t>
  </si>
  <si>
    <t>Cliente 90</t>
  </si>
  <si>
    <t>Cliente 91</t>
  </si>
  <si>
    <t>Cliente 92</t>
  </si>
  <si>
    <t>Cliente 93</t>
  </si>
  <si>
    <t>Cliente 94</t>
  </si>
  <si>
    <t>Cliente 95</t>
  </si>
  <si>
    <t>Cliente 96</t>
  </si>
  <si>
    <t>Cliente 97</t>
  </si>
  <si>
    <t>Cliente 98</t>
  </si>
  <si>
    <t>Cliente 99</t>
  </si>
  <si>
    <t>Cliente 100</t>
  </si>
  <si>
    <t>Cliente 101</t>
  </si>
  <si>
    <t>Cliente 102</t>
  </si>
  <si>
    <t>Cliente 103</t>
  </si>
  <si>
    <t>Cliente 104</t>
  </si>
  <si>
    <t>Cliente 105</t>
  </si>
  <si>
    <t>Cliente 106</t>
  </si>
  <si>
    <t>Cliente 107</t>
  </si>
  <si>
    <t>Cliente 108</t>
  </si>
  <si>
    <t>Cliente 109</t>
  </si>
  <si>
    <t>Cliente 110</t>
  </si>
  <si>
    <t>Cliente 111</t>
  </si>
  <si>
    <t>Cliente 112</t>
  </si>
  <si>
    <t>Cliente 113</t>
  </si>
  <si>
    <t>Cliente 114</t>
  </si>
  <si>
    <t>Cliente 115</t>
  </si>
  <si>
    <t>Cliente 116</t>
  </si>
  <si>
    <t>Cliente 117</t>
  </si>
  <si>
    <t>Cliente 118</t>
  </si>
  <si>
    <t>Cliente 119</t>
  </si>
  <si>
    <t>Cliente 120</t>
  </si>
  <si>
    <t>Cliente 121</t>
  </si>
  <si>
    <t>Cliente 122</t>
  </si>
  <si>
    <t>Cliente 123</t>
  </si>
  <si>
    <t>Cliente 124</t>
  </si>
  <si>
    <t>Cliente 125</t>
  </si>
  <si>
    <t>Cliente 126</t>
  </si>
  <si>
    <t>Cliente 127</t>
  </si>
  <si>
    <t>Cliente 128</t>
  </si>
  <si>
    <t>Cliente 129</t>
  </si>
  <si>
    <t>Cliente 130</t>
  </si>
  <si>
    <t>Cliente 131</t>
  </si>
  <si>
    <t>Cliente 132</t>
  </si>
  <si>
    <t>Cliente 133</t>
  </si>
  <si>
    <t>Cliente 134</t>
  </si>
  <si>
    <t>Cliente 135</t>
  </si>
  <si>
    <t>Cliente 136</t>
  </si>
  <si>
    <t>Cliente 137</t>
  </si>
  <si>
    <t>Cliente 138</t>
  </si>
  <si>
    <t>Cliente 139</t>
  </si>
  <si>
    <t>Cliente 140</t>
  </si>
  <si>
    <t>Cliente 141</t>
  </si>
  <si>
    <t>Cliente 142</t>
  </si>
  <si>
    <t>Cliente 143</t>
  </si>
  <si>
    <t>Cliente 144</t>
  </si>
  <si>
    <t>Cliente 145</t>
  </si>
  <si>
    <t>Cliente 146</t>
  </si>
  <si>
    <t>Cliente 147</t>
  </si>
  <si>
    <t>Cliente 148</t>
  </si>
  <si>
    <t>Cliente 149</t>
  </si>
  <si>
    <t>Cliente 150</t>
  </si>
  <si>
    <t>Cliente 151</t>
  </si>
  <si>
    <t>Cliente 152</t>
  </si>
  <si>
    <t>Cliente 153</t>
  </si>
  <si>
    <t>Cliente 154</t>
  </si>
  <si>
    <t>Cliente 155</t>
  </si>
  <si>
    <t>Cliente 156</t>
  </si>
  <si>
    <t>Cliente 157</t>
  </si>
  <si>
    <t>Cliente 158</t>
  </si>
  <si>
    <t>Cliente 159</t>
  </si>
  <si>
    <t>Cliente 160</t>
  </si>
  <si>
    <t>Cliente 161</t>
  </si>
  <si>
    <t>Cliente 162</t>
  </si>
  <si>
    <t>Cliente 163</t>
  </si>
  <si>
    <t>Cliente 164</t>
  </si>
  <si>
    <t>Cliente 165</t>
  </si>
  <si>
    <t>Cliente 166</t>
  </si>
  <si>
    <t>Cliente 167</t>
  </si>
  <si>
    <t>Cliente 168</t>
  </si>
  <si>
    <t>Cliente 169</t>
  </si>
  <si>
    <t>Cliente 170</t>
  </si>
  <si>
    <t>Cliente 171</t>
  </si>
  <si>
    <t>Cliente 172</t>
  </si>
  <si>
    <t>Cliente 173</t>
  </si>
  <si>
    <t>Cliente 174</t>
  </si>
  <si>
    <t>Cliente 175</t>
  </si>
  <si>
    <t>Cliente 176</t>
  </si>
  <si>
    <t>Cliente 177</t>
  </si>
  <si>
    <t>Cliente 178</t>
  </si>
  <si>
    <t>Cliente 179</t>
  </si>
  <si>
    <t>Cliente 180</t>
  </si>
  <si>
    <t>Cliente 181</t>
  </si>
  <si>
    <t>Cliente 182</t>
  </si>
  <si>
    <t>Cliente 183</t>
  </si>
  <si>
    <t>Cliente 184</t>
  </si>
  <si>
    <t>Cliente 185</t>
  </si>
  <si>
    <t>Cliente 186</t>
  </si>
  <si>
    <t>Cliente 187</t>
  </si>
  <si>
    <t>Cliente 188</t>
  </si>
  <si>
    <t>Cliente 189</t>
  </si>
  <si>
    <t>Cliente 190</t>
  </si>
  <si>
    <t>Cliente 191</t>
  </si>
  <si>
    <t>Cliente 192</t>
  </si>
  <si>
    <t>Cliente 193</t>
  </si>
  <si>
    <t>Cliente 194</t>
  </si>
  <si>
    <t>Cliente 195</t>
  </si>
  <si>
    <t>Cliente 196</t>
  </si>
  <si>
    <t>Cliente 197</t>
  </si>
  <si>
    <t>Cliente 198</t>
  </si>
  <si>
    <t>Cliente 199</t>
  </si>
  <si>
    <t>Cliente 200</t>
  </si>
  <si>
    <t>Cliente 201</t>
  </si>
  <si>
    <t>Cliente 202</t>
  </si>
  <si>
    <t>Cliente 203</t>
  </si>
  <si>
    <t>Cliente 204</t>
  </si>
  <si>
    <t>Cliente 205</t>
  </si>
  <si>
    <t>Cliente 206</t>
  </si>
  <si>
    <t>Cliente 207</t>
  </si>
  <si>
    <t>Cliente 208</t>
  </si>
  <si>
    <t>Cliente 209</t>
  </si>
  <si>
    <t>Cliente 210</t>
  </si>
  <si>
    <t>Cliente 211</t>
  </si>
  <si>
    <t>Cliente 212</t>
  </si>
  <si>
    <t>Cliente 213</t>
  </si>
  <si>
    <t>Cliente 214</t>
  </si>
  <si>
    <t>Cliente 215</t>
  </si>
  <si>
    <t>Cliente 216</t>
  </si>
  <si>
    <t>Cliente 217</t>
  </si>
  <si>
    <t>Cliente 218</t>
  </si>
  <si>
    <t>Cliente 219</t>
  </si>
  <si>
    <t>Cliente 220</t>
  </si>
  <si>
    <t>Cliente 221</t>
  </si>
  <si>
    <t>Cliente 222</t>
  </si>
  <si>
    <t>Cliente 223</t>
  </si>
  <si>
    <t>Cliente 224</t>
  </si>
  <si>
    <t>Cliente 225</t>
  </si>
  <si>
    <t>Cliente 226</t>
  </si>
  <si>
    <t>Cliente 227</t>
  </si>
  <si>
    <t>Cliente 228</t>
  </si>
  <si>
    <t>Cliente 229</t>
  </si>
  <si>
    <t>Cliente 230</t>
  </si>
  <si>
    <t>Cliente 231</t>
  </si>
  <si>
    <t>Cliente 232</t>
  </si>
  <si>
    <t>Cliente 233</t>
  </si>
  <si>
    <t>Cliente 234</t>
  </si>
  <si>
    <t>Cliente 235</t>
  </si>
  <si>
    <t>Cliente 236</t>
  </si>
  <si>
    <t>Cliente 237</t>
  </si>
  <si>
    <t>Cliente 238</t>
  </si>
  <si>
    <t>Cliente 239</t>
  </si>
  <si>
    <t>Cliente 240</t>
  </si>
  <si>
    <t>Cliente 241</t>
  </si>
  <si>
    <t>Cliente 242</t>
  </si>
  <si>
    <t>Cliente 243</t>
  </si>
  <si>
    <t>Cliente 244</t>
  </si>
  <si>
    <t>Cliente 245</t>
  </si>
  <si>
    <t>Cliente 246</t>
  </si>
  <si>
    <t>Cliente 247</t>
  </si>
  <si>
    <t>Cliente 248</t>
  </si>
  <si>
    <t>Cliente 249</t>
  </si>
  <si>
    <t>Cliente 250</t>
  </si>
  <si>
    <t>Cliente 251</t>
  </si>
  <si>
    <t>Cliente 252</t>
  </si>
  <si>
    <t>Cliente 253</t>
  </si>
  <si>
    <t>Cliente 254</t>
  </si>
  <si>
    <t>Cliente 255</t>
  </si>
  <si>
    <t>Cliente 256</t>
  </si>
  <si>
    <t>Cliente 257</t>
  </si>
  <si>
    <t>Cliente 258</t>
  </si>
  <si>
    <t>Cliente 259</t>
  </si>
  <si>
    <t>Cliente 260</t>
  </si>
  <si>
    <t>Cliente 261</t>
  </si>
  <si>
    <t>Cliente 262</t>
  </si>
  <si>
    <t>Cliente 263</t>
  </si>
  <si>
    <t>Cliente 264</t>
  </si>
  <si>
    <t>Cliente 265</t>
  </si>
  <si>
    <t>Cliente 266</t>
  </si>
  <si>
    <t>Cliente 267</t>
  </si>
  <si>
    <t>Cliente 268</t>
  </si>
  <si>
    <t>Cliente 269</t>
  </si>
  <si>
    <t>Cliente 270</t>
  </si>
  <si>
    <t>Cliente 271</t>
  </si>
  <si>
    <t>Cliente 272</t>
  </si>
  <si>
    <t>Cliente 273</t>
  </si>
  <si>
    <t>Cliente 274</t>
  </si>
  <si>
    <t>Cliente 275</t>
  </si>
  <si>
    <t>Cliente 276</t>
  </si>
  <si>
    <t>Cliente 277</t>
  </si>
  <si>
    <t>Cliente 278</t>
  </si>
  <si>
    <t>Cliente 279</t>
  </si>
  <si>
    <t>Cliente 280</t>
  </si>
  <si>
    <t>Cliente 281</t>
  </si>
  <si>
    <t>Cliente 282</t>
  </si>
  <si>
    <t>Cliente 283</t>
  </si>
  <si>
    <t>Cliente 284</t>
  </si>
  <si>
    <t>Cliente 285</t>
  </si>
  <si>
    <t>Cliente 286</t>
  </si>
  <si>
    <t>Cliente 287</t>
  </si>
  <si>
    <t>Cliente 288</t>
  </si>
  <si>
    <t>Cliente 289</t>
  </si>
  <si>
    <t>Cliente 290</t>
  </si>
  <si>
    <t>Cliente 291</t>
  </si>
  <si>
    <t>Cliente 292</t>
  </si>
  <si>
    <t>Cliente 293</t>
  </si>
  <si>
    <t>Cliente 294</t>
  </si>
  <si>
    <t>Cliente 295</t>
  </si>
  <si>
    <t>Cliente 296</t>
  </si>
  <si>
    <t>Cliente 297</t>
  </si>
  <si>
    <t>Cliente 298</t>
  </si>
  <si>
    <t>Cliente 299</t>
  </si>
  <si>
    <t>Cliente 300</t>
  </si>
  <si>
    <t>Cliente 301</t>
  </si>
  <si>
    <t>Cliente 302</t>
  </si>
  <si>
    <t>Cliente 303</t>
  </si>
  <si>
    <t>Cliente 304</t>
  </si>
  <si>
    <t>Cliente 305</t>
  </si>
  <si>
    <t>Cliente 306</t>
  </si>
  <si>
    <t>Cliente 307</t>
  </si>
  <si>
    <t>Cliente 308</t>
  </si>
  <si>
    <t>Cliente 309</t>
  </si>
  <si>
    <t>Cliente 310</t>
  </si>
  <si>
    <t>Cliente 311</t>
  </si>
  <si>
    <t>Cliente 312</t>
  </si>
  <si>
    <t>Cliente 313</t>
  </si>
  <si>
    <t>Cliente 314</t>
  </si>
  <si>
    <t>Cliente 315</t>
  </si>
  <si>
    <t>Cliente 316</t>
  </si>
  <si>
    <t>Cliente 317</t>
  </si>
  <si>
    <t>Cliente 318</t>
  </si>
  <si>
    <t>Cliente 319</t>
  </si>
  <si>
    <t>Cliente 320</t>
  </si>
  <si>
    <t>Cliente 321</t>
  </si>
  <si>
    <t>Cliente 322</t>
  </si>
  <si>
    <t>Cliente 323</t>
  </si>
  <si>
    <t>Cliente 324</t>
  </si>
  <si>
    <t>Cliente 325</t>
  </si>
  <si>
    <t>Cliente 326</t>
  </si>
  <si>
    <t>Cliente 327</t>
  </si>
  <si>
    <t>Cliente 328</t>
  </si>
  <si>
    <t>Cliente 329</t>
  </si>
  <si>
    <t>Cliente 330</t>
  </si>
  <si>
    <t>Cliente 331</t>
  </si>
  <si>
    <t>Cliente 332</t>
  </si>
  <si>
    <t>Cliente 333</t>
  </si>
  <si>
    <t>Cliente 334</t>
  </si>
  <si>
    <t>Cliente 335</t>
  </si>
  <si>
    <t>Cliente 336</t>
  </si>
  <si>
    <t>Cliente 337</t>
  </si>
  <si>
    <t>Cliente 338</t>
  </si>
  <si>
    <t>Cliente 339</t>
  </si>
  <si>
    <t>Cliente 340</t>
  </si>
  <si>
    <t>Cliente 341</t>
  </si>
  <si>
    <t>Cliente 342</t>
  </si>
  <si>
    <t>Cliente 343</t>
  </si>
  <si>
    <t>Cliente 344</t>
  </si>
  <si>
    <t>Cliente 345</t>
  </si>
  <si>
    <t>Cliente 346</t>
  </si>
  <si>
    <t>Cliente 347</t>
  </si>
  <si>
    <t>Cliente 348</t>
  </si>
  <si>
    <t>Cliente 349</t>
  </si>
  <si>
    <t>Cliente 350</t>
  </si>
  <si>
    <t>Cliente 351</t>
  </si>
  <si>
    <t>Cliente 352</t>
  </si>
  <si>
    <t>Cliente 353</t>
  </si>
  <si>
    <t>Cliente 354</t>
  </si>
  <si>
    <t>Cliente 355</t>
  </si>
  <si>
    <t>Cliente 356</t>
  </si>
  <si>
    <t>Cliente 357</t>
  </si>
  <si>
    <t>Cliente 358</t>
  </si>
  <si>
    <t>Cliente 359</t>
  </si>
  <si>
    <t>Cliente 360</t>
  </si>
  <si>
    <t>Cliente 361</t>
  </si>
  <si>
    <t>Cliente 362</t>
  </si>
  <si>
    <t>Cliente 363</t>
  </si>
  <si>
    <t>Cliente 364</t>
  </si>
  <si>
    <t>Cliente 365</t>
  </si>
  <si>
    <t>Cliente 366</t>
  </si>
  <si>
    <t>Cliente 367</t>
  </si>
  <si>
    <t>Cliente 368</t>
  </si>
  <si>
    <t>Cliente 369</t>
  </si>
  <si>
    <t>Cliente 370</t>
  </si>
  <si>
    <t>Cliente 371</t>
  </si>
  <si>
    <t>Cliente 372</t>
  </si>
  <si>
    <t>Cliente 373</t>
  </si>
  <si>
    <t>Cliente 374</t>
  </si>
  <si>
    <t>Cliente 375</t>
  </si>
  <si>
    <t>Cliente 376</t>
  </si>
  <si>
    <t>Cliente 377</t>
  </si>
  <si>
    <t>Cliente 378</t>
  </si>
  <si>
    <t>Cliente 379</t>
  </si>
  <si>
    <t>Cliente 380</t>
  </si>
  <si>
    <t>Cliente 381</t>
  </si>
  <si>
    <t>Cliente 382</t>
  </si>
  <si>
    <t>Cliente 383</t>
  </si>
  <si>
    <t>Cliente 384</t>
  </si>
  <si>
    <t>Cliente 385</t>
  </si>
  <si>
    <t>Cliente 386</t>
  </si>
  <si>
    <t>Cliente 387</t>
  </si>
  <si>
    <t>Cliente 388</t>
  </si>
  <si>
    <t>Cliente 389</t>
  </si>
  <si>
    <t>Cliente 390</t>
  </si>
  <si>
    <t>Cliente 391</t>
  </si>
  <si>
    <t>Cliente 392</t>
  </si>
  <si>
    <t>Cliente 393</t>
  </si>
  <si>
    <t>Cliente 394</t>
  </si>
  <si>
    <t>Cliente 395</t>
  </si>
  <si>
    <t>Cliente 396</t>
  </si>
  <si>
    <t>Cliente 397</t>
  </si>
  <si>
    <t>Cliente 398</t>
  </si>
  <si>
    <t>Cliente 399</t>
  </si>
  <si>
    <t>Cliente 400</t>
  </si>
  <si>
    <t>Cliente 401</t>
  </si>
  <si>
    <t>Cliente 402</t>
  </si>
  <si>
    <t>Cliente 403</t>
  </si>
  <si>
    <t>Cliente 404</t>
  </si>
  <si>
    <t>Cliente 405</t>
  </si>
  <si>
    <t>Cliente 406</t>
  </si>
  <si>
    <t>Cliente 407</t>
  </si>
  <si>
    <t>Cliente 408</t>
  </si>
  <si>
    <t>Cliente 409</t>
  </si>
  <si>
    <t>Cliente 410</t>
  </si>
  <si>
    <t>Cliente 411</t>
  </si>
  <si>
    <t>Cliente 412</t>
  </si>
  <si>
    <t>Cliente 413</t>
  </si>
  <si>
    <t>Cliente 414</t>
  </si>
  <si>
    <t>Cliente 415</t>
  </si>
  <si>
    <t>Cliente 416</t>
  </si>
  <si>
    <t>Cliente 417</t>
  </si>
  <si>
    <t>Cliente 418</t>
  </si>
  <si>
    <t>Cliente 419</t>
  </si>
  <si>
    <t>Cliente 420</t>
  </si>
  <si>
    <t>Cliente 421</t>
  </si>
  <si>
    <t>Cliente 422</t>
  </si>
  <si>
    <t>Cliente 423</t>
  </si>
  <si>
    <t>Cliente 424</t>
  </si>
  <si>
    <t>Cliente 425</t>
  </si>
  <si>
    <t>Cliente 426</t>
  </si>
  <si>
    <t>Cliente 427</t>
  </si>
  <si>
    <t>Cliente 428</t>
  </si>
  <si>
    <t>Cliente 429</t>
  </si>
  <si>
    <t>Cliente 430</t>
  </si>
  <si>
    <t>Cliente 431</t>
  </si>
  <si>
    <t>Cliente 432</t>
  </si>
  <si>
    <t>Cliente 433</t>
  </si>
  <si>
    <t>Cliente 434</t>
  </si>
  <si>
    <t>Cliente 435</t>
  </si>
  <si>
    <t>Cliente 436</t>
  </si>
  <si>
    <t>Cliente 437</t>
  </si>
  <si>
    <t>Cliente 438</t>
  </si>
  <si>
    <t>Cliente 439</t>
  </si>
  <si>
    <t>Cliente 440</t>
  </si>
  <si>
    <t>Cliente 441</t>
  </si>
  <si>
    <t>Cliente 442</t>
  </si>
  <si>
    <t>Cliente 443</t>
  </si>
  <si>
    <t>Cliente 444</t>
  </si>
  <si>
    <t>Cliente 445</t>
  </si>
  <si>
    <t>Cliente 446</t>
  </si>
  <si>
    <t>Cliente 447</t>
  </si>
  <si>
    <t>Cliente 448</t>
  </si>
  <si>
    <t>Cliente 449</t>
  </si>
  <si>
    <t>Cliente 450</t>
  </si>
  <si>
    <t>Cliente 451</t>
  </si>
  <si>
    <t>Cliente 452</t>
  </si>
  <si>
    <t>Cliente 453</t>
  </si>
  <si>
    <t>Cliente 454</t>
  </si>
  <si>
    <t>Cliente 455</t>
  </si>
  <si>
    <t>Cliente 456</t>
  </si>
  <si>
    <t>Cliente 457</t>
  </si>
  <si>
    <t>Cliente 458</t>
  </si>
  <si>
    <t>Cliente 459</t>
  </si>
  <si>
    <t>Cliente 460</t>
  </si>
  <si>
    <t>Cliente 461</t>
  </si>
  <si>
    <t>Cliente 462</t>
  </si>
  <si>
    <t>Cliente 463</t>
  </si>
  <si>
    <t>Cliente 464</t>
  </si>
  <si>
    <t>Cliente 465</t>
  </si>
  <si>
    <t>Cliente 466</t>
  </si>
  <si>
    <t>Cliente 467</t>
  </si>
  <si>
    <t>Cliente 468</t>
  </si>
  <si>
    <t>Cliente 469</t>
  </si>
  <si>
    <t>Cliente 470</t>
  </si>
  <si>
    <t>Cliente 471</t>
  </si>
  <si>
    <t>Cliente 472</t>
  </si>
  <si>
    <t>Cliente 473</t>
  </si>
  <si>
    <t>Cliente 474</t>
  </si>
  <si>
    <t>Cliente 475</t>
  </si>
  <si>
    <t>Cliente 476</t>
  </si>
  <si>
    <t>Cliente 477</t>
  </si>
  <si>
    <t>Cliente 478</t>
  </si>
  <si>
    <t>Cliente 479</t>
  </si>
  <si>
    <t>Cliente 480</t>
  </si>
  <si>
    <t>Cliente 481</t>
  </si>
  <si>
    <t>Cliente 482</t>
  </si>
  <si>
    <t>Cliente 483</t>
  </si>
  <si>
    <t>Cliente 484</t>
  </si>
  <si>
    <t>Cliente 485</t>
  </si>
  <si>
    <t>Cliente 486</t>
  </si>
  <si>
    <t>Cliente 487</t>
  </si>
  <si>
    <t>Cliente 488</t>
  </si>
  <si>
    <t>Cliente 489</t>
  </si>
  <si>
    <t>Cliente 490</t>
  </si>
  <si>
    <t>Cliente 491</t>
  </si>
  <si>
    <t>Cliente 492</t>
  </si>
  <si>
    <t>Cliente 493</t>
  </si>
  <si>
    <t>Cliente 494</t>
  </si>
  <si>
    <t>Cliente 495</t>
  </si>
  <si>
    <t>Cliente 496</t>
  </si>
  <si>
    <t>Cliente 497</t>
  </si>
  <si>
    <t>Cliente 498</t>
  </si>
  <si>
    <t>Cliente 499</t>
  </si>
  <si>
    <t>Cliente 500</t>
  </si>
  <si>
    <t>Cliente 501</t>
  </si>
  <si>
    <t>Cliente 502</t>
  </si>
  <si>
    <t>Cliente 503</t>
  </si>
  <si>
    <t>Cliente 504</t>
  </si>
  <si>
    <t>Cliente 505</t>
  </si>
  <si>
    <t>Cliente 506</t>
  </si>
  <si>
    <t>Cliente 507</t>
  </si>
  <si>
    <t>Cliente 508</t>
  </si>
  <si>
    <t>Cliente 509</t>
  </si>
  <si>
    <t>Cliente 510</t>
  </si>
  <si>
    <t>Cliente 511</t>
  </si>
  <si>
    <t>Cliente 512</t>
  </si>
  <si>
    <t>Cliente 513</t>
  </si>
  <si>
    <t>Cliente 514</t>
  </si>
  <si>
    <t>Cliente 515</t>
  </si>
  <si>
    <t>Cliente 516</t>
  </si>
  <si>
    <t>Cliente 517</t>
  </si>
  <si>
    <t>Cliente 518</t>
  </si>
  <si>
    <t>Cliente 519</t>
  </si>
  <si>
    <t>Cliente 520</t>
  </si>
  <si>
    <t>Cliente 521</t>
  </si>
  <si>
    <t>Cliente 522</t>
  </si>
  <si>
    <t>Cliente 523</t>
  </si>
  <si>
    <t>Cliente 524</t>
  </si>
  <si>
    <t>Cliente 525</t>
  </si>
  <si>
    <t>Cliente 526</t>
  </si>
  <si>
    <t>Cliente 527</t>
  </si>
  <si>
    <t>Cliente 528</t>
  </si>
  <si>
    <t>Cliente 529</t>
  </si>
  <si>
    <t>Cliente 530</t>
  </si>
  <si>
    <t>Cliente 531</t>
  </si>
  <si>
    <t>Cliente 532</t>
  </si>
  <si>
    <t>Cliente 533</t>
  </si>
  <si>
    <t>Cliente 534</t>
  </si>
  <si>
    <t>Cliente 535</t>
  </si>
  <si>
    <t>Cliente 536</t>
  </si>
  <si>
    <t>Cliente 537</t>
  </si>
  <si>
    <t>Cliente 538</t>
  </si>
  <si>
    <t>Cliente 539</t>
  </si>
  <si>
    <t>Cliente 540</t>
  </si>
  <si>
    <t>Cliente 541</t>
  </si>
  <si>
    <t>Cliente 542</t>
  </si>
  <si>
    <t>Cliente 543</t>
  </si>
  <si>
    <t>Cliente 544</t>
  </si>
  <si>
    <t>Cliente 545</t>
  </si>
  <si>
    <t>Cliente 546</t>
  </si>
  <si>
    <t>Cliente 547</t>
  </si>
  <si>
    <t>Cliente 548</t>
  </si>
  <si>
    <t>Cliente 549</t>
  </si>
  <si>
    <t>Cliente 550</t>
  </si>
  <si>
    <t>Cliente 551</t>
  </si>
  <si>
    <t>Cliente 552</t>
  </si>
  <si>
    <t>Cliente 553</t>
  </si>
  <si>
    <t>Cliente 554</t>
  </si>
  <si>
    <t>Cliente 555</t>
  </si>
  <si>
    <t>Cliente 556</t>
  </si>
  <si>
    <t>Cliente 557</t>
  </si>
  <si>
    <t>Cliente 558</t>
  </si>
  <si>
    <t>Cliente 559</t>
  </si>
  <si>
    <t>Cliente 560</t>
  </si>
  <si>
    <t>Cliente 561</t>
  </si>
  <si>
    <t>Cliente 562</t>
  </si>
  <si>
    <t>Cliente 563</t>
  </si>
  <si>
    <t>Cliente 564</t>
  </si>
  <si>
    <t>Cliente 565</t>
  </si>
  <si>
    <t>Cliente 566</t>
  </si>
  <si>
    <t>Cliente 567</t>
  </si>
  <si>
    <t>Cliente 568</t>
  </si>
  <si>
    <t>Cliente 569</t>
  </si>
  <si>
    <t>Cliente 570</t>
  </si>
  <si>
    <t>Cliente 571</t>
  </si>
  <si>
    <t>Cliente 572</t>
  </si>
  <si>
    <t>Cliente 573</t>
  </si>
  <si>
    <t>Cliente 574</t>
  </si>
  <si>
    <t>Cliente 575</t>
  </si>
  <si>
    <t>Cliente 576</t>
  </si>
  <si>
    <t>Cliente 577</t>
  </si>
  <si>
    <t>Cliente 578</t>
  </si>
  <si>
    <t>Cliente 579</t>
  </si>
  <si>
    <t>Cliente 580</t>
  </si>
  <si>
    <t>Cliente 581</t>
  </si>
  <si>
    <t>Cliente 582</t>
  </si>
  <si>
    <t>Cliente 583</t>
  </si>
  <si>
    <t>Cliente 584</t>
  </si>
  <si>
    <t>Cliente 585</t>
  </si>
  <si>
    <t>Cliente 586</t>
  </si>
  <si>
    <t>Cliente 587</t>
  </si>
  <si>
    <t>Cliente 588</t>
  </si>
  <si>
    <t>Cliente 589</t>
  </si>
  <si>
    <t>Cliente 590</t>
  </si>
  <si>
    <t>Cliente 591</t>
  </si>
  <si>
    <t>Cliente 592</t>
  </si>
  <si>
    <t>Cliente 593</t>
  </si>
  <si>
    <t>Cliente 594</t>
  </si>
  <si>
    <t>Cliente 595</t>
  </si>
  <si>
    <t>Cliente 596</t>
  </si>
  <si>
    <t>Cliente 597</t>
  </si>
  <si>
    <t>Cliente 598</t>
  </si>
  <si>
    <t>Cliente 599</t>
  </si>
  <si>
    <t>Cliente 600</t>
  </si>
  <si>
    <t>Cliente 601</t>
  </si>
  <si>
    <t>Cliente 602</t>
  </si>
  <si>
    <t>Cliente 603</t>
  </si>
  <si>
    <t>Cliente 604</t>
  </si>
  <si>
    <t>Cliente 605</t>
  </si>
  <si>
    <t>Cliente 606</t>
  </si>
  <si>
    <t>Cliente 607</t>
  </si>
  <si>
    <t>Cliente 608</t>
  </si>
  <si>
    <t>Cliente 609</t>
  </si>
  <si>
    <t>Cliente 610</t>
  </si>
  <si>
    <t>Cliente 611</t>
  </si>
  <si>
    <t>Cliente 612</t>
  </si>
  <si>
    <t>Cliente 613</t>
  </si>
  <si>
    <t>Cliente 614</t>
  </si>
  <si>
    <t>Cliente 615</t>
  </si>
  <si>
    <t>Cliente 616</t>
  </si>
  <si>
    <t>Cliente 617</t>
  </si>
  <si>
    <t>Cliente 618</t>
  </si>
  <si>
    <t>Cliente 619</t>
  </si>
  <si>
    <t>Cliente 620</t>
  </si>
  <si>
    <t>Cliente 621</t>
  </si>
  <si>
    <t>Cliente 622</t>
  </si>
  <si>
    <t>Cliente 623</t>
  </si>
  <si>
    <t>Cliente 624</t>
  </si>
  <si>
    <t>Cliente 625</t>
  </si>
  <si>
    <t>Cliente 626</t>
  </si>
  <si>
    <t>Cliente 627</t>
  </si>
  <si>
    <t>Cliente 628</t>
  </si>
  <si>
    <t>Cliente 629</t>
  </si>
  <si>
    <t>Cliente 630</t>
  </si>
  <si>
    <t>Cliente 631</t>
  </si>
  <si>
    <t>Cliente 632</t>
  </si>
  <si>
    <t>Cliente 633</t>
  </si>
  <si>
    <t>Cliente 634</t>
  </si>
  <si>
    <t>Cliente 635</t>
  </si>
  <si>
    <t>Cliente 636</t>
  </si>
  <si>
    <t>Cliente 637</t>
  </si>
  <si>
    <t>Cliente 638</t>
  </si>
  <si>
    <t>Cliente 639</t>
  </si>
  <si>
    <t>Cliente 640</t>
  </si>
  <si>
    <t>Cliente 641</t>
  </si>
  <si>
    <t>Cliente 642</t>
  </si>
  <si>
    <t>Cliente 643</t>
  </si>
  <si>
    <t>Cliente 644</t>
  </si>
  <si>
    <t>Cliente 645</t>
  </si>
  <si>
    <t>Cliente 646</t>
  </si>
  <si>
    <t>Cliente 647</t>
  </si>
  <si>
    <t>Cliente 648</t>
  </si>
  <si>
    <t>Cliente 649</t>
  </si>
  <si>
    <t>Cliente 650</t>
  </si>
  <si>
    <t>Cliente 651</t>
  </si>
  <si>
    <t>Cliente 652</t>
  </si>
  <si>
    <t>Cliente 653</t>
  </si>
  <si>
    <t>Cliente 654</t>
  </si>
  <si>
    <t>Cliente 655</t>
  </si>
  <si>
    <t>Cliente 656</t>
  </si>
  <si>
    <t>Cliente 657</t>
  </si>
  <si>
    <t>Cliente 658</t>
  </si>
  <si>
    <t>Cliente 659</t>
  </si>
  <si>
    <t>Cliente 660</t>
  </si>
  <si>
    <t>Cliente 661</t>
  </si>
  <si>
    <t>Cliente 662</t>
  </si>
  <si>
    <t>Cliente 663</t>
  </si>
  <si>
    <t>Cliente 664</t>
  </si>
  <si>
    <t>Cliente 665</t>
  </si>
  <si>
    <t>Cliente 666</t>
  </si>
  <si>
    <t>Cliente 667</t>
  </si>
  <si>
    <t>Cliente 668</t>
  </si>
  <si>
    <t>Cliente 669</t>
  </si>
  <si>
    <t>Cliente 670</t>
  </si>
  <si>
    <t>Cliente 671</t>
  </si>
  <si>
    <t>Cliente 672</t>
  </si>
  <si>
    <t>Cliente 673</t>
  </si>
  <si>
    <t>Cliente 674</t>
  </si>
  <si>
    <t>Cliente 675</t>
  </si>
  <si>
    <t>Cliente 676</t>
  </si>
  <si>
    <t>Cliente 677</t>
  </si>
  <si>
    <t>Cliente 678</t>
  </si>
  <si>
    <t>Cliente 679</t>
  </si>
  <si>
    <t>Cliente 680</t>
  </si>
  <si>
    <t>Cliente 681</t>
  </si>
  <si>
    <t>Cliente 682</t>
  </si>
  <si>
    <t>Cliente 683</t>
  </si>
  <si>
    <t>Cliente 684</t>
  </si>
  <si>
    <t>Cliente 685</t>
  </si>
  <si>
    <t>Cliente 686</t>
  </si>
  <si>
    <t>Cliente 687</t>
  </si>
  <si>
    <t>Cliente 688</t>
  </si>
  <si>
    <t>Cliente 689</t>
  </si>
  <si>
    <t>Cliente 690</t>
  </si>
  <si>
    <t>Cliente 691</t>
  </si>
  <si>
    <t>Cliente 692</t>
  </si>
  <si>
    <t>Cliente 693</t>
  </si>
  <si>
    <t>Cliente 694</t>
  </si>
  <si>
    <t>Cliente 695</t>
  </si>
  <si>
    <t>Cliente 696</t>
  </si>
  <si>
    <t>Cliente 697</t>
  </si>
  <si>
    <t>Cliente 698</t>
  </si>
  <si>
    <t>Cliente 699</t>
  </si>
  <si>
    <t>Cliente 700</t>
  </si>
  <si>
    <t>Cliente 701</t>
  </si>
  <si>
    <t>Cliente 702</t>
  </si>
  <si>
    <t>Cliente 703</t>
  </si>
  <si>
    <t>Cliente 704</t>
  </si>
  <si>
    <t>Cliente 705</t>
  </si>
  <si>
    <t>Cliente 706</t>
  </si>
  <si>
    <t>Cliente 707</t>
  </si>
  <si>
    <t>Cliente 708</t>
  </si>
  <si>
    <t>Cliente 709</t>
  </si>
  <si>
    <t>Cliente 710</t>
  </si>
  <si>
    <t>Cliente 711</t>
  </si>
  <si>
    <t>Cliente 712</t>
  </si>
  <si>
    <t>Cliente 713</t>
  </si>
  <si>
    <t>Cliente 714</t>
  </si>
  <si>
    <t>Cliente 715</t>
  </si>
  <si>
    <t>Cliente 716</t>
  </si>
  <si>
    <t>Cliente 717</t>
  </si>
  <si>
    <t>Cliente 718</t>
  </si>
  <si>
    <t>Cliente 719</t>
  </si>
  <si>
    <t>Cliente 720</t>
  </si>
  <si>
    <t>Cliente 721</t>
  </si>
  <si>
    <t>Cliente 722</t>
  </si>
  <si>
    <t>Cliente 723</t>
  </si>
  <si>
    <t>Cliente 724</t>
  </si>
  <si>
    <t>Cliente 725</t>
  </si>
  <si>
    <t>Cliente 726</t>
  </si>
  <si>
    <t>Cliente 727</t>
  </si>
  <si>
    <t>Cliente 728</t>
  </si>
  <si>
    <t>Cliente 729</t>
  </si>
  <si>
    <t>Cliente 730</t>
  </si>
  <si>
    <t>Cliente 731</t>
  </si>
  <si>
    <t>Cliente 732</t>
  </si>
  <si>
    <t>Cliente 733</t>
  </si>
  <si>
    <t>Cliente 734</t>
  </si>
  <si>
    <t>Cliente 735</t>
  </si>
  <si>
    <t>Cliente 736</t>
  </si>
  <si>
    <t>Cliente 737</t>
  </si>
  <si>
    <t>Cliente 738</t>
  </si>
  <si>
    <t>Cliente 739</t>
  </si>
  <si>
    <t>Cliente 740</t>
  </si>
  <si>
    <t>Cliente 741</t>
  </si>
  <si>
    <t>Cliente 742</t>
  </si>
  <si>
    <t>Cliente 743</t>
  </si>
  <si>
    <t>Cliente 744</t>
  </si>
  <si>
    <t>Cliente 745</t>
  </si>
  <si>
    <t>Cliente 746</t>
  </si>
  <si>
    <t>Cliente 747</t>
  </si>
  <si>
    <t>Cliente 748</t>
  </si>
  <si>
    <t>Cliente 749</t>
  </si>
  <si>
    <t>Cliente 750</t>
  </si>
  <si>
    <t>Cliente 751</t>
  </si>
  <si>
    <t>Cliente 752</t>
  </si>
  <si>
    <t>Cliente 753</t>
  </si>
  <si>
    <t>Cliente 754</t>
  </si>
  <si>
    <t>Cliente 755</t>
  </si>
  <si>
    <t>Cliente 756</t>
  </si>
  <si>
    <t>Cliente 757</t>
  </si>
  <si>
    <t>Cliente 758</t>
  </si>
  <si>
    <t>Cliente 759</t>
  </si>
  <si>
    <t>Cliente 760</t>
  </si>
  <si>
    <t>Cliente 761</t>
  </si>
  <si>
    <t>Cliente 762</t>
  </si>
  <si>
    <t>Cliente 763</t>
  </si>
  <si>
    <t>Cliente 764</t>
  </si>
  <si>
    <t>Cliente 765</t>
  </si>
  <si>
    <t>Cliente 766</t>
  </si>
  <si>
    <t>Cliente 767</t>
  </si>
  <si>
    <t>Cliente 768</t>
  </si>
  <si>
    <t>Cliente 769</t>
  </si>
  <si>
    <t>Cliente 770</t>
  </si>
  <si>
    <t>Cliente 771</t>
  </si>
  <si>
    <t>Cliente 772</t>
  </si>
  <si>
    <t>Cliente 773</t>
  </si>
  <si>
    <t>Cliente 774</t>
  </si>
  <si>
    <t>Cliente 775</t>
  </si>
  <si>
    <t>Cliente 776</t>
  </si>
  <si>
    <t>Cliente 777</t>
  </si>
  <si>
    <t>Cliente 778</t>
  </si>
  <si>
    <t>Cliente 779</t>
  </si>
  <si>
    <t>Cliente 780</t>
  </si>
  <si>
    <t>Cliente 781</t>
  </si>
  <si>
    <t>Cliente 782</t>
  </si>
  <si>
    <t>Cliente 783</t>
  </si>
  <si>
    <t>Cliente 784</t>
  </si>
  <si>
    <t>Cliente 785</t>
  </si>
  <si>
    <t>Cliente 786</t>
  </si>
  <si>
    <t>Cliente 787</t>
  </si>
  <si>
    <t>Cliente 788</t>
  </si>
  <si>
    <t>Cliente 789</t>
  </si>
  <si>
    <t>Cliente 790</t>
  </si>
  <si>
    <t>Cliente 791</t>
  </si>
  <si>
    <t>Cliente 792</t>
  </si>
  <si>
    <t>Cliente 793</t>
  </si>
  <si>
    <t>Cliente 794</t>
  </si>
  <si>
    <t>Cliente 795</t>
  </si>
  <si>
    <t>Cliente 796</t>
  </si>
  <si>
    <t>Cliente 797</t>
  </si>
  <si>
    <t>Cliente 798</t>
  </si>
  <si>
    <t>Cliente 799</t>
  </si>
  <si>
    <t>Cliente 800</t>
  </si>
  <si>
    <t>Cliente 801</t>
  </si>
  <si>
    <t>Cliente 802</t>
  </si>
  <si>
    <t>Cliente 803</t>
  </si>
  <si>
    <t>Cliente 804</t>
  </si>
  <si>
    <t>Cliente 805</t>
  </si>
  <si>
    <t>Cliente 806</t>
  </si>
  <si>
    <t>Cliente 807</t>
  </si>
  <si>
    <t>Cliente 808</t>
  </si>
  <si>
    <t>Cliente 809</t>
  </si>
  <si>
    <t>Cliente 810</t>
  </si>
  <si>
    <t>Cliente 811</t>
  </si>
  <si>
    <t>Cliente 812</t>
  </si>
  <si>
    <t>Cliente 813</t>
  </si>
  <si>
    <t>Cliente 814</t>
  </si>
  <si>
    <t>Cliente 815</t>
  </si>
  <si>
    <t>Cliente 816</t>
  </si>
  <si>
    <t>Cliente 817</t>
  </si>
  <si>
    <t>Cliente 818</t>
  </si>
  <si>
    <t>Cliente 819</t>
  </si>
  <si>
    <t>Cliente 820</t>
  </si>
  <si>
    <t>Cliente 821</t>
  </si>
  <si>
    <t>Cliente 822</t>
  </si>
  <si>
    <t>Cliente 823</t>
  </si>
  <si>
    <t>Cliente 824</t>
  </si>
  <si>
    <t>Cliente 825</t>
  </si>
  <si>
    <t>Cliente 826</t>
  </si>
  <si>
    <t>Cliente 827</t>
  </si>
  <si>
    <t>Cliente 828</t>
  </si>
  <si>
    <t>Cliente 829</t>
  </si>
  <si>
    <t>Cliente 830</t>
  </si>
  <si>
    <t>Cliente 831</t>
  </si>
  <si>
    <t>Cliente 832</t>
  </si>
  <si>
    <t>Cliente 833</t>
  </si>
  <si>
    <t>Cliente 834</t>
  </si>
  <si>
    <t>Cliente 835</t>
  </si>
  <si>
    <t>Cliente 836</t>
  </si>
  <si>
    <t>Cliente 837</t>
  </si>
  <si>
    <t>Cliente 838</t>
  </si>
  <si>
    <t>Cliente 839</t>
  </si>
  <si>
    <t>Cliente 840</t>
  </si>
  <si>
    <t>Cliente 841</t>
  </si>
  <si>
    <t>Cliente 842</t>
  </si>
  <si>
    <t>Cliente 843</t>
  </si>
  <si>
    <t>Cliente 844</t>
  </si>
  <si>
    <t>Cliente 845</t>
  </si>
  <si>
    <t>Cliente 846</t>
  </si>
  <si>
    <t>Cliente 847</t>
  </si>
  <si>
    <t>Cliente 848</t>
  </si>
  <si>
    <t>Cliente 849</t>
  </si>
  <si>
    <t>Cliente 850</t>
  </si>
  <si>
    <t>Cliente 851</t>
  </si>
  <si>
    <t>Cliente 852</t>
  </si>
  <si>
    <t>Cliente 853</t>
  </si>
  <si>
    <t>Cliente 854</t>
  </si>
  <si>
    <t>Cliente 855</t>
  </si>
  <si>
    <t>Cliente 856</t>
  </si>
  <si>
    <t>Cliente 857</t>
  </si>
  <si>
    <t>Cliente 858</t>
  </si>
  <si>
    <t>Cliente 859</t>
  </si>
  <si>
    <t>Cliente 860</t>
  </si>
  <si>
    <t>Cliente 861</t>
  </si>
  <si>
    <t>Cliente 862</t>
  </si>
  <si>
    <t>Cliente 863</t>
  </si>
  <si>
    <t>Cliente 864</t>
  </si>
  <si>
    <t>Cliente 865</t>
  </si>
  <si>
    <t>Cliente 866</t>
  </si>
  <si>
    <t>Cliente 867</t>
  </si>
  <si>
    <t>Cliente 868</t>
  </si>
  <si>
    <t>Cliente 869</t>
  </si>
  <si>
    <t>Cliente 870</t>
  </si>
  <si>
    <t>Cliente 871</t>
  </si>
  <si>
    <t>Cliente 872</t>
  </si>
  <si>
    <t>Cliente 873</t>
  </si>
  <si>
    <t>Cliente 874</t>
  </si>
  <si>
    <t>Cliente 875</t>
  </si>
  <si>
    <t>Cliente 876</t>
  </si>
  <si>
    <t>Cliente 877</t>
  </si>
  <si>
    <t>Cliente 878</t>
  </si>
  <si>
    <t>Cliente 879</t>
  </si>
  <si>
    <t>Cliente 880</t>
  </si>
  <si>
    <t>Cliente 881</t>
  </si>
  <si>
    <t>Cliente 882</t>
  </si>
  <si>
    <t>Cliente 883</t>
  </si>
  <si>
    <t>Cliente 884</t>
  </si>
  <si>
    <t>Cliente 885</t>
  </si>
  <si>
    <t>Cliente 886</t>
  </si>
  <si>
    <t>Cliente 887</t>
  </si>
  <si>
    <t>Cliente 888</t>
  </si>
  <si>
    <t>Cliente 889</t>
  </si>
  <si>
    <t>Cliente 890</t>
  </si>
  <si>
    <t>Cliente 891</t>
  </si>
  <si>
    <t>Cliente 892</t>
  </si>
  <si>
    <t>Cliente 893</t>
  </si>
  <si>
    <t>Cliente 894</t>
  </si>
  <si>
    <t>Cliente 895</t>
  </si>
  <si>
    <t>Cliente 896</t>
  </si>
  <si>
    <t>Cliente 897</t>
  </si>
  <si>
    <t>Cliente 898</t>
  </si>
  <si>
    <t>Cliente 899</t>
  </si>
  <si>
    <t>Cliente 900</t>
  </si>
  <si>
    <t>Cliente 901</t>
  </si>
  <si>
    <t>Cliente 902</t>
  </si>
  <si>
    <t>Cliente 903</t>
  </si>
  <si>
    <t>Cliente 904</t>
  </si>
  <si>
    <t>Cliente 905</t>
  </si>
  <si>
    <t>Cliente 906</t>
  </si>
  <si>
    <t>Cliente 907</t>
  </si>
  <si>
    <t>Cliente 908</t>
  </si>
  <si>
    <t>Cliente 909</t>
  </si>
  <si>
    <t>Cliente 910</t>
  </si>
  <si>
    <t>Cliente 911</t>
  </si>
  <si>
    <t>Cliente 912</t>
  </si>
  <si>
    <t>Cliente 913</t>
  </si>
  <si>
    <t>Cliente 914</t>
  </si>
  <si>
    <t>Cliente 915</t>
  </si>
  <si>
    <t>Cliente 916</t>
  </si>
  <si>
    <t>Cliente 917</t>
  </si>
  <si>
    <t>Cliente 918</t>
  </si>
  <si>
    <t>Cliente 919</t>
  </si>
  <si>
    <t>Cliente 920</t>
  </si>
  <si>
    <t>Cliente 921</t>
  </si>
  <si>
    <t>Cliente 922</t>
  </si>
  <si>
    <t>Cliente 923</t>
  </si>
  <si>
    <t>Cliente 924</t>
  </si>
  <si>
    <t>Cliente 925</t>
  </si>
  <si>
    <t>Cliente 926</t>
  </si>
  <si>
    <t>Cliente 927</t>
  </si>
  <si>
    <t>Cliente 928</t>
  </si>
  <si>
    <t>Cliente 929</t>
  </si>
  <si>
    <t>Cliente 930</t>
  </si>
  <si>
    <t>Cliente 931</t>
  </si>
  <si>
    <t>Cliente 932</t>
  </si>
  <si>
    <t>Cliente 933</t>
  </si>
  <si>
    <t>Cliente 934</t>
  </si>
  <si>
    <t>Cliente 935</t>
  </si>
  <si>
    <t>Cliente 936</t>
  </si>
  <si>
    <t>Cliente 937</t>
  </si>
  <si>
    <t>Cliente 938</t>
  </si>
  <si>
    <t>Cliente 939</t>
  </si>
  <si>
    <t>Cliente 940</t>
  </si>
  <si>
    <t>Cliente 941</t>
  </si>
  <si>
    <t>Cliente 942</t>
  </si>
  <si>
    <t>Cliente 943</t>
  </si>
  <si>
    <t>Cliente 944</t>
  </si>
  <si>
    <t>Cliente 945</t>
  </si>
  <si>
    <t>Cliente 946</t>
  </si>
  <si>
    <t>Cliente 947</t>
  </si>
  <si>
    <t>Cliente 948</t>
  </si>
  <si>
    <t>Cliente 949</t>
  </si>
  <si>
    <t>Cliente 950</t>
  </si>
  <si>
    <t>Cliente 951</t>
  </si>
  <si>
    <t>Cliente 952</t>
  </si>
  <si>
    <t>Cliente 953</t>
  </si>
  <si>
    <t>Cliente 954</t>
  </si>
  <si>
    <t>Cliente 955</t>
  </si>
  <si>
    <t>Cliente 956</t>
  </si>
  <si>
    <t>Cliente 957</t>
  </si>
  <si>
    <t>Cliente 958</t>
  </si>
  <si>
    <t>Cliente 959</t>
  </si>
  <si>
    <t>Cliente 960</t>
  </si>
  <si>
    <t>Cliente 961</t>
  </si>
  <si>
    <t>Cliente 962</t>
  </si>
  <si>
    <t>Cliente 963</t>
  </si>
  <si>
    <t>Cliente 964</t>
  </si>
  <si>
    <t>Cliente 965</t>
  </si>
  <si>
    <t>Cliente 966</t>
  </si>
  <si>
    <t>Cliente 967</t>
  </si>
  <si>
    <t>Cliente 968</t>
  </si>
  <si>
    <t>Cliente 969</t>
  </si>
  <si>
    <t>Cliente 970</t>
  </si>
  <si>
    <t>Cliente 971</t>
  </si>
  <si>
    <t>Cliente 972</t>
  </si>
  <si>
    <t>Cliente 973</t>
  </si>
  <si>
    <t>Cliente 974</t>
  </si>
  <si>
    <t>Cliente 975</t>
  </si>
  <si>
    <t>Cliente 976</t>
  </si>
  <si>
    <t>Cliente 977</t>
  </si>
  <si>
    <t>Cliente 978</t>
  </si>
  <si>
    <t>Cliente 979</t>
  </si>
  <si>
    <t>Cliente 980</t>
  </si>
  <si>
    <t>Cliente 981</t>
  </si>
  <si>
    <t>Cliente 982</t>
  </si>
  <si>
    <t>Cliente 983</t>
  </si>
  <si>
    <t>Cliente 984</t>
  </si>
  <si>
    <t>Cliente 985</t>
  </si>
  <si>
    <t>Cliente 986</t>
  </si>
  <si>
    <t>Cliente 987</t>
  </si>
  <si>
    <t>Cliente 988</t>
  </si>
  <si>
    <t>Cliente 989</t>
  </si>
  <si>
    <t>Cliente 990</t>
  </si>
  <si>
    <t>Cliente 991</t>
  </si>
  <si>
    <t>Cliente 992</t>
  </si>
  <si>
    <t>Cliente 993</t>
  </si>
  <si>
    <t>Cliente 994</t>
  </si>
  <si>
    <t>Cliente 995</t>
  </si>
  <si>
    <t>Cliente 996</t>
  </si>
  <si>
    <t>Cliente 997</t>
  </si>
  <si>
    <t>Cliente 998</t>
  </si>
  <si>
    <t>Cliente 999</t>
  </si>
  <si>
    <t>Cliente 1000</t>
  </si>
  <si>
    <t>Filial</t>
  </si>
  <si>
    <t>Loja 1</t>
  </si>
  <si>
    <t>Loja 2</t>
  </si>
  <si>
    <t>Loja 3</t>
  </si>
  <si>
    <t>Loja 4</t>
  </si>
  <si>
    <t>Loja 5</t>
  </si>
  <si>
    <t>Loja 6</t>
  </si>
  <si>
    <t>Loja 7</t>
  </si>
  <si>
    <t>Loja 8</t>
  </si>
  <si>
    <t>Loja 9</t>
  </si>
  <si>
    <t>Loja 10</t>
  </si>
  <si>
    <t>Produto</t>
  </si>
  <si>
    <t>Estoque</t>
  </si>
  <si>
    <t>Monitor Logitech 1</t>
  </si>
  <si>
    <t>Notebook Kingston 2</t>
  </si>
  <si>
    <t>Armazenamento Lenovo 3</t>
  </si>
  <si>
    <t>Notebook Kingston 4</t>
  </si>
  <si>
    <t>Notebook Kingston 5</t>
  </si>
  <si>
    <t>Rede Dell 6</t>
  </si>
  <si>
    <t>Notebook Dell 7</t>
  </si>
  <si>
    <t>Armazenamento Lenovo 8</t>
  </si>
  <si>
    <t>Rede Lenovo 9</t>
  </si>
  <si>
    <t>Rede Lenovo 10</t>
  </si>
  <si>
    <t>Monitor Kingston 11</t>
  </si>
  <si>
    <t>Armazenamento Logitech 12</t>
  </si>
  <si>
    <t>Periférico Dell 13</t>
  </si>
  <si>
    <t>Armazenamento Logitech 14</t>
  </si>
  <si>
    <t>Periférico Logitech 15</t>
  </si>
  <si>
    <t>Armazenamento Logitech 16</t>
  </si>
  <si>
    <t>Monitor Kingston 17</t>
  </si>
  <si>
    <t>Periférico Logitech 18</t>
  </si>
  <si>
    <t>Armazenamento Logitech 19</t>
  </si>
  <si>
    <t>Rede Kingston 20</t>
  </si>
  <si>
    <t>Notebook Kingston 21</t>
  </si>
  <si>
    <t>Rede Logitech 22</t>
  </si>
  <si>
    <t>Monitor Lenovo 23</t>
  </si>
  <si>
    <t>Notebook Lenovo 24</t>
  </si>
  <si>
    <t>Monitor Kingston 25</t>
  </si>
  <si>
    <t>Rede LG 26</t>
  </si>
  <si>
    <t>Rede Logitech 27</t>
  </si>
  <si>
    <t>Rede Lenovo 28</t>
  </si>
  <si>
    <t>Monitor Kingston 29</t>
  </si>
  <si>
    <t>Periférico Logitech 30</t>
  </si>
  <si>
    <t>Rede Kingston 31</t>
  </si>
  <si>
    <t>Armazenamento LG 32</t>
  </si>
  <si>
    <t>Rede Logitech 33</t>
  </si>
  <si>
    <t>Armazenamento Logitech 34</t>
  </si>
  <si>
    <t>Monitor Logitech 35</t>
  </si>
  <si>
    <t>Notebook Logitech 36</t>
  </si>
  <si>
    <t>Notebook Dell 37</t>
  </si>
  <si>
    <t>Notebook LG 38</t>
  </si>
  <si>
    <t>Notebook Logitech 39</t>
  </si>
  <si>
    <t>Periférico Dell 40</t>
  </si>
  <si>
    <t>Periférico Logitech 41</t>
  </si>
  <si>
    <t>Periférico Kingston 42</t>
  </si>
  <si>
    <t>Armazenamento Dell 43</t>
  </si>
  <si>
    <t>Armazenamento LG 44</t>
  </si>
  <si>
    <t>Periférico Dell 45</t>
  </si>
  <si>
    <t>Monitor Logitech 46</t>
  </si>
  <si>
    <t>Monitor Dell 47</t>
  </si>
  <si>
    <t>Notebook Lenovo 48</t>
  </si>
  <si>
    <t>Armazenamento Logitech 49</t>
  </si>
  <si>
    <t>Armazenamento Lenovo 50</t>
  </si>
  <si>
    <t>Armazenamento Logitech 51</t>
  </si>
  <si>
    <t>Notebook LG 52</t>
  </si>
  <si>
    <t>Notebook LG 53</t>
  </si>
  <si>
    <t>Periférico LG 54</t>
  </si>
  <si>
    <t>Rede LG 55</t>
  </si>
  <si>
    <t>Rede Dell 56</t>
  </si>
  <si>
    <t>Rede Kingston 57</t>
  </si>
  <si>
    <t>Rede Dell 58</t>
  </si>
  <si>
    <t>Periférico Dell 59</t>
  </si>
  <si>
    <t>Armazenamento Logitech 60</t>
  </si>
  <si>
    <t>Notebook Kingston 61</t>
  </si>
  <si>
    <t>Armazenamento Dell 62</t>
  </si>
  <si>
    <t>Armazenamento LG 63</t>
  </si>
  <si>
    <t>Monitor LG 64</t>
  </si>
  <si>
    <t>Periférico Kingston 65</t>
  </si>
  <si>
    <t>Notebook Kingston 66</t>
  </si>
  <si>
    <t>Rede Kingston 67</t>
  </si>
  <si>
    <t>Notebook Dell 68</t>
  </si>
  <si>
    <t>Monitor Lenovo 69</t>
  </si>
  <si>
    <t>Periférico LG 70</t>
  </si>
  <si>
    <t>Periférico LG 71</t>
  </si>
  <si>
    <t>Notebook LG 72</t>
  </si>
  <si>
    <t>Armazenamento Lenovo 73</t>
  </si>
  <si>
    <t>Notebook LG 74</t>
  </si>
  <si>
    <t>Notebook Kingston 75</t>
  </si>
  <si>
    <t>Periférico Dell 76</t>
  </si>
  <si>
    <t>Armazenamento Dell 77</t>
  </si>
  <si>
    <t>Monitor Logitech 78</t>
  </si>
  <si>
    <t>Periférico LG 79</t>
  </si>
  <si>
    <t>Notebook Kingston 80</t>
  </si>
  <si>
    <t>Notebook LG 81</t>
  </si>
  <si>
    <t>Notebook Dell 82</t>
  </si>
  <si>
    <t>Notebook Lenovo 83</t>
  </si>
  <si>
    <t>Armazenamento Lenovo 84</t>
  </si>
  <si>
    <t>Monitor Lenovo 85</t>
  </si>
  <si>
    <t>Armazenamento Kingston 86</t>
  </si>
  <si>
    <t>Rede LG 87</t>
  </si>
  <si>
    <t>Notebook Lenovo 88</t>
  </si>
  <si>
    <t>Notebook Dell 89</t>
  </si>
  <si>
    <t>Periférico Kingston 90</t>
  </si>
  <si>
    <t>Armazenamento Dell 91</t>
  </si>
  <si>
    <t>Rede Kingston 92</t>
  </si>
  <si>
    <t>Monitor Logitech 93</t>
  </si>
  <si>
    <t>Periférico LG 94</t>
  </si>
  <si>
    <t>Monitor LG 95</t>
  </si>
  <si>
    <t>Periférico Dell 96</t>
  </si>
  <si>
    <t>Armazenamento Dell 97</t>
  </si>
  <si>
    <t>Monitor Kingston 98</t>
  </si>
  <si>
    <t>Periférico Lenovo 99</t>
  </si>
  <si>
    <t>Periférico Lenovo 100</t>
  </si>
  <si>
    <t>Rede Logitech 101</t>
  </si>
  <si>
    <t>Notebook Lenovo 102</t>
  </si>
  <si>
    <t>Monitor Kingston 103</t>
  </si>
  <si>
    <t>Rede Dell 104</t>
  </si>
  <si>
    <t>Notebook LG 105</t>
  </si>
  <si>
    <t>Armazenamento Lenovo 106</t>
  </si>
  <si>
    <t>Periférico Dell 107</t>
  </si>
  <si>
    <t>Monitor Lenovo 108</t>
  </si>
  <si>
    <t>Periférico Dell 109</t>
  </si>
  <si>
    <t>Periférico Lenovo 110</t>
  </si>
  <si>
    <t>Rede Dell 111</t>
  </si>
  <si>
    <t>Rede Lenovo 112</t>
  </si>
  <si>
    <t>Armazenamento Logitech 113</t>
  </si>
  <si>
    <t>Monitor LG 114</t>
  </si>
  <si>
    <t>Armazenamento Logitech 115</t>
  </si>
  <si>
    <t>Armazenamento Logitech 116</t>
  </si>
  <si>
    <t>Armazenamento LG 117</t>
  </si>
  <si>
    <t>Armazenamento Dell 118</t>
  </si>
  <si>
    <t>Notebook Dell 119</t>
  </si>
  <si>
    <t>Monitor Logitech 120</t>
  </si>
  <si>
    <t>Periférico LG 121</t>
  </si>
  <si>
    <t>Armazenamento Lenovo 122</t>
  </si>
  <si>
    <t>Monitor Kingston 123</t>
  </si>
  <si>
    <t>Rede LG 124</t>
  </si>
  <si>
    <t>Monitor Lenovo 125</t>
  </si>
  <si>
    <t>Armazenamento Lenovo 126</t>
  </si>
  <si>
    <t>Rede Logitech 127</t>
  </si>
  <si>
    <t>Notebook Dell 128</t>
  </si>
  <si>
    <t>Monitor Logitech 129</t>
  </si>
  <si>
    <t>Periférico LG 130</t>
  </si>
  <si>
    <t>Monitor Kingston 131</t>
  </si>
  <si>
    <t>Notebook Logitech 132</t>
  </si>
  <si>
    <t>Armazenamento Lenovo 133</t>
  </si>
  <si>
    <t>Armazenamento Lenovo 134</t>
  </si>
  <si>
    <t>Armazenamento Kingston 135</t>
  </si>
  <si>
    <t>Rede Lenovo 136</t>
  </si>
  <si>
    <t>Rede Dell 137</t>
  </si>
  <si>
    <t>Periférico Dell 138</t>
  </si>
  <si>
    <t>Notebook Kingston 139</t>
  </si>
  <si>
    <t>Armazenamento Kingston 140</t>
  </si>
  <si>
    <t>Armazenamento Lenovo 141</t>
  </si>
  <si>
    <t>Monitor Dell 142</t>
  </si>
  <si>
    <t>Rede Kingston 143</t>
  </si>
  <si>
    <t>Periférico Lenovo 144</t>
  </si>
  <si>
    <t>Notebook Lenovo 145</t>
  </si>
  <si>
    <t>Rede Dell 146</t>
  </si>
  <si>
    <t>Monitor LG 147</t>
  </si>
  <si>
    <t>Periférico Lenovo 148</t>
  </si>
  <si>
    <t>Periférico LG 149</t>
  </si>
  <si>
    <t>Armazenamento Lenovo 150</t>
  </si>
  <si>
    <t>Codigo</t>
  </si>
  <si>
    <t>Categoria</t>
  </si>
  <si>
    <t>Fornecedor</t>
  </si>
  <si>
    <t>P001</t>
  </si>
  <si>
    <t>Notebook</t>
  </si>
  <si>
    <t>LG Brasil</t>
  </si>
  <si>
    <t>P002</t>
  </si>
  <si>
    <t>Armazenamento</t>
  </si>
  <si>
    <t>Kingston Brasil</t>
  </si>
  <si>
    <t>P003</t>
  </si>
  <si>
    <t>P004</t>
  </si>
  <si>
    <t>Logitech Brasil</t>
  </si>
  <si>
    <t>P005</t>
  </si>
  <si>
    <t>Periférico</t>
  </si>
  <si>
    <t>Lenovo Brasil</t>
  </si>
  <si>
    <t>P006</t>
  </si>
  <si>
    <t>Dell Brasil</t>
  </si>
  <si>
    <t>P007</t>
  </si>
  <si>
    <t>Rede</t>
  </si>
  <si>
    <t>P008</t>
  </si>
  <si>
    <t>P009</t>
  </si>
  <si>
    <t>P010</t>
  </si>
  <si>
    <t>P011</t>
  </si>
  <si>
    <t>P012</t>
  </si>
  <si>
    <t>P013</t>
  </si>
  <si>
    <t>P014</t>
  </si>
  <si>
    <t>Monitor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</si>
  <si>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</si>
  <si>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</si>
  <si>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</si>
  <si>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</si>
  <si>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</si>
  <si>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</si>
  <si>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</si>
  <si>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</si>
  <si>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</si>
  <si>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</si>
  <si>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</si>
  <si>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</si>
  <si>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</si>
  <si>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</si>
  <si>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</si>
  <si>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</si>
  <si>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</si>
  <si>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</si>
  <si>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</si>
  <si>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</si>
  <si>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</si>
  <si>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</si>
  <si>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</si>
  <si>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</si>
  <si>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</si>
  <si>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</si>
  <si>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</si>
  <si>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</si>
  <si>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</si>
  <si>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</si>
  <si>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</si>
  <si>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</si>
  <si>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</si>
  <si>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</si>
  <si>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</si>
  <si>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</si>
  <si>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</si>
  <si>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</si>
  <si>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</si>
  <si>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</si>
  <si>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</si>
  <si>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</si>
  <si>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</si>
  <si>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</si>
  <si>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</si>
  <si>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</si>
  <si>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</si>
  <si>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</si>
  <si>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</si>
  <si>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</si>
  <si>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</si>
  <si>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</si>
  <si>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</si>
  <si>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</si>
  <si>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</si>
  <si>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</si>
  <si>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</si>
  <si>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</si>
  <si>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</si>
  <si>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</si>
  <si>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</si>
  <si>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</si>
  <si>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</si>
  <si>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</si>
  <si>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</si>
  <si>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</si>
  <si>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</si>
  <si>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</si>
  <si>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</si>
  <si>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</si>
  <si>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</si>
  <si>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</si>
  <si>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</si>
  <si>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</si>
  <si>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</si>
  <si>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</si>
  <si>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</si>
  <si>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</si>
  <si>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</si>
  <si>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</si>
  <si>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</si>
  <si>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</si>
  <si>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</si>
  <si>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</si>
  <si>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</si>
  <si>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</si>
  <si>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</si>
  <si>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</si>
  <si>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</si>
  <si>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</si>
  <si>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</si>
  <si>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</si>
  <si>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</si>
  <si>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</si>
  <si>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</si>
  <si>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</si>
  <si>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</si>
  <si>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</si>
  <si>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</si>
  <si>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</si>
  <si>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</si>
  <si>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</si>
  <si>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</si>
  <si>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</si>
  <si>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</si>
  <si>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</si>
  <si>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</si>
  <si>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</si>
  <si>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</si>
  <si>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</si>
  <si>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</si>
  <si>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</si>
  <si>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</si>
  <si>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</si>
  <si>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</si>
  <si>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</si>
  <si>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</si>
  <si>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</si>
  <si>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</si>
  <si>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</si>
  <si>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</si>
  <si>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</si>
  <si>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</si>
  <si>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</si>
  <si>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</si>
  <si>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</si>
  <si>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</si>
  <si>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</si>
  <si>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</si>
  <si>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</si>
  <si>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</si>
  <si>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</si>
  <si>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</si>
  <si>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</si>
  <si>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</si>
  <si>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</si>
  <si>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Data</t>
  </si>
  <si>
    <t>Cliente</t>
  </si>
  <si>
    <t>Qtd</t>
  </si>
  <si>
    <t>Valor</t>
  </si>
  <si>
    <t>Desc</t>
  </si>
  <si>
    <t>Vendedor 1</t>
  </si>
  <si>
    <t>Vendedor 2</t>
  </si>
  <si>
    <t>Vendedor 3</t>
  </si>
  <si>
    <t>Vendedor 4</t>
  </si>
  <si>
    <t>Vendedor 5</t>
  </si>
  <si>
    <t>Vendedor 6</t>
  </si>
  <si>
    <t>Vendedor 7</t>
  </si>
  <si>
    <t>Vendedor 8</t>
  </si>
  <si>
    <t>Vendedor 9</t>
  </si>
  <si>
    <t>Vendedor 10</t>
  </si>
  <si>
    <t>Vendedor 11</t>
  </si>
  <si>
    <t>Vendedor 12</t>
  </si>
  <si>
    <t>Vendedor 13</t>
  </si>
  <si>
    <t>Vendedor 14</t>
  </si>
  <si>
    <t>Vendedor 15</t>
  </si>
  <si>
    <t>Vendedor 16</t>
  </si>
  <si>
    <t>Vendedor 17</t>
  </si>
  <si>
    <t>Vendedor 18</t>
  </si>
  <si>
    <t>Vendedor 19</t>
  </si>
  <si>
    <t>Vendedor 20</t>
  </si>
  <si>
    <t>Vendedor 21</t>
  </si>
  <si>
    <t>Vendedor 22</t>
  </si>
  <si>
    <t>Vendedor 23</t>
  </si>
  <si>
    <t>Vendedor 24</t>
  </si>
  <si>
    <t>Vendedor 25</t>
  </si>
  <si>
    <t>Vendedor 26</t>
  </si>
  <si>
    <t>Vendedor 27</t>
  </si>
  <si>
    <t>Vendedor 28</t>
  </si>
  <si>
    <t>Vendedor 29</t>
  </si>
  <si>
    <t>Vendedor 30</t>
  </si>
  <si>
    <t>Vendedor 31</t>
  </si>
  <si>
    <t>Vendedor 32</t>
  </si>
  <si>
    <t>Vendedor 33</t>
  </si>
  <si>
    <t>Vendedor 34</t>
  </si>
  <si>
    <t>Vendedor 35</t>
  </si>
  <si>
    <t>Vendedor 36</t>
  </si>
  <si>
    <t>Vendedor 37</t>
  </si>
  <si>
    <t>Vendedor 38</t>
  </si>
  <si>
    <t>Vendedor 39</t>
  </si>
  <si>
    <t>Vendedor 40</t>
  </si>
  <si>
    <t>Vendedor 41</t>
  </si>
  <si>
    <t>Vendedor 42</t>
  </si>
  <si>
    <t>Vendedor 43</t>
  </si>
  <si>
    <t>Vendedor 44</t>
  </si>
  <si>
    <t>Vendedor 45</t>
  </si>
  <si>
    <t>Vendedor 46</t>
  </si>
  <si>
    <t>Vendedor 47</t>
  </si>
  <si>
    <t>Vendedor 48</t>
  </si>
  <si>
    <t>Vendedor 49</t>
  </si>
  <si>
    <t>Vendedor 50</t>
  </si>
  <si>
    <t>Vendedor 51</t>
  </si>
  <si>
    <t>Vendedor 52</t>
  </si>
  <si>
    <t>Vendedor 53</t>
  </si>
  <si>
    <t>Vendedor 54</t>
  </si>
  <si>
    <t>Vendedor 55</t>
  </si>
  <si>
    <t>Vendedor 56</t>
  </si>
  <si>
    <t>Vendedor 57</t>
  </si>
  <si>
    <t>Vendedor 58</t>
  </si>
  <si>
    <t>Vendedor 59</t>
  </si>
  <si>
    <t>Vendedor 60</t>
  </si>
  <si>
    <t>Vendedor 61</t>
  </si>
  <si>
    <t>Vendedor 62</t>
  </si>
  <si>
    <t>Vendedor 63</t>
  </si>
  <si>
    <t>Vendedor 64</t>
  </si>
  <si>
    <t>Vendedor 65</t>
  </si>
  <si>
    <t>Vendedor 66</t>
  </si>
  <si>
    <t>Vendedor 67</t>
  </si>
  <si>
    <t>Vendedor 68</t>
  </si>
  <si>
    <t>Vendedor 69</t>
  </si>
  <si>
    <t>Vendedor 70</t>
  </si>
  <si>
    <t>Vendedor 71</t>
  </si>
  <si>
    <t>Vendedor 72</t>
  </si>
  <si>
    <t>Vendedor 73</t>
  </si>
  <si>
    <t>Vendedor 74</t>
  </si>
  <si>
    <t>Vendedor 75</t>
  </si>
  <si>
    <t>Vendedor 76</t>
  </si>
  <si>
    <t>Vendedor 77</t>
  </si>
  <si>
    <t>Vendedor 78</t>
  </si>
  <si>
    <t>Vendedor 79</t>
  </si>
  <si>
    <t>Vendedor 80</t>
  </si>
  <si>
    <t>Venda</t>
  </si>
  <si>
    <t>Venda +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</si>
</sst>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2" borderId="0" xfId="0" applyFill="1"/>
    <xf numFmtId="0" fontId="2" fillId="3" borderId="0" xfId="0" applyFont="1" applyFill="1"/>
    <xf numFmtId="44" fontId="0" fillId="0" borderId="0" xfId="1" applyFont="1"/>
    <xf numFmtId="44" fontId="0" fillId="2" borderId="0" xfId="1" applyFont="1" applyFill="1"/>
    <xf numFmtId="44" fontId="1" fillId="4" borderId="0" xfId="1" applyFont="1" applyFill="1"/>
  </cellXfs>
  <cellStyles count="2">
    <cellStyle name="Moeda" xfId="1" builtinId="4"/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numFmt numFmtId="0" formatCode="General"/>
      <fill>
        <patternFill patternType="solid">
          <fgColor indexed="64"/>
          <bgColor theme="4" tint="0.59999389629810485"/>
        </patternFill>
      </fill>
    </dxf>
    <dxf>
      <numFmt numFmtId="0" formatCode="General"/>
      <fill>
        <patternFill patternType="solid">
          <fgColor indexed="64"/>
          <bgColor theme="4" tint="0.59999389629810485"/>
        </patternFill>
      </fill>
    </dxf>
    <dxf>
      <numFmt numFmtId="0" formatCode="General"/>
      <fill>
        <patternFill patternType="solid">
          <fgColor indexed="64"/>
          <bgColor theme="4" tint="0.59999389629810485"/>
        </patternFill>
      </fill>
    </dxf>
    <dxf>
      <numFmt numFmtId="0" formatCode="General"/>
      <fill>
        <patternFill patternType="solid">
          <fgColor indexed="64"/>
          <bgColor theme="4" tint="0.59999389629810485"/>
        </patternFill>
      </fill>
    </dxf>
    <dxf>
      <numFmt numFmtId="0" formatCode="General"/>
      <fill>
        <patternFill patternType="solid">
          <fgColor indexed="64"/>
          <bgColor theme="4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8746941-299E-4899-82BB-5449F9189F3A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Nome" tableColumnId="2"/>
      <queryTableField id="3" name="Cidade" tableColumnId="3"/>
      <queryTableField id="4" name="Estado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5CC80727-5384-4B28-AC09-58BEFA638832}" autoFormatId="16" applyNumberFormats="0" applyBorderFormats="0" applyFontFormats="0" applyPatternFormats="0" applyAlignmentFormats="0" applyWidthHeightFormats="0">
  <queryTableRefresh nextId="3">
    <queryTableFields count="2">
      <queryTableField id="1" name="Filial" tableColumnId="1"/>
      <queryTableField id="2" name="Cidad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BC67804F-E68E-4670-A8F5-64AE68226FDA}" autoFormatId="16" applyNumberFormats="0" applyBorderFormats="0" applyFontFormats="0" applyPatternFormats="0" applyAlignmentFormats="0" applyWidthHeightFormats="0">
  <queryTableRefresh nextId="3">
    <queryTableFields count="2">
      <queryTableField id="1" name="Produto" tableColumnId="1"/>
      <queryTableField id="2" name="Estoqu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D07AB974-BC07-49D2-81AF-B4C813233416}" autoFormatId="16" applyNumberFormats="0" applyBorderFormats="0" applyFontFormats="0" applyPatternFormats="0" applyAlignmentFormats="0" applyWidthHeightFormats="0">
  <queryTableRefresh nextId="5">
    <queryTableFields count="4">
      <queryTableField id="1" name="Codigo" tableColumnId="1"/>
      <queryTableField id="2" name="Nome" tableColumnId="2"/>
      <queryTableField id="3" name="Categoria" tableColumnId="3"/>
      <queryTableField id="4" name="Fornecedor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63D81830-2F4E-4D41-B45F-BA570531186B}" autoFormatId="16" applyNumberFormats="0" applyBorderFormats="0" applyFontFormats="0" applyPatternFormats="0" applyAlignmentFormats="0" applyWidthHeightFormats="0">
  <queryTableRefresh nextId="2">
    <queryTableFields count="1">
      <queryTableField id="1" name="Categoria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76CECCD9-2E7E-479B-8A4D-7E0FE382231C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Data" tableColumnId="2"/>
      <queryTableField id="3" name="Cliente" tableColumnId="3"/>
      <queryTableField id="4" name="Produto" tableColumnId="4"/>
      <queryTableField id="5" name="Qtd" tableColumnId="5"/>
      <queryTableField id="6" name="Valor" tableColumnId="6"/>
      <queryTableField id="7" name="Desc" tableColumnId="7"/>
      <queryTableField id="8" name="Filial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7" xr16:uid="{ED4E3BBD-76BF-4DF5-B051-A357EFFEBD10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Nome" tableColumnId="2"/>
      <queryTableField id="3" name="Filial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8" xr16:uid="{76029A49-CE8D-4BA1-BC28-73C4D3EFD8BF}" autoFormatId="16" applyNumberFormats="0" applyBorderFormats="0" applyFontFormats="0" applyPatternFormats="0" applyAlignmentFormats="0" applyWidthHeightFormats="0">
  <queryTableRefresh nextId="17" unboundColumnsRight="7">
    <queryTableFields count="15">
      <queryTableField id="1" name="ID" tableColumnId="1"/>
      <queryTableField id="2" name="Data" tableColumnId="2"/>
      <queryTableField id="3" name="Cliente" tableColumnId="3"/>
      <queryTableField id="4" name="Produto" tableColumnId="4"/>
      <queryTableField id="5" name="Qtd" tableColumnId="5"/>
      <queryTableField id="6" name="Valor" tableColumnId="6"/>
      <queryTableField id="7" name="Desc" tableColumnId="7"/>
      <queryTableField id="8" name="Filial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5" dataBound="0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AE252D-789D-42D4-BB94-6CB81182D809}" name="clientes" displayName="clientes" ref="A1:D1001" tableType="queryTable" totalsRowShown="0">
  <autoFilter ref="A1:D1001" xr:uid="{FCD2CC6E-C60A-4B04-95E1-CAA4B393FEF2}"/>
  <tableColumns count="4">
    <tableColumn id="1" xr3:uid="{F49067FA-E9C7-435F-B311-F47498B2FFFD}" uniqueName="1" name="ID" queryTableFieldId="1"/>
    <tableColumn id="2" xr3:uid="{72DD26A2-1E82-429D-AF0D-3C767EE8A91A}" uniqueName="2" name="Nome" queryTableFieldId="2" dataDxfId="16"/>
    <tableColumn id="3" xr3:uid="{30B38687-3894-4433-B169-10B95CFAA545}" uniqueName="3" name="Cidade" queryTableFieldId="3" dataDxfId="15"/>
    <tableColumn id="4" xr3:uid="{A62158D1-6F27-4FA1-95C5-3331BF819278}" uniqueName="4" name="Estado" queryTableFieldId="4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4849C6-1F2C-4C88-BC73-8C4DCA994975}" name="filiais" displayName="filiais" ref="A1:B11" tableType="queryTable" totalsRowShown="0">
  <autoFilter ref="A1:B11" xr:uid="{C6E6573E-F6F5-4CE6-B719-F9FC2A83AED2}"/>
  <tableColumns count="2">
    <tableColumn id="1" xr3:uid="{2798ADE7-7D6A-4672-974F-83B4F2699A07}" uniqueName="1" name="Filial" queryTableFieldId="1" dataDxfId="13"/>
    <tableColumn id="2" xr3:uid="{1A9D92F3-A96B-4EC9-887D-54104A464E31}" uniqueName="2" name="Cidade" queryTableFieldId="2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27D9E3-D1F7-408E-8187-C7E5D225C1F2}" name="estoque" displayName="estoque" ref="A1:B151" tableType="queryTable" totalsRowShown="0">
  <autoFilter ref="A1:B151" xr:uid="{14912B54-AD42-4749-AEA3-DB7749CF5458}"/>
  <tableColumns count="2">
    <tableColumn id="1" xr3:uid="{B125256C-98E6-4870-AA09-16F1B697F368}" uniqueName="1" name="Produto" queryTableFieldId="1" dataDxfId="11"/>
    <tableColumn id="2" xr3:uid="{4D03CF78-14E4-4D2B-BBBD-581BBE69401E}" uniqueName="2" name="Estoque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789215-A54C-4791-A193-B3ED1B5AE06A}" name="Produto" displayName="Produto" ref="A1:D151" tableType="queryTable" totalsRowShown="0">
  <autoFilter ref="A1:D151" xr:uid="{68A4D3FB-17A5-41CB-80E2-ACF646C59AE8}"/>
  <tableColumns count="4">
    <tableColumn id="1" xr3:uid="{025B0509-0E85-4691-BF50-48D75498DBE3}" uniqueName="1" name="Codigo" queryTableFieldId="1" dataDxfId="10"/>
    <tableColumn id="2" xr3:uid="{98400DFF-10E2-4396-8959-E774168F29CD}" uniqueName="2" name="Nome" queryTableFieldId="2" dataDxfId="9"/>
    <tableColumn id="3" xr3:uid="{6389A87F-44CE-4C74-92DB-1B17855C6894}" uniqueName="3" name="Categoria" queryTableFieldId="3" dataDxfId="8"/>
    <tableColumn id="4" xr3:uid="{DB1ECFA5-36A5-4161-A7A3-EB966C7C4686}" uniqueName="4" name="Fornecedor" queryTableFieldId="4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A875D9-4011-49BE-9868-F7F87E26ECA4}" name="Sheet" displayName="Sheet" ref="A1:A6" tableType="queryTable" totalsRowShown="0">
  <autoFilter ref="A1:A6" xr:uid="{B20C1995-43F3-460B-B80D-9C498C571A7A}"/>
  <tableColumns count="1">
    <tableColumn id="1" xr3:uid="{6DD75D6E-79B7-4A0F-8FC7-8EF8B2866A45}" uniqueName="1" name="Categoria" queryTableFieldId="1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43762A-EC90-4360-B2BA-7E222566DC17}" name="Sheet__2" displayName="Sheet__2" ref="A1:H8001" tableType="queryTable" totalsRowShown="0">
  <autoFilter ref="A1:H8001" xr:uid="{6D7AD8C0-BD3C-485D-BCDE-FF46B47FC409}"/>
  <tableColumns count="8">
    <tableColumn id="1" xr3:uid="{9C677922-5029-4EC8-94FF-0E0FB45BAC3F}" uniqueName="1" name="ID" queryTableFieldId="1"/>
    <tableColumn id="2" xr3:uid="{9175EA5E-77B0-4886-829B-477F8D42C810}" uniqueName="2" name="Data" queryTableFieldId="2" dataDxfId="5"/>
    <tableColumn id="3" xr3:uid="{EC6FF590-69E1-4734-9A8C-C7129B0AC9D4}" uniqueName="3" name="Cliente" queryTableFieldId="3" dataDxfId="4"/>
    <tableColumn id="4" xr3:uid="{180F11CB-3779-4060-AD18-9AF5B2A38868}" uniqueName="4" name="Produto" queryTableFieldId="4" dataDxfId="3"/>
    <tableColumn id="5" xr3:uid="{2C7A9499-D7D5-4FDC-8D1D-6BFC796EBB6D}" uniqueName="5" name="Qtd" queryTableFieldId="5"/>
    <tableColumn id="6" xr3:uid="{0A100411-E069-41BA-A0B6-6D0014E5D0FE}" uniqueName="6" name="Valor" queryTableFieldId="6"/>
    <tableColumn id="7" xr3:uid="{722CF89F-32AB-4A37-82E0-857C50A3025A}" uniqueName="7" name="Desc" queryTableFieldId="7"/>
    <tableColumn id="8" xr3:uid="{43156DF9-125D-4FBE-9763-29DD792E1E2F}" uniqueName="8" name="Filial" queryTableFieldId="8" dataDxf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0DEB662-EA58-4C5B-9F7B-C176374B8A6A}" name="Sheet__3" displayName="Sheet__3" ref="A1:C81" tableType="queryTable" totalsRowShown="0">
  <autoFilter ref="A1:C81" xr:uid="{1FB35143-A927-48E0-8645-FF926E6DA96A}"/>
  <tableColumns count="3">
    <tableColumn id="1" xr3:uid="{8BE72A4F-3DD3-4F1C-B1D2-B32FCF4E6577}" uniqueName="1" name="ID" queryTableFieldId="1"/>
    <tableColumn id="2" xr3:uid="{B450FEBB-CCA8-4E76-87AD-8142EF9C82D5}" uniqueName="2" name="Nome" queryTableFieldId="2" dataDxfId="1"/>
    <tableColumn id="3" xr3:uid="{5D689755-5787-49B6-9824-5095BF649648}" uniqueName="3" name="Filial" queryTableFieldId="3" dataDxfId="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90D5BA-C16E-4CED-8E74-E886F97AC27F}" name="Sheet__29" displayName="Sheet__29" ref="A1:O8001" tableType="queryTable" totalsRowShown="0">
  <autoFilter ref="A1:O8001" xr:uid="{6D7AD8C0-BD3C-485D-BCDE-FF46B47FC409}"/>
  <tableColumns count="15">
    <tableColumn id="1" xr3:uid="{F9BE383C-E0D9-4F54-B4C6-B98140E5B64A}" uniqueName="1" name="ID" queryTableFieldId="1"/>
    <tableColumn id="2" xr3:uid="{B401A08C-B5E4-4E89-A2DB-2C13B33066F2}" uniqueName="2" name="Data" queryTableFieldId="2" dataDxfId="27"/>
    <tableColumn id="3" xr3:uid="{D49493CF-C393-4364-822B-9BE4B370804F}" uniqueName="3" name="Cliente" queryTableFieldId="3" dataDxfId="26"/>
    <tableColumn id="4" xr3:uid="{E26EE55A-8470-4598-BAB6-591BE3F2E0CC}" uniqueName="4" name="Produto" queryTableFieldId="4" dataDxfId="25"/>
    <tableColumn id="5" xr3:uid="{FDB0E132-3609-48E9-AEAF-89F573EB092E}" uniqueName="5" name="Qtd" queryTableFieldId="5"/>
    <tableColumn id="6" xr3:uid="{9581DB4C-CC74-47C9-8F38-1ABF90E5921A}" uniqueName="6" name="Valor" queryTableFieldId="6" dataCellStyle="Moeda"/>
    <tableColumn id="7" xr3:uid="{D73BFFDD-49FC-470A-B538-13141C9BAB2A}" uniqueName="7" name="Desc" queryTableFieldId="7"/>
    <tableColumn id="8" xr3:uid="{86DA4DCE-8C34-4C92-9B51-8D877DEDBA02}" uniqueName="8" name="Filial" queryTableFieldId="8" dataDxfId="24"/>
    <tableColumn id="9" xr3:uid="{FB0C15F9-4F1D-485A-A401-12EC2A49F77C}" uniqueName="9" name="Cidade" queryTableFieldId="9" dataDxfId="23">
      <calculatedColumnFormula>VLOOKUP(Sheet__29[[#This Row],[Filial]],Filiais!A:B,2,FALSE)</calculatedColumnFormula>
    </tableColumn>
    <tableColumn id="10" xr3:uid="{258C8E21-7069-403D-9C19-CBFF1D0C1294}" uniqueName="10" name="Estado" queryTableFieldId="10" dataDxfId="22">
      <calculatedColumnFormula>VLOOKUP(Sheet__29[[#This Row],[Cidade]],'Clientes'!C:D,2,FALSE)</calculatedColumnFormula>
    </tableColumn>
    <tableColumn id="11" xr3:uid="{2742E390-9975-4F34-9ED3-58483C0F1A0E}" uniqueName="11" name="Categoria" queryTableFieldId="11" dataDxfId="21">
      <calculatedColumnFormula>VLOOKUP(Sheet__29[[#This Row],[Produto]],Produtos!B:C,2,FALSE)</calculatedColumnFormula>
    </tableColumn>
    <tableColumn id="12" xr3:uid="{49D32FA4-05DA-45F6-9465-A07A61192251}" uniqueName="12" name="Fornecedor" queryTableFieldId="12" dataDxfId="20">
      <calculatedColumnFormula>VLOOKUP(Sheet__29[[#This Row],[Produto]],Produtos!B:D,3,FALSE)</calculatedColumnFormula>
    </tableColumn>
    <tableColumn id="13" xr3:uid="{E46B1055-F183-44AF-8BF0-D15CF8BD80C5}" uniqueName="13" name="Estoque" queryTableFieldId="13" dataDxfId="19">
      <calculatedColumnFormula>VLOOKUP(Sheet__29[[#This Row],[Produto]],Estoque!A:B,2,FALSE)</calculatedColumnFormula>
    </tableColumn>
    <tableColumn id="15" xr3:uid="{7FF80770-0E58-4C1E-B8B6-CCCF1D6B9468}" uniqueName="15" name="Venda" queryTableFieldId="15" dataDxfId="18" dataCellStyle="Moeda">
      <calculatedColumnFormula>Sheet__29[[#This Row],[Qtd]]*Sheet__29[[#This Row],[Valor]]</calculatedColumnFormula>
    </tableColumn>
    <tableColumn id="16" xr3:uid="{C50D62E7-C889-45B4-9438-8BC698F90790}" uniqueName="16" name="Venda + desconto" queryTableFieldId="16" dataDxfId="17" dataCellStyle="Moeda">
      <calculatedColumnFormula>Sheet__29[[#This Row],[Venda]]*(1-Sheet__29[[#This Row],[Desc]]/100)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7E49B-8829-44C5-8D4E-6B43FDE82BA5}">
  <dimension ref="A1:D1001"/>
  <sheetViews>
    <sheetView workbookViewId="0"/>
  </sheetViews>
  <sheetFormatPr defaultRowHeight="15" x14ac:dyDescent="0.25"/>
  <cols>
    <col min="1" max="1" width="5.140625" bestFit="1" customWidth="1"/>
    <col min="2" max="2" width="11.85546875" bestFit="1" customWidth="1"/>
    <col min="3" max="3" width="19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6</v>
      </c>
    </row>
    <row r="4" spans="1:4" x14ac:dyDescent="0.25">
      <c r="A4">
        <v>3</v>
      </c>
      <c r="B4" t="s">
        <v>9</v>
      </c>
      <c r="C4" t="s">
        <v>10</v>
      </c>
      <c r="D4" t="s">
        <v>6</v>
      </c>
    </row>
    <row r="5" spans="1:4" x14ac:dyDescent="0.25">
      <c r="A5">
        <v>4</v>
      </c>
      <c r="B5" t="s">
        <v>11</v>
      </c>
      <c r="C5" t="s">
        <v>12</v>
      </c>
      <c r="D5" t="s">
        <v>6</v>
      </c>
    </row>
    <row r="6" spans="1:4" x14ac:dyDescent="0.25">
      <c r="A6">
        <v>5</v>
      </c>
      <c r="B6" t="s">
        <v>13</v>
      </c>
      <c r="C6" t="s">
        <v>14</v>
      </c>
      <c r="D6" t="s">
        <v>6</v>
      </c>
    </row>
    <row r="7" spans="1:4" x14ac:dyDescent="0.25">
      <c r="A7">
        <v>6</v>
      </c>
      <c r="B7" t="s">
        <v>15</v>
      </c>
      <c r="C7" t="s">
        <v>12</v>
      </c>
      <c r="D7" t="s">
        <v>6</v>
      </c>
    </row>
    <row r="8" spans="1:4" x14ac:dyDescent="0.25">
      <c r="A8">
        <v>7</v>
      </c>
      <c r="B8" t="s">
        <v>16</v>
      </c>
      <c r="C8" t="s">
        <v>8</v>
      </c>
      <c r="D8" t="s">
        <v>6</v>
      </c>
    </row>
    <row r="9" spans="1:4" x14ac:dyDescent="0.25">
      <c r="A9">
        <v>8</v>
      </c>
      <c r="B9" t="s">
        <v>17</v>
      </c>
      <c r="C9" t="s">
        <v>14</v>
      </c>
      <c r="D9" t="s">
        <v>6</v>
      </c>
    </row>
    <row r="10" spans="1:4" x14ac:dyDescent="0.25">
      <c r="A10">
        <v>9</v>
      </c>
      <c r="B10" t="s">
        <v>18</v>
      </c>
      <c r="C10" t="s">
        <v>14</v>
      </c>
      <c r="D10" t="s">
        <v>6</v>
      </c>
    </row>
    <row r="11" spans="1:4" x14ac:dyDescent="0.25">
      <c r="A11">
        <v>10</v>
      </c>
      <c r="B11" t="s">
        <v>19</v>
      </c>
      <c r="C11" t="s">
        <v>12</v>
      </c>
      <c r="D11" t="s">
        <v>6</v>
      </c>
    </row>
    <row r="12" spans="1:4" x14ac:dyDescent="0.25">
      <c r="A12">
        <v>11</v>
      </c>
      <c r="B12" t="s">
        <v>20</v>
      </c>
      <c r="C12" t="s">
        <v>10</v>
      </c>
      <c r="D12" t="s">
        <v>6</v>
      </c>
    </row>
    <row r="13" spans="1:4" x14ac:dyDescent="0.25">
      <c r="A13">
        <v>12</v>
      </c>
      <c r="B13" t="s">
        <v>21</v>
      </c>
      <c r="C13" t="s">
        <v>5</v>
      </c>
      <c r="D13" t="s">
        <v>6</v>
      </c>
    </row>
    <row r="14" spans="1:4" x14ac:dyDescent="0.25">
      <c r="A14">
        <v>13</v>
      </c>
      <c r="B14" t="s">
        <v>22</v>
      </c>
      <c r="C14" t="s">
        <v>23</v>
      </c>
      <c r="D14" t="s">
        <v>6</v>
      </c>
    </row>
    <row r="15" spans="1:4" x14ac:dyDescent="0.25">
      <c r="A15">
        <v>14</v>
      </c>
      <c r="B15" t="s">
        <v>24</v>
      </c>
      <c r="C15" t="s">
        <v>14</v>
      </c>
      <c r="D15" t="s">
        <v>6</v>
      </c>
    </row>
    <row r="16" spans="1:4" x14ac:dyDescent="0.25">
      <c r="A16">
        <v>15</v>
      </c>
      <c r="B16" t="s">
        <v>25</v>
      </c>
      <c r="C16" t="s">
        <v>26</v>
      </c>
      <c r="D16" t="s">
        <v>6</v>
      </c>
    </row>
    <row r="17" spans="1:4" x14ac:dyDescent="0.25">
      <c r="A17">
        <v>16</v>
      </c>
      <c r="B17" t="s">
        <v>27</v>
      </c>
      <c r="C17" t="s">
        <v>28</v>
      </c>
      <c r="D17" t="s">
        <v>6</v>
      </c>
    </row>
    <row r="18" spans="1:4" x14ac:dyDescent="0.25">
      <c r="A18">
        <v>17</v>
      </c>
      <c r="B18" t="s">
        <v>29</v>
      </c>
      <c r="C18" t="s">
        <v>28</v>
      </c>
      <c r="D18" t="s">
        <v>6</v>
      </c>
    </row>
    <row r="19" spans="1:4" x14ac:dyDescent="0.25">
      <c r="A19">
        <v>18</v>
      </c>
      <c r="B19" t="s">
        <v>30</v>
      </c>
      <c r="C19" t="s">
        <v>31</v>
      </c>
      <c r="D19" t="s">
        <v>6</v>
      </c>
    </row>
    <row r="20" spans="1:4" x14ac:dyDescent="0.25">
      <c r="A20">
        <v>19</v>
      </c>
      <c r="B20" t="s">
        <v>32</v>
      </c>
      <c r="C20" t="s">
        <v>28</v>
      </c>
      <c r="D20" t="s">
        <v>6</v>
      </c>
    </row>
    <row r="21" spans="1:4" x14ac:dyDescent="0.25">
      <c r="A21">
        <v>20</v>
      </c>
      <c r="B21" t="s">
        <v>33</v>
      </c>
      <c r="C21" t="s">
        <v>12</v>
      </c>
      <c r="D21" t="s">
        <v>6</v>
      </c>
    </row>
    <row r="22" spans="1:4" x14ac:dyDescent="0.25">
      <c r="A22">
        <v>21</v>
      </c>
      <c r="B22" t="s">
        <v>34</v>
      </c>
      <c r="C22" t="s">
        <v>28</v>
      </c>
      <c r="D22" t="s">
        <v>6</v>
      </c>
    </row>
    <row r="23" spans="1:4" x14ac:dyDescent="0.25">
      <c r="A23">
        <v>22</v>
      </c>
      <c r="B23" t="s">
        <v>35</v>
      </c>
      <c r="C23" t="s">
        <v>23</v>
      </c>
      <c r="D23" t="s">
        <v>6</v>
      </c>
    </row>
    <row r="24" spans="1:4" x14ac:dyDescent="0.25">
      <c r="A24">
        <v>23</v>
      </c>
      <c r="B24" t="s">
        <v>36</v>
      </c>
      <c r="C24" t="s">
        <v>37</v>
      </c>
      <c r="D24" t="s">
        <v>6</v>
      </c>
    </row>
    <row r="25" spans="1:4" x14ac:dyDescent="0.25">
      <c r="A25">
        <v>24</v>
      </c>
      <c r="B25" t="s">
        <v>38</v>
      </c>
      <c r="C25" t="s">
        <v>31</v>
      </c>
      <c r="D25" t="s">
        <v>6</v>
      </c>
    </row>
    <row r="26" spans="1:4" x14ac:dyDescent="0.25">
      <c r="A26">
        <v>25</v>
      </c>
      <c r="B26" t="s">
        <v>39</v>
      </c>
      <c r="C26" t="s">
        <v>23</v>
      </c>
      <c r="D26" t="s">
        <v>6</v>
      </c>
    </row>
    <row r="27" spans="1:4" x14ac:dyDescent="0.25">
      <c r="A27">
        <v>26</v>
      </c>
      <c r="B27" t="s">
        <v>40</v>
      </c>
      <c r="C27" t="s">
        <v>5</v>
      </c>
      <c r="D27" t="s">
        <v>6</v>
      </c>
    </row>
    <row r="28" spans="1:4" x14ac:dyDescent="0.25">
      <c r="A28">
        <v>27</v>
      </c>
      <c r="B28" t="s">
        <v>41</v>
      </c>
      <c r="C28" t="s">
        <v>8</v>
      </c>
      <c r="D28" t="s">
        <v>6</v>
      </c>
    </row>
    <row r="29" spans="1:4" x14ac:dyDescent="0.25">
      <c r="A29">
        <v>28</v>
      </c>
      <c r="B29" t="s">
        <v>42</v>
      </c>
      <c r="C29" t="s">
        <v>14</v>
      </c>
      <c r="D29" t="s">
        <v>6</v>
      </c>
    </row>
    <row r="30" spans="1:4" x14ac:dyDescent="0.25">
      <c r="A30">
        <v>29</v>
      </c>
      <c r="B30" t="s">
        <v>43</v>
      </c>
      <c r="C30" t="s">
        <v>31</v>
      </c>
      <c r="D30" t="s">
        <v>6</v>
      </c>
    </row>
    <row r="31" spans="1:4" x14ac:dyDescent="0.25">
      <c r="A31">
        <v>30</v>
      </c>
      <c r="B31" t="s">
        <v>44</v>
      </c>
      <c r="C31" t="s">
        <v>26</v>
      </c>
      <c r="D31" t="s">
        <v>6</v>
      </c>
    </row>
    <row r="32" spans="1:4" x14ac:dyDescent="0.25">
      <c r="A32">
        <v>31</v>
      </c>
      <c r="B32" t="s">
        <v>45</v>
      </c>
      <c r="C32" t="s">
        <v>14</v>
      </c>
      <c r="D32" t="s">
        <v>6</v>
      </c>
    </row>
    <row r="33" spans="1:4" x14ac:dyDescent="0.25">
      <c r="A33">
        <v>32</v>
      </c>
      <c r="B33" t="s">
        <v>46</v>
      </c>
      <c r="C33" t="s">
        <v>12</v>
      </c>
      <c r="D33" t="s">
        <v>6</v>
      </c>
    </row>
    <row r="34" spans="1:4" x14ac:dyDescent="0.25">
      <c r="A34">
        <v>33</v>
      </c>
      <c r="B34" t="s">
        <v>47</v>
      </c>
      <c r="C34" t="s">
        <v>10</v>
      </c>
      <c r="D34" t="s">
        <v>6</v>
      </c>
    </row>
    <row r="35" spans="1:4" x14ac:dyDescent="0.25">
      <c r="A35">
        <v>34</v>
      </c>
      <c r="B35" t="s">
        <v>48</v>
      </c>
      <c r="C35" t="s">
        <v>12</v>
      </c>
      <c r="D35" t="s">
        <v>6</v>
      </c>
    </row>
    <row r="36" spans="1:4" x14ac:dyDescent="0.25">
      <c r="A36">
        <v>35</v>
      </c>
      <c r="B36" t="s">
        <v>49</v>
      </c>
      <c r="C36" t="s">
        <v>23</v>
      </c>
      <c r="D36" t="s">
        <v>6</v>
      </c>
    </row>
    <row r="37" spans="1:4" x14ac:dyDescent="0.25">
      <c r="A37">
        <v>36</v>
      </c>
      <c r="B37" t="s">
        <v>50</v>
      </c>
      <c r="C37" t="s">
        <v>23</v>
      </c>
      <c r="D37" t="s">
        <v>6</v>
      </c>
    </row>
    <row r="38" spans="1:4" x14ac:dyDescent="0.25">
      <c r="A38">
        <v>37</v>
      </c>
      <c r="B38" t="s">
        <v>51</v>
      </c>
      <c r="C38" t="s">
        <v>10</v>
      </c>
      <c r="D38" t="s">
        <v>6</v>
      </c>
    </row>
    <row r="39" spans="1:4" x14ac:dyDescent="0.25">
      <c r="A39">
        <v>38</v>
      </c>
      <c r="B39" t="s">
        <v>52</v>
      </c>
      <c r="C39" t="s">
        <v>26</v>
      </c>
      <c r="D39" t="s">
        <v>6</v>
      </c>
    </row>
    <row r="40" spans="1:4" x14ac:dyDescent="0.25">
      <c r="A40">
        <v>39</v>
      </c>
      <c r="B40" t="s">
        <v>53</v>
      </c>
      <c r="C40" t="s">
        <v>12</v>
      </c>
      <c r="D40" t="s">
        <v>6</v>
      </c>
    </row>
    <row r="41" spans="1:4" x14ac:dyDescent="0.25">
      <c r="A41">
        <v>40</v>
      </c>
      <c r="B41" t="s">
        <v>54</v>
      </c>
      <c r="C41" t="s">
        <v>12</v>
      </c>
      <c r="D41" t="s">
        <v>6</v>
      </c>
    </row>
    <row r="42" spans="1:4" x14ac:dyDescent="0.25">
      <c r="A42">
        <v>41</v>
      </c>
      <c r="B42" t="s">
        <v>55</v>
      </c>
      <c r="C42" t="s">
        <v>8</v>
      </c>
      <c r="D42" t="s">
        <v>6</v>
      </c>
    </row>
    <row r="43" spans="1:4" x14ac:dyDescent="0.25">
      <c r="A43">
        <v>42</v>
      </c>
      <c r="B43" t="s">
        <v>56</v>
      </c>
      <c r="C43" t="s">
        <v>23</v>
      </c>
      <c r="D43" t="s">
        <v>6</v>
      </c>
    </row>
    <row r="44" spans="1:4" x14ac:dyDescent="0.25">
      <c r="A44">
        <v>43</v>
      </c>
      <c r="B44" t="s">
        <v>57</v>
      </c>
      <c r="C44" t="s">
        <v>37</v>
      </c>
      <c r="D44" t="s">
        <v>6</v>
      </c>
    </row>
    <row r="45" spans="1:4" x14ac:dyDescent="0.25">
      <c r="A45">
        <v>44</v>
      </c>
      <c r="B45" t="s">
        <v>58</v>
      </c>
      <c r="C45" t="s">
        <v>31</v>
      </c>
      <c r="D45" t="s">
        <v>6</v>
      </c>
    </row>
    <row r="46" spans="1:4" x14ac:dyDescent="0.25">
      <c r="A46">
        <v>45</v>
      </c>
      <c r="B46" t="s">
        <v>59</v>
      </c>
      <c r="C46" t="s">
        <v>10</v>
      </c>
      <c r="D46" t="s">
        <v>6</v>
      </c>
    </row>
    <row r="47" spans="1:4" x14ac:dyDescent="0.25">
      <c r="A47">
        <v>46</v>
      </c>
      <c r="B47" t="s">
        <v>60</v>
      </c>
      <c r="C47" t="s">
        <v>12</v>
      </c>
      <c r="D47" t="s">
        <v>6</v>
      </c>
    </row>
    <row r="48" spans="1:4" x14ac:dyDescent="0.25">
      <c r="A48">
        <v>47</v>
      </c>
      <c r="B48" t="s">
        <v>61</v>
      </c>
      <c r="C48" t="s">
        <v>23</v>
      </c>
      <c r="D48" t="s">
        <v>6</v>
      </c>
    </row>
    <row r="49" spans="1:4" x14ac:dyDescent="0.25">
      <c r="A49">
        <v>48</v>
      </c>
      <c r="B49" t="s">
        <v>62</v>
      </c>
      <c r="C49" t="s">
        <v>8</v>
      </c>
      <c r="D49" t="s">
        <v>6</v>
      </c>
    </row>
    <row r="50" spans="1:4" x14ac:dyDescent="0.25">
      <c r="A50">
        <v>49</v>
      </c>
      <c r="B50" t="s">
        <v>63</v>
      </c>
      <c r="C50" t="s">
        <v>5</v>
      </c>
      <c r="D50" t="s">
        <v>6</v>
      </c>
    </row>
    <row r="51" spans="1:4" x14ac:dyDescent="0.25">
      <c r="A51">
        <v>50</v>
      </c>
      <c r="B51" t="s">
        <v>64</v>
      </c>
      <c r="C51" t="s">
        <v>23</v>
      </c>
      <c r="D51" t="s">
        <v>6</v>
      </c>
    </row>
    <row r="52" spans="1:4" x14ac:dyDescent="0.25">
      <c r="A52">
        <v>51</v>
      </c>
      <c r="B52" t="s">
        <v>65</v>
      </c>
      <c r="C52" t="s">
        <v>31</v>
      </c>
      <c r="D52" t="s">
        <v>6</v>
      </c>
    </row>
    <row r="53" spans="1:4" x14ac:dyDescent="0.25">
      <c r="A53">
        <v>52</v>
      </c>
      <c r="B53" t="s">
        <v>66</v>
      </c>
      <c r="C53" t="s">
        <v>14</v>
      </c>
      <c r="D53" t="s">
        <v>6</v>
      </c>
    </row>
    <row r="54" spans="1:4" x14ac:dyDescent="0.25">
      <c r="A54">
        <v>53</v>
      </c>
      <c r="B54" t="s">
        <v>67</v>
      </c>
      <c r="C54" t="s">
        <v>12</v>
      </c>
      <c r="D54" t="s">
        <v>6</v>
      </c>
    </row>
    <row r="55" spans="1:4" x14ac:dyDescent="0.25">
      <c r="A55">
        <v>54</v>
      </c>
      <c r="B55" t="s">
        <v>68</v>
      </c>
      <c r="C55" t="s">
        <v>14</v>
      </c>
      <c r="D55" t="s">
        <v>6</v>
      </c>
    </row>
    <row r="56" spans="1:4" x14ac:dyDescent="0.25">
      <c r="A56">
        <v>55</v>
      </c>
      <c r="B56" t="s">
        <v>69</v>
      </c>
      <c r="C56" t="s">
        <v>28</v>
      </c>
      <c r="D56" t="s">
        <v>6</v>
      </c>
    </row>
    <row r="57" spans="1:4" x14ac:dyDescent="0.25">
      <c r="A57">
        <v>56</v>
      </c>
      <c r="B57" t="s">
        <v>70</v>
      </c>
      <c r="C57" t="s">
        <v>28</v>
      </c>
      <c r="D57" t="s">
        <v>6</v>
      </c>
    </row>
    <row r="58" spans="1:4" x14ac:dyDescent="0.25">
      <c r="A58">
        <v>57</v>
      </c>
      <c r="B58" t="s">
        <v>71</v>
      </c>
      <c r="C58" t="s">
        <v>28</v>
      </c>
      <c r="D58" t="s">
        <v>6</v>
      </c>
    </row>
    <row r="59" spans="1:4" x14ac:dyDescent="0.25">
      <c r="A59">
        <v>58</v>
      </c>
      <c r="B59" t="s">
        <v>72</v>
      </c>
      <c r="C59" t="s">
        <v>23</v>
      </c>
      <c r="D59" t="s">
        <v>6</v>
      </c>
    </row>
    <row r="60" spans="1:4" x14ac:dyDescent="0.25">
      <c r="A60">
        <v>59</v>
      </c>
      <c r="B60" t="s">
        <v>73</v>
      </c>
      <c r="C60" t="s">
        <v>5</v>
      </c>
      <c r="D60" t="s">
        <v>6</v>
      </c>
    </row>
    <row r="61" spans="1:4" x14ac:dyDescent="0.25">
      <c r="A61">
        <v>60</v>
      </c>
      <c r="B61" t="s">
        <v>74</v>
      </c>
      <c r="C61" t="s">
        <v>10</v>
      </c>
      <c r="D61" t="s">
        <v>6</v>
      </c>
    </row>
    <row r="62" spans="1:4" x14ac:dyDescent="0.25">
      <c r="A62">
        <v>61</v>
      </c>
      <c r="B62" t="s">
        <v>75</v>
      </c>
      <c r="C62" t="s">
        <v>31</v>
      </c>
      <c r="D62" t="s">
        <v>6</v>
      </c>
    </row>
    <row r="63" spans="1:4" x14ac:dyDescent="0.25">
      <c r="A63">
        <v>62</v>
      </c>
      <c r="B63" t="s">
        <v>76</v>
      </c>
      <c r="C63" t="s">
        <v>8</v>
      </c>
      <c r="D63" t="s">
        <v>6</v>
      </c>
    </row>
    <row r="64" spans="1:4" x14ac:dyDescent="0.25">
      <c r="A64">
        <v>63</v>
      </c>
      <c r="B64" t="s">
        <v>77</v>
      </c>
      <c r="C64" t="s">
        <v>12</v>
      </c>
      <c r="D64" t="s">
        <v>6</v>
      </c>
    </row>
    <row r="65" spans="1:4" x14ac:dyDescent="0.25">
      <c r="A65">
        <v>64</v>
      </c>
      <c r="B65" t="s">
        <v>78</v>
      </c>
      <c r="C65" t="s">
        <v>10</v>
      </c>
      <c r="D65" t="s">
        <v>6</v>
      </c>
    </row>
    <row r="66" spans="1:4" x14ac:dyDescent="0.25">
      <c r="A66">
        <v>65</v>
      </c>
      <c r="B66" t="s">
        <v>79</v>
      </c>
      <c r="C66" t="s">
        <v>26</v>
      </c>
      <c r="D66" t="s">
        <v>6</v>
      </c>
    </row>
    <row r="67" spans="1:4" x14ac:dyDescent="0.25">
      <c r="A67">
        <v>66</v>
      </c>
      <c r="B67" t="s">
        <v>80</v>
      </c>
      <c r="C67" t="s">
        <v>26</v>
      </c>
      <c r="D67" t="s">
        <v>6</v>
      </c>
    </row>
    <row r="68" spans="1:4" x14ac:dyDescent="0.25">
      <c r="A68">
        <v>67</v>
      </c>
      <c r="B68" t="s">
        <v>81</v>
      </c>
      <c r="C68" t="s">
        <v>28</v>
      </c>
      <c r="D68" t="s">
        <v>6</v>
      </c>
    </row>
    <row r="69" spans="1:4" x14ac:dyDescent="0.25">
      <c r="A69">
        <v>68</v>
      </c>
      <c r="B69" t="s">
        <v>82</v>
      </c>
      <c r="C69" t="s">
        <v>28</v>
      </c>
      <c r="D69" t="s">
        <v>6</v>
      </c>
    </row>
    <row r="70" spans="1:4" x14ac:dyDescent="0.25">
      <c r="A70">
        <v>69</v>
      </c>
      <c r="B70" t="s">
        <v>83</v>
      </c>
      <c r="C70" t="s">
        <v>10</v>
      </c>
      <c r="D70" t="s">
        <v>6</v>
      </c>
    </row>
    <row r="71" spans="1:4" x14ac:dyDescent="0.25">
      <c r="A71">
        <v>70</v>
      </c>
      <c r="B71" t="s">
        <v>84</v>
      </c>
      <c r="C71" t="s">
        <v>26</v>
      </c>
      <c r="D71" t="s">
        <v>6</v>
      </c>
    </row>
    <row r="72" spans="1:4" x14ac:dyDescent="0.25">
      <c r="A72">
        <v>71</v>
      </c>
      <c r="B72" t="s">
        <v>85</v>
      </c>
      <c r="C72" t="s">
        <v>37</v>
      </c>
      <c r="D72" t="s">
        <v>6</v>
      </c>
    </row>
    <row r="73" spans="1:4" x14ac:dyDescent="0.25">
      <c r="A73">
        <v>72</v>
      </c>
      <c r="B73" t="s">
        <v>86</v>
      </c>
      <c r="C73" t="s">
        <v>28</v>
      </c>
      <c r="D73" t="s">
        <v>6</v>
      </c>
    </row>
    <row r="74" spans="1:4" x14ac:dyDescent="0.25">
      <c r="A74">
        <v>73</v>
      </c>
      <c r="B74" t="s">
        <v>87</v>
      </c>
      <c r="C74" t="s">
        <v>31</v>
      </c>
      <c r="D74" t="s">
        <v>6</v>
      </c>
    </row>
    <row r="75" spans="1:4" x14ac:dyDescent="0.25">
      <c r="A75">
        <v>74</v>
      </c>
      <c r="B75" t="s">
        <v>88</v>
      </c>
      <c r="C75" t="s">
        <v>10</v>
      </c>
      <c r="D75" t="s">
        <v>6</v>
      </c>
    </row>
    <row r="76" spans="1:4" x14ac:dyDescent="0.25">
      <c r="A76">
        <v>75</v>
      </c>
      <c r="B76" t="s">
        <v>89</v>
      </c>
      <c r="C76" t="s">
        <v>8</v>
      </c>
      <c r="D76" t="s">
        <v>6</v>
      </c>
    </row>
    <row r="77" spans="1:4" x14ac:dyDescent="0.25">
      <c r="A77">
        <v>76</v>
      </c>
      <c r="B77" t="s">
        <v>90</v>
      </c>
      <c r="C77" t="s">
        <v>26</v>
      </c>
      <c r="D77" t="s">
        <v>6</v>
      </c>
    </row>
    <row r="78" spans="1:4" x14ac:dyDescent="0.25">
      <c r="A78">
        <v>77</v>
      </c>
      <c r="B78" t="s">
        <v>91</v>
      </c>
      <c r="C78" t="s">
        <v>14</v>
      </c>
      <c r="D78" t="s">
        <v>6</v>
      </c>
    </row>
    <row r="79" spans="1:4" x14ac:dyDescent="0.25">
      <c r="A79">
        <v>78</v>
      </c>
      <c r="B79" t="s">
        <v>92</v>
      </c>
      <c r="C79" t="s">
        <v>23</v>
      </c>
      <c r="D79" t="s">
        <v>6</v>
      </c>
    </row>
    <row r="80" spans="1:4" x14ac:dyDescent="0.25">
      <c r="A80">
        <v>79</v>
      </c>
      <c r="B80" t="s">
        <v>93</v>
      </c>
      <c r="C80" t="s">
        <v>8</v>
      </c>
      <c r="D80" t="s">
        <v>6</v>
      </c>
    </row>
    <row r="81" spans="1:4" x14ac:dyDescent="0.25">
      <c r="A81">
        <v>80</v>
      </c>
      <c r="B81" t="s">
        <v>94</v>
      </c>
      <c r="C81" t="s">
        <v>28</v>
      </c>
      <c r="D81" t="s">
        <v>6</v>
      </c>
    </row>
    <row r="82" spans="1:4" x14ac:dyDescent="0.25">
      <c r="A82">
        <v>81</v>
      </c>
      <c r="B82" t="s">
        <v>95</v>
      </c>
      <c r="C82" t="s">
        <v>28</v>
      </c>
      <c r="D82" t="s">
        <v>6</v>
      </c>
    </row>
    <row r="83" spans="1:4" x14ac:dyDescent="0.25">
      <c r="A83">
        <v>82</v>
      </c>
      <c r="B83" t="s">
        <v>96</v>
      </c>
      <c r="C83" t="s">
        <v>37</v>
      </c>
      <c r="D83" t="s">
        <v>6</v>
      </c>
    </row>
    <row r="84" spans="1:4" x14ac:dyDescent="0.25">
      <c r="A84">
        <v>83</v>
      </c>
      <c r="B84" t="s">
        <v>97</v>
      </c>
      <c r="C84" t="s">
        <v>28</v>
      </c>
      <c r="D84" t="s">
        <v>6</v>
      </c>
    </row>
    <row r="85" spans="1:4" x14ac:dyDescent="0.25">
      <c r="A85">
        <v>84</v>
      </c>
      <c r="B85" t="s">
        <v>98</v>
      </c>
      <c r="C85" t="s">
        <v>37</v>
      </c>
      <c r="D85" t="s">
        <v>6</v>
      </c>
    </row>
    <row r="86" spans="1:4" x14ac:dyDescent="0.25">
      <c r="A86">
        <v>85</v>
      </c>
      <c r="B86" t="s">
        <v>99</v>
      </c>
      <c r="C86" t="s">
        <v>26</v>
      </c>
      <c r="D86" t="s">
        <v>6</v>
      </c>
    </row>
    <row r="87" spans="1:4" x14ac:dyDescent="0.25">
      <c r="A87">
        <v>86</v>
      </c>
      <c r="B87" t="s">
        <v>100</v>
      </c>
      <c r="C87" t="s">
        <v>28</v>
      </c>
      <c r="D87" t="s">
        <v>6</v>
      </c>
    </row>
    <row r="88" spans="1:4" x14ac:dyDescent="0.25">
      <c r="A88">
        <v>87</v>
      </c>
      <c r="B88" t="s">
        <v>101</v>
      </c>
      <c r="C88" t="s">
        <v>8</v>
      </c>
      <c r="D88" t="s">
        <v>6</v>
      </c>
    </row>
    <row r="89" spans="1:4" x14ac:dyDescent="0.25">
      <c r="A89">
        <v>88</v>
      </c>
      <c r="B89" t="s">
        <v>102</v>
      </c>
      <c r="C89" t="s">
        <v>14</v>
      </c>
      <c r="D89" t="s">
        <v>6</v>
      </c>
    </row>
    <row r="90" spans="1:4" x14ac:dyDescent="0.25">
      <c r="A90">
        <v>89</v>
      </c>
      <c r="B90" t="s">
        <v>103</v>
      </c>
      <c r="C90" t="s">
        <v>10</v>
      </c>
      <c r="D90" t="s">
        <v>6</v>
      </c>
    </row>
    <row r="91" spans="1:4" x14ac:dyDescent="0.25">
      <c r="A91">
        <v>90</v>
      </c>
      <c r="B91" t="s">
        <v>104</v>
      </c>
      <c r="C91" t="s">
        <v>14</v>
      </c>
      <c r="D91" t="s">
        <v>6</v>
      </c>
    </row>
    <row r="92" spans="1:4" x14ac:dyDescent="0.25">
      <c r="A92">
        <v>91</v>
      </c>
      <c r="B92" t="s">
        <v>105</v>
      </c>
      <c r="C92" t="s">
        <v>12</v>
      </c>
      <c r="D92" t="s">
        <v>6</v>
      </c>
    </row>
    <row r="93" spans="1:4" x14ac:dyDescent="0.25">
      <c r="A93">
        <v>92</v>
      </c>
      <c r="B93" t="s">
        <v>106</v>
      </c>
      <c r="C93" t="s">
        <v>28</v>
      </c>
      <c r="D93" t="s">
        <v>6</v>
      </c>
    </row>
    <row r="94" spans="1:4" x14ac:dyDescent="0.25">
      <c r="A94">
        <v>93</v>
      </c>
      <c r="B94" t="s">
        <v>107</v>
      </c>
      <c r="C94" t="s">
        <v>23</v>
      </c>
      <c r="D94" t="s">
        <v>6</v>
      </c>
    </row>
    <row r="95" spans="1:4" x14ac:dyDescent="0.25">
      <c r="A95">
        <v>94</v>
      </c>
      <c r="B95" t="s">
        <v>108</v>
      </c>
      <c r="C95" t="s">
        <v>26</v>
      </c>
      <c r="D95" t="s">
        <v>6</v>
      </c>
    </row>
    <row r="96" spans="1:4" x14ac:dyDescent="0.25">
      <c r="A96">
        <v>95</v>
      </c>
      <c r="B96" t="s">
        <v>109</v>
      </c>
      <c r="C96" t="s">
        <v>8</v>
      </c>
      <c r="D96" t="s">
        <v>6</v>
      </c>
    </row>
    <row r="97" spans="1:4" x14ac:dyDescent="0.25">
      <c r="A97">
        <v>96</v>
      </c>
      <c r="B97" t="s">
        <v>110</v>
      </c>
      <c r="C97" t="s">
        <v>12</v>
      </c>
      <c r="D97" t="s">
        <v>6</v>
      </c>
    </row>
    <row r="98" spans="1:4" x14ac:dyDescent="0.25">
      <c r="A98">
        <v>97</v>
      </c>
      <c r="B98" t="s">
        <v>111</v>
      </c>
      <c r="C98" t="s">
        <v>23</v>
      </c>
      <c r="D98" t="s">
        <v>6</v>
      </c>
    </row>
    <row r="99" spans="1:4" x14ac:dyDescent="0.25">
      <c r="A99">
        <v>98</v>
      </c>
      <c r="B99" t="s">
        <v>112</v>
      </c>
      <c r="C99" t="s">
        <v>10</v>
      </c>
      <c r="D99" t="s">
        <v>6</v>
      </c>
    </row>
    <row r="100" spans="1:4" x14ac:dyDescent="0.25">
      <c r="A100">
        <v>99</v>
      </c>
      <c r="B100" t="s">
        <v>113</v>
      </c>
      <c r="C100" t="s">
        <v>5</v>
      </c>
      <c r="D100" t="s">
        <v>6</v>
      </c>
    </row>
    <row r="101" spans="1:4" x14ac:dyDescent="0.25">
      <c r="A101">
        <v>100</v>
      </c>
      <c r="B101" t="s">
        <v>114</v>
      </c>
      <c r="C101" t="s">
        <v>8</v>
      </c>
      <c r="D101" t="s">
        <v>6</v>
      </c>
    </row>
    <row r="102" spans="1:4" x14ac:dyDescent="0.25">
      <c r="A102">
        <v>101</v>
      </c>
      <c r="B102" t="s">
        <v>115</v>
      </c>
      <c r="C102" t="s">
        <v>8</v>
      </c>
      <c r="D102" t="s">
        <v>6</v>
      </c>
    </row>
    <row r="103" spans="1:4" x14ac:dyDescent="0.25">
      <c r="A103">
        <v>102</v>
      </c>
      <c r="B103" t="s">
        <v>116</v>
      </c>
      <c r="C103" t="s">
        <v>12</v>
      </c>
      <c r="D103" t="s">
        <v>6</v>
      </c>
    </row>
    <row r="104" spans="1:4" x14ac:dyDescent="0.25">
      <c r="A104">
        <v>103</v>
      </c>
      <c r="B104" t="s">
        <v>117</v>
      </c>
      <c r="C104" t="s">
        <v>12</v>
      </c>
      <c r="D104" t="s">
        <v>6</v>
      </c>
    </row>
    <row r="105" spans="1:4" x14ac:dyDescent="0.25">
      <c r="A105">
        <v>104</v>
      </c>
      <c r="B105" t="s">
        <v>118</v>
      </c>
      <c r="C105" t="s">
        <v>28</v>
      </c>
      <c r="D105" t="s">
        <v>6</v>
      </c>
    </row>
    <row r="106" spans="1:4" x14ac:dyDescent="0.25">
      <c r="A106">
        <v>105</v>
      </c>
      <c r="B106" t="s">
        <v>119</v>
      </c>
      <c r="C106" t="s">
        <v>31</v>
      </c>
      <c r="D106" t="s">
        <v>6</v>
      </c>
    </row>
    <row r="107" spans="1:4" x14ac:dyDescent="0.25">
      <c r="A107">
        <v>106</v>
      </c>
      <c r="B107" t="s">
        <v>120</v>
      </c>
      <c r="C107" t="s">
        <v>31</v>
      </c>
      <c r="D107" t="s">
        <v>6</v>
      </c>
    </row>
    <row r="108" spans="1:4" x14ac:dyDescent="0.25">
      <c r="A108">
        <v>107</v>
      </c>
      <c r="B108" t="s">
        <v>121</v>
      </c>
      <c r="C108" t="s">
        <v>26</v>
      </c>
      <c r="D108" t="s">
        <v>6</v>
      </c>
    </row>
    <row r="109" spans="1:4" x14ac:dyDescent="0.25">
      <c r="A109">
        <v>108</v>
      </c>
      <c r="B109" t="s">
        <v>122</v>
      </c>
      <c r="C109" t="s">
        <v>5</v>
      </c>
      <c r="D109" t="s">
        <v>6</v>
      </c>
    </row>
    <row r="110" spans="1:4" x14ac:dyDescent="0.25">
      <c r="A110">
        <v>109</v>
      </c>
      <c r="B110" t="s">
        <v>123</v>
      </c>
      <c r="C110" t="s">
        <v>10</v>
      </c>
      <c r="D110" t="s">
        <v>6</v>
      </c>
    </row>
    <row r="111" spans="1:4" x14ac:dyDescent="0.25">
      <c r="A111">
        <v>110</v>
      </c>
      <c r="B111" t="s">
        <v>124</v>
      </c>
      <c r="C111" t="s">
        <v>31</v>
      </c>
      <c r="D111" t="s">
        <v>6</v>
      </c>
    </row>
    <row r="112" spans="1:4" x14ac:dyDescent="0.25">
      <c r="A112">
        <v>111</v>
      </c>
      <c r="B112" t="s">
        <v>125</v>
      </c>
      <c r="C112" t="s">
        <v>37</v>
      </c>
      <c r="D112" t="s">
        <v>6</v>
      </c>
    </row>
    <row r="113" spans="1:4" x14ac:dyDescent="0.25">
      <c r="A113">
        <v>112</v>
      </c>
      <c r="B113" t="s">
        <v>126</v>
      </c>
      <c r="C113" t="s">
        <v>37</v>
      </c>
      <c r="D113" t="s">
        <v>6</v>
      </c>
    </row>
    <row r="114" spans="1:4" x14ac:dyDescent="0.25">
      <c r="A114">
        <v>113</v>
      </c>
      <c r="B114" t="s">
        <v>127</v>
      </c>
      <c r="C114" t="s">
        <v>28</v>
      </c>
      <c r="D114" t="s">
        <v>6</v>
      </c>
    </row>
    <row r="115" spans="1:4" x14ac:dyDescent="0.25">
      <c r="A115">
        <v>114</v>
      </c>
      <c r="B115" t="s">
        <v>128</v>
      </c>
      <c r="C115" t="s">
        <v>5</v>
      </c>
      <c r="D115" t="s">
        <v>6</v>
      </c>
    </row>
    <row r="116" spans="1:4" x14ac:dyDescent="0.25">
      <c r="A116">
        <v>115</v>
      </c>
      <c r="B116" t="s">
        <v>129</v>
      </c>
      <c r="C116" t="s">
        <v>37</v>
      </c>
      <c r="D116" t="s">
        <v>6</v>
      </c>
    </row>
    <row r="117" spans="1:4" x14ac:dyDescent="0.25">
      <c r="A117">
        <v>116</v>
      </c>
      <c r="B117" t="s">
        <v>130</v>
      </c>
      <c r="C117" t="s">
        <v>10</v>
      </c>
      <c r="D117" t="s">
        <v>6</v>
      </c>
    </row>
    <row r="118" spans="1:4" x14ac:dyDescent="0.25">
      <c r="A118">
        <v>117</v>
      </c>
      <c r="B118" t="s">
        <v>131</v>
      </c>
      <c r="C118" t="s">
        <v>37</v>
      </c>
      <c r="D118" t="s">
        <v>6</v>
      </c>
    </row>
    <row r="119" spans="1:4" x14ac:dyDescent="0.25">
      <c r="A119">
        <v>118</v>
      </c>
      <c r="B119" t="s">
        <v>132</v>
      </c>
      <c r="C119" t="s">
        <v>12</v>
      </c>
      <c r="D119" t="s">
        <v>6</v>
      </c>
    </row>
    <row r="120" spans="1:4" x14ac:dyDescent="0.25">
      <c r="A120">
        <v>119</v>
      </c>
      <c r="B120" t="s">
        <v>133</v>
      </c>
      <c r="C120" t="s">
        <v>37</v>
      </c>
      <c r="D120" t="s">
        <v>6</v>
      </c>
    </row>
    <row r="121" spans="1:4" x14ac:dyDescent="0.25">
      <c r="A121">
        <v>120</v>
      </c>
      <c r="B121" t="s">
        <v>134</v>
      </c>
      <c r="C121" t="s">
        <v>10</v>
      </c>
      <c r="D121" t="s">
        <v>6</v>
      </c>
    </row>
    <row r="122" spans="1:4" x14ac:dyDescent="0.25">
      <c r="A122">
        <v>121</v>
      </c>
      <c r="B122" t="s">
        <v>135</v>
      </c>
      <c r="C122" t="s">
        <v>14</v>
      </c>
      <c r="D122" t="s">
        <v>6</v>
      </c>
    </row>
    <row r="123" spans="1:4" x14ac:dyDescent="0.25">
      <c r="A123">
        <v>122</v>
      </c>
      <c r="B123" t="s">
        <v>136</v>
      </c>
      <c r="C123" t="s">
        <v>8</v>
      </c>
      <c r="D123" t="s">
        <v>6</v>
      </c>
    </row>
    <row r="124" spans="1:4" x14ac:dyDescent="0.25">
      <c r="A124">
        <v>123</v>
      </c>
      <c r="B124" t="s">
        <v>137</v>
      </c>
      <c r="C124" t="s">
        <v>31</v>
      </c>
      <c r="D124" t="s">
        <v>6</v>
      </c>
    </row>
    <row r="125" spans="1:4" x14ac:dyDescent="0.25">
      <c r="A125">
        <v>124</v>
      </c>
      <c r="B125" t="s">
        <v>138</v>
      </c>
      <c r="C125" t="s">
        <v>14</v>
      </c>
      <c r="D125" t="s">
        <v>6</v>
      </c>
    </row>
    <row r="126" spans="1:4" x14ac:dyDescent="0.25">
      <c r="A126">
        <v>125</v>
      </c>
      <c r="B126" t="s">
        <v>139</v>
      </c>
      <c r="C126" t="s">
        <v>8</v>
      </c>
      <c r="D126" t="s">
        <v>6</v>
      </c>
    </row>
    <row r="127" spans="1:4" x14ac:dyDescent="0.25">
      <c r="A127">
        <v>126</v>
      </c>
      <c r="B127" t="s">
        <v>140</v>
      </c>
      <c r="C127" t="s">
        <v>26</v>
      </c>
      <c r="D127" t="s">
        <v>6</v>
      </c>
    </row>
    <row r="128" spans="1:4" x14ac:dyDescent="0.25">
      <c r="A128">
        <v>127</v>
      </c>
      <c r="B128" t="s">
        <v>141</v>
      </c>
      <c r="C128" t="s">
        <v>14</v>
      </c>
      <c r="D128" t="s">
        <v>6</v>
      </c>
    </row>
    <row r="129" spans="1:4" x14ac:dyDescent="0.25">
      <c r="A129">
        <v>128</v>
      </c>
      <c r="B129" t="s">
        <v>142</v>
      </c>
      <c r="C129" t="s">
        <v>26</v>
      </c>
      <c r="D129" t="s">
        <v>6</v>
      </c>
    </row>
    <row r="130" spans="1:4" x14ac:dyDescent="0.25">
      <c r="A130">
        <v>129</v>
      </c>
      <c r="B130" t="s">
        <v>143</v>
      </c>
      <c r="C130" t="s">
        <v>28</v>
      </c>
      <c r="D130" t="s">
        <v>6</v>
      </c>
    </row>
    <row r="131" spans="1:4" x14ac:dyDescent="0.25">
      <c r="A131">
        <v>130</v>
      </c>
      <c r="B131" t="s">
        <v>144</v>
      </c>
      <c r="C131" t="s">
        <v>12</v>
      </c>
      <c r="D131" t="s">
        <v>6</v>
      </c>
    </row>
    <row r="132" spans="1:4" x14ac:dyDescent="0.25">
      <c r="A132">
        <v>131</v>
      </c>
      <c r="B132" t="s">
        <v>145</v>
      </c>
      <c r="C132" t="s">
        <v>10</v>
      </c>
      <c r="D132" t="s">
        <v>6</v>
      </c>
    </row>
    <row r="133" spans="1:4" x14ac:dyDescent="0.25">
      <c r="A133">
        <v>132</v>
      </c>
      <c r="B133" t="s">
        <v>146</v>
      </c>
      <c r="C133" t="s">
        <v>28</v>
      </c>
      <c r="D133" t="s">
        <v>6</v>
      </c>
    </row>
    <row r="134" spans="1:4" x14ac:dyDescent="0.25">
      <c r="A134">
        <v>133</v>
      </c>
      <c r="B134" t="s">
        <v>147</v>
      </c>
      <c r="C134" t="s">
        <v>28</v>
      </c>
      <c r="D134" t="s">
        <v>6</v>
      </c>
    </row>
    <row r="135" spans="1:4" x14ac:dyDescent="0.25">
      <c r="A135">
        <v>134</v>
      </c>
      <c r="B135" t="s">
        <v>148</v>
      </c>
      <c r="C135" t="s">
        <v>14</v>
      </c>
      <c r="D135" t="s">
        <v>6</v>
      </c>
    </row>
    <row r="136" spans="1:4" x14ac:dyDescent="0.25">
      <c r="A136">
        <v>135</v>
      </c>
      <c r="B136" t="s">
        <v>149</v>
      </c>
      <c r="C136" t="s">
        <v>37</v>
      </c>
      <c r="D136" t="s">
        <v>6</v>
      </c>
    </row>
    <row r="137" spans="1:4" x14ac:dyDescent="0.25">
      <c r="A137">
        <v>136</v>
      </c>
      <c r="B137" t="s">
        <v>150</v>
      </c>
      <c r="C137" t="s">
        <v>23</v>
      </c>
      <c r="D137" t="s">
        <v>6</v>
      </c>
    </row>
    <row r="138" spans="1:4" x14ac:dyDescent="0.25">
      <c r="A138">
        <v>137</v>
      </c>
      <c r="B138" t="s">
        <v>151</v>
      </c>
      <c r="C138" t="s">
        <v>37</v>
      </c>
      <c r="D138" t="s">
        <v>6</v>
      </c>
    </row>
    <row r="139" spans="1:4" x14ac:dyDescent="0.25">
      <c r="A139">
        <v>138</v>
      </c>
      <c r="B139" t="s">
        <v>152</v>
      </c>
      <c r="C139" t="s">
        <v>5</v>
      </c>
      <c r="D139" t="s">
        <v>6</v>
      </c>
    </row>
    <row r="140" spans="1:4" x14ac:dyDescent="0.25">
      <c r="A140">
        <v>139</v>
      </c>
      <c r="B140" t="s">
        <v>153</v>
      </c>
      <c r="C140" t="s">
        <v>14</v>
      </c>
      <c r="D140" t="s">
        <v>6</v>
      </c>
    </row>
    <row r="141" spans="1:4" x14ac:dyDescent="0.25">
      <c r="A141">
        <v>140</v>
      </c>
      <c r="B141" t="s">
        <v>154</v>
      </c>
      <c r="C141" t="s">
        <v>5</v>
      </c>
      <c r="D141" t="s">
        <v>6</v>
      </c>
    </row>
    <row r="142" spans="1:4" x14ac:dyDescent="0.25">
      <c r="A142">
        <v>141</v>
      </c>
      <c r="B142" t="s">
        <v>155</v>
      </c>
      <c r="C142" t="s">
        <v>28</v>
      </c>
      <c r="D142" t="s">
        <v>6</v>
      </c>
    </row>
    <row r="143" spans="1:4" x14ac:dyDescent="0.25">
      <c r="A143">
        <v>142</v>
      </c>
      <c r="B143" t="s">
        <v>156</v>
      </c>
      <c r="C143" t="s">
        <v>26</v>
      </c>
      <c r="D143" t="s">
        <v>6</v>
      </c>
    </row>
    <row r="144" spans="1:4" x14ac:dyDescent="0.25">
      <c r="A144">
        <v>143</v>
      </c>
      <c r="B144" t="s">
        <v>157</v>
      </c>
      <c r="C144" t="s">
        <v>37</v>
      </c>
      <c r="D144" t="s">
        <v>6</v>
      </c>
    </row>
    <row r="145" spans="1:4" x14ac:dyDescent="0.25">
      <c r="A145">
        <v>144</v>
      </c>
      <c r="B145" t="s">
        <v>158</v>
      </c>
      <c r="C145" t="s">
        <v>28</v>
      </c>
      <c r="D145" t="s">
        <v>6</v>
      </c>
    </row>
    <row r="146" spans="1:4" x14ac:dyDescent="0.25">
      <c r="A146">
        <v>145</v>
      </c>
      <c r="B146" t="s">
        <v>159</v>
      </c>
      <c r="C146" t="s">
        <v>23</v>
      </c>
      <c r="D146" t="s">
        <v>6</v>
      </c>
    </row>
    <row r="147" spans="1:4" x14ac:dyDescent="0.25">
      <c r="A147">
        <v>146</v>
      </c>
      <c r="B147" t="s">
        <v>160</v>
      </c>
      <c r="C147" t="s">
        <v>26</v>
      </c>
      <c r="D147" t="s">
        <v>6</v>
      </c>
    </row>
    <row r="148" spans="1:4" x14ac:dyDescent="0.25">
      <c r="A148">
        <v>147</v>
      </c>
      <c r="B148" t="s">
        <v>161</v>
      </c>
      <c r="C148" t="s">
        <v>10</v>
      </c>
      <c r="D148" t="s">
        <v>6</v>
      </c>
    </row>
    <row r="149" spans="1:4" x14ac:dyDescent="0.25">
      <c r="A149">
        <v>148</v>
      </c>
      <c r="B149" t="s">
        <v>162</v>
      </c>
      <c r="C149" t="s">
        <v>23</v>
      </c>
      <c r="D149" t="s">
        <v>6</v>
      </c>
    </row>
    <row r="150" spans="1:4" x14ac:dyDescent="0.25">
      <c r="A150">
        <v>149</v>
      </c>
      <c r="B150" t="s">
        <v>163</v>
      </c>
      <c r="C150" t="s">
        <v>28</v>
      </c>
      <c r="D150" t="s">
        <v>6</v>
      </c>
    </row>
    <row r="151" spans="1:4" x14ac:dyDescent="0.25">
      <c r="A151">
        <v>150</v>
      </c>
      <c r="B151" t="s">
        <v>164</v>
      </c>
      <c r="C151" t="s">
        <v>37</v>
      </c>
      <c r="D151" t="s">
        <v>6</v>
      </c>
    </row>
    <row r="152" spans="1:4" x14ac:dyDescent="0.25">
      <c r="A152">
        <v>151</v>
      </c>
      <c r="B152" t="s">
        <v>165</v>
      </c>
      <c r="C152" t="s">
        <v>8</v>
      </c>
      <c r="D152" t="s">
        <v>6</v>
      </c>
    </row>
    <row r="153" spans="1:4" x14ac:dyDescent="0.25">
      <c r="A153">
        <v>152</v>
      </c>
      <c r="B153" t="s">
        <v>166</v>
      </c>
      <c r="C153" t="s">
        <v>14</v>
      </c>
      <c r="D153" t="s">
        <v>6</v>
      </c>
    </row>
    <row r="154" spans="1:4" x14ac:dyDescent="0.25">
      <c r="A154">
        <v>153</v>
      </c>
      <c r="B154" t="s">
        <v>167</v>
      </c>
      <c r="C154" t="s">
        <v>8</v>
      </c>
      <c r="D154" t="s">
        <v>6</v>
      </c>
    </row>
    <row r="155" spans="1:4" x14ac:dyDescent="0.25">
      <c r="A155">
        <v>154</v>
      </c>
      <c r="B155" t="s">
        <v>168</v>
      </c>
      <c r="C155" t="s">
        <v>5</v>
      </c>
      <c r="D155" t="s">
        <v>6</v>
      </c>
    </row>
    <row r="156" spans="1:4" x14ac:dyDescent="0.25">
      <c r="A156">
        <v>155</v>
      </c>
      <c r="B156" t="s">
        <v>169</v>
      </c>
      <c r="C156" t="s">
        <v>14</v>
      </c>
      <c r="D156" t="s">
        <v>6</v>
      </c>
    </row>
    <row r="157" spans="1:4" x14ac:dyDescent="0.25">
      <c r="A157">
        <v>156</v>
      </c>
      <c r="B157" t="s">
        <v>170</v>
      </c>
      <c r="C157" t="s">
        <v>8</v>
      </c>
      <c r="D157" t="s">
        <v>6</v>
      </c>
    </row>
    <row r="158" spans="1:4" x14ac:dyDescent="0.25">
      <c r="A158">
        <v>157</v>
      </c>
      <c r="B158" t="s">
        <v>171</v>
      </c>
      <c r="C158" t="s">
        <v>28</v>
      </c>
      <c r="D158" t="s">
        <v>6</v>
      </c>
    </row>
    <row r="159" spans="1:4" x14ac:dyDescent="0.25">
      <c r="A159">
        <v>158</v>
      </c>
      <c r="B159" t="s">
        <v>172</v>
      </c>
      <c r="C159" t="s">
        <v>10</v>
      </c>
      <c r="D159" t="s">
        <v>6</v>
      </c>
    </row>
    <row r="160" spans="1:4" x14ac:dyDescent="0.25">
      <c r="A160">
        <v>159</v>
      </c>
      <c r="B160" t="s">
        <v>173</v>
      </c>
      <c r="C160" t="s">
        <v>28</v>
      </c>
      <c r="D160" t="s">
        <v>6</v>
      </c>
    </row>
    <row r="161" spans="1:4" x14ac:dyDescent="0.25">
      <c r="A161">
        <v>160</v>
      </c>
      <c r="B161" t="s">
        <v>174</v>
      </c>
      <c r="C161" t="s">
        <v>8</v>
      </c>
      <c r="D161" t="s">
        <v>6</v>
      </c>
    </row>
    <row r="162" spans="1:4" x14ac:dyDescent="0.25">
      <c r="A162">
        <v>161</v>
      </c>
      <c r="B162" t="s">
        <v>175</v>
      </c>
      <c r="C162" t="s">
        <v>5</v>
      </c>
      <c r="D162" t="s">
        <v>6</v>
      </c>
    </row>
    <row r="163" spans="1:4" x14ac:dyDescent="0.25">
      <c r="A163">
        <v>162</v>
      </c>
      <c r="B163" t="s">
        <v>176</v>
      </c>
      <c r="C163" t="s">
        <v>26</v>
      </c>
      <c r="D163" t="s">
        <v>6</v>
      </c>
    </row>
    <row r="164" spans="1:4" x14ac:dyDescent="0.25">
      <c r="A164">
        <v>163</v>
      </c>
      <c r="B164" t="s">
        <v>177</v>
      </c>
      <c r="C164" t="s">
        <v>8</v>
      </c>
      <c r="D164" t="s">
        <v>6</v>
      </c>
    </row>
    <row r="165" spans="1:4" x14ac:dyDescent="0.25">
      <c r="A165">
        <v>164</v>
      </c>
      <c r="B165" t="s">
        <v>178</v>
      </c>
      <c r="C165" t="s">
        <v>10</v>
      </c>
      <c r="D165" t="s">
        <v>6</v>
      </c>
    </row>
    <row r="166" spans="1:4" x14ac:dyDescent="0.25">
      <c r="A166">
        <v>165</v>
      </c>
      <c r="B166" t="s">
        <v>179</v>
      </c>
      <c r="C166" t="s">
        <v>14</v>
      </c>
      <c r="D166" t="s">
        <v>6</v>
      </c>
    </row>
    <row r="167" spans="1:4" x14ac:dyDescent="0.25">
      <c r="A167">
        <v>166</v>
      </c>
      <c r="B167" t="s">
        <v>180</v>
      </c>
      <c r="C167" t="s">
        <v>8</v>
      </c>
      <c r="D167" t="s">
        <v>6</v>
      </c>
    </row>
    <row r="168" spans="1:4" x14ac:dyDescent="0.25">
      <c r="A168">
        <v>167</v>
      </c>
      <c r="B168" t="s">
        <v>181</v>
      </c>
      <c r="C168" t="s">
        <v>14</v>
      </c>
      <c r="D168" t="s">
        <v>6</v>
      </c>
    </row>
    <row r="169" spans="1:4" x14ac:dyDescent="0.25">
      <c r="A169">
        <v>168</v>
      </c>
      <c r="B169" t="s">
        <v>182</v>
      </c>
      <c r="C169" t="s">
        <v>10</v>
      </c>
      <c r="D169" t="s">
        <v>6</v>
      </c>
    </row>
    <row r="170" spans="1:4" x14ac:dyDescent="0.25">
      <c r="A170">
        <v>169</v>
      </c>
      <c r="B170" t="s">
        <v>183</v>
      </c>
      <c r="C170" t="s">
        <v>12</v>
      </c>
      <c r="D170" t="s">
        <v>6</v>
      </c>
    </row>
    <row r="171" spans="1:4" x14ac:dyDescent="0.25">
      <c r="A171">
        <v>170</v>
      </c>
      <c r="B171" t="s">
        <v>184</v>
      </c>
      <c r="C171" t="s">
        <v>37</v>
      </c>
      <c r="D171" t="s">
        <v>6</v>
      </c>
    </row>
    <row r="172" spans="1:4" x14ac:dyDescent="0.25">
      <c r="A172">
        <v>171</v>
      </c>
      <c r="B172" t="s">
        <v>185</v>
      </c>
      <c r="C172" t="s">
        <v>37</v>
      </c>
      <c r="D172" t="s">
        <v>6</v>
      </c>
    </row>
    <row r="173" spans="1:4" x14ac:dyDescent="0.25">
      <c r="A173">
        <v>172</v>
      </c>
      <c r="B173" t="s">
        <v>186</v>
      </c>
      <c r="C173" t="s">
        <v>12</v>
      </c>
      <c r="D173" t="s">
        <v>6</v>
      </c>
    </row>
    <row r="174" spans="1:4" x14ac:dyDescent="0.25">
      <c r="A174">
        <v>173</v>
      </c>
      <c r="B174" t="s">
        <v>187</v>
      </c>
      <c r="C174" t="s">
        <v>5</v>
      </c>
      <c r="D174" t="s">
        <v>6</v>
      </c>
    </row>
    <row r="175" spans="1:4" x14ac:dyDescent="0.25">
      <c r="A175">
        <v>174</v>
      </c>
      <c r="B175" t="s">
        <v>188</v>
      </c>
      <c r="C175" t="s">
        <v>5</v>
      </c>
      <c r="D175" t="s">
        <v>6</v>
      </c>
    </row>
    <row r="176" spans="1:4" x14ac:dyDescent="0.25">
      <c r="A176">
        <v>175</v>
      </c>
      <c r="B176" t="s">
        <v>189</v>
      </c>
      <c r="C176" t="s">
        <v>37</v>
      </c>
      <c r="D176" t="s">
        <v>6</v>
      </c>
    </row>
    <row r="177" spans="1:4" x14ac:dyDescent="0.25">
      <c r="A177">
        <v>176</v>
      </c>
      <c r="B177" t="s">
        <v>190</v>
      </c>
      <c r="C177" t="s">
        <v>10</v>
      </c>
      <c r="D177" t="s">
        <v>6</v>
      </c>
    </row>
    <row r="178" spans="1:4" x14ac:dyDescent="0.25">
      <c r="A178">
        <v>177</v>
      </c>
      <c r="B178" t="s">
        <v>191</v>
      </c>
      <c r="C178" t="s">
        <v>31</v>
      </c>
      <c r="D178" t="s">
        <v>6</v>
      </c>
    </row>
    <row r="179" spans="1:4" x14ac:dyDescent="0.25">
      <c r="A179">
        <v>178</v>
      </c>
      <c r="B179" t="s">
        <v>192</v>
      </c>
      <c r="C179" t="s">
        <v>23</v>
      </c>
      <c r="D179" t="s">
        <v>6</v>
      </c>
    </row>
    <row r="180" spans="1:4" x14ac:dyDescent="0.25">
      <c r="A180">
        <v>179</v>
      </c>
      <c r="B180" t="s">
        <v>193</v>
      </c>
      <c r="C180" t="s">
        <v>14</v>
      </c>
      <c r="D180" t="s">
        <v>6</v>
      </c>
    </row>
    <row r="181" spans="1:4" x14ac:dyDescent="0.25">
      <c r="A181">
        <v>180</v>
      </c>
      <c r="B181" t="s">
        <v>194</v>
      </c>
      <c r="C181" t="s">
        <v>26</v>
      </c>
      <c r="D181" t="s">
        <v>6</v>
      </c>
    </row>
    <row r="182" spans="1:4" x14ac:dyDescent="0.25">
      <c r="A182">
        <v>181</v>
      </c>
      <c r="B182" t="s">
        <v>195</v>
      </c>
      <c r="C182" t="s">
        <v>23</v>
      </c>
      <c r="D182" t="s">
        <v>6</v>
      </c>
    </row>
    <row r="183" spans="1:4" x14ac:dyDescent="0.25">
      <c r="A183">
        <v>182</v>
      </c>
      <c r="B183" t="s">
        <v>196</v>
      </c>
      <c r="C183" t="s">
        <v>37</v>
      </c>
      <c r="D183" t="s">
        <v>6</v>
      </c>
    </row>
    <row r="184" spans="1:4" x14ac:dyDescent="0.25">
      <c r="A184">
        <v>183</v>
      </c>
      <c r="B184" t="s">
        <v>197</v>
      </c>
      <c r="C184" t="s">
        <v>37</v>
      </c>
      <c r="D184" t="s">
        <v>6</v>
      </c>
    </row>
    <row r="185" spans="1:4" x14ac:dyDescent="0.25">
      <c r="A185">
        <v>184</v>
      </c>
      <c r="B185" t="s">
        <v>198</v>
      </c>
      <c r="C185" t="s">
        <v>31</v>
      </c>
      <c r="D185" t="s">
        <v>6</v>
      </c>
    </row>
    <row r="186" spans="1:4" x14ac:dyDescent="0.25">
      <c r="A186">
        <v>185</v>
      </c>
      <c r="B186" t="s">
        <v>199</v>
      </c>
      <c r="C186" t="s">
        <v>37</v>
      </c>
      <c r="D186" t="s">
        <v>6</v>
      </c>
    </row>
    <row r="187" spans="1:4" x14ac:dyDescent="0.25">
      <c r="A187">
        <v>186</v>
      </c>
      <c r="B187" t="s">
        <v>200</v>
      </c>
      <c r="C187" t="s">
        <v>37</v>
      </c>
      <c r="D187" t="s">
        <v>6</v>
      </c>
    </row>
    <row r="188" spans="1:4" x14ac:dyDescent="0.25">
      <c r="A188">
        <v>187</v>
      </c>
      <c r="B188" t="s">
        <v>201</v>
      </c>
      <c r="C188" t="s">
        <v>28</v>
      </c>
      <c r="D188" t="s">
        <v>6</v>
      </c>
    </row>
    <row r="189" spans="1:4" x14ac:dyDescent="0.25">
      <c r="A189">
        <v>188</v>
      </c>
      <c r="B189" t="s">
        <v>202</v>
      </c>
      <c r="C189" t="s">
        <v>8</v>
      </c>
      <c r="D189" t="s">
        <v>6</v>
      </c>
    </row>
    <row r="190" spans="1:4" x14ac:dyDescent="0.25">
      <c r="A190">
        <v>189</v>
      </c>
      <c r="B190" t="s">
        <v>203</v>
      </c>
      <c r="C190" t="s">
        <v>26</v>
      </c>
      <c r="D190" t="s">
        <v>6</v>
      </c>
    </row>
    <row r="191" spans="1:4" x14ac:dyDescent="0.25">
      <c r="A191">
        <v>190</v>
      </c>
      <c r="B191" t="s">
        <v>204</v>
      </c>
      <c r="C191" t="s">
        <v>12</v>
      </c>
      <c r="D191" t="s">
        <v>6</v>
      </c>
    </row>
    <row r="192" spans="1:4" x14ac:dyDescent="0.25">
      <c r="A192">
        <v>191</v>
      </c>
      <c r="B192" t="s">
        <v>205</v>
      </c>
      <c r="C192" t="s">
        <v>5</v>
      </c>
      <c r="D192" t="s">
        <v>6</v>
      </c>
    </row>
    <row r="193" spans="1:4" x14ac:dyDescent="0.25">
      <c r="A193">
        <v>192</v>
      </c>
      <c r="B193" t="s">
        <v>206</v>
      </c>
      <c r="C193" t="s">
        <v>10</v>
      </c>
      <c r="D193" t="s">
        <v>6</v>
      </c>
    </row>
    <row r="194" spans="1:4" x14ac:dyDescent="0.25">
      <c r="A194">
        <v>193</v>
      </c>
      <c r="B194" t="s">
        <v>207</v>
      </c>
      <c r="C194" t="s">
        <v>37</v>
      </c>
      <c r="D194" t="s">
        <v>6</v>
      </c>
    </row>
    <row r="195" spans="1:4" x14ac:dyDescent="0.25">
      <c r="A195">
        <v>194</v>
      </c>
      <c r="B195" t="s">
        <v>208</v>
      </c>
      <c r="C195" t="s">
        <v>5</v>
      </c>
      <c r="D195" t="s">
        <v>6</v>
      </c>
    </row>
    <row r="196" spans="1:4" x14ac:dyDescent="0.25">
      <c r="A196">
        <v>195</v>
      </c>
      <c r="B196" t="s">
        <v>209</v>
      </c>
      <c r="C196" t="s">
        <v>14</v>
      </c>
      <c r="D196" t="s">
        <v>6</v>
      </c>
    </row>
    <row r="197" spans="1:4" x14ac:dyDescent="0.25">
      <c r="A197">
        <v>196</v>
      </c>
      <c r="B197" t="s">
        <v>210</v>
      </c>
      <c r="C197" t="s">
        <v>10</v>
      </c>
      <c r="D197" t="s">
        <v>6</v>
      </c>
    </row>
    <row r="198" spans="1:4" x14ac:dyDescent="0.25">
      <c r="A198">
        <v>197</v>
      </c>
      <c r="B198" t="s">
        <v>211</v>
      </c>
      <c r="C198" t="s">
        <v>5</v>
      </c>
      <c r="D198" t="s">
        <v>6</v>
      </c>
    </row>
    <row r="199" spans="1:4" x14ac:dyDescent="0.25">
      <c r="A199">
        <v>198</v>
      </c>
      <c r="B199" t="s">
        <v>212</v>
      </c>
      <c r="C199" t="s">
        <v>26</v>
      </c>
      <c r="D199" t="s">
        <v>6</v>
      </c>
    </row>
    <row r="200" spans="1:4" x14ac:dyDescent="0.25">
      <c r="A200">
        <v>199</v>
      </c>
      <c r="B200" t="s">
        <v>213</v>
      </c>
      <c r="C200" t="s">
        <v>31</v>
      </c>
      <c r="D200" t="s">
        <v>6</v>
      </c>
    </row>
    <row r="201" spans="1:4" x14ac:dyDescent="0.25">
      <c r="A201">
        <v>200</v>
      </c>
      <c r="B201" t="s">
        <v>214</v>
      </c>
      <c r="C201" t="s">
        <v>14</v>
      </c>
      <c r="D201" t="s">
        <v>6</v>
      </c>
    </row>
    <row r="202" spans="1:4" x14ac:dyDescent="0.25">
      <c r="A202">
        <v>201</v>
      </c>
      <c r="B202" t="s">
        <v>215</v>
      </c>
      <c r="C202" t="s">
        <v>28</v>
      </c>
      <c r="D202" t="s">
        <v>6</v>
      </c>
    </row>
    <row r="203" spans="1:4" x14ac:dyDescent="0.25">
      <c r="A203">
        <v>202</v>
      </c>
      <c r="B203" t="s">
        <v>216</v>
      </c>
      <c r="C203" t="s">
        <v>8</v>
      </c>
      <c r="D203" t="s">
        <v>6</v>
      </c>
    </row>
    <row r="204" spans="1:4" x14ac:dyDescent="0.25">
      <c r="A204">
        <v>203</v>
      </c>
      <c r="B204" t="s">
        <v>217</v>
      </c>
      <c r="C204" t="s">
        <v>37</v>
      </c>
      <c r="D204" t="s">
        <v>6</v>
      </c>
    </row>
    <row r="205" spans="1:4" x14ac:dyDescent="0.25">
      <c r="A205">
        <v>204</v>
      </c>
      <c r="B205" t="s">
        <v>218</v>
      </c>
      <c r="C205" t="s">
        <v>5</v>
      </c>
      <c r="D205" t="s">
        <v>6</v>
      </c>
    </row>
    <row r="206" spans="1:4" x14ac:dyDescent="0.25">
      <c r="A206">
        <v>205</v>
      </c>
      <c r="B206" t="s">
        <v>219</v>
      </c>
      <c r="C206" t="s">
        <v>10</v>
      </c>
      <c r="D206" t="s">
        <v>6</v>
      </c>
    </row>
    <row r="207" spans="1:4" x14ac:dyDescent="0.25">
      <c r="A207">
        <v>206</v>
      </c>
      <c r="B207" t="s">
        <v>220</v>
      </c>
      <c r="C207" t="s">
        <v>8</v>
      </c>
      <c r="D207" t="s">
        <v>6</v>
      </c>
    </row>
    <row r="208" spans="1:4" x14ac:dyDescent="0.25">
      <c r="A208">
        <v>207</v>
      </c>
      <c r="B208" t="s">
        <v>221</v>
      </c>
      <c r="C208" t="s">
        <v>5</v>
      </c>
      <c r="D208" t="s">
        <v>6</v>
      </c>
    </row>
    <row r="209" spans="1:4" x14ac:dyDescent="0.25">
      <c r="A209">
        <v>208</v>
      </c>
      <c r="B209" t="s">
        <v>222</v>
      </c>
      <c r="C209" t="s">
        <v>5</v>
      </c>
      <c r="D209" t="s">
        <v>6</v>
      </c>
    </row>
    <row r="210" spans="1:4" x14ac:dyDescent="0.25">
      <c r="A210">
        <v>209</v>
      </c>
      <c r="B210" t="s">
        <v>223</v>
      </c>
      <c r="C210" t="s">
        <v>8</v>
      </c>
      <c r="D210" t="s">
        <v>6</v>
      </c>
    </row>
    <row r="211" spans="1:4" x14ac:dyDescent="0.25">
      <c r="A211">
        <v>210</v>
      </c>
      <c r="B211" t="s">
        <v>224</v>
      </c>
      <c r="C211" t="s">
        <v>5</v>
      </c>
      <c r="D211" t="s">
        <v>6</v>
      </c>
    </row>
    <row r="212" spans="1:4" x14ac:dyDescent="0.25">
      <c r="A212">
        <v>211</v>
      </c>
      <c r="B212" t="s">
        <v>225</v>
      </c>
      <c r="C212" t="s">
        <v>37</v>
      </c>
      <c r="D212" t="s">
        <v>6</v>
      </c>
    </row>
    <row r="213" spans="1:4" x14ac:dyDescent="0.25">
      <c r="A213">
        <v>212</v>
      </c>
      <c r="B213" t="s">
        <v>226</v>
      </c>
      <c r="C213" t="s">
        <v>37</v>
      </c>
      <c r="D213" t="s">
        <v>6</v>
      </c>
    </row>
    <row r="214" spans="1:4" x14ac:dyDescent="0.25">
      <c r="A214">
        <v>213</v>
      </c>
      <c r="B214" t="s">
        <v>227</v>
      </c>
      <c r="C214" t="s">
        <v>28</v>
      </c>
      <c r="D214" t="s">
        <v>6</v>
      </c>
    </row>
    <row r="215" spans="1:4" x14ac:dyDescent="0.25">
      <c r="A215">
        <v>214</v>
      </c>
      <c r="B215" t="s">
        <v>228</v>
      </c>
      <c r="C215" t="s">
        <v>37</v>
      </c>
      <c r="D215" t="s">
        <v>6</v>
      </c>
    </row>
    <row r="216" spans="1:4" x14ac:dyDescent="0.25">
      <c r="A216">
        <v>215</v>
      </c>
      <c r="B216" t="s">
        <v>229</v>
      </c>
      <c r="C216" t="s">
        <v>14</v>
      </c>
      <c r="D216" t="s">
        <v>6</v>
      </c>
    </row>
    <row r="217" spans="1:4" x14ac:dyDescent="0.25">
      <c r="A217">
        <v>216</v>
      </c>
      <c r="B217" t="s">
        <v>230</v>
      </c>
      <c r="C217" t="s">
        <v>26</v>
      </c>
      <c r="D217" t="s">
        <v>6</v>
      </c>
    </row>
    <row r="218" spans="1:4" x14ac:dyDescent="0.25">
      <c r="A218">
        <v>217</v>
      </c>
      <c r="B218" t="s">
        <v>231</v>
      </c>
      <c r="C218" t="s">
        <v>5</v>
      </c>
      <c r="D218" t="s">
        <v>6</v>
      </c>
    </row>
    <row r="219" spans="1:4" x14ac:dyDescent="0.25">
      <c r="A219">
        <v>218</v>
      </c>
      <c r="B219" t="s">
        <v>232</v>
      </c>
      <c r="C219" t="s">
        <v>5</v>
      </c>
      <c r="D219" t="s">
        <v>6</v>
      </c>
    </row>
    <row r="220" spans="1:4" x14ac:dyDescent="0.25">
      <c r="A220">
        <v>219</v>
      </c>
      <c r="B220" t="s">
        <v>233</v>
      </c>
      <c r="C220" t="s">
        <v>5</v>
      </c>
      <c r="D220" t="s">
        <v>6</v>
      </c>
    </row>
    <row r="221" spans="1:4" x14ac:dyDescent="0.25">
      <c r="A221">
        <v>220</v>
      </c>
      <c r="B221" t="s">
        <v>234</v>
      </c>
      <c r="C221" t="s">
        <v>31</v>
      </c>
      <c r="D221" t="s">
        <v>6</v>
      </c>
    </row>
    <row r="222" spans="1:4" x14ac:dyDescent="0.25">
      <c r="A222">
        <v>221</v>
      </c>
      <c r="B222" t="s">
        <v>235</v>
      </c>
      <c r="C222" t="s">
        <v>14</v>
      </c>
      <c r="D222" t="s">
        <v>6</v>
      </c>
    </row>
    <row r="223" spans="1:4" x14ac:dyDescent="0.25">
      <c r="A223">
        <v>222</v>
      </c>
      <c r="B223" t="s">
        <v>236</v>
      </c>
      <c r="C223" t="s">
        <v>23</v>
      </c>
      <c r="D223" t="s">
        <v>6</v>
      </c>
    </row>
    <row r="224" spans="1:4" x14ac:dyDescent="0.25">
      <c r="A224">
        <v>223</v>
      </c>
      <c r="B224" t="s">
        <v>237</v>
      </c>
      <c r="C224" t="s">
        <v>8</v>
      </c>
      <c r="D224" t="s">
        <v>6</v>
      </c>
    </row>
    <row r="225" spans="1:4" x14ac:dyDescent="0.25">
      <c r="A225">
        <v>224</v>
      </c>
      <c r="B225" t="s">
        <v>238</v>
      </c>
      <c r="C225" t="s">
        <v>23</v>
      </c>
      <c r="D225" t="s">
        <v>6</v>
      </c>
    </row>
    <row r="226" spans="1:4" x14ac:dyDescent="0.25">
      <c r="A226">
        <v>225</v>
      </c>
      <c r="B226" t="s">
        <v>239</v>
      </c>
      <c r="C226" t="s">
        <v>23</v>
      </c>
      <c r="D226" t="s">
        <v>6</v>
      </c>
    </row>
    <row r="227" spans="1:4" x14ac:dyDescent="0.25">
      <c r="A227">
        <v>226</v>
      </c>
      <c r="B227" t="s">
        <v>240</v>
      </c>
      <c r="C227" t="s">
        <v>5</v>
      </c>
      <c r="D227" t="s">
        <v>6</v>
      </c>
    </row>
    <row r="228" spans="1:4" x14ac:dyDescent="0.25">
      <c r="A228">
        <v>227</v>
      </c>
      <c r="B228" t="s">
        <v>241</v>
      </c>
      <c r="C228" t="s">
        <v>10</v>
      </c>
      <c r="D228" t="s">
        <v>6</v>
      </c>
    </row>
    <row r="229" spans="1:4" x14ac:dyDescent="0.25">
      <c r="A229">
        <v>228</v>
      </c>
      <c r="B229" t="s">
        <v>242</v>
      </c>
      <c r="C229" t="s">
        <v>14</v>
      </c>
      <c r="D229" t="s">
        <v>6</v>
      </c>
    </row>
    <row r="230" spans="1:4" x14ac:dyDescent="0.25">
      <c r="A230">
        <v>229</v>
      </c>
      <c r="B230" t="s">
        <v>243</v>
      </c>
      <c r="C230" t="s">
        <v>31</v>
      </c>
      <c r="D230" t="s">
        <v>6</v>
      </c>
    </row>
    <row r="231" spans="1:4" x14ac:dyDescent="0.25">
      <c r="A231">
        <v>230</v>
      </c>
      <c r="B231" t="s">
        <v>244</v>
      </c>
      <c r="C231" t="s">
        <v>28</v>
      </c>
      <c r="D231" t="s">
        <v>6</v>
      </c>
    </row>
    <row r="232" spans="1:4" x14ac:dyDescent="0.25">
      <c r="A232">
        <v>231</v>
      </c>
      <c r="B232" t="s">
        <v>245</v>
      </c>
      <c r="C232" t="s">
        <v>26</v>
      </c>
      <c r="D232" t="s">
        <v>6</v>
      </c>
    </row>
    <row r="233" spans="1:4" x14ac:dyDescent="0.25">
      <c r="A233">
        <v>232</v>
      </c>
      <c r="B233" t="s">
        <v>246</v>
      </c>
      <c r="C233" t="s">
        <v>28</v>
      </c>
      <c r="D233" t="s">
        <v>6</v>
      </c>
    </row>
    <row r="234" spans="1:4" x14ac:dyDescent="0.25">
      <c r="A234">
        <v>233</v>
      </c>
      <c r="B234" t="s">
        <v>247</v>
      </c>
      <c r="C234" t="s">
        <v>37</v>
      </c>
      <c r="D234" t="s">
        <v>6</v>
      </c>
    </row>
    <row r="235" spans="1:4" x14ac:dyDescent="0.25">
      <c r="A235">
        <v>234</v>
      </c>
      <c r="B235" t="s">
        <v>248</v>
      </c>
      <c r="C235" t="s">
        <v>23</v>
      </c>
      <c r="D235" t="s">
        <v>6</v>
      </c>
    </row>
    <row r="236" spans="1:4" x14ac:dyDescent="0.25">
      <c r="A236">
        <v>235</v>
      </c>
      <c r="B236" t="s">
        <v>249</v>
      </c>
      <c r="C236" t="s">
        <v>31</v>
      </c>
      <c r="D236" t="s">
        <v>6</v>
      </c>
    </row>
    <row r="237" spans="1:4" x14ac:dyDescent="0.25">
      <c r="A237">
        <v>236</v>
      </c>
      <c r="B237" t="s">
        <v>250</v>
      </c>
      <c r="C237" t="s">
        <v>8</v>
      </c>
      <c r="D237" t="s">
        <v>6</v>
      </c>
    </row>
    <row r="238" spans="1:4" x14ac:dyDescent="0.25">
      <c r="A238">
        <v>237</v>
      </c>
      <c r="B238" t="s">
        <v>251</v>
      </c>
      <c r="C238" t="s">
        <v>12</v>
      </c>
      <c r="D238" t="s">
        <v>6</v>
      </c>
    </row>
    <row r="239" spans="1:4" x14ac:dyDescent="0.25">
      <c r="A239">
        <v>238</v>
      </c>
      <c r="B239" t="s">
        <v>252</v>
      </c>
      <c r="C239" t="s">
        <v>31</v>
      </c>
      <c r="D239" t="s">
        <v>6</v>
      </c>
    </row>
    <row r="240" spans="1:4" x14ac:dyDescent="0.25">
      <c r="A240">
        <v>239</v>
      </c>
      <c r="B240" t="s">
        <v>253</v>
      </c>
      <c r="C240" t="s">
        <v>5</v>
      </c>
      <c r="D240" t="s">
        <v>6</v>
      </c>
    </row>
    <row r="241" spans="1:4" x14ac:dyDescent="0.25">
      <c r="A241">
        <v>240</v>
      </c>
      <c r="B241" t="s">
        <v>254</v>
      </c>
      <c r="C241" t="s">
        <v>5</v>
      </c>
      <c r="D241" t="s">
        <v>6</v>
      </c>
    </row>
    <row r="242" spans="1:4" x14ac:dyDescent="0.25">
      <c r="A242">
        <v>241</v>
      </c>
      <c r="B242" t="s">
        <v>255</v>
      </c>
      <c r="C242" t="s">
        <v>5</v>
      </c>
      <c r="D242" t="s">
        <v>6</v>
      </c>
    </row>
    <row r="243" spans="1:4" x14ac:dyDescent="0.25">
      <c r="A243">
        <v>242</v>
      </c>
      <c r="B243" t="s">
        <v>256</v>
      </c>
      <c r="C243" t="s">
        <v>10</v>
      </c>
      <c r="D243" t="s">
        <v>6</v>
      </c>
    </row>
    <row r="244" spans="1:4" x14ac:dyDescent="0.25">
      <c r="A244">
        <v>243</v>
      </c>
      <c r="B244" t="s">
        <v>257</v>
      </c>
      <c r="C244" t="s">
        <v>8</v>
      </c>
      <c r="D244" t="s">
        <v>6</v>
      </c>
    </row>
    <row r="245" spans="1:4" x14ac:dyDescent="0.25">
      <c r="A245">
        <v>244</v>
      </c>
      <c r="B245" t="s">
        <v>258</v>
      </c>
      <c r="C245" t="s">
        <v>23</v>
      </c>
      <c r="D245" t="s">
        <v>6</v>
      </c>
    </row>
    <row r="246" spans="1:4" x14ac:dyDescent="0.25">
      <c r="A246">
        <v>245</v>
      </c>
      <c r="B246" t="s">
        <v>259</v>
      </c>
      <c r="C246" t="s">
        <v>31</v>
      </c>
      <c r="D246" t="s">
        <v>6</v>
      </c>
    </row>
    <row r="247" spans="1:4" x14ac:dyDescent="0.25">
      <c r="A247">
        <v>246</v>
      </c>
      <c r="B247" t="s">
        <v>260</v>
      </c>
      <c r="C247" t="s">
        <v>5</v>
      </c>
      <c r="D247" t="s">
        <v>6</v>
      </c>
    </row>
    <row r="248" spans="1:4" x14ac:dyDescent="0.25">
      <c r="A248">
        <v>247</v>
      </c>
      <c r="B248" t="s">
        <v>261</v>
      </c>
      <c r="C248" t="s">
        <v>37</v>
      </c>
      <c r="D248" t="s">
        <v>6</v>
      </c>
    </row>
    <row r="249" spans="1:4" x14ac:dyDescent="0.25">
      <c r="A249">
        <v>248</v>
      </c>
      <c r="B249" t="s">
        <v>262</v>
      </c>
      <c r="C249" t="s">
        <v>37</v>
      </c>
      <c r="D249" t="s">
        <v>6</v>
      </c>
    </row>
    <row r="250" spans="1:4" x14ac:dyDescent="0.25">
      <c r="A250">
        <v>249</v>
      </c>
      <c r="B250" t="s">
        <v>263</v>
      </c>
      <c r="C250" t="s">
        <v>26</v>
      </c>
      <c r="D250" t="s">
        <v>6</v>
      </c>
    </row>
    <row r="251" spans="1:4" x14ac:dyDescent="0.25">
      <c r="A251">
        <v>250</v>
      </c>
      <c r="B251" t="s">
        <v>264</v>
      </c>
      <c r="C251" t="s">
        <v>28</v>
      </c>
      <c r="D251" t="s">
        <v>6</v>
      </c>
    </row>
    <row r="252" spans="1:4" x14ac:dyDescent="0.25">
      <c r="A252">
        <v>251</v>
      </c>
      <c r="B252" t="s">
        <v>265</v>
      </c>
      <c r="C252" t="s">
        <v>26</v>
      </c>
      <c r="D252" t="s">
        <v>6</v>
      </c>
    </row>
    <row r="253" spans="1:4" x14ac:dyDescent="0.25">
      <c r="A253">
        <v>252</v>
      </c>
      <c r="B253" t="s">
        <v>266</v>
      </c>
      <c r="C253" t="s">
        <v>8</v>
      </c>
      <c r="D253" t="s">
        <v>6</v>
      </c>
    </row>
    <row r="254" spans="1:4" x14ac:dyDescent="0.25">
      <c r="A254">
        <v>253</v>
      </c>
      <c r="B254" t="s">
        <v>267</v>
      </c>
      <c r="C254" t="s">
        <v>12</v>
      </c>
      <c r="D254" t="s">
        <v>6</v>
      </c>
    </row>
    <row r="255" spans="1:4" x14ac:dyDescent="0.25">
      <c r="A255">
        <v>254</v>
      </c>
      <c r="B255" t="s">
        <v>268</v>
      </c>
      <c r="C255" t="s">
        <v>31</v>
      </c>
      <c r="D255" t="s">
        <v>6</v>
      </c>
    </row>
    <row r="256" spans="1:4" x14ac:dyDescent="0.25">
      <c r="A256">
        <v>255</v>
      </c>
      <c r="B256" t="s">
        <v>269</v>
      </c>
      <c r="C256" t="s">
        <v>26</v>
      </c>
      <c r="D256" t="s">
        <v>6</v>
      </c>
    </row>
    <row r="257" spans="1:4" x14ac:dyDescent="0.25">
      <c r="A257">
        <v>256</v>
      </c>
      <c r="B257" t="s">
        <v>270</v>
      </c>
      <c r="C257" t="s">
        <v>14</v>
      </c>
      <c r="D257" t="s">
        <v>6</v>
      </c>
    </row>
    <row r="258" spans="1:4" x14ac:dyDescent="0.25">
      <c r="A258">
        <v>257</v>
      </c>
      <c r="B258" t="s">
        <v>271</v>
      </c>
      <c r="C258" t="s">
        <v>26</v>
      </c>
      <c r="D258" t="s">
        <v>6</v>
      </c>
    </row>
    <row r="259" spans="1:4" x14ac:dyDescent="0.25">
      <c r="A259">
        <v>258</v>
      </c>
      <c r="B259" t="s">
        <v>272</v>
      </c>
      <c r="C259" t="s">
        <v>10</v>
      </c>
      <c r="D259" t="s">
        <v>6</v>
      </c>
    </row>
    <row r="260" spans="1:4" x14ac:dyDescent="0.25">
      <c r="A260">
        <v>259</v>
      </c>
      <c r="B260" t="s">
        <v>273</v>
      </c>
      <c r="C260" t="s">
        <v>31</v>
      </c>
      <c r="D260" t="s">
        <v>6</v>
      </c>
    </row>
    <row r="261" spans="1:4" x14ac:dyDescent="0.25">
      <c r="A261">
        <v>260</v>
      </c>
      <c r="B261" t="s">
        <v>274</v>
      </c>
      <c r="C261" t="s">
        <v>28</v>
      </c>
      <c r="D261" t="s">
        <v>6</v>
      </c>
    </row>
    <row r="262" spans="1:4" x14ac:dyDescent="0.25">
      <c r="A262">
        <v>261</v>
      </c>
      <c r="B262" t="s">
        <v>275</v>
      </c>
      <c r="C262" t="s">
        <v>14</v>
      </c>
      <c r="D262" t="s">
        <v>6</v>
      </c>
    </row>
    <row r="263" spans="1:4" x14ac:dyDescent="0.25">
      <c r="A263">
        <v>262</v>
      </c>
      <c r="B263" t="s">
        <v>276</v>
      </c>
      <c r="C263" t="s">
        <v>37</v>
      </c>
      <c r="D263" t="s">
        <v>6</v>
      </c>
    </row>
    <row r="264" spans="1:4" x14ac:dyDescent="0.25">
      <c r="A264">
        <v>263</v>
      </c>
      <c r="B264" t="s">
        <v>277</v>
      </c>
      <c r="C264" t="s">
        <v>8</v>
      </c>
      <c r="D264" t="s">
        <v>6</v>
      </c>
    </row>
    <row r="265" spans="1:4" x14ac:dyDescent="0.25">
      <c r="A265">
        <v>264</v>
      </c>
      <c r="B265" t="s">
        <v>278</v>
      </c>
      <c r="C265" t="s">
        <v>14</v>
      </c>
      <c r="D265" t="s">
        <v>6</v>
      </c>
    </row>
    <row r="266" spans="1:4" x14ac:dyDescent="0.25">
      <c r="A266">
        <v>265</v>
      </c>
      <c r="B266" t="s">
        <v>279</v>
      </c>
      <c r="C266" t="s">
        <v>12</v>
      </c>
      <c r="D266" t="s">
        <v>6</v>
      </c>
    </row>
    <row r="267" spans="1:4" x14ac:dyDescent="0.25">
      <c r="A267">
        <v>266</v>
      </c>
      <c r="B267" t="s">
        <v>280</v>
      </c>
      <c r="C267" t="s">
        <v>8</v>
      </c>
      <c r="D267" t="s">
        <v>6</v>
      </c>
    </row>
    <row r="268" spans="1:4" x14ac:dyDescent="0.25">
      <c r="A268">
        <v>267</v>
      </c>
      <c r="B268" t="s">
        <v>281</v>
      </c>
      <c r="C268" t="s">
        <v>14</v>
      </c>
      <c r="D268" t="s">
        <v>6</v>
      </c>
    </row>
    <row r="269" spans="1:4" x14ac:dyDescent="0.25">
      <c r="A269">
        <v>268</v>
      </c>
      <c r="B269" t="s">
        <v>282</v>
      </c>
      <c r="C269" t="s">
        <v>31</v>
      </c>
      <c r="D269" t="s">
        <v>6</v>
      </c>
    </row>
    <row r="270" spans="1:4" x14ac:dyDescent="0.25">
      <c r="A270">
        <v>269</v>
      </c>
      <c r="B270" t="s">
        <v>283</v>
      </c>
      <c r="C270" t="s">
        <v>37</v>
      </c>
      <c r="D270" t="s">
        <v>6</v>
      </c>
    </row>
    <row r="271" spans="1:4" x14ac:dyDescent="0.25">
      <c r="A271">
        <v>270</v>
      </c>
      <c r="B271" t="s">
        <v>284</v>
      </c>
      <c r="C271" t="s">
        <v>14</v>
      </c>
      <c r="D271" t="s">
        <v>6</v>
      </c>
    </row>
    <row r="272" spans="1:4" x14ac:dyDescent="0.25">
      <c r="A272">
        <v>271</v>
      </c>
      <c r="B272" t="s">
        <v>285</v>
      </c>
      <c r="C272" t="s">
        <v>14</v>
      </c>
      <c r="D272" t="s">
        <v>6</v>
      </c>
    </row>
    <row r="273" spans="1:4" x14ac:dyDescent="0.25">
      <c r="A273">
        <v>272</v>
      </c>
      <c r="B273" t="s">
        <v>286</v>
      </c>
      <c r="C273" t="s">
        <v>12</v>
      </c>
      <c r="D273" t="s">
        <v>6</v>
      </c>
    </row>
    <row r="274" spans="1:4" x14ac:dyDescent="0.25">
      <c r="A274">
        <v>273</v>
      </c>
      <c r="B274" t="s">
        <v>287</v>
      </c>
      <c r="C274" t="s">
        <v>26</v>
      </c>
      <c r="D274" t="s">
        <v>6</v>
      </c>
    </row>
    <row r="275" spans="1:4" x14ac:dyDescent="0.25">
      <c r="A275">
        <v>274</v>
      </c>
      <c r="B275" t="s">
        <v>288</v>
      </c>
      <c r="C275" t="s">
        <v>37</v>
      </c>
      <c r="D275" t="s">
        <v>6</v>
      </c>
    </row>
    <row r="276" spans="1:4" x14ac:dyDescent="0.25">
      <c r="A276">
        <v>275</v>
      </c>
      <c r="B276" t="s">
        <v>289</v>
      </c>
      <c r="C276" t="s">
        <v>10</v>
      </c>
      <c r="D276" t="s">
        <v>6</v>
      </c>
    </row>
    <row r="277" spans="1:4" x14ac:dyDescent="0.25">
      <c r="A277">
        <v>276</v>
      </c>
      <c r="B277" t="s">
        <v>290</v>
      </c>
      <c r="C277" t="s">
        <v>28</v>
      </c>
      <c r="D277" t="s">
        <v>6</v>
      </c>
    </row>
    <row r="278" spans="1:4" x14ac:dyDescent="0.25">
      <c r="A278">
        <v>277</v>
      </c>
      <c r="B278" t="s">
        <v>291</v>
      </c>
      <c r="C278" t="s">
        <v>31</v>
      </c>
      <c r="D278" t="s">
        <v>6</v>
      </c>
    </row>
    <row r="279" spans="1:4" x14ac:dyDescent="0.25">
      <c r="A279">
        <v>278</v>
      </c>
      <c r="B279" t="s">
        <v>292</v>
      </c>
      <c r="C279" t="s">
        <v>5</v>
      </c>
      <c r="D279" t="s">
        <v>6</v>
      </c>
    </row>
    <row r="280" spans="1:4" x14ac:dyDescent="0.25">
      <c r="A280">
        <v>279</v>
      </c>
      <c r="B280" t="s">
        <v>293</v>
      </c>
      <c r="C280" t="s">
        <v>23</v>
      </c>
      <c r="D280" t="s">
        <v>6</v>
      </c>
    </row>
    <row r="281" spans="1:4" x14ac:dyDescent="0.25">
      <c r="A281">
        <v>280</v>
      </c>
      <c r="B281" t="s">
        <v>294</v>
      </c>
      <c r="C281" t="s">
        <v>8</v>
      </c>
      <c r="D281" t="s">
        <v>6</v>
      </c>
    </row>
    <row r="282" spans="1:4" x14ac:dyDescent="0.25">
      <c r="A282">
        <v>281</v>
      </c>
      <c r="B282" t="s">
        <v>295</v>
      </c>
      <c r="C282" t="s">
        <v>12</v>
      </c>
      <c r="D282" t="s">
        <v>6</v>
      </c>
    </row>
    <row r="283" spans="1:4" x14ac:dyDescent="0.25">
      <c r="A283">
        <v>282</v>
      </c>
      <c r="B283" t="s">
        <v>296</v>
      </c>
      <c r="C283" t="s">
        <v>12</v>
      </c>
      <c r="D283" t="s">
        <v>6</v>
      </c>
    </row>
    <row r="284" spans="1:4" x14ac:dyDescent="0.25">
      <c r="A284">
        <v>283</v>
      </c>
      <c r="B284" t="s">
        <v>297</v>
      </c>
      <c r="C284" t="s">
        <v>31</v>
      </c>
      <c r="D284" t="s">
        <v>6</v>
      </c>
    </row>
    <row r="285" spans="1:4" x14ac:dyDescent="0.25">
      <c r="A285">
        <v>284</v>
      </c>
      <c r="B285" t="s">
        <v>298</v>
      </c>
      <c r="C285" t="s">
        <v>23</v>
      </c>
      <c r="D285" t="s">
        <v>6</v>
      </c>
    </row>
    <row r="286" spans="1:4" x14ac:dyDescent="0.25">
      <c r="A286">
        <v>285</v>
      </c>
      <c r="B286" t="s">
        <v>299</v>
      </c>
      <c r="C286" t="s">
        <v>12</v>
      </c>
      <c r="D286" t="s">
        <v>6</v>
      </c>
    </row>
    <row r="287" spans="1:4" x14ac:dyDescent="0.25">
      <c r="A287">
        <v>286</v>
      </c>
      <c r="B287" t="s">
        <v>300</v>
      </c>
      <c r="C287" t="s">
        <v>10</v>
      </c>
      <c r="D287" t="s">
        <v>6</v>
      </c>
    </row>
    <row r="288" spans="1:4" x14ac:dyDescent="0.25">
      <c r="A288">
        <v>287</v>
      </c>
      <c r="B288" t="s">
        <v>301</v>
      </c>
      <c r="C288" t="s">
        <v>23</v>
      </c>
      <c r="D288" t="s">
        <v>6</v>
      </c>
    </row>
    <row r="289" spans="1:4" x14ac:dyDescent="0.25">
      <c r="A289">
        <v>288</v>
      </c>
      <c r="B289" t="s">
        <v>302</v>
      </c>
      <c r="C289" t="s">
        <v>5</v>
      </c>
      <c r="D289" t="s">
        <v>6</v>
      </c>
    </row>
    <row r="290" spans="1:4" x14ac:dyDescent="0.25">
      <c r="A290">
        <v>289</v>
      </c>
      <c r="B290" t="s">
        <v>303</v>
      </c>
      <c r="C290" t="s">
        <v>37</v>
      </c>
      <c r="D290" t="s">
        <v>6</v>
      </c>
    </row>
    <row r="291" spans="1:4" x14ac:dyDescent="0.25">
      <c r="A291">
        <v>290</v>
      </c>
      <c r="B291" t="s">
        <v>304</v>
      </c>
      <c r="C291" t="s">
        <v>12</v>
      </c>
      <c r="D291" t="s">
        <v>6</v>
      </c>
    </row>
    <row r="292" spans="1:4" x14ac:dyDescent="0.25">
      <c r="A292">
        <v>291</v>
      </c>
      <c r="B292" t="s">
        <v>305</v>
      </c>
      <c r="C292" t="s">
        <v>23</v>
      </c>
      <c r="D292" t="s">
        <v>6</v>
      </c>
    </row>
    <row r="293" spans="1:4" x14ac:dyDescent="0.25">
      <c r="A293">
        <v>292</v>
      </c>
      <c r="B293" t="s">
        <v>306</v>
      </c>
      <c r="C293" t="s">
        <v>14</v>
      </c>
      <c r="D293" t="s">
        <v>6</v>
      </c>
    </row>
    <row r="294" spans="1:4" x14ac:dyDescent="0.25">
      <c r="A294">
        <v>293</v>
      </c>
      <c r="B294" t="s">
        <v>307</v>
      </c>
      <c r="C294" t="s">
        <v>8</v>
      </c>
      <c r="D294" t="s">
        <v>6</v>
      </c>
    </row>
    <row r="295" spans="1:4" x14ac:dyDescent="0.25">
      <c r="A295">
        <v>294</v>
      </c>
      <c r="B295" t="s">
        <v>308</v>
      </c>
      <c r="C295" t="s">
        <v>10</v>
      </c>
      <c r="D295" t="s">
        <v>6</v>
      </c>
    </row>
    <row r="296" spans="1:4" x14ac:dyDescent="0.25">
      <c r="A296">
        <v>295</v>
      </c>
      <c r="B296" t="s">
        <v>309</v>
      </c>
      <c r="C296" t="s">
        <v>12</v>
      </c>
      <c r="D296" t="s">
        <v>6</v>
      </c>
    </row>
    <row r="297" spans="1:4" x14ac:dyDescent="0.25">
      <c r="A297">
        <v>296</v>
      </c>
      <c r="B297" t="s">
        <v>310</v>
      </c>
      <c r="C297" t="s">
        <v>28</v>
      </c>
      <c r="D297" t="s">
        <v>6</v>
      </c>
    </row>
    <row r="298" spans="1:4" x14ac:dyDescent="0.25">
      <c r="A298">
        <v>297</v>
      </c>
      <c r="B298" t="s">
        <v>311</v>
      </c>
      <c r="C298" t="s">
        <v>37</v>
      </c>
      <c r="D298" t="s">
        <v>6</v>
      </c>
    </row>
    <row r="299" spans="1:4" x14ac:dyDescent="0.25">
      <c r="A299">
        <v>298</v>
      </c>
      <c r="B299" t="s">
        <v>312</v>
      </c>
      <c r="C299" t="s">
        <v>10</v>
      </c>
      <c r="D299" t="s">
        <v>6</v>
      </c>
    </row>
    <row r="300" spans="1:4" x14ac:dyDescent="0.25">
      <c r="A300">
        <v>299</v>
      </c>
      <c r="B300" t="s">
        <v>313</v>
      </c>
      <c r="C300" t="s">
        <v>37</v>
      </c>
      <c r="D300" t="s">
        <v>6</v>
      </c>
    </row>
    <row r="301" spans="1:4" x14ac:dyDescent="0.25">
      <c r="A301">
        <v>300</v>
      </c>
      <c r="B301" t="s">
        <v>314</v>
      </c>
      <c r="C301" t="s">
        <v>23</v>
      </c>
      <c r="D301" t="s">
        <v>6</v>
      </c>
    </row>
    <row r="302" spans="1:4" x14ac:dyDescent="0.25">
      <c r="A302">
        <v>301</v>
      </c>
      <c r="B302" t="s">
        <v>315</v>
      </c>
      <c r="C302" t="s">
        <v>14</v>
      </c>
      <c r="D302" t="s">
        <v>6</v>
      </c>
    </row>
    <row r="303" spans="1:4" x14ac:dyDescent="0.25">
      <c r="A303">
        <v>302</v>
      </c>
      <c r="B303" t="s">
        <v>316</v>
      </c>
      <c r="C303" t="s">
        <v>10</v>
      </c>
      <c r="D303" t="s">
        <v>6</v>
      </c>
    </row>
    <row r="304" spans="1:4" x14ac:dyDescent="0.25">
      <c r="A304">
        <v>303</v>
      </c>
      <c r="B304" t="s">
        <v>317</v>
      </c>
      <c r="C304" t="s">
        <v>31</v>
      </c>
      <c r="D304" t="s">
        <v>6</v>
      </c>
    </row>
    <row r="305" spans="1:4" x14ac:dyDescent="0.25">
      <c r="A305">
        <v>304</v>
      </c>
      <c r="B305" t="s">
        <v>318</v>
      </c>
      <c r="C305" t="s">
        <v>37</v>
      </c>
      <c r="D305" t="s">
        <v>6</v>
      </c>
    </row>
    <row r="306" spans="1:4" x14ac:dyDescent="0.25">
      <c r="A306">
        <v>305</v>
      </c>
      <c r="B306" t="s">
        <v>319</v>
      </c>
      <c r="C306" t="s">
        <v>31</v>
      </c>
      <c r="D306" t="s">
        <v>6</v>
      </c>
    </row>
    <row r="307" spans="1:4" x14ac:dyDescent="0.25">
      <c r="A307">
        <v>306</v>
      </c>
      <c r="B307" t="s">
        <v>320</v>
      </c>
      <c r="C307" t="s">
        <v>31</v>
      </c>
      <c r="D307" t="s">
        <v>6</v>
      </c>
    </row>
    <row r="308" spans="1:4" x14ac:dyDescent="0.25">
      <c r="A308">
        <v>307</v>
      </c>
      <c r="B308" t="s">
        <v>321</v>
      </c>
      <c r="C308" t="s">
        <v>10</v>
      </c>
      <c r="D308" t="s">
        <v>6</v>
      </c>
    </row>
    <row r="309" spans="1:4" x14ac:dyDescent="0.25">
      <c r="A309">
        <v>308</v>
      </c>
      <c r="B309" t="s">
        <v>322</v>
      </c>
      <c r="C309" t="s">
        <v>28</v>
      </c>
      <c r="D309" t="s">
        <v>6</v>
      </c>
    </row>
    <row r="310" spans="1:4" x14ac:dyDescent="0.25">
      <c r="A310">
        <v>309</v>
      </c>
      <c r="B310" t="s">
        <v>323</v>
      </c>
      <c r="C310" t="s">
        <v>5</v>
      </c>
      <c r="D310" t="s">
        <v>6</v>
      </c>
    </row>
    <row r="311" spans="1:4" x14ac:dyDescent="0.25">
      <c r="A311">
        <v>310</v>
      </c>
      <c r="B311" t="s">
        <v>324</v>
      </c>
      <c r="C311" t="s">
        <v>23</v>
      </c>
      <c r="D311" t="s">
        <v>6</v>
      </c>
    </row>
    <row r="312" spans="1:4" x14ac:dyDescent="0.25">
      <c r="A312">
        <v>311</v>
      </c>
      <c r="B312" t="s">
        <v>325</v>
      </c>
      <c r="C312" t="s">
        <v>28</v>
      </c>
      <c r="D312" t="s">
        <v>6</v>
      </c>
    </row>
    <row r="313" spans="1:4" x14ac:dyDescent="0.25">
      <c r="A313">
        <v>312</v>
      </c>
      <c r="B313" t="s">
        <v>326</v>
      </c>
      <c r="C313" t="s">
        <v>12</v>
      </c>
      <c r="D313" t="s">
        <v>6</v>
      </c>
    </row>
    <row r="314" spans="1:4" x14ac:dyDescent="0.25">
      <c r="A314">
        <v>313</v>
      </c>
      <c r="B314" t="s">
        <v>327</v>
      </c>
      <c r="C314" t="s">
        <v>8</v>
      </c>
      <c r="D314" t="s">
        <v>6</v>
      </c>
    </row>
    <row r="315" spans="1:4" x14ac:dyDescent="0.25">
      <c r="A315">
        <v>314</v>
      </c>
      <c r="B315" t="s">
        <v>328</v>
      </c>
      <c r="C315" t="s">
        <v>28</v>
      </c>
      <c r="D315" t="s">
        <v>6</v>
      </c>
    </row>
    <row r="316" spans="1:4" x14ac:dyDescent="0.25">
      <c r="A316">
        <v>315</v>
      </c>
      <c r="B316" t="s">
        <v>329</v>
      </c>
      <c r="C316" t="s">
        <v>37</v>
      </c>
      <c r="D316" t="s">
        <v>6</v>
      </c>
    </row>
    <row r="317" spans="1:4" x14ac:dyDescent="0.25">
      <c r="A317">
        <v>316</v>
      </c>
      <c r="B317" t="s">
        <v>330</v>
      </c>
      <c r="C317" t="s">
        <v>14</v>
      </c>
      <c r="D317" t="s">
        <v>6</v>
      </c>
    </row>
    <row r="318" spans="1:4" x14ac:dyDescent="0.25">
      <c r="A318">
        <v>317</v>
      </c>
      <c r="B318" t="s">
        <v>331</v>
      </c>
      <c r="C318" t="s">
        <v>8</v>
      </c>
      <c r="D318" t="s">
        <v>6</v>
      </c>
    </row>
    <row r="319" spans="1:4" x14ac:dyDescent="0.25">
      <c r="A319">
        <v>318</v>
      </c>
      <c r="B319" t="s">
        <v>332</v>
      </c>
      <c r="C319" t="s">
        <v>37</v>
      </c>
      <c r="D319" t="s">
        <v>6</v>
      </c>
    </row>
    <row r="320" spans="1:4" x14ac:dyDescent="0.25">
      <c r="A320">
        <v>319</v>
      </c>
      <c r="B320" t="s">
        <v>333</v>
      </c>
      <c r="C320" t="s">
        <v>5</v>
      </c>
      <c r="D320" t="s">
        <v>6</v>
      </c>
    </row>
    <row r="321" spans="1:4" x14ac:dyDescent="0.25">
      <c r="A321">
        <v>320</v>
      </c>
      <c r="B321" t="s">
        <v>334</v>
      </c>
      <c r="C321" t="s">
        <v>37</v>
      </c>
      <c r="D321" t="s">
        <v>6</v>
      </c>
    </row>
    <row r="322" spans="1:4" x14ac:dyDescent="0.25">
      <c r="A322">
        <v>321</v>
      </c>
      <c r="B322" t="s">
        <v>335</v>
      </c>
      <c r="C322" t="s">
        <v>31</v>
      </c>
      <c r="D322" t="s">
        <v>6</v>
      </c>
    </row>
    <row r="323" spans="1:4" x14ac:dyDescent="0.25">
      <c r="A323">
        <v>322</v>
      </c>
      <c r="B323" t="s">
        <v>336</v>
      </c>
      <c r="C323" t="s">
        <v>37</v>
      </c>
      <c r="D323" t="s">
        <v>6</v>
      </c>
    </row>
    <row r="324" spans="1:4" x14ac:dyDescent="0.25">
      <c r="A324">
        <v>323</v>
      </c>
      <c r="B324" t="s">
        <v>337</v>
      </c>
      <c r="C324" t="s">
        <v>8</v>
      </c>
      <c r="D324" t="s">
        <v>6</v>
      </c>
    </row>
    <row r="325" spans="1:4" x14ac:dyDescent="0.25">
      <c r="A325">
        <v>324</v>
      </c>
      <c r="B325" t="s">
        <v>338</v>
      </c>
      <c r="C325" t="s">
        <v>37</v>
      </c>
      <c r="D325" t="s">
        <v>6</v>
      </c>
    </row>
    <row r="326" spans="1:4" x14ac:dyDescent="0.25">
      <c r="A326">
        <v>325</v>
      </c>
      <c r="B326" t="s">
        <v>339</v>
      </c>
      <c r="C326" t="s">
        <v>10</v>
      </c>
      <c r="D326" t="s">
        <v>6</v>
      </c>
    </row>
    <row r="327" spans="1:4" x14ac:dyDescent="0.25">
      <c r="A327">
        <v>326</v>
      </c>
      <c r="B327" t="s">
        <v>340</v>
      </c>
      <c r="C327" t="s">
        <v>37</v>
      </c>
      <c r="D327" t="s">
        <v>6</v>
      </c>
    </row>
    <row r="328" spans="1:4" x14ac:dyDescent="0.25">
      <c r="A328">
        <v>327</v>
      </c>
      <c r="B328" t="s">
        <v>341</v>
      </c>
      <c r="C328" t="s">
        <v>37</v>
      </c>
      <c r="D328" t="s">
        <v>6</v>
      </c>
    </row>
    <row r="329" spans="1:4" x14ac:dyDescent="0.25">
      <c r="A329">
        <v>328</v>
      </c>
      <c r="B329" t="s">
        <v>342</v>
      </c>
      <c r="C329" t="s">
        <v>10</v>
      </c>
      <c r="D329" t="s">
        <v>6</v>
      </c>
    </row>
    <row r="330" spans="1:4" x14ac:dyDescent="0.25">
      <c r="A330">
        <v>329</v>
      </c>
      <c r="B330" t="s">
        <v>343</v>
      </c>
      <c r="C330" t="s">
        <v>31</v>
      </c>
      <c r="D330" t="s">
        <v>6</v>
      </c>
    </row>
    <row r="331" spans="1:4" x14ac:dyDescent="0.25">
      <c r="A331">
        <v>330</v>
      </c>
      <c r="B331" t="s">
        <v>344</v>
      </c>
      <c r="C331" t="s">
        <v>31</v>
      </c>
      <c r="D331" t="s">
        <v>6</v>
      </c>
    </row>
    <row r="332" spans="1:4" x14ac:dyDescent="0.25">
      <c r="A332">
        <v>331</v>
      </c>
      <c r="B332" t="s">
        <v>345</v>
      </c>
      <c r="C332" t="s">
        <v>8</v>
      </c>
      <c r="D332" t="s">
        <v>6</v>
      </c>
    </row>
    <row r="333" spans="1:4" x14ac:dyDescent="0.25">
      <c r="A333">
        <v>332</v>
      </c>
      <c r="B333" t="s">
        <v>346</v>
      </c>
      <c r="C333" t="s">
        <v>23</v>
      </c>
      <c r="D333" t="s">
        <v>6</v>
      </c>
    </row>
    <row r="334" spans="1:4" x14ac:dyDescent="0.25">
      <c r="A334">
        <v>333</v>
      </c>
      <c r="B334" t="s">
        <v>347</v>
      </c>
      <c r="C334" t="s">
        <v>8</v>
      </c>
      <c r="D334" t="s">
        <v>6</v>
      </c>
    </row>
    <row r="335" spans="1:4" x14ac:dyDescent="0.25">
      <c r="A335">
        <v>334</v>
      </c>
      <c r="B335" t="s">
        <v>348</v>
      </c>
      <c r="C335" t="s">
        <v>26</v>
      </c>
      <c r="D335" t="s">
        <v>6</v>
      </c>
    </row>
    <row r="336" spans="1:4" x14ac:dyDescent="0.25">
      <c r="A336">
        <v>335</v>
      </c>
      <c r="B336" t="s">
        <v>349</v>
      </c>
      <c r="C336" t="s">
        <v>37</v>
      </c>
      <c r="D336" t="s">
        <v>6</v>
      </c>
    </row>
    <row r="337" spans="1:4" x14ac:dyDescent="0.25">
      <c r="A337">
        <v>336</v>
      </c>
      <c r="B337" t="s">
        <v>350</v>
      </c>
      <c r="C337" t="s">
        <v>23</v>
      </c>
      <c r="D337" t="s">
        <v>6</v>
      </c>
    </row>
    <row r="338" spans="1:4" x14ac:dyDescent="0.25">
      <c r="A338">
        <v>337</v>
      </c>
      <c r="B338" t="s">
        <v>351</v>
      </c>
      <c r="C338" t="s">
        <v>31</v>
      </c>
      <c r="D338" t="s">
        <v>6</v>
      </c>
    </row>
    <row r="339" spans="1:4" x14ac:dyDescent="0.25">
      <c r="A339">
        <v>338</v>
      </c>
      <c r="B339" t="s">
        <v>352</v>
      </c>
      <c r="C339" t="s">
        <v>26</v>
      </c>
      <c r="D339" t="s">
        <v>6</v>
      </c>
    </row>
    <row r="340" spans="1:4" x14ac:dyDescent="0.25">
      <c r="A340">
        <v>339</v>
      </c>
      <c r="B340" t="s">
        <v>353</v>
      </c>
      <c r="C340" t="s">
        <v>37</v>
      </c>
      <c r="D340" t="s">
        <v>6</v>
      </c>
    </row>
    <row r="341" spans="1:4" x14ac:dyDescent="0.25">
      <c r="A341">
        <v>340</v>
      </c>
      <c r="B341" t="s">
        <v>354</v>
      </c>
      <c r="C341" t="s">
        <v>26</v>
      </c>
      <c r="D341" t="s">
        <v>6</v>
      </c>
    </row>
    <row r="342" spans="1:4" x14ac:dyDescent="0.25">
      <c r="A342">
        <v>341</v>
      </c>
      <c r="B342" t="s">
        <v>355</v>
      </c>
      <c r="C342" t="s">
        <v>8</v>
      </c>
      <c r="D342" t="s">
        <v>6</v>
      </c>
    </row>
    <row r="343" spans="1:4" x14ac:dyDescent="0.25">
      <c r="A343">
        <v>342</v>
      </c>
      <c r="B343" t="s">
        <v>356</v>
      </c>
      <c r="C343" t="s">
        <v>28</v>
      </c>
      <c r="D343" t="s">
        <v>6</v>
      </c>
    </row>
    <row r="344" spans="1:4" x14ac:dyDescent="0.25">
      <c r="A344">
        <v>343</v>
      </c>
      <c r="B344" t="s">
        <v>357</v>
      </c>
      <c r="C344" t="s">
        <v>10</v>
      </c>
      <c r="D344" t="s">
        <v>6</v>
      </c>
    </row>
    <row r="345" spans="1:4" x14ac:dyDescent="0.25">
      <c r="A345">
        <v>344</v>
      </c>
      <c r="B345" t="s">
        <v>358</v>
      </c>
      <c r="C345" t="s">
        <v>31</v>
      </c>
      <c r="D345" t="s">
        <v>6</v>
      </c>
    </row>
    <row r="346" spans="1:4" x14ac:dyDescent="0.25">
      <c r="A346">
        <v>345</v>
      </c>
      <c r="B346" t="s">
        <v>359</v>
      </c>
      <c r="C346" t="s">
        <v>28</v>
      </c>
      <c r="D346" t="s">
        <v>6</v>
      </c>
    </row>
    <row r="347" spans="1:4" x14ac:dyDescent="0.25">
      <c r="A347">
        <v>346</v>
      </c>
      <c r="B347" t="s">
        <v>360</v>
      </c>
      <c r="C347" t="s">
        <v>5</v>
      </c>
      <c r="D347" t="s">
        <v>6</v>
      </c>
    </row>
    <row r="348" spans="1:4" x14ac:dyDescent="0.25">
      <c r="A348">
        <v>347</v>
      </c>
      <c r="B348" t="s">
        <v>361</v>
      </c>
      <c r="C348" t="s">
        <v>10</v>
      </c>
      <c r="D348" t="s">
        <v>6</v>
      </c>
    </row>
    <row r="349" spans="1:4" x14ac:dyDescent="0.25">
      <c r="A349">
        <v>348</v>
      </c>
      <c r="B349" t="s">
        <v>362</v>
      </c>
      <c r="C349" t="s">
        <v>10</v>
      </c>
      <c r="D349" t="s">
        <v>6</v>
      </c>
    </row>
    <row r="350" spans="1:4" x14ac:dyDescent="0.25">
      <c r="A350">
        <v>349</v>
      </c>
      <c r="B350" t="s">
        <v>363</v>
      </c>
      <c r="C350" t="s">
        <v>8</v>
      </c>
      <c r="D350" t="s">
        <v>6</v>
      </c>
    </row>
    <row r="351" spans="1:4" x14ac:dyDescent="0.25">
      <c r="A351">
        <v>350</v>
      </c>
      <c r="B351" t="s">
        <v>364</v>
      </c>
      <c r="C351" t="s">
        <v>28</v>
      </c>
      <c r="D351" t="s">
        <v>6</v>
      </c>
    </row>
    <row r="352" spans="1:4" x14ac:dyDescent="0.25">
      <c r="A352">
        <v>351</v>
      </c>
      <c r="B352" t="s">
        <v>365</v>
      </c>
      <c r="C352" t="s">
        <v>14</v>
      </c>
      <c r="D352" t="s">
        <v>6</v>
      </c>
    </row>
    <row r="353" spans="1:4" x14ac:dyDescent="0.25">
      <c r="A353">
        <v>352</v>
      </c>
      <c r="B353" t="s">
        <v>366</v>
      </c>
      <c r="C353" t="s">
        <v>14</v>
      </c>
      <c r="D353" t="s">
        <v>6</v>
      </c>
    </row>
    <row r="354" spans="1:4" x14ac:dyDescent="0.25">
      <c r="A354">
        <v>353</v>
      </c>
      <c r="B354" t="s">
        <v>367</v>
      </c>
      <c r="C354" t="s">
        <v>28</v>
      </c>
      <c r="D354" t="s">
        <v>6</v>
      </c>
    </row>
    <row r="355" spans="1:4" x14ac:dyDescent="0.25">
      <c r="A355">
        <v>354</v>
      </c>
      <c r="B355" t="s">
        <v>368</v>
      </c>
      <c r="C355" t="s">
        <v>10</v>
      </c>
      <c r="D355" t="s">
        <v>6</v>
      </c>
    </row>
    <row r="356" spans="1:4" x14ac:dyDescent="0.25">
      <c r="A356">
        <v>355</v>
      </c>
      <c r="B356" t="s">
        <v>369</v>
      </c>
      <c r="C356" t="s">
        <v>8</v>
      </c>
      <c r="D356" t="s">
        <v>6</v>
      </c>
    </row>
    <row r="357" spans="1:4" x14ac:dyDescent="0.25">
      <c r="A357">
        <v>356</v>
      </c>
      <c r="B357" t="s">
        <v>370</v>
      </c>
      <c r="C357" t="s">
        <v>23</v>
      </c>
      <c r="D357" t="s">
        <v>6</v>
      </c>
    </row>
    <row r="358" spans="1:4" x14ac:dyDescent="0.25">
      <c r="A358">
        <v>357</v>
      </c>
      <c r="B358" t="s">
        <v>371</v>
      </c>
      <c r="C358" t="s">
        <v>8</v>
      </c>
      <c r="D358" t="s">
        <v>6</v>
      </c>
    </row>
    <row r="359" spans="1:4" x14ac:dyDescent="0.25">
      <c r="A359">
        <v>358</v>
      </c>
      <c r="B359" t="s">
        <v>372</v>
      </c>
      <c r="C359" t="s">
        <v>5</v>
      </c>
      <c r="D359" t="s">
        <v>6</v>
      </c>
    </row>
    <row r="360" spans="1:4" x14ac:dyDescent="0.25">
      <c r="A360">
        <v>359</v>
      </c>
      <c r="B360" t="s">
        <v>373</v>
      </c>
      <c r="C360" t="s">
        <v>23</v>
      </c>
      <c r="D360" t="s">
        <v>6</v>
      </c>
    </row>
    <row r="361" spans="1:4" x14ac:dyDescent="0.25">
      <c r="A361">
        <v>360</v>
      </c>
      <c r="B361" t="s">
        <v>374</v>
      </c>
      <c r="C361" t="s">
        <v>5</v>
      </c>
      <c r="D361" t="s">
        <v>6</v>
      </c>
    </row>
    <row r="362" spans="1:4" x14ac:dyDescent="0.25">
      <c r="A362">
        <v>361</v>
      </c>
      <c r="B362" t="s">
        <v>375</v>
      </c>
      <c r="C362" t="s">
        <v>10</v>
      </c>
      <c r="D362" t="s">
        <v>6</v>
      </c>
    </row>
    <row r="363" spans="1:4" x14ac:dyDescent="0.25">
      <c r="A363">
        <v>362</v>
      </c>
      <c r="B363" t="s">
        <v>376</v>
      </c>
      <c r="C363" t="s">
        <v>23</v>
      </c>
      <c r="D363" t="s">
        <v>6</v>
      </c>
    </row>
    <row r="364" spans="1:4" x14ac:dyDescent="0.25">
      <c r="A364">
        <v>363</v>
      </c>
      <c r="B364" t="s">
        <v>377</v>
      </c>
      <c r="C364" t="s">
        <v>14</v>
      </c>
      <c r="D364" t="s">
        <v>6</v>
      </c>
    </row>
    <row r="365" spans="1:4" x14ac:dyDescent="0.25">
      <c r="A365">
        <v>364</v>
      </c>
      <c r="B365" t="s">
        <v>378</v>
      </c>
      <c r="C365" t="s">
        <v>23</v>
      </c>
      <c r="D365" t="s">
        <v>6</v>
      </c>
    </row>
    <row r="366" spans="1:4" x14ac:dyDescent="0.25">
      <c r="A366">
        <v>365</v>
      </c>
      <c r="B366" t="s">
        <v>379</v>
      </c>
      <c r="C366" t="s">
        <v>5</v>
      </c>
      <c r="D366" t="s">
        <v>6</v>
      </c>
    </row>
    <row r="367" spans="1:4" x14ac:dyDescent="0.25">
      <c r="A367">
        <v>366</v>
      </c>
      <c r="B367" t="s">
        <v>380</v>
      </c>
      <c r="C367" t="s">
        <v>26</v>
      </c>
      <c r="D367" t="s">
        <v>6</v>
      </c>
    </row>
    <row r="368" spans="1:4" x14ac:dyDescent="0.25">
      <c r="A368">
        <v>367</v>
      </c>
      <c r="B368" t="s">
        <v>381</v>
      </c>
      <c r="C368" t="s">
        <v>10</v>
      </c>
      <c r="D368" t="s">
        <v>6</v>
      </c>
    </row>
    <row r="369" spans="1:4" x14ac:dyDescent="0.25">
      <c r="A369">
        <v>368</v>
      </c>
      <c r="B369" t="s">
        <v>382</v>
      </c>
      <c r="C369" t="s">
        <v>26</v>
      </c>
      <c r="D369" t="s">
        <v>6</v>
      </c>
    </row>
    <row r="370" spans="1:4" x14ac:dyDescent="0.25">
      <c r="A370">
        <v>369</v>
      </c>
      <c r="B370" t="s">
        <v>383</v>
      </c>
      <c r="C370" t="s">
        <v>28</v>
      </c>
      <c r="D370" t="s">
        <v>6</v>
      </c>
    </row>
    <row r="371" spans="1:4" x14ac:dyDescent="0.25">
      <c r="A371">
        <v>370</v>
      </c>
      <c r="B371" t="s">
        <v>384</v>
      </c>
      <c r="C371" t="s">
        <v>26</v>
      </c>
      <c r="D371" t="s">
        <v>6</v>
      </c>
    </row>
    <row r="372" spans="1:4" x14ac:dyDescent="0.25">
      <c r="A372">
        <v>371</v>
      </c>
      <c r="B372" t="s">
        <v>385</v>
      </c>
      <c r="C372" t="s">
        <v>8</v>
      </c>
      <c r="D372" t="s">
        <v>6</v>
      </c>
    </row>
    <row r="373" spans="1:4" x14ac:dyDescent="0.25">
      <c r="A373">
        <v>372</v>
      </c>
      <c r="B373" t="s">
        <v>386</v>
      </c>
      <c r="C373" t="s">
        <v>5</v>
      </c>
      <c r="D373" t="s">
        <v>6</v>
      </c>
    </row>
    <row r="374" spans="1:4" x14ac:dyDescent="0.25">
      <c r="A374">
        <v>373</v>
      </c>
      <c r="B374" t="s">
        <v>387</v>
      </c>
      <c r="C374" t="s">
        <v>26</v>
      </c>
      <c r="D374" t="s">
        <v>6</v>
      </c>
    </row>
    <row r="375" spans="1:4" x14ac:dyDescent="0.25">
      <c r="A375">
        <v>374</v>
      </c>
      <c r="B375" t="s">
        <v>388</v>
      </c>
      <c r="C375" t="s">
        <v>31</v>
      </c>
      <c r="D375" t="s">
        <v>6</v>
      </c>
    </row>
    <row r="376" spans="1:4" x14ac:dyDescent="0.25">
      <c r="A376">
        <v>375</v>
      </c>
      <c r="B376" t="s">
        <v>389</v>
      </c>
      <c r="C376" t="s">
        <v>8</v>
      </c>
      <c r="D376" t="s">
        <v>6</v>
      </c>
    </row>
    <row r="377" spans="1:4" x14ac:dyDescent="0.25">
      <c r="A377">
        <v>376</v>
      </c>
      <c r="B377" t="s">
        <v>390</v>
      </c>
      <c r="C377" t="s">
        <v>10</v>
      </c>
      <c r="D377" t="s">
        <v>6</v>
      </c>
    </row>
    <row r="378" spans="1:4" x14ac:dyDescent="0.25">
      <c r="A378">
        <v>377</v>
      </c>
      <c r="B378" t="s">
        <v>391</v>
      </c>
      <c r="C378" t="s">
        <v>8</v>
      </c>
      <c r="D378" t="s">
        <v>6</v>
      </c>
    </row>
    <row r="379" spans="1:4" x14ac:dyDescent="0.25">
      <c r="A379">
        <v>378</v>
      </c>
      <c r="B379" t="s">
        <v>392</v>
      </c>
      <c r="C379" t="s">
        <v>37</v>
      </c>
      <c r="D379" t="s">
        <v>6</v>
      </c>
    </row>
    <row r="380" spans="1:4" x14ac:dyDescent="0.25">
      <c r="A380">
        <v>379</v>
      </c>
      <c r="B380" t="s">
        <v>393</v>
      </c>
      <c r="C380" t="s">
        <v>8</v>
      </c>
      <c r="D380" t="s">
        <v>6</v>
      </c>
    </row>
    <row r="381" spans="1:4" x14ac:dyDescent="0.25">
      <c r="A381">
        <v>380</v>
      </c>
      <c r="B381" t="s">
        <v>394</v>
      </c>
      <c r="C381" t="s">
        <v>10</v>
      </c>
      <c r="D381" t="s">
        <v>6</v>
      </c>
    </row>
    <row r="382" spans="1:4" x14ac:dyDescent="0.25">
      <c r="A382">
        <v>381</v>
      </c>
      <c r="B382" t="s">
        <v>395</v>
      </c>
      <c r="C382" t="s">
        <v>8</v>
      </c>
      <c r="D382" t="s">
        <v>6</v>
      </c>
    </row>
    <row r="383" spans="1:4" x14ac:dyDescent="0.25">
      <c r="A383">
        <v>382</v>
      </c>
      <c r="B383" t="s">
        <v>396</v>
      </c>
      <c r="C383" t="s">
        <v>10</v>
      </c>
      <c r="D383" t="s">
        <v>6</v>
      </c>
    </row>
    <row r="384" spans="1:4" x14ac:dyDescent="0.25">
      <c r="A384">
        <v>383</v>
      </c>
      <c r="B384" t="s">
        <v>397</v>
      </c>
      <c r="C384" t="s">
        <v>5</v>
      </c>
      <c r="D384" t="s">
        <v>6</v>
      </c>
    </row>
    <row r="385" spans="1:4" x14ac:dyDescent="0.25">
      <c r="A385">
        <v>384</v>
      </c>
      <c r="B385" t="s">
        <v>398</v>
      </c>
      <c r="C385" t="s">
        <v>23</v>
      </c>
      <c r="D385" t="s">
        <v>6</v>
      </c>
    </row>
    <row r="386" spans="1:4" x14ac:dyDescent="0.25">
      <c r="A386">
        <v>385</v>
      </c>
      <c r="B386" t="s">
        <v>399</v>
      </c>
      <c r="C386" t="s">
        <v>12</v>
      </c>
      <c r="D386" t="s">
        <v>6</v>
      </c>
    </row>
    <row r="387" spans="1:4" x14ac:dyDescent="0.25">
      <c r="A387">
        <v>386</v>
      </c>
      <c r="B387" t="s">
        <v>400</v>
      </c>
      <c r="C387" t="s">
        <v>23</v>
      </c>
      <c r="D387" t="s">
        <v>6</v>
      </c>
    </row>
    <row r="388" spans="1:4" x14ac:dyDescent="0.25">
      <c r="A388">
        <v>387</v>
      </c>
      <c r="B388" t="s">
        <v>401</v>
      </c>
      <c r="C388" t="s">
        <v>10</v>
      </c>
      <c r="D388" t="s">
        <v>6</v>
      </c>
    </row>
    <row r="389" spans="1:4" x14ac:dyDescent="0.25">
      <c r="A389">
        <v>388</v>
      </c>
      <c r="B389" t="s">
        <v>402</v>
      </c>
      <c r="C389" t="s">
        <v>10</v>
      </c>
      <c r="D389" t="s">
        <v>6</v>
      </c>
    </row>
    <row r="390" spans="1:4" x14ac:dyDescent="0.25">
      <c r="A390">
        <v>389</v>
      </c>
      <c r="B390" t="s">
        <v>403</v>
      </c>
      <c r="C390" t="s">
        <v>14</v>
      </c>
      <c r="D390" t="s">
        <v>6</v>
      </c>
    </row>
    <row r="391" spans="1:4" x14ac:dyDescent="0.25">
      <c r="A391">
        <v>390</v>
      </c>
      <c r="B391" t="s">
        <v>404</v>
      </c>
      <c r="C391" t="s">
        <v>14</v>
      </c>
      <c r="D391" t="s">
        <v>6</v>
      </c>
    </row>
    <row r="392" spans="1:4" x14ac:dyDescent="0.25">
      <c r="A392">
        <v>391</v>
      </c>
      <c r="B392" t="s">
        <v>405</v>
      </c>
      <c r="C392" t="s">
        <v>26</v>
      </c>
      <c r="D392" t="s">
        <v>6</v>
      </c>
    </row>
    <row r="393" spans="1:4" x14ac:dyDescent="0.25">
      <c r="A393">
        <v>392</v>
      </c>
      <c r="B393" t="s">
        <v>406</v>
      </c>
      <c r="C393" t="s">
        <v>12</v>
      </c>
      <c r="D393" t="s">
        <v>6</v>
      </c>
    </row>
    <row r="394" spans="1:4" x14ac:dyDescent="0.25">
      <c r="A394">
        <v>393</v>
      </c>
      <c r="B394" t="s">
        <v>407</v>
      </c>
      <c r="C394" t="s">
        <v>26</v>
      </c>
      <c r="D394" t="s">
        <v>6</v>
      </c>
    </row>
    <row r="395" spans="1:4" x14ac:dyDescent="0.25">
      <c r="A395">
        <v>394</v>
      </c>
      <c r="B395" t="s">
        <v>408</v>
      </c>
      <c r="C395" t="s">
        <v>12</v>
      </c>
      <c r="D395" t="s">
        <v>6</v>
      </c>
    </row>
    <row r="396" spans="1:4" x14ac:dyDescent="0.25">
      <c r="A396">
        <v>395</v>
      </c>
      <c r="B396" t="s">
        <v>409</v>
      </c>
      <c r="C396" t="s">
        <v>28</v>
      </c>
      <c r="D396" t="s">
        <v>6</v>
      </c>
    </row>
    <row r="397" spans="1:4" x14ac:dyDescent="0.25">
      <c r="A397">
        <v>396</v>
      </c>
      <c r="B397" t="s">
        <v>410</v>
      </c>
      <c r="C397" t="s">
        <v>14</v>
      </c>
      <c r="D397" t="s">
        <v>6</v>
      </c>
    </row>
    <row r="398" spans="1:4" x14ac:dyDescent="0.25">
      <c r="A398">
        <v>397</v>
      </c>
      <c r="B398" t="s">
        <v>411</v>
      </c>
      <c r="C398" t="s">
        <v>8</v>
      </c>
      <c r="D398" t="s">
        <v>6</v>
      </c>
    </row>
    <row r="399" spans="1:4" x14ac:dyDescent="0.25">
      <c r="A399">
        <v>398</v>
      </c>
      <c r="B399" t="s">
        <v>412</v>
      </c>
      <c r="C399" t="s">
        <v>26</v>
      </c>
      <c r="D399" t="s">
        <v>6</v>
      </c>
    </row>
    <row r="400" spans="1:4" x14ac:dyDescent="0.25">
      <c r="A400">
        <v>399</v>
      </c>
      <c r="B400" t="s">
        <v>413</v>
      </c>
      <c r="C400" t="s">
        <v>23</v>
      </c>
      <c r="D400" t="s">
        <v>6</v>
      </c>
    </row>
    <row r="401" spans="1:4" x14ac:dyDescent="0.25">
      <c r="A401">
        <v>400</v>
      </c>
      <c r="B401" t="s">
        <v>414</v>
      </c>
      <c r="C401" t="s">
        <v>14</v>
      </c>
      <c r="D401" t="s">
        <v>6</v>
      </c>
    </row>
    <row r="402" spans="1:4" x14ac:dyDescent="0.25">
      <c r="A402">
        <v>401</v>
      </c>
      <c r="B402" t="s">
        <v>415</v>
      </c>
      <c r="C402" t="s">
        <v>10</v>
      </c>
      <c r="D402" t="s">
        <v>6</v>
      </c>
    </row>
    <row r="403" spans="1:4" x14ac:dyDescent="0.25">
      <c r="A403">
        <v>402</v>
      </c>
      <c r="B403" t="s">
        <v>416</v>
      </c>
      <c r="C403" t="s">
        <v>26</v>
      </c>
      <c r="D403" t="s">
        <v>6</v>
      </c>
    </row>
    <row r="404" spans="1:4" x14ac:dyDescent="0.25">
      <c r="A404">
        <v>403</v>
      </c>
      <c r="B404" t="s">
        <v>417</v>
      </c>
      <c r="C404" t="s">
        <v>28</v>
      </c>
      <c r="D404" t="s">
        <v>6</v>
      </c>
    </row>
    <row r="405" spans="1:4" x14ac:dyDescent="0.25">
      <c r="A405">
        <v>404</v>
      </c>
      <c r="B405" t="s">
        <v>418</v>
      </c>
      <c r="C405" t="s">
        <v>14</v>
      </c>
      <c r="D405" t="s">
        <v>6</v>
      </c>
    </row>
    <row r="406" spans="1:4" x14ac:dyDescent="0.25">
      <c r="A406">
        <v>405</v>
      </c>
      <c r="B406" t="s">
        <v>419</v>
      </c>
      <c r="C406" t="s">
        <v>10</v>
      </c>
      <c r="D406" t="s">
        <v>6</v>
      </c>
    </row>
    <row r="407" spans="1:4" x14ac:dyDescent="0.25">
      <c r="A407">
        <v>406</v>
      </c>
      <c r="B407" t="s">
        <v>420</v>
      </c>
      <c r="C407" t="s">
        <v>31</v>
      </c>
      <c r="D407" t="s">
        <v>6</v>
      </c>
    </row>
    <row r="408" spans="1:4" x14ac:dyDescent="0.25">
      <c r="A408">
        <v>407</v>
      </c>
      <c r="B408" t="s">
        <v>421</v>
      </c>
      <c r="C408" t="s">
        <v>28</v>
      </c>
      <c r="D408" t="s">
        <v>6</v>
      </c>
    </row>
    <row r="409" spans="1:4" x14ac:dyDescent="0.25">
      <c r="A409">
        <v>408</v>
      </c>
      <c r="B409" t="s">
        <v>422</v>
      </c>
      <c r="C409" t="s">
        <v>37</v>
      </c>
      <c r="D409" t="s">
        <v>6</v>
      </c>
    </row>
    <row r="410" spans="1:4" x14ac:dyDescent="0.25">
      <c r="A410">
        <v>409</v>
      </c>
      <c r="B410" t="s">
        <v>423</v>
      </c>
      <c r="C410" t="s">
        <v>12</v>
      </c>
      <c r="D410" t="s">
        <v>6</v>
      </c>
    </row>
    <row r="411" spans="1:4" x14ac:dyDescent="0.25">
      <c r="A411">
        <v>410</v>
      </c>
      <c r="B411" t="s">
        <v>424</v>
      </c>
      <c r="C411" t="s">
        <v>37</v>
      </c>
      <c r="D411" t="s">
        <v>6</v>
      </c>
    </row>
    <row r="412" spans="1:4" x14ac:dyDescent="0.25">
      <c r="A412">
        <v>411</v>
      </c>
      <c r="B412" t="s">
        <v>425</v>
      </c>
      <c r="C412" t="s">
        <v>10</v>
      </c>
      <c r="D412" t="s">
        <v>6</v>
      </c>
    </row>
    <row r="413" spans="1:4" x14ac:dyDescent="0.25">
      <c r="A413">
        <v>412</v>
      </c>
      <c r="B413" t="s">
        <v>426</v>
      </c>
      <c r="C413" t="s">
        <v>5</v>
      </c>
      <c r="D413" t="s">
        <v>6</v>
      </c>
    </row>
    <row r="414" spans="1:4" x14ac:dyDescent="0.25">
      <c r="A414">
        <v>413</v>
      </c>
      <c r="B414" t="s">
        <v>427</v>
      </c>
      <c r="C414" t="s">
        <v>28</v>
      </c>
      <c r="D414" t="s">
        <v>6</v>
      </c>
    </row>
    <row r="415" spans="1:4" x14ac:dyDescent="0.25">
      <c r="A415">
        <v>414</v>
      </c>
      <c r="B415" t="s">
        <v>428</v>
      </c>
      <c r="C415" t="s">
        <v>14</v>
      </c>
      <c r="D415" t="s">
        <v>6</v>
      </c>
    </row>
    <row r="416" spans="1:4" x14ac:dyDescent="0.25">
      <c r="A416">
        <v>415</v>
      </c>
      <c r="B416" t="s">
        <v>429</v>
      </c>
      <c r="C416" t="s">
        <v>37</v>
      </c>
      <c r="D416" t="s">
        <v>6</v>
      </c>
    </row>
    <row r="417" spans="1:4" x14ac:dyDescent="0.25">
      <c r="A417">
        <v>416</v>
      </c>
      <c r="B417" t="s">
        <v>430</v>
      </c>
      <c r="C417" t="s">
        <v>10</v>
      </c>
      <c r="D417" t="s">
        <v>6</v>
      </c>
    </row>
    <row r="418" spans="1:4" x14ac:dyDescent="0.25">
      <c r="A418">
        <v>417</v>
      </c>
      <c r="B418" t="s">
        <v>431</v>
      </c>
      <c r="C418" t="s">
        <v>14</v>
      </c>
      <c r="D418" t="s">
        <v>6</v>
      </c>
    </row>
    <row r="419" spans="1:4" x14ac:dyDescent="0.25">
      <c r="A419">
        <v>418</v>
      </c>
      <c r="B419" t="s">
        <v>432</v>
      </c>
      <c r="C419" t="s">
        <v>8</v>
      </c>
      <c r="D419" t="s">
        <v>6</v>
      </c>
    </row>
    <row r="420" spans="1:4" x14ac:dyDescent="0.25">
      <c r="A420">
        <v>419</v>
      </c>
      <c r="B420" t="s">
        <v>433</v>
      </c>
      <c r="C420" t="s">
        <v>8</v>
      </c>
      <c r="D420" t="s">
        <v>6</v>
      </c>
    </row>
    <row r="421" spans="1:4" x14ac:dyDescent="0.25">
      <c r="A421">
        <v>420</v>
      </c>
      <c r="B421" t="s">
        <v>434</v>
      </c>
      <c r="C421" t="s">
        <v>26</v>
      </c>
      <c r="D421" t="s">
        <v>6</v>
      </c>
    </row>
    <row r="422" spans="1:4" x14ac:dyDescent="0.25">
      <c r="A422">
        <v>421</v>
      </c>
      <c r="B422" t="s">
        <v>435</v>
      </c>
      <c r="C422" t="s">
        <v>23</v>
      </c>
      <c r="D422" t="s">
        <v>6</v>
      </c>
    </row>
    <row r="423" spans="1:4" x14ac:dyDescent="0.25">
      <c r="A423">
        <v>422</v>
      </c>
      <c r="B423" t="s">
        <v>436</v>
      </c>
      <c r="C423" t="s">
        <v>28</v>
      </c>
      <c r="D423" t="s">
        <v>6</v>
      </c>
    </row>
    <row r="424" spans="1:4" x14ac:dyDescent="0.25">
      <c r="A424">
        <v>423</v>
      </c>
      <c r="B424" t="s">
        <v>437</v>
      </c>
      <c r="C424" t="s">
        <v>12</v>
      </c>
      <c r="D424" t="s">
        <v>6</v>
      </c>
    </row>
    <row r="425" spans="1:4" x14ac:dyDescent="0.25">
      <c r="A425">
        <v>424</v>
      </c>
      <c r="B425" t="s">
        <v>438</v>
      </c>
      <c r="C425" t="s">
        <v>14</v>
      </c>
      <c r="D425" t="s">
        <v>6</v>
      </c>
    </row>
    <row r="426" spans="1:4" x14ac:dyDescent="0.25">
      <c r="A426">
        <v>425</v>
      </c>
      <c r="B426" t="s">
        <v>439</v>
      </c>
      <c r="C426" t="s">
        <v>10</v>
      </c>
      <c r="D426" t="s">
        <v>6</v>
      </c>
    </row>
    <row r="427" spans="1:4" x14ac:dyDescent="0.25">
      <c r="A427">
        <v>426</v>
      </c>
      <c r="B427" t="s">
        <v>440</v>
      </c>
      <c r="C427" t="s">
        <v>14</v>
      </c>
      <c r="D427" t="s">
        <v>6</v>
      </c>
    </row>
    <row r="428" spans="1:4" x14ac:dyDescent="0.25">
      <c r="A428">
        <v>427</v>
      </c>
      <c r="B428" t="s">
        <v>441</v>
      </c>
      <c r="C428" t="s">
        <v>23</v>
      </c>
      <c r="D428" t="s">
        <v>6</v>
      </c>
    </row>
    <row r="429" spans="1:4" x14ac:dyDescent="0.25">
      <c r="A429">
        <v>428</v>
      </c>
      <c r="B429" t="s">
        <v>442</v>
      </c>
      <c r="C429" t="s">
        <v>8</v>
      </c>
      <c r="D429" t="s">
        <v>6</v>
      </c>
    </row>
    <row r="430" spans="1:4" x14ac:dyDescent="0.25">
      <c r="A430">
        <v>429</v>
      </c>
      <c r="B430" t="s">
        <v>443</v>
      </c>
      <c r="C430" t="s">
        <v>37</v>
      </c>
      <c r="D430" t="s">
        <v>6</v>
      </c>
    </row>
    <row r="431" spans="1:4" x14ac:dyDescent="0.25">
      <c r="A431">
        <v>430</v>
      </c>
      <c r="B431" t="s">
        <v>444</v>
      </c>
      <c r="C431" t="s">
        <v>23</v>
      </c>
      <c r="D431" t="s">
        <v>6</v>
      </c>
    </row>
    <row r="432" spans="1:4" x14ac:dyDescent="0.25">
      <c r="A432">
        <v>431</v>
      </c>
      <c r="B432" t="s">
        <v>445</v>
      </c>
      <c r="C432" t="s">
        <v>10</v>
      </c>
      <c r="D432" t="s">
        <v>6</v>
      </c>
    </row>
    <row r="433" spans="1:4" x14ac:dyDescent="0.25">
      <c r="A433">
        <v>432</v>
      </c>
      <c r="B433" t="s">
        <v>446</v>
      </c>
      <c r="C433" t="s">
        <v>14</v>
      </c>
      <c r="D433" t="s">
        <v>6</v>
      </c>
    </row>
    <row r="434" spans="1:4" x14ac:dyDescent="0.25">
      <c r="A434">
        <v>433</v>
      </c>
      <c r="B434" t="s">
        <v>447</v>
      </c>
      <c r="C434" t="s">
        <v>31</v>
      </c>
      <c r="D434" t="s">
        <v>6</v>
      </c>
    </row>
    <row r="435" spans="1:4" x14ac:dyDescent="0.25">
      <c r="A435">
        <v>434</v>
      </c>
      <c r="B435" t="s">
        <v>448</v>
      </c>
      <c r="C435" t="s">
        <v>23</v>
      </c>
      <c r="D435" t="s">
        <v>6</v>
      </c>
    </row>
    <row r="436" spans="1:4" x14ac:dyDescent="0.25">
      <c r="A436">
        <v>435</v>
      </c>
      <c r="B436" t="s">
        <v>449</v>
      </c>
      <c r="C436" t="s">
        <v>14</v>
      </c>
      <c r="D436" t="s">
        <v>6</v>
      </c>
    </row>
    <row r="437" spans="1:4" x14ac:dyDescent="0.25">
      <c r="A437">
        <v>436</v>
      </c>
      <c r="B437" t="s">
        <v>450</v>
      </c>
      <c r="C437" t="s">
        <v>26</v>
      </c>
      <c r="D437" t="s">
        <v>6</v>
      </c>
    </row>
    <row r="438" spans="1:4" x14ac:dyDescent="0.25">
      <c r="A438">
        <v>437</v>
      </c>
      <c r="B438" t="s">
        <v>451</v>
      </c>
      <c r="C438" t="s">
        <v>10</v>
      </c>
      <c r="D438" t="s">
        <v>6</v>
      </c>
    </row>
    <row r="439" spans="1:4" x14ac:dyDescent="0.25">
      <c r="A439">
        <v>438</v>
      </c>
      <c r="B439" t="s">
        <v>452</v>
      </c>
      <c r="C439" t="s">
        <v>31</v>
      </c>
      <c r="D439" t="s">
        <v>6</v>
      </c>
    </row>
    <row r="440" spans="1:4" x14ac:dyDescent="0.25">
      <c r="A440">
        <v>439</v>
      </c>
      <c r="B440" t="s">
        <v>453</v>
      </c>
      <c r="C440" t="s">
        <v>12</v>
      </c>
      <c r="D440" t="s">
        <v>6</v>
      </c>
    </row>
    <row r="441" spans="1:4" x14ac:dyDescent="0.25">
      <c r="A441">
        <v>440</v>
      </c>
      <c r="B441" t="s">
        <v>454</v>
      </c>
      <c r="C441" t="s">
        <v>26</v>
      </c>
      <c r="D441" t="s">
        <v>6</v>
      </c>
    </row>
    <row r="442" spans="1:4" x14ac:dyDescent="0.25">
      <c r="A442">
        <v>441</v>
      </c>
      <c r="B442" t="s">
        <v>455</v>
      </c>
      <c r="C442" t="s">
        <v>37</v>
      </c>
      <c r="D442" t="s">
        <v>6</v>
      </c>
    </row>
    <row r="443" spans="1:4" x14ac:dyDescent="0.25">
      <c r="A443">
        <v>442</v>
      </c>
      <c r="B443" t="s">
        <v>456</v>
      </c>
      <c r="C443" t="s">
        <v>8</v>
      </c>
      <c r="D443" t="s">
        <v>6</v>
      </c>
    </row>
    <row r="444" spans="1:4" x14ac:dyDescent="0.25">
      <c r="A444">
        <v>443</v>
      </c>
      <c r="B444" t="s">
        <v>457</v>
      </c>
      <c r="C444" t="s">
        <v>10</v>
      </c>
      <c r="D444" t="s">
        <v>6</v>
      </c>
    </row>
    <row r="445" spans="1:4" x14ac:dyDescent="0.25">
      <c r="A445">
        <v>444</v>
      </c>
      <c r="B445" t="s">
        <v>458</v>
      </c>
      <c r="C445" t="s">
        <v>37</v>
      </c>
      <c r="D445" t="s">
        <v>6</v>
      </c>
    </row>
    <row r="446" spans="1:4" x14ac:dyDescent="0.25">
      <c r="A446">
        <v>445</v>
      </c>
      <c r="B446" t="s">
        <v>459</v>
      </c>
      <c r="C446" t="s">
        <v>8</v>
      </c>
      <c r="D446" t="s">
        <v>6</v>
      </c>
    </row>
    <row r="447" spans="1:4" x14ac:dyDescent="0.25">
      <c r="A447">
        <v>446</v>
      </c>
      <c r="B447" t="s">
        <v>460</v>
      </c>
      <c r="C447" t="s">
        <v>23</v>
      </c>
      <c r="D447" t="s">
        <v>6</v>
      </c>
    </row>
    <row r="448" spans="1:4" x14ac:dyDescent="0.25">
      <c r="A448">
        <v>447</v>
      </c>
      <c r="B448" t="s">
        <v>461</v>
      </c>
      <c r="C448" t="s">
        <v>37</v>
      </c>
      <c r="D448" t="s">
        <v>6</v>
      </c>
    </row>
    <row r="449" spans="1:4" x14ac:dyDescent="0.25">
      <c r="A449">
        <v>448</v>
      </c>
      <c r="B449" t="s">
        <v>462</v>
      </c>
      <c r="C449" t="s">
        <v>12</v>
      </c>
      <c r="D449" t="s">
        <v>6</v>
      </c>
    </row>
    <row r="450" spans="1:4" x14ac:dyDescent="0.25">
      <c r="A450">
        <v>449</v>
      </c>
      <c r="B450" t="s">
        <v>463</v>
      </c>
      <c r="C450" t="s">
        <v>31</v>
      </c>
      <c r="D450" t="s">
        <v>6</v>
      </c>
    </row>
    <row r="451" spans="1:4" x14ac:dyDescent="0.25">
      <c r="A451">
        <v>450</v>
      </c>
      <c r="B451" t="s">
        <v>464</v>
      </c>
      <c r="C451" t="s">
        <v>5</v>
      </c>
      <c r="D451" t="s">
        <v>6</v>
      </c>
    </row>
    <row r="452" spans="1:4" x14ac:dyDescent="0.25">
      <c r="A452">
        <v>451</v>
      </c>
      <c r="B452" t="s">
        <v>465</v>
      </c>
      <c r="C452" t="s">
        <v>23</v>
      </c>
      <c r="D452" t="s">
        <v>6</v>
      </c>
    </row>
    <row r="453" spans="1:4" x14ac:dyDescent="0.25">
      <c r="A453">
        <v>452</v>
      </c>
      <c r="B453" t="s">
        <v>466</v>
      </c>
      <c r="C453" t="s">
        <v>14</v>
      </c>
      <c r="D453" t="s">
        <v>6</v>
      </c>
    </row>
    <row r="454" spans="1:4" x14ac:dyDescent="0.25">
      <c r="A454">
        <v>453</v>
      </c>
      <c r="B454" t="s">
        <v>467</v>
      </c>
      <c r="C454" t="s">
        <v>28</v>
      </c>
      <c r="D454" t="s">
        <v>6</v>
      </c>
    </row>
    <row r="455" spans="1:4" x14ac:dyDescent="0.25">
      <c r="A455">
        <v>454</v>
      </c>
      <c r="B455" t="s">
        <v>468</v>
      </c>
      <c r="C455" t="s">
        <v>5</v>
      </c>
      <c r="D455" t="s">
        <v>6</v>
      </c>
    </row>
    <row r="456" spans="1:4" x14ac:dyDescent="0.25">
      <c r="A456">
        <v>455</v>
      </c>
      <c r="B456" t="s">
        <v>469</v>
      </c>
      <c r="C456" t="s">
        <v>8</v>
      </c>
      <c r="D456" t="s">
        <v>6</v>
      </c>
    </row>
    <row r="457" spans="1:4" x14ac:dyDescent="0.25">
      <c r="A457">
        <v>456</v>
      </c>
      <c r="B457" t="s">
        <v>470</v>
      </c>
      <c r="C457" t="s">
        <v>28</v>
      </c>
      <c r="D457" t="s">
        <v>6</v>
      </c>
    </row>
    <row r="458" spans="1:4" x14ac:dyDescent="0.25">
      <c r="A458">
        <v>457</v>
      </c>
      <c r="B458" t="s">
        <v>471</v>
      </c>
      <c r="C458" t="s">
        <v>37</v>
      </c>
      <c r="D458" t="s">
        <v>6</v>
      </c>
    </row>
    <row r="459" spans="1:4" x14ac:dyDescent="0.25">
      <c r="A459">
        <v>458</v>
      </c>
      <c r="B459" t="s">
        <v>472</v>
      </c>
      <c r="C459" t="s">
        <v>23</v>
      </c>
      <c r="D459" t="s">
        <v>6</v>
      </c>
    </row>
    <row r="460" spans="1:4" x14ac:dyDescent="0.25">
      <c r="A460">
        <v>459</v>
      </c>
      <c r="B460" t="s">
        <v>473</v>
      </c>
      <c r="C460" t="s">
        <v>8</v>
      </c>
      <c r="D460" t="s">
        <v>6</v>
      </c>
    </row>
    <row r="461" spans="1:4" x14ac:dyDescent="0.25">
      <c r="A461">
        <v>460</v>
      </c>
      <c r="B461" t="s">
        <v>474</v>
      </c>
      <c r="C461" t="s">
        <v>14</v>
      </c>
      <c r="D461" t="s">
        <v>6</v>
      </c>
    </row>
    <row r="462" spans="1:4" x14ac:dyDescent="0.25">
      <c r="A462">
        <v>461</v>
      </c>
      <c r="B462" t="s">
        <v>475</v>
      </c>
      <c r="C462" t="s">
        <v>12</v>
      </c>
      <c r="D462" t="s">
        <v>6</v>
      </c>
    </row>
    <row r="463" spans="1:4" x14ac:dyDescent="0.25">
      <c r="A463">
        <v>462</v>
      </c>
      <c r="B463" t="s">
        <v>476</v>
      </c>
      <c r="C463" t="s">
        <v>37</v>
      </c>
      <c r="D463" t="s">
        <v>6</v>
      </c>
    </row>
    <row r="464" spans="1:4" x14ac:dyDescent="0.25">
      <c r="A464">
        <v>463</v>
      </c>
      <c r="B464" t="s">
        <v>477</v>
      </c>
      <c r="C464" t="s">
        <v>8</v>
      </c>
      <c r="D464" t="s">
        <v>6</v>
      </c>
    </row>
    <row r="465" spans="1:4" x14ac:dyDescent="0.25">
      <c r="A465">
        <v>464</v>
      </c>
      <c r="B465" t="s">
        <v>478</v>
      </c>
      <c r="C465" t="s">
        <v>8</v>
      </c>
      <c r="D465" t="s">
        <v>6</v>
      </c>
    </row>
    <row r="466" spans="1:4" x14ac:dyDescent="0.25">
      <c r="A466">
        <v>465</v>
      </c>
      <c r="B466" t="s">
        <v>479</v>
      </c>
      <c r="C466" t="s">
        <v>12</v>
      </c>
      <c r="D466" t="s">
        <v>6</v>
      </c>
    </row>
    <row r="467" spans="1:4" x14ac:dyDescent="0.25">
      <c r="A467">
        <v>466</v>
      </c>
      <c r="B467" t="s">
        <v>480</v>
      </c>
      <c r="C467" t="s">
        <v>10</v>
      </c>
      <c r="D467" t="s">
        <v>6</v>
      </c>
    </row>
    <row r="468" spans="1:4" x14ac:dyDescent="0.25">
      <c r="A468">
        <v>467</v>
      </c>
      <c r="B468" t="s">
        <v>481</v>
      </c>
      <c r="C468" t="s">
        <v>26</v>
      </c>
      <c r="D468" t="s">
        <v>6</v>
      </c>
    </row>
    <row r="469" spans="1:4" x14ac:dyDescent="0.25">
      <c r="A469">
        <v>468</v>
      </c>
      <c r="B469" t="s">
        <v>482</v>
      </c>
      <c r="C469" t="s">
        <v>26</v>
      </c>
      <c r="D469" t="s">
        <v>6</v>
      </c>
    </row>
    <row r="470" spans="1:4" x14ac:dyDescent="0.25">
      <c r="A470">
        <v>469</v>
      </c>
      <c r="B470" t="s">
        <v>483</v>
      </c>
      <c r="C470" t="s">
        <v>8</v>
      </c>
      <c r="D470" t="s">
        <v>6</v>
      </c>
    </row>
    <row r="471" spans="1:4" x14ac:dyDescent="0.25">
      <c r="A471">
        <v>470</v>
      </c>
      <c r="B471" t="s">
        <v>484</v>
      </c>
      <c r="C471" t="s">
        <v>12</v>
      </c>
      <c r="D471" t="s">
        <v>6</v>
      </c>
    </row>
    <row r="472" spans="1:4" x14ac:dyDescent="0.25">
      <c r="A472">
        <v>471</v>
      </c>
      <c r="B472" t="s">
        <v>485</v>
      </c>
      <c r="C472" t="s">
        <v>10</v>
      </c>
      <c r="D472" t="s">
        <v>6</v>
      </c>
    </row>
    <row r="473" spans="1:4" x14ac:dyDescent="0.25">
      <c r="A473">
        <v>472</v>
      </c>
      <c r="B473" t="s">
        <v>486</v>
      </c>
      <c r="C473" t="s">
        <v>37</v>
      </c>
      <c r="D473" t="s">
        <v>6</v>
      </c>
    </row>
    <row r="474" spans="1:4" x14ac:dyDescent="0.25">
      <c r="A474">
        <v>473</v>
      </c>
      <c r="B474" t="s">
        <v>487</v>
      </c>
      <c r="C474" t="s">
        <v>31</v>
      </c>
      <c r="D474" t="s">
        <v>6</v>
      </c>
    </row>
    <row r="475" spans="1:4" x14ac:dyDescent="0.25">
      <c r="A475">
        <v>474</v>
      </c>
      <c r="B475" t="s">
        <v>488</v>
      </c>
      <c r="C475" t="s">
        <v>28</v>
      </c>
      <c r="D475" t="s">
        <v>6</v>
      </c>
    </row>
    <row r="476" spans="1:4" x14ac:dyDescent="0.25">
      <c r="A476">
        <v>475</v>
      </c>
      <c r="B476" t="s">
        <v>489</v>
      </c>
      <c r="C476" t="s">
        <v>37</v>
      </c>
      <c r="D476" t="s">
        <v>6</v>
      </c>
    </row>
    <row r="477" spans="1:4" x14ac:dyDescent="0.25">
      <c r="A477">
        <v>476</v>
      </c>
      <c r="B477" t="s">
        <v>490</v>
      </c>
      <c r="C477" t="s">
        <v>31</v>
      </c>
      <c r="D477" t="s">
        <v>6</v>
      </c>
    </row>
    <row r="478" spans="1:4" x14ac:dyDescent="0.25">
      <c r="A478">
        <v>477</v>
      </c>
      <c r="B478" t="s">
        <v>491</v>
      </c>
      <c r="C478" t="s">
        <v>37</v>
      </c>
      <c r="D478" t="s">
        <v>6</v>
      </c>
    </row>
    <row r="479" spans="1:4" x14ac:dyDescent="0.25">
      <c r="A479">
        <v>478</v>
      </c>
      <c r="B479" t="s">
        <v>492</v>
      </c>
      <c r="C479" t="s">
        <v>26</v>
      </c>
      <c r="D479" t="s">
        <v>6</v>
      </c>
    </row>
    <row r="480" spans="1:4" x14ac:dyDescent="0.25">
      <c r="A480">
        <v>479</v>
      </c>
      <c r="B480" t="s">
        <v>493</v>
      </c>
      <c r="C480" t="s">
        <v>10</v>
      </c>
      <c r="D480" t="s">
        <v>6</v>
      </c>
    </row>
    <row r="481" spans="1:4" x14ac:dyDescent="0.25">
      <c r="A481">
        <v>480</v>
      </c>
      <c r="B481" t="s">
        <v>494</v>
      </c>
      <c r="C481" t="s">
        <v>8</v>
      </c>
      <c r="D481" t="s">
        <v>6</v>
      </c>
    </row>
    <row r="482" spans="1:4" x14ac:dyDescent="0.25">
      <c r="A482">
        <v>481</v>
      </c>
      <c r="B482" t="s">
        <v>495</v>
      </c>
      <c r="C482" t="s">
        <v>8</v>
      </c>
      <c r="D482" t="s">
        <v>6</v>
      </c>
    </row>
    <row r="483" spans="1:4" x14ac:dyDescent="0.25">
      <c r="A483">
        <v>482</v>
      </c>
      <c r="B483" t="s">
        <v>496</v>
      </c>
      <c r="C483" t="s">
        <v>23</v>
      </c>
      <c r="D483" t="s">
        <v>6</v>
      </c>
    </row>
    <row r="484" spans="1:4" x14ac:dyDescent="0.25">
      <c r="A484">
        <v>483</v>
      </c>
      <c r="B484" t="s">
        <v>497</v>
      </c>
      <c r="C484" t="s">
        <v>8</v>
      </c>
      <c r="D484" t="s">
        <v>6</v>
      </c>
    </row>
    <row r="485" spans="1:4" x14ac:dyDescent="0.25">
      <c r="A485">
        <v>484</v>
      </c>
      <c r="B485" t="s">
        <v>498</v>
      </c>
      <c r="C485" t="s">
        <v>8</v>
      </c>
      <c r="D485" t="s">
        <v>6</v>
      </c>
    </row>
    <row r="486" spans="1:4" x14ac:dyDescent="0.25">
      <c r="A486">
        <v>485</v>
      </c>
      <c r="B486" t="s">
        <v>499</v>
      </c>
      <c r="C486" t="s">
        <v>23</v>
      </c>
      <c r="D486" t="s">
        <v>6</v>
      </c>
    </row>
    <row r="487" spans="1:4" x14ac:dyDescent="0.25">
      <c r="A487">
        <v>486</v>
      </c>
      <c r="B487" t="s">
        <v>500</v>
      </c>
      <c r="C487" t="s">
        <v>12</v>
      </c>
      <c r="D487" t="s">
        <v>6</v>
      </c>
    </row>
    <row r="488" spans="1:4" x14ac:dyDescent="0.25">
      <c r="A488">
        <v>487</v>
      </c>
      <c r="B488" t="s">
        <v>501</v>
      </c>
      <c r="C488" t="s">
        <v>23</v>
      </c>
      <c r="D488" t="s">
        <v>6</v>
      </c>
    </row>
    <row r="489" spans="1:4" x14ac:dyDescent="0.25">
      <c r="A489">
        <v>488</v>
      </c>
      <c r="B489" t="s">
        <v>502</v>
      </c>
      <c r="C489" t="s">
        <v>5</v>
      </c>
      <c r="D489" t="s">
        <v>6</v>
      </c>
    </row>
    <row r="490" spans="1:4" x14ac:dyDescent="0.25">
      <c r="A490">
        <v>489</v>
      </c>
      <c r="B490" t="s">
        <v>503</v>
      </c>
      <c r="C490" t="s">
        <v>31</v>
      </c>
      <c r="D490" t="s">
        <v>6</v>
      </c>
    </row>
    <row r="491" spans="1:4" x14ac:dyDescent="0.25">
      <c r="A491">
        <v>490</v>
      </c>
      <c r="B491" t="s">
        <v>504</v>
      </c>
      <c r="C491" t="s">
        <v>23</v>
      </c>
      <c r="D491" t="s">
        <v>6</v>
      </c>
    </row>
    <row r="492" spans="1:4" x14ac:dyDescent="0.25">
      <c r="A492">
        <v>491</v>
      </c>
      <c r="B492" t="s">
        <v>505</v>
      </c>
      <c r="C492" t="s">
        <v>12</v>
      </c>
      <c r="D492" t="s">
        <v>6</v>
      </c>
    </row>
    <row r="493" spans="1:4" x14ac:dyDescent="0.25">
      <c r="A493">
        <v>492</v>
      </c>
      <c r="B493" t="s">
        <v>506</v>
      </c>
      <c r="C493" t="s">
        <v>5</v>
      </c>
      <c r="D493" t="s">
        <v>6</v>
      </c>
    </row>
    <row r="494" spans="1:4" x14ac:dyDescent="0.25">
      <c r="A494">
        <v>493</v>
      </c>
      <c r="B494" t="s">
        <v>507</v>
      </c>
      <c r="C494" t="s">
        <v>26</v>
      </c>
      <c r="D494" t="s">
        <v>6</v>
      </c>
    </row>
    <row r="495" spans="1:4" x14ac:dyDescent="0.25">
      <c r="A495">
        <v>494</v>
      </c>
      <c r="B495" t="s">
        <v>508</v>
      </c>
      <c r="C495" t="s">
        <v>31</v>
      </c>
      <c r="D495" t="s">
        <v>6</v>
      </c>
    </row>
    <row r="496" spans="1:4" x14ac:dyDescent="0.25">
      <c r="A496">
        <v>495</v>
      </c>
      <c r="B496" t="s">
        <v>509</v>
      </c>
      <c r="C496" t="s">
        <v>26</v>
      </c>
      <c r="D496" t="s">
        <v>6</v>
      </c>
    </row>
    <row r="497" spans="1:4" x14ac:dyDescent="0.25">
      <c r="A497">
        <v>496</v>
      </c>
      <c r="B497" t="s">
        <v>510</v>
      </c>
      <c r="C497" t="s">
        <v>31</v>
      </c>
      <c r="D497" t="s">
        <v>6</v>
      </c>
    </row>
    <row r="498" spans="1:4" x14ac:dyDescent="0.25">
      <c r="A498">
        <v>497</v>
      </c>
      <c r="B498" t="s">
        <v>511</v>
      </c>
      <c r="C498" t="s">
        <v>23</v>
      </c>
      <c r="D498" t="s">
        <v>6</v>
      </c>
    </row>
    <row r="499" spans="1:4" x14ac:dyDescent="0.25">
      <c r="A499">
        <v>498</v>
      </c>
      <c r="B499" t="s">
        <v>512</v>
      </c>
      <c r="C499" t="s">
        <v>37</v>
      </c>
      <c r="D499" t="s">
        <v>6</v>
      </c>
    </row>
    <row r="500" spans="1:4" x14ac:dyDescent="0.25">
      <c r="A500">
        <v>499</v>
      </c>
      <c r="B500" t="s">
        <v>513</v>
      </c>
      <c r="C500" t="s">
        <v>26</v>
      </c>
      <c r="D500" t="s">
        <v>6</v>
      </c>
    </row>
    <row r="501" spans="1:4" x14ac:dyDescent="0.25">
      <c r="A501">
        <v>500</v>
      </c>
      <c r="B501" t="s">
        <v>514</v>
      </c>
      <c r="C501" t="s">
        <v>28</v>
      </c>
      <c r="D501" t="s">
        <v>6</v>
      </c>
    </row>
    <row r="502" spans="1:4" x14ac:dyDescent="0.25">
      <c r="A502">
        <v>501</v>
      </c>
      <c r="B502" t="s">
        <v>515</v>
      </c>
      <c r="C502" t="s">
        <v>37</v>
      </c>
      <c r="D502" t="s">
        <v>6</v>
      </c>
    </row>
    <row r="503" spans="1:4" x14ac:dyDescent="0.25">
      <c r="A503">
        <v>502</v>
      </c>
      <c r="B503" t="s">
        <v>516</v>
      </c>
      <c r="C503" t="s">
        <v>5</v>
      </c>
      <c r="D503" t="s">
        <v>6</v>
      </c>
    </row>
    <row r="504" spans="1:4" x14ac:dyDescent="0.25">
      <c r="A504">
        <v>503</v>
      </c>
      <c r="B504" t="s">
        <v>517</v>
      </c>
      <c r="C504" t="s">
        <v>37</v>
      </c>
      <c r="D504" t="s">
        <v>6</v>
      </c>
    </row>
    <row r="505" spans="1:4" x14ac:dyDescent="0.25">
      <c r="A505">
        <v>504</v>
      </c>
      <c r="B505" t="s">
        <v>518</v>
      </c>
      <c r="C505" t="s">
        <v>26</v>
      </c>
      <c r="D505" t="s">
        <v>6</v>
      </c>
    </row>
    <row r="506" spans="1:4" x14ac:dyDescent="0.25">
      <c r="A506">
        <v>505</v>
      </c>
      <c r="B506" t="s">
        <v>519</v>
      </c>
      <c r="C506" t="s">
        <v>12</v>
      </c>
      <c r="D506" t="s">
        <v>6</v>
      </c>
    </row>
    <row r="507" spans="1:4" x14ac:dyDescent="0.25">
      <c r="A507">
        <v>506</v>
      </c>
      <c r="B507" t="s">
        <v>520</v>
      </c>
      <c r="C507" t="s">
        <v>5</v>
      </c>
      <c r="D507" t="s">
        <v>6</v>
      </c>
    </row>
    <row r="508" spans="1:4" x14ac:dyDescent="0.25">
      <c r="A508">
        <v>507</v>
      </c>
      <c r="B508" t="s">
        <v>521</v>
      </c>
      <c r="C508" t="s">
        <v>31</v>
      </c>
      <c r="D508" t="s">
        <v>6</v>
      </c>
    </row>
    <row r="509" spans="1:4" x14ac:dyDescent="0.25">
      <c r="A509">
        <v>508</v>
      </c>
      <c r="B509" t="s">
        <v>522</v>
      </c>
      <c r="C509" t="s">
        <v>23</v>
      </c>
      <c r="D509" t="s">
        <v>6</v>
      </c>
    </row>
    <row r="510" spans="1:4" x14ac:dyDescent="0.25">
      <c r="A510">
        <v>509</v>
      </c>
      <c r="B510" t="s">
        <v>523</v>
      </c>
      <c r="C510" t="s">
        <v>23</v>
      </c>
      <c r="D510" t="s">
        <v>6</v>
      </c>
    </row>
    <row r="511" spans="1:4" x14ac:dyDescent="0.25">
      <c r="A511">
        <v>510</v>
      </c>
      <c r="B511" t="s">
        <v>524</v>
      </c>
      <c r="C511" t="s">
        <v>5</v>
      </c>
      <c r="D511" t="s">
        <v>6</v>
      </c>
    </row>
    <row r="512" spans="1:4" x14ac:dyDescent="0.25">
      <c r="A512">
        <v>511</v>
      </c>
      <c r="B512" t="s">
        <v>525</v>
      </c>
      <c r="C512" t="s">
        <v>14</v>
      </c>
      <c r="D512" t="s">
        <v>6</v>
      </c>
    </row>
    <row r="513" spans="1:4" x14ac:dyDescent="0.25">
      <c r="A513">
        <v>512</v>
      </c>
      <c r="B513" t="s">
        <v>526</v>
      </c>
      <c r="C513" t="s">
        <v>26</v>
      </c>
      <c r="D513" t="s">
        <v>6</v>
      </c>
    </row>
    <row r="514" spans="1:4" x14ac:dyDescent="0.25">
      <c r="A514">
        <v>513</v>
      </c>
      <c r="B514" t="s">
        <v>527</v>
      </c>
      <c r="C514" t="s">
        <v>26</v>
      </c>
      <c r="D514" t="s">
        <v>6</v>
      </c>
    </row>
    <row r="515" spans="1:4" x14ac:dyDescent="0.25">
      <c r="A515">
        <v>514</v>
      </c>
      <c r="B515" t="s">
        <v>528</v>
      </c>
      <c r="C515" t="s">
        <v>8</v>
      </c>
      <c r="D515" t="s">
        <v>6</v>
      </c>
    </row>
    <row r="516" spans="1:4" x14ac:dyDescent="0.25">
      <c r="A516">
        <v>515</v>
      </c>
      <c r="B516" t="s">
        <v>529</v>
      </c>
      <c r="C516" t="s">
        <v>12</v>
      </c>
      <c r="D516" t="s">
        <v>6</v>
      </c>
    </row>
    <row r="517" spans="1:4" x14ac:dyDescent="0.25">
      <c r="A517">
        <v>516</v>
      </c>
      <c r="B517" t="s">
        <v>530</v>
      </c>
      <c r="C517" t="s">
        <v>14</v>
      </c>
      <c r="D517" t="s">
        <v>6</v>
      </c>
    </row>
    <row r="518" spans="1:4" x14ac:dyDescent="0.25">
      <c r="A518">
        <v>517</v>
      </c>
      <c r="B518" t="s">
        <v>531</v>
      </c>
      <c r="C518" t="s">
        <v>37</v>
      </c>
      <c r="D518" t="s">
        <v>6</v>
      </c>
    </row>
    <row r="519" spans="1:4" x14ac:dyDescent="0.25">
      <c r="A519">
        <v>518</v>
      </c>
      <c r="B519" t="s">
        <v>532</v>
      </c>
      <c r="C519" t="s">
        <v>28</v>
      </c>
      <c r="D519" t="s">
        <v>6</v>
      </c>
    </row>
    <row r="520" spans="1:4" x14ac:dyDescent="0.25">
      <c r="A520">
        <v>519</v>
      </c>
      <c r="B520" t="s">
        <v>533</v>
      </c>
      <c r="C520" t="s">
        <v>31</v>
      </c>
      <c r="D520" t="s">
        <v>6</v>
      </c>
    </row>
    <row r="521" spans="1:4" x14ac:dyDescent="0.25">
      <c r="A521">
        <v>520</v>
      </c>
      <c r="B521" t="s">
        <v>534</v>
      </c>
      <c r="C521" t="s">
        <v>26</v>
      </c>
      <c r="D521" t="s">
        <v>6</v>
      </c>
    </row>
    <row r="522" spans="1:4" x14ac:dyDescent="0.25">
      <c r="A522">
        <v>521</v>
      </c>
      <c r="B522" t="s">
        <v>535</v>
      </c>
      <c r="C522" t="s">
        <v>14</v>
      </c>
      <c r="D522" t="s">
        <v>6</v>
      </c>
    </row>
    <row r="523" spans="1:4" x14ac:dyDescent="0.25">
      <c r="A523">
        <v>522</v>
      </c>
      <c r="B523" t="s">
        <v>536</v>
      </c>
      <c r="C523" t="s">
        <v>12</v>
      </c>
      <c r="D523" t="s">
        <v>6</v>
      </c>
    </row>
    <row r="524" spans="1:4" x14ac:dyDescent="0.25">
      <c r="A524">
        <v>523</v>
      </c>
      <c r="B524" t="s">
        <v>537</v>
      </c>
      <c r="C524" t="s">
        <v>31</v>
      </c>
      <c r="D524" t="s">
        <v>6</v>
      </c>
    </row>
    <row r="525" spans="1:4" x14ac:dyDescent="0.25">
      <c r="A525">
        <v>524</v>
      </c>
      <c r="B525" t="s">
        <v>538</v>
      </c>
      <c r="C525" t="s">
        <v>12</v>
      </c>
      <c r="D525" t="s">
        <v>6</v>
      </c>
    </row>
    <row r="526" spans="1:4" x14ac:dyDescent="0.25">
      <c r="A526">
        <v>525</v>
      </c>
      <c r="B526" t="s">
        <v>539</v>
      </c>
      <c r="C526" t="s">
        <v>37</v>
      </c>
      <c r="D526" t="s">
        <v>6</v>
      </c>
    </row>
    <row r="527" spans="1:4" x14ac:dyDescent="0.25">
      <c r="A527">
        <v>526</v>
      </c>
      <c r="B527" t="s">
        <v>540</v>
      </c>
      <c r="C527" t="s">
        <v>31</v>
      </c>
      <c r="D527" t="s">
        <v>6</v>
      </c>
    </row>
    <row r="528" spans="1:4" x14ac:dyDescent="0.25">
      <c r="A528">
        <v>527</v>
      </c>
      <c r="B528" t="s">
        <v>541</v>
      </c>
      <c r="C528" t="s">
        <v>8</v>
      </c>
      <c r="D528" t="s">
        <v>6</v>
      </c>
    </row>
    <row r="529" spans="1:4" x14ac:dyDescent="0.25">
      <c r="A529">
        <v>528</v>
      </c>
      <c r="B529" t="s">
        <v>542</v>
      </c>
      <c r="C529" t="s">
        <v>10</v>
      </c>
      <c r="D529" t="s">
        <v>6</v>
      </c>
    </row>
    <row r="530" spans="1:4" x14ac:dyDescent="0.25">
      <c r="A530">
        <v>529</v>
      </c>
      <c r="B530" t="s">
        <v>543</v>
      </c>
      <c r="C530" t="s">
        <v>5</v>
      </c>
      <c r="D530" t="s">
        <v>6</v>
      </c>
    </row>
    <row r="531" spans="1:4" x14ac:dyDescent="0.25">
      <c r="A531">
        <v>530</v>
      </c>
      <c r="B531" t="s">
        <v>544</v>
      </c>
      <c r="C531" t="s">
        <v>28</v>
      </c>
      <c r="D531" t="s">
        <v>6</v>
      </c>
    </row>
    <row r="532" spans="1:4" x14ac:dyDescent="0.25">
      <c r="A532">
        <v>531</v>
      </c>
      <c r="B532" t="s">
        <v>545</v>
      </c>
      <c r="C532" t="s">
        <v>28</v>
      </c>
      <c r="D532" t="s">
        <v>6</v>
      </c>
    </row>
    <row r="533" spans="1:4" x14ac:dyDescent="0.25">
      <c r="A533">
        <v>532</v>
      </c>
      <c r="B533" t="s">
        <v>546</v>
      </c>
      <c r="C533" t="s">
        <v>8</v>
      </c>
      <c r="D533" t="s">
        <v>6</v>
      </c>
    </row>
    <row r="534" spans="1:4" x14ac:dyDescent="0.25">
      <c r="A534">
        <v>533</v>
      </c>
      <c r="B534" t="s">
        <v>547</v>
      </c>
      <c r="C534" t="s">
        <v>31</v>
      </c>
      <c r="D534" t="s">
        <v>6</v>
      </c>
    </row>
    <row r="535" spans="1:4" x14ac:dyDescent="0.25">
      <c r="A535">
        <v>534</v>
      </c>
      <c r="B535" t="s">
        <v>548</v>
      </c>
      <c r="C535" t="s">
        <v>12</v>
      </c>
      <c r="D535" t="s">
        <v>6</v>
      </c>
    </row>
    <row r="536" spans="1:4" x14ac:dyDescent="0.25">
      <c r="A536">
        <v>535</v>
      </c>
      <c r="B536" t="s">
        <v>549</v>
      </c>
      <c r="C536" t="s">
        <v>14</v>
      </c>
      <c r="D536" t="s">
        <v>6</v>
      </c>
    </row>
    <row r="537" spans="1:4" x14ac:dyDescent="0.25">
      <c r="A537">
        <v>536</v>
      </c>
      <c r="B537" t="s">
        <v>550</v>
      </c>
      <c r="C537" t="s">
        <v>12</v>
      </c>
      <c r="D537" t="s">
        <v>6</v>
      </c>
    </row>
    <row r="538" spans="1:4" x14ac:dyDescent="0.25">
      <c r="A538">
        <v>537</v>
      </c>
      <c r="B538" t="s">
        <v>551</v>
      </c>
      <c r="C538" t="s">
        <v>8</v>
      </c>
      <c r="D538" t="s">
        <v>6</v>
      </c>
    </row>
    <row r="539" spans="1:4" x14ac:dyDescent="0.25">
      <c r="A539">
        <v>538</v>
      </c>
      <c r="B539" t="s">
        <v>552</v>
      </c>
      <c r="C539" t="s">
        <v>5</v>
      </c>
      <c r="D539" t="s">
        <v>6</v>
      </c>
    </row>
    <row r="540" spans="1:4" x14ac:dyDescent="0.25">
      <c r="A540">
        <v>539</v>
      </c>
      <c r="B540" t="s">
        <v>553</v>
      </c>
      <c r="C540" t="s">
        <v>8</v>
      </c>
      <c r="D540" t="s">
        <v>6</v>
      </c>
    </row>
    <row r="541" spans="1:4" x14ac:dyDescent="0.25">
      <c r="A541">
        <v>540</v>
      </c>
      <c r="B541" t="s">
        <v>554</v>
      </c>
      <c r="C541" t="s">
        <v>31</v>
      </c>
      <c r="D541" t="s">
        <v>6</v>
      </c>
    </row>
    <row r="542" spans="1:4" x14ac:dyDescent="0.25">
      <c r="A542">
        <v>541</v>
      </c>
      <c r="B542" t="s">
        <v>555</v>
      </c>
      <c r="C542" t="s">
        <v>37</v>
      </c>
      <c r="D542" t="s">
        <v>6</v>
      </c>
    </row>
    <row r="543" spans="1:4" x14ac:dyDescent="0.25">
      <c r="A543">
        <v>542</v>
      </c>
      <c r="B543" t="s">
        <v>556</v>
      </c>
      <c r="C543" t="s">
        <v>10</v>
      </c>
      <c r="D543" t="s">
        <v>6</v>
      </c>
    </row>
    <row r="544" spans="1:4" x14ac:dyDescent="0.25">
      <c r="A544">
        <v>543</v>
      </c>
      <c r="B544" t="s">
        <v>557</v>
      </c>
      <c r="C544" t="s">
        <v>28</v>
      </c>
      <c r="D544" t="s">
        <v>6</v>
      </c>
    </row>
    <row r="545" spans="1:4" x14ac:dyDescent="0.25">
      <c r="A545">
        <v>544</v>
      </c>
      <c r="B545" t="s">
        <v>558</v>
      </c>
      <c r="C545" t="s">
        <v>14</v>
      </c>
      <c r="D545" t="s">
        <v>6</v>
      </c>
    </row>
    <row r="546" spans="1:4" x14ac:dyDescent="0.25">
      <c r="A546">
        <v>545</v>
      </c>
      <c r="B546" t="s">
        <v>559</v>
      </c>
      <c r="C546" t="s">
        <v>5</v>
      </c>
      <c r="D546" t="s">
        <v>6</v>
      </c>
    </row>
    <row r="547" spans="1:4" x14ac:dyDescent="0.25">
      <c r="A547">
        <v>546</v>
      </c>
      <c r="B547" t="s">
        <v>560</v>
      </c>
      <c r="C547" t="s">
        <v>5</v>
      </c>
      <c r="D547" t="s">
        <v>6</v>
      </c>
    </row>
    <row r="548" spans="1:4" x14ac:dyDescent="0.25">
      <c r="A548">
        <v>547</v>
      </c>
      <c r="B548" t="s">
        <v>561</v>
      </c>
      <c r="C548" t="s">
        <v>26</v>
      </c>
      <c r="D548" t="s">
        <v>6</v>
      </c>
    </row>
    <row r="549" spans="1:4" x14ac:dyDescent="0.25">
      <c r="A549">
        <v>548</v>
      </c>
      <c r="B549" t="s">
        <v>562</v>
      </c>
      <c r="C549" t="s">
        <v>14</v>
      </c>
      <c r="D549" t="s">
        <v>6</v>
      </c>
    </row>
    <row r="550" spans="1:4" x14ac:dyDescent="0.25">
      <c r="A550">
        <v>549</v>
      </c>
      <c r="B550" t="s">
        <v>563</v>
      </c>
      <c r="C550" t="s">
        <v>8</v>
      </c>
      <c r="D550" t="s">
        <v>6</v>
      </c>
    </row>
    <row r="551" spans="1:4" x14ac:dyDescent="0.25">
      <c r="A551">
        <v>550</v>
      </c>
      <c r="B551" t="s">
        <v>564</v>
      </c>
      <c r="C551" t="s">
        <v>26</v>
      </c>
      <c r="D551" t="s">
        <v>6</v>
      </c>
    </row>
    <row r="552" spans="1:4" x14ac:dyDescent="0.25">
      <c r="A552">
        <v>551</v>
      </c>
      <c r="B552" t="s">
        <v>565</v>
      </c>
      <c r="C552" t="s">
        <v>31</v>
      </c>
      <c r="D552" t="s">
        <v>6</v>
      </c>
    </row>
    <row r="553" spans="1:4" x14ac:dyDescent="0.25">
      <c r="A553">
        <v>552</v>
      </c>
      <c r="B553" t="s">
        <v>566</v>
      </c>
      <c r="C553" t="s">
        <v>28</v>
      </c>
      <c r="D553" t="s">
        <v>6</v>
      </c>
    </row>
    <row r="554" spans="1:4" x14ac:dyDescent="0.25">
      <c r="A554">
        <v>553</v>
      </c>
      <c r="B554" t="s">
        <v>567</v>
      </c>
      <c r="C554" t="s">
        <v>5</v>
      </c>
      <c r="D554" t="s">
        <v>6</v>
      </c>
    </row>
    <row r="555" spans="1:4" x14ac:dyDescent="0.25">
      <c r="A555">
        <v>554</v>
      </c>
      <c r="B555" t="s">
        <v>568</v>
      </c>
      <c r="C555" t="s">
        <v>14</v>
      </c>
      <c r="D555" t="s">
        <v>6</v>
      </c>
    </row>
    <row r="556" spans="1:4" x14ac:dyDescent="0.25">
      <c r="A556">
        <v>555</v>
      </c>
      <c r="B556" t="s">
        <v>569</v>
      </c>
      <c r="C556" t="s">
        <v>14</v>
      </c>
      <c r="D556" t="s">
        <v>6</v>
      </c>
    </row>
    <row r="557" spans="1:4" x14ac:dyDescent="0.25">
      <c r="A557">
        <v>556</v>
      </c>
      <c r="B557" t="s">
        <v>570</v>
      </c>
      <c r="C557" t="s">
        <v>14</v>
      </c>
      <c r="D557" t="s">
        <v>6</v>
      </c>
    </row>
    <row r="558" spans="1:4" x14ac:dyDescent="0.25">
      <c r="A558">
        <v>557</v>
      </c>
      <c r="B558" t="s">
        <v>571</v>
      </c>
      <c r="C558" t="s">
        <v>8</v>
      </c>
      <c r="D558" t="s">
        <v>6</v>
      </c>
    </row>
    <row r="559" spans="1:4" x14ac:dyDescent="0.25">
      <c r="A559">
        <v>558</v>
      </c>
      <c r="B559" t="s">
        <v>572</v>
      </c>
      <c r="C559" t="s">
        <v>5</v>
      </c>
      <c r="D559" t="s">
        <v>6</v>
      </c>
    </row>
    <row r="560" spans="1:4" x14ac:dyDescent="0.25">
      <c r="A560">
        <v>559</v>
      </c>
      <c r="B560" t="s">
        <v>573</v>
      </c>
      <c r="C560" t="s">
        <v>12</v>
      </c>
      <c r="D560" t="s">
        <v>6</v>
      </c>
    </row>
    <row r="561" spans="1:4" x14ac:dyDescent="0.25">
      <c r="A561">
        <v>560</v>
      </c>
      <c r="B561" t="s">
        <v>574</v>
      </c>
      <c r="C561" t="s">
        <v>8</v>
      </c>
      <c r="D561" t="s">
        <v>6</v>
      </c>
    </row>
    <row r="562" spans="1:4" x14ac:dyDescent="0.25">
      <c r="A562">
        <v>561</v>
      </c>
      <c r="B562" t="s">
        <v>575</v>
      </c>
      <c r="C562" t="s">
        <v>37</v>
      </c>
      <c r="D562" t="s">
        <v>6</v>
      </c>
    </row>
    <row r="563" spans="1:4" x14ac:dyDescent="0.25">
      <c r="A563">
        <v>562</v>
      </c>
      <c r="B563" t="s">
        <v>576</v>
      </c>
      <c r="C563" t="s">
        <v>28</v>
      </c>
      <c r="D563" t="s">
        <v>6</v>
      </c>
    </row>
    <row r="564" spans="1:4" x14ac:dyDescent="0.25">
      <c r="A564">
        <v>563</v>
      </c>
      <c r="B564" t="s">
        <v>577</v>
      </c>
      <c r="C564" t="s">
        <v>5</v>
      </c>
      <c r="D564" t="s">
        <v>6</v>
      </c>
    </row>
    <row r="565" spans="1:4" x14ac:dyDescent="0.25">
      <c r="A565">
        <v>564</v>
      </c>
      <c r="B565" t="s">
        <v>578</v>
      </c>
      <c r="C565" t="s">
        <v>28</v>
      </c>
      <c r="D565" t="s">
        <v>6</v>
      </c>
    </row>
    <row r="566" spans="1:4" x14ac:dyDescent="0.25">
      <c r="A566">
        <v>565</v>
      </c>
      <c r="B566" t="s">
        <v>579</v>
      </c>
      <c r="C566" t="s">
        <v>14</v>
      </c>
      <c r="D566" t="s">
        <v>6</v>
      </c>
    </row>
    <row r="567" spans="1:4" x14ac:dyDescent="0.25">
      <c r="A567">
        <v>566</v>
      </c>
      <c r="B567" t="s">
        <v>580</v>
      </c>
      <c r="C567" t="s">
        <v>26</v>
      </c>
      <c r="D567" t="s">
        <v>6</v>
      </c>
    </row>
    <row r="568" spans="1:4" x14ac:dyDescent="0.25">
      <c r="A568">
        <v>567</v>
      </c>
      <c r="B568" t="s">
        <v>581</v>
      </c>
      <c r="C568" t="s">
        <v>10</v>
      </c>
      <c r="D568" t="s">
        <v>6</v>
      </c>
    </row>
    <row r="569" spans="1:4" x14ac:dyDescent="0.25">
      <c r="A569">
        <v>568</v>
      </c>
      <c r="B569" t="s">
        <v>582</v>
      </c>
      <c r="C569" t="s">
        <v>5</v>
      </c>
      <c r="D569" t="s">
        <v>6</v>
      </c>
    </row>
    <row r="570" spans="1:4" x14ac:dyDescent="0.25">
      <c r="A570">
        <v>569</v>
      </c>
      <c r="B570" t="s">
        <v>583</v>
      </c>
      <c r="C570" t="s">
        <v>12</v>
      </c>
      <c r="D570" t="s">
        <v>6</v>
      </c>
    </row>
    <row r="571" spans="1:4" x14ac:dyDescent="0.25">
      <c r="A571">
        <v>570</v>
      </c>
      <c r="B571" t="s">
        <v>584</v>
      </c>
      <c r="C571" t="s">
        <v>14</v>
      </c>
      <c r="D571" t="s">
        <v>6</v>
      </c>
    </row>
    <row r="572" spans="1:4" x14ac:dyDescent="0.25">
      <c r="A572">
        <v>571</v>
      </c>
      <c r="B572" t="s">
        <v>585</v>
      </c>
      <c r="C572" t="s">
        <v>5</v>
      </c>
      <c r="D572" t="s">
        <v>6</v>
      </c>
    </row>
    <row r="573" spans="1:4" x14ac:dyDescent="0.25">
      <c r="A573">
        <v>572</v>
      </c>
      <c r="B573" t="s">
        <v>586</v>
      </c>
      <c r="C573" t="s">
        <v>8</v>
      </c>
      <c r="D573" t="s">
        <v>6</v>
      </c>
    </row>
    <row r="574" spans="1:4" x14ac:dyDescent="0.25">
      <c r="A574">
        <v>573</v>
      </c>
      <c r="B574" t="s">
        <v>587</v>
      </c>
      <c r="C574" t="s">
        <v>28</v>
      </c>
      <c r="D574" t="s">
        <v>6</v>
      </c>
    </row>
    <row r="575" spans="1:4" x14ac:dyDescent="0.25">
      <c r="A575">
        <v>574</v>
      </c>
      <c r="B575" t="s">
        <v>588</v>
      </c>
      <c r="C575" t="s">
        <v>37</v>
      </c>
      <c r="D575" t="s">
        <v>6</v>
      </c>
    </row>
    <row r="576" spans="1:4" x14ac:dyDescent="0.25">
      <c r="A576">
        <v>575</v>
      </c>
      <c r="B576" t="s">
        <v>589</v>
      </c>
      <c r="C576" t="s">
        <v>5</v>
      </c>
      <c r="D576" t="s">
        <v>6</v>
      </c>
    </row>
    <row r="577" spans="1:4" x14ac:dyDescent="0.25">
      <c r="A577">
        <v>576</v>
      </c>
      <c r="B577" t="s">
        <v>590</v>
      </c>
      <c r="C577" t="s">
        <v>14</v>
      </c>
      <c r="D577" t="s">
        <v>6</v>
      </c>
    </row>
    <row r="578" spans="1:4" x14ac:dyDescent="0.25">
      <c r="A578">
        <v>577</v>
      </c>
      <c r="B578" t="s">
        <v>591</v>
      </c>
      <c r="C578" t="s">
        <v>5</v>
      </c>
      <c r="D578" t="s">
        <v>6</v>
      </c>
    </row>
    <row r="579" spans="1:4" x14ac:dyDescent="0.25">
      <c r="A579">
        <v>578</v>
      </c>
      <c r="B579" t="s">
        <v>592</v>
      </c>
      <c r="C579" t="s">
        <v>26</v>
      </c>
      <c r="D579" t="s">
        <v>6</v>
      </c>
    </row>
    <row r="580" spans="1:4" x14ac:dyDescent="0.25">
      <c r="A580">
        <v>579</v>
      </c>
      <c r="B580" t="s">
        <v>593</v>
      </c>
      <c r="C580" t="s">
        <v>31</v>
      </c>
      <c r="D580" t="s">
        <v>6</v>
      </c>
    </row>
    <row r="581" spans="1:4" x14ac:dyDescent="0.25">
      <c r="A581">
        <v>580</v>
      </c>
      <c r="B581" t="s">
        <v>594</v>
      </c>
      <c r="C581" t="s">
        <v>8</v>
      </c>
      <c r="D581" t="s">
        <v>6</v>
      </c>
    </row>
    <row r="582" spans="1:4" x14ac:dyDescent="0.25">
      <c r="A582">
        <v>581</v>
      </c>
      <c r="B582" t="s">
        <v>595</v>
      </c>
      <c r="C582" t="s">
        <v>10</v>
      </c>
      <c r="D582" t="s">
        <v>6</v>
      </c>
    </row>
    <row r="583" spans="1:4" x14ac:dyDescent="0.25">
      <c r="A583">
        <v>582</v>
      </c>
      <c r="B583" t="s">
        <v>596</v>
      </c>
      <c r="C583" t="s">
        <v>14</v>
      </c>
      <c r="D583" t="s">
        <v>6</v>
      </c>
    </row>
    <row r="584" spans="1:4" x14ac:dyDescent="0.25">
      <c r="A584">
        <v>583</v>
      </c>
      <c r="B584" t="s">
        <v>597</v>
      </c>
      <c r="C584" t="s">
        <v>31</v>
      </c>
      <c r="D584" t="s">
        <v>6</v>
      </c>
    </row>
    <row r="585" spans="1:4" x14ac:dyDescent="0.25">
      <c r="A585">
        <v>584</v>
      </c>
      <c r="B585" t="s">
        <v>598</v>
      </c>
      <c r="C585" t="s">
        <v>31</v>
      </c>
      <c r="D585" t="s">
        <v>6</v>
      </c>
    </row>
    <row r="586" spans="1:4" x14ac:dyDescent="0.25">
      <c r="A586">
        <v>585</v>
      </c>
      <c r="B586" t="s">
        <v>599</v>
      </c>
      <c r="C586" t="s">
        <v>37</v>
      </c>
      <c r="D586" t="s">
        <v>6</v>
      </c>
    </row>
    <row r="587" spans="1:4" x14ac:dyDescent="0.25">
      <c r="A587">
        <v>586</v>
      </c>
      <c r="B587" t="s">
        <v>600</v>
      </c>
      <c r="C587" t="s">
        <v>23</v>
      </c>
      <c r="D587" t="s">
        <v>6</v>
      </c>
    </row>
    <row r="588" spans="1:4" x14ac:dyDescent="0.25">
      <c r="A588">
        <v>587</v>
      </c>
      <c r="B588" t="s">
        <v>601</v>
      </c>
      <c r="C588" t="s">
        <v>31</v>
      </c>
      <c r="D588" t="s">
        <v>6</v>
      </c>
    </row>
    <row r="589" spans="1:4" x14ac:dyDescent="0.25">
      <c r="A589">
        <v>588</v>
      </c>
      <c r="B589" t="s">
        <v>602</v>
      </c>
      <c r="C589" t="s">
        <v>10</v>
      </c>
      <c r="D589" t="s">
        <v>6</v>
      </c>
    </row>
    <row r="590" spans="1:4" x14ac:dyDescent="0.25">
      <c r="A590">
        <v>589</v>
      </c>
      <c r="B590" t="s">
        <v>603</v>
      </c>
      <c r="C590" t="s">
        <v>37</v>
      </c>
      <c r="D590" t="s">
        <v>6</v>
      </c>
    </row>
    <row r="591" spans="1:4" x14ac:dyDescent="0.25">
      <c r="A591">
        <v>590</v>
      </c>
      <c r="B591" t="s">
        <v>604</v>
      </c>
      <c r="C591" t="s">
        <v>10</v>
      </c>
      <c r="D591" t="s">
        <v>6</v>
      </c>
    </row>
    <row r="592" spans="1:4" x14ac:dyDescent="0.25">
      <c r="A592">
        <v>591</v>
      </c>
      <c r="B592" t="s">
        <v>605</v>
      </c>
      <c r="C592" t="s">
        <v>8</v>
      </c>
      <c r="D592" t="s">
        <v>6</v>
      </c>
    </row>
    <row r="593" spans="1:4" x14ac:dyDescent="0.25">
      <c r="A593">
        <v>592</v>
      </c>
      <c r="B593" t="s">
        <v>606</v>
      </c>
      <c r="C593" t="s">
        <v>12</v>
      </c>
      <c r="D593" t="s">
        <v>6</v>
      </c>
    </row>
    <row r="594" spans="1:4" x14ac:dyDescent="0.25">
      <c r="A594">
        <v>593</v>
      </c>
      <c r="B594" t="s">
        <v>607</v>
      </c>
      <c r="C594" t="s">
        <v>8</v>
      </c>
      <c r="D594" t="s">
        <v>6</v>
      </c>
    </row>
    <row r="595" spans="1:4" x14ac:dyDescent="0.25">
      <c r="A595">
        <v>594</v>
      </c>
      <c r="B595" t="s">
        <v>608</v>
      </c>
      <c r="C595" t="s">
        <v>37</v>
      </c>
      <c r="D595" t="s">
        <v>6</v>
      </c>
    </row>
    <row r="596" spans="1:4" x14ac:dyDescent="0.25">
      <c r="A596">
        <v>595</v>
      </c>
      <c r="B596" t="s">
        <v>609</v>
      </c>
      <c r="C596" t="s">
        <v>26</v>
      </c>
      <c r="D596" t="s">
        <v>6</v>
      </c>
    </row>
    <row r="597" spans="1:4" x14ac:dyDescent="0.25">
      <c r="A597">
        <v>596</v>
      </c>
      <c r="B597" t="s">
        <v>610</v>
      </c>
      <c r="C597" t="s">
        <v>28</v>
      </c>
      <c r="D597" t="s">
        <v>6</v>
      </c>
    </row>
    <row r="598" spans="1:4" x14ac:dyDescent="0.25">
      <c r="A598">
        <v>597</v>
      </c>
      <c r="B598" t="s">
        <v>611</v>
      </c>
      <c r="C598" t="s">
        <v>31</v>
      </c>
      <c r="D598" t="s">
        <v>6</v>
      </c>
    </row>
    <row r="599" spans="1:4" x14ac:dyDescent="0.25">
      <c r="A599">
        <v>598</v>
      </c>
      <c r="B599" t="s">
        <v>612</v>
      </c>
      <c r="C599" t="s">
        <v>37</v>
      </c>
      <c r="D599" t="s">
        <v>6</v>
      </c>
    </row>
    <row r="600" spans="1:4" x14ac:dyDescent="0.25">
      <c r="A600">
        <v>599</v>
      </c>
      <c r="B600" t="s">
        <v>613</v>
      </c>
      <c r="C600" t="s">
        <v>14</v>
      </c>
      <c r="D600" t="s">
        <v>6</v>
      </c>
    </row>
    <row r="601" spans="1:4" x14ac:dyDescent="0.25">
      <c r="A601">
        <v>600</v>
      </c>
      <c r="B601" t="s">
        <v>614</v>
      </c>
      <c r="C601" t="s">
        <v>26</v>
      </c>
      <c r="D601" t="s">
        <v>6</v>
      </c>
    </row>
    <row r="602" spans="1:4" x14ac:dyDescent="0.25">
      <c r="A602">
        <v>601</v>
      </c>
      <c r="B602" t="s">
        <v>615</v>
      </c>
      <c r="C602" t="s">
        <v>12</v>
      </c>
      <c r="D602" t="s">
        <v>6</v>
      </c>
    </row>
    <row r="603" spans="1:4" x14ac:dyDescent="0.25">
      <c r="A603">
        <v>602</v>
      </c>
      <c r="B603" t="s">
        <v>616</v>
      </c>
      <c r="C603" t="s">
        <v>12</v>
      </c>
      <c r="D603" t="s">
        <v>6</v>
      </c>
    </row>
    <row r="604" spans="1:4" x14ac:dyDescent="0.25">
      <c r="A604">
        <v>603</v>
      </c>
      <c r="B604" t="s">
        <v>617</v>
      </c>
      <c r="C604" t="s">
        <v>10</v>
      </c>
      <c r="D604" t="s">
        <v>6</v>
      </c>
    </row>
    <row r="605" spans="1:4" x14ac:dyDescent="0.25">
      <c r="A605">
        <v>604</v>
      </c>
      <c r="B605" t="s">
        <v>618</v>
      </c>
      <c r="C605" t="s">
        <v>8</v>
      </c>
      <c r="D605" t="s">
        <v>6</v>
      </c>
    </row>
    <row r="606" spans="1:4" x14ac:dyDescent="0.25">
      <c r="A606">
        <v>605</v>
      </c>
      <c r="B606" t="s">
        <v>619</v>
      </c>
      <c r="C606" t="s">
        <v>37</v>
      </c>
      <c r="D606" t="s">
        <v>6</v>
      </c>
    </row>
    <row r="607" spans="1:4" x14ac:dyDescent="0.25">
      <c r="A607">
        <v>606</v>
      </c>
      <c r="B607" t="s">
        <v>620</v>
      </c>
      <c r="C607" t="s">
        <v>28</v>
      </c>
      <c r="D607" t="s">
        <v>6</v>
      </c>
    </row>
    <row r="608" spans="1:4" x14ac:dyDescent="0.25">
      <c r="A608">
        <v>607</v>
      </c>
      <c r="B608" t="s">
        <v>621</v>
      </c>
      <c r="C608" t="s">
        <v>8</v>
      </c>
      <c r="D608" t="s">
        <v>6</v>
      </c>
    </row>
    <row r="609" spans="1:4" x14ac:dyDescent="0.25">
      <c r="A609">
        <v>608</v>
      </c>
      <c r="B609" t="s">
        <v>622</v>
      </c>
      <c r="C609" t="s">
        <v>37</v>
      </c>
      <c r="D609" t="s">
        <v>6</v>
      </c>
    </row>
    <row r="610" spans="1:4" x14ac:dyDescent="0.25">
      <c r="A610">
        <v>609</v>
      </c>
      <c r="B610" t="s">
        <v>623</v>
      </c>
      <c r="C610" t="s">
        <v>8</v>
      </c>
      <c r="D610" t="s">
        <v>6</v>
      </c>
    </row>
    <row r="611" spans="1:4" x14ac:dyDescent="0.25">
      <c r="A611">
        <v>610</v>
      </c>
      <c r="B611" t="s">
        <v>624</v>
      </c>
      <c r="C611" t="s">
        <v>37</v>
      </c>
      <c r="D611" t="s">
        <v>6</v>
      </c>
    </row>
    <row r="612" spans="1:4" x14ac:dyDescent="0.25">
      <c r="A612">
        <v>611</v>
      </c>
      <c r="B612" t="s">
        <v>625</v>
      </c>
      <c r="C612" t="s">
        <v>8</v>
      </c>
      <c r="D612" t="s">
        <v>6</v>
      </c>
    </row>
    <row r="613" spans="1:4" x14ac:dyDescent="0.25">
      <c r="A613">
        <v>612</v>
      </c>
      <c r="B613" t="s">
        <v>626</v>
      </c>
      <c r="C613" t="s">
        <v>23</v>
      </c>
      <c r="D613" t="s">
        <v>6</v>
      </c>
    </row>
    <row r="614" spans="1:4" x14ac:dyDescent="0.25">
      <c r="A614">
        <v>613</v>
      </c>
      <c r="B614" t="s">
        <v>627</v>
      </c>
      <c r="C614" t="s">
        <v>26</v>
      </c>
      <c r="D614" t="s">
        <v>6</v>
      </c>
    </row>
    <row r="615" spans="1:4" x14ac:dyDescent="0.25">
      <c r="A615">
        <v>614</v>
      </c>
      <c r="B615" t="s">
        <v>628</v>
      </c>
      <c r="C615" t="s">
        <v>10</v>
      </c>
      <c r="D615" t="s">
        <v>6</v>
      </c>
    </row>
    <row r="616" spans="1:4" x14ac:dyDescent="0.25">
      <c r="A616">
        <v>615</v>
      </c>
      <c r="B616" t="s">
        <v>629</v>
      </c>
      <c r="C616" t="s">
        <v>14</v>
      </c>
      <c r="D616" t="s">
        <v>6</v>
      </c>
    </row>
    <row r="617" spans="1:4" x14ac:dyDescent="0.25">
      <c r="A617">
        <v>616</v>
      </c>
      <c r="B617" t="s">
        <v>630</v>
      </c>
      <c r="C617" t="s">
        <v>5</v>
      </c>
      <c r="D617" t="s">
        <v>6</v>
      </c>
    </row>
    <row r="618" spans="1:4" x14ac:dyDescent="0.25">
      <c r="A618">
        <v>617</v>
      </c>
      <c r="B618" t="s">
        <v>631</v>
      </c>
      <c r="C618" t="s">
        <v>14</v>
      </c>
      <c r="D618" t="s">
        <v>6</v>
      </c>
    </row>
    <row r="619" spans="1:4" x14ac:dyDescent="0.25">
      <c r="A619">
        <v>618</v>
      </c>
      <c r="B619" t="s">
        <v>632</v>
      </c>
      <c r="C619" t="s">
        <v>37</v>
      </c>
      <c r="D619" t="s">
        <v>6</v>
      </c>
    </row>
    <row r="620" spans="1:4" x14ac:dyDescent="0.25">
      <c r="A620">
        <v>619</v>
      </c>
      <c r="B620" t="s">
        <v>633</v>
      </c>
      <c r="C620" t="s">
        <v>5</v>
      </c>
      <c r="D620" t="s">
        <v>6</v>
      </c>
    </row>
    <row r="621" spans="1:4" x14ac:dyDescent="0.25">
      <c r="A621">
        <v>620</v>
      </c>
      <c r="B621" t="s">
        <v>634</v>
      </c>
      <c r="C621" t="s">
        <v>37</v>
      </c>
      <c r="D621" t="s">
        <v>6</v>
      </c>
    </row>
    <row r="622" spans="1:4" x14ac:dyDescent="0.25">
      <c r="A622">
        <v>621</v>
      </c>
      <c r="B622" t="s">
        <v>635</v>
      </c>
      <c r="C622" t="s">
        <v>37</v>
      </c>
      <c r="D622" t="s">
        <v>6</v>
      </c>
    </row>
    <row r="623" spans="1:4" x14ac:dyDescent="0.25">
      <c r="A623">
        <v>622</v>
      </c>
      <c r="B623" t="s">
        <v>636</v>
      </c>
      <c r="C623" t="s">
        <v>37</v>
      </c>
      <c r="D623" t="s">
        <v>6</v>
      </c>
    </row>
    <row r="624" spans="1:4" x14ac:dyDescent="0.25">
      <c r="A624">
        <v>623</v>
      </c>
      <c r="B624" t="s">
        <v>637</v>
      </c>
      <c r="C624" t="s">
        <v>31</v>
      </c>
      <c r="D624" t="s">
        <v>6</v>
      </c>
    </row>
    <row r="625" spans="1:4" x14ac:dyDescent="0.25">
      <c r="A625">
        <v>624</v>
      </c>
      <c r="B625" t="s">
        <v>638</v>
      </c>
      <c r="C625" t="s">
        <v>28</v>
      </c>
      <c r="D625" t="s">
        <v>6</v>
      </c>
    </row>
    <row r="626" spans="1:4" x14ac:dyDescent="0.25">
      <c r="A626">
        <v>625</v>
      </c>
      <c r="B626" t="s">
        <v>639</v>
      </c>
      <c r="C626" t="s">
        <v>31</v>
      </c>
      <c r="D626" t="s">
        <v>6</v>
      </c>
    </row>
    <row r="627" spans="1:4" x14ac:dyDescent="0.25">
      <c r="A627">
        <v>626</v>
      </c>
      <c r="B627" t="s">
        <v>640</v>
      </c>
      <c r="C627" t="s">
        <v>8</v>
      </c>
      <c r="D627" t="s">
        <v>6</v>
      </c>
    </row>
    <row r="628" spans="1:4" x14ac:dyDescent="0.25">
      <c r="A628">
        <v>627</v>
      </c>
      <c r="B628" t="s">
        <v>641</v>
      </c>
      <c r="C628" t="s">
        <v>23</v>
      </c>
      <c r="D628" t="s">
        <v>6</v>
      </c>
    </row>
    <row r="629" spans="1:4" x14ac:dyDescent="0.25">
      <c r="A629">
        <v>628</v>
      </c>
      <c r="B629" t="s">
        <v>642</v>
      </c>
      <c r="C629" t="s">
        <v>26</v>
      </c>
      <c r="D629" t="s">
        <v>6</v>
      </c>
    </row>
    <row r="630" spans="1:4" x14ac:dyDescent="0.25">
      <c r="A630">
        <v>629</v>
      </c>
      <c r="B630" t="s">
        <v>643</v>
      </c>
      <c r="C630" t="s">
        <v>26</v>
      </c>
      <c r="D630" t="s">
        <v>6</v>
      </c>
    </row>
    <row r="631" spans="1:4" x14ac:dyDescent="0.25">
      <c r="A631">
        <v>630</v>
      </c>
      <c r="B631" t="s">
        <v>644</v>
      </c>
      <c r="C631" t="s">
        <v>14</v>
      </c>
      <c r="D631" t="s">
        <v>6</v>
      </c>
    </row>
    <row r="632" spans="1:4" x14ac:dyDescent="0.25">
      <c r="A632">
        <v>631</v>
      </c>
      <c r="B632" t="s">
        <v>645</v>
      </c>
      <c r="C632" t="s">
        <v>31</v>
      </c>
      <c r="D632" t="s">
        <v>6</v>
      </c>
    </row>
    <row r="633" spans="1:4" x14ac:dyDescent="0.25">
      <c r="A633">
        <v>632</v>
      </c>
      <c r="B633" t="s">
        <v>646</v>
      </c>
      <c r="C633" t="s">
        <v>26</v>
      </c>
      <c r="D633" t="s">
        <v>6</v>
      </c>
    </row>
    <row r="634" spans="1:4" x14ac:dyDescent="0.25">
      <c r="A634">
        <v>633</v>
      </c>
      <c r="B634" t="s">
        <v>647</v>
      </c>
      <c r="C634" t="s">
        <v>12</v>
      </c>
      <c r="D634" t="s">
        <v>6</v>
      </c>
    </row>
    <row r="635" spans="1:4" x14ac:dyDescent="0.25">
      <c r="A635">
        <v>634</v>
      </c>
      <c r="B635" t="s">
        <v>648</v>
      </c>
      <c r="C635" t="s">
        <v>23</v>
      </c>
      <c r="D635" t="s">
        <v>6</v>
      </c>
    </row>
    <row r="636" spans="1:4" x14ac:dyDescent="0.25">
      <c r="A636">
        <v>635</v>
      </c>
      <c r="B636" t="s">
        <v>649</v>
      </c>
      <c r="C636" t="s">
        <v>5</v>
      </c>
      <c r="D636" t="s">
        <v>6</v>
      </c>
    </row>
    <row r="637" spans="1:4" x14ac:dyDescent="0.25">
      <c r="A637">
        <v>636</v>
      </c>
      <c r="B637" t="s">
        <v>650</v>
      </c>
      <c r="C637" t="s">
        <v>5</v>
      </c>
      <c r="D637" t="s">
        <v>6</v>
      </c>
    </row>
    <row r="638" spans="1:4" x14ac:dyDescent="0.25">
      <c r="A638">
        <v>637</v>
      </c>
      <c r="B638" t="s">
        <v>651</v>
      </c>
      <c r="C638" t="s">
        <v>8</v>
      </c>
      <c r="D638" t="s">
        <v>6</v>
      </c>
    </row>
    <row r="639" spans="1:4" x14ac:dyDescent="0.25">
      <c r="A639">
        <v>638</v>
      </c>
      <c r="B639" t="s">
        <v>652</v>
      </c>
      <c r="C639" t="s">
        <v>26</v>
      </c>
      <c r="D639" t="s">
        <v>6</v>
      </c>
    </row>
    <row r="640" spans="1:4" x14ac:dyDescent="0.25">
      <c r="A640">
        <v>639</v>
      </c>
      <c r="B640" t="s">
        <v>653</v>
      </c>
      <c r="C640" t="s">
        <v>26</v>
      </c>
      <c r="D640" t="s">
        <v>6</v>
      </c>
    </row>
    <row r="641" spans="1:4" x14ac:dyDescent="0.25">
      <c r="A641">
        <v>640</v>
      </c>
      <c r="B641" t="s">
        <v>654</v>
      </c>
      <c r="C641" t="s">
        <v>10</v>
      </c>
      <c r="D641" t="s">
        <v>6</v>
      </c>
    </row>
    <row r="642" spans="1:4" x14ac:dyDescent="0.25">
      <c r="A642">
        <v>641</v>
      </c>
      <c r="B642" t="s">
        <v>655</v>
      </c>
      <c r="C642" t="s">
        <v>23</v>
      </c>
      <c r="D642" t="s">
        <v>6</v>
      </c>
    </row>
    <row r="643" spans="1:4" x14ac:dyDescent="0.25">
      <c r="A643">
        <v>642</v>
      </c>
      <c r="B643" t="s">
        <v>656</v>
      </c>
      <c r="C643" t="s">
        <v>10</v>
      </c>
      <c r="D643" t="s">
        <v>6</v>
      </c>
    </row>
    <row r="644" spans="1:4" x14ac:dyDescent="0.25">
      <c r="A644">
        <v>643</v>
      </c>
      <c r="B644" t="s">
        <v>657</v>
      </c>
      <c r="C644" t="s">
        <v>14</v>
      </c>
      <c r="D644" t="s">
        <v>6</v>
      </c>
    </row>
    <row r="645" spans="1:4" x14ac:dyDescent="0.25">
      <c r="A645">
        <v>644</v>
      </c>
      <c r="B645" t="s">
        <v>658</v>
      </c>
      <c r="C645" t="s">
        <v>31</v>
      </c>
      <c r="D645" t="s">
        <v>6</v>
      </c>
    </row>
    <row r="646" spans="1:4" x14ac:dyDescent="0.25">
      <c r="A646">
        <v>645</v>
      </c>
      <c r="B646" t="s">
        <v>659</v>
      </c>
      <c r="C646" t="s">
        <v>26</v>
      </c>
      <c r="D646" t="s">
        <v>6</v>
      </c>
    </row>
    <row r="647" spans="1:4" x14ac:dyDescent="0.25">
      <c r="A647">
        <v>646</v>
      </c>
      <c r="B647" t="s">
        <v>660</v>
      </c>
      <c r="C647" t="s">
        <v>8</v>
      </c>
      <c r="D647" t="s">
        <v>6</v>
      </c>
    </row>
    <row r="648" spans="1:4" x14ac:dyDescent="0.25">
      <c r="A648">
        <v>647</v>
      </c>
      <c r="B648" t="s">
        <v>661</v>
      </c>
      <c r="C648" t="s">
        <v>8</v>
      </c>
      <c r="D648" t="s">
        <v>6</v>
      </c>
    </row>
    <row r="649" spans="1:4" x14ac:dyDescent="0.25">
      <c r="A649">
        <v>648</v>
      </c>
      <c r="B649" t="s">
        <v>662</v>
      </c>
      <c r="C649" t="s">
        <v>31</v>
      </c>
      <c r="D649" t="s">
        <v>6</v>
      </c>
    </row>
    <row r="650" spans="1:4" x14ac:dyDescent="0.25">
      <c r="A650">
        <v>649</v>
      </c>
      <c r="B650" t="s">
        <v>663</v>
      </c>
      <c r="C650" t="s">
        <v>28</v>
      </c>
      <c r="D650" t="s">
        <v>6</v>
      </c>
    </row>
    <row r="651" spans="1:4" x14ac:dyDescent="0.25">
      <c r="A651">
        <v>650</v>
      </c>
      <c r="B651" t="s">
        <v>664</v>
      </c>
      <c r="C651" t="s">
        <v>37</v>
      </c>
      <c r="D651" t="s">
        <v>6</v>
      </c>
    </row>
    <row r="652" spans="1:4" x14ac:dyDescent="0.25">
      <c r="A652">
        <v>651</v>
      </c>
      <c r="B652" t="s">
        <v>665</v>
      </c>
      <c r="C652" t="s">
        <v>28</v>
      </c>
      <c r="D652" t="s">
        <v>6</v>
      </c>
    </row>
    <row r="653" spans="1:4" x14ac:dyDescent="0.25">
      <c r="A653">
        <v>652</v>
      </c>
      <c r="B653" t="s">
        <v>666</v>
      </c>
      <c r="C653" t="s">
        <v>26</v>
      </c>
      <c r="D653" t="s">
        <v>6</v>
      </c>
    </row>
    <row r="654" spans="1:4" x14ac:dyDescent="0.25">
      <c r="A654">
        <v>653</v>
      </c>
      <c r="B654" t="s">
        <v>667</v>
      </c>
      <c r="C654" t="s">
        <v>10</v>
      </c>
      <c r="D654" t="s">
        <v>6</v>
      </c>
    </row>
    <row r="655" spans="1:4" x14ac:dyDescent="0.25">
      <c r="A655">
        <v>654</v>
      </c>
      <c r="B655" t="s">
        <v>668</v>
      </c>
      <c r="C655" t="s">
        <v>37</v>
      </c>
      <c r="D655" t="s">
        <v>6</v>
      </c>
    </row>
    <row r="656" spans="1:4" x14ac:dyDescent="0.25">
      <c r="A656">
        <v>655</v>
      </c>
      <c r="B656" t="s">
        <v>669</v>
      </c>
      <c r="C656" t="s">
        <v>14</v>
      </c>
      <c r="D656" t="s">
        <v>6</v>
      </c>
    </row>
    <row r="657" spans="1:4" x14ac:dyDescent="0.25">
      <c r="A657">
        <v>656</v>
      </c>
      <c r="B657" t="s">
        <v>670</v>
      </c>
      <c r="C657" t="s">
        <v>23</v>
      </c>
      <c r="D657" t="s">
        <v>6</v>
      </c>
    </row>
    <row r="658" spans="1:4" x14ac:dyDescent="0.25">
      <c r="A658">
        <v>657</v>
      </c>
      <c r="B658" t="s">
        <v>671</v>
      </c>
      <c r="C658" t="s">
        <v>28</v>
      </c>
      <c r="D658" t="s">
        <v>6</v>
      </c>
    </row>
    <row r="659" spans="1:4" x14ac:dyDescent="0.25">
      <c r="A659">
        <v>658</v>
      </c>
      <c r="B659" t="s">
        <v>672</v>
      </c>
      <c r="C659" t="s">
        <v>10</v>
      </c>
      <c r="D659" t="s">
        <v>6</v>
      </c>
    </row>
    <row r="660" spans="1:4" x14ac:dyDescent="0.25">
      <c r="A660">
        <v>659</v>
      </c>
      <c r="B660" t="s">
        <v>673</v>
      </c>
      <c r="C660" t="s">
        <v>31</v>
      </c>
      <c r="D660" t="s">
        <v>6</v>
      </c>
    </row>
    <row r="661" spans="1:4" x14ac:dyDescent="0.25">
      <c r="A661">
        <v>660</v>
      </c>
      <c r="B661" t="s">
        <v>674</v>
      </c>
      <c r="C661" t="s">
        <v>10</v>
      </c>
      <c r="D661" t="s">
        <v>6</v>
      </c>
    </row>
    <row r="662" spans="1:4" x14ac:dyDescent="0.25">
      <c r="A662">
        <v>661</v>
      </c>
      <c r="B662" t="s">
        <v>675</v>
      </c>
      <c r="C662" t="s">
        <v>8</v>
      </c>
      <c r="D662" t="s">
        <v>6</v>
      </c>
    </row>
    <row r="663" spans="1:4" x14ac:dyDescent="0.25">
      <c r="A663">
        <v>662</v>
      </c>
      <c r="B663" t="s">
        <v>676</v>
      </c>
      <c r="C663" t="s">
        <v>5</v>
      </c>
      <c r="D663" t="s">
        <v>6</v>
      </c>
    </row>
    <row r="664" spans="1:4" x14ac:dyDescent="0.25">
      <c r="A664">
        <v>663</v>
      </c>
      <c r="B664" t="s">
        <v>677</v>
      </c>
      <c r="C664" t="s">
        <v>10</v>
      </c>
      <c r="D664" t="s">
        <v>6</v>
      </c>
    </row>
    <row r="665" spans="1:4" x14ac:dyDescent="0.25">
      <c r="A665">
        <v>664</v>
      </c>
      <c r="B665" t="s">
        <v>678</v>
      </c>
      <c r="C665" t="s">
        <v>10</v>
      </c>
      <c r="D665" t="s">
        <v>6</v>
      </c>
    </row>
    <row r="666" spans="1:4" x14ac:dyDescent="0.25">
      <c r="A666">
        <v>665</v>
      </c>
      <c r="B666" t="s">
        <v>679</v>
      </c>
      <c r="C666" t="s">
        <v>31</v>
      </c>
      <c r="D666" t="s">
        <v>6</v>
      </c>
    </row>
    <row r="667" spans="1:4" x14ac:dyDescent="0.25">
      <c r="A667">
        <v>666</v>
      </c>
      <c r="B667" t="s">
        <v>680</v>
      </c>
      <c r="C667" t="s">
        <v>23</v>
      </c>
      <c r="D667" t="s">
        <v>6</v>
      </c>
    </row>
    <row r="668" spans="1:4" x14ac:dyDescent="0.25">
      <c r="A668">
        <v>667</v>
      </c>
      <c r="B668" t="s">
        <v>681</v>
      </c>
      <c r="C668" t="s">
        <v>28</v>
      </c>
      <c r="D668" t="s">
        <v>6</v>
      </c>
    </row>
    <row r="669" spans="1:4" x14ac:dyDescent="0.25">
      <c r="A669">
        <v>668</v>
      </c>
      <c r="B669" t="s">
        <v>682</v>
      </c>
      <c r="C669" t="s">
        <v>14</v>
      </c>
      <c r="D669" t="s">
        <v>6</v>
      </c>
    </row>
    <row r="670" spans="1:4" x14ac:dyDescent="0.25">
      <c r="A670">
        <v>669</v>
      </c>
      <c r="B670" t="s">
        <v>683</v>
      </c>
      <c r="C670" t="s">
        <v>23</v>
      </c>
      <c r="D670" t="s">
        <v>6</v>
      </c>
    </row>
    <row r="671" spans="1:4" x14ac:dyDescent="0.25">
      <c r="A671">
        <v>670</v>
      </c>
      <c r="B671" t="s">
        <v>684</v>
      </c>
      <c r="C671" t="s">
        <v>28</v>
      </c>
      <c r="D671" t="s">
        <v>6</v>
      </c>
    </row>
    <row r="672" spans="1:4" x14ac:dyDescent="0.25">
      <c r="A672">
        <v>671</v>
      </c>
      <c r="B672" t="s">
        <v>685</v>
      </c>
      <c r="C672" t="s">
        <v>28</v>
      </c>
      <c r="D672" t="s">
        <v>6</v>
      </c>
    </row>
    <row r="673" spans="1:4" x14ac:dyDescent="0.25">
      <c r="A673">
        <v>672</v>
      </c>
      <c r="B673" t="s">
        <v>686</v>
      </c>
      <c r="C673" t="s">
        <v>28</v>
      </c>
      <c r="D673" t="s">
        <v>6</v>
      </c>
    </row>
    <row r="674" spans="1:4" x14ac:dyDescent="0.25">
      <c r="A674">
        <v>673</v>
      </c>
      <c r="B674" t="s">
        <v>687</v>
      </c>
      <c r="C674" t="s">
        <v>14</v>
      </c>
      <c r="D674" t="s">
        <v>6</v>
      </c>
    </row>
    <row r="675" spans="1:4" x14ac:dyDescent="0.25">
      <c r="A675">
        <v>674</v>
      </c>
      <c r="B675" t="s">
        <v>688</v>
      </c>
      <c r="C675" t="s">
        <v>31</v>
      </c>
      <c r="D675" t="s">
        <v>6</v>
      </c>
    </row>
    <row r="676" spans="1:4" x14ac:dyDescent="0.25">
      <c r="A676">
        <v>675</v>
      </c>
      <c r="B676" t="s">
        <v>689</v>
      </c>
      <c r="C676" t="s">
        <v>26</v>
      </c>
      <c r="D676" t="s">
        <v>6</v>
      </c>
    </row>
    <row r="677" spans="1:4" x14ac:dyDescent="0.25">
      <c r="A677">
        <v>676</v>
      </c>
      <c r="B677" t="s">
        <v>690</v>
      </c>
      <c r="C677" t="s">
        <v>37</v>
      </c>
      <c r="D677" t="s">
        <v>6</v>
      </c>
    </row>
    <row r="678" spans="1:4" x14ac:dyDescent="0.25">
      <c r="A678">
        <v>677</v>
      </c>
      <c r="B678" t="s">
        <v>691</v>
      </c>
      <c r="C678" t="s">
        <v>37</v>
      </c>
      <c r="D678" t="s">
        <v>6</v>
      </c>
    </row>
    <row r="679" spans="1:4" x14ac:dyDescent="0.25">
      <c r="A679">
        <v>678</v>
      </c>
      <c r="B679" t="s">
        <v>692</v>
      </c>
      <c r="C679" t="s">
        <v>5</v>
      </c>
      <c r="D679" t="s">
        <v>6</v>
      </c>
    </row>
    <row r="680" spans="1:4" x14ac:dyDescent="0.25">
      <c r="A680">
        <v>679</v>
      </c>
      <c r="B680" t="s">
        <v>693</v>
      </c>
      <c r="C680" t="s">
        <v>37</v>
      </c>
      <c r="D680" t="s">
        <v>6</v>
      </c>
    </row>
    <row r="681" spans="1:4" x14ac:dyDescent="0.25">
      <c r="A681">
        <v>680</v>
      </c>
      <c r="B681" t="s">
        <v>694</v>
      </c>
      <c r="C681" t="s">
        <v>8</v>
      </c>
      <c r="D681" t="s">
        <v>6</v>
      </c>
    </row>
    <row r="682" spans="1:4" x14ac:dyDescent="0.25">
      <c r="A682">
        <v>681</v>
      </c>
      <c r="B682" t="s">
        <v>695</v>
      </c>
      <c r="C682" t="s">
        <v>31</v>
      </c>
      <c r="D682" t="s">
        <v>6</v>
      </c>
    </row>
    <row r="683" spans="1:4" x14ac:dyDescent="0.25">
      <c r="A683">
        <v>682</v>
      </c>
      <c r="B683" t="s">
        <v>696</v>
      </c>
      <c r="C683" t="s">
        <v>5</v>
      </c>
      <c r="D683" t="s">
        <v>6</v>
      </c>
    </row>
    <row r="684" spans="1:4" x14ac:dyDescent="0.25">
      <c r="A684">
        <v>683</v>
      </c>
      <c r="B684" t="s">
        <v>697</v>
      </c>
      <c r="C684" t="s">
        <v>23</v>
      </c>
      <c r="D684" t="s">
        <v>6</v>
      </c>
    </row>
    <row r="685" spans="1:4" x14ac:dyDescent="0.25">
      <c r="A685">
        <v>684</v>
      </c>
      <c r="B685" t="s">
        <v>698</v>
      </c>
      <c r="C685" t="s">
        <v>12</v>
      </c>
      <c r="D685" t="s">
        <v>6</v>
      </c>
    </row>
    <row r="686" spans="1:4" x14ac:dyDescent="0.25">
      <c r="A686">
        <v>685</v>
      </c>
      <c r="B686" t="s">
        <v>699</v>
      </c>
      <c r="C686" t="s">
        <v>31</v>
      </c>
      <c r="D686" t="s">
        <v>6</v>
      </c>
    </row>
    <row r="687" spans="1:4" x14ac:dyDescent="0.25">
      <c r="A687">
        <v>686</v>
      </c>
      <c r="B687" t="s">
        <v>700</v>
      </c>
      <c r="C687" t="s">
        <v>12</v>
      </c>
      <c r="D687" t="s">
        <v>6</v>
      </c>
    </row>
    <row r="688" spans="1:4" x14ac:dyDescent="0.25">
      <c r="A688">
        <v>687</v>
      </c>
      <c r="B688" t="s">
        <v>701</v>
      </c>
      <c r="C688" t="s">
        <v>14</v>
      </c>
      <c r="D688" t="s">
        <v>6</v>
      </c>
    </row>
    <row r="689" spans="1:4" x14ac:dyDescent="0.25">
      <c r="A689">
        <v>688</v>
      </c>
      <c r="B689" t="s">
        <v>702</v>
      </c>
      <c r="C689" t="s">
        <v>37</v>
      </c>
      <c r="D689" t="s">
        <v>6</v>
      </c>
    </row>
    <row r="690" spans="1:4" x14ac:dyDescent="0.25">
      <c r="A690">
        <v>689</v>
      </c>
      <c r="B690" t="s">
        <v>703</v>
      </c>
      <c r="C690" t="s">
        <v>5</v>
      </c>
      <c r="D690" t="s">
        <v>6</v>
      </c>
    </row>
    <row r="691" spans="1:4" x14ac:dyDescent="0.25">
      <c r="A691">
        <v>690</v>
      </c>
      <c r="B691" t="s">
        <v>704</v>
      </c>
      <c r="C691" t="s">
        <v>26</v>
      </c>
      <c r="D691" t="s">
        <v>6</v>
      </c>
    </row>
    <row r="692" spans="1:4" x14ac:dyDescent="0.25">
      <c r="A692">
        <v>691</v>
      </c>
      <c r="B692" t="s">
        <v>705</v>
      </c>
      <c r="C692" t="s">
        <v>14</v>
      </c>
      <c r="D692" t="s">
        <v>6</v>
      </c>
    </row>
    <row r="693" spans="1:4" x14ac:dyDescent="0.25">
      <c r="A693">
        <v>692</v>
      </c>
      <c r="B693" t="s">
        <v>706</v>
      </c>
      <c r="C693" t="s">
        <v>28</v>
      </c>
      <c r="D693" t="s">
        <v>6</v>
      </c>
    </row>
    <row r="694" spans="1:4" x14ac:dyDescent="0.25">
      <c r="A694">
        <v>693</v>
      </c>
      <c r="B694" t="s">
        <v>707</v>
      </c>
      <c r="C694" t="s">
        <v>5</v>
      </c>
      <c r="D694" t="s">
        <v>6</v>
      </c>
    </row>
    <row r="695" spans="1:4" x14ac:dyDescent="0.25">
      <c r="A695">
        <v>694</v>
      </c>
      <c r="B695" t="s">
        <v>708</v>
      </c>
      <c r="C695" t="s">
        <v>10</v>
      </c>
      <c r="D695" t="s">
        <v>6</v>
      </c>
    </row>
    <row r="696" spans="1:4" x14ac:dyDescent="0.25">
      <c r="A696">
        <v>695</v>
      </c>
      <c r="B696" t="s">
        <v>709</v>
      </c>
      <c r="C696" t="s">
        <v>5</v>
      </c>
      <c r="D696" t="s">
        <v>6</v>
      </c>
    </row>
    <row r="697" spans="1:4" x14ac:dyDescent="0.25">
      <c r="A697">
        <v>696</v>
      </c>
      <c r="B697" t="s">
        <v>710</v>
      </c>
      <c r="C697" t="s">
        <v>8</v>
      </c>
      <c r="D697" t="s">
        <v>6</v>
      </c>
    </row>
    <row r="698" spans="1:4" x14ac:dyDescent="0.25">
      <c r="A698">
        <v>697</v>
      </c>
      <c r="B698" t="s">
        <v>711</v>
      </c>
      <c r="C698" t="s">
        <v>28</v>
      </c>
      <c r="D698" t="s">
        <v>6</v>
      </c>
    </row>
    <row r="699" spans="1:4" x14ac:dyDescent="0.25">
      <c r="A699">
        <v>698</v>
      </c>
      <c r="B699" t="s">
        <v>712</v>
      </c>
      <c r="C699" t="s">
        <v>31</v>
      </c>
      <c r="D699" t="s">
        <v>6</v>
      </c>
    </row>
    <row r="700" spans="1:4" x14ac:dyDescent="0.25">
      <c r="A700">
        <v>699</v>
      </c>
      <c r="B700" t="s">
        <v>713</v>
      </c>
      <c r="C700" t="s">
        <v>10</v>
      </c>
      <c r="D700" t="s">
        <v>6</v>
      </c>
    </row>
    <row r="701" spans="1:4" x14ac:dyDescent="0.25">
      <c r="A701">
        <v>700</v>
      </c>
      <c r="B701" t="s">
        <v>714</v>
      </c>
      <c r="C701" t="s">
        <v>10</v>
      </c>
      <c r="D701" t="s">
        <v>6</v>
      </c>
    </row>
    <row r="702" spans="1:4" x14ac:dyDescent="0.25">
      <c r="A702">
        <v>701</v>
      </c>
      <c r="B702" t="s">
        <v>715</v>
      </c>
      <c r="C702" t="s">
        <v>10</v>
      </c>
      <c r="D702" t="s">
        <v>6</v>
      </c>
    </row>
    <row r="703" spans="1:4" x14ac:dyDescent="0.25">
      <c r="A703">
        <v>702</v>
      </c>
      <c r="B703" t="s">
        <v>716</v>
      </c>
      <c r="C703" t="s">
        <v>5</v>
      </c>
      <c r="D703" t="s">
        <v>6</v>
      </c>
    </row>
    <row r="704" spans="1:4" x14ac:dyDescent="0.25">
      <c r="A704">
        <v>703</v>
      </c>
      <c r="B704" t="s">
        <v>717</v>
      </c>
      <c r="C704" t="s">
        <v>8</v>
      </c>
      <c r="D704" t="s">
        <v>6</v>
      </c>
    </row>
    <row r="705" spans="1:4" x14ac:dyDescent="0.25">
      <c r="A705">
        <v>704</v>
      </c>
      <c r="B705" t="s">
        <v>718</v>
      </c>
      <c r="C705" t="s">
        <v>5</v>
      </c>
      <c r="D705" t="s">
        <v>6</v>
      </c>
    </row>
    <row r="706" spans="1:4" x14ac:dyDescent="0.25">
      <c r="A706">
        <v>705</v>
      </c>
      <c r="B706" t="s">
        <v>719</v>
      </c>
      <c r="C706" t="s">
        <v>23</v>
      </c>
      <c r="D706" t="s">
        <v>6</v>
      </c>
    </row>
    <row r="707" spans="1:4" x14ac:dyDescent="0.25">
      <c r="A707">
        <v>706</v>
      </c>
      <c r="B707" t="s">
        <v>720</v>
      </c>
      <c r="C707" t="s">
        <v>12</v>
      </c>
      <c r="D707" t="s">
        <v>6</v>
      </c>
    </row>
    <row r="708" spans="1:4" x14ac:dyDescent="0.25">
      <c r="A708">
        <v>707</v>
      </c>
      <c r="B708" t="s">
        <v>721</v>
      </c>
      <c r="C708" t="s">
        <v>31</v>
      </c>
      <c r="D708" t="s">
        <v>6</v>
      </c>
    </row>
    <row r="709" spans="1:4" x14ac:dyDescent="0.25">
      <c r="A709">
        <v>708</v>
      </c>
      <c r="B709" t="s">
        <v>722</v>
      </c>
      <c r="C709" t="s">
        <v>37</v>
      </c>
      <c r="D709" t="s">
        <v>6</v>
      </c>
    </row>
    <row r="710" spans="1:4" x14ac:dyDescent="0.25">
      <c r="A710">
        <v>709</v>
      </c>
      <c r="B710" t="s">
        <v>723</v>
      </c>
      <c r="C710" t="s">
        <v>26</v>
      </c>
      <c r="D710" t="s">
        <v>6</v>
      </c>
    </row>
    <row r="711" spans="1:4" x14ac:dyDescent="0.25">
      <c r="A711">
        <v>710</v>
      </c>
      <c r="B711" t="s">
        <v>724</v>
      </c>
      <c r="C711" t="s">
        <v>28</v>
      </c>
      <c r="D711" t="s">
        <v>6</v>
      </c>
    </row>
    <row r="712" spans="1:4" x14ac:dyDescent="0.25">
      <c r="A712">
        <v>711</v>
      </c>
      <c r="B712" t="s">
        <v>725</v>
      </c>
      <c r="C712" t="s">
        <v>5</v>
      </c>
      <c r="D712" t="s">
        <v>6</v>
      </c>
    </row>
    <row r="713" spans="1:4" x14ac:dyDescent="0.25">
      <c r="A713">
        <v>712</v>
      </c>
      <c r="B713" t="s">
        <v>726</v>
      </c>
      <c r="C713" t="s">
        <v>14</v>
      </c>
      <c r="D713" t="s">
        <v>6</v>
      </c>
    </row>
    <row r="714" spans="1:4" x14ac:dyDescent="0.25">
      <c r="A714">
        <v>713</v>
      </c>
      <c r="B714" t="s">
        <v>727</v>
      </c>
      <c r="C714" t="s">
        <v>37</v>
      </c>
      <c r="D714" t="s">
        <v>6</v>
      </c>
    </row>
    <row r="715" spans="1:4" x14ac:dyDescent="0.25">
      <c r="A715">
        <v>714</v>
      </c>
      <c r="B715" t="s">
        <v>728</v>
      </c>
      <c r="C715" t="s">
        <v>26</v>
      </c>
      <c r="D715" t="s">
        <v>6</v>
      </c>
    </row>
    <row r="716" spans="1:4" x14ac:dyDescent="0.25">
      <c r="A716">
        <v>715</v>
      </c>
      <c r="B716" t="s">
        <v>729</v>
      </c>
      <c r="C716" t="s">
        <v>37</v>
      </c>
      <c r="D716" t="s">
        <v>6</v>
      </c>
    </row>
    <row r="717" spans="1:4" x14ac:dyDescent="0.25">
      <c r="A717">
        <v>716</v>
      </c>
      <c r="B717" t="s">
        <v>730</v>
      </c>
      <c r="C717" t="s">
        <v>23</v>
      </c>
      <c r="D717" t="s">
        <v>6</v>
      </c>
    </row>
    <row r="718" spans="1:4" x14ac:dyDescent="0.25">
      <c r="A718">
        <v>717</v>
      </c>
      <c r="B718" t="s">
        <v>731</v>
      </c>
      <c r="C718" t="s">
        <v>5</v>
      </c>
      <c r="D718" t="s">
        <v>6</v>
      </c>
    </row>
    <row r="719" spans="1:4" x14ac:dyDescent="0.25">
      <c r="A719">
        <v>718</v>
      </c>
      <c r="B719" t="s">
        <v>732</v>
      </c>
      <c r="C719" t="s">
        <v>14</v>
      </c>
      <c r="D719" t="s">
        <v>6</v>
      </c>
    </row>
    <row r="720" spans="1:4" x14ac:dyDescent="0.25">
      <c r="A720">
        <v>719</v>
      </c>
      <c r="B720" t="s">
        <v>733</v>
      </c>
      <c r="C720" t="s">
        <v>31</v>
      </c>
      <c r="D720" t="s">
        <v>6</v>
      </c>
    </row>
    <row r="721" spans="1:4" x14ac:dyDescent="0.25">
      <c r="A721">
        <v>720</v>
      </c>
      <c r="B721" t="s">
        <v>734</v>
      </c>
      <c r="C721" t="s">
        <v>28</v>
      </c>
      <c r="D721" t="s">
        <v>6</v>
      </c>
    </row>
    <row r="722" spans="1:4" x14ac:dyDescent="0.25">
      <c r="A722">
        <v>721</v>
      </c>
      <c r="B722" t="s">
        <v>735</v>
      </c>
      <c r="C722" t="s">
        <v>23</v>
      </c>
      <c r="D722" t="s">
        <v>6</v>
      </c>
    </row>
    <row r="723" spans="1:4" x14ac:dyDescent="0.25">
      <c r="A723">
        <v>722</v>
      </c>
      <c r="B723" t="s">
        <v>736</v>
      </c>
      <c r="C723" t="s">
        <v>12</v>
      </c>
      <c r="D723" t="s">
        <v>6</v>
      </c>
    </row>
    <row r="724" spans="1:4" x14ac:dyDescent="0.25">
      <c r="A724">
        <v>723</v>
      </c>
      <c r="B724" t="s">
        <v>737</v>
      </c>
      <c r="C724" t="s">
        <v>10</v>
      </c>
      <c r="D724" t="s">
        <v>6</v>
      </c>
    </row>
    <row r="725" spans="1:4" x14ac:dyDescent="0.25">
      <c r="A725">
        <v>724</v>
      </c>
      <c r="B725" t="s">
        <v>738</v>
      </c>
      <c r="C725" t="s">
        <v>26</v>
      </c>
      <c r="D725" t="s">
        <v>6</v>
      </c>
    </row>
    <row r="726" spans="1:4" x14ac:dyDescent="0.25">
      <c r="A726">
        <v>725</v>
      </c>
      <c r="B726" t="s">
        <v>739</v>
      </c>
      <c r="C726" t="s">
        <v>10</v>
      </c>
      <c r="D726" t="s">
        <v>6</v>
      </c>
    </row>
    <row r="727" spans="1:4" x14ac:dyDescent="0.25">
      <c r="A727">
        <v>726</v>
      </c>
      <c r="B727" t="s">
        <v>740</v>
      </c>
      <c r="C727" t="s">
        <v>12</v>
      </c>
      <c r="D727" t="s">
        <v>6</v>
      </c>
    </row>
    <row r="728" spans="1:4" x14ac:dyDescent="0.25">
      <c r="A728">
        <v>727</v>
      </c>
      <c r="B728" t="s">
        <v>741</v>
      </c>
      <c r="C728" t="s">
        <v>14</v>
      </c>
      <c r="D728" t="s">
        <v>6</v>
      </c>
    </row>
    <row r="729" spans="1:4" x14ac:dyDescent="0.25">
      <c r="A729">
        <v>728</v>
      </c>
      <c r="B729" t="s">
        <v>742</v>
      </c>
      <c r="C729" t="s">
        <v>12</v>
      </c>
      <c r="D729" t="s">
        <v>6</v>
      </c>
    </row>
    <row r="730" spans="1:4" x14ac:dyDescent="0.25">
      <c r="A730">
        <v>729</v>
      </c>
      <c r="B730" t="s">
        <v>743</v>
      </c>
      <c r="C730" t="s">
        <v>5</v>
      </c>
      <c r="D730" t="s">
        <v>6</v>
      </c>
    </row>
    <row r="731" spans="1:4" x14ac:dyDescent="0.25">
      <c r="A731">
        <v>730</v>
      </c>
      <c r="B731" t="s">
        <v>744</v>
      </c>
      <c r="C731" t="s">
        <v>5</v>
      </c>
      <c r="D731" t="s">
        <v>6</v>
      </c>
    </row>
    <row r="732" spans="1:4" x14ac:dyDescent="0.25">
      <c r="A732">
        <v>731</v>
      </c>
      <c r="B732" t="s">
        <v>745</v>
      </c>
      <c r="C732" t="s">
        <v>12</v>
      </c>
      <c r="D732" t="s">
        <v>6</v>
      </c>
    </row>
    <row r="733" spans="1:4" x14ac:dyDescent="0.25">
      <c r="A733">
        <v>732</v>
      </c>
      <c r="B733" t="s">
        <v>746</v>
      </c>
      <c r="C733" t="s">
        <v>23</v>
      </c>
      <c r="D733" t="s">
        <v>6</v>
      </c>
    </row>
    <row r="734" spans="1:4" x14ac:dyDescent="0.25">
      <c r="A734">
        <v>733</v>
      </c>
      <c r="B734" t="s">
        <v>747</v>
      </c>
      <c r="C734" t="s">
        <v>23</v>
      </c>
      <c r="D734" t="s">
        <v>6</v>
      </c>
    </row>
    <row r="735" spans="1:4" x14ac:dyDescent="0.25">
      <c r="A735">
        <v>734</v>
      </c>
      <c r="B735" t="s">
        <v>748</v>
      </c>
      <c r="C735" t="s">
        <v>5</v>
      </c>
      <c r="D735" t="s">
        <v>6</v>
      </c>
    </row>
    <row r="736" spans="1:4" x14ac:dyDescent="0.25">
      <c r="A736">
        <v>735</v>
      </c>
      <c r="B736" t="s">
        <v>749</v>
      </c>
      <c r="C736" t="s">
        <v>23</v>
      </c>
      <c r="D736" t="s">
        <v>6</v>
      </c>
    </row>
    <row r="737" spans="1:4" x14ac:dyDescent="0.25">
      <c r="A737">
        <v>736</v>
      </c>
      <c r="B737" t="s">
        <v>750</v>
      </c>
      <c r="C737" t="s">
        <v>12</v>
      </c>
      <c r="D737" t="s">
        <v>6</v>
      </c>
    </row>
    <row r="738" spans="1:4" x14ac:dyDescent="0.25">
      <c r="A738">
        <v>737</v>
      </c>
      <c r="B738" t="s">
        <v>751</v>
      </c>
      <c r="C738" t="s">
        <v>10</v>
      </c>
      <c r="D738" t="s">
        <v>6</v>
      </c>
    </row>
    <row r="739" spans="1:4" x14ac:dyDescent="0.25">
      <c r="A739">
        <v>738</v>
      </c>
      <c r="B739" t="s">
        <v>752</v>
      </c>
      <c r="C739" t="s">
        <v>23</v>
      </c>
      <c r="D739" t="s">
        <v>6</v>
      </c>
    </row>
    <row r="740" spans="1:4" x14ac:dyDescent="0.25">
      <c r="A740">
        <v>739</v>
      </c>
      <c r="B740" t="s">
        <v>753</v>
      </c>
      <c r="C740" t="s">
        <v>10</v>
      </c>
      <c r="D740" t="s">
        <v>6</v>
      </c>
    </row>
    <row r="741" spans="1:4" x14ac:dyDescent="0.25">
      <c r="A741">
        <v>740</v>
      </c>
      <c r="B741" t="s">
        <v>754</v>
      </c>
      <c r="C741" t="s">
        <v>37</v>
      </c>
      <c r="D741" t="s">
        <v>6</v>
      </c>
    </row>
    <row r="742" spans="1:4" x14ac:dyDescent="0.25">
      <c r="A742">
        <v>741</v>
      </c>
      <c r="B742" t="s">
        <v>755</v>
      </c>
      <c r="C742" t="s">
        <v>14</v>
      </c>
      <c r="D742" t="s">
        <v>6</v>
      </c>
    </row>
    <row r="743" spans="1:4" x14ac:dyDescent="0.25">
      <c r="A743">
        <v>742</v>
      </c>
      <c r="B743" t="s">
        <v>756</v>
      </c>
      <c r="C743" t="s">
        <v>31</v>
      </c>
      <c r="D743" t="s">
        <v>6</v>
      </c>
    </row>
    <row r="744" spans="1:4" x14ac:dyDescent="0.25">
      <c r="A744">
        <v>743</v>
      </c>
      <c r="B744" t="s">
        <v>757</v>
      </c>
      <c r="C744" t="s">
        <v>23</v>
      </c>
      <c r="D744" t="s">
        <v>6</v>
      </c>
    </row>
    <row r="745" spans="1:4" x14ac:dyDescent="0.25">
      <c r="A745">
        <v>744</v>
      </c>
      <c r="B745" t="s">
        <v>758</v>
      </c>
      <c r="C745" t="s">
        <v>8</v>
      </c>
      <c r="D745" t="s">
        <v>6</v>
      </c>
    </row>
    <row r="746" spans="1:4" x14ac:dyDescent="0.25">
      <c r="A746">
        <v>745</v>
      </c>
      <c r="B746" t="s">
        <v>759</v>
      </c>
      <c r="C746" t="s">
        <v>26</v>
      </c>
      <c r="D746" t="s">
        <v>6</v>
      </c>
    </row>
    <row r="747" spans="1:4" x14ac:dyDescent="0.25">
      <c r="A747">
        <v>746</v>
      </c>
      <c r="B747" t="s">
        <v>760</v>
      </c>
      <c r="C747" t="s">
        <v>26</v>
      </c>
      <c r="D747" t="s">
        <v>6</v>
      </c>
    </row>
    <row r="748" spans="1:4" x14ac:dyDescent="0.25">
      <c r="A748">
        <v>747</v>
      </c>
      <c r="B748" t="s">
        <v>761</v>
      </c>
      <c r="C748" t="s">
        <v>28</v>
      </c>
      <c r="D748" t="s">
        <v>6</v>
      </c>
    </row>
    <row r="749" spans="1:4" x14ac:dyDescent="0.25">
      <c r="A749">
        <v>748</v>
      </c>
      <c r="B749" t="s">
        <v>762</v>
      </c>
      <c r="C749" t="s">
        <v>10</v>
      </c>
      <c r="D749" t="s">
        <v>6</v>
      </c>
    </row>
    <row r="750" spans="1:4" x14ac:dyDescent="0.25">
      <c r="A750">
        <v>749</v>
      </c>
      <c r="B750" t="s">
        <v>763</v>
      </c>
      <c r="C750" t="s">
        <v>10</v>
      </c>
      <c r="D750" t="s">
        <v>6</v>
      </c>
    </row>
    <row r="751" spans="1:4" x14ac:dyDescent="0.25">
      <c r="A751">
        <v>750</v>
      </c>
      <c r="B751" t="s">
        <v>764</v>
      </c>
      <c r="C751" t="s">
        <v>14</v>
      </c>
      <c r="D751" t="s">
        <v>6</v>
      </c>
    </row>
    <row r="752" spans="1:4" x14ac:dyDescent="0.25">
      <c r="A752">
        <v>751</v>
      </c>
      <c r="B752" t="s">
        <v>765</v>
      </c>
      <c r="C752" t="s">
        <v>28</v>
      </c>
      <c r="D752" t="s">
        <v>6</v>
      </c>
    </row>
    <row r="753" spans="1:4" x14ac:dyDescent="0.25">
      <c r="A753">
        <v>752</v>
      </c>
      <c r="B753" t="s">
        <v>766</v>
      </c>
      <c r="C753" t="s">
        <v>14</v>
      </c>
      <c r="D753" t="s">
        <v>6</v>
      </c>
    </row>
    <row r="754" spans="1:4" x14ac:dyDescent="0.25">
      <c r="A754">
        <v>753</v>
      </c>
      <c r="B754" t="s">
        <v>767</v>
      </c>
      <c r="C754" t="s">
        <v>26</v>
      </c>
      <c r="D754" t="s">
        <v>6</v>
      </c>
    </row>
    <row r="755" spans="1:4" x14ac:dyDescent="0.25">
      <c r="A755">
        <v>754</v>
      </c>
      <c r="B755" t="s">
        <v>768</v>
      </c>
      <c r="C755" t="s">
        <v>23</v>
      </c>
      <c r="D755" t="s">
        <v>6</v>
      </c>
    </row>
    <row r="756" spans="1:4" x14ac:dyDescent="0.25">
      <c r="A756">
        <v>755</v>
      </c>
      <c r="B756" t="s">
        <v>769</v>
      </c>
      <c r="C756" t="s">
        <v>10</v>
      </c>
      <c r="D756" t="s">
        <v>6</v>
      </c>
    </row>
    <row r="757" spans="1:4" x14ac:dyDescent="0.25">
      <c r="A757">
        <v>756</v>
      </c>
      <c r="B757" t="s">
        <v>770</v>
      </c>
      <c r="C757" t="s">
        <v>37</v>
      </c>
      <c r="D757" t="s">
        <v>6</v>
      </c>
    </row>
    <row r="758" spans="1:4" x14ac:dyDescent="0.25">
      <c r="A758">
        <v>757</v>
      </c>
      <c r="B758" t="s">
        <v>771</v>
      </c>
      <c r="C758" t="s">
        <v>8</v>
      </c>
      <c r="D758" t="s">
        <v>6</v>
      </c>
    </row>
    <row r="759" spans="1:4" x14ac:dyDescent="0.25">
      <c r="A759">
        <v>758</v>
      </c>
      <c r="B759" t="s">
        <v>772</v>
      </c>
      <c r="C759" t="s">
        <v>26</v>
      </c>
      <c r="D759" t="s">
        <v>6</v>
      </c>
    </row>
    <row r="760" spans="1:4" x14ac:dyDescent="0.25">
      <c r="A760">
        <v>759</v>
      </c>
      <c r="B760" t="s">
        <v>773</v>
      </c>
      <c r="C760" t="s">
        <v>26</v>
      </c>
      <c r="D760" t="s">
        <v>6</v>
      </c>
    </row>
    <row r="761" spans="1:4" x14ac:dyDescent="0.25">
      <c r="A761">
        <v>760</v>
      </c>
      <c r="B761" t="s">
        <v>774</v>
      </c>
      <c r="C761" t="s">
        <v>37</v>
      </c>
      <c r="D761" t="s">
        <v>6</v>
      </c>
    </row>
    <row r="762" spans="1:4" x14ac:dyDescent="0.25">
      <c r="A762">
        <v>761</v>
      </c>
      <c r="B762" t="s">
        <v>775</v>
      </c>
      <c r="C762" t="s">
        <v>14</v>
      </c>
      <c r="D762" t="s">
        <v>6</v>
      </c>
    </row>
    <row r="763" spans="1:4" x14ac:dyDescent="0.25">
      <c r="A763">
        <v>762</v>
      </c>
      <c r="B763" t="s">
        <v>776</v>
      </c>
      <c r="C763" t="s">
        <v>8</v>
      </c>
      <c r="D763" t="s">
        <v>6</v>
      </c>
    </row>
    <row r="764" spans="1:4" x14ac:dyDescent="0.25">
      <c r="A764">
        <v>763</v>
      </c>
      <c r="B764" t="s">
        <v>777</v>
      </c>
      <c r="C764" t="s">
        <v>28</v>
      </c>
      <c r="D764" t="s">
        <v>6</v>
      </c>
    </row>
    <row r="765" spans="1:4" x14ac:dyDescent="0.25">
      <c r="A765">
        <v>764</v>
      </c>
      <c r="B765" t="s">
        <v>778</v>
      </c>
      <c r="C765" t="s">
        <v>23</v>
      </c>
      <c r="D765" t="s">
        <v>6</v>
      </c>
    </row>
    <row r="766" spans="1:4" x14ac:dyDescent="0.25">
      <c r="A766">
        <v>765</v>
      </c>
      <c r="B766" t="s">
        <v>779</v>
      </c>
      <c r="C766" t="s">
        <v>10</v>
      </c>
      <c r="D766" t="s">
        <v>6</v>
      </c>
    </row>
    <row r="767" spans="1:4" x14ac:dyDescent="0.25">
      <c r="A767">
        <v>766</v>
      </c>
      <c r="B767" t="s">
        <v>780</v>
      </c>
      <c r="C767" t="s">
        <v>12</v>
      </c>
      <c r="D767" t="s">
        <v>6</v>
      </c>
    </row>
    <row r="768" spans="1:4" x14ac:dyDescent="0.25">
      <c r="A768">
        <v>767</v>
      </c>
      <c r="B768" t="s">
        <v>781</v>
      </c>
      <c r="C768" t="s">
        <v>37</v>
      </c>
      <c r="D768" t="s">
        <v>6</v>
      </c>
    </row>
    <row r="769" spans="1:4" x14ac:dyDescent="0.25">
      <c r="A769">
        <v>768</v>
      </c>
      <c r="B769" t="s">
        <v>782</v>
      </c>
      <c r="C769" t="s">
        <v>10</v>
      </c>
      <c r="D769" t="s">
        <v>6</v>
      </c>
    </row>
    <row r="770" spans="1:4" x14ac:dyDescent="0.25">
      <c r="A770">
        <v>769</v>
      </c>
      <c r="B770" t="s">
        <v>783</v>
      </c>
      <c r="C770" t="s">
        <v>28</v>
      </c>
      <c r="D770" t="s">
        <v>6</v>
      </c>
    </row>
    <row r="771" spans="1:4" x14ac:dyDescent="0.25">
      <c r="A771">
        <v>770</v>
      </c>
      <c r="B771" t="s">
        <v>784</v>
      </c>
      <c r="C771" t="s">
        <v>37</v>
      </c>
      <c r="D771" t="s">
        <v>6</v>
      </c>
    </row>
    <row r="772" spans="1:4" x14ac:dyDescent="0.25">
      <c r="A772">
        <v>771</v>
      </c>
      <c r="B772" t="s">
        <v>785</v>
      </c>
      <c r="C772" t="s">
        <v>12</v>
      </c>
      <c r="D772" t="s">
        <v>6</v>
      </c>
    </row>
    <row r="773" spans="1:4" x14ac:dyDescent="0.25">
      <c r="A773">
        <v>772</v>
      </c>
      <c r="B773" t="s">
        <v>786</v>
      </c>
      <c r="C773" t="s">
        <v>10</v>
      </c>
      <c r="D773" t="s">
        <v>6</v>
      </c>
    </row>
    <row r="774" spans="1:4" x14ac:dyDescent="0.25">
      <c r="A774">
        <v>773</v>
      </c>
      <c r="B774" t="s">
        <v>787</v>
      </c>
      <c r="C774" t="s">
        <v>26</v>
      </c>
      <c r="D774" t="s">
        <v>6</v>
      </c>
    </row>
    <row r="775" spans="1:4" x14ac:dyDescent="0.25">
      <c r="A775">
        <v>774</v>
      </c>
      <c r="B775" t="s">
        <v>788</v>
      </c>
      <c r="C775" t="s">
        <v>26</v>
      </c>
      <c r="D775" t="s">
        <v>6</v>
      </c>
    </row>
    <row r="776" spans="1:4" x14ac:dyDescent="0.25">
      <c r="A776">
        <v>775</v>
      </c>
      <c r="B776" t="s">
        <v>789</v>
      </c>
      <c r="C776" t="s">
        <v>5</v>
      </c>
      <c r="D776" t="s">
        <v>6</v>
      </c>
    </row>
    <row r="777" spans="1:4" x14ac:dyDescent="0.25">
      <c r="A777">
        <v>776</v>
      </c>
      <c r="B777" t="s">
        <v>790</v>
      </c>
      <c r="C777" t="s">
        <v>12</v>
      </c>
      <c r="D777" t="s">
        <v>6</v>
      </c>
    </row>
    <row r="778" spans="1:4" x14ac:dyDescent="0.25">
      <c r="A778">
        <v>777</v>
      </c>
      <c r="B778" t="s">
        <v>791</v>
      </c>
      <c r="C778" t="s">
        <v>14</v>
      </c>
      <c r="D778" t="s">
        <v>6</v>
      </c>
    </row>
    <row r="779" spans="1:4" x14ac:dyDescent="0.25">
      <c r="A779">
        <v>778</v>
      </c>
      <c r="B779" t="s">
        <v>792</v>
      </c>
      <c r="C779" t="s">
        <v>37</v>
      </c>
      <c r="D779" t="s">
        <v>6</v>
      </c>
    </row>
    <row r="780" spans="1:4" x14ac:dyDescent="0.25">
      <c r="A780">
        <v>779</v>
      </c>
      <c r="B780" t="s">
        <v>793</v>
      </c>
      <c r="C780" t="s">
        <v>37</v>
      </c>
      <c r="D780" t="s">
        <v>6</v>
      </c>
    </row>
    <row r="781" spans="1:4" x14ac:dyDescent="0.25">
      <c r="A781">
        <v>780</v>
      </c>
      <c r="B781" t="s">
        <v>794</v>
      </c>
      <c r="C781" t="s">
        <v>26</v>
      </c>
      <c r="D781" t="s">
        <v>6</v>
      </c>
    </row>
    <row r="782" spans="1:4" x14ac:dyDescent="0.25">
      <c r="A782">
        <v>781</v>
      </c>
      <c r="B782" t="s">
        <v>795</v>
      </c>
      <c r="C782" t="s">
        <v>26</v>
      </c>
      <c r="D782" t="s">
        <v>6</v>
      </c>
    </row>
    <row r="783" spans="1:4" x14ac:dyDescent="0.25">
      <c r="A783">
        <v>782</v>
      </c>
      <c r="B783" t="s">
        <v>796</v>
      </c>
      <c r="C783" t="s">
        <v>10</v>
      </c>
      <c r="D783" t="s">
        <v>6</v>
      </c>
    </row>
    <row r="784" spans="1:4" x14ac:dyDescent="0.25">
      <c r="A784">
        <v>783</v>
      </c>
      <c r="B784" t="s">
        <v>797</v>
      </c>
      <c r="C784" t="s">
        <v>31</v>
      </c>
      <c r="D784" t="s">
        <v>6</v>
      </c>
    </row>
    <row r="785" spans="1:4" x14ac:dyDescent="0.25">
      <c r="A785">
        <v>784</v>
      </c>
      <c r="B785" t="s">
        <v>798</v>
      </c>
      <c r="C785" t="s">
        <v>28</v>
      </c>
      <c r="D785" t="s">
        <v>6</v>
      </c>
    </row>
    <row r="786" spans="1:4" x14ac:dyDescent="0.25">
      <c r="A786">
        <v>785</v>
      </c>
      <c r="B786" t="s">
        <v>799</v>
      </c>
      <c r="C786" t="s">
        <v>37</v>
      </c>
      <c r="D786" t="s">
        <v>6</v>
      </c>
    </row>
    <row r="787" spans="1:4" x14ac:dyDescent="0.25">
      <c r="A787">
        <v>786</v>
      </c>
      <c r="B787" t="s">
        <v>800</v>
      </c>
      <c r="C787" t="s">
        <v>12</v>
      </c>
      <c r="D787" t="s">
        <v>6</v>
      </c>
    </row>
    <row r="788" spans="1:4" x14ac:dyDescent="0.25">
      <c r="A788">
        <v>787</v>
      </c>
      <c r="B788" t="s">
        <v>801</v>
      </c>
      <c r="C788" t="s">
        <v>10</v>
      </c>
      <c r="D788" t="s">
        <v>6</v>
      </c>
    </row>
    <row r="789" spans="1:4" x14ac:dyDescent="0.25">
      <c r="A789">
        <v>788</v>
      </c>
      <c r="B789" t="s">
        <v>802</v>
      </c>
      <c r="C789" t="s">
        <v>12</v>
      </c>
      <c r="D789" t="s">
        <v>6</v>
      </c>
    </row>
    <row r="790" spans="1:4" x14ac:dyDescent="0.25">
      <c r="A790">
        <v>789</v>
      </c>
      <c r="B790" t="s">
        <v>803</v>
      </c>
      <c r="C790" t="s">
        <v>28</v>
      </c>
      <c r="D790" t="s">
        <v>6</v>
      </c>
    </row>
    <row r="791" spans="1:4" x14ac:dyDescent="0.25">
      <c r="A791">
        <v>790</v>
      </c>
      <c r="B791" t="s">
        <v>804</v>
      </c>
      <c r="C791" t="s">
        <v>37</v>
      </c>
      <c r="D791" t="s">
        <v>6</v>
      </c>
    </row>
    <row r="792" spans="1:4" x14ac:dyDescent="0.25">
      <c r="A792">
        <v>791</v>
      </c>
      <c r="B792" t="s">
        <v>805</v>
      </c>
      <c r="C792" t="s">
        <v>12</v>
      </c>
      <c r="D792" t="s">
        <v>6</v>
      </c>
    </row>
    <row r="793" spans="1:4" x14ac:dyDescent="0.25">
      <c r="A793">
        <v>792</v>
      </c>
      <c r="B793" t="s">
        <v>806</v>
      </c>
      <c r="C793" t="s">
        <v>37</v>
      </c>
      <c r="D793" t="s">
        <v>6</v>
      </c>
    </row>
    <row r="794" spans="1:4" x14ac:dyDescent="0.25">
      <c r="A794">
        <v>793</v>
      </c>
      <c r="B794" t="s">
        <v>807</v>
      </c>
      <c r="C794" t="s">
        <v>31</v>
      </c>
      <c r="D794" t="s">
        <v>6</v>
      </c>
    </row>
    <row r="795" spans="1:4" x14ac:dyDescent="0.25">
      <c r="A795">
        <v>794</v>
      </c>
      <c r="B795" t="s">
        <v>808</v>
      </c>
      <c r="C795" t="s">
        <v>37</v>
      </c>
      <c r="D795" t="s">
        <v>6</v>
      </c>
    </row>
    <row r="796" spans="1:4" x14ac:dyDescent="0.25">
      <c r="A796">
        <v>795</v>
      </c>
      <c r="B796" t="s">
        <v>809</v>
      </c>
      <c r="C796" t="s">
        <v>14</v>
      </c>
      <c r="D796" t="s">
        <v>6</v>
      </c>
    </row>
    <row r="797" spans="1:4" x14ac:dyDescent="0.25">
      <c r="A797">
        <v>796</v>
      </c>
      <c r="B797" t="s">
        <v>810</v>
      </c>
      <c r="C797" t="s">
        <v>12</v>
      </c>
      <c r="D797" t="s">
        <v>6</v>
      </c>
    </row>
    <row r="798" spans="1:4" x14ac:dyDescent="0.25">
      <c r="A798">
        <v>797</v>
      </c>
      <c r="B798" t="s">
        <v>811</v>
      </c>
      <c r="C798" t="s">
        <v>10</v>
      </c>
      <c r="D798" t="s">
        <v>6</v>
      </c>
    </row>
    <row r="799" spans="1:4" x14ac:dyDescent="0.25">
      <c r="A799">
        <v>798</v>
      </c>
      <c r="B799" t="s">
        <v>812</v>
      </c>
      <c r="C799" t="s">
        <v>23</v>
      </c>
      <c r="D799" t="s">
        <v>6</v>
      </c>
    </row>
    <row r="800" spans="1:4" x14ac:dyDescent="0.25">
      <c r="A800">
        <v>799</v>
      </c>
      <c r="B800" t="s">
        <v>813</v>
      </c>
      <c r="C800" t="s">
        <v>14</v>
      </c>
      <c r="D800" t="s">
        <v>6</v>
      </c>
    </row>
    <row r="801" spans="1:4" x14ac:dyDescent="0.25">
      <c r="A801">
        <v>800</v>
      </c>
      <c r="B801" t="s">
        <v>814</v>
      </c>
      <c r="C801" t="s">
        <v>31</v>
      </c>
      <c r="D801" t="s">
        <v>6</v>
      </c>
    </row>
    <row r="802" spans="1:4" x14ac:dyDescent="0.25">
      <c r="A802">
        <v>801</v>
      </c>
      <c r="B802" t="s">
        <v>815</v>
      </c>
      <c r="C802" t="s">
        <v>28</v>
      </c>
      <c r="D802" t="s">
        <v>6</v>
      </c>
    </row>
    <row r="803" spans="1:4" x14ac:dyDescent="0.25">
      <c r="A803">
        <v>802</v>
      </c>
      <c r="B803" t="s">
        <v>816</v>
      </c>
      <c r="C803" t="s">
        <v>10</v>
      </c>
      <c r="D803" t="s">
        <v>6</v>
      </c>
    </row>
    <row r="804" spans="1:4" x14ac:dyDescent="0.25">
      <c r="A804">
        <v>803</v>
      </c>
      <c r="B804" t="s">
        <v>817</v>
      </c>
      <c r="C804" t="s">
        <v>14</v>
      </c>
      <c r="D804" t="s">
        <v>6</v>
      </c>
    </row>
    <row r="805" spans="1:4" x14ac:dyDescent="0.25">
      <c r="A805">
        <v>804</v>
      </c>
      <c r="B805" t="s">
        <v>818</v>
      </c>
      <c r="C805" t="s">
        <v>37</v>
      </c>
      <c r="D805" t="s">
        <v>6</v>
      </c>
    </row>
    <row r="806" spans="1:4" x14ac:dyDescent="0.25">
      <c r="A806">
        <v>805</v>
      </c>
      <c r="B806" t="s">
        <v>819</v>
      </c>
      <c r="C806" t="s">
        <v>14</v>
      </c>
      <c r="D806" t="s">
        <v>6</v>
      </c>
    </row>
    <row r="807" spans="1:4" x14ac:dyDescent="0.25">
      <c r="A807">
        <v>806</v>
      </c>
      <c r="B807" t="s">
        <v>820</v>
      </c>
      <c r="C807" t="s">
        <v>23</v>
      </c>
      <c r="D807" t="s">
        <v>6</v>
      </c>
    </row>
    <row r="808" spans="1:4" x14ac:dyDescent="0.25">
      <c r="A808">
        <v>807</v>
      </c>
      <c r="B808" t="s">
        <v>821</v>
      </c>
      <c r="C808" t="s">
        <v>28</v>
      </c>
      <c r="D808" t="s">
        <v>6</v>
      </c>
    </row>
    <row r="809" spans="1:4" x14ac:dyDescent="0.25">
      <c r="A809">
        <v>808</v>
      </c>
      <c r="B809" t="s">
        <v>822</v>
      </c>
      <c r="C809" t="s">
        <v>37</v>
      </c>
      <c r="D809" t="s">
        <v>6</v>
      </c>
    </row>
    <row r="810" spans="1:4" x14ac:dyDescent="0.25">
      <c r="A810">
        <v>809</v>
      </c>
      <c r="B810" t="s">
        <v>823</v>
      </c>
      <c r="C810" t="s">
        <v>12</v>
      </c>
      <c r="D810" t="s">
        <v>6</v>
      </c>
    </row>
    <row r="811" spans="1:4" x14ac:dyDescent="0.25">
      <c r="A811">
        <v>810</v>
      </c>
      <c r="B811" t="s">
        <v>824</v>
      </c>
      <c r="C811" t="s">
        <v>28</v>
      </c>
      <c r="D811" t="s">
        <v>6</v>
      </c>
    </row>
    <row r="812" spans="1:4" x14ac:dyDescent="0.25">
      <c r="A812">
        <v>811</v>
      </c>
      <c r="B812" t="s">
        <v>825</v>
      </c>
      <c r="C812" t="s">
        <v>28</v>
      </c>
      <c r="D812" t="s">
        <v>6</v>
      </c>
    </row>
    <row r="813" spans="1:4" x14ac:dyDescent="0.25">
      <c r="A813">
        <v>812</v>
      </c>
      <c r="B813" t="s">
        <v>826</v>
      </c>
      <c r="C813" t="s">
        <v>8</v>
      </c>
      <c r="D813" t="s">
        <v>6</v>
      </c>
    </row>
    <row r="814" spans="1:4" x14ac:dyDescent="0.25">
      <c r="A814">
        <v>813</v>
      </c>
      <c r="B814" t="s">
        <v>827</v>
      </c>
      <c r="C814" t="s">
        <v>23</v>
      </c>
      <c r="D814" t="s">
        <v>6</v>
      </c>
    </row>
    <row r="815" spans="1:4" x14ac:dyDescent="0.25">
      <c r="A815">
        <v>814</v>
      </c>
      <c r="B815" t="s">
        <v>828</v>
      </c>
      <c r="C815" t="s">
        <v>8</v>
      </c>
      <c r="D815" t="s">
        <v>6</v>
      </c>
    </row>
    <row r="816" spans="1:4" x14ac:dyDescent="0.25">
      <c r="A816">
        <v>815</v>
      </c>
      <c r="B816" t="s">
        <v>829</v>
      </c>
      <c r="C816" t="s">
        <v>10</v>
      </c>
      <c r="D816" t="s">
        <v>6</v>
      </c>
    </row>
    <row r="817" spans="1:4" x14ac:dyDescent="0.25">
      <c r="A817">
        <v>816</v>
      </c>
      <c r="B817" t="s">
        <v>830</v>
      </c>
      <c r="C817" t="s">
        <v>26</v>
      </c>
      <c r="D817" t="s">
        <v>6</v>
      </c>
    </row>
    <row r="818" spans="1:4" x14ac:dyDescent="0.25">
      <c r="A818">
        <v>817</v>
      </c>
      <c r="B818" t="s">
        <v>831</v>
      </c>
      <c r="C818" t="s">
        <v>31</v>
      </c>
      <c r="D818" t="s">
        <v>6</v>
      </c>
    </row>
    <row r="819" spans="1:4" x14ac:dyDescent="0.25">
      <c r="A819">
        <v>818</v>
      </c>
      <c r="B819" t="s">
        <v>832</v>
      </c>
      <c r="C819" t="s">
        <v>26</v>
      </c>
      <c r="D819" t="s">
        <v>6</v>
      </c>
    </row>
    <row r="820" spans="1:4" x14ac:dyDescent="0.25">
      <c r="A820">
        <v>819</v>
      </c>
      <c r="B820" t="s">
        <v>833</v>
      </c>
      <c r="C820" t="s">
        <v>37</v>
      </c>
      <c r="D820" t="s">
        <v>6</v>
      </c>
    </row>
    <row r="821" spans="1:4" x14ac:dyDescent="0.25">
      <c r="A821">
        <v>820</v>
      </c>
      <c r="B821" t="s">
        <v>834</v>
      </c>
      <c r="C821" t="s">
        <v>5</v>
      </c>
      <c r="D821" t="s">
        <v>6</v>
      </c>
    </row>
    <row r="822" spans="1:4" x14ac:dyDescent="0.25">
      <c r="A822">
        <v>821</v>
      </c>
      <c r="B822" t="s">
        <v>835</v>
      </c>
      <c r="C822" t="s">
        <v>37</v>
      </c>
      <c r="D822" t="s">
        <v>6</v>
      </c>
    </row>
    <row r="823" spans="1:4" x14ac:dyDescent="0.25">
      <c r="A823">
        <v>822</v>
      </c>
      <c r="B823" t="s">
        <v>836</v>
      </c>
      <c r="C823" t="s">
        <v>23</v>
      </c>
      <c r="D823" t="s">
        <v>6</v>
      </c>
    </row>
    <row r="824" spans="1:4" x14ac:dyDescent="0.25">
      <c r="A824">
        <v>823</v>
      </c>
      <c r="B824" t="s">
        <v>837</v>
      </c>
      <c r="C824" t="s">
        <v>37</v>
      </c>
      <c r="D824" t="s">
        <v>6</v>
      </c>
    </row>
    <row r="825" spans="1:4" x14ac:dyDescent="0.25">
      <c r="A825">
        <v>824</v>
      </c>
      <c r="B825" t="s">
        <v>838</v>
      </c>
      <c r="C825" t="s">
        <v>10</v>
      </c>
      <c r="D825" t="s">
        <v>6</v>
      </c>
    </row>
    <row r="826" spans="1:4" x14ac:dyDescent="0.25">
      <c r="A826">
        <v>825</v>
      </c>
      <c r="B826" t="s">
        <v>839</v>
      </c>
      <c r="C826" t="s">
        <v>37</v>
      </c>
      <c r="D826" t="s">
        <v>6</v>
      </c>
    </row>
    <row r="827" spans="1:4" x14ac:dyDescent="0.25">
      <c r="A827">
        <v>826</v>
      </c>
      <c r="B827" t="s">
        <v>840</v>
      </c>
      <c r="C827" t="s">
        <v>26</v>
      </c>
      <c r="D827" t="s">
        <v>6</v>
      </c>
    </row>
    <row r="828" spans="1:4" x14ac:dyDescent="0.25">
      <c r="A828">
        <v>827</v>
      </c>
      <c r="B828" t="s">
        <v>841</v>
      </c>
      <c r="C828" t="s">
        <v>10</v>
      </c>
      <c r="D828" t="s">
        <v>6</v>
      </c>
    </row>
    <row r="829" spans="1:4" x14ac:dyDescent="0.25">
      <c r="A829">
        <v>828</v>
      </c>
      <c r="B829" t="s">
        <v>842</v>
      </c>
      <c r="C829" t="s">
        <v>10</v>
      </c>
      <c r="D829" t="s">
        <v>6</v>
      </c>
    </row>
    <row r="830" spans="1:4" x14ac:dyDescent="0.25">
      <c r="A830">
        <v>829</v>
      </c>
      <c r="B830" t="s">
        <v>843</v>
      </c>
      <c r="C830" t="s">
        <v>12</v>
      </c>
      <c r="D830" t="s">
        <v>6</v>
      </c>
    </row>
    <row r="831" spans="1:4" x14ac:dyDescent="0.25">
      <c r="A831">
        <v>830</v>
      </c>
      <c r="B831" t="s">
        <v>844</v>
      </c>
      <c r="C831" t="s">
        <v>23</v>
      </c>
      <c r="D831" t="s">
        <v>6</v>
      </c>
    </row>
    <row r="832" spans="1:4" x14ac:dyDescent="0.25">
      <c r="A832">
        <v>831</v>
      </c>
      <c r="B832" t="s">
        <v>845</v>
      </c>
      <c r="C832" t="s">
        <v>8</v>
      </c>
      <c r="D832" t="s">
        <v>6</v>
      </c>
    </row>
    <row r="833" spans="1:4" x14ac:dyDescent="0.25">
      <c r="A833">
        <v>832</v>
      </c>
      <c r="B833" t="s">
        <v>846</v>
      </c>
      <c r="C833" t="s">
        <v>5</v>
      </c>
      <c r="D833" t="s">
        <v>6</v>
      </c>
    </row>
    <row r="834" spans="1:4" x14ac:dyDescent="0.25">
      <c r="A834">
        <v>833</v>
      </c>
      <c r="B834" t="s">
        <v>847</v>
      </c>
      <c r="C834" t="s">
        <v>26</v>
      </c>
      <c r="D834" t="s">
        <v>6</v>
      </c>
    </row>
    <row r="835" spans="1:4" x14ac:dyDescent="0.25">
      <c r="A835">
        <v>834</v>
      </c>
      <c r="B835" t="s">
        <v>848</v>
      </c>
      <c r="C835" t="s">
        <v>8</v>
      </c>
      <c r="D835" t="s">
        <v>6</v>
      </c>
    </row>
    <row r="836" spans="1:4" x14ac:dyDescent="0.25">
      <c r="A836">
        <v>835</v>
      </c>
      <c r="B836" t="s">
        <v>849</v>
      </c>
      <c r="C836" t="s">
        <v>31</v>
      </c>
      <c r="D836" t="s">
        <v>6</v>
      </c>
    </row>
    <row r="837" spans="1:4" x14ac:dyDescent="0.25">
      <c r="A837">
        <v>836</v>
      </c>
      <c r="B837" t="s">
        <v>850</v>
      </c>
      <c r="C837" t="s">
        <v>8</v>
      </c>
      <c r="D837" t="s">
        <v>6</v>
      </c>
    </row>
    <row r="838" spans="1:4" x14ac:dyDescent="0.25">
      <c r="A838">
        <v>837</v>
      </c>
      <c r="B838" t="s">
        <v>851</v>
      </c>
      <c r="C838" t="s">
        <v>26</v>
      </c>
      <c r="D838" t="s">
        <v>6</v>
      </c>
    </row>
    <row r="839" spans="1:4" x14ac:dyDescent="0.25">
      <c r="A839">
        <v>838</v>
      </c>
      <c r="B839" t="s">
        <v>852</v>
      </c>
      <c r="C839" t="s">
        <v>31</v>
      </c>
      <c r="D839" t="s">
        <v>6</v>
      </c>
    </row>
    <row r="840" spans="1:4" x14ac:dyDescent="0.25">
      <c r="A840">
        <v>839</v>
      </c>
      <c r="B840" t="s">
        <v>853</v>
      </c>
      <c r="C840" t="s">
        <v>14</v>
      </c>
      <c r="D840" t="s">
        <v>6</v>
      </c>
    </row>
    <row r="841" spans="1:4" x14ac:dyDescent="0.25">
      <c r="A841">
        <v>840</v>
      </c>
      <c r="B841" t="s">
        <v>854</v>
      </c>
      <c r="C841" t="s">
        <v>5</v>
      </c>
      <c r="D841" t="s">
        <v>6</v>
      </c>
    </row>
    <row r="842" spans="1:4" x14ac:dyDescent="0.25">
      <c r="A842">
        <v>841</v>
      </c>
      <c r="B842" t="s">
        <v>855</v>
      </c>
      <c r="C842" t="s">
        <v>5</v>
      </c>
      <c r="D842" t="s">
        <v>6</v>
      </c>
    </row>
    <row r="843" spans="1:4" x14ac:dyDescent="0.25">
      <c r="A843">
        <v>842</v>
      </c>
      <c r="B843" t="s">
        <v>856</v>
      </c>
      <c r="C843" t="s">
        <v>26</v>
      </c>
      <c r="D843" t="s">
        <v>6</v>
      </c>
    </row>
    <row r="844" spans="1:4" x14ac:dyDescent="0.25">
      <c r="A844">
        <v>843</v>
      </c>
      <c r="B844" t="s">
        <v>857</v>
      </c>
      <c r="C844" t="s">
        <v>8</v>
      </c>
      <c r="D844" t="s">
        <v>6</v>
      </c>
    </row>
    <row r="845" spans="1:4" x14ac:dyDescent="0.25">
      <c r="A845">
        <v>844</v>
      </c>
      <c r="B845" t="s">
        <v>858</v>
      </c>
      <c r="C845" t="s">
        <v>8</v>
      </c>
      <c r="D845" t="s">
        <v>6</v>
      </c>
    </row>
    <row r="846" spans="1:4" x14ac:dyDescent="0.25">
      <c r="A846">
        <v>845</v>
      </c>
      <c r="B846" t="s">
        <v>859</v>
      </c>
      <c r="C846" t="s">
        <v>8</v>
      </c>
      <c r="D846" t="s">
        <v>6</v>
      </c>
    </row>
    <row r="847" spans="1:4" x14ac:dyDescent="0.25">
      <c r="A847">
        <v>846</v>
      </c>
      <c r="B847" t="s">
        <v>860</v>
      </c>
      <c r="C847" t="s">
        <v>5</v>
      </c>
      <c r="D847" t="s">
        <v>6</v>
      </c>
    </row>
    <row r="848" spans="1:4" x14ac:dyDescent="0.25">
      <c r="A848">
        <v>847</v>
      </c>
      <c r="B848" t="s">
        <v>861</v>
      </c>
      <c r="C848" t="s">
        <v>10</v>
      </c>
      <c r="D848" t="s">
        <v>6</v>
      </c>
    </row>
    <row r="849" spans="1:4" x14ac:dyDescent="0.25">
      <c r="A849">
        <v>848</v>
      </c>
      <c r="B849" t="s">
        <v>862</v>
      </c>
      <c r="C849" t="s">
        <v>8</v>
      </c>
      <c r="D849" t="s">
        <v>6</v>
      </c>
    </row>
    <row r="850" spans="1:4" x14ac:dyDescent="0.25">
      <c r="A850">
        <v>849</v>
      </c>
      <c r="B850" t="s">
        <v>863</v>
      </c>
      <c r="C850" t="s">
        <v>31</v>
      </c>
      <c r="D850" t="s">
        <v>6</v>
      </c>
    </row>
    <row r="851" spans="1:4" x14ac:dyDescent="0.25">
      <c r="A851">
        <v>850</v>
      </c>
      <c r="B851" t="s">
        <v>864</v>
      </c>
      <c r="C851" t="s">
        <v>23</v>
      </c>
      <c r="D851" t="s">
        <v>6</v>
      </c>
    </row>
    <row r="852" spans="1:4" x14ac:dyDescent="0.25">
      <c r="A852">
        <v>851</v>
      </c>
      <c r="B852" t="s">
        <v>865</v>
      </c>
      <c r="C852" t="s">
        <v>28</v>
      </c>
      <c r="D852" t="s">
        <v>6</v>
      </c>
    </row>
    <row r="853" spans="1:4" x14ac:dyDescent="0.25">
      <c r="A853">
        <v>852</v>
      </c>
      <c r="B853" t="s">
        <v>866</v>
      </c>
      <c r="C853" t="s">
        <v>26</v>
      </c>
      <c r="D853" t="s">
        <v>6</v>
      </c>
    </row>
    <row r="854" spans="1:4" x14ac:dyDescent="0.25">
      <c r="A854">
        <v>853</v>
      </c>
      <c r="B854" t="s">
        <v>867</v>
      </c>
      <c r="C854" t="s">
        <v>26</v>
      </c>
      <c r="D854" t="s">
        <v>6</v>
      </c>
    </row>
    <row r="855" spans="1:4" x14ac:dyDescent="0.25">
      <c r="A855">
        <v>854</v>
      </c>
      <c r="B855" t="s">
        <v>868</v>
      </c>
      <c r="C855" t="s">
        <v>8</v>
      </c>
      <c r="D855" t="s">
        <v>6</v>
      </c>
    </row>
    <row r="856" spans="1:4" x14ac:dyDescent="0.25">
      <c r="A856">
        <v>855</v>
      </c>
      <c r="B856" t="s">
        <v>869</v>
      </c>
      <c r="C856" t="s">
        <v>12</v>
      </c>
      <c r="D856" t="s">
        <v>6</v>
      </c>
    </row>
    <row r="857" spans="1:4" x14ac:dyDescent="0.25">
      <c r="A857">
        <v>856</v>
      </c>
      <c r="B857" t="s">
        <v>870</v>
      </c>
      <c r="C857" t="s">
        <v>12</v>
      </c>
      <c r="D857" t="s">
        <v>6</v>
      </c>
    </row>
    <row r="858" spans="1:4" x14ac:dyDescent="0.25">
      <c r="A858">
        <v>857</v>
      </c>
      <c r="B858" t="s">
        <v>871</v>
      </c>
      <c r="C858" t="s">
        <v>14</v>
      </c>
      <c r="D858" t="s">
        <v>6</v>
      </c>
    </row>
    <row r="859" spans="1:4" x14ac:dyDescent="0.25">
      <c r="A859">
        <v>858</v>
      </c>
      <c r="B859" t="s">
        <v>872</v>
      </c>
      <c r="C859" t="s">
        <v>31</v>
      </c>
      <c r="D859" t="s">
        <v>6</v>
      </c>
    </row>
    <row r="860" spans="1:4" x14ac:dyDescent="0.25">
      <c r="A860">
        <v>859</v>
      </c>
      <c r="B860" t="s">
        <v>873</v>
      </c>
      <c r="C860" t="s">
        <v>37</v>
      </c>
      <c r="D860" t="s">
        <v>6</v>
      </c>
    </row>
    <row r="861" spans="1:4" x14ac:dyDescent="0.25">
      <c r="A861">
        <v>860</v>
      </c>
      <c r="B861" t="s">
        <v>874</v>
      </c>
      <c r="C861" t="s">
        <v>31</v>
      </c>
      <c r="D861" t="s">
        <v>6</v>
      </c>
    </row>
    <row r="862" spans="1:4" x14ac:dyDescent="0.25">
      <c r="A862">
        <v>861</v>
      </c>
      <c r="B862" t="s">
        <v>875</v>
      </c>
      <c r="C862" t="s">
        <v>12</v>
      </c>
      <c r="D862" t="s">
        <v>6</v>
      </c>
    </row>
    <row r="863" spans="1:4" x14ac:dyDescent="0.25">
      <c r="A863">
        <v>862</v>
      </c>
      <c r="B863" t="s">
        <v>876</v>
      </c>
      <c r="C863" t="s">
        <v>37</v>
      </c>
      <c r="D863" t="s">
        <v>6</v>
      </c>
    </row>
    <row r="864" spans="1:4" x14ac:dyDescent="0.25">
      <c r="A864">
        <v>863</v>
      </c>
      <c r="B864" t="s">
        <v>877</v>
      </c>
      <c r="C864" t="s">
        <v>10</v>
      </c>
      <c r="D864" t="s">
        <v>6</v>
      </c>
    </row>
    <row r="865" spans="1:4" x14ac:dyDescent="0.25">
      <c r="A865">
        <v>864</v>
      </c>
      <c r="B865" t="s">
        <v>878</v>
      </c>
      <c r="C865" t="s">
        <v>12</v>
      </c>
      <c r="D865" t="s">
        <v>6</v>
      </c>
    </row>
    <row r="866" spans="1:4" x14ac:dyDescent="0.25">
      <c r="A866">
        <v>865</v>
      </c>
      <c r="B866" t="s">
        <v>879</v>
      </c>
      <c r="C866" t="s">
        <v>31</v>
      </c>
      <c r="D866" t="s">
        <v>6</v>
      </c>
    </row>
    <row r="867" spans="1:4" x14ac:dyDescent="0.25">
      <c r="A867">
        <v>866</v>
      </c>
      <c r="B867" t="s">
        <v>880</v>
      </c>
      <c r="C867" t="s">
        <v>26</v>
      </c>
      <c r="D867" t="s">
        <v>6</v>
      </c>
    </row>
    <row r="868" spans="1:4" x14ac:dyDescent="0.25">
      <c r="A868">
        <v>867</v>
      </c>
      <c r="B868" t="s">
        <v>881</v>
      </c>
      <c r="C868" t="s">
        <v>37</v>
      </c>
      <c r="D868" t="s">
        <v>6</v>
      </c>
    </row>
    <row r="869" spans="1:4" x14ac:dyDescent="0.25">
      <c r="A869">
        <v>868</v>
      </c>
      <c r="B869" t="s">
        <v>882</v>
      </c>
      <c r="C869" t="s">
        <v>23</v>
      </c>
      <c r="D869" t="s">
        <v>6</v>
      </c>
    </row>
    <row r="870" spans="1:4" x14ac:dyDescent="0.25">
      <c r="A870">
        <v>869</v>
      </c>
      <c r="B870" t="s">
        <v>883</v>
      </c>
      <c r="C870" t="s">
        <v>10</v>
      </c>
      <c r="D870" t="s">
        <v>6</v>
      </c>
    </row>
    <row r="871" spans="1:4" x14ac:dyDescent="0.25">
      <c r="A871">
        <v>870</v>
      </c>
      <c r="B871" t="s">
        <v>884</v>
      </c>
      <c r="C871" t="s">
        <v>12</v>
      </c>
      <c r="D871" t="s">
        <v>6</v>
      </c>
    </row>
    <row r="872" spans="1:4" x14ac:dyDescent="0.25">
      <c r="A872">
        <v>871</v>
      </c>
      <c r="B872" t="s">
        <v>885</v>
      </c>
      <c r="C872" t="s">
        <v>14</v>
      </c>
      <c r="D872" t="s">
        <v>6</v>
      </c>
    </row>
    <row r="873" spans="1:4" x14ac:dyDescent="0.25">
      <c r="A873">
        <v>872</v>
      </c>
      <c r="B873" t="s">
        <v>886</v>
      </c>
      <c r="C873" t="s">
        <v>14</v>
      </c>
      <c r="D873" t="s">
        <v>6</v>
      </c>
    </row>
    <row r="874" spans="1:4" x14ac:dyDescent="0.25">
      <c r="A874">
        <v>873</v>
      </c>
      <c r="B874" t="s">
        <v>887</v>
      </c>
      <c r="C874" t="s">
        <v>26</v>
      </c>
      <c r="D874" t="s">
        <v>6</v>
      </c>
    </row>
    <row r="875" spans="1:4" x14ac:dyDescent="0.25">
      <c r="A875">
        <v>874</v>
      </c>
      <c r="B875" t="s">
        <v>888</v>
      </c>
      <c r="C875" t="s">
        <v>28</v>
      </c>
      <c r="D875" t="s">
        <v>6</v>
      </c>
    </row>
    <row r="876" spans="1:4" x14ac:dyDescent="0.25">
      <c r="A876">
        <v>875</v>
      </c>
      <c r="B876" t="s">
        <v>889</v>
      </c>
      <c r="C876" t="s">
        <v>28</v>
      </c>
      <c r="D876" t="s">
        <v>6</v>
      </c>
    </row>
    <row r="877" spans="1:4" x14ac:dyDescent="0.25">
      <c r="A877">
        <v>876</v>
      </c>
      <c r="B877" t="s">
        <v>890</v>
      </c>
      <c r="C877" t="s">
        <v>10</v>
      </c>
      <c r="D877" t="s">
        <v>6</v>
      </c>
    </row>
    <row r="878" spans="1:4" x14ac:dyDescent="0.25">
      <c r="A878">
        <v>877</v>
      </c>
      <c r="B878" t="s">
        <v>891</v>
      </c>
      <c r="C878" t="s">
        <v>10</v>
      </c>
      <c r="D878" t="s">
        <v>6</v>
      </c>
    </row>
    <row r="879" spans="1:4" x14ac:dyDescent="0.25">
      <c r="A879">
        <v>878</v>
      </c>
      <c r="B879" t="s">
        <v>892</v>
      </c>
      <c r="C879" t="s">
        <v>10</v>
      </c>
      <c r="D879" t="s">
        <v>6</v>
      </c>
    </row>
    <row r="880" spans="1:4" x14ac:dyDescent="0.25">
      <c r="A880">
        <v>879</v>
      </c>
      <c r="B880" t="s">
        <v>893</v>
      </c>
      <c r="C880" t="s">
        <v>26</v>
      </c>
      <c r="D880" t="s">
        <v>6</v>
      </c>
    </row>
    <row r="881" spans="1:4" x14ac:dyDescent="0.25">
      <c r="A881">
        <v>880</v>
      </c>
      <c r="B881" t="s">
        <v>894</v>
      </c>
      <c r="C881" t="s">
        <v>31</v>
      </c>
      <c r="D881" t="s">
        <v>6</v>
      </c>
    </row>
    <row r="882" spans="1:4" x14ac:dyDescent="0.25">
      <c r="A882">
        <v>881</v>
      </c>
      <c r="B882" t="s">
        <v>895</v>
      </c>
      <c r="C882" t="s">
        <v>31</v>
      </c>
      <c r="D882" t="s">
        <v>6</v>
      </c>
    </row>
    <row r="883" spans="1:4" x14ac:dyDescent="0.25">
      <c r="A883">
        <v>882</v>
      </c>
      <c r="B883" t="s">
        <v>896</v>
      </c>
      <c r="C883" t="s">
        <v>26</v>
      </c>
      <c r="D883" t="s">
        <v>6</v>
      </c>
    </row>
    <row r="884" spans="1:4" x14ac:dyDescent="0.25">
      <c r="A884">
        <v>883</v>
      </c>
      <c r="B884" t="s">
        <v>897</v>
      </c>
      <c r="C884" t="s">
        <v>37</v>
      </c>
      <c r="D884" t="s">
        <v>6</v>
      </c>
    </row>
    <row r="885" spans="1:4" x14ac:dyDescent="0.25">
      <c r="A885">
        <v>884</v>
      </c>
      <c r="B885" t="s">
        <v>898</v>
      </c>
      <c r="C885" t="s">
        <v>37</v>
      </c>
      <c r="D885" t="s">
        <v>6</v>
      </c>
    </row>
    <row r="886" spans="1:4" x14ac:dyDescent="0.25">
      <c r="A886">
        <v>885</v>
      </c>
      <c r="B886" t="s">
        <v>899</v>
      </c>
      <c r="C886" t="s">
        <v>14</v>
      </c>
      <c r="D886" t="s">
        <v>6</v>
      </c>
    </row>
    <row r="887" spans="1:4" x14ac:dyDescent="0.25">
      <c r="A887">
        <v>886</v>
      </c>
      <c r="B887" t="s">
        <v>900</v>
      </c>
      <c r="C887" t="s">
        <v>12</v>
      </c>
      <c r="D887" t="s">
        <v>6</v>
      </c>
    </row>
    <row r="888" spans="1:4" x14ac:dyDescent="0.25">
      <c r="A888">
        <v>887</v>
      </c>
      <c r="B888" t="s">
        <v>901</v>
      </c>
      <c r="C888" t="s">
        <v>10</v>
      </c>
      <c r="D888" t="s">
        <v>6</v>
      </c>
    </row>
    <row r="889" spans="1:4" x14ac:dyDescent="0.25">
      <c r="A889">
        <v>888</v>
      </c>
      <c r="B889" t="s">
        <v>902</v>
      </c>
      <c r="C889" t="s">
        <v>26</v>
      </c>
      <c r="D889" t="s">
        <v>6</v>
      </c>
    </row>
    <row r="890" spans="1:4" x14ac:dyDescent="0.25">
      <c r="A890">
        <v>889</v>
      </c>
      <c r="B890" t="s">
        <v>903</v>
      </c>
      <c r="C890" t="s">
        <v>8</v>
      </c>
      <c r="D890" t="s">
        <v>6</v>
      </c>
    </row>
    <row r="891" spans="1:4" x14ac:dyDescent="0.25">
      <c r="A891">
        <v>890</v>
      </c>
      <c r="B891" t="s">
        <v>904</v>
      </c>
      <c r="C891" t="s">
        <v>12</v>
      </c>
      <c r="D891" t="s">
        <v>6</v>
      </c>
    </row>
    <row r="892" spans="1:4" x14ac:dyDescent="0.25">
      <c r="A892">
        <v>891</v>
      </c>
      <c r="B892" t="s">
        <v>905</v>
      </c>
      <c r="C892" t="s">
        <v>10</v>
      </c>
      <c r="D892" t="s">
        <v>6</v>
      </c>
    </row>
    <row r="893" spans="1:4" x14ac:dyDescent="0.25">
      <c r="A893">
        <v>892</v>
      </c>
      <c r="B893" t="s">
        <v>906</v>
      </c>
      <c r="C893" t="s">
        <v>5</v>
      </c>
      <c r="D893" t="s">
        <v>6</v>
      </c>
    </row>
    <row r="894" spans="1:4" x14ac:dyDescent="0.25">
      <c r="A894">
        <v>893</v>
      </c>
      <c r="B894" t="s">
        <v>907</v>
      </c>
      <c r="C894" t="s">
        <v>26</v>
      </c>
      <c r="D894" t="s">
        <v>6</v>
      </c>
    </row>
    <row r="895" spans="1:4" x14ac:dyDescent="0.25">
      <c r="A895">
        <v>894</v>
      </c>
      <c r="B895" t="s">
        <v>908</v>
      </c>
      <c r="C895" t="s">
        <v>12</v>
      </c>
      <c r="D895" t="s">
        <v>6</v>
      </c>
    </row>
    <row r="896" spans="1:4" x14ac:dyDescent="0.25">
      <c r="A896">
        <v>895</v>
      </c>
      <c r="B896" t="s">
        <v>909</v>
      </c>
      <c r="C896" t="s">
        <v>8</v>
      </c>
      <c r="D896" t="s">
        <v>6</v>
      </c>
    </row>
    <row r="897" spans="1:4" x14ac:dyDescent="0.25">
      <c r="A897">
        <v>896</v>
      </c>
      <c r="B897" t="s">
        <v>910</v>
      </c>
      <c r="C897" t="s">
        <v>26</v>
      </c>
      <c r="D897" t="s">
        <v>6</v>
      </c>
    </row>
    <row r="898" spans="1:4" x14ac:dyDescent="0.25">
      <c r="A898">
        <v>897</v>
      </c>
      <c r="B898" t="s">
        <v>911</v>
      </c>
      <c r="C898" t="s">
        <v>5</v>
      </c>
      <c r="D898" t="s">
        <v>6</v>
      </c>
    </row>
    <row r="899" spans="1:4" x14ac:dyDescent="0.25">
      <c r="A899">
        <v>898</v>
      </c>
      <c r="B899" t="s">
        <v>912</v>
      </c>
      <c r="C899" t="s">
        <v>23</v>
      </c>
      <c r="D899" t="s">
        <v>6</v>
      </c>
    </row>
    <row r="900" spans="1:4" x14ac:dyDescent="0.25">
      <c r="A900">
        <v>899</v>
      </c>
      <c r="B900" t="s">
        <v>913</v>
      </c>
      <c r="C900" t="s">
        <v>37</v>
      </c>
      <c r="D900" t="s">
        <v>6</v>
      </c>
    </row>
    <row r="901" spans="1:4" x14ac:dyDescent="0.25">
      <c r="A901">
        <v>900</v>
      </c>
      <c r="B901" t="s">
        <v>914</v>
      </c>
      <c r="C901" t="s">
        <v>8</v>
      </c>
      <c r="D901" t="s">
        <v>6</v>
      </c>
    </row>
    <row r="902" spans="1:4" x14ac:dyDescent="0.25">
      <c r="A902">
        <v>901</v>
      </c>
      <c r="B902" t="s">
        <v>915</v>
      </c>
      <c r="C902" t="s">
        <v>14</v>
      </c>
      <c r="D902" t="s">
        <v>6</v>
      </c>
    </row>
    <row r="903" spans="1:4" x14ac:dyDescent="0.25">
      <c r="A903">
        <v>902</v>
      </c>
      <c r="B903" t="s">
        <v>916</v>
      </c>
      <c r="C903" t="s">
        <v>37</v>
      </c>
      <c r="D903" t="s">
        <v>6</v>
      </c>
    </row>
    <row r="904" spans="1:4" x14ac:dyDescent="0.25">
      <c r="A904">
        <v>903</v>
      </c>
      <c r="B904" t="s">
        <v>917</v>
      </c>
      <c r="C904" t="s">
        <v>8</v>
      </c>
      <c r="D904" t="s">
        <v>6</v>
      </c>
    </row>
    <row r="905" spans="1:4" x14ac:dyDescent="0.25">
      <c r="A905">
        <v>904</v>
      </c>
      <c r="B905" t="s">
        <v>918</v>
      </c>
      <c r="C905" t="s">
        <v>12</v>
      </c>
      <c r="D905" t="s">
        <v>6</v>
      </c>
    </row>
    <row r="906" spans="1:4" x14ac:dyDescent="0.25">
      <c r="A906">
        <v>905</v>
      </c>
      <c r="B906" t="s">
        <v>919</v>
      </c>
      <c r="C906" t="s">
        <v>23</v>
      </c>
      <c r="D906" t="s">
        <v>6</v>
      </c>
    </row>
    <row r="907" spans="1:4" x14ac:dyDescent="0.25">
      <c r="A907">
        <v>906</v>
      </c>
      <c r="B907" t="s">
        <v>920</v>
      </c>
      <c r="C907" t="s">
        <v>28</v>
      </c>
      <c r="D907" t="s">
        <v>6</v>
      </c>
    </row>
    <row r="908" spans="1:4" x14ac:dyDescent="0.25">
      <c r="A908">
        <v>907</v>
      </c>
      <c r="B908" t="s">
        <v>921</v>
      </c>
      <c r="C908" t="s">
        <v>8</v>
      </c>
      <c r="D908" t="s">
        <v>6</v>
      </c>
    </row>
    <row r="909" spans="1:4" x14ac:dyDescent="0.25">
      <c r="A909">
        <v>908</v>
      </c>
      <c r="B909" t="s">
        <v>922</v>
      </c>
      <c r="C909" t="s">
        <v>31</v>
      </c>
      <c r="D909" t="s">
        <v>6</v>
      </c>
    </row>
    <row r="910" spans="1:4" x14ac:dyDescent="0.25">
      <c r="A910">
        <v>909</v>
      </c>
      <c r="B910" t="s">
        <v>923</v>
      </c>
      <c r="C910" t="s">
        <v>31</v>
      </c>
      <c r="D910" t="s">
        <v>6</v>
      </c>
    </row>
    <row r="911" spans="1:4" x14ac:dyDescent="0.25">
      <c r="A911">
        <v>910</v>
      </c>
      <c r="B911" t="s">
        <v>924</v>
      </c>
      <c r="C911" t="s">
        <v>14</v>
      </c>
      <c r="D911" t="s">
        <v>6</v>
      </c>
    </row>
    <row r="912" spans="1:4" x14ac:dyDescent="0.25">
      <c r="A912">
        <v>911</v>
      </c>
      <c r="B912" t="s">
        <v>925</v>
      </c>
      <c r="C912" t="s">
        <v>31</v>
      </c>
      <c r="D912" t="s">
        <v>6</v>
      </c>
    </row>
    <row r="913" spans="1:4" x14ac:dyDescent="0.25">
      <c r="A913">
        <v>912</v>
      </c>
      <c r="B913" t="s">
        <v>926</v>
      </c>
      <c r="C913" t="s">
        <v>5</v>
      </c>
      <c r="D913" t="s">
        <v>6</v>
      </c>
    </row>
    <row r="914" spans="1:4" x14ac:dyDescent="0.25">
      <c r="A914">
        <v>913</v>
      </c>
      <c r="B914" t="s">
        <v>927</v>
      </c>
      <c r="C914" t="s">
        <v>23</v>
      </c>
      <c r="D914" t="s">
        <v>6</v>
      </c>
    </row>
    <row r="915" spans="1:4" x14ac:dyDescent="0.25">
      <c r="A915">
        <v>914</v>
      </c>
      <c r="B915" t="s">
        <v>928</v>
      </c>
      <c r="C915" t="s">
        <v>8</v>
      </c>
      <c r="D915" t="s">
        <v>6</v>
      </c>
    </row>
    <row r="916" spans="1:4" x14ac:dyDescent="0.25">
      <c r="A916">
        <v>915</v>
      </c>
      <c r="B916" t="s">
        <v>929</v>
      </c>
      <c r="C916" t="s">
        <v>31</v>
      </c>
      <c r="D916" t="s">
        <v>6</v>
      </c>
    </row>
    <row r="917" spans="1:4" x14ac:dyDescent="0.25">
      <c r="A917">
        <v>916</v>
      </c>
      <c r="B917" t="s">
        <v>930</v>
      </c>
      <c r="C917" t="s">
        <v>28</v>
      </c>
      <c r="D917" t="s">
        <v>6</v>
      </c>
    </row>
    <row r="918" spans="1:4" x14ac:dyDescent="0.25">
      <c r="A918">
        <v>917</v>
      </c>
      <c r="B918" t="s">
        <v>931</v>
      </c>
      <c r="C918" t="s">
        <v>28</v>
      </c>
      <c r="D918" t="s">
        <v>6</v>
      </c>
    </row>
    <row r="919" spans="1:4" x14ac:dyDescent="0.25">
      <c r="A919">
        <v>918</v>
      </c>
      <c r="B919" t="s">
        <v>932</v>
      </c>
      <c r="C919" t="s">
        <v>5</v>
      </c>
      <c r="D919" t="s">
        <v>6</v>
      </c>
    </row>
    <row r="920" spans="1:4" x14ac:dyDescent="0.25">
      <c r="A920">
        <v>919</v>
      </c>
      <c r="B920" t="s">
        <v>933</v>
      </c>
      <c r="C920" t="s">
        <v>26</v>
      </c>
      <c r="D920" t="s">
        <v>6</v>
      </c>
    </row>
    <row r="921" spans="1:4" x14ac:dyDescent="0.25">
      <c r="A921">
        <v>920</v>
      </c>
      <c r="B921" t="s">
        <v>934</v>
      </c>
      <c r="C921" t="s">
        <v>26</v>
      </c>
      <c r="D921" t="s">
        <v>6</v>
      </c>
    </row>
    <row r="922" spans="1:4" x14ac:dyDescent="0.25">
      <c r="A922">
        <v>921</v>
      </c>
      <c r="B922" t="s">
        <v>935</v>
      </c>
      <c r="C922" t="s">
        <v>14</v>
      </c>
      <c r="D922" t="s">
        <v>6</v>
      </c>
    </row>
    <row r="923" spans="1:4" x14ac:dyDescent="0.25">
      <c r="A923">
        <v>922</v>
      </c>
      <c r="B923" t="s">
        <v>936</v>
      </c>
      <c r="C923" t="s">
        <v>14</v>
      </c>
      <c r="D923" t="s">
        <v>6</v>
      </c>
    </row>
    <row r="924" spans="1:4" x14ac:dyDescent="0.25">
      <c r="A924">
        <v>923</v>
      </c>
      <c r="B924" t="s">
        <v>937</v>
      </c>
      <c r="C924" t="s">
        <v>10</v>
      </c>
      <c r="D924" t="s">
        <v>6</v>
      </c>
    </row>
    <row r="925" spans="1:4" x14ac:dyDescent="0.25">
      <c r="A925">
        <v>924</v>
      </c>
      <c r="B925" t="s">
        <v>938</v>
      </c>
      <c r="C925" t="s">
        <v>31</v>
      </c>
      <c r="D925" t="s">
        <v>6</v>
      </c>
    </row>
    <row r="926" spans="1:4" x14ac:dyDescent="0.25">
      <c r="A926">
        <v>925</v>
      </c>
      <c r="B926" t="s">
        <v>939</v>
      </c>
      <c r="C926" t="s">
        <v>12</v>
      </c>
      <c r="D926" t="s">
        <v>6</v>
      </c>
    </row>
    <row r="927" spans="1:4" x14ac:dyDescent="0.25">
      <c r="A927">
        <v>926</v>
      </c>
      <c r="B927" t="s">
        <v>940</v>
      </c>
      <c r="C927" t="s">
        <v>12</v>
      </c>
      <c r="D927" t="s">
        <v>6</v>
      </c>
    </row>
    <row r="928" spans="1:4" x14ac:dyDescent="0.25">
      <c r="A928">
        <v>927</v>
      </c>
      <c r="B928" t="s">
        <v>941</v>
      </c>
      <c r="C928" t="s">
        <v>37</v>
      </c>
      <c r="D928" t="s">
        <v>6</v>
      </c>
    </row>
    <row r="929" spans="1:4" x14ac:dyDescent="0.25">
      <c r="A929">
        <v>928</v>
      </c>
      <c r="B929" t="s">
        <v>942</v>
      </c>
      <c r="C929" t="s">
        <v>37</v>
      </c>
      <c r="D929" t="s">
        <v>6</v>
      </c>
    </row>
    <row r="930" spans="1:4" x14ac:dyDescent="0.25">
      <c r="A930">
        <v>929</v>
      </c>
      <c r="B930" t="s">
        <v>943</v>
      </c>
      <c r="C930" t="s">
        <v>10</v>
      </c>
      <c r="D930" t="s">
        <v>6</v>
      </c>
    </row>
    <row r="931" spans="1:4" x14ac:dyDescent="0.25">
      <c r="A931">
        <v>930</v>
      </c>
      <c r="B931" t="s">
        <v>944</v>
      </c>
      <c r="C931" t="s">
        <v>14</v>
      </c>
      <c r="D931" t="s">
        <v>6</v>
      </c>
    </row>
    <row r="932" spans="1:4" x14ac:dyDescent="0.25">
      <c r="A932">
        <v>931</v>
      </c>
      <c r="B932" t="s">
        <v>945</v>
      </c>
      <c r="C932" t="s">
        <v>12</v>
      </c>
      <c r="D932" t="s">
        <v>6</v>
      </c>
    </row>
    <row r="933" spans="1:4" x14ac:dyDescent="0.25">
      <c r="A933">
        <v>932</v>
      </c>
      <c r="B933" t="s">
        <v>946</v>
      </c>
      <c r="C933" t="s">
        <v>10</v>
      </c>
      <c r="D933" t="s">
        <v>6</v>
      </c>
    </row>
    <row r="934" spans="1:4" x14ac:dyDescent="0.25">
      <c r="A934">
        <v>933</v>
      </c>
      <c r="B934" t="s">
        <v>947</v>
      </c>
      <c r="C934" t="s">
        <v>37</v>
      </c>
      <c r="D934" t="s">
        <v>6</v>
      </c>
    </row>
    <row r="935" spans="1:4" x14ac:dyDescent="0.25">
      <c r="A935">
        <v>934</v>
      </c>
      <c r="B935" t="s">
        <v>948</v>
      </c>
      <c r="C935" t="s">
        <v>26</v>
      </c>
      <c r="D935" t="s">
        <v>6</v>
      </c>
    </row>
    <row r="936" spans="1:4" x14ac:dyDescent="0.25">
      <c r="A936">
        <v>935</v>
      </c>
      <c r="B936" t="s">
        <v>949</v>
      </c>
      <c r="C936" t="s">
        <v>31</v>
      </c>
      <c r="D936" t="s">
        <v>6</v>
      </c>
    </row>
    <row r="937" spans="1:4" x14ac:dyDescent="0.25">
      <c r="A937">
        <v>936</v>
      </c>
      <c r="B937" t="s">
        <v>950</v>
      </c>
      <c r="C937" t="s">
        <v>8</v>
      </c>
      <c r="D937" t="s">
        <v>6</v>
      </c>
    </row>
    <row r="938" spans="1:4" x14ac:dyDescent="0.25">
      <c r="A938">
        <v>937</v>
      </c>
      <c r="B938" t="s">
        <v>951</v>
      </c>
      <c r="C938" t="s">
        <v>28</v>
      </c>
      <c r="D938" t="s">
        <v>6</v>
      </c>
    </row>
    <row r="939" spans="1:4" x14ac:dyDescent="0.25">
      <c r="A939">
        <v>938</v>
      </c>
      <c r="B939" t="s">
        <v>952</v>
      </c>
      <c r="C939" t="s">
        <v>14</v>
      </c>
      <c r="D939" t="s">
        <v>6</v>
      </c>
    </row>
    <row r="940" spans="1:4" x14ac:dyDescent="0.25">
      <c r="A940">
        <v>939</v>
      </c>
      <c r="B940" t="s">
        <v>953</v>
      </c>
      <c r="C940" t="s">
        <v>12</v>
      </c>
      <c r="D940" t="s">
        <v>6</v>
      </c>
    </row>
    <row r="941" spans="1:4" x14ac:dyDescent="0.25">
      <c r="A941">
        <v>940</v>
      </c>
      <c r="B941" t="s">
        <v>954</v>
      </c>
      <c r="C941" t="s">
        <v>31</v>
      </c>
      <c r="D941" t="s">
        <v>6</v>
      </c>
    </row>
    <row r="942" spans="1:4" x14ac:dyDescent="0.25">
      <c r="A942">
        <v>941</v>
      </c>
      <c r="B942" t="s">
        <v>955</v>
      </c>
      <c r="C942" t="s">
        <v>10</v>
      </c>
      <c r="D942" t="s">
        <v>6</v>
      </c>
    </row>
    <row r="943" spans="1:4" x14ac:dyDescent="0.25">
      <c r="A943">
        <v>942</v>
      </c>
      <c r="B943" t="s">
        <v>956</v>
      </c>
      <c r="C943" t="s">
        <v>23</v>
      </c>
      <c r="D943" t="s">
        <v>6</v>
      </c>
    </row>
    <row r="944" spans="1:4" x14ac:dyDescent="0.25">
      <c r="A944">
        <v>943</v>
      </c>
      <c r="B944" t="s">
        <v>957</v>
      </c>
      <c r="C944" t="s">
        <v>37</v>
      </c>
      <c r="D944" t="s">
        <v>6</v>
      </c>
    </row>
    <row r="945" spans="1:4" x14ac:dyDescent="0.25">
      <c r="A945">
        <v>944</v>
      </c>
      <c r="B945" t="s">
        <v>958</v>
      </c>
      <c r="C945" t="s">
        <v>31</v>
      </c>
      <c r="D945" t="s">
        <v>6</v>
      </c>
    </row>
    <row r="946" spans="1:4" x14ac:dyDescent="0.25">
      <c r="A946">
        <v>945</v>
      </c>
      <c r="B946" t="s">
        <v>959</v>
      </c>
      <c r="C946" t="s">
        <v>12</v>
      </c>
      <c r="D946" t="s">
        <v>6</v>
      </c>
    </row>
    <row r="947" spans="1:4" x14ac:dyDescent="0.25">
      <c r="A947">
        <v>946</v>
      </c>
      <c r="B947" t="s">
        <v>960</v>
      </c>
      <c r="C947" t="s">
        <v>8</v>
      </c>
      <c r="D947" t="s">
        <v>6</v>
      </c>
    </row>
    <row r="948" spans="1:4" x14ac:dyDescent="0.25">
      <c r="A948">
        <v>947</v>
      </c>
      <c r="B948" t="s">
        <v>961</v>
      </c>
      <c r="C948" t="s">
        <v>28</v>
      </c>
      <c r="D948" t="s">
        <v>6</v>
      </c>
    </row>
    <row r="949" spans="1:4" x14ac:dyDescent="0.25">
      <c r="A949">
        <v>948</v>
      </c>
      <c r="B949" t="s">
        <v>962</v>
      </c>
      <c r="C949" t="s">
        <v>26</v>
      </c>
      <c r="D949" t="s">
        <v>6</v>
      </c>
    </row>
    <row r="950" spans="1:4" x14ac:dyDescent="0.25">
      <c r="A950">
        <v>949</v>
      </c>
      <c r="B950" t="s">
        <v>963</v>
      </c>
      <c r="C950" t="s">
        <v>37</v>
      </c>
      <c r="D950" t="s">
        <v>6</v>
      </c>
    </row>
    <row r="951" spans="1:4" x14ac:dyDescent="0.25">
      <c r="A951">
        <v>950</v>
      </c>
      <c r="B951" t="s">
        <v>964</v>
      </c>
      <c r="C951" t="s">
        <v>37</v>
      </c>
      <c r="D951" t="s">
        <v>6</v>
      </c>
    </row>
    <row r="952" spans="1:4" x14ac:dyDescent="0.25">
      <c r="A952">
        <v>951</v>
      </c>
      <c r="B952" t="s">
        <v>965</v>
      </c>
      <c r="C952" t="s">
        <v>12</v>
      </c>
      <c r="D952" t="s">
        <v>6</v>
      </c>
    </row>
    <row r="953" spans="1:4" x14ac:dyDescent="0.25">
      <c r="A953">
        <v>952</v>
      </c>
      <c r="B953" t="s">
        <v>966</v>
      </c>
      <c r="C953" t="s">
        <v>10</v>
      </c>
      <c r="D953" t="s">
        <v>6</v>
      </c>
    </row>
    <row r="954" spans="1:4" x14ac:dyDescent="0.25">
      <c r="A954">
        <v>953</v>
      </c>
      <c r="B954" t="s">
        <v>967</v>
      </c>
      <c r="C954" t="s">
        <v>8</v>
      </c>
      <c r="D954" t="s">
        <v>6</v>
      </c>
    </row>
    <row r="955" spans="1:4" x14ac:dyDescent="0.25">
      <c r="A955">
        <v>954</v>
      </c>
      <c r="B955" t="s">
        <v>968</v>
      </c>
      <c r="C955" t="s">
        <v>10</v>
      </c>
      <c r="D955" t="s">
        <v>6</v>
      </c>
    </row>
    <row r="956" spans="1:4" x14ac:dyDescent="0.25">
      <c r="A956">
        <v>955</v>
      </c>
      <c r="B956" t="s">
        <v>969</v>
      </c>
      <c r="C956" t="s">
        <v>10</v>
      </c>
      <c r="D956" t="s">
        <v>6</v>
      </c>
    </row>
    <row r="957" spans="1:4" x14ac:dyDescent="0.25">
      <c r="A957">
        <v>956</v>
      </c>
      <c r="B957" t="s">
        <v>970</v>
      </c>
      <c r="C957" t="s">
        <v>8</v>
      </c>
      <c r="D957" t="s">
        <v>6</v>
      </c>
    </row>
    <row r="958" spans="1:4" x14ac:dyDescent="0.25">
      <c r="A958">
        <v>957</v>
      </c>
      <c r="B958" t="s">
        <v>971</v>
      </c>
      <c r="C958" t="s">
        <v>23</v>
      </c>
      <c r="D958" t="s">
        <v>6</v>
      </c>
    </row>
    <row r="959" spans="1:4" x14ac:dyDescent="0.25">
      <c r="A959">
        <v>958</v>
      </c>
      <c r="B959" t="s">
        <v>972</v>
      </c>
      <c r="C959" t="s">
        <v>14</v>
      </c>
      <c r="D959" t="s">
        <v>6</v>
      </c>
    </row>
    <row r="960" spans="1:4" x14ac:dyDescent="0.25">
      <c r="A960">
        <v>959</v>
      </c>
      <c r="B960" t="s">
        <v>973</v>
      </c>
      <c r="C960" t="s">
        <v>26</v>
      </c>
      <c r="D960" t="s">
        <v>6</v>
      </c>
    </row>
    <row r="961" spans="1:4" x14ac:dyDescent="0.25">
      <c r="A961">
        <v>960</v>
      </c>
      <c r="B961" t="s">
        <v>974</v>
      </c>
      <c r="C961" t="s">
        <v>26</v>
      </c>
      <c r="D961" t="s">
        <v>6</v>
      </c>
    </row>
    <row r="962" spans="1:4" x14ac:dyDescent="0.25">
      <c r="A962">
        <v>961</v>
      </c>
      <c r="B962" t="s">
        <v>975</v>
      </c>
      <c r="C962" t="s">
        <v>37</v>
      </c>
      <c r="D962" t="s">
        <v>6</v>
      </c>
    </row>
    <row r="963" spans="1:4" x14ac:dyDescent="0.25">
      <c r="A963">
        <v>962</v>
      </c>
      <c r="B963" t="s">
        <v>976</v>
      </c>
      <c r="C963" t="s">
        <v>28</v>
      </c>
      <c r="D963" t="s">
        <v>6</v>
      </c>
    </row>
    <row r="964" spans="1:4" x14ac:dyDescent="0.25">
      <c r="A964">
        <v>963</v>
      </c>
      <c r="B964" t="s">
        <v>977</v>
      </c>
      <c r="C964" t="s">
        <v>23</v>
      </c>
      <c r="D964" t="s">
        <v>6</v>
      </c>
    </row>
    <row r="965" spans="1:4" x14ac:dyDescent="0.25">
      <c r="A965">
        <v>964</v>
      </c>
      <c r="B965" t="s">
        <v>978</v>
      </c>
      <c r="C965" t="s">
        <v>28</v>
      </c>
      <c r="D965" t="s">
        <v>6</v>
      </c>
    </row>
    <row r="966" spans="1:4" x14ac:dyDescent="0.25">
      <c r="A966">
        <v>965</v>
      </c>
      <c r="B966" t="s">
        <v>979</v>
      </c>
      <c r="C966" t="s">
        <v>23</v>
      </c>
      <c r="D966" t="s">
        <v>6</v>
      </c>
    </row>
    <row r="967" spans="1:4" x14ac:dyDescent="0.25">
      <c r="A967">
        <v>966</v>
      </c>
      <c r="B967" t="s">
        <v>980</v>
      </c>
      <c r="C967" t="s">
        <v>12</v>
      </c>
      <c r="D967" t="s">
        <v>6</v>
      </c>
    </row>
    <row r="968" spans="1:4" x14ac:dyDescent="0.25">
      <c r="A968">
        <v>967</v>
      </c>
      <c r="B968" t="s">
        <v>981</v>
      </c>
      <c r="C968" t="s">
        <v>10</v>
      </c>
      <c r="D968" t="s">
        <v>6</v>
      </c>
    </row>
    <row r="969" spans="1:4" x14ac:dyDescent="0.25">
      <c r="A969">
        <v>968</v>
      </c>
      <c r="B969" t="s">
        <v>982</v>
      </c>
      <c r="C969" t="s">
        <v>37</v>
      </c>
      <c r="D969" t="s">
        <v>6</v>
      </c>
    </row>
    <row r="970" spans="1:4" x14ac:dyDescent="0.25">
      <c r="A970">
        <v>969</v>
      </c>
      <c r="B970" t="s">
        <v>983</v>
      </c>
      <c r="C970" t="s">
        <v>5</v>
      </c>
      <c r="D970" t="s">
        <v>6</v>
      </c>
    </row>
    <row r="971" spans="1:4" x14ac:dyDescent="0.25">
      <c r="A971">
        <v>970</v>
      </c>
      <c r="B971" t="s">
        <v>984</v>
      </c>
      <c r="C971" t="s">
        <v>12</v>
      </c>
      <c r="D971" t="s">
        <v>6</v>
      </c>
    </row>
    <row r="972" spans="1:4" x14ac:dyDescent="0.25">
      <c r="A972">
        <v>971</v>
      </c>
      <c r="B972" t="s">
        <v>985</v>
      </c>
      <c r="C972" t="s">
        <v>14</v>
      </c>
      <c r="D972" t="s">
        <v>6</v>
      </c>
    </row>
    <row r="973" spans="1:4" x14ac:dyDescent="0.25">
      <c r="A973">
        <v>972</v>
      </c>
      <c r="B973" t="s">
        <v>986</v>
      </c>
      <c r="C973" t="s">
        <v>14</v>
      </c>
      <c r="D973" t="s">
        <v>6</v>
      </c>
    </row>
    <row r="974" spans="1:4" x14ac:dyDescent="0.25">
      <c r="A974">
        <v>973</v>
      </c>
      <c r="B974" t="s">
        <v>987</v>
      </c>
      <c r="C974" t="s">
        <v>28</v>
      </c>
      <c r="D974" t="s">
        <v>6</v>
      </c>
    </row>
    <row r="975" spans="1:4" x14ac:dyDescent="0.25">
      <c r="A975">
        <v>974</v>
      </c>
      <c r="B975" t="s">
        <v>988</v>
      </c>
      <c r="C975" t="s">
        <v>10</v>
      </c>
      <c r="D975" t="s">
        <v>6</v>
      </c>
    </row>
    <row r="976" spans="1:4" x14ac:dyDescent="0.25">
      <c r="A976">
        <v>975</v>
      </c>
      <c r="B976" t="s">
        <v>989</v>
      </c>
      <c r="C976" t="s">
        <v>23</v>
      </c>
      <c r="D976" t="s">
        <v>6</v>
      </c>
    </row>
    <row r="977" spans="1:4" x14ac:dyDescent="0.25">
      <c r="A977">
        <v>976</v>
      </c>
      <c r="B977" t="s">
        <v>990</v>
      </c>
      <c r="C977" t="s">
        <v>12</v>
      </c>
      <c r="D977" t="s">
        <v>6</v>
      </c>
    </row>
    <row r="978" spans="1:4" x14ac:dyDescent="0.25">
      <c r="A978">
        <v>977</v>
      </c>
      <c r="B978" t="s">
        <v>991</v>
      </c>
      <c r="C978" t="s">
        <v>26</v>
      </c>
      <c r="D978" t="s">
        <v>6</v>
      </c>
    </row>
    <row r="979" spans="1:4" x14ac:dyDescent="0.25">
      <c r="A979">
        <v>978</v>
      </c>
      <c r="B979" t="s">
        <v>992</v>
      </c>
      <c r="C979" t="s">
        <v>31</v>
      </c>
      <c r="D979" t="s">
        <v>6</v>
      </c>
    </row>
    <row r="980" spans="1:4" x14ac:dyDescent="0.25">
      <c r="A980">
        <v>979</v>
      </c>
      <c r="B980" t="s">
        <v>993</v>
      </c>
      <c r="C980" t="s">
        <v>37</v>
      </c>
      <c r="D980" t="s">
        <v>6</v>
      </c>
    </row>
    <row r="981" spans="1:4" x14ac:dyDescent="0.25">
      <c r="A981">
        <v>980</v>
      </c>
      <c r="B981" t="s">
        <v>994</v>
      </c>
      <c r="C981" t="s">
        <v>12</v>
      </c>
      <c r="D981" t="s">
        <v>6</v>
      </c>
    </row>
    <row r="982" spans="1:4" x14ac:dyDescent="0.25">
      <c r="A982">
        <v>981</v>
      </c>
      <c r="B982" t="s">
        <v>995</v>
      </c>
      <c r="C982" t="s">
        <v>37</v>
      </c>
      <c r="D982" t="s">
        <v>6</v>
      </c>
    </row>
    <row r="983" spans="1:4" x14ac:dyDescent="0.25">
      <c r="A983">
        <v>982</v>
      </c>
      <c r="B983" t="s">
        <v>996</v>
      </c>
      <c r="C983" t="s">
        <v>10</v>
      </c>
      <c r="D983" t="s">
        <v>6</v>
      </c>
    </row>
    <row r="984" spans="1:4" x14ac:dyDescent="0.25">
      <c r="A984">
        <v>983</v>
      </c>
      <c r="B984" t="s">
        <v>997</v>
      </c>
      <c r="C984" t="s">
        <v>37</v>
      </c>
      <c r="D984" t="s">
        <v>6</v>
      </c>
    </row>
    <row r="985" spans="1:4" x14ac:dyDescent="0.25">
      <c r="A985">
        <v>984</v>
      </c>
      <c r="B985" t="s">
        <v>998</v>
      </c>
      <c r="C985" t="s">
        <v>5</v>
      </c>
      <c r="D985" t="s">
        <v>6</v>
      </c>
    </row>
    <row r="986" spans="1:4" x14ac:dyDescent="0.25">
      <c r="A986">
        <v>985</v>
      </c>
      <c r="B986" t="s">
        <v>999</v>
      </c>
      <c r="C986" t="s">
        <v>12</v>
      </c>
      <c r="D986" t="s">
        <v>6</v>
      </c>
    </row>
    <row r="987" spans="1:4" x14ac:dyDescent="0.25">
      <c r="A987">
        <v>986</v>
      </c>
      <c r="B987" t="s">
        <v>1000</v>
      </c>
      <c r="C987" t="s">
        <v>12</v>
      </c>
      <c r="D987" t="s">
        <v>6</v>
      </c>
    </row>
    <row r="988" spans="1:4" x14ac:dyDescent="0.25">
      <c r="A988">
        <v>987</v>
      </c>
      <c r="B988" t="s">
        <v>1001</v>
      </c>
      <c r="C988" t="s">
        <v>5</v>
      </c>
      <c r="D988" t="s">
        <v>6</v>
      </c>
    </row>
    <row r="989" spans="1:4" x14ac:dyDescent="0.25">
      <c r="A989">
        <v>988</v>
      </c>
      <c r="B989" t="s">
        <v>1002</v>
      </c>
      <c r="C989" t="s">
        <v>31</v>
      </c>
      <c r="D989" t="s">
        <v>6</v>
      </c>
    </row>
    <row r="990" spans="1:4" x14ac:dyDescent="0.25">
      <c r="A990">
        <v>989</v>
      </c>
      <c r="B990" t="s">
        <v>1003</v>
      </c>
      <c r="C990" t="s">
        <v>14</v>
      </c>
      <c r="D990" t="s">
        <v>6</v>
      </c>
    </row>
    <row r="991" spans="1:4" x14ac:dyDescent="0.25">
      <c r="A991">
        <v>990</v>
      </c>
      <c r="B991" t="s">
        <v>1004</v>
      </c>
      <c r="C991" t="s">
        <v>5</v>
      </c>
      <c r="D991" t="s">
        <v>6</v>
      </c>
    </row>
    <row r="992" spans="1:4" x14ac:dyDescent="0.25">
      <c r="A992">
        <v>991</v>
      </c>
      <c r="B992" t="s">
        <v>1005</v>
      </c>
      <c r="C992" t="s">
        <v>28</v>
      </c>
      <c r="D992" t="s">
        <v>6</v>
      </c>
    </row>
    <row r="993" spans="1:4" x14ac:dyDescent="0.25">
      <c r="A993">
        <v>992</v>
      </c>
      <c r="B993" t="s">
        <v>1006</v>
      </c>
      <c r="C993" t="s">
        <v>23</v>
      </c>
      <c r="D993" t="s">
        <v>6</v>
      </c>
    </row>
    <row r="994" spans="1:4" x14ac:dyDescent="0.25">
      <c r="A994">
        <v>993</v>
      </c>
      <c r="B994" t="s">
        <v>1007</v>
      </c>
      <c r="C994" t="s">
        <v>28</v>
      </c>
      <c r="D994" t="s">
        <v>6</v>
      </c>
    </row>
    <row r="995" spans="1:4" x14ac:dyDescent="0.25">
      <c r="A995">
        <v>994</v>
      </c>
      <c r="B995" t="s">
        <v>1008</v>
      </c>
      <c r="C995" t="s">
        <v>31</v>
      </c>
      <c r="D995" t="s">
        <v>6</v>
      </c>
    </row>
    <row r="996" spans="1:4" x14ac:dyDescent="0.25">
      <c r="A996">
        <v>995</v>
      </c>
      <c r="B996" t="s">
        <v>1009</v>
      </c>
      <c r="C996" t="s">
        <v>26</v>
      </c>
      <c r="D996" t="s">
        <v>6</v>
      </c>
    </row>
    <row r="997" spans="1:4" x14ac:dyDescent="0.25">
      <c r="A997">
        <v>996</v>
      </c>
      <c r="B997" t="s">
        <v>1010</v>
      </c>
      <c r="C997" t="s">
        <v>26</v>
      </c>
      <c r="D997" t="s">
        <v>6</v>
      </c>
    </row>
    <row r="998" spans="1:4" x14ac:dyDescent="0.25">
      <c r="A998">
        <v>997</v>
      </c>
      <c r="B998" t="s">
        <v>1011</v>
      </c>
      <c r="C998" t="s">
        <v>8</v>
      </c>
      <c r="D998" t="s">
        <v>6</v>
      </c>
    </row>
    <row r="999" spans="1:4" x14ac:dyDescent="0.25">
      <c r="A999">
        <v>998</v>
      </c>
      <c r="B999" t="s">
        <v>1012</v>
      </c>
      <c r="C999" t="s">
        <v>23</v>
      </c>
      <c r="D999" t="s">
        <v>6</v>
      </c>
    </row>
    <row r="1000" spans="1:4" x14ac:dyDescent="0.25">
      <c r="A1000">
        <v>999</v>
      </c>
      <c r="B1000" t="s">
        <v>1013</v>
      </c>
      <c r="C1000" t="s">
        <v>28</v>
      </c>
      <c r="D1000" t="s">
        <v>6</v>
      </c>
    </row>
    <row r="1001" spans="1:4" x14ac:dyDescent="0.25">
      <c r="A1001">
        <v>1000</v>
      </c>
      <c r="B1001" t="s">
        <v>1014</v>
      </c>
      <c r="C1001" t="s">
        <v>31</v>
      </c>
      <c r="D1001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1BC6C-9FBC-41B1-BF5F-79B3E199F9CF}">
  <dimension ref="A1:B11"/>
  <sheetViews>
    <sheetView workbookViewId="0"/>
  </sheetViews>
  <sheetFormatPr defaultRowHeight="15" x14ac:dyDescent="0.25"/>
  <cols>
    <col min="1" max="1" width="7.5703125" bestFit="1" customWidth="1"/>
    <col min="2" max="2" width="19.7109375" bestFit="1" customWidth="1"/>
  </cols>
  <sheetData>
    <row r="1" spans="1:2" x14ac:dyDescent="0.25">
      <c r="A1" t="s">
        <v>1015</v>
      </c>
      <c r="B1" t="s">
        <v>2</v>
      </c>
    </row>
    <row r="2" spans="1:2" x14ac:dyDescent="0.25">
      <c r="A2" t="s">
        <v>1016</v>
      </c>
      <c r="B2" t="s">
        <v>28</v>
      </c>
    </row>
    <row r="3" spans="1:2" x14ac:dyDescent="0.25">
      <c r="A3" t="s">
        <v>1017</v>
      </c>
      <c r="B3" t="s">
        <v>14</v>
      </c>
    </row>
    <row r="4" spans="1:2" x14ac:dyDescent="0.25">
      <c r="A4" t="s">
        <v>1018</v>
      </c>
      <c r="B4" t="s">
        <v>26</v>
      </c>
    </row>
    <row r="5" spans="1:2" x14ac:dyDescent="0.25">
      <c r="A5" t="s">
        <v>1019</v>
      </c>
      <c r="B5" t="s">
        <v>12</v>
      </c>
    </row>
    <row r="6" spans="1:2" x14ac:dyDescent="0.25">
      <c r="A6" t="s">
        <v>1020</v>
      </c>
      <c r="B6" t="s">
        <v>8</v>
      </c>
    </row>
    <row r="7" spans="1:2" x14ac:dyDescent="0.25">
      <c r="A7" t="s">
        <v>1021</v>
      </c>
      <c r="B7" t="s">
        <v>5</v>
      </c>
    </row>
    <row r="8" spans="1:2" x14ac:dyDescent="0.25">
      <c r="A8" t="s">
        <v>1022</v>
      </c>
      <c r="B8" t="s">
        <v>10</v>
      </c>
    </row>
    <row r="9" spans="1:2" x14ac:dyDescent="0.25">
      <c r="A9" t="s">
        <v>1023</v>
      </c>
      <c r="B9" t="s">
        <v>23</v>
      </c>
    </row>
    <row r="10" spans="1:2" x14ac:dyDescent="0.25">
      <c r="A10" t="s">
        <v>1024</v>
      </c>
      <c r="B10" t="s">
        <v>37</v>
      </c>
    </row>
    <row r="11" spans="1:2" x14ac:dyDescent="0.25">
      <c r="A11" t="s">
        <v>1025</v>
      </c>
      <c r="B11" t="s"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3940-3747-4F39-9BD6-18A7A8627485}">
  <dimension ref="A1:B151"/>
  <sheetViews>
    <sheetView workbookViewId="0"/>
  </sheetViews>
  <sheetFormatPr defaultRowHeight="15" x14ac:dyDescent="0.25"/>
  <cols>
    <col min="1" max="1" width="27.85546875" bestFit="1" customWidth="1"/>
    <col min="2" max="2" width="10.42578125" bestFit="1" customWidth="1"/>
  </cols>
  <sheetData>
    <row r="1" spans="1:2" x14ac:dyDescent="0.25">
      <c r="A1" t="s">
        <v>1026</v>
      </c>
      <c r="B1" t="s">
        <v>1027</v>
      </c>
    </row>
    <row r="2" spans="1:2" x14ac:dyDescent="0.25">
      <c r="A2" t="s">
        <v>1028</v>
      </c>
      <c r="B2">
        <v>256</v>
      </c>
    </row>
    <row r="3" spans="1:2" x14ac:dyDescent="0.25">
      <c r="A3" t="s">
        <v>1029</v>
      </c>
      <c r="B3">
        <v>220</v>
      </c>
    </row>
    <row r="4" spans="1:2" x14ac:dyDescent="0.25">
      <c r="A4" t="s">
        <v>1030</v>
      </c>
      <c r="B4">
        <v>67</v>
      </c>
    </row>
    <row r="5" spans="1:2" x14ac:dyDescent="0.25">
      <c r="A5" t="s">
        <v>1031</v>
      </c>
      <c r="B5">
        <v>111</v>
      </c>
    </row>
    <row r="6" spans="1:2" x14ac:dyDescent="0.25">
      <c r="A6" t="s">
        <v>1032</v>
      </c>
      <c r="B6">
        <v>297</v>
      </c>
    </row>
    <row r="7" spans="1:2" x14ac:dyDescent="0.25">
      <c r="A7" t="s">
        <v>1033</v>
      </c>
      <c r="B7">
        <v>201</v>
      </c>
    </row>
    <row r="8" spans="1:2" x14ac:dyDescent="0.25">
      <c r="A8" t="s">
        <v>1034</v>
      </c>
      <c r="B8">
        <v>109</v>
      </c>
    </row>
    <row r="9" spans="1:2" x14ac:dyDescent="0.25">
      <c r="A9" t="s">
        <v>1035</v>
      </c>
      <c r="B9">
        <v>150</v>
      </c>
    </row>
    <row r="10" spans="1:2" x14ac:dyDescent="0.25">
      <c r="A10" t="s">
        <v>1036</v>
      </c>
      <c r="B10">
        <v>60</v>
      </c>
    </row>
    <row r="11" spans="1:2" x14ac:dyDescent="0.25">
      <c r="A11" t="s">
        <v>1037</v>
      </c>
      <c r="B11">
        <v>17</v>
      </c>
    </row>
    <row r="12" spans="1:2" x14ac:dyDescent="0.25">
      <c r="A12" t="s">
        <v>1038</v>
      </c>
      <c r="B12">
        <v>65</v>
      </c>
    </row>
    <row r="13" spans="1:2" x14ac:dyDescent="0.25">
      <c r="A13" t="s">
        <v>1039</v>
      </c>
      <c r="B13">
        <v>296</v>
      </c>
    </row>
    <row r="14" spans="1:2" x14ac:dyDescent="0.25">
      <c r="A14" t="s">
        <v>1040</v>
      </c>
      <c r="B14">
        <v>11</v>
      </c>
    </row>
    <row r="15" spans="1:2" x14ac:dyDescent="0.25">
      <c r="A15" t="s">
        <v>1041</v>
      </c>
      <c r="B15">
        <v>284</v>
      </c>
    </row>
    <row r="16" spans="1:2" x14ac:dyDescent="0.25">
      <c r="A16" t="s">
        <v>1042</v>
      </c>
      <c r="B16">
        <v>156</v>
      </c>
    </row>
    <row r="17" spans="1:2" x14ac:dyDescent="0.25">
      <c r="A17" t="s">
        <v>1043</v>
      </c>
      <c r="B17">
        <v>74</v>
      </c>
    </row>
    <row r="18" spans="1:2" x14ac:dyDescent="0.25">
      <c r="A18" t="s">
        <v>1044</v>
      </c>
      <c r="B18">
        <v>43</v>
      </c>
    </row>
    <row r="19" spans="1:2" x14ac:dyDescent="0.25">
      <c r="A19" t="s">
        <v>1045</v>
      </c>
      <c r="B19">
        <v>261</v>
      </c>
    </row>
    <row r="20" spans="1:2" x14ac:dyDescent="0.25">
      <c r="A20" t="s">
        <v>1046</v>
      </c>
      <c r="B20">
        <v>196</v>
      </c>
    </row>
    <row r="21" spans="1:2" x14ac:dyDescent="0.25">
      <c r="A21" t="s">
        <v>1047</v>
      </c>
      <c r="B21">
        <v>298</v>
      </c>
    </row>
    <row r="22" spans="1:2" x14ac:dyDescent="0.25">
      <c r="A22" t="s">
        <v>1048</v>
      </c>
      <c r="B22">
        <v>164</v>
      </c>
    </row>
    <row r="23" spans="1:2" x14ac:dyDescent="0.25">
      <c r="A23" t="s">
        <v>1049</v>
      </c>
      <c r="B23">
        <v>228</v>
      </c>
    </row>
    <row r="24" spans="1:2" x14ac:dyDescent="0.25">
      <c r="A24" t="s">
        <v>1050</v>
      </c>
      <c r="B24">
        <v>262</v>
      </c>
    </row>
    <row r="25" spans="1:2" x14ac:dyDescent="0.25">
      <c r="A25" t="s">
        <v>1051</v>
      </c>
      <c r="B25">
        <v>187</v>
      </c>
    </row>
    <row r="26" spans="1:2" x14ac:dyDescent="0.25">
      <c r="A26" t="s">
        <v>1052</v>
      </c>
      <c r="B26">
        <v>275</v>
      </c>
    </row>
    <row r="27" spans="1:2" x14ac:dyDescent="0.25">
      <c r="A27" t="s">
        <v>1053</v>
      </c>
      <c r="B27">
        <v>170</v>
      </c>
    </row>
    <row r="28" spans="1:2" x14ac:dyDescent="0.25">
      <c r="A28" t="s">
        <v>1054</v>
      </c>
      <c r="B28">
        <v>5</v>
      </c>
    </row>
    <row r="29" spans="1:2" x14ac:dyDescent="0.25">
      <c r="A29" t="s">
        <v>1055</v>
      </c>
      <c r="B29">
        <v>68</v>
      </c>
    </row>
    <row r="30" spans="1:2" x14ac:dyDescent="0.25">
      <c r="A30" t="s">
        <v>1056</v>
      </c>
      <c r="B30">
        <v>231</v>
      </c>
    </row>
    <row r="31" spans="1:2" x14ac:dyDescent="0.25">
      <c r="A31" t="s">
        <v>1057</v>
      </c>
      <c r="B31">
        <v>235</v>
      </c>
    </row>
    <row r="32" spans="1:2" x14ac:dyDescent="0.25">
      <c r="A32" t="s">
        <v>1058</v>
      </c>
      <c r="B32">
        <v>184</v>
      </c>
    </row>
    <row r="33" spans="1:2" x14ac:dyDescent="0.25">
      <c r="A33" t="s">
        <v>1059</v>
      </c>
      <c r="B33">
        <v>161</v>
      </c>
    </row>
    <row r="34" spans="1:2" x14ac:dyDescent="0.25">
      <c r="A34" t="s">
        <v>1060</v>
      </c>
      <c r="B34">
        <v>281</v>
      </c>
    </row>
    <row r="35" spans="1:2" x14ac:dyDescent="0.25">
      <c r="A35" t="s">
        <v>1061</v>
      </c>
      <c r="B35">
        <v>209</v>
      </c>
    </row>
    <row r="36" spans="1:2" x14ac:dyDescent="0.25">
      <c r="A36" t="s">
        <v>1062</v>
      </c>
      <c r="B36">
        <v>178</v>
      </c>
    </row>
    <row r="37" spans="1:2" x14ac:dyDescent="0.25">
      <c r="A37" t="s">
        <v>1063</v>
      </c>
      <c r="B37">
        <v>297</v>
      </c>
    </row>
    <row r="38" spans="1:2" x14ac:dyDescent="0.25">
      <c r="A38" t="s">
        <v>1064</v>
      </c>
      <c r="B38">
        <v>257</v>
      </c>
    </row>
    <row r="39" spans="1:2" x14ac:dyDescent="0.25">
      <c r="A39" t="s">
        <v>1065</v>
      </c>
      <c r="B39">
        <v>62</v>
      </c>
    </row>
    <row r="40" spans="1:2" x14ac:dyDescent="0.25">
      <c r="A40" t="s">
        <v>1066</v>
      </c>
      <c r="B40">
        <v>198</v>
      </c>
    </row>
    <row r="41" spans="1:2" x14ac:dyDescent="0.25">
      <c r="A41" t="s">
        <v>1067</v>
      </c>
      <c r="B41">
        <v>200</v>
      </c>
    </row>
    <row r="42" spans="1:2" x14ac:dyDescent="0.25">
      <c r="A42" t="s">
        <v>1068</v>
      </c>
      <c r="B42">
        <v>109</v>
      </c>
    </row>
    <row r="43" spans="1:2" x14ac:dyDescent="0.25">
      <c r="A43" t="s">
        <v>1069</v>
      </c>
      <c r="B43">
        <v>290</v>
      </c>
    </row>
    <row r="44" spans="1:2" x14ac:dyDescent="0.25">
      <c r="A44" t="s">
        <v>1070</v>
      </c>
      <c r="B44">
        <v>6</v>
      </c>
    </row>
    <row r="45" spans="1:2" x14ac:dyDescent="0.25">
      <c r="A45" t="s">
        <v>1071</v>
      </c>
      <c r="B45">
        <v>147</v>
      </c>
    </row>
    <row r="46" spans="1:2" x14ac:dyDescent="0.25">
      <c r="A46" t="s">
        <v>1072</v>
      </c>
      <c r="B46">
        <v>266</v>
      </c>
    </row>
    <row r="47" spans="1:2" x14ac:dyDescent="0.25">
      <c r="A47" t="s">
        <v>1073</v>
      </c>
      <c r="B47">
        <v>106</v>
      </c>
    </row>
    <row r="48" spans="1:2" x14ac:dyDescent="0.25">
      <c r="A48" t="s">
        <v>1074</v>
      </c>
      <c r="B48">
        <v>241</v>
      </c>
    </row>
    <row r="49" spans="1:2" x14ac:dyDescent="0.25">
      <c r="A49" t="s">
        <v>1075</v>
      </c>
      <c r="B49">
        <v>269</v>
      </c>
    </row>
    <row r="50" spans="1:2" x14ac:dyDescent="0.25">
      <c r="A50" t="s">
        <v>1076</v>
      </c>
      <c r="B50">
        <v>214</v>
      </c>
    </row>
    <row r="51" spans="1:2" x14ac:dyDescent="0.25">
      <c r="A51" t="s">
        <v>1077</v>
      </c>
      <c r="B51">
        <v>161</v>
      </c>
    </row>
    <row r="52" spans="1:2" x14ac:dyDescent="0.25">
      <c r="A52" t="s">
        <v>1078</v>
      </c>
      <c r="B52">
        <v>92</v>
      </c>
    </row>
    <row r="53" spans="1:2" x14ac:dyDescent="0.25">
      <c r="A53" t="s">
        <v>1079</v>
      </c>
      <c r="B53">
        <v>235</v>
      </c>
    </row>
    <row r="54" spans="1:2" x14ac:dyDescent="0.25">
      <c r="A54" t="s">
        <v>1080</v>
      </c>
      <c r="B54">
        <v>276</v>
      </c>
    </row>
    <row r="55" spans="1:2" x14ac:dyDescent="0.25">
      <c r="A55" t="s">
        <v>1081</v>
      </c>
      <c r="B55">
        <v>106</v>
      </c>
    </row>
    <row r="56" spans="1:2" x14ac:dyDescent="0.25">
      <c r="A56" t="s">
        <v>1082</v>
      </c>
      <c r="B56">
        <v>189</v>
      </c>
    </row>
    <row r="57" spans="1:2" x14ac:dyDescent="0.25">
      <c r="A57" t="s">
        <v>1083</v>
      </c>
      <c r="B57">
        <v>274</v>
      </c>
    </row>
    <row r="58" spans="1:2" x14ac:dyDescent="0.25">
      <c r="A58" t="s">
        <v>1084</v>
      </c>
      <c r="B58">
        <v>6</v>
      </c>
    </row>
    <row r="59" spans="1:2" x14ac:dyDescent="0.25">
      <c r="A59" t="s">
        <v>1085</v>
      </c>
      <c r="B59">
        <v>204</v>
      </c>
    </row>
    <row r="60" spans="1:2" x14ac:dyDescent="0.25">
      <c r="A60" t="s">
        <v>1086</v>
      </c>
      <c r="B60">
        <v>223</v>
      </c>
    </row>
    <row r="61" spans="1:2" x14ac:dyDescent="0.25">
      <c r="A61" t="s">
        <v>1087</v>
      </c>
      <c r="B61">
        <v>212</v>
      </c>
    </row>
    <row r="62" spans="1:2" x14ac:dyDescent="0.25">
      <c r="A62" t="s">
        <v>1088</v>
      </c>
      <c r="B62">
        <v>177</v>
      </c>
    </row>
    <row r="63" spans="1:2" x14ac:dyDescent="0.25">
      <c r="A63" t="s">
        <v>1089</v>
      </c>
      <c r="B63">
        <v>39</v>
      </c>
    </row>
    <row r="64" spans="1:2" x14ac:dyDescent="0.25">
      <c r="A64" t="s">
        <v>1090</v>
      </c>
      <c r="B64">
        <v>257</v>
      </c>
    </row>
    <row r="65" spans="1:2" x14ac:dyDescent="0.25">
      <c r="A65" t="s">
        <v>1091</v>
      </c>
      <c r="B65">
        <v>131</v>
      </c>
    </row>
    <row r="66" spans="1:2" x14ac:dyDescent="0.25">
      <c r="A66" t="s">
        <v>1092</v>
      </c>
      <c r="B66">
        <v>153</v>
      </c>
    </row>
    <row r="67" spans="1:2" x14ac:dyDescent="0.25">
      <c r="A67" t="s">
        <v>1093</v>
      </c>
      <c r="B67">
        <v>15</v>
      </c>
    </row>
    <row r="68" spans="1:2" x14ac:dyDescent="0.25">
      <c r="A68" t="s">
        <v>1094</v>
      </c>
      <c r="B68">
        <v>213</v>
      </c>
    </row>
    <row r="69" spans="1:2" x14ac:dyDescent="0.25">
      <c r="A69" t="s">
        <v>1095</v>
      </c>
      <c r="B69">
        <v>84</v>
      </c>
    </row>
    <row r="70" spans="1:2" x14ac:dyDescent="0.25">
      <c r="A70" t="s">
        <v>1096</v>
      </c>
      <c r="B70">
        <v>208</v>
      </c>
    </row>
    <row r="71" spans="1:2" x14ac:dyDescent="0.25">
      <c r="A71" t="s">
        <v>1097</v>
      </c>
      <c r="B71">
        <v>143</v>
      </c>
    </row>
    <row r="72" spans="1:2" x14ac:dyDescent="0.25">
      <c r="A72" t="s">
        <v>1098</v>
      </c>
      <c r="B72">
        <v>96</v>
      </c>
    </row>
    <row r="73" spans="1:2" x14ac:dyDescent="0.25">
      <c r="A73" t="s">
        <v>1099</v>
      </c>
      <c r="B73">
        <v>42</v>
      </c>
    </row>
    <row r="74" spans="1:2" x14ac:dyDescent="0.25">
      <c r="A74" t="s">
        <v>1100</v>
      </c>
      <c r="B74">
        <v>10</v>
      </c>
    </row>
    <row r="75" spans="1:2" x14ac:dyDescent="0.25">
      <c r="A75" t="s">
        <v>1101</v>
      </c>
      <c r="B75">
        <v>183</v>
      </c>
    </row>
    <row r="76" spans="1:2" x14ac:dyDescent="0.25">
      <c r="A76" t="s">
        <v>1102</v>
      </c>
      <c r="B76">
        <v>140</v>
      </c>
    </row>
    <row r="77" spans="1:2" x14ac:dyDescent="0.25">
      <c r="A77" t="s">
        <v>1103</v>
      </c>
      <c r="B77">
        <v>215</v>
      </c>
    </row>
    <row r="78" spans="1:2" x14ac:dyDescent="0.25">
      <c r="A78" t="s">
        <v>1104</v>
      </c>
      <c r="B78">
        <v>283</v>
      </c>
    </row>
    <row r="79" spans="1:2" x14ac:dyDescent="0.25">
      <c r="A79" t="s">
        <v>1105</v>
      </c>
      <c r="B79">
        <v>160</v>
      </c>
    </row>
    <row r="80" spans="1:2" x14ac:dyDescent="0.25">
      <c r="A80" t="s">
        <v>1106</v>
      </c>
      <c r="B80">
        <v>82</v>
      </c>
    </row>
    <row r="81" spans="1:2" x14ac:dyDescent="0.25">
      <c r="A81" t="s">
        <v>1107</v>
      </c>
      <c r="B81">
        <v>241</v>
      </c>
    </row>
    <row r="82" spans="1:2" x14ac:dyDescent="0.25">
      <c r="A82" t="s">
        <v>1108</v>
      </c>
      <c r="B82">
        <v>137</v>
      </c>
    </row>
    <row r="83" spans="1:2" x14ac:dyDescent="0.25">
      <c r="A83" t="s">
        <v>1109</v>
      </c>
      <c r="B83">
        <v>253</v>
      </c>
    </row>
    <row r="84" spans="1:2" x14ac:dyDescent="0.25">
      <c r="A84" t="s">
        <v>1110</v>
      </c>
      <c r="B84">
        <v>91</v>
      </c>
    </row>
    <row r="85" spans="1:2" x14ac:dyDescent="0.25">
      <c r="A85" t="s">
        <v>1111</v>
      </c>
      <c r="B85">
        <v>244</v>
      </c>
    </row>
    <row r="86" spans="1:2" x14ac:dyDescent="0.25">
      <c r="A86" t="s">
        <v>1112</v>
      </c>
      <c r="B86">
        <v>266</v>
      </c>
    </row>
    <row r="87" spans="1:2" x14ac:dyDescent="0.25">
      <c r="A87" t="s">
        <v>1113</v>
      </c>
      <c r="B87">
        <v>28</v>
      </c>
    </row>
    <row r="88" spans="1:2" x14ac:dyDescent="0.25">
      <c r="A88" t="s">
        <v>1114</v>
      </c>
      <c r="B88">
        <v>143</v>
      </c>
    </row>
    <row r="89" spans="1:2" x14ac:dyDescent="0.25">
      <c r="A89" t="s">
        <v>1115</v>
      </c>
      <c r="B89">
        <v>266</v>
      </c>
    </row>
    <row r="90" spans="1:2" x14ac:dyDescent="0.25">
      <c r="A90" t="s">
        <v>1116</v>
      </c>
      <c r="B90">
        <v>55</v>
      </c>
    </row>
    <row r="91" spans="1:2" x14ac:dyDescent="0.25">
      <c r="A91" t="s">
        <v>1117</v>
      </c>
      <c r="B91">
        <v>221</v>
      </c>
    </row>
    <row r="92" spans="1:2" x14ac:dyDescent="0.25">
      <c r="A92" t="s">
        <v>1118</v>
      </c>
      <c r="B92">
        <v>40</v>
      </c>
    </row>
    <row r="93" spans="1:2" x14ac:dyDescent="0.25">
      <c r="A93" t="s">
        <v>1119</v>
      </c>
      <c r="B93">
        <v>186</v>
      </c>
    </row>
    <row r="94" spans="1:2" x14ac:dyDescent="0.25">
      <c r="A94" t="s">
        <v>1120</v>
      </c>
      <c r="B94">
        <v>39</v>
      </c>
    </row>
    <row r="95" spans="1:2" x14ac:dyDescent="0.25">
      <c r="A95" t="s">
        <v>1121</v>
      </c>
      <c r="B95">
        <v>231</v>
      </c>
    </row>
    <row r="96" spans="1:2" x14ac:dyDescent="0.25">
      <c r="A96" t="s">
        <v>1122</v>
      </c>
      <c r="B96">
        <v>15</v>
      </c>
    </row>
    <row r="97" spans="1:2" x14ac:dyDescent="0.25">
      <c r="A97" t="s">
        <v>1123</v>
      </c>
      <c r="B97">
        <v>89</v>
      </c>
    </row>
    <row r="98" spans="1:2" x14ac:dyDescent="0.25">
      <c r="A98" t="s">
        <v>1124</v>
      </c>
      <c r="B98">
        <v>264</v>
      </c>
    </row>
    <row r="99" spans="1:2" x14ac:dyDescent="0.25">
      <c r="A99" t="s">
        <v>1125</v>
      </c>
      <c r="B99">
        <v>87</v>
      </c>
    </row>
    <row r="100" spans="1:2" x14ac:dyDescent="0.25">
      <c r="A100" t="s">
        <v>1126</v>
      </c>
      <c r="B100">
        <v>52</v>
      </c>
    </row>
    <row r="101" spans="1:2" x14ac:dyDescent="0.25">
      <c r="A101" t="s">
        <v>1127</v>
      </c>
      <c r="B101">
        <v>210</v>
      </c>
    </row>
    <row r="102" spans="1:2" x14ac:dyDescent="0.25">
      <c r="A102" t="s">
        <v>1128</v>
      </c>
      <c r="B102">
        <v>146</v>
      </c>
    </row>
    <row r="103" spans="1:2" x14ac:dyDescent="0.25">
      <c r="A103" t="s">
        <v>1129</v>
      </c>
      <c r="B103">
        <v>160</v>
      </c>
    </row>
    <row r="104" spans="1:2" x14ac:dyDescent="0.25">
      <c r="A104" t="s">
        <v>1130</v>
      </c>
      <c r="B104">
        <v>111</v>
      </c>
    </row>
    <row r="105" spans="1:2" x14ac:dyDescent="0.25">
      <c r="A105" t="s">
        <v>1131</v>
      </c>
      <c r="B105">
        <v>275</v>
      </c>
    </row>
    <row r="106" spans="1:2" x14ac:dyDescent="0.25">
      <c r="A106" t="s">
        <v>1132</v>
      </c>
      <c r="B106">
        <v>111</v>
      </c>
    </row>
    <row r="107" spans="1:2" x14ac:dyDescent="0.25">
      <c r="A107" t="s">
        <v>1133</v>
      </c>
      <c r="B107">
        <v>126</v>
      </c>
    </row>
    <row r="108" spans="1:2" x14ac:dyDescent="0.25">
      <c r="A108" t="s">
        <v>1134</v>
      </c>
      <c r="B108">
        <v>175</v>
      </c>
    </row>
    <row r="109" spans="1:2" x14ac:dyDescent="0.25">
      <c r="A109" t="s">
        <v>1135</v>
      </c>
      <c r="B109">
        <v>142</v>
      </c>
    </row>
    <row r="110" spans="1:2" x14ac:dyDescent="0.25">
      <c r="A110" t="s">
        <v>1136</v>
      </c>
      <c r="B110">
        <v>40</v>
      </c>
    </row>
    <row r="111" spans="1:2" x14ac:dyDescent="0.25">
      <c r="A111" t="s">
        <v>1137</v>
      </c>
      <c r="B111">
        <v>43</v>
      </c>
    </row>
    <row r="112" spans="1:2" x14ac:dyDescent="0.25">
      <c r="A112" t="s">
        <v>1138</v>
      </c>
      <c r="B112">
        <v>272</v>
      </c>
    </row>
    <row r="113" spans="1:2" x14ac:dyDescent="0.25">
      <c r="A113" t="s">
        <v>1139</v>
      </c>
      <c r="B113">
        <v>193</v>
      </c>
    </row>
    <row r="114" spans="1:2" x14ac:dyDescent="0.25">
      <c r="A114" t="s">
        <v>1140</v>
      </c>
      <c r="B114">
        <v>244</v>
      </c>
    </row>
    <row r="115" spans="1:2" x14ac:dyDescent="0.25">
      <c r="A115" t="s">
        <v>1141</v>
      </c>
      <c r="B115">
        <v>266</v>
      </c>
    </row>
    <row r="116" spans="1:2" x14ac:dyDescent="0.25">
      <c r="A116" t="s">
        <v>1142</v>
      </c>
      <c r="B116">
        <v>290</v>
      </c>
    </row>
    <row r="117" spans="1:2" x14ac:dyDescent="0.25">
      <c r="A117" t="s">
        <v>1143</v>
      </c>
      <c r="B117">
        <v>30</v>
      </c>
    </row>
    <row r="118" spans="1:2" x14ac:dyDescent="0.25">
      <c r="A118" t="s">
        <v>1144</v>
      </c>
      <c r="B118">
        <v>91</v>
      </c>
    </row>
    <row r="119" spans="1:2" x14ac:dyDescent="0.25">
      <c r="A119" t="s">
        <v>1145</v>
      </c>
      <c r="B119">
        <v>157</v>
      </c>
    </row>
    <row r="120" spans="1:2" x14ac:dyDescent="0.25">
      <c r="A120" t="s">
        <v>1146</v>
      </c>
      <c r="B120">
        <v>289</v>
      </c>
    </row>
    <row r="121" spans="1:2" x14ac:dyDescent="0.25">
      <c r="A121" t="s">
        <v>1147</v>
      </c>
      <c r="B121">
        <v>143</v>
      </c>
    </row>
    <row r="122" spans="1:2" x14ac:dyDescent="0.25">
      <c r="A122" t="s">
        <v>1148</v>
      </c>
      <c r="B122">
        <v>187</v>
      </c>
    </row>
    <row r="123" spans="1:2" x14ac:dyDescent="0.25">
      <c r="A123" t="s">
        <v>1149</v>
      </c>
      <c r="B123">
        <v>123</v>
      </c>
    </row>
    <row r="124" spans="1:2" x14ac:dyDescent="0.25">
      <c r="A124" t="s">
        <v>1150</v>
      </c>
      <c r="B124">
        <v>205</v>
      </c>
    </row>
    <row r="125" spans="1:2" x14ac:dyDescent="0.25">
      <c r="A125" t="s">
        <v>1151</v>
      </c>
      <c r="B125">
        <v>292</v>
      </c>
    </row>
    <row r="126" spans="1:2" x14ac:dyDescent="0.25">
      <c r="A126" t="s">
        <v>1152</v>
      </c>
      <c r="B126">
        <v>209</v>
      </c>
    </row>
    <row r="127" spans="1:2" x14ac:dyDescent="0.25">
      <c r="A127" t="s">
        <v>1153</v>
      </c>
      <c r="B127">
        <v>93</v>
      </c>
    </row>
    <row r="128" spans="1:2" x14ac:dyDescent="0.25">
      <c r="A128" t="s">
        <v>1154</v>
      </c>
      <c r="B128">
        <v>252</v>
      </c>
    </row>
    <row r="129" spans="1:2" x14ac:dyDescent="0.25">
      <c r="A129" t="s">
        <v>1155</v>
      </c>
      <c r="B129">
        <v>137</v>
      </c>
    </row>
    <row r="130" spans="1:2" x14ac:dyDescent="0.25">
      <c r="A130" t="s">
        <v>1156</v>
      </c>
      <c r="B130">
        <v>173</v>
      </c>
    </row>
    <row r="131" spans="1:2" x14ac:dyDescent="0.25">
      <c r="A131" t="s">
        <v>1157</v>
      </c>
      <c r="B131">
        <v>118</v>
      </c>
    </row>
    <row r="132" spans="1:2" x14ac:dyDescent="0.25">
      <c r="A132" t="s">
        <v>1158</v>
      </c>
      <c r="B132">
        <v>137</v>
      </c>
    </row>
    <row r="133" spans="1:2" x14ac:dyDescent="0.25">
      <c r="A133" t="s">
        <v>1159</v>
      </c>
      <c r="B133">
        <v>130</v>
      </c>
    </row>
    <row r="134" spans="1:2" x14ac:dyDescent="0.25">
      <c r="A134" t="s">
        <v>1160</v>
      </c>
      <c r="B134">
        <v>20</v>
      </c>
    </row>
    <row r="135" spans="1:2" x14ac:dyDescent="0.25">
      <c r="A135" t="s">
        <v>1161</v>
      </c>
      <c r="B135">
        <v>211</v>
      </c>
    </row>
    <row r="136" spans="1:2" x14ac:dyDescent="0.25">
      <c r="A136" t="s">
        <v>1162</v>
      </c>
      <c r="B136">
        <v>167</v>
      </c>
    </row>
    <row r="137" spans="1:2" x14ac:dyDescent="0.25">
      <c r="A137" t="s">
        <v>1163</v>
      </c>
      <c r="B137">
        <v>226</v>
      </c>
    </row>
    <row r="138" spans="1:2" x14ac:dyDescent="0.25">
      <c r="A138" t="s">
        <v>1164</v>
      </c>
      <c r="B138">
        <v>132</v>
      </c>
    </row>
    <row r="139" spans="1:2" x14ac:dyDescent="0.25">
      <c r="A139" t="s">
        <v>1165</v>
      </c>
      <c r="B139">
        <v>142</v>
      </c>
    </row>
    <row r="140" spans="1:2" x14ac:dyDescent="0.25">
      <c r="A140" t="s">
        <v>1166</v>
      </c>
      <c r="B140">
        <v>102</v>
      </c>
    </row>
    <row r="141" spans="1:2" x14ac:dyDescent="0.25">
      <c r="A141" t="s">
        <v>1167</v>
      </c>
      <c r="B141">
        <v>42</v>
      </c>
    </row>
    <row r="142" spans="1:2" x14ac:dyDescent="0.25">
      <c r="A142" t="s">
        <v>1168</v>
      </c>
      <c r="B142">
        <v>89</v>
      </c>
    </row>
    <row r="143" spans="1:2" x14ac:dyDescent="0.25">
      <c r="A143" t="s">
        <v>1169</v>
      </c>
      <c r="B143">
        <v>232</v>
      </c>
    </row>
    <row r="144" spans="1:2" x14ac:dyDescent="0.25">
      <c r="A144" t="s">
        <v>1170</v>
      </c>
      <c r="B144">
        <v>80</v>
      </c>
    </row>
    <row r="145" spans="1:2" x14ac:dyDescent="0.25">
      <c r="A145" t="s">
        <v>1171</v>
      </c>
      <c r="B145">
        <v>139</v>
      </c>
    </row>
    <row r="146" spans="1:2" x14ac:dyDescent="0.25">
      <c r="A146" t="s">
        <v>1172</v>
      </c>
      <c r="B146">
        <v>240</v>
      </c>
    </row>
    <row r="147" spans="1:2" x14ac:dyDescent="0.25">
      <c r="A147" t="s">
        <v>1173</v>
      </c>
      <c r="B147">
        <v>274</v>
      </c>
    </row>
    <row r="148" spans="1:2" x14ac:dyDescent="0.25">
      <c r="A148" t="s">
        <v>1174</v>
      </c>
      <c r="B148">
        <v>88</v>
      </c>
    </row>
    <row r="149" spans="1:2" x14ac:dyDescent="0.25">
      <c r="A149" t="s">
        <v>1175</v>
      </c>
      <c r="B149">
        <v>75</v>
      </c>
    </row>
    <row r="150" spans="1:2" x14ac:dyDescent="0.25">
      <c r="A150" t="s">
        <v>1176</v>
      </c>
      <c r="B150">
        <v>75</v>
      </c>
    </row>
    <row r="151" spans="1:2" x14ac:dyDescent="0.25">
      <c r="A151" t="s">
        <v>1177</v>
      </c>
      <c r="B151">
        <v>230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9FC9A-F07B-4072-9931-C2B0828768D5}">
  <dimension ref="A1:D151"/>
  <sheetViews>
    <sheetView workbookViewId="0"/>
  </sheetViews>
  <sheetFormatPr defaultRowHeight="15" x14ac:dyDescent="0.25"/>
  <cols>
    <col min="1" max="1" width="9.42578125" bestFit="1" customWidth="1"/>
    <col min="2" max="2" width="27.85546875" bestFit="1" customWidth="1"/>
    <col min="3" max="3" width="15.85546875" bestFit="1" customWidth="1"/>
    <col min="4" max="4" width="14.140625" bestFit="1" customWidth="1"/>
  </cols>
  <sheetData>
    <row r="1" spans="1:4" x14ac:dyDescent="0.25">
      <c r="A1" t="s">
        <v>1178</v>
      </c>
      <c r="B1" t="s">
        <v>1</v>
      </c>
      <c r="C1" t="s">
        <v>1179</v>
      </c>
      <c r="D1" t="s">
        <v>1180</v>
      </c>
    </row>
    <row r="2" spans="1:4" x14ac:dyDescent="0.25">
      <c r="A2" t="s">
        <v>1181</v>
      </c>
      <c r="B2" t="s">
        <v>1028</v>
      </c>
      <c r="C2" t="s">
        <v>1182</v>
      </c>
      <c r="D2" t="s">
        <v>1183</v>
      </c>
    </row>
    <row r="3" spans="1:4" x14ac:dyDescent="0.25">
      <c r="A3" t="s">
        <v>1184</v>
      </c>
      <c r="B3" t="s">
        <v>1029</v>
      </c>
      <c r="C3" t="s">
        <v>1185</v>
      </c>
      <c r="D3" t="s">
        <v>1186</v>
      </c>
    </row>
    <row r="4" spans="1:4" x14ac:dyDescent="0.25">
      <c r="A4" t="s">
        <v>1187</v>
      </c>
      <c r="B4" t="s">
        <v>1030</v>
      </c>
      <c r="C4" t="s">
        <v>1182</v>
      </c>
      <c r="D4" t="s">
        <v>1186</v>
      </c>
    </row>
    <row r="5" spans="1:4" x14ac:dyDescent="0.25">
      <c r="A5" t="s">
        <v>1188</v>
      </c>
      <c r="B5" t="s">
        <v>1031</v>
      </c>
      <c r="C5" t="s">
        <v>1185</v>
      </c>
      <c r="D5" t="s">
        <v>1189</v>
      </c>
    </row>
    <row r="6" spans="1:4" x14ac:dyDescent="0.25">
      <c r="A6" t="s">
        <v>1190</v>
      </c>
      <c r="B6" t="s">
        <v>1032</v>
      </c>
      <c r="C6" t="s">
        <v>1191</v>
      </c>
      <c r="D6" t="s">
        <v>1192</v>
      </c>
    </row>
    <row r="7" spans="1:4" x14ac:dyDescent="0.25">
      <c r="A7" t="s">
        <v>1193</v>
      </c>
      <c r="B7" t="s">
        <v>1033</v>
      </c>
      <c r="C7" t="s">
        <v>1191</v>
      </c>
      <c r="D7" t="s">
        <v>1194</v>
      </c>
    </row>
    <row r="8" spans="1:4" x14ac:dyDescent="0.25">
      <c r="A8" t="s">
        <v>1195</v>
      </c>
      <c r="B8" t="s">
        <v>1034</v>
      </c>
      <c r="C8" t="s">
        <v>1196</v>
      </c>
      <c r="D8" t="s">
        <v>1194</v>
      </c>
    </row>
    <row r="9" spans="1:4" x14ac:dyDescent="0.25">
      <c r="A9" t="s">
        <v>1197</v>
      </c>
      <c r="B9" t="s">
        <v>1035</v>
      </c>
      <c r="C9" t="s">
        <v>1185</v>
      </c>
      <c r="D9" t="s">
        <v>1194</v>
      </c>
    </row>
    <row r="10" spans="1:4" x14ac:dyDescent="0.25">
      <c r="A10" t="s">
        <v>1198</v>
      </c>
      <c r="B10" t="s">
        <v>1036</v>
      </c>
      <c r="C10" t="s">
        <v>1185</v>
      </c>
      <c r="D10" t="s">
        <v>1186</v>
      </c>
    </row>
    <row r="11" spans="1:4" x14ac:dyDescent="0.25">
      <c r="A11" t="s">
        <v>1199</v>
      </c>
      <c r="B11" t="s">
        <v>1037</v>
      </c>
      <c r="C11" t="s">
        <v>1191</v>
      </c>
      <c r="D11" t="s">
        <v>1192</v>
      </c>
    </row>
    <row r="12" spans="1:4" x14ac:dyDescent="0.25">
      <c r="A12" t="s">
        <v>1200</v>
      </c>
      <c r="B12" t="s">
        <v>1038</v>
      </c>
      <c r="C12" t="s">
        <v>1191</v>
      </c>
      <c r="D12" t="s">
        <v>1194</v>
      </c>
    </row>
    <row r="13" spans="1:4" x14ac:dyDescent="0.25">
      <c r="A13" t="s">
        <v>1201</v>
      </c>
      <c r="B13" t="s">
        <v>1039</v>
      </c>
      <c r="C13" t="s">
        <v>1182</v>
      </c>
      <c r="D13" t="s">
        <v>1192</v>
      </c>
    </row>
    <row r="14" spans="1:4" x14ac:dyDescent="0.25">
      <c r="A14" t="s">
        <v>1202</v>
      </c>
      <c r="B14" t="s">
        <v>1040</v>
      </c>
      <c r="C14" t="s">
        <v>1191</v>
      </c>
      <c r="D14" t="s">
        <v>1189</v>
      </c>
    </row>
    <row r="15" spans="1:4" x14ac:dyDescent="0.25">
      <c r="A15" t="s">
        <v>1203</v>
      </c>
      <c r="B15" t="s">
        <v>1041</v>
      </c>
      <c r="C15" t="s">
        <v>1204</v>
      </c>
      <c r="D15" t="s">
        <v>1183</v>
      </c>
    </row>
    <row r="16" spans="1:4" x14ac:dyDescent="0.25">
      <c r="A16" t="s">
        <v>1205</v>
      </c>
      <c r="B16" t="s">
        <v>1042</v>
      </c>
      <c r="C16" t="s">
        <v>1185</v>
      </c>
      <c r="D16" t="s">
        <v>1189</v>
      </c>
    </row>
    <row r="17" spans="1:4" x14ac:dyDescent="0.25">
      <c r="A17" t="s">
        <v>1206</v>
      </c>
      <c r="B17" t="s">
        <v>1043</v>
      </c>
      <c r="C17" t="s">
        <v>1182</v>
      </c>
      <c r="D17" t="s">
        <v>1186</v>
      </c>
    </row>
    <row r="18" spans="1:4" x14ac:dyDescent="0.25">
      <c r="A18" t="s">
        <v>1207</v>
      </c>
      <c r="B18" t="s">
        <v>1044</v>
      </c>
      <c r="C18" t="s">
        <v>1185</v>
      </c>
      <c r="D18" t="s">
        <v>1192</v>
      </c>
    </row>
    <row r="19" spans="1:4" x14ac:dyDescent="0.25">
      <c r="A19" t="s">
        <v>1208</v>
      </c>
      <c r="B19" t="s">
        <v>1045</v>
      </c>
      <c r="C19" t="s">
        <v>1191</v>
      </c>
      <c r="D19" t="s">
        <v>1194</v>
      </c>
    </row>
    <row r="20" spans="1:4" x14ac:dyDescent="0.25">
      <c r="A20" t="s">
        <v>1209</v>
      </c>
      <c r="B20" t="s">
        <v>1046</v>
      </c>
      <c r="C20" t="s">
        <v>1182</v>
      </c>
      <c r="D20" t="s">
        <v>1192</v>
      </c>
    </row>
    <row r="21" spans="1:4" x14ac:dyDescent="0.25">
      <c r="A21" t="s">
        <v>1210</v>
      </c>
      <c r="B21" t="s">
        <v>1047</v>
      </c>
      <c r="C21" t="s">
        <v>1191</v>
      </c>
      <c r="D21" t="s">
        <v>1186</v>
      </c>
    </row>
    <row r="22" spans="1:4" x14ac:dyDescent="0.25">
      <c r="A22" t="s">
        <v>1211</v>
      </c>
      <c r="B22" t="s">
        <v>1048</v>
      </c>
      <c r="C22" t="s">
        <v>1182</v>
      </c>
      <c r="D22" t="s">
        <v>1183</v>
      </c>
    </row>
    <row r="23" spans="1:4" x14ac:dyDescent="0.25">
      <c r="A23" t="s">
        <v>1212</v>
      </c>
      <c r="B23" t="s">
        <v>1049</v>
      </c>
      <c r="C23" t="s">
        <v>1196</v>
      </c>
      <c r="D23" t="s">
        <v>1186</v>
      </c>
    </row>
    <row r="24" spans="1:4" x14ac:dyDescent="0.25">
      <c r="A24" t="s">
        <v>1213</v>
      </c>
      <c r="B24" t="s">
        <v>1050</v>
      </c>
      <c r="C24" t="s">
        <v>1196</v>
      </c>
      <c r="D24" t="s">
        <v>1192</v>
      </c>
    </row>
    <row r="25" spans="1:4" x14ac:dyDescent="0.25">
      <c r="A25" t="s">
        <v>1214</v>
      </c>
      <c r="B25" t="s">
        <v>1051</v>
      </c>
      <c r="C25" t="s">
        <v>1196</v>
      </c>
      <c r="D25" t="s">
        <v>1189</v>
      </c>
    </row>
    <row r="26" spans="1:4" x14ac:dyDescent="0.25">
      <c r="A26" t="s">
        <v>1215</v>
      </c>
      <c r="B26" t="s">
        <v>1052</v>
      </c>
      <c r="C26" t="s">
        <v>1196</v>
      </c>
      <c r="D26" t="s">
        <v>1183</v>
      </c>
    </row>
    <row r="27" spans="1:4" x14ac:dyDescent="0.25">
      <c r="A27" t="s">
        <v>1216</v>
      </c>
      <c r="B27" t="s">
        <v>1053</v>
      </c>
      <c r="C27" t="s">
        <v>1185</v>
      </c>
      <c r="D27" t="s">
        <v>1183</v>
      </c>
    </row>
    <row r="28" spans="1:4" x14ac:dyDescent="0.25">
      <c r="A28" t="s">
        <v>1217</v>
      </c>
      <c r="B28" t="s">
        <v>1054</v>
      </c>
      <c r="C28" t="s">
        <v>1182</v>
      </c>
      <c r="D28" t="s">
        <v>1186</v>
      </c>
    </row>
    <row r="29" spans="1:4" x14ac:dyDescent="0.25">
      <c r="A29" t="s">
        <v>1218</v>
      </c>
      <c r="B29" t="s">
        <v>1055</v>
      </c>
      <c r="C29" t="s">
        <v>1196</v>
      </c>
      <c r="D29" t="s">
        <v>1189</v>
      </c>
    </row>
    <row r="30" spans="1:4" x14ac:dyDescent="0.25">
      <c r="A30" t="s">
        <v>1219</v>
      </c>
      <c r="B30" t="s">
        <v>1056</v>
      </c>
      <c r="C30" t="s">
        <v>1182</v>
      </c>
      <c r="D30" t="s">
        <v>1186</v>
      </c>
    </row>
    <row r="31" spans="1:4" x14ac:dyDescent="0.25">
      <c r="A31" t="s">
        <v>1220</v>
      </c>
      <c r="B31" t="s">
        <v>1057</v>
      </c>
      <c r="C31" t="s">
        <v>1196</v>
      </c>
      <c r="D31" t="s">
        <v>1192</v>
      </c>
    </row>
    <row r="32" spans="1:4" x14ac:dyDescent="0.25">
      <c r="A32" t="s">
        <v>1221</v>
      </c>
      <c r="B32" t="s">
        <v>1058</v>
      </c>
      <c r="C32" t="s">
        <v>1185</v>
      </c>
      <c r="D32" t="s">
        <v>1183</v>
      </c>
    </row>
    <row r="33" spans="1:4" x14ac:dyDescent="0.25">
      <c r="A33" t="s">
        <v>1222</v>
      </c>
      <c r="B33" t="s">
        <v>1059</v>
      </c>
      <c r="C33" t="s">
        <v>1182</v>
      </c>
      <c r="D33" t="s">
        <v>1189</v>
      </c>
    </row>
    <row r="34" spans="1:4" x14ac:dyDescent="0.25">
      <c r="A34" t="s">
        <v>1223</v>
      </c>
      <c r="B34" t="s">
        <v>1060</v>
      </c>
      <c r="C34" t="s">
        <v>1196</v>
      </c>
      <c r="D34" t="s">
        <v>1183</v>
      </c>
    </row>
    <row r="35" spans="1:4" x14ac:dyDescent="0.25">
      <c r="A35" t="s">
        <v>1224</v>
      </c>
      <c r="B35" t="s">
        <v>1061</v>
      </c>
      <c r="C35" t="s">
        <v>1182</v>
      </c>
      <c r="D35" t="s">
        <v>1192</v>
      </c>
    </row>
    <row r="36" spans="1:4" x14ac:dyDescent="0.25">
      <c r="A36" t="s">
        <v>1225</v>
      </c>
      <c r="B36" t="s">
        <v>1062</v>
      </c>
      <c r="C36" t="s">
        <v>1196</v>
      </c>
      <c r="D36" t="s">
        <v>1192</v>
      </c>
    </row>
    <row r="37" spans="1:4" x14ac:dyDescent="0.25">
      <c r="A37" t="s">
        <v>1226</v>
      </c>
      <c r="B37" t="s">
        <v>1063</v>
      </c>
      <c r="C37" t="s">
        <v>1191</v>
      </c>
      <c r="D37" t="s">
        <v>1194</v>
      </c>
    </row>
    <row r="38" spans="1:4" x14ac:dyDescent="0.25">
      <c r="A38" t="s">
        <v>1227</v>
      </c>
      <c r="B38" t="s">
        <v>1064</v>
      </c>
      <c r="C38" t="s">
        <v>1182</v>
      </c>
      <c r="D38" t="s">
        <v>1186</v>
      </c>
    </row>
    <row r="39" spans="1:4" x14ac:dyDescent="0.25">
      <c r="A39" t="s">
        <v>1228</v>
      </c>
      <c r="B39" t="s">
        <v>1065</v>
      </c>
      <c r="C39" t="s">
        <v>1204</v>
      </c>
      <c r="D39" t="s">
        <v>1183</v>
      </c>
    </row>
    <row r="40" spans="1:4" x14ac:dyDescent="0.25">
      <c r="A40" t="s">
        <v>1229</v>
      </c>
      <c r="B40" t="s">
        <v>1066</v>
      </c>
      <c r="C40" t="s">
        <v>1204</v>
      </c>
      <c r="D40" t="s">
        <v>1183</v>
      </c>
    </row>
    <row r="41" spans="1:4" x14ac:dyDescent="0.25">
      <c r="A41" t="s">
        <v>1230</v>
      </c>
      <c r="B41" t="s">
        <v>1067</v>
      </c>
      <c r="C41" t="s">
        <v>1204</v>
      </c>
      <c r="D41" t="s">
        <v>1192</v>
      </c>
    </row>
    <row r="42" spans="1:4" x14ac:dyDescent="0.25">
      <c r="A42" t="s">
        <v>1231</v>
      </c>
      <c r="B42" t="s">
        <v>1068</v>
      </c>
      <c r="C42" t="s">
        <v>1204</v>
      </c>
      <c r="D42" t="s">
        <v>1183</v>
      </c>
    </row>
    <row r="43" spans="1:4" x14ac:dyDescent="0.25">
      <c r="A43" t="s">
        <v>1232</v>
      </c>
      <c r="B43" t="s">
        <v>1069</v>
      </c>
      <c r="C43" t="s">
        <v>1191</v>
      </c>
      <c r="D43" t="s">
        <v>1186</v>
      </c>
    </row>
    <row r="44" spans="1:4" x14ac:dyDescent="0.25">
      <c r="A44" t="s">
        <v>1233</v>
      </c>
      <c r="B44" t="s">
        <v>1070</v>
      </c>
      <c r="C44" t="s">
        <v>1182</v>
      </c>
      <c r="D44" t="s">
        <v>1183</v>
      </c>
    </row>
    <row r="45" spans="1:4" x14ac:dyDescent="0.25">
      <c r="A45" t="s">
        <v>1234</v>
      </c>
      <c r="B45" t="s">
        <v>1071</v>
      </c>
      <c r="C45" t="s">
        <v>1185</v>
      </c>
      <c r="D45" t="s">
        <v>1192</v>
      </c>
    </row>
    <row r="46" spans="1:4" x14ac:dyDescent="0.25">
      <c r="A46" t="s">
        <v>1235</v>
      </c>
      <c r="B46" t="s">
        <v>1072</v>
      </c>
      <c r="C46" t="s">
        <v>1191</v>
      </c>
      <c r="D46" t="s">
        <v>1189</v>
      </c>
    </row>
    <row r="47" spans="1:4" x14ac:dyDescent="0.25">
      <c r="A47" t="s">
        <v>1236</v>
      </c>
      <c r="B47" t="s">
        <v>1073</v>
      </c>
      <c r="C47" t="s">
        <v>1185</v>
      </c>
      <c r="D47" t="s">
        <v>1194</v>
      </c>
    </row>
    <row r="48" spans="1:4" x14ac:dyDescent="0.25">
      <c r="A48" t="s">
        <v>1237</v>
      </c>
      <c r="B48" t="s">
        <v>1074</v>
      </c>
      <c r="C48" t="s">
        <v>1185</v>
      </c>
      <c r="D48" t="s">
        <v>1192</v>
      </c>
    </row>
    <row r="49" spans="1:4" x14ac:dyDescent="0.25">
      <c r="A49" t="s">
        <v>1238</v>
      </c>
      <c r="B49" t="s">
        <v>1075</v>
      </c>
      <c r="C49" t="s">
        <v>1185</v>
      </c>
      <c r="D49" t="s">
        <v>1189</v>
      </c>
    </row>
    <row r="50" spans="1:4" x14ac:dyDescent="0.25">
      <c r="A50" t="s">
        <v>1239</v>
      </c>
      <c r="B50" t="s">
        <v>1076</v>
      </c>
      <c r="C50" t="s">
        <v>1204</v>
      </c>
      <c r="D50" t="s">
        <v>1189</v>
      </c>
    </row>
    <row r="51" spans="1:4" x14ac:dyDescent="0.25">
      <c r="A51" t="s">
        <v>1240</v>
      </c>
      <c r="B51" t="s">
        <v>1077</v>
      </c>
      <c r="C51" t="s">
        <v>1196</v>
      </c>
      <c r="D51" t="s">
        <v>1194</v>
      </c>
    </row>
    <row r="52" spans="1:4" x14ac:dyDescent="0.25">
      <c r="A52" t="s">
        <v>1241</v>
      </c>
      <c r="B52" t="s">
        <v>1078</v>
      </c>
      <c r="C52" t="s">
        <v>1191</v>
      </c>
      <c r="D52" t="s">
        <v>1186</v>
      </c>
    </row>
    <row r="53" spans="1:4" x14ac:dyDescent="0.25">
      <c r="A53" t="s">
        <v>1242</v>
      </c>
      <c r="B53" t="s">
        <v>1079</v>
      </c>
      <c r="C53" t="s">
        <v>1204</v>
      </c>
      <c r="D53" t="s">
        <v>1192</v>
      </c>
    </row>
    <row r="54" spans="1:4" x14ac:dyDescent="0.25">
      <c r="A54" t="s">
        <v>1243</v>
      </c>
      <c r="B54" t="s">
        <v>1080</v>
      </c>
      <c r="C54" t="s">
        <v>1182</v>
      </c>
      <c r="D54" t="s">
        <v>1194</v>
      </c>
    </row>
    <row r="55" spans="1:4" x14ac:dyDescent="0.25">
      <c r="A55" t="s">
        <v>1244</v>
      </c>
      <c r="B55" t="s">
        <v>1081</v>
      </c>
      <c r="C55" t="s">
        <v>1204</v>
      </c>
      <c r="D55" t="s">
        <v>1186</v>
      </c>
    </row>
    <row r="56" spans="1:4" x14ac:dyDescent="0.25">
      <c r="A56" t="s">
        <v>1245</v>
      </c>
      <c r="B56" t="s">
        <v>1082</v>
      </c>
      <c r="C56" t="s">
        <v>1204</v>
      </c>
      <c r="D56" t="s">
        <v>1194</v>
      </c>
    </row>
    <row r="57" spans="1:4" x14ac:dyDescent="0.25">
      <c r="A57" t="s">
        <v>1246</v>
      </c>
      <c r="B57" t="s">
        <v>1083</v>
      </c>
      <c r="C57" t="s">
        <v>1196</v>
      </c>
      <c r="D57" t="s">
        <v>1192</v>
      </c>
    </row>
    <row r="58" spans="1:4" x14ac:dyDescent="0.25">
      <c r="A58" t="s">
        <v>1247</v>
      </c>
      <c r="B58" t="s">
        <v>1084</v>
      </c>
      <c r="C58" t="s">
        <v>1204</v>
      </c>
      <c r="D58" t="s">
        <v>1189</v>
      </c>
    </row>
    <row r="59" spans="1:4" x14ac:dyDescent="0.25">
      <c r="A59" t="s">
        <v>1248</v>
      </c>
      <c r="B59" t="s">
        <v>1085</v>
      </c>
      <c r="C59" t="s">
        <v>1185</v>
      </c>
      <c r="D59" t="s">
        <v>1192</v>
      </c>
    </row>
    <row r="60" spans="1:4" x14ac:dyDescent="0.25">
      <c r="A60" t="s">
        <v>1249</v>
      </c>
      <c r="B60" t="s">
        <v>1086</v>
      </c>
      <c r="C60" t="s">
        <v>1204</v>
      </c>
      <c r="D60" t="s">
        <v>1189</v>
      </c>
    </row>
    <row r="61" spans="1:4" x14ac:dyDescent="0.25">
      <c r="A61" t="s">
        <v>1250</v>
      </c>
      <c r="B61" t="s">
        <v>1087</v>
      </c>
      <c r="C61" t="s">
        <v>1204</v>
      </c>
      <c r="D61" t="s">
        <v>1186</v>
      </c>
    </row>
    <row r="62" spans="1:4" x14ac:dyDescent="0.25">
      <c r="A62" t="s">
        <v>1251</v>
      </c>
      <c r="B62" t="s">
        <v>1088</v>
      </c>
      <c r="C62" t="s">
        <v>1191</v>
      </c>
      <c r="D62" t="s">
        <v>1189</v>
      </c>
    </row>
    <row r="63" spans="1:4" x14ac:dyDescent="0.25">
      <c r="A63" t="s">
        <v>1252</v>
      </c>
      <c r="B63" t="s">
        <v>1089</v>
      </c>
      <c r="C63" t="s">
        <v>1191</v>
      </c>
      <c r="D63" t="s">
        <v>1189</v>
      </c>
    </row>
    <row r="64" spans="1:4" x14ac:dyDescent="0.25">
      <c r="A64" t="s">
        <v>1253</v>
      </c>
      <c r="B64" t="s">
        <v>1090</v>
      </c>
      <c r="C64" t="s">
        <v>1182</v>
      </c>
      <c r="D64" t="s">
        <v>1192</v>
      </c>
    </row>
    <row r="65" spans="1:4" x14ac:dyDescent="0.25">
      <c r="A65" t="s">
        <v>1254</v>
      </c>
      <c r="B65" t="s">
        <v>1091</v>
      </c>
      <c r="C65" t="s">
        <v>1196</v>
      </c>
      <c r="D65" t="s">
        <v>1192</v>
      </c>
    </row>
    <row r="66" spans="1:4" x14ac:dyDescent="0.25">
      <c r="A66" t="s">
        <v>1255</v>
      </c>
      <c r="B66" t="s">
        <v>1092</v>
      </c>
      <c r="C66" t="s">
        <v>1204</v>
      </c>
      <c r="D66" t="s">
        <v>1183</v>
      </c>
    </row>
    <row r="67" spans="1:4" x14ac:dyDescent="0.25">
      <c r="A67" t="s">
        <v>1256</v>
      </c>
      <c r="B67" t="s">
        <v>1093</v>
      </c>
      <c r="C67" t="s">
        <v>1196</v>
      </c>
      <c r="D67" t="s">
        <v>1183</v>
      </c>
    </row>
    <row r="68" spans="1:4" x14ac:dyDescent="0.25">
      <c r="A68" t="s">
        <v>1257</v>
      </c>
      <c r="B68" t="s">
        <v>1094</v>
      </c>
      <c r="C68" t="s">
        <v>1196</v>
      </c>
      <c r="D68" t="s">
        <v>1192</v>
      </c>
    </row>
    <row r="69" spans="1:4" x14ac:dyDescent="0.25">
      <c r="A69" t="s">
        <v>1258</v>
      </c>
      <c r="B69" t="s">
        <v>1095</v>
      </c>
      <c r="C69" t="s">
        <v>1182</v>
      </c>
      <c r="D69" t="s">
        <v>1192</v>
      </c>
    </row>
    <row r="70" spans="1:4" x14ac:dyDescent="0.25">
      <c r="A70" t="s">
        <v>1259</v>
      </c>
      <c r="B70" t="s">
        <v>1096</v>
      </c>
      <c r="C70" t="s">
        <v>1196</v>
      </c>
      <c r="D70" t="s">
        <v>1192</v>
      </c>
    </row>
    <row r="71" spans="1:4" x14ac:dyDescent="0.25">
      <c r="A71" t="s">
        <v>1260</v>
      </c>
      <c r="B71" t="s">
        <v>1097</v>
      </c>
      <c r="C71" t="s">
        <v>1196</v>
      </c>
      <c r="D71" t="s">
        <v>1189</v>
      </c>
    </row>
    <row r="72" spans="1:4" x14ac:dyDescent="0.25">
      <c r="A72" t="s">
        <v>1261</v>
      </c>
      <c r="B72" t="s">
        <v>1098</v>
      </c>
      <c r="C72" t="s">
        <v>1191</v>
      </c>
      <c r="D72" t="s">
        <v>1183</v>
      </c>
    </row>
    <row r="73" spans="1:4" x14ac:dyDescent="0.25">
      <c r="A73" t="s">
        <v>1262</v>
      </c>
      <c r="B73" t="s">
        <v>1099</v>
      </c>
      <c r="C73" t="s">
        <v>1204</v>
      </c>
      <c r="D73" t="s">
        <v>1189</v>
      </c>
    </row>
    <row r="74" spans="1:4" x14ac:dyDescent="0.25">
      <c r="A74" t="s">
        <v>1263</v>
      </c>
      <c r="B74" t="s">
        <v>1100</v>
      </c>
      <c r="C74" t="s">
        <v>1196</v>
      </c>
      <c r="D74" t="s">
        <v>1189</v>
      </c>
    </row>
    <row r="75" spans="1:4" x14ac:dyDescent="0.25">
      <c r="A75" t="s">
        <v>1264</v>
      </c>
      <c r="B75" t="s">
        <v>1101</v>
      </c>
      <c r="C75" t="s">
        <v>1182</v>
      </c>
      <c r="D75" t="s">
        <v>1186</v>
      </c>
    </row>
    <row r="76" spans="1:4" x14ac:dyDescent="0.25">
      <c r="A76" t="s">
        <v>1265</v>
      </c>
      <c r="B76" t="s">
        <v>1102</v>
      </c>
      <c r="C76" t="s">
        <v>1204</v>
      </c>
      <c r="D76" t="s">
        <v>1192</v>
      </c>
    </row>
    <row r="77" spans="1:4" x14ac:dyDescent="0.25">
      <c r="A77" t="s">
        <v>1266</v>
      </c>
      <c r="B77" t="s">
        <v>1103</v>
      </c>
      <c r="C77" t="s">
        <v>1196</v>
      </c>
      <c r="D77" t="s">
        <v>1189</v>
      </c>
    </row>
    <row r="78" spans="1:4" x14ac:dyDescent="0.25">
      <c r="A78" t="s">
        <v>1267</v>
      </c>
      <c r="B78" t="s">
        <v>1104</v>
      </c>
      <c r="C78" t="s">
        <v>1196</v>
      </c>
      <c r="D78" t="s">
        <v>1189</v>
      </c>
    </row>
    <row r="79" spans="1:4" x14ac:dyDescent="0.25">
      <c r="A79" t="s">
        <v>1268</v>
      </c>
      <c r="B79" t="s">
        <v>1105</v>
      </c>
      <c r="C79" t="s">
        <v>1182</v>
      </c>
      <c r="D79" t="s">
        <v>1183</v>
      </c>
    </row>
    <row r="80" spans="1:4" x14ac:dyDescent="0.25">
      <c r="A80" t="s">
        <v>1269</v>
      </c>
      <c r="B80" t="s">
        <v>1106</v>
      </c>
      <c r="C80" t="s">
        <v>1196</v>
      </c>
      <c r="D80" t="s">
        <v>1189</v>
      </c>
    </row>
    <row r="81" spans="1:4" x14ac:dyDescent="0.25">
      <c r="A81" t="s">
        <v>1270</v>
      </c>
      <c r="B81" t="s">
        <v>1107</v>
      </c>
      <c r="C81" t="s">
        <v>1191</v>
      </c>
      <c r="D81" t="s">
        <v>1194</v>
      </c>
    </row>
    <row r="82" spans="1:4" x14ac:dyDescent="0.25">
      <c r="A82" t="s">
        <v>1271</v>
      </c>
      <c r="B82" t="s">
        <v>1108</v>
      </c>
      <c r="C82" t="s">
        <v>1182</v>
      </c>
      <c r="D82" t="s">
        <v>1189</v>
      </c>
    </row>
    <row r="83" spans="1:4" x14ac:dyDescent="0.25">
      <c r="A83" t="s">
        <v>1272</v>
      </c>
      <c r="B83" t="s">
        <v>1109</v>
      </c>
      <c r="C83" t="s">
        <v>1185</v>
      </c>
      <c r="D83" t="s">
        <v>1194</v>
      </c>
    </row>
    <row r="84" spans="1:4" x14ac:dyDescent="0.25">
      <c r="A84" t="s">
        <v>1273</v>
      </c>
      <c r="B84" t="s">
        <v>1110</v>
      </c>
      <c r="C84" t="s">
        <v>1204</v>
      </c>
      <c r="D84" t="s">
        <v>1189</v>
      </c>
    </row>
    <row r="85" spans="1:4" x14ac:dyDescent="0.25">
      <c r="A85" t="s">
        <v>1274</v>
      </c>
      <c r="B85" t="s">
        <v>1111</v>
      </c>
      <c r="C85" t="s">
        <v>1182</v>
      </c>
      <c r="D85" t="s">
        <v>1186</v>
      </c>
    </row>
    <row r="86" spans="1:4" x14ac:dyDescent="0.25">
      <c r="A86" t="s">
        <v>1275</v>
      </c>
      <c r="B86" t="s">
        <v>1112</v>
      </c>
      <c r="C86" t="s">
        <v>1204</v>
      </c>
      <c r="D86" t="s">
        <v>1194</v>
      </c>
    </row>
    <row r="87" spans="1:4" x14ac:dyDescent="0.25">
      <c r="A87" t="s">
        <v>1276</v>
      </c>
      <c r="B87" t="s">
        <v>1113</v>
      </c>
      <c r="C87" t="s">
        <v>1196</v>
      </c>
      <c r="D87" t="s">
        <v>1183</v>
      </c>
    </row>
    <row r="88" spans="1:4" x14ac:dyDescent="0.25">
      <c r="A88" t="s">
        <v>1277</v>
      </c>
      <c r="B88" t="s">
        <v>1114</v>
      </c>
      <c r="C88" t="s">
        <v>1185</v>
      </c>
      <c r="D88" t="s">
        <v>1183</v>
      </c>
    </row>
    <row r="89" spans="1:4" x14ac:dyDescent="0.25">
      <c r="A89" t="s">
        <v>1278</v>
      </c>
      <c r="B89" t="s">
        <v>1115</v>
      </c>
      <c r="C89" t="s">
        <v>1191</v>
      </c>
      <c r="D89" t="s">
        <v>1194</v>
      </c>
    </row>
    <row r="90" spans="1:4" x14ac:dyDescent="0.25">
      <c r="A90" t="s">
        <v>1279</v>
      </c>
      <c r="B90" t="s">
        <v>1116</v>
      </c>
      <c r="C90" t="s">
        <v>1191</v>
      </c>
      <c r="D90" t="s">
        <v>1189</v>
      </c>
    </row>
    <row r="91" spans="1:4" x14ac:dyDescent="0.25">
      <c r="A91" t="s">
        <v>1280</v>
      </c>
      <c r="B91" t="s">
        <v>1117</v>
      </c>
      <c r="C91" t="s">
        <v>1185</v>
      </c>
      <c r="D91" t="s">
        <v>1183</v>
      </c>
    </row>
    <row r="92" spans="1:4" x14ac:dyDescent="0.25">
      <c r="A92" t="s">
        <v>1281</v>
      </c>
      <c r="B92" t="s">
        <v>1118</v>
      </c>
      <c r="C92" t="s">
        <v>1182</v>
      </c>
      <c r="D92" t="s">
        <v>1183</v>
      </c>
    </row>
    <row r="93" spans="1:4" x14ac:dyDescent="0.25">
      <c r="A93" t="s">
        <v>1282</v>
      </c>
      <c r="B93" t="s">
        <v>1119</v>
      </c>
      <c r="C93" t="s">
        <v>1182</v>
      </c>
      <c r="D93" t="s">
        <v>1183</v>
      </c>
    </row>
    <row r="94" spans="1:4" x14ac:dyDescent="0.25">
      <c r="A94" t="s">
        <v>1283</v>
      </c>
      <c r="B94" t="s">
        <v>1120</v>
      </c>
      <c r="C94" t="s">
        <v>1196</v>
      </c>
      <c r="D94" t="s">
        <v>1186</v>
      </c>
    </row>
    <row r="95" spans="1:4" x14ac:dyDescent="0.25">
      <c r="A95" t="s">
        <v>1284</v>
      </c>
      <c r="B95" t="s">
        <v>1121</v>
      </c>
      <c r="C95" t="s">
        <v>1204</v>
      </c>
      <c r="D95" t="s">
        <v>1189</v>
      </c>
    </row>
    <row r="96" spans="1:4" x14ac:dyDescent="0.25">
      <c r="A96" t="s">
        <v>1285</v>
      </c>
      <c r="B96" t="s">
        <v>1122</v>
      </c>
      <c r="C96" t="s">
        <v>1204</v>
      </c>
      <c r="D96" t="s">
        <v>1192</v>
      </c>
    </row>
    <row r="97" spans="1:4" x14ac:dyDescent="0.25">
      <c r="A97" t="s">
        <v>1286</v>
      </c>
      <c r="B97" t="s">
        <v>1123</v>
      </c>
      <c r="C97" t="s">
        <v>1191</v>
      </c>
      <c r="D97" t="s">
        <v>1194</v>
      </c>
    </row>
    <row r="98" spans="1:4" x14ac:dyDescent="0.25">
      <c r="A98" t="s">
        <v>1287</v>
      </c>
      <c r="B98" t="s">
        <v>1124</v>
      </c>
      <c r="C98" t="s">
        <v>1196</v>
      </c>
      <c r="D98" t="s">
        <v>1183</v>
      </c>
    </row>
    <row r="99" spans="1:4" x14ac:dyDescent="0.25">
      <c r="A99" t="s">
        <v>1288</v>
      </c>
      <c r="B99" t="s">
        <v>1125</v>
      </c>
      <c r="C99" t="s">
        <v>1191</v>
      </c>
      <c r="D99" t="s">
        <v>1194</v>
      </c>
    </row>
    <row r="100" spans="1:4" x14ac:dyDescent="0.25">
      <c r="A100" t="s">
        <v>1289</v>
      </c>
      <c r="B100" t="s">
        <v>1126</v>
      </c>
      <c r="C100" t="s">
        <v>1191</v>
      </c>
      <c r="D100" t="s">
        <v>1189</v>
      </c>
    </row>
    <row r="101" spans="1:4" x14ac:dyDescent="0.25">
      <c r="A101" t="s">
        <v>1290</v>
      </c>
      <c r="B101" t="s">
        <v>1127</v>
      </c>
      <c r="C101" t="s">
        <v>1191</v>
      </c>
      <c r="D101" t="s">
        <v>1194</v>
      </c>
    </row>
    <row r="102" spans="1:4" x14ac:dyDescent="0.25">
      <c r="A102" t="s">
        <v>1291</v>
      </c>
      <c r="B102" t="s">
        <v>1128</v>
      </c>
      <c r="C102" t="s">
        <v>1196</v>
      </c>
      <c r="D102" t="s">
        <v>1189</v>
      </c>
    </row>
    <row r="103" spans="1:4" x14ac:dyDescent="0.25">
      <c r="A103" t="s">
        <v>1292</v>
      </c>
      <c r="B103" t="s">
        <v>1129</v>
      </c>
      <c r="C103" t="s">
        <v>1204</v>
      </c>
      <c r="D103" t="s">
        <v>1194</v>
      </c>
    </row>
    <row r="104" spans="1:4" x14ac:dyDescent="0.25">
      <c r="A104" t="s">
        <v>1293</v>
      </c>
      <c r="B104" t="s">
        <v>1130</v>
      </c>
      <c r="C104" t="s">
        <v>1182</v>
      </c>
      <c r="D104" t="s">
        <v>1183</v>
      </c>
    </row>
    <row r="105" spans="1:4" x14ac:dyDescent="0.25">
      <c r="A105" t="s">
        <v>1294</v>
      </c>
      <c r="B105" t="s">
        <v>1131</v>
      </c>
      <c r="C105" t="s">
        <v>1182</v>
      </c>
      <c r="D105" t="s">
        <v>1194</v>
      </c>
    </row>
    <row r="106" spans="1:4" x14ac:dyDescent="0.25">
      <c r="A106" t="s">
        <v>1295</v>
      </c>
      <c r="B106" t="s">
        <v>1132</v>
      </c>
      <c r="C106" t="s">
        <v>1191</v>
      </c>
      <c r="D106" t="s">
        <v>1186</v>
      </c>
    </row>
    <row r="107" spans="1:4" x14ac:dyDescent="0.25">
      <c r="A107" t="s">
        <v>1296</v>
      </c>
      <c r="B107" t="s">
        <v>1133</v>
      </c>
      <c r="C107" t="s">
        <v>1182</v>
      </c>
      <c r="D107" t="s">
        <v>1189</v>
      </c>
    </row>
    <row r="108" spans="1:4" x14ac:dyDescent="0.25">
      <c r="A108" t="s">
        <v>1297</v>
      </c>
      <c r="B108" t="s">
        <v>1134</v>
      </c>
      <c r="C108" t="s">
        <v>1196</v>
      </c>
      <c r="D108" t="s">
        <v>1192</v>
      </c>
    </row>
    <row r="109" spans="1:4" x14ac:dyDescent="0.25">
      <c r="A109" t="s">
        <v>1298</v>
      </c>
      <c r="B109" t="s">
        <v>1135</v>
      </c>
      <c r="C109" t="s">
        <v>1204</v>
      </c>
      <c r="D109" t="s">
        <v>1183</v>
      </c>
    </row>
    <row r="110" spans="1:4" x14ac:dyDescent="0.25">
      <c r="A110" t="s">
        <v>1299</v>
      </c>
      <c r="B110" t="s">
        <v>1136</v>
      </c>
      <c r="C110" t="s">
        <v>1196</v>
      </c>
      <c r="D110" t="s">
        <v>1189</v>
      </c>
    </row>
    <row r="111" spans="1:4" x14ac:dyDescent="0.25">
      <c r="A111" t="s">
        <v>1300</v>
      </c>
      <c r="B111" t="s">
        <v>1137</v>
      </c>
      <c r="C111" t="s">
        <v>1204</v>
      </c>
      <c r="D111" t="s">
        <v>1192</v>
      </c>
    </row>
    <row r="112" spans="1:4" x14ac:dyDescent="0.25">
      <c r="A112" t="s">
        <v>1301</v>
      </c>
      <c r="B112" t="s">
        <v>1138</v>
      </c>
      <c r="C112" t="s">
        <v>1191</v>
      </c>
      <c r="D112" t="s">
        <v>1189</v>
      </c>
    </row>
    <row r="113" spans="1:4" x14ac:dyDescent="0.25">
      <c r="A113" t="s">
        <v>1302</v>
      </c>
      <c r="B113" t="s">
        <v>1139</v>
      </c>
      <c r="C113" t="s">
        <v>1204</v>
      </c>
      <c r="D113" t="s">
        <v>1183</v>
      </c>
    </row>
    <row r="114" spans="1:4" x14ac:dyDescent="0.25">
      <c r="A114" t="s">
        <v>1303</v>
      </c>
      <c r="B114" t="s">
        <v>1140</v>
      </c>
      <c r="C114" t="s">
        <v>1204</v>
      </c>
      <c r="D114" t="s">
        <v>1194</v>
      </c>
    </row>
    <row r="115" spans="1:4" x14ac:dyDescent="0.25">
      <c r="A115" t="s">
        <v>1304</v>
      </c>
      <c r="B115" t="s">
        <v>1141</v>
      </c>
      <c r="C115" t="s">
        <v>1182</v>
      </c>
      <c r="D115" t="s">
        <v>1186</v>
      </c>
    </row>
    <row r="116" spans="1:4" x14ac:dyDescent="0.25">
      <c r="A116" t="s">
        <v>1305</v>
      </c>
      <c r="B116" t="s">
        <v>1142</v>
      </c>
      <c r="C116" t="s">
        <v>1191</v>
      </c>
      <c r="D116" t="s">
        <v>1189</v>
      </c>
    </row>
    <row r="117" spans="1:4" x14ac:dyDescent="0.25">
      <c r="A117" t="s">
        <v>1306</v>
      </c>
      <c r="B117" t="s">
        <v>1143</v>
      </c>
      <c r="C117" t="s">
        <v>1185</v>
      </c>
      <c r="D117" t="s">
        <v>1194</v>
      </c>
    </row>
    <row r="118" spans="1:4" x14ac:dyDescent="0.25">
      <c r="A118" t="s">
        <v>1307</v>
      </c>
      <c r="B118" t="s">
        <v>1144</v>
      </c>
      <c r="C118" t="s">
        <v>1204</v>
      </c>
      <c r="D118" t="s">
        <v>1183</v>
      </c>
    </row>
    <row r="119" spans="1:4" x14ac:dyDescent="0.25">
      <c r="A119" t="s">
        <v>1308</v>
      </c>
      <c r="B119" t="s">
        <v>1145</v>
      </c>
      <c r="C119" t="s">
        <v>1185</v>
      </c>
      <c r="D119" t="s">
        <v>1189</v>
      </c>
    </row>
    <row r="120" spans="1:4" x14ac:dyDescent="0.25">
      <c r="A120" t="s">
        <v>1309</v>
      </c>
      <c r="B120" t="s">
        <v>1146</v>
      </c>
      <c r="C120" t="s">
        <v>1191</v>
      </c>
      <c r="D120" t="s">
        <v>1189</v>
      </c>
    </row>
    <row r="121" spans="1:4" x14ac:dyDescent="0.25">
      <c r="A121" t="s">
        <v>1310</v>
      </c>
      <c r="B121" t="s">
        <v>1147</v>
      </c>
      <c r="C121" t="s">
        <v>1204</v>
      </c>
      <c r="D121" t="s">
        <v>1192</v>
      </c>
    </row>
    <row r="122" spans="1:4" x14ac:dyDescent="0.25">
      <c r="A122" t="s">
        <v>1311</v>
      </c>
      <c r="B122" t="s">
        <v>1148</v>
      </c>
      <c r="C122" t="s">
        <v>1185</v>
      </c>
      <c r="D122" t="s">
        <v>1189</v>
      </c>
    </row>
    <row r="123" spans="1:4" x14ac:dyDescent="0.25">
      <c r="A123" t="s">
        <v>1312</v>
      </c>
      <c r="B123" t="s">
        <v>1149</v>
      </c>
      <c r="C123" t="s">
        <v>1196</v>
      </c>
      <c r="D123" t="s">
        <v>1194</v>
      </c>
    </row>
    <row r="124" spans="1:4" x14ac:dyDescent="0.25">
      <c r="A124" t="s">
        <v>1313</v>
      </c>
      <c r="B124" t="s">
        <v>1150</v>
      </c>
      <c r="C124" t="s">
        <v>1182</v>
      </c>
      <c r="D124" t="s">
        <v>1192</v>
      </c>
    </row>
    <row r="125" spans="1:4" x14ac:dyDescent="0.25">
      <c r="A125" t="s">
        <v>1314</v>
      </c>
      <c r="B125" t="s">
        <v>1151</v>
      </c>
      <c r="C125" t="s">
        <v>1196</v>
      </c>
      <c r="D125" t="s">
        <v>1186</v>
      </c>
    </row>
    <row r="126" spans="1:4" x14ac:dyDescent="0.25">
      <c r="A126" t="s">
        <v>1315</v>
      </c>
      <c r="B126" t="s">
        <v>1152</v>
      </c>
      <c r="C126" t="s">
        <v>1191</v>
      </c>
      <c r="D126" t="s">
        <v>1186</v>
      </c>
    </row>
    <row r="127" spans="1:4" x14ac:dyDescent="0.25">
      <c r="A127" t="s">
        <v>1316</v>
      </c>
      <c r="B127" t="s">
        <v>1153</v>
      </c>
      <c r="C127" t="s">
        <v>1185</v>
      </c>
      <c r="D127" t="s">
        <v>1183</v>
      </c>
    </row>
    <row r="128" spans="1:4" x14ac:dyDescent="0.25">
      <c r="A128" t="s">
        <v>1317</v>
      </c>
      <c r="B128" t="s">
        <v>1154</v>
      </c>
      <c r="C128" t="s">
        <v>1191</v>
      </c>
      <c r="D128" t="s">
        <v>1192</v>
      </c>
    </row>
    <row r="129" spans="1:4" x14ac:dyDescent="0.25">
      <c r="A129" t="s">
        <v>1318</v>
      </c>
      <c r="B129" t="s">
        <v>1155</v>
      </c>
      <c r="C129" t="s">
        <v>1196</v>
      </c>
      <c r="D129" t="s">
        <v>1183</v>
      </c>
    </row>
    <row r="130" spans="1:4" x14ac:dyDescent="0.25">
      <c r="A130" t="s">
        <v>1319</v>
      </c>
      <c r="B130" t="s">
        <v>1156</v>
      </c>
      <c r="C130" t="s">
        <v>1204</v>
      </c>
      <c r="D130" t="s">
        <v>1183</v>
      </c>
    </row>
    <row r="131" spans="1:4" x14ac:dyDescent="0.25">
      <c r="A131" t="s">
        <v>1320</v>
      </c>
      <c r="B131" t="s">
        <v>1157</v>
      </c>
      <c r="C131" t="s">
        <v>1196</v>
      </c>
      <c r="D131" t="s">
        <v>1183</v>
      </c>
    </row>
    <row r="132" spans="1:4" x14ac:dyDescent="0.25">
      <c r="A132" t="s">
        <v>1321</v>
      </c>
      <c r="B132" t="s">
        <v>1158</v>
      </c>
      <c r="C132" t="s">
        <v>1196</v>
      </c>
      <c r="D132" t="s">
        <v>1194</v>
      </c>
    </row>
    <row r="133" spans="1:4" x14ac:dyDescent="0.25">
      <c r="A133" t="s">
        <v>1322</v>
      </c>
      <c r="B133" t="s">
        <v>1159</v>
      </c>
      <c r="C133" t="s">
        <v>1196</v>
      </c>
      <c r="D133" t="s">
        <v>1189</v>
      </c>
    </row>
    <row r="134" spans="1:4" x14ac:dyDescent="0.25">
      <c r="A134" t="s">
        <v>1323</v>
      </c>
      <c r="B134" t="s">
        <v>1160</v>
      </c>
      <c r="C134" t="s">
        <v>1204</v>
      </c>
      <c r="D134" t="s">
        <v>1183</v>
      </c>
    </row>
    <row r="135" spans="1:4" x14ac:dyDescent="0.25">
      <c r="A135" t="s">
        <v>1324</v>
      </c>
      <c r="B135" t="s">
        <v>1161</v>
      </c>
      <c r="C135" t="s">
        <v>1196</v>
      </c>
      <c r="D135" t="s">
        <v>1194</v>
      </c>
    </row>
    <row r="136" spans="1:4" x14ac:dyDescent="0.25">
      <c r="A136" t="s">
        <v>1325</v>
      </c>
      <c r="B136" t="s">
        <v>1162</v>
      </c>
      <c r="C136" t="s">
        <v>1191</v>
      </c>
      <c r="D136" t="s">
        <v>1186</v>
      </c>
    </row>
    <row r="137" spans="1:4" x14ac:dyDescent="0.25">
      <c r="A137" t="s">
        <v>1326</v>
      </c>
      <c r="B137" t="s">
        <v>1163</v>
      </c>
      <c r="C137" t="s">
        <v>1196</v>
      </c>
      <c r="D137" t="s">
        <v>1194</v>
      </c>
    </row>
    <row r="138" spans="1:4" x14ac:dyDescent="0.25">
      <c r="A138" t="s">
        <v>1327</v>
      </c>
      <c r="B138" t="s">
        <v>1164</v>
      </c>
      <c r="C138" t="s">
        <v>1191</v>
      </c>
      <c r="D138" t="s">
        <v>1194</v>
      </c>
    </row>
    <row r="139" spans="1:4" x14ac:dyDescent="0.25">
      <c r="A139" t="s">
        <v>1328</v>
      </c>
      <c r="B139" t="s">
        <v>1165</v>
      </c>
      <c r="C139" t="s">
        <v>1204</v>
      </c>
      <c r="D139" t="s">
        <v>1189</v>
      </c>
    </row>
    <row r="140" spans="1:4" x14ac:dyDescent="0.25">
      <c r="A140" t="s">
        <v>1329</v>
      </c>
      <c r="B140" t="s">
        <v>1166</v>
      </c>
      <c r="C140" t="s">
        <v>1204</v>
      </c>
      <c r="D140" t="s">
        <v>1186</v>
      </c>
    </row>
    <row r="141" spans="1:4" x14ac:dyDescent="0.25">
      <c r="A141" t="s">
        <v>1330</v>
      </c>
      <c r="B141" t="s">
        <v>1167</v>
      </c>
      <c r="C141" t="s">
        <v>1204</v>
      </c>
      <c r="D141" t="s">
        <v>1183</v>
      </c>
    </row>
    <row r="142" spans="1:4" x14ac:dyDescent="0.25">
      <c r="A142" t="s">
        <v>1331</v>
      </c>
      <c r="B142" t="s">
        <v>1168</v>
      </c>
      <c r="C142" t="s">
        <v>1196</v>
      </c>
      <c r="D142" t="s">
        <v>1186</v>
      </c>
    </row>
    <row r="143" spans="1:4" x14ac:dyDescent="0.25">
      <c r="A143" t="s">
        <v>1332</v>
      </c>
      <c r="B143" t="s">
        <v>1169</v>
      </c>
      <c r="C143" t="s">
        <v>1185</v>
      </c>
      <c r="D143" t="s">
        <v>1189</v>
      </c>
    </row>
    <row r="144" spans="1:4" x14ac:dyDescent="0.25">
      <c r="A144" t="s">
        <v>1333</v>
      </c>
      <c r="B144" t="s">
        <v>1170</v>
      </c>
      <c r="C144" t="s">
        <v>1182</v>
      </c>
      <c r="D144" t="s">
        <v>1183</v>
      </c>
    </row>
    <row r="145" spans="1:4" x14ac:dyDescent="0.25">
      <c r="A145" t="s">
        <v>1334</v>
      </c>
      <c r="B145" t="s">
        <v>1171</v>
      </c>
      <c r="C145" t="s">
        <v>1185</v>
      </c>
      <c r="D145" t="s">
        <v>1189</v>
      </c>
    </row>
    <row r="146" spans="1:4" x14ac:dyDescent="0.25">
      <c r="A146" t="s">
        <v>1335</v>
      </c>
      <c r="B146" t="s">
        <v>1172</v>
      </c>
      <c r="C146" t="s">
        <v>1196</v>
      </c>
      <c r="D146" t="s">
        <v>1186</v>
      </c>
    </row>
    <row r="147" spans="1:4" x14ac:dyDescent="0.25">
      <c r="A147" t="s">
        <v>1336</v>
      </c>
      <c r="B147" t="s">
        <v>1173</v>
      </c>
      <c r="C147" t="s">
        <v>1182</v>
      </c>
      <c r="D147" t="s">
        <v>1189</v>
      </c>
    </row>
    <row r="148" spans="1:4" x14ac:dyDescent="0.25">
      <c r="A148" t="s">
        <v>1337</v>
      </c>
      <c r="B148" t="s">
        <v>1174</v>
      </c>
      <c r="C148" t="s">
        <v>1204</v>
      </c>
      <c r="D148" t="s">
        <v>1192</v>
      </c>
    </row>
    <row r="149" spans="1:4" x14ac:dyDescent="0.25">
      <c r="A149" t="s">
        <v>1338</v>
      </c>
      <c r="B149" t="s">
        <v>1175</v>
      </c>
      <c r="C149" t="s">
        <v>1196</v>
      </c>
      <c r="D149" t="s">
        <v>1192</v>
      </c>
    </row>
    <row r="150" spans="1:4" x14ac:dyDescent="0.25">
      <c r="A150" t="s">
        <v>1339</v>
      </c>
      <c r="B150" t="s">
        <v>1176</v>
      </c>
      <c r="C150" t="s">
        <v>1196</v>
      </c>
      <c r="D150" t="s">
        <v>1183</v>
      </c>
    </row>
    <row r="151" spans="1:4" x14ac:dyDescent="0.25">
      <c r="A151" t="s">
        <v>1340</v>
      </c>
      <c r="B151" t="s">
        <v>1177</v>
      </c>
      <c r="C151" t="s">
        <v>1196</v>
      </c>
      <c r="D151" t="s">
        <v>1183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8E10-F5AA-4393-B0AC-931665AE8612}">
  <dimension ref="A1:A6"/>
  <sheetViews>
    <sheetView workbookViewId="0"/>
  </sheetViews>
  <sheetFormatPr defaultRowHeight="15" x14ac:dyDescent="0.25"/>
  <cols>
    <col min="1" max="1" width="15.85546875" bestFit="1" customWidth="1"/>
  </cols>
  <sheetData>
    <row r="1" spans="1:1" x14ac:dyDescent="0.25">
      <c r="A1" t="s">
        <v>1179</v>
      </c>
    </row>
    <row r="2" spans="1:1" x14ac:dyDescent="0.25">
      <c r="A2" t="s">
        <v>1182</v>
      </c>
    </row>
    <row r="3" spans="1:1" x14ac:dyDescent="0.25">
      <c r="A3" t="s">
        <v>1204</v>
      </c>
    </row>
    <row r="4" spans="1:1" x14ac:dyDescent="0.25">
      <c r="A4" t="s">
        <v>1191</v>
      </c>
    </row>
    <row r="5" spans="1:1" x14ac:dyDescent="0.25">
      <c r="A5" t="s">
        <v>1185</v>
      </c>
    </row>
    <row r="6" spans="1:1" x14ac:dyDescent="0.25">
      <c r="A6" t="s">
        <v>1196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B93F-78A7-436C-8C77-98C6B55A5153}">
  <dimension ref="A1:H8001"/>
  <sheetViews>
    <sheetView zoomScale="130" zoomScaleNormal="130" workbookViewId="0">
      <selection activeCell="I11" sqref="I11"/>
    </sheetView>
  </sheetViews>
  <sheetFormatPr defaultRowHeight="15" x14ac:dyDescent="0.25"/>
  <cols>
    <col min="1" max="1" width="7.140625" bestFit="1" customWidth="1"/>
    <col min="2" max="2" width="11" bestFit="1" customWidth="1"/>
    <col min="3" max="3" width="11.85546875" bestFit="1" customWidth="1"/>
    <col min="4" max="4" width="27.85546875" bestFit="1" customWidth="1"/>
    <col min="5" max="5" width="6.5703125" bestFit="1" customWidth="1"/>
    <col min="6" max="6" width="8" bestFit="1" customWidth="1"/>
    <col min="7" max="7" width="7.42578125" bestFit="1" customWidth="1"/>
    <col min="8" max="8" width="7.5703125" bestFit="1" customWidth="1"/>
  </cols>
  <sheetData>
    <row r="1" spans="1:8" x14ac:dyDescent="0.25">
      <c r="A1" t="s">
        <v>0</v>
      </c>
      <c r="B1" t="s">
        <v>1341</v>
      </c>
      <c r="C1" t="s">
        <v>1342</v>
      </c>
      <c r="D1" t="s">
        <v>1026</v>
      </c>
      <c r="E1" t="s">
        <v>1343</v>
      </c>
      <c r="F1" t="s">
        <v>1344</v>
      </c>
      <c r="G1" t="s">
        <v>1345</v>
      </c>
      <c r="H1" t="s">
        <v>1015</v>
      </c>
    </row>
    <row r="2" spans="1:8" x14ac:dyDescent="0.25">
      <c r="A2">
        <v>100000</v>
      </c>
      <c r="B2" s="1">
        <v>46204</v>
      </c>
      <c r="C2" t="s">
        <v>305</v>
      </c>
      <c r="D2" t="s">
        <v>1168</v>
      </c>
      <c r="E2">
        <v>5</v>
      </c>
      <c r="F2">
        <v>733</v>
      </c>
      <c r="G2">
        <v>0</v>
      </c>
      <c r="H2" t="s">
        <v>1018</v>
      </c>
    </row>
    <row r="3" spans="1:8" x14ac:dyDescent="0.25">
      <c r="A3">
        <v>100001</v>
      </c>
      <c r="B3" s="1">
        <v>46204</v>
      </c>
      <c r="C3" t="s">
        <v>438</v>
      </c>
      <c r="D3" t="s">
        <v>1096</v>
      </c>
      <c r="E3">
        <v>1</v>
      </c>
      <c r="F3">
        <v>1084</v>
      </c>
      <c r="G3">
        <v>5</v>
      </c>
      <c r="H3" t="s">
        <v>1024</v>
      </c>
    </row>
    <row r="4" spans="1:8" x14ac:dyDescent="0.25">
      <c r="A4">
        <v>100002</v>
      </c>
      <c r="B4" s="1">
        <v>46204</v>
      </c>
      <c r="C4" t="s">
        <v>255</v>
      </c>
      <c r="D4" t="s">
        <v>1095</v>
      </c>
      <c r="E4">
        <v>2</v>
      </c>
      <c r="F4">
        <v>859</v>
      </c>
      <c r="G4">
        <v>5</v>
      </c>
      <c r="H4" t="s">
        <v>1023</v>
      </c>
    </row>
    <row r="5" spans="1:8" x14ac:dyDescent="0.25">
      <c r="A5">
        <v>100003</v>
      </c>
      <c r="B5" s="1">
        <v>46204</v>
      </c>
      <c r="C5" t="s">
        <v>770</v>
      </c>
      <c r="D5" t="s">
        <v>1040</v>
      </c>
      <c r="E5">
        <v>5</v>
      </c>
      <c r="F5">
        <v>2518</v>
      </c>
      <c r="G5">
        <v>0</v>
      </c>
      <c r="H5" t="s">
        <v>1024</v>
      </c>
    </row>
    <row r="6" spans="1:8" x14ac:dyDescent="0.25">
      <c r="A6">
        <v>100004</v>
      </c>
      <c r="B6" s="1">
        <v>46204</v>
      </c>
      <c r="C6" t="s">
        <v>578</v>
      </c>
      <c r="D6" t="s">
        <v>1047</v>
      </c>
      <c r="E6">
        <v>3</v>
      </c>
      <c r="F6">
        <v>2832</v>
      </c>
      <c r="G6">
        <v>5</v>
      </c>
      <c r="H6" t="s">
        <v>1024</v>
      </c>
    </row>
    <row r="7" spans="1:8" x14ac:dyDescent="0.25">
      <c r="A7">
        <v>100005</v>
      </c>
      <c r="B7" s="1">
        <v>46204</v>
      </c>
      <c r="C7" t="s">
        <v>51</v>
      </c>
      <c r="D7" t="s">
        <v>1062</v>
      </c>
      <c r="E7">
        <v>4</v>
      </c>
      <c r="F7">
        <v>3031</v>
      </c>
      <c r="G7">
        <v>10</v>
      </c>
      <c r="H7" t="s">
        <v>1016</v>
      </c>
    </row>
    <row r="8" spans="1:8" x14ac:dyDescent="0.25">
      <c r="A8">
        <v>100006</v>
      </c>
      <c r="B8" s="1">
        <v>46204</v>
      </c>
      <c r="C8" t="s">
        <v>338</v>
      </c>
      <c r="D8" t="s">
        <v>1035</v>
      </c>
      <c r="E8">
        <v>4</v>
      </c>
      <c r="F8">
        <v>1391</v>
      </c>
      <c r="G8">
        <v>10</v>
      </c>
      <c r="H8" t="s">
        <v>1016</v>
      </c>
    </row>
    <row r="9" spans="1:8" x14ac:dyDescent="0.25">
      <c r="A9">
        <v>100007</v>
      </c>
      <c r="B9" s="1">
        <v>46204</v>
      </c>
      <c r="C9" t="s">
        <v>449</v>
      </c>
      <c r="D9" t="s">
        <v>1162</v>
      </c>
      <c r="E9">
        <v>2</v>
      </c>
      <c r="F9">
        <v>1667</v>
      </c>
      <c r="G9">
        <v>0</v>
      </c>
      <c r="H9" t="s">
        <v>1017</v>
      </c>
    </row>
    <row r="10" spans="1:8" x14ac:dyDescent="0.25">
      <c r="A10">
        <v>100008</v>
      </c>
      <c r="B10" s="1">
        <v>46204</v>
      </c>
      <c r="C10" t="s">
        <v>1012</v>
      </c>
      <c r="D10" t="s">
        <v>1061</v>
      </c>
      <c r="E10">
        <v>5</v>
      </c>
      <c r="F10">
        <v>4197</v>
      </c>
      <c r="G10">
        <v>0</v>
      </c>
      <c r="H10" t="s">
        <v>1020</v>
      </c>
    </row>
    <row r="11" spans="1:8" x14ac:dyDescent="0.25">
      <c r="A11">
        <v>100009</v>
      </c>
      <c r="B11" s="1">
        <v>46204</v>
      </c>
      <c r="C11" t="s">
        <v>216</v>
      </c>
      <c r="D11" t="s">
        <v>1145</v>
      </c>
      <c r="E11">
        <v>1</v>
      </c>
      <c r="F11">
        <v>3009</v>
      </c>
      <c r="G11">
        <v>5</v>
      </c>
      <c r="H11" t="s">
        <v>1021</v>
      </c>
    </row>
    <row r="12" spans="1:8" x14ac:dyDescent="0.25">
      <c r="A12">
        <v>100010</v>
      </c>
      <c r="B12" s="1">
        <v>46204</v>
      </c>
      <c r="C12" t="s">
        <v>240</v>
      </c>
      <c r="D12" t="s">
        <v>1118</v>
      </c>
      <c r="E12">
        <v>1</v>
      </c>
      <c r="F12">
        <v>164</v>
      </c>
      <c r="G12">
        <v>5</v>
      </c>
      <c r="H12" t="s">
        <v>1016</v>
      </c>
    </row>
    <row r="13" spans="1:8" x14ac:dyDescent="0.25">
      <c r="A13">
        <v>100011</v>
      </c>
      <c r="B13" s="1">
        <v>46204</v>
      </c>
      <c r="C13" t="s">
        <v>274</v>
      </c>
      <c r="D13" t="s">
        <v>1070</v>
      </c>
      <c r="E13">
        <v>5</v>
      </c>
      <c r="F13">
        <v>376</v>
      </c>
      <c r="G13">
        <v>0</v>
      </c>
      <c r="H13" t="s">
        <v>1019</v>
      </c>
    </row>
    <row r="14" spans="1:8" x14ac:dyDescent="0.25">
      <c r="A14">
        <v>100012</v>
      </c>
      <c r="B14" s="1">
        <v>46204</v>
      </c>
      <c r="C14" t="s">
        <v>551</v>
      </c>
      <c r="D14" t="s">
        <v>1049</v>
      </c>
      <c r="E14">
        <v>2</v>
      </c>
      <c r="F14">
        <v>337</v>
      </c>
      <c r="G14">
        <v>10</v>
      </c>
      <c r="H14" t="s">
        <v>1019</v>
      </c>
    </row>
    <row r="15" spans="1:8" x14ac:dyDescent="0.25">
      <c r="A15">
        <v>100013</v>
      </c>
      <c r="B15" s="1">
        <v>46204</v>
      </c>
      <c r="C15" t="s">
        <v>468</v>
      </c>
      <c r="D15" t="s">
        <v>1081</v>
      </c>
      <c r="E15">
        <v>3</v>
      </c>
      <c r="F15">
        <v>2040</v>
      </c>
      <c r="G15">
        <v>5</v>
      </c>
      <c r="H15" t="s">
        <v>1024</v>
      </c>
    </row>
    <row r="16" spans="1:8" x14ac:dyDescent="0.25">
      <c r="A16">
        <v>100014</v>
      </c>
      <c r="B16" s="1">
        <v>46204</v>
      </c>
      <c r="C16" t="s">
        <v>347</v>
      </c>
      <c r="D16" t="s">
        <v>1123</v>
      </c>
      <c r="E16">
        <v>4</v>
      </c>
      <c r="F16">
        <v>651</v>
      </c>
      <c r="G16">
        <v>0</v>
      </c>
      <c r="H16" t="s">
        <v>1025</v>
      </c>
    </row>
    <row r="17" spans="1:8" x14ac:dyDescent="0.25">
      <c r="A17">
        <v>100015</v>
      </c>
      <c r="B17" s="1">
        <v>46204</v>
      </c>
      <c r="C17" t="s">
        <v>207</v>
      </c>
      <c r="D17" t="s">
        <v>1074</v>
      </c>
      <c r="E17">
        <v>5</v>
      </c>
      <c r="F17">
        <v>2482</v>
      </c>
      <c r="G17">
        <v>10</v>
      </c>
      <c r="H17" t="s">
        <v>1022</v>
      </c>
    </row>
    <row r="18" spans="1:8" x14ac:dyDescent="0.25">
      <c r="A18">
        <v>100016</v>
      </c>
      <c r="B18" s="1">
        <v>46204</v>
      </c>
      <c r="C18" t="s">
        <v>387</v>
      </c>
      <c r="D18" t="s">
        <v>1149</v>
      </c>
      <c r="E18">
        <v>1</v>
      </c>
      <c r="F18">
        <v>4042</v>
      </c>
      <c r="G18">
        <v>0</v>
      </c>
      <c r="H18" t="s">
        <v>1017</v>
      </c>
    </row>
    <row r="19" spans="1:8" x14ac:dyDescent="0.25">
      <c r="A19">
        <v>100017</v>
      </c>
      <c r="B19" s="1">
        <v>46204</v>
      </c>
      <c r="C19" t="s">
        <v>695</v>
      </c>
      <c r="D19" t="s">
        <v>1175</v>
      </c>
      <c r="E19">
        <v>5</v>
      </c>
      <c r="F19">
        <v>3592</v>
      </c>
      <c r="G19">
        <v>10</v>
      </c>
      <c r="H19" t="s">
        <v>1025</v>
      </c>
    </row>
    <row r="20" spans="1:8" x14ac:dyDescent="0.25">
      <c r="A20">
        <v>100018</v>
      </c>
      <c r="B20" s="1">
        <v>46204</v>
      </c>
      <c r="C20" t="s">
        <v>362</v>
      </c>
      <c r="D20" t="s">
        <v>1115</v>
      </c>
      <c r="E20">
        <v>1</v>
      </c>
      <c r="F20">
        <v>3492</v>
      </c>
      <c r="G20">
        <v>0</v>
      </c>
      <c r="H20" t="s">
        <v>1024</v>
      </c>
    </row>
    <row r="21" spans="1:8" x14ac:dyDescent="0.25">
      <c r="A21">
        <v>100019</v>
      </c>
      <c r="B21" s="1">
        <v>46204</v>
      </c>
      <c r="C21" t="s">
        <v>989</v>
      </c>
      <c r="D21" t="s">
        <v>1154</v>
      </c>
      <c r="E21">
        <v>5</v>
      </c>
      <c r="F21">
        <v>4667</v>
      </c>
      <c r="G21">
        <v>10</v>
      </c>
      <c r="H21" t="s">
        <v>1024</v>
      </c>
    </row>
    <row r="22" spans="1:8" x14ac:dyDescent="0.25">
      <c r="A22">
        <v>100020</v>
      </c>
      <c r="B22" s="1">
        <v>46204</v>
      </c>
      <c r="C22" t="s">
        <v>890</v>
      </c>
      <c r="D22" t="s">
        <v>1156</v>
      </c>
      <c r="E22">
        <v>4</v>
      </c>
      <c r="F22">
        <v>4964</v>
      </c>
      <c r="G22">
        <v>10</v>
      </c>
      <c r="H22" t="s">
        <v>1025</v>
      </c>
    </row>
    <row r="23" spans="1:8" x14ac:dyDescent="0.25">
      <c r="A23">
        <v>100021</v>
      </c>
      <c r="B23" s="1">
        <v>46204</v>
      </c>
      <c r="C23" t="s">
        <v>633</v>
      </c>
      <c r="D23" t="s">
        <v>1143</v>
      </c>
      <c r="E23">
        <v>4</v>
      </c>
      <c r="F23">
        <v>1404</v>
      </c>
      <c r="G23">
        <v>5</v>
      </c>
      <c r="H23" t="s">
        <v>1024</v>
      </c>
    </row>
    <row r="24" spans="1:8" x14ac:dyDescent="0.25">
      <c r="A24">
        <v>100022</v>
      </c>
      <c r="B24" s="1">
        <v>46204</v>
      </c>
      <c r="C24" t="s">
        <v>591</v>
      </c>
      <c r="D24" t="s">
        <v>1105</v>
      </c>
      <c r="E24">
        <v>4</v>
      </c>
      <c r="F24">
        <v>4471</v>
      </c>
      <c r="G24">
        <v>5</v>
      </c>
      <c r="H24" t="s">
        <v>1020</v>
      </c>
    </row>
    <row r="25" spans="1:8" x14ac:dyDescent="0.25">
      <c r="A25">
        <v>100023</v>
      </c>
      <c r="B25" s="1">
        <v>46204</v>
      </c>
      <c r="C25" t="s">
        <v>27</v>
      </c>
      <c r="D25" t="s">
        <v>1107</v>
      </c>
      <c r="E25">
        <v>5</v>
      </c>
      <c r="F25">
        <v>425</v>
      </c>
      <c r="G25">
        <v>5</v>
      </c>
      <c r="H25" t="s">
        <v>1023</v>
      </c>
    </row>
    <row r="26" spans="1:8" x14ac:dyDescent="0.25">
      <c r="A26">
        <v>100024</v>
      </c>
      <c r="B26" s="1">
        <v>46204</v>
      </c>
      <c r="C26" t="s">
        <v>252</v>
      </c>
      <c r="D26" t="s">
        <v>1119</v>
      </c>
      <c r="E26">
        <v>5</v>
      </c>
      <c r="F26">
        <v>3688</v>
      </c>
      <c r="G26">
        <v>0</v>
      </c>
      <c r="H26" t="s">
        <v>1023</v>
      </c>
    </row>
    <row r="27" spans="1:8" x14ac:dyDescent="0.25">
      <c r="A27">
        <v>100025</v>
      </c>
      <c r="B27" s="1">
        <v>46204</v>
      </c>
      <c r="C27" t="s">
        <v>727</v>
      </c>
      <c r="D27" t="s">
        <v>1113</v>
      </c>
      <c r="E27">
        <v>2</v>
      </c>
      <c r="F27">
        <v>3194</v>
      </c>
      <c r="G27">
        <v>5</v>
      </c>
      <c r="H27" t="s">
        <v>1016</v>
      </c>
    </row>
    <row r="28" spans="1:8" x14ac:dyDescent="0.25">
      <c r="A28">
        <v>100026</v>
      </c>
      <c r="B28" s="1">
        <v>46204</v>
      </c>
      <c r="C28" t="s">
        <v>379</v>
      </c>
      <c r="D28" t="s">
        <v>1056</v>
      </c>
      <c r="E28">
        <v>1</v>
      </c>
      <c r="F28">
        <v>2145</v>
      </c>
      <c r="G28">
        <v>10</v>
      </c>
      <c r="H28" t="s">
        <v>1016</v>
      </c>
    </row>
    <row r="29" spans="1:8" x14ac:dyDescent="0.25">
      <c r="A29">
        <v>100027</v>
      </c>
      <c r="B29" s="1">
        <v>46204</v>
      </c>
      <c r="C29" t="s">
        <v>402</v>
      </c>
      <c r="D29" t="s">
        <v>1106</v>
      </c>
      <c r="E29">
        <v>1</v>
      </c>
      <c r="F29">
        <v>2708</v>
      </c>
      <c r="G29">
        <v>5</v>
      </c>
      <c r="H29" t="s">
        <v>1020</v>
      </c>
    </row>
    <row r="30" spans="1:8" x14ac:dyDescent="0.25">
      <c r="A30">
        <v>100028</v>
      </c>
      <c r="B30" s="1">
        <v>46204</v>
      </c>
      <c r="C30" t="s">
        <v>228</v>
      </c>
      <c r="D30" t="s">
        <v>1040</v>
      </c>
      <c r="E30">
        <v>1</v>
      </c>
      <c r="F30">
        <v>2742</v>
      </c>
      <c r="G30">
        <v>0</v>
      </c>
      <c r="H30" t="s">
        <v>1017</v>
      </c>
    </row>
    <row r="31" spans="1:8" x14ac:dyDescent="0.25">
      <c r="A31">
        <v>100029</v>
      </c>
      <c r="B31" s="1">
        <v>46204</v>
      </c>
      <c r="C31" t="s">
        <v>814</v>
      </c>
      <c r="D31" t="s">
        <v>1060</v>
      </c>
      <c r="E31">
        <v>3</v>
      </c>
      <c r="F31">
        <v>3405</v>
      </c>
      <c r="G31">
        <v>10</v>
      </c>
      <c r="H31" t="s">
        <v>1021</v>
      </c>
    </row>
    <row r="32" spans="1:8" x14ac:dyDescent="0.25">
      <c r="A32">
        <v>100030</v>
      </c>
      <c r="B32" s="1">
        <v>46204</v>
      </c>
      <c r="C32" t="s">
        <v>42</v>
      </c>
      <c r="D32" t="s">
        <v>1087</v>
      </c>
      <c r="E32">
        <v>2</v>
      </c>
      <c r="F32">
        <v>4180</v>
      </c>
      <c r="G32">
        <v>10</v>
      </c>
      <c r="H32" t="s">
        <v>1025</v>
      </c>
    </row>
    <row r="33" spans="1:8" x14ac:dyDescent="0.25">
      <c r="A33">
        <v>100031</v>
      </c>
      <c r="B33" s="1">
        <v>46204</v>
      </c>
      <c r="C33" t="s">
        <v>324</v>
      </c>
      <c r="D33" t="s">
        <v>1121</v>
      </c>
      <c r="E33">
        <v>3</v>
      </c>
      <c r="F33">
        <v>3146</v>
      </c>
      <c r="G33">
        <v>5</v>
      </c>
      <c r="H33" t="s">
        <v>1024</v>
      </c>
    </row>
    <row r="34" spans="1:8" x14ac:dyDescent="0.25">
      <c r="A34">
        <v>100032</v>
      </c>
      <c r="B34" s="1">
        <v>46204</v>
      </c>
      <c r="C34" t="s">
        <v>845</v>
      </c>
      <c r="D34" t="s">
        <v>1146</v>
      </c>
      <c r="E34">
        <v>1</v>
      </c>
      <c r="F34">
        <v>1680</v>
      </c>
      <c r="G34">
        <v>5</v>
      </c>
      <c r="H34" t="s">
        <v>1019</v>
      </c>
    </row>
    <row r="35" spans="1:8" x14ac:dyDescent="0.25">
      <c r="A35">
        <v>100033</v>
      </c>
      <c r="B35" s="1">
        <v>46204</v>
      </c>
      <c r="C35" t="s">
        <v>647</v>
      </c>
      <c r="D35" t="s">
        <v>1038</v>
      </c>
      <c r="E35">
        <v>2</v>
      </c>
      <c r="F35">
        <v>1889</v>
      </c>
      <c r="G35">
        <v>0</v>
      </c>
      <c r="H35" t="s">
        <v>1022</v>
      </c>
    </row>
    <row r="36" spans="1:8" x14ac:dyDescent="0.25">
      <c r="A36">
        <v>100034</v>
      </c>
      <c r="B36" s="1">
        <v>46204</v>
      </c>
      <c r="C36" t="s">
        <v>230</v>
      </c>
      <c r="D36" t="s">
        <v>1125</v>
      </c>
      <c r="E36">
        <v>5</v>
      </c>
      <c r="F36">
        <v>1295</v>
      </c>
      <c r="G36">
        <v>10</v>
      </c>
      <c r="H36" t="s">
        <v>1020</v>
      </c>
    </row>
    <row r="37" spans="1:8" x14ac:dyDescent="0.25">
      <c r="A37">
        <v>100035</v>
      </c>
      <c r="B37" s="1">
        <v>46204</v>
      </c>
      <c r="C37" t="s">
        <v>7</v>
      </c>
      <c r="D37" t="s">
        <v>1120</v>
      </c>
      <c r="E37">
        <v>3</v>
      </c>
      <c r="F37">
        <v>3689</v>
      </c>
      <c r="G37">
        <v>5</v>
      </c>
      <c r="H37" t="s">
        <v>1018</v>
      </c>
    </row>
    <row r="38" spans="1:8" x14ac:dyDescent="0.25">
      <c r="A38">
        <v>100036</v>
      </c>
      <c r="B38" s="1">
        <v>46204</v>
      </c>
      <c r="C38" t="s">
        <v>46</v>
      </c>
      <c r="D38" t="s">
        <v>1065</v>
      </c>
      <c r="E38">
        <v>3</v>
      </c>
      <c r="F38">
        <v>3629</v>
      </c>
      <c r="G38">
        <v>10</v>
      </c>
      <c r="H38" t="s">
        <v>1021</v>
      </c>
    </row>
    <row r="39" spans="1:8" x14ac:dyDescent="0.25">
      <c r="A39">
        <v>100037</v>
      </c>
      <c r="B39" s="1">
        <v>46204</v>
      </c>
      <c r="C39" t="s">
        <v>516</v>
      </c>
      <c r="D39" t="s">
        <v>1159</v>
      </c>
      <c r="E39">
        <v>3</v>
      </c>
      <c r="F39">
        <v>4996</v>
      </c>
      <c r="G39">
        <v>0</v>
      </c>
      <c r="H39" t="s">
        <v>1025</v>
      </c>
    </row>
    <row r="40" spans="1:8" x14ac:dyDescent="0.25">
      <c r="A40">
        <v>100038</v>
      </c>
      <c r="B40" s="1">
        <v>46204</v>
      </c>
      <c r="C40" t="s">
        <v>844</v>
      </c>
      <c r="D40" t="s">
        <v>1102</v>
      </c>
      <c r="E40">
        <v>5</v>
      </c>
      <c r="F40">
        <v>2311</v>
      </c>
      <c r="G40">
        <v>5</v>
      </c>
      <c r="H40" t="s">
        <v>1016</v>
      </c>
    </row>
    <row r="41" spans="1:8" x14ac:dyDescent="0.25">
      <c r="A41">
        <v>100039</v>
      </c>
      <c r="B41" s="1">
        <v>46204</v>
      </c>
      <c r="C41" t="s">
        <v>785</v>
      </c>
      <c r="D41" t="s">
        <v>1107</v>
      </c>
      <c r="E41">
        <v>1</v>
      </c>
      <c r="F41">
        <v>4079</v>
      </c>
      <c r="G41">
        <v>0</v>
      </c>
      <c r="H41" t="s">
        <v>1024</v>
      </c>
    </row>
    <row r="42" spans="1:8" x14ac:dyDescent="0.25">
      <c r="A42">
        <v>100040</v>
      </c>
      <c r="B42" s="1">
        <v>46204</v>
      </c>
      <c r="C42" t="s">
        <v>906</v>
      </c>
      <c r="D42" t="s">
        <v>1084</v>
      </c>
      <c r="E42">
        <v>5</v>
      </c>
      <c r="F42">
        <v>2218</v>
      </c>
      <c r="G42">
        <v>5</v>
      </c>
      <c r="H42" t="s">
        <v>1021</v>
      </c>
    </row>
    <row r="43" spans="1:8" x14ac:dyDescent="0.25">
      <c r="A43">
        <v>100041</v>
      </c>
      <c r="B43" s="1">
        <v>46204</v>
      </c>
      <c r="C43" t="s">
        <v>70</v>
      </c>
      <c r="D43" t="s">
        <v>1087</v>
      </c>
      <c r="E43">
        <v>1</v>
      </c>
      <c r="F43">
        <v>4939</v>
      </c>
      <c r="G43">
        <v>10</v>
      </c>
      <c r="H43" t="s">
        <v>1024</v>
      </c>
    </row>
    <row r="44" spans="1:8" x14ac:dyDescent="0.25">
      <c r="A44">
        <v>100042</v>
      </c>
      <c r="B44" s="1">
        <v>46204</v>
      </c>
      <c r="C44" t="s">
        <v>181</v>
      </c>
      <c r="D44" t="s">
        <v>1158</v>
      </c>
      <c r="E44">
        <v>2</v>
      </c>
      <c r="F44">
        <v>2442</v>
      </c>
      <c r="G44">
        <v>0</v>
      </c>
      <c r="H44" t="s">
        <v>1017</v>
      </c>
    </row>
    <row r="45" spans="1:8" x14ac:dyDescent="0.25">
      <c r="A45">
        <v>100043</v>
      </c>
      <c r="B45" s="1">
        <v>46204</v>
      </c>
      <c r="C45" t="s">
        <v>11</v>
      </c>
      <c r="D45" t="s">
        <v>1083</v>
      </c>
      <c r="E45">
        <v>1</v>
      </c>
      <c r="F45">
        <v>3514</v>
      </c>
      <c r="G45">
        <v>10</v>
      </c>
      <c r="H45" t="s">
        <v>1016</v>
      </c>
    </row>
    <row r="46" spans="1:8" x14ac:dyDescent="0.25">
      <c r="A46">
        <v>100044</v>
      </c>
      <c r="B46" s="1">
        <v>46204</v>
      </c>
      <c r="C46" t="s">
        <v>71</v>
      </c>
      <c r="D46" t="s">
        <v>1044</v>
      </c>
      <c r="E46">
        <v>1</v>
      </c>
      <c r="F46">
        <v>335</v>
      </c>
      <c r="G46">
        <v>10</v>
      </c>
      <c r="H46" t="s">
        <v>1021</v>
      </c>
    </row>
    <row r="47" spans="1:8" x14ac:dyDescent="0.25">
      <c r="A47">
        <v>100045</v>
      </c>
      <c r="B47" s="1">
        <v>46204</v>
      </c>
      <c r="C47" t="s">
        <v>818</v>
      </c>
      <c r="D47" t="s">
        <v>1113</v>
      </c>
      <c r="E47">
        <v>1</v>
      </c>
      <c r="F47">
        <v>122</v>
      </c>
      <c r="G47">
        <v>10</v>
      </c>
      <c r="H47" t="s">
        <v>1019</v>
      </c>
    </row>
    <row r="48" spans="1:8" x14ac:dyDescent="0.25">
      <c r="A48">
        <v>100046</v>
      </c>
      <c r="B48" s="1">
        <v>46204</v>
      </c>
      <c r="C48" t="s">
        <v>219</v>
      </c>
      <c r="D48" t="s">
        <v>1148</v>
      </c>
      <c r="E48">
        <v>3</v>
      </c>
      <c r="F48">
        <v>2469</v>
      </c>
      <c r="G48">
        <v>10</v>
      </c>
      <c r="H48" t="s">
        <v>1024</v>
      </c>
    </row>
    <row r="49" spans="1:8" x14ac:dyDescent="0.25">
      <c r="A49">
        <v>100047</v>
      </c>
      <c r="B49" s="1">
        <v>46204</v>
      </c>
      <c r="C49" t="s">
        <v>272</v>
      </c>
      <c r="D49" t="s">
        <v>1161</v>
      </c>
      <c r="E49">
        <v>2</v>
      </c>
      <c r="F49">
        <v>1546</v>
      </c>
      <c r="G49">
        <v>0</v>
      </c>
      <c r="H49" t="s">
        <v>1022</v>
      </c>
    </row>
    <row r="50" spans="1:8" x14ac:dyDescent="0.25">
      <c r="A50">
        <v>100048</v>
      </c>
      <c r="B50" s="1">
        <v>46204</v>
      </c>
      <c r="C50" t="s">
        <v>259</v>
      </c>
      <c r="D50" t="s">
        <v>1043</v>
      </c>
      <c r="E50">
        <v>5</v>
      </c>
      <c r="F50">
        <v>3757</v>
      </c>
      <c r="G50">
        <v>0</v>
      </c>
      <c r="H50" t="s">
        <v>1021</v>
      </c>
    </row>
    <row r="51" spans="1:8" x14ac:dyDescent="0.25">
      <c r="A51">
        <v>100049</v>
      </c>
      <c r="B51" s="1">
        <v>46204</v>
      </c>
      <c r="C51" t="s">
        <v>431</v>
      </c>
      <c r="D51" t="s">
        <v>1111</v>
      </c>
      <c r="E51">
        <v>1</v>
      </c>
      <c r="F51">
        <v>181</v>
      </c>
      <c r="G51">
        <v>10</v>
      </c>
      <c r="H51" t="s">
        <v>1018</v>
      </c>
    </row>
    <row r="52" spans="1:8" x14ac:dyDescent="0.25">
      <c r="A52">
        <v>100050</v>
      </c>
      <c r="B52" s="1">
        <v>46204</v>
      </c>
      <c r="C52" t="s">
        <v>670</v>
      </c>
      <c r="D52" t="s">
        <v>1157</v>
      </c>
      <c r="E52">
        <v>1</v>
      </c>
      <c r="F52">
        <v>1564</v>
      </c>
      <c r="G52">
        <v>0</v>
      </c>
      <c r="H52" t="s">
        <v>1019</v>
      </c>
    </row>
    <row r="53" spans="1:8" x14ac:dyDescent="0.25">
      <c r="A53">
        <v>100051</v>
      </c>
      <c r="B53" s="1">
        <v>46204</v>
      </c>
      <c r="C53" t="s">
        <v>326</v>
      </c>
      <c r="D53" t="s">
        <v>1073</v>
      </c>
      <c r="E53">
        <v>1</v>
      </c>
      <c r="F53">
        <v>531</v>
      </c>
      <c r="G53">
        <v>5</v>
      </c>
      <c r="H53" t="s">
        <v>1018</v>
      </c>
    </row>
    <row r="54" spans="1:8" x14ac:dyDescent="0.25">
      <c r="A54">
        <v>100052</v>
      </c>
      <c r="B54" s="1">
        <v>46204</v>
      </c>
      <c r="C54" t="s">
        <v>867</v>
      </c>
      <c r="D54" t="s">
        <v>1044</v>
      </c>
      <c r="E54">
        <v>4</v>
      </c>
      <c r="F54">
        <v>1279</v>
      </c>
      <c r="G54">
        <v>0</v>
      </c>
      <c r="H54" t="s">
        <v>1016</v>
      </c>
    </row>
    <row r="55" spans="1:8" x14ac:dyDescent="0.25">
      <c r="A55">
        <v>100053</v>
      </c>
      <c r="B55" s="1">
        <v>46204</v>
      </c>
      <c r="C55" t="s">
        <v>999</v>
      </c>
      <c r="D55" t="s">
        <v>1101</v>
      </c>
      <c r="E55">
        <v>3</v>
      </c>
      <c r="F55">
        <v>527</v>
      </c>
      <c r="G55">
        <v>10</v>
      </c>
      <c r="H55" t="s">
        <v>1017</v>
      </c>
    </row>
    <row r="56" spans="1:8" x14ac:dyDescent="0.25">
      <c r="A56">
        <v>100054</v>
      </c>
      <c r="B56" s="1">
        <v>46204</v>
      </c>
      <c r="C56" t="s">
        <v>220</v>
      </c>
      <c r="D56" t="s">
        <v>1141</v>
      </c>
      <c r="E56">
        <v>2</v>
      </c>
      <c r="F56">
        <v>1566</v>
      </c>
      <c r="G56">
        <v>0</v>
      </c>
      <c r="H56" t="s">
        <v>1016</v>
      </c>
    </row>
    <row r="57" spans="1:8" x14ac:dyDescent="0.25">
      <c r="A57">
        <v>100055</v>
      </c>
      <c r="B57" s="1">
        <v>46204</v>
      </c>
      <c r="C57" t="s">
        <v>70</v>
      </c>
      <c r="D57" t="s">
        <v>1079</v>
      </c>
      <c r="E57">
        <v>1</v>
      </c>
      <c r="F57">
        <v>766</v>
      </c>
      <c r="G57">
        <v>10</v>
      </c>
      <c r="H57" t="s">
        <v>1019</v>
      </c>
    </row>
    <row r="58" spans="1:8" x14ac:dyDescent="0.25">
      <c r="A58">
        <v>100056</v>
      </c>
      <c r="B58" s="1">
        <v>46204</v>
      </c>
      <c r="C58" t="s">
        <v>746</v>
      </c>
      <c r="D58" t="s">
        <v>1101</v>
      </c>
      <c r="E58">
        <v>3</v>
      </c>
      <c r="F58">
        <v>4368</v>
      </c>
      <c r="G58">
        <v>5</v>
      </c>
      <c r="H58" t="s">
        <v>1019</v>
      </c>
    </row>
    <row r="59" spans="1:8" x14ac:dyDescent="0.25">
      <c r="A59">
        <v>100057</v>
      </c>
      <c r="B59" s="1">
        <v>46204</v>
      </c>
      <c r="C59" t="s">
        <v>756</v>
      </c>
      <c r="D59" t="s">
        <v>1036</v>
      </c>
      <c r="E59">
        <v>3</v>
      </c>
      <c r="F59">
        <v>1645</v>
      </c>
      <c r="G59">
        <v>5</v>
      </c>
      <c r="H59" t="s">
        <v>1021</v>
      </c>
    </row>
    <row r="60" spans="1:8" x14ac:dyDescent="0.25">
      <c r="A60">
        <v>100058</v>
      </c>
      <c r="B60" s="1">
        <v>46204</v>
      </c>
      <c r="C60" t="s">
        <v>480</v>
      </c>
      <c r="D60" t="s">
        <v>1119</v>
      </c>
      <c r="E60">
        <v>5</v>
      </c>
      <c r="F60">
        <v>3183</v>
      </c>
      <c r="G60">
        <v>10</v>
      </c>
      <c r="H60" t="s">
        <v>1022</v>
      </c>
    </row>
    <row r="61" spans="1:8" x14ac:dyDescent="0.25">
      <c r="A61">
        <v>100059</v>
      </c>
      <c r="B61" s="1">
        <v>46204</v>
      </c>
      <c r="C61" t="s">
        <v>451</v>
      </c>
      <c r="D61" t="s">
        <v>1050</v>
      </c>
      <c r="E61">
        <v>2</v>
      </c>
      <c r="F61">
        <v>4058</v>
      </c>
      <c r="G61">
        <v>5</v>
      </c>
      <c r="H61" t="s">
        <v>1018</v>
      </c>
    </row>
    <row r="62" spans="1:8" x14ac:dyDescent="0.25">
      <c r="A62">
        <v>100060</v>
      </c>
      <c r="B62" s="1">
        <v>46204</v>
      </c>
      <c r="C62" t="s">
        <v>260</v>
      </c>
      <c r="D62" t="s">
        <v>1057</v>
      </c>
      <c r="E62">
        <v>1</v>
      </c>
      <c r="F62">
        <v>3626</v>
      </c>
      <c r="G62">
        <v>5</v>
      </c>
      <c r="H62" t="s">
        <v>1024</v>
      </c>
    </row>
    <row r="63" spans="1:8" x14ac:dyDescent="0.25">
      <c r="A63">
        <v>100061</v>
      </c>
      <c r="B63" s="1">
        <v>46204</v>
      </c>
      <c r="C63" t="s">
        <v>957</v>
      </c>
      <c r="D63" t="s">
        <v>1105</v>
      </c>
      <c r="E63">
        <v>3</v>
      </c>
      <c r="F63">
        <v>3085</v>
      </c>
      <c r="G63">
        <v>5</v>
      </c>
      <c r="H63" t="s">
        <v>1023</v>
      </c>
    </row>
    <row r="64" spans="1:8" x14ac:dyDescent="0.25">
      <c r="A64">
        <v>100062</v>
      </c>
      <c r="B64" s="1">
        <v>46204</v>
      </c>
      <c r="C64" t="s">
        <v>375</v>
      </c>
      <c r="D64" t="s">
        <v>1121</v>
      </c>
      <c r="E64">
        <v>3</v>
      </c>
      <c r="F64">
        <v>3294</v>
      </c>
      <c r="G64">
        <v>5</v>
      </c>
      <c r="H64" t="s">
        <v>1024</v>
      </c>
    </row>
    <row r="65" spans="1:8" x14ac:dyDescent="0.25">
      <c r="A65">
        <v>100063</v>
      </c>
      <c r="B65" s="1">
        <v>46204</v>
      </c>
      <c r="C65" t="s">
        <v>394</v>
      </c>
      <c r="D65" t="s">
        <v>1032</v>
      </c>
      <c r="E65">
        <v>2</v>
      </c>
      <c r="F65">
        <v>2527</v>
      </c>
      <c r="G65">
        <v>0</v>
      </c>
      <c r="H65" t="s">
        <v>1020</v>
      </c>
    </row>
    <row r="66" spans="1:8" x14ac:dyDescent="0.25">
      <c r="A66">
        <v>100064</v>
      </c>
      <c r="B66" s="1">
        <v>46204</v>
      </c>
      <c r="C66" t="s">
        <v>144</v>
      </c>
      <c r="D66" t="s">
        <v>1173</v>
      </c>
      <c r="E66">
        <v>5</v>
      </c>
      <c r="F66">
        <v>1274</v>
      </c>
      <c r="G66">
        <v>0</v>
      </c>
      <c r="H66" t="s">
        <v>1023</v>
      </c>
    </row>
    <row r="67" spans="1:8" x14ac:dyDescent="0.25">
      <c r="A67">
        <v>100065</v>
      </c>
      <c r="B67" s="1">
        <v>46204</v>
      </c>
      <c r="C67" t="s">
        <v>153</v>
      </c>
      <c r="D67" t="s">
        <v>1066</v>
      </c>
      <c r="E67">
        <v>2</v>
      </c>
      <c r="F67">
        <v>702</v>
      </c>
      <c r="G67">
        <v>10</v>
      </c>
      <c r="H67" t="s">
        <v>1020</v>
      </c>
    </row>
    <row r="68" spans="1:8" x14ac:dyDescent="0.25">
      <c r="A68">
        <v>100066</v>
      </c>
      <c r="B68" s="1">
        <v>46204</v>
      </c>
      <c r="C68" t="s">
        <v>379</v>
      </c>
      <c r="D68" t="s">
        <v>1088</v>
      </c>
      <c r="E68">
        <v>3</v>
      </c>
      <c r="F68">
        <v>1455</v>
      </c>
      <c r="G68">
        <v>5</v>
      </c>
      <c r="H68" t="s">
        <v>1023</v>
      </c>
    </row>
    <row r="69" spans="1:8" x14ac:dyDescent="0.25">
      <c r="A69">
        <v>100067</v>
      </c>
      <c r="B69" s="1">
        <v>46204</v>
      </c>
      <c r="C69" t="s">
        <v>94</v>
      </c>
      <c r="D69" t="s">
        <v>1107</v>
      </c>
      <c r="E69">
        <v>4</v>
      </c>
      <c r="F69">
        <v>1311</v>
      </c>
      <c r="G69">
        <v>10</v>
      </c>
      <c r="H69" t="s">
        <v>1021</v>
      </c>
    </row>
    <row r="70" spans="1:8" x14ac:dyDescent="0.25">
      <c r="A70">
        <v>100068</v>
      </c>
      <c r="B70" s="1">
        <v>46204</v>
      </c>
      <c r="C70" t="s">
        <v>953</v>
      </c>
      <c r="D70" t="s">
        <v>1143</v>
      </c>
      <c r="E70">
        <v>1</v>
      </c>
      <c r="F70">
        <v>1326</v>
      </c>
      <c r="G70">
        <v>10</v>
      </c>
      <c r="H70" t="s">
        <v>1021</v>
      </c>
    </row>
    <row r="71" spans="1:8" x14ac:dyDescent="0.25">
      <c r="A71">
        <v>100069</v>
      </c>
      <c r="B71" s="1">
        <v>46204</v>
      </c>
      <c r="C71" t="s">
        <v>716</v>
      </c>
      <c r="D71" t="s">
        <v>1045</v>
      </c>
      <c r="E71">
        <v>2</v>
      </c>
      <c r="F71">
        <v>3978</v>
      </c>
      <c r="G71">
        <v>10</v>
      </c>
      <c r="H71" t="s">
        <v>1016</v>
      </c>
    </row>
    <row r="72" spans="1:8" x14ac:dyDescent="0.25">
      <c r="A72">
        <v>100070</v>
      </c>
      <c r="B72" s="1">
        <v>46204</v>
      </c>
      <c r="C72" t="s">
        <v>758</v>
      </c>
      <c r="D72" t="s">
        <v>1039</v>
      </c>
      <c r="E72">
        <v>2</v>
      </c>
      <c r="F72">
        <v>2966</v>
      </c>
      <c r="G72">
        <v>10</v>
      </c>
      <c r="H72" t="s">
        <v>1021</v>
      </c>
    </row>
    <row r="73" spans="1:8" x14ac:dyDescent="0.25">
      <c r="A73">
        <v>100071</v>
      </c>
      <c r="B73" s="1">
        <v>46204</v>
      </c>
      <c r="C73" t="s">
        <v>971</v>
      </c>
      <c r="D73" t="s">
        <v>1157</v>
      </c>
      <c r="E73">
        <v>3</v>
      </c>
      <c r="F73">
        <v>4175</v>
      </c>
      <c r="G73">
        <v>10</v>
      </c>
      <c r="H73" t="s">
        <v>1021</v>
      </c>
    </row>
    <row r="74" spans="1:8" x14ac:dyDescent="0.25">
      <c r="A74">
        <v>100072</v>
      </c>
      <c r="B74" s="1">
        <v>46204</v>
      </c>
      <c r="C74" t="s">
        <v>684</v>
      </c>
      <c r="D74" t="s">
        <v>1115</v>
      </c>
      <c r="E74">
        <v>1</v>
      </c>
      <c r="F74">
        <v>1562</v>
      </c>
      <c r="G74">
        <v>5</v>
      </c>
      <c r="H74" t="s">
        <v>1016</v>
      </c>
    </row>
    <row r="75" spans="1:8" x14ac:dyDescent="0.25">
      <c r="A75">
        <v>100073</v>
      </c>
      <c r="B75" s="1">
        <v>46204</v>
      </c>
      <c r="C75" t="s">
        <v>921</v>
      </c>
      <c r="D75" t="s">
        <v>1097</v>
      </c>
      <c r="E75">
        <v>5</v>
      </c>
      <c r="F75">
        <v>1771</v>
      </c>
      <c r="G75">
        <v>0</v>
      </c>
      <c r="H75" t="s">
        <v>1019</v>
      </c>
    </row>
    <row r="76" spans="1:8" x14ac:dyDescent="0.25">
      <c r="A76">
        <v>100074</v>
      </c>
      <c r="B76" s="1">
        <v>46204</v>
      </c>
      <c r="C76" t="s">
        <v>349</v>
      </c>
      <c r="D76" t="s">
        <v>1105</v>
      </c>
      <c r="E76">
        <v>5</v>
      </c>
      <c r="F76">
        <v>3351</v>
      </c>
      <c r="G76">
        <v>0</v>
      </c>
      <c r="H76" t="s">
        <v>1021</v>
      </c>
    </row>
    <row r="77" spans="1:8" x14ac:dyDescent="0.25">
      <c r="A77">
        <v>100075</v>
      </c>
      <c r="B77" s="1">
        <v>46204</v>
      </c>
      <c r="C77" t="s">
        <v>252</v>
      </c>
      <c r="D77" t="s">
        <v>1040</v>
      </c>
      <c r="E77">
        <v>3</v>
      </c>
      <c r="F77">
        <v>4706</v>
      </c>
      <c r="G77">
        <v>0</v>
      </c>
      <c r="H77" t="s">
        <v>1019</v>
      </c>
    </row>
    <row r="78" spans="1:8" x14ac:dyDescent="0.25">
      <c r="A78">
        <v>100076</v>
      </c>
      <c r="B78" s="1">
        <v>46204</v>
      </c>
      <c r="C78" t="s">
        <v>1014</v>
      </c>
      <c r="D78" t="s">
        <v>1052</v>
      </c>
      <c r="E78">
        <v>2</v>
      </c>
      <c r="F78">
        <v>1874</v>
      </c>
      <c r="G78">
        <v>5</v>
      </c>
      <c r="H78" t="s">
        <v>1024</v>
      </c>
    </row>
    <row r="79" spans="1:8" x14ac:dyDescent="0.25">
      <c r="A79">
        <v>100077</v>
      </c>
      <c r="B79" s="1">
        <v>46204</v>
      </c>
      <c r="C79" t="s">
        <v>159</v>
      </c>
      <c r="D79" t="s">
        <v>1096</v>
      </c>
      <c r="E79">
        <v>2</v>
      </c>
      <c r="F79">
        <v>1918</v>
      </c>
      <c r="G79">
        <v>0</v>
      </c>
      <c r="H79" t="s">
        <v>1020</v>
      </c>
    </row>
    <row r="80" spans="1:8" x14ac:dyDescent="0.25">
      <c r="A80">
        <v>100078</v>
      </c>
      <c r="B80" s="1">
        <v>46204</v>
      </c>
      <c r="C80" t="s">
        <v>537</v>
      </c>
      <c r="D80" t="s">
        <v>1174</v>
      </c>
      <c r="E80">
        <v>5</v>
      </c>
      <c r="F80">
        <v>4469</v>
      </c>
      <c r="G80">
        <v>10</v>
      </c>
      <c r="H80" t="s">
        <v>1024</v>
      </c>
    </row>
    <row r="81" spans="1:8" x14ac:dyDescent="0.25">
      <c r="A81">
        <v>100079</v>
      </c>
      <c r="B81" s="1">
        <v>46204</v>
      </c>
      <c r="C81" t="s">
        <v>898</v>
      </c>
      <c r="D81" t="s">
        <v>1138</v>
      </c>
      <c r="E81">
        <v>4</v>
      </c>
      <c r="F81">
        <v>4808</v>
      </c>
      <c r="G81">
        <v>10</v>
      </c>
      <c r="H81" t="s">
        <v>1023</v>
      </c>
    </row>
    <row r="82" spans="1:8" x14ac:dyDescent="0.25">
      <c r="A82">
        <v>100080</v>
      </c>
      <c r="B82" s="1">
        <v>46204</v>
      </c>
      <c r="C82" t="s">
        <v>539</v>
      </c>
      <c r="D82" t="s">
        <v>1074</v>
      </c>
      <c r="E82">
        <v>3</v>
      </c>
      <c r="F82">
        <v>1651</v>
      </c>
      <c r="G82">
        <v>5</v>
      </c>
      <c r="H82" t="s">
        <v>1017</v>
      </c>
    </row>
    <row r="83" spans="1:8" x14ac:dyDescent="0.25">
      <c r="A83">
        <v>100081</v>
      </c>
      <c r="B83" s="1">
        <v>46204</v>
      </c>
      <c r="C83" t="s">
        <v>225</v>
      </c>
      <c r="D83" t="s">
        <v>1098</v>
      </c>
      <c r="E83">
        <v>2</v>
      </c>
      <c r="F83">
        <v>1215</v>
      </c>
      <c r="G83">
        <v>0</v>
      </c>
      <c r="H83" t="s">
        <v>1019</v>
      </c>
    </row>
    <row r="84" spans="1:8" x14ac:dyDescent="0.25">
      <c r="A84">
        <v>100082</v>
      </c>
      <c r="B84" s="1">
        <v>46204</v>
      </c>
      <c r="C84" t="s">
        <v>182</v>
      </c>
      <c r="D84" t="s">
        <v>1033</v>
      </c>
      <c r="E84">
        <v>4</v>
      </c>
      <c r="F84">
        <v>3022</v>
      </c>
      <c r="G84">
        <v>0</v>
      </c>
      <c r="H84" t="s">
        <v>1016</v>
      </c>
    </row>
    <row r="85" spans="1:8" x14ac:dyDescent="0.25">
      <c r="A85">
        <v>100083</v>
      </c>
      <c r="B85" s="1">
        <v>46204</v>
      </c>
      <c r="C85" t="s">
        <v>99</v>
      </c>
      <c r="D85" t="s">
        <v>1120</v>
      </c>
      <c r="E85">
        <v>5</v>
      </c>
      <c r="F85">
        <v>1994</v>
      </c>
      <c r="G85">
        <v>10</v>
      </c>
      <c r="H85" t="s">
        <v>1019</v>
      </c>
    </row>
    <row r="86" spans="1:8" x14ac:dyDescent="0.25">
      <c r="A86">
        <v>100084</v>
      </c>
      <c r="B86" s="1">
        <v>46204</v>
      </c>
      <c r="C86" t="s">
        <v>466</v>
      </c>
      <c r="D86" t="s">
        <v>1050</v>
      </c>
      <c r="E86">
        <v>2</v>
      </c>
      <c r="F86">
        <v>4978</v>
      </c>
      <c r="G86">
        <v>5</v>
      </c>
      <c r="H86" t="s">
        <v>1018</v>
      </c>
    </row>
    <row r="87" spans="1:8" x14ac:dyDescent="0.25">
      <c r="A87">
        <v>100085</v>
      </c>
      <c r="B87" s="1">
        <v>46204</v>
      </c>
      <c r="C87" t="s">
        <v>722</v>
      </c>
      <c r="D87" t="s">
        <v>1175</v>
      </c>
      <c r="E87">
        <v>1</v>
      </c>
      <c r="F87">
        <v>1832</v>
      </c>
      <c r="G87">
        <v>5</v>
      </c>
      <c r="H87" t="s">
        <v>1023</v>
      </c>
    </row>
    <row r="88" spans="1:8" x14ac:dyDescent="0.25">
      <c r="A88">
        <v>100086</v>
      </c>
      <c r="B88" s="1">
        <v>46204</v>
      </c>
      <c r="C88" t="s">
        <v>52</v>
      </c>
      <c r="D88" t="s">
        <v>1169</v>
      </c>
      <c r="E88">
        <v>1</v>
      </c>
      <c r="F88">
        <v>3054</v>
      </c>
      <c r="G88">
        <v>5</v>
      </c>
      <c r="H88" t="s">
        <v>1024</v>
      </c>
    </row>
    <row r="89" spans="1:8" x14ac:dyDescent="0.25">
      <c r="A89">
        <v>100087</v>
      </c>
      <c r="B89" s="1">
        <v>46204</v>
      </c>
      <c r="C89" t="s">
        <v>153</v>
      </c>
      <c r="D89" t="s">
        <v>1117</v>
      </c>
      <c r="E89">
        <v>4</v>
      </c>
      <c r="F89">
        <v>609</v>
      </c>
      <c r="G89">
        <v>10</v>
      </c>
      <c r="H89" t="s">
        <v>1021</v>
      </c>
    </row>
    <row r="90" spans="1:8" x14ac:dyDescent="0.25">
      <c r="A90">
        <v>100088</v>
      </c>
      <c r="B90" s="1">
        <v>46204</v>
      </c>
      <c r="C90" t="s">
        <v>700</v>
      </c>
      <c r="D90" t="s">
        <v>1173</v>
      </c>
      <c r="E90">
        <v>3</v>
      </c>
      <c r="F90">
        <v>2653</v>
      </c>
      <c r="G90">
        <v>10</v>
      </c>
      <c r="H90" t="s">
        <v>1017</v>
      </c>
    </row>
    <row r="91" spans="1:8" x14ac:dyDescent="0.25">
      <c r="A91">
        <v>100089</v>
      </c>
      <c r="B91" s="1">
        <v>46204</v>
      </c>
      <c r="C91" t="s">
        <v>361</v>
      </c>
      <c r="D91" t="s">
        <v>1151</v>
      </c>
      <c r="E91">
        <v>4</v>
      </c>
      <c r="F91">
        <v>635</v>
      </c>
      <c r="G91">
        <v>5</v>
      </c>
      <c r="H91" t="s">
        <v>1017</v>
      </c>
    </row>
    <row r="92" spans="1:8" x14ac:dyDescent="0.25">
      <c r="A92">
        <v>100090</v>
      </c>
      <c r="B92" s="1">
        <v>46204</v>
      </c>
      <c r="C92" t="s">
        <v>33</v>
      </c>
      <c r="D92" t="s">
        <v>1110</v>
      </c>
      <c r="E92">
        <v>2</v>
      </c>
      <c r="F92">
        <v>2732</v>
      </c>
      <c r="G92">
        <v>0</v>
      </c>
      <c r="H92" t="s">
        <v>1021</v>
      </c>
    </row>
    <row r="93" spans="1:8" x14ac:dyDescent="0.25">
      <c r="A93">
        <v>100091</v>
      </c>
      <c r="B93" s="1">
        <v>46204</v>
      </c>
      <c r="C93" t="s">
        <v>869</v>
      </c>
      <c r="D93" t="s">
        <v>1095</v>
      </c>
      <c r="E93">
        <v>3</v>
      </c>
      <c r="F93">
        <v>2558</v>
      </c>
      <c r="G93">
        <v>5</v>
      </c>
      <c r="H93" t="s">
        <v>1022</v>
      </c>
    </row>
    <row r="94" spans="1:8" x14ac:dyDescent="0.25">
      <c r="A94">
        <v>100092</v>
      </c>
      <c r="B94" s="1">
        <v>46204</v>
      </c>
      <c r="C94" t="s">
        <v>316</v>
      </c>
      <c r="D94" t="s">
        <v>1031</v>
      </c>
      <c r="E94">
        <v>2</v>
      </c>
      <c r="F94">
        <v>2432</v>
      </c>
      <c r="G94">
        <v>0</v>
      </c>
      <c r="H94" t="s">
        <v>1017</v>
      </c>
    </row>
    <row r="95" spans="1:8" x14ac:dyDescent="0.25">
      <c r="A95">
        <v>100093</v>
      </c>
      <c r="B95" s="1">
        <v>46204</v>
      </c>
      <c r="C95" t="s">
        <v>455</v>
      </c>
      <c r="D95" t="s">
        <v>1138</v>
      </c>
      <c r="E95">
        <v>5</v>
      </c>
      <c r="F95">
        <v>1830</v>
      </c>
      <c r="G95">
        <v>5</v>
      </c>
      <c r="H95" t="s">
        <v>1021</v>
      </c>
    </row>
    <row r="96" spans="1:8" x14ac:dyDescent="0.25">
      <c r="A96">
        <v>100094</v>
      </c>
      <c r="B96" s="1">
        <v>46204</v>
      </c>
      <c r="C96" t="s">
        <v>521</v>
      </c>
      <c r="D96" t="s">
        <v>1172</v>
      </c>
      <c r="E96">
        <v>5</v>
      </c>
      <c r="F96">
        <v>2354</v>
      </c>
      <c r="G96">
        <v>10</v>
      </c>
      <c r="H96" t="s">
        <v>1020</v>
      </c>
    </row>
    <row r="97" spans="1:8" x14ac:dyDescent="0.25">
      <c r="A97">
        <v>100095</v>
      </c>
      <c r="B97" s="1">
        <v>46204</v>
      </c>
      <c r="C97" t="s">
        <v>345</v>
      </c>
      <c r="D97" t="s">
        <v>1072</v>
      </c>
      <c r="E97">
        <v>2</v>
      </c>
      <c r="F97">
        <v>2931</v>
      </c>
      <c r="G97">
        <v>0</v>
      </c>
      <c r="H97" t="s">
        <v>1022</v>
      </c>
    </row>
    <row r="98" spans="1:8" x14ac:dyDescent="0.25">
      <c r="A98">
        <v>100096</v>
      </c>
      <c r="B98" s="1">
        <v>46204</v>
      </c>
      <c r="C98" t="s">
        <v>549</v>
      </c>
      <c r="D98" t="s">
        <v>1119</v>
      </c>
      <c r="E98">
        <v>5</v>
      </c>
      <c r="F98">
        <v>1625</v>
      </c>
      <c r="G98">
        <v>5</v>
      </c>
      <c r="H98" t="s">
        <v>1023</v>
      </c>
    </row>
    <row r="99" spans="1:8" x14ac:dyDescent="0.25">
      <c r="A99">
        <v>100097</v>
      </c>
      <c r="B99" s="1">
        <v>46204</v>
      </c>
      <c r="C99" t="s">
        <v>867</v>
      </c>
      <c r="D99" t="s">
        <v>1066</v>
      </c>
      <c r="E99">
        <v>4</v>
      </c>
      <c r="F99">
        <v>2039</v>
      </c>
      <c r="G99">
        <v>0</v>
      </c>
      <c r="H99" t="s">
        <v>1019</v>
      </c>
    </row>
    <row r="100" spans="1:8" x14ac:dyDescent="0.25">
      <c r="A100">
        <v>100098</v>
      </c>
      <c r="B100" s="1">
        <v>46204</v>
      </c>
      <c r="C100" t="s">
        <v>773</v>
      </c>
      <c r="D100" t="s">
        <v>1048</v>
      </c>
      <c r="E100">
        <v>1</v>
      </c>
      <c r="F100">
        <v>365</v>
      </c>
      <c r="G100">
        <v>10</v>
      </c>
      <c r="H100" t="s">
        <v>1024</v>
      </c>
    </row>
    <row r="101" spans="1:8" x14ac:dyDescent="0.25">
      <c r="A101">
        <v>100099</v>
      </c>
      <c r="B101" s="1">
        <v>46204</v>
      </c>
      <c r="C101" t="s">
        <v>598</v>
      </c>
      <c r="D101" t="s">
        <v>1148</v>
      </c>
      <c r="E101">
        <v>4</v>
      </c>
      <c r="F101">
        <v>2730</v>
      </c>
      <c r="G101">
        <v>10</v>
      </c>
      <c r="H101" t="s">
        <v>1018</v>
      </c>
    </row>
    <row r="102" spans="1:8" x14ac:dyDescent="0.25">
      <c r="A102">
        <v>100100</v>
      </c>
      <c r="B102" s="1">
        <v>46204</v>
      </c>
      <c r="C102" t="s">
        <v>740</v>
      </c>
      <c r="D102" t="s">
        <v>1172</v>
      </c>
      <c r="E102">
        <v>4</v>
      </c>
      <c r="F102">
        <v>3307</v>
      </c>
      <c r="G102">
        <v>0</v>
      </c>
      <c r="H102" t="s">
        <v>1022</v>
      </c>
    </row>
    <row r="103" spans="1:8" x14ac:dyDescent="0.25">
      <c r="A103">
        <v>100101</v>
      </c>
      <c r="B103" s="1">
        <v>46204</v>
      </c>
      <c r="C103" t="s">
        <v>756</v>
      </c>
      <c r="D103" t="s">
        <v>1169</v>
      </c>
      <c r="E103">
        <v>5</v>
      </c>
      <c r="F103">
        <v>3740</v>
      </c>
      <c r="G103">
        <v>0</v>
      </c>
      <c r="H103" t="s">
        <v>1025</v>
      </c>
    </row>
    <row r="104" spans="1:8" x14ac:dyDescent="0.25">
      <c r="A104">
        <v>100102</v>
      </c>
      <c r="B104" s="1">
        <v>46204</v>
      </c>
      <c r="C104" t="s">
        <v>67</v>
      </c>
      <c r="D104" t="s">
        <v>1123</v>
      </c>
      <c r="E104">
        <v>3</v>
      </c>
      <c r="F104">
        <v>2941</v>
      </c>
      <c r="G104">
        <v>5</v>
      </c>
      <c r="H104" t="s">
        <v>1019</v>
      </c>
    </row>
    <row r="105" spans="1:8" x14ac:dyDescent="0.25">
      <c r="A105">
        <v>100103</v>
      </c>
      <c r="B105" s="1">
        <v>46204</v>
      </c>
      <c r="C105" t="s">
        <v>325</v>
      </c>
      <c r="D105" t="s">
        <v>1167</v>
      </c>
      <c r="E105">
        <v>1</v>
      </c>
      <c r="F105">
        <v>3669</v>
      </c>
      <c r="G105">
        <v>5</v>
      </c>
      <c r="H105" t="s">
        <v>1019</v>
      </c>
    </row>
    <row r="106" spans="1:8" x14ac:dyDescent="0.25">
      <c r="A106">
        <v>100104</v>
      </c>
      <c r="B106" s="1">
        <v>46204</v>
      </c>
      <c r="C106" t="s">
        <v>152</v>
      </c>
      <c r="D106" t="s">
        <v>1069</v>
      </c>
      <c r="E106">
        <v>4</v>
      </c>
      <c r="F106">
        <v>419</v>
      </c>
      <c r="G106">
        <v>5</v>
      </c>
      <c r="H106" t="s">
        <v>1025</v>
      </c>
    </row>
    <row r="107" spans="1:8" x14ac:dyDescent="0.25">
      <c r="A107">
        <v>100105</v>
      </c>
      <c r="B107" s="1">
        <v>46204</v>
      </c>
      <c r="C107" t="s">
        <v>1008</v>
      </c>
      <c r="D107" t="s">
        <v>1114</v>
      </c>
      <c r="E107">
        <v>2</v>
      </c>
      <c r="F107">
        <v>4709</v>
      </c>
      <c r="G107">
        <v>5</v>
      </c>
      <c r="H107" t="s">
        <v>1023</v>
      </c>
    </row>
    <row r="108" spans="1:8" x14ac:dyDescent="0.25">
      <c r="A108">
        <v>100106</v>
      </c>
      <c r="B108" s="1">
        <v>46204</v>
      </c>
      <c r="C108" t="s">
        <v>604</v>
      </c>
      <c r="D108" t="s">
        <v>1030</v>
      </c>
      <c r="E108">
        <v>2</v>
      </c>
      <c r="F108">
        <v>536</v>
      </c>
      <c r="G108">
        <v>5</v>
      </c>
      <c r="H108" t="s">
        <v>1018</v>
      </c>
    </row>
    <row r="109" spans="1:8" x14ac:dyDescent="0.25">
      <c r="A109">
        <v>100107</v>
      </c>
      <c r="B109" s="1">
        <v>46204</v>
      </c>
      <c r="C109" t="s">
        <v>228</v>
      </c>
      <c r="D109" t="s">
        <v>1158</v>
      </c>
      <c r="E109">
        <v>4</v>
      </c>
      <c r="F109">
        <v>3866</v>
      </c>
      <c r="G109">
        <v>0</v>
      </c>
      <c r="H109" t="s">
        <v>1021</v>
      </c>
    </row>
    <row r="110" spans="1:8" x14ac:dyDescent="0.25">
      <c r="A110">
        <v>100108</v>
      </c>
      <c r="B110" s="1">
        <v>46204</v>
      </c>
      <c r="C110" t="s">
        <v>156</v>
      </c>
      <c r="D110" t="s">
        <v>1095</v>
      </c>
      <c r="E110">
        <v>2</v>
      </c>
      <c r="F110">
        <v>2752</v>
      </c>
      <c r="G110">
        <v>0</v>
      </c>
      <c r="H110" t="s">
        <v>1018</v>
      </c>
    </row>
    <row r="111" spans="1:8" x14ac:dyDescent="0.25">
      <c r="A111">
        <v>100109</v>
      </c>
      <c r="B111" s="1">
        <v>46204</v>
      </c>
      <c r="C111" t="s">
        <v>330</v>
      </c>
      <c r="D111" t="s">
        <v>1163</v>
      </c>
      <c r="E111">
        <v>2</v>
      </c>
      <c r="F111">
        <v>4591</v>
      </c>
      <c r="G111">
        <v>10</v>
      </c>
      <c r="H111" t="s">
        <v>1022</v>
      </c>
    </row>
    <row r="112" spans="1:8" x14ac:dyDescent="0.25">
      <c r="A112">
        <v>100110</v>
      </c>
      <c r="B112" s="1">
        <v>46204</v>
      </c>
      <c r="C112" t="s">
        <v>483</v>
      </c>
      <c r="D112" t="s">
        <v>1147</v>
      </c>
      <c r="E112">
        <v>5</v>
      </c>
      <c r="F112">
        <v>4573</v>
      </c>
      <c r="G112">
        <v>5</v>
      </c>
      <c r="H112" t="s">
        <v>1018</v>
      </c>
    </row>
    <row r="113" spans="1:8" x14ac:dyDescent="0.25">
      <c r="A113">
        <v>100111</v>
      </c>
      <c r="B113" s="1">
        <v>46204</v>
      </c>
      <c r="C113" t="s">
        <v>645</v>
      </c>
      <c r="D113" t="s">
        <v>1161</v>
      </c>
      <c r="E113">
        <v>5</v>
      </c>
      <c r="F113">
        <v>2579</v>
      </c>
      <c r="G113">
        <v>10</v>
      </c>
      <c r="H113" t="s">
        <v>1019</v>
      </c>
    </row>
    <row r="114" spans="1:8" x14ac:dyDescent="0.25">
      <c r="A114">
        <v>100112</v>
      </c>
      <c r="B114" s="1">
        <v>46204</v>
      </c>
      <c r="C114" t="s">
        <v>704</v>
      </c>
      <c r="D114" t="s">
        <v>1100</v>
      </c>
      <c r="E114">
        <v>2</v>
      </c>
      <c r="F114">
        <v>102</v>
      </c>
      <c r="G114">
        <v>5</v>
      </c>
      <c r="H114" t="s">
        <v>1017</v>
      </c>
    </row>
    <row r="115" spans="1:8" x14ac:dyDescent="0.25">
      <c r="A115">
        <v>100113</v>
      </c>
      <c r="B115" s="1">
        <v>46204</v>
      </c>
      <c r="C115" t="s">
        <v>404</v>
      </c>
      <c r="D115" t="s">
        <v>1136</v>
      </c>
      <c r="E115">
        <v>5</v>
      </c>
      <c r="F115">
        <v>1515</v>
      </c>
      <c r="G115">
        <v>10</v>
      </c>
      <c r="H115" t="s">
        <v>1023</v>
      </c>
    </row>
    <row r="116" spans="1:8" x14ac:dyDescent="0.25">
      <c r="A116">
        <v>100114</v>
      </c>
      <c r="B116" s="1">
        <v>46204</v>
      </c>
      <c r="C116" t="s">
        <v>849</v>
      </c>
      <c r="D116" t="s">
        <v>1143</v>
      </c>
      <c r="E116">
        <v>5</v>
      </c>
      <c r="F116">
        <v>3673</v>
      </c>
      <c r="G116">
        <v>5</v>
      </c>
      <c r="H116" t="s">
        <v>1019</v>
      </c>
    </row>
    <row r="117" spans="1:8" x14ac:dyDescent="0.25">
      <c r="A117">
        <v>100115</v>
      </c>
      <c r="B117" s="1">
        <v>46204</v>
      </c>
      <c r="C117" t="s">
        <v>102</v>
      </c>
      <c r="D117" t="s">
        <v>1041</v>
      </c>
      <c r="E117">
        <v>1</v>
      </c>
      <c r="F117">
        <v>847</v>
      </c>
      <c r="G117">
        <v>10</v>
      </c>
      <c r="H117" t="s">
        <v>1022</v>
      </c>
    </row>
    <row r="118" spans="1:8" x14ac:dyDescent="0.25">
      <c r="A118">
        <v>100116</v>
      </c>
      <c r="B118" s="1">
        <v>46204</v>
      </c>
      <c r="C118" t="s">
        <v>469</v>
      </c>
      <c r="D118" t="s">
        <v>1063</v>
      </c>
      <c r="E118">
        <v>4</v>
      </c>
      <c r="F118">
        <v>1540</v>
      </c>
      <c r="G118">
        <v>5</v>
      </c>
      <c r="H118" t="s">
        <v>1023</v>
      </c>
    </row>
    <row r="119" spans="1:8" x14ac:dyDescent="0.25">
      <c r="A119">
        <v>100117</v>
      </c>
      <c r="B119" s="1">
        <v>46204</v>
      </c>
      <c r="C119" t="s">
        <v>888</v>
      </c>
      <c r="D119" t="s">
        <v>1161</v>
      </c>
      <c r="E119">
        <v>5</v>
      </c>
      <c r="F119">
        <v>348</v>
      </c>
      <c r="G119">
        <v>10</v>
      </c>
      <c r="H119" t="s">
        <v>1019</v>
      </c>
    </row>
    <row r="120" spans="1:8" x14ac:dyDescent="0.25">
      <c r="A120">
        <v>100118</v>
      </c>
      <c r="B120" s="1">
        <v>46204</v>
      </c>
      <c r="C120" t="s">
        <v>515</v>
      </c>
      <c r="D120" t="s">
        <v>1143</v>
      </c>
      <c r="E120">
        <v>4</v>
      </c>
      <c r="F120">
        <v>2431</v>
      </c>
      <c r="G120">
        <v>5</v>
      </c>
      <c r="H120" t="s">
        <v>1018</v>
      </c>
    </row>
    <row r="121" spans="1:8" x14ac:dyDescent="0.25">
      <c r="A121">
        <v>100119</v>
      </c>
      <c r="B121" s="1">
        <v>46204</v>
      </c>
      <c r="C121" t="s">
        <v>199</v>
      </c>
      <c r="D121" t="s">
        <v>1097</v>
      </c>
      <c r="E121">
        <v>1</v>
      </c>
      <c r="F121">
        <v>4608</v>
      </c>
      <c r="G121">
        <v>0</v>
      </c>
      <c r="H121" t="s">
        <v>1017</v>
      </c>
    </row>
    <row r="122" spans="1:8" x14ac:dyDescent="0.25">
      <c r="A122">
        <v>100120</v>
      </c>
      <c r="B122" s="1">
        <v>46204</v>
      </c>
      <c r="C122" t="s">
        <v>250</v>
      </c>
      <c r="D122" t="s">
        <v>1168</v>
      </c>
      <c r="E122">
        <v>4</v>
      </c>
      <c r="F122">
        <v>2663</v>
      </c>
      <c r="G122">
        <v>5</v>
      </c>
      <c r="H122" t="s">
        <v>1021</v>
      </c>
    </row>
    <row r="123" spans="1:8" x14ac:dyDescent="0.25">
      <c r="A123">
        <v>100121</v>
      </c>
      <c r="B123" s="1">
        <v>46204</v>
      </c>
      <c r="C123" t="s">
        <v>412</v>
      </c>
      <c r="D123" t="s">
        <v>1054</v>
      </c>
      <c r="E123">
        <v>1</v>
      </c>
      <c r="F123">
        <v>3886</v>
      </c>
      <c r="G123">
        <v>5</v>
      </c>
      <c r="H123" t="s">
        <v>1022</v>
      </c>
    </row>
    <row r="124" spans="1:8" x14ac:dyDescent="0.25">
      <c r="A124">
        <v>100122</v>
      </c>
      <c r="B124" s="1">
        <v>46204</v>
      </c>
      <c r="C124" t="s">
        <v>354</v>
      </c>
      <c r="D124" t="s">
        <v>1147</v>
      </c>
      <c r="E124">
        <v>5</v>
      </c>
      <c r="F124">
        <v>836</v>
      </c>
      <c r="G124">
        <v>0</v>
      </c>
      <c r="H124" t="s">
        <v>1022</v>
      </c>
    </row>
    <row r="125" spans="1:8" x14ac:dyDescent="0.25">
      <c r="A125">
        <v>100123</v>
      </c>
      <c r="B125" s="1">
        <v>46204</v>
      </c>
      <c r="C125" t="s">
        <v>901</v>
      </c>
      <c r="D125" t="s">
        <v>1166</v>
      </c>
      <c r="E125">
        <v>4</v>
      </c>
      <c r="F125">
        <v>3963</v>
      </c>
      <c r="G125">
        <v>10</v>
      </c>
      <c r="H125" t="s">
        <v>1018</v>
      </c>
    </row>
    <row r="126" spans="1:8" x14ac:dyDescent="0.25">
      <c r="A126">
        <v>100124</v>
      </c>
      <c r="B126" s="1">
        <v>46204</v>
      </c>
      <c r="C126" t="s">
        <v>164</v>
      </c>
      <c r="D126" t="s">
        <v>1109</v>
      </c>
      <c r="E126">
        <v>3</v>
      </c>
      <c r="F126">
        <v>1174</v>
      </c>
      <c r="G126">
        <v>10</v>
      </c>
      <c r="H126" t="s">
        <v>1019</v>
      </c>
    </row>
    <row r="127" spans="1:8" x14ac:dyDescent="0.25">
      <c r="A127">
        <v>100125</v>
      </c>
      <c r="B127" s="1">
        <v>46204</v>
      </c>
      <c r="C127" t="s">
        <v>820</v>
      </c>
      <c r="D127" t="s">
        <v>1085</v>
      </c>
      <c r="E127">
        <v>2</v>
      </c>
      <c r="F127">
        <v>3769</v>
      </c>
      <c r="G127">
        <v>10</v>
      </c>
      <c r="H127" t="s">
        <v>1018</v>
      </c>
    </row>
    <row r="128" spans="1:8" x14ac:dyDescent="0.25">
      <c r="A128">
        <v>100126</v>
      </c>
      <c r="B128" s="1">
        <v>46204</v>
      </c>
      <c r="C128" t="s">
        <v>730</v>
      </c>
      <c r="D128" t="s">
        <v>1054</v>
      </c>
      <c r="E128">
        <v>1</v>
      </c>
      <c r="F128">
        <v>3533</v>
      </c>
      <c r="G128">
        <v>0</v>
      </c>
      <c r="H128" t="s">
        <v>1023</v>
      </c>
    </row>
    <row r="129" spans="1:8" x14ac:dyDescent="0.25">
      <c r="A129">
        <v>100127</v>
      </c>
      <c r="B129" s="1">
        <v>46204</v>
      </c>
      <c r="C129" t="s">
        <v>398</v>
      </c>
      <c r="D129" t="s">
        <v>1066</v>
      </c>
      <c r="E129">
        <v>5</v>
      </c>
      <c r="F129">
        <v>2684</v>
      </c>
      <c r="G129">
        <v>5</v>
      </c>
      <c r="H129" t="s">
        <v>1022</v>
      </c>
    </row>
    <row r="130" spans="1:8" x14ac:dyDescent="0.25">
      <c r="A130">
        <v>100128</v>
      </c>
      <c r="B130" s="1">
        <v>46204</v>
      </c>
      <c r="C130" t="s">
        <v>411</v>
      </c>
      <c r="D130" t="s">
        <v>1031</v>
      </c>
      <c r="E130">
        <v>4</v>
      </c>
      <c r="F130">
        <v>3698</v>
      </c>
      <c r="G130">
        <v>5</v>
      </c>
      <c r="H130" t="s">
        <v>1020</v>
      </c>
    </row>
    <row r="131" spans="1:8" x14ac:dyDescent="0.25">
      <c r="A131">
        <v>100129</v>
      </c>
      <c r="B131" s="1">
        <v>46204</v>
      </c>
      <c r="C131" t="s">
        <v>411</v>
      </c>
      <c r="D131" t="s">
        <v>1176</v>
      </c>
      <c r="E131">
        <v>3</v>
      </c>
      <c r="F131">
        <v>2422</v>
      </c>
      <c r="G131">
        <v>0</v>
      </c>
      <c r="H131" t="s">
        <v>1017</v>
      </c>
    </row>
    <row r="132" spans="1:8" x14ac:dyDescent="0.25">
      <c r="A132">
        <v>100130</v>
      </c>
      <c r="B132" s="1">
        <v>46204</v>
      </c>
      <c r="C132" t="s">
        <v>199</v>
      </c>
      <c r="D132" t="s">
        <v>1153</v>
      </c>
      <c r="E132">
        <v>4</v>
      </c>
      <c r="F132">
        <v>1306</v>
      </c>
      <c r="G132">
        <v>5</v>
      </c>
      <c r="H132" t="s">
        <v>1017</v>
      </c>
    </row>
    <row r="133" spans="1:8" x14ac:dyDescent="0.25">
      <c r="A133">
        <v>100131</v>
      </c>
      <c r="B133" s="1">
        <v>46204</v>
      </c>
      <c r="C133" t="s">
        <v>141</v>
      </c>
      <c r="D133" t="s">
        <v>1165</v>
      </c>
      <c r="E133">
        <v>5</v>
      </c>
      <c r="F133">
        <v>2659</v>
      </c>
      <c r="G133">
        <v>5</v>
      </c>
      <c r="H133" t="s">
        <v>1023</v>
      </c>
    </row>
    <row r="134" spans="1:8" x14ac:dyDescent="0.25">
      <c r="A134">
        <v>100132</v>
      </c>
      <c r="B134" s="1">
        <v>46204</v>
      </c>
      <c r="C134" t="s">
        <v>972</v>
      </c>
      <c r="D134" t="s">
        <v>1171</v>
      </c>
      <c r="E134">
        <v>3</v>
      </c>
      <c r="F134">
        <v>4812</v>
      </c>
      <c r="G134">
        <v>5</v>
      </c>
      <c r="H134" t="s">
        <v>1024</v>
      </c>
    </row>
    <row r="135" spans="1:8" x14ac:dyDescent="0.25">
      <c r="A135">
        <v>100133</v>
      </c>
      <c r="B135" s="1">
        <v>46204</v>
      </c>
      <c r="C135" t="s">
        <v>346</v>
      </c>
      <c r="D135" t="s">
        <v>1146</v>
      </c>
      <c r="E135">
        <v>4</v>
      </c>
      <c r="F135">
        <v>3278</v>
      </c>
      <c r="G135">
        <v>10</v>
      </c>
      <c r="H135" t="s">
        <v>1019</v>
      </c>
    </row>
    <row r="136" spans="1:8" x14ac:dyDescent="0.25">
      <c r="A136">
        <v>100134</v>
      </c>
      <c r="B136" s="1">
        <v>46204</v>
      </c>
      <c r="C136" t="s">
        <v>261</v>
      </c>
      <c r="D136" t="s">
        <v>1070</v>
      </c>
      <c r="E136">
        <v>5</v>
      </c>
      <c r="F136">
        <v>1689</v>
      </c>
      <c r="G136">
        <v>10</v>
      </c>
      <c r="H136" t="s">
        <v>1019</v>
      </c>
    </row>
    <row r="137" spans="1:8" x14ac:dyDescent="0.25">
      <c r="A137">
        <v>100135</v>
      </c>
      <c r="B137" s="1">
        <v>46204</v>
      </c>
      <c r="C137" t="s">
        <v>814</v>
      </c>
      <c r="D137" t="s">
        <v>1041</v>
      </c>
      <c r="E137">
        <v>3</v>
      </c>
      <c r="F137">
        <v>554</v>
      </c>
      <c r="G137">
        <v>5</v>
      </c>
      <c r="H137" t="s">
        <v>1022</v>
      </c>
    </row>
    <row r="138" spans="1:8" x14ac:dyDescent="0.25">
      <c r="A138">
        <v>100136</v>
      </c>
      <c r="B138" s="1">
        <v>46204</v>
      </c>
      <c r="C138" t="s">
        <v>367</v>
      </c>
      <c r="D138" t="s">
        <v>1035</v>
      </c>
      <c r="E138">
        <v>3</v>
      </c>
      <c r="F138">
        <v>3011</v>
      </c>
      <c r="G138">
        <v>10</v>
      </c>
      <c r="H138" t="s">
        <v>1025</v>
      </c>
    </row>
    <row r="139" spans="1:8" x14ac:dyDescent="0.25">
      <c r="A139">
        <v>100137</v>
      </c>
      <c r="B139" s="1">
        <v>46204</v>
      </c>
      <c r="C139" t="s">
        <v>229</v>
      </c>
      <c r="D139" t="s">
        <v>1132</v>
      </c>
      <c r="E139">
        <v>3</v>
      </c>
      <c r="F139">
        <v>1889</v>
      </c>
      <c r="G139">
        <v>5</v>
      </c>
      <c r="H139" t="s">
        <v>1022</v>
      </c>
    </row>
    <row r="140" spans="1:8" x14ac:dyDescent="0.25">
      <c r="A140">
        <v>100138</v>
      </c>
      <c r="B140" s="1">
        <v>46204</v>
      </c>
      <c r="C140" t="s">
        <v>700</v>
      </c>
      <c r="D140" t="s">
        <v>1126</v>
      </c>
      <c r="E140">
        <v>2</v>
      </c>
      <c r="F140">
        <v>118</v>
      </c>
      <c r="G140">
        <v>5</v>
      </c>
      <c r="H140" t="s">
        <v>1021</v>
      </c>
    </row>
    <row r="141" spans="1:8" x14ac:dyDescent="0.25">
      <c r="A141">
        <v>100139</v>
      </c>
      <c r="B141" s="1">
        <v>46204</v>
      </c>
      <c r="C141" t="s">
        <v>254</v>
      </c>
      <c r="D141" t="s">
        <v>1084</v>
      </c>
      <c r="E141">
        <v>1</v>
      </c>
      <c r="F141">
        <v>2673</v>
      </c>
      <c r="G141">
        <v>5</v>
      </c>
      <c r="H141" t="s">
        <v>1019</v>
      </c>
    </row>
    <row r="142" spans="1:8" x14ac:dyDescent="0.25">
      <c r="A142">
        <v>100140</v>
      </c>
      <c r="B142" s="1">
        <v>46204</v>
      </c>
      <c r="C142" t="s">
        <v>113</v>
      </c>
      <c r="D142" t="s">
        <v>1103</v>
      </c>
      <c r="E142">
        <v>4</v>
      </c>
      <c r="F142">
        <v>82</v>
      </c>
      <c r="G142">
        <v>5</v>
      </c>
      <c r="H142" t="s">
        <v>1017</v>
      </c>
    </row>
    <row r="143" spans="1:8" x14ac:dyDescent="0.25">
      <c r="A143">
        <v>100141</v>
      </c>
      <c r="B143" s="1">
        <v>46204</v>
      </c>
      <c r="C143" t="s">
        <v>989</v>
      </c>
      <c r="D143" t="s">
        <v>1132</v>
      </c>
      <c r="E143">
        <v>2</v>
      </c>
      <c r="F143">
        <v>962</v>
      </c>
      <c r="G143">
        <v>10</v>
      </c>
      <c r="H143" t="s">
        <v>1018</v>
      </c>
    </row>
    <row r="144" spans="1:8" x14ac:dyDescent="0.25">
      <c r="A144">
        <v>100142</v>
      </c>
      <c r="B144" s="1">
        <v>46204</v>
      </c>
      <c r="C144" t="s">
        <v>162</v>
      </c>
      <c r="D144" t="s">
        <v>1115</v>
      </c>
      <c r="E144">
        <v>4</v>
      </c>
      <c r="F144">
        <v>3629</v>
      </c>
      <c r="G144">
        <v>5</v>
      </c>
      <c r="H144" t="s">
        <v>1024</v>
      </c>
    </row>
    <row r="145" spans="1:8" x14ac:dyDescent="0.25">
      <c r="A145">
        <v>100143</v>
      </c>
      <c r="B145" s="1">
        <v>46204</v>
      </c>
      <c r="C145" t="s">
        <v>1011</v>
      </c>
      <c r="D145" t="s">
        <v>1161</v>
      </c>
      <c r="E145">
        <v>3</v>
      </c>
      <c r="F145">
        <v>1758</v>
      </c>
      <c r="G145">
        <v>0</v>
      </c>
      <c r="H145" t="s">
        <v>1018</v>
      </c>
    </row>
    <row r="146" spans="1:8" x14ac:dyDescent="0.25">
      <c r="A146">
        <v>100144</v>
      </c>
      <c r="B146" s="1">
        <v>46204</v>
      </c>
      <c r="C146" t="s">
        <v>1008</v>
      </c>
      <c r="D146" t="s">
        <v>1070</v>
      </c>
      <c r="E146">
        <v>5</v>
      </c>
      <c r="F146">
        <v>1364</v>
      </c>
      <c r="G146">
        <v>0</v>
      </c>
      <c r="H146" t="s">
        <v>1017</v>
      </c>
    </row>
    <row r="147" spans="1:8" x14ac:dyDescent="0.25">
      <c r="A147">
        <v>100145</v>
      </c>
      <c r="B147" s="1">
        <v>46204</v>
      </c>
      <c r="C147" t="s">
        <v>613</v>
      </c>
      <c r="D147" t="s">
        <v>1141</v>
      </c>
      <c r="E147">
        <v>5</v>
      </c>
      <c r="F147">
        <v>1114</v>
      </c>
      <c r="G147">
        <v>5</v>
      </c>
      <c r="H147" t="s">
        <v>1018</v>
      </c>
    </row>
    <row r="148" spans="1:8" x14ac:dyDescent="0.25">
      <c r="A148">
        <v>100146</v>
      </c>
      <c r="B148" s="1">
        <v>46204</v>
      </c>
      <c r="C148" t="s">
        <v>636</v>
      </c>
      <c r="D148" t="s">
        <v>1113</v>
      </c>
      <c r="E148">
        <v>3</v>
      </c>
      <c r="F148">
        <v>4921</v>
      </c>
      <c r="G148">
        <v>0</v>
      </c>
      <c r="H148" t="s">
        <v>1016</v>
      </c>
    </row>
    <row r="149" spans="1:8" x14ac:dyDescent="0.25">
      <c r="A149">
        <v>100147</v>
      </c>
      <c r="B149" s="1">
        <v>46204</v>
      </c>
      <c r="C149" t="s">
        <v>812</v>
      </c>
      <c r="D149" t="s">
        <v>1119</v>
      </c>
      <c r="E149">
        <v>2</v>
      </c>
      <c r="F149">
        <v>1903</v>
      </c>
      <c r="G149">
        <v>0</v>
      </c>
      <c r="H149" t="s">
        <v>1023</v>
      </c>
    </row>
    <row r="150" spans="1:8" x14ac:dyDescent="0.25">
      <c r="A150">
        <v>100148</v>
      </c>
      <c r="B150" s="1">
        <v>46204</v>
      </c>
      <c r="C150" t="s">
        <v>50</v>
      </c>
      <c r="D150" t="s">
        <v>1153</v>
      </c>
      <c r="E150">
        <v>1</v>
      </c>
      <c r="F150">
        <v>1144</v>
      </c>
      <c r="G150">
        <v>10</v>
      </c>
      <c r="H150" t="s">
        <v>1023</v>
      </c>
    </row>
    <row r="151" spans="1:8" x14ac:dyDescent="0.25">
      <c r="A151">
        <v>100149</v>
      </c>
      <c r="B151" s="1">
        <v>46204</v>
      </c>
      <c r="C151" t="s">
        <v>161</v>
      </c>
      <c r="D151" t="s">
        <v>1172</v>
      </c>
      <c r="E151">
        <v>2</v>
      </c>
      <c r="F151">
        <v>3003</v>
      </c>
      <c r="G151">
        <v>10</v>
      </c>
      <c r="H151" t="s">
        <v>1018</v>
      </c>
    </row>
    <row r="152" spans="1:8" x14ac:dyDescent="0.25">
      <c r="A152">
        <v>100150</v>
      </c>
      <c r="B152" s="1">
        <v>46204</v>
      </c>
      <c r="C152" t="s">
        <v>930</v>
      </c>
      <c r="D152" t="s">
        <v>1099</v>
      </c>
      <c r="E152">
        <v>3</v>
      </c>
      <c r="F152">
        <v>581</v>
      </c>
      <c r="G152">
        <v>5</v>
      </c>
      <c r="H152" t="s">
        <v>1023</v>
      </c>
    </row>
    <row r="153" spans="1:8" x14ac:dyDescent="0.25">
      <c r="A153">
        <v>100151</v>
      </c>
      <c r="B153" s="1">
        <v>46204</v>
      </c>
      <c r="C153" t="s">
        <v>556</v>
      </c>
      <c r="D153" t="s">
        <v>1035</v>
      </c>
      <c r="E153">
        <v>4</v>
      </c>
      <c r="F153">
        <v>1663</v>
      </c>
      <c r="G153">
        <v>10</v>
      </c>
      <c r="H153" t="s">
        <v>1019</v>
      </c>
    </row>
    <row r="154" spans="1:8" x14ac:dyDescent="0.25">
      <c r="A154">
        <v>100152</v>
      </c>
      <c r="B154" s="1">
        <v>46204</v>
      </c>
      <c r="C154" t="s">
        <v>720</v>
      </c>
      <c r="D154" t="s">
        <v>1080</v>
      </c>
      <c r="E154">
        <v>1</v>
      </c>
      <c r="F154">
        <v>2540</v>
      </c>
      <c r="G154">
        <v>0</v>
      </c>
      <c r="H154" t="s">
        <v>1020</v>
      </c>
    </row>
    <row r="155" spans="1:8" x14ac:dyDescent="0.25">
      <c r="A155">
        <v>100153</v>
      </c>
      <c r="B155" s="1">
        <v>46204</v>
      </c>
      <c r="C155" t="s">
        <v>208</v>
      </c>
      <c r="D155" t="s">
        <v>1160</v>
      </c>
      <c r="E155">
        <v>1</v>
      </c>
      <c r="F155">
        <v>917</v>
      </c>
      <c r="G155">
        <v>0</v>
      </c>
      <c r="H155" t="s">
        <v>1022</v>
      </c>
    </row>
    <row r="156" spans="1:8" x14ac:dyDescent="0.25">
      <c r="A156">
        <v>100154</v>
      </c>
      <c r="B156" s="1">
        <v>46204</v>
      </c>
      <c r="C156" t="s">
        <v>122</v>
      </c>
      <c r="D156" t="s">
        <v>1112</v>
      </c>
      <c r="E156">
        <v>4</v>
      </c>
      <c r="F156">
        <v>4774</v>
      </c>
      <c r="G156">
        <v>10</v>
      </c>
      <c r="H156" t="s">
        <v>1023</v>
      </c>
    </row>
    <row r="157" spans="1:8" x14ac:dyDescent="0.25">
      <c r="A157">
        <v>100155</v>
      </c>
      <c r="B157" s="1">
        <v>46204</v>
      </c>
      <c r="C157" t="s">
        <v>161</v>
      </c>
      <c r="D157" t="s">
        <v>1099</v>
      </c>
      <c r="E157">
        <v>4</v>
      </c>
      <c r="F157">
        <v>3093</v>
      </c>
      <c r="G157">
        <v>10</v>
      </c>
      <c r="H157" t="s">
        <v>1021</v>
      </c>
    </row>
    <row r="158" spans="1:8" x14ac:dyDescent="0.25">
      <c r="A158">
        <v>100156</v>
      </c>
      <c r="B158" s="1">
        <v>46204</v>
      </c>
      <c r="C158" t="s">
        <v>436</v>
      </c>
      <c r="D158" t="s">
        <v>1126</v>
      </c>
      <c r="E158">
        <v>4</v>
      </c>
      <c r="F158">
        <v>3065</v>
      </c>
      <c r="G158">
        <v>10</v>
      </c>
      <c r="H158" t="s">
        <v>1019</v>
      </c>
    </row>
    <row r="159" spans="1:8" x14ac:dyDescent="0.25">
      <c r="A159">
        <v>100157</v>
      </c>
      <c r="B159" s="1">
        <v>46204</v>
      </c>
      <c r="C159" t="s">
        <v>81</v>
      </c>
      <c r="D159" t="s">
        <v>1078</v>
      </c>
      <c r="E159">
        <v>2</v>
      </c>
      <c r="F159">
        <v>1999</v>
      </c>
      <c r="G159">
        <v>0</v>
      </c>
      <c r="H159" t="s">
        <v>1016</v>
      </c>
    </row>
    <row r="160" spans="1:8" x14ac:dyDescent="0.25">
      <c r="A160">
        <v>100158</v>
      </c>
      <c r="B160" s="1">
        <v>46204</v>
      </c>
      <c r="C160" t="s">
        <v>700</v>
      </c>
      <c r="D160" t="s">
        <v>1089</v>
      </c>
      <c r="E160">
        <v>4</v>
      </c>
      <c r="F160">
        <v>3791</v>
      </c>
      <c r="G160">
        <v>10</v>
      </c>
      <c r="H160" t="s">
        <v>1023</v>
      </c>
    </row>
    <row r="161" spans="1:8" x14ac:dyDescent="0.25">
      <c r="A161">
        <v>100159</v>
      </c>
      <c r="B161" s="1">
        <v>46204</v>
      </c>
      <c r="C161" t="s">
        <v>112</v>
      </c>
      <c r="D161" t="s">
        <v>1173</v>
      </c>
      <c r="E161">
        <v>1</v>
      </c>
      <c r="F161">
        <v>1461</v>
      </c>
      <c r="G161">
        <v>10</v>
      </c>
      <c r="H161" t="s">
        <v>1016</v>
      </c>
    </row>
    <row r="162" spans="1:8" x14ac:dyDescent="0.25">
      <c r="A162">
        <v>100160</v>
      </c>
      <c r="B162" s="1">
        <v>46204</v>
      </c>
      <c r="C162" t="s">
        <v>455</v>
      </c>
      <c r="D162" t="s">
        <v>1039</v>
      </c>
      <c r="E162">
        <v>3</v>
      </c>
      <c r="F162">
        <v>3453</v>
      </c>
      <c r="G162">
        <v>0</v>
      </c>
      <c r="H162" t="s">
        <v>1019</v>
      </c>
    </row>
    <row r="163" spans="1:8" x14ac:dyDescent="0.25">
      <c r="A163">
        <v>100161</v>
      </c>
      <c r="B163" s="1">
        <v>46204</v>
      </c>
      <c r="C163" t="s">
        <v>942</v>
      </c>
      <c r="D163" t="s">
        <v>1123</v>
      </c>
      <c r="E163">
        <v>4</v>
      </c>
      <c r="F163">
        <v>2850</v>
      </c>
      <c r="G163">
        <v>10</v>
      </c>
      <c r="H163" t="s">
        <v>1016</v>
      </c>
    </row>
    <row r="164" spans="1:8" x14ac:dyDescent="0.25">
      <c r="A164">
        <v>100162</v>
      </c>
      <c r="B164" s="1">
        <v>46204</v>
      </c>
      <c r="C164" t="s">
        <v>480</v>
      </c>
      <c r="D164" t="s">
        <v>1157</v>
      </c>
      <c r="E164">
        <v>2</v>
      </c>
      <c r="F164">
        <v>4335</v>
      </c>
      <c r="G164">
        <v>5</v>
      </c>
      <c r="H164" t="s">
        <v>1025</v>
      </c>
    </row>
    <row r="165" spans="1:8" x14ac:dyDescent="0.25">
      <c r="A165">
        <v>100163</v>
      </c>
      <c r="B165" s="1">
        <v>46204</v>
      </c>
      <c r="C165" t="s">
        <v>372</v>
      </c>
      <c r="D165" t="s">
        <v>1043</v>
      </c>
      <c r="E165">
        <v>1</v>
      </c>
      <c r="F165">
        <v>2060</v>
      </c>
      <c r="G165">
        <v>10</v>
      </c>
      <c r="H165" t="s">
        <v>1017</v>
      </c>
    </row>
    <row r="166" spans="1:8" x14ac:dyDescent="0.25">
      <c r="A166">
        <v>100164</v>
      </c>
      <c r="B166" s="1">
        <v>46204</v>
      </c>
      <c r="C166" t="s">
        <v>988</v>
      </c>
      <c r="D166" t="s">
        <v>1139</v>
      </c>
      <c r="E166">
        <v>2</v>
      </c>
      <c r="F166">
        <v>206</v>
      </c>
      <c r="G166">
        <v>5</v>
      </c>
      <c r="H166" t="s">
        <v>1018</v>
      </c>
    </row>
    <row r="167" spans="1:8" x14ac:dyDescent="0.25">
      <c r="A167">
        <v>100165</v>
      </c>
      <c r="B167" s="1">
        <v>46204</v>
      </c>
      <c r="C167" t="s">
        <v>310</v>
      </c>
      <c r="D167" t="s">
        <v>1066</v>
      </c>
      <c r="E167">
        <v>1</v>
      </c>
      <c r="F167">
        <v>3919</v>
      </c>
      <c r="G167">
        <v>10</v>
      </c>
      <c r="H167" t="s">
        <v>1016</v>
      </c>
    </row>
    <row r="168" spans="1:8" x14ac:dyDescent="0.25">
      <c r="A168">
        <v>100166</v>
      </c>
      <c r="B168" s="1">
        <v>46204</v>
      </c>
      <c r="C168" t="s">
        <v>83</v>
      </c>
      <c r="D168" t="s">
        <v>1151</v>
      </c>
      <c r="E168">
        <v>5</v>
      </c>
      <c r="F168">
        <v>3580</v>
      </c>
      <c r="G168">
        <v>0</v>
      </c>
      <c r="H168" t="s">
        <v>1023</v>
      </c>
    </row>
    <row r="169" spans="1:8" x14ac:dyDescent="0.25">
      <c r="A169">
        <v>100167</v>
      </c>
      <c r="B169" s="1">
        <v>46204</v>
      </c>
      <c r="C169" t="s">
        <v>632</v>
      </c>
      <c r="D169" t="s">
        <v>1167</v>
      </c>
      <c r="E169">
        <v>5</v>
      </c>
      <c r="F169">
        <v>843</v>
      </c>
      <c r="G169">
        <v>0</v>
      </c>
      <c r="H169" t="s">
        <v>1024</v>
      </c>
    </row>
    <row r="170" spans="1:8" x14ac:dyDescent="0.25">
      <c r="A170">
        <v>100168</v>
      </c>
      <c r="B170" s="1">
        <v>46204</v>
      </c>
      <c r="C170" t="s">
        <v>673</v>
      </c>
      <c r="D170" t="s">
        <v>1128</v>
      </c>
      <c r="E170">
        <v>5</v>
      </c>
      <c r="F170">
        <v>4513</v>
      </c>
      <c r="G170">
        <v>5</v>
      </c>
      <c r="H170" t="s">
        <v>1019</v>
      </c>
    </row>
    <row r="171" spans="1:8" x14ac:dyDescent="0.25">
      <c r="A171">
        <v>100169</v>
      </c>
      <c r="B171" s="1">
        <v>46204</v>
      </c>
      <c r="C171" t="s">
        <v>403</v>
      </c>
      <c r="D171" t="s">
        <v>1161</v>
      </c>
      <c r="E171">
        <v>4</v>
      </c>
      <c r="F171">
        <v>2648</v>
      </c>
      <c r="G171">
        <v>5</v>
      </c>
      <c r="H171" t="s">
        <v>1017</v>
      </c>
    </row>
    <row r="172" spans="1:8" x14ac:dyDescent="0.25">
      <c r="A172">
        <v>100170</v>
      </c>
      <c r="B172" s="1">
        <v>46204</v>
      </c>
      <c r="C172" t="s">
        <v>230</v>
      </c>
      <c r="D172" t="s">
        <v>1045</v>
      </c>
      <c r="E172">
        <v>5</v>
      </c>
      <c r="F172">
        <v>3075</v>
      </c>
      <c r="G172">
        <v>0</v>
      </c>
      <c r="H172" t="s">
        <v>1017</v>
      </c>
    </row>
    <row r="173" spans="1:8" x14ac:dyDescent="0.25">
      <c r="A173">
        <v>100171</v>
      </c>
      <c r="B173" s="1">
        <v>46204</v>
      </c>
      <c r="C173" t="s">
        <v>123</v>
      </c>
      <c r="D173" t="s">
        <v>1118</v>
      </c>
      <c r="E173">
        <v>2</v>
      </c>
      <c r="F173">
        <v>960</v>
      </c>
      <c r="G173">
        <v>10</v>
      </c>
      <c r="H173" t="s">
        <v>1025</v>
      </c>
    </row>
    <row r="174" spans="1:8" x14ac:dyDescent="0.25">
      <c r="A174">
        <v>100172</v>
      </c>
      <c r="B174" s="1">
        <v>46204</v>
      </c>
      <c r="C174" t="s">
        <v>11</v>
      </c>
      <c r="D174" t="s">
        <v>1050</v>
      </c>
      <c r="E174">
        <v>5</v>
      </c>
      <c r="F174">
        <v>3587</v>
      </c>
      <c r="G174">
        <v>0</v>
      </c>
      <c r="H174" t="s">
        <v>1017</v>
      </c>
    </row>
    <row r="175" spans="1:8" x14ac:dyDescent="0.25">
      <c r="A175">
        <v>100173</v>
      </c>
      <c r="B175" s="1">
        <v>46204</v>
      </c>
      <c r="C175" t="s">
        <v>514</v>
      </c>
      <c r="D175" t="s">
        <v>1106</v>
      </c>
      <c r="E175">
        <v>5</v>
      </c>
      <c r="F175">
        <v>556</v>
      </c>
      <c r="G175">
        <v>10</v>
      </c>
      <c r="H175" t="s">
        <v>1022</v>
      </c>
    </row>
    <row r="176" spans="1:8" x14ac:dyDescent="0.25">
      <c r="A176">
        <v>100174</v>
      </c>
      <c r="B176" s="1">
        <v>46204</v>
      </c>
      <c r="C176" t="s">
        <v>320</v>
      </c>
      <c r="D176" t="s">
        <v>1171</v>
      </c>
      <c r="E176">
        <v>4</v>
      </c>
      <c r="F176">
        <v>385</v>
      </c>
      <c r="G176">
        <v>10</v>
      </c>
      <c r="H176" t="s">
        <v>1025</v>
      </c>
    </row>
    <row r="177" spans="1:8" x14ac:dyDescent="0.25">
      <c r="A177">
        <v>100175</v>
      </c>
      <c r="B177" s="1">
        <v>46204</v>
      </c>
      <c r="C177" t="s">
        <v>298</v>
      </c>
      <c r="D177" t="s">
        <v>1035</v>
      </c>
      <c r="E177">
        <v>5</v>
      </c>
      <c r="F177">
        <v>3968</v>
      </c>
      <c r="G177">
        <v>5</v>
      </c>
      <c r="H177" t="s">
        <v>1019</v>
      </c>
    </row>
    <row r="178" spans="1:8" x14ac:dyDescent="0.25">
      <c r="A178">
        <v>100176</v>
      </c>
      <c r="B178" s="1">
        <v>46204</v>
      </c>
      <c r="C178" t="s">
        <v>946</v>
      </c>
      <c r="D178" t="s">
        <v>1096</v>
      </c>
      <c r="E178">
        <v>3</v>
      </c>
      <c r="F178">
        <v>3963</v>
      </c>
      <c r="G178">
        <v>5</v>
      </c>
      <c r="H178" t="s">
        <v>1024</v>
      </c>
    </row>
    <row r="179" spans="1:8" x14ac:dyDescent="0.25">
      <c r="A179">
        <v>100177</v>
      </c>
      <c r="B179" s="1">
        <v>46204</v>
      </c>
      <c r="C179" t="s">
        <v>290</v>
      </c>
      <c r="D179" t="s">
        <v>1042</v>
      </c>
      <c r="E179">
        <v>5</v>
      </c>
      <c r="F179">
        <v>1473</v>
      </c>
      <c r="G179">
        <v>10</v>
      </c>
      <c r="H179" t="s">
        <v>1023</v>
      </c>
    </row>
    <row r="180" spans="1:8" x14ac:dyDescent="0.25">
      <c r="A180">
        <v>100178</v>
      </c>
      <c r="B180" s="1">
        <v>46204</v>
      </c>
      <c r="C180" t="s">
        <v>317</v>
      </c>
      <c r="D180" t="s">
        <v>1144</v>
      </c>
      <c r="E180">
        <v>5</v>
      </c>
      <c r="F180">
        <v>4882</v>
      </c>
      <c r="G180">
        <v>0</v>
      </c>
      <c r="H180" t="s">
        <v>1021</v>
      </c>
    </row>
    <row r="181" spans="1:8" x14ac:dyDescent="0.25">
      <c r="A181">
        <v>100179</v>
      </c>
      <c r="B181" s="1">
        <v>46204</v>
      </c>
      <c r="C181" t="s">
        <v>1011</v>
      </c>
      <c r="D181" t="s">
        <v>1158</v>
      </c>
      <c r="E181">
        <v>4</v>
      </c>
      <c r="F181">
        <v>3439</v>
      </c>
      <c r="G181">
        <v>10</v>
      </c>
      <c r="H181" t="s">
        <v>1024</v>
      </c>
    </row>
    <row r="182" spans="1:8" x14ac:dyDescent="0.25">
      <c r="A182">
        <v>100180</v>
      </c>
      <c r="B182" s="1">
        <v>46204</v>
      </c>
      <c r="C182" t="s">
        <v>503</v>
      </c>
      <c r="D182" t="s">
        <v>1129</v>
      </c>
      <c r="E182">
        <v>2</v>
      </c>
      <c r="F182">
        <v>2559</v>
      </c>
      <c r="G182">
        <v>0</v>
      </c>
      <c r="H182" t="s">
        <v>1017</v>
      </c>
    </row>
    <row r="183" spans="1:8" x14ac:dyDescent="0.25">
      <c r="A183">
        <v>100181</v>
      </c>
      <c r="B183" s="1">
        <v>46204</v>
      </c>
      <c r="C183" t="s">
        <v>520</v>
      </c>
      <c r="D183" t="s">
        <v>1065</v>
      </c>
      <c r="E183">
        <v>1</v>
      </c>
      <c r="F183">
        <v>2995</v>
      </c>
      <c r="G183">
        <v>5</v>
      </c>
      <c r="H183" t="s">
        <v>1020</v>
      </c>
    </row>
    <row r="184" spans="1:8" x14ac:dyDescent="0.25">
      <c r="A184">
        <v>100182</v>
      </c>
      <c r="B184" s="1">
        <v>46204</v>
      </c>
      <c r="C184" t="s">
        <v>915</v>
      </c>
      <c r="D184" t="s">
        <v>1166</v>
      </c>
      <c r="E184">
        <v>3</v>
      </c>
      <c r="F184">
        <v>1184</v>
      </c>
      <c r="G184">
        <v>0</v>
      </c>
      <c r="H184" t="s">
        <v>1024</v>
      </c>
    </row>
    <row r="185" spans="1:8" x14ac:dyDescent="0.25">
      <c r="A185">
        <v>100183</v>
      </c>
      <c r="B185" s="1">
        <v>46204</v>
      </c>
      <c r="C185" t="s">
        <v>481</v>
      </c>
      <c r="D185" t="s">
        <v>1063</v>
      </c>
      <c r="E185">
        <v>1</v>
      </c>
      <c r="F185">
        <v>3701</v>
      </c>
      <c r="G185">
        <v>5</v>
      </c>
      <c r="H185" t="s">
        <v>1025</v>
      </c>
    </row>
    <row r="186" spans="1:8" x14ac:dyDescent="0.25">
      <c r="A186">
        <v>100184</v>
      </c>
      <c r="B186" s="1">
        <v>46204</v>
      </c>
      <c r="C186" t="s">
        <v>569</v>
      </c>
      <c r="D186" t="s">
        <v>1111</v>
      </c>
      <c r="E186">
        <v>3</v>
      </c>
      <c r="F186">
        <v>1075</v>
      </c>
      <c r="G186">
        <v>10</v>
      </c>
      <c r="H186" t="s">
        <v>1016</v>
      </c>
    </row>
    <row r="187" spans="1:8" x14ac:dyDescent="0.25">
      <c r="A187">
        <v>100185</v>
      </c>
      <c r="B187" s="1">
        <v>46204</v>
      </c>
      <c r="C187" t="s">
        <v>221</v>
      </c>
      <c r="D187" t="s">
        <v>1165</v>
      </c>
      <c r="E187">
        <v>3</v>
      </c>
      <c r="F187">
        <v>580</v>
      </c>
      <c r="G187">
        <v>5</v>
      </c>
      <c r="H187" t="s">
        <v>1020</v>
      </c>
    </row>
    <row r="188" spans="1:8" x14ac:dyDescent="0.25">
      <c r="A188">
        <v>100186</v>
      </c>
      <c r="B188" s="1">
        <v>46204</v>
      </c>
      <c r="C188" t="s">
        <v>677</v>
      </c>
      <c r="D188" t="s">
        <v>1031</v>
      </c>
      <c r="E188">
        <v>3</v>
      </c>
      <c r="F188">
        <v>4161</v>
      </c>
      <c r="G188">
        <v>10</v>
      </c>
      <c r="H188" t="s">
        <v>1016</v>
      </c>
    </row>
    <row r="189" spans="1:8" x14ac:dyDescent="0.25">
      <c r="A189">
        <v>100187</v>
      </c>
      <c r="B189" s="1">
        <v>46204</v>
      </c>
      <c r="C189" t="s">
        <v>426</v>
      </c>
      <c r="D189" t="s">
        <v>1172</v>
      </c>
      <c r="E189">
        <v>1</v>
      </c>
      <c r="F189">
        <v>851</v>
      </c>
      <c r="G189">
        <v>10</v>
      </c>
      <c r="H189" t="s">
        <v>1021</v>
      </c>
    </row>
    <row r="190" spans="1:8" x14ac:dyDescent="0.25">
      <c r="A190">
        <v>100188</v>
      </c>
      <c r="B190" s="1">
        <v>46204</v>
      </c>
      <c r="C190" t="s">
        <v>965</v>
      </c>
      <c r="D190" t="s">
        <v>1174</v>
      </c>
      <c r="E190">
        <v>4</v>
      </c>
      <c r="F190">
        <v>799</v>
      </c>
      <c r="G190">
        <v>10</v>
      </c>
      <c r="H190" t="s">
        <v>1023</v>
      </c>
    </row>
    <row r="191" spans="1:8" x14ac:dyDescent="0.25">
      <c r="A191">
        <v>100189</v>
      </c>
      <c r="B191" s="1">
        <v>46204</v>
      </c>
      <c r="C191" t="s">
        <v>366</v>
      </c>
      <c r="D191" t="s">
        <v>1163</v>
      </c>
      <c r="E191">
        <v>5</v>
      </c>
      <c r="F191">
        <v>407</v>
      </c>
      <c r="G191">
        <v>0</v>
      </c>
      <c r="H191" t="s">
        <v>1018</v>
      </c>
    </row>
    <row r="192" spans="1:8" x14ac:dyDescent="0.25">
      <c r="A192">
        <v>100190</v>
      </c>
      <c r="B192" s="1">
        <v>46204</v>
      </c>
      <c r="C192" t="s">
        <v>646</v>
      </c>
      <c r="D192" t="s">
        <v>1042</v>
      </c>
      <c r="E192">
        <v>1</v>
      </c>
      <c r="F192">
        <v>399</v>
      </c>
      <c r="G192">
        <v>0</v>
      </c>
      <c r="H192" t="s">
        <v>1024</v>
      </c>
    </row>
    <row r="193" spans="1:8" x14ac:dyDescent="0.25">
      <c r="A193">
        <v>100191</v>
      </c>
      <c r="B193" s="1">
        <v>46204</v>
      </c>
      <c r="C193" t="s">
        <v>327</v>
      </c>
      <c r="D193" t="s">
        <v>1163</v>
      </c>
      <c r="E193">
        <v>2</v>
      </c>
      <c r="F193">
        <v>1376</v>
      </c>
      <c r="G193">
        <v>10</v>
      </c>
      <c r="H193" t="s">
        <v>1018</v>
      </c>
    </row>
    <row r="194" spans="1:8" x14ac:dyDescent="0.25">
      <c r="A194">
        <v>100192</v>
      </c>
      <c r="B194" s="1">
        <v>46204</v>
      </c>
      <c r="C194" t="s">
        <v>901</v>
      </c>
      <c r="D194" t="s">
        <v>1086</v>
      </c>
      <c r="E194">
        <v>2</v>
      </c>
      <c r="F194">
        <v>784</v>
      </c>
      <c r="G194">
        <v>10</v>
      </c>
      <c r="H194" t="s">
        <v>1021</v>
      </c>
    </row>
    <row r="195" spans="1:8" x14ac:dyDescent="0.25">
      <c r="A195">
        <v>100193</v>
      </c>
      <c r="B195" s="1">
        <v>46204</v>
      </c>
      <c r="C195" t="s">
        <v>460</v>
      </c>
      <c r="D195" t="s">
        <v>1172</v>
      </c>
      <c r="E195">
        <v>3</v>
      </c>
      <c r="F195">
        <v>1153</v>
      </c>
      <c r="G195">
        <v>5</v>
      </c>
      <c r="H195" t="s">
        <v>1025</v>
      </c>
    </row>
    <row r="196" spans="1:8" x14ac:dyDescent="0.25">
      <c r="A196">
        <v>100194</v>
      </c>
      <c r="B196" s="1">
        <v>46204</v>
      </c>
      <c r="C196" t="s">
        <v>86</v>
      </c>
      <c r="D196" t="s">
        <v>1091</v>
      </c>
      <c r="E196">
        <v>5</v>
      </c>
      <c r="F196">
        <v>2219</v>
      </c>
      <c r="G196">
        <v>0</v>
      </c>
      <c r="H196" t="s">
        <v>1016</v>
      </c>
    </row>
    <row r="197" spans="1:8" x14ac:dyDescent="0.25">
      <c r="A197">
        <v>100195</v>
      </c>
      <c r="B197" s="1">
        <v>46204</v>
      </c>
      <c r="C197" t="s">
        <v>640</v>
      </c>
      <c r="D197" t="s">
        <v>1138</v>
      </c>
      <c r="E197">
        <v>3</v>
      </c>
      <c r="F197">
        <v>3938</v>
      </c>
      <c r="G197">
        <v>5</v>
      </c>
      <c r="H197" t="s">
        <v>1022</v>
      </c>
    </row>
    <row r="198" spans="1:8" x14ac:dyDescent="0.25">
      <c r="A198">
        <v>100196</v>
      </c>
      <c r="B198" s="1">
        <v>46204</v>
      </c>
      <c r="C198" t="s">
        <v>204</v>
      </c>
      <c r="D198" t="s">
        <v>1045</v>
      </c>
      <c r="E198">
        <v>2</v>
      </c>
      <c r="F198">
        <v>328</v>
      </c>
      <c r="G198">
        <v>10</v>
      </c>
      <c r="H198" t="s">
        <v>1022</v>
      </c>
    </row>
    <row r="199" spans="1:8" x14ac:dyDescent="0.25">
      <c r="A199">
        <v>100197</v>
      </c>
      <c r="B199" s="1">
        <v>46204</v>
      </c>
      <c r="C199" t="s">
        <v>378</v>
      </c>
      <c r="D199" t="s">
        <v>1134</v>
      </c>
      <c r="E199">
        <v>3</v>
      </c>
      <c r="F199">
        <v>4241</v>
      </c>
      <c r="G199">
        <v>0</v>
      </c>
      <c r="H199" t="s">
        <v>1018</v>
      </c>
    </row>
    <row r="200" spans="1:8" x14ac:dyDescent="0.25">
      <c r="A200">
        <v>100198</v>
      </c>
      <c r="B200" s="1">
        <v>46204</v>
      </c>
      <c r="C200" t="s">
        <v>249</v>
      </c>
      <c r="D200" t="s">
        <v>1085</v>
      </c>
      <c r="E200">
        <v>1</v>
      </c>
      <c r="F200">
        <v>3044</v>
      </c>
      <c r="G200">
        <v>0</v>
      </c>
      <c r="H200" t="s">
        <v>1023</v>
      </c>
    </row>
    <row r="201" spans="1:8" x14ac:dyDescent="0.25">
      <c r="A201">
        <v>100199</v>
      </c>
      <c r="B201" s="1">
        <v>46204</v>
      </c>
      <c r="C201" t="s">
        <v>848</v>
      </c>
      <c r="D201" t="s">
        <v>1110</v>
      </c>
      <c r="E201">
        <v>2</v>
      </c>
      <c r="F201">
        <v>1844</v>
      </c>
      <c r="G201">
        <v>5</v>
      </c>
      <c r="H201" t="s">
        <v>1018</v>
      </c>
    </row>
    <row r="202" spans="1:8" x14ac:dyDescent="0.25">
      <c r="A202">
        <v>100200</v>
      </c>
      <c r="B202" s="1">
        <v>46204</v>
      </c>
      <c r="C202" t="s">
        <v>405</v>
      </c>
      <c r="D202" t="s">
        <v>1161</v>
      </c>
      <c r="E202">
        <v>1</v>
      </c>
      <c r="F202">
        <v>3962</v>
      </c>
      <c r="G202">
        <v>10</v>
      </c>
      <c r="H202" t="s">
        <v>1025</v>
      </c>
    </row>
    <row r="203" spans="1:8" x14ac:dyDescent="0.25">
      <c r="A203">
        <v>100201</v>
      </c>
      <c r="B203" s="1">
        <v>46204</v>
      </c>
      <c r="C203" t="s">
        <v>498</v>
      </c>
      <c r="D203" t="s">
        <v>1028</v>
      </c>
      <c r="E203">
        <v>3</v>
      </c>
      <c r="F203">
        <v>2200</v>
      </c>
      <c r="G203">
        <v>10</v>
      </c>
      <c r="H203" t="s">
        <v>1020</v>
      </c>
    </row>
    <row r="204" spans="1:8" x14ac:dyDescent="0.25">
      <c r="A204">
        <v>100202</v>
      </c>
      <c r="B204" s="1">
        <v>46204</v>
      </c>
      <c r="C204" t="s">
        <v>832</v>
      </c>
      <c r="D204" t="s">
        <v>1081</v>
      </c>
      <c r="E204">
        <v>2</v>
      </c>
      <c r="F204">
        <v>3167</v>
      </c>
      <c r="G204">
        <v>10</v>
      </c>
      <c r="H204" t="s">
        <v>1016</v>
      </c>
    </row>
    <row r="205" spans="1:8" x14ac:dyDescent="0.25">
      <c r="A205">
        <v>100203</v>
      </c>
      <c r="B205" s="1">
        <v>46204</v>
      </c>
      <c r="C205" t="s">
        <v>483</v>
      </c>
      <c r="D205" t="s">
        <v>1125</v>
      </c>
      <c r="E205">
        <v>5</v>
      </c>
      <c r="F205">
        <v>249</v>
      </c>
      <c r="G205">
        <v>0</v>
      </c>
      <c r="H205" t="s">
        <v>1019</v>
      </c>
    </row>
    <row r="206" spans="1:8" x14ac:dyDescent="0.25">
      <c r="A206">
        <v>100204</v>
      </c>
      <c r="B206" s="1">
        <v>46204</v>
      </c>
      <c r="C206" t="s">
        <v>675</v>
      </c>
      <c r="D206" t="s">
        <v>1154</v>
      </c>
      <c r="E206">
        <v>1</v>
      </c>
      <c r="F206">
        <v>2475</v>
      </c>
      <c r="G206">
        <v>10</v>
      </c>
      <c r="H206" t="s">
        <v>1025</v>
      </c>
    </row>
    <row r="207" spans="1:8" x14ac:dyDescent="0.25">
      <c r="A207">
        <v>100205</v>
      </c>
      <c r="B207" s="1">
        <v>46204</v>
      </c>
      <c r="C207" t="s">
        <v>220</v>
      </c>
      <c r="D207" t="s">
        <v>1139</v>
      </c>
      <c r="E207">
        <v>5</v>
      </c>
      <c r="F207">
        <v>2785</v>
      </c>
      <c r="G207">
        <v>0</v>
      </c>
      <c r="H207" t="s">
        <v>1019</v>
      </c>
    </row>
    <row r="208" spans="1:8" x14ac:dyDescent="0.25">
      <c r="A208">
        <v>100206</v>
      </c>
      <c r="B208" s="1">
        <v>46204</v>
      </c>
      <c r="C208" t="s">
        <v>518</v>
      </c>
      <c r="D208" t="s">
        <v>1090</v>
      </c>
      <c r="E208">
        <v>5</v>
      </c>
      <c r="F208">
        <v>999</v>
      </c>
      <c r="G208">
        <v>0</v>
      </c>
      <c r="H208" t="s">
        <v>1023</v>
      </c>
    </row>
    <row r="209" spans="1:8" x14ac:dyDescent="0.25">
      <c r="A209">
        <v>100207</v>
      </c>
      <c r="B209" s="1">
        <v>46204</v>
      </c>
      <c r="C209" t="s">
        <v>738</v>
      </c>
      <c r="D209" t="s">
        <v>1119</v>
      </c>
      <c r="E209">
        <v>5</v>
      </c>
      <c r="F209">
        <v>3598</v>
      </c>
      <c r="G209">
        <v>5</v>
      </c>
      <c r="H209" t="s">
        <v>1024</v>
      </c>
    </row>
    <row r="210" spans="1:8" x14ac:dyDescent="0.25">
      <c r="A210">
        <v>100208</v>
      </c>
      <c r="B210" s="1">
        <v>46204</v>
      </c>
      <c r="C210" t="s">
        <v>872</v>
      </c>
      <c r="D210" t="s">
        <v>1135</v>
      </c>
      <c r="E210">
        <v>1</v>
      </c>
      <c r="F210">
        <v>3320</v>
      </c>
      <c r="G210">
        <v>0</v>
      </c>
      <c r="H210" t="s">
        <v>1022</v>
      </c>
    </row>
    <row r="211" spans="1:8" x14ac:dyDescent="0.25">
      <c r="A211">
        <v>100209</v>
      </c>
      <c r="B211" s="1">
        <v>46204</v>
      </c>
      <c r="C211" t="s">
        <v>77</v>
      </c>
      <c r="D211" t="s">
        <v>1060</v>
      </c>
      <c r="E211">
        <v>3</v>
      </c>
      <c r="F211">
        <v>3233</v>
      </c>
      <c r="G211">
        <v>10</v>
      </c>
      <c r="H211" t="s">
        <v>1022</v>
      </c>
    </row>
    <row r="212" spans="1:8" x14ac:dyDescent="0.25">
      <c r="A212">
        <v>100210</v>
      </c>
      <c r="B212" s="1">
        <v>46204</v>
      </c>
      <c r="C212" t="s">
        <v>221</v>
      </c>
      <c r="D212" t="s">
        <v>1052</v>
      </c>
      <c r="E212">
        <v>5</v>
      </c>
      <c r="F212">
        <v>2273</v>
      </c>
      <c r="G212">
        <v>5</v>
      </c>
      <c r="H212" t="s">
        <v>1025</v>
      </c>
    </row>
    <row r="213" spans="1:8" x14ac:dyDescent="0.25">
      <c r="A213">
        <v>100211</v>
      </c>
      <c r="B213" s="1">
        <v>46204</v>
      </c>
      <c r="C213" t="s">
        <v>285</v>
      </c>
      <c r="D213" t="s">
        <v>1136</v>
      </c>
      <c r="E213">
        <v>5</v>
      </c>
      <c r="F213">
        <v>923</v>
      </c>
      <c r="G213">
        <v>5</v>
      </c>
      <c r="H213" t="s">
        <v>1018</v>
      </c>
    </row>
    <row r="214" spans="1:8" x14ac:dyDescent="0.25">
      <c r="A214">
        <v>100212</v>
      </c>
      <c r="B214" s="1">
        <v>46204</v>
      </c>
      <c r="C214" t="s">
        <v>746</v>
      </c>
      <c r="D214" t="s">
        <v>1171</v>
      </c>
      <c r="E214">
        <v>5</v>
      </c>
      <c r="F214">
        <v>2177</v>
      </c>
      <c r="G214">
        <v>10</v>
      </c>
      <c r="H214" t="s">
        <v>1016</v>
      </c>
    </row>
    <row r="215" spans="1:8" x14ac:dyDescent="0.25">
      <c r="A215">
        <v>100213</v>
      </c>
      <c r="B215" s="1">
        <v>46204</v>
      </c>
      <c r="C215" t="s">
        <v>691</v>
      </c>
      <c r="D215" t="s">
        <v>1171</v>
      </c>
      <c r="E215">
        <v>1</v>
      </c>
      <c r="F215">
        <v>3087</v>
      </c>
      <c r="G215">
        <v>5</v>
      </c>
      <c r="H215" t="s">
        <v>1020</v>
      </c>
    </row>
    <row r="216" spans="1:8" x14ac:dyDescent="0.25">
      <c r="A216">
        <v>100214</v>
      </c>
      <c r="B216" s="1">
        <v>46204</v>
      </c>
      <c r="C216" t="s">
        <v>305</v>
      </c>
      <c r="D216" t="s">
        <v>1052</v>
      </c>
      <c r="E216">
        <v>2</v>
      </c>
      <c r="F216">
        <v>743</v>
      </c>
      <c r="G216">
        <v>5</v>
      </c>
      <c r="H216" t="s">
        <v>1022</v>
      </c>
    </row>
    <row r="217" spans="1:8" x14ac:dyDescent="0.25">
      <c r="A217">
        <v>100215</v>
      </c>
      <c r="B217" s="1">
        <v>46204</v>
      </c>
      <c r="C217" t="s">
        <v>505</v>
      </c>
      <c r="D217" t="s">
        <v>1035</v>
      </c>
      <c r="E217">
        <v>5</v>
      </c>
      <c r="F217">
        <v>1114</v>
      </c>
      <c r="G217">
        <v>10</v>
      </c>
      <c r="H217" t="s">
        <v>1022</v>
      </c>
    </row>
    <row r="218" spans="1:8" x14ac:dyDescent="0.25">
      <c r="A218">
        <v>100216</v>
      </c>
      <c r="B218" s="1">
        <v>46204</v>
      </c>
      <c r="C218" t="s">
        <v>835</v>
      </c>
      <c r="D218" t="s">
        <v>1153</v>
      </c>
      <c r="E218">
        <v>2</v>
      </c>
      <c r="F218">
        <v>4222</v>
      </c>
      <c r="G218">
        <v>0</v>
      </c>
      <c r="H218" t="s">
        <v>1022</v>
      </c>
    </row>
    <row r="219" spans="1:8" x14ac:dyDescent="0.25">
      <c r="A219">
        <v>100217</v>
      </c>
      <c r="B219" s="1">
        <v>46204</v>
      </c>
      <c r="C219" t="s">
        <v>435</v>
      </c>
      <c r="D219" t="s">
        <v>1043</v>
      </c>
      <c r="E219">
        <v>5</v>
      </c>
      <c r="F219">
        <v>738</v>
      </c>
      <c r="G219">
        <v>0</v>
      </c>
      <c r="H219" t="s">
        <v>1016</v>
      </c>
    </row>
    <row r="220" spans="1:8" x14ac:dyDescent="0.25">
      <c r="A220">
        <v>100218</v>
      </c>
      <c r="B220" s="1">
        <v>46204</v>
      </c>
      <c r="C220" t="s">
        <v>100</v>
      </c>
      <c r="D220" t="s">
        <v>1144</v>
      </c>
      <c r="E220">
        <v>3</v>
      </c>
      <c r="F220">
        <v>374</v>
      </c>
      <c r="G220">
        <v>5</v>
      </c>
      <c r="H220" t="s">
        <v>1016</v>
      </c>
    </row>
    <row r="221" spans="1:8" x14ac:dyDescent="0.25">
      <c r="A221">
        <v>100219</v>
      </c>
      <c r="B221" s="1">
        <v>46204</v>
      </c>
      <c r="C221" t="s">
        <v>89</v>
      </c>
      <c r="D221" t="s">
        <v>1045</v>
      </c>
      <c r="E221">
        <v>1</v>
      </c>
      <c r="F221">
        <v>4839</v>
      </c>
      <c r="G221">
        <v>5</v>
      </c>
      <c r="H221" t="s">
        <v>1021</v>
      </c>
    </row>
    <row r="222" spans="1:8" x14ac:dyDescent="0.25">
      <c r="A222">
        <v>100220</v>
      </c>
      <c r="B222" s="1">
        <v>46204</v>
      </c>
      <c r="C222" t="s">
        <v>107</v>
      </c>
      <c r="D222" t="s">
        <v>1106</v>
      </c>
      <c r="E222">
        <v>5</v>
      </c>
      <c r="F222">
        <v>3905</v>
      </c>
      <c r="G222">
        <v>10</v>
      </c>
      <c r="H222" t="s">
        <v>1021</v>
      </c>
    </row>
    <row r="223" spans="1:8" x14ac:dyDescent="0.25">
      <c r="A223">
        <v>100221</v>
      </c>
      <c r="B223" s="1">
        <v>46204</v>
      </c>
      <c r="C223" t="s">
        <v>891</v>
      </c>
      <c r="D223" t="s">
        <v>1111</v>
      </c>
      <c r="E223">
        <v>2</v>
      </c>
      <c r="F223">
        <v>2959</v>
      </c>
      <c r="G223">
        <v>10</v>
      </c>
      <c r="H223" t="s">
        <v>1019</v>
      </c>
    </row>
    <row r="224" spans="1:8" x14ac:dyDescent="0.25">
      <c r="A224">
        <v>100222</v>
      </c>
      <c r="B224" s="1">
        <v>46204</v>
      </c>
      <c r="C224" t="s">
        <v>632</v>
      </c>
      <c r="D224" t="s">
        <v>1111</v>
      </c>
      <c r="E224">
        <v>2</v>
      </c>
      <c r="F224">
        <v>2084</v>
      </c>
      <c r="G224">
        <v>10</v>
      </c>
      <c r="H224" t="s">
        <v>1019</v>
      </c>
    </row>
    <row r="225" spans="1:8" x14ac:dyDescent="0.25">
      <c r="A225">
        <v>100223</v>
      </c>
      <c r="B225" s="1">
        <v>46204</v>
      </c>
      <c r="C225" t="s">
        <v>994</v>
      </c>
      <c r="D225" t="s">
        <v>1107</v>
      </c>
      <c r="E225">
        <v>3</v>
      </c>
      <c r="F225">
        <v>4443</v>
      </c>
      <c r="G225">
        <v>5</v>
      </c>
      <c r="H225" t="s">
        <v>1020</v>
      </c>
    </row>
    <row r="226" spans="1:8" x14ac:dyDescent="0.25">
      <c r="A226">
        <v>100224</v>
      </c>
      <c r="B226" s="1">
        <v>46204</v>
      </c>
      <c r="C226" t="s">
        <v>687</v>
      </c>
      <c r="D226" t="s">
        <v>1029</v>
      </c>
      <c r="E226">
        <v>4</v>
      </c>
      <c r="F226">
        <v>2120</v>
      </c>
      <c r="G226">
        <v>10</v>
      </c>
      <c r="H226" t="s">
        <v>1019</v>
      </c>
    </row>
    <row r="227" spans="1:8" x14ac:dyDescent="0.25">
      <c r="A227">
        <v>100225</v>
      </c>
      <c r="B227" s="1">
        <v>46204</v>
      </c>
      <c r="C227" t="s">
        <v>1010</v>
      </c>
      <c r="D227" t="s">
        <v>1065</v>
      </c>
      <c r="E227">
        <v>2</v>
      </c>
      <c r="F227">
        <v>1370</v>
      </c>
      <c r="G227">
        <v>0</v>
      </c>
      <c r="H227" t="s">
        <v>1020</v>
      </c>
    </row>
    <row r="228" spans="1:8" x14ac:dyDescent="0.25">
      <c r="A228">
        <v>100226</v>
      </c>
      <c r="B228" s="1">
        <v>46204</v>
      </c>
      <c r="C228" t="s">
        <v>222</v>
      </c>
      <c r="D228" t="s">
        <v>1130</v>
      </c>
      <c r="E228">
        <v>2</v>
      </c>
      <c r="F228">
        <v>1401</v>
      </c>
      <c r="G228">
        <v>10</v>
      </c>
      <c r="H228" t="s">
        <v>1025</v>
      </c>
    </row>
    <row r="229" spans="1:8" x14ac:dyDescent="0.25">
      <c r="A229">
        <v>100227</v>
      </c>
      <c r="B229" s="1">
        <v>46204</v>
      </c>
      <c r="C229" t="s">
        <v>338</v>
      </c>
      <c r="D229" t="s">
        <v>1046</v>
      </c>
      <c r="E229">
        <v>4</v>
      </c>
      <c r="F229">
        <v>1778</v>
      </c>
      <c r="G229">
        <v>0</v>
      </c>
      <c r="H229" t="s">
        <v>1016</v>
      </c>
    </row>
    <row r="230" spans="1:8" x14ac:dyDescent="0.25">
      <c r="A230">
        <v>100228</v>
      </c>
      <c r="B230" s="1">
        <v>46204</v>
      </c>
      <c r="C230" t="s">
        <v>236</v>
      </c>
      <c r="D230" t="s">
        <v>1142</v>
      </c>
      <c r="E230">
        <v>4</v>
      </c>
      <c r="F230">
        <v>972</v>
      </c>
      <c r="G230">
        <v>10</v>
      </c>
      <c r="H230" t="s">
        <v>1020</v>
      </c>
    </row>
    <row r="231" spans="1:8" x14ac:dyDescent="0.25">
      <c r="A231">
        <v>100229</v>
      </c>
      <c r="B231" s="1">
        <v>46204</v>
      </c>
      <c r="C231" t="s">
        <v>753</v>
      </c>
      <c r="D231" t="s">
        <v>1084</v>
      </c>
      <c r="E231">
        <v>3</v>
      </c>
      <c r="F231">
        <v>4240</v>
      </c>
      <c r="G231">
        <v>10</v>
      </c>
      <c r="H231" t="s">
        <v>1023</v>
      </c>
    </row>
    <row r="232" spans="1:8" x14ac:dyDescent="0.25">
      <c r="A232">
        <v>100230</v>
      </c>
      <c r="B232" s="1">
        <v>46204</v>
      </c>
      <c r="C232" t="s">
        <v>100</v>
      </c>
      <c r="D232" t="s">
        <v>1114</v>
      </c>
      <c r="E232">
        <v>1</v>
      </c>
      <c r="F232">
        <v>627</v>
      </c>
      <c r="G232">
        <v>0</v>
      </c>
      <c r="H232" t="s">
        <v>1017</v>
      </c>
    </row>
    <row r="233" spans="1:8" x14ac:dyDescent="0.25">
      <c r="A233">
        <v>100231</v>
      </c>
      <c r="B233" s="1">
        <v>46204</v>
      </c>
      <c r="C233" t="s">
        <v>489</v>
      </c>
      <c r="D233" t="s">
        <v>1162</v>
      </c>
      <c r="E233">
        <v>5</v>
      </c>
      <c r="F233">
        <v>3805</v>
      </c>
      <c r="G233">
        <v>0</v>
      </c>
      <c r="H233" t="s">
        <v>1025</v>
      </c>
    </row>
    <row r="234" spans="1:8" x14ac:dyDescent="0.25">
      <c r="A234">
        <v>100232</v>
      </c>
      <c r="B234" s="1">
        <v>46204</v>
      </c>
      <c r="C234" t="s">
        <v>484</v>
      </c>
      <c r="D234" t="s">
        <v>1070</v>
      </c>
      <c r="E234">
        <v>4</v>
      </c>
      <c r="F234">
        <v>4476</v>
      </c>
      <c r="G234">
        <v>0</v>
      </c>
      <c r="H234" t="s">
        <v>1019</v>
      </c>
    </row>
    <row r="235" spans="1:8" x14ac:dyDescent="0.25">
      <c r="A235">
        <v>100233</v>
      </c>
      <c r="B235" s="1">
        <v>46204</v>
      </c>
      <c r="C235" t="s">
        <v>264</v>
      </c>
      <c r="D235" t="s">
        <v>1031</v>
      </c>
      <c r="E235">
        <v>3</v>
      </c>
      <c r="F235">
        <v>1804</v>
      </c>
      <c r="G235">
        <v>10</v>
      </c>
      <c r="H235" t="s">
        <v>1025</v>
      </c>
    </row>
    <row r="236" spans="1:8" x14ac:dyDescent="0.25">
      <c r="A236">
        <v>100234</v>
      </c>
      <c r="B236" s="1">
        <v>46204</v>
      </c>
      <c r="C236" t="s">
        <v>945</v>
      </c>
      <c r="D236" t="s">
        <v>1103</v>
      </c>
      <c r="E236">
        <v>3</v>
      </c>
      <c r="F236">
        <v>2213</v>
      </c>
      <c r="G236">
        <v>5</v>
      </c>
      <c r="H236" t="s">
        <v>1020</v>
      </c>
    </row>
    <row r="237" spans="1:8" x14ac:dyDescent="0.25">
      <c r="A237">
        <v>100235</v>
      </c>
      <c r="B237" s="1">
        <v>46204</v>
      </c>
      <c r="C237" t="s">
        <v>63</v>
      </c>
      <c r="D237" t="s">
        <v>1101</v>
      </c>
      <c r="E237">
        <v>1</v>
      </c>
      <c r="F237">
        <v>136</v>
      </c>
      <c r="G237">
        <v>10</v>
      </c>
      <c r="H237" t="s">
        <v>1023</v>
      </c>
    </row>
    <row r="238" spans="1:8" x14ac:dyDescent="0.25">
      <c r="A238">
        <v>100236</v>
      </c>
      <c r="B238" s="1">
        <v>46204</v>
      </c>
      <c r="C238" t="s">
        <v>226</v>
      </c>
      <c r="D238" t="s">
        <v>1038</v>
      </c>
      <c r="E238">
        <v>1</v>
      </c>
      <c r="F238">
        <v>2635</v>
      </c>
      <c r="G238">
        <v>5</v>
      </c>
      <c r="H238" t="s">
        <v>1020</v>
      </c>
    </row>
    <row r="239" spans="1:8" x14ac:dyDescent="0.25">
      <c r="A239">
        <v>100237</v>
      </c>
      <c r="B239" s="1">
        <v>46204</v>
      </c>
      <c r="C239" t="s">
        <v>267</v>
      </c>
      <c r="D239" t="s">
        <v>1057</v>
      </c>
      <c r="E239">
        <v>1</v>
      </c>
      <c r="F239">
        <v>1631</v>
      </c>
      <c r="G239">
        <v>0</v>
      </c>
      <c r="H239" t="s">
        <v>1019</v>
      </c>
    </row>
    <row r="240" spans="1:8" x14ac:dyDescent="0.25">
      <c r="A240">
        <v>100238</v>
      </c>
      <c r="B240" s="1">
        <v>46204</v>
      </c>
      <c r="C240" t="s">
        <v>653</v>
      </c>
      <c r="D240" t="s">
        <v>1062</v>
      </c>
      <c r="E240">
        <v>5</v>
      </c>
      <c r="F240">
        <v>261</v>
      </c>
      <c r="G240">
        <v>5</v>
      </c>
      <c r="H240" t="s">
        <v>1016</v>
      </c>
    </row>
    <row r="241" spans="1:8" x14ac:dyDescent="0.25">
      <c r="A241">
        <v>100239</v>
      </c>
      <c r="B241" s="1">
        <v>46204</v>
      </c>
      <c r="C241" t="s">
        <v>247</v>
      </c>
      <c r="D241" t="s">
        <v>1171</v>
      </c>
      <c r="E241">
        <v>4</v>
      </c>
      <c r="F241">
        <v>1466</v>
      </c>
      <c r="G241">
        <v>10</v>
      </c>
      <c r="H241" t="s">
        <v>1016</v>
      </c>
    </row>
    <row r="242" spans="1:8" x14ac:dyDescent="0.25">
      <c r="A242">
        <v>100240</v>
      </c>
      <c r="B242" s="1">
        <v>46204</v>
      </c>
      <c r="C242" t="s">
        <v>156</v>
      </c>
      <c r="D242" t="s">
        <v>1085</v>
      </c>
      <c r="E242">
        <v>1</v>
      </c>
      <c r="F242">
        <v>180</v>
      </c>
      <c r="G242">
        <v>0</v>
      </c>
      <c r="H242" t="s">
        <v>1021</v>
      </c>
    </row>
    <row r="243" spans="1:8" x14ac:dyDescent="0.25">
      <c r="A243">
        <v>100241</v>
      </c>
      <c r="B243" s="1">
        <v>46204</v>
      </c>
      <c r="C243" t="s">
        <v>101</v>
      </c>
      <c r="D243" t="s">
        <v>1175</v>
      </c>
      <c r="E243">
        <v>5</v>
      </c>
      <c r="F243">
        <v>4466</v>
      </c>
      <c r="G243">
        <v>5</v>
      </c>
      <c r="H243" t="s">
        <v>1019</v>
      </c>
    </row>
    <row r="244" spans="1:8" x14ac:dyDescent="0.25">
      <c r="A244">
        <v>100242</v>
      </c>
      <c r="B244" s="1">
        <v>46204</v>
      </c>
      <c r="C244" t="s">
        <v>18</v>
      </c>
      <c r="D244" t="s">
        <v>1129</v>
      </c>
      <c r="E244">
        <v>5</v>
      </c>
      <c r="F244">
        <v>2341</v>
      </c>
      <c r="G244">
        <v>5</v>
      </c>
      <c r="H244" t="s">
        <v>1020</v>
      </c>
    </row>
    <row r="245" spans="1:8" x14ac:dyDescent="0.25">
      <c r="A245">
        <v>100243</v>
      </c>
      <c r="B245" s="1">
        <v>46204</v>
      </c>
      <c r="C245" t="s">
        <v>409</v>
      </c>
      <c r="D245" t="s">
        <v>1166</v>
      </c>
      <c r="E245">
        <v>4</v>
      </c>
      <c r="F245">
        <v>4392</v>
      </c>
      <c r="G245">
        <v>10</v>
      </c>
      <c r="H245" t="s">
        <v>1024</v>
      </c>
    </row>
    <row r="246" spans="1:8" x14ac:dyDescent="0.25">
      <c r="A246">
        <v>100244</v>
      </c>
      <c r="B246" s="1">
        <v>46204</v>
      </c>
      <c r="C246" t="s">
        <v>300</v>
      </c>
      <c r="D246" t="s">
        <v>1147</v>
      </c>
      <c r="E246">
        <v>1</v>
      </c>
      <c r="F246">
        <v>1524</v>
      </c>
      <c r="G246">
        <v>5</v>
      </c>
      <c r="H246" t="s">
        <v>1025</v>
      </c>
    </row>
    <row r="247" spans="1:8" x14ac:dyDescent="0.25">
      <c r="A247">
        <v>100245</v>
      </c>
      <c r="B247" s="1">
        <v>46204</v>
      </c>
      <c r="C247" t="s">
        <v>151</v>
      </c>
      <c r="D247" t="s">
        <v>1128</v>
      </c>
      <c r="E247">
        <v>5</v>
      </c>
      <c r="F247">
        <v>1756</v>
      </c>
      <c r="G247">
        <v>10</v>
      </c>
      <c r="H247" t="s">
        <v>1016</v>
      </c>
    </row>
    <row r="248" spans="1:8" x14ac:dyDescent="0.25">
      <c r="A248">
        <v>100246</v>
      </c>
      <c r="B248" s="1">
        <v>46204</v>
      </c>
      <c r="C248" t="s">
        <v>67</v>
      </c>
      <c r="D248" t="s">
        <v>1160</v>
      </c>
      <c r="E248">
        <v>3</v>
      </c>
      <c r="F248">
        <v>1235</v>
      </c>
      <c r="G248">
        <v>0</v>
      </c>
      <c r="H248" t="s">
        <v>1021</v>
      </c>
    </row>
    <row r="249" spans="1:8" x14ac:dyDescent="0.25">
      <c r="A249">
        <v>100247</v>
      </c>
      <c r="B249" s="1">
        <v>46204</v>
      </c>
      <c r="C249" t="s">
        <v>56</v>
      </c>
      <c r="D249" t="s">
        <v>1129</v>
      </c>
      <c r="E249">
        <v>4</v>
      </c>
      <c r="F249">
        <v>4911</v>
      </c>
      <c r="G249">
        <v>5</v>
      </c>
      <c r="H249" t="s">
        <v>1024</v>
      </c>
    </row>
    <row r="250" spans="1:8" x14ac:dyDescent="0.25">
      <c r="A250">
        <v>100248</v>
      </c>
      <c r="B250" s="1">
        <v>46204</v>
      </c>
      <c r="C250" t="s">
        <v>832</v>
      </c>
      <c r="D250" t="s">
        <v>1044</v>
      </c>
      <c r="E250">
        <v>1</v>
      </c>
      <c r="F250">
        <v>1124</v>
      </c>
      <c r="G250">
        <v>10</v>
      </c>
      <c r="H250" t="s">
        <v>1022</v>
      </c>
    </row>
    <row r="251" spans="1:8" x14ac:dyDescent="0.25">
      <c r="A251">
        <v>100249</v>
      </c>
      <c r="B251" s="1">
        <v>46204</v>
      </c>
      <c r="C251" t="s">
        <v>413</v>
      </c>
      <c r="D251" t="s">
        <v>1167</v>
      </c>
      <c r="E251">
        <v>5</v>
      </c>
      <c r="F251">
        <v>2274</v>
      </c>
      <c r="G251">
        <v>10</v>
      </c>
      <c r="H251" t="s">
        <v>1016</v>
      </c>
    </row>
    <row r="252" spans="1:8" x14ac:dyDescent="0.25">
      <c r="A252">
        <v>100250</v>
      </c>
      <c r="B252" s="1">
        <v>46204</v>
      </c>
      <c r="C252" t="s">
        <v>213</v>
      </c>
      <c r="D252" t="s">
        <v>1083</v>
      </c>
      <c r="E252">
        <v>3</v>
      </c>
      <c r="F252">
        <v>3165</v>
      </c>
      <c r="G252">
        <v>5</v>
      </c>
      <c r="H252" t="s">
        <v>1024</v>
      </c>
    </row>
    <row r="253" spans="1:8" x14ac:dyDescent="0.25">
      <c r="A253">
        <v>100251</v>
      </c>
      <c r="B253" s="1">
        <v>46204</v>
      </c>
      <c r="C253" t="s">
        <v>969</v>
      </c>
      <c r="D253" t="s">
        <v>1033</v>
      </c>
      <c r="E253">
        <v>5</v>
      </c>
      <c r="F253">
        <v>2235</v>
      </c>
      <c r="G253">
        <v>0</v>
      </c>
      <c r="H253" t="s">
        <v>1024</v>
      </c>
    </row>
    <row r="254" spans="1:8" x14ac:dyDescent="0.25">
      <c r="A254">
        <v>100252</v>
      </c>
      <c r="B254" s="1">
        <v>46204</v>
      </c>
      <c r="C254" t="s">
        <v>773</v>
      </c>
      <c r="D254" t="s">
        <v>1161</v>
      </c>
      <c r="E254">
        <v>5</v>
      </c>
      <c r="F254">
        <v>1380</v>
      </c>
      <c r="G254">
        <v>0</v>
      </c>
      <c r="H254" t="s">
        <v>1017</v>
      </c>
    </row>
    <row r="255" spans="1:8" x14ac:dyDescent="0.25">
      <c r="A255">
        <v>100253</v>
      </c>
      <c r="B255" s="1">
        <v>46204</v>
      </c>
      <c r="C255" t="s">
        <v>506</v>
      </c>
      <c r="D255" t="s">
        <v>1081</v>
      </c>
      <c r="E255">
        <v>2</v>
      </c>
      <c r="F255">
        <v>481</v>
      </c>
      <c r="G255">
        <v>10</v>
      </c>
      <c r="H255" t="s">
        <v>1022</v>
      </c>
    </row>
    <row r="256" spans="1:8" x14ac:dyDescent="0.25">
      <c r="A256">
        <v>100254</v>
      </c>
      <c r="B256" s="1">
        <v>46204</v>
      </c>
      <c r="C256" t="s">
        <v>27</v>
      </c>
      <c r="D256" t="s">
        <v>1100</v>
      </c>
      <c r="E256">
        <v>2</v>
      </c>
      <c r="F256">
        <v>860</v>
      </c>
      <c r="G256">
        <v>0</v>
      </c>
      <c r="H256" t="s">
        <v>1025</v>
      </c>
    </row>
    <row r="257" spans="1:8" x14ac:dyDescent="0.25">
      <c r="A257">
        <v>100255</v>
      </c>
      <c r="B257" s="1">
        <v>46204</v>
      </c>
      <c r="C257" t="s">
        <v>501</v>
      </c>
      <c r="D257" t="s">
        <v>1138</v>
      </c>
      <c r="E257">
        <v>2</v>
      </c>
      <c r="F257">
        <v>1836</v>
      </c>
      <c r="G257">
        <v>10</v>
      </c>
      <c r="H257" t="s">
        <v>1023</v>
      </c>
    </row>
    <row r="258" spans="1:8" x14ac:dyDescent="0.25">
      <c r="A258">
        <v>100256</v>
      </c>
      <c r="B258" s="1">
        <v>46204</v>
      </c>
      <c r="C258" t="s">
        <v>1008</v>
      </c>
      <c r="D258" t="s">
        <v>1055</v>
      </c>
      <c r="E258">
        <v>4</v>
      </c>
      <c r="F258">
        <v>1884</v>
      </c>
      <c r="G258">
        <v>0</v>
      </c>
      <c r="H258" t="s">
        <v>1018</v>
      </c>
    </row>
    <row r="259" spans="1:8" x14ac:dyDescent="0.25">
      <c r="A259">
        <v>100257</v>
      </c>
      <c r="B259" s="1">
        <v>46204</v>
      </c>
      <c r="C259" t="s">
        <v>533</v>
      </c>
      <c r="D259" t="s">
        <v>1114</v>
      </c>
      <c r="E259">
        <v>4</v>
      </c>
      <c r="F259">
        <v>4093</v>
      </c>
      <c r="G259">
        <v>10</v>
      </c>
      <c r="H259" t="s">
        <v>1021</v>
      </c>
    </row>
    <row r="260" spans="1:8" x14ac:dyDescent="0.25">
      <c r="A260">
        <v>100258</v>
      </c>
      <c r="B260" s="1">
        <v>46204</v>
      </c>
      <c r="C260" t="s">
        <v>851</v>
      </c>
      <c r="D260" t="s">
        <v>1138</v>
      </c>
      <c r="E260">
        <v>5</v>
      </c>
      <c r="F260">
        <v>2082</v>
      </c>
      <c r="G260">
        <v>5</v>
      </c>
      <c r="H260" t="s">
        <v>1020</v>
      </c>
    </row>
    <row r="261" spans="1:8" x14ac:dyDescent="0.25">
      <c r="A261">
        <v>100259</v>
      </c>
      <c r="B261" s="1">
        <v>46204</v>
      </c>
      <c r="C261" t="s">
        <v>379</v>
      </c>
      <c r="D261" t="s">
        <v>1131</v>
      </c>
      <c r="E261">
        <v>4</v>
      </c>
      <c r="F261">
        <v>4689</v>
      </c>
      <c r="G261">
        <v>0</v>
      </c>
      <c r="H261" t="s">
        <v>1022</v>
      </c>
    </row>
    <row r="262" spans="1:8" x14ac:dyDescent="0.25">
      <c r="A262">
        <v>100260</v>
      </c>
      <c r="B262" s="1">
        <v>46204</v>
      </c>
      <c r="C262" t="s">
        <v>200</v>
      </c>
      <c r="D262" t="s">
        <v>1055</v>
      </c>
      <c r="E262">
        <v>5</v>
      </c>
      <c r="F262">
        <v>2872</v>
      </c>
      <c r="G262">
        <v>0</v>
      </c>
      <c r="H262" t="s">
        <v>1016</v>
      </c>
    </row>
    <row r="263" spans="1:8" x14ac:dyDescent="0.25">
      <c r="A263">
        <v>100261</v>
      </c>
      <c r="B263" s="1">
        <v>46204</v>
      </c>
      <c r="C263" t="s">
        <v>911</v>
      </c>
      <c r="D263" t="s">
        <v>1135</v>
      </c>
      <c r="E263">
        <v>5</v>
      </c>
      <c r="F263">
        <v>4097</v>
      </c>
      <c r="G263">
        <v>0</v>
      </c>
      <c r="H263" t="s">
        <v>1023</v>
      </c>
    </row>
    <row r="264" spans="1:8" x14ac:dyDescent="0.25">
      <c r="A264">
        <v>100262</v>
      </c>
      <c r="B264" s="1">
        <v>46204</v>
      </c>
      <c r="C264" t="s">
        <v>655</v>
      </c>
      <c r="D264" t="s">
        <v>1056</v>
      </c>
      <c r="E264">
        <v>2</v>
      </c>
      <c r="F264">
        <v>3774</v>
      </c>
      <c r="G264">
        <v>5</v>
      </c>
      <c r="H264" t="s">
        <v>1024</v>
      </c>
    </row>
    <row r="265" spans="1:8" x14ac:dyDescent="0.25">
      <c r="A265">
        <v>100263</v>
      </c>
      <c r="B265" s="1">
        <v>46204</v>
      </c>
      <c r="C265" t="s">
        <v>924</v>
      </c>
      <c r="D265" t="s">
        <v>1051</v>
      </c>
      <c r="E265">
        <v>3</v>
      </c>
      <c r="F265">
        <v>353</v>
      </c>
      <c r="G265">
        <v>5</v>
      </c>
      <c r="H265" t="s">
        <v>1025</v>
      </c>
    </row>
    <row r="266" spans="1:8" x14ac:dyDescent="0.25">
      <c r="A266">
        <v>100264</v>
      </c>
      <c r="B266" s="1">
        <v>46204</v>
      </c>
      <c r="C266" t="s">
        <v>800</v>
      </c>
      <c r="D266" t="s">
        <v>1162</v>
      </c>
      <c r="E266">
        <v>5</v>
      </c>
      <c r="F266">
        <v>2794</v>
      </c>
      <c r="G266">
        <v>0</v>
      </c>
      <c r="H266" t="s">
        <v>1025</v>
      </c>
    </row>
    <row r="267" spans="1:8" x14ac:dyDescent="0.25">
      <c r="A267">
        <v>100265</v>
      </c>
      <c r="B267" s="1">
        <v>46204</v>
      </c>
      <c r="C267" t="s">
        <v>455</v>
      </c>
      <c r="D267" t="s">
        <v>1070</v>
      </c>
      <c r="E267">
        <v>3</v>
      </c>
      <c r="F267">
        <v>3677</v>
      </c>
      <c r="G267">
        <v>10</v>
      </c>
      <c r="H267" t="s">
        <v>1019</v>
      </c>
    </row>
    <row r="268" spans="1:8" x14ac:dyDescent="0.25">
      <c r="A268">
        <v>100266</v>
      </c>
      <c r="B268" s="1">
        <v>46204</v>
      </c>
      <c r="C268" t="s">
        <v>782</v>
      </c>
      <c r="D268" t="s">
        <v>1153</v>
      </c>
      <c r="E268">
        <v>4</v>
      </c>
      <c r="F268">
        <v>276</v>
      </c>
      <c r="G268">
        <v>10</v>
      </c>
      <c r="H268" t="s">
        <v>1020</v>
      </c>
    </row>
    <row r="269" spans="1:8" x14ac:dyDescent="0.25">
      <c r="A269">
        <v>100267</v>
      </c>
      <c r="B269" s="1">
        <v>46204</v>
      </c>
      <c r="C269" t="s">
        <v>308</v>
      </c>
      <c r="D269" t="s">
        <v>1058</v>
      </c>
      <c r="E269">
        <v>3</v>
      </c>
      <c r="F269">
        <v>253</v>
      </c>
      <c r="G269">
        <v>10</v>
      </c>
      <c r="H269" t="s">
        <v>1017</v>
      </c>
    </row>
    <row r="270" spans="1:8" x14ac:dyDescent="0.25">
      <c r="A270">
        <v>100268</v>
      </c>
      <c r="B270" s="1">
        <v>46204</v>
      </c>
      <c r="C270" t="s">
        <v>655</v>
      </c>
      <c r="D270" t="s">
        <v>1111</v>
      </c>
      <c r="E270">
        <v>5</v>
      </c>
      <c r="F270">
        <v>1533</v>
      </c>
      <c r="G270">
        <v>0</v>
      </c>
      <c r="H270" t="s">
        <v>1020</v>
      </c>
    </row>
    <row r="271" spans="1:8" x14ac:dyDescent="0.25">
      <c r="A271">
        <v>100269</v>
      </c>
      <c r="B271" s="1">
        <v>46204</v>
      </c>
      <c r="C271" t="s">
        <v>189</v>
      </c>
      <c r="D271" t="s">
        <v>1048</v>
      </c>
      <c r="E271">
        <v>4</v>
      </c>
      <c r="F271">
        <v>3097</v>
      </c>
      <c r="G271">
        <v>5</v>
      </c>
      <c r="H271" t="s">
        <v>1023</v>
      </c>
    </row>
    <row r="272" spans="1:8" x14ac:dyDescent="0.25">
      <c r="A272">
        <v>100270</v>
      </c>
      <c r="B272" s="1">
        <v>46204</v>
      </c>
      <c r="C272" t="s">
        <v>695</v>
      </c>
      <c r="D272" t="s">
        <v>1148</v>
      </c>
      <c r="E272">
        <v>1</v>
      </c>
      <c r="F272">
        <v>4659</v>
      </c>
      <c r="G272">
        <v>5</v>
      </c>
      <c r="H272" t="s">
        <v>1025</v>
      </c>
    </row>
    <row r="273" spans="1:8" x14ac:dyDescent="0.25">
      <c r="A273">
        <v>100271</v>
      </c>
      <c r="B273" s="1">
        <v>46204</v>
      </c>
      <c r="C273" t="s">
        <v>970</v>
      </c>
      <c r="D273" t="s">
        <v>1049</v>
      </c>
      <c r="E273">
        <v>1</v>
      </c>
      <c r="F273">
        <v>535</v>
      </c>
      <c r="G273">
        <v>0</v>
      </c>
      <c r="H273" t="s">
        <v>1020</v>
      </c>
    </row>
    <row r="274" spans="1:8" x14ac:dyDescent="0.25">
      <c r="A274">
        <v>100272</v>
      </c>
      <c r="B274" s="1">
        <v>46204</v>
      </c>
      <c r="C274" t="s">
        <v>290</v>
      </c>
      <c r="D274" t="s">
        <v>1037</v>
      </c>
      <c r="E274">
        <v>3</v>
      </c>
      <c r="F274">
        <v>1494</v>
      </c>
      <c r="G274">
        <v>10</v>
      </c>
      <c r="H274" t="s">
        <v>1023</v>
      </c>
    </row>
    <row r="275" spans="1:8" x14ac:dyDescent="0.25">
      <c r="A275">
        <v>100273</v>
      </c>
      <c r="B275" s="1">
        <v>46204</v>
      </c>
      <c r="C275" t="s">
        <v>30</v>
      </c>
      <c r="D275" t="s">
        <v>1114</v>
      </c>
      <c r="E275">
        <v>4</v>
      </c>
      <c r="F275">
        <v>2850</v>
      </c>
      <c r="G275">
        <v>0</v>
      </c>
      <c r="H275" t="s">
        <v>1019</v>
      </c>
    </row>
    <row r="276" spans="1:8" x14ac:dyDescent="0.25">
      <c r="A276">
        <v>100274</v>
      </c>
      <c r="B276" s="1">
        <v>46204</v>
      </c>
      <c r="C276" t="s">
        <v>767</v>
      </c>
      <c r="D276" t="s">
        <v>1116</v>
      </c>
      <c r="E276">
        <v>1</v>
      </c>
      <c r="F276">
        <v>237</v>
      </c>
      <c r="G276">
        <v>5</v>
      </c>
      <c r="H276" t="s">
        <v>1024</v>
      </c>
    </row>
    <row r="277" spans="1:8" x14ac:dyDescent="0.25">
      <c r="A277">
        <v>100275</v>
      </c>
      <c r="B277" s="1">
        <v>46204</v>
      </c>
      <c r="C277" t="s">
        <v>418</v>
      </c>
      <c r="D277" t="s">
        <v>1078</v>
      </c>
      <c r="E277">
        <v>2</v>
      </c>
      <c r="F277">
        <v>1518</v>
      </c>
      <c r="G277">
        <v>0</v>
      </c>
      <c r="H277" t="s">
        <v>1017</v>
      </c>
    </row>
    <row r="278" spans="1:8" x14ac:dyDescent="0.25">
      <c r="A278">
        <v>100276</v>
      </c>
      <c r="B278" s="1">
        <v>46204</v>
      </c>
      <c r="C278" t="s">
        <v>56</v>
      </c>
      <c r="D278" t="s">
        <v>1129</v>
      </c>
      <c r="E278">
        <v>2</v>
      </c>
      <c r="F278">
        <v>2673</v>
      </c>
      <c r="G278">
        <v>0</v>
      </c>
      <c r="H278" t="s">
        <v>1023</v>
      </c>
    </row>
    <row r="279" spans="1:8" x14ac:dyDescent="0.25">
      <c r="A279">
        <v>100277</v>
      </c>
      <c r="B279" s="1">
        <v>46204</v>
      </c>
      <c r="C279" t="s">
        <v>850</v>
      </c>
      <c r="D279" t="s">
        <v>1165</v>
      </c>
      <c r="E279">
        <v>5</v>
      </c>
      <c r="F279">
        <v>4363</v>
      </c>
      <c r="G279">
        <v>0</v>
      </c>
      <c r="H279" t="s">
        <v>1016</v>
      </c>
    </row>
    <row r="280" spans="1:8" x14ac:dyDescent="0.25">
      <c r="A280">
        <v>100278</v>
      </c>
      <c r="B280" s="1">
        <v>46204</v>
      </c>
      <c r="C280" t="s">
        <v>242</v>
      </c>
      <c r="D280" t="s">
        <v>1136</v>
      </c>
      <c r="E280">
        <v>3</v>
      </c>
      <c r="F280">
        <v>4302</v>
      </c>
      <c r="G280">
        <v>5</v>
      </c>
      <c r="H280" t="s">
        <v>1019</v>
      </c>
    </row>
    <row r="281" spans="1:8" x14ac:dyDescent="0.25">
      <c r="A281">
        <v>100279</v>
      </c>
      <c r="B281" s="1">
        <v>46204</v>
      </c>
      <c r="C281" t="s">
        <v>634</v>
      </c>
      <c r="D281" t="s">
        <v>1038</v>
      </c>
      <c r="E281">
        <v>4</v>
      </c>
      <c r="F281">
        <v>3413</v>
      </c>
      <c r="G281">
        <v>5</v>
      </c>
      <c r="H281" t="s">
        <v>1024</v>
      </c>
    </row>
    <row r="282" spans="1:8" x14ac:dyDescent="0.25">
      <c r="A282">
        <v>100280</v>
      </c>
      <c r="B282" s="1">
        <v>46204</v>
      </c>
      <c r="C282" t="s">
        <v>293</v>
      </c>
      <c r="D282" t="s">
        <v>1137</v>
      </c>
      <c r="E282">
        <v>4</v>
      </c>
      <c r="F282">
        <v>2810</v>
      </c>
      <c r="G282">
        <v>10</v>
      </c>
      <c r="H282" t="s">
        <v>1016</v>
      </c>
    </row>
    <row r="283" spans="1:8" x14ac:dyDescent="0.25">
      <c r="A283">
        <v>100281</v>
      </c>
      <c r="B283" s="1">
        <v>46204</v>
      </c>
      <c r="C283" t="s">
        <v>498</v>
      </c>
      <c r="D283" t="s">
        <v>1048</v>
      </c>
      <c r="E283">
        <v>4</v>
      </c>
      <c r="F283">
        <v>1377</v>
      </c>
      <c r="G283">
        <v>5</v>
      </c>
      <c r="H283" t="s">
        <v>1018</v>
      </c>
    </row>
    <row r="284" spans="1:8" x14ac:dyDescent="0.25">
      <c r="A284">
        <v>100282</v>
      </c>
      <c r="B284" s="1">
        <v>46204</v>
      </c>
      <c r="C284" t="s">
        <v>536</v>
      </c>
      <c r="D284" t="s">
        <v>1167</v>
      </c>
      <c r="E284">
        <v>5</v>
      </c>
      <c r="F284">
        <v>4176</v>
      </c>
      <c r="G284">
        <v>10</v>
      </c>
      <c r="H284" t="s">
        <v>1018</v>
      </c>
    </row>
    <row r="285" spans="1:8" x14ac:dyDescent="0.25">
      <c r="A285">
        <v>100283</v>
      </c>
      <c r="B285" s="1">
        <v>46204</v>
      </c>
      <c r="C285" t="s">
        <v>437</v>
      </c>
      <c r="D285" t="s">
        <v>1096</v>
      </c>
      <c r="E285">
        <v>4</v>
      </c>
      <c r="F285">
        <v>2389</v>
      </c>
      <c r="G285">
        <v>5</v>
      </c>
      <c r="H285" t="s">
        <v>1023</v>
      </c>
    </row>
    <row r="286" spans="1:8" x14ac:dyDescent="0.25">
      <c r="A286">
        <v>100284</v>
      </c>
      <c r="B286" s="1">
        <v>46204</v>
      </c>
      <c r="C286" t="s">
        <v>579</v>
      </c>
      <c r="D286" t="s">
        <v>1129</v>
      </c>
      <c r="E286">
        <v>4</v>
      </c>
      <c r="F286">
        <v>2395</v>
      </c>
      <c r="G286">
        <v>0</v>
      </c>
      <c r="H286" t="s">
        <v>1021</v>
      </c>
    </row>
    <row r="287" spans="1:8" x14ac:dyDescent="0.25">
      <c r="A287">
        <v>100285</v>
      </c>
      <c r="B287" s="1">
        <v>46204</v>
      </c>
      <c r="C287" t="s">
        <v>572</v>
      </c>
      <c r="D287" t="s">
        <v>1166</v>
      </c>
      <c r="E287">
        <v>5</v>
      </c>
      <c r="F287">
        <v>1897</v>
      </c>
      <c r="G287">
        <v>5</v>
      </c>
      <c r="H287" t="s">
        <v>1016</v>
      </c>
    </row>
    <row r="288" spans="1:8" x14ac:dyDescent="0.25">
      <c r="A288">
        <v>100286</v>
      </c>
      <c r="B288" s="1">
        <v>46204</v>
      </c>
      <c r="C288" t="s">
        <v>284</v>
      </c>
      <c r="D288" t="s">
        <v>1046</v>
      </c>
      <c r="E288">
        <v>4</v>
      </c>
      <c r="F288">
        <v>1364</v>
      </c>
      <c r="G288">
        <v>5</v>
      </c>
      <c r="H288" t="s">
        <v>1025</v>
      </c>
    </row>
    <row r="289" spans="1:8" x14ac:dyDescent="0.25">
      <c r="A289">
        <v>100287</v>
      </c>
      <c r="B289" s="1">
        <v>46204</v>
      </c>
      <c r="C289" t="s">
        <v>517</v>
      </c>
      <c r="D289" t="s">
        <v>1092</v>
      </c>
      <c r="E289">
        <v>1</v>
      </c>
      <c r="F289">
        <v>1355</v>
      </c>
      <c r="G289">
        <v>5</v>
      </c>
      <c r="H289" t="s">
        <v>1017</v>
      </c>
    </row>
    <row r="290" spans="1:8" x14ac:dyDescent="0.25">
      <c r="A290">
        <v>100288</v>
      </c>
      <c r="B290" s="1">
        <v>46204</v>
      </c>
      <c r="C290" t="s">
        <v>170</v>
      </c>
      <c r="D290" t="s">
        <v>1084</v>
      </c>
      <c r="E290">
        <v>1</v>
      </c>
      <c r="F290">
        <v>3198</v>
      </c>
      <c r="G290">
        <v>0</v>
      </c>
      <c r="H290" t="s">
        <v>1018</v>
      </c>
    </row>
    <row r="291" spans="1:8" x14ac:dyDescent="0.25">
      <c r="A291">
        <v>100289</v>
      </c>
      <c r="B291" s="1">
        <v>46204</v>
      </c>
      <c r="C291" t="s">
        <v>112</v>
      </c>
      <c r="D291" t="s">
        <v>1045</v>
      </c>
      <c r="E291">
        <v>4</v>
      </c>
      <c r="F291">
        <v>4549</v>
      </c>
      <c r="G291">
        <v>10</v>
      </c>
      <c r="H291" t="s">
        <v>1023</v>
      </c>
    </row>
    <row r="292" spans="1:8" x14ac:dyDescent="0.25">
      <c r="A292">
        <v>100290</v>
      </c>
      <c r="B292" s="1">
        <v>46204</v>
      </c>
      <c r="C292" t="s">
        <v>74</v>
      </c>
      <c r="D292" t="s">
        <v>1034</v>
      </c>
      <c r="E292">
        <v>3</v>
      </c>
      <c r="F292">
        <v>470</v>
      </c>
      <c r="G292">
        <v>10</v>
      </c>
      <c r="H292" t="s">
        <v>1023</v>
      </c>
    </row>
    <row r="293" spans="1:8" x14ac:dyDescent="0.25">
      <c r="A293">
        <v>100291</v>
      </c>
      <c r="B293" s="1">
        <v>46204</v>
      </c>
      <c r="C293" t="s">
        <v>379</v>
      </c>
      <c r="D293" t="s">
        <v>1081</v>
      </c>
      <c r="E293">
        <v>5</v>
      </c>
      <c r="F293">
        <v>3636</v>
      </c>
      <c r="G293">
        <v>0</v>
      </c>
      <c r="H293" t="s">
        <v>1021</v>
      </c>
    </row>
    <row r="294" spans="1:8" x14ac:dyDescent="0.25">
      <c r="A294">
        <v>100292</v>
      </c>
      <c r="B294" s="1">
        <v>46204</v>
      </c>
      <c r="C294" t="s">
        <v>909</v>
      </c>
      <c r="D294" t="s">
        <v>1109</v>
      </c>
      <c r="E294">
        <v>4</v>
      </c>
      <c r="F294">
        <v>3237</v>
      </c>
      <c r="G294">
        <v>5</v>
      </c>
      <c r="H294" t="s">
        <v>1017</v>
      </c>
    </row>
    <row r="295" spans="1:8" x14ac:dyDescent="0.25">
      <c r="A295">
        <v>100293</v>
      </c>
      <c r="B295" s="1">
        <v>46204</v>
      </c>
      <c r="C295" t="s">
        <v>852</v>
      </c>
      <c r="D295" t="s">
        <v>1086</v>
      </c>
      <c r="E295">
        <v>4</v>
      </c>
      <c r="F295">
        <v>4645</v>
      </c>
      <c r="G295">
        <v>5</v>
      </c>
      <c r="H295" t="s">
        <v>1022</v>
      </c>
    </row>
    <row r="296" spans="1:8" x14ac:dyDescent="0.25">
      <c r="A296">
        <v>100294</v>
      </c>
      <c r="B296" s="1">
        <v>46204</v>
      </c>
      <c r="C296" t="s">
        <v>741</v>
      </c>
      <c r="D296" t="s">
        <v>1138</v>
      </c>
      <c r="E296">
        <v>4</v>
      </c>
      <c r="F296">
        <v>4859</v>
      </c>
      <c r="G296">
        <v>5</v>
      </c>
      <c r="H296" t="s">
        <v>1018</v>
      </c>
    </row>
    <row r="297" spans="1:8" x14ac:dyDescent="0.25">
      <c r="A297">
        <v>100295</v>
      </c>
      <c r="B297" s="1">
        <v>46204</v>
      </c>
      <c r="C297" t="s">
        <v>892</v>
      </c>
      <c r="D297" t="s">
        <v>1066</v>
      </c>
      <c r="E297">
        <v>1</v>
      </c>
      <c r="F297">
        <v>2756</v>
      </c>
      <c r="G297">
        <v>5</v>
      </c>
      <c r="H297" t="s">
        <v>1022</v>
      </c>
    </row>
    <row r="298" spans="1:8" x14ac:dyDescent="0.25">
      <c r="A298">
        <v>100296</v>
      </c>
      <c r="B298" s="1">
        <v>46204</v>
      </c>
      <c r="C298" t="s">
        <v>661</v>
      </c>
      <c r="D298" t="s">
        <v>1045</v>
      </c>
      <c r="E298">
        <v>5</v>
      </c>
      <c r="F298">
        <v>2654</v>
      </c>
      <c r="G298">
        <v>10</v>
      </c>
      <c r="H298" t="s">
        <v>1018</v>
      </c>
    </row>
    <row r="299" spans="1:8" x14ac:dyDescent="0.25">
      <c r="A299">
        <v>100297</v>
      </c>
      <c r="B299" s="1">
        <v>46204</v>
      </c>
      <c r="C299" t="s">
        <v>797</v>
      </c>
      <c r="D299" t="s">
        <v>1065</v>
      </c>
      <c r="E299">
        <v>1</v>
      </c>
      <c r="F299">
        <v>4403</v>
      </c>
      <c r="G299">
        <v>0</v>
      </c>
      <c r="H299" t="s">
        <v>1023</v>
      </c>
    </row>
    <row r="300" spans="1:8" x14ac:dyDescent="0.25">
      <c r="A300">
        <v>100298</v>
      </c>
      <c r="B300" s="1">
        <v>46204</v>
      </c>
      <c r="C300" t="s">
        <v>382</v>
      </c>
      <c r="D300" t="s">
        <v>1087</v>
      </c>
      <c r="E300">
        <v>5</v>
      </c>
      <c r="F300">
        <v>4370</v>
      </c>
      <c r="G300">
        <v>10</v>
      </c>
      <c r="H300" t="s">
        <v>1018</v>
      </c>
    </row>
    <row r="301" spans="1:8" x14ac:dyDescent="0.25">
      <c r="A301">
        <v>100299</v>
      </c>
      <c r="B301" s="1">
        <v>46204</v>
      </c>
      <c r="C301" t="s">
        <v>321</v>
      </c>
      <c r="D301" t="s">
        <v>1080</v>
      </c>
      <c r="E301">
        <v>2</v>
      </c>
      <c r="F301">
        <v>1182</v>
      </c>
      <c r="G301">
        <v>10</v>
      </c>
      <c r="H301" t="s">
        <v>1022</v>
      </c>
    </row>
    <row r="302" spans="1:8" x14ac:dyDescent="0.25">
      <c r="A302">
        <v>100300</v>
      </c>
      <c r="B302" s="1">
        <v>46204</v>
      </c>
      <c r="C302" t="s">
        <v>515</v>
      </c>
      <c r="D302" t="s">
        <v>1136</v>
      </c>
      <c r="E302">
        <v>3</v>
      </c>
      <c r="F302">
        <v>329</v>
      </c>
      <c r="G302">
        <v>10</v>
      </c>
      <c r="H302" t="s">
        <v>1017</v>
      </c>
    </row>
    <row r="303" spans="1:8" x14ac:dyDescent="0.25">
      <c r="A303">
        <v>100301</v>
      </c>
      <c r="B303" s="1">
        <v>46204</v>
      </c>
      <c r="C303" t="s">
        <v>391</v>
      </c>
      <c r="D303" t="s">
        <v>1034</v>
      </c>
      <c r="E303">
        <v>2</v>
      </c>
      <c r="F303">
        <v>1325</v>
      </c>
      <c r="G303">
        <v>0</v>
      </c>
      <c r="H303" t="s">
        <v>1022</v>
      </c>
    </row>
    <row r="304" spans="1:8" x14ac:dyDescent="0.25">
      <c r="A304">
        <v>100302</v>
      </c>
      <c r="B304" s="1">
        <v>46204</v>
      </c>
      <c r="C304" t="s">
        <v>537</v>
      </c>
      <c r="D304" t="s">
        <v>1141</v>
      </c>
      <c r="E304">
        <v>5</v>
      </c>
      <c r="F304">
        <v>2284</v>
      </c>
      <c r="G304">
        <v>5</v>
      </c>
      <c r="H304" t="s">
        <v>1025</v>
      </c>
    </row>
    <row r="305" spans="1:8" x14ac:dyDescent="0.25">
      <c r="A305">
        <v>100303</v>
      </c>
      <c r="B305" s="1">
        <v>46204</v>
      </c>
      <c r="C305" t="s">
        <v>962</v>
      </c>
      <c r="D305" t="s">
        <v>1114</v>
      </c>
      <c r="E305">
        <v>4</v>
      </c>
      <c r="F305">
        <v>2840</v>
      </c>
      <c r="G305">
        <v>0</v>
      </c>
      <c r="H305" t="s">
        <v>1025</v>
      </c>
    </row>
    <row r="306" spans="1:8" x14ac:dyDescent="0.25">
      <c r="A306">
        <v>100304</v>
      </c>
      <c r="B306" s="1">
        <v>46204</v>
      </c>
      <c r="C306" t="s">
        <v>810</v>
      </c>
      <c r="D306" t="s">
        <v>1042</v>
      </c>
      <c r="E306">
        <v>2</v>
      </c>
      <c r="F306">
        <v>4606</v>
      </c>
      <c r="G306">
        <v>10</v>
      </c>
      <c r="H306" t="s">
        <v>1023</v>
      </c>
    </row>
    <row r="307" spans="1:8" x14ac:dyDescent="0.25">
      <c r="A307">
        <v>100305</v>
      </c>
      <c r="B307" s="1">
        <v>46204</v>
      </c>
      <c r="C307" t="s">
        <v>108</v>
      </c>
      <c r="D307" t="s">
        <v>1073</v>
      </c>
      <c r="E307">
        <v>1</v>
      </c>
      <c r="F307">
        <v>583</v>
      </c>
      <c r="G307">
        <v>0</v>
      </c>
      <c r="H307" t="s">
        <v>1018</v>
      </c>
    </row>
    <row r="308" spans="1:8" x14ac:dyDescent="0.25">
      <c r="A308">
        <v>100306</v>
      </c>
      <c r="B308" s="1">
        <v>46204</v>
      </c>
      <c r="C308" t="s">
        <v>213</v>
      </c>
      <c r="D308" t="s">
        <v>1099</v>
      </c>
      <c r="E308">
        <v>4</v>
      </c>
      <c r="F308">
        <v>3345</v>
      </c>
      <c r="G308">
        <v>10</v>
      </c>
      <c r="H308" t="s">
        <v>1024</v>
      </c>
    </row>
    <row r="309" spans="1:8" x14ac:dyDescent="0.25">
      <c r="A309">
        <v>100307</v>
      </c>
      <c r="B309" s="1">
        <v>46204</v>
      </c>
      <c r="C309" t="s">
        <v>292</v>
      </c>
      <c r="D309" t="s">
        <v>1158</v>
      </c>
      <c r="E309">
        <v>3</v>
      </c>
      <c r="F309">
        <v>4611</v>
      </c>
      <c r="G309">
        <v>5</v>
      </c>
      <c r="H309" t="s">
        <v>1017</v>
      </c>
    </row>
    <row r="310" spans="1:8" x14ac:dyDescent="0.25">
      <c r="A310">
        <v>100308</v>
      </c>
      <c r="B310" s="1">
        <v>46204</v>
      </c>
      <c r="C310" t="s">
        <v>489</v>
      </c>
      <c r="D310" t="s">
        <v>1129</v>
      </c>
      <c r="E310">
        <v>2</v>
      </c>
      <c r="F310">
        <v>633</v>
      </c>
      <c r="G310">
        <v>10</v>
      </c>
      <c r="H310" t="s">
        <v>1021</v>
      </c>
    </row>
    <row r="311" spans="1:8" x14ac:dyDescent="0.25">
      <c r="A311">
        <v>100309</v>
      </c>
      <c r="B311" s="1">
        <v>46204</v>
      </c>
      <c r="C311" t="s">
        <v>717</v>
      </c>
      <c r="D311" t="s">
        <v>1062</v>
      </c>
      <c r="E311">
        <v>5</v>
      </c>
      <c r="F311">
        <v>267</v>
      </c>
      <c r="G311">
        <v>10</v>
      </c>
      <c r="H311" t="s">
        <v>1022</v>
      </c>
    </row>
    <row r="312" spans="1:8" x14ac:dyDescent="0.25">
      <c r="A312">
        <v>100310</v>
      </c>
      <c r="B312" s="1">
        <v>46204</v>
      </c>
      <c r="C312" t="s">
        <v>312</v>
      </c>
      <c r="D312" t="s">
        <v>1042</v>
      </c>
      <c r="E312">
        <v>3</v>
      </c>
      <c r="F312">
        <v>188</v>
      </c>
      <c r="G312">
        <v>10</v>
      </c>
      <c r="H312" t="s">
        <v>1025</v>
      </c>
    </row>
    <row r="313" spans="1:8" x14ac:dyDescent="0.25">
      <c r="A313">
        <v>100311</v>
      </c>
      <c r="B313" s="1">
        <v>46204</v>
      </c>
      <c r="C313" t="s">
        <v>339</v>
      </c>
      <c r="D313" t="s">
        <v>1140</v>
      </c>
      <c r="E313">
        <v>5</v>
      </c>
      <c r="F313">
        <v>132</v>
      </c>
      <c r="G313">
        <v>10</v>
      </c>
      <c r="H313" t="s">
        <v>1021</v>
      </c>
    </row>
    <row r="314" spans="1:8" x14ac:dyDescent="0.25">
      <c r="A314">
        <v>100312</v>
      </c>
      <c r="B314" s="1">
        <v>46204</v>
      </c>
      <c r="C314" t="s">
        <v>726</v>
      </c>
      <c r="D314" t="s">
        <v>1128</v>
      </c>
      <c r="E314">
        <v>1</v>
      </c>
      <c r="F314">
        <v>4832</v>
      </c>
      <c r="G314">
        <v>10</v>
      </c>
      <c r="H314" t="s">
        <v>1023</v>
      </c>
    </row>
    <row r="315" spans="1:8" x14ac:dyDescent="0.25">
      <c r="A315">
        <v>100313</v>
      </c>
      <c r="B315" s="1">
        <v>46204</v>
      </c>
      <c r="C315" t="s">
        <v>448</v>
      </c>
      <c r="D315" t="s">
        <v>1052</v>
      </c>
      <c r="E315">
        <v>4</v>
      </c>
      <c r="F315">
        <v>1059</v>
      </c>
      <c r="G315">
        <v>10</v>
      </c>
      <c r="H315" t="s">
        <v>1016</v>
      </c>
    </row>
    <row r="316" spans="1:8" x14ac:dyDescent="0.25">
      <c r="A316">
        <v>100314</v>
      </c>
      <c r="B316" s="1">
        <v>46204</v>
      </c>
      <c r="C316" t="s">
        <v>951</v>
      </c>
      <c r="D316" t="s">
        <v>1030</v>
      </c>
      <c r="E316">
        <v>5</v>
      </c>
      <c r="F316">
        <v>4929</v>
      </c>
      <c r="G316">
        <v>5</v>
      </c>
      <c r="H316" t="s">
        <v>1021</v>
      </c>
    </row>
    <row r="317" spans="1:8" x14ac:dyDescent="0.25">
      <c r="A317">
        <v>100315</v>
      </c>
      <c r="B317" s="1">
        <v>46204</v>
      </c>
      <c r="C317" t="s">
        <v>429</v>
      </c>
      <c r="D317" t="s">
        <v>1072</v>
      </c>
      <c r="E317">
        <v>1</v>
      </c>
      <c r="F317">
        <v>1222</v>
      </c>
      <c r="G317">
        <v>5</v>
      </c>
      <c r="H317" t="s">
        <v>1024</v>
      </c>
    </row>
    <row r="318" spans="1:8" x14ac:dyDescent="0.25">
      <c r="A318">
        <v>100316</v>
      </c>
      <c r="B318" s="1">
        <v>46204</v>
      </c>
      <c r="C318" t="s">
        <v>858</v>
      </c>
      <c r="D318" t="s">
        <v>1133</v>
      </c>
      <c r="E318">
        <v>2</v>
      </c>
      <c r="F318">
        <v>4721</v>
      </c>
      <c r="G318">
        <v>5</v>
      </c>
      <c r="H318" t="s">
        <v>1020</v>
      </c>
    </row>
    <row r="319" spans="1:8" x14ac:dyDescent="0.25">
      <c r="A319">
        <v>100317</v>
      </c>
      <c r="B319" s="1">
        <v>46204</v>
      </c>
      <c r="C319" t="s">
        <v>845</v>
      </c>
      <c r="D319" t="s">
        <v>1177</v>
      </c>
      <c r="E319">
        <v>5</v>
      </c>
      <c r="F319">
        <v>2149</v>
      </c>
      <c r="G319">
        <v>10</v>
      </c>
      <c r="H319" t="s">
        <v>1016</v>
      </c>
    </row>
    <row r="320" spans="1:8" x14ac:dyDescent="0.25">
      <c r="A320">
        <v>100318</v>
      </c>
      <c r="B320" s="1">
        <v>46204</v>
      </c>
      <c r="C320" t="s">
        <v>567</v>
      </c>
      <c r="D320" t="s">
        <v>1128</v>
      </c>
      <c r="E320">
        <v>5</v>
      </c>
      <c r="F320">
        <v>3425</v>
      </c>
      <c r="G320">
        <v>0</v>
      </c>
      <c r="H320" t="s">
        <v>1021</v>
      </c>
    </row>
    <row r="321" spans="1:8" x14ac:dyDescent="0.25">
      <c r="A321">
        <v>100319</v>
      </c>
      <c r="B321" s="1">
        <v>46204</v>
      </c>
      <c r="C321" t="s">
        <v>479</v>
      </c>
      <c r="D321" t="s">
        <v>1071</v>
      </c>
      <c r="E321">
        <v>4</v>
      </c>
      <c r="F321">
        <v>4780</v>
      </c>
      <c r="G321">
        <v>10</v>
      </c>
      <c r="H321" t="s">
        <v>1018</v>
      </c>
    </row>
    <row r="322" spans="1:8" x14ac:dyDescent="0.25">
      <c r="A322">
        <v>100320</v>
      </c>
      <c r="B322" s="1">
        <v>46204</v>
      </c>
      <c r="C322" t="s">
        <v>931</v>
      </c>
      <c r="D322" t="s">
        <v>1156</v>
      </c>
      <c r="E322">
        <v>1</v>
      </c>
      <c r="F322">
        <v>4869</v>
      </c>
      <c r="G322">
        <v>10</v>
      </c>
      <c r="H322" t="s">
        <v>1022</v>
      </c>
    </row>
    <row r="323" spans="1:8" x14ac:dyDescent="0.25">
      <c r="A323">
        <v>100321</v>
      </c>
      <c r="B323" s="1">
        <v>46204</v>
      </c>
      <c r="C323" t="s">
        <v>416</v>
      </c>
      <c r="D323" t="s">
        <v>1094</v>
      </c>
      <c r="E323">
        <v>4</v>
      </c>
      <c r="F323">
        <v>324</v>
      </c>
      <c r="G323">
        <v>10</v>
      </c>
      <c r="H323" t="s">
        <v>1020</v>
      </c>
    </row>
    <row r="324" spans="1:8" x14ac:dyDescent="0.25">
      <c r="A324">
        <v>100322</v>
      </c>
      <c r="B324" s="1">
        <v>46204</v>
      </c>
      <c r="C324" t="s">
        <v>877</v>
      </c>
      <c r="D324" t="s">
        <v>1068</v>
      </c>
      <c r="E324">
        <v>3</v>
      </c>
      <c r="F324">
        <v>3230</v>
      </c>
      <c r="G324">
        <v>5</v>
      </c>
      <c r="H324" t="s">
        <v>1017</v>
      </c>
    </row>
    <row r="325" spans="1:8" x14ac:dyDescent="0.25">
      <c r="A325">
        <v>100323</v>
      </c>
      <c r="B325" s="1">
        <v>46204</v>
      </c>
      <c r="C325" t="s">
        <v>1003</v>
      </c>
      <c r="D325" t="s">
        <v>1093</v>
      </c>
      <c r="E325">
        <v>1</v>
      </c>
      <c r="F325">
        <v>1029</v>
      </c>
      <c r="G325">
        <v>10</v>
      </c>
      <c r="H325" t="s">
        <v>1017</v>
      </c>
    </row>
    <row r="326" spans="1:8" x14ac:dyDescent="0.25">
      <c r="A326">
        <v>100324</v>
      </c>
      <c r="B326" s="1">
        <v>46204</v>
      </c>
      <c r="C326" t="s">
        <v>984</v>
      </c>
      <c r="D326" t="s">
        <v>1147</v>
      </c>
      <c r="E326">
        <v>2</v>
      </c>
      <c r="F326">
        <v>3866</v>
      </c>
      <c r="G326">
        <v>0</v>
      </c>
      <c r="H326" t="s">
        <v>1019</v>
      </c>
    </row>
    <row r="327" spans="1:8" x14ac:dyDescent="0.25">
      <c r="A327">
        <v>100325</v>
      </c>
      <c r="B327" s="1">
        <v>46204</v>
      </c>
      <c r="C327" t="s">
        <v>245</v>
      </c>
      <c r="D327" t="s">
        <v>1038</v>
      </c>
      <c r="E327">
        <v>1</v>
      </c>
      <c r="F327">
        <v>937</v>
      </c>
      <c r="G327">
        <v>0</v>
      </c>
      <c r="H327" t="s">
        <v>1016</v>
      </c>
    </row>
    <row r="328" spans="1:8" x14ac:dyDescent="0.25">
      <c r="A328">
        <v>100326</v>
      </c>
      <c r="B328" s="1">
        <v>46204</v>
      </c>
      <c r="C328" t="s">
        <v>688</v>
      </c>
      <c r="D328" t="s">
        <v>1176</v>
      </c>
      <c r="E328">
        <v>1</v>
      </c>
      <c r="F328">
        <v>408</v>
      </c>
      <c r="G328">
        <v>5</v>
      </c>
      <c r="H328" t="s">
        <v>1022</v>
      </c>
    </row>
    <row r="329" spans="1:8" x14ac:dyDescent="0.25">
      <c r="A329">
        <v>100327</v>
      </c>
      <c r="B329" s="1">
        <v>46204</v>
      </c>
      <c r="C329" t="s">
        <v>849</v>
      </c>
      <c r="D329" t="s">
        <v>1065</v>
      </c>
      <c r="E329">
        <v>3</v>
      </c>
      <c r="F329">
        <v>984</v>
      </c>
      <c r="G329">
        <v>0</v>
      </c>
      <c r="H329" t="s">
        <v>1022</v>
      </c>
    </row>
    <row r="330" spans="1:8" x14ac:dyDescent="0.25">
      <c r="A330">
        <v>100328</v>
      </c>
      <c r="B330" s="1">
        <v>46204</v>
      </c>
      <c r="C330" t="s">
        <v>178</v>
      </c>
      <c r="D330" t="s">
        <v>1085</v>
      </c>
      <c r="E330">
        <v>5</v>
      </c>
      <c r="F330">
        <v>4753</v>
      </c>
      <c r="G330">
        <v>5</v>
      </c>
      <c r="H330" t="s">
        <v>1018</v>
      </c>
    </row>
    <row r="331" spans="1:8" x14ac:dyDescent="0.25">
      <c r="A331">
        <v>100329</v>
      </c>
      <c r="B331" s="1">
        <v>46204</v>
      </c>
      <c r="C331" t="s">
        <v>863</v>
      </c>
      <c r="D331" t="s">
        <v>1118</v>
      </c>
      <c r="E331">
        <v>5</v>
      </c>
      <c r="F331">
        <v>3310</v>
      </c>
      <c r="G331">
        <v>10</v>
      </c>
      <c r="H331" t="s">
        <v>1025</v>
      </c>
    </row>
    <row r="332" spans="1:8" x14ac:dyDescent="0.25">
      <c r="A332">
        <v>100330</v>
      </c>
      <c r="B332" s="1">
        <v>46204</v>
      </c>
      <c r="C332" t="s">
        <v>348</v>
      </c>
      <c r="D332" t="s">
        <v>1071</v>
      </c>
      <c r="E332">
        <v>5</v>
      </c>
      <c r="F332">
        <v>627</v>
      </c>
      <c r="G332">
        <v>10</v>
      </c>
      <c r="H332" t="s">
        <v>1016</v>
      </c>
    </row>
    <row r="333" spans="1:8" x14ac:dyDescent="0.25">
      <c r="A333">
        <v>100331</v>
      </c>
      <c r="B333" s="1">
        <v>46204</v>
      </c>
      <c r="C333" t="s">
        <v>842</v>
      </c>
      <c r="D333" t="s">
        <v>1031</v>
      </c>
      <c r="E333">
        <v>5</v>
      </c>
      <c r="F333">
        <v>2490</v>
      </c>
      <c r="G333">
        <v>0</v>
      </c>
      <c r="H333" t="s">
        <v>1023</v>
      </c>
    </row>
    <row r="334" spans="1:8" x14ac:dyDescent="0.25">
      <c r="A334">
        <v>100332</v>
      </c>
      <c r="B334" s="1">
        <v>46204</v>
      </c>
      <c r="C334" t="s">
        <v>4</v>
      </c>
      <c r="D334" t="s">
        <v>1050</v>
      </c>
      <c r="E334">
        <v>1</v>
      </c>
      <c r="F334">
        <v>2353</v>
      </c>
      <c r="G334">
        <v>10</v>
      </c>
      <c r="H334" t="s">
        <v>1020</v>
      </c>
    </row>
    <row r="335" spans="1:8" x14ac:dyDescent="0.25">
      <c r="A335">
        <v>100333</v>
      </c>
      <c r="B335" s="1">
        <v>46204</v>
      </c>
      <c r="C335" t="s">
        <v>484</v>
      </c>
      <c r="D335" t="s">
        <v>1093</v>
      </c>
      <c r="E335">
        <v>4</v>
      </c>
      <c r="F335">
        <v>1010</v>
      </c>
      <c r="G335">
        <v>10</v>
      </c>
      <c r="H335" t="s">
        <v>1019</v>
      </c>
    </row>
    <row r="336" spans="1:8" x14ac:dyDescent="0.25">
      <c r="A336">
        <v>100334</v>
      </c>
      <c r="B336" s="1">
        <v>46204</v>
      </c>
      <c r="C336" t="s">
        <v>671</v>
      </c>
      <c r="D336" t="s">
        <v>1106</v>
      </c>
      <c r="E336">
        <v>2</v>
      </c>
      <c r="F336">
        <v>4225</v>
      </c>
      <c r="G336">
        <v>10</v>
      </c>
      <c r="H336" t="s">
        <v>1016</v>
      </c>
    </row>
    <row r="337" spans="1:8" x14ac:dyDescent="0.25">
      <c r="A337">
        <v>100335</v>
      </c>
      <c r="B337" s="1">
        <v>46204</v>
      </c>
      <c r="C337" t="s">
        <v>907</v>
      </c>
      <c r="D337" t="s">
        <v>1121</v>
      </c>
      <c r="E337">
        <v>4</v>
      </c>
      <c r="F337">
        <v>823</v>
      </c>
      <c r="G337">
        <v>5</v>
      </c>
      <c r="H337" t="s">
        <v>1018</v>
      </c>
    </row>
    <row r="338" spans="1:8" x14ac:dyDescent="0.25">
      <c r="A338">
        <v>100336</v>
      </c>
      <c r="B338" s="1">
        <v>46204</v>
      </c>
      <c r="C338" t="s">
        <v>131</v>
      </c>
      <c r="D338" t="s">
        <v>1098</v>
      </c>
      <c r="E338">
        <v>3</v>
      </c>
      <c r="F338">
        <v>2117</v>
      </c>
      <c r="G338">
        <v>0</v>
      </c>
      <c r="H338" t="s">
        <v>1021</v>
      </c>
    </row>
    <row r="339" spans="1:8" x14ac:dyDescent="0.25">
      <c r="A339">
        <v>100337</v>
      </c>
      <c r="B339" s="1">
        <v>46204</v>
      </c>
      <c r="C339" t="s">
        <v>586</v>
      </c>
      <c r="D339" t="s">
        <v>1064</v>
      </c>
      <c r="E339">
        <v>2</v>
      </c>
      <c r="F339">
        <v>110</v>
      </c>
      <c r="G339">
        <v>0</v>
      </c>
      <c r="H339" t="s">
        <v>1023</v>
      </c>
    </row>
    <row r="340" spans="1:8" x14ac:dyDescent="0.25">
      <c r="A340">
        <v>100338</v>
      </c>
      <c r="B340" s="1">
        <v>46204</v>
      </c>
      <c r="C340" t="s">
        <v>671</v>
      </c>
      <c r="D340" t="s">
        <v>1119</v>
      </c>
      <c r="E340">
        <v>2</v>
      </c>
      <c r="F340">
        <v>3395</v>
      </c>
      <c r="G340">
        <v>10</v>
      </c>
      <c r="H340" t="s">
        <v>1021</v>
      </c>
    </row>
    <row r="341" spans="1:8" x14ac:dyDescent="0.25">
      <c r="A341">
        <v>100339</v>
      </c>
      <c r="B341" s="1">
        <v>46204</v>
      </c>
      <c r="C341" t="s">
        <v>936</v>
      </c>
      <c r="D341" t="s">
        <v>1137</v>
      </c>
      <c r="E341">
        <v>5</v>
      </c>
      <c r="F341">
        <v>3654</v>
      </c>
      <c r="G341">
        <v>0</v>
      </c>
      <c r="H341" t="s">
        <v>1020</v>
      </c>
    </row>
    <row r="342" spans="1:8" x14ac:dyDescent="0.25">
      <c r="A342">
        <v>100340</v>
      </c>
      <c r="B342" s="1">
        <v>46204</v>
      </c>
      <c r="C342" t="s">
        <v>555</v>
      </c>
      <c r="D342" t="s">
        <v>1041</v>
      </c>
      <c r="E342">
        <v>3</v>
      </c>
      <c r="F342">
        <v>4270</v>
      </c>
      <c r="G342">
        <v>5</v>
      </c>
      <c r="H342" t="s">
        <v>1019</v>
      </c>
    </row>
    <row r="343" spans="1:8" x14ac:dyDescent="0.25">
      <c r="A343">
        <v>100341</v>
      </c>
      <c r="B343" s="1">
        <v>46204</v>
      </c>
      <c r="C343" t="s">
        <v>249</v>
      </c>
      <c r="D343" t="s">
        <v>1081</v>
      </c>
      <c r="E343">
        <v>2</v>
      </c>
      <c r="F343">
        <v>3131</v>
      </c>
      <c r="G343">
        <v>5</v>
      </c>
      <c r="H343" t="s">
        <v>1020</v>
      </c>
    </row>
    <row r="344" spans="1:8" x14ac:dyDescent="0.25">
      <c r="A344">
        <v>100342</v>
      </c>
      <c r="B344" s="1">
        <v>46204</v>
      </c>
      <c r="C344" t="s">
        <v>518</v>
      </c>
      <c r="D344" t="s">
        <v>1028</v>
      </c>
      <c r="E344">
        <v>5</v>
      </c>
      <c r="F344">
        <v>1201</v>
      </c>
      <c r="G344">
        <v>5</v>
      </c>
      <c r="H344" t="s">
        <v>1023</v>
      </c>
    </row>
    <row r="345" spans="1:8" x14ac:dyDescent="0.25">
      <c r="A345">
        <v>100343</v>
      </c>
      <c r="B345" s="1">
        <v>46204</v>
      </c>
      <c r="C345" t="s">
        <v>543</v>
      </c>
      <c r="D345" t="s">
        <v>1051</v>
      </c>
      <c r="E345">
        <v>3</v>
      </c>
      <c r="F345">
        <v>868</v>
      </c>
      <c r="G345">
        <v>0</v>
      </c>
      <c r="H345" t="s">
        <v>1017</v>
      </c>
    </row>
    <row r="346" spans="1:8" x14ac:dyDescent="0.25">
      <c r="A346">
        <v>100344</v>
      </c>
      <c r="B346" s="1">
        <v>46204</v>
      </c>
      <c r="C346" t="s">
        <v>429</v>
      </c>
      <c r="D346" t="s">
        <v>1137</v>
      </c>
      <c r="E346">
        <v>2</v>
      </c>
      <c r="F346">
        <v>989</v>
      </c>
      <c r="G346">
        <v>10</v>
      </c>
      <c r="H346" t="s">
        <v>1023</v>
      </c>
    </row>
    <row r="347" spans="1:8" x14ac:dyDescent="0.25">
      <c r="A347">
        <v>100345</v>
      </c>
      <c r="B347" s="1">
        <v>46204</v>
      </c>
      <c r="C347" t="s">
        <v>697</v>
      </c>
      <c r="D347" t="s">
        <v>1160</v>
      </c>
      <c r="E347">
        <v>2</v>
      </c>
      <c r="F347">
        <v>1371</v>
      </c>
      <c r="G347">
        <v>0</v>
      </c>
      <c r="H347" t="s">
        <v>1020</v>
      </c>
    </row>
    <row r="348" spans="1:8" x14ac:dyDescent="0.25">
      <c r="A348">
        <v>100346</v>
      </c>
      <c r="B348" s="1">
        <v>46204</v>
      </c>
      <c r="C348" t="s">
        <v>872</v>
      </c>
      <c r="D348" t="s">
        <v>1121</v>
      </c>
      <c r="E348">
        <v>3</v>
      </c>
      <c r="F348">
        <v>2895</v>
      </c>
      <c r="G348">
        <v>10</v>
      </c>
      <c r="H348" t="s">
        <v>1020</v>
      </c>
    </row>
    <row r="349" spans="1:8" x14ac:dyDescent="0.25">
      <c r="A349">
        <v>100347</v>
      </c>
      <c r="B349" s="1">
        <v>46204</v>
      </c>
      <c r="C349" t="s">
        <v>787</v>
      </c>
      <c r="D349" t="s">
        <v>1173</v>
      </c>
      <c r="E349">
        <v>2</v>
      </c>
      <c r="F349">
        <v>304</v>
      </c>
      <c r="G349">
        <v>0</v>
      </c>
      <c r="H349" t="s">
        <v>1020</v>
      </c>
    </row>
    <row r="350" spans="1:8" x14ac:dyDescent="0.25">
      <c r="A350">
        <v>100348</v>
      </c>
      <c r="B350" s="1">
        <v>46204</v>
      </c>
      <c r="C350" t="s">
        <v>938</v>
      </c>
      <c r="D350" t="s">
        <v>1151</v>
      </c>
      <c r="E350">
        <v>5</v>
      </c>
      <c r="F350">
        <v>4440</v>
      </c>
      <c r="G350">
        <v>0</v>
      </c>
      <c r="H350" t="s">
        <v>1021</v>
      </c>
    </row>
    <row r="351" spans="1:8" x14ac:dyDescent="0.25">
      <c r="A351">
        <v>100349</v>
      </c>
      <c r="B351" s="1">
        <v>46204</v>
      </c>
      <c r="C351" t="s">
        <v>946</v>
      </c>
      <c r="D351" t="s">
        <v>1032</v>
      </c>
      <c r="E351">
        <v>2</v>
      </c>
      <c r="F351">
        <v>1695</v>
      </c>
      <c r="G351">
        <v>5</v>
      </c>
      <c r="H351" t="s">
        <v>1019</v>
      </c>
    </row>
    <row r="352" spans="1:8" x14ac:dyDescent="0.25">
      <c r="A352">
        <v>100350</v>
      </c>
      <c r="B352" s="1">
        <v>46204</v>
      </c>
      <c r="C352" t="s">
        <v>451</v>
      </c>
      <c r="D352" t="s">
        <v>1046</v>
      </c>
      <c r="E352">
        <v>3</v>
      </c>
      <c r="F352">
        <v>3083</v>
      </c>
      <c r="G352">
        <v>0</v>
      </c>
      <c r="H352" t="s">
        <v>1017</v>
      </c>
    </row>
    <row r="353" spans="1:8" x14ac:dyDescent="0.25">
      <c r="A353">
        <v>100351</v>
      </c>
      <c r="B353" s="1">
        <v>46204</v>
      </c>
      <c r="C353" t="s">
        <v>970</v>
      </c>
      <c r="D353" t="s">
        <v>1029</v>
      </c>
      <c r="E353">
        <v>4</v>
      </c>
      <c r="F353">
        <v>2827</v>
      </c>
      <c r="G353">
        <v>10</v>
      </c>
      <c r="H353" t="s">
        <v>1021</v>
      </c>
    </row>
    <row r="354" spans="1:8" x14ac:dyDescent="0.25">
      <c r="A354">
        <v>100352</v>
      </c>
      <c r="B354" s="1">
        <v>46204</v>
      </c>
      <c r="C354" t="s">
        <v>366</v>
      </c>
      <c r="D354" t="s">
        <v>1133</v>
      </c>
      <c r="E354">
        <v>5</v>
      </c>
      <c r="F354">
        <v>2158</v>
      </c>
      <c r="G354">
        <v>5</v>
      </c>
      <c r="H354" t="s">
        <v>1025</v>
      </c>
    </row>
    <row r="355" spans="1:8" x14ac:dyDescent="0.25">
      <c r="A355">
        <v>100353</v>
      </c>
      <c r="B355" s="1">
        <v>46204</v>
      </c>
      <c r="C355" t="s">
        <v>806</v>
      </c>
      <c r="D355" t="s">
        <v>1098</v>
      </c>
      <c r="E355">
        <v>3</v>
      </c>
      <c r="F355">
        <v>664</v>
      </c>
      <c r="G355">
        <v>5</v>
      </c>
      <c r="H355" t="s">
        <v>1019</v>
      </c>
    </row>
    <row r="356" spans="1:8" x14ac:dyDescent="0.25">
      <c r="A356">
        <v>100354</v>
      </c>
      <c r="B356" s="1">
        <v>46204</v>
      </c>
      <c r="C356" t="s">
        <v>917</v>
      </c>
      <c r="D356" t="s">
        <v>1148</v>
      </c>
      <c r="E356">
        <v>3</v>
      </c>
      <c r="F356">
        <v>2366</v>
      </c>
      <c r="G356">
        <v>10</v>
      </c>
      <c r="H356" t="s">
        <v>1016</v>
      </c>
    </row>
    <row r="357" spans="1:8" x14ac:dyDescent="0.25">
      <c r="A357">
        <v>100355</v>
      </c>
      <c r="B357" s="1">
        <v>46204</v>
      </c>
      <c r="C357" t="s">
        <v>623</v>
      </c>
      <c r="D357" t="s">
        <v>1055</v>
      </c>
      <c r="E357">
        <v>5</v>
      </c>
      <c r="F357">
        <v>490</v>
      </c>
      <c r="G357">
        <v>0</v>
      </c>
      <c r="H357" t="s">
        <v>1025</v>
      </c>
    </row>
    <row r="358" spans="1:8" x14ac:dyDescent="0.25">
      <c r="A358">
        <v>100356</v>
      </c>
      <c r="B358" s="1">
        <v>46204</v>
      </c>
      <c r="C358" t="s">
        <v>806</v>
      </c>
      <c r="D358" t="s">
        <v>1085</v>
      </c>
      <c r="E358">
        <v>5</v>
      </c>
      <c r="F358">
        <v>3648</v>
      </c>
      <c r="G358">
        <v>5</v>
      </c>
      <c r="H358" t="s">
        <v>1022</v>
      </c>
    </row>
    <row r="359" spans="1:8" x14ac:dyDescent="0.25">
      <c r="A359">
        <v>100357</v>
      </c>
      <c r="B359" s="1">
        <v>46204</v>
      </c>
      <c r="C359" t="s">
        <v>651</v>
      </c>
      <c r="D359" t="s">
        <v>1130</v>
      </c>
      <c r="E359">
        <v>1</v>
      </c>
      <c r="F359">
        <v>607</v>
      </c>
      <c r="G359">
        <v>5</v>
      </c>
      <c r="H359" t="s">
        <v>1018</v>
      </c>
    </row>
    <row r="360" spans="1:8" x14ac:dyDescent="0.25">
      <c r="A360">
        <v>100358</v>
      </c>
      <c r="B360" s="1">
        <v>46204</v>
      </c>
      <c r="C360" t="s">
        <v>877</v>
      </c>
      <c r="D360" t="s">
        <v>1081</v>
      </c>
      <c r="E360">
        <v>4</v>
      </c>
      <c r="F360">
        <v>3275</v>
      </c>
      <c r="G360">
        <v>5</v>
      </c>
      <c r="H360" t="s">
        <v>1017</v>
      </c>
    </row>
    <row r="361" spans="1:8" x14ac:dyDescent="0.25">
      <c r="A361">
        <v>100359</v>
      </c>
      <c r="B361" s="1">
        <v>46204</v>
      </c>
      <c r="C361" t="s">
        <v>954</v>
      </c>
      <c r="D361" t="s">
        <v>1132</v>
      </c>
      <c r="E361">
        <v>2</v>
      </c>
      <c r="F361">
        <v>4087</v>
      </c>
      <c r="G361">
        <v>0</v>
      </c>
      <c r="H361" t="s">
        <v>1020</v>
      </c>
    </row>
    <row r="362" spans="1:8" x14ac:dyDescent="0.25">
      <c r="A362">
        <v>100360</v>
      </c>
      <c r="B362" s="1">
        <v>46204</v>
      </c>
      <c r="C362" t="s">
        <v>812</v>
      </c>
      <c r="D362" t="s">
        <v>1170</v>
      </c>
      <c r="E362">
        <v>1</v>
      </c>
      <c r="F362">
        <v>2497</v>
      </c>
      <c r="G362">
        <v>5</v>
      </c>
      <c r="H362" t="s">
        <v>1018</v>
      </c>
    </row>
    <row r="363" spans="1:8" x14ac:dyDescent="0.25">
      <c r="A363">
        <v>100361</v>
      </c>
      <c r="B363" s="1">
        <v>46204</v>
      </c>
      <c r="C363" t="s">
        <v>857</v>
      </c>
      <c r="D363" t="s">
        <v>1092</v>
      </c>
      <c r="E363">
        <v>5</v>
      </c>
      <c r="F363">
        <v>2539</v>
      </c>
      <c r="G363">
        <v>5</v>
      </c>
      <c r="H363" t="s">
        <v>1018</v>
      </c>
    </row>
    <row r="364" spans="1:8" x14ac:dyDescent="0.25">
      <c r="A364">
        <v>100362</v>
      </c>
      <c r="B364" s="1">
        <v>46204</v>
      </c>
      <c r="C364" t="s">
        <v>356</v>
      </c>
      <c r="D364" t="s">
        <v>1139</v>
      </c>
      <c r="E364">
        <v>5</v>
      </c>
      <c r="F364">
        <v>2681</v>
      </c>
      <c r="G364">
        <v>0</v>
      </c>
      <c r="H364" t="s">
        <v>1020</v>
      </c>
    </row>
    <row r="365" spans="1:8" x14ac:dyDescent="0.25">
      <c r="A365">
        <v>100363</v>
      </c>
      <c r="B365" s="1">
        <v>46204</v>
      </c>
      <c r="C365" t="s">
        <v>333</v>
      </c>
      <c r="D365" t="s">
        <v>1038</v>
      </c>
      <c r="E365">
        <v>5</v>
      </c>
      <c r="F365">
        <v>4758</v>
      </c>
      <c r="G365">
        <v>5</v>
      </c>
      <c r="H365" t="s">
        <v>1023</v>
      </c>
    </row>
    <row r="366" spans="1:8" x14ac:dyDescent="0.25">
      <c r="A366">
        <v>100364</v>
      </c>
      <c r="B366" s="1">
        <v>46204</v>
      </c>
      <c r="C366" t="s">
        <v>285</v>
      </c>
      <c r="D366" t="s">
        <v>1104</v>
      </c>
      <c r="E366">
        <v>2</v>
      </c>
      <c r="F366">
        <v>2423</v>
      </c>
      <c r="G366">
        <v>5</v>
      </c>
      <c r="H366" t="s">
        <v>1021</v>
      </c>
    </row>
    <row r="367" spans="1:8" x14ac:dyDescent="0.25">
      <c r="A367">
        <v>100365</v>
      </c>
      <c r="B367" s="1">
        <v>46204</v>
      </c>
      <c r="C367" t="s">
        <v>280</v>
      </c>
      <c r="D367" t="s">
        <v>1066</v>
      </c>
      <c r="E367">
        <v>4</v>
      </c>
      <c r="F367">
        <v>3670</v>
      </c>
      <c r="G367">
        <v>10</v>
      </c>
      <c r="H367" t="s">
        <v>1023</v>
      </c>
    </row>
    <row r="368" spans="1:8" x14ac:dyDescent="0.25">
      <c r="A368">
        <v>100366</v>
      </c>
      <c r="B368" s="1">
        <v>46204</v>
      </c>
      <c r="C368" t="s">
        <v>931</v>
      </c>
      <c r="D368" t="s">
        <v>1071</v>
      </c>
      <c r="E368">
        <v>4</v>
      </c>
      <c r="F368">
        <v>374</v>
      </c>
      <c r="G368">
        <v>0</v>
      </c>
      <c r="H368" t="s">
        <v>1025</v>
      </c>
    </row>
    <row r="369" spans="1:8" x14ac:dyDescent="0.25">
      <c r="A369">
        <v>100367</v>
      </c>
      <c r="B369" s="1">
        <v>46204</v>
      </c>
      <c r="C369" t="s">
        <v>1009</v>
      </c>
      <c r="D369" t="s">
        <v>1080</v>
      </c>
      <c r="E369">
        <v>3</v>
      </c>
      <c r="F369">
        <v>468</v>
      </c>
      <c r="G369">
        <v>10</v>
      </c>
      <c r="H369" t="s">
        <v>1020</v>
      </c>
    </row>
    <row r="370" spans="1:8" x14ac:dyDescent="0.25">
      <c r="A370">
        <v>100368</v>
      </c>
      <c r="B370" s="1">
        <v>46204</v>
      </c>
      <c r="C370" t="s">
        <v>440</v>
      </c>
      <c r="D370" t="s">
        <v>1038</v>
      </c>
      <c r="E370">
        <v>1</v>
      </c>
      <c r="F370">
        <v>2703</v>
      </c>
      <c r="G370">
        <v>0</v>
      </c>
      <c r="H370" t="s">
        <v>1016</v>
      </c>
    </row>
    <row r="371" spans="1:8" x14ac:dyDescent="0.25">
      <c r="A371">
        <v>100369</v>
      </c>
      <c r="B371" s="1">
        <v>46204</v>
      </c>
      <c r="C371" t="s">
        <v>262</v>
      </c>
      <c r="D371" t="s">
        <v>1116</v>
      </c>
      <c r="E371">
        <v>5</v>
      </c>
      <c r="F371">
        <v>2952</v>
      </c>
      <c r="G371">
        <v>10</v>
      </c>
      <c r="H371" t="s">
        <v>1022</v>
      </c>
    </row>
    <row r="372" spans="1:8" x14ac:dyDescent="0.25">
      <c r="A372">
        <v>100370</v>
      </c>
      <c r="B372" s="1">
        <v>46204</v>
      </c>
      <c r="C372" t="s">
        <v>547</v>
      </c>
      <c r="D372" t="s">
        <v>1089</v>
      </c>
      <c r="E372">
        <v>1</v>
      </c>
      <c r="F372">
        <v>317</v>
      </c>
      <c r="G372">
        <v>5</v>
      </c>
      <c r="H372" t="s">
        <v>1016</v>
      </c>
    </row>
    <row r="373" spans="1:8" x14ac:dyDescent="0.25">
      <c r="A373">
        <v>100371</v>
      </c>
      <c r="B373" s="1">
        <v>46204</v>
      </c>
      <c r="C373" t="s">
        <v>41</v>
      </c>
      <c r="D373" t="s">
        <v>1141</v>
      </c>
      <c r="E373">
        <v>2</v>
      </c>
      <c r="F373">
        <v>2352</v>
      </c>
      <c r="G373">
        <v>10</v>
      </c>
      <c r="H373" t="s">
        <v>1025</v>
      </c>
    </row>
    <row r="374" spans="1:8" x14ac:dyDescent="0.25">
      <c r="A374">
        <v>100372</v>
      </c>
      <c r="B374" s="1">
        <v>46204</v>
      </c>
      <c r="C374" t="s">
        <v>887</v>
      </c>
      <c r="D374" t="s">
        <v>1081</v>
      </c>
      <c r="E374">
        <v>4</v>
      </c>
      <c r="F374">
        <v>2419</v>
      </c>
      <c r="G374">
        <v>10</v>
      </c>
      <c r="H374" t="s">
        <v>1018</v>
      </c>
    </row>
    <row r="375" spans="1:8" x14ac:dyDescent="0.25">
      <c r="A375">
        <v>100373</v>
      </c>
      <c r="B375" s="1">
        <v>46204</v>
      </c>
      <c r="C375" t="s">
        <v>54</v>
      </c>
      <c r="D375" t="s">
        <v>1039</v>
      </c>
      <c r="E375">
        <v>4</v>
      </c>
      <c r="F375">
        <v>3247</v>
      </c>
      <c r="G375">
        <v>10</v>
      </c>
      <c r="H375" t="s">
        <v>1017</v>
      </c>
    </row>
    <row r="376" spans="1:8" x14ac:dyDescent="0.25">
      <c r="A376">
        <v>100374</v>
      </c>
      <c r="B376" s="1">
        <v>46204</v>
      </c>
      <c r="C376" t="s">
        <v>309</v>
      </c>
      <c r="D376" t="s">
        <v>1125</v>
      </c>
      <c r="E376">
        <v>4</v>
      </c>
      <c r="F376">
        <v>458</v>
      </c>
      <c r="G376">
        <v>0</v>
      </c>
      <c r="H376" t="s">
        <v>1021</v>
      </c>
    </row>
    <row r="377" spans="1:8" x14ac:dyDescent="0.25">
      <c r="A377">
        <v>100375</v>
      </c>
      <c r="B377" s="1">
        <v>46204</v>
      </c>
      <c r="C377" t="s">
        <v>616</v>
      </c>
      <c r="D377" t="s">
        <v>1135</v>
      </c>
      <c r="E377">
        <v>5</v>
      </c>
      <c r="F377">
        <v>4038</v>
      </c>
      <c r="G377">
        <v>10</v>
      </c>
      <c r="H377" t="s">
        <v>1019</v>
      </c>
    </row>
    <row r="378" spans="1:8" x14ac:dyDescent="0.25">
      <c r="A378">
        <v>100376</v>
      </c>
      <c r="B378" s="1">
        <v>46204</v>
      </c>
      <c r="C378" t="s">
        <v>538</v>
      </c>
      <c r="D378" t="s">
        <v>1176</v>
      </c>
      <c r="E378">
        <v>1</v>
      </c>
      <c r="F378">
        <v>2807</v>
      </c>
      <c r="G378">
        <v>10</v>
      </c>
      <c r="H378" t="s">
        <v>1022</v>
      </c>
    </row>
    <row r="379" spans="1:8" x14ac:dyDescent="0.25">
      <c r="A379">
        <v>100377</v>
      </c>
      <c r="B379" s="1">
        <v>46204</v>
      </c>
      <c r="C379" t="s">
        <v>814</v>
      </c>
      <c r="D379" t="s">
        <v>1073</v>
      </c>
      <c r="E379">
        <v>2</v>
      </c>
      <c r="F379">
        <v>4286</v>
      </c>
      <c r="G379">
        <v>5</v>
      </c>
      <c r="H379" t="s">
        <v>1017</v>
      </c>
    </row>
    <row r="380" spans="1:8" x14ac:dyDescent="0.25">
      <c r="A380">
        <v>100378</v>
      </c>
      <c r="B380" s="1">
        <v>46204</v>
      </c>
      <c r="C380" t="s">
        <v>709</v>
      </c>
      <c r="D380" t="s">
        <v>1135</v>
      </c>
      <c r="E380">
        <v>4</v>
      </c>
      <c r="F380">
        <v>1837</v>
      </c>
      <c r="G380">
        <v>5</v>
      </c>
      <c r="H380" t="s">
        <v>1016</v>
      </c>
    </row>
    <row r="381" spans="1:8" x14ac:dyDescent="0.25">
      <c r="A381">
        <v>100379</v>
      </c>
      <c r="B381" s="1">
        <v>46204</v>
      </c>
      <c r="C381" t="s">
        <v>48</v>
      </c>
      <c r="D381" t="s">
        <v>1100</v>
      </c>
      <c r="E381">
        <v>3</v>
      </c>
      <c r="F381">
        <v>748</v>
      </c>
      <c r="G381">
        <v>0</v>
      </c>
      <c r="H381" t="s">
        <v>1025</v>
      </c>
    </row>
    <row r="382" spans="1:8" x14ac:dyDescent="0.25">
      <c r="A382">
        <v>100380</v>
      </c>
      <c r="B382" s="1">
        <v>46204</v>
      </c>
      <c r="C382" t="s">
        <v>789</v>
      </c>
      <c r="D382" t="s">
        <v>1092</v>
      </c>
      <c r="E382">
        <v>4</v>
      </c>
      <c r="F382">
        <v>3611</v>
      </c>
      <c r="G382">
        <v>5</v>
      </c>
      <c r="H382" t="s">
        <v>1017</v>
      </c>
    </row>
    <row r="383" spans="1:8" x14ac:dyDescent="0.25">
      <c r="A383">
        <v>100381</v>
      </c>
      <c r="B383" s="1">
        <v>46204</v>
      </c>
      <c r="C383" t="s">
        <v>822</v>
      </c>
      <c r="D383" t="s">
        <v>1104</v>
      </c>
      <c r="E383">
        <v>1</v>
      </c>
      <c r="F383">
        <v>3959</v>
      </c>
      <c r="G383">
        <v>0</v>
      </c>
      <c r="H383" t="s">
        <v>1020</v>
      </c>
    </row>
    <row r="384" spans="1:8" x14ac:dyDescent="0.25">
      <c r="A384">
        <v>100382</v>
      </c>
      <c r="B384" s="1">
        <v>46204</v>
      </c>
      <c r="C384" t="s">
        <v>228</v>
      </c>
      <c r="D384" t="s">
        <v>1168</v>
      </c>
      <c r="E384">
        <v>2</v>
      </c>
      <c r="F384">
        <v>395</v>
      </c>
      <c r="G384">
        <v>10</v>
      </c>
      <c r="H384" t="s">
        <v>1022</v>
      </c>
    </row>
    <row r="385" spans="1:8" x14ac:dyDescent="0.25">
      <c r="A385">
        <v>100383</v>
      </c>
      <c r="B385" s="1">
        <v>46204</v>
      </c>
      <c r="C385" t="s">
        <v>20</v>
      </c>
      <c r="D385" t="s">
        <v>1169</v>
      </c>
      <c r="E385">
        <v>5</v>
      </c>
      <c r="F385">
        <v>4172</v>
      </c>
      <c r="G385">
        <v>5</v>
      </c>
      <c r="H385" t="s">
        <v>1016</v>
      </c>
    </row>
    <row r="386" spans="1:8" x14ac:dyDescent="0.25">
      <c r="A386">
        <v>100384</v>
      </c>
      <c r="B386" s="1">
        <v>46204</v>
      </c>
      <c r="C386" t="s">
        <v>363</v>
      </c>
      <c r="D386" t="s">
        <v>1125</v>
      </c>
      <c r="E386">
        <v>1</v>
      </c>
      <c r="F386">
        <v>2153</v>
      </c>
      <c r="G386">
        <v>0</v>
      </c>
      <c r="H386" t="s">
        <v>1025</v>
      </c>
    </row>
    <row r="387" spans="1:8" x14ac:dyDescent="0.25">
      <c r="A387">
        <v>100385</v>
      </c>
      <c r="B387" s="1">
        <v>46204</v>
      </c>
      <c r="C387" t="s">
        <v>89</v>
      </c>
      <c r="D387" t="s">
        <v>1079</v>
      </c>
      <c r="E387">
        <v>2</v>
      </c>
      <c r="F387">
        <v>4780</v>
      </c>
      <c r="G387">
        <v>10</v>
      </c>
      <c r="H387" t="s">
        <v>1022</v>
      </c>
    </row>
    <row r="388" spans="1:8" x14ac:dyDescent="0.25">
      <c r="A388">
        <v>100386</v>
      </c>
      <c r="B388" s="1">
        <v>46204</v>
      </c>
      <c r="C388" t="s">
        <v>595</v>
      </c>
      <c r="D388" t="s">
        <v>1163</v>
      </c>
      <c r="E388">
        <v>1</v>
      </c>
      <c r="F388">
        <v>1854</v>
      </c>
      <c r="G388">
        <v>5</v>
      </c>
      <c r="H388" t="s">
        <v>1016</v>
      </c>
    </row>
    <row r="389" spans="1:8" x14ac:dyDescent="0.25">
      <c r="A389">
        <v>100387</v>
      </c>
      <c r="B389" s="1">
        <v>46204</v>
      </c>
      <c r="C389" t="s">
        <v>555</v>
      </c>
      <c r="D389" t="s">
        <v>1029</v>
      </c>
      <c r="E389">
        <v>4</v>
      </c>
      <c r="F389">
        <v>1489</v>
      </c>
      <c r="G389">
        <v>0</v>
      </c>
      <c r="H389" t="s">
        <v>1022</v>
      </c>
    </row>
    <row r="390" spans="1:8" x14ac:dyDescent="0.25">
      <c r="A390">
        <v>100388</v>
      </c>
      <c r="B390" s="1">
        <v>46204</v>
      </c>
      <c r="C390" t="s">
        <v>210</v>
      </c>
      <c r="D390" t="s">
        <v>1134</v>
      </c>
      <c r="E390">
        <v>2</v>
      </c>
      <c r="F390">
        <v>1869</v>
      </c>
      <c r="G390">
        <v>0</v>
      </c>
      <c r="H390" t="s">
        <v>1025</v>
      </c>
    </row>
    <row r="391" spans="1:8" x14ac:dyDescent="0.25">
      <c r="A391">
        <v>100389</v>
      </c>
      <c r="B391" s="1">
        <v>46204</v>
      </c>
      <c r="C391" t="s">
        <v>567</v>
      </c>
      <c r="D391" t="s">
        <v>1143</v>
      </c>
      <c r="E391">
        <v>5</v>
      </c>
      <c r="F391">
        <v>2789</v>
      </c>
      <c r="G391">
        <v>10</v>
      </c>
      <c r="H391" t="s">
        <v>1020</v>
      </c>
    </row>
    <row r="392" spans="1:8" x14ac:dyDescent="0.25">
      <c r="A392">
        <v>100390</v>
      </c>
      <c r="B392" s="1">
        <v>46204</v>
      </c>
      <c r="C392" t="s">
        <v>534</v>
      </c>
      <c r="D392" t="s">
        <v>1077</v>
      </c>
      <c r="E392">
        <v>5</v>
      </c>
      <c r="F392">
        <v>2145</v>
      </c>
      <c r="G392">
        <v>5</v>
      </c>
      <c r="H392" t="s">
        <v>1019</v>
      </c>
    </row>
    <row r="393" spans="1:8" x14ac:dyDescent="0.25">
      <c r="A393">
        <v>100391</v>
      </c>
      <c r="B393" s="1">
        <v>46204</v>
      </c>
      <c r="C393" t="s">
        <v>649</v>
      </c>
      <c r="D393" t="s">
        <v>1102</v>
      </c>
      <c r="E393">
        <v>3</v>
      </c>
      <c r="F393">
        <v>1255</v>
      </c>
      <c r="G393">
        <v>10</v>
      </c>
      <c r="H393" t="s">
        <v>1020</v>
      </c>
    </row>
    <row r="394" spans="1:8" x14ac:dyDescent="0.25">
      <c r="A394">
        <v>100392</v>
      </c>
      <c r="B394" s="1">
        <v>46204</v>
      </c>
      <c r="C394" t="s">
        <v>607</v>
      </c>
      <c r="D394" t="s">
        <v>1120</v>
      </c>
      <c r="E394">
        <v>3</v>
      </c>
      <c r="F394">
        <v>4148</v>
      </c>
      <c r="G394">
        <v>10</v>
      </c>
      <c r="H394" t="s">
        <v>1019</v>
      </c>
    </row>
    <row r="395" spans="1:8" x14ac:dyDescent="0.25">
      <c r="A395">
        <v>100393</v>
      </c>
      <c r="B395" s="1">
        <v>46204</v>
      </c>
      <c r="C395" t="s">
        <v>564</v>
      </c>
      <c r="D395" t="s">
        <v>1076</v>
      </c>
      <c r="E395">
        <v>1</v>
      </c>
      <c r="F395">
        <v>913</v>
      </c>
      <c r="G395">
        <v>0</v>
      </c>
      <c r="H395" t="s">
        <v>1020</v>
      </c>
    </row>
    <row r="396" spans="1:8" x14ac:dyDescent="0.25">
      <c r="A396">
        <v>100394</v>
      </c>
      <c r="B396" s="1">
        <v>46204</v>
      </c>
      <c r="C396" t="s">
        <v>770</v>
      </c>
      <c r="D396" t="s">
        <v>1071</v>
      </c>
      <c r="E396">
        <v>3</v>
      </c>
      <c r="F396">
        <v>1849</v>
      </c>
      <c r="G396">
        <v>0</v>
      </c>
      <c r="H396" t="s">
        <v>1016</v>
      </c>
    </row>
    <row r="397" spans="1:8" x14ac:dyDescent="0.25">
      <c r="A397">
        <v>100395</v>
      </c>
      <c r="B397" s="1">
        <v>46204</v>
      </c>
      <c r="C397" t="s">
        <v>412</v>
      </c>
      <c r="D397" t="s">
        <v>1084</v>
      </c>
      <c r="E397">
        <v>3</v>
      </c>
      <c r="F397">
        <v>2159</v>
      </c>
      <c r="G397">
        <v>0</v>
      </c>
      <c r="H397" t="s">
        <v>1020</v>
      </c>
    </row>
    <row r="398" spans="1:8" x14ac:dyDescent="0.25">
      <c r="A398">
        <v>100396</v>
      </c>
      <c r="B398" s="1">
        <v>46204</v>
      </c>
      <c r="C398" t="s">
        <v>57</v>
      </c>
      <c r="D398" t="s">
        <v>1124</v>
      </c>
      <c r="E398">
        <v>1</v>
      </c>
      <c r="F398">
        <v>1310</v>
      </c>
      <c r="G398">
        <v>10</v>
      </c>
      <c r="H398" t="s">
        <v>1023</v>
      </c>
    </row>
    <row r="399" spans="1:8" x14ac:dyDescent="0.25">
      <c r="A399">
        <v>100397</v>
      </c>
      <c r="B399" s="1">
        <v>46204</v>
      </c>
      <c r="C399" t="s">
        <v>323</v>
      </c>
      <c r="D399" t="s">
        <v>1139</v>
      </c>
      <c r="E399">
        <v>3</v>
      </c>
      <c r="F399">
        <v>3373</v>
      </c>
      <c r="G399">
        <v>5</v>
      </c>
      <c r="H399" t="s">
        <v>1025</v>
      </c>
    </row>
    <row r="400" spans="1:8" x14ac:dyDescent="0.25">
      <c r="A400">
        <v>100398</v>
      </c>
      <c r="B400" s="1">
        <v>46204</v>
      </c>
      <c r="C400" t="s">
        <v>308</v>
      </c>
      <c r="D400" t="s">
        <v>1078</v>
      </c>
      <c r="E400">
        <v>3</v>
      </c>
      <c r="F400">
        <v>2214</v>
      </c>
      <c r="G400">
        <v>5</v>
      </c>
      <c r="H400" t="s">
        <v>1025</v>
      </c>
    </row>
    <row r="401" spans="1:8" x14ac:dyDescent="0.25">
      <c r="A401">
        <v>100399</v>
      </c>
      <c r="B401" s="1">
        <v>46204</v>
      </c>
      <c r="C401" t="s">
        <v>818</v>
      </c>
      <c r="D401" t="s">
        <v>1067</v>
      </c>
      <c r="E401">
        <v>5</v>
      </c>
      <c r="F401">
        <v>2971</v>
      </c>
      <c r="G401">
        <v>0</v>
      </c>
      <c r="H401" t="s">
        <v>1022</v>
      </c>
    </row>
    <row r="402" spans="1:8" x14ac:dyDescent="0.25">
      <c r="A402">
        <v>100400</v>
      </c>
      <c r="B402" s="1">
        <v>46204</v>
      </c>
      <c r="C402" t="s">
        <v>88</v>
      </c>
      <c r="D402" t="s">
        <v>1043</v>
      </c>
      <c r="E402">
        <v>3</v>
      </c>
      <c r="F402">
        <v>667</v>
      </c>
      <c r="G402">
        <v>5</v>
      </c>
      <c r="H402" t="s">
        <v>1019</v>
      </c>
    </row>
    <row r="403" spans="1:8" x14ac:dyDescent="0.25">
      <c r="A403">
        <v>100401</v>
      </c>
      <c r="B403" s="1">
        <v>46204</v>
      </c>
      <c r="C403" t="s">
        <v>899</v>
      </c>
      <c r="D403" t="s">
        <v>1144</v>
      </c>
      <c r="E403">
        <v>3</v>
      </c>
      <c r="F403">
        <v>379</v>
      </c>
      <c r="G403">
        <v>5</v>
      </c>
      <c r="H403" t="s">
        <v>1021</v>
      </c>
    </row>
    <row r="404" spans="1:8" x14ac:dyDescent="0.25">
      <c r="A404">
        <v>100402</v>
      </c>
      <c r="B404" s="1">
        <v>46204</v>
      </c>
      <c r="C404" t="s">
        <v>864</v>
      </c>
      <c r="D404" t="s">
        <v>1029</v>
      </c>
      <c r="E404">
        <v>5</v>
      </c>
      <c r="F404">
        <v>4108</v>
      </c>
      <c r="G404">
        <v>5</v>
      </c>
      <c r="H404" t="s">
        <v>1022</v>
      </c>
    </row>
    <row r="405" spans="1:8" x14ac:dyDescent="0.25">
      <c r="A405">
        <v>100403</v>
      </c>
      <c r="B405" s="1">
        <v>46204</v>
      </c>
      <c r="C405" t="s">
        <v>787</v>
      </c>
      <c r="D405" t="s">
        <v>1136</v>
      </c>
      <c r="E405">
        <v>3</v>
      </c>
      <c r="F405">
        <v>4030</v>
      </c>
      <c r="G405">
        <v>0</v>
      </c>
      <c r="H405" t="s">
        <v>1022</v>
      </c>
    </row>
    <row r="406" spans="1:8" x14ac:dyDescent="0.25">
      <c r="A406">
        <v>100404</v>
      </c>
      <c r="B406" s="1">
        <v>46204</v>
      </c>
      <c r="C406" t="s">
        <v>311</v>
      </c>
      <c r="D406" t="s">
        <v>1128</v>
      </c>
      <c r="E406">
        <v>1</v>
      </c>
      <c r="F406">
        <v>712</v>
      </c>
      <c r="G406">
        <v>10</v>
      </c>
      <c r="H406" t="s">
        <v>1018</v>
      </c>
    </row>
    <row r="407" spans="1:8" x14ac:dyDescent="0.25">
      <c r="A407">
        <v>100405</v>
      </c>
      <c r="B407" s="1">
        <v>46204</v>
      </c>
      <c r="C407" t="s">
        <v>950</v>
      </c>
      <c r="D407" t="s">
        <v>1114</v>
      </c>
      <c r="E407">
        <v>3</v>
      </c>
      <c r="F407">
        <v>4706</v>
      </c>
      <c r="G407">
        <v>5</v>
      </c>
      <c r="H407" t="s">
        <v>1022</v>
      </c>
    </row>
    <row r="408" spans="1:8" x14ac:dyDescent="0.25">
      <c r="A408">
        <v>100406</v>
      </c>
      <c r="B408" s="1">
        <v>46204</v>
      </c>
      <c r="C408" t="s">
        <v>874</v>
      </c>
      <c r="D408" t="s">
        <v>1059</v>
      </c>
      <c r="E408">
        <v>4</v>
      </c>
      <c r="F408">
        <v>475</v>
      </c>
      <c r="G408">
        <v>5</v>
      </c>
      <c r="H408" t="s">
        <v>1025</v>
      </c>
    </row>
    <row r="409" spans="1:8" x14ac:dyDescent="0.25">
      <c r="A409">
        <v>100407</v>
      </c>
      <c r="B409" s="1">
        <v>46204</v>
      </c>
      <c r="C409" t="s">
        <v>130</v>
      </c>
      <c r="D409" t="s">
        <v>1079</v>
      </c>
      <c r="E409">
        <v>2</v>
      </c>
      <c r="F409">
        <v>3963</v>
      </c>
      <c r="G409">
        <v>5</v>
      </c>
      <c r="H409" t="s">
        <v>1018</v>
      </c>
    </row>
    <row r="410" spans="1:8" x14ac:dyDescent="0.25">
      <c r="A410">
        <v>100408</v>
      </c>
      <c r="B410" s="1">
        <v>46204</v>
      </c>
      <c r="C410" t="s">
        <v>240</v>
      </c>
      <c r="D410" t="s">
        <v>1062</v>
      </c>
      <c r="E410">
        <v>5</v>
      </c>
      <c r="F410">
        <v>835</v>
      </c>
      <c r="G410">
        <v>10</v>
      </c>
      <c r="H410" t="s">
        <v>1021</v>
      </c>
    </row>
    <row r="411" spans="1:8" x14ac:dyDescent="0.25">
      <c r="A411">
        <v>100409</v>
      </c>
      <c r="B411" s="1">
        <v>46204</v>
      </c>
      <c r="C411" t="s">
        <v>532</v>
      </c>
      <c r="D411" t="s">
        <v>1110</v>
      </c>
      <c r="E411">
        <v>4</v>
      </c>
      <c r="F411">
        <v>1415</v>
      </c>
      <c r="G411">
        <v>5</v>
      </c>
      <c r="H411" t="s">
        <v>1023</v>
      </c>
    </row>
    <row r="412" spans="1:8" x14ac:dyDescent="0.25">
      <c r="A412">
        <v>100410</v>
      </c>
      <c r="B412" s="1">
        <v>46204</v>
      </c>
      <c r="C412" t="s">
        <v>998</v>
      </c>
      <c r="D412" t="s">
        <v>1172</v>
      </c>
      <c r="E412">
        <v>2</v>
      </c>
      <c r="F412">
        <v>356</v>
      </c>
      <c r="G412">
        <v>10</v>
      </c>
      <c r="H412" t="s">
        <v>1019</v>
      </c>
    </row>
    <row r="413" spans="1:8" x14ac:dyDescent="0.25">
      <c r="A413">
        <v>100411</v>
      </c>
      <c r="B413" s="1">
        <v>46204</v>
      </c>
      <c r="C413" t="s">
        <v>796</v>
      </c>
      <c r="D413" t="s">
        <v>1091</v>
      </c>
      <c r="E413">
        <v>2</v>
      </c>
      <c r="F413">
        <v>1028</v>
      </c>
      <c r="G413">
        <v>5</v>
      </c>
      <c r="H413" t="s">
        <v>1024</v>
      </c>
    </row>
    <row r="414" spans="1:8" x14ac:dyDescent="0.25">
      <c r="A414">
        <v>100412</v>
      </c>
      <c r="B414" s="1">
        <v>46204</v>
      </c>
      <c r="C414" t="s">
        <v>15</v>
      </c>
      <c r="D414" t="s">
        <v>1031</v>
      </c>
      <c r="E414">
        <v>3</v>
      </c>
      <c r="F414">
        <v>2388</v>
      </c>
      <c r="G414">
        <v>0</v>
      </c>
      <c r="H414" t="s">
        <v>1016</v>
      </c>
    </row>
    <row r="415" spans="1:8" x14ac:dyDescent="0.25">
      <c r="A415">
        <v>100413</v>
      </c>
      <c r="B415" s="1">
        <v>46204</v>
      </c>
      <c r="C415" t="s">
        <v>687</v>
      </c>
      <c r="D415" t="s">
        <v>1107</v>
      </c>
      <c r="E415">
        <v>2</v>
      </c>
      <c r="F415">
        <v>1093</v>
      </c>
      <c r="G415">
        <v>0</v>
      </c>
      <c r="H415" t="s">
        <v>1018</v>
      </c>
    </row>
    <row r="416" spans="1:8" x14ac:dyDescent="0.25">
      <c r="A416">
        <v>100414</v>
      </c>
      <c r="B416" s="1">
        <v>46204</v>
      </c>
      <c r="C416" t="s">
        <v>289</v>
      </c>
      <c r="D416" t="s">
        <v>1135</v>
      </c>
      <c r="E416">
        <v>2</v>
      </c>
      <c r="F416">
        <v>647</v>
      </c>
      <c r="G416">
        <v>0</v>
      </c>
      <c r="H416" t="s">
        <v>1018</v>
      </c>
    </row>
    <row r="417" spans="1:8" x14ac:dyDescent="0.25">
      <c r="A417">
        <v>100415</v>
      </c>
      <c r="B417" s="1">
        <v>46204</v>
      </c>
      <c r="C417" t="s">
        <v>236</v>
      </c>
      <c r="D417" t="s">
        <v>1134</v>
      </c>
      <c r="E417">
        <v>4</v>
      </c>
      <c r="F417">
        <v>4482</v>
      </c>
      <c r="G417">
        <v>5</v>
      </c>
      <c r="H417" t="s">
        <v>1018</v>
      </c>
    </row>
    <row r="418" spans="1:8" x14ac:dyDescent="0.25">
      <c r="A418">
        <v>100416</v>
      </c>
      <c r="B418" s="1">
        <v>46204</v>
      </c>
      <c r="C418" t="s">
        <v>837</v>
      </c>
      <c r="D418" t="s">
        <v>1044</v>
      </c>
      <c r="E418">
        <v>4</v>
      </c>
      <c r="F418">
        <v>2038</v>
      </c>
      <c r="G418">
        <v>0</v>
      </c>
      <c r="H418" t="s">
        <v>1017</v>
      </c>
    </row>
    <row r="419" spans="1:8" x14ac:dyDescent="0.25">
      <c r="A419">
        <v>100417</v>
      </c>
      <c r="B419" s="1">
        <v>46204</v>
      </c>
      <c r="C419" t="s">
        <v>265</v>
      </c>
      <c r="D419" t="s">
        <v>1066</v>
      </c>
      <c r="E419">
        <v>2</v>
      </c>
      <c r="F419">
        <v>1256</v>
      </c>
      <c r="G419">
        <v>10</v>
      </c>
      <c r="H419" t="s">
        <v>1020</v>
      </c>
    </row>
    <row r="420" spans="1:8" x14ac:dyDescent="0.25">
      <c r="A420">
        <v>100418</v>
      </c>
      <c r="B420" s="1">
        <v>46204</v>
      </c>
      <c r="C420" t="s">
        <v>803</v>
      </c>
      <c r="D420" t="s">
        <v>1044</v>
      </c>
      <c r="E420">
        <v>5</v>
      </c>
      <c r="F420">
        <v>3098</v>
      </c>
      <c r="G420">
        <v>0</v>
      </c>
      <c r="H420" t="s">
        <v>1021</v>
      </c>
    </row>
    <row r="421" spans="1:8" x14ac:dyDescent="0.25">
      <c r="A421">
        <v>100419</v>
      </c>
      <c r="B421" s="1">
        <v>46204</v>
      </c>
      <c r="C421" t="s">
        <v>300</v>
      </c>
      <c r="D421" t="s">
        <v>1163</v>
      </c>
      <c r="E421">
        <v>2</v>
      </c>
      <c r="F421">
        <v>4694</v>
      </c>
      <c r="G421">
        <v>5</v>
      </c>
      <c r="H421" t="s">
        <v>1022</v>
      </c>
    </row>
    <row r="422" spans="1:8" x14ac:dyDescent="0.25">
      <c r="A422">
        <v>100420</v>
      </c>
      <c r="B422" s="1">
        <v>46204</v>
      </c>
      <c r="C422" t="s">
        <v>954</v>
      </c>
      <c r="D422" t="s">
        <v>1170</v>
      </c>
      <c r="E422">
        <v>5</v>
      </c>
      <c r="F422">
        <v>4637</v>
      </c>
      <c r="G422">
        <v>0</v>
      </c>
      <c r="H422" t="s">
        <v>1018</v>
      </c>
    </row>
    <row r="423" spans="1:8" x14ac:dyDescent="0.25">
      <c r="A423">
        <v>100421</v>
      </c>
      <c r="B423" s="1">
        <v>46204</v>
      </c>
      <c r="C423" t="s">
        <v>618</v>
      </c>
      <c r="D423" t="s">
        <v>1169</v>
      </c>
      <c r="E423">
        <v>1</v>
      </c>
      <c r="F423">
        <v>3617</v>
      </c>
      <c r="G423">
        <v>10</v>
      </c>
      <c r="H423" t="s">
        <v>1022</v>
      </c>
    </row>
    <row r="424" spans="1:8" x14ac:dyDescent="0.25">
      <c r="A424">
        <v>100422</v>
      </c>
      <c r="B424" s="1">
        <v>46204</v>
      </c>
      <c r="C424" t="s">
        <v>244</v>
      </c>
      <c r="D424" t="s">
        <v>1122</v>
      </c>
      <c r="E424">
        <v>4</v>
      </c>
      <c r="F424">
        <v>4655</v>
      </c>
      <c r="G424">
        <v>5</v>
      </c>
      <c r="H424" t="s">
        <v>1021</v>
      </c>
    </row>
    <row r="425" spans="1:8" x14ac:dyDescent="0.25">
      <c r="A425">
        <v>100423</v>
      </c>
      <c r="B425" s="1">
        <v>46204</v>
      </c>
      <c r="C425" t="s">
        <v>202</v>
      </c>
      <c r="D425" t="s">
        <v>1173</v>
      </c>
      <c r="E425">
        <v>1</v>
      </c>
      <c r="F425">
        <v>449</v>
      </c>
      <c r="G425">
        <v>5</v>
      </c>
      <c r="H425" t="s">
        <v>1025</v>
      </c>
    </row>
    <row r="426" spans="1:8" x14ac:dyDescent="0.25">
      <c r="A426">
        <v>100424</v>
      </c>
      <c r="B426" s="1">
        <v>46204</v>
      </c>
      <c r="C426" t="s">
        <v>180</v>
      </c>
      <c r="D426" t="s">
        <v>1146</v>
      </c>
      <c r="E426">
        <v>4</v>
      </c>
      <c r="F426">
        <v>4743</v>
      </c>
      <c r="G426">
        <v>5</v>
      </c>
      <c r="H426" t="s">
        <v>1021</v>
      </c>
    </row>
    <row r="427" spans="1:8" x14ac:dyDescent="0.25">
      <c r="A427">
        <v>100425</v>
      </c>
      <c r="B427" s="1">
        <v>46204</v>
      </c>
      <c r="C427" t="s">
        <v>483</v>
      </c>
      <c r="D427" t="s">
        <v>1067</v>
      </c>
      <c r="E427">
        <v>2</v>
      </c>
      <c r="F427">
        <v>4525</v>
      </c>
      <c r="G427">
        <v>5</v>
      </c>
      <c r="H427" t="s">
        <v>1024</v>
      </c>
    </row>
    <row r="428" spans="1:8" x14ac:dyDescent="0.25">
      <c r="A428">
        <v>100426</v>
      </c>
      <c r="B428" s="1">
        <v>46204</v>
      </c>
      <c r="C428" t="s">
        <v>627</v>
      </c>
      <c r="D428" t="s">
        <v>1100</v>
      </c>
      <c r="E428">
        <v>2</v>
      </c>
      <c r="F428">
        <v>1090</v>
      </c>
      <c r="G428">
        <v>10</v>
      </c>
      <c r="H428" t="s">
        <v>1019</v>
      </c>
    </row>
    <row r="429" spans="1:8" x14ac:dyDescent="0.25">
      <c r="A429">
        <v>100427</v>
      </c>
      <c r="B429" s="1">
        <v>46204</v>
      </c>
      <c r="C429" t="s">
        <v>123</v>
      </c>
      <c r="D429" t="s">
        <v>1100</v>
      </c>
      <c r="E429">
        <v>1</v>
      </c>
      <c r="F429">
        <v>1909</v>
      </c>
      <c r="G429">
        <v>5</v>
      </c>
      <c r="H429" t="s">
        <v>1024</v>
      </c>
    </row>
    <row r="430" spans="1:8" x14ac:dyDescent="0.25">
      <c r="A430">
        <v>100428</v>
      </c>
      <c r="B430" s="1">
        <v>46204</v>
      </c>
      <c r="C430" t="s">
        <v>702</v>
      </c>
      <c r="D430" t="s">
        <v>1082</v>
      </c>
      <c r="E430">
        <v>3</v>
      </c>
      <c r="F430">
        <v>4082</v>
      </c>
      <c r="G430">
        <v>10</v>
      </c>
      <c r="H430" t="s">
        <v>1016</v>
      </c>
    </row>
    <row r="431" spans="1:8" x14ac:dyDescent="0.25">
      <c r="A431">
        <v>100429</v>
      </c>
      <c r="B431" s="1">
        <v>46204</v>
      </c>
      <c r="C431" t="s">
        <v>223</v>
      </c>
      <c r="D431" t="s">
        <v>1124</v>
      </c>
      <c r="E431">
        <v>1</v>
      </c>
      <c r="F431">
        <v>2581</v>
      </c>
      <c r="G431">
        <v>10</v>
      </c>
      <c r="H431" t="s">
        <v>1020</v>
      </c>
    </row>
    <row r="432" spans="1:8" x14ac:dyDescent="0.25">
      <c r="A432">
        <v>100430</v>
      </c>
      <c r="B432" s="1">
        <v>46204</v>
      </c>
      <c r="C432" t="s">
        <v>453</v>
      </c>
      <c r="D432" t="s">
        <v>1081</v>
      </c>
      <c r="E432">
        <v>1</v>
      </c>
      <c r="F432">
        <v>3791</v>
      </c>
      <c r="G432">
        <v>5</v>
      </c>
      <c r="H432" t="s">
        <v>1022</v>
      </c>
    </row>
    <row r="433" spans="1:8" x14ac:dyDescent="0.25">
      <c r="A433">
        <v>100431</v>
      </c>
      <c r="B433" s="1">
        <v>46204</v>
      </c>
      <c r="C433" t="s">
        <v>678</v>
      </c>
      <c r="D433" t="s">
        <v>1090</v>
      </c>
      <c r="E433">
        <v>1</v>
      </c>
      <c r="F433">
        <v>1431</v>
      </c>
      <c r="G433">
        <v>10</v>
      </c>
      <c r="H433" t="s">
        <v>1016</v>
      </c>
    </row>
    <row r="434" spans="1:8" x14ac:dyDescent="0.25">
      <c r="A434">
        <v>100432</v>
      </c>
      <c r="B434" s="1">
        <v>46204</v>
      </c>
      <c r="C434" t="s">
        <v>984</v>
      </c>
      <c r="D434" t="s">
        <v>1125</v>
      </c>
      <c r="E434">
        <v>2</v>
      </c>
      <c r="F434">
        <v>191</v>
      </c>
      <c r="G434">
        <v>10</v>
      </c>
      <c r="H434" t="s">
        <v>1023</v>
      </c>
    </row>
    <row r="435" spans="1:8" x14ac:dyDescent="0.25">
      <c r="A435">
        <v>100433</v>
      </c>
      <c r="B435" s="1">
        <v>46204</v>
      </c>
      <c r="C435" t="s">
        <v>392</v>
      </c>
      <c r="D435" t="s">
        <v>1152</v>
      </c>
      <c r="E435">
        <v>5</v>
      </c>
      <c r="F435">
        <v>3544</v>
      </c>
      <c r="G435">
        <v>0</v>
      </c>
      <c r="H435" t="s">
        <v>1025</v>
      </c>
    </row>
    <row r="436" spans="1:8" x14ac:dyDescent="0.25">
      <c r="A436">
        <v>100434</v>
      </c>
      <c r="B436" s="1">
        <v>46204</v>
      </c>
      <c r="C436" t="s">
        <v>413</v>
      </c>
      <c r="D436" t="s">
        <v>1139</v>
      </c>
      <c r="E436">
        <v>2</v>
      </c>
      <c r="F436">
        <v>4292</v>
      </c>
      <c r="G436">
        <v>0</v>
      </c>
      <c r="H436" t="s">
        <v>1024</v>
      </c>
    </row>
    <row r="437" spans="1:8" x14ac:dyDescent="0.25">
      <c r="A437">
        <v>100435</v>
      </c>
      <c r="B437" s="1">
        <v>46204</v>
      </c>
      <c r="C437" t="s">
        <v>1003</v>
      </c>
      <c r="D437" t="s">
        <v>1039</v>
      </c>
      <c r="E437">
        <v>2</v>
      </c>
      <c r="F437">
        <v>2635</v>
      </c>
      <c r="G437">
        <v>0</v>
      </c>
      <c r="H437" t="s">
        <v>1018</v>
      </c>
    </row>
    <row r="438" spans="1:8" x14ac:dyDescent="0.25">
      <c r="A438">
        <v>100436</v>
      </c>
      <c r="B438" s="1">
        <v>46204</v>
      </c>
      <c r="C438" t="s">
        <v>876</v>
      </c>
      <c r="D438" t="s">
        <v>1140</v>
      </c>
      <c r="E438">
        <v>2</v>
      </c>
      <c r="F438">
        <v>3753</v>
      </c>
      <c r="G438">
        <v>0</v>
      </c>
      <c r="H438" t="s">
        <v>1018</v>
      </c>
    </row>
    <row r="439" spans="1:8" x14ac:dyDescent="0.25">
      <c r="A439">
        <v>100437</v>
      </c>
      <c r="B439" s="1">
        <v>46204</v>
      </c>
      <c r="C439" t="s">
        <v>531</v>
      </c>
      <c r="D439" t="s">
        <v>1092</v>
      </c>
      <c r="E439">
        <v>4</v>
      </c>
      <c r="F439">
        <v>810</v>
      </c>
      <c r="G439">
        <v>10</v>
      </c>
      <c r="H439" t="s">
        <v>1017</v>
      </c>
    </row>
    <row r="440" spans="1:8" x14ac:dyDescent="0.25">
      <c r="A440">
        <v>100438</v>
      </c>
      <c r="B440" s="1">
        <v>46204</v>
      </c>
      <c r="C440" t="s">
        <v>728</v>
      </c>
      <c r="D440" t="s">
        <v>1046</v>
      </c>
      <c r="E440">
        <v>4</v>
      </c>
      <c r="F440">
        <v>4014</v>
      </c>
      <c r="G440">
        <v>5</v>
      </c>
      <c r="H440" t="s">
        <v>1019</v>
      </c>
    </row>
    <row r="441" spans="1:8" x14ac:dyDescent="0.25">
      <c r="A441">
        <v>100439</v>
      </c>
      <c r="B441" s="1">
        <v>46204</v>
      </c>
      <c r="C441" t="s">
        <v>557</v>
      </c>
      <c r="D441" t="s">
        <v>1037</v>
      </c>
      <c r="E441">
        <v>4</v>
      </c>
      <c r="F441">
        <v>1856</v>
      </c>
      <c r="G441">
        <v>5</v>
      </c>
      <c r="H441" t="s">
        <v>1019</v>
      </c>
    </row>
    <row r="442" spans="1:8" x14ac:dyDescent="0.25">
      <c r="A442">
        <v>100440</v>
      </c>
      <c r="B442" s="1">
        <v>46204</v>
      </c>
      <c r="C442" t="s">
        <v>257</v>
      </c>
      <c r="D442" t="s">
        <v>1071</v>
      </c>
      <c r="E442">
        <v>2</v>
      </c>
      <c r="F442">
        <v>4392</v>
      </c>
      <c r="G442">
        <v>10</v>
      </c>
      <c r="H442" t="s">
        <v>1021</v>
      </c>
    </row>
    <row r="443" spans="1:8" x14ac:dyDescent="0.25">
      <c r="A443">
        <v>100441</v>
      </c>
      <c r="B443" s="1">
        <v>46204</v>
      </c>
      <c r="C443" t="s">
        <v>966</v>
      </c>
      <c r="D443" t="s">
        <v>1104</v>
      </c>
      <c r="E443">
        <v>4</v>
      </c>
      <c r="F443">
        <v>4755</v>
      </c>
      <c r="G443">
        <v>10</v>
      </c>
      <c r="H443" t="s">
        <v>1019</v>
      </c>
    </row>
    <row r="444" spans="1:8" x14ac:dyDescent="0.25">
      <c r="A444">
        <v>100442</v>
      </c>
      <c r="B444" s="1">
        <v>46204</v>
      </c>
      <c r="C444" t="s">
        <v>303</v>
      </c>
      <c r="D444" t="s">
        <v>1082</v>
      </c>
      <c r="E444">
        <v>1</v>
      </c>
      <c r="F444">
        <v>4718</v>
      </c>
      <c r="G444">
        <v>0</v>
      </c>
      <c r="H444" t="s">
        <v>1016</v>
      </c>
    </row>
    <row r="445" spans="1:8" x14ac:dyDescent="0.25">
      <c r="A445">
        <v>100443</v>
      </c>
      <c r="B445" s="1">
        <v>46204</v>
      </c>
      <c r="C445" t="s">
        <v>106</v>
      </c>
      <c r="D445" t="s">
        <v>1108</v>
      </c>
      <c r="E445">
        <v>5</v>
      </c>
      <c r="F445">
        <v>1512</v>
      </c>
      <c r="G445">
        <v>5</v>
      </c>
      <c r="H445" t="s">
        <v>1024</v>
      </c>
    </row>
    <row r="446" spans="1:8" x14ac:dyDescent="0.25">
      <c r="A446">
        <v>100444</v>
      </c>
      <c r="B446" s="1">
        <v>46204</v>
      </c>
      <c r="C446" t="s">
        <v>434</v>
      </c>
      <c r="D446" t="s">
        <v>1048</v>
      </c>
      <c r="E446">
        <v>2</v>
      </c>
      <c r="F446">
        <v>4506</v>
      </c>
      <c r="G446">
        <v>0</v>
      </c>
      <c r="H446" t="s">
        <v>1018</v>
      </c>
    </row>
    <row r="447" spans="1:8" x14ac:dyDescent="0.25">
      <c r="A447">
        <v>100445</v>
      </c>
      <c r="B447" s="1">
        <v>46204</v>
      </c>
      <c r="C447" t="s">
        <v>973</v>
      </c>
      <c r="D447" t="s">
        <v>1109</v>
      </c>
      <c r="E447">
        <v>3</v>
      </c>
      <c r="F447">
        <v>3752</v>
      </c>
      <c r="G447">
        <v>10</v>
      </c>
      <c r="H447" t="s">
        <v>1019</v>
      </c>
    </row>
    <row r="448" spans="1:8" x14ac:dyDescent="0.25">
      <c r="A448">
        <v>100446</v>
      </c>
      <c r="B448" s="1">
        <v>46204</v>
      </c>
      <c r="C448" t="s">
        <v>489</v>
      </c>
      <c r="D448" t="s">
        <v>1130</v>
      </c>
      <c r="E448">
        <v>1</v>
      </c>
      <c r="F448">
        <v>3280</v>
      </c>
      <c r="G448">
        <v>5</v>
      </c>
      <c r="H448" t="s">
        <v>1016</v>
      </c>
    </row>
    <row r="449" spans="1:8" x14ac:dyDescent="0.25">
      <c r="A449">
        <v>100447</v>
      </c>
      <c r="B449" s="1">
        <v>46204</v>
      </c>
      <c r="C449" t="s">
        <v>231</v>
      </c>
      <c r="D449" t="s">
        <v>1100</v>
      </c>
      <c r="E449">
        <v>5</v>
      </c>
      <c r="F449">
        <v>2966</v>
      </c>
      <c r="G449">
        <v>5</v>
      </c>
      <c r="H449" t="s">
        <v>1016</v>
      </c>
    </row>
    <row r="450" spans="1:8" x14ac:dyDescent="0.25">
      <c r="A450">
        <v>100448</v>
      </c>
      <c r="B450" s="1">
        <v>46204</v>
      </c>
      <c r="C450" t="s">
        <v>471</v>
      </c>
      <c r="D450" t="s">
        <v>1052</v>
      </c>
      <c r="E450">
        <v>4</v>
      </c>
      <c r="F450">
        <v>2562</v>
      </c>
      <c r="G450">
        <v>10</v>
      </c>
      <c r="H450" t="s">
        <v>1018</v>
      </c>
    </row>
    <row r="451" spans="1:8" x14ac:dyDescent="0.25">
      <c r="A451">
        <v>100449</v>
      </c>
      <c r="B451" s="1">
        <v>46204</v>
      </c>
      <c r="C451" t="s">
        <v>767</v>
      </c>
      <c r="D451" t="s">
        <v>1104</v>
      </c>
      <c r="E451">
        <v>2</v>
      </c>
      <c r="F451">
        <v>2753</v>
      </c>
      <c r="G451">
        <v>5</v>
      </c>
      <c r="H451" t="s">
        <v>1019</v>
      </c>
    </row>
    <row r="452" spans="1:8" x14ac:dyDescent="0.25">
      <c r="A452">
        <v>100450</v>
      </c>
      <c r="B452" s="1">
        <v>46204</v>
      </c>
      <c r="C452" t="s">
        <v>67</v>
      </c>
      <c r="D452" t="s">
        <v>1038</v>
      </c>
      <c r="E452">
        <v>1</v>
      </c>
      <c r="F452">
        <v>1540</v>
      </c>
      <c r="G452">
        <v>10</v>
      </c>
      <c r="H452" t="s">
        <v>1023</v>
      </c>
    </row>
    <row r="453" spans="1:8" x14ac:dyDescent="0.25">
      <c r="A453">
        <v>100451</v>
      </c>
      <c r="B453" s="1">
        <v>46204</v>
      </c>
      <c r="C453" t="s">
        <v>1004</v>
      </c>
      <c r="D453" t="s">
        <v>1111</v>
      </c>
      <c r="E453">
        <v>1</v>
      </c>
      <c r="F453">
        <v>2228</v>
      </c>
      <c r="G453">
        <v>10</v>
      </c>
      <c r="H453" t="s">
        <v>1024</v>
      </c>
    </row>
    <row r="454" spans="1:8" x14ac:dyDescent="0.25">
      <c r="A454">
        <v>100452</v>
      </c>
      <c r="B454" s="1">
        <v>46204</v>
      </c>
      <c r="C454" t="s">
        <v>1002</v>
      </c>
      <c r="D454" t="s">
        <v>1097</v>
      </c>
      <c r="E454">
        <v>1</v>
      </c>
      <c r="F454">
        <v>2097</v>
      </c>
      <c r="G454">
        <v>0</v>
      </c>
      <c r="H454" t="s">
        <v>1018</v>
      </c>
    </row>
    <row r="455" spans="1:8" x14ac:dyDescent="0.25">
      <c r="A455">
        <v>100453</v>
      </c>
      <c r="B455" s="1">
        <v>46204</v>
      </c>
      <c r="C455" t="s">
        <v>370</v>
      </c>
      <c r="D455" t="s">
        <v>1133</v>
      </c>
      <c r="E455">
        <v>3</v>
      </c>
      <c r="F455">
        <v>4133</v>
      </c>
      <c r="G455">
        <v>0</v>
      </c>
      <c r="H455" t="s">
        <v>1022</v>
      </c>
    </row>
    <row r="456" spans="1:8" x14ac:dyDescent="0.25">
      <c r="A456">
        <v>100454</v>
      </c>
      <c r="B456" s="1">
        <v>46204</v>
      </c>
      <c r="C456" t="s">
        <v>327</v>
      </c>
      <c r="D456" t="s">
        <v>1056</v>
      </c>
      <c r="E456">
        <v>4</v>
      </c>
      <c r="F456">
        <v>2083</v>
      </c>
      <c r="G456">
        <v>0</v>
      </c>
      <c r="H456" t="s">
        <v>1024</v>
      </c>
    </row>
    <row r="457" spans="1:8" x14ac:dyDescent="0.25">
      <c r="A457">
        <v>100455</v>
      </c>
      <c r="B457" s="1">
        <v>46204</v>
      </c>
      <c r="C457" t="s">
        <v>461</v>
      </c>
      <c r="D457" t="s">
        <v>1177</v>
      </c>
      <c r="E457">
        <v>5</v>
      </c>
      <c r="F457">
        <v>2212</v>
      </c>
      <c r="G457">
        <v>0</v>
      </c>
      <c r="H457" t="s">
        <v>1016</v>
      </c>
    </row>
    <row r="458" spans="1:8" x14ac:dyDescent="0.25">
      <c r="A458">
        <v>100456</v>
      </c>
      <c r="B458" s="1">
        <v>46204</v>
      </c>
      <c r="C458" t="s">
        <v>814</v>
      </c>
      <c r="D458" t="s">
        <v>1066</v>
      </c>
      <c r="E458">
        <v>4</v>
      </c>
      <c r="F458">
        <v>1271</v>
      </c>
      <c r="G458">
        <v>5</v>
      </c>
      <c r="H458" t="s">
        <v>1017</v>
      </c>
    </row>
    <row r="459" spans="1:8" x14ac:dyDescent="0.25">
      <c r="A459">
        <v>100457</v>
      </c>
      <c r="B459" s="1">
        <v>46204</v>
      </c>
      <c r="C459" t="s">
        <v>585</v>
      </c>
      <c r="D459" t="s">
        <v>1091</v>
      </c>
      <c r="E459">
        <v>5</v>
      </c>
      <c r="F459">
        <v>1314</v>
      </c>
      <c r="G459">
        <v>0</v>
      </c>
      <c r="H459" t="s">
        <v>1022</v>
      </c>
    </row>
    <row r="460" spans="1:8" x14ac:dyDescent="0.25">
      <c r="A460">
        <v>100458</v>
      </c>
      <c r="B460" s="1">
        <v>46204</v>
      </c>
      <c r="C460" t="s">
        <v>640</v>
      </c>
      <c r="D460" t="s">
        <v>1063</v>
      </c>
      <c r="E460">
        <v>3</v>
      </c>
      <c r="F460">
        <v>1641</v>
      </c>
      <c r="G460">
        <v>0</v>
      </c>
      <c r="H460" t="s">
        <v>1018</v>
      </c>
    </row>
    <row r="461" spans="1:8" x14ac:dyDescent="0.25">
      <c r="A461">
        <v>100459</v>
      </c>
      <c r="B461" s="1">
        <v>46204</v>
      </c>
      <c r="C461" t="s">
        <v>145</v>
      </c>
      <c r="D461" t="s">
        <v>1057</v>
      </c>
      <c r="E461">
        <v>1</v>
      </c>
      <c r="F461">
        <v>4931</v>
      </c>
      <c r="G461">
        <v>5</v>
      </c>
      <c r="H461" t="s">
        <v>1020</v>
      </c>
    </row>
    <row r="462" spans="1:8" x14ac:dyDescent="0.25">
      <c r="A462">
        <v>100460</v>
      </c>
      <c r="B462" s="1">
        <v>46204</v>
      </c>
      <c r="C462" t="s">
        <v>17</v>
      </c>
      <c r="D462" t="s">
        <v>1118</v>
      </c>
      <c r="E462">
        <v>2</v>
      </c>
      <c r="F462">
        <v>121</v>
      </c>
      <c r="G462">
        <v>0</v>
      </c>
      <c r="H462" t="s">
        <v>1023</v>
      </c>
    </row>
    <row r="463" spans="1:8" x14ac:dyDescent="0.25">
      <c r="A463">
        <v>100461</v>
      </c>
      <c r="B463" s="1">
        <v>46204</v>
      </c>
      <c r="C463" t="s">
        <v>746</v>
      </c>
      <c r="D463" t="s">
        <v>1138</v>
      </c>
      <c r="E463">
        <v>4</v>
      </c>
      <c r="F463">
        <v>2584</v>
      </c>
      <c r="G463">
        <v>10</v>
      </c>
      <c r="H463" t="s">
        <v>1018</v>
      </c>
    </row>
    <row r="464" spans="1:8" x14ac:dyDescent="0.25">
      <c r="A464">
        <v>100462</v>
      </c>
      <c r="B464" s="1">
        <v>46204</v>
      </c>
      <c r="C464" t="s">
        <v>451</v>
      </c>
      <c r="D464" t="s">
        <v>1128</v>
      </c>
      <c r="E464">
        <v>3</v>
      </c>
      <c r="F464">
        <v>3719</v>
      </c>
      <c r="G464">
        <v>5</v>
      </c>
      <c r="H464" t="s">
        <v>1020</v>
      </c>
    </row>
    <row r="465" spans="1:8" x14ac:dyDescent="0.25">
      <c r="A465">
        <v>100463</v>
      </c>
      <c r="B465" s="1">
        <v>46204</v>
      </c>
      <c r="C465" t="s">
        <v>205</v>
      </c>
      <c r="D465" t="s">
        <v>1149</v>
      </c>
      <c r="E465">
        <v>3</v>
      </c>
      <c r="F465">
        <v>115</v>
      </c>
      <c r="G465">
        <v>5</v>
      </c>
      <c r="H465" t="s">
        <v>1019</v>
      </c>
    </row>
    <row r="466" spans="1:8" x14ac:dyDescent="0.25">
      <c r="A466">
        <v>100464</v>
      </c>
      <c r="B466" s="1">
        <v>46204</v>
      </c>
      <c r="C466" t="s">
        <v>526</v>
      </c>
      <c r="D466" t="s">
        <v>1041</v>
      </c>
      <c r="E466">
        <v>1</v>
      </c>
      <c r="F466">
        <v>111</v>
      </c>
      <c r="G466">
        <v>0</v>
      </c>
      <c r="H466" t="s">
        <v>1025</v>
      </c>
    </row>
    <row r="467" spans="1:8" x14ac:dyDescent="0.25">
      <c r="A467">
        <v>100465</v>
      </c>
      <c r="B467" s="1">
        <v>46204</v>
      </c>
      <c r="C467" t="s">
        <v>9</v>
      </c>
      <c r="D467" t="s">
        <v>1146</v>
      </c>
      <c r="E467">
        <v>2</v>
      </c>
      <c r="F467">
        <v>1135</v>
      </c>
      <c r="G467">
        <v>10</v>
      </c>
      <c r="H467" t="s">
        <v>1022</v>
      </c>
    </row>
    <row r="468" spans="1:8" x14ac:dyDescent="0.25">
      <c r="A468">
        <v>100466</v>
      </c>
      <c r="B468" s="1">
        <v>46204</v>
      </c>
      <c r="C468" t="s">
        <v>242</v>
      </c>
      <c r="D468" t="s">
        <v>1127</v>
      </c>
      <c r="E468">
        <v>5</v>
      </c>
      <c r="F468">
        <v>2317</v>
      </c>
      <c r="G468">
        <v>0</v>
      </c>
      <c r="H468" t="s">
        <v>1019</v>
      </c>
    </row>
    <row r="469" spans="1:8" x14ac:dyDescent="0.25">
      <c r="A469">
        <v>100467</v>
      </c>
      <c r="B469" s="1">
        <v>46204</v>
      </c>
      <c r="C469" t="s">
        <v>107</v>
      </c>
      <c r="D469" t="s">
        <v>1069</v>
      </c>
      <c r="E469">
        <v>3</v>
      </c>
      <c r="F469">
        <v>2891</v>
      </c>
      <c r="G469">
        <v>0</v>
      </c>
      <c r="H469" t="s">
        <v>1017</v>
      </c>
    </row>
    <row r="470" spans="1:8" x14ac:dyDescent="0.25">
      <c r="A470">
        <v>100468</v>
      </c>
      <c r="B470" s="1">
        <v>46204</v>
      </c>
      <c r="C470" t="s">
        <v>251</v>
      </c>
      <c r="D470" t="s">
        <v>1170</v>
      </c>
      <c r="E470">
        <v>2</v>
      </c>
      <c r="F470">
        <v>2741</v>
      </c>
      <c r="G470">
        <v>10</v>
      </c>
      <c r="H470" t="s">
        <v>1024</v>
      </c>
    </row>
    <row r="471" spans="1:8" x14ac:dyDescent="0.25">
      <c r="A471">
        <v>100469</v>
      </c>
      <c r="B471" s="1">
        <v>46204</v>
      </c>
      <c r="C471" t="s">
        <v>826</v>
      </c>
      <c r="D471" t="s">
        <v>1142</v>
      </c>
      <c r="E471">
        <v>1</v>
      </c>
      <c r="F471">
        <v>3583</v>
      </c>
      <c r="G471">
        <v>10</v>
      </c>
      <c r="H471" t="s">
        <v>1021</v>
      </c>
    </row>
    <row r="472" spans="1:8" x14ac:dyDescent="0.25">
      <c r="A472">
        <v>100470</v>
      </c>
      <c r="B472" s="1">
        <v>46204</v>
      </c>
      <c r="C472" t="s">
        <v>200</v>
      </c>
      <c r="D472" t="s">
        <v>1070</v>
      </c>
      <c r="E472">
        <v>5</v>
      </c>
      <c r="F472">
        <v>882</v>
      </c>
      <c r="G472">
        <v>5</v>
      </c>
      <c r="H472" t="s">
        <v>1018</v>
      </c>
    </row>
    <row r="473" spans="1:8" x14ac:dyDescent="0.25">
      <c r="A473">
        <v>100471</v>
      </c>
      <c r="B473" s="1">
        <v>46204</v>
      </c>
      <c r="C473" t="s">
        <v>640</v>
      </c>
      <c r="D473" t="s">
        <v>1154</v>
      </c>
      <c r="E473">
        <v>1</v>
      </c>
      <c r="F473">
        <v>3786</v>
      </c>
      <c r="G473">
        <v>5</v>
      </c>
      <c r="H473" t="s">
        <v>1019</v>
      </c>
    </row>
    <row r="474" spans="1:8" x14ac:dyDescent="0.25">
      <c r="A474">
        <v>100472</v>
      </c>
      <c r="B474" s="1">
        <v>46204</v>
      </c>
      <c r="C474" t="s">
        <v>84</v>
      </c>
      <c r="D474" t="s">
        <v>1044</v>
      </c>
      <c r="E474">
        <v>3</v>
      </c>
      <c r="F474">
        <v>2739</v>
      </c>
      <c r="G474">
        <v>5</v>
      </c>
      <c r="H474" t="s">
        <v>1021</v>
      </c>
    </row>
    <row r="475" spans="1:8" x14ac:dyDescent="0.25">
      <c r="A475">
        <v>100473</v>
      </c>
      <c r="B475" s="1">
        <v>46204</v>
      </c>
      <c r="C475" t="s">
        <v>349</v>
      </c>
      <c r="D475" t="s">
        <v>1176</v>
      </c>
      <c r="E475">
        <v>4</v>
      </c>
      <c r="F475">
        <v>4282</v>
      </c>
      <c r="G475">
        <v>10</v>
      </c>
      <c r="H475" t="s">
        <v>1025</v>
      </c>
    </row>
    <row r="476" spans="1:8" x14ac:dyDescent="0.25">
      <c r="A476">
        <v>100474</v>
      </c>
      <c r="B476" s="1">
        <v>46204</v>
      </c>
      <c r="C476" t="s">
        <v>209</v>
      </c>
      <c r="D476" t="s">
        <v>1046</v>
      </c>
      <c r="E476">
        <v>4</v>
      </c>
      <c r="F476">
        <v>2897</v>
      </c>
      <c r="G476">
        <v>10</v>
      </c>
      <c r="H476" t="s">
        <v>1023</v>
      </c>
    </row>
    <row r="477" spans="1:8" x14ac:dyDescent="0.25">
      <c r="A477">
        <v>100475</v>
      </c>
      <c r="B477" s="1">
        <v>46204</v>
      </c>
      <c r="C477" t="s">
        <v>724</v>
      </c>
      <c r="D477" t="s">
        <v>1116</v>
      </c>
      <c r="E477">
        <v>1</v>
      </c>
      <c r="F477">
        <v>3715</v>
      </c>
      <c r="G477">
        <v>5</v>
      </c>
      <c r="H477" t="s">
        <v>1016</v>
      </c>
    </row>
    <row r="478" spans="1:8" x14ac:dyDescent="0.25">
      <c r="A478">
        <v>100476</v>
      </c>
      <c r="B478" s="1">
        <v>46204</v>
      </c>
      <c r="C478" t="s">
        <v>991</v>
      </c>
      <c r="D478" t="s">
        <v>1085</v>
      </c>
      <c r="E478">
        <v>3</v>
      </c>
      <c r="F478">
        <v>3415</v>
      </c>
      <c r="G478">
        <v>10</v>
      </c>
      <c r="H478" t="s">
        <v>1018</v>
      </c>
    </row>
    <row r="479" spans="1:8" x14ac:dyDescent="0.25">
      <c r="A479">
        <v>100477</v>
      </c>
      <c r="B479" s="1">
        <v>46204</v>
      </c>
      <c r="C479" t="s">
        <v>299</v>
      </c>
      <c r="D479" t="s">
        <v>1077</v>
      </c>
      <c r="E479">
        <v>5</v>
      </c>
      <c r="F479">
        <v>428</v>
      </c>
      <c r="G479">
        <v>0</v>
      </c>
      <c r="H479" t="s">
        <v>1025</v>
      </c>
    </row>
    <row r="480" spans="1:8" x14ac:dyDescent="0.25">
      <c r="A480">
        <v>100478</v>
      </c>
      <c r="B480" s="1">
        <v>46204</v>
      </c>
      <c r="C480" t="s">
        <v>73</v>
      </c>
      <c r="D480" t="s">
        <v>1107</v>
      </c>
      <c r="E480">
        <v>1</v>
      </c>
      <c r="F480">
        <v>2226</v>
      </c>
      <c r="G480">
        <v>10</v>
      </c>
      <c r="H480" t="s">
        <v>1025</v>
      </c>
    </row>
    <row r="481" spans="1:8" x14ac:dyDescent="0.25">
      <c r="A481">
        <v>100479</v>
      </c>
      <c r="B481" s="1">
        <v>46204</v>
      </c>
      <c r="C481" t="s">
        <v>975</v>
      </c>
      <c r="D481" t="s">
        <v>1056</v>
      </c>
      <c r="E481">
        <v>2</v>
      </c>
      <c r="F481">
        <v>4622</v>
      </c>
      <c r="G481">
        <v>5</v>
      </c>
      <c r="H481" t="s">
        <v>1025</v>
      </c>
    </row>
    <row r="482" spans="1:8" x14ac:dyDescent="0.25">
      <c r="A482">
        <v>100480</v>
      </c>
      <c r="B482" s="1">
        <v>46204</v>
      </c>
      <c r="C482" t="s">
        <v>968</v>
      </c>
      <c r="D482" t="s">
        <v>1091</v>
      </c>
      <c r="E482">
        <v>4</v>
      </c>
      <c r="F482">
        <v>3580</v>
      </c>
      <c r="G482">
        <v>0</v>
      </c>
      <c r="H482" t="s">
        <v>1018</v>
      </c>
    </row>
    <row r="483" spans="1:8" x14ac:dyDescent="0.25">
      <c r="A483">
        <v>100481</v>
      </c>
      <c r="B483" s="1">
        <v>46204</v>
      </c>
      <c r="C483" t="s">
        <v>839</v>
      </c>
      <c r="D483" t="s">
        <v>1154</v>
      </c>
      <c r="E483">
        <v>3</v>
      </c>
      <c r="F483">
        <v>4170</v>
      </c>
      <c r="G483">
        <v>5</v>
      </c>
      <c r="H483" t="s">
        <v>1022</v>
      </c>
    </row>
    <row r="484" spans="1:8" x14ac:dyDescent="0.25">
      <c r="A484">
        <v>100482</v>
      </c>
      <c r="B484" s="1">
        <v>46204</v>
      </c>
      <c r="C484" t="s">
        <v>594</v>
      </c>
      <c r="D484" t="s">
        <v>1050</v>
      </c>
      <c r="E484">
        <v>4</v>
      </c>
      <c r="F484">
        <v>1113</v>
      </c>
      <c r="G484">
        <v>10</v>
      </c>
      <c r="H484" t="s">
        <v>1024</v>
      </c>
    </row>
    <row r="485" spans="1:8" x14ac:dyDescent="0.25">
      <c r="A485">
        <v>100483</v>
      </c>
      <c r="B485" s="1">
        <v>46204</v>
      </c>
      <c r="C485" t="s">
        <v>453</v>
      </c>
      <c r="D485" t="s">
        <v>1087</v>
      </c>
      <c r="E485">
        <v>4</v>
      </c>
      <c r="F485">
        <v>563</v>
      </c>
      <c r="G485">
        <v>10</v>
      </c>
      <c r="H485" t="s">
        <v>1021</v>
      </c>
    </row>
    <row r="486" spans="1:8" x14ac:dyDescent="0.25">
      <c r="A486">
        <v>100484</v>
      </c>
      <c r="B486" s="1">
        <v>46204</v>
      </c>
      <c r="C486" t="s">
        <v>548</v>
      </c>
      <c r="D486" t="s">
        <v>1164</v>
      </c>
      <c r="E486">
        <v>2</v>
      </c>
      <c r="F486">
        <v>557</v>
      </c>
      <c r="G486">
        <v>10</v>
      </c>
      <c r="H486" t="s">
        <v>1019</v>
      </c>
    </row>
    <row r="487" spans="1:8" x14ac:dyDescent="0.25">
      <c r="A487">
        <v>100485</v>
      </c>
      <c r="B487" s="1">
        <v>46204</v>
      </c>
      <c r="C487" t="s">
        <v>33</v>
      </c>
      <c r="D487" t="s">
        <v>1076</v>
      </c>
      <c r="E487">
        <v>3</v>
      </c>
      <c r="F487">
        <v>1996</v>
      </c>
      <c r="G487">
        <v>0</v>
      </c>
      <c r="H487" t="s">
        <v>1024</v>
      </c>
    </row>
    <row r="488" spans="1:8" x14ac:dyDescent="0.25">
      <c r="A488">
        <v>100486</v>
      </c>
      <c r="B488" s="1">
        <v>46204</v>
      </c>
      <c r="C488" t="s">
        <v>680</v>
      </c>
      <c r="D488" t="s">
        <v>1162</v>
      </c>
      <c r="E488">
        <v>4</v>
      </c>
      <c r="F488">
        <v>4623</v>
      </c>
      <c r="G488">
        <v>5</v>
      </c>
      <c r="H488" t="s">
        <v>1018</v>
      </c>
    </row>
    <row r="489" spans="1:8" x14ac:dyDescent="0.25">
      <c r="A489">
        <v>100487</v>
      </c>
      <c r="B489" s="1">
        <v>46204</v>
      </c>
      <c r="C489" t="s">
        <v>4</v>
      </c>
      <c r="D489" t="s">
        <v>1088</v>
      </c>
      <c r="E489">
        <v>2</v>
      </c>
      <c r="F489">
        <v>4231</v>
      </c>
      <c r="G489">
        <v>10</v>
      </c>
      <c r="H489" t="s">
        <v>1016</v>
      </c>
    </row>
    <row r="490" spans="1:8" x14ac:dyDescent="0.25">
      <c r="A490">
        <v>100488</v>
      </c>
      <c r="B490" s="1">
        <v>46204</v>
      </c>
      <c r="C490" t="s">
        <v>895</v>
      </c>
      <c r="D490" t="s">
        <v>1067</v>
      </c>
      <c r="E490">
        <v>5</v>
      </c>
      <c r="F490">
        <v>789</v>
      </c>
      <c r="G490">
        <v>0</v>
      </c>
      <c r="H490" t="s">
        <v>1018</v>
      </c>
    </row>
    <row r="491" spans="1:8" x14ac:dyDescent="0.25">
      <c r="A491">
        <v>100489</v>
      </c>
      <c r="B491" s="1">
        <v>46204</v>
      </c>
      <c r="C491" t="s">
        <v>287</v>
      </c>
      <c r="D491" t="s">
        <v>1167</v>
      </c>
      <c r="E491">
        <v>2</v>
      </c>
      <c r="F491">
        <v>3005</v>
      </c>
      <c r="G491">
        <v>5</v>
      </c>
      <c r="H491" t="s">
        <v>1018</v>
      </c>
    </row>
    <row r="492" spans="1:8" x14ac:dyDescent="0.25">
      <c r="A492">
        <v>100490</v>
      </c>
      <c r="B492" s="1">
        <v>46204</v>
      </c>
      <c r="C492" t="s">
        <v>276</v>
      </c>
      <c r="D492" t="s">
        <v>1052</v>
      </c>
      <c r="E492">
        <v>4</v>
      </c>
      <c r="F492">
        <v>2963</v>
      </c>
      <c r="G492">
        <v>10</v>
      </c>
      <c r="H492" t="s">
        <v>1016</v>
      </c>
    </row>
    <row r="493" spans="1:8" x14ac:dyDescent="0.25">
      <c r="A493">
        <v>100491</v>
      </c>
      <c r="B493" s="1">
        <v>46204</v>
      </c>
      <c r="C493" t="s">
        <v>78</v>
      </c>
      <c r="D493" t="s">
        <v>1168</v>
      </c>
      <c r="E493">
        <v>4</v>
      </c>
      <c r="F493">
        <v>359</v>
      </c>
      <c r="G493">
        <v>10</v>
      </c>
      <c r="H493" t="s">
        <v>1021</v>
      </c>
    </row>
    <row r="494" spans="1:8" x14ac:dyDescent="0.25">
      <c r="A494">
        <v>100492</v>
      </c>
      <c r="B494" s="1">
        <v>46204</v>
      </c>
      <c r="C494" t="s">
        <v>966</v>
      </c>
      <c r="D494" t="s">
        <v>1107</v>
      </c>
      <c r="E494">
        <v>3</v>
      </c>
      <c r="F494">
        <v>3242</v>
      </c>
      <c r="G494">
        <v>5</v>
      </c>
      <c r="H494" t="s">
        <v>1022</v>
      </c>
    </row>
    <row r="495" spans="1:8" x14ac:dyDescent="0.25">
      <c r="A495">
        <v>100493</v>
      </c>
      <c r="B495" s="1">
        <v>46204</v>
      </c>
      <c r="C495" t="s">
        <v>316</v>
      </c>
      <c r="D495" t="s">
        <v>1151</v>
      </c>
      <c r="E495">
        <v>1</v>
      </c>
      <c r="F495">
        <v>4842</v>
      </c>
      <c r="G495">
        <v>10</v>
      </c>
      <c r="H495" t="s">
        <v>1016</v>
      </c>
    </row>
    <row r="496" spans="1:8" x14ac:dyDescent="0.25">
      <c r="A496">
        <v>100494</v>
      </c>
      <c r="B496" s="1">
        <v>46204</v>
      </c>
      <c r="C496" t="s">
        <v>449</v>
      </c>
      <c r="D496" t="s">
        <v>1055</v>
      </c>
      <c r="E496">
        <v>1</v>
      </c>
      <c r="F496">
        <v>1758</v>
      </c>
      <c r="G496">
        <v>0</v>
      </c>
      <c r="H496" t="s">
        <v>1016</v>
      </c>
    </row>
    <row r="497" spans="1:8" x14ac:dyDescent="0.25">
      <c r="A497">
        <v>100495</v>
      </c>
      <c r="B497" s="1">
        <v>46204</v>
      </c>
      <c r="C497" t="s">
        <v>495</v>
      </c>
      <c r="D497" t="s">
        <v>1090</v>
      </c>
      <c r="E497">
        <v>1</v>
      </c>
      <c r="F497">
        <v>1792</v>
      </c>
      <c r="G497">
        <v>5</v>
      </c>
      <c r="H497" t="s">
        <v>1019</v>
      </c>
    </row>
    <row r="498" spans="1:8" x14ac:dyDescent="0.25">
      <c r="A498">
        <v>100496</v>
      </c>
      <c r="B498" s="1">
        <v>46204</v>
      </c>
      <c r="C498" t="s">
        <v>307</v>
      </c>
      <c r="D498" t="s">
        <v>1103</v>
      </c>
      <c r="E498">
        <v>4</v>
      </c>
      <c r="F498">
        <v>3860</v>
      </c>
      <c r="G498">
        <v>10</v>
      </c>
      <c r="H498" t="s">
        <v>1024</v>
      </c>
    </row>
    <row r="499" spans="1:8" x14ac:dyDescent="0.25">
      <c r="A499">
        <v>100497</v>
      </c>
      <c r="B499" s="1">
        <v>46204</v>
      </c>
      <c r="C499" t="s">
        <v>746</v>
      </c>
      <c r="D499" t="s">
        <v>1174</v>
      </c>
      <c r="E499">
        <v>5</v>
      </c>
      <c r="F499">
        <v>1773</v>
      </c>
      <c r="G499">
        <v>10</v>
      </c>
      <c r="H499" t="s">
        <v>1023</v>
      </c>
    </row>
    <row r="500" spans="1:8" x14ac:dyDescent="0.25">
      <c r="A500">
        <v>100498</v>
      </c>
      <c r="B500" s="1">
        <v>46204</v>
      </c>
      <c r="C500" t="s">
        <v>100</v>
      </c>
      <c r="D500" t="s">
        <v>1124</v>
      </c>
      <c r="E500">
        <v>1</v>
      </c>
      <c r="F500">
        <v>654</v>
      </c>
      <c r="G500">
        <v>5</v>
      </c>
      <c r="H500" t="s">
        <v>1025</v>
      </c>
    </row>
    <row r="501" spans="1:8" x14ac:dyDescent="0.25">
      <c r="A501">
        <v>100499</v>
      </c>
      <c r="B501" s="1">
        <v>46204</v>
      </c>
      <c r="C501" t="s">
        <v>224</v>
      </c>
      <c r="D501" t="s">
        <v>1143</v>
      </c>
      <c r="E501">
        <v>3</v>
      </c>
      <c r="F501">
        <v>3444</v>
      </c>
      <c r="G501">
        <v>0</v>
      </c>
      <c r="H501" t="s">
        <v>1025</v>
      </c>
    </row>
    <row r="502" spans="1:8" x14ac:dyDescent="0.25">
      <c r="A502">
        <v>100500</v>
      </c>
      <c r="B502" s="1">
        <v>46204</v>
      </c>
      <c r="C502" t="s">
        <v>399</v>
      </c>
      <c r="D502" t="s">
        <v>1129</v>
      </c>
      <c r="E502">
        <v>4</v>
      </c>
      <c r="F502">
        <v>1863</v>
      </c>
      <c r="G502">
        <v>0</v>
      </c>
      <c r="H502" t="s">
        <v>1023</v>
      </c>
    </row>
    <row r="503" spans="1:8" x14ac:dyDescent="0.25">
      <c r="A503">
        <v>100501</v>
      </c>
      <c r="B503" s="1">
        <v>46204</v>
      </c>
      <c r="C503" t="s">
        <v>314</v>
      </c>
      <c r="D503" t="s">
        <v>1031</v>
      </c>
      <c r="E503">
        <v>3</v>
      </c>
      <c r="F503">
        <v>3934</v>
      </c>
      <c r="G503">
        <v>5</v>
      </c>
      <c r="H503" t="s">
        <v>1021</v>
      </c>
    </row>
    <row r="504" spans="1:8" x14ac:dyDescent="0.25">
      <c r="A504">
        <v>100502</v>
      </c>
      <c r="B504" s="1">
        <v>46204</v>
      </c>
      <c r="C504" t="s">
        <v>622</v>
      </c>
      <c r="D504" t="s">
        <v>1056</v>
      </c>
      <c r="E504">
        <v>1</v>
      </c>
      <c r="F504">
        <v>1803</v>
      </c>
      <c r="G504">
        <v>10</v>
      </c>
      <c r="H504" t="s">
        <v>1023</v>
      </c>
    </row>
    <row r="505" spans="1:8" x14ac:dyDescent="0.25">
      <c r="A505">
        <v>100503</v>
      </c>
      <c r="B505" s="1">
        <v>46204</v>
      </c>
      <c r="C505" t="s">
        <v>235</v>
      </c>
      <c r="D505" t="s">
        <v>1127</v>
      </c>
      <c r="E505">
        <v>4</v>
      </c>
      <c r="F505">
        <v>555</v>
      </c>
      <c r="G505">
        <v>10</v>
      </c>
      <c r="H505" t="s">
        <v>1018</v>
      </c>
    </row>
    <row r="506" spans="1:8" x14ac:dyDescent="0.25">
      <c r="A506">
        <v>100504</v>
      </c>
      <c r="B506" s="1">
        <v>46204</v>
      </c>
      <c r="C506" t="s">
        <v>450</v>
      </c>
      <c r="D506" t="s">
        <v>1126</v>
      </c>
      <c r="E506">
        <v>3</v>
      </c>
      <c r="F506">
        <v>4355</v>
      </c>
      <c r="G506">
        <v>0</v>
      </c>
      <c r="H506" t="s">
        <v>1017</v>
      </c>
    </row>
    <row r="507" spans="1:8" x14ac:dyDescent="0.25">
      <c r="A507">
        <v>100505</v>
      </c>
      <c r="B507" s="1">
        <v>46204</v>
      </c>
      <c r="C507" t="s">
        <v>744</v>
      </c>
      <c r="D507" t="s">
        <v>1159</v>
      </c>
      <c r="E507">
        <v>2</v>
      </c>
      <c r="F507">
        <v>418</v>
      </c>
      <c r="G507">
        <v>10</v>
      </c>
      <c r="H507" t="s">
        <v>1019</v>
      </c>
    </row>
    <row r="508" spans="1:8" x14ac:dyDescent="0.25">
      <c r="A508">
        <v>100506</v>
      </c>
      <c r="B508" s="1">
        <v>46204</v>
      </c>
      <c r="C508" t="s">
        <v>571</v>
      </c>
      <c r="D508" t="s">
        <v>1156</v>
      </c>
      <c r="E508">
        <v>4</v>
      </c>
      <c r="F508">
        <v>2589</v>
      </c>
      <c r="G508">
        <v>5</v>
      </c>
      <c r="H508" t="s">
        <v>1023</v>
      </c>
    </row>
    <row r="509" spans="1:8" x14ac:dyDescent="0.25">
      <c r="A509">
        <v>100507</v>
      </c>
      <c r="B509" s="1">
        <v>46204</v>
      </c>
      <c r="C509" t="s">
        <v>35</v>
      </c>
      <c r="D509" t="s">
        <v>1062</v>
      </c>
      <c r="E509">
        <v>4</v>
      </c>
      <c r="F509">
        <v>3602</v>
      </c>
      <c r="G509">
        <v>10</v>
      </c>
      <c r="H509" t="s">
        <v>1025</v>
      </c>
    </row>
    <row r="510" spans="1:8" x14ac:dyDescent="0.25">
      <c r="A510">
        <v>100508</v>
      </c>
      <c r="B510" s="1">
        <v>46204</v>
      </c>
      <c r="C510" t="s">
        <v>461</v>
      </c>
      <c r="D510" t="s">
        <v>1116</v>
      </c>
      <c r="E510">
        <v>3</v>
      </c>
      <c r="F510">
        <v>1834</v>
      </c>
      <c r="G510">
        <v>5</v>
      </c>
      <c r="H510" t="s">
        <v>1019</v>
      </c>
    </row>
    <row r="511" spans="1:8" x14ac:dyDescent="0.25">
      <c r="A511">
        <v>100509</v>
      </c>
      <c r="B511" s="1">
        <v>46204</v>
      </c>
      <c r="C511" t="s">
        <v>606</v>
      </c>
      <c r="D511" t="s">
        <v>1146</v>
      </c>
      <c r="E511">
        <v>4</v>
      </c>
      <c r="F511">
        <v>2273</v>
      </c>
      <c r="G511">
        <v>10</v>
      </c>
      <c r="H511" t="s">
        <v>1025</v>
      </c>
    </row>
    <row r="512" spans="1:8" x14ac:dyDescent="0.25">
      <c r="A512">
        <v>100510</v>
      </c>
      <c r="B512" s="1">
        <v>46204</v>
      </c>
      <c r="C512" t="s">
        <v>306</v>
      </c>
      <c r="D512" t="s">
        <v>1134</v>
      </c>
      <c r="E512">
        <v>3</v>
      </c>
      <c r="F512">
        <v>3685</v>
      </c>
      <c r="G512">
        <v>0</v>
      </c>
      <c r="H512" t="s">
        <v>1017</v>
      </c>
    </row>
    <row r="513" spans="1:8" x14ac:dyDescent="0.25">
      <c r="A513">
        <v>100511</v>
      </c>
      <c r="B513" s="1">
        <v>46204</v>
      </c>
      <c r="C513" t="s">
        <v>473</v>
      </c>
      <c r="D513" t="s">
        <v>1111</v>
      </c>
      <c r="E513">
        <v>3</v>
      </c>
      <c r="F513">
        <v>4300</v>
      </c>
      <c r="G513">
        <v>0</v>
      </c>
      <c r="H513" t="s">
        <v>1024</v>
      </c>
    </row>
    <row r="514" spans="1:8" x14ac:dyDescent="0.25">
      <c r="A514">
        <v>100512</v>
      </c>
      <c r="B514" s="1">
        <v>46204</v>
      </c>
      <c r="C514" t="s">
        <v>269</v>
      </c>
      <c r="D514" t="s">
        <v>1109</v>
      </c>
      <c r="E514">
        <v>2</v>
      </c>
      <c r="F514">
        <v>1336</v>
      </c>
      <c r="G514">
        <v>5</v>
      </c>
      <c r="H514" t="s">
        <v>1019</v>
      </c>
    </row>
    <row r="515" spans="1:8" x14ac:dyDescent="0.25">
      <c r="A515">
        <v>100513</v>
      </c>
      <c r="B515" s="1">
        <v>46204</v>
      </c>
      <c r="C515" t="s">
        <v>878</v>
      </c>
      <c r="D515" t="s">
        <v>1133</v>
      </c>
      <c r="E515">
        <v>1</v>
      </c>
      <c r="F515">
        <v>3566</v>
      </c>
      <c r="G515">
        <v>5</v>
      </c>
      <c r="H515" t="s">
        <v>1019</v>
      </c>
    </row>
    <row r="516" spans="1:8" x14ac:dyDescent="0.25">
      <c r="A516">
        <v>100514</v>
      </c>
      <c r="B516" s="1">
        <v>46204</v>
      </c>
      <c r="C516" t="s">
        <v>88</v>
      </c>
      <c r="D516" t="s">
        <v>1062</v>
      </c>
      <c r="E516">
        <v>1</v>
      </c>
      <c r="F516">
        <v>1403</v>
      </c>
      <c r="G516">
        <v>5</v>
      </c>
      <c r="H516" t="s">
        <v>1025</v>
      </c>
    </row>
    <row r="517" spans="1:8" x14ac:dyDescent="0.25">
      <c r="A517">
        <v>100515</v>
      </c>
      <c r="B517" s="1">
        <v>46204</v>
      </c>
      <c r="C517" t="s">
        <v>829</v>
      </c>
      <c r="D517" t="s">
        <v>1125</v>
      </c>
      <c r="E517">
        <v>2</v>
      </c>
      <c r="F517">
        <v>2443</v>
      </c>
      <c r="G517">
        <v>10</v>
      </c>
      <c r="H517" t="s">
        <v>1022</v>
      </c>
    </row>
    <row r="518" spans="1:8" x14ac:dyDescent="0.25">
      <c r="A518">
        <v>100516</v>
      </c>
      <c r="B518" s="1">
        <v>46204</v>
      </c>
      <c r="C518" t="s">
        <v>18</v>
      </c>
      <c r="D518" t="s">
        <v>1096</v>
      </c>
      <c r="E518">
        <v>3</v>
      </c>
      <c r="F518">
        <v>1277</v>
      </c>
      <c r="G518">
        <v>0</v>
      </c>
      <c r="H518" t="s">
        <v>1022</v>
      </c>
    </row>
    <row r="519" spans="1:8" x14ac:dyDescent="0.25">
      <c r="A519">
        <v>100517</v>
      </c>
      <c r="B519" s="1">
        <v>46204</v>
      </c>
      <c r="C519" t="s">
        <v>771</v>
      </c>
      <c r="D519" t="s">
        <v>1100</v>
      </c>
      <c r="E519">
        <v>3</v>
      </c>
      <c r="F519">
        <v>3479</v>
      </c>
      <c r="G519">
        <v>10</v>
      </c>
      <c r="H519" t="s">
        <v>1016</v>
      </c>
    </row>
    <row r="520" spans="1:8" x14ac:dyDescent="0.25">
      <c r="A520">
        <v>100518</v>
      </c>
      <c r="B520" s="1">
        <v>46204</v>
      </c>
      <c r="C520" t="s">
        <v>114</v>
      </c>
      <c r="D520" t="s">
        <v>1066</v>
      </c>
      <c r="E520">
        <v>2</v>
      </c>
      <c r="F520">
        <v>4296</v>
      </c>
      <c r="G520">
        <v>5</v>
      </c>
      <c r="H520" t="s">
        <v>1022</v>
      </c>
    </row>
    <row r="521" spans="1:8" x14ac:dyDescent="0.25">
      <c r="A521">
        <v>100519</v>
      </c>
      <c r="B521" s="1">
        <v>46204</v>
      </c>
      <c r="C521" t="s">
        <v>963</v>
      </c>
      <c r="D521" t="s">
        <v>1056</v>
      </c>
      <c r="E521">
        <v>1</v>
      </c>
      <c r="F521">
        <v>2988</v>
      </c>
      <c r="G521">
        <v>10</v>
      </c>
      <c r="H521" t="s">
        <v>1021</v>
      </c>
    </row>
    <row r="522" spans="1:8" x14ac:dyDescent="0.25">
      <c r="A522">
        <v>100520</v>
      </c>
      <c r="B522" s="1">
        <v>46204</v>
      </c>
      <c r="C522" t="s">
        <v>51</v>
      </c>
      <c r="D522" t="s">
        <v>1106</v>
      </c>
      <c r="E522">
        <v>3</v>
      </c>
      <c r="F522">
        <v>3746</v>
      </c>
      <c r="G522">
        <v>0</v>
      </c>
      <c r="H522" t="s">
        <v>1021</v>
      </c>
    </row>
    <row r="523" spans="1:8" x14ac:dyDescent="0.25">
      <c r="A523">
        <v>100521</v>
      </c>
      <c r="B523" s="1">
        <v>46204</v>
      </c>
      <c r="C523" t="s">
        <v>587</v>
      </c>
      <c r="D523" t="s">
        <v>1100</v>
      </c>
      <c r="E523">
        <v>2</v>
      </c>
      <c r="F523">
        <v>2208</v>
      </c>
      <c r="G523">
        <v>10</v>
      </c>
      <c r="H523" t="s">
        <v>1020</v>
      </c>
    </row>
    <row r="524" spans="1:8" x14ac:dyDescent="0.25">
      <c r="A524">
        <v>100522</v>
      </c>
      <c r="B524" s="1">
        <v>46204</v>
      </c>
      <c r="C524" t="s">
        <v>956</v>
      </c>
      <c r="D524" t="s">
        <v>1071</v>
      </c>
      <c r="E524">
        <v>3</v>
      </c>
      <c r="F524">
        <v>4240</v>
      </c>
      <c r="G524">
        <v>5</v>
      </c>
      <c r="H524" t="s">
        <v>1024</v>
      </c>
    </row>
    <row r="525" spans="1:8" x14ac:dyDescent="0.25">
      <c r="A525">
        <v>100523</v>
      </c>
      <c r="B525" s="1">
        <v>46204</v>
      </c>
      <c r="C525" t="s">
        <v>932</v>
      </c>
      <c r="D525" t="s">
        <v>1050</v>
      </c>
      <c r="E525">
        <v>1</v>
      </c>
      <c r="F525">
        <v>1104</v>
      </c>
      <c r="G525">
        <v>0</v>
      </c>
      <c r="H525" t="s">
        <v>1022</v>
      </c>
    </row>
    <row r="526" spans="1:8" x14ac:dyDescent="0.25">
      <c r="A526">
        <v>100524</v>
      </c>
      <c r="B526" s="1">
        <v>46204</v>
      </c>
      <c r="C526" t="s">
        <v>362</v>
      </c>
      <c r="D526" t="s">
        <v>1110</v>
      </c>
      <c r="E526">
        <v>4</v>
      </c>
      <c r="F526">
        <v>1421</v>
      </c>
      <c r="G526">
        <v>5</v>
      </c>
      <c r="H526" t="s">
        <v>1016</v>
      </c>
    </row>
    <row r="527" spans="1:8" x14ac:dyDescent="0.25">
      <c r="A527">
        <v>100525</v>
      </c>
      <c r="B527" s="1">
        <v>46204</v>
      </c>
      <c r="C527" t="s">
        <v>32</v>
      </c>
      <c r="D527" t="s">
        <v>1095</v>
      </c>
      <c r="E527">
        <v>5</v>
      </c>
      <c r="F527">
        <v>4710</v>
      </c>
      <c r="G527">
        <v>0</v>
      </c>
      <c r="H527" t="s">
        <v>1022</v>
      </c>
    </row>
    <row r="528" spans="1:8" x14ac:dyDescent="0.25">
      <c r="A528">
        <v>100526</v>
      </c>
      <c r="B528" s="1">
        <v>46204</v>
      </c>
      <c r="C528" t="s">
        <v>861</v>
      </c>
      <c r="D528" t="s">
        <v>1166</v>
      </c>
      <c r="E528">
        <v>4</v>
      </c>
      <c r="F528">
        <v>249</v>
      </c>
      <c r="G528">
        <v>10</v>
      </c>
      <c r="H528" t="s">
        <v>1024</v>
      </c>
    </row>
    <row r="529" spans="1:8" x14ac:dyDescent="0.25">
      <c r="A529">
        <v>100527</v>
      </c>
      <c r="B529" s="1">
        <v>46204</v>
      </c>
      <c r="C529" t="s">
        <v>123</v>
      </c>
      <c r="D529" t="s">
        <v>1127</v>
      </c>
      <c r="E529">
        <v>1</v>
      </c>
      <c r="F529">
        <v>4754</v>
      </c>
      <c r="G529">
        <v>10</v>
      </c>
      <c r="H529" t="s">
        <v>1016</v>
      </c>
    </row>
    <row r="530" spans="1:8" x14ac:dyDescent="0.25">
      <c r="A530">
        <v>100528</v>
      </c>
      <c r="B530" s="1">
        <v>46204</v>
      </c>
      <c r="C530" t="s">
        <v>106</v>
      </c>
      <c r="D530" t="s">
        <v>1126</v>
      </c>
      <c r="E530">
        <v>4</v>
      </c>
      <c r="F530">
        <v>1809</v>
      </c>
      <c r="G530">
        <v>5</v>
      </c>
      <c r="H530" t="s">
        <v>1025</v>
      </c>
    </row>
    <row r="531" spans="1:8" x14ac:dyDescent="0.25">
      <c r="A531">
        <v>100529</v>
      </c>
      <c r="B531" s="1">
        <v>46204</v>
      </c>
      <c r="C531" t="s">
        <v>862</v>
      </c>
      <c r="D531" t="s">
        <v>1036</v>
      </c>
      <c r="E531">
        <v>4</v>
      </c>
      <c r="F531">
        <v>3917</v>
      </c>
      <c r="G531">
        <v>10</v>
      </c>
      <c r="H531" t="s">
        <v>1021</v>
      </c>
    </row>
    <row r="532" spans="1:8" x14ac:dyDescent="0.25">
      <c r="A532">
        <v>100530</v>
      </c>
      <c r="B532" s="1">
        <v>46204</v>
      </c>
      <c r="C532" t="s">
        <v>18</v>
      </c>
      <c r="D532" t="s">
        <v>1076</v>
      </c>
      <c r="E532">
        <v>2</v>
      </c>
      <c r="F532">
        <v>3915</v>
      </c>
      <c r="G532">
        <v>5</v>
      </c>
      <c r="H532" t="s">
        <v>1020</v>
      </c>
    </row>
    <row r="533" spans="1:8" x14ac:dyDescent="0.25">
      <c r="A533">
        <v>100531</v>
      </c>
      <c r="B533" s="1">
        <v>46204</v>
      </c>
      <c r="C533" t="s">
        <v>661</v>
      </c>
      <c r="D533" t="s">
        <v>1138</v>
      </c>
      <c r="E533">
        <v>5</v>
      </c>
      <c r="F533">
        <v>874</v>
      </c>
      <c r="G533">
        <v>5</v>
      </c>
      <c r="H533" t="s">
        <v>1023</v>
      </c>
    </row>
    <row r="534" spans="1:8" x14ac:dyDescent="0.25">
      <c r="A534">
        <v>100532</v>
      </c>
      <c r="B534" s="1">
        <v>46204</v>
      </c>
      <c r="C534" t="s">
        <v>543</v>
      </c>
      <c r="D534" t="s">
        <v>1169</v>
      </c>
      <c r="E534">
        <v>3</v>
      </c>
      <c r="F534">
        <v>812</v>
      </c>
      <c r="G534">
        <v>0</v>
      </c>
      <c r="H534" t="s">
        <v>1022</v>
      </c>
    </row>
    <row r="535" spans="1:8" x14ac:dyDescent="0.25">
      <c r="A535">
        <v>100533</v>
      </c>
      <c r="B535" s="1">
        <v>46204</v>
      </c>
      <c r="C535" t="s">
        <v>947</v>
      </c>
      <c r="D535" t="s">
        <v>1067</v>
      </c>
      <c r="E535">
        <v>3</v>
      </c>
      <c r="F535">
        <v>1673</v>
      </c>
      <c r="G535">
        <v>0</v>
      </c>
      <c r="H535" t="s">
        <v>1023</v>
      </c>
    </row>
    <row r="536" spans="1:8" x14ac:dyDescent="0.25">
      <c r="A536">
        <v>100534</v>
      </c>
      <c r="B536" s="1">
        <v>46204</v>
      </c>
      <c r="C536" t="s">
        <v>128</v>
      </c>
      <c r="D536" t="s">
        <v>1120</v>
      </c>
      <c r="E536">
        <v>5</v>
      </c>
      <c r="F536">
        <v>2763</v>
      </c>
      <c r="G536">
        <v>10</v>
      </c>
      <c r="H536" t="s">
        <v>1017</v>
      </c>
    </row>
    <row r="537" spans="1:8" x14ac:dyDescent="0.25">
      <c r="A537">
        <v>100535</v>
      </c>
      <c r="B537" s="1">
        <v>46204</v>
      </c>
      <c r="C537" t="s">
        <v>631</v>
      </c>
      <c r="D537" t="s">
        <v>1080</v>
      </c>
      <c r="E537">
        <v>3</v>
      </c>
      <c r="F537">
        <v>1349</v>
      </c>
      <c r="G537">
        <v>0</v>
      </c>
      <c r="H537" t="s">
        <v>1021</v>
      </c>
    </row>
    <row r="538" spans="1:8" x14ac:dyDescent="0.25">
      <c r="A538">
        <v>100536</v>
      </c>
      <c r="B538" s="1">
        <v>46204</v>
      </c>
      <c r="C538" t="s">
        <v>228</v>
      </c>
      <c r="D538" t="s">
        <v>1048</v>
      </c>
      <c r="E538">
        <v>3</v>
      </c>
      <c r="F538">
        <v>4612</v>
      </c>
      <c r="G538">
        <v>10</v>
      </c>
      <c r="H538" t="s">
        <v>1017</v>
      </c>
    </row>
    <row r="539" spans="1:8" x14ac:dyDescent="0.25">
      <c r="A539">
        <v>100537</v>
      </c>
      <c r="B539" s="1">
        <v>46204</v>
      </c>
      <c r="C539" t="s">
        <v>593</v>
      </c>
      <c r="D539" t="s">
        <v>1153</v>
      </c>
      <c r="E539">
        <v>4</v>
      </c>
      <c r="F539">
        <v>4147</v>
      </c>
      <c r="G539">
        <v>5</v>
      </c>
      <c r="H539" t="s">
        <v>1022</v>
      </c>
    </row>
    <row r="540" spans="1:8" x14ac:dyDescent="0.25">
      <c r="A540">
        <v>100538</v>
      </c>
      <c r="B540" s="1">
        <v>46204</v>
      </c>
      <c r="C540" t="s">
        <v>550</v>
      </c>
      <c r="D540" t="s">
        <v>1121</v>
      </c>
      <c r="E540">
        <v>5</v>
      </c>
      <c r="F540">
        <v>3940</v>
      </c>
      <c r="G540">
        <v>0</v>
      </c>
      <c r="H540" t="s">
        <v>1018</v>
      </c>
    </row>
    <row r="541" spans="1:8" x14ac:dyDescent="0.25">
      <c r="A541">
        <v>100539</v>
      </c>
      <c r="B541" s="1">
        <v>46204</v>
      </c>
      <c r="C541" t="s">
        <v>194</v>
      </c>
      <c r="D541" t="s">
        <v>1028</v>
      </c>
      <c r="E541">
        <v>3</v>
      </c>
      <c r="F541">
        <v>1501</v>
      </c>
      <c r="G541">
        <v>10</v>
      </c>
      <c r="H541" t="s">
        <v>1018</v>
      </c>
    </row>
    <row r="542" spans="1:8" x14ac:dyDescent="0.25">
      <c r="A542">
        <v>100540</v>
      </c>
      <c r="B542" s="1">
        <v>46204</v>
      </c>
      <c r="C542" t="s">
        <v>894</v>
      </c>
      <c r="D542" t="s">
        <v>1081</v>
      </c>
      <c r="E542">
        <v>2</v>
      </c>
      <c r="F542">
        <v>2047</v>
      </c>
      <c r="G542">
        <v>5</v>
      </c>
      <c r="H542" t="s">
        <v>1018</v>
      </c>
    </row>
    <row r="543" spans="1:8" x14ac:dyDescent="0.25">
      <c r="A543">
        <v>100541</v>
      </c>
      <c r="B543" s="1">
        <v>46204</v>
      </c>
      <c r="C543" t="s">
        <v>942</v>
      </c>
      <c r="D543" t="s">
        <v>1049</v>
      </c>
      <c r="E543">
        <v>4</v>
      </c>
      <c r="F543">
        <v>4198</v>
      </c>
      <c r="G543">
        <v>10</v>
      </c>
      <c r="H543" t="s">
        <v>1022</v>
      </c>
    </row>
    <row r="544" spans="1:8" x14ac:dyDescent="0.25">
      <c r="A544">
        <v>100542</v>
      </c>
      <c r="B544" s="1">
        <v>46204</v>
      </c>
      <c r="C544" t="s">
        <v>640</v>
      </c>
      <c r="D544" t="s">
        <v>1128</v>
      </c>
      <c r="E544">
        <v>4</v>
      </c>
      <c r="F544">
        <v>4508</v>
      </c>
      <c r="G544">
        <v>10</v>
      </c>
      <c r="H544" t="s">
        <v>1024</v>
      </c>
    </row>
    <row r="545" spans="1:8" x14ac:dyDescent="0.25">
      <c r="A545">
        <v>100543</v>
      </c>
      <c r="B545" s="1">
        <v>46204</v>
      </c>
      <c r="C545" t="s">
        <v>496</v>
      </c>
      <c r="D545" t="s">
        <v>1139</v>
      </c>
      <c r="E545">
        <v>3</v>
      </c>
      <c r="F545">
        <v>3961</v>
      </c>
      <c r="G545">
        <v>0</v>
      </c>
      <c r="H545" t="s">
        <v>1019</v>
      </c>
    </row>
    <row r="546" spans="1:8" x14ac:dyDescent="0.25">
      <c r="A546">
        <v>100544</v>
      </c>
      <c r="B546" s="1">
        <v>46204</v>
      </c>
      <c r="C546" t="s">
        <v>51</v>
      </c>
      <c r="D546" t="s">
        <v>1124</v>
      </c>
      <c r="E546">
        <v>3</v>
      </c>
      <c r="F546">
        <v>1200</v>
      </c>
      <c r="G546">
        <v>5</v>
      </c>
      <c r="H546" t="s">
        <v>1019</v>
      </c>
    </row>
    <row r="547" spans="1:8" x14ac:dyDescent="0.25">
      <c r="A547">
        <v>100545</v>
      </c>
      <c r="B547" s="1">
        <v>46204</v>
      </c>
      <c r="C547" t="s">
        <v>938</v>
      </c>
      <c r="D547" t="s">
        <v>1067</v>
      </c>
      <c r="E547">
        <v>4</v>
      </c>
      <c r="F547">
        <v>3673</v>
      </c>
      <c r="G547">
        <v>10</v>
      </c>
      <c r="H547" t="s">
        <v>1016</v>
      </c>
    </row>
    <row r="548" spans="1:8" x14ac:dyDescent="0.25">
      <c r="A548">
        <v>100546</v>
      </c>
      <c r="B548" s="1">
        <v>46204</v>
      </c>
      <c r="C548" t="s">
        <v>740</v>
      </c>
      <c r="D548" t="s">
        <v>1116</v>
      </c>
      <c r="E548">
        <v>2</v>
      </c>
      <c r="F548">
        <v>1328</v>
      </c>
      <c r="G548">
        <v>5</v>
      </c>
      <c r="H548" t="s">
        <v>1025</v>
      </c>
    </row>
    <row r="549" spans="1:8" x14ac:dyDescent="0.25">
      <c r="A549">
        <v>100547</v>
      </c>
      <c r="B549" s="1">
        <v>46204</v>
      </c>
      <c r="C549" t="s">
        <v>937</v>
      </c>
      <c r="D549" t="s">
        <v>1173</v>
      </c>
      <c r="E549">
        <v>4</v>
      </c>
      <c r="F549">
        <v>2759</v>
      </c>
      <c r="G549">
        <v>0</v>
      </c>
      <c r="H549" t="s">
        <v>1025</v>
      </c>
    </row>
    <row r="550" spans="1:8" x14ac:dyDescent="0.25">
      <c r="A550">
        <v>100548</v>
      </c>
      <c r="B550" s="1">
        <v>46204</v>
      </c>
      <c r="C550" t="s">
        <v>691</v>
      </c>
      <c r="D550" t="s">
        <v>1044</v>
      </c>
      <c r="E550">
        <v>5</v>
      </c>
      <c r="F550">
        <v>3272</v>
      </c>
      <c r="G550">
        <v>10</v>
      </c>
      <c r="H550" t="s">
        <v>1017</v>
      </c>
    </row>
    <row r="551" spans="1:8" x14ac:dyDescent="0.25">
      <c r="A551">
        <v>100549</v>
      </c>
      <c r="B551" s="1">
        <v>46204</v>
      </c>
      <c r="C551" t="s">
        <v>4</v>
      </c>
      <c r="D551" t="s">
        <v>1046</v>
      </c>
      <c r="E551">
        <v>1</v>
      </c>
      <c r="F551">
        <v>664</v>
      </c>
      <c r="G551">
        <v>0</v>
      </c>
      <c r="H551" t="s">
        <v>1018</v>
      </c>
    </row>
    <row r="552" spans="1:8" x14ac:dyDescent="0.25">
      <c r="A552">
        <v>100550</v>
      </c>
      <c r="B552" s="1">
        <v>46204</v>
      </c>
      <c r="C552" t="s">
        <v>272</v>
      </c>
      <c r="D552" t="s">
        <v>1168</v>
      </c>
      <c r="E552">
        <v>1</v>
      </c>
      <c r="F552">
        <v>1757</v>
      </c>
      <c r="G552">
        <v>5</v>
      </c>
      <c r="H552" t="s">
        <v>1021</v>
      </c>
    </row>
    <row r="553" spans="1:8" x14ac:dyDescent="0.25">
      <c r="A553">
        <v>100551</v>
      </c>
      <c r="B553" s="1">
        <v>46204</v>
      </c>
      <c r="C553" t="s">
        <v>693</v>
      </c>
      <c r="D553" t="s">
        <v>1099</v>
      </c>
      <c r="E553">
        <v>3</v>
      </c>
      <c r="F553">
        <v>1690</v>
      </c>
      <c r="G553">
        <v>10</v>
      </c>
      <c r="H553" t="s">
        <v>1018</v>
      </c>
    </row>
    <row r="554" spans="1:8" x14ac:dyDescent="0.25">
      <c r="A554">
        <v>100552</v>
      </c>
      <c r="B554" s="1">
        <v>46204</v>
      </c>
      <c r="C554" t="s">
        <v>97</v>
      </c>
      <c r="D554" t="s">
        <v>1132</v>
      </c>
      <c r="E554">
        <v>3</v>
      </c>
      <c r="F554">
        <v>994</v>
      </c>
      <c r="G554">
        <v>5</v>
      </c>
      <c r="H554" t="s">
        <v>1023</v>
      </c>
    </row>
    <row r="555" spans="1:8" x14ac:dyDescent="0.25">
      <c r="A555">
        <v>100553</v>
      </c>
      <c r="B555" s="1">
        <v>46204</v>
      </c>
      <c r="C555" t="s">
        <v>529</v>
      </c>
      <c r="D555" t="s">
        <v>1113</v>
      </c>
      <c r="E555">
        <v>1</v>
      </c>
      <c r="F555">
        <v>134</v>
      </c>
      <c r="G555">
        <v>10</v>
      </c>
      <c r="H555" t="s">
        <v>1016</v>
      </c>
    </row>
    <row r="556" spans="1:8" x14ac:dyDescent="0.25">
      <c r="A556">
        <v>100554</v>
      </c>
      <c r="B556" s="1">
        <v>46204</v>
      </c>
      <c r="C556" t="s">
        <v>432</v>
      </c>
      <c r="D556" t="s">
        <v>1065</v>
      </c>
      <c r="E556">
        <v>5</v>
      </c>
      <c r="F556">
        <v>1779</v>
      </c>
      <c r="G556">
        <v>0</v>
      </c>
      <c r="H556" t="s">
        <v>1017</v>
      </c>
    </row>
    <row r="557" spans="1:8" x14ac:dyDescent="0.25">
      <c r="A557">
        <v>100555</v>
      </c>
      <c r="B557" s="1">
        <v>46204</v>
      </c>
      <c r="C557" t="s">
        <v>481</v>
      </c>
      <c r="D557" t="s">
        <v>1069</v>
      </c>
      <c r="E557">
        <v>5</v>
      </c>
      <c r="F557">
        <v>244</v>
      </c>
      <c r="G557">
        <v>5</v>
      </c>
      <c r="H557" t="s">
        <v>1025</v>
      </c>
    </row>
    <row r="558" spans="1:8" x14ac:dyDescent="0.25">
      <c r="A558">
        <v>100556</v>
      </c>
      <c r="B558" s="1">
        <v>46204</v>
      </c>
      <c r="C558" t="s">
        <v>689</v>
      </c>
      <c r="D558" t="s">
        <v>1103</v>
      </c>
      <c r="E558">
        <v>3</v>
      </c>
      <c r="F558">
        <v>1306</v>
      </c>
      <c r="G558">
        <v>5</v>
      </c>
      <c r="H558" t="s">
        <v>1016</v>
      </c>
    </row>
    <row r="559" spans="1:8" x14ac:dyDescent="0.25">
      <c r="A559">
        <v>100557</v>
      </c>
      <c r="B559" s="1">
        <v>46204</v>
      </c>
      <c r="C559" t="s">
        <v>310</v>
      </c>
      <c r="D559" t="s">
        <v>1039</v>
      </c>
      <c r="E559">
        <v>2</v>
      </c>
      <c r="F559">
        <v>249</v>
      </c>
      <c r="G559">
        <v>10</v>
      </c>
      <c r="H559" t="s">
        <v>1021</v>
      </c>
    </row>
    <row r="560" spans="1:8" x14ac:dyDescent="0.25">
      <c r="A560">
        <v>100558</v>
      </c>
      <c r="B560" s="1">
        <v>46204</v>
      </c>
      <c r="C560" t="s">
        <v>879</v>
      </c>
      <c r="D560" t="s">
        <v>1034</v>
      </c>
      <c r="E560">
        <v>2</v>
      </c>
      <c r="F560">
        <v>2115</v>
      </c>
      <c r="G560">
        <v>0</v>
      </c>
      <c r="H560" t="s">
        <v>1019</v>
      </c>
    </row>
    <row r="561" spans="1:8" x14ac:dyDescent="0.25">
      <c r="A561">
        <v>100559</v>
      </c>
      <c r="B561" s="1">
        <v>46204</v>
      </c>
      <c r="C561" t="s">
        <v>818</v>
      </c>
      <c r="D561" t="s">
        <v>1093</v>
      </c>
      <c r="E561">
        <v>5</v>
      </c>
      <c r="F561">
        <v>4102</v>
      </c>
      <c r="G561">
        <v>5</v>
      </c>
      <c r="H561" t="s">
        <v>1019</v>
      </c>
    </row>
    <row r="562" spans="1:8" x14ac:dyDescent="0.25">
      <c r="A562">
        <v>100560</v>
      </c>
      <c r="B562" s="1">
        <v>46204</v>
      </c>
      <c r="C562" t="s">
        <v>149</v>
      </c>
      <c r="D562" t="s">
        <v>1047</v>
      </c>
      <c r="E562">
        <v>3</v>
      </c>
      <c r="F562">
        <v>296</v>
      </c>
      <c r="G562">
        <v>10</v>
      </c>
      <c r="H562" t="s">
        <v>1019</v>
      </c>
    </row>
    <row r="563" spans="1:8" x14ac:dyDescent="0.25">
      <c r="A563">
        <v>100561</v>
      </c>
      <c r="B563" s="1">
        <v>46204</v>
      </c>
      <c r="C563" t="s">
        <v>801</v>
      </c>
      <c r="D563" t="s">
        <v>1068</v>
      </c>
      <c r="E563">
        <v>2</v>
      </c>
      <c r="F563">
        <v>2045</v>
      </c>
      <c r="G563">
        <v>10</v>
      </c>
      <c r="H563" t="s">
        <v>1025</v>
      </c>
    </row>
    <row r="564" spans="1:8" x14ac:dyDescent="0.25">
      <c r="A564">
        <v>100562</v>
      </c>
      <c r="B564" s="1">
        <v>46204</v>
      </c>
      <c r="C564" t="s">
        <v>959</v>
      </c>
      <c r="D564" t="s">
        <v>1145</v>
      </c>
      <c r="E564">
        <v>1</v>
      </c>
      <c r="F564">
        <v>78</v>
      </c>
      <c r="G564">
        <v>0</v>
      </c>
      <c r="H564" t="s">
        <v>1025</v>
      </c>
    </row>
    <row r="565" spans="1:8" x14ac:dyDescent="0.25">
      <c r="A565">
        <v>100563</v>
      </c>
      <c r="B565" s="1">
        <v>46204</v>
      </c>
      <c r="C565" t="s">
        <v>682</v>
      </c>
      <c r="D565" t="s">
        <v>1121</v>
      </c>
      <c r="E565">
        <v>2</v>
      </c>
      <c r="F565">
        <v>2262</v>
      </c>
      <c r="G565">
        <v>0</v>
      </c>
      <c r="H565" t="s">
        <v>1017</v>
      </c>
    </row>
    <row r="566" spans="1:8" x14ac:dyDescent="0.25">
      <c r="A566">
        <v>100564</v>
      </c>
      <c r="B566" s="1">
        <v>46204</v>
      </c>
      <c r="C566" t="s">
        <v>252</v>
      </c>
      <c r="D566" t="s">
        <v>1104</v>
      </c>
      <c r="E566">
        <v>4</v>
      </c>
      <c r="F566">
        <v>2488</v>
      </c>
      <c r="G566">
        <v>10</v>
      </c>
      <c r="H566" t="s">
        <v>1018</v>
      </c>
    </row>
    <row r="567" spans="1:8" x14ac:dyDescent="0.25">
      <c r="A567">
        <v>100565</v>
      </c>
      <c r="B567" s="1">
        <v>46204</v>
      </c>
      <c r="C567" t="s">
        <v>157</v>
      </c>
      <c r="D567" t="s">
        <v>1105</v>
      </c>
      <c r="E567">
        <v>3</v>
      </c>
      <c r="F567">
        <v>4422</v>
      </c>
      <c r="G567">
        <v>0</v>
      </c>
      <c r="H567" t="s">
        <v>1020</v>
      </c>
    </row>
    <row r="568" spans="1:8" x14ac:dyDescent="0.25">
      <c r="A568">
        <v>100566</v>
      </c>
      <c r="B568" s="1">
        <v>46204</v>
      </c>
      <c r="C568" t="s">
        <v>117</v>
      </c>
      <c r="D568" t="s">
        <v>1161</v>
      </c>
      <c r="E568">
        <v>2</v>
      </c>
      <c r="F568">
        <v>3654</v>
      </c>
      <c r="G568">
        <v>5</v>
      </c>
      <c r="H568" t="s">
        <v>1017</v>
      </c>
    </row>
    <row r="569" spans="1:8" x14ac:dyDescent="0.25">
      <c r="A569">
        <v>100567</v>
      </c>
      <c r="B569" s="1">
        <v>46204</v>
      </c>
      <c r="C569" t="s">
        <v>1002</v>
      </c>
      <c r="D569" t="s">
        <v>1035</v>
      </c>
      <c r="E569">
        <v>4</v>
      </c>
      <c r="F569">
        <v>3955</v>
      </c>
      <c r="G569">
        <v>10</v>
      </c>
      <c r="H569" t="s">
        <v>1016</v>
      </c>
    </row>
    <row r="570" spans="1:8" x14ac:dyDescent="0.25">
      <c r="A570">
        <v>100568</v>
      </c>
      <c r="B570" s="1">
        <v>46204</v>
      </c>
      <c r="C570" t="s">
        <v>725</v>
      </c>
      <c r="D570" t="s">
        <v>1103</v>
      </c>
      <c r="E570">
        <v>4</v>
      </c>
      <c r="F570">
        <v>3890</v>
      </c>
      <c r="G570">
        <v>5</v>
      </c>
      <c r="H570" t="s">
        <v>1018</v>
      </c>
    </row>
    <row r="571" spans="1:8" x14ac:dyDescent="0.25">
      <c r="A571">
        <v>100569</v>
      </c>
      <c r="B571" s="1">
        <v>46204</v>
      </c>
      <c r="C571" t="s">
        <v>503</v>
      </c>
      <c r="D571" t="s">
        <v>1081</v>
      </c>
      <c r="E571">
        <v>5</v>
      </c>
      <c r="F571">
        <v>1684</v>
      </c>
      <c r="G571">
        <v>10</v>
      </c>
      <c r="H571" t="s">
        <v>1024</v>
      </c>
    </row>
    <row r="572" spans="1:8" x14ac:dyDescent="0.25">
      <c r="A572">
        <v>100570</v>
      </c>
      <c r="B572" s="1">
        <v>46204</v>
      </c>
      <c r="C572" t="s">
        <v>156</v>
      </c>
      <c r="D572" t="s">
        <v>1085</v>
      </c>
      <c r="E572">
        <v>4</v>
      </c>
      <c r="F572">
        <v>1676</v>
      </c>
      <c r="G572">
        <v>10</v>
      </c>
      <c r="H572" t="s">
        <v>1021</v>
      </c>
    </row>
    <row r="573" spans="1:8" x14ac:dyDescent="0.25">
      <c r="A573">
        <v>100571</v>
      </c>
      <c r="B573" s="1">
        <v>46204</v>
      </c>
      <c r="C573" t="s">
        <v>248</v>
      </c>
      <c r="D573" t="s">
        <v>1153</v>
      </c>
      <c r="E573">
        <v>1</v>
      </c>
      <c r="F573">
        <v>2062</v>
      </c>
      <c r="G573">
        <v>0</v>
      </c>
      <c r="H573" t="s">
        <v>1021</v>
      </c>
    </row>
    <row r="574" spans="1:8" x14ac:dyDescent="0.25">
      <c r="A574">
        <v>100572</v>
      </c>
      <c r="B574" s="1">
        <v>46204</v>
      </c>
      <c r="C574" t="s">
        <v>727</v>
      </c>
      <c r="D574" t="s">
        <v>1045</v>
      </c>
      <c r="E574">
        <v>1</v>
      </c>
      <c r="F574">
        <v>1791</v>
      </c>
      <c r="G574">
        <v>5</v>
      </c>
      <c r="H574" t="s">
        <v>1021</v>
      </c>
    </row>
    <row r="575" spans="1:8" x14ac:dyDescent="0.25">
      <c r="A575">
        <v>100573</v>
      </c>
      <c r="B575" s="1">
        <v>46204</v>
      </c>
      <c r="C575" t="s">
        <v>475</v>
      </c>
      <c r="D575" t="s">
        <v>1132</v>
      </c>
      <c r="E575">
        <v>4</v>
      </c>
      <c r="F575">
        <v>3821</v>
      </c>
      <c r="G575">
        <v>10</v>
      </c>
      <c r="H575" t="s">
        <v>1025</v>
      </c>
    </row>
    <row r="576" spans="1:8" x14ac:dyDescent="0.25">
      <c r="A576">
        <v>100574</v>
      </c>
      <c r="B576" s="1">
        <v>46204</v>
      </c>
      <c r="C576" t="s">
        <v>395</v>
      </c>
      <c r="D576" t="s">
        <v>1142</v>
      </c>
      <c r="E576">
        <v>1</v>
      </c>
      <c r="F576">
        <v>1717</v>
      </c>
      <c r="G576">
        <v>10</v>
      </c>
      <c r="H576" t="s">
        <v>1020</v>
      </c>
    </row>
    <row r="577" spans="1:8" x14ac:dyDescent="0.25">
      <c r="A577">
        <v>100575</v>
      </c>
      <c r="B577" s="1">
        <v>46204</v>
      </c>
      <c r="C577" t="s">
        <v>861</v>
      </c>
      <c r="D577" t="s">
        <v>1061</v>
      </c>
      <c r="E577">
        <v>5</v>
      </c>
      <c r="F577">
        <v>936</v>
      </c>
      <c r="G577">
        <v>5</v>
      </c>
      <c r="H577" t="s">
        <v>1019</v>
      </c>
    </row>
    <row r="578" spans="1:8" x14ac:dyDescent="0.25">
      <c r="A578">
        <v>100576</v>
      </c>
      <c r="B578" s="1">
        <v>46204</v>
      </c>
      <c r="C578" t="s">
        <v>120</v>
      </c>
      <c r="D578" t="s">
        <v>1111</v>
      </c>
      <c r="E578">
        <v>1</v>
      </c>
      <c r="F578">
        <v>1879</v>
      </c>
      <c r="G578">
        <v>0</v>
      </c>
      <c r="H578" t="s">
        <v>1022</v>
      </c>
    </row>
    <row r="579" spans="1:8" x14ac:dyDescent="0.25">
      <c r="A579">
        <v>100577</v>
      </c>
      <c r="B579" s="1">
        <v>46204</v>
      </c>
      <c r="C579" t="s">
        <v>325</v>
      </c>
      <c r="D579" t="s">
        <v>1077</v>
      </c>
      <c r="E579">
        <v>3</v>
      </c>
      <c r="F579">
        <v>3117</v>
      </c>
      <c r="G579">
        <v>0</v>
      </c>
      <c r="H579" t="s">
        <v>1016</v>
      </c>
    </row>
    <row r="580" spans="1:8" x14ac:dyDescent="0.25">
      <c r="A580">
        <v>100578</v>
      </c>
      <c r="B580" s="1">
        <v>46204</v>
      </c>
      <c r="C580" t="s">
        <v>625</v>
      </c>
      <c r="D580" t="s">
        <v>1091</v>
      </c>
      <c r="E580">
        <v>3</v>
      </c>
      <c r="F580">
        <v>2548</v>
      </c>
      <c r="G580">
        <v>0</v>
      </c>
      <c r="H580" t="s">
        <v>1017</v>
      </c>
    </row>
    <row r="581" spans="1:8" x14ac:dyDescent="0.25">
      <c r="A581">
        <v>100579</v>
      </c>
      <c r="B581" s="1">
        <v>46204</v>
      </c>
      <c r="C581" t="s">
        <v>371</v>
      </c>
      <c r="D581" t="s">
        <v>1031</v>
      </c>
      <c r="E581">
        <v>2</v>
      </c>
      <c r="F581">
        <v>4685</v>
      </c>
      <c r="G581">
        <v>5</v>
      </c>
      <c r="H581" t="s">
        <v>1023</v>
      </c>
    </row>
    <row r="582" spans="1:8" x14ac:dyDescent="0.25">
      <c r="A582">
        <v>100580</v>
      </c>
      <c r="B582" s="1">
        <v>46204</v>
      </c>
      <c r="C582" t="s">
        <v>813</v>
      </c>
      <c r="D582" t="s">
        <v>1144</v>
      </c>
      <c r="E582">
        <v>1</v>
      </c>
      <c r="F582">
        <v>1901</v>
      </c>
      <c r="G582">
        <v>10</v>
      </c>
      <c r="H582" t="s">
        <v>1021</v>
      </c>
    </row>
    <row r="583" spans="1:8" x14ac:dyDescent="0.25">
      <c r="A583">
        <v>100581</v>
      </c>
      <c r="B583" s="1">
        <v>46204</v>
      </c>
      <c r="C583" t="s">
        <v>99</v>
      </c>
      <c r="D583" t="s">
        <v>1043</v>
      </c>
      <c r="E583">
        <v>2</v>
      </c>
      <c r="F583">
        <v>1456</v>
      </c>
      <c r="G583">
        <v>0</v>
      </c>
      <c r="H583" t="s">
        <v>1022</v>
      </c>
    </row>
    <row r="584" spans="1:8" x14ac:dyDescent="0.25">
      <c r="A584">
        <v>100582</v>
      </c>
      <c r="B584" s="1">
        <v>46204</v>
      </c>
      <c r="C584" t="s">
        <v>779</v>
      </c>
      <c r="D584" t="s">
        <v>1063</v>
      </c>
      <c r="E584">
        <v>4</v>
      </c>
      <c r="F584">
        <v>3334</v>
      </c>
      <c r="G584">
        <v>10</v>
      </c>
      <c r="H584" t="s">
        <v>1021</v>
      </c>
    </row>
    <row r="585" spans="1:8" x14ac:dyDescent="0.25">
      <c r="A585">
        <v>100583</v>
      </c>
      <c r="B585" s="1">
        <v>46204</v>
      </c>
      <c r="C585" t="s">
        <v>53</v>
      </c>
      <c r="D585" t="s">
        <v>1049</v>
      </c>
      <c r="E585">
        <v>5</v>
      </c>
      <c r="F585">
        <v>3780</v>
      </c>
      <c r="G585">
        <v>10</v>
      </c>
      <c r="H585" t="s">
        <v>1021</v>
      </c>
    </row>
    <row r="586" spans="1:8" x14ac:dyDescent="0.25">
      <c r="A586">
        <v>100584</v>
      </c>
      <c r="B586" s="1">
        <v>46204</v>
      </c>
      <c r="C586" t="s">
        <v>734</v>
      </c>
      <c r="D586" t="s">
        <v>1101</v>
      </c>
      <c r="E586">
        <v>3</v>
      </c>
      <c r="F586">
        <v>2745</v>
      </c>
      <c r="G586">
        <v>5</v>
      </c>
      <c r="H586" t="s">
        <v>1016</v>
      </c>
    </row>
    <row r="587" spans="1:8" x14ac:dyDescent="0.25">
      <c r="A587">
        <v>100585</v>
      </c>
      <c r="B587" s="1">
        <v>46204</v>
      </c>
      <c r="C587" t="s">
        <v>411</v>
      </c>
      <c r="D587" t="s">
        <v>1057</v>
      </c>
      <c r="E587">
        <v>3</v>
      </c>
      <c r="F587">
        <v>2289</v>
      </c>
      <c r="G587">
        <v>0</v>
      </c>
      <c r="H587" t="s">
        <v>1024</v>
      </c>
    </row>
    <row r="588" spans="1:8" x14ac:dyDescent="0.25">
      <c r="A588">
        <v>100586</v>
      </c>
      <c r="B588" s="1">
        <v>46204</v>
      </c>
      <c r="C588" t="s">
        <v>298</v>
      </c>
      <c r="D588" t="s">
        <v>1150</v>
      </c>
      <c r="E588">
        <v>1</v>
      </c>
      <c r="F588">
        <v>4077</v>
      </c>
      <c r="G588">
        <v>5</v>
      </c>
      <c r="H588" t="s">
        <v>1022</v>
      </c>
    </row>
    <row r="589" spans="1:8" x14ac:dyDescent="0.25">
      <c r="A589">
        <v>100587</v>
      </c>
      <c r="B589" s="1">
        <v>46204</v>
      </c>
      <c r="C589" t="s">
        <v>610</v>
      </c>
      <c r="D589" t="s">
        <v>1144</v>
      </c>
      <c r="E589">
        <v>5</v>
      </c>
      <c r="F589">
        <v>4249</v>
      </c>
      <c r="G589">
        <v>0</v>
      </c>
      <c r="H589" t="s">
        <v>1018</v>
      </c>
    </row>
    <row r="590" spans="1:8" x14ac:dyDescent="0.25">
      <c r="A590">
        <v>100588</v>
      </c>
      <c r="B590" s="1">
        <v>46204</v>
      </c>
      <c r="C590" t="s">
        <v>57</v>
      </c>
      <c r="D590" t="s">
        <v>1158</v>
      </c>
      <c r="E590">
        <v>4</v>
      </c>
      <c r="F590">
        <v>2151</v>
      </c>
      <c r="G590">
        <v>0</v>
      </c>
      <c r="H590" t="s">
        <v>1021</v>
      </c>
    </row>
    <row r="591" spans="1:8" x14ac:dyDescent="0.25">
      <c r="A591">
        <v>100589</v>
      </c>
      <c r="B591" s="1">
        <v>46204</v>
      </c>
      <c r="C591" t="s">
        <v>773</v>
      </c>
      <c r="D591" t="s">
        <v>1079</v>
      </c>
      <c r="E591">
        <v>1</v>
      </c>
      <c r="F591">
        <v>1420</v>
      </c>
      <c r="G591">
        <v>5</v>
      </c>
      <c r="H591" t="s">
        <v>1022</v>
      </c>
    </row>
    <row r="592" spans="1:8" x14ac:dyDescent="0.25">
      <c r="A592">
        <v>100590</v>
      </c>
      <c r="B592" s="1">
        <v>46204</v>
      </c>
      <c r="C592" t="s">
        <v>273</v>
      </c>
      <c r="D592" t="s">
        <v>1172</v>
      </c>
      <c r="E592">
        <v>5</v>
      </c>
      <c r="F592">
        <v>1107</v>
      </c>
      <c r="G592">
        <v>0</v>
      </c>
      <c r="H592" t="s">
        <v>1020</v>
      </c>
    </row>
    <row r="593" spans="1:8" x14ac:dyDescent="0.25">
      <c r="A593">
        <v>100591</v>
      </c>
      <c r="B593" s="1">
        <v>46204</v>
      </c>
      <c r="C593" t="s">
        <v>734</v>
      </c>
      <c r="D593" t="s">
        <v>1089</v>
      </c>
      <c r="E593">
        <v>3</v>
      </c>
      <c r="F593">
        <v>4724</v>
      </c>
      <c r="G593">
        <v>0</v>
      </c>
      <c r="H593" t="s">
        <v>1023</v>
      </c>
    </row>
    <row r="594" spans="1:8" x14ac:dyDescent="0.25">
      <c r="A594">
        <v>100592</v>
      </c>
      <c r="B594" s="1">
        <v>46204</v>
      </c>
      <c r="C594" t="s">
        <v>30</v>
      </c>
      <c r="D594" t="s">
        <v>1136</v>
      </c>
      <c r="E594">
        <v>2</v>
      </c>
      <c r="F594">
        <v>2550</v>
      </c>
      <c r="G594">
        <v>10</v>
      </c>
      <c r="H594" t="s">
        <v>1018</v>
      </c>
    </row>
    <row r="595" spans="1:8" x14ac:dyDescent="0.25">
      <c r="A595">
        <v>100593</v>
      </c>
      <c r="B595" s="1">
        <v>46204</v>
      </c>
      <c r="C595" t="s">
        <v>436</v>
      </c>
      <c r="D595" t="s">
        <v>1064</v>
      </c>
      <c r="E595">
        <v>1</v>
      </c>
      <c r="F595">
        <v>3876</v>
      </c>
      <c r="G595">
        <v>10</v>
      </c>
      <c r="H595" t="s">
        <v>1023</v>
      </c>
    </row>
    <row r="596" spans="1:8" x14ac:dyDescent="0.25">
      <c r="A596">
        <v>100594</v>
      </c>
      <c r="B596" s="1">
        <v>46204</v>
      </c>
      <c r="C596" t="s">
        <v>996</v>
      </c>
      <c r="D596" t="s">
        <v>1160</v>
      </c>
      <c r="E596">
        <v>1</v>
      </c>
      <c r="F596">
        <v>3219</v>
      </c>
      <c r="G596">
        <v>0</v>
      </c>
      <c r="H596" t="s">
        <v>1020</v>
      </c>
    </row>
    <row r="597" spans="1:8" x14ac:dyDescent="0.25">
      <c r="A597">
        <v>100595</v>
      </c>
      <c r="B597" s="1">
        <v>46204</v>
      </c>
      <c r="C597" t="s">
        <v>489</v>
      </c>
      <c r="D597" t="s">
        <v>1133</v>
      </c>
      <c r="E597">
        <v>1</v>
      </c>
      <c r="F597">
        <v>4411</v>
      </c>
      <c r="G597">
        <v>5</v>
      </c>
      <c r="H597" t="s">
        <v>1022</v>
      </c>
    </row>
    <row r="598" spans="1:8" x14ac:dyDescent="0.25">
      <c r="A598">
        <v>100596</v>
      </c>
      <c r="B598" s="1">
        <v>46204</v>
      </c>
      <c r="C598" t="s">
        <v>895</v>
      </c>
      <c r="D598" t="s">
        <v>1034</v>
      </c>
      <c r="E598">
        <v>3</v>
      </c>
      <c r="F598">
        <v>4971</v>
      </c>
      <c r="G598">
        <v>0</v>
      </c>
      <c r="H598" t="s">
        <v>1020</v>
      </c>
    </row>
    <row r="599" spans="1:8" x14ac:dyDescent="0.25">
      <c r="A599">
        <v>100597</v>
      </c>
      <c r="B599" s="1">
        <v>46204</v>
      </c>
      <c r="C599" t="s">
        <v>348</v>
      </c>
      <c r="D599" t="s">
        <v>1094</v>
      </c>
      <c r="E599">
        <v>5</v>
      </c>
      <c r="F599">
        <v>285</v>
      </c>
      <c r="G599">
        <v>0</v>
      </c>
      <c r="H599" t="s">
        <v>1024</v>
      </c>
    </row>
    <row r="600" spans="1:8" x14ac:dyDescent="0.25">
      <c r="A600">
        <v>100598</v>
      </c>
      <c r="B600" s="1">
        <v>46204</v>
      </c>
      <c r="C600" t="s">
        <v>238</v>
      </c>
      <c r="D600" t="s">
        <v>1042</v>
      </c>
      <c r="E600">
        <v>3</v>
      </c>
      <c r="F600">
        <v>845</v>
      </c>
      <c r="G600">
        <v>0</v>
      </c>
      <c r="H600" t="s">
        <v>1020</v>
      </c>
    </row>
    <row r="601" spans="1:8" x14ac:dyDescent="0.25">
      <c r="A601">
        <v>100599</v>
      </c>
      <c r="B601" s="1">
        <v>46204</v>
      </c>
      <c r="C601" t="s">
        <v>547</v>
      </c>
      <c r="D601" t="s">
        <v>1133</v>
      </c>
      <c r="E601">
        <v>2</v>
      </c>
      <c r="F601">
        <v>699</v>
      </c>
      <c r="G601">
        <v>10</v>
      </c>
      <c r="H601" t="s">
        <v>1023</v>
      </c>
    </row>
    <row r="602" spans="1:8" x14ac:dyDescent="0.25">
      <c r="A602">
        <v>100600</v>
      </c>
      <c r="B602" s="1">
        <v>46204</v>
      </c>
      <c r="C602" t="s">
        <v>79</v>
      </c>
      <c r="D602" t="s">
        <v>1161</v>
      </c>
      <c r="E602">
        <v>4</v>
      </c>
      <c r="F602">
        <v>3044</v>
      </c>
      <c r="G602">
        <v>10</v>
      </c>
      <c r="H602" t="s">
        <v>1018</v>
      </c>
    </row>
    <row r="603" spans="1:8" x14ac:dyDescent="0.25">
      <c r="A603">
        <v>100601</v>
      </c>
      <c r="B603" s="1">
        <v>46204</v>
      </c>
      <c r="C603" t="s">
        <v>430</v>
      </c>
      <c r="D603" t="s">
        <v>1145</v>
      </c>
      <c r="E603">
        <v>5</v>
      </c>
      <c r="F603">
        <v>2734</v>
      </c>
      <c r="G603">
        <v>10</v>
      </c>
      <c r="H603" t="s">
        <v>1020</v>
      </c>
    </row>
    <row r="604" spans="1:8" x14ac:dyDescent="0.25">
      <c r="A604">
        <v>100602</v>
      </c>
      <c r="B604" s="1">
        <v>46204</v>
      </c>
      <c r="C604" t="s">
        <v>1012</v>
      </c>
      <c r="D604" t="s">
        <v>1155</v>
      </c>
      <c r="E604">
        <v>5</v>
      </c>
      <c r="F604">
        <v>686</v>
      </c>
      <c r="G604">
        <v>10</v>
      </c>
      <c r="H604" t="s">
        <v>1018</v>
      </c>
    </row>
    <row r="605" spans="1:8" x14ac:dyDescent="0.25">
      <c r="A605">
        <v>100603</v>
      </c>
      <c r="B605" s="1">
        <v>46204</v>
      </c>
      <c r="C605" t="s">
        <v>662</v>
      </c>
      <c r="D605" t="s">
        <v>1032</v>
      </c>
      <c r="E605">
        <v>1</v>
      </c>
      <c r="F605">
        <v>1731</v>
      </c>
      <c r="G605">
        <v>10</v>
      </c>
      <c r="H605" t="s">
        <v>1025</v>
      </c>
    </row>
    <row r="606" spans="1:8" x14ac:dyDescent="0.25">
      <c r="A606">
        <v>100604</v>
      </c>
      <c r="B606" s="1">
        <v>46204</v>
      </c>
      <c r="C606" t="s">
        <v>506</v>
      </c>
      <c r="D606" t="s">
        <v>1121</v>
      </c>
      <c r="E606">
        <v>5</v>
      </c>
      <c r="F606">
        <v>1265</v>
      </c>
      <c r="G606">
        <v>0</v>
      </c>
      <c r="H606" t="s">
        <v>1018</v>
      </c>
    </row>
    <row r="607" spans="1:8" x14ac:dyDescent="0.25">
      <c r="A607">
        <v>100605</v>
      </c>
      <c r="B607" s="1">
        <v>46204</v>
      </c>
      <c r="C607" t="s">
        <v>792</v>
      </c>
      <c r="D607" t="s">
        <v>1136</v>
      </c>
      <c r="E607">
        <v>1</v>
      </c>
      <c r="F607">
        <v>661</v>
      </c>
      <c r="G607">
        <v>5</v>
      </c>
      <c r="H607" t="s">
        <v>1020</v>
      </c>
    </row>
    <row r="608" spans="1:8" x14ac:dyDescent="0.25">
      <c r="A608">
        <v>100606</v>
      </c>
      <c r="B608" s="1">
        <v>46204</v>
      </c>
      <c r="C608" t="s">
        <v>755</v>
      </c>
      <c r="D608" t="s">
        <v>1092</v>
      </c>
      <c r="E608">
        <v>3</v>
      </c>
      <c r="F608">
        <v>3081</v>
      </c>
      <c r="G608">
        <v>5</v>
      </c>
      <c r="H608" t="s">
        <v>1022</v>
      </c>
    </row>
    <row r="609" spans="1:8" x14ac:dyDescent="0.25">
      <c r="A609">
        <v>100607</v>
      </c>
      <c r="B609" s="1">
        <v>46204</v>
      </c>
      <c r="C609" t="s">
        <v>502</v>
      </c>
      <c r="D609" t="s">
        <v>1130</v>
      </c>
      <c r="E609">
        <v>4</v>
      </c>
      <c r="F609">
        <v>3067</v>
      </c>
      <c r="G609">
        <v>5</v>
      </c>
      <c r="H609" t="s">
        <v>1025</v>
      </c>
    </row>
    <row r="610" spans="1:8" x14ac:dyDescent="0.25">
      <c r="A610">
        <v>100608</v>
      </c>
      <c r="B610" s="1">
        <v>46204</v>
      </c>
      <c r="C610" t="s">
        <v>170</v>
      </c>
      <c r="D610" t="s">
        <v>1133</v>
      </c>
      <c r="E610">
        <v>2</v>
      </c>
      <c r="F610">
        <v>3964</v>
      </c>
      <c r="G610">
        <v>5</v>
      </c>
      <c r="H610" t="s">
        <v>1020</v>
      </c>
    </row>
    <row r="611" spans="1:8" x14ac:dyDescent="0.25">
      <c r="A611">
        <v>100609</v>
      </c>
      <c r="B611" s="1">
        <v>46204</v>
      </c>
      <c r="C611" t="s">
        <v>998</v>
      </c>
      <c r="D611" t="s">
        <v>1137</v>
      </c>
      <c r="E611">
        <v>5</v>
      </c>
      <c r="F611">
        <v>3912</v>
      </c>
      <c r="G611">
        <v>10</v>
      </c>
      <c r="H611" t="s">
        <v>1016</v>
      </c>
    </row>
    <row r="612" spans="1:8" x14ac:dyDescent="0.25">
      <c r="A612">
        <v>100610</v>
      </c>
      <c r="B612" s="1">
        <v>46204</v>
      </c>
      <c r="C612" t="s">
        <v>558</v>
      </c>
      <c r="D612" t="s">
        <v>1103</v>
      </c>
      <c r="E612">
        <v>4</v>
      </c>
      <c r="F612">
        <v>2873</v>
      </c>
      <c r="G612">
        <v>5</v>
      </c>
      <c r="H612" t="s">
        <v>1018</v>
      </c>
    </row>
    <row r="613" spans="1:8" x14ac:dyDescent="0.25">
      <c r="A613">
        <v>100611</v>
      </c>
      <c r="B613" s="1">
        <v>46204</v>
      </c>
      <c r="C613" t="s">
        <v>163</v>
      </c>
      <c r="D613" t="s">
        <v>1142</v>
      </c>
      <c r="E613">
        <v>4</v>
      </c>
      <c r="F613">
        <v>1288</v>
      </c>
      <c r="G613">
        <v>0</v>
      </c>
      <c r="H613" t="s">
        <v>1021</v>
      </c>
    </row>
    <row r="614" spans="1:8" x14ac:dyDescent="0.25">
      <c r="A614">
        <v>100612</v>
      </c>
      <c r="B614" s="1">
        <v>46204</v>
      </c>
      <c r="C614" t="s">
        <v>714</v>
      </c>
      <c r="D614" t="s">
        <v>1045</v>
      </c>
      <c r="E614">
        <v>5</v>
      </c>
      <c r="F614">
        <v>4658</v>
      </c>
      <c r="G614">
        <v>10</v>
      </c>
      <c r="H614" t="s">
        <v>1021</v>
      </c>
    </row>
    <row r="615" spans="1:8" x14ac:dyDescent="0.25">
      <c r="A615">
        <v>100613</v>
      </c>
      <c r="B615" s="1">
        <v>46204</v>
      </c>
      <c r="C615" t="s">
        <v>826</v>
      </c>
      <c r="D615" t="s">
        <v>1071</v>
      </c>
      <c r="E615">
        <v>4</v>
      </c>
      <c r="F615">
        <v>3407</v>
      </c>
      <c r="G615">
        <v>5</v>
      </c>
      <c r="H615" t="s">
        <v>1020</v>
      </c>
    </row>
    <row r="616" spans="1:8" x14ac:dyDescent="0.25">
      <c r="A616">
        <v>100614</v>
      </c>
      <c r="B616" s="1">
        <v>46204</v>
      </c>
      <c r="C616" t="s">
        <v>646</v>
      </c>
      <c r="D616" t="s">
        <v>1084</v>
      </c>
      <c r="E616">
        <v>1</v>
      </c>
      <c r="F616">
        <v>3980</v>
      </c>
      <c r="G616">
        <v>5</v>
      </c>
      <c r="H616" t="s">
        <v>1017</v>
      </c>
    </row>
    <row r="617" spans="1:8" x14ac:dyDescent="0.25">
      <c r="A617">
        <v>100615</v>
      </c>
      <c r="B617" s="1">
        <v>46204</v>
      </c>
      <c r="C617" t="s">
        <v>512</v>
      </c>
      <c r="D617" t="s">
        <v>1095</v>
      </c>
      <c r="E617">
        <v>4</v>
      </c>
      <c r="F617">
        <v>3813</v>
      </c>
      <c r="G617">
        <v>0</v>
      </c>
      <c r="H617" t="s">
        <v>1022</v>
      </c>
    </row>
    <row r="618" spans="1:8" x14ac:dyDescent="0.25">
      <c r="A618">
        <v>100616</v>
      </c>
      <c r="B618" s="1">
        <v>46204</v>
      </c>
      <c r="C618" t="s">
        <v>514</v>
      </c>
      <c r="D618" t="s">
        <v>1092</v>
      </c>
      <c r="E618">
        <v>5</v>
      </c>
      <c r="F618">
        <v>1275</v>
      </c>
      <c r="G618">
        <v>5</v>
      </c>
      <c r="H618" t="s">
        <v>1018</v>
      </c>
    </row>
    <row r="619" spans="1:8" x14ac:dyDescent="0.25">
      <c r="A619">
        <v>100617</v>
      </c>
      <c r="B619" s="1">
        <v>46204</v>
      </c>
      <c r="C619" t="s">
        <v>768</v>
      </c>
      <c r="D619" t="s">
        <v>1080</v>
      </c>
      <c r="E619">
        <v>4</v>
      </c>
      <c r="F619">
        <v>1047</v>
      </c>
      <c r="G619">
        <v>0</v>
      </c>
      <c r="H619" t="s">
        <v>1021</v>
      </c>
    </row>
    <row r="620" spans="1:8" x14ac:dyDescent="0.25">
      <c r="A620">
        <v>100618</v>
      </c>
      <c r="B620" s="1">
        <v>46204</v>
      </c>
      <c r="C620" t="s">
        <v>495</v>
      </c>
      <c r="D620" t="s">
        <v>1064</v>
      </c>
      <c r="E620">
        <v>5</v>
      </c>
      <c r="F620">
        <v>3729</v>
      </c>
      <c r="G620">
        <v>10</v>
      </c>
      <c r="H620" t="s">
        <v>1018</v>
      </c>
    </row>
    <row r="621" spans="1:8" x14ac:dyDescent="0.25">
      <c r="A621">
        <v>100619</v>
      </c>
      <c r="B621" s="1">
        <v>46204</v>
      </c>
      <c r="C621" t="s">
        <v>877</v>
      </c>
      <c r="D621" t="s">
        <v>1154</v>
      </c>
      <c r="E621">
        <v>2</v>
      </c>
      <c r="F621">
        <v>548</v>
      </c>
      <c r="G621">
        <v>0</v>
      </c>
      <c r="H621" t="s">
        <v>1022</v>
      </c>
    </row>
    <row r="622" spans="1:8" x14ac:dyDescent="0.25">
      <c r="A622">
        <v>100620</v>
      </c>
      <c r="B622" s="1">
        <v>46204</v>
      </c>
      <c r="C622" t="s">
        <v>674</v>
      </c>
      <c r="D622" t="s">
        <v>1113</v>
      </c>
      <c r="E622">
        <v>3</v>
      </c>
      <c r="F622">
        <v>4048</v>
      </c>
      <c r="G622">
        <v>5</v>
      </c>
      <c r="H622" t="s">
        <v>1016</v>
      </c>
    </row>
    <row r="623" spans="1:8" x14ac:dyDescent="0.25">
      <c r="A623">
        <v>100621</v>
      </c>
      <c r="B623" s="1">
        <v>46204</v>
      </c>
      <c r="C623" t="s">
        <v>97</v>
      </c>
      <c r="D623" t="s">
        <v>1139</v>
      </c>
      <c r="E623">
        <v>2</v>
      </c>
      <c r="F623">
        <v>268</v>
      </c>
      <c r="G623">
        <v>10</v>
      </c>
      <c r="H623" t="s">
        <v>1021</v>
      </c>
    </row>
    <row r="624" spans="1:8" x14ac:dyDescent="0.25">
      <c r="A624">
        <v>100622</v>
      </c>
      <c r="B624" s="1">
        <v>46204</v>
      </c>
      <c r="C624" t="s">
        <v>846</v>
      </c>
      <c r="D624" t="s">
        <v>1131</v>
      </c>
      <c r="E624">
        <v>3</v>
      </c>
      <c r="F624">
        <v>2066</v>
      </c>
      <c r="G624">
        <v>5</v>
      </c>
      <c r="H624" t="s">
        <v>1022</v>
      </c>
    </row>
    <row r="625" spans="1:8" x14ac:dyDescent="0.25">
      <c r="A625">
        <v>100623</v>
      </c>
      <c r="B625" s="1">
        <v>46204</v>
      </c>
      <c r="C625" t="s">
        <v>900</v>
      </c>
      <c r="D625" t="s">
        <v>1117</v>
      </c>
      <c r="E625">
        <v>4</v>
      </c>
      <c r="F625">
        <v>2707</v>
      </c>
      <c r="G625">
        <v>10</v>
      </c>
      <c r="H625" t="s">
        <v>1020</v>
      </c>
    </row>
    <row r="626" spans="1:8" x14ac:dyDescent="0.25">
      <c r="A626">
        <v>100624</v>
      </c>
      <c r="B626" s="1">
        <v>46204</v>
      </c>
      <c r="C626" t="s">
        <v>706</v>
      </c>
      <c r="D626" t="s">
        <v>1058</v>
      </c>
      <c r="E626">
        <v>3</v>
      </c>
      <c r="F626">
        <v>328</v>
      </c>
      <c r="G626">
        <v>5</v>
      </c>
      <c r="H626" t="s">
        <v>1019</v>
      </c>
    </row>
    <row r="627" spans="1:8" x14ac:dyDescent="0.25">
      <c r="A627">
        <v>100625</v>
      </c>
      <c r="B627" s="1">
        <v>46204</v>
      </c>
      <c r="C627" t="s">
        <v>632</v>
      </c>
      <c r="D627" t="s">
        <v>1055</v>
      </c>
      <c r="E627">
        <v>3</v>
      </c>
      <c r="F627">
        <v>188</v>
      </c>
      <c r="G627">
        <v>5</v>
      </c>
      <c r="H627" t="s">
        <v>1021</v>
      </c>
    </row>
    <row r="628" spans="1:8" x14ac:dyDescent="0.25">
      <c r="A628">
        <v>100626</v>
      </c>
      <c r="B628" s="1">
        <v>46204</v>
      </c>
      <c r="C628" t="s">
        <v>423</v>
      </c>
      <c r="D628" t="s">
        <v>1056</v>
      </c>
      <c r="E628">
        <v>4</v>
      </c>
      <c r="F628">
        <v>2465</v>
      </c>
      <c r="G628">
        <v>10</v>
      </c>
      <c r="H628" t="s">
        <v>1020</v>
      </c>
    </row>
    <row r="629" spans="1:8" x14ac:dyDescent="0.25">
      <c r="A629">
        <v>100627</v>
      </c>
      <c r="B629" s="1">
        <v>46204</v>
      </c>
      <c r="C629" t="s">
        <v>162</v>
      </c>
      <c r="D629" t="s">
        <v>1123</v>
      </c>
      <c r="E629">
        <v>4</v>
      </c>
      <c r="F629">
        <v>522</v>
      </c>
      <c r="G629">
        <v>0</v>
      </c>
      <c r="H629" t="s">
        <v>1022</v>
      </c>
    </row>
    <row r="630" spans="1:8" x14ac:dyDescent="0.25">
      <c r="A630">
        <v>100628</v>
      </c>
      <c r="B630" s="1">
        <v>46204</v>
      </c>
      <c r="C630" t="s">
        <v>956</v>
      </c>
      <c r="D630" t="s">
        <v>1141</v>
      </c>
      <c r="E630">
        <v>3</v>
      </c>
      <c r="F630">
        <v>106</v>
      </c>
      <c r="G630">
        <v>5</v>
      </c>
      <c r="H630" t="s">
        <v>1019</v>
      </c>
    </row>
    <row r="631" spans="1:8" x14ac:dyDescent="0.25">
      <c r="A631">
        <v>100629</v>
      </c>
      <c r="B631" s="1">
        <v>46204</v>
      </c>
      <c r="C631" t="s">
        <v>336</v>
      </c>
      <c r="D631" t="s">
        <v>1062</v>
      </c>
      <c r="E631">
        <v>2</v>
      </c>
      <c r="F631">
        <v>1720</v>
      </c>
      <c r="G631">
        <v>5</v>
      </c>
      <c r="H631" t="s">
        <v>1018</v>
      </c>
    </row>
    <row r="632" spans="1:8" x14ac:dyDescent="0.25">
      <c r="A632">
        <v>100630</v>
      </c>
      <c r="B632" s="1">
        <v>46204</v>
      </c>
      <c r="C632" t="s">
        <v>367</v>
      </c>
      <c r="D632" t="s">
        <v>1100</v>
      </c>
      <c r="E632">
        <v>2</v>
      </c>
      <c r="F632">
        <v>1749</v>
      </c>
      <c r="G632">
        <v>10</v>
      </c>
      <c r="H632" t="s">
        <v>1016</v>
      </c>
    </row>
    <row r="633" spans="1:8" x14ac:dyDescent="0.25">
      <c r="A633">
        <v>100631</v>
      </c>
      <c r="B633" s="1">
        <v>46204</v>
      </c>
      <c r="C633" t="s">
        <v>827</v>
      </c>
      <c r="D633" t="s">
        <v>1144</v>
      </c>
      <c r="E633">
        <v>3</v>
      </c>
      <c r="F633">
        <v>3846</v>
      </c>
      <c r="G633">
        <v>5</v>
      </c>
      <c r="H633" t="s">
        <v>1023</v>
      </c>
    </row>
    <row r="634" spans="1:8" x14ac:dyDescent="0.25">
      <c r="A634">
        <v>100632</v>
      </c>
      <c r="B634" s="1">
        <v>46204</v>
      </c>
      <c r="C634" t="s">
        <v>452</v>
      </c>
      <c r="D634" t="s">
        <v>1121</v>
      </c>
      <c r="E634">
        <v>4</v>
      </c>
      <c r="F634">
        <v>609</v>
      </c>
      <c r="G634">
        <v>0</v>
      </c>
      <c r="H634" t="s">
        <v>1021</v>
      </c>
    </row>
    <row r="635" spans="1:8" x14ac:dyDescent="0.25">
      <c r="A635">
        <v>100633</v>
      </c>
      <c r="B635" s="1">
        <v>46204</v>
      </c>
      <c r="C635" t="s">
        <v>347</v>
      </c>
      <c r="D635" t="s">
        <v>1042</v>
      </c>
      <c r="E635">
        <v>1</v>
      </c>
      <c r="F635">
        <v>3192</v>
      </c>
      <c r="G635">
        <v>10</v>
      </c>
      <c r="H635" t="s">
        <v>1023</v>
      </c>
    </row>
    <row r="636" spans="1:8" x14ac:dyDescent="0.25">
      <c r="A636">
        <v>100634</v>
      </c>
      <c r="B636" s="1">
        <v>46204</v>
      </c>
      <c r="C636" t="s">
        <v>160</v>
      </c>
      <c r="D636" t="s">
        <v>1112</v>
      </c>
      <c r="E636">
        <v>2</v>
      </c>
      <c r="F636">
        <v>610</v>
      </c>
      <c r="G636">
        <v>5</v>
      </c>
      <c r="H636" t="s">
        <v>1023</v>
      </c>
    </row>
    <row r="637" spans="1:8" x14ac:dyDescent="0.25">
      <c r="A637">
        <v>100635</v>
      </c>
      <c r="B637" s="1">
        <v>46204</v>
      </c>
      <c r="C637" t="s">
        <v>494</v>
      </c>
      <c r="D637" t="s">
        <v>1152</v>
      </c>
      <c r="E637">
        <v>3</v>
      </c>
      <c r="F637">
        <v>3863</v>
      </c>
      <c r="G637">
        <v>10</v>
      </c>
      <c r="H637" t="s">
        <v>1017</v>
      </c>
    </row>
    <row r="638" spans="1:8" x14ac:dyDescent="0.25">
      <c r="A638">
        <v>100636</v>
      </c>
      <c r="B638" s="1">
        <v>46204</v>
      </c>
      <c r="C638" t="s">
        <v>626</v>
      </c>
      <c r="D638" t="s">
        <v>1154</v>
      </c>
      <c r="E638">
        <v>3</v>
      </c>
      <c r="F638">
        <v>4523</v>
      </c>
      <c r="G638">
        <v>10</v>
      </c>
      <c r="H638" t="s">
        <v>1017</v>
      </c>
    </row>
    <row r="639" spans="1:8" x14ac:dyDescent="0.25">
      <c r="A639">
        <v>100637</v>
      </c>
      <c r="B639" s="1">
        <v>46204</v>
      </c>
      <c r="C639" t="s">
        <v>842</v>
      </c>
      <c r="D639" t="s">
        <v>1174</v>
      </c>
      <c r="E639">
        <v>2</v>
      </c>
      <c r="F639">
        <v>3462</v>
      </c>
      <c r="G639">
        <v>0</v>
      </c>
      <c r="H639" t="s">
        <v>1018</v>
      </c>
    </row>
    <row r="640" spans="1:8" x14ac:dyDescent="0.25">
      <c r="A640">
        <v>100638</v>
      </c>
      <c r="B640" s="1">
        <v>46204</v>
      </c>
      <c r="C640" t="s">
        <v>113</v>
      </c>
      <c r="D640" t="s">
        <v>1125</v>
      </c>
      <c r="E640">
        <v>4</v>
      </c>
      <c r="F640">
        <v>4612</v>
      </c>
      <c r="G640">
        <v>0</v>
      </c>
      <c r="H640" t="s">
        <v>1018</v>
      </c>
    </row>
    <row r="641" spans="1:8" x14ac:dyDescent="0.25">
      <c r="A641">
        <v>100639</v>
      </c>
      <c r="B641" s="1">
        <v>46204</v>
      </c>
      <c r="C641" t="s">
        <v>588</v>
      </c>
      <c r="D641" t="s">
        <v>1028</v>
      </c>
      <c r="E641">
        <v>5</v>
      </c>
      <c r="F641">
        <v>971</v>
      </c>
      <c r="G641">
        <v>0</v>
      </c>
      <c r="H641" t="s">
        <v>1017</v>
      </c>
    </row>
    <row r="642" spans="1:8" x14ac:dyDescent="0.25">
      <c r="A642">
        <v>100640</v>
      </c>
      <c r="B642" s="1">
        <v>46204</v>
      </c>
      <c r="C642" t="s">
        <v>142</v>
      </c>
      <c r="D642" t="s">
        <v>1112</v>
      </c>
      <c r="E642">
        <v>5</v>
      </c>
      <c r="F642">
        <v>4631</v>
      </c>
      <c r="G642">
        <v>10</v>
      </c>
      <c r="H642" t="s">
        <v>1021</v>
      </c>
    </row>
    <row r="643" spans="1:8" x14ac:dyDescent="0.25">
      <c r="A643">
        <v>100641</v>
      </c>
      <c r="B643" s="1">
        <v>46204</v>
      </c>
      <c r="C643" t="s">
        <v>714</v>
      </c>
      <c r="D643" t="s">
        <v>1134</v>
      </c>
      <c r="E643">
        <v>4</v>
      </c>
      <c r="F643">
        <v>661</v>
      </c>
      <c r="G643">
        <v>5</v>
      </c>
      <c r="H643" t="s">
        <v>1023</v>
      </c>
    </row>
    <row r="644" spans="1:8" x14ac:dyDescent="0.25">
      <c r="A644">
        <v>100642</v>
      </c>
      <c r="B644" s="1">
        <v>46204</v>
      </c>
      <c r="C644" t="s">
        <v>776</v>
      </c>
      <c r="D644" t="s">
        <v>1104</v>
      </c>
      <c r="E644">
        <v>4</v>
      </c>
      <c r="F644">
        <v>3659</v>
      </c>
      <c r="G644">
        <v>5</v>
      </c>
      <c r="H644" t="s">
        <v>1025</v>
      </c>
    </row>
    <row r="645" spans="1:8" x14ac:dyDescent="0.25">
      <c r="A645">
        <v>100643</v>
      </c>
      <c r="B645" s="1">
        <v>46204</v>
      </c>
      <c r="C645" t="s">
        <v>637</v>
      </c>
      <c r="D645" t="s">
        <v>1167</v>
      </c>
      <c r="E645">
        <v>2</v>
      </c>
      <c r="F645">
        <v>3795</v>
      </c>
      <c r="G645">
        <v>10</v>
      </c>
      <c r="H645" t="s">
        <v>1023</v>
      </c>
    </row>
    <row r="646" spans="1:8" x14ac:dyDescent="0.25">
      <c r="A646">
        <v>100644</v>
      </c>
      <c r="B646" s="1">
        <v>46204</v>
      </c>
      <c r="C646" t="s">
        <v>897</v>
      </c>
      <c r="D646" t="s">
        <v>1127</v>
      </c>
      <c r="E646">
        <v>1</v>
      </c>
      <c r="F646">
        <v>2770</v>
      </c>
      <c r="G646">
        <v>5</v>
      </c>
      <c r="H646" t="s">
        <v>1018</v>
      </c>
    </row>
    <row r="647" spans="1:8" x14ac:dyDescent="0.25">
      <c r="A647">
        <v>100645</v>
      </c>
      <c r="B647" s="1">
        <v>46204</v>
      </c>
      <c r="C647" t="s">
        <v>689</v>
      </c>
      <c r="D647" t="s">
        <v>1095</v>
      </c>
      <c r="E647">
        <v>1</v>
      </c>
      <c r="F647">
        <v>825</v>
      </c>
      <c r="G647">
        <v>0</v>
      </c>
      <c r="H647" t="s">
        <v>1016</v>
      </c>
    </row>
    <row r="648" spans="1:8" x14ac:dyDescent="0.25">
      <c r="A648">
        <v>100646</v>
      </c>
      <c r="B648" s="1">
        <v>46204</v>
      </c>
      <c r="C648" t="s">
        <v>917</v>
      </c>
      <c r="D648" t="s">
        <v>1029</v>
      </c>
      <c r="E648">
        <v>3</v>
      </c>
      <c r="F648">
        <v>2818</v>
      </c>
      <c r="G648">
        <v>0</v>
      </c>
      <c r="H648" t="s">
        <v>1018</v>
      </c>
    </row>
    <row r="649" spans="1:8" x14ac:dyDescent="0.25">
      <c r="A649">
        <v>100647</v>
      </c>
      <c r="B649" s="1">
        <v>46204</v>
      </c>
      <c r="C649" t="s">
        <v>464</v>
      </c>
      <c r="D649" t="s">
        <v>1135</v>
      </c>
      <c r="E649">
        <v>5</v>
      </c>
      <c r="F649">
        <v>191</v>
      </c>
      <c r="G649">
        <v>5</v>
      </c>
      <c r="H649" t="s">
        <v>1024</v>
      </c>
    </row>
    <row r="650" spans="1:8" x14ac:dyDescent="0.25">
      <c r="A650">
        <v>100648</v>
      </c>
      <c r="B650" s="1">
        <v>46204</v>
      </c>
      <c r="C650" t="s">
        <v>426</v>
      </c>
      <c r="D650" t="s">
        <v>1172</v>
      </c>
      <c r="E650">
        <v>1</v>
      </c>
      <c r="F650">
        <v>3287</v>
      </c>
      <c r="G650">
        <v>0</v>
      </c>
      <c r="H650" t="s">
        <v>1016</v>
      </c>
    </row>
    <row r="651" spans="1:8" x14ac:dyDescent="0.25">
      <c r="A651">
        <v>100649</v>
      </c>
      <c r="B651" s="1">
        <v>46204</v>
      </c>
      <c r="C651" t="s">
        <v>260</v>
      </c>
      <c r="D651" t="s">
        <v>1062</v>
      </c>
      <c r="E651">
        <v>5</v>
      </c>
      <c r="F651">
        <v>4031</v>
      </c>
      <c r="G651">
        <v>10</v>
      </c>
      <c r="H651" t="s">
        <v>1022</v>
      </c>
    </row>
    <row r="652" spans="1:8" x14ac:dyDescent="0.25">
      <c r="A652">
        <v>100650</v>
      </c>
      <c r="B652" s="1">
        <v>46204</v>
      </c>
      <c r="C652" t="s">
        <v>146</v>
      </c>
      <c r="D652" t="s">
        <v>1108</v>
      </c>
      <c r="E652">
        <v>3</v>
      </c>
      <c r="F652">
        <v>1190</v>
      </c>
      <c r="G652">
        <v>10</v>
      </c>
      <c r="H652" t="s">
        <v>1025</v>
      </c>
    </row>
    <row r="653" spans="1:8" x14ac:dyDescent="0.25">
      <c r="A653">
        <v>100651</v>
      </c>
      <c r="B653" s="1">
        <v>46204</v>
      </c>
      <c r="C653" t="s">
        <v>582</v>
      </c>
      <c r="D653" t="s">
        <v>1063</v>
      </c>
      <c r="E653">
        <v>2</v>
      </c>
      <c r="F653">
        <v>1244</v>
      </c>
      <c r="G653">
        <v>10</v>
      </c>
      <c r="H653" t="s">
        <v>1019</v>
      </c>
    </row>
    <row r="654" spans="1:8" x14ac:dyDescent="0.25">
      <c r="A654">
        <v>100652</v>
      </c>
      <c r="B654" s="1">
        <v>46204</v>
      </c>
      <c r="C654" t="s">
        <v>962</v>
      </c>
      <c r="D654" t="s">
        <v>1078</v>
      </c>
      <c r="E654">
        <v>1</v>
      </c>
      <c r="F654">
        <v>1791</v>
      </c>
      <c r="G654">
        <v>5</v>
      </c>
      <c r="H654" t="s">
        <v>1024</v>
      </c>
    </row>
    <row r="655" spans="1:8" x14ac:dyDescent="0.25">
      <c r="A655">
        <v>100653</v>
      </c>
      <c r="B655" s="1">
        <v>46204</v>
      </c>
      <c r="C655" t="s">
        <v>821</v>
      </c>
      <c r="D655" t="s">
        <v>1145</v>
      </c>
      <c r="E655">
        <v>3</v>
      </c>
      <c r="F655">
        <v>3897</v>
      </c>
      <c r="G655">
        <v>10</v>
      </c>
      <c r="H655" t="s">
        <v>1022</v>
      </c>
    </row>
    <row r="656" spans="1:8" x14ac:dyDescent="0.25">
      <c r="A656">
        <v>100654</v>
      </c>
      <c r="B656" s="1">
        <v>46204</v>
      </c>
      <c r="C656" t="s">
        <v>4</v>
      </c>
      <c r="D656" t="s">
        <v>1163</v>
      </c>
      <c r="E656">
        <v>4</v>
      </c>
      <c r="F656">
        <v>2004</v>
      </c>
      <c r="G656">
        <v>10</v>
      </c>
      <c r="H656" t="s">
        <v>1022</v>
      </c>
    </row>
    <row r="657" spans="1:8" x14ac:dyDescent="0.25">
      <c r="A657">
        <v>100655</v>
      </c>
      <c r="B657" s="1">
        <v>46204</v>
      </c>
      <c r="C657" t="s">
        <v>648</v>
      </c>
      <c r="D657" t="s">
        <v>1096</v>
      </c>
      <c r="E657">
        <v>1</v>
      </c>
      <c r="F657">
        <v>4357</v>
      </c>
      <c r="G657">
        <v>5</v>
      </c>
      <c r="H657" t="s">
        <v>1017</v>
      </c>
    </row>
    <row r="658" spans="1:8" x14ac:dyDescent="0.25">
      <c r="A658">
        <v>100656</v>
      </c>
      <c r="B658" s="1">
        <v>46204</v>
      </c>
      <c r="C658" t="s">
        <v>893</v>
      </c>
      <c r="D658" t="s">
        <v>1159</v>
      </c>
      <c r="E658">
        <v>2</v>
      </c>
      <c r="F658">
        <v>3560</v>
      </c>
      <c r="G658">
        <v>5</v>
      </c>
      <c r="H658" t="s">
        <v>1018</v>
      </c>
    </row>
    <row r="659" spans="1:8" x14ac:dyDescent="0.25">
      <c r="A659">
        <v>100657</v>
      </c>
      <c r="B659" s="1">
        <v>46204</v>
      </c>
      <c r="C659" t="s">
        <v>494</v>
      </c>
      <c r="D659" t="s">
        <v>1161</v>
      </c>
      <c r="E659">
        <v>5</v>
      </c>
      <c r="F659">
        <v>4534</v>
      </c>
      <c r="G659">
        <v>5</v>
      </c>
      <c r="H659" t="s">
        <v>1020</v>
      </c>
    </row>
    <row r="660" spans="1:8" x14ac:dyDescent="0.25">
      <c r="A660">
        <v>100658</v>
      </c>
      <c r="B660" s="1">
        <v>46204</v>
      </c>
      <c r="C660" t="s">
        <v>912</v>
      </c>
      <c r="D660" t="s">
        <v>1059</v>
      </c>
      <c r="E660">
        <v>1</v>
      </c>
      <c r="F660">
        <v>2916</v>
      </c>
      <c r="G660">
        <v>5</v>
      </c>
      <c r="H660" t="s">
        <v>1023</v>
      </c>
    </row>
    <row r="661" spans="1:8" x14ac:dyDescent="0.25">
      <c r="A661">
        <v>100659</v>
      </c>
      <c r="B661" s="1">
        <v>46204</v>
      </c>
      <c r="C661" t="s">
        <v>446</v>
      </c>
      <c r="D661" t="s">
        <v>1121</v>
      </c>
      <c r="E661">
        <v>5</v>
      </c>
      <c r="F661">
        <v>3647</v>
      </c>
      <c r="G661">
        <v>5</v>
      </c>
      <c r="H661" t="s">
        <v>1022</v>
      </c>
    </row>
    <row r="662" spans="1:8" x14ac:dyDescent="0.25">
      <c r="A662">
        <v>100660</v>
      </c>
      <c r="B662" s="1">
        <v>46204</v>
      </c>
      <c r="C662" t="s">
        <v>43</v>
      </c>
      <c r="D662" t="s">
        <v>1165</v>
      </c>
      <c r="E662">
        <v>1</v>
      </c>
      <c r="F662">
        <v>4047</v>
      </c>
      <c r="G662">
        <v>5</v>
      </c>
      <c r="H662" t="s">
        <v>1019</v>
      </c>
    </row>
    <row r="663" spans="1:8" x14ac:dyDescent="0.25">
      <c r="A663">
        <v>100661</v>
      </c>
      <c r="B663" s="1">
        <v>46204</v>
      </c>
      <c r="C663" t="s">
        <v>34</v>
      </c>
      <c r="D663" t="s">
        <v>1054</v>
      </c>
      <c r="E663">
        <v>3</v>
      </c>
      <c r="F663">
        <v>681</v>
      </c>
      <c r="G663">
        <v>10</v>
      </c>
      <c r="H663" t="s">
        <v>1018</v>
      </c>
    </row>
    <row r="664" spans="1:8" x14ac:dyDescent="0.25">
      <c r="A664">
        <v>100662</v>
      </c>
      <c r="B664" s="1">
        <v>46204</v>
      </c>
      <c r="C664" t="s">
        <v>140</v>
      </c>
      <c r="D664" t="s">
        <v>1149</v>
      </c>
      <c r="E664">
        <v>2</v>
      </c>
      <c r="F664">
        <v>1235</v>
      </c>
      <c r="G664">
        <v>5</v>
      </c>
      <c r="H664" t="s">
        <v>1017</v>
      </c>
    </row>
    <row r="665" spans="1:8" x14ac:dyDescent="0.25">
      <c r="A665">
        <v>100663</v>
      </c>
      <c r="B665" s="1">
        <v>46204</v>
      </c>
      <c r="C665" t="s">
        <v>658</v>
      </c>
      <c r="D665" t="s">
        <v>1070</v>
      </c>
      <c r="E665">
        <v>3</v>
      </c>
      <c r="F665">
        <v>3928</v>
      </c>
      <c r="G665">
        <v>10</v>
      </c>
      <c r="H665" t="s">
        <v>1021</v>
      </c>
    </row>
    <row r="666" spans="1:8" x14ac:dyDescent="0.25">
      <c r="A666">
        <v>100664</v>
      </c>
      <c r="B666" s="1">
        <v>46204</v>
      </c>
      <c r="C666" t="s">
        <v>253</v>
      </c>
      <c r="D666" t="s">
        <v>1075</v>
      </c>
      <c r="E666">
        <v>1</v>
      </c>
      <c r="F666">
        <v>2444</v>
      </c>
      <c r="G666">
        <v>10</v>
      </c>
      <c r="H666" t="s">
        <v>1023</v>
      </c>
    </row>
    <row r="667" spans="1:8" x14ac:dyDescent="0.25">
      <c r="A667">
        <v>100665</v>
      </c>
      <c r="B667" s="1">
        <v>46204</v>
      </c>
      <c r="C667" t="s">
        <v>582</v>
      </c>
      <c r="D667" t="s">
        <v>1167</v>
      </c>
      <c r="E667">
        <v>4</v>
      </c>
      <c r="F667">
        <v>4926</v>
      </c>
      <c r="G667">
        <v>5</v>
      </c>
      <c r="H667" t="s">
        <v>1019</v>
      </c>
    </row>
    <row r="668" spans="1:8" x14ac:dyDescent="0.25">
      <c r="A668">
        <v>100666</v>
      </c>
      <c r="B668" s="1">
        <v>46204</v>
      </c>
      <c r="C668" t="s">
        <v>326</v>
      </c>
      <c r="D668" t="s">
        <v>1030</v>
      </c>
      <c r="E668">
        <v>4</v>
      </c>
      <c r="F668">
        <v>1268</v>
      </c>
      <c r="G668">
        <v>0</v>
      </c>
      <c r="H668" t="s">
        <v>1019</v>
      </c>
    </row>
    <row r="669" spans="1:8" x14ac:dyDescent="0.25">
      <c r="A669">
        <v>100667</v>
      </c>
      <c r="B669" s="1">
        <v>46204</v>
      </c>
      <c r="C669" t="s">
        <v>328</v>
      </c>
      <c r="D669" t="s">
        <v>1074</v>
      </c>
      <c r="E669">
        <v>1</v>
      </c>
      <c r="F669">
        <v>2153</v>
      </c>
      <c r="G669">
        <v>0</v>
      </c>
      <c r="H669" t="s">
        <v>1022</v>
      </c>
    </row>
    <row r="670" spans="1:8" x14ac:dyDescent="0.25">
      <c r="A670">
        <v>100668</v>
      </c>
      <c r="B670" s="1">
        <v>46204</v>
      </c>
      <c r="C670" t="s">
        <v>778</v>
      </c>
      <c r="D670" t="s">
        <v>1105</v>
      </c>
      <c r="E670">
        <v>2</v>
      </c>
      <c r="F670">
        <v>3773</v>
      </c>
      <c r="G670">
        <v>5</v>
      </c>
      <c r="H670" t="s">
        <v>1017</v>
      </c>
    </row>
    <row r="671" spans="1:8" x14ac:dyDescent="0.25">
      <c r="A671">
        <v>100669</v>
      </c>
      <c r="B671" s="1">
        <v>46204</v>
      </c>
      <c r="C671" t="s">
        <v>633</v>
      </c>
      <c r="D671" t="s">
        <v>1119</v>
      </c>
      <c r="E671">
        <v>3</v>
      </c>
      <c r="F671">
        <v>1939</v>
      </c>
      <c r="G671">
        <v>0</v>
      </c>
      <c r="H671" t="s">
        <v>1024</v>
      </c>
    </row>
    <row r="672" spans="1:8" x14ac:dyDescent="0.25">
      <c r="A672">
        <v>100670</v>
      </c>
      <c r="B672" s="1">
        <v>46204</v>
      </c>
      <c r="C672" t="s">
        <v>480</v>
      </c>
      <c r="D672" t="s">
        <v>1070</v>
      </c>
      <c r="E672">
        <v>5</v>
      </c>
      <c r="F672">
        <v>1080</v>
      </c>
      <c r="G672">
        <v>5</v>
      </c>
      <c r="H672" t="s">
        <v>1022</v>
      </c>
    </row>
    <row r="673" spans="1:8" x14ac:dyDescent="0.25">
      <c r="A673">
        <v>100671</v>
      </c>
      <c r="B673" s="1">
        <v>46204</v>
      </c>
      <c r="C673" t="s">
        <v>359</v>
      </c>
      <c r="D673" t="s">
        <v>1066</v>
      </c>
      <c r="E673">
        <v>3</v>
      </c>
      <c r="F673">
        <v>2102</v>
      </c>
      <c r="G673">
        <v>0</v>
      </c>
      <c r="H673" t="s">
        <v>1018</v>
      </c>
    </row>
    <row r="674" spans="1:8" x14ac:dyDescent="0.25">
      <c r="A674">
        <v>100672</v>
      </c>
      <c r="B674" s="1">
        <v>46204</v>
      </c>
      <c r="C674" t="s">
        <v>278</v>
      </c>
      <c r="D674" t="s">
        <v>1076</v>
      </c>
      <c r="E674">
        <v>2</v>
      </c>
      <c r="F674">
        <v>101</v>
      </c>
      <c r="G674">
        <v>0</v>
      </c>
      <c r="H674" t="s">
        <v>1016</v>
      </c>
    </row>
    <row r="675" spans="1:8" x14ac:dyDescent="0.25">
      <c r="A675">
        <v>100673</v>
      </c>
      <c r="B675" s="1">
        <v>46204</v>
      </c>
      <c r="C675" t="s">
        <v>306</v>
      </c>
      <c r="D675" t="s">
        <v>1145</v>
      </c>
      <c r="E675">
        <v>2</v>
      </c>
      <c r="F675">
        <v>4338</v>
      </c>
      <c r="G675">
        <v>10</v>
      </c>
      <c r="H675" t="s">
        <v>1017</v>
      </c>
    </row>
    <row r="676" spans="1:8" x14ac:dyDescent="0.25">
      <c r="A676">
        <v>100674</v>
      </c>
      <c r="B676" s="1">
        <v>46204</v>
      </c>
      <c r="C676" t="s">
        <v>633</v>
      </c>
      <c r="D676" t="s">
        <v>1047</v>
      </c>
      <c r="E676">
        <v>2</v>
      </c>
      <c r="F676">
        <v>1712</v>
      </c>
      <c r="G676">
        <v>0</v>
      </c>
      <c r="H676" t="s">
        <v>1016</v>
      </c>
    </row>
    <row r="677" spans="1:8" x14ac:dyDescent="0.25">
      <c r="A677">
        <v>100675</v>
      </c>
      <c r="B677" s="1">
        <v>46204</v>
      </c>
      <c r="C677" t="s">
        <v>175</v>
      </c>
      <c r="D677" t="s">
        <v>1139</v>
      </c>
      <c r="E677">
        <v>2</v>
      </c>
      <c r="F677">
        <v>3654</v>
      </c>
      <c r="G677">
        <v>5</v>
      </c>
      <c r="H677" t="s">
        <v>1016</v>
      </c>
    </row>
    <row r="678" spans="1:8" x14ac:dyDescent="0.25">
      <c r="A678">
        <v>100676</v>
      </c>
      <c r="B678" s="1">
        <v>46204</v>
      </c>
      <c r="C678" t="s">
        <v>648</v>
      </c>
      <c r="D678" t="s">
        <v>1142</v>
      </c>
      <c r="E678">
        <v>5</v>
      </c>
      <c r="F678">
        <v>2979</v>
      </c>
      <c r="G678">
        <v>10</v>
      </c>
      <c r="H678" t="s">
        <v>1020</v>
      </c>
    </row>
    <row r="679" spans="1:8" x14ac:dyDescent="0.25">
      <c r="A679">
        <v>100677</v>
      </c>
      <c r="B679" s="1">
        <v>46204</v>
      </c>
      <c r="C679" t="s">
        <v>145</v>
      </c>
      <c r="D679" t="s">
        <v>1176</v>
      </c>
      <c r="E679">
        <v>5</v>
      </c>
      <c r="F679">
        <v>4325</v>
      </c>
      <c r="G679">
        <v>0</v>
      </c>
      <c r="H679" t="s">
        <v>1019</v>
      </c>
    </row>
    <row r="680" spans="1:8" x14ac:dyDescent="0.25">
      <c r="A680">
        <v>100678</v>
      </c>
      <c r="B680" s="1">
        <v>46204</v>
      </c>
      <c r="C680" t="s">
        <v>478</v>
      </c>
      <c r="D680" t="s">
        <v>1057</v>
      </c>
      <c r="E680">
        <v>4</v>
      </c>
      <c r="F680">
        <v>1932</v>
      </c>
      <c r="G680">
        <v>10</v>
      </c>
      <c r="H680" t="s">
        <v>1021</v>
      </c>
    </row>
    <row r="681" spans="1:8" x14ac:dyDescent="0.25">
      <c r="A681">
        <v>100679</v>
      </c>
      <c r="B681" s="1">
        <v>46204</v>
      </c>
      <c r="C681" t="s">
        <v>701</v>
      </c>
      <c r="D681" t="s">
        <v>1056</v>
      </c>
      <c r="E681">
        <v>3</v>
      </c>
      <c r="F681">
        <v>1286</v>
      </c>
      <c r="G681">
        <v>5</v>
      </c>
      <c r="H681" t="s">
        <v>1022</v>
      </c>
    </row>
    <row r="682" spans="1:8" x14ac:dyDescent="0.25">
      <c r="A682">
        <v>100680</v>
      </c>
      <c r="B682" s="1">
        <v>46204</v>
      </c>
      <c r="C682" t="s">
        <v>132</v>
      </c>
      <c r="D682" t="s">
        <v>1095</v>
      </c>
      <c r="E682">
        <v>1</v>
      </c>
      <c r="F682">
        <v>84</v>
      </c>
      <c r="G682">
        <v>5</v>
      </c>
      <c r="H682" t="s">
        <v>1024</v>
      </c>
    </row>
    <row r="683" spans="1:8" x14ac:dyDescent="0.25">
      <c r="A683">
        <v>100681</v>
      </c>
      <c r="B683" s="1">
        <v>46204</v>
      </c>
      <c r="C683" t="s">
        <v>73</v>
      </c>
      <c r="D683" t="s">
        <v>1075</v>
      </c>
      <c r="E683">
        <v>3</v>
      </c>
      <c r="F683">
        <v>1353</v>
      </c>
      <c r="G683">
        <v>0</v>
      </c>
      <c r="H683" t="s">
        <v>1016</v>
      </c>
    </row>
    <row r="684" spans="1:8" x14ac:dyDescent="0.25">
      <c r="A684">
        <v>100682</v>
      </c>
      <c r="B684" s="1">
        <v>46204</v>
      </c>
      <c r="C684" t="s">
        <v>282</v>
      </c>
      <c r="D684" t="s">
        <v>1035</v>
      </c>
      <c r="E684">
        <v>2</v>
      </c>
      <c r="F684">
        <v>301</v>
      </c>
      <c r="G684">
        <v>10</v>
      </c>
      <c r="H684" t="s">
        <v>1020</v>
      </c>
    </row>
    <row r="685" spans="1:8" x14ac:dyDescent="0.25">
      <c r="A685">
        <v>100683</v>
      </c>
      <c r="B685" s="1">
        <v>46204</v>
      </c>
      <c r="C685" t="s">
        <v>752</v>
      </c>
      <c r="D685" t="s">
        <v>1151</v>
      </c>
      <c r="E685">
        <v>5</v>
      </c>
      <c r="F685">
        <v>4140</v>
      </c>
      <c r="G685">
        <v>5</v>
      </c>
      <c r="H685" t="s">
        <v>1025</v>
      </c>
    </row>
    <row r="686" spans="1:8" x14ac:dyDescent="0.25">
      <c r="A686">
        <v>100684</v>
      </c>
      <c r="B686" s="1">
        <v>46204</v>
      </c>
      <c r="C686" t="s">
        <v>219</v>
      </c>
      <c r="D686" t="s">
        <v>1050</v>
      </c>
      <c r="E686">
        <v>2</v>
      </c>
      <c r="F686">
        <v>2927</v>
      </c>
      <c r="G686">
        <v>10</v>
      </c>
      <c r="H686" t="s">
        <v>1017</v>
      </c>
    </row>
    <row r="687" spans="1:8" x14ac:dyDescent="0.25">
      <c r="A687">
        <v>100685</v>
      </c>
      <c r="B687" s="1">
        <v>46204</v>
      </c>
      <c r="C687" t="s">
        <v>162</v>
      </c>
      <c r="D687" t="s">
        <v>1122</v>
      </c>
      <c r="E687">
        <v>3</v>
      </c>
      <c r="F687">
        <v>1638</v>
      </c>
      <c r="G687">
        <v>5</v>
      </c>
      <c r="H687" t="s">
        <v>1022</v>
      </c>
    </row>
    <row r="688" spans="1:8" x14ac:dyDescent="0.25">
      <c r="A688">
        <v>100686</v>
      </c>
      <c r="B688" s="1">
        <v>46204</v>
      </c>
      <c r="C688" t="s">
        <v>370</v>
      </c>
      <c r="D688" t="s">
        <v>1142</v>
      </c>
      <c r="E688">
        <v>5</v>
      </c>
      <c r="F688">
        <v>4859</v>
      </c>
      <c r="G688">
        <v>0</v>
      </c>
      <c r="H688" t="s">
        <v>1019</v>
      </c>
    </row>
    <row r="689" spans="1:8" x14ac:dyDescent="0.25">
      <c r="A689">
        <v>100687</v>
      </c>
      <c r="B689" s="1">
        <v>46204</v>
      </c>
      <c r="C689" t="s">
        <v>112</v>
      </c>
      <c r="D689" t="s">
        <v>1087</v>
      </c>
      <c r="E689">
        <v>2</v>
      </c>
      <c r="F689">
        <v>772</v>
      </c>
      <c r="G689">
        <v>10</v>
      </c>
      <c r="H689" t="s">
        <v>1020</v>
      </c>
    </row>
    <row r="690" spans="1:8" x14ac:dyDescent="0.25">
      <c r="A690">
        <v>100688</v>
      </c>
      <c r="B690" s="1">
        <v>46204</v>
      </c>
      <c r="C690" t="s">
        <v>393</v>
      </c>
      <c r="D690" t="s">
        <v>1161</v>
      </c>
      <c r="E690">
        <v>1</v>
      </c>
      <c r="F690">
        <v>1049</v>
      </c>
      <c r="G690">
        <v>10</v>
      </c>
      <c r="H690" t="s">
        <v>1025</v>
      </c>
    </row>
    <row r="691" spans="1:8" x14ac:dyDescent="0.25">
      <c r="A691">
        <v>100689</v>
      </c>
      <c r="B691" s="1">
        <v>46204</v>
      </c>
      <c r="C691" t="s">
        <v>960</v>
      </c>
      <c r="D691" t="s">
        <v>1120</v>
      </c>
      <c r="E691">
        <v>2</v>
      </c>
      <c r="F691">
        <v>4607</v>
      </c>
      <c r="G691">
        <v>5</v>
      </c>
      <c r="H691" t="s">
        <v>1020</v>
      </c>
    </row>
    <row r="692" spans="1:8" x14ac:dyDescent="0.25">
      <c r="A692">
        <v>100690</v>
      </c>
      <c r="B692" s="1">
        <v>46204</v>
      </c>
      <c r="C692" t="s">
        <v>938</v>
      </c>
      <c r="D692" t="s">
        <v>1059</v>
      </c>
      <c r="E692">
        <v>2</v>
      </c>
      <c r="F692">
        <v>3380</v>
      </c>
      <c r="G692">
        <v>0</v>
      </c>
      <c r="H692" t="s">
        <v>1023</v>
      </c>
    </row>
    <row r="693" spans="1:8" x14ac:dyDescent="0.25">
      <c r="A693">
        <v>100691</v>
      </c>
      <c r="B693" s="1">
        <v>46204</v>
      </c>
      <c r="C693" t="s">
        <v>808</v>
      </c>
      <c r="D693" t="s">
        <v>1062</v>
      </c>
      <c r="E693">
        <v>2</v>
      </c>
      <c r="F693">
        <v>700</v>
      </c>
      <c r="G693">
        <v>5</v>
      </c>
      <c r="H693" t="s">
        <v>1017</v>
      </c>
    </row>
    <row r="694" spans="1:8" x14ac:dyDescent="0.25">
      <c r="A694">
        <v>100692</v>
      </c>
      <c r="B694" s="1">
        <v>46204</v>
      </c>
      <c r="C694" t="s">
        <v>172</v>
      </c>
      <c r="D694" t="s">
        <v>1125</v>
      </c>
      <c r="E694">
        <v>5</v>
      </c>
      <c r="F694">
        <v>2048</v>
      </c>
      <c r="G694">
        <v>5</v>
      </c>
      <c r="H694" t="s">
        <v>1020</v>
      </c>
    </row>
    <row r="695" spans="1:8" x14ac:dyDescent="0.25">
      <c r="A695">
        <v>100693</v>
      </c>
      <c r="B695" s="1">
        <v>46204</v>
      </c>
      <c r="C695" t="s">
        <v>757</v>
      </c>
      <c r="D695" t="s">
        <v>1158</v>
      </c>
      <c r="E695">
        <v>5</v>
      </c>
      <c r="F695">
        <v>3973</v>
      </c>
      <c r="G695">
        <v>5</v>
      </c>
      <c r="H695" t="s">
        <v>1017</v>
      </c>
    </row>
    <row r="696" spans="1:8" x14ac:dyDescent="0.25">
      <c r="A696">
        <v>100694</v>
      </c>
      <c r="B696" s="1">
        <v>46204</v>
      </c>
      <c r="C696" t="s">
        <v>926</v>
      </c>
      <c r="D696" t="s">
        <v>1055</v>
      </c>
      <c r="E696">
        <v>3</v>
      </c>
      <c r="F696">
        <v>3771</v>
      </c>
      <c r="G696">
        <v>5</v>
      </c>
      <c r="H696" t="s">
        <v>1022</v>
      </c>
    </row>
    <row r="697" spans="1:8" x14ac:dyDescent="0.25">
      <c r="A697">
        <v>100695</v>
      </c>
      <c r="B697" s="1">
        <v>46204</v>
      </c>
      <c r="C697" t="s">
        <v>615</v>
      </c>
      <c r="D697" t="s">
        <v>1082</v>
      </c>
      <c r="E697">
        <v>3</v>
      </c>
      <c r="F697">
        <v>1281</v>
      </c>
      <c r="G697">
        <v>10</v>
      </c>
      <c r="H697" t="s">
        <v>1020</v>
      </c>
    </row>
    <row r="698" spans="1:8" x14ac:dyDescent="0.25">
      <c r="A698">
        <v>100696</v>
      </c>
      <c r="B698" s="1">
        <v>46204</v>
      </c>
      <c r="C698" t="s">
        <v>990</v>
      </c>
      <c r="D698" t="s">
        <v>1111</v>
      </c>
      <c r="E698">
        <v>2</v>
      </c>
      <c r="F698">
        <v>4948</v>
      </c>
      <c r="G698">
        <v>0</v>
      </c>
      <c r="H698" t="s">
        <v>1022</v>
      </c>
    </row>
    <row r="699" spans="1:8" x14ac:dyDescent="0.25">
      <c r="A699">
        <v>100697</v>
      </c>
      <c r="B699" s="1">
        <v>46204</v>
      </c>
      <c r="C699" t="s">
        <v>344</v>
      </c>
      <c r="D699" t="s">
        <v>1096</v>
      </c>
      <c r="E699">
        <v>1</v>
      </c>
      <c r="F699">
        <v>1136</v>
      </c>
      <c r="G699">
        <v>0</v>
      </c>
      <c r="H699" t="s">
        <v>1021</v>
      </c>
    </row>
    <row r="700" spans="1:8" x14ac:dyDescent="0.25">
      <c r="A700">
        <v>100698</v>
      </c>
      <c r="B700" s="1">
        <v>46204</v>
      </c>
      <c r="C700" t="s">
        <v>661</v>
      </c>
      <c r="D700" t="s">
        <v>1148</v>
      </c>
      <c r="E700">
        <v>3</v>
      </c>
      <c r="F700">
        <v>4671</v>
      </c>
      <c r="G700">
        <v>0</v>
      </c>
      <c r="H700" t="s">
        <v>1016</v>
      </c>
    </row>
    <row r="701" spans="1:8" x14ac:dyDescent="0.25">
      <c r="A701">
        <v>100699</v>
      </c>
      <c r="B701" s="1">
        <v>46204</v>
      </c>
      <c r="C701" t="s">
        <v>152</v>
      </c>
      <c r="D701" t="s">
        <v>1145</v>
      </c>
      <c r="E701">
        <v>4</v>
      </c>
      <c r="F701">
        <v>4137</v>
      </c>
      <c r="G701">
        <v>10</v>
      </c>
      <c r="H701" t="s">
        <v>1019</v>
      </c>
    </row>
    <row r="702" spans="1:8" x14ac:dyDescent="0.25">
      <c r="A702">
        <v>100700</v>
      </c>
      <c r="B702" s="1">
        <v>46204</v>
      </c>
      <c r="C702" t="s">
        <v>278</v>
      </c>
      <c r="D702" t="s">
        <v>1099</v>
      </c>
      <c r="E702">
        <v>5</v>
      </c>
      <c r="F702">
        <v>1328</v>
      </c>
      <c r="G702">
        <v>5</v>
      </c>
      <c r="H702" t="s">
        <v>1017</v>
      </c>
    </row>
    <row r="703" spans="1:8" x14ac:dyDescent="0.25">
      <c r="A703">
        <v>100701</v>
      </c>
      <c r="B703" s="1">
        <v>46204</v>
      </c>
      <c r="C703" t="s">
        <v>243</v>
      </c>
      <c r="D703" t="s">
        <v>1109</v>
      </c>
      <c r="E703">
        <v>3</v>
      </c>
      <c r="F703">
        <v>2611</v>
      </c>
      <c r="G703">
        <v>0</v>
      </c>
      <c r="H703" t="s">
        <v>1017</v>
      </c>
    </row>
    <row r="704" spans="1:8" x14ac:dyDescent="0.25">
      <c r="A704">
        <v>100702</v>
      </c>
      <c r="B704" s="1">
        <v>46204</v>
      </c>
      <c r="C704" t="s">
        <v>231</v>
      </c>
      <c r="D704" t="s">
        <v>1134</v>
      </c>
      <c r="E704">
        <v>4</v>
      </c>
      <c r="F704">
        <v>1139</v>
      </c>
      <c r="G704">
        <v>10</v>
      </c>
      <c r="H704" t="s">
        <v>1024</v>
      </c>
    </row>
    <row r="705" spans="1:8" x14ac:dyDescent="0.25">
      <c r="A705">
        <v>100703</v>
      </c>
      <c r="B705" s="1">
        <v>46204</v>
      </c>
      <c r="C705" t="s">
        <v>918</v>
      </c>
      <c r="D705" t="s">
        <v>1050</v>
      </c>
      <c r="E705">
        <v>4</v>
      </c>
      <c r="F705">
        <v>289</v>
      </c>
      <c r="G705">
        <v>5</v>
      </c>
      <c r="H705" t="s">
        <v>1018</v>
      </c>
    </row>
    <row r="706" spans="1:8" x14ac:dyDescent="0.25">
      <c r="A706">
        <v>100704</v>
      </c>
      <c r="B706" s="1">
        <v>46204</v>
      </c>
      <c r="C706" t="s">
        <v>369</v>
      </c>
      <c r="D706" t="s">
        <v>1128</v>
      </c>
      <c r="E706">
        <v>5</v>
      </c>
      <c r="F706">
        <v>4279</v>
      </c>
      <c r="G706">
        <v>5</v>
      </c>
      <c r="H706" t="s">
        <v>1025</v>
      </c>
    </row>
    <row r="707" spans="1:8" x14ac:dyDescent="0.25">
      <c r="A707">
        <v>100705</v>
      </c>
      <c r="B707" s="1">
        <v>46204</v>
      </c>
      <c r="C707" t="s">
        <v>764</v>
      </c>
      <c r="D707" t="s">
        <v>1065</v>
      </c>
      <c r="E707">
        <v>1</v>
      </c>
      <c r="F707">
        <v>4336</v>
      </c>
      <c r="G707">
        <v>0</v>
      </c>
      <c r="H707" t="s">
        <v>1019</v>
      </c>
    </row>
    <row r="708" spans="1:8" x14ac:dyDescent="0.25">
      <c r="A708">
        <v>100706</v>
      </c>
      <c r="B708" s="1">
        <v>46204</v>
      </c>
      <c r="C708" t="s">
        <v>499</v>
      </c>
      <c r="D708" t="s">
        <v>1152</v>
      </c>
      <c r="E708">
        <v>4</v>
      </c>
      <c r="F708">
        <v>2652</v>
      </c>
      <c r="G708">
        <v>5</v>
      </c>
      <c r="H708" t="s">
        <v>1024</v>
      </c>
    </row>
    <row r="709" spans="1:8" x14ac:dyDescent="0.25">
      <c r="A709">
        <v>100707</v>
      </c>
      <c r="B709" s="1">
        <v>46204</v>
      </c>
      <c r="C709" t="s">
        <v>556</v>
      </c>
      <c r="D709" t="s">
        <v>1030</v>
      </c>
      <c r="E709">
        <v>5</v>
      </c>
      <c r="F709">
        <v>2184</v>
      </c>
      <c r="G709">
        <v>0</v>
      </c>
      <c r="H709" t="s">
        <v>1022</v>
      </c>
    </row>
    <row r="710" spans="1:8" x14ac:dyDescent="0.25">
      <c r="A710">
        <v>100708</v>
      </c>
      <c r="B710" s="1">
        <v>46204</v>
      </c>
      <c r="C710" t="s">
        <v>417</v>
      </c>
      <c r="D710" t="s">
        <v>1161</v>
      </c>
      <c r="E710">
        <v>2</v>
      </c>
      <c r="F710">
        <v>1446</v>
      </c>
      <c r="G710">
        <v>10</v>
      </c>
      <c r="H710" t="s">
        <v>1020</v>
      </c>
    </row>
    <row r="711" spans="1:8" x14ac:dyDescent="0.25">
      <c r="A711">
        <v>100709</v>
      </c>
      <c r="B711" s="1">
        <v>46204</v>
      </c>
      <c r="C711" t="s">
        <v>431</v>
      </c>
      <c r="D711" t="s">
        <v>1053</v>
      </c>
      <c r="E711">
        <v>1</v>
      </c>
      <c r="F711">
        <v>3962</v>
      </c>
      <c r="G711">
        <v>5</v>
      </c>
      <c r="H711" t="s">
        <v>1016</v>
      </c>
    </row>
    <row r="712" spans="1:8" x14ac:dyDescent="0.25">
      <c r="A712">
        <v>100710</v>
      </c>
      <c r="B712" s="1">
        <v>46204</v>
      </c>
      <c r="C712" t="s">
        <v>98</v>
      </c>
      <c r="D712" t="s">
        <v>1152</v>
      </c>
      <c r="E712">
        <v>5</v>
      </c>
      <c r="F712">
        <v>701</v>
      </c>
      <c r="G712">
        <v>0</v>
      </c>
      <c r="H712" t="s">
        <v>1021</v>
      </c>
    </row>
    <row r="713" spans="1:8" x14ac:dyDescent="0.25">
      <c r="A713">
        <v>100711</v>
      </c>
      <c r="B713" s="1">
        <v>46204</v>
      </c>
      <c r="C713" t="s">
        <v>640</v>
      </c>
      <c r="D713" t="s">
        <v>1126</v>
      </c>
      <c r="E713">
        <v>3</v>
      </c>
      <c r="F713">
        <v>2963</v>
      </c>
      <c r="G713">
        <v>10</v>
      </c>
      <c r="H713" t="s">
        <v>1020</v>
      </c>
    </row>
    <row r="714" spans="1:8" x14ac:dyDescent="0.25">
      <c r="A714">
        <v>100712</v>
      </c>
      <c r="B714" s="1">
        <v>46204</v>
      </c>
      <c r="C714" t="s">
        <v>434</v>
      </c>
      <c r="D714" t="s">
        <v>1089</v>
      </c>
      <c r="E714">
        <v>2</v>
      </c>
      <c r="F714">
        <v>1863</v>
      </c>
      <c r="G714">
        <v>10</v>
      </c>
      <c r="H714" t="s">
        <v>1022</v>
      </c>
    </row>
    <row r="715" spans="1:8" x14ac:dyDescent="0.25">
      <c r="A715">
        <v>100713</v>
      </c>
      <c r="B715" s="1">
        <v>46204</v>
      </c>
      <c r="C715" t="s">
        <v>267</v>
      </c>
      <c r="D715" t="s">
        <v>1039</v>
      </c>
      <c r="E715">
        <v>2</v>
      </c>
      <c r="F715">
        <v>4702</v>
      </c>
      <c r="G715">
        <v>0</v>
      </c>
      <c r="H715" t="s">
        <v>1025</v>
      </c>
    </row>
    <row r="716" spans="1:8" x14ac:dyDescent="0.25">
      <c r="A716">
        <v>100714</v>
      </c>
      <c r="B716" s="1">
        <v>46204</v>
      </c>
      <c r="C716" t="s">
        <v>206</v>
      </c>
      <c r="D716" t="s">
        <v>1114</v>
      </c>
      <c r="E716">
        <v>1</v>
      </c>
      <c r="F716">
        <v>1756</v>
      </c>
      <c r="G716">
        <v>5</v>
      </c>
      <c r="H716" t="s">
        <v>1016</v>
      </c>
    </row>
    <row r="717" spans="1:8" x14ac:dyDescent="0.25">
      <c r="A717">
        <v>100715</v>
      </c>
      <c r="B717" s="1">
        <v>46204</v>
      </c>
      <c r="C717" t="s">
        <v>355</v>
      </c>
      <c r="D717" t="s">
        <v>1159</v>
      </c>
      <c r="E717">
        <v>5</v>
      </c>
      <c r="F717">
        <v>3010</v>
      </c>
      <c r="G717">
        <v>5</v>
      </c>
      <c r="H717" t="s">
        <v>1022</v>
      </c>
    </row>
    <row r="718" spans="1:8" x14ac:dyDescent="0.25">
      <c r="A718">
        <v>100716</v>
      </c>
      <c r="B718" s="1">
        <v>46204</v>
      </c>
      <c r="C718" t="s">
        <v>373</v>
      </c>
      <c r="D718" t="s">
        <v>1086</v>
      </c>
      <c r="E718">
        <v>4</v>
      </c>
      <c r="F718">
        <v>634</v>
      </c>
      <c r="G718">
        <v>0</v>
      </c>
      <c r="H718" t="s">
        <v>1023</v>
      </c>
    </row>
    <row r="719" spans="1:8" x14ac:dyDescent="0.25">
      <c r="A719">
        <v>100717</v>
      </c>
      <c r="B719" s="1">
        <v>46204</v>
      </c>
      <c r="C719" t="s">
        <v>380</v>
      </c>
      <c r="D719" t="s">
        <v>1060</v>
      </c>
      <c r="E719">
        <v>3</v>
      </c>
      <c r="F719">
        <v>806</v>
      </c>
      <c r="G719">
        <v>5</v>
      </c>
      <c r="H719" t="s">
        <v>1024</v>
      </c>
    </row>
    <row r="720" spans="1:8" x14ac:dyDescent="0.25">
      <c r="A720">
        <v>100718</v>
      </c>
      <c r="B720" s="1">
        <v>46204</v>
      </c>
      <c r="C720" t="s">
        <v>401</v>
      </c>
      <c r="D720" t="s">
        <v>1135</v>
      </c>
      <c r="E720">
        <v>3</v>
      </c>
      <c r="F720">
        <v>650</v>
      </c>
      <c r="G720">
        <v>5</v>
      </c>
      <c r="H720" t="s">
        <v>1023</v>
      </c>
    </row>
    <row r="721" spans="1:8" x14ac:dyDescent="0.25">
      <c r="A721">
        <v>100719</v>
      </c>
      <c r="B721" s="1">
        <v>46204</v>
      </c>
      <c r="C721" t="s">
        <v>284</v>
      </c>
      <c r="D721" t="s">
        <v>1066</v>
      </c>
      <c r="E721">
        <v>1</v>
      </c>
      <c r="F721">
        <v>4372</v>
      </c>
      <c r="G721">
        <v>5</v>
      </c>
      <c r="H721" t="s">
        <v>1022</v>
      </c>
    </row>
    <row r="722" spans="1:8" x14ac:dyDescent="0.25">
      <c r="A722">
        <v>100720</v>
      </c>
      <c r="B722" s="1">
        <v>46204</v>
      </c>
      <c r="C722" t="s">
        <v>893</v>
      </c>
      <c r="D722" t="s">
        <v>1088</v>
      </c>
      <c r="E722">
        <v>3</v>
      </c>
      <c r="F722">
        <v>3865</v>
      </c>
      <c r="G722">
        <v>5</v>
      </c>
      <c r="H722" t="s">
        <v>1023</v>
      </c>
    </row>
    <row r="723" spans="1:8" x14ac:dyDescent="0.25">
      <c r="A723">
        <v>100721</v>
      </c>
      <c r="B723" s="1">
        <v>46204</v>
      </c>
      <c r="C723" t="s">
        <v>785</v>
      </c>
      <c r="D723" t="s">
        <v>1161</v>
      </c>
      <c r="E723">
        <v>1</v>
      </c>
      <c r="F723">
        <v>1235</v>
      </c>
      <c r="G723">
        <v>10</v>
      </c>
      <c r="H723" t="s">
        <v>1019</v>
      </c>
    </row>
    <row r="724" spans="1:8" x14ac:dyDescent="0.25">
      <c r="A724">
        <v>100722</v>
      </c>
      <c r="B724" s="1">
        <v>46204</v>
      </c>
      <c r="C724" t="s">
        <v>245</v>
      </c>
      <c r="D724" t="s">
        <v>1053</v>
      </c>
      <c r="E724">
        <v>3</v>
      </c>
      <c r="F724">
        <v>3041</v>
      </c>
      <c r="G724">
        <v>0</v>
      </c>
      <c r="H724" t="s">
        <v>1025</v>
      </c>
    </row>
    <row r="725" spans="1:8" x14ac:dyDescent="0.25">
      <c r="A725">
        <v>100723</v>
      </c>
      <c r="B725" s="1">
        <v>46204</v>
      </c>
      <c r="C725" t="s">
        <v>1000</v>
      </c>
      <c r="D725" t="s">
        <v>1075</v>
      </c>
      <c r="E725">
        <v>4</v>
      </c>
      <c r="F725">
        <v>2981</v>
      </c>
      <c r="G725">
        <v>5</v>
      </c>
      <c r="H725" t="s">
        <v>1016</v>
      </c>
    </row>
    <row r="726" spans="1:8" x14ac:dyDescent="0.25">
      <c r="A726">
        <v>100724</v>
      </c>
      <c r="B726" s="1">
        <v>46204</v>
      </c>
      <c r="C726" t="s">
        <v>413</v>
      </c>
      <c r="D726" t="s">
        <v>1074</v>
      </c>
      <c r="E726">
        <v>5</v>
      </c>
      <c r="F726">
        <v>2944</v>
      </c>
      <c r="G726">
        <v>5</v>
      </c>
      <c r="H726" t="s">
        <v>1024</v>
      </c>
    </row>
    <row r="727" spans="1:8" x14ac:dyDescent="0.25">
      <c r="A727">
        <v>100725</v>
      </c>
      <c r="B727" s="1">
        <v>46204</v>
      </c>
      <c r="C727" t="s">
        <v>433</v>
      </c>
      <c r="D727" t="s">
        <v>1174</v>
      </c>
      <c r="E727">
        <v>3</v>
      </c>
      <c r="F727">
        <v>4220</v>
      </c>
      <c r="G727">
        <v>5</v>
      </c>
      <c r="H727" t="s">
        <v>1023</v>
      </c>
    </row>
    <row r="728" spans="1:8" x14ac:dyDescent="0.25">
      <c r="A728">
        <v>100726</v>
      </c>
      <c r="B728" s="1">
        <v>46204</v>
      </c>
      <c r="C728" t="s">
        <v>69</v>
      </c>
      <c r="D728" t="s">
        <v>1049</v>
      </c>
      <c r="E728">
        <v>1</v>
      </c>
      <c r="F728">
        <v>4612</v>
      </c>
      <c r="G728">
        <v>5</v>
      </c>
      <c r="H728" t="s">
        <v>1020</v>
      </c>
    </row>
    <row r="729" spans="1:8" x14ac:dyDescent="0.25">
      <c r="A729">
        <v>100727</v>
      </c>
      <c r="B729" s="1">
        <v>46204</v>
      </c>
      <c r="C729" t="s">
        <v>452</v>
      </c>
      <c r="D729" t="s">
        <v>1082</v>
      </c>
      <c r="E729">
        <v>5</v>
      </c>
      <c r="F729">
        <v>4845</v>
      </c>
      <c r="G729">
        <v>0</v>
      </c>
      <c r="H729" t="s">
        <v>1019</v>
      </c>
    </row>
    <row r="730" spans="1:8" x14ac:dyDescent="0.25">
      <c r="A730">
        <v>100728</v>
      </c>
      <c r="B730" s="1">
        <v>46204</v>
      </c>
      <c r="C730" t="s">
        <v>109</v>
      </c>
      <c r="D730" t="s">
        <v>1099</v>
      </c>
      <c r="E730">
        <v>4</v>
      </c>
      <c r="F730">
        <v>3263</v>
      </c>
      <c r="G730">
        <v>10</v>
      </c>
      <c r="H730" t="s">
        <v>1024</v>
      </c>
    </row>
    <row r="731" spans="1:8" x14ac:dyDescent="0.25">
      <c r="A731">
        <v>100729</v>
      </c>
      <c r="B731" s="1">
        <v>46204</v>
      </c>
      <c r="C731" t="s">
        <v>314</v>
      </c>
      <c r="D731" t="s">
        <v>1101</v>
      </c>
      <c r="E731">
        <v>5</v>
      </c>
      <c r="F731">
        <v>4028</v>
      </c>
      <c r="G731">
        <v>0</v>
      </c>
      <c r="H731" t="s">
        <v>1022</v>
      </c>
    </row>
    <row r="732" spans="1:8" x14ac:dyDescent="0.25">
      <c r="A732">
        <v>100730</v>
      </c>
      <c r="B732" s="1">
        <v>46204</v>
      </c>
      <c r="C732" t="s">
        <v>732</v>
      </c>
      <c r="D732" t="s">
        <v>1085</v>
      </c>
      <c r="E732">
        <v>2</v>
      </c>
      <c r="F732">
        <v>3995</v>
      </c>
      <c r="G732">
        <v>0</v>
      </c>
      <c r="H732" t="s">
        <v>1024</v>
      </c>
    </row>
    <row r="733" spans="1:8" x14ac:dyDescent="0.25">
      <c r="A733">
        <v>100731</v>
      </c>
      <c r="B733" s="1">
        <v>46204</v>
      </c>
      <c r="C733" t="s">
        <v>881</v>
      </c>
      <c r="D733" t="s">
        <v>1119</v>
      </c>
      <c r="E733">
        <v>5</v>
      </c>
      <c r="F733">
        <v>4503</v>
      </c>
      <c r="G733">
        <v>0</v>
      </c>
      <c r="H733" t="s">
        <v>1016</v>
      </c>
    </row>
    <row r="734" spans="1:8" x14ac:dyDescent="0.25">
      <c r="A734">
        <v>100732</v>
      </c>
      <c r="B734" s="1">
        <v>46204</v>
      </c>
      <c r="C734" t="s">
        <v>345</v>
      </c>
      <c r="D734" t="s">
        <v>1048</v>
      </c>
      <c r="E734">
        <v>2</v>
      </c>
      <c r="F734">
        <v>3675</v>
      </c>
      <c r="G734">
        <v>0</v>
      </c>
      <c r="H734" t="s">
        <v>1019</v>
      </c>
    </row>
    <row r="735" spans="1:8" x14ac:dyDescent="0.25">
      <c r="A735">
        <v>100733</v>
      </c>
      <c r="B735" s="1">
        <v>46204</v>
      </c>
      <c r="C735" t="s">
        <v>466</v>
      </c>
      <c r="D735" t="s">
        <v>1036</v>
      </c>
      <c r="E735">
        <v>2</v>
      </c>
      <c r="F735">
        <v>751</v>
      </c>
      <c r="G735">
        <v>10</v>
      </c>
      <c r="H735" t="s">
        <v>1023</v>
      </c>
    </row>
    <row r="736" spans="1:8" x14ac:dyDescent="0.25">
      <c r="A736">
        <v>100734</v>
      </c>
      <c r="B736" s="1">
        <v>46204</v>
      </c>
      <c r="C736" t="s">
        <v>827</v>
      </c>
      <c r="D736" t="s">
        <v>1044</v>
      </c>
      <c r="E736">
        <v>1</v>
      </c>
      <c r="F736">
        <v>1231</v>
      </c>
      <c r="G736">
        <v>5</v>
      </c>
      <c r="H736" t="s">
        <v>1018</v>
      </c>
    </row>
    <row r="737" spans="1:8" x14ac:dyDescent="0.25">
      <c r="A737">
        <v>100735</v>
      </c>
      <c r="B737" s="1">
        <v>46204</v>
      </c>
      <c r="C737" t="s">
        <v>461</v>
      </c>
      <c r="D737" t="s">
        <v>1154</v>
      </c>
      <c r="E737">
        <v>4</v>
      </c>
      <c r="F737">
        <v>2461</v>
      </c>
      <c r="G737">
        <v>0</v>
      </c>
      <c r="H737" t="s">
        <v>1025</v>
      </c>
    </row>
    <row r="738" spans="1:8" x14ac:dyDescent="0.25">
      <c r="A738">
        <v>100736</v>
      </c>
      <c r="B738" s="1">
        <v>46204</v>
      </c>
      <c r="C738" t="s">
        <v>572</v>
      </c>
      <c r="D738" t="s">
        <v>1092</v>
      </c>
      <c r="E738">
        <v>1</v>
      </c>
      <c r="F738">
        <v>4941</v>
      </c>
      <c r="G738">
        <v>0</v>
      </c>
      <c r="H738" t="s">
        <v>1024</v>
      </c>
    </row>
    <row r="739" spans="1:8" x14ac:dyDescent="0.25">
      <c r="A739">
        <v>100737</v>
      </c>
      <c r="B739" s="1">
        <v>46204</v>
      </c>
      <c r="C739" t="s">
        <v>956</v>
      </c>
      <c r="D739" t="s">
        <v>1171</v>
      </c>
      <c r="E739">
        <v>5</v>
      </c>
      <c r="F739">
        <v>3042</v>
      </c>
      <c r="G739">
        <v>0</v>
      </c>
      <c r="H739" t="s">
        <v>1019</v>
      </c>
    </row>
    <row r="740" spans="1:8" x14ac:dyDescent="0.25">
      <c r="A740">
        <v>100738</v>
      </c>
      <c r="B740" s="1">
        <v>46204</v>
      </c>
      <c r="C740" t="s">
        <v>697</v>
      </c>
      <c r="D740" t="s">
        <v>1166</v>
      </c>
      <c r="E740">
        <v>5</v>
      </c>
      <c r="F740">
        <v>1291</v>
      </c>
      <c r="G740">
        <v>0</v>
      </c>
      <c r="H740" t="s">
        <v>1022</v>
      </c>
    </row>
    <row r="741" spans="1:8" x14ac:dyDescent="0.25">
      <c r="A741">
        <v>100739</v>
      </c>
      <c r="B741" s="1">
        <v>46204</v>
      </c>
      <c r="C741" t="s">
        <v>150</v>
      </c>
      <c r="D741" t="s">
        <v>1038</v>
      </c>
      <c r="E741">
        <v>3</v>
      </c>
      <c r="F741">
        <v>3188</v>
      </c>
      <c r="G741">
        <v>10</v>
      </c>
      <c r="H741" t="s">
        <v>1017</v>
      </c>
    </row>
    <row r="742" spans="1:8" x14ac:dyDescent="0.25">
      <c r="A742">
        <v>100740</v>
      </c>
      <c r="B742" s="1">
        <v>46204</v>
      </c>
      <c r="C742" t="s">
        <v>330</v>
      </c>
      <c r="D742" t="s">
        <v>1143</v>
      </c>
      <c r="E742">
        <v>3</v>
      </c>
      <c r="F742">
        <v>1744</v>
      </c>
      <c r="G742">
        <v>5</v>
      </c>
      <c r="H742" t="s">
        <v>1023</v>
      </c>
    </row>
    <row r="743" spans="1:8" x14ac:dyDescent="0.25">
      <c r="A743">
        <v>100741</v>
      </c>
      <c r="B743" s="1">
        <v>46204</v>
      </c>
      <c r="C743" t="s">
        <v>404</v>
      </c>
      <c r="D743" t="s">
        <v>1044</v>
      </c>
      <c r="E743">
        <v>3</v>
      </c>
      <c r="F743">
        <v>87</v>
      </c>
      <c r="G743">
        <v>10</v>
      </c>
      <c r="H743" t="s">
        <v>1017</v>
      </c>
    </row>
    <row r="744" spans="1:8" x14ac:dyDescent="0.25">
      <c r="A744">
        <v>100742</v>
      </c>
      <c r="B744" s="1">
        <v>46204</v>
      </c>
      <c r="C744" t="s">
        <v>763</v>
      </c>
      <c r="D744" t="s">
        <v>1105</v>
      </c>
      <c r="E744">
        <v>2</v>
      </c>
      <c r="F744">
        <v>4694</v>
      </c>
      <c r="G744">
        <v>10</v>
      </c>
      <c r="H744" t="s">
        <v>1022</v>
      </c>
    </row>
    <row r="745" spans="1:8" x14ac:dyDescent="0.25">
      <c r="A745">
        <v>100743</v>
      </c>
      <c r="B745" s="1">
        <v>46204</v>
      </c>
      <c r="C745" t="s">
        <v>1010</v>
      </c>
      <c r="D745" t="s">
        <v>1031</v>
      </c>
      <c r="E745">
        <v>4</v>
      </c>
      <c r="F745">
        <v>669</v>
      </c>
      <c r="G745">
        <v>10</v>
      </c>
      <c r="H745" t="s">
        <v>1025</v>
      </c>
    </row>
    <row r="746" spans="1:8" x14ac:dyDescent="0.25">
      <c r="A746">
        <v>100744</v>
      </c>
      <c r="B746" s="1">
        <v>46204</v>
      </c>
      <c r="C746" t="s">
        <v>878</v>
      </c>
      <c r="D746" t="s">
        <v>1051</v>
      </c>
      <c r="E746">
        <v>2</v>
      </c>
      <c r="F746">
        <v>562</v>
      </c>
      <c r="G746">
        <v>5</v>
      </c>
      <c r="H746" t="s">
        <v>1024</v>
      </c>
    </row>
    <row r="747" spans="1:8" x14ac:dyDescent="0.25">
      <c r="A747">
        <v>100745</v>
      </c>
      <c r="B747" s="1">
        <v>46204</v>
      </c>
      <c r="C747" t="s">
        <v>581</v>
      </c>
      <c r="D747" t="s">
        <v>1142</v>
      </c>
      <c r="E747">
        <v>3</v>
      </c>
      <c r="F747">
        <v>4182</v>
      </c>
      <c r="G747">
        <v>0</v>
      </c>
      <c r="H747" t="s">
        <v>1018</v>
      </c>
    </row>
    <row r="748" spans="1:8" x14ac:dyDescent="0.25">
      <c r="A748">
        <v>100746</v>
      </c>
      <c r="B748" s="1">
        <v>46204</v>
      </c>
      <c r="C748" t="s">
        <v>511</v>
      </c>
      <c r="D748" t="s">
        <v>1154</v>
      </c>
      <c r="E748">
        <v>5</v>
      </c>
      <c r="F748">
        <v>3061</v>
      </c>
      <c r="G748">
        <v>0</v>
      </c>
      <c r="H748" t="s">
        <v>1024</v>
      </c>
    </row>
    <row r="749" spans="1:8" x14ac:dyDescent="0.25">
      <c r="A749">
        <v>100747</v>
      </c>
      <c r="B749" s="1">
        <v>46204</v>
      </c>
      <c r="C749" t="s">
        <v>226</v>
      </c>
      <c r="D749" t="s">
        <v>1057</v>
      </c>
      <c r="E749">
        <v>3</v>
      </c>
      <c r="F749">
        <v>4490</v>
      </c>
      <c r="G749">
        <v>0</v>
      </c>
      <c r="H749" t="s">
        <v>1023</v>
      </c>
    </row>
    <row r="750" spans="1:8" x14ac:dyDescent="0.25">
      <c r="A750">
        <v>100748</v>
      </c>
      <c r="B750" s="1">
        <v>46204</v>
      </c>
      <c r="C750" t="s">
        <v>162</v>
      </c>
      <c r="D750" t="s">
        <v>1143</v>
      </c>
      <c r="E750">
        <v>2</v>
      </c>
      <c r="F750">
        <v>2640</v>
      </c>
      <c r="G750">
        <v>5</v>
      </c>
      <c r="H750" t="s">
        <v>1023</v>
      </c>
    </row>
    <row r="751" spans="1:8" x14ac:dyDescent="0.25">
      <c r="A751">
        <v>100749</v>
      </c>
      <c r="B751" s="1">
        <v>46204</v>
      </c>
      <c r="C751" t="s">
        <v>869</v>
      </c>
      <c r="D751" t="s">
        <v>1097</v>
      </c>
      <c r="E751">
        <v>5</v>
      </c>
      <c r="F751">
        <v>3806</v>
      </c>
      <c r="G751">
        <v>10</v>
      </c>
      <c r="H751" t="s">
        <v>1021</v>
      </c>
    </row>
    <row r="752" spans="1:8" x14ac:dyDescent="0.25">
      <c r="A752">
        <v>100750</v>
      </c>
      <c r="B752" s="1">
        <v>46204</v>
      </c>
      <c r="C752" t="s">
        <v>984</v>
      </c>
      <c r="D752" t="s">
        <v>1129</v>
      </c>
      <c r="E752">
        <v>5</v>
      </c>
      <c r="F752">
        <v>4763</v>
      </c>
      <c r="G752">
        <v>0</v>
      </c>
      <c r="H752" t="s">
        <v>1016</v>
      </c>
    </row>
    <row r="753" spans="1:8" x14ac:dyDescent="0.25">
      <c r="A753">
        <v>100751</v>
      </c>
      <c r="B753" s="1">
        <v>46204</v>
      </c>
      <c r="C753" t="s">
        <v>577</v>
      </c>
      <c r="D753" t="s">
        <v>1083</v>
      </c>
      <c r="E753">
        <v>2</v>
      </c>
      <c r="F753">
        <v>2069</v>
      </c>
      <c r="G753">
        <v>10</v>
      </c>
      <c r="H753" t="s">
        <v>1021</v>
      </c>
    </row>
    <row r="754" spans="1:8" x14ac:dyDescent="0.25">
      <c r="A754">
        <v>100752</v>
      </c>
      <c r="B754" s="1">
        <v>46204</v>
      </c>
      <c r="C754" t="s">
        <v>585</v>
      </c>
      <c r="D754" t="s">
        <v>1138</v>
      </c>
      <c r="E754">
        <v>1</v>
      </c>
      <c r="F754">
        <v>729</v>
      </c>
      <c r="G754">
        <v>0</v>
      </c>
      <c r="H754" t="s">
        <v>1019</v>
      </c>
    </row>
    <row r="755" spans="1:8" x14ac:dyDescent="0.25">
      <c r="A755">
        <v>100753</v>
      </c>
      <c r="B755" s="1">
        <v>46204</v>
      </c>
      <c r="C755" t="s">
        <v>260</v>
      </c>
      <c r="D755" t="s">
        <v>1112</v>
      </c>
      <c r="E755">
        <v>2</v>
      </c>
      <c r="F755">
        <v>4383</v>
      </c>
      <c r="G755">
        <v>0</v>
      </c>
      <c r="H755" t="s">
        <v>1024</v>
      </c>
    </row>
    <row r="756" spans="1:8" x14ac:dyDescent="0.25">
      <c r="A756">
        <v>100754</v>
      </c>
      <c r="B756" s="1">
        <v>46204</v>
      </c>
      <c r="C756" t="s">
        <v>537</v>
      </c>
      <c r="D756" t="s">
        <v>1049</v>
      </c>
      <c r="E756">
        <v>2</v>
      </c>
      <c r="F756">
        <v>553</v>
      </c>
      <c r="G756">
        <v>5</v>
      </c>
      <c r="H756" t="s">
        <v>1020</v>
      </c>
    </row>
    <row r="757" spans="1:8" x14ac:dyDescent="0.25">
      <c r="A757">
        <v>100755</v>
      </c>
      <c r="B757" s="1">
        <v>46204</v>
      </c>
      <c r="C757" t="s">
        <v>902</v>
      </c>
      <c r="D757" t="s">
        <v>1113</v>
      </c>
      <c r="E757">
        <v>3</v>
      </c>
      <c r="F757">
        <v>3521</v>
      </c>
      <c r="G757">
        <v>5</v>
      </c>
      <c r="H757" t="s">
        <v>1019</v>
      </c>
    </row>
    <row r="758" spans="1:8" x14ac:dyDescent="0.25">
      <c r="A758">
        <v>100756</v>
      </c>
      <c r="B758" s="1">
        <v>46204</v>
      </c>
      <c r="C758" t="s">
        <v>642</v>
      </c>
      <c r="D758" t="s">
        <v>1028</v>
      </c>
      <c r="E758">
        <v>5</v>
      </c>
      <c r="F758">
        <v>4138</v>
      </c>
      <c r="G758">
        <v>0</v>
      </c>
      <c r="H758" t="s">
        <v>1018</v>
      </c>
    </row>
    <row r="759" spans="1:8" x14ac:dyDescent="0.25">
      <c r="A759">
        <v>100757</v>
      </c>
      <c r="B759" s="1">
        <v>46204</v>
      </c>
      <c r="C759" t="s">
        <v>9</v>
      </c>
      <c r="D759" t="s">
        <v>1125</v>
      </c>
      <c r="E759">
        <v>2</v>
      </c>
      <c r="F759">
        <v>187</v>
      </c>
      <c r="G759">
        <v>5</v>
      </c>
      <c r="H759" t="s">
        <v>1021</v>
      </c>
    </row>
    <row r="760" spans="1:8" x14ac:dyDescent="0.25">
      <c r="A760">
        <v>100758</v>
      </c>
      <c r="B760" s="1">
        <v>46204</v>
      </c>
      <c r="C760" t="s">
        <v>431</v>
      </c>
      <c r="D760" t="s">
        <v>1083</v>
      </c>
      <c r="E760">
        <v>2</v>
      </c>
      <c r="F760">
        <v>2044</v>
      </c>
      <c r="G760">
        <v>5</v>
      </c>
      <c r="H760" t="s">
        <v>1025</v>
      </c>
    </row>
    <row r="761" spans="1:8" x14ac:dyDescent="0.25">
      <c r="A761">
        <v>100759</v>
      </c>
      <c r="B761" s="1">
        <v>46204</v>
      </c>
      <c r="C761" t="s">
        <v>440</v>
      </c>
      <c r="D761" t="s">
        <v>1079</v>
      </c>
      <c r="E761">
        <v>5</v>
      </c>
      <c r="F761">
        <v>3158</v>
      </c>
      <c r="G761">
        <v>0</v>
      </c>
      <c r="H761" t="s">
        <v>1018</v>
      </c>
    </row>
    <row r="762" spans="1:8" x14ac:dyDescent="0.25">
      <c r="A762">
        <v>100760</v>
      </c>
      <c r="B762" s="1">
        <v>46204</v>
      </c>
      <c r="C762" t="s">
        <v>869</v>
      </c>
      <c r="D762" t="s">
        <v>1177</v>
      </c>
      <c r="E762">
        <v>1</v>
      </c>
      <c r="F762">
        <v>1752</v>
      </c>
      <c r="G762">
        <v>0</v>
      </c>
      <c r="H762" t="s">
        <v>1016</v>
      </c>
    </row>
    <row r="763" spans="1:8" x14ac:dyDescent="0.25">
      <c r="A763">
        <v>100761</v>
      </c>
      <c r="B763" s="1">
        <v>46204</v>
      </c>
      <c r="C763" t="s">
        <v>165</v>
      </c>
      <c r="D763" t="s">
        <v>1102</v>
      </c>
      <c r="E763">
        <v>5</v>
      </c>
      <c r="F763">
        <v>3269</v>
      </c>
      <c r="G763">
        <v>10</v>
      </c>
      <c r="H763" t="s">
        <v>1021</v>
      </c>
    </row>
    <row r="764" spans="1:8" x14ac:dyDescent="0.25">
      <c r="A764">
        <v>100762</v>
      </c>
      <c r="B764" s="1">
        <v>46204</v>
      </c>
      <c r="C764" t="s">
        <v>974</v>
      </c>
      <c r="D764" t="s">
        <v>1075</v>
      </c>
      <c r="E764">
        <v>5</v>
      </c>
      <c r="F764">
        <v>1431</v>
      </c>
      <c r="G764">
        <v>0</v>
      </c>
      <c r="H764" t="s">
        <v>1024</v>
      </c>
    </row>
    <row r="765" spans="1:8" x14ac:dyDescent="0.25">
      <c r="A765">
        <v>100763</v>
      </c>
      <c r="B765" s="1">
        <v>46204</v>
      </c>
      <c r="C765" t="s">
        <v>526</v>
      </c>
      <c r="D765" t="s">
        <v>1065</v>
      </c>
      <c r="E765">
        <v>1</v>
      </c>
      <c r="F765">
        <v>3715</v>
      </c>
      <c r="G765">
        <v>0</v>
      </c>
      <c r="H765" t="s">
        <v>1020</v>
      </c>
    </row>
    <row r="766" spans="1:8" x14ac:dyDescent="0.25">
      <c r="A766">
        <v>100764</v>
      </c>
      <c r="B766" s="1">
        <v>46204</v>
      </c>
      <c r="C766" t="s">
        <v>373</v>
      </c>
      <c r="D766" t="s">
        <v>1096</v>
      </c>
      <c r="E766">
        <v>4</v>
      </c>
      <c r="F766">
        <v>2035</v>
      </c>
      <c r="G766">
        <v>10</v>
      </c>
      <c r="H766" t="s">
        <v>1016</v>
      </c>
    </row>
    <row r="767" spans="1:8" x14ac:dyDescent="0.25">
      <c r="A767">
        <v>100765</v>
      </c>
      <c r="B767" s="1">
        <v>46204</v>
      </c>
      <c r="C767" t="s">
        <v>681</v>
      </c>
      <c r="D767" t="s">
        <v>1086</v>
      </c>
      <c r="E767">
        <v>2</v>
      </c>
      <c r="F767">
        <v>2252</v>
      </c>
      <c r="G767">
        <v>0</v>
      </c>
      <c r="H767" t="s">
        <v>1022</v>
      </c>
    </row>
    <row r="768" spans="1:8" x14ac:dyDescent="0.25">
      <c r="A768">
        <v>100766</v>
      </c>
      <c r="B768" s="1">
        <v>46204</v>
      </c>
      <c r="C768" t="s">
        <v>748</v>
      </c>
      <c r="D768" t="s">
        <v>1099</v>
      </c>
      <c r="E768">
        <v>2</v>
      </c>
      <c r="F768">
        <v>2996</v>
      </c>
      <c r="G768">
        <v>5</v>
      </c>
      <c r="H768" t="s">
        <v>1022</v>
      </c>
    </row>
    <row r="769" spans="1:8" x14ac:dyDescent="0.25">
      <c r="A769">
        <v>100767</v>
      </c>
      <c r="B769" s="1">
        <v>46204</v>
      </c>
      <c r="C769" t="s">
        <v>484</v>
      </c>
      <c r="D769" t="s">
        <v>1079</v>
      </c>
      <c r="E769">
        <v>5</v>
      </c>
      <c r="F769">
        <v>4388</v>
      </c>
      <c r="G769">
        <v>5</v>
      </c>
      <c r="H769" t="s">
        <v>1016</v>
      </c>
    </row>
    <row r="770" spans="1:8" x14ac:dyDescent="0.25">
      <c r="A770">
        <v>100768</v>
      </c>
      <c r="B770" s="1">
        <v>46204</v>
      </c>
      <c r="C770" t="s">
        <v>242</v>
      </c>
      <c r="D770" t="s">
        <v>1087</v>
      </c>
      <c r="E770">
        <v>5</v>
      </c>
      <c r="F770">
        <v>1321</v>
      </c>
      <c r="G770">
        <v>5</v>
      </c>
      <c r="H770" t="s">
        <v>1017</v>
      </c>
    </row>
    <row r="771" spans="1:8" x14ac:dyDescent="0.25">
      <c r="A771">
        <v>100769</v>
      </c>
      <c r="B771" s="1">
        <v>46204</v>
      </c>
      <c r="C771" t="s">
        <v>90</v>
      </c>
      <c r="D771" t="s">
        <v>1167</v>
      </c>
      <c r="E771">
        <v>4</v>
      </c>
      <c r="F771">
        <v>3538</v>
      </c>
      <c r="G771">
        <v>10</v>
      </c>
      <c r="H771" t="s">
        <v>1022</v>
      </c>
    </row>
    <row r="772" spans="1:8" x14ac:dyDescent="0.25">
      <c r="A772">
        <v>100770</v>
      </c>
      <c r="B772" s="1">
        <v>46204</v>
      </c>
      <c r="C772" t="s">
        <v>111</v>
      </c>
      <c r="D772" t="s">
        <v>1145</v>
      </c>
      <c r="E772">
        <v>2</v>
      </c>
      <c r="F772">
        <v>532</v>
      </c>
      <c r="G772">
        <v>5</v>
      </c>
      <c r="H772" t="s">
        <v>1019</v>
      </c>
    </row>
    <row r="773" spans="1:8" x14ac:dyDescent="0.25">
      <c r="A773">
        <v>100771</v>
      </c>
      <c r="B773" s="1">
        <v>46204</v>
      </c>
      <c r="C773" t="s">
        <v>732</v>
      </c>
      <c r="D773" t="s">
        <v>1167</v>
      </c>
      <c r="E773">
        <v>2</v>
      </c>
      <c r="F773">
        <v>3590</v>
      </c>
      <c r="G773">
        <v>10</v>
      </c>
      <c r="H773" t="s">
        <v>1024</v>
      </c>
    </row>
    <row r="774" spans="1:8" x14ac:dyDescent="0.25">
      <c r="A774">
        <v>100772</v>
      </c>
      <c r="B774" s="1">
        <v>46204</v>
      </c>
      <c r="C774" t="s">
        <v>632</v>
      </c>
      <c r="D774" t="s">
        <v>1159</v>
      </c>
      <c r="E774">
        <v>4</v>
      </c>
      <c r="F774">
        <v>3115</v>
      </c>
      <c r="G774">
        <v>10</v>
      </c>
      <c r="H774" t="s">
        <v>1017</v>
      </c>
    </row>
    <row r="775" spans="1:8" x14ac:dyDescent="0.25">
      <c r="A775">
        <v>100773</v>
      </c>
      <c r="B775" s="1">
        <v>46204</v>
      </c>
      <c r="C775" t="s">
        <v>666</v>
      </c>
      <c r="D775" t="s">
        <v>1124</v>
      </c>
      <c r="E775">
        <v>3</v>
      </c>
      <c r="F775">
        <v>4212</v>
      </c>
      <c r="G775">
        <v>5</v>
      </c>
      <c r="H775" t="s">
        <v>1021</v>
      </c>
    </row>
    <row r="776" spans="1:8" x14ac:dyDescent="0.25">
      <c r="A776">
        <v>100774</v>
      </c>
      <c r="B776" s="1">
        <v>46204</v>
      </c>
      <c r="C776" t="s">
        <v>913</v>
      </c>
      <c r="D776" t="s">
        <v>1073</v>
      </c>
      <c r="E776">
        <v>4</v>
      </c>
      <c r="F776">
        <v>4495</v>
      </c>
      <c r="G776">
        <v>0</v>
      </c>
      <c r="H776" t="s">
        <v>1019</v>
      </c>
    </row>
    <row r="777" spans="1:8" x14ac:dyDescent="0.25">
      <c r="A777">
        <v>100775</v>
      </c>
      <c r="B777" s="1">
        <v>46204</v>
      </c>
      <c r="C777" t="s">
        <v>890</v>
      </c>
      <c r="D777" t="s">
        <v>1047</v>
      </c>
      <c r="E777">
        <v>2</v>
      </c>
      <c r="F777">
        <v>750</v>
      </c>
      <c r="G777">
        <v>5</v>
      </c>
      <c r="H777" t="s">
        <v>1022</v>
      </c>
    </row>
    <row r="778" spans="1:8" x14ac:dyDescent="0.25">
      <c r="A778">
        <v>100776</v>
      </c>
      <c r="B778" s="1">
        <v>46204</v>
      </c>
      <c r="C778" t="s">
        <v>519</v>
      </c>
      <c r="D778" t="s">
        <v>1085</v>
      </c>
      <c r="E778">
        <v>3</v>
      </c>
      <c r="F778">
        <v>325</v>
      </c>
      <c r="G778">
        <v>5</v>
      </c>
      <c r="H778" t="s">
        <v>1021</v>
      </c>
    </row>
    <row r="779" spans="1:8" x14ac:dyDescent="0.25">
      <c r="A779">
        <v>100777</v>
      </c>
      <c r="B779" s="1">
        <v>46204</v>
      </c>
      <c r="C779" t="s">
        <v>959</v>
      </c>
      <c r="D779" t="s">
        <v>1130</v>
      </c>
      <c r="E779">
        <v>4</v>
      </c>
      <c r="F779">
        <v>3464</v>
      </c>
      <c r="G779">
        <v>0</v>
      </c>
      <c r="H779" t="s">
        <v>1016</v>
      </c>
    </row>
    <row r="780" spans="1:8" x14ac:dyDescent="0.25">
      <c r="A780">
        <v>100778</v>
      </c>
      <c r="B780" s="1">
        <v>46204</v>
      </c>
      <c r="C780" t="s">
        <v>954</v>
      </c>
      <c r="D780" t="s">
        <v>1101</v>
      </c>
      <c r="E780">
        <v>2</v>
      </c>
      <c r="F780">
        <v>1286</v>
      </c>
      <c r="G780">
        <v>0</v>
      </c>
      <c r="H780" t="s">
        <v>1021</v>
      </c>
    </row>
    <row r="781" spans="1:8" x14ac:dyDescent="0.25">
      <c r="A781">
        <v>100779</v>
      </c>
      <c r="B781" s="1">
        <v>46204</v>
      </c>
      <c r="C781" t="s">
        <v>935</v>
      </c>
      <c r="D781" t="s">
        <v>1166</v>
      </c>
      <c r="E781">
        <v>3</v>
      </c>
      <c r="F781">
        <v>4817</v>
      </c>
      <c r="G781">
        <v>5</v>
      </c>
      <c r="H781" t="s">
        <v>1022</v>
      </c>
    </row>
    <row r="782" spans="1:8" x14ac:dyDescent="0.25">
      <c r="A782">
        <v>100780</v>
      </c>
      <c r="B782" s="1">
        <v>46204</v>
      </c>
      <c r="C782" t="s">
        <v>398</v>
      </c>
      <c r="D782" t="s">
        <v>1105</v>
      </c>
      <c r="E782">
        <v>3</v>
      </c>
      <c r="F782">
        <v>2174</v>
      </c>
      <c r="G782">
        <v>0</v>
      </c>
      <c r="H782" t="s">
        <v>1023</v>
      </c>
    </row>
    <row r="783" spans="1:8" x14ac:dyDescent="0.25">
      <c r="A783">
        <v>100781</v>
      </c>
      <c r="B783" s="1">
        <v>46204</v>
      </c>
      <c r="C783" t="s">
        <v>998</v>
      </c>
      <c r="D783" t="s">
        <v>1128</v>
      </c>
      <c r="E783">
        <v>3</v>
      </c>
      <c r="F783">
        <v>362</v>
      </c>
      <c r="G783">
        <v>10</v>
      </c>
      <c r="H783" t="s">
        <v>1019</v>
      </c>
    </row>
    <row r="784" spans="1:8" x14ac:dyDescent="0.25">
      <c r="A784">
        <v>100782</v>
      </c>
      <c r="B784" s="1">
        <v>46204</v>
      </c>
      <c r="C784" t="s">
        <v>690</v>
      </c>
      <c r="D784" t="s">
        <v>1052</v>
      </c>
      <c r="E784">
        <v>2</v>
      </c>
      <c r="F784">
        <v>2074</v>
      </c>
      <c r="G784">
        <v>5</v>
      </c>
      <c r="H784" t="s">
        <v>1018</v>
      </c>
    </row>
    <row r="785" spans="1:8" x14ac:dyDescent="0.25">
      <c r="A785">
        <v>100783</v>
      </c>
      <c r="B785" s="1">
        <v>46204</v>
      </c>
      <c r="C785" t="s">
        <v>904</v>
      </c>
      <c r="D785" t="s">
        <v>1156</v>
      </c>
      <c r="E785">
        <v>4</v>
      </c>
      <c r="F785">
        <v>3319</v>
      </c>
      <c r="G785">
        <v>5</v>
      </c>
      <c r="H785" t="s">
        <v>1016</v>
      </c>
    </row>
    <row r="786" spans="1:8" x14ac:dyDescent="0.25">
      <c r="A786">
        <v>100784</v>
      </c>
      <c r="B786" s="1">
        <v>46204</v>
      </c>
      <c r="C786" t="s">
        <v>338</v>
      </c>
      <c r="D786" t="s">
        <v>1134</v>
      </c>
      <c r="E786">
        <v>2</v>
      </c>
      <c r="F786">
        <v>2659</v>
      </c>
      <c r="G786">
        <v>0</v>
      </c>
      <c r="H786" t="s">
        <v>1019</v>
      </c>
    </row>
    <row r="787" spans="1:8" x14ac:dyDescent="0.25">
      <c r="A787">
        <v>100785</v>
      </c>
      <c r="B787" s="1">
        <v>46204</v>
      </c>
      <c r="C787" t="s">
        <v>230</v>
      </c>
      <c r="D787" t="s">
        <v>1126</v>
      </c>
      <c r="E787">
        <v>4</v>
      </c>
      <c r="F787">
        <v>4230</v>
      </c>
      <c r="G787">
        <v>10</v>
      </c>
      <c r="H787" t="s">
        <v>1017</v>
      </c>
    </row>
    <row r="788" spans="1:8" x14ac:dyDescent="0.25">
      <c r="A788">
        <v>100786</v>
      </c>
      <c r="B788" s="1">
        <v>46204</v>
      </c>
      <c r="C788" t="s">
        <v>1005</v>
      </c>
      <c r="D788" t="s">
        <v>1147</v>
      </c>
      <c r="E788">
        <v>2</v>
      </c>
      <c r="F788">
        <v>972</v>
      </c>
      <c r="G788">
        <v>0</v>
      </c>
      <c r="H788" t="s">
        <v>1022</v>
      </c>
    </row>
    <row r="789" spans="1:8" x14ac:dyDescent="0.25">
      <c r="A789">
        <v>100787</v>
      </c>
      <c r="B789" s="1">
        <v>46204</v>
      </c>
      <c r="C789" t="s">
        <v>410</v>
      </c>
      <c r="D789" t="s">
        <v>1056</v>
      </c>
      <c r="E789">
        <v>5</v>
      </c>
      <c r="F789">
        <v>4866</v>
      </c>
      <c r="G789">
        <v>10</v>
      </c>
      <c r="H789" t="s">
        <v>1019</v>
      </c>
    </row>
    <row r="790" spans="1:8" x14ac:dyDescent="0.25">
      <c r="A790">
        <v>100788</v>
      </c>
      <c r="B790" s="1">
        <v>46204</v>
      </c>
      <c r="C790" t="s">
        <v>805</v>
      </c>
      <c r="D790" t="s">
        <v>1147</v>
      </c>
      <c r="E790">
        <v>4</v>
      </c>
      <c r="F790">
        <v>4502</v>
      </c>
      <c r="G790">
        <v>0</v>
      </c>
      <c r="H790" t="s">
        <v>1018</v>
      </c>
    </row>
    <row r="791" spans="1:8" x14ac:dyDescent="0.25">
      <c r="A791">
        <v>100789</v>
      </c>
      <c r="B791" s="1">
        <v>46204</v>
      </c>
      <c r="C791" t="s">
        <v>943</v>
      </c>
      <c r="D791" t="s">
        <v>1029</v>
      </c>
      <c r="E791">
        <v>3</v>
      </c>
      <c r="F791">
        <v>510</v>
      </c>
      <c r="G791">
        <v>10</v>
      </c>
      <c r="H791" t="s">
        <v>1023</v>
      </c>
    </row>
    <row r="792" spans="1:8" x14ac:dyDescent="0.25">
      <c r="A792">
        <v>100790</v>
      </c>
      <c r="B792" s="1">
        <v>46204</v>
      </c>
      <c r="C792" t="s">
        <v>788</v>
      </c>
      <c r="D792" t="s">
        <v>1062</v>
      </c>
      <c r="E792">
        <v>4</v>
      </c>
      <c r="F792">
        <v>3193</v>
      </c>
      <c r="G792">
        <v>0</v>
      </c>
      <c r="H792" t="s">
        <v>1019</v>
      </c>
    </row>
    <row r="793" spans="1:8" x14ac:dyDescent="0.25">
      <c r="A793">
        <v>100791</v>
      </c>
      <c r="B793" s="1">
        <v>46204</v>
      </c>
      <c r="C793" t="s">
        <v>363</v>
      </c>
      <c r="D793" t="s">
        <v>1043</v>
      </c>
      <c r="E793">
        <v>2</v>
      </c>
      <c r="F793">
        <v>3971</v>
      </c>
      <c r="G793">
        <v>5</v>
      </c>
      <c r="H793" t="s">
        <v>1018</v>
      </c>
    </row>
    <row r="794" spans="1:8" x14ac:dyDescent="0.25">
      <c r="A794">
        <v>100792</v>
      </c>
      <c r="B794" s="1">
        <v>46204</v>
      </c>
      <c r="C794" t="s">
        <v>524</v>
      </c>
      <c r="D794" t="s">
        <v>1168</v>
      </c>
      <c r="E794">
        <v>5</v>
      </c>
      <c r="F794">
        <v>4372</v>
      </c>
      <c r="G794">
        <v>5</v>
      </c>
      <c r="H794" t="s">
        <v>1016</v>
      </c>
    </row>
    <row r="795" spans="1:8" x14ac:dyDescent="0.25">
      <c r="A795">
        <v>100793</v>
      </c>
      <c r="B795" s="1">
        <v>46204</v>
      </c>
      <c r="C795" t="s">
        <v>211</v>
      </c>
      <c r="D795" t="s">
        <v>1067</v>
      </c>
      <c r="E795">
        <v>1</v>
      </c>
      <c r="F795">
        <v>2569</v>
      </c>
      <c r="G795">
        <v>5</v>
      </c>
      <c r="H795" t="s">
        <v>1017</v>
      </c>
    </row>
    <row r="796" spans="1:8" x14ac:dyDescent="0.25">
      <c r="A796">
        <v>100794</v>
      </c>
      <c r="B796" s="1">
        <v>46204</v>
      </c>
      <c r="C796" t="s">
        <v>678</v>
      </c>
      <c r="D796" t="s">
        <v>1075</v>
      </c>
      <c r="E796">
        <v>1</v>
      </c>
      <c r="F796">
        <v>3135</v>
      </c>
      <c r="G796">
        <v>5</v>
      </c>
      <c r="H796" t="s">
        <v>1024</v>
      </c>
    </row>
    <row r="797" spans="1:8" x14ac:dyDescent="0.25">
      <c r="A797">
        <v>100795</v>
      </c>
      <c r="B797" s="1">
        <v>46204</v>
      </c>
      <c r="C797" t="s">
        <v>307</v>
      </c>
      <c r="D797" t="s">
        <v>1065</v>
      </c>
      <c r="E797">
        <v>2</v>
      </c>
      <c r="F797">
        <v>1448</v>
      </c>
      <c r="G797">
        <v>5</v>
      </c>
      <c r="H797" t="s">
        <v>1024</v>
      </c>
    </row>
    <row r="798" spans="1:8" x14ac:dyDescent="0.25">
      <c r="A798">
        <v>100796</v>
      </c>
      <c r="B798" s="1">
        <v>46204</v>
      </c>
      <c r="C798" t="s">
        <v>828</v>
      </c>
      <c r="D798" t="s">
        <v>1087</v>
      </c>
      <c r="E798">
        <v>3</v>
      </c>
      <c r="F798">
        <v>3724</v>
      </c>
      <c r="G798">
        <v>10</v>
      </c>
      <c r="H798" t="s">
        <v>1019</v>
      </c>
    </row>
    <row r="799" spans="1:8" x14ac:dyDescent="0.25">
      <c r="A799">
        <v>100797</v>
      </c>
      <c r="B799" s="1">
        <v>46204</v>
      </c>
      <c r="C799" t="s">
        <v>214</v>
      </c>
      <c r="D799" t="s">
        <v>1158</v>
      </c>
      <c r="E799">
        <v>1</v>
      </c>
      <c r="F799">
        <v>1736</v>
      </c>
      <c r="G799">
        <v>10</v>
      </c>
      <c r="H799" t="s">
        <v>1022</v>
      </c>
    </row>
    <row r="800" spans="1:8" x14ac:dyDescent="0.25">
      <c r="A800">
        <v>100798</v>
      </c>
      <c r="B800" s="1">
        <v>46204</v>
      </c>
      <c r="C800" t="s">
        <v>1008</v>
      </c>
      <c r="D800" t="s">
        <v>1111</v>
      </c>
      <c r="E800">
        <v>3</v>
      </c>
      <c r="F800">
        <v>3188</v>
      </c>
      <c r="G800">
        <v>0</v>
      </c>
      <c r="H800" t="s">
        <v>1022</v>
      </c>
    </row>
    <row r="801" spans="1:8" x14ac:dyDescent="0.25">
      <c r="A801">
        <v>100799</v>
      </c>
      <c r="B801" s="1">
        <v>46204</v>
      </c>
      <c r="C801" t="s">
        <v>176</v>
      </c>
      <c r="D801" t="s">
        <v>1050</v>
      </c>
      <c r="E801">
        <v>4</v>
      </c>
      <c r="F801">
        <v>1311</v>
      </c>
      <c r="G801">
        <v>5</v>
      </c>
      <c r="H801" t="s">
        <v>1020</v>
      </c>
    </row>
    <row r="802" spans="1:8" x14ac:dyDescent="0.25">
      <c r="A802">
        <v>100800</v>
      </c>
      <c r="B802" s="1">
        <v>46204</v>
      </c>
      <c r="C802" t="s">
        <v>56</v>
      </c>
      <c r="D802" t="s">
        <v>1074</v>
      </c>
      <c r="E802">
        <v>4</v>
      </c>
      <c r="F802">
        <v>3826</v>
      </c>
      <c r="G802">
        <v>5</v>
      </c>
      <c r="H802" t="s">
        <v>1021</v>
      </c>
    </row>
    <row r="803" spans="1:8" x14ac:dyDescent="0.25">
      <c r="A803">
        <v>100801</v>
      </c>
      <c r="B803" s="1">
        <v>46204</v>
      </c>
      <c r="C803" t="s">
        <v>1008</v>
      </c>
      <c r="D803" t="s">
        <v>1116</v>
      </c>
      <c r="E803">
        <v>5</v>
      </c>
      <c r="F803">
        <v>4272</v>
      </c>
      <c r="G803">
        <v>10</v>
      </c>
      <c r="H803" t="s">
        <v>1024</v>
      </c>
    </row>
    <row r="804" spans="1:8" x14ac:dyDescent="0.25">
      <c r="A804">
        <v>100802</v>
      </c>
      <c r="B804" s="1">
        <v>46204</v>
      </c>
      <c r="C804" t="s">
        <v>811</v>
      </c>
      <c r="D804" t="s">
        <v>1083</v>
      </c>
      <c r="E804">
        <v>5</v>
      </c>
      <c r="F804">
        <v>1145</v>
      </c>
      <c r="G804">
        <v>0</v>
      </c>
      <c r="H804" t="s">
        <v>1022</v>
      </c>
    </row>
    <row r="805" spans="1:8" x14ac:dyDescent="0.25">
      <c r="A805">
        <v>100803</v>
      </c>
      <c r="B805" s="1">
        <v>46204</v>
      </c>
      <c r="C805" t="s">
        <v>985</v>
      </c>
      <c r="D805" t="s">
        <v>1044</v>
      </c>
      <c r="E805">
        <v>2</v>
      </c>
      <c r="F805">
        <v>2156</v>
      </c>
      <c r="G805">
        <v>5</v>
      </c>
      <c r="H805" t="s">
        <v>1024</v>
      </c>
    </row>
    <row r="806" spans="1:8" x14ac:dyDescent="0.25">
      <c r="A806">
        <v>100804</v>
      </c>
      <c r="B806" s="1">
        <v>46204</v>
      </c>
      <c r="C806" t="s">
        <v>939</v>
      </c>
      <c r="D806" t="s">
        <v>1146</v>
      </c>
      <c r="E806">
        <v>3</v>
      </c>
      <c r="F806">
        <v>3677</v>
      </c>
      <c r="G806">
        <v>0</v>
      </c>
      <c r="H806" t="s">
        <v>1023</v>
      </c>
    </row>
    <row r="807" spans="1:8" x14ac:dyDescent="0.25">
      <c r="A807">
        <v>100805</v>
      </c>
      <c r="B807" s="1">
        <v>46204</v>
      </c>
      <c r="C807" t="s">
        <v>986</v>
      </c>
      <c r="D807" t="s">
        <v>1152</v>
      </c>
      <c r="E807">
        <v>2</v>
      </c>
      <c r="F807">
        <v>267</v>
      </c>
      <c r="G807">
        <v>5</v>
      </c>
      <c r="H807" t="s">
        <v>1022</v>
      </c>
    </row>
    <row r="808" spans="1:8" x14ac:dyDescent="0.25">
      <c r="A808">
        <v>100806</v>
      </c>
      <c r="B808" s="1">
        <v>46204</v>
      </c>
      <c r="C808" t="s">
        <v>307</v>
      </c>
      <c r="D808" t="s">
        <v>1075</v>
      </c>
      <c r="E808">
        <v>5</v>
      </c>
      <c r="F808">
        <v>3144</v>
      </c>
      <c r="G808">
        <v>0</v>
      </c>
      <c r="H808" t="s">
        <v>1025</v>
      </c>
    </row>
    <row r="809" spans="1:8" x14ac:dyDescent="0.25">
      <c r="A809">
        <v>100807</v>
      </c>
      <c r="B809" s="1">
        <v>46204</v>
      </c>
      <c r="C809" t="s">
        <v>837</v>
      </c>
      <c r="D809" t="s">
        <v>1130</v>
      </c>
      <c r="E809">
        <v>1</v>
      </c>
      <c r="F809">
        <v>2043</v>
      </c>
      <c r="G809">
        <v>10</v>
      </c>
      <c r="H809" t="s">
        <v>1023</v>
      </c>
    </row>
    <row r="810" spans="1:8" x14ac:dyDescent="0.25">
      <c r="A810">
        <v>100808</v>
      </c>
      <c r="B810" s="1">
        <v>46204</v>
      </c>
      <c r="C810" t="s">
        <v>386</v>
      </c>
      <c r="D810" t="s">
        <v>1115</v>
      </c>
      <c r="E810">
        <v>4</v>
      </c>
      <c r="F810">
        <v>2585</v>
      </c>
      <c r="G810">
        <v>0</v>
      </c>
      <c r="H810" t="s">
        <v>1016</v>
      </c>
    </row>
    <row r="811" spans="1:8" x14ac:dyDescent="0.25">
      <c r="A811">
        <v>100809</v>
      </c>
      <c r="B811" s="1">
        <v>46204</v>
      </c>
      <c r="C811" t="s">
        <v>980</v>
      </c>
      <c r="D811" t="s">
        <v>1160</v>
      </c>
      <c r="E811">
        <v>3</v>
      </c>
      <c r="F811">
        <v>1338</v>
      </c>
      <c r="G811">
        <v>0</v>
      </c>
      <c r="H811" t="s">
        <v>1016</v>
      </c>
    </row>
    <row r="812" spans="1:8" x14ac:dyDescent="0.25">
      <c r="A812">
        <v>100810</v>
      </c>
      <c r="B812" s="1">
        <v>46204</v>
      </c>
      <c r="C812" t="s">
        <v>498</v>
      </c>
      <c r="D812" t="s">
        <v>1120</v>
      </c>
      <c r="E812">
        <v>2</v>
      </c>
      <c r="F812">
        <v>398</v>
      </c>
      <c r="G812">
        <v>0</v>
      </c>
      <c r="H812" t="s">
        <v>1016</v>
      </c>
    </row>
    <row r="813" spans="1:8" x14ac:dyDescent="0.25">
      <c r="A813">
        <v>100811</v>
      </c>
      <c r="B813" s="1">
        <v>46204</v>
      </c>
      <c r="C813" t="s">
        <v>931</v>
      </c>
      <c r="D813" t="s">
        <v>1150</v>
      </c>
      <c r="E813">
        <v>4</v>
      </c>
      <c r="F813">
        <v>3875</v>
      </c>
      <c r="G813">
        <v>5</v>
      </c>
      <c r="H813" t="s">
        <v>1019</v>
      </c>
    </row>
    <row r="814" spans="1:8" x14ac:dyDescent="0.25">
      <c r="A814">
        <v>100812</v>
      </c>
      <c r="B814" s="1">
        <v>46204</v>
      </c>
      <c r="C814" t="s">
        <v>195</v>
      </c>
      <c r="D814" t="s">
        <v>1131</v>
      </c>
      <c r="E814">
        <v>1</v>
      </c>
      <c r="F814">
        <v>2038</v>
      </c>
      <c r="G814">
        <v>5</v>
      </c>
      <c r="H814" t="s">
        <v>1020</v>
      </c>
    </row>
    <row r="815" spans="1:8" x14ac:dyDescent="0.25">
      <c r="A815">
        <v>100813</v>
      </c>
      <c r="B815" s="1">
        <v>46204</v>
      </c>
      <c r="C815" t="s">
        <v>40</v>
      </c>
      <c r="D815" t="s">
        <v>1086</v>
      </c>
      <c r="E815">
        <v>1</v>
      </c>
      <c r="F815">
        <v>1733</v>
      </c>
      <c r="G815">
        <v>5</v>
      </c>
      <c r="H815" t="s">
        <v>1020</v>
      </c>
    </row>
    <row r="816" spans="1:8" x14ac:dyDescent="0.25">
      <c r="A816">
        <v>100814</v>
      </c>
      <c r="B816" s="1">
        <v>46204</v>
      </c>
      <c r="C816" t="s">
        <v>787</v>
      </c>
      <c r="D816" t="s">
        <v>1154</v>
      </c>
      <c r="E816">
        <v>3</v>
      </c>
      <c r="F816">
        <v>2561</v>
      </c>
      <c r="G816">
        <v>0</v>
      </c>
      <c r="H816" t="s">
        <v>1023</v>
      </c>
    </row>
    <row r="817" spans="1:8" x14ac:dyDescent="0.25">
      <c r="A817">
        <v>100815</v>
      </c>
      <c r="B817" s="1">
        <v>46204</v>
      </c>
      <c r="C817" t="s">
        <v>302</v>
      </c>
      <c r="D817" t="s">
        <v>1063</v>
      </c>
      <c r="E817">
        <v>3</v>
      </c>
      <c r="F817">
        <v>2600</v>
      </c>
      <c r="G817">
        <v>10</v>
      </c>
      <c r="H817" t="s">
        <v>1024</v>
      </c>
    </row>
    <row r="818" spans="1:8" x14ac:dyDescent="0.25">
      <c r="A818">
        <v>100816</v>
      </c>
      <c r="B818" s="1">
        <v>46204</v>
      </c>
      <c r="C818" t="s">
        <v>51</v>
      </c>
      <c r="D818" t="s">
        <v>1114</v>
      </c>
      <c r="E818">
        <v>3</v>
      </c>
      <c r="F818">
        <v>1661</v>
      </c>
      <c r="G818">
        <v>5</v>
      </c>
      <c r="H818" t="s">
        <v>1023</v>
      </c>
    </row>
    <row r="819" spans="1:8" x14ac:dyDescent="0.25">
      <c r="A819">
        <v>100817</v>
      </c>
      <c r="B819" s="1">
        <v>46204</v>
      </c>
      <c r="C819" t="s">
        <v>755</v>
      </c>
      <c r="D819" t="s">
        <v>1156</v>
      </c>
      <c r="E819">
        <v>5</v>
      </c>
      <c r="F819">
        <v>1874</v>
      </c>
      <c r="G819">
        <v>0</v>
      </c>
      <c r="H819" t="s">
        <v>1021</v>
      </c>
    </row>
    <row r="820" spans="1:8" x14ac:dyDescent="0.25">
      <c r="A820">
        <v>100818</v>
      </c>
      <c r="B820" s="1">
        <v>46204</v>
      </c>
      <c r="C820" t="s">
        <v>128</v>
      </c>
      <c r="D820" t="s">
        <v>1144</v>
      </c>
      <c r="E820">
        <v>1</v>
      </c>
      <c r="F820">
        <v>3543</v>
      </c>
      <c r="G820">
        <v>5</v>
      </c>
      <c r="H820" t="s">
        <v>1020</v>
      </c>
    </row>
    <row r="821" spans="1:8" x14ac:dyDescent="0.25">
      <c r="A821">
        <v>100819</v>
      </c>
      <c r="B821" s="1">
        <v>46204</v>
      </c>
      <c r="C821" t="s">
        <v>158</v>
      </c>
      <c r="D821" t="s">
        <v>1038</v>
      </c>
      <c r="E821">
        <v>5</v>
      </c>
      <c r="F821">
        <v>2551</v>
      </c>
      <c r="G821">
        <v>5</v>
      </c>
      <c r="H821" t="s">
        <v>1021</v>
      </c>
    </row>
    <row r="822" spans="1:8" x14ac:dyDescent="0.25">
      <c r="A822">
        <v>100820</v>
      </c>
      <c r="B822" s="1">
        <v>46204</v>
      </c>
      <c r="C822" t="s">
        <v>943</v>
      </c>
      <c r="D822" t="s">
        <v>1130</v>
      </c>
      <c r="E822">
        <v>2</v>
      </c>
      <c r="F822">
        <v>479</v>
      </c>
      <c r="G822">
        <v>5</v>
      </c>
      <c r="H822" t="s">
        <v>1021</v>
      </c>
    </row>
    <row r="823" spans="1:8" x14ac:dyDescent="0.25">
      <c r="A823">
        <v>100821</v>
      </c>
      <c r="B823" s="1">
        <v>46204</v>
      </c>
      <c r="C823" t="s">
        <v>630</v>
      </c>
      <c r="D823" t="s">
        <v>1069</v>
      </c>
      <c r="E823">
        <v>2</v>
      </c>
      <c r="F823">
        <v>3983</v>
      </c>
      <c r="G823">
        <v>0</v>
      </c>
      <c r="H823" t="s">
        <v>1025</v>
      </c>
    </row>
    <row r="824" spans="1:8" x14ac:dyDescent="0.25">
      <c r="A824">
        <v>100822</v>
      </c>
      <c r="B824" s="1">
        <v>46204</v>
      </c>
      <c r="C824" t="s">
        <v>574</v>
      </c>
      <c r="D824" t="s">
        <v>1137</v>
      </c>
      <c r="E824">
        <v>4</v>
      </c>
      <c r="F824">
        <v>946</v>
      </c>
      <c r="G824">
        <v>5</v>
      </c>
      <c r="H824" t="s">
        <v>1017</v>
      </c>
    </row>
    <row r="825" spans="1:8" x14ac:dyDescent="0.25">
      <c r="A825">
        <v>100823</v>
      </c>
      <c r="B825" s="1">
        <v>46204</v>
      </c>
      <c r="C825" t="s">
        <v>1011</v>
      </c>
      <c r="D825" t="s">
        <v>1145</v>
      </c>
      <c r="E825">
        <v>2</v>
      </c>
      <c r="F825">
        <v>4876</v>
      </c>
      <c r="G825">
        <v>5</v>
      </c>
      <c r="H825" t="s">
        <v>1023</v>
      </c>
    </row>
    <row r="826" spans="1:8" x14ac:dyDescent="0.25">
      <c r="A826">
        <v>100824</v>
      </c>
      <c r="B826" s="1">
        <v>46204</v>
      </c>
      <c r="C826" t="s">
        <v>774</v>
      </c>
      <c r="D826" t="s">
        <v>1063</v>
      </c>
      <c r="E826">
        <v>1</v>
      </c>
      <c r="F826">
        <v>304</v>
      </c>
      <c r="G826">
        <v>10</v>
      </c>
      <c r="H826" t="s">
        <v>1024</v>
      </c>
    </row>
    <row r="827" spans="1:8" x14ac:dyDescent="0.25">
      <c r="A827">
        <v>100825</v>
      </c>
      <c r="B827" s="1">
        <v>46204</v>
      </c>
      <c r="C827" t="s">
        <v>599</v>
      </c>
      <c r="D827" t="s">
        <v>1150</v>
      </c>
      <c r="E827">
        <v>5</v>
      </c>
      <c r="F827">
        <v>4461</v>
      </c>
      <c r="G827">
        <v>0</v>
      </c>
      <c r="H827" t="s">
        <v>1019</v>
      </c>
    </row>
    <row r="828" spans="1:8" x14ac:dyDescent="0.25">
      <c r="A828">
        <v>100826</v>
      </c>
      <c r="B828" s="1">
        <v>46204</v>
      </c>
      <c r="C828" t="s">
        <v>935</v>
      </c>
      <c r="D828" t="s">
        <v>1039</v>
      </c>
      <c r="E828">
        <v>5</v>
      </c>
      <c r="F828">
        <v>2520</v>
      </c>
      <c r="G828">
        <v>5</v>
      </c>
      <c r="H828" t="s">
        <v>1025</v>
      </c>
    </row>
    <row r="829" spans="1:8" x14ac:dyDescent="0.25">
      <c r="A829">
        <v>100827</v>
      </c>
      <c r="B829" s="1">
        <v>46204</v>
      </c>
      <c r="C829" t="s">
        <v>278</v>
      </c>
      <c r="D829" t="s">
        <v>1146</v>
      </c>
      <c r="E829">
        <v>5</v>
      </c>
      <c r="F829">
        <v>2906</v>
      </c>
      <c r="G829">
        <v>10</v>
      </c>
      <c r="H829" t="s">
        <v>1021</v>
      </c>
    </row>
    <row r="830" spans="1:8" x14ac:dyDescent="0.25">
      <c r="A830">
        <v>100828</v>
      </c>
      <c r="B830" s="1">
        <v>46204</v>
      </c>
      <c r="C830" t="s">
        <v>389</v>
      </c>
      <c r="D830" t="s">
        <v>1160</v>
      </c>
      <c r="E830">
        <v>5</v>
      </c>
      <c r="F830">
        <v>327</v>
      </c>
      <c r="G830">
        <v>0</v>
      </c>
      <c r="H830" t="s">
        <v>1022</v>
      </c>
    </row>
    <row r="831" spans="1:8" x14ac:dyDescent="0.25">
      <c r="A831">
        <v>100829</v>
      </c>
      <c r="B831" s="1">
        <v>46204</v>
      </c>
      <c r="C831" t="s">
        <v>523</v>
      </c>
      <c r="D831" t="s">
        <v>1084</v>
      </c>
      <c r="E831">
        <v>3</v>
      </c>
      <c r="F831">
        <v>2123</v>
      </c>
      <c r="G831">
        <v>10</v>
      </c>
      <c r="H831" t="s">
        <v>1019</v>
      </c>
    </row>
    <row r="832" spans="1:8" x14ac:dyDescent="0.25">
      <c r="A832">
        <v>100830</v>
      </c>
      <c r="B832" s="1">
        <v>46204</v>
      </c>
      <c r="C832" t="s">
        <v>646</v>
      </c>
      <c r="D832" t="s">
        <v>1044</v>
      </c>
      <c r="E832">
        <v>3</v>
      </c>
      <c r="F832">
        <v>2447</v>
      </c>
      <c r="G832">
        <v>10</v>
      </c>
      <c r="H832" t="s">
        <v>1016</v>
      </c>
    </row>
    <row r="833" spans="1:8" x14ac:dyDescent="0.25">
      <c r="A833">
        <v>100831</v>
      </c>
      <c r="B833" s="1">
        <v>46204</v>
      </c>
      <c r="C833" t="s">
        <v>504</v>
      </c>
      <c r="D833" t="s">
        <v>1103</v>
      </c>
      <c r="E833">
        <v>4</v>
      </c>
      <c r="F833">
        <v>1390</v>
      </c>
      <c r="G833">
        <v>0</v>
      </c>
      <c r="H833" t="s">
        <v>1025</v>
      </c>
    </row>
    <row r="834" spans="1:8" x14ac:dyDescent="0.25">
      <c r="A834">
        <v>100832</v>
      </c>
      <c r="B834" s="1">
        <v>46204</v>
      </c>
      <c r="C834" t="s">
        <v>946</v>
      </c>
      <c r="D834" t="s">
        <v>1163</v>
      </c>
      <c r="E834">
        <v>5</v>
      </c>
      <c r="F834">
        <v>1681</v>
      </c>
      <c r="G834">
        <v>0</v>
      </c>
      <c r="H834" t="s">
        <v>1025</v>
      </c>
    </row>
    <row r="835" spans="1:8" x14ac:dyDescent="0.25">
      <c r="A835">
        <v>100833</v>
      </c>
      <c r="B835" s="1">
        <v>46204</v>
      </c>
      <c r="C835" t="s">
        <v>550</v>
      </c>
      <c r="D835" t="s">
        <v>1176</v>
      </c>
      <c r="E835">
        <v>3</v>
      </c>
      <c r="F835">
        <v>2392</v>
      </c>
      <c r="G835">
        <v>0</v>
      </c>
      <c r="H835" t="s">
        <v>1024</v>
      </c>
    </row>
    <row r="836" spans="1:8" x14ac:dyDescent="0.25">
      <c r="A836">
        <v>100834</v>
      </c>
      <c r="B836" s="1">
        <v>46204</v>
      </c>
      <c r="C836" t="s">
        <v>621</v>
      </c>
      <c r="D836" t="s">
        <v>1085</v>
      </c>
      <c r="E836">
        <v>2</v>
      </c>
      <c r="F836">
        <v>1240</v>
      </c>
      <c r="G836">
        <v>10</v>
      </c>
      <c r="H836" t="s">
        <v>1022</v>
      </c>
    </row>
    <row r="837" spans="1:8" x14ac:dyDescent="0.25">
      <c r="A837">
        <v>100835</v>
      </c>
      <c r="B837" s="1">
        <v>46204</v>
      </c>
      <c r="C837" t="s">
        <v>663</v>
      </c>
      <c r="D837" t="s">
        <v>1108</v>
      </c>
      <c r="E837">
        <v>2</v>
      </c>
      <c r="F837">
        <v>3859</v>
      </c>
      <c r="G837">
        <v>10</v>
      </c>
      <c r="H837" t="s">
        <v>1018</v>
      </c>
    </row>
    <row r="838" spans="1:8" x14ac:dyDescent="0.25">
      <c r="A838">
        <v>100836</v>
      </c>
      <c r="B838" s="1">
        <v>46204</v>
      </c>
      <c r="C838" t="s">
        <v>797</v>
      </c>
      <c r="D838" t="s">
        <v>1028</v>
      </c>
      <c r="E838">
        <v>2</v>
      </c>
      <c r="F838">
        <v>465</v>
      </c>
      <c r="G838">
        <v>0</v>
      </c>
      <c r="H838" t="s">
        <v>1017</v>
      </c>
    </row>
    <row r="839" spans="1:8" x14ac:dyDescent="0.25">
      <c r="A839">
        <v>100837</v>
      </c>
      <c r="B839" s="1">
        <v>46204</v>
      </c>
      <c r="C839" t="s">
        <v>818</v>
      </c>
      <c r="D839" t="s">
        <v>1127</v>
      </c>
      <c r="E839">
        <v>3</v>
      </c>
      <c r="F839">
        <v>3630</v>
      </c>
      <c r="G839">
        <v>0</v>
      </c>
      <c r="H839" t="s">
        <v>1018</v>
      </c>
    </row>
    <row r="840" spans="1:8" x14ac:dyDescent="0.25">
      <c r="A840">
        <v>100838</v>
      </c>
      <c r="B840" s="1">
        <v>46204</v>
      </c>
      <c r="C840" t="s">
        <v>852</v>
      </c>
      <c r="D840" t="s">
        <v>1029</v>
      </c>
      <c r="E840">
        <v>4</v>
      </c>
      <c r="F840">
        <v>309</v>
      </c>
      <c r="G840">
        <v>0</v>
      </c>
      <c r="H840" t="s">
        <v>1016</v>
      </c>
    </row>
    <row r="841" spans="1:8" x14ac:dyDescent="0.25">
      <c r="A841">
        <v>100839</v>
      </c>
      <c r="B841" s="1">
        <v>46204</v>
      </c>
      <c r="C841" t="s">
        <v>130</v>
      </c>
      <c r="D841" t="s">
        <v>1128</v>
      </c>
      <c r="E841">
        <v>3</v>
      </c>
      <c r="F841">
        <v>3116</v>
      </c>
      <c r="G841">
        <v>10</v>
      </c>
      <c r="H841" t="s">
        <v>1025</v>
      </c>
    </row>
    <row r="842" spans="1:8" x14ac:dyDescent="0.25">
      <c r="A842">
        <v>100840</v>
      </c>
      <c r="B842" s="1">
        <v>46204</v>
      </c>
      <c r="C842" t="s">
        <v>890</v>
      </c>
      <c r="D842" t="s">
        <v>1062</v>
      </c>
      <c r="E842">
        <v>4</v>
      </c>
      <c r="F842">
        <v>4337</v>
      </c>
      <c r="G842">
        <v>10</v>
      </c>
      <c r="H842" t="s">
        <v>1017</v>
      </c>
    </row>
    <row r="843" spans="1:8" x14ac:dyDescent="0.25">
      <c r="A843">
        <v>100841</v>
      </c>
      <c r="B843" s="1">
        <v>46204</v>
      </c>
      <c r="C843" t="s">
        <v>516</v>
      </c>
      <c r="D843" t="s">
        <v>1109</v>
      </c>
      <c r="E843">
        <v>1</v>
      </c>
      <c r="F843">
        <v>3881</v>
      </c>
      <c r="G843">
        <v>0</v>
      </c>
      <c r="H843" t="s">
        <v>1022</v>
      </c>
    </row>
    <row r="844" spans="1:8" x14ac:dyDescent="0.25">
      <c r="A844">
        <v>100842</v>
      </c>
      <c r="B844" s="1">
        <v>46204</v>
      </c>
      <c r="C844" t="s">
        <v>96</v>
      </c>
      <c r="D844" t="s">
        <v>1171</v>
      </c>
      <c r="E844">
        <v>4</v>
      </c>
      <c r="F844">
        <v>4975</v>
      </c>
      <c r="G844">
        <v>10</v>
      </c>
      <c r="H844" t="s">
        <v>1022</v>
      </c>
    </row>
    <row r="845" spans="1:8" x14ac:dyDescent="0.25">
      <c r="A845">
        <v>100843</v>
      </c>
      <c r="B845" s="1">
        <v>46204</v>
      </c>
      <c r="C845" t="s">
        <v>367</v>
      </c>
      <c r="D845" t="s">
        <v>1032</v>
      </c>
      <c r="E845">
        <v>5</v>
      </c>
      <c r="F845">
        <v>2452</v>
      </c>
      <c r="G845">
        <v>0</v>
      </c>
      <c r="H845" t="s">
        <v>1022</v>
      </c>
    </row>
    <row r="846" spans="1:8" x14ac:dyDescent="0.25">
      <c r="A846">
        <v>100844</v>
      </c>
      <c r="B846" s="1">
        <v>46204</v>
      </c>
      <c r="C846" t="s">
        <v>998</v>
      </c>
      <c r="D846" t="s">
        <v>1155</v>
      </c>
      <c r="E846">
        <v>4</v>
      </c>
      <c r="F846">
        <v>3074</v>
      </c>
      <c r="G846">
        <v>0</v>
      </c>
      <c r="H846" t="s">
        <v>1016</v>
      </c>
    </row>
    <row r="847" spans="1:8" x14ac:dyDescent="0.25">
      <c r="A847">
        <v>100845</v>
      </c>
      <c r="B847" s="1">
        <v>46204</v>
      </c>
      <c r="C847" t="s">
        <v>635</v>
      </c>
      <c r="D847" t="s">
        <v>1132</v>
      </c>
      <c r="E847">
        <v>4</v>
      </c>
      <c r="F847">
        <v>4861</v>
      </c>
      <c r="G847">
        <v>0</v>
      </c>
      <c r="H847" t="s">
        <v>1018</v>
      </c>
    </row>
    <row r="848" spans="1:8" x14ac:dyDescent="0.25">
      <c r="A848">
        <v>100846</v>
      </c>
      <c r="B848" s="1">
        <v>46204</v>
      </c>
      <c r="C848" t="s">
        <v>210</v>
      </c>
      <c r="D848" t="s">
        <v>1112</v>
      </c>
      <c r="E848">
        <v>2</v>
      </c>
      <c r="F848">
        <v>4078</v>
      </c>
      <c r="G848">
        <v>5</v>
      </c>
      <c r="H848" t="s">
        <v>1021</v>
      </c>
    </row>
    <row r="849" spans="1:8" x14ac:dyDescent="0.25">
      <c r="A849">
        <v>100847</v>
      </c>
      <c r="B849" s="1">
        <v>46204</v>
      </c>
      <c r="C849" t="s">
        <v>921</v>
      </c>
      <c r="D849" t="s">
        <v>1029</v>
      </c>
      <c r="E849">
        <v>3</v>
      </c>
      <c r="F849">
        <v>3102</v>
      </c>
      <c r="G849">
        <v>5</v>
      </c>
      <c r="H849" t="s">
        <v>1017</v>
      </c>
    </row>
    <row r="850" spans="1:8" x14ac:dyDescent="0.25">
      <c r="A850">
        <v>100848</v>
      </c>
      <c r="B850" s="1">
        <v>46204</v>
      </c>
      <c r="C850" t="s">
        <v>149</v>
      </c>
      <c r="D850" t="s">
        <v>1126</v>
      </c>
      <c r="E850">
        <v>1</v>
      </c>
      <c r="F850">
        <v>1209</v>
      </c>
      <c r="G850">
        <v>0</v>
      </c>
      <c r="H850" t="s">
        <v>1020</v>
      </c>
    </row>
    <row r="851" spans="1:8" x14ac:dyDescent="0.25">
      <c r="A851">
        <v>100849</v>
      </c>
      <c r="B851" s="1">
        <v>46204</v>
      </c>
      <c r="C851" t="s">
        <v>355</v>
      </c>
      <c r="D851" t="s">
        <v>1095</v>
      </c>
      <c r="E851">
        <v>1</v>
      </c>
      <c r="F851">
        <v>698</v>
      </c>
      <c r="G851">
        <v>0</v>
      </c>
      <c r="H851" t="s">
        <v>1018</v>
      </c>
    </row>
    <row r="852" spans="1:8" x14ac:dyDescent="0.25">
      <c r="A852">
        <v>100850</v>
      </c>
      <c r="B852" s="1">
        <v>46204</v>
      </c>
      <c r="C852" t="s">
        <v>340</v>
      </c>
      <c r="D852" t="s">
        <v>1089</v>
      </c>
      <c r="E852">
        <v>2</v>
      </c>
      <c r="F852">
        <v>1339</v>
      </c>
      <c r="G852">
        <v>5</v>
      </c>
      <c r="H852" t="s">
        <v>1019</v>
      </c>
    </row>
    <row r="853" spans="1:8" x14ac:dyDescent="0.25">
      <c r="A853">
        <v>100851</v>
      </c>
      <c r="B853" s="1">
        <v>46204</v>
      </c>
      <c r="C853" t="s">
        <v>396</v>
      </c>
      <c r="D853" t="s">
        <v>1132</v>
      </c>
      <c r="E853">
        <v>2</v>
      </c>
      <c r="F853">
        <v>2599</v>
      </c>
      <c r="G853">
        <v>10</v>
      </c>
      <c r="H853" t="s">
        <v>1018</v>
      </c>
    </row>
    <row r="854" spans="1:8" x14ac:dyDescent="0.25">
      <c r="A854">
        <v>100852</v>
      </c>
      <c r="B854" s="1">
        <v>46204</v>
      </c>
      <c r="C854" t="s">
        <v>40</v>
      </c>
      <c r="D854" t="s">
        <v>1145</v>
      </c>
      <c r="E854">
        <v>5</v>
      </c>
      <c r="F854">
        <v>1510</v>
      </c>
      <c r="G854">
        <v>10</v>
      </c>
      <c r="H854" t="s">
        <v>1017</v>
      </c>
    </row>
    <row r="855" spans="1:8" x14ac:dyDescent="0.25">
      <c r="A855">
        <v>100853</v>
      </c>
      <c r="B855" s="1">
        <v>46204</v>
      </c>
      <c r="C855" t="s">
        <v>779</v>
      </c>
      <c r="D855" t="s">
        <v>1036</v>
      </c>
      <c r="E855">
        <v>2</v>
      </c>
      <c r="F855">
        <v>3443</v>
      </c>
      <c r="G855">
        <v>10</v>
      </c>
      <c r="H855" t="s">
        <v>1020</v>
      </c>
    </row>
    <row r="856" spans="1:8" x14ac:dyDescent="0.25">
      <c r="A856">
        <v>100854</v>
      </c>
      <c r="B856" s="1">
        <v>46204</v>
      </c>
      <c r="C856" t="s">
        <v>787</v>
      </c>
      <c r="D856" t="s">
        <v>1159</v>
      </c>
      <c r="E856">
        <v>2</v>
      </c>
      <c r="F856">
        <v>516</v>
      </c>
      <c r="G856">
        <v>0</v>
      </c>
      <c r="H856" t="s">
        <v>1025</v>
      </c>
    </row>
    <row r="857" spans="1:8" x14ac:dyDescent="0.25">
      <c r="A857">
        <v>100855</v>
      </c>
      <c r="B857" s="1">
        <v>46204</v>
      </c>
      <c r="C857" t="s">
        <v>809</v>
      </c>
      <c r="D857" t="s">
        <v>1162</v>
      </c>
      <c r="E857">
        <v>5</v>
      </c>
      <c r="F857">
        <v>4474</v>
      </c>
      <c r="G857">
        <v>10</v>
      </c>
      <c r="H857" t="s">
        <v>1022</v>
      </c>
    </row>
    <row r="858" spans="1:8" x14ac:dyDescent="0.25">
      <c r="A858">
        <v>100856</v>
      </c>
      <c r="B858" s="1">
        <v>46204</v>
      </c>
      <c r="C858" t="s">
        <v>724</v>
      </c>
      <c r="D858" t="s">
        <v>1096</v>
      </c>
      <c r="E858">
        <v>4</v>
      </c>
      <c r="F858">
        <v>4629</v>
      </c>
      <c r="G858">
        <v>5</v>
      </c>
      <c r="H858" t="s">
        <v>1023</v>
      </c>
    </row>
    <row r="859" spans="1:8" x14ac:dyDescent="0.25">
      <c r="A859">
        <v>100857</v>
      </c>
      <c r="B859" s="1">
        <v>46204</v>
      </c>
      <c r="C859" t="s">
        <v>649</v>
      </c>
      <c r="D859" t="s">
        <v>1176</v>
      </c>
      <c r="E859">
        <v>1</v>
      </c>
      <c r="F859">
        <v>4678</v>
      </c>
      <c r="G859">
        <v>5</v>
      </c>
      <c r="H859" t="s">
        <v>1017</v>
      </c>
    </row>
    <row r="860" spans="1:8" x14ac:dyDescent="0.25">
      <c r="A860">
        <v>100858</v>
      </c>
      <c r="B860" s="1">
        <v>46204</v>
      </c>
      <c r="C860" t="s">
        <v>249</v>
      </c>
      <c r="D860" t="s">
        <v>1104</v>
      </c>
      <c r="E860">
        <v>1</v>
      </c>
      <c r="F860">
        <v>1996</v>
      </c>
      <c r="G860">
        <v>0</v>
      </c>
      <c r="H860" t="s">
        <v>1019</v>
      </c>
    </row>
    <row r="861" spans="1:8" x14ac:dyDescent="0.25">
      <c r="A861">
        <v>100859</v>
      </c>
      <c r="B861" s="1">
        <v>46204</v>
      </c>
      <c r="C861" t="s">
        <v>686</v>
      </c>
      <c r="D861" t="s">
        <v>1073</v>
      </c>
      <c r="E861">
        <v>4</v>
      </c>
      <c r="F861">
        <v>3369</v>
      </c>
      <c r="G861">
        <v>10</v>
      </c>
      <c r="H861" t="s">
        <v>1018</v>
      </c>
    </row>
    <row r="862" spans="1:8" x14ac:dyDescent="0.25">
      <c r="A862">
        <v>100860</v>
      </c>
      <c r="B862" s="1">
        <v>46204</v>
      </c>
      <c r="C862" t="s">
        <v>251</v>
      </c>
      <c r="D862" t="s">
        <v>1172</v>
      </c>
      <c r="E862">
        <v>5</v>
      </c>
      <c r="F862">
        <v>1742</v>
      </c>
      <c r="G862">
        <v>5</v>
      </c>
      <c r="H862" t="s">
        <v>1025</v>
      </c>
    </row>
    <row r="863" spans="1:8" x14ac:dyDescent="0.25">
      <c r="A863">
        <v>100861</v>
      </c>
      <c r="B863" s="1">
        <v>46204</v>
      </c>
      <c r="C863" t="s">
        <v>717</v>
      </c>
      <c r="D863" t="s">
        <v>1067</v>
      </c>
      <c r="E863">
        <v>1</v>
      </c>
      <c r="F863">
        <v>3188</v>
      </c>
      <c r="G863">
        <v>5</v>
      </c>
      <c r="H863" t="s">
        <v>1021</v>
      </c>
    </row>
    <row r="864" spans="1:8" x14ac:dyDescent="0.25">
      <c r="A864">
        <v>100862</v>
      </c>
      <c r="B864" s="1">
        <v>46204</v>
      </c>
      <c r="C864" t="s">
        <v>994</v>
      </c>
      <c r="D864" t="s">
        <v>1033</v>
      </c>
      <c r="E864">
        <v>5</v>
      </c>
      <c r="F864">
        <v>3993</v>
      </c>
      <c r="G864">
        <v>10</v>
      </c>
      <c r="H864" t="s">
        <v>1023</v>
      </c>
    </row>
    <row r="865" spans="1:8" x14ac:dyDescent="0.25">
      <c r="A865">
        <v>100863</v>
      </c>
      <c r="B865" s="1">
        <v>46204</v>
      </c>
      <c r="C865" t="s">
        <v>270</v>
      </c>
      <c r="D865" t="s">
        <v>1043</v>
      </c>
      <c r="E865">
        <v>5</v>
      </c>
      <c r="F865">
        <v>2375</v>
      </c>
      <c r="G865">
        <v>0</v>
      </c>
      <c r="H865" t="s">
        <v>1024</v>
      </c>
    </row>
    <row r="866" spans="1:8" x14ac:dyDescent="0.25">
      <c r="A866">
        <v>100864</v>
      </c>
      <c r="B866" s="1">
        <v>46204</v>
      </c>
      <c r="C866" t="s">
        <v>84</v>
      </c>
      <c r="D866" t="s">
        <v>1148</v>
      </c>
      <c r="E866">
        <v>3</v>
      </c>
      <c r="F866">
        <v>758</v>
      </c>
      <c r="G866">
        <v>5</v>
      </c>
      <c r="H866" t="s">
        <v>1024</v>
      </c>
    </row>
    <row r="867" spans="1:8" x14ac:dyDescent="0.25">
      <c r="A867">
        <v>100865</v>
      </c>
      <c r="B867" s="1">
        <v>46204</v>
      </c>
      <c r="C867" t="s">
        <v>884</v>
      </c>
      <c r="D867" t="s">
        <v>1105</v>
      </c>
      <c r="E867">
        <v>2</v>
      </c>
      <c r="F867">
        <v>4511</v>
      </c>
      <c r="G867">
        <v>10</v>
      </c>
      <c r="H867" t="s">
        <v>1016</v>
      </c>
    </row>
    <row r="868" spans="1:8" x14ac:dyDescent="0.25">
      <c r="A868">
        <v>100866</v>
      </c>
      <c r="B868" s="1">
        <v>46204</v>
      </c>
      <c r="C868" t="s">
        <v>96</v>
      </c>
      <c r="D868" t="s">
        <v>1108</v>
      </c>
      <c r="E868">
        <v>2</v>
      </c>
      <c r="F868">
        <v>4146</v>
      </c>
      <c r="G868">
        <v>10</v>
      </c>
      <c r="H868" t="s">
        <v>1018</v>
      </c>
    </row>
    <row r="869" spans="1:8" x14ac:dyDescent="0.25">
      <c r="A869">
        <v>100867</v>
      </c>
      <c r="B869" s="1">
        <v>46204</v>
      </c>
      <c r="C869" t="s">
        <v>696</v>
      </c>
      <c r="D869" t="s">
        <v>1072</v>
      </c>
      <c r="E869">
        <v>1</v>
      </c>
      <c r="F869">
        <v>4433</v>
      </c>
      <c r="G869">
        <v>0</v>
      </c>
      <c r="H869" t="s">
        <v>1016</v>
      </c>
    </row>
    <row r="870" spans="1:8" x14ac:dyDescent="0.25">
      <c r="A870">
        <v>100868</v>
      </c>
      <c r="B870" s="1">
        <v>46204</v>
      </c>
      <c r="C870" t="s">
        <v>788</v>
      </c>
      <c r="D870" t="s">
        <v>1045</v>
      </c>
      <c r="E870">
        <v>5</v>
      </c>
      <c r="F870">
        <v>3007</v>
      </c>
      <c r="G870">
        <v>5</v>
      </c>
      <c r="H870" t="s">
        <v>1016</v>
      </c>
    </row>
    <row r="871" spans="1:8" x14ac:dyDescent="0.25">
      <c r="A871">
        <v>100869</v>
      </c>
      <c r="B871" s="1">
        <v>46204</v>
      </c>
      <c r="C871" t="s">
        <v>678</v>
      </c>
      <c r="D871" t="s">
        <v>1162</v>
      </c>
      <c r="E871">
        <v>5</v>
      </c>
      <c r="F871">
        <v>684</v>
      </c>
      <c r="G871">
        <v>5</v>
      </c>
      <c r="H871" t="s">
        <v>1023</v>
      </c>
    </row>
    <row r="872" spans="1:8" x14ac:dyDescent="0.25">
      <c r="A872">
        <v>100870</v>
      </c>
      <c r="B872" s="1">
        <v>46204</v>
      </c>
      <c r="C872" t="s">
        <v>953</v>
      </c>
      <c r="D872" t="s">
        <v>1173</v>
      </c>
      <c r="E872">
        <v>1</v>
      </c>
      <c r="F872">
        <v>2307</v>
      </c>
      <c r="G872">
        <v>5</v>
      </c>
      <c r="H872" t="s">
        <v>1023</v>
      </c>
    </row>
    <row r="873" spans="1:8" x14ac:dyDescent="0.25">
      <c r="A873">
        <v>100871</v>
      </c>
      <c r="B873" s="1">
        <v>46204</v>
      </c>
      <c r="C873" t="s">
        <v>370</v>
      </c>
      <c r="D873" t="s">
        <v>1048</v>
      </c>
      <c r="E873">
        <v>1</v>
      </c>
      <c r="F873">
        <v>1482</v>
      </c>
      <c r="G873">
        <v>0</v>
      </c>
      <c r="H873" t="s">
        <v>1025</v>
      </c>
    </row>
    <row r="874" spans="1:8" x14ac:dyDescent="0.25">
      <c r="A874">
        <v>100872</v>
      </c>
      <c r="B874" s="1">
        <v>46204</v>
      </c>
      <c r="C874" t="s">
        <v>605</v>
      </c>
      <c r="D874" t="s">
        <v>1029</v>
      </c>
      <c r="E874">
        <v>4</v>
      </c>
      <c r="F874">
        <v>1636</v>
      </c>
      <c r="G874">
        <v>10</v>
      </c>
      <c r="H874" t="s">
        <v>1019</v>
      </c>
    </row>
    <row r="875" spans="1:8" x14ac:dyDescent="0.25">
      <c r="A875">
        <v>100873</v>
      </c>
      <c r="B875" s="1">
        <v>46204</v>
      </c>
      <c r="C875" t="s">
        <v>513</v>
      </c>
      <c r="D875" t="s">
        <v>1067</v>
      </c>
      <c r="E875">
        <v>1</v>
      </c>
      <c r="F875">
        <v>2899</v>
      </c>
      <c r="G875">
        <v>10</v>
      </c>
      <c r="H875" t="s">
        <v>1023</v>
      </c>
    </row>
    <row r="876" spans="1:8" x14ac:dyDescent="0.25">
      <c r="A876">
        <v>100874</v>
      </c>
      <c r="B876" s="1">
        <v>46204</v>
      </c>
      <c r="C876" t="s">
        <v>751</v>
      </c>
      <c r="D876" t="s">
        <v>1054</v>
      </c>
      <c r="E876">
        <v>5</v>
      </c>
      <c r="F876">
        <v>4476</v>
      </c>
      <c r="G876">
        <v>10</v>
      </c>
      <c r="H876" t="s">
        <v>1018</v>
      </c>
    </row>
    <row r="877" spans="1:8" x14ac:dyDescent="0.25">
      <c r="A877">
        <v>100875</v>
      </c>
      <c r="B877" s="1">
        <v>46204</v>
      </c>
      <c r="C877" t="s">
        <v>950</v>
      </c>
      <c r="D877" t="s">
        <v>1156</v>
      </c>
      <c r="E877">
        <v>3</v>
      </c>
      <c r="F877">
        <v>847</v>
      </c>
      <c r="G877">
        <v>5</v>
      </c>
      <c r="H877" t="s">
        <v>1017</v>
      </c>
    </row>
    <row r="878" spans="1:8" x14ac:dyDescent="0.25">
      <c r="A878">
        <v>100876</v>
      </c>
      <c r="B878" s="1">
        <v>46204</v>
      </c>
      <c r="C878" t="s">
        <v>600</v>
      </c>
      <c r="D878" t="s">
        <v>1057</v>
      </c>
      <c r="E878">
        <v>3</v>
      </c>
      <c r="F878">
        <v>4452</v>
      </c>
      <c r="G878">
        <v>5</v>
      </c>
      <c r="H878" t="s">
        <v>1025</v>
      </c>
    </row>
    <row r="879" spans="1:8" x14ac:dyDescent="0.25">
      <c r="A879">
        <v>100877</v>
      </c>
      <c r="B879" s="1">
        <v>46204</v>
      </c>
      <c r="C879" t="s">
        <v>310</v>
      </c>
      <c r="D879" t="s">
        <v>1176</v>
      </c>
      <c r="E879">
        <v>4</v>
      </c>
      <c r="F879">
        <v>2414</v>
      </c>
      <c r="G879">
        <v>10</v>
      </c>
      <c r="H879" t="s">
        <v>1023</v>
      </c>
    </row>
    <row r="880" spans="1:8" x14ac:dyDescent="0.25">
      <c r="A880">
        <v>100878</v>
      </c>
      <c r="B880" s="1">
        <v>46204</v>
      </c>
      <c r="C880" t="s">
        <v>487</v>
      </c>
      <c r="D880" t="s">
        <v>1164</v>
      </c>
      <c r="E880">
        <v>5</v>
      </c>
      <c r="F880">
        <v>1274</v>
      </c>
      <c r="G880">
        <v>5</v>
      </c>
      <c r="H880" t="s">
        <v>1025</v>
      </c>
    </row>
    <row r="881" spans="1:8" x14ac:dyDescent="0.25">
      <c r="A881">
        <v>100879</v>
      </c>
      <c r="B881" s="1">
        <v>46204</v>
      </c>
      <c r="C881" t="s">
        <v>951</v>
      </c>
      <c r="D881" t="s">
        <v>1097</v>
      </c>
      <c r="E881">
        <v>1</v>
      </c>
      <c r="F881">
        <v>2393</v>
      </c>
      <c r="G881">
        <v>0</v>
      </c>
      <c r="H881" t="s">
        <v>1025</v>
      </c>
    </row>
    <row r="882" spans="1:8" x14ac:dyDescent="0.25">
      <c r="A882">
        <v>100880</v>
      </c>
      <c r="B882" s="1">
        <v>46204</v>
      </c>
      <c r="C882" t="s">
        <v>748</v>
      </c>
      <c r="D882" t="s">
        <v>1129</v>
      </c>
      <c r="E882">
        <v>2</v>
      </c>
      <c r="F882">
        <v>4060</v>
      </c>
      <c r="G882">
        <v>10</v>
      </c>
      <c r="H882" t="s">
        <v>1021</v>
      </c>
    </row>
    <row r="883" spans="1:8" x14ac:dyDescent="0.25">
      <c r="A883">
        <v>100881</v>
      </c>
      <c r="B883" s="1">
        <v>46204</v>
      </c>
      <c r="C883" t="s">
        <v>993</v>
      </c>
      <c r="D883" t="s">
        <v>1095</v>
      </c>
      <c r="E883">
        <v>1</v>
      </c>
      <c r="F883">
        <v>4783</v>
      </c>
      <c r="G883">
        <v>5</v>
      </c>
      <c r="H883" t="s">
        <v>1022</v>
      </c>
    </row>
    <row r="884" spans="1:8" x14ac:dyDescent="0.25">
      <c r="A884">
        <v>100882</v>
      </c>
      <c r="B884" s="1">
        <v>46204</v>
      </c>
      <c r="C884" t="s">
        <v>264</v>
      </c>
      <c r="D884" t="s">
        <v>1084</v>
      </c>
      <c r="E884">
        <v>4</v>
      </c>
      <c r="F884">
        <v>4477</v>
      </c>
      <c r="G884">
        <v>10</v>
      </c>
      <c r="H884" t="s">
        <v>1017</v>
      </c>
    </row>
    <row r="885" spans="1:8" x14ac:dyDescent="0.25">
      <c r="A885">
        <v>100883</v>
      </c>
      <c r="B885" s="1">
        <v>46204</v>
      </c>
      <c r="C885" t="s">
        <v>705</v>
      </c>
      <c r="D885" t="s">
        <v>1130</v>
      </c>
      <c r="E885">
        <v>2</v>
      </c>
      <c r="F885">
        <v>2129</v>
      </c>
      <c r="G885">
        <v>0</v>
      </c>
      <c r="H885" t="s">
        <v>1020</v>
      </c>
    </row>
    <row r="886" spans="1:8" x14ac:dyDescent="0.25">
      <c r="A886">
        <v>100884</v>
      </c>
      <c r="B886" s="1">
        <v>46204</v>
      </c>
      <c r="C886" t="s">
        <v>362</v>
      </c>
      <c r="D886" t="s">
        <v>1088</v>
      </c>
      <c r="E886">
        <v>1</v>
      </c>
      <c r="F886">
        <v>2167</v>
      </c>
      <c r="G886">
        <v>5</v>
      </c>
      <c r="H886" t="s">
        <v>1017</v>
      </c>
    </row>
    <row r="887" spans="1:8" x14ac:dyDescent="0.25">
      <c r="A887">
        <v>100885</v>
      </c>
      <c r="B887" s="1">
        <v>46204</v>
      </c>
      <c r="C887" t="s">
        <v>262</v>
      </c>
      <c r="D887" t="s">
        <v>1061</v>
      </c>
      <c r="E887">
        <v>4</v>
      </c>
      <c r="F887">
        <v>2704</v>
      </c>
      <c r="G887">
        <v>5</v>
      </c>
      <c r="H887" t="s">
        <v>1022</v>
      </c>
    </row>
    <row r="888" spans="1:8" x14ac:dyDescent="0.25">
      <c r="A888">
        <v>100886</v>
      </c>
      <c r="B888" s="1">
        <v>46204</v>
      </c>
      <c r="C888" t="s">
        <v>537</v>
      </c>
      <c r="D888" t="s">
        <v>1048</v>
      </c>
      <c r="E888">
        <v>5</v>
      </c>
      <c r="F888">
        <v>3887</v>
      </c>
      <c r="G888">
        <v>0</v>
      </c>
      <c r="H888" t="s">
        <v>1022</v>
      </c>
    </row>
    <row r="889" spans="1:8" x14ac:dyDescent="0.25">
      <c r="A889">
        <v>100887</v>
      </c>
      <c r="B889" s="1">
        <v>46204</v>
      </c>
      <c r="C889" t="s">
        <v>418</v>
      </c>
      <c r="D889" t="s">
        <v>1078</v>
      </c>
      <c r="E889">
        <v>5</v>
      </c>
      <c r="F889">
        <v>4726</v>
      </c>
      <c r="G889">
        <v>10</v>
      </c>
      <c r="H889" t="s">
        <v>1020</v>
      </c>
    </row>
    <row r="890" spans="1:8" x14ac:dyDescent="0.25">
      <c r="A890">
        <v>100888</v>
      </c>
      <c r="B890" s="1">
        <v>46204</v>
      </c>
      <c r="C890" t="s">
        <v>151</v>
      </c>
      <c r="D890" t="s">
        <v>1060</v>
      </c>
      <c r="E890">
        <v>4</v>
      </c>
      <c r="F890">
        <v>502</v>
      </c>
      <c r="G890">
        <v>0</v>
      </c>
      <c r="H890" t="s">
        <v>1016</v>
      </c>
    </row>
    <row r="891" spans="1:8" x14ac:dyDescent="0.25">
      <c r="A891">
        <v>100889</v>
      </c>
      <c r="B891" s="1">
        <v>46204</v>
      </c>
      <c r="C891" t="s">
        <v>11</v>
      </c>
      <c r="D891" t="s">
        <v>1140</v>
      </c>
      <c r="E891">
        <v>3</v>
      </c>
      <c r="F891">
        <v>4268</v>
      </c>
      <c r="G891">
        <v>5</v>
      </c>
      <c r="H891" t="s">
        <v>1021</v>
      </c>
    </row>
    <row r="892" spans="1:8" x14ac:dyDescent="0.25">
      <c r="A892">
        <v>100890</v>
      </c>
      <c r="B892" s="1">
        <v>46204</v>
      </c>
      <c r="C892" t="s">
        <v>730</v>
      </c>
      <c r="D892" t="s">
        <v>1075</v>
      </c>
      <c r="E892">
        <v>2</v>
      </c>
      <c r="F892">
        <v>3660</v>
      </c>
      <c r="G892">
        <v>10</v>
      </c>
      <c r="H892" t="s">
        <v>1019</v>
      </c>
    </row>
    <row r="893" spans="1:8" x14ac:dyDescent="0.25">
      <c r="A893">
        <v>100891</v>
      </c>
      <c r="B893" s="1">
        <v>46204</v>
      </c>
      <c r="C893" t="s">
        <v>956</v>
      </c>
      <c r="D893" t="s">
        <v>1079</v>
      </c>
      <c r="E893">
        <v>4</v>
      </c>
      <c r="F893">
        <v>2769</v>
      </c>
      <c r="G893">
        <v>10</v>
      </c>
      <c r="H893" t="s">
        <v>1023</v>
      </c>
    </row>
    <row r="894" spans="1:8" x14ac:dyDescent="0.25">
      <c r="A894">
        <v>100892</v>
      </c>
      <c r="B894" s="1">
        <v>46204</v>
      </c>
      <c r="C894" t="s">
        <v>295</v>
      </c>
      <c r="D894" t="s">
        <v>1099</v>
      </c>
      <c r="E894">
        <v>2</v>
      </c>
      <c r="F894">
        <v>2509</v>
      </c>
      <c r="G894">
        <v>10</v>
      </c>
      <c r="H894" t="s">
        <v>1017</v>
      </c>
    </row>
    <row r="895" spans="1:8" x14ac:dyDescent="0.25">
      <c r="A895">
        <v>100893</v>
      </c>
      <c r="B895" s="1">
        <v>46204</v>
      </c>
      <c r="C895" t="s">
        <v>87</v>
      </c>
      <c r="D895" t="s">
        <v>1168</v>
      </c>
      <c r="E895">
        <v>5</v>
      </c>
      <c r="F895">
        <v>3978</v>
      </c>
      <c r="G895">
        <v>10</v>
      </c>
      <c r="H895" t="s">
        <v>1025</v>
      </c>
    </row>
    <row r="896" spans="1:8" x14ac:dyDescent="0.25">
      <c r="A896">
        <v>100894</v>
      </c>
      <c r="B896" s="1">
        <v>46204</v>
      </c>
      <c r="C896" t="s">
        <v>996</v>
      </c>
      <c r="D896" t="s">
        <v>1167</v>
      </c>
      <c r="E896">
        <v>2</v>
      </c>
      <c r="F896">
        <v>833</v>
      </c>
      <c r="G896">
        <v>5</v>
      </c>
      <c r="H896" t="s">
        <v>1017</v>
      </c>
    </row>
    <row r="897" spans="1:8" x14ac:dyDescent="0.25">
      <c r="A897">
        <v>100895</v>
      </c>
      <c r="B897" s="1">
        <v>46204</v>
      </c>
      <c r="C897" t="s">
        <v>532</v>
      </c>
      <c r="D897" t="s">
        <v>1143</v>
      </c>
      <c r="E897">
        <v>5</v>
      </c>
      <c r="F897">
        <v>1417</v>
      </c>
      <c r="G897">
        <v>0</v>
      </c>
      <c r="H897" t="s">
        <v>1021</v>
      </c>
    </row>
    <row r="898" spans="1:8" x14ac:dyDescent="0.25">
      <c r="A898">
        <v>100896</v>
      </c>
      <c r="B898" s="1">
        <v>46204</v>
      </c>
      <c r="C898" t="s">
        <v>746</v>
      </c>
      <c r="D898" t="s">
        <v>1161</v>
      </c>
      <c r="E898">
        <v>4</v>
      </c>
      <c r="F898">
        <v>4816</v>
      </c>
      <c r="G898">
        <v>0</v>
      </c>
      <c r="H898" t="s">
        <v>1024</v>
      </c>
    </row>
    <row r="899" spans="1:8" x14ac:dyDescent="0.25">
      <c r="A899">
        <v>100897</v>
      </c>
      <c r="B899" s="1">
        <v>46204</v>
      </c>
      <c r="C899" t="s">
        <v>818</v>
      </c>
      <c r="D899" t="s">
        <v>1052</v>
      </c>
      <c r="E899">
        <v>4</v>
      </c>
      <c r="F899">
        <v>1922</v>
      </c>
      <c r="G899">
        <v>0</v>
      </c>
      <c r="H899" t="s">
        <v>1017</v>
      </c>
    </row>
    <row r="900" spans="1:8" x14ac:dyDescent="0.25">
      <c r="A900">
        <v>100898</v>
      </c>
      <c r="B900" s="1">
        <v>46204</v>
      </c>
      <c r="C900" t="s">
        <v>272</v>
      </c>
      <c r="D900" t="s">
        <v>1149</v>
      </c>
      <c r="E900">
        <v>5</v>
      </c>
      <c r="F900">
        <v>4262</v>
      </c>
      <c r="G900">
        <v>5</v>
      </c>
      <c r="H900" t="s">
        <v>1016</v>
      </c>
    </row>
    <row r="901" spans="1:8" x14ac:dyDescent="0.25">
      <c r="A901">
        <v>100899</v>
      </c>
      <c r="B901" s="1">
        <v>46204</v>
      </c>
      <c r="C901" t="s">
        <v>633</v>
      </c>
      <c r="D901" t="s">
        <v>1113</v>
      </c>
      <c r="E901">
        <v>4</v>
      </c>
      <c r="F901">
        <v>2049</v>
      </c>
      <c r="G901">
        <v>5</v>
      </c>
      <c r="H901" t="s">
        <v>1018</v>
      </c>
    </row>
    <row r="902" spans="1:8" x14ac:dyDescent="0.25">
      <c r="A902">
        <v>100900</v>
      </c>
      <c r="B902" s="1">
        <v>46204</v>
      </c>
      <c r="C902" t="s">
        <v>594</v>
      </c>
      <c r="D902" t="s">
        <v>1156</v>
      </c>
      <c r="E902">
        <v>4</v>
      </c>
      <c r="F902">
        <v>606</v>
      </c>
      <c r="G902">
        <v>5</v>
      </c>
      <c r="H902" t="s">
        <v>1020</v>
      </c>
    </row>
    <row r="903" spans="1:8" x14ac:dyDescent="0.25">
      <c r="A903">
        <v>100901</v>
      </c>
      <c r="B903" s="1">
        <v>46204</v>
      </c>
      <c r="C903" t="s">
        <v>771</v>
      </c>
      <c r="D903" t="s">
        <v>1132</v>
      </c>
      <c r="E903">
        <v>5</v>
      </c>
      <c r="F903">
        <v>4776</v>
      </c>
      <c r="G903">
        <v>10</v>
      </c>
      <c r="H903" t="s">
        <v>1017</v>
      </c>
    </row>
    <row r="904" spans="1:8" x14ac:dyDescent="0.25">
      <c r="A904">
        <v>100902</v>
      </c>
      <c r="B904" s="1">
        <v>46204</v>
      </c>
      <c r="C904" t="s">
        <v>944</v>
      </c>
      <c r="D904" t="s">
        <v>1059</v>
      </c>
      <c r="E904">
        <v>4</v>
      </c>
      <c r="F904">
        <v>1020</v>
      </c>
      <c r="G904">
        <v>5</v>
      </c>
      <c r="H904" t="s">
        <v>1022</v>
      </c>
    </row>
    <row r="905" spans="1:8" x14ac:dyDescent="0.25">
      <c r="A905">
        <v>100903</v>
      </c>
      <c r="B905" s="1">
        <v>46204</v>
      </c>
      <c r="C905" t="s">
        <v>109</v>
      </c>
      <c r="D905" t="s">
        <v>1036</v>
      </c>
      <c r="E905">
        <v>5</v>
      </c>
      <c r="F905">
        <v>2869</v>
      </c>
      <c r="G905">
        <v>0</v>
      </c>
      <c r="H905" t="s">
        <v>1022</v>
      </c>
    </row>
    <row r="906" spans="1:8" x14ac:dyDescent="0.25">
      <c r="A906">
        <v>100904</v>
      </c>
      <c r="B906" s="1">
        <v>46204</v>
      </c>
      <c r="C906" t="s">
        <v>974</v>
      </c>
      <c r="D906" t="s">
        <v>1148</v>
      </c>
      <c r="E906">
        <v>4</v>
      </c>
      <c r="F906">
        <v>1337</v>
      </c>
      <c r="G906">
        <v>5</v>
      </c>
      <c r="H906" t="s">
        <v>1016</v>
      </c>
    </row>
    <row r="907" spans="1:8" x14ac:dyDescent="0.25">
      <c r="A907">
        <v>100905</v>
      </c>
      <c r="B907" s="1">
        <v>46204</v>
      </c>
      <c r="C907" t="s">
        <v>422</v>
      </c>
      <c r="D907" t="s">
        <v>1094</v>
      </c>
      <c r="E907">
        <v>4</v>
      </c>
      <c r="F907">
        <v>3207</v>
      </c>
      <c r="G907">
        <v>5</v>
      </c>
      <c r="H907" t="s">
        <v>1016</v>
      </c>
    </row>
    <row r="908" spans="1:8" x14ac:dyDescent="0.25">
      <c r="A908">
        <v>100906</v>
      </c>
      <c r="B908" s="1">
        <v>46204</v>
      </c>
      <c r="C908" t="s">
        <v>565</v>
      </c>
      <c r="D908" t="s">
        <v>1090</v>
      </c>
      <c r="E908">
        <v>2</v>
      </c>
      <c r="F908">
        <v>650</v>
      </c>
      <c r="G908">
        <v>5</v>
      </c>
      <c r="H908" t="s">
        <v>1022</v>
      </c>
    </row>
    <row r="909" spans="1:8" x14ac:dyDescent="0.25">
      <c r="A909">
        <v>100907</v>
      </c>
      <c r="B909" s="1">
        <v>46204</v>
      </c>
      <c r="C909" t="s">
        <v>124</v>
      </c>
      <c r="D909" t="s">
        <v>1081</v>
      </c>
      <c r="E909">
        <v>4</v>
      </c>
      <c r="F909">
        <v>1658</v>
      </c>
      <c r="G909">
        <v>5</v>
      </c>
      <c r="H909" t="s">
        <v>1022</v>
      </c>
    </row>
    <row r="910" spans="1:8" x14ac:dyDescent="0.25">
      <c r="A910">
        <v>100908</v>
      </c>
      <c r="B910" s="1">
        <v>46204</v>
      </c>
      <c r="C910" t="s">
        <v>41</v>
      </c>
      <c r="D910" t="s">
        <v>1139</v>
      </c>
      <c r="E910">
        <v>3</v>
      </c>
      <c r="F910">
        <v>229</v>
      </c>
      <c r="G910">
        <v>0</v>
      </c>
      <c r="H910" t="s">
        <v>1023</v>
      </c>
    </row>
    <row r="911" spans="1:8" x14ac:dyDescent="0.25">
      <c r="A911">
        <v>100909</v>
      </c>
      <c r="B911" s="1">
        <v>46204</v>
      </c>
      <c r="C911" t="s">
        <v>148</v>
      </c>
      <c r="D911" t="s">
        <v>1135</v>
      </c>
      <c r="E911">
        <v>5</v>
      </c>
      <c r="F911">
        <v>1492</v>
      </c>
      <c r="G911">
        <v>10</v>
      </c>
      <c r="H911" t="s">
        <v>1019</v>
      </c>
    </row>
    <row r="912" spans="1:8" x14ac:dyDescent="0.25">
      <c r="A912">
        <v>100910</v>
      </c>
      <c r="B912" s="1">
        <v>46204</v>
      </c>
      <c r="C912" t="s">
        <v>400</v>
      </c>
      <c r="D912" t="s">
        <v>1157</v>
      </c>
      <c r="E912">
        <v>3</v>
      </c>
      <c r="F912">
        <v>698</v>
      </c>
      <c r="G912">
        <v>10</v>
      </c>
      <c r="H912" t="s">
        <v>1016</v>
      </c>
    </row>
    <row r="913" spans="1:8" x14ac:dyDescent="0.25">
      <c r="A913">
        <v>100911</v>
      </c>
      <c r="B913" s="1">
        <v>46204</v>
      </c>
      <c r="C913" t="s">
        <v>742</v>
      </c>
      <c r="D913" t="s">
        <v>1133</v>
      </c>
      <c r="E913">
        <v>2</v>
      </c>
      <c r="F913">
        <v>3875</v>
      </c>
      <c r="G913">
        <v>0</v>
      </c>
      <c r="H913" t="s">
        <v>1020</v>
      </c>
    </row>
    <row r="914" spans="1:8" x14ac:dyDescent="0.25">
      <c r="A914">
        <v>100912</v>
      </c>
      <c r="B914" s="1">
        <v>46204</v>
      </c>
      <c r="C914" t="s">
        <v>680</v>
      </c>
      <c r="D914" t="s">
        <v>1038</v>
      </c>
      <c r="E914">
        <v>3</v>
      </c>
      <c r="F914">
        <v>4843</v>
      </c>
      <c r="G914">
        <v>5</v>
      </c>
      <c r="H914" t="s">
        <v>1016</v>
      </c>
    </row>
    <row r="915" spans="1:8" x14ac:dyDescent="0.25">
      <c r="A915">
        <v>100913</v>
      </c>
      <c r="B915" s="1">
        <v>46204</v>
      </c>
      <c r="C915" t="s">
        <v>350</v>
      </c>
      <c r="D915" t="s">
        <v>1162</v>
      </c>
      <c r="E915">
        <v>3</v>
      </c>
      <c r="F915">
        <v>310</v>
      </c>
      <c r="G915">
        <v>5</v>
      </c>
      <c r="H915" t="s">
        <v>1017</v>
      </c>
    </row>
    <row r="916" spans="1:8" x14ac:dyDescent="0.25">
      <c r="A916">
        <v>100914</v>
      </c>
      <c r="B916" s="1">
        <v>46204</v>
      </c>
      <c r="C916" t="s">
        <v>773</v>
      </c>
      <c r="D916" t="s">
        <v>1069</v>
      </c>
      <c r="E916">
        <v>5</v>
      </c>
      <c r="F916">
        <v>3189</v>
      </c>
      <c r="G916">
        <v>10</v>
      </c>
      <c r="H916" t="s">
        <v>1023</v>
      </c>
    </row>
    <row r="917" spans="1:8" x14ac:dyDescent="0.25">
      <c r="A917">
        <v>100915</v>
      </c>
      <c r="B917" s="1">
        <v>46204</v>
      </c>
      <c r="C917" t="s">
        <v>849</v>
      </c>
      <c r="D917" t="s">
        <v>1095</v>
      </c>
      <c r="E917">
        <v>4</v>
      </c>
      <c r="F917">
        <v>234</v>
      </c>
      <c r="G917">
        <v>5</v>
      </c>
      <c r="H917" t="s">
        <v>1016</v>
      </c>
    </row>
    <row r="918" spans="1:8" x14ac:dyDescent="0.25">
      <c r="A918">
        <v>100916</v>
      </c>
      <c r="B918" s="1">
        <v>46204</v>
      </c>
      <c r="C918" t="s">
        <v>806</v>
      </c>
      <c r="D918" t="s">
        <v>1103</v>
      </c>
      <c r="E918">
        <v>1</v>
      </c>
      <c r="F918">
        <v>2892</v>
      </c>
      <c r="G918">
        <v>0</v>
      </c>
      <c r="H918" t="s">
        <v>1021</v>
      </c>
    </row>
    <row r="919" spans="1:8" x14ac:dyDescent="0.25">
      <c r="A919">
        <v>100917</v>
      </c>
      <c r="B919" s="1">
        <v>46204</v>
      </c>
      <c r="C919" t="s">
        <v>265</v>
      </c>
      <c r="D919" t="s">
        <v>1074</v>
      </c>
      <c r="E919">
        <v>2</v>
      </c>
      <c r="F919">
        <v>795</v>
      </c>
      <c r="G919">
        <v>0</v>
      </c>
      <c r="H919" t="s">
        <v>1017</v>
      </c>
    </row>
    <row r="920" spans="1:8" x14ac:dyDescent="0.25">
      <c r="A920">
        <v>100918</v>
      </c>
      <c r="B920" s="1">
        <v>46204</v>
      </c>
      <c r="C920" t="s">
        <v>329</v>
      </c>
      <c r="D920" t="s">
        <v>1067</v>
      </c>
      <c r="E920">
        <v>3</v>
      </c>
      <c r="F920">
        <v>4088</v>
      </c>
      <c r="G920">
        <v>10</v>
      </c>
      <c r="H920" t="s">
        <v>1025</v>
      </c>
    </row>
    <row r="921" spans="1:8" x14ac:dyDescent="0.25">
      <c r="A921">
        <v>100919</v>
      </c>
      <c r="B921" s="1">
        <v>46204</v>
      </c>
      <c r="C921" t="s">
        <v>35</v>
      </c>
      <c r="D921" t="s">
        <v>1149</v>
      </c>
      <c r="E921">
        <v>4</v>
      </c>
      <c r="F921">
        <v>4782</v>
      </c>
      <c r="G921">
        <v>10</v>
      </c>
      <c r="H921" t="s">
        <v>1022</v>
      </c>
    </row>
    <row r="922" spans="1:8" x14ac:dyDescent="0.25">
      <c r="A922">
        <v>100920</v>
      </c>
      <c r="B922" s="1">
        <v>46204</v>
      </c>
      <c r="C922" t="s">
        <v>768</v>
      </c>
      <c r="D922" t="s">
        <v>1088</v>
      </c>
      <c r="E922">
        <v>5</v>
      </c>
      <c r="F922">
        <v>1215</v>
      </c>
      <c r="G922">
        <v>10</v>
      </c>
      <c r="H922" t="s">
        <v>1017</v>
      </c>
    </row>
    <row r="923" spans="1:8" x14ac:dyDescent="0.25">
      <c r="A923">
        <v>100921</v>
      </c>
      <c r="B923" s="1">
        <v>46204</v>
      </c>
      <c r="C923" t="s">
        <v>581</v>
      </c>
      <c r="D923" t="s">
        <v>1134</v>
      </c>
      <c r="E923">
        <v>4</v>
      </c>
      <c r="F923">
        <v>1882</v>
      </c>
      <c r="G923">
        <v>10</v>
      </c>
      <c r="H923" t="s">
        <v>1016</v>
      </c>
    </row>
    <row r="924" spans="1:8" x14ac:dyDescent="0.25">
      <c r="A924">
        <v>100922</v>
      </c>
      <c r="B924" s="1">
        <v>46204</v>
      </c>
      <c r="C924" t="s">
        <v>590</v>
      </c>
      <c r="D924" t="s">
        <v>1174</v>
      </c>
      <c r="E924">
        <v>3</v>
      </c>
      <c r="F924">
        <v>3409</v>
      </c>
      <c r="G924">
        <v>5</v>
      </c>
      <c r="H924" t="s">
        <v>1024</v>
      </c>
    </row>
    <row r="925" spans="1:8" x14ac:dyDescent="0.25">
      <c r="A925">
        <v>100923</v>
      </c>
      <c r="B925" s="1">
        <v>46204</v>
      </c>
      <c r="C925" t="s">
        <v>150</v>
      </c>
      <c r="D925" t="s">
        <v>1083</v>
      </c>
      <c r="E925">
        <v>4</v>
      </c>
      <c r="F925">
        <v>1497</v>
      </c>
      <c r="G925">
        <v>0</v>
      </c>
      <c r="H925" t="s">
        <v>1025</v>
      </c>
    </row>
    <row r="926" spans="1:8" x14ac:dyDescent="0.25">
      <c r="A926">
        <v>100924</v>
      </c>
      <c r="B926" s="1">
        <v>46204</v>
      </c>
      <c r="C926" t="s">
        <v>753</v>
      </c>
      <c r="D926" t="s">
        <v>1056</v>
      </c>
      <c r="E926">
        <v>3</v>
      </c>
      <c r="F926">
        <v>1488</v>
      </c>
      <c r="G926">
        <v>5</v>
      </c>
      <c r="H926" t="s">
        <v>1023</v>
      </c>
    </row>
    <row r="927" spans="1:8" x14ac:dyDescent="0.25">
      <c r="A927">
        <v>100925</v>
      </c>
      <c r="B927" s="1">
        <v>46204</v>
      </c>
      <c r="C927" t="s">
        <v>802</v>
      </c>
      <c r="D927" t="s">
        <v>1155</v>
      </c>
      <c r="E927">
        <v>5</v>
      </c>
      <c r="F927">
        <v>1364</v>
      </c>
      <c r="G927">
        <v>10</v>
      </c>
      <c r="H927" t="s">
        <v>1020</v>
      </c>
    </row>
    <row r="928" spans="1:8" x14ac:dyDescent="0.25">
      <c r="A928">
        <v>100926</v>
      </c>
      <c r="B928" s="1">
        <v>46204</v>
      </c>
      <c r="C928" t="s">
        <v>285</v>
      </c>
      <c r="D928" t="s">
        <v>1089</v>
      </c>
      <c r="E928">
        <v>1</v>
      </c>
      <c r="F928">
        <v>4221</v>
      </c>
      <c r="G928">
        <v>5</v>
      </c>
      <c r="H928" t="s">
        <v>1019</v>
      </c>
    </row>
    <row r="929" spans="1:8" x14ac:dyDescent="0.25">
      <c r="A929">
        <v>100927</v>
      </c>
      <c r="B929" s="1">
        <v>46204</v>
      </c>
      <c r="C929" t="s">
        <v>239</v>
      </c>
      <c r="D929" t="s">
        <v>1170</v>
      </c>
      <c r="E929">
        <v>3</v>
      </c>
      <c r="F929">
        <v>1372</v>
      </c>
      <c r="G929">
        <v>10</v>
      </c>
      <c r="H929" t="s">
        <v>1018</v>
      </c>
    </row>
    <row r="930" spans="1:8" x14ac:dyDescent="0.25">
      <c r="A930">
        <v>100928</v>
      </c>
      <c r="B930" s="1">
        <v>46204</v>
      </c>
      <c r="C930" t="s">
        <v>488</v>
      </c>
      <c r="D930" t="s">
        <v>1042</v>
      </c>
      <c r="E930">
        <v>3</v>
      </c>
      <c r="F930">
        <v>1106</v>
      </c>
      <c r="G930">
        <v>10</v>
      </c>
      <c r="H930" t="s">
        <v>1019</v>
      </c>
    </row>
    <row r="931" spans="1:8" x14ac:dyDescent="0.25">
      <c r="A931">
        <v>100929</v>
      </c>
      <c r="B931" s="1">
        <v>46204</v>
      </c>
      <c r="C931" t="s">
        <v>768</v>
      </c>
      <c r="D931" t="s">
        <v>1105</v>
      </c>
      <c r="E931">
        <v>1</v>
      </c>
      <c r="F931">
        <v>3526</v>
      </c>
      <c r="G931">
        <v>5</v>
      </c>
      <c r="H931" t="s">
        <v>1023</v>
      </c>
    </row>
    <row r="932" spans="1:8" x14ac:dyDescent="0.25">
      <c r="A932">
        <v>100930</v>
      </c>
      <c r="B932" s="1">
        <v>46204</v>
      </c>
      <c r="C932" t="s">
        <v>192</v>
      </c>
      <c r="D932" t="s">
        <v>1041</v>
      </c>
      <c r="E932">
        <v>5</v>
      </c>
      <c r="F932">
        <v>3148</v>
      </c>
      <c r="G932">
        <v>10</v>
      </c>
      <c r="H932" t="s">
        <v>1023</v>
      </c>
    </row>
    <row r="933" spans="1:8" x14ac:dyDescent="0.25">
      <c r="A933">
        <v>100931</v>
      </c>
      <c r="B933" s="1">
        <v>46204</v>
      </c>
      <c r="C933" t="s">
        <v>329</v>
      </c>
      <c r="D933" t="s">
        <v>1108</v>
      </c>
      <c r="E933">
        <v>3</v>
      </c>
      <c r="F933">
        <v>1347</v>
      </c>
      <c r="G933">
        <v>5</v>
      </c>
      <c r="H933" t="s">
        <v>1024</v>
      </c>
    </row>
    <row r="934" spans="1:8" x14ac:dyDescent="0.25">
      <c r="A934">
        <v>100932</v>
      </c>
      <c r="B934" s="1">
        <v>46204</v>
      </c>
      <c r="C934" t="s">
        <v>855</v>
      </c>
      <c r="D934" t="s">
        <v>1122</v>
      </c>
      <c r="E934">
        <v>1</v>
      </c>
      <c r="F934">
        <v>3566</v>
      </c>
      <c r="G934">
        <v>0</v>
      </c>
      <c r="H934" t="s">
        <v>1021</v>
      </c>
    </row>
    <row r="935" spans="1:8" x14ac:dyDescent="0.25">
      <c r="A935">
        <v>100933</v>
      </c>
      <c r="B935" s="1">
        <v>46204</v>
      </c>
      <c r="C935" t="s">
        <v>974</v>
      </c>
      <c r="D935" t="s">
        <v>1052</v>
      </c>
      <c r="E935">
        <v>3</v>
      </c>
      <c r="F935">
        <v>2039</v>
      </c>
      <c r="G935">
        <v>10</v>
      </c>
      <c r="H935" t="s">
        <v>1017</v>
      </c>
    </row>
    <row r="936" spans="1:8" x14ac:dyDescent="0.25">
      <c r="A936">
        <v>100934</v>
      </c>
      <c r="B936" s="1">
        <v>46204</v>
      </c>
      <c r="C936" t="s">
        <v>987</v>
      </c>
      <c r="D936" t="s">
        <v>1121</v>
      </c>
      <c r="E936">
        <v>5</v>
      </c>
      <c r="F936">
        <v>2594</v>
      </c>
      <c r="G936">
        <v>0</v>
      </c>
      <c r="H936" t="s">
        <v>1025</v>
      </c>
    </row>
    <row r="937" spans="1:8" x14ac:dyDescent="0.25">
      <c r="A937">
        <v>100935</v>
      </c>
      <c r="B937" s="1">
        <v>46204</v>
      </c>
      <c r="C937" t="s">
        <v>959</v>
      </c>
      <c r="D937" t="s">
        <v>1118</v>
      </c>
      <c r="E937">
        <v>5</v>
      </c>
      <c r="F937">
        <v>152</v>
      </c>
      <c r="G937">
        <v>5</v>
      </c>
      <c r="H937" t="s">
        <v>1017</v>
      </c>
    </row>
    <row r="938" spans="1:8" x14ac:dyDescent="0.25">
      <c r="A938">
        <v>100936</v>
      </c>
      <c r="B938" s="1">
        <v>46204</v>
      </c>
      <c r="C938" t="s">
        <v>860</v>
      </c>
      <c r="D938" t="s">
        <v>1028</v>
      </c>
      <c r="E938">
        <v>1</v>
      </c>
      <c r="F938">
        <v>4750</v>
      </c>
      <c r="G938">
        <v>0</v>
      </c>
      <c r="H938" t="s">
        <v>1023</v>
      </c>
    </row>
    <row r="939" spans="1:8" x14ac:dyDescent="0.25">
      <c r="A939">
        <v>100937</v>
      </c>
      <c r="B939" s="1">
        <v>46204</v>
      </c>
      <c r="C939" t="s">
        <v>236</v>
      </c>
      <c r="D939" t="s">
        <v>1055</v>
      </c>
      <c r="E939">
        <v>3</v>
      </c>
      <c r="F939">
        <v>594</v>
      </c>
      <c r="G939">
        <v>10</v>
      </c>
      <c r="H939" t="s">
        <v>1018</v>
      </c>
    </row>
    <row r="940" spans="1:8" x14ac:dyDescent="0.25">
      <c r="A940">
        <v>100938</v>
      </c>
      <c r="B940" s="1">
        <v>46204</v>
      </c>
      <c r="C940" t="s">
        <v>203</v>
      </c>
      <c r="D940" t="s">
        <v>1130</v>
      </c>
      <c r="E940">
        <v>4</v>
      </c>
      <c r="F940">
        <v>826</v>
      </c>
      <c r="G940">
        <v>10</v>
      </c>
      <c r="H940" t="s">
        <v>1020</v>
      </c>
    </row>
    <row r="941" spans="1:8" x14ac:dyDescent="0.25">
      <c r="A941">
        <v>100939</v>
      </c>
      <c r="B941" s="1">
        <v>46204</v>
      </c>
      <c r="C941" t="s">
        <v>840</v>
      </c>
      <c r="D941" t="s">
        <v>1150</v>
      </c>
      <c r="E941">
        <v>2</v>
      </c>
      <c r="F941">
        <v>3117</v>
      </c>
      <c r="G941">
        <v>10</v>
      </c>
      <c r="H941" t="s">
        <v>1018</v>
      </c>
    </row>
    <row r="942" spans="1:8" x14ac:dyDescent="0.25">
      <c r="A942">
        <v>100940</v>
      </c>
      <c r="B942" s="1">
        <v>46204</v>
      </c>
      <c r="C942" t="s">
        <v>678</v>
      </c>
      <c r="D942" t="s">
        <v>1058</v>
      </c>
      <c r="E942">
        <v>2</v>
      </c>
      <c r="F942">
        <v>686</v>
      </c>
      <c r="G942">
        <v>10</v>
      </c>
      <c r="H942" t="s">
        <v>1022</v>
      </c>
    </row>
    <row r="943" spans="1:8" x14ac:dyDescent="0.25">
      <c r="A943">
        <v>100941</v>
      </c>
      <c r="B943" s="1">
        <v>46204</v>
      </c>
      <c r="C943" t="s">
        <v>201</v>
      </c>
      <c r="D943" t="s">
        <v>1069</v>
      </c>
      <c r="E943">
        <v>2</v>
      </c>
      <c r="F943">
        <v>2402</v>
      </c>
      <c r="G943">
        <v>0</v>
      </c>
      <c r="H943" t="s">
        <v>1016</v>
      </c>
    </row>
    <row r="944" spans="1:8" x14ac:dyDescent="0.25">
      <c r="A944">
        <v>100942</v>
      </c>
      <c r="B944" s="1">
        <v>46204</v>
      </c>
      <c r="C944" t="s">
        <v>16</v>
      </c>
      <c r="D944" t="s">
        <v>1083</v>
      </c>
      <c r="E944">
        <v>5</v>
      </c>
      <c r="F944">
        <v>1813</v>
      </c>
      <c r="G944">
        <v>0</v>
      </c>
      <c r="H944" t="s">
        <v>1023</v>
      </c>
    </row>
    <row r="945" spans="1:8" x14ac:dyDescent="0.25">
      <c r="A945">
        <v>100943</v>
      </c>
      <c r="B945" s="1">
        <v>46204</v>
      </c>
      <c r="C945" t="s">
        <v>644</v>
      </c>
      <c r="D945" t="s">
        <v>1077</v>
      </c>
      <c r="E945">
        <v>4</v>
      </c>
      <c r="F945">
        <v>2483</v>
      </c>
      <c r="G945">
        <v>0</v>
      </c>
      <c r="H945" t="s">
        <v>1021</v>
      </c>
    </row>
    <row r="946" spans="1:8" x14ac:dyDescent="0.25">
      <c r="A946">
        <v>100944</v>
      </c>
      <c r="B946" s="1">
        <v>46204</v>
      </c>
      <c r="C946" t="s">
        <v>647</v>
      </c>
      <c r="D946" t="s">
        <v>1123</v>
      </c>
      <c r="E946">
        <v>4</v>
      </c>
      <c r="F946">
        <v>936</v>
      </c>
      <c r="G946">
        <v>10</v>
      </c>
      <c r="H946" t="s">
        <v>1025</v>
      </c>
    </row>
    <row r="947" spans="1:8" x14ac:dyDescent="0.25">
      <c r="A947">
        <v>100945</v>
      </c>
      <c r="B947" s="1">
        <v>46204</v>
      </c>
      <c r="C947" t="s">
        <v>362</v>
      </c>
      <c r="D947" t="s">
        <v>1077</v>
      </c>
      <c r="E947">
        <v>1</v>
      </c>
      <c r="F947">
        <v>3511</v>
      </c>
      <c r="G947">
        <v>5</v>
      </c>
      <c r="H947" t="s">
        <v>1019</v>
      </c>
    </row>
    <row r="948" spans="1:8" x14ac:dyDescent="0.25">
      <c r="A948">
        <v>100946</v>
      </c>
      <c r="B948" s="1">
        <v>46204</v>
      </c>
      <c r="C948" t="s">
        <v>36</v>
      </c>
      <c r="D948" t="s">
        <v>1070</v>
      </c>
      <c r="E948">
        <v>5</v>
      </c>
      <c r="F948">
        <v>2207</v>
      </c>
      <c r="G948">
        <v>5</v>
      </c>
      <c r="H948" t="s">
        <v>1019</v>
      </c>
    </row>
    <row r="949" spans="1:8" x14ac:dyDescent="0.25">
      <c r="A949">
        <v>100947</v>
      </c>
      <c r="B949" s="1">
        <v>46204</v>
      </c>
      <c r="C949" t="s">
        <v>81</v>
      </c>
      <c r="D949" t="s">
        <v>1049</v>
      </c>
      <c r="E949">
        <v>2</v>
      </c>
      <c r="F949">
        <v>4970</v>
      </c>
      <c r="G949">
        <v>10</v>
      </c>
      <c r="H949" t="s">
        <v>1018</v>
      </c>
    </row>
    <row r="950" spans="1:8" x14ac:dyDescent="0.25">
      <c r="A950">
        <v>100948</v>
      </c>
      <c r="B950" s="1">
        <v>46204</v>
      </c>
      <c r="C950" t="s">
        <v>823</v>
      </c>
      <c r="D950" t="s">
        <v>1091</v>
      </c>
      <c r="E950">
        <v>2</v>
      </c>
      <c r="F950">
        <v>4520</v>
      </c>
      <c r="G950">
        <v>5</v>
      </c>
      <c r="H950" t="s">
        <v>1024</v>
      </c>
    </row>
    <row r="951" spans="1:8" x14ac:dyDescent="0.25">
      <c r="A951">
        <v>100949</v>
      </c>
      <c r="B951" s="1">
        <v>46204</v>
      </c>
      <c r="C951" t="s">
        <v>33</v>
      </c>
      <c r="D951" t="s">
        <v>1161</v>
      </c>
      <c r="E951">
        <v>5</v>
      </c>
      <c r="F951">
        <v>4255</v>
      </c>
      <c r="G951">
        <v>0</v>
      </c>
      <c r="H951" t="s">
        <v>1023</v>
      </c>
    </row>
    <row r="952" spans="1:8" x14ac:dyDescent="0.25">
      <c r="A952">
        <v>100950</v>
      </c>
      <c r="B952" s="1">
        <v>46204</v>
      </c>
      <c r="C952" t="s">
        <v>896</v>
      </c>
      <c r="D952" t="s">
        <v>1036</v>
      </c>
      <c r="E952">
        <v>1</v>
      </c>
      <c r="F952">
        <v>1477</v>
      </c>
      <c r="G952">
        <v>5</v>
      </c>
      <c r="H952" t="s">
        <v>1018</v>
      </c>
    </row>
    <row r="953" spans="1:8" x14ac:dyDescent="0.25">
      <c r="A953">
        <v>100951</v>
      </c>
      <c r="B953" s="1">
        <v>46204</v>
      </c>
      <c r="C953" t="s">
        <v>532</v>
      </c>
      <c r="D953" t="s">
        <v>1152</v>
      </c>
      <c r="E953">
        <v>2</v>
      </c>
      <c r="F953">
        <v>2014</v>
      </c>
      <c r="G953">
        <v>0</v>
      </c>
      <c r="H953" t="s">
        <v>1021</v>
      </c>
    </row>
    <row r="954" spans="1:8" x14ac:dyDescent="0.25">
      <c r="A954">
        <v>100952</v>
      </c>
      <c r="B954" s="1">
        <v>46204</v>
      </c>
      <c r="C954" t="s">
        <v>898</v>
      </c>
      <c r="D954" t="s">
        <v>1071</v>
      </c>
      <c r="E954">
        <v>5</v>
      </c>
      <c r="F954">
        <v>1387</v>
      </c>
      <c r="G954">
        <v>5</v>
      </c>
      <c r="H954" t="s">
        <v>1024</v>
      </c>
    </row>
    <row r="955" spans="1:8" x14ac:dyDescent="0.25">
      <c r="A955">
        <v>100953</v>
      </c>
      <c r="B955" s="1">
        <v>46204</v>
      </c>
      <c r="C955" t="s">
        <v>290</v>
      </c>
      <c r="D955" t="s">
        <v>1090</v>
      </c>
      <c r="E955">
        <v>3</v>
      </c>
      <c r="F955">
        <v>4953</v>
      </c>
      <c r="G955">
        <v>10</v>
      </c>
      <c r="H955" t="s">
        <v>1019</v>
      </c>
    </row>
    <row r="956" spans="1:8" x14ac:dyDescent="0.25">
      <c r="A956">
        <v>100954</v>
      </c>
      <c r="B956" s="1">
        <v>46204</v>
      </c>
      <c r="C956" t="s">
        <v>622</v>
      </c>
      <c r="D956" t="s">
        <v>1103</v>
      </c>
      <c r="E956">
        <v>2</v>
      </c>
      <c r="F956">
        <v>888</v>
      </c>
      <c r="G956">
        <v>10</v>
      </c>
      <c r="H956" t="s">
        <v>1016</v>
      </c>
    </row>
    <row r="957" spans="1:8" x14ac:dyDescent="0.25">
      <c r="A957">
        <v>100955</v>
      </c>
      <c r="B957" s="1">
        <v>46204</v>
      </c>
      <c r="C957" t="s">
        <v>328</v>
      </c>
      <c r="D957" t="s">
        <v>1112</v>
      </c>
      <c r="E957">
        <v>5</v>
      </c>
      <c r="F957">
        <v>1512</v>
      </c>
      <c r="G957">
        <v>10</v>
      </c>
      <c r="H957" t="s">
        <v>1018</v>
      </c>
    </row>
    <row r="958" spans="1:8" x14ac:dyDescent="0.25">
      <c r="A958">
        <v>100956</v>
      </c>
      <c r="B958" s="1">
        <v>46204</v>
      </c>
      <c r="C958" t="s">
        <v>340</v>
      </c>
      <c r="D958" t="s">
        <v>1133</v>
      </c>
      <c r="E958">
        <v>5</v>
      </c>
      <c r="F958">
        <v>2379</v>
      </c>
      <c r="G958">
        <v>10</v>
      </c>
      <c r="H958" t="s">
        <v>1016</v>
      </c>
    </row>
    <row r="959" spans="1:8" x14ac:dyDescent="0.25">
      <c r="A959">
        <v>100957</v>
      </c>
      <c r="B959" s="1">
        <v>46204</v>
      </c>
      <c r="C959" t="s">
        <v>268</v>
      </c>
      <c r="D959" t="s">
        <v>1164</v>
      </c>
      <c r="E959">
        <v>1</v>
      </c>
      <c r="F959">
        <v>2655</v>
      </c>
      <c r="G959">
        <v>5</v>
      </c>
      <c r="H959" t="s">
        <v>1016</v>
      </c>
    </row>
    <row r="960" spans="1:8" x14ac:dyDescent="0.25">
      <c r="A960">
        <v>100958</v>
      </c>
      <c r="B960" s="1">
        <v>46204</v>
      </c>
      <c r="C960" t="s">
        <v>423</v>
      </c>
      <c r="D960" t="s">
        <v>1080</v>
      </c>
      <c r="E960">
        <v>1</v>
      </c>
      <c r="F960">
        <v>3654</v>
      </c>
      <c r="G960">
        <v>10</v>
      </c>
      <c r="H960" t="s">
        <v>1022</v>
      </c>
    </row>
    <row r="961" spans="1:8" x14ac:dyDescent="0.25">
      <c r="A961">
        <v>100959</v>
      </c>
      <c r="B961" s="1">
        <v>46204</v>
      </c>
      <c r="C961" t="s">
        <v>566</v>
      </c>
      <c r="D961" t="s">
        <v>1154</v>
      </c>
      <c r="E961">
        <v>5</v>
      </c>
      <c r="F961">
        <v>1708</v>
      </c>
      <c r="G961">
        <v>5</v>
      </c>
      <c r="H961" t="s">
        <v>1017</v>
      </c>
    </row>
    <row r="962" spans="1:8" x14ac:dyDescent="0.25">
      <c r="A962">
        <v>100960</v>
      </c>
      <c r="B962" s="1">
        <v>46204</v>
      </c>
      <c r="C962" t="s">
        <v>795</v>
      </c>
      <c r="D962" t="s">
        <v>1077</v>
      </c>
      <c r="E962">
        <v>2</v>
      </c>
      <c r="F962">
        <v>2161</v>
      </c>
      <c r="G962">
        <v>10</v>
      </c>
      <c r="H962" t="s">
        <v>1020</v>
      </c>
    </row>
    <row r="963" spans="1:8" x14ac:dyDescent="0.25">
      <c r="A963">
        <v>100961</v>
      </c>
      <c r="B963" s="1">
        <v>46204</v>
      </c>
      <c r="C963" t="s">
        <v>83</v>
      </c>
      <c r="D963" t="s">
        <v>1029</v>
      </c>
      <c r="E963">
        <v>4</v>
      </c>
      <c r="F963">
        <v>200</v>
      </c>
      <c r="G963">
        <v>0</v>
      </c>
      <c r="H963" t="s">
        <v>1024</v>
      </c>
    </row>
    <row r="964" spans="1:8" x14ac:dyDescent="0.25">
      <c r="A964">
        <v>100962</v>
      </c>
      <c r="B964" s="1">
        <v>46204</v>
      </c>
      <c r="C964" t="s">
        <v>295</v>
      </c>
      <c r="D964" t="s">
        <v>1113</v>
      </c>
      <c r="E964">
        <v>5</v>
      </c>
      <c r="F964">
        <v>1730</v>
      </c>
      <c r="G964">
        <v>5</v>
      </c>
      <c r="H964" t="s">
        <v>1024</v>
      </c>
    </row>
    <row r="965" spans="1:8" x14ac:dyDescent="0.25">
      <c r="A965">
        <v>100963</v>
      </c>
      <c r="B965" s="1">
        <v>46204</v>
      </c>
      <c r="C965" t="s">
        <v>478</v>
      </c>
      <c r="D965" t="s">
        <v>1065</v>
      </c>
      <c r="E965">
        <v>1</v>
      </c>
      <c r="F965">
        <v>3165</v>
      </c>
      <c r="G965">
        <v>10</v>
      </c>
      <c r="H965" t="s">
        <v>1022</v>
      </c>
    </row>
    <row r="966" spans="1:8" x14ac:dyDescent="0.25">
      <c r="A966">
        <v>100964</v>
      </c>
      <c r="B966" s="1">
        <v>46204</v>
      </c>
      <c r="C966" t="s">
        <v>71</v>
      </c>
      <c r="D966" t="s">
        <v>1130</v>
      </c>
      <c r="E966">
        <v>1</v>
      </c>
      <c r="F966">
        <v>2419</v>
      </c>
      <c r="G966">
        <v>5</v>
      </c>
      <c r="H966" t="s">
        <v>1019</v>
      </c>
    </row>
    <row r="967" spans="1:8" x14ac:dyDescent="0.25">
      <c r="A967">
        <v>100965</v>
      </c>
      <c r="B967" s="1">
        <v>46204</v>
      </c>
      <c r="C967" t="s">
        <v>485</v>
      </c>
      <c r="D967" t="s">
        <v>1078</v>
      </c>
      <c r="E967">
        <v>5</v>
      </c>
      <c r="F967">
        <v>3901</v>
      </c>
      <c r="G967">
        <v>5</v>
      </c>
      <c r="H967" t="s">
        <v>1016</v>
      </c>
    </row>
    <row r="968" spans="1:8" x14ac:dyDescent="0.25">
      <c r="A968">
        <v>100966</v>
      </c>
      <c r="B968" s="1">
        <v>46204</v>
      </c>
      <c r="C968" t="s">
        <v>210</v>
      </c>
      <c r="D968" t="s">
        <v>1168</v>
      </c>
      <c r="E968">
        <v>1</v>
      </c>
      <c r="F968">
        <v>2682</v>
      </c>
      <c r="G968">
        <v>10</v>
      </c>
      <c r="H968" t="s">
        <v>1020</v>
      </c>
    </row>
    <row r="969" spans="1:8" x14ac:dyDescent="0.25">
      <c r="A969">
        <v>100967</v>
      </c>
      <c r="B969" s="1">
        <v>46204</v>
      </c>
      <c r="C969" t="s">
        <v>764</v>
      </c>
      <c r="D969" t="s">
        <v>1137</v>
      </c>
      <c r="E969">
        <v>2</v>
      </c>
      <c r="F969">
        <v>1337</v>
      </c>
      <c r="G969">
        <v>5</v>
      </c>
      <c r="H969" t="s">
        <v>1025</v>
      </c>
    </row>
    <row r="970" spans="1:8" x14ac:dyDescent="0.25">
      <c r="A970">
        <v>100968</v>
      </c>
      <c r="B970" s="1">
        <v>46204</v>
      </c>
      <c r="C970" t="s">
        <v>715</v>
      </c>
      <c r="D970" t="s">
        <v>1096</v>
      </c>
      <c r="E970">
        <v>5</v>
      </c>
      <c r="F970">
        <v>4840</v>
      </c>
      <c r="G970">
        <v>5</v>
      </c>
      <c r="H970" t="s">
        <v>1017</v>
      </c>
    </row>
    <row r="971" spans="1:8" x14ac:dyDescent="0.25">
      <c r="A971">
        <v>100969</v>
      </c>
      <c r="B971" s="1">
        <v>46204</v>
      </c>
      <c r="C971" t="s">
        <v>450</v>
      </c>
      <c r="D971" t="s">
        <v>1120</v>
      </c>
      <c r="E971">
        <v>5</v>
      </c>
      <c r="F971">
        <v>3523</v>
      </c>
      <c r="G971">
        <v>5</v>
      </c>
      <c r="H971" t="s">
        <v>1023</v>
      </c>
    </row>
    <row r="972" spans="1:8" x14ac:dyDescent="0.25">
      <c r="A972">
        <v>100970</v>
      </c>
      <c r="B972" s="1">
        <v>46204</v>
      </c>
      <c r="C972" t="s">
        <v>115</v>
      </c>
      <c r="D972" t="s">
        <v>1085</v>
      </c>
      <c r="E972">
        <v>2</v>
      </c>
      <c r="F972">
        <v>4285</v>
      </c>
      <c r="G972">
        <v>10</v>
      </c>
      <c r="H972" t="s">
        <v>1023</v>
      </c>
    </row>
    <row r="973" spans="1:8" x14ac:dyDescent="0.25">
      <c r="A973">
        <v>100971</v>
      </c>
      <c r="B973" s="1">
        <v>46204</v>
      </c>
      <c r="C973" t="s">
        <v>73</v>
      </c>
      <c r="D973" t="s">
        <v>1147</v>
      </c>
      <c r="E973">
        <v>1</v>
      </c>
      <c r="F973">
        <v>741</v>
      </c>
      <c r="G973">
        <v>5</v>
      </c>
      <c r="H973" t="s">
        <v>1022</v>
      </c>
    </row>
    <row r="974" spans="1:8" x14ac:dyDescent="0.25">
      <c r="A974">
        <v>100972</v>
      </c>
      <c r="B974" s="1">
        <v>46204</v>
      </c>
      <c r="C974" t="s">
        <v>210</v>
      </c>
      <c r="D974" t="s">
        <v>1096</v>
      </c>
      <c r="E974">
        <v>4</v>
      </c>
      <c r="F974">
        <v>4747</v>
      </c>
      <c r="G974">
        <v>10</v>
      </c>
      <c r="H974" t="s">
        <v>1021</v>
      </c>
    </row>
    <row r="975" spans="1:8" x14ac:dyDescent="0.25">
      <c r="A975">
        <v>100973</v>
      </c>
      <c r="B975" s="1">
        <v>46204</v>
      </c>
      <c r="C975" t="s">
        <v>567</v>
      </c>
      <c r="D975" t="s">
        <v>1124</v>
      </c>
      <c r="E975">
        <v>5</v>
      </c>
      <c r="F975">
        <v>974</v>
      </c>
      <c r="G975">
        <v>10</v>
      </c>
      <c r="H975" t="s">
        <v>1016</v>
      </c>
    </row>
    <row r="976" spans="1:8" x14ac:dyDescent="0.25">
      <c r="A976">
        <v>100974</v>
      </c>
      <c r="B976" s="1">
        <v>46204</v>
      </c>
      <c r="C976" t="s">
        <v>515</v>
      </c>
      <c r="D976" t="s">
        <v>1088</v>
      </c>
      <c r="E976">
        <v>4</v>
      </c>
      <c r="F976">
        <v>2204</v>
      </c>
      <c r="G976">
        <v>10</v>
      </c>
      <c r="H976" t="s">
        <v>1020</v>
      </c>
    </row>
    <row r="977" spans="1:8" x14ac:dyDescent="0.25">
      <c r="A977">
        <v>100975</v>
      </c>
      <c r="B977" s="1">
        <v>46204</v>
      </c>
      <c r="C977" t="s">
        <v>181</v>
      </c>
      <c r="D977" t="s">
        <v>1049</v>
      </c>
      <c r="E977">
        <v>4</v>
      </c>
      <c r="F977">
        <v>853</v>
      </c>
      <c r="G977">
        <v>0</v>
      </c>
      <c r="H977" t="s">
        <v>1019</v>
      </c>
    </row>
    <row r="978" spans="1:8" x14ac:dyDescent="0.25">
      <c r="A978">
        <v>100976</v>
      </c>
      <c r="B978" s="1">
        <v>46204</v>
      </c>
      <c r="C978" t="s">
        <v>887</v>
      </c>
      <c r="D978" t="s">
        <v>1116</v>
      </c>
      <c r="E978">
        <v>2</v>
      </c>
      <c r="F978">
        <v>1475</v>
      </c>
      <c r="G978">
        <v>5</v>
      </c>
      <c r="H978" t="s">
        <v>1025</v>
      </c>
    </row>
    <row r="979" spans="1:8" x14ac:dyDescent="0.25">
      <c r="A979">
        <v>100977</v>
      </c>
      <c r="B979" s="1">
        <v>46204</v>
      </c>
      <c r="C979" t="s">
        <v>254</v>
      </c>
      <c r="D979" t="s">
        <v>1057</v>
      </c>
      <c r="E979">
        <v>1</v>
      </c>
      <c r="F979">
        <v>3476</v>
      </c>
      <c r="G979">
        <v>5</v>
      </c>
      <c r="H979" t="s">
        <v>1018</v>
      </c>
    </row>
    <row r="980" spans="1:8" x14ac:dyDescent="0.25">
      <c r="A980">
        <v>100978</v>
      </c>
      <c r="B980" s="1">
        <v>46204</v>
      </c>
      <c r="C980" t="s">
        <v>876</v>
      </c>
      <c r="D980" t="s">
        <v>1065</v>
      </c>
      <c r="E980">
        <v>5</v>
      </c>
      <c r="F980">
        <v>1143</v>
      </c>
      <c r="G980">
        <v>10</v>
      </c>
      <c r="H980" t="s">
        <v>1021</v>
      </c>
    </row>
    <row r="981" spans="1:8" x14ac:dyDescent="0.25">
      <c r="A981">
        <v>100979</v>
      </c>
      <c r="B981" s="1">
        <v>46204</v>
      </c>
      <c r="C981" t="s">
        <v>209</v>
      </c>
      <c r="D981" t="s">
        <v>1168</v>
      </c>
      <c r="E981">
        <v>1</v>
      </c>
      <c r="F981">
        <v>2788</v>
      </c>
      <c r="G981">
        <v>10</v>
      </c>
      <c r="H981" t="s">
        <v>1023</v>
      </c>
    </row>
    <row r="982" spans="1:8" x14ac:dyDescent="0.25">
      <c r="A982">
        <v>100980</v>
      </c>
      <c r="B982" s="1">
        <v>46204</v>
      </c>
      <c r="C982" t="s">
        <v>334</v>
      </c>
      <c r="D982" t="s">
        <v>1079</v>
      </c>
      <c r="E982">
        <v>5</v>
      </c>
      <c r="F982">
        <v>370</v>
      </c>
      <c r="G982">
        <v>10</v>
      </c>
      <c r="H982" t="s">
        <v>1025</v>
      </c>
    </row>
    <row r="983" spans="1:8" x14ac:dyDescent="0.25">
      <c r="A983">
        <v>100981</v>
      </c>
      <c r="B983" s="1">
        <v>46204</v>
      </c>
      <c r="C983" t="s">
        <v>195</v>
      </c>
      <c r="D983" t="s">
        <v>1076</v>
      </c>
      <c r="E983">
        <v>3</v>
      </c>
      <c r="F983">
        <v>4194</v>
      </c>
      <c r="G983">
        <v>0</v>
      </c>
      <c r="H983" t="s">
        <v>1019</v>
      </c>
    </row>
    <row r="984" spans="1:8" x14ac:dyDescent="0.25">
      <c r="A984">
        <v>100982</v>
      </c>
      <c r="B984" s="1">
        <v>46204</v>
      </c>
      <c r="C984" t="s">
        <v>128</v>
      </c>
      <c r="D984" t="s">
        <v>1136</v>
      </c>
      <c r="E984">
        <v>3</v>
      </c>
      <c r="F984">
        <v>4820</v>
      </c>
      <c r="G984">
        <v>10</v>
      </c>
      <c r="H984" t="s">
        <v>1020</v>
      </c>
    </row>
    <row r="985" spans="1:8" x14ac:dyDescent="0.25">
      <c r="A985">
        <v>100983</v>
      </c>
      <c r="B985" s="1">
        <v>46204</v>
      </c>
      <c r="C985" t="s">
        <v>9</v>
      </c>
      <c r="D985" t="s">
        <v>1073</v>
      </c>
      <c r="E985">
        <v>5</v>
      </c>
      <c r="F985">
        <v>2534</v>
      </c>
      <c r="G985">
        <v>5</v>
      </c>
      <c r="H985" t="s">
        <v>1024</v>
      </c>
    </row>
    <row r="986" spans="1:8" x14ac:dyDescent="0.25">
      <c r="A986">
        <v>100984</v>
      </c>
      <c r="B986" s="1">
        <v>46204</v>
      </c>
      <c r="C986" t="s">
        <v>428</v>
      </c>
      <c r="D986" t="s">
        <v>1126</v>
      </c>
      <c r="E986">
        <v>1</v>
      </c>
      <c r="F986">
        <v>2647</v>
      </c>
      <c r="G986">
        <v>5</v>
      </c>
      <c r="H986" t="s">
        <v>1018</v>
      </c>
    </row>
    <row r="987" spans="1:8" x14ac:dyDescent="0.25">
      <c r="A987">
        <v>100985</v>
      </c>
      <c r="B987" s="1">
        <v>46204</v>
      </c>
      <c r="C987" t="s">
        <v>917</v>
      </c>
      <c r="D987" t="s">
        <v>1094</v>
      </c>
      <c r="E987">
        <v>3</v>
      </c>
      <c r="F987">
        <v>3665</v>
      </c>
      <c r="G987">
        <v>0</v>
      </c>
      <c r="H987" t="s">
        <v>1023</v>
      </c>
    </row>
    <row r="988" spans="1:8" x14ac:dyDescent="0.25">
      <c r="A988">
        <v>100986</v>
      </c>
      <c r="B988" s="1">
        <v>46204</v>
      </c>
      <c r="C988" t="s">
        <v>407</v>
      </c>
      <c r="D988" t="s">
        <v>1077</v>
      </c>
      <c r="E988">
        <v>4</v>
      </c>
      <c r="F988">
        <v>815</v>
      </c>
      <c r="G988">
        <v>5</v>
      </c>
      <c r="H988" t="s">
        <v>1017</v>
      </c>
    </row>
    <row r="989" spans="1:8" x14ac:dyDescent="0.25">
      <c r="A989">
        <v>100987</v>
      </c>
      <c r="B989" s="1">
        <v>46204</v>
      </c>
      <c r="C989" t="s">
        <v>206</v>
      </c>
      <c r="D989" t="s">
        <v>1170</v>
      </c>
      <c r="E989">
        <v>3</v>
      </c>
      <c r="F989">
        <v>2585</v>
      </c>
      <c r="G989">
        <v>5</v>
      </c>
      <c r="H989" t="s">
        <v>1020</v>
      </c>
    </row>
    <row r="990" spans="1:8" x14ac:dyDescent="0.25">
      <c r="A990">
        <v>100988</v>
      </c>
      <c r="B990" s="1">
        <v>46204</v>
      </c>
      <c r="C990" t="s">
        <v>219</v>
      </c>
      <c r="D990" t="s">
        <v>1104</v>
      </c>
      <c r="E990">
        <v>3</v>
      </c>
      <c r="F990">
        <v>1117</v>
      </c>
      <c r="G990">
        <v>10</v>
      </c>
      <c r="H990" t="s">
        <v>1025</v>
      </c>
    </row>
    <row r="991" spans="1:8" x14ac:dyDescent="0.25">
      <c r="A991">
        <v>100989</v>
      </c>
      <c r="B991" s="1">
        <v>46204</v>
      </c>
      <c r="C991" t="s">
        <v>567</v>
      </c>
      <c r="D991" t="s">
        <v>1083</v>
      </c>
      <c r="E991">
        <v>1</v>
      </c>
      <c r="F991">
        <v>3581</v>
      </c>
      <c r="G991">
        <v>0</v>
      </c>
      <c r="H991" t="s">
        <v>1020</v>
      </c>
    </row>
    <row r="992" spans="1:8" x14ac:dyDescent="0.25">
      <c r="A992">
        <v>100990</v>
      </c>
      <c r="B992" s="1">
        <v>46204</v>
      </c>
      <c r="C992" t="s">
        <v>562</v>
      </c>
      <c r="D992" t="s">
        <v>1164</v>
      </c>
      <c r="E992">
        <v>2</v>
      </c>
      <c r="F992">
        <v>1131</v>
      </c>
      <c r="G992">
        <v>10</v>
      </c>
      <c r="H992" t="s">
        <v>1025</v>
      </c>
    </row>
    <row r="993" spans="1:8" x14ac:dyDescent="0.25">
      <c r="A993">
        <v>100991</v>
      </c>
      <c r="B993" s="1">
        <v>46204</v>
      </c>
      <c r="C993" t="s">
        <v>821</v>
      </c>
      <c r="D993" t="s">
        <v>1045</v>
      </c>
      <c r="E993">
        <v>3</v>
      </c>
      <c r="F993">
        <v>476</v>
      </c>
      <c r="G993">
        <v>10</v>
      </c>
      <c r="H993" t="s">
        <v>1023</v>
      </c>
    </row>
    <row r="994" spans="1:8" x14ac:dyDescent="0.25">
      <c r="A994">
        <v>100992</v>
      </c>
      <c r="B994" s="1">
        <v>46204</v>
      </c>
      <c r="C994" t="s">
        <v>896</v>
      </c>
      <c r="D994" t="s">
        <v>1092</v>
      </c>
      <c r="E994">
        <v>1</v>
      </c>
      <c r="F994">
        <v>520</v>
      </c>
      <c r="G994">
        <v>10</v>
      </c>
      <c r="H994" t="s">
        <v>1019</v>
      </c>
    </row>
    <row r="995" spans="1:8" x14ac:dyDescent="0.25">
      <c r="A995">
        <v>100993</v>
      </c>
      <c r="B995" s="1">
        <v>46204</v>
      </c>
      <c r="C995" t="s">
        <v>775</v>
      </c>
      <c r="D995" t="s">
        <v>1037</v>
      </c>
      <c r="E995">
        <v>3</v>
      </c>
      <c r="F995">
        <v>811</v>
      </c>
      <c r="G995">
        <v>0</v>
      </c>
      <c r="H995" t="s">
        <v>1018</v>
      </c>
    </row>
    <row r="996" spans="1:8" x14ac:dyDescent="0.25">
      <c r="A996">
        <v>100994</v>
      </c>
      <c r="B996" s="1">
        <v>46204</v>
      </c>
      <c r="C996" t="s">
        <v>207</v>
      </c>
      <c r="D996" t="s">
        <v>1077</v>
      </c>
      <c r="E996">
        <v>5</v>
      </c>
      <c r="F996">
        <v>405</v>
      </c>
      <c r="G996">
        <v>10</v>
      </c>
      <c r="H996" t="s">
        <v>1025</v>
      </c>
    </row>
    <row r="997" spans="1:8" x14ac:dyDescent="0.25">
      <c r="A997">
        <v>100995</v>
      </c>
      <c r="B997" s="1">
        <v>46204</v>
      </c>
      <c r="C997" t="s">
        <v>911</v>
      </c>
      <c r="D997" t="s">
        <v>1160</v>
      </c>
      <c r="E997">
        <v>1</v>
      </c>
      <c r="F997">
        <v>3396</v>
      </c>
      <c r="G997">
        <v>5</v>
      </c>
      <c r="H997" t="s">
        <v>1016</v>
      </c>
    </row>
    <row r="998" spans="1:8" x14ac:dyDescent="0.25">
      <c r="A998">
        <v>100996</v>
      </c>
      <c r="B998" s="1">
        <v>46204</v>
      </c>
      <c r="C998" t="s">
        <v>915</v>
      </c>
      <c r="D998" t="s">
        <v>1166</v>
      </c>
      <c r="E998">
        <v>2</v>
      </c>
      <c r="F998">
        <v>4326</v>
      </c>
      <c r="G998">
        <v>0</v>
      </c>
      <c r="H998" t="s">
        <v>1017</v>
      </c>
    </row>
    <row r="999" spans="1:8" x14ac:dyDescent="0.25">
      <c r="A999">
        <v>100997</v>
      </c>
      <c r="B999" s="1">
        <v>46204</v>
      </c>
      <c r="C999" t="s">
        <v>451</v>
      </c>
      <c r="D999" t="s">
        <v>1111</v>
      </c>
      <c r="E999">
        <v>2</v>
      </c>
      <c r="F999">
        <v>313</v>
      </c>
      <c r="G999">
        <v>10</v>
      </c>
      <c r="H999" t="s">
        <v>1025</v>
      </c>
    </row>
    <row r="1000" spans="1:8" x14ac:dyDescent="0.25">
      <c r="A1000">
        <v>100998</v>
      </c>
      <c r="B1000" s="1">
        <v>46204</v>
      </c>
      <c r="C1000" t="s">
        <v>327</v>
      </c>
      <c r="D1000" t="s">
        <v>1126</v>
      </c>
      <c r="E1000">
        <v>3</v>
      </c>
      <c r="F1000">
        <v>302</v>
      </c>
      <c r="G1000">
        <v>5</v>
      </c>
      <c r="H1000" t="s">
        <v>1021</v>
      </c>
    </row>
    <row r="1001" spans="1:8" x14ac:dyDescent="0.25">
      <c r="A1001">
        <v>100999</v>
      </c>
      <c r="B1001" s="1">
        <v>46204</v>
      </c>
      <c r="C1001" t="s">
        <v>463</v>
      </c>
      <c r="D1001" t="s">
        <v>1126</v>
      </c>
      <c r="E1001">
        <v>4</v>
      </c>
      <c r="F1001">
        <v>3928</v>
      </c>
      <c r="G1001">
        <v>5</v>
      </c>
      <c r="H1001" t="s">
        <v>1018</v>
      </c>
    </row>
    <row r="1002" spans="1:8" x14ac:dyDescent="0.25">
      <c r="A1002">
        <v>101000</v>
      </c>
      <c r="B1002" s="1">
        <v>46204</v>
      </c>
      <c r="C1002" t="s">
        <v>77</v>
      </c>
      <c r="D1002" t="s">
        <v>1139</v>
      </c>
      <c r="E1002">
        <v>5</v>
      </c>
      <c r="F1002">
        <v>2743</v>
      </c>
      <c r="G1002">
        <v>5</v>
      </c>
      <c r="H1002" t="s">
        <v>1025</v>
      </c>
    </row>
    <row r="1003" spans="1:8" x14ac:dyDescent="0.25">
      <c r="A1003">
        <v>101001</v>
      </c>
      <c r="B1003" s="1">
        <v>46204</v>
      </c>
      <c r="C1003" t="s">
        <v>46</v>
      </c>
      <c r="D1003" t="s">
        <v>1040</v>
      </c>
      <c r="E1003">
        <v>4</v>
      </c>
      <c r="F1003">
        <v>1311</v>
      </c>
      <c r="G1003">
        <v>5</v>
      </c>
      <c r="H1003" t="s">
        <v>1019</v>
      </c>
    </row>
    <row r="1004" spans="1:8" x14ac:dyDescent="0.25">
      <c r="A1004">
        <v>101002</v>
      </c>
      <c r="B1004" s="1">
        <v>46204</v>
      </c>
      <c r="C1004" t="s">
        <v>862</v>
      </c>
      <c r="D1004" t="s">
        <v>1127</v>
      </c>
      <c r="E1004">
        <v>5</v>
      </c>
      <c r="F1004">
        <v>3879</v>
      </c>
      <c r="G1004">
        <v>0</v>
      </c>
      <c r="H1004" t="s">
        <v>1019</v>
      </c>
    </row>
    <row r="1005" spans="1:8" x14ac:dyDescent="0.25">
      <c r="A1005">
        <v>101003</v>
      </c>
      <c r="B1005" s="1">
        <v>46204</v>
      </c>
      <c r="C1005" t="s">
        <v>76</v>
      </c>
      <c r="D1005" t="s">
        <v>1159</v>
      </c>
      <c r="E1005">
        <v>5</v>
      </c>
      <c r="F1005">
        <v>1397</v>
      </c>
      <c r="G1005">
        <v>5</v>
      </c>
      <c r="H1005" t="s">
        <v>1023</v>
      </c>
    </row>
    <row r="1006" spans="1:8" x14ac:dyDescent="0.25">
      <c r="A1006">
        <v>101004</v>
      </c>
      <c r="B1006" s="1">
        <v>46204</v>
      </c>
      <c r="C1006" t="s">
        <v>674</v>
      </c>
      <c r="D1006" t="s">
        <v>1177</v>
      </c>
      <c r="E1006">
        <v>1</v>
      </c>
      <c r="F1006">
        <v>1672</v>
      </c>
      <c r="G1006">
        <v>0</v>
      </c>
      <c r="H1006" t="s">
        <v>1025</v>
      </c>
    </row>
    <row r="1007" spans="1:8" x14ac:dyDescent="0.25">
      <c r="A1007">
        <v>101005</v>
      </c>
      <c r="B1007" s="1">
        <v>46204</v>
      </c>
      <c r="C1007" t="s">
        <v>90</v>
      </c>
      <c r="D1007" t="s">
        <v>1129</v>
      </c>
      <c r="E1007">
        <v>5</v>
      </c>
      <c r="F1007">
        <v>3345</v>
      </c>
      <c r="G1007">
        <v>0</v>
      </c>
      <c r="H1007" t="s">
        <v>1018</v>
      </c>
    </row>
    <row r="1008" spans="1:8" x14ac:dyDescent="0.25">
      <c r="A1008">
        <v>101006</v>
      </c>
      <c r="B1008" s="1">
        <v>46204</v>
      </c>
      <c r="C1008" t="s">
        <v>719</v>
      </c>
      <c r="D1008" t="s">
        <v>1085</v>
      </c>
      <c r="E1008">
        <v>4</v>
      </c>
      <c r="F1008">
        <v>2828</v>
      </c>
      <c r="G1008">
        <v>0</v>
      </c>
      <c r="H1008" t="s">
        <v>1017</v>
      </c>
    </row>
    <row r="1009" spans="1:8" x14ac:dyDescent="0.25">
      <c r="A1009">
        <v>101007</v>
      </c>
      <c r="B1009" s="1">
        <v>46204</v>
      </c>
      <c r="C1009" t="s">
        <v>930</v>
      </c>
      <c r="D1009" t="s">
        <v>1127</v>
      </c>
      <c r="E1009">
        <v>3</v>
      </c>
      <c r="F1009">
        <v>318</v>
      </c>
      <c r="G1009">
        <v>10</v>
      </c>
      <c r="H1009" t="s">
        <v>1017</v>
      </c>
    </row>
    <row r="1010" spans="1:8" x14ac:dyDescent="0.25">
      <c r="A1010">
        <v>101008</v>
      </c>
      <c r="B1010" s="1">
        <v>46204</v>
      </c>
      <c r="C1010" t="s">
        <v>373</v>
      </c>
      <c r="D1010" t="s">
        <v>1079</v>
      </c>
      <c r="E1010">
        <v>3</v>
      </c>
      <c r="F1010">
        <v>399</v>
      </c>
      <c r="G1010">
        <v>10</v>
      </c>
      <c r="H1010" t="s">
        <v>1022</v>
      </c>
    </row>
    <row r="1011" spans="1:8" x14ac:dyDescent="0.25">
      <c r="A1011">
        <v>101009</v>
      </c>
      <c r="B1011" s="1">
        <v>46204</v>
      </c>
      <c r="C1011" t="s">
        <v>460</v>
      </c>
      <c r="D1011" t="s">
        <v>1106</v>
      </c>
      <c r="E1011">
        <v>3</v>
      </c>
      <c r="F1011">
        <v>4186</v>
      </c>
      <c r="G1011">
        <v>0</v>
      </c>
      <c r="H1011" t="s">
        <v>1018</v>
      </c>
    </row>
    <row r="1012" spans="1:8" x14ac:dyDescent="0.25">
      <c r="A1012">
        <v>101010</v>
      </c>
      <c r="B1012" s="1">
        <v>46204</v>
      </c>
      <c r="C1012" t="s">
        <v>595</v>
      </c>
      <c r="D1012" t="s">
        <v>1159</v>
      </c>
      <c r="E1012">
        <v>2</v>
      </c>
      <c r="F1012">
        <v>153</v>
      </c>
      <c r="G1012">
        <v>10</v>
      </c>
      <c r="H1012" t="s">
        <v>1016</v>
      </c>
    </row>
    <row r="1013" spans="1:8" x14ac:dyDescent="0.25">
      <c r="A1013">
        <v>101011</v>
      </c>
      <c r="B1013" s="1">
        <v>46204</v>
      </c>
      <c r="C1013" t="s">
        <v>235</v>
      </c>
      <c r="D1013" t="s">
        <v>1139</v>
      </c>
      <c r="E1013">
        <v>2</v>
      </c>
      <c r="F1013">
        <v>3646</v>
      </c>
      <c r="G1013">
        <v>0</v>
      </c>
      <c r="H1013" t="s">
        <v>1016</v>
      </c>
    </row>
    <row r="1014" spans="1:8" x14ac:dyDescent="0.25">
      <c r="A1014">
        <v>101012</v>
      </c>
      <c r="B1014" s="1">
        <v>46204</v>
      </c>
      <c r="C1014" t="s">
        <v>178</v>
      </c>
      <c r="D1014" t="s">
        <v>1139</v>
      </c>
      <c r="E1014">
        <v>5</v>
      </c>
      <c r="F1014">
        <v>2408</v>
      </c>
      <c r="G1014">
        <v>10</v>
      </c>
      <c r="H1014" t="s">
        <v>1023</v>
      </c>
    </row>
    <row r="1015" spans="1:8" x14ac:dyDescent="0.25">
      <c r="A1015">
        <v>101013</v>
      </c>
      <c r="B1015" s="1">
        <v>46204</v>
      </c>
      <c r="C1015" t="s">
        <v>840</v>
      </c>
      <c r="D1015" t="s">
        <v>1075</v>
      </c>
      <c r="E1015">
        <v>5</v>
      </c>
      <c r="F1015">
        <v>4740</v>
      </c>
      <c r="G1015">
        <v>5</v>
      </c>
      <c r="H1015" t="s">
        <v>1019</v>
      </c>
    </row>
    <row r="1016" spans="1:8" x14ac:dyDescent="0.25">
      <c r="A1016">
        <v>101014</v>
      </c>
      <c r="B1016" s="1">
        <v>46204</v>
      </c>
      <c r="C1016" t="s">
        <v>339</v>
      </c>
      <c r="D1016" t="s">
        <v>1102</v>
      </c>
      <c r="E1016">
        <v>1</v>
      </c>
      <c r="F1016">
        <v>1019</v>
      </c>
      <c r="G1016">
        <v>10</v>
      </c>
      <c r="H1016" t="s">
        <v>1017</v>
      </c>
    </row>
    <row r="1017" spans="1:8" x14ac:dyDescent="0.25">
      <c r="A1017">
        <v>101015</v>
      </c>
      <c r="B1017" s="1">
        <v>46204</v>
      </c>
      <c r="C1017" t="s">
        <v>67</v>
      </c>
      <c r="D1017" t="s">
        <v>1151</v>
      </c>
      <c r="E1017">
        <v>5</v>
      </c>
      <c r="F1017">
        <v>3196</v>
      </c>
      <c r="G1017">
        <v>5</v>
      </c>
      <c r="H1017" t="s">
        <v>1024</v>
      </c>
    </row>
    <row r="1018" spans="1:8" x14ac:dyDescent="0.25">
      <c r="A1018">
        <v>101016</v>
      </c>
      <c r="B1018" s="1">
        <v>46204</v>
      </c>
      <c r="C1018" t="s">
        <v>123</v>
      </c>
      <c r="D1018" t="s">
        <v>1042</v>
      </c>
      <c r="E1018">
        <v>4</v>
      </c>
      <c r="F1018">
        <v>2238</v>
      </c>
      <c r="G1018">
        <v>0</v>
      </c>
      <c r="H1018" t="s">
        <v>1025</v>
      </c>
    </row>
    <row r="1019" spans="1:8" x14ac:dyDescent="0.25">
      <c r="A1019">
        <v>101017</v>
      </c>
      <c r="B1019" s="1">
        <v>46204</v>
      </c>
      <c r="C1019" t="s">
        <v>755</v>
      </c>
      <c r="D1019" t="s">
        <v>1111</v>
      </c>
      <c r="E1019">
        <v>4</v>
      </c>
      <c r="F1019">
        <v>1075</v>
      </c>
      <c r="G1019">
        <v>5</v>
      </c>
      <c r="H1019" t="s">
        <v>1023</v>
      </c>
    </row>
    <row r="1020" spans="1:8" x14ac:dyDescent="0.25">
      <c r="A1020">
        <v>101018</v>
      </c>
      <c r="B1020" s="1">
        <v>46204</v>
      </c>
      <c r="C1020" t="s">
        <v>144</v>
      </c>
      <c r="D1020" t="s">
        <v>1040</v>
      </c>
      <c r="E1020">
        <v>3</v>
      </c>
      <c r="F1020">
        <v>4403</v>
      </c>
      <c r="G1020">
        <v>0</v>
      </c>
      <c r="H1020" t="s">
        <v>1025</v>
      </c>
    </row>
    <row r="1021" spans="1:8" x14ac:dyDescent="0.25">
      <c r="A1021">
        <v>101019</v>
      </c>
      <c r="B1021" s="1">
        <v>46204</v>
      </c>
      <c r="C1021" t="s">
        <v>969</v>
      </c>
      <c r="D1021" t="s">
        <v>1059</v>
      </c>
      <c r="E1021">
        <v>1</v>
      </c>
      <c r="F1021">
        <v>3559</v>
      </c>
      <c r="G1021">
        <v>5</v>
      </c>
      <c r="H1021" t="s">
        <v>1024</v>
      </c>
    </row>
    <row r="1022" spans="1:8" x14ac:dyDescent="0.25">
      <c r="A1022">
        <v>101020</v>
      </c>
      <c r="B1022" s="1">
        <v>46204</v>
      </c>
      <c r="C1022" t="s">
        <v>448</v>
      </c>
      <c r="D1022" t="s">
        <v>1049</v>
      </c>
      <c r="E1022">
        <v>3</v>
      </c>
      <c r="F1022">
        <v>4634</v>
      </c>
      <c r="G1022">
        <v>10</v>
      </c>
      <c r="H1022" t="s">
        <v>1018</v>
      </c>
    </row>
    <row r="1023" spans="1:8" x14ac:dyDescent="0.25">
      <c r="A1023">
        <v>101021</v>
      </c>
      <c r="B1023" s="1">
        <v>46204</v>
      </c>
      <c r="C1023" t="s">
        <v>519</v>
      </c>
      <c r="D1023" t="s">
        <v>1175</v>
      </c>
      <c r="E1023">
        <v>4</v>
      </c>
      <c r="F1023">
        <v>4209</v>
      </c>
      <c r="G1023">
        <v>5</v>
      </c>
      <c r="H1023" t="s">
        <v>1020</v>
      </c>
    </row>
    <row r="1024" spans="1:8" x14ac:dyDescent="0.25">
      <c r="A1024">
        <v>101022</v>
      </c>
      <c r="B1024" s="1">
        <v>46204</v>
      </c>
      <c r="C1024" t="s">
        <v>493</v>
      </c>
      <c r="D1024" t="s">
        <v>1146</v>
      </c>
      <c r="E1024">
        <v>2</v>
      </c>
      <c r="F1024">
        <v>1761</v>
      </c>
      <c r="G1024">
        <v>10</v>
      </c>
      <c r="H1024" t="s">
        <v>1024</v>
      </c>
    </row>
    <row r="1025" spans="1:8" x14ac:dyDescent="0.25">
      <c r="A1025">
        <v>101023</v>
      </c>
      <c r="B1025" s="1">
        <v>46204</v>
      </c>
      <c r="C1025" t="s">
        <v>150</v>
      </c>
      <c r="D1025" t="s">
        <v>1077</v>
      </c>
      <c r="E1025">
        <v>1</v>
      </c>
      <c r="F1025">
        <v>2319</v>
      </c>
      <c r="G1025">
        <v>10</v>
      </c>
      <c r="H1025" t="s">
        <v>1016</v>
      </c>
    </row>
    <row r="1026" spans="1:8" x14ac:dyDescent="0.25">
      <c r="A1026">
        <v>101024</v>
      </c>
      <c r="B1026" s="1">
        <v>46204</v>
      </c>
      <c r="C1026" t="s">
        <v>474</v>
      </c>
      <c r="D1026" t="s">
        <v>1141</v>
      </c>
      <c r="E1026">
        <v>2</v>
      </c>
      <c r="F1026">
        <v>1757</v>
      </c>
      <c r="G1026">
        <v>5</v>
      </c>
      <c r="H1026" t="s">
        <v>1024</v>
      </c>
    </row>
    <row r="1027" spans="1:8" x14ac:dyDescent="0.25">
      <c r="A1027">
        <v>101025</v>
      </c>
      <c r="B1027" s="1">
        <v>46204</v>
      </c>
      <c r="C1027" t="s">
        <v>163</v>
      </c>
      <c r="D1027" t="s">
        <v>1105</v>
      </c>
      <c r="E1027">
        <v>1</v>
      </c>
      <c r="F1027">
        <v>1560</v>
      </c>
      <c r="G1027">
        <v>10</v>
      </c>
      <c r="H1027" t="s">
        <v>1017</v>
      </c>
    </row>
    <row r="1028" spans="1:8" x14ac:dyDescent="0.25">
      <c r="A1028">
        <v>101026</v>
      </c>
      <c r="B1028" s="1">
        <v>46204</v>
      </c>
      <c r="C1028" t="s">
        <v>189</v>
      </c>
      <c r="D1028" t="s">
        <v>1070</v>
      </c>
      <c r="E1028">
        <v>4</v>
      </c>
      <c r="F1028">
        <v>1428</v>
      </c>
      <c r="G1028">
        <v>0</v>
      </c>
      <c r="H1028" t="s">
        <v>1022</v>
      </c>
    </row>
    <row r="1029" spans="1:8" x14ac:dyDescent="0.25">
      <c r="A1029">
        <v>101027</v>
      </c>
      <c r="B1029" s="1">
        <v>46204</v>
      </c>
      <c r="C1029" t="s">
        <v>362</v>
      </c>
      <c r="D1029" t="s">
        <v>1092</v>
      </c>
      <c r="E1029">
        <v>2</v>
      </c>
      <c r="F1029">
        <v>4615</v>
      </c>
      <c r="G1029">
        <v>0</v>
      </c>
      <c r="H1029" t="s">
        <v>1022</v>
      </c>
    </row>
    <row r="1030" spans="1:8" x14ac:dyDescent="0.25">
      <c r="A1030">
        <v>101028</v>
      </c>
      <c r="B1030" s="1">
        <v>46204</v>
      </c>
      <c r="C1030" t="s">
        <v>777</v>
      </c>
      <c r="D1030" t="s">
        <v>1112</v>
      </c>
      <c r="E1030">
        <v>1</v>
      </c>
      <c r="F1030">
        <v>1941</v>
      </c>
      <c r="G1030">
        <v>0</v>
      </c>
      <c r="H1030" t="s">
        <v>1020</v>
      </c>
    </row>
    <row r="1031" spans="1:8" x14ac:dyDescent="0.25">
      <c r="A1031">
        <v>101029</v>
      </c>
      <c r="B1031" s="1">
        <v>46204</v>
      </c>
      <c r="C1031" t="s">
        <v>129</v>
      </c>
      <c r="D1031" t="s">
        <v>1042</v>
      </c>
      <c r="E1031">
        <v>2</v>
      </c>
      <c r="F1031">
        <v>298</v>
      </c>
      <c r="G1031">
        <v>5</v>
      </c>
      <c r="H1031" t="s">
        <v>1025</v>
      </c>
    </row>
    <row r="1032" spans="1:8" x14ac:dyDescent="0.25">
      <c r="A1032">
        <v>101030</v>
      </c>
      <c r="B1032" s="1">
        <v>46204</v>
      </c>
      <c r="C1032" t="s">
        <v>545</v>
      </c>
      <c r="D1032" t="s">
        <v>1029</v>
      </c>
      <c r="E1032">
        <v>1</v>
      </c>
      <c r="F1032">
        <v>1476</v>
      </c>
      <c r="G1032">
        <v>10</v>
      </c>
      <c r="H1032" t="s">
        <v>1025</v>
      </c>
    </row>
    <row r="1033" spans="1:8" x14ac:dyDescent="0.25">
      <c r="A1033">
        <v>101031</v>
      </c>
      <c r="B1033" s="1">
        <v>46204</v>
      </c>
      <c r="C1033" t="s">
        <v>836</v>
      </c>
      <c r="D1033" t="s">
        <v>1032</v>
      </c>
      <c r="E1033">
        <v>5</v>
      </c>
      <c r="F1033">
        <v>3650</v>
      </c>
      <c r="G1033">
        <v>10</v>
      </c>
      <c r="H1033" t="s">
        <v>1022</v>
      </c>
    </row>
    <row r="1034" spans="1:8" x14ac:dyDescent="0.25">
      <c r="A1034">
        <v>101032</v>
      </c>
      <c r="B1034" s="1">
        <v>46204</v>
      </c>
      <c r="C1034" t="s">
        <v>999</v>
      </c>
      <c r="D1034" t="s">
        <v>1065</v>
      </c>
      <c r="E1034">
        <v>3</v>
      </c>
      <c r="F1034">
        <v>3334</v>
      </c>
      <c r="G1034">
        <v>0</v>
      </c>
      <c r="H1034" t="s">
        <v>1025</v>
      </c>
    </row>
    <row r="1035" spans="1:8" x14ac:dyDescent="0.25">
      <c r="A1035">
        <v>101033</v>
      </c>
      <c r="B1035" s="1">
        <v>46204</v>
      </c>
      <c r="C1035" t="s">
        <v>869</v>
      </c>
      <c r="D1035" t="s">
        <v>1154</v>
      </c>
      <c r="E1035">
        <v>5</v>
      </c>
      <c r="F1035">
        <v>2338</v>
      </c>
      <c r="G1035">
        <v>0</v>
      </c>
      <c r="H1035" t="s">
        <v>1024</v>
      </c>
    </row>
    <row r="1036" spans="1:8" x14ac:dyDescent="0.25">
      <c r="A1036">
        <v>101034</v>
      </c>
      <c r="B1036" s="1">
        <v>46204</v>
      </c>
      <c r="C1036" t="s">
        <v>39</v>
      </c>
      <c r="D1036" t="s">
        <v>1101</v>
      </c>
      <c r="E1036">
        <v>3</v>
      </c>
      <c r="F1036">
        <v>4357</v>
      </c>
      <c r="G1036">
        <v>0</v>
      </c>
      <c r="H1036" t="s">
        <v>1020</v>
      </c>
    </row>
    <row r="1037" spans="1:8" x14ac:dyDescent="0.25">
      <c r="A1037">
        <v>101035</v>
      </c>
      <c r="B1037" s="1">
        <v>46204</v>
      </c>
      <c r="C1037" t="s">
        <v>109</v>
      </c>
      <c r="D1037" t="s">
        <v>1042</v>
      </c>
      <c r="E1037">
        <v>3</v>
      </c>
      <c r="F1037">
        <v>2966</v>
      </c>
      <c r="G1037">
        <v>0</v>
      </c>
      <c r="H1037" t="s">
        <v>1024</v>
      </c>
    </row>
    <row r="1038" spans="1:8" x14ac:dyDescent="0.25">
      <c r="A1038">
        <v>101036</v>
      </c>
      <c r="B1038" s="1">
        <v>46204</v>
      </c>
      <c r="C1038" t="s">
        <v>296</v>
      </c>
      <c r="D1038" t="s">
        <v>1143</v>
      </c>
      <c r="E1038">
        <v>1</v>
      </c>
      <c r="F1038">
        <v>505</v>
      </c>
      <c r="G1038">
        <v>10</v>
      </c>
      <c r="H1038" t="s">
        <v>1020</v>
      </c>
    </row>
    <row r="1039" spans="1:8" x14ac:dyDescent="0.25">
      <c r="A1039">
        <v>101037</v>
      </c>
      <c r="B1039" s="1">
        <v>46204</v>
      </c>
      <c r="C1039" t="s">
        <v>992</v>
      </c>
      <c r="D1039" t="s">
        <v>1114</v>
      </c>
      <c r="E1039">
        <v>3</v>
      </c>
      <c r="F1039">
        <v>2058</v>
      </c>
      <c r="G1039">
        <v>5</v>
      </c>
      <c r="H1039" t="s">
        <v>1023</v>
      </c>
    </row>
    <row r="1040" spans="1:8" x14ac:dyDescent="0.25">
      <c r="A1040">
        <v>101038</v>
      </c>
      <c r="B1040" s="1">
        <v>46204</v>
      </c>
      <c r="C1040" t="s">
        <v>793</v>
      </c>
      <c r="D1040" t="s">
        <v>1095</v>
      </c>
      <c r="E1040">
        <v>1</v>
      </c>
      <c r="F1040">
        <v>1928</v>
      </c>
      <c r="G1040">
        <v>5</v>
      </c>
      <c r="H1040" t="s">
        <v>1022</v>
      </c>
    </row>
    <row r="1041" spans="1:8" x14ac:dyDescent="0.25">
      <c r="A1041">
        <v>101039</v>
      </c>
      <c r="B1041" s="1">
        <v>46204</v>
      </c>
      <c r="C1041" t="s">
        <v>181</v>
      </c>
      <c r="D1041" t="s">
        <v>1148</v>
      </c>
      <c r="E1041">
        <v>5</v>
      </c>
      <c r="F1041">
        <v>3432</v>
      </c>
      <c r="G1041">
        <v>5</v>
      </c>
      <c r="H1041" t="s">
        <v>1022</v>
      </c>
    </row>
    <row r="1042" spans="1:8" x14ac:dyDescent="0.25">
      <c r="A1042">
        <v>101040</v>
      </c>
      <c r="B1042" s="1">
        <v>46204</v>
      </c>
      <c r="C1042" t="s">
        <v>482</v>
      </c>
      <c r="D1042" t="s">
        <v>1084</v>
      </c>
      <c r="E1042">
        <v>5</v>
      </c>
      <c r="F1042">
        <v>720</v>
      </c>
      <c r="G1042">
        <v>10</v>
      </c>
      <c r="H1042" t="s">
        <v>1024</v>
      </c>
    </row>
    <row r="1043" spans="1:8" x14ac:dyDescent="0.25">
      <c r="A1043">
        <v>101041</v>
      </c>
      <c r="B1043" s="1">
        <v>46204</v>
      </c>
      <c r="C1043" t="s">
        <v>404</v>
      </c>
      <c r="D1043" t="s">
        <v>1129</v>
      </c>
      <c r="E1043">
        <v>2</v>
      </c>
      <c r="F1043">
        <v>1695</v>
      </c>
      <c r="G1043">
        <v>10</v>
      </c>
      <c r="H1043" t="s">
        <v>1018</v>
      </c>
    </row>
    <row r="1044" spans="1:8" x14ac:dyDescent="0.25">
      <c r="A1044">
        <v>101042</v>
      </c>
      <c r="B1044" s="1">
        <v>46204</v>
      </c>
      <c r="C1044" t="s">
        <v>656</v>
      </c>
      <c r="D1044" t="s">
        <v>1037</v>
      </c>
      <c r="E1044">
        <v>2</v>
      </c>
      <c r="F1044">
        <v>3792</v>
      </c>
      <c r="G1044">
        <v>5</v>
      </c>
      <c r="H1044" t="s">
        <v>1021</v>
      </c>
    </row>
    <row r="1045" spans="1:8" x14ac:dyDescent="0.25">
      <c r="A1045">
        <v>101043</v>
      </c>
      <c r="B1045" s="1">
        <v>46204</v>
      </c>
      <c r="C1045" t="s">
        <v>274</v>
      </c>
      <c r="D1045" t="s">
        <v>1052</v>
      </c>
      <c r="E1045">
        <v>2</v>
      </c>
      <c r="F1045">
        <v>2668</v>
      </c>
      <c r="G1045">
        <v>5</v>
      </c>
      <c r="H1045" t="s">
        <v>1016</v>
      </c>
    </row>
    <row r="1046" spans="1:8" x14ac:dyDescent="0.25">
      <c r="A1046">
        <v>101044</v>
      </c>
      <c r="B1046" s="1">
        <v>46204</v>
      </c>
      <c r="C1046" t="s">
        <v>460</v>
      </c>
      <c r="D1046" t="s">
        <v>1093</v>
      </c>
      <c r="E1046">
        <v>4</v>
      </c>
      <c r="F1046">
        <v>2224</v>
      </c>
      <c r="G1046">
        <v>10</v>
      </c>
      <c r="H1046" t="s">
        <v>1021</v>
      </c>
    </row>
    <row r="1047" spans="1:8" x14ac:dyDescent="0.25">
      <c r="A1047">
        <v>101045</v>
      </c>
      <c r="B1047" s="1">
        <v>46204</v>
      </c>
      <c r="C1047" t="s">
        <v>736</v>
      </c>
      <c r="D1047" t="s">
        <v>1049</v>
      </c>
      <c r="E1047">
        <v>1</v>
      </c>
      <c r="F1047">
        <v>2251</v>
      </c>
      <c r="G1047">
        <v>5</v>
      </c>
      <c r="H1047" t="s">
        <v>1018</v>
      </c>
    </row>
    <row r="1048" spans="1:8" x14ac:dyDescent="0.25">
      <c r="A1048">
        <v>101046</v>
      </c>
      <c r="B1048" s="1">
        <v>46204</v>
      </c>
      <c r="C1048" t="s">
        <v>862</v>
      </c>
      <c r="D1048" t="s">
        <v>1087</v>
      </c>
      <c r="E1048">
        <v>5</v>
      </c>
      <c r="F1048">
        <v>3092</v>
      </c>
      <c r="G1048">
        <v>10</v>
      </c>
      <c r="H1048" t="s">
        <v>1022</v>
      </c>
    </row>
    <row r="1049" spans="1:8" x14ac:dyDescent="0.25">
      <c r="A1049">
        <v>101047</v>
      </c>
      <c r="B1049" s="1">
        <v>46204</v>
      </c>
      <c r="C1049" t="s">
        <v>256</v>
      </c>
      <c r="D1049" t="s">
        <v>1029</v>
      </c>
      <c r="E1049">
        <v>5</v>
      </c>
      <c r="F1049">
        <v>1485</v>
      </c>
      <c r="G1049">
        <v>0</v>
      </c>
      <c r="H1049" t="s">
        <v>1017</v>
      </c>
    </row>
    <row r="1050" spans="1:8" x14ac:dyDescent="0.25">
      <c r="A1050">
        <v>101048</v>
      </c>
      <c r="B1050" s="1">
        <v>46204</v>
      </c>
      <c r="C1050" t="s">
        <v>885</v>
      </c>
      <c r="D1050" t="s">
        <v>1077</v>
      </c>
      <c r="E1050">
        <v>1</v>
      </c>
      <c r="F1050">
        <v>1631</v>
      </c>
      <c r="G1050">
        <v>10</v>
      </c>
      <c r="H1050" t="s">
        <v>1019</v>
      </c>
    </row>
    <row r="1051" spans="1:8" x14ac:dyDescent="0.25">
      <c r="A1051">
        <v>101049</v>
      </c>
      <c r="B1051" s="1">
        <v>46204</v>
      </c>
      <c r="C1051" t="s">
        <v>438</v>
      </c>
      <c r="D1051" t="s">
        <v>1038</v>
      </c>
      <c r="E1051">
        <v>3</v>
      </c>
      <c r="F1051">
        <v>1230</v>
      </c>
      <c r="G1051">
        <v>10</v>
      </c>
      <c r="H1051" t="s">
        <v>1016</v>
      </c>
    </row>
    <row r="1052" spans="1:8" x14ac:dyDescent="0.25">
      <c r="A1052">
        <v>101050</v>
      </c>
      <c r="B1052" s="1">
        <v>46204</v>
      </c>
      <c r="C1052" t="s">
        <v>663</v>
      </c>
      <c r="D1052" t="s">
        <v>1147</v>
      </c>
      <c r="E1052">
        <v>5</v>
      </c>
      <c r="F1052">
        <v>1823</v>
      </c>
      <c r="G1052">
        <v>0</v>
      </c>
      <c r="H1052" t="s">
        <v>1025</v>
      </c>
    </row>
    <row r="1053" spans="1:8" x14ac:dyDescent="0.25">
      <c r="A1053">
        <v>101051</v>
      </c>
      <c r="B1053" s="1">
        <v>46204</v>
      </c>
      <c r="C1053" t="s">
        <v>743</v>
      </c>
      <c r="D1053" t="s">
        <v>1036</v>
      </c>
      <c r="E1053">
        <v>1</v>
      </c>
      <c r="F1053">
        <v>345</v>
      </c>
      <c r="G1053">
        <v>0</v>
      </c>
      <c r="H1053" t="s">
        <v>1021</v>
      </c>
    </row>
    <row r="1054" spans="1:8" x14ac:dyDescent="0.25">
      <c r="A1054">
        <v>101052</v>
      </c>
      <c r="B1054" s="1">
        <v>46204</v>
      </c>
      <c r="C1054" t="s">
        <v>400</v>
      </c>
      <c r="D1054" t="s">
        <v>1044</v>
      </c>
      <c r="E1054">
        <v>5</v>
      </c>
      <c r="F1054">
        <v>4942</v>
      </c>
      <c r="G1054">
        <v>0</v>
      </c>
      <c r="H1054" t="s">
        <v>1021</v>
      </c>
    </row>
    <row r="1055" spans="1:8" x14ac:dyDescent="0.25">
      <c r="A1055">
        <v>101053</v>
      </c>
      <c r="B1055" s="1">
        <v>46204</v>
      </c>
      <c r="C1055" t="s">
        <v>313</v>
      </c>
      <c r="D1055" t="s">
        <v>1128</v>
      </c>
      <c r="E1055">
        <v>2</v>
      </c>
      <c r="F1055">
        <v>4916</v>
      </c>
      <c r="G1055">
        <v>5</v>
      </c>
      <c r="H1055" t="s">
        <v>1020</v>
      </c>
    </row>
    <row r="1056" spans="1:8" x14ac:dyDescent="0.25">
      <c r="A1056">
        <v>101054</v>
      </c>
      <c r="B1056" s="1">
        <v>46204</v>
      </c>
      <c r="C1056" t="s">
        <v>611</v>
      </c>
      <c r="D1056" t="s">
        <v>1099</v>
      </c>
      <c r="E1056">
        <v>3</v>
      </c>
      <c r="F1056">
        <v>1920</v>
      </c>
      <c r="G1056">
        <v>0</v>
      </c>
      <c r="H1056" t="s">
        <v>1017</v>
      </c>
    </row>
    <row r="1057" spans="1:8" x14ac:dyDescent="0.25">
      <c r="A1057">
        <v>101055</v>
      </c>
      <c r="B1057" s="1">
        <v>46204</v>
      </c>
      <c r="C1057" t="s">
        <v>160</v>
      </c>
      <c r="D1057" t="s">
        <v>1124</v>
      </c>
      <c r="E1057">
        <v>3</v>
      </c>
      <c r="F1057">
        <v>2376</v>
      </c>
      <c r="G1057">
        <v>5</v>
      </c>
      <c r="H1057" t="s">
        <v>1025</v>
      </c>
    </row>
    <row r="1058" spans="1:8" x14ac:dyDescent="0.25">
      <c r="A1058">
        <v>101056</v>
      </c>
      <c r="B1058" s="1">
        <v>46204</v>
      </c>
      <c r="C1058" t="s">
        <v>621</v>
      </c>
      <c r="D1058" t="s">
        <v>1162</v>
      </c>
      <c r="E1058">
        <v>3</v>
      </c>
      <c r="F1058">
        <v>481</v>
      </c>
      <c r="G1058">
        <v>10</v>
      </c>
      <c r="H1058" t="s">
        <v>1016</v>
      </c>
    </row>
    <row r="1059" spans="1:8" x14ac:dyDescent="0.25">
      <c r="A1059">
        <v>101057</v>
      </c>
      <c r="B1059" s="1">
        <v>46204</v>
      </c>
      <c r="C1059" t="s">
        <v>894</v>
      </c>
      <c r="D1059" t="s">
        <v>1051</v>
      </c>
      <c r="E1059">
        <v>4</v>
      </c>
      <c r="F1059">
        <v>2826</v>
      </c>
      <c r="G1059">
        <v>10</v>
      </c>
      <c r="H1059" t="s">
        <v>1021</v>
      </c>
    </row>
    <row r="1060" spans="1:8" x14ac:dyDescent="0.25">
      <c r="A1060">
        <v>101058</v>
      </c>
      <c r="B1060" s="1">
        <v>46204</v>
      </c>
      <c r="C1060" t="s">
        <v>261</v>
      </c>
      <c r="D1060" t="s">
        <v>1166</v>
      </c>
      <c r="E1060">
        <v>3</v>
      </c>
      <c r="F1060">
        <v>4305</v>
      </c>
      <c r="G1060">
        <v>5</v>
      </c>
      <c r="H1060" t="s">
        <v>1022</v>
      </c>
    </row>
    <row r="1061" spans="1:8" x14ac:dyDescent="0.25">
      <c r="A1061">
        <v>101059</v>
      </c>
      <c r="B1061" s="1">
        <v>46204</v>
      </c>
      <c r="C1061" t="s">
        <v>573</v>
      </c>
      <c r="D1061" t="s">
        <v>1160</v>
      </c>
      <c r="E1061">
        <v>3</v>
      </c>
      <c r="F1061">
        <v>1416</v>
      </c>
      <c r="G1061">
        <v>0</v>
      </c>
      <c r="H1061" t="s">
        <v>1024</v>
      </c>
    </row>
    <row r="1062" spans="1:8" x14ac:dyDescent="0.25">
      <c r="A1062">
        <v>101060</v>
      </c>
      <c r="B1062" s="1">
        <v>46204</v>
      </c>
      <c r="C1062" t="s">
        <v>940</v>
      </c>
      <c r="D1062" t="s">
        <v>1053</v>
      </c>
      <c r="E1062">
        <v>5</v>
      </c>
      <c r="F1062">
        <v>1293</v>
      </c>
      <c r="G1062">
        <v>10</v>
      </c>
      <c r="H1062" t="s">
        <v>1019</v>
      </c>
    </row>
    <row r="1063" spans="1:8" x14ac:dyDescent="0.25">
      <c r="A1063">
        <v>101061</v>
      </c>
      <c r="B1063" s="1">
        <v>46204</v>
      </c>
      <c r="C1063" t="s">
        <v>460</v>
      </c>
      <c r="D1063" t="s">
        <v>1105</v>
      </c>
      <c r="E1063">
        <v>4</v>
      </c>
      <c r="F1063">
        <v>2209</v>
      </c>
      <c r="G1063">
        <v>10</v>
      </c>
      <c r="H1063" t="s">
        <v>1025</v>
      </c>
    </row>
    <row r="1064" spans="1:8" x14ac:dyDescent="0.25">
      <c r="A1064">
        <v>101062</v>
      </c>
      <c r="B1064" s="1">
        <v>46204</v>
      </c>
      <c r="C1064" t="s">
        <v>966</v>
      </c>
      <c r="D1064" t="s">
        <v>1121</v>
      </c>
      <c r="E1064">
        <v>3</v>
      </c>
      <c r="F1064">
        <v>3675</v>
      </c>
      <c r="G1064">
        <v>5</v>
      </c>
      <c r="H1064" t="s">
        <v>1016</v>
      </c>
    </row>
    <row r="1065" spans="1:8" x14ac:dyDescent="0.25">
      <c r="A1065">
        <v>101063</v>
      </c>
      <c r="B1065" s="1">
        <v>46204</v>
      </c>
      <c r="C1065" t="s">
        <v>588</v>
      </c>
      <c r="D1065" t="s">
        <v>1144</v>
      </c>
      <c r="E1065">
        <v>4</v>
      </c>
      <c r="F1065">
        <v>52</v>
      </c>
      <c r="G1065">
        <v>10</v>
      </c>
      <c r="H1065" t="s">
        <v>1017</v>
      </c>
    </row>
    <row r="1066" spans="1:8" x14ac:dyDescent="0.25">
      <c r="A1066">
        <v>101064</v>
      </c>
      <c r="B1066" s="1">
        <v>46204</v>
      </c>
      <c r="C1066" t="s">
        <v>646</v>
      </c>
      <c r="D1066" t="s">
        <v>1104</v>
      </c>
      <c r="E1066">
        <v>5</v>
      </c>
      <c r="F1066">
        <v>1534</v>
      </c>
      <c r="G1066">
        <v>10</v>
      </c>
      <c r="H1066" t="s">
        <v>1017</v>
      </c>
    </row>
    <row r="1067" spans="1:8" x14ac:dyDescent="0.25">
      <c r="A1067">
        <v>101065</v>
      </c>
      <c r="B1067" s="1">
        <v>46204</v>
      </c>
      <c r="C1067" t="s">
        <v>259</v>
      </c>
      <c r="D1067" t="s">
        <v>1056</v>
      </c>
      <c r="E1067">
        <v>3</v>
      </c>
      <c r="F1067">
        <v>3720</v>
      </c>
      <c r="G1067">
        <v>5</v>
      </c>
      <c r="H1067" t="s">
        <v>1020</v>
      </c>
    </row>
    <row r="1068" spans="1:8" x14ac:dyDescent="0.25">
      <c r="A1068">
        <v>101066</v>
      </c>
      <c r="B1068" s="1">
        <v>46204</v>
      </c>
      <c r="C1068" t="s">
        <v>299</v>
      </c>
      <c r="D1068" t="s">
        <v>1066</v>
      </c>
      <c r="E1068">
        <v>1</v>
      </c>
      <c r="F1068">
        <v>1106</v>
      </c>
      <c r="G1068">
        <v>10</v>
      </c>
      <c r="H1068" t="s">
        <v>1023</v>
      </c>
    </row>
    <row r="1069" spans="1:8" x14ac:dyDescent="0.25">
      <c r="A1069">
        <v>101067</v>
      </c>
      <c r="B1069" s="1">
        <v>46204</v>
      </c>
      <c r="C1069" t="s">
        <v>575</v>
      </c>
      <c r="D1069" t="s">
        <v>1112</v>
      </c>
      <c r="E1069">
        <v>2</v>
      </c>
      <c r="F1069">
        <v>2936</v>
      </c>
      <c r="G1069">
        <v>0</v>
      </c>
      <c r="H1069" t="s">
        <v>1016</v>
      </c>
    </row>
    <row r="1070" spans="1:8" x14ac:dyDescent="0.25">
      <c r="A1070">
        <v>101068</v>
      </c>
      <c r="B1070" s="1">
        <v>46204</v>
      </c>
      <c r="C1070" t="s">
        <v>203</v>
      </c>
      <c r="D1070" t="s">
        <v>1058</v>
      </c>
      <c r="E1070">
        <v>4</v>
      </c>
      <c r="F1070">
        <v>3776</v>
      </c>
      <c r="G1070">
        <v>10</v>
      </c>
      <c r="H1070" t="s">
        <v>1024</v>
      </c>
    </row>
    <row r="1071" spans="1:8" x14ac:dyDescent="0.25">
      <c r="A1071">
        <v>101069</v>
      </c>
      <c r="B1071" s="1">
        <v>46204</v>
      </c>
      <c r="C1071" t="s">
        <v>430</v>
      </c>
      <c r="D1071" t="s">
        <v>1051</v>
      </c>
      <c r="E1071">
        <v>1</v>
      </c>
      <c r="F1071">
        <v>4747</v>
      </c>
      <c r="G1071">
        <v>10</v>
      </c>
      <c r="H1071" t="s">
        <v>1018</v>
      </c>
    </row>
    <row r="1072" spans="1:8" x14ac:dyDescent="0.25">
      <c r="A1072">
        <v>101070</v>
      </c>
      <c r="B1072" s="1">
        <v>46204</v>
      </c>
      <c r="C1072" t="s">
        <v>326</v>
      </c>
      <c r="D1072" t="s">
        <v>1046</v>
      </c>
      <c r="E1072">
        <v>1</v>
      </c>
      <c r="F1072">
        <v>4921</v>
      </c>
      <c r="G1072">
        <v>5</v>
      </c>
      <c r="H1072" t="s">
        <v>1019</v>
      </c>
    </row>
    <row r="1073" spans="1:8" x14ac:dyDescent="0.25">
      <c r="A1073">
        <v>101071</v>
      </c>
      <c r="B1073" s="1">
        <v>46204</v>
      </c>
      <c r="C1073" t="s">
        <v>236</v>
      </c>
      <c r="D1073" t="s">
        <v>1087</v>
      </c>
      <c r="E1073">
        <v>2</v>
      </c>
      <c r="F1073">
        <v>4590</v>
      </c>
      <c r="G1073">
        <v>10</v>
      </c>
      <c r="H1073" t="s">
        <v>1022</v>
      </c>
    </row>
    <row r="1074" spans="1:8" x14ac:dyDescent="0.25">
      <c r="A1074">
        <v>101072</v>
      </c>
      <c r="B1074" s="1">
        <v>46204</v>
      </c>
      <c r="C1074" t="s">
        <v>610</v>
      </c>
      <c r="D1074" t="s">
        <v>1061</v>
      </c>
      <c r="E1074">
        <v>2</v>
      </c>
      <c r="F1074">
        <v>1332</v>
      </c>
      <c r="G1074">
        <v>5</v>
      </c>
      <c r="H1074" t="s">
        <v>1016</v>
      </c>
    </row>
    <row r="1075" spans="1:8" x14ac:dyDescent="0.25">
      <c r="A1075">
        <v>101073</v>
      </c>
      <c r="B1075" s="1">
        <v>46204</v>
      </c>
      <c r="C1075" t="s">
        <v>45</v>
      </c>
      <c r="D1075" t="s">
        <v>1123</v>
      </c>
      <c r="E1075">
        <v>4</v>
      </c>
      <c r="F1075">
        <v>3752</v>
      </c>
      <c r="G1075">
        <v>0</v>
      </c>
      <c r="H1075" t="s">
        <v>1016</v>
      </c>
    </row>
    <row r="1076" spans="1:8" x14ac:dyDescent="0.25">
      <c r="A1076">
        <v>101074</v>
      </c>
      <c r="B1076" s="1">
        <v>46204</v>
      </c>
      <c r="C1076" t="s">
        <v>830</v>
      </c>
      <c r="D1076" t="s">
        <v>1142</v>
      </c>
      <c r="E1076">
        <v>2</v>
      </c>
      <c r="F1076">
        <v>3183</v>
      </c>
      <c r="G1076">
        <v>10</v>
      </c>
      <c r="H1076" t="s">
        <v>1020</v>
      </c>
    </row>
    <row r="1077" spans="1:8" x14ac:dyDescent="0.25">
      <c r="A1077">
        <v>101075</v>
      </c>
      <c r="B1077" s="1">
        <v>46204</v>
      </c>
      <c r="C1077" t="s">
        <v>53</v>
      </c>
      <c r="D1077" t="s">
        <v>1043</v>
      </c>
      <c r="E1077">
        <v>5</v>
      </c>
      <c r="F1077">
        <v>361</v>
      </c>
      <c r="G1077">
        <v>0</v>
      </c>
      <c r="H1077" t="s">
        <v>1019</v>
      </c>
    </row>
    <row r="1078" spans="1:8" x14ac:dyDescent="0.25">
      <c r="A1078">
        <v>101076</v>
      </c>
      <c r="B1078" s="1">
        <v>46204</v>
      </c>
      <c r="C1078" t="s">
        <v>554</v>
      </c>
      <c r="D1078" t="s">
        <v>1100</v>
      </c>
      <c r="E1078">
        <v>1</v>
      </c>
      <c r="F1078">
        <v>4769</v>
      </c>
      <c r="G1078">
        <v>5</v>
      </c>
      <c r="H1078" t="s">
        <v>1018</v>
      </c>
    </row>
    <row r="1079" spans="1:8" x14ac:dyDescent="0.25">
      <c r="A1079">
        <v>101077</v>
      </c>
      <c r="B1079" s="1">
        <v>46204</v>
      </c>
      <c r="C1079" t="s">
        <v>622</v>
      </c>
      <c r="D1079" t="s">
        <v>1037</v>
      </c>
      <c r="E1079">
        <v>1</v>
      </c>
      <c r="F1079">
        <v>3969</v>
      </c>
      <c r="G1079">
        <v>0</v>
      </c>
      <c r="H1079" t="s">
        <v>1020</v>
      </c>
    </row>
    <row r="1080" spans="1:8" x14ac:dyDescent="0.25">
      <c r="A1080">
        <v>101078</v>
      </c>
      <c r="B1080" s="1">
        <v>46204</v>
      </c>
      <c r="C1080" t="s">
        <v>583</v>
      </c>
      <c r="D1080" t="s">
        <v>1057</v>
      </c>
      <c r="E1080">
        <v>1</v>
      </c>
      <c r="F1080">
        <v>2744</v>
      </c>
      <c r="G1080">
        <v>0</v>
      </c>
      <c r="H1080" t="s">
        <v>1019</v>
      </c>
    </row>
    <row r="1081" spans="1:8" x14ac:dyDescent="0.25">
      <c r="A1081">
        <v>101079</v>
      </c>
      <c r="B1081" s="1">
        <v>46204</v>
      </c>
      <c r="C1081" t="s">
        <v>359</v>
      </c>
      <c r="D1081" t="s">
        <v>1086</v>
      </c>
      <c r="E1081">
        <v>5</v>
      </c>
      <c r="F1081">
        <v>3657</v>
      </c>
      <c r="G1081">
        <v>5</v>
      </c>
      <c r="H1081" t="s">
        <v>1025</v>
      </c>
    </row>
    <row r="1082" spans="1:8" x14ac:dyDescent="0.25">
      <c r="A1082">
        <v>101080</v>
      </c>
      <c r="B1082" s="1">
        <v>46204</v>
      </c>
      <c r="C1082" t="s">
        <v>596</v>
      </c>
      <c r="D1082" t="s">
        <v>1030</v>
      </c>
      <c r="E1082">
        <v>1</v>
      </c>
      <c r="F1082">
        <v>2286</v>
      </c>
      <c r="G1082">
        <v>10</v>
      </c>
      <c r="H1082" t="s">
        <v>1024</v>
      </c>
    </row>
    <row r="1083" spans="1:8" x14ac:dyDescent="0.25">
      <c r="A1083">
        <v>101081</v>
      </c>
      <c r="B1083" s="1">
        <v>46204</v>
      </c>
      <c r="C1083" t="s">
        <v>25</v>
      </c>
      <c r="D1083" t="s">
        <v>1075</v>
      </c>
      <c r="E1083">
        <v>5</v>
      </c>
      <c r="F1083">
        <v>3079</v>
      </c>
      <c r="G1083">
        <v>10</v>
      </c>
      <c r="H1083" t="s">
        <v>1020</v>
      </c>
    </row>
    <row r="1084" spans="1:8" x14ac:dyDescent="0.25">
      <c r="A1084">
        <v>101082</v>
      </c>
      <c r="B1084" s="1">
        <v>46204</v>
      </c>
      <c r="C1084" t="s">
        <v>988</v>
      </c>
      <c r="D1084" t="s">
        <v>1171</v>
      </c>
      <c r="E1084">
        <v>2</v>
      </c>
      <c r="F1084">
        <v>143</v>
      </c>
      <c r="G1084">
        <v>5</v>
      </c>
      <c r="H1084" t="s">
        <v>1024</v>
      </c>
    </row>
    <row r="1085" spans="1:8" x14ac:dyDescent="0.25">
      <c r="A1085">
        <v>101083</v>
      </c>
      <c r="B1085" s="1">
        <v>46204</v>
      </c>
      <c r="C1085" t="s">
        <v>939</v>
      </c>
      <c r="D1085" t="s">
        <v>1070</v>
      </c>
      <c r="E1085">
        <v>3</v>
      </c>
      <c r="F1085">
        <v>4777</v>
      </c>
      <c r="G1085">
        <v>10</v>
      </c>
      <c r="H1085" t="s">
        <v>1021</v>
      </c>
    </row>
    <row r="1086" spans="1:8" x14ac:dyDescent="0.25">
      <c r="A1086">
        <v>101084</v>
      </c>
      <c r="B1086" s="1">
        <v>46204</v>
      </c>
      <c r="C1086" t="s">
        <v>454</v>
      </c>
      <c r="D1086" t="s">
        <v>1169</v>
      </c>
      <c r="E1086">
        <v>4</v>
      </c>
      <c r="F1086">
        <v>3917</v>
      </c>
      <c r="G1086">
        <v>5</v>
      </c>
      <c r="H1086" t="s">
        <v>1022</v>
      </c>
    </row>
    <row r="1087" spans="1:8" x14ac:dyDescent="0.25">
      <c r="A1087">
        <v>101085</v>
      </c>
      <c r="B1087" s="1">
        <v>46204</v>
      </c>
      <c r="C1087" t="s">
        <v>710</v>
      </c>
      <c r="D1087" t="s">
        <v>1053</v>
      </c>
      <c r="E1087">
        <v>1</v>
      </c>
      <c r="F1087">
        <v>858</v>
      </c>
      <c r="G1087">
        <v>0</v>
      </c>
      <c r="H1087" t="s">
        <v>1021</v>
      </c>
    </row>
    <row r="1088" spans="1:8" x14ac:dyDescent="0.25">
      <c r="A1088">
        <v>101086</v>
      </c>
      <c r="B1088" s="1">
        <v>46204</v>
      </c>
      <c r="C1088" t="s">
        <v>53</v>
      </c>
      <c r="D1088" t="s">
        <v>1080</v>
      </c>
      <c r="E1088">
        <v>5</v>
      </c>
      <c r="F1088">
        <v>4863</v>
      </c>
      <c r="G1088">
        <v>10</v>
      </c>
      <c r="H1088" t="s">
        <v>1016</v>
      </c>
    </row>
    <row r="1089" spans="1:8" x14ac:dyDescent="0.25">
      <c r="A1089">
        <v>101087</v>
      </c>
      <c r="B1089" s="1">
        <v>46204</v>
      </c>
      <c r="C1089" t="s">
        <v>241</v>
      </c>
      <c r="D1089" t="s">
        <v>1118</v>
      </c>
      <c r="E1089">
        <v>5</v>
      </c>
      <c r="F1089">
        <v>3467</v>
      </c>
      <c r="G1089">
        <v>5</v>
      </c>
      <c r="H1089" t="s">
        <v>1016</v>
      </c>
    </row>
    <row r="1090" spans="1:8" x14ac:dyDescent="0.25">
      <c r="A1090">
        <v>101088</v>
      </c>
      <c r="B1090" s="1">
        <v>46204</v>
      </c>
      <c r="C1090" t="s">
        <v>457</v>
      </c>
      <c r="D1090" t="s">
        <v>1041</v>
      </c>
      <c r="E1090">
        <v>5</v>
      </c>
      <c r="F1090">
        <v>2324</v>
      </c>
      <c r="G1090">
        <v>10</v>
      </c>
      <c r="H1090" t="s">
        <v>1025</v>
      </c>
    </row>
    <row r="1091" spans="1:8" x14ac:dyDescent="0.25">
      <c r="A1091">
        <v>101089</v>
      </c>
      <c r="B1091" s="1">
        <v>46204</v>
      </c>
      <c r="C1091" t="s">
        <v>729</v>
      </c>
      <c r="D1091" t="s">
        <v>1123</v>
      </c>
      <c r="E1091">
        <v>1</v>
      </c>
      <c r="F1091">
        <v>897</v>
      </c>
      <c r="G1091">
        <v>5</v>
      </c>
      <c r="H1091" t="s">
        <v>1018</v>
      </c>
    </row>
    <row r="1092" spans="1:8" x14ac:dyDescent="0.25">
      <c r="A1092">
        <v>101090</v>
      </c>
      <c r="B1092" s="1">
        <v>46204</v>
      </c>
      <c r="C1092" t="s">
        <v>412</v>
      </c>
      <c r="D1092" t="s">
        <v>1117</v>
      </c>
      <c r="E1092">
        <v>4</v>
      </c>
      <c r="F1092">
        <v>1351</v>
      </c>
      <c r="G1092">
        <v>10</v>
      </c>
      <c r="H1092" t="s">
        <v>1018</v>
      </c>
    </row>
    <row r="1093" spans="1:8" x14ac:dyDescent="0.25">
      <c r="A1093">
        <v>101091</v>
      </c>
      <c r="B1093" s="1">
        <v>46204</v>
      </c>
      <c r="C1093" t="s">
        <v>1006</v>
      </c>
      <c r="D1093" t="s">
        <v>1135</v>
      </c>
      <c r="E1093">
        <v>4</v>
      </c>
      <c r="F1093">
        <v>1599</v>
      </c>
      <c r="G1093">
        <v>0</v>
      </c>
      <c r="H1093" t="s">
        <v>1024</v>
      </c>
    </row>
    <row r="1094" spans="1:8" x14ac:dyDescent="0.25">
      <c r="A1094">
        <v>101092</v>
      </c>
      <c r="B1094" s="1">
        <v>46204</v>
      </c>
      <c r="C1094" t="s">
        <v>901</v>
      </c>
      <c r="D1094" t="s">
        <v>1068</v>
      </c>
      <c r="E1094">
        <v>2</v>
      </c>
      <c r="F1094">
        <v>1553</v>
      </c>
      <c r="G1094">
        <v>10</v>
      </c>
      <c r="H1094" t="s">
        <v>1017</v>
      </c>
    </row>
    <row r="1095" spans="1:8" x14ac:dyDescent="0.25">
      <c r="A1095">
        <v>101093</v>
      </c>
      <c r="B1095" s="1">
        <v>46204</v>
      </c>
      <c r="C1095" t="s">
        <v>106</v>
      </c>
      <c r="D1095" t="s">
        <v>1034</v>
      </c>
      <c r="E1095">
        <v>2</v>
      </c>
      <c r="F1095">
        <v>3759</v>
      </c>
      <c r="G1095">
        <v>5</v>
      </c>
      <c r="H1095" t="s">
        <v>1016</v>
      </c>
    </row>
    <row r="1096" spans="1:8" x14ac:dyDescent="0.25">
      <c r="A1096">
        <v>101094</v>
      </c>
      <c r="B1096" s="1">
        <v>46204</v>
      </c>
      <c r="C1096" t="s">
        <v>971</v>
      </c>
      <c r="D1096" t="s">
        <v>1130</v>
      </c>
      <c r="E1096">
        <v>3</v>
      </c>
      <c r="F1096">
        <v>3504</v>
      </c>
      <c r="G1096">
        <v>10</v>
      </c>
      <c r="H1096" t="s">
        <v>1019</v>
      </c>
    </row>
    <row r="1097" spans="1:8" x14ac:dyDescent="0.25">
      <c r="A1097">
        <v>101095</v>
      </c>
      <c r="B1097" s="1">
        <v>46204</v>
      </c>
      <c r="C1097" t="s">
        <v>142</v>
      </c>
      <c r="D1097" t="s">
        <v>1143</v>
      </c>
      <c r="E1097">
        <v>1</v>
      </c>
      <c r="F1097">
        <v>1786</v>
      </c>
      <c r="G1097">
        <v>0</v>
      </c>
      <c r="H1097" t="s">
        <v>1019</v>
      </c>
    </row>
    <row r="1098" spans="1:8" x14ac:dyDescent="0.25">
      <c r="A1098">
        <v>101096</v>
      </c>
      <c r="B1098" s="1">
        <v>46204</v>
      </c>
      <c r="C1098" t="s">
        <v>194</v>
      </c>
      <c r="D1098" t="s">
        <v>1035</v>
      </c>
      <c r="E1098">
        <v>4</v>
      </c>
      <c r="F1098">
        <v>4054</v>
      </c>
      <c r="G1098">
        <v>5</v>
      </c>
      <c r="H1098" t="s">
        <v>1021</v>
      </c>
    </row>
    <row r="1099" spans="1:8" x14ac:dyDescent="0.25">
      <c r="A1099">
        <v>101097</v>
      </c>
      <c r="B1099" s="1">
        <v>46204</v>
      </c>
      <c r="C1099" t="s">
        <v>705</v>
      </c>
      <c r="D1099" t="s">
        <v>1073</v>
      </c>
      <c r="E1099">
        <v>2</v>
      </c>
      <c r="F1099">
        <v>3494</v>
      </c>
      <c r="G1099">
        <v>0</v>
      </c>
      <c r="H1099" t="s">
        <v>1022</v>
      </c>
    </row>
    <row r="1100" spans="1:8" x14ac:dyDescent="0.25">
      <c r="A1100">
        <v>101098</v>
      </c>
      <c r="B1100" s="1">
        <v>46204</v>
      </c>
      <c r="C1100" t="s">
        <v>385</v>
      </c>
      <c r="D1100" t="s">
        <v>1121</v>
      </c>
      <c r="E1100">
        <v>1</v>
      </c>
      <c r="F1100">
        <v>4287</v>
      </c>
      <c r="G1100">
        <v>10</v>
      </c>
      <c r="H1100" t="s">
        <v>1023</v>
      </c>
    </row>
    <row r="1101" spans="1:8" x14ac:dyDescent="0.25">
      <c r="A1101">
        <v>101099</v>
      </c>
      <c r="B1101" s="1">
        <v>46204</v>
      </c>
      <c r="C1101" t="s">
        <v>709</v>
      </c>
      <c r="D1101" t="s">
        <v>1163</v>
      </c>
      <c r="E1101">
        <v>5</v>
      </c>
      <c r="F1101">
        <v>111</v>
      </c>
      <c r="G1101">
        <v>0</v>
      </c>
      <c r="H1101" t="s">
        <v>1020</v>
      </c>
    </row>
    <row r="1102" spans="1:8" x14ac:dyDescent="0.25">
      <c r="A1102">
        <v>101100</v>
      </c>
      <c r="B1102" s="1">
        <v>46204</v>
      </c>
      <c r="C1102" t="s">
        <v>382</v>
      </c>
      <c r="D1102" t="s">
        <v>1119</v>
      </c>
      <c r="E1102">
        <v>1</v>
      </c>
      <c r="F1102">
        <v>1586</v>
      </c>
      <c r="G1102">
        <v>0</v>
      </c>
      <c r="H1102" t="s">
        <v>1022</v>
      </c>
    </row>
    <row r="1103" spans="1:8" x14ac:dyDescent="0.25">
      <c r="A1103">
        <v>101101</v>
      </c>
      <c r="B1103" s="1">
        <v>46204</v>
      </c>
      <c r="C1103" t="s">
        <v>392</v>
      </c>
      <c r="D1103" t="s">
        <v>1111</v>
      </c>
      <c r="E1103">
        <v>5</v>
      </c>
      <c r="F1103">
        <v>3658</v>
      </c>
      <c r="G1103">
        <v>5</v>
      </c>
      <c r="H1103" t="s">
        <v>1017</v>
      </c>
    </row>
    <row r="1104" spans="1:8" x14ac:dyDescent="0.25">
      <c r="A1104">
        <v>101102</v>
      </c>
      <c r="B1104" s="1">
        <v>46204</v>
      </c>
      <c r="C1104" t="s">
        <v>795</v>
      </c>
      <c r="D1104" t="s">
        <v>1169</v>
      </c>
      <c r="E1104">
        <v>1</v>
      </c>
      <c r="F1104">
        <v>1765</v>
      </c>
      <c r="G1104">
        <v>5</v>
      </c>
      <c r="H1104" t="s">
        <v>1017</v>
      </c>
    </row>
    <row r="1105" spans="1:8" x14ac:dyDescent="0.25">
      <c r="A1105">
        <v>101103</v>
      </c>
      <c r="B1105" s="1">
        <v>46204</v>
      </c>
      <c r="C1105" t="s">
        <v>273</v>
      </c>
      <c r="D1105" t="s">
        <v>1138</v>
      </c>
      <c r="E1105">
        <v>2</v>
      </c>
      <c r="F1105">
        <v>524</v>
      </c>
      <c r="G1105">
        <v>5</v>
      </c>
      <c r="H1105" t="s">
        <v>1017</v>
      </c>
    </row>
    <row r="1106" spans="1:8" x14ac:dyDescent="0.25">
      <c r="A1106">
        <v>101104</v>
      </c>
      <c r="B1106" s="1">
        <v>46204</v>
      </c>
      <c r="C1106" t="s">
        <v>592</v>
      </c>
      <c r="D1106" t="s">
        <v>1107</v>
      </c>
      <c r="E1106">
        <v>2</v>
      </c>
      <c r="F1106">
        <v>3574</v>
      </c>
      <c r="G1106">
        <v>5</v>
      </c>
      <c r="H1106" t="s">
        <v>1024</v>
      </c>
    </row>
    <row r="1107" spans="1:8" x14ac:dyDescent="0.25">
      <c r="A1107">
        <v>101105</v>
      </c>
      <c r="B1107" s="1">
        <v>46204</v>
      </c>
      <c r="C1107" t="s">
        <v>815</v>
      </c>
      <c r="D1107" t="s">
        <v>1049</v>
      </c>
      <c r="E1107">
        <v>3</v>
      </c>
      <c r="F1107">
        <v>641</v>
      </c>
      <c r="G1107">
        <v>5</v>
      </c>
      <c r="H1107" t="s">
        <v>1023</v>
      </c>
    </row>
    <row r="1108" spans="1:8" x14ac:dyDescent="0.25">
      <c r="A1108">
        <v>101106</v>
      </c>
      <c r="B1108" s="1">
        <v>46204</v>
      </c>
      <c r="C1108" t="s">
        <v>260</v>
      </c>
      <c r="D1108" t="s">
        <v>1069</v>
      </c>
      <c r="E1108">
        <v>5</v>
      </c>
      <c r="F1108">
        <v>58</v>
      </c>
      <c r="G1108">
        <v>10</v>
      </c>
      <c r="H1108" t="s">
        <v>1016</v>
      </c>
    </row>
    <row r="1109" spans="1:8" x14ac:dyDescent="0.25">
      <c r="A1109">
        <v>101107</v>
      </c>
      <c r="B1109" s="1">
        <v>46204</v>
      </c>
      <c r="C1109" t="s">
        <v>840</v>
      </c>
      <c r="D1109" t="s">
        <v>1078</v>
      </c>
      <c r="E1109">
        <v>2</v>
      </c>
      <c r="F1109">
        <v>2736</v>
      </c>
      <c r="G1109">
        <v>10</v>
      </c>
      <c r="H1109" t="s">
        <v>1017</v>
      </c>
    </row>
    <row r="1110" spans="1:8" x14ac:dyDescent="0.25">
      <c r="A1110">
        <v>101108</v>
      </c>
      <c r="B1110" s="1">
        <v>46204</v>
      </c>
      <c r="C1110" t="s">
        <v>414</v>
      </c>
      <c r="D1110" t="s">
        <v>1177</v>
      </c>
      <c r="E1110">
        <v>4</v>
      </c>
      <c r="F1110">
        <v>4224</v>
      </c>
      <c r="G1110">
        <v>10</v>
      </c>
      <c r="H1110" t="s">
        <v>1022</v>
      </c>
    </row>
    <row r="1111" spans="1:8" x14ac:dyDescent="0.25">
      <c r="A1111">
        <v>101109</v>
      </c>
      <c r="B1111" s="1">
        <v>46204</v>
      </c>
      <c r="C1111" t="s">
        <v>365</v>
      </c>
      <c r="D1111" t="s">
        <v>1173</v>
      </c>
      <c r="E1111">
        <v>4</v>
      </c>
      <c r="F1111">
        <v>3637</v>
      </c>
      <c r="G1111">
        <v>5</v>
      </c>
      <c r="H1111" t="s">
        <v>1024</v>
      </c>
    </row>
    <row r="1112" spans="1:8" x14ac:dyDescent="0.25">
      <c r="A1112">
        <v>101110</v>
      </c>
      <c r="B1112" s="1">
        <v>46204</v>
      </c>
      <c r="C1112" t="s">
        <v>869</v>
      </c>
      <c r="D1112" t="s">
        <v>1119</v>
      </c>
      <c r="E1112">
        <v>2</v>
      </c>
      <c r="F1112">
        <v>1197</v>
      </c>
      <c r="G1112">
        <v>10</v>
      </c>
      <c r="H1112" t="s">
        <v>1020</v>
      </c>
    </row>
    <row r="1113" spans="1:8" x14ac:dyDescent="0.25">
      <c r="A1113">
        <v>101111</v>
      </c>
      <c r="B1113" s="1">
        <v>46204</v>
      </c>
      <c r="C1113" t="s">
        <v>897</v>
      </c>
      <c r="D1113" t="s">
        <v>1166</v>
      </c>
      <c r="E1113">
        <v>1</v>
      </c>
      <c r="F1113">
        <v>4042</v>
      </c>
      <c r="G1113">
        <v>5</v>
      </c>
      <c r="H1113" t="s">
        <v>1022</v>
      </c>
    </row>
    <row r="1114" spans="1:8" x14ac:dyDescent="0.25">
      <c r="A1114">
        <v>101112</v>
      </c>
      <c r="B1114" s="1">
        <v>46204</v>
      </c>
      <c r="C1114" t="s">
        <v>691</v>
      </c>
      <c r="D1114" t="s">
        <v>1075</v>
      </c>
      <c r="E1114">
        <v>1</v>
      </c>
      <c r="F1114">
        <v>745</v>
      </c>
      <c r="G1114">
        <v>5</v>
      </c>
      <c r="H1114" t="s">
        <v>1016</v>
      </c>
    </row>
    <row r="1115" spans="1:8" x14ac:dyDescent="0.25">
      <c r="A1115">
        <v>101113</v>
      </c>
      <c r="B1115" s="1">
        <v>46204</v>
      </c>
      <c r="C1115" t="s">
        <v>173</v>
      </c>
      <c r="D1115" t="s">
        <v>1128</v>
      </c>
      <c r="E1115">
        <v>5</v>
      </c>
      <c r="F1115">
        <v>1172</v>
      </c>
      <c r="G1115">
        <v>0</v>
      </c>
      <c r="H1115" t="s">
        <v>1024</v>
      </c>
    </row>
    <row r="1116" spans="1:8" x14ac:dyDescent="0.25">
      <c r="A1116">
        <v>101114</v>
      </c>
      <c r="B1116" s="1">
        <v>46204</v>
      </c>
      <c r="C1116" t="s">
        <v>774</v>
      </c>
      <c r="D1116" t="s">
        <v>1045</v>
      </c>
      <c r="E1116">
        <v>4</v>
      </c>
      <c r="F1116">
        <v>4629</v>
      </c>
      <c r="G1116">
        <v>0</v>
      </c>
      <c r="H1116" t="s">
        <v>1024</v>
      </c>
    </row>
    <row r="1117" spans="1:8" x14ac:dyDescent="0.25">
      <c r="A1117">
        <v>101115</v>
      </c>
      <c r="B1117" s="1">
        <v>46204</v>
      </c>
      <c r="C1117" t="s">
        <v>800</v>
      </c>
      <c r="D1117" t="s">
        <v>1128</v>
      </c>
      <c r="E1117">
        <v>3</v>
      </c>
      <c r="F1117">
        <v>4863</v>
      </c>
      <c r="G1117">
        <v>5</v>
      </c>
      <c r="H1117" t="s">
        <v>1018</v>
      </c>
    </row>
    <row r="1118" spans="1:8" x14ac:dyDescent="0.25">
      <c r="A1118">
        <v>101116</v>
      </c>
      <c r="B1118" s="1">
        <v>46204</v>
      </c>
      <c r="C1118" t="s">
        <v>622</v>
      </c>
      <c r="D1118" t="s">
        <v>1132</v>
      </c>
      <c r="E1118">
        <v>3</v>
      </c>
      <c r="F1118">
        <v>1962</v>
      </c>
      <c r="G1118">
        <v>10</v>
      </c>
      <c r="H1118" t="s">
        <v>1025</v>
      </c>
    </row>
    <row r="1119" spans="1:8" x14ac:dyDescent="0.25">
      <c r="A1119">
        <v>101117</v>
      </c>
      <c r="B1119" s="1">
        <v>46204</v>
      </c>
      <c r="C1119" t="s">
        <v>899</v>
      </c>
      <c r="D1119" t="s">
        <v>1123</v>
      </c>
      <c r="E1119">
        <v>5</v>
      </c>
      <c r="F1119">
        <v>4306</v>
      </c>
      <c r="G1119">
        <v>0</v>
      </c>
      <c r="H1119" t="s">
        <v>1020</v>
      </c>
    </row>
    <row r="1120" spans="1:8" x14ac:dyDescent="0.25">
      <c r="A1120">
        <v>101118</v>
      </c>
      <c r="B1120" s="1">
        <v>46204</v>
      </c>
      <c r="C1120" t="s">
        <v>528</v>
      </c>
      <c r="D1120" t="s">
        <v>1101</v>
      </c>
      <c r="E1120">
        <v>3</v>
      </c>
      <c r="F1120">
        <v>1244</v>
      </c>
      <c r="G1120">
        <v>0</v>
      </c>
      <c r="H1120" t="s">
        <v>1023</v>
      </c>
    </row>
    <row r="1121" spans="1:8" x14ac:dyDescent="0.25">
      <c r="A1121">
        <v>101119</v>
      </c>
      <c r="B1121" s="1">
        <v>46204</v>
      </c>
      <c r="C1121" t="s">
        <v>830</v>
      </c>
      <c r="D1121" t="s">
        <v>1037</v>
      </c>
      <c r="E1121">
        <v>3</v>
      </c>
      <c r="F1121">
        <v>990</v>
      </c>
      <c r="G1121">
        <v>10</v>
      </c>
      <c r="H1121" t="s">
        <v>1017</v>
      </c>
    </row>
    <row r="1122" spans="1:8" x14ac:dyDescent="0.25">
      <c r="A1122">
        <v>101120</v>
      </c>
      <c r="B1122" s="1">
        <v>46204</v>
      </c>
      <c r="C1122" t="s">
        <v>667</v>
      </c>
      <c r="D1122" t="s">
        <v>1041</v>
      </c>
      <c r="E1122">
        <v>1</v>
      </c>
      <c r="F1122">
        <v>4128</v>
      </c>
      <c r="G1122">
        <v>0</v>
      </c>
      <c r="H1122" t="s">
        <v>1023</v>
      </c>
    </row>
    <row r="1123" spans="1:8" x14ac:dyDescent="0.25">
      <c r="A1123">
        <v>101121</v>
      </c>
      <c r="B1123" s="1">
        <v>46204</v>
      </c>
      <c r="C1123" t="s">
        <v>646</v>
      </c>
      <c r="D1123" t="s">
        <v>1146</v>
      </c>
      <c r="E1123">
        <v>4</v>
      </c>
      <c r="F1123">
        <v>1901</v>
      </c>
      <c r="G1123">
        <v>10</v>
      </c>
      <c r="H1123" t="s">
        <v>1016</v>
      </c>
    </row>
    <row r="1124" spans="1:8" x14ac:dyDescent="0.25">
      <c r="A1124">
        <v>101122</v>
      </c>
      <c r="B1124" s="1">
        <v>46204</v>
      </c>
      <c r="C1124" t="s">
        <v>188</v>
      </c>
      <c r="D1124" t="s">
        <v>1134</v>
      </c>
      <c r="E1124">
        <v>1</v>
      </c>
      <c r="F1124">
        <v>2430</v>
      </c>
      <c r="G1124">
        <v>5</v>
      </c>
      <c r="H1124" t="s">
        <v>1016</v>
      </c>
    </row>
    <row r="1125" spans="1:8" x14ac:dyDescent="0.25">
      <c r="A1125">
        <v>101123</v>
      </c>
      <c r="B1125" s="1">
        <v>46204</v>
      </c>
      <c r="C1125" t="s">
        <v>530</v>
      </c>
      <c r="D1125" t="s">
        <v>1067</v>
      </c>
      <c r="E1125">
        <v>2</v>
      </c>
      <c r="F1125">
        <v>1754</v>
      </c>
      <c r="G1125">
        <v>10</v>
      </c>
      <c r="H1125" t="s">
        <v>1018</v>
      </c>
    </row>
    <row r="1126" spans="1:8" x14ac:dyDescent="0.25">
      <c r="A1126">
        <v>101124</v>
      </c>
      <c r="B1126" s="1">
        <v>46204</v>
      </c>
      <c r="C1126" t="s">
        <v>144</v>
      </c>
      <c r="D1126" t="s">
        <v>1082</v>
      </c>
      <c r="E1126">
        <v>1</v>
      </c>
      <c r="F1126">
        <v>3129</v>
      </c>
      <c r="G1126">
        <v>10</v>
      </c>
      <c r="H1126" t="s">
        <v>1016</v>
      </c>
    </row>
    <row r="1127" spans="1:8" x14ac:dyDescent="0.25">
      <c r="A1127">
        <v>101125</v>
      </c>
      <c r="B1127" s="1">
        <v>46204</v>
      </c>
      <c r="C1127" t="s">
        <v>642</v>
      </c>
      <c r="D1127" t="s">
        <v>1131</v>
      </c>
      <c r="E1127">
        <v>3</v>
      </c>
      <c r="F1127">
        <v>3005</v>
      </c>
      <c r="G1127">
        <v>5</v>
      </c>
      <c r="H1127" t="s">
        <v>1018</v>
      </c>
    </row>
    <row r="1128" spans="1:8" x14ac:dyDescent="0.25">
      <c r="A1128">
        <v>101126</v>
      </c>
      <c r="B1128" s="1">
        <v>46204</v>
      </c>
      <c r="C1128" t="s">
        <v>345</v>
      </c>
      <c r="D1128" t="s">
        <v>1110</v>
      </c>
      <c r="E1128">
        <v>5</v>
      </c>
      <c r="F1128">
        <v>2831</v>
      </c>
      <c r="G1128">
        <v>10</v>
      </c>
      <c r="H1128" t="s">
        <v>1016</v>
      </c>
    </row>
    <row r="1129" spans="1:8" x14ac:dyDescent="0.25">
      <c r="A1129">
        <v>101127</v>
      </c>
      <c r="B1129" s="1">
        <v>46204</v>
      </c>
      <c r="C1129" t="s">
        <v>1003</v>
      </c>
      <c r="D1129" t="s">
        <v>1110</v>
      </c>
      <c r="E1129">
        <v>4</v>
      </c>
      <c r="F1129">
        <v>1379</v>
      </c>
      <c r="G1129">
        <v>0</v>
      </c>
      <c r="H1129" t="s">
        <v>1016</v>
      </c>
    </row>
    <row r="1130" spans="1:8" x14ac:dyDescent="0.25">
      <c r="A1130">
        <v>101128</v>
      </c>
      <c r="B1130" s="1">
        <v>46204</v>
      </c>
      <c r="C1130" t="s">
        <v>514</v>
      </c>
      <c r="D1130" t="s">
        <v>1034</v>
      </c>
      <c r="E1130">
        <v>1</v>
      </c>
      <c r="F1130">
        <v>1593</v>
      </c>
      <c r="G1130">
        <v>5</v>
      </c>
      <c r="H1130" t="s">
        <v>1025</v>
      </c>
    </row>
    <row r="1131" spans="1:8" x14ac:dyDescent="0.25">
      <c r="A1131">
        <v>101129</v>
      </c>
      <c r="B1131" s="1">
        <v>46204</v>
      </c>
      <c r="C1131" t="s">
        <v>436</v>
      </c>
      <c r="D1131" t="s">
        <v>1162</v>
      </c>
      <c r="E1131">
        <v>5</v>
      </c>
      <c r="F1131">
        <v>948</v>
      </c>
      <c r="G1131">
        <v>5</v>
      </c>
      <c r="H1131" t="s">
        <v>1024</v>
      </c>
    </row>
    <row r="1132" spans="1:8" x14ac:dyDescent="0.25">
      <c r="A1132">
        <v>101130</v>
      </c>
      <c r="B1132" s="1">
        <v>46204</v>
      </c>
      <c r="C1132" t="s">
        <v>59</v>
      </c>
      <c r="D1132" t="s">
        <v>1139</v>
      </c>
      <c r="E1132">
        <v>4</v>
      </c>
      <c r="F1132">
        <v>1823</v>
      </c>
      <c r="G1132">
        <v>0</v>
      </c>
      <c r="H1132" t="s">
        <v>1024</v>
      </c>
    </row>
    <row r="1133" spans="1:8" x14ac:dyDescent="0.25">
      <c r="A1133">
        <v>101131</v>
      </c>
      <c r="B1133" s="1">
        <v>46204</v>
      </c>
      <c r="C1133" t="s">
        <v>731</v>
      </c>
      <c r="D1133" t="s">
        <v>1028</v>
      </c>
      <c r="E1133">
        <v>3</v>
      </c>
      <c r="F1133">
        <v>3494</v>
      </c>
      <c r="G1133">
        <v>0</v>
      </c>
      <c r="H1133" t="s">
        <v>1021</v>
      </c>
    </row>
    <row r="1134" spans="1:8" x14ac:dyDescent="0.25">
      <c r="A1134">
        <v>101132</v>
      </c>
      <c r="B1134" s="1">
        <v>46204</v>
      </c>
      <c r="C1134" t="s">
        <v>946</v>
      </c>
      <c r="D1134" t="s">
        <v>1116</v>
      </c>
      <c r="E1134">
        <v>5</v>
      </c>
      <c r="F1134">
        <v>3339</v>
      </c>
      <c r="G1134">
        <v>0</v>
      </c>
      <c r="H1134" t="s">
        <v>1025</v>
      </c>
    </row>
    <row r="1135" spans="1:8" x14ac:dyDescent="0.25">
      <c r="A1135">
        <v>101133</v>
      </c>
      <c r="B1135" s="1">
        <v>46204</v>
      </c>
      <c r="C1135" t="s">
        <v>149</v>
      </c>
      <c r="D1135" t="s">
        <v>1096</v>
      </c>
      <c r="E1135">
        <v>2</v>
      </c>
      <c r="F1135">
        <v>157</v>
      </c>
      <c r="G1135">
        <v>0</v>
      </c>
      <c r="H1135" t="s">
        <v>1023</v>
      </c>
    </row>
    <row r="1136" spans="1:8" x14ac:dyDescent="0.25">
      <c r="A1136">
        <v>101134</v>
      </c>
      <c r="B1136" s="1">
        <v>46204</v>
      </c>
      <c r="C1136" t="s">
        <v>641</v>
      </c>
      <c r="D1136" t="s">
        <v>1041</v>
      </c>
      <c r="E1136">
        <v>5</v>
      </c>
      <c r="F1136">
        <v>3420</v>
      </c>
      <c r="G1136">
        <v>10</v>
      </c>
      <c r="H1136" t="s">
        <v>1017</v>
      </c>
    </row>
    <row r="1137" spans="1:8" x14ac:dyDescent="0.25">
      <c r="A1137">
        <v>101135</v>
      </c>
      <c r="B1137" s="1">
        <v>46204</v>
      </c>
      <c r="C1137" t="s">
        <v>892</v>
      </c>
      <c r="D1137" t="s">
        <v>1169</v>
      </c>
      <c r="E1137">
        <v>1</v>
      </c>
      <c r="F1137">
        <v>4385</v>
      </c>
      <c r="G1137">
        <v>0</v>
      </c>
      <c r="H1137" t="s">
        <v>1023</v>
      </c>
    </row>
    <row r="1138" spans="1:8" x14ac:dyDescent="0.25">
      <c r="A1138">
        <v>101136</v>
      </c>
      <c r="B1138" s="1">
        <v>46204</v>
      </c>
      <c r="C1138" t="s">
        <v>21</v>
      </c>
      <c r="D1138" t="s">
        <v>1044</v>
      </c>
      <c r="E1138">
        <v>5</v>
      </c>
      <c r="F1138">
        <v>120</v>
      </c>
      <c r="G1138">
        <v>0</v>
      </c>
      <c r="H1138" t="s">
        <v>1019</v>
      </c>
    </row>
    <row r="1139" spans="1:8" x14ac:dyDescent="0.25">
      <c r="A1139">
        <v>101137</v>
      </c>
      <c r="B1139" s="1">
        <v>46204</v>
      </c>
      <c r="C1139" t="s">
        <v>559</v>
      </c>
      <c r="D1139" t="s">
        <v>1028</v>
      </c>
      <c r="E1139">
        <v>1</v>
      </c>
      <c r="F1139">
        <v>4229</v>
      </c>
      <c r="G1139">
        <v>10</v>
      </c>
      <c r="H1139" t="s">
        <v>1025</v>
      </c>
    </row>
    <row r="1140" spans="1:8" x14ac:dyDescent="0.25">
      <c r="A1140">
        <v>101138</v>
      </c>
      <c r="B1140" s="1">
        <v>46204</v>
      </c>
      <c r="C1140" t="s">
        <v>1007</v>
      </c>
      <c r="D1140" t="s">
        <v>1088</v>
      </c>
      <c r="E1140">
        <v>5</v>
      </c>
      <c r="F1140">
        <v>3616</v>
      </c>
      <c r="G1140">
        <v>10</v>
      </c>
      <c r="H1140" t="s">
        <v>1017</v>
      </c>
    </row>
    <row r="1141" spans="1:8" x14ac:dyDescent="0.25">
      <c r="A1141">
        <v>101139</v>
      </c>
      <c r="B1141" s="1">
        <v>46204</v>
      </c>
      <c r="C1141" t="s">
        <v>396</v>
      </c>
      <c r="D1141" t="s">
        <v>1152</v>
      </c>
      <c r="E1141">
        <v>3</v>
      </c>
      <c r="F1141">
        <v>1393</v>
      </c>
      <c r="G1141">
        <v>10</v>
      </c>
      <c r="H1141" t="s">
        <v>1019</v>
      </c>
    </row>
    <row r="1142" spans="1:8" x14ac:dyDescent="0.25">
      <c r="A1142">
        <v>101140</v>
      </c>
      <c r="B1142" s="1">
        <v>46204</v>
      </c>
      <c r="C1142" t="s">
        <v>100</v>
      </c>
      <c r="D1142" t="s">
        <v>1090</v>
      </c>
      <c r="E1142">
        <v>2</v>
      </c>
      <c r="F1142">
        <v>1403</v>
      </c>
      <c r="G1142">
        <v>10</v>
      </c>
      <c r="H1142" t="s">
        <v>1020</v>
      </c>
    </row>
    <row r="1143" spans="1:8" x14ac:dyDescent="0.25">
      <c r="A1143">
        <v>101141</v>
      </c>
      <c r="B1143" s="1">
        <v>46204</v>
      </c>
      <c r="C1143" t="s">
        <v>95</v>
      </c>
      <c r="D1143" t="s">
        <v>1051</v>
      </c>
      <c r="E1143">
        <v>2</v>
      </c>
      <c r="F1143">
        <v>1108</v>
      </c>
      <c r="G1143">
        <v>10</v>
      </c>
      <c r="H1143" t="s">
        <v>1017</v>
      </c>
    </row>
    <row r="1144" spans="1:8" x14ac:dyDescent="0.25">
      <c r="A1144">
        <v>101142</v>
      </c>
      <c r="B1144" s="1">
        <v>46204</v>
      </c>
      <c r="C1144" t="s">
        <v>785</v>
      </c>
      <c r="D1144" t="s">
        <v>1143</v>
      </c>
      <c r="E1144">
        <v>3</v>
      </c>
      <c r="F1144">
        <v>3008</v>
      </c>
      <c r="G1144">
        <v>0</v>
      </c>
      <c r="H1144" t="s">
        <v>1018</v>
      </c>
    </row>
    <row r="1145" spans="1:8" x14ac:dyDescent="0.25">
      <c r="A1145">
        <v>101143</v>
      </c>
      <c r="B1145" s="1">
        <v>46204</v>
      </c>
      <c r="C1145" t="s">
        <v>613</v>
      </c>
      <c r="D1145" t="s">
        <v>1072</v>
      </c>
      <c r="E1145">
        <v>2</v>
      </c>
      <c r="F1145">
        <v>3528</v>
      </c>
      <c r="G1145">
        <v>0</v>
      </c>
      <c r="H1145" t="s">
        <v>1021</v>
      </c>
    </row>
    <row r="1146" spans="1:8" x14ac:dyDescent="0.25">
      <c r="A1146">
        <v>101144</v>
      </c>
      <c r="B1146" s="1">
        <v>46204</v>
      </c>
      <c r="C1146" t="s">
        <v>561</v>
      </c>
      <c r="D1146" t="s">
        <v>1163</v>
      </c>
      <c r="E1146">
        <v>2</v>
      </c>
      <c r="F1146">
        <v>543</v>
      </c>
      <c r="G1146">
        <v>10</v>
      </c>
      <c r="H1146" t="s">
        <v>1016</v>
      </c>
    </row>
    <row r="1147" spans="1:8" x14ac:dyDescent="0.25">
      <c r="A1147">
        <v>101145</v>
      </c>
      <c r="B1147" s="1">
        <v>46204</v>
      </c>
      <c r="C1147" t="s">
        <v>16</v>
      </c>
      <c r="D1147" t="s">
        <v>1099</v>
      </c>
      <c r="E1147">
        <v>5</v>
      </c>
      <c r="F1147">
        <v>4848</v>
      </c>
      <c r="G1147">
        <v>5</v>
      </c>
      <c r="H1147" t="s">
        <v>1022</v>
      </c>
    </row>
    <row r="1148" spans="1:8" x14ac:dyDescent="0.25">
      <c r="A1148">
        <v>101146</v>
      </c>
      <c r="B1148" s="1">
        <v>46204</v>
      </c>
      <c r="C1148" t="s">
        <v>621</v>
      </c>
      <c r="D1148" t="s">
        <v>1077</v>
      </c>
      <c r="E1148">
        <v>1</v>
      </c>
      <c r="F1148">
        <v>2939</v>
      </c>
      <c r="G1148">
        <v>10</v>
      </c>
      <c r="H1148" t="s">
        <v>1021</v>
      </c>
    </row>
    <row r="1149" spans="1:8" x14ac:dyDescent="0.25">
      <c r="A1149">
        <v>101147</v>
      </c>
      <c r="B1149" s="1">
        <v>46204</v>
      </c>
      <c r="C1149" t="s">
        <v>530</v>
      </c>
      <c r="D1149" t="s">
        <v>1156</v>
      </c>
      <c r="E1149">
        <v>5</v>
      </c>
      <c r="F1149">
        <v>4988</v>
      </c>
      <c r="G1149">
        <v>10</v>
      </c>
      <c r="H1149" t="s">
        <v>1020</v>
      </c>
    </row>
    <row r="1150" spans="1:8" x14ac:dyDescent="0.25">
      <c r="A1150">
        <v>101148</v>
      </c>
      <c r="B1150" s="1">
        <v>46204</v>
      </c>
      <c r="C1150" t="s">
        <v>773</v>
      </c>
      <c r="D1150" t="s">
        <v>1070</v>
      </c>
      <c r="E1150">
        <v>5</v>
      </c>
      <c r="F1150">
        <v>2380</v>
      </c>
      <c r="G1150">
        <v>5</v>
      </c>
      <c r="H1150" t="s">
        <v>1023</v>
      </c>
    </row>
    <row r="1151" spans="1:8" x14ac:dyDescent="0.25">
      <c r="A1151">
        <v>101149</v>
      </c>
      <c r="B1151" s="1">
        <v>46204</v>
      </c>
      <c r="C1151" t="s">
        <v>346</v>
      </c>
      <c r="D1151" t="s">
        <v>1158</v>
      </c>
      <c r="E1151">
        <v>5</v>
      </c>
      <c r="F1151">
        <v>3554</v>
      </c>
      <c r="G1151">
        <v>0</v>
      </c>
      <c r="H1151" t="s">
        <v>1016</v>
      </c>
    </row>
    <row r="1152" spans="1:8" x14ac:dyDescent="0.25">
      <c r="A1152">
        <v>101150</v>
      </c>
      <c r="B1152" s="1">
        <v>46204</v>
      </c>
      <c r="C1152" t="s">
        <v>905</v>
      </c>
      <c r="D1152" t="s">
        <v>1044</v>
      </c>
      <c r="E1152">
        <v>1</v>
      </c>
      <c r="F1152">
        <v>2604</v>
      </c>
      <c r="G1152">
        <v>10</v>
      </c>
      <c r="H1152" t="s">
        <v>1022</v>
      </c>
    </row>
    <row r="1153" spans="1:8" x14ac:dyDescent="0.25">
      <c r="A1153">
        <v>101151</v>
      </c>
      <c r="B1153" s="1">
        <v>46204</v>
      </c>
      <c r="C1153" t="s">
        <v>396</v>
      </c>
      <c r="D1153" t="s">
        <v>1126</v>
      </c>
      <c r="E1153">
        <v>3</v>
      </c>
      <c r="F1153">
        <v>4771</v>
      </c>
      <c r="G1153">
        <v>0</v>
      </c>
      <c r="H1153" t="s">
        <v>1018</v>
      </c>
    </row>
    <row r="1154" spans="1:8" x14ac:dyDescent="0.25">
      <c r="A1154">
        <v>101152</v>
      </c>
      <c r="B1154" s="1">
        <v>46204</v>
      </c>
      <c r="C1154" t="s">
        <v>595</v>
      </c>
      <c r="D1154" t="s">
        <v>1170</v>
      </c>
      <c r="E1154">
        <v>4</v>
      </c>
      <c r="F1154">
        <v>4179</v>
      </c>
      <c r="G1154">
        <v>5</v>
      </c>
      <c r="H1154" t="s">
        <v>1019</v>
      </c>
    </row>
    <row r="1155" spans="1:8" x14ac:dyDescent="0.25">
      <c r="A1155">
        <v>101153</v>
      </c>
      <c r="B1155" s="1">
        <v>46204</v>
      </c>
      <c r="C1155" t="s">
        <v>907</v>
      </c>
      <c r="D1155" t="s">
        <v>1169</v>
      </c>
      <c r="E1155">
        <v>3</v>
      </c>
      <c r="F1155">
        <v>3445</v>
      </c>
      <c r="G1155">
        <v>5</v>
      </c>
      <c r="H1155" t="s">
        <v>1020</v>
      </c>
    </row>
    <row r="1156" spans="1:8" x14ac:dyDescent="0.25">
      <c r="A1156">
        <v>101154</v>
      </c>
      <c r="B1156" s="1">
        <v>46204</v>
      </c>
      <c r="C1156" t="s">
        <v>57</v>
      </c>
      <c r="D1156" t="s">
        <v>1072</v>
      </c>
      <c r="E1156">
        <v>1</v>
      </c>
      <c r="F1156">
        <v>873</v>
      </c>
      <c r="G1156">
        <v>5</v>
      </c>
      <c r="H1156" t="s">
        <v>1017</v>
      </c>
    </row>
    <row r="1157" spans="1:8" x14ac:dyDescent="0.25">
      <c r="A1157">
        <v>101155</v>
      </c>
      <c r="B1157" s="1">
        <v>46204</v>
      </c>
      <c r="C1157" t="s">
        <v>791</v>
      </c>
      <c r="D1157" t="s">
        <v>1149</v>
      </c>
      <c r="E1157">
        <v>3</v>
      </c>
      <c r="F1157">
        <v>2306</v>
      </c>
      <c r="G1157">
        <v>0</v>
      </c>
      <c r="H1157" t="s">
        <v>1021</v>
      </c>
    </row>
    <row r="1158" spans="1:8" x14ac:dyDescent="0.25">
      <c r="A1158">
        <v>101156</v>
      </c>
      <c r="B1158" s="1">
        <v>46204</v>
      </c>
      <c r="C1158" t="s">
        <v>1004</v>
      </c>
      <c r="D1158" t="s">
        <v>1125</v>
      </c>
      <c r="E1158">
        <v>1</v>
      </c>
      <c r="F1158">
        <v>1396</v>
      </c>
      <c r="G1158">
        <v>10</v>
      </c>
      <c r="H1158" t="s">
        <v>1024</v>
      </c>
    </row>
    <row r="1159" spans="1:8" x14ac:dyDescent="0.25">
      <c r="A1159">
        <v>101157</v>
      </c>
      <c r="B1159" s="1">
        <v>46204</v>
      </c>
      <c r="C1159" t="s">
        <v>763</v>
      </c>
      <c r="D1159" t="s">
        <v>1142</v>
      </c>
      <c r="E1159">
        <v>5</v>
      </c>
      <c r="F1159">
        <v>776</v>
      </c>
      <c r="G1159">
        <v>5</v>
      </c>
      <c r="H1159" t="s">
        <v>1021</v>
      </c>
    </row>
    <row r="1160" spans="1:8" x14ac:dyDescent="0.25">
      <c r="A1160">
        <v>101158</v>
      </c>
      <c r="B1160" s="1">
        <v>46204</v>
      </c>
      <c r="C1160" t="s">
        <v>142</v>
      </c>
      <c r="D1160" t="s">
        <v>1172</v>
      </c>
      <c r="E1160">
        <v>3</v>
      </c>
      <c r="F1160">
        <v>851</v>
      </c>
      <c r="G1160">
        <v>0</v>
      </c>
      <c r="H1160" t="s">
        <v>1024</v>
      </c>
    </row>
    <row r="1161" spans="1:8" x14ac:dyDescent="0.25">
      <c r="A1161">
        <v>101159</v>
      </c>
      <c r="B1161" s="1">
        <v>46204</v>
      </c>
      <c r="C1161" t="s">
        <v>522</v>
      </c>
      <c r="D1161" t="s">
        <v>1090</v>
      </c>
      <c r="E1161">
        <v>2</v>
      </c>
      <c r="F1161">
        <v>4030</v>
      </c>
      <c r="G1161">
        <v>5</v>
      </c>
      <c r="H1161" t="s">
        <v>1016</v>
      </c>
    </row>
    <row r="1162" spans="1:8" x14ac:dyDescent="0.25">
      <c r="A1162">
        <v>101160</v>
      </c>
      <c r="B1162" s="1">
        <v>46204</v>
      </c>
      <c r="C1162" t="s">
        <v>873</v>
      </c>
      <c r="D1162" t="s">
        <v>1070</v>
      </c>
      <c r="E1162">
        <v>1</v>
      </c>
      <c r="F1162">
        <v>177</v>
      </c>
      <c r="G1162">
        <v>5</v>
      </c>
      <c r="H1162" t="s">
        <v>1021</v>
      </c>
    </row>
    <row r="1163" spans="1:8" x14ac:dyDescent="0.25">
      <c r="A1163">
        <v>101161</v>
      </c>
      <c r="B1163" s="1">
        <v>46204</v>
      </c>
      <c r="C1163" t="s">
        <v>582</v>
      </c>
      <c r="D1163" t="s">
        <v>1106</v>
      </c>
      <c r="E1163">
        <v>5</v>
      </c>
      <c r="F1163">
        <v>2064</v>
      </c>
      <c r="G1163">
        <v>5</v>
      </c>
      <c r="H1163" t="s">
        <v>1018</v>
      </c>
    </row>
    <row r="1164" spans="1:8" x14ac:dyDescent="0.25">
      <c r="A1164">
        <v>101162</v>
      </c>
      <c r="B1164" s="1">
        <v>46204</v>
      </c>
      <c r="C1164" t="s">
        <v>662</v>
      </c>
      <c r="D1164" t="s">
        <v>1046</v>
      </c>
      <c r="E1164">
        <v>2</v>
      </c>
      <c r="F1164">
        <v>335</v>
      </c>
      <c r="G1164">
        <v>0</v>
      </c>
      <c r="H1164" t="s">
        <v>1021</v>
      </c>
    </row>
    <row r="1165" spans="1:8" x14ac:dyDescent="0.25">
      <c r="A1165">
        <v>101163</v>
      </c>
      <c r="B1165" s="1">
        <v>46204</v>
      </c>
      <c r="C1165" t="s">
        <v>990</v>
      </c>
      <c r="D1165" t="s">
        <v>1139</v>
      </c>
      <c r="E1165">
        <v>3</v>
      </c>
      <c r="F1165">
        <v>1770</v>
      </c>
      <c r="G1165">
        <v>0</v>
      </c>
      <c r="H1165" t="s">
        <v>1019</v>
      </c>
    </row>
    <row r="1166" spans="1:8" x14ac:dyDescent="0.25">
      <c r="A1166">
        <v>101164</v>
      </c>
      <c r="B1166" s="1">
        <v>46204</v>
      </c>
      <c r="C1166" t="s">
        <v>789</v>
      </c>
      <c r="D1166" t="s">
        <v>1131</v>
      </c>
      <c r="E1166">
        <v>5</v>
      </c>
      <c r="F1166">
        <v>1567</v>
      </c>
      <c r="G1166">
        <v>0</v>
      </c>
      <c r="H1166" t="s">
        <v>1019</v>
      </c>
    </row>
    <row r="1167" spans="1:8" x14ac:dyDescent="0.25">
      <c r="A1167">
        <v>101165</v>
      </c>
      <c r="B1167" s="1">
        <v>46204</v>
      </c>
      <c r="C1167" t="s">
        <v>161</v>
      </c>
      <c r="D1167" t="s">
        <v>1146</v>
      </c>
      <c r="E1167">
        <v>5</v>
      </c>
      <c r="F1167">
        <v>2358</v>
      </c>
      <c r="G1167">
        <v>10</v>
      </c>
      <c r="H1167" t="s">
        <v>1021</v>
      </c>
    </row>
    <row r="1168" spans="1:8" x14ac:dyDescent="0.25">
      <c r="A1168">
        <v>101166</v>
      </c>
      <c r="B1168" s="1">
        <v>46204</v>
      </c>
      <c r="C1168" t="s">
        <v>708</v>
      </c>
      <c r="D1168" t="s">
        <v>1069</v>
      </c>
      <c r="E1168">
        <v>3</v>
      </c>
      <c r="F1168">
        <v>4496</v>
      </c>
      <c r="G1168">
        <v>10</v>
      </c>
      <c r="H1168" t="s">
        <v>1025</v>
      </c>
    </row>
    <row r="1169" spans="1:8" x14ac:dyDescent="0.25">
      <c r="A1169">
        <v>101167</v>
      </c>
      <c r="B1169" s="1">
        <v>46204</v>
      </c>
      <c r="C1169" t="s">
        <v>261</v>
      </c>
      <c r="D1169" t="s">
        <v>1100</v>
      </c>
      <c r="E1169">
        <v>2</v>
      </c>
      <c r="F1169">
        <v>1416</v>
      </c>
      <c r="G1169">
        <v>5</v>
      </c>
      <c r="H1169" t="s">
        <v>1016</v>
      </c>
    </row>
    <row r="1170" spans="1:8" x14ac:dyDescent="0.25">
      <c r="A1170">
        <v>101168</v>
      </c>
      <c r="B1170" s="1">
        <v>46204</v>
      </c>
      <c r="C1170" t="s">
        <v>148</v>
      </c>
      <c r="D1170" t="s">
        <v>1064</v>
      </c>
      <c r="E1170">
        <v>1</v>
      </c>
      <c r="F1170">
        <v>3624</v>
      </c>
      <c r="G1170">
        <v>0</v>
      </c>
      <c r="H1170" t="s">
        <v>1021</v>
      </c>
    </row>
    <row r="1171" spans="1:8" x14ac:dyDescent="0.25">
      <c r="A1171">
        <v>101169</v>
      </c>
      <c r="B1171" s="1">
        <v>46204</v>
      </c>
      <c r="C1171" t="s">
        <v>897</v>
      </c>
      <c r="D1171" t="s">
        <v>1142</v>
      </c>
      <c r="E1171">
        <v>2</v>
      </c>
      <c r="F1171">
        <v>3555</v>
      </c>
      <c r="G1171">
        <v>0</v>
      </c>
      <c r="H1171" t="s">
        <v>1018</v>
      </c>
    </row>
    <row r="1172" spans="1:8" x14ac:dyDescent="0.25">
      <c r="A1172">
        <v>101170</v>
      </c>
      <c r="B1172" s="1">
        <v>46204</v>
      </c>
      <c r="C1172" t="s">
        <v>381</v>
      </c>
      <c r="D1172" t="s">
        <v>1167</v>
      </c>
      <c r="E1172">
        <v>2</v>
      </c>
      <c r="F1172">
        <v>611</v>
      </c>
      <c r="G1172">
        <v>10</v>
      </c>
      <c r="H1172" t="s">
        <v>1020</v>
      </c>
    </row>
    <row r="1173" spans="1:8" x14ac:dyDescent="0.25">
      <c r="A1173">
        <v>101171</v>
      </c>
      <c r="B1173" s="1">
        <v>46204</v>
      </c>
      <c r="C1173" t="s">
        <v>358</v>
      </c>
      <c r="D1173" t="s">
        <v>1123</v>
      </c>
      <c r="E1173">
        <v>1</v>
      </c>
      <c r="F1173">
        <v>4297</v>
      </c>
      <c r="G1173">
        <v>5</v>
      </c>
      <c r="H1173" t="s">
        <v>1018</v>
      </c>
    </row>
    <row r="1174" spans="1:8" x14ac:dyDescent="0.25">
      <c r="A1174">
        <v>101172</v>
      </c>
      <c r="B1174" s="1">
        <v>46204</v>
      </c>
      <c r="C1174" t="s">
        <v>676</v>
      </c>
      <c r="D1174" t="s">
        <v>1151</v>
      </c>
      <c r="E1174">
        <v>1</v>
      </c>
      <c r="F1174">
        <v>3863</v>
      </c>
      <c r="G1174">
        <v>10</v>
      </c>
      <c r="H1174" t="s">
        <v>1022</v>
      </c>
    </row>
    <row r="1175" spans="1:8" x14ac:dyDescent="0.25">
      <c r="A1175">
        <v>101173</v>
      </c>
      <c r="B1175" s="1">
        <v>46204</v>
      </c>
      <c r="C1175" t="s">
        <v>32</v>
      </c>
      <c r="D1175" t="s">
        <v>1050</v>
      </c>
      <c r="E1175">
        <v>1</v>
      </c>
      <c r="F1175">
        <v>405</v>
      </c>
      <c r="G1175">
        <v>0</v>
      </c>
      <c r="H1175" t="s">
        <v>1016</v>
      </c>
    </row>
    <row r="1176" spans="1:8" x14ac:dyDescent="0.25">
      <c r="A1176">
        <v>101174</v>
      </c>
      <c r="B1176" s="1">
        <v>46204</v>
      </c>
      <c r="C1176" t="s">
        <v>393</v>
      </c>
      <c r="D1176" t="s">
        <v>1083</v>
      </c>
      <c r="E1176">
        <v>2</v>
      </c>
      <c r="F1176">
        <v>3740</v>
      </c>
      <c r="G1176">
        <v>0</v>
      </c>
      <c r="H1176" t="s">
        <v>1016</v>
      </c>
    </row>
    <row r="1177" spans="1:8" x14ac:dyDescent="0.25">
      <c r="A1177">
        <v>101175</v>
      </c>
      <c r="B1177" s="1">
        <v>46204</v>
      </c>
      <c r="C1177" t="s">
        <v>945</v>
      </c>
      <c r="D1177" t="s">
        <v>1084</v>
      </c>
      <c r="E1177">
        <v>3</v>
      </c>
      <c r="F1177">
        <v>1693</v>
      </c>
      <c r="G1177">
        <v>10</v>
      </c>
      <c r="H1177" t="s">
        <v>1018</v>
      </c>
    </row>
    <row r="1178" spans="1:8" x14ac:dyDescent="0.25">
      <c r="A1178">
        <v>101176</v>
      </c>
      <c r="B1178" s="1">
        <v>46204</v>
      </c>
      <c r="C1178" t="s">
        <v>862</v>
      </c>
      <c r="D1178" t="s">
        <v>1077</v>
      </c>
      <c r="E1178">
        <v>5</v>
      </c>
      <c r="F1178">
        <v>1676</v>
      </c>
      <c r="G1178">
        <v>5</v>
      </c>
      <c r="H1178" t="s">
        <v>1024</v>
      </c>
    </row>
    <row r="1179" spans="1:8" x14ac:dyDescent="0.25">
      <c r="A1179">
        <v>101177</v>
      </c>
      <c r="B1179" s="1">
        <v>46204</v>
      </c>
      <c r="C1179" t="s">
        <v>760</v>
      </c>
      <c r="D1179" t="s">
        <v>1083</v>
      </c>
      <c r="E1179">
        <v>2</v>
      </c>
      <c r="F1179">
        <v>4700</v>
      </c>
      <c r="G1179">
        <v>10</v>
      </c>
      <c r="H1179" t="s">
        <v>1017</v>
      </c>
    </row>
    <row r="1180" spans="1:8" x14ac:dyDescent="0.25">
      <c r="A1180">
        <v>101178</v>
      </c>
      <c r="B1180" s="1">
        <v>46204</v>
      </c>
      <c r="C1180" t="s">
        <v>179</v>
      </c>
      <c r="D1180" t="s">
        <v>1108</v>
      </c>
      <c r="E1180">
        <v>5</v>
      </c>
      <c r="F1180">
        <v>3856</v>
      </c>
      <c r="G1180">
        <v>10</v>
      </c>
      <c r="H1180" t="s">
        <v>1023</v>
      </c>
    </row>
    <row r="1181" spans="1:8" x14ac:dyDescent="0.25">
      <c r="A1181">
        <v>101179</v>
      </c>
      <c r="B1181" s="1">
        <v>46204</v>
      </c>
      <c r="C1181" t="s">
        <v>570</v>
      </c>
      <c r="D1181" t="s">
        <v>1033</v>
      </c>
      <c r="E1181">
        <v>4</v>
      </c>
      <c r="F1181">
        <v>605</v>
      </c>
      <c r="G1181">
        <v>0</v>
      </c>
      <c r="H1181" t="s">
        <v>1023</v>
      </c>
    </row>
    <row r="1182" spans="1:8" x14ac:dyDescent="0.25">
      <c r="A1182">
        <v>101180</v>
      </c>
      <c r="B1182" s="1">
        <v>46204</v>
      </c>
      <c r="C1182" t="s">
        <v>601</v>
      </c>
      <c r="D1182" t="s">
        <v>1109</v>
      </c>
      <c r="E1182">
        <v>3</v>
      </c>
      <c r="F1182">
        <v>2882</v>
      </c>
      <c r="G1182">
        <v>5</v>
      </c>
      <c r="H1182" t="s">
        <v>1018</v>
      </c>
    </row>
    <row r="1183" spans="1:8" x14ac:dyDescent="0.25">
      <c r="A1183">
        <v>101181</v>
      </c>
      <c r="B1183" s="1">
        <v>46204</v>
      </c>
      <c r="C1183" t="s">
        <v>126</v>
      </c>
      <c r="D1183" t="s">
        <v>1059</v>
      </c>
      <c r="E1183">
        <v>4</v>
      </c>
      <c r="F1183">
        <v>2715</v>
      </c>
      <c r="G1183">
        <v>0</v>
      </c>
      <c r="H1183" t="s">
        <v>1017</v>
      </c>
    </row>
    <row r="1184" spans="1:8" x14ac:dyDescent="0.25">
      <c r="A1184">
        <v>101182</v>
      </c>
      <c r="B1184" s="1">
        <v>46204</v>
      </c>
      <c r="C1184" t="s">
        <v>35</v>
      </c>
      <c r="D1184" t="s">
        <v>1126</v>
      </c>
      <c r="E1184">
        <v>5</v>
      </c>
      <c r="F1184">
        <v>3687</v>
      </c>
      <c r="G1184">
        <v>0</v>
      </c>
      <c r="H1184" t="s">
        <v>1025</v>
      </c>
    </row>
    <row r="1185" spans="1:8" x14ac:dyDescent="0.25">
      <c r="A1185">
        <v>101183</v>
      </c>
      <c r="B1185" s="1">
        <v>46204</v>
      </c>
      <c r="C1185" t="s">
        <v>318</v>
      </c>
      <c r="D1185" t="s">
        <v>1062</v>
      </c>
      <c r="E1185">
        <v>3</v>
      </c>
      <c r="F1185">
        <v>2539</v>
      </c>
      <c r="G1185">
        <v>0</v>
      </c>
      <c r="H1185" t="s">
        <v>1023</v>
      </c>
    </row>
    <row r="1186" spans="1:8" x14ac:dyDescent="0.25">
      <c r="A1186">
        <v>101184</v>
      </c>
      <c r="B1186" s="1">
        <v>46204</v>
      </c>
      <c r="C1186" t="s">
        <v>77</v>
      </c>
      <c r="D1186" t="s">
        <v>1149</v>
      </c>
      <c r="E1186">
        <v>5</v>
      </c>
      <c r="F1186">
        <v>1273</v>
      </c>
      <c r="G1186">
        <v>0</v>
      </c>
      <c r="H1186" t="s">
        <v>1023</v>
      </c>
    </row>
    <row r="1187" spans="1:8" x14ac:dyDescent="0.25">
      <c r="A1187">
        <v>101185</v>
      </c>
      <c r="B1187" s="1">
        <v>46204</v>
      </c>
      <c r="C1187" t="s">
        <v>52</v>
      </c>
      <c r="D1187" t="s">
        <v>1133</v>
      </c>
      <c r="E1187">
        <v>2</v>
      </c>
      <c r="F1187">
        <v>1004</v>
      </c>
      <c r="G1187">
        <v>10</v>
      </c>
      <c r="H1187" t="s">
        <v>1022</v>
      </c>
    </row>
    <row r="1188" spans="1:8" x14ac:dyDescent="0.25">
      <c r="A1188">
        <v>101186</v>
      </c>
      <c r="B1188" s="1">
        <v>46204</v>
      </c>
      <c r="C1188" t="s">
        <v>551</v>
      </c>
      <c r="D1188" t="s">
        <v>1165</v>
      </c>
      <c r="E1188">
        <v>1</v>
      </c>
      <c r="F1188">
        <v>4822</v>
      </c>
      <c r="G1188">
        <v>5</v>
      </c>
      <c r="H1188" t="s">
        <v>1016</v>
      </c>
    </row>
    <row r="1189" spans="1:8" x14ac:dyDescent="0.25">
      <c r="A1189">
        <v>101187</v>
      </c>
      <c r="B1189" s="1">
        <v>46204</v>
      </c>
      <c r="C1189" t="s">
        <v>261</v>
      </c>
      <c r="D1189" t="s">
        <v>1033</v>
      </c>
      <c r="E1189">
        <v>5</v>
      </c>
      <c r="F1189">
        <v>3204</v>
      </c>
      <c r="G1189">
        <v>5</v>
      </c>
      <c r="H1189" t="s">
        <v>1021</v>
      </c>
    </row>
    <row r="1190" spans="1:8" x14ac:dyDescent="0.25">
      <c r="A1190">
        <v>101188</v>
      </c>
      <c r="B1190" s="1">
        <v>46204</v>
      </c>
      <c r="C1190" t="s">
        <v>233</v>
      </c>
      <c r="D1190" t="s">
        <v>1029</v>
      </c>
      <c r="E1190">
        <v>5</v>
      </c>
      <c r="F1190">
        <v>3563</v>
      </c>
      <c r="G1190">
        <v>0</v>
      </c>
      <c r="H1190" t="s">
        <v>1023</v>
      </c>
    </row>
    <row r="1191" spans="1:8" x14ac:dyDescent="0.25">
      <c r="A1191">
        <v>101189</v>
      </c>
      <c r="B1191" s="1">
        <v>46204</v>
      </c>
      <c r="C1191" t="s">
        <v>802</v>
      </c>
      <c r="D1191" t="s">
        <v>1156</v>
      </c>
      <c r="E1191">
        <v>1</v>
      </c>
      <c r="F1191">
        <v>1109</v>
      </c>
      <c r="G1191">
        <v>10</v>
      </c>
      <c r="H1191" t="s">
        <v>1025</v>
      </c>
    </row>
    <row r="1192" spans="1:8" x14ac:dyDescent="0.25">
      <c r="A1192">
        <v>101190</v>
      </c>
      <c r="B1192" s="1">
        <v>46204</v>
      </c>
      <c r="C1192" t="s">
        <v>674</v>
      </c>
      <c r="D1192" t="s">
        <v>1097</v>
      </c>
      <c r="E1192">
        <v>1</v>
      </c>
      <c r="F1192">
        <v>844</v>
      </c>
      <c r="G1192">
        <v>5</v>
      </c>
      <c r="H1192" t="s">
        <v>1017</v>
      </c>
    </row>
    <row r="1193" spans="1:8" x14ac:dyDescent="0.25">
      <c r="A1193">
        <v>101191</v>
      </c>
      <c r="B1193" s="1">
        <v>46204</v>
      </c>
      <c r="C1193" t="s">
        <v>521</v>
      </c>
      <c r="D1193" t="s">
        <v>1040</v>
      </c>
      <c r="E1193">
        <v>5</v>
      </c>
      <c r="F1193">
        <v>4063</v>
      </c>
      <c r="G1193">
        <v>0</v>
      </c>
      <c r="H1193" t="s">
        <v>1017</v>
      </c>
    </row>
    <row r="1194" spans="1:8" x14ac:dyDescent="0.25">
      <c r="A1194">
        <v>101192</v>
      </c>
      <c r="B1194" s="1">
        <v>46204</v>
      </c>
      <c r="C1194" t="s">
        <v>271</v>
      </c>
      <c r="D1194" t="s">
        <v>1153</v>
      </c>
      <c r="E1194">
        <v>2</v>
      </c>
      <c r="F1194">
        <v>543</v>
      </c>
      <c r="G1194">
        <v>0</v>
      </c>
      <c r="H1194" t="s">
        <v>1024</v>
      </c>
    </row>
    <row r="1195" spans="1:8" x14ac:dyDescent="0.25">
      <c r="A1195">
        <v>101193</v>
      </c>
      <c r="B1195" s="1">
        <v>46204</v>
      </c>
      <c r="C1195" t="s">
        <v>88</v>
      </c>
      <c r="D1195" t="s">
        <v>1146</v>
      </c>
      <c r="E1195">
        <v>2</v>
      </c>
      <c r="F1195">
        <v>2813</v>
      </c>
      <c r="G1195">
        <v>5</v>
      </c>
      <c r="H1195" t="s">
        <v>1024</v>
      </c>
    </row>
    <row r="1196" spans="1:8" x14ac:dyDescent="0.25">
      <c r="A1196">
        <v>101194</v>
      </c>
      <c r="B1196" s="1">
        <v>46204</v>
      </c>
      <c r="C1196" t="s">
        <v>742</v>
      </c>
      <c r="D1196" t="s">
        <v>1068</v>
      </c>
      <c r="E1196">
        <v>4</v>
      </c>
      <c r="F1196">
        <v>3117</v>
      </c>
      <c r="G1196">
        <v>5</v>
      </c>
      <c r="H1196" t="s">
        <v>1020</v>
      </c>
    </row>
    <row r="1197" spans="1:8" x14ac:dyDescent="0.25">
      <c r="A1197">
        <v>101195</v>
      </c>
      <c r="B1197" s="1">
        <v>46204</v>
      </c>
      <c r="C1197" t="s">
        <v>191</v>
      </c>
      <c r="D1197" t="s">
        <v>1151</v>
      </c>
      <c r="E1197">
        <v>3</v>
      </c>
      <c r="F1197">
        <v>4331</v>
      </c>
      <c r="G1197">
        <v>0</v>
      </c>
      <c r="H1197" t="s">
        <v>1018</v>
      </c>
    </row>
    <row r="1198" spans="1:8" x14ac:dyDescent="0.25">
      <c r="A1198">
        <v>101196</v>
      </c>
      <c r="B1198" s="1">
        <v>46204</v>
      </c>
      <c r="C1198" t="s">
        <v>122</v>
      </c>
      <c r="D1198" t="s">
        <v>1090</v>
      </c>
      <c r="E1198">
        <v>4</v>
      </c>
      <c r="F1198">
        <v>681</v>
      </c>
      <c r="G1198">
        <v>0</v>
      </c>
      <c r="H1198" t="s">
        <v>1020</v>
      </c>
    </row>
    <row r="1199" spans="1:8" x14ac:dyDescent="0.25">
      <c r="A1199">
        <v>101197</v>
      </c>
      <c r="B1199" s="1">
        <v>46204</v>
      </c>
      <c r="C1199" t="s">
        <v>274</v>
      </c>
      <c r="D1199" t="s">
        <v>1053</v>
      </c>
      <c r="E1199">
        <v>2</v>
      </c>
      <c r="F1199">
        <v>1471</v>
      </c>
      <c r="G1199">
        <v>10</v>
      </c>
      <c r="H1199" t="s">
        <v>1021</v>
      </c>
    </row>
    <row r="1200" spans="1:8" x14ac:dyDescent="0.25">
      <c r="A1200">
        <v>101198</v>
      </c>
      <c r="B1200" s="1">
        <v>46204</v>
      </c>
      <c r="C1200" t="s">
        <v>475</v>
      </c>
      <c r="D1200" t="s">
        <v>1055</v>
      </c>
      <c r="E1200">
        <v>1</v>
      </c>
      <c r="F1200">
        <v>2695</v>
      </c>
      <c r="G1200">
        <v>10</v>
      </c>
      <c r="H1200" t="s">
        <v>1024</v>
      </c>
    </row>
    <row r="1201" spans="1:8" x14ac:dyDescent="0.25">
      <c r="A1201">
        <v>101199</v>
      </c>
      <c r="B1201" s="1">
        <v>46204</v>
      </c>
      <c r="C1201" t="s">
        <v>472</v>
      </c>
      <c r="D1201" t="s">
        <v>1044</v>
      </c>
      <c r="E1201">
        <v>5</v>
      </c>
      <c r="F1201">
        <v>3608</v>
      </c>
      <c r="G1201">
        <v>0</v>
      </c>
      <c r="H1201" t="s">
        <v>1024</v>
      </c>
    </row>
    <row r="1202" spans="1:8" x14ac:dyDescent="0.25">
      <c r="A1202">
        <v>101200</v>
      </c>
      <c r="B1202" s="1">
        <v>46204</v>
      </c>
      <c r="C1202" t="s">
        <v>494</v>
      </c>
      <c r="D1202" t="s">
        <v>1056</v>
      </c>
      <c r="E1202">
        <v>5</v>
      </c>
      <c r="F1202">
        <v>3920</v>
      </c>
      <c r="G1202">
        <v>5</v>
      </c>
      <c r="H1202" t="s">
        <v>1022</v>
      </c>
    </row>
    <row r="1203" spans="1:8" x14ac:dyDescent="0.25">
      <c r="A1203">
        <v>101201</v>
      </c>
      <c r="B1203" s="1">
        <v>46204</v>
      </c>
      <c r="C1203" t="s">
        <v>499</v>
      </c>
      <c r="D1203" t="s">
        <v>1147</v>
      </c>
      <c r="E1203">
        <v>4</v>
      </c>
      <c r="F1203">
        <v>3192</v>
      </c>
      <c r="G1203">
        <v>0</v>
      </c>
      <c r="H1203" t="s">
        <v>1022</v>
      </c>
    </row>
    <row r="1204" spans="1:8" x14ac:dyDescent="0.25">
      <c r="A1204">
        <v>101202</v>
      </c>
      <c r="B1204" s="1">
        <v>46204</v>
      </c>
      <c r="C1204" t="s">
        <v>817</v>
      </c>
      <c r="D1204" t="s">
        <v>1113</v>
      </c>
      <c r="E1204">
        <v>1</v>
      </c>
      <c r="F1204">
        <v>616</v>
      </c>
      <c r="G1204">
        <v>0</v>
      </c>
      <c r="H1204" t="s">
        <v>1023</v>
      </c>
    </row>
    <row r="1205" spans="1:8" x14ac:dyDescent="0.25">
      <c r="A1205">
        <v>101203</v>
      </c>
      <c r="B1205" s="1">
        <v>46204</v>
      </c>
      <c r="C1205" t="s">
        <v>905</v>
      </c>
      <c r="D1205" t="s">
        <v>1138</v>
      </c>
      <c r="E1205">
        <v>1</v>
      </c>
      <c r="F1205">
        <v>750</v>
      </c>
      <c r="G1205">
        <v>10</v>
      </c>
      <c r="H1205" t="s">
        <v>1022</v>
      </c>
    </row>
    <row r="1206" spans="1:8" x14ac:dyDescent="0.25">
      <c r="A1206">
        <v>101204</v>
      </c>
      <c r="B1206" s="1">
        <v>46204</v>
      </c>
      <c r="C1206" t="s">
        <v>627</v>
      </c>
      <c r="D1206" t="s">
        <v>1157</v>
      </c>
      <c r="E1206">
        <v>3</v>
      </c>
      <c r="F1206">
        <v>374</v>
      </c>
      <c r="G1206">
        <v>0</v>
      </c>
      <c r="H1206" t="s">
        <v>1024</v>
      </c>
    </row>
    <row r="1207" spans="1:8" x14ac:dyDescent="0.25">
      <c r="A1207">
        <v>101205</v>
      </c>
      <c r="B1207" s="1">
        <v>46204</v>
      </c>
      <c r="C1207" t="s">
        <v>476</v>
      </c>
      <c r="D1207" t="s">
        <v>1028</v>
      </c>
      <c r="E1207">
        <v>5</v>
      </c>
      <c r="F1207">
        <v>1485</v>
      </c>
      <c r="G1207">
        <v>5</v>
      </c>
      <c r="H1207" t="s">
        <v>1020</v>
      </c>
    </row>
    <row r="1208" spans="1:8" x14ac:dyDescent="0.25">
      <c r="A1208">
        <v>101206</v>
      </c>
      <c r="B1208" s="1">
        <v>46204</v>
      </c>
      <c r="C1208" t="s">
        <v>94</v>
      </c>
      <c r="D1208" t="s">
        <v>1132</v>
      </c>
      <c r="E1208">
        <v>5</v>
      </c>
      <c r="F1208">
        <v>1725</v>
      </c>
      <c r="G1208">
        <v>5</v>
      </c>
      <c r="H1208" t="s">
        <v>1021</v>
      </c>
    </row>
    <row r="1209" spans="1:8" x14ac:dyDescent="0.25">
      <c r="A1209">
        <v>101207</v>
      </c>
      <c r="B1209" s="1">
        <v>46204</v>
      </c>
      <c r="C1209" t="s">
        <v>809</v>
      </c>
      <c r="D1209" t="s">
        <v>1153</v>
      </c>
      <c r="E1209">
        <v>4</v>
      </c>
      <c r="F1209">
        <v>3257</v>
      </c>
      <c r="G1209">
        <v>10</v>
      </c>
      <c r="H1209" t="s">
        <v>1016</v>
      </c>
    </row>
    <row r="1210" spans="1:8" x14ac:dyDescent="0.25">
      <c r="A1210">
        <v>101208</v>
      </c>
      <c r="B1210" s="1">
        <v>46204</v>
      </c>
      <c r="C1210" t="s">
        <v>740</v>
      </c>
      <c r="D1210" t="s">
        <v>1173</v>
      </c>
      <c r="E1210">
        <v>5</v>
      </c>
      <c r="F1210">
        <v>4621</v>
      </c>
      <c r="G1210">
        <v>0</v>
      </c>
      <c r="H1210" t="s">
        <v>1018</v>
      </c>
    </row>
    <row r="1211" spans="1:8" x14ac:dyDescent="0.25">
      <c r="A1211">
        <v>101209</v>
      </c>
      <c r="B1211" s="1">
        <v>46204</v>
      </c>
      <c r="C1211" t="s">
        <v>573</v>
      </c>
      <c r="D1211" t="s">
        <v>1131</v>
      </c>
      <c r="E1211">
        <v>2</v>
      </c>
      <c r="F1211">
        <v>2136</v>
      </c>
      <c r="G1211">
        <v>0</v>
      </c>
      <c r="H1211" t="s">
        <v>1023</v>
      </c>
    </row>
    <row r="1212" spans="1:8" x14ac:dyDescent="0.25">
      <c r="A1212">
        <v>101210</v>
      </c>
      <c r="B1212" s="1">
        <v>46204</v>
      </c>
      <c r="C1212" t="s">
        <v>366</v>
      </c>
      <c r="D1212" t="s">
        <v>1063</v>
      </c>
      <c r="E1212">
        <v>5</v>
      </c>
      <c r="F1212">
        <v>894</v>
      </c>
      <c r="G1212">
        <v>0</v>
      </c>
      <c r="H1212" t="s">
        <v>1025</v>
      </c>
    </row>
    <row r="1213" spans="1:8" x14ac:dyDescent="0.25">
      <c r="A1213">
        <v>101211</v>
      </c>
      <c r="B1213" s="1">
        <v>46204</v>
      </c>
      <c r="C1213" t="s">
        <v>33</v>
      </c>
      <c r="D1213" t="s">
        <v>1154</v>
      </c>
      <c r="E1213">
        <v>3</v>
      </c>
      <c r="F1213">
        <v>359</v>
      </c>
      <c r="G1213">
        <v>10</v>
      </c>
      <c r="H1213" t="s">
        <v>1024</v>
      </c>
    </row>
    <row r="1214" spans="1:8" x14ac:dyDescent="0.25">
      <c r="A1214">
        <v>101212</v>
      </c>
      <c r="B1214" s="1">
        <v>46204</v>
      </c>
      <c r="C1214" t="s">
        <v>290</v>
      </c>
      <c r="D1214" t="s">
        <v>1052</v>
      </c>
      <c r="E1214">
        <v>4</v>
      </c>
      <c r="F1214">
        <v>1336</v>
      </c>
      <c r="G1214">
        <v>5</v>
      </c>
      <c r="H1214" t="s">
        <v>1020</v>
      </c>
    </row>
    <row r="1215" spans="1:8" x14ac:dyDescent="0.25">
      <c r="A1215">
        <v>101213</v>
      </c>
      <c r="B1215" s="1">
        <v>46204</v>
      </c>
      <c r="C1215" t="s">
        <v>316</v>
      </c>
      <c r="D1215" t="s">
        <v>1118</v>
      </c>
      <c r="E1215">
        <v>3</v>
      </c>
      <c r="F1215">
        <v>2124</v>
      </c>
      <c r="G1215">
        <v>0</v>
      </c>
      <c r="H1215" t="s">
        <v>1024</v>
      </c>
    </row>
    <row r="1216" spans="1:8" x14ac:dyDescent="0.25">
      <c r="A1216">
        <v>101214</v>
      </c>
      <c r="B1216" s="1">
        <v>46204</v>
      </c>
      <c r="C1216" t="s">
        <v>891</v>
      </c>
      <c r="D1216" t="s">
        <v>1082</v>
      </c>
      <c r="E1216">
        <v>5</v>
      </c>
      <c r="F1216">
        <v>4470</v>
      </c>
      <c r="G1216">
        <v>0</v>
      </c>
      <c r="H1216" t="s">
        <v>1025</v>
      </c>
    </row>
    <row r="1217" spans="1:8" x14ac:dyDescent="0.25">
      <c r="A1217">
        <v>101215</v>
      </c>
      <c r="B1217" s="1">
        <v>46204</v>
      </c>
      <c r="C1217" t="s">
        <v>273</v>
      </c>
      <c r="D1217" t="s">
        <v>1068</v>
      </c>
      <c r="E1217">
        <v>1</v>
      </c>
      <c r="F1217">
        <v>1707</v>
      </c>
      <c r="G1217">
        <v>0</v>
      </c>
      <c r="H1217" t="s">
        <v>1018</v>
      </c>
    </row>
    <row r="1218" spans="1:8" x14ac:dyDescent="0.25">
      <c r="A1218">
        <v>101216</v>
      </c>
      <c r="B1218" s="1">
        <v>46204</v>
      </c>
      <c r="C1218" t="s">
        <v>783</v>
      </c>
      <c r="D1218" t="s">
        <v>1161</v>
      </c>
      <c r="E1218">
        <v>5</v>
      </c>
      <c r="F1218">
        <v>3765</v>
      </c>
      <c r="G1218">
        <v>10</v>
      </c>
      <c r="H1218" t="s">
        <v>1024</v>
      </c>
    </row>
    <row r="1219" spans="1:8" x14ac:dyDescent="0.25">
      <c r="A1219">
        <v>101217</v>
      </c>
      <c r="B1219" s="1">
        <v>46204</v>
      </c>
      <c r="C1219" t="s">
        <v>567</v>
      </c>
      <c r="D1219" t="s">
        <v>1057</v>
      </c>
      <c r="E1219">
        <v>5</v>
      </c>
      <c r="F1219">
        <v>2074</v>
      </c>
      <c r="G1219">
        <v>0</v>
      </c>
      <c r="H1219" t="s">
        <v>1022</v>
      </c>
    </row>
    <row r="1220" spans="1:8" x14ac:dyDescent="0.25">
      <c r="A1220">
        <v>101218</v>
      </c>
      <c r="B1220" s="1">
        <v>46204</v>
      </c>
      <c r="C1220" t="s">
        <v>629</v>
      </c>
      <c r="D1220" t="s">
        <v>1135</v>
      </c>
      <c r="E1220">
        <v>2</v>
      </c>
      <c r="F1220">
        <v>377</v>
      </c>
      <c r="G1220">
        <v>5</v>
      </c>
      <c r="H1220" t="s">
        <v>1016</v>
      </c>
    </row>
    <row r="1221" spans="1:8" x14ac:dyDescent="0.25">
      <c r="A1221">
        <v>101219</v>
      </c>
      <c r="B1221" s="1">
        <v>46204</v>
      </c>
      <c r="C1221" t="s">
        <v>788</v>
      </c>
      <c r="D1221" t="s">
        <v>1110</v>
      </c>
      <c r="E1221">
        <v>2</v>
      </c>
      <c r="F1221">
        <v>1259</v>
      </c>
      <c r="G1221">
        <v>5</v>
      </c>
      <c r="H1221" t="s">
        <v>1019</v>
      </c>
    </row>
    <row r="1222" spans="1:8" x14ac:dyDescent="0.25">
      <c r="A1222">
        <v>101220</v>
      </c>
      <c r="B1222" s="1">
        <v>46204</v>
      </c>
      <c r="C1222" t="s">
        <v>938</v>
      </c>
      <c r="D1222" t="s">
        <v>1177</v>
      </c>
      <c r="E1222">
        <v>1</v>
      </c>
      <c r="F1222">
        <v>3480</v>
      </c>
      <c r="G1222">
        <v>10</v>
      </c>
      <c r="H1222" t="s">
        <v>1018</v>
      </c>
    </row>
    <row r="1223" spans="1:8" x14ac:dyDescent="0.25">
      <c r="A1223">
        <v>101221</v>
      </c>
      <c r="B1223" s="1">
        <v>46204</v>
      </c>
      <c r="C1223" t="s">
        <v>615</v>
      </c>
      <c r="D1223" t="s">
        <v>1111</v>
      </c>
      <c r="E1223">
        <v>2</v>
      </c>
      <c r="F1223">
        <v>2045</v>
      </c>
      <c r="G1223">
        <v>5</v>
      </c>
      <c r="H1223" t="s">
        <v>1020</v>
      </c>
    </row>
    <row r="1224" spans="1:8" x14ac:dyDescent="0.25">
      <c r="A1224">
        <v>101222</v>
      </c>
      <c r="B1224" s="1">
        <v>46204</v>
      </c>
      <c r="C1224" t="s">
        <v>614</v>
      </c>
      <c r="D1224" t="s">
        <v>1097</v>
      </c>
      <c r="E1224">
        <v>5</v>
      </c>
      <c r="F1224">
        <v>4189</v>
      </c>
      <c r="G1224">
        <v>10</v>
      </c>
      <c r="H1224" t="s">
        <v>1025</v>
      </c>
    </row>
    <row r="1225" spans="1:8" x14ac:dyDescent="0.25">
      <c r="A1225">
        <v>101223</v>
      </c>
      <c r="B1225" s="1">
        <v>46204</v>
      </c>
      <c r="C1225" t="s">
        <v>940</v>
      </c>
      <c r="D1225" t="s">
        <v>1156</v>
      </c>
      <c r="E1225">
        <v>4</v>
      </c>
      <c r="F1225">
        <v>1883</v>
      </c>
      <c r="G1225">
        <v>0</v>
      </c>
      <c r="H1225" t="s">
        <v>1017</v>
      </c>
    </row>
    <row r="1226" spans="1:8" x14ac:dyDescent="0.25">
      <c r="A1226">
        <v>101224</v>
      </c>
      <c r="B1226" s="1">
        <v>46204</v>
      </c>
      <c r="C1226" t="s">
        <v>270</v>
      </c>
      <c r="D1226" t="s">
        <v>1172</v>
      </c>
      <c r="E1226">
        <v>4</v>
      </c>
      <c r="F1226">
        <v>1186</v>
      </c>
      <c r="G1226">
        <v>5</v>
      </c>
      <c r="H1226" t="s">
        <v>1018</v>
      </c>
    </row>
    <row r="1227" spans="1:8" x14ac:dyDescent="0.25">
      <c r="A1227">
        <v>101225</v>
      </c>
      <c r="B1227" s="1">
        <v>46204</v>
      </c>
      <c r="C1227" t="s">
        <v>728</v>
      </c>
      <c r="D1227" t="s">
        <v>1033</v>
      </c>
      <c r="E1227">
        <v>1</v>
      </c>
      <c r="F1227">
        <v>517</v>
      </c>
      <c r="G1227">
        <v>0</v>
      </c>
      <c r="H1227" t="s">
        <v>1024</v>
      </c>
    </row>
    <row r="1228" spans="1:8" x14ac:dyDescent="0.25">
      <c r="A1228">
        <v>101226</v>
      </c>
      <c r="B1228" s="1">
        <v>46204</v>
      </c>
      <c r="C1228" t="s">
        <v>641</v>
      </c>
      <c r="D1228" t="s">
        <v>1042</v>
      </c>
      <c r="E1228">
        <v>4</v>
      </c>
      <c r="F1228">
        <v>3853</v>
      </c>
      <c r="G1228">
        <v>10</v>
      </c>
      <c r="H1228" t="s">
        <v>1016</v>
      </c>
    </row>
    <row r="1229" spans="1:8" x14ac:dyDescent="0.25">
      <c r="A1229">
        <v>101227</v>
      </c>
      <c r="B1229" s="1">
        <v>46204</v>
      </c>
      <c r="C1229" t="s">
        <v>283</v>
      </c>
      <c r="D1229" t="s">
        <v>1154</v>
      </c>
      <c r="E1229">
        <v>3</v>
      </c>
      <c r="F1229">
        <v>2309</v>
      </c>
      <c r="G1229">
        <v>10</v>
      </c>
      <c r="H1229" t="s">
        <v>1022</v>
      </c>
    </row>
    <row r="1230" spans="1:8" x14ac:dyDescent="0.25">
      <c r="A1230">
        <v>101228</v>
      </c>
      <c r="B1230" s="1">
        <v>46204</v>
      </c>
      <c r="C1230" t="s">
        <v>136</v>
      </c>
      <c r="D1230" t="s">
        <v>1150</v>
      </c>
      <c r="E1230">
        <v>1</v>
      </c>
      <c r="F1230">
        <v>2595</v>
      </c>
      <c r="G1230">
        <v>10</v>
      </c>
      <c r="H1230" t="s">
        <v>1022</v>
      </c>
    </row>
    <row r="1231" spans="1:8" x14ac:dyDescent="0.25">
      <c r="A1231">
        <v>101229</v>
      </c>
      <c r="B1231" s="1">
        <v>46204</v>
      </c>
      <c r="C1231" t="s">
        <v>981</v>
      </c>
      <c r="D1231" t="s">
        <v>1139</v>
      </c>
      <c r="E1231">
        <v>2</v>
      </c>
      <c r="F1231">
        <v>1976</v>
      </c>
      <c r="G1231">
        <v>10</v>
      </c>
      <c r="H1231" t="s">
        <v>1018</v>
      </c>
    </row>
    <row r="1232" spans="1:8" x14ac:dyDescent="0.25">
      <c r="A1232">
        <v>101230</v>
      </c>
      <c r="B1232" s="1">
        <v>46204</v>
      </c>
      <c r="C1232" t="s">
        <v>724</v>
      </c>
      <c r="D1232" t="s">
        <v>1045</v>
      </c>
      <c r="E1232">
        <v>3</v>
      </c>
      <c r="F1232">
        <v>1740</v>
      </c>
      <c r="G1232">
        <v>0</v>
      </c>
      <c r="H1232" t="s">
        <v>1021</v>
      </c>
    </row>
    <row r="1233" spans="1:8" x14ac:dyDescent="0.25">
      <c r="A1233">
        <v>101231</v>
      </c>
      <c r="B1233" s="1">
        <v>46204</v>
      </c>
      <c r="C1233" t="s">
        <v>155</v>
      </c>
      <c r="D1233" t="s">
        <v>1096</v>
      </c>
      <c r="E1233">
        <v>2</v>
      </c>
      <c r="F1233">
        <v>2982</v>
      </c>
      <c r="G1233">
        <v>5</v>
      </c>
      <c r="H1233" t="s">
        <v>1018</v>
      </c>
    </row>
    <row r="1234" spans="1:8" x14ac:dyDescent="0.25">
      <c r="A1234">
        <v>101232</v>
      </c>
      <c r="B1234" s="1">
        <v>46204</v>
      </c>
      <c r="C1234" t="s">
        <v>122</v>
      </c>
      <c r="D1234" t="s">
        <v>1054</v>
      </c>
      <c r="E1234">
        <v>2</v>
      </c>
      <c r="F1234">
        <v>2536</v>
      </c>
      <c r="G1234">
        <v>0</v>
      </c>
      <c r="H1234" t="s">
        <v>1017</v>
      </c>
    </row>
    <row r="1235" spans="1:8" x14ac:dyDescent="0.25">
      <c r="A1235">
        <v>101233</v>
      </c>
      <c r="B1235" s="1">
        <v>46204</v>
      </c>
      <c r="C1235" t="s">
        <v>978</v>
      </c>
      <c r="D1235" t="s">
        <v>1038</v>
      </c>
      <c r="E1235">
        <v>3</v>
      </c>
      <c r="F1235">
        <v>4981</v>
      </c>
      <c r="G1235">
        <v>10</v>
      </c>
      <c r="H1235" t="s">
        <v>1022</v>
      </c>
    </row>
    <row r="1236" spans="1:8" x14ac:dyDescent="0.25">
      <c r="A1236">
        <v>101234</v>
      </c>
      <c r="B1236" s="1">
        <v>46204</v>
      </c>
      <c r="C1236" t="s">
        <v>388</v>
      </c>
      <c r="D1236" t="s">
        <v>1082</v>
      </c>
      <c r="E1236">
        <v>5</v>
      </c>
      <c r="F1236">
        <v>678</v>
      </c>
      <c r="G1236">
        <v>5</v>
      </c>
      <c r="H1236" t="s">
        <v>1023</v>
      </c>
    </row>
    <row r="1237" spans="1:8" x14ac:dyDescent="0.25">
      <c r="A1237">
        <v>101235</v>
      </c>
      <c r="B1237" s="1">
        <v>46204</v>
      </c>
      <c r="C1237" t="s">
        <v>714</v>
      </c>
      <c r="D1237" t="s">
        <v>1112</v>
      </c>
      <c r="E1237">
        <v>3</v>
      </c>
      <c r="F1237">
        <v>2772</v>
      </c>
      <c r="G1237">
        <v>10</v>
      </c>
      <c r="H1237" t="s">
        <v>1024</v>
      </c>
    </row>
    <row r="1238" spans="1:8" x14ac:dyDescent="0.25">
      <c r="A1238">
        <v>101236</v>
      </c>
      <c r="B1238" s="1">
        <v>46204</v>
      </c>
      <c r="C1238" t="s">
        <v>920</v>
      </c>
      <c r="D1238" t="s">
        <v>1032</v>
      </c>
      <c r="E1238">
        <v>5</v>
      </c>
      <c r="F1238">
        <v>755</v>
      </c>
      <c r="G1238">
        <v>0</v>
      </c>
      <c r="H1238" t="s">
        <v>1018</v>
      </c>
    </row>
    <row r="1239" spans="1:8" x14ac:dyDescent="0.25">
      <c r="A1239">
        <v>101237</v>
      </c>
      <c r="B1239" s="1">
        <v>46204</v>
      </c>
      <c r="C1239" t="s">
        <v>962</v>
      </c>
      <c r="D1239" t="s">
        <v>1033</v>
      </c>
      <c r="E1239">
        <v>1</v>
      </c>
      <c r="F1239">
        <v>2080</v>
      </c>
      <c r="G1239">
        <v>0</v>
      </c>
      <c r="H1239" t="s">
        <v>1022</v>
      </c>
    </row>
    <row r="1240" spans="1:8" x14ac:dyDescent="0.25">
      <c r="A1240">
        <v>101238</v>
      </c>
      <c r="B1240" s="1">
        <v>46204</v>
      </c>
      <c r="C1240" t="s">
        <v>669</v>
      </c>
      <c r="D1240" t="s">
        <v>1107</v>
      </c>
      <c r="E1240">
        <v>2</v>
      </c>
      <c r="F1240">
        <v>924</v>
      </c>
      <c r="G1240">
        <v>5</v>
      </c>
      <c r="H1240" t="s">
        <v>1024</v>
      </c>
    </row>
    <row r="1241" spans="1:8" x14ac:dyDescent="0.25">
      <c r="A1241">
        <v>101239</v>
      </c>
      <c r="B1241" s="1">
        <v>46204</v>
      </c>
      <c r="C1241" t="s">
        <v>19</v>
      </c>
      <c r="D1241" t="s">
        <v>1162</v>
      </c>
      <c r="E1241">
        <v>5</v>
      </c>
      <c r="F1241">
        <v>1664</v>
      </c>
      <c r="G1241">
        <v>0</v>
      </c>
      <c r="H1241" t="s">
        <v>1019</v>
      </c>
    </row>
    <row r="1242" spans="1:8" x14ac:dyDescent="0.25">
      <c r="A1242">
        <v>101240</v>
      </c>
      <c r="B1242" s="1">
        <v>46204</v>
      </c>
      <c r="C1242" t="s">
        <v>335</v>
      </c>
      <c r="D1242" t="s">
        <v>1068</v>
      </c>
      <c r="E1242">
        <v>2</v>
      </c>
      <c r="F1242">
        <v>2644</v>
      </c>
      <c r="G1242">
        <v>0</v>
      </c>
      <c r="H1242" t="s">
        <v>1020</v>
      </c>
    </row>
    <row r="1243" spans="1:8" x14ac:dyDescent="0.25">
      <c r="A1243">
        <v>101241</v>
      </c>
      <c r="B1243" s="1">
        <v>46204</v>
      </c>
      <c r="C1243" t="s">
        <v>416</v>
      </c>
      <c r="D1243" t="s">
        <v>1116</v>
      </c>
      <c r="E1243">
        <v>3</v>
      </c>
      <c r="F1243">
        <v>450</v>
      </c>
      <c r="G1243">
        <v>5</v>
      </c>
      <c r="H1243" t="s">
        <v>1019</v>
      </c>
    </row>
    <row r="1244" spans="1:8" x14ac:dyDescent="0.25">
      <c r="A1244">
        <v>101242</v>
      </c>
      <c r="B1244" s="1">
        <v>46204</v>
      </c>
      <c r="C1244" t="s">
        <v>487</v>
      </c>
      <c r="D1244" t="s">
        <v>1056</v>
      </c>
      <c r="E1244">
        <v>2</v>
      </c>
      <c r="F1244">
        <v>3242</v>
      </c>
      <c r="G1244">
        <v>5</v>
      </c>
      <c r="H1244" t="s">
        <v>1019</v>
      </c>
    </row>
    <row r="1245" spans="1:8" x14ac:dyDescent="0.25">
      <c r="A1245">
        <v>101243</v>
      </c>
      <c r="B1245" s="1">
        <v>46204</v>
      </c>
      <c r="C1245" t="s">
        <v>362</v>
      </c>
      <c r="D1245" t="s">
        <v>1108</v>
      </c>
      <c r="E1245">
        <v>2</v>
      </c>
      <c r="F1245">
        <v>4111</v>
      </c>
      <c r="G1245">
        <v>5</v>
      </c>
      <c r="H1245" t="s">
        <v>1022</v>
      </c>
    </row>
    <row r="1246" spans="1:8" x14ac:dyDescent="0.25">
      <c r="A1246">
        <v>101244</v>
      </c>
      <c r="B1246" s="1">
        <v>46204</v>
      </c>
      <c r="C1246" t="s">
        <v>998</v>
      </c>
      <c r="D1246" t="s">
        <v>1029</v>
      </c>
      <c r="E1246">
        <v>4</v>
      </c>
      <c r="F1246">
        <v>2931</v>
      </c>
      <c r="G1246">
        <v>10</v>
      </c>
      <c r="H1246" t="s">
        <v>1023</v>
      </c>
    </row>
    <row r="1247" spans="1:8" x14ac:dyDescent="0.25">
      <c r="A1247">
        <v>101245</v>
      </c>
      <c r="B1247" s="1">
        <v>46204</v>
      </c>
      <c r="C1247" t="s">
        <v>71</v>
      </c>
      <c r="D1247" t="s">
        <v>1114</v>
      </c>
      <c r="E1247">
        <v>4</v>
      </c>
      <c r="F1247">
        <v>3265</v>
      </c>
      <c r="G1247">
        <v>10</v>
      </c>
      <c r="H1247" t="s">
        <v>1025</v>
      </c>
    </row>
    <row r="1248" spans="1:8" x14ac:dyDescent="0.25">
      <c r="A1248">
        <v>101246</v>
      </c>
      <c r="B1248" s="1">
        <v>46204</v>
      </c>
      <c r="C1248" t="s">
        <v>703</v>
      </c>
      <c r="D1248" t="s">
        <v>1176</v>
      </c>
      <c r="E1248">
        <v>4</v>
      </c>
      <c r="F1248">
        <v>4047</v>
      </c>
      <c r="G1248">
        <v>10</v>
      </c>
      <c r="H1248" t="s">
        <v>1020</v>
      </c>
    </row>
    <row r="1249" spans="1:8" x14ac:dyDescent="0.25">
      <c r="A1249">
        <v>101247</v>
      </c>
      <c r="B1249" s="1">
        <v>46204</v>
      </c>
      <c r="C1249" t="s">
        <v>529</v>
      </c>
      <c r="D1249" t="s">
        <v>1043</v>
      </c>
      <c r="E1249">
        <v>4</v>
      </c>
      <c r="F1249">
        <v>1949</v>
      </c>
      <c r="G1249">
        <v>0</v>
      </c>
      <c r="H1249" t="s">
        <v>1020</v>
      </c>
    </row>
    <row r="1250" spans="1:8" x14ac:dyDescent="0.25">
      <c r="A1250">
        <v>101248</v>
      </c>
      <c r="B1250" s="1">
        <v>46204</v>
      </c>
      <c r="C1250" t="s">
        <v>476</v>
      </c>
      <c r="D1250" t="s">
        <v>1069</v>
      </c>
      <c r="E1250">
        <v>2</v>
      </c>
      <c r="F1250">
        <v>2240</v>
      </c>
      <c r="G1250">
        <v>0</v>
      </c>
      <c r="H1250" t="s">
        <v>1024</v>
      </c>
    </row>
    <row r="1251" spans="1:8" x14ac:dyDescent="0.25">
      <c r="A1251">
        <v>101249</v>
      </c>
      <c r="B1251" s="1">
        <v>46204</v>
      </c>
      <c r="C1251" t="s">
        <v>757</v>
      </c>
      <c r="D1251" t="s">
        <v>1105</v>
      </c>
      <c r="E1251">
        <v>4</v>
      </c>
      <c r="F1251">
        <v>105</v>
      </c>
      <c r="G1251">
        <v>0</v>
      </c>
      <c r="H1251" t="s">
        <v>1025</v>
      </c>
    </row>
    <row r="1252" spans="1:8" x14ac:dyDescent="0.25">
      <c r="A1252">
        <v>101250</v>
      </c>
      <c r="B1252" s="1">
        <v>46204</v>
      </c>
      <c r="C1252" t="s">
        <v>25</v>
      </c>
      <c r="D1252" t="s">
        <v>1150</v>
      </c>
      <c r="E1252">
        <v>3</v>
      </c>
      <c r="F1252">
        <v>2224</v>
      </c>
      <c r="G1252">
        <v>10</v>
      </c>
      <c r="H1252" t="s">
        <v>1020</v>
      </c>
    </row>
    <row r="1253" spans="1:8" x14ac:dyDescent="0.25">
      <c r="A1253">
        <v>101251</v>
      </c>
      <c r="B1253" s="1">
        <v>46204</v>
      </c>
      <c r="C1253" t="s">
        <v>945</v>
      </c>
      <c r="D1253" t="s">
        <v>1047</v>
      </c>
      <c r="E1253">
        <v>4</v>
      </c>
      <c r="F1253">
        <v>431</v>
      </c>
      <c r="G1253">
        <v>10</v>
      </c>
      <c r="H1253" t="s">
        <v>1024</v>
      </c>
    </row>
    <row r="1254" spans="1:8" x14ac:dyDescent="0.25">
      <c r="A1254">
        <v>101252</v>
      </c>
      <c r="B1254" s="1">
        <v>46204</v>
      </c>
      <c r="C1254" t="s">
        <v>997</v>
      </c>
      <c r="D1254" t="s">
        <v>1037</v>
      </c>
      <c r="E1254">
        <v>2</v>
      </c>
      <c r="F1254">
        <v>3925</v>
      </c>
      <c r="G1254">
        <v>0</v>
      </c>
      <c r="H1254" t="s">
        <v>1022</v>
      </c>
    </row>
    <row r="1255" spans="1:8" x14ac:dyDescent="0.25">
      <c r="A1255">
        <v>101253</v>
      </c>
      <c r="B1255" s="1">
        <v>46204</v>
      </c>
      <c r="C1255" t="s">
        <v>321</v>
      </c>
      <c r="D1255" t="s">
        <v>1110</v>
      </c>
      <c r="E1255">
        <v>4</v>
      </c>
      <c r="F1255">
        <v>4244</v>
      </c>
      <c r="G1255">
        <v>5</v>
      </c>
      <c r="H1255" t="s">
        <v>1020</v>
      </c>
    </row>
    <row r="1256" spans="1:8" x14ac:dyDescent="0.25">
      <c r="A1256">
        <v>101254</v>
      </c>
      <c r="B1256" s="1">
        <v>46204</v>
      </c>
      <c r="C1256" t="s">
        <v>420</v>
      </c>
      <c r="D1256" t="s">
        <v>1069</v>
      </c>
      <c r="E1256">
        <v>4</v>
      </c>
      <c r="F1256">
        <v>4144</v>
      </c>
      <c r="G1256">
        <v>10</v>
      </c>
      <c r="H1256" t="s">
        <v>1019</v>
      </c>
    </row>
    <row r="1257" spans="1:8" x14ac:dyDescent="0.25">
      <c r="A1257">
        <v>101255</v>
      </c>
      <c r="B1257" s="1">
        <v>46204</v>
      </c>
      <c r="C1257" t="s">
        <v>431</v>
      </c>
      <c r="D1257" t="s">
        <v>1088</v>
      </c>
      <c r="E1257">
        <v>5</v>
      </c>
      <c r="F1257">
        <v>3711</v>
      </c>
      <c r="G1257">
        <v>0</v>
      </c>
      <c r="H1257" t="s">
        <v>1022</v>
      </c>
    </row>
    <row r="1258" spans="1:8" x14ac:dyDescent="0.25">
      <c r="A1258">
        <v>101256</v>
      </c>
      <c r="B1258" s="1">
        <v>46204</v>
      </c>
      <c r="C1258" t="s">
        <v>7</v>
      </c>
      <c r="D1258" t="s">
        <v>1042</v>
      </c>
      <c r="E1258">
        <v>2</v>
      </c>
      <c r="F1258">
        <v>2934</v>
      </c>
      <c r="G1258">
        <v>0</v>
      </c>
      <c r="H1258" t="s">
        <v>1017</v>
      </c>
    </row>
    <row r="1259" spans="1:8" x14ac:dyDescent="0.25">
      <c r="A1259">
        <v>101257</v>
      </c>
      <c r="B1259" s="1">
        <v>46204</v>
      </c>
      <c r="C1259" t="s">
        <v>914</v>
      </c>
      <c r="D1259" t="s">
        <v>1037</v>
      </c>
      <c r="E1259">
        <v>4</v>
      </c>
      <c r="F1259">
        <v>1614</v>
      </c>
      <c r="G1259">
        <v>0</v>
      </c>
      <c r="H1259" t="s">
        <v>1018</v>
      </c>
    </row>
    <row r="1260" spans="1:8" x14ac:dyDescent="0.25">
      <c r="A1260">
        <v>101258</v>
      </c>
      <c r="B1260" s="1">
        <v>46204</v>
      </c>
      <c r="C1260" t="s">
        <v>58</v>
      </c>
      <c r="D1260" t="s">
        <v>1108</v>
      </c>
      <c r="E1260">
        <v>5</v>
      </c>
      <c r="F1260">
        <v>2143</v>
      </c>
      <c r="G1260">
        <v>0</v>
      </c>
      <c r="H1260" t="s">
        <v>1019</v>
      </c>
    </row>
    <row r="1261" spans="1:8" x14ac:dyDescent="0.25">
      <c r="A1261">
        <v>101259</v>
      </c>
      <c r="B1261" s="1">
        <v>46204</v>
      </c>
      <c r="C1261" t="s">
        <v>936</v>
      </c>
      <c r="D1261" t="s">
        <v>1132</v>
      </c>
      <c r="E1261">
        <v>5</v>
      </c>
      <c r="F1261">
        <v>581</v>
      </c>
      <c r="G1261">
        <v>10</v>
      </c>
      <c r="H1261" t="s">
        <v>1018</v>
      </c>
    </row>
    <row r="1262" spans="1:8" x14ac:dyDescent="0.25">
      <c r="A1262">
        <v>101260</v>
      </c>
      <c r="B1262" s="1">
        <v>46204</v>
      </c>
      <c r="C1262" t="s">
        <v>61</v>
      </c>
      <c r="D1262" t="s">
        <v>1093</v>
      </c>
      <c r="E1262">
        <v>2</v>
      </c>
      <c r="F1262">
        <v>162</v>
      </c>
      <c r="G1262">
        <v>10</v>
      </c>
      <c r="H1262" t="s">
        <v>1016</v>
      </c>
    </row>
    <row r="1263" spans="1:8" x14ac:dyDescent="0.25">
      <c r="A1263">
        <v>101261</v>
      </c>
      <c r="B1263" s="1">
        <v>46204</v>
      </c>
      <c r="C1263" t="s">
        <v>235</v>
      </c>
      <c r="D1263" t="s">
        <v>1169</v>
      </c>
      <c r="E1263">
        <v>2</v>
      </c>
      <c r="F1263">
        <v>2734</v>
      </c>
      <c r="G1263">
        <v>0</v>
      </c>
      <c r="H1263" t="s">
        <v>1018</v>
      </c>
    </row>
    <row r="1264" spans="1:8" x14ac:dyDescent="0.25">
      <c r="A1264">
        <v>101262</v>
      </c>
      <c r="B1264" s="1">
        <v>46204</v>
      </c>
      <c r="C1264" t="s">
        <v>991</v>
      </c>
      <c r="D1264" t="s">
        <v>1131</v>
      </c>
      <c r="E1264">
        <v>5</v>
      </c>
      <c r="F1264">
        <v>59</v>
      </c>
      <c r="G1264">
        <v>0</v>
      </c>
      <c r="H1264" t="s">
        <v>1025</v>
      </c>
    </row>
    <row r="1265" spans="1:8" x14ac:dyDescent="0.25">
      <c r="A1265">
        <v>101263</v>
      </c>
      <c r="B1265" s="1">
        <v>46204</v>
      </c>
      <c r="C1265" t="s">
        <v>849</v>
      </c>
      <c r="D1265" t="s">
        <v>1113</v>
      </c>
      <c r="E1265">
        <v>5</v>
      </c>
      <c r="F1265">
        <v>268</v>
      </c>
      <c r="G1265">
        <v>0</v>
      </c>
      <c r="H1265" t="s">
        <v>1017</v>
      </c>
    </row>
    <row r="1266" spans="1:8" x14ac:dyDescent="0.25">
      <c r="A1266">
        <v>101264</v>
      </c>
      <c r="B1266" s="1">
        <v>46204</v>
      </c>
      <c r="C1266" t="s">
        <v>490</v>
      </c>
      <c r="D1266" t="s">
        <v>1151</v>
      </c>
      <c r="E1266">
        <v>1</v>
      </c>
      <c r="F1266">
        <v>1449</v>
      </c>
      <c r="G1266">
        <v>5</v>
      </c>
      <c r="H1266" t="s">
        <v>1024</v>
      </c>
    </row>
    <row r="1267" spans="1:8" x14ac:dyDescent="0.25">
      <c r="A1267">
        <v>101265</v>
      </c>
      <c r="B1267" s="1">
        <v>46204</v>
      </c>
      <c r="C1267" t="s">
        <v>826</v>
      </c>
      <c r="D1267" t="s">
        <v>1032</v>
      </c>
      <c r="E1267">
        <v>4</v>
      </c>
      <c r="F1267">
        <v>2436</v>
      </c>
      <c r="G1267">
        <v>10</v>
      </c>
      <c r="H1267" t="s">
        <v>1024</v>
      </c>
    </row>
    <row r="1268" spans="1:8" x14ac:dyDescent="0.25">
      <c r="A1268">
        <v>101266</v>
      </c>
      <c r="B1268" s="1">
        <v>46204</v>
      </c>
      <c r="C1268" t="s">
        <v>220</v>
      </c>
      <c r="D1268" t="s">
        <v>1177</v>
      </c>
      <c r="E1268">
        <v>2</v>
      </c>
      <c r="F1268">
        <v>2668</v>
      </c>
      <c r="G1268">
        <v>0</v>
      </c>
      <c r="H1268" t="s">
        <v>1025</v>
      </c>
    </row>
    <row r="1269" spans="1:8" x14ac:dyDescent="0.25">
      <c r="A1269">
        <v>101267</v>
      </c>
      <c r="B1269" s="1">
        <v>46204</v>
      </c>
      <c r="C1269" t="s">
        <v>851</v>
      </c>
      <c r="D1269" t="s">
        <v>1102</v>
      </c>
      <c r="E1269">
        <v>3</v>
      </c>
      <c r="F1269">
        <v>1691</v>
      </c>
      <c r="G1269">
        <v>10</v>
      </c>
      <c r="H1269" t="s">
        <v>1024</v>
      </c>
    </row>
    <row r="1270" spans="1:8" x14ac:dyDescent="0.25">
      <c r="A1270">
        <v>101268</v>
      </c>
      <c r="B1270" s="1">
        <v>46204</v>
      </c>
      <c r="C1270" t="s">
        <v>22</v>
      </c>
      <c r="D1270" t="s">
        <v>1056</v>
      </c>
      <c r="E1270">
        <v>3</v>
      </c>
      <c r="F1270">
        <v>1750</v>
      </c>
      <c r="G1270">
        <v>0</v>
      </c>
      <c r="H1270" t="s">
        <v>1019</v>
      </c>
    </row>
    <row r="1271" spans="1:8" x14ac:dyDescent="0.25">
      <c r="A1271">
        <v>101269</v>
      </c>
      <c r="B1271" s="1">
        <v>46204</v>
      </c>
      <c r="C1271" t="s">
        <v>951</v>
      </c>
      <c r="D1271" t="s">
        <v>1166</v>
      </c>
      <c r="E1271">
        <v>2</v>
      </c>
      <c r="F1271">
        <v>4132</v>
      </c>
      <c r="G1271">
        <v>5</v>
      </c>
      <c r="H1271" t="s">
        <v>1022</v>
      </c>
    </row>
    <row r="1272" spans="1:8" x14ac:dyDescent="0.25">
      <c r="A1272">
        <v>101270</v>
      </c>
      <c r="B1272" s="1">
        <v>46204</v>
      </c>
      <c r="C1272" t="s">
        <v>756</v>
      </c>
      <c r="D1272" t="s">
        <v>1151</v>
      </c>
      <c r="E1272">
        <v>1</v>
      </c>
      <c r="F1272">
        <v>3093</v>
      </c>
      <c r="G1272">
        <v>0</v>
      </c>
      <c r="H1272" t="s">
        <v>1023</v>
      </c>
    </row>
    <row r="1273" spans="1:8" x14ac:dyDescent="0.25">
      <c r="A1273">
        <v>101271</v>
      </c>
      <c r="B1273" s="1">
        <v>46204</v>
      </c>
      <c r="C1273" t="s">
        <v>502</v>
      </c>
      <c r="D1273" t="s">
        <v>1092</v>
      </c>
      <c r="E1273">
        <v>1</v>
      </c>
      <c r="F1273">
        <v>215</v>
      </c>
      <c r="G1273">
        <v>5</v>
      </c>
      <c r="H1273" t="s">
        <v>1023</v>
      </c>
    </row>
    <row r="1274" spans="1:8" x14ac:dyDescent="0.25">
      <c r="A1274">
        <v>101272</v>
      </c>
      <c r="B1274" s="1">
        <v>46204</v>
      </c>
      <c r="C1274" t="s">
        <v>267</v>
      </c>
      <c r="D1274" t="s">
        <v>1030</v>
      </c>
      <c r="E1274">
        <v>5</v>
      </c>
      <c r="F1274">
        <v>1078</v>
      </c>
      <c r="G1274">
        <v>0</v>
      </c>
      <c r="H1274" t="s">
        <v>1022</v>
      </c>
    </row>
    <row r="1275" spans="1:8" x14ac:dyDescent="0.25">
      <c r="A1275">
        <v>101273</v>
      </c>
      <c r="B1275" s="1">
        <v>46204</v>
      </c>
      <c r="C1275" t="s">
        <v>252</v>
      </c>
      <c r="D1275" t="s">
        <v>1052</v>
      </c>
      <c r="E1275">
        <v>1</v>
      </c>
      <c r="F1275">
        <v>2506</v>
      </c>
      <c r="G1275">
        <v>10</v>
      </c>
      <c r="H1275" t="s">
        <v>1021</v>
      </c>
    </row>
    <row r="1276" spans="1:8" x14ac:dyDescent="0.25">
      <c r="A1276">
        <v>101274</v>
      </c>
      <c r="B1276" s="1">
        <v>46204</v>
      </c>
      <c r="C1276" t="s">
        <v>920</v>
      </c>
      <c r="D1276" t="s">
        <v>1054</v>
      </c>
      <c r="E1276">
        <v>1</v>
      </c>
      <c r="F1276">
        <v>2308</v>
      </c>
      <c r="G1276">
        <v>5</v>
      </c>
      <c r="H1276" t="s">
        <v>1018</v>
      </c>
    </row>
    <row r="1277" spans="1:8" x14ac:dyDescent="0.25">
      <c r="A1277">
        <v>101275</v>
      </c>
      <c r="B1277" s="1">
        <v>46204</v>
      </c>
      <c r="C1277" t="s">
        <v>566</v>
      </c>
      <c r="D1277" t="s">
        <v>1088</v>
      </c>
      <c r="E1277">
        <v>5</v>
      </c>
      <c r="F1277">
        <v>1328</v>
      </c>
      <c r="G1277">
        <v>5</v>
      </c>
      <c r="H1277" t="s">
        <v>1016</v>
      </c>
    </row>
    <row r="1278" spans="1:8" x14ac:dyDescent="0.25">
      <c r="A1278">
        <v>101276</v>
      </c>
      <c r="B1278" s="1">
        <v>46204</v>
      </c>
      <c r="C1278" t="s">
        <v>465</v>
      </c>
      <c r="D1278" t="s">
        <v>1133</v>
      </c>
      <c r="E1278">
        <v>1</v>
      </c>
      <c r="F1278">
        <v>150</v>
      </c>
      <c r="G1278">
        <v>5</v>
      </c>
      <c r="H1278" t="s">
        <v>1022</v>
      </c>
    </row>
    <row r="1279" spans="1:8" x14ac:dyDescent="0.25">
      <c r="A1279">
        <v>101277</v>
      </c>
      <c r="B1279" s="1">
        <v>46204</v>
      </c>
      <c r="C1279" t="s">
        <v>514</v>
      </c>
      <c r="D1279" t="s">
        <v>1104</v>
      </c>
      <c r="E1279">
        <v>1</v>
      </c>
      <c r="F1279">
        <v>3664</v>
      </c>
      <c r="G1279">
        <v>5</v>
      </c>
      <c r="H1279" t="s">
        <v>1022</v>
      </c>
    </row>
    <row r="1280" spans="1:8" x14ac:dyDescent="0.25">
      <c r="A1280">
        <v>101278</v>
      </c>
      <c r="B1280" s="1">
        <v>46204</v>
      </c>
      <c r="C1280" t="s">
        <v>187</v>
      </c>
      <c r="D1280" t="s">
        <v>1034</v>
      </c>
      <c r="E1280">
        <v>3</v>
      </c>
      <c r="F1280">
        <v>3021</v>
      </c>
      <c r="G1280">
        <v>0</v>
      </c>
      <c r="H1280" t="s">
        <v>1017</v>
      </c>
    </row>
    <row r="1281" spans="1:8" x14ac:dyDescent="0.25">
      <c r="A1281">
        <v>101279</v>
      </c>
      <c r="B1281" s="1">
        <v>46204</v>
      </c>
      <c r="C1281" t="s">
        <v>641</v>
      </c>
      <c r="D1281" t="s">
        <v>1065</v>
      </c>
      <c r="E1281">
        <v>3</v>
      </c>
      <c r="F1281">
        <v>3287</v>
      </c>
      <c r="G1281">
        <v>10</v>
      </c>
      <c r="H1281" t="s">
        <v>1024</v>
      </c>
    </row>
    <row r="1282" spans="1:8" x14ac:dyDescent="0.25">
      <c r="A1282">
        <v>101280</v>
      </c>
      <c r="B1282" s="1">
        <v>46204</v>
      </c>
      <c r="C1282" t="s">
        <v>735</v>
      </c>
      <c r="D1282" t="s">
        <v>1177</v>
      </c>
      <c r="E1282">
        <v>3</v>
      </c>
      <c r="F1282">
        <v>4397</v>
      </c>
      <c r="G1282">
        <v>5</v>
      </c>
      <c r="H1282" t="s">
        <v>1021</v>
      </c>
    </row>
    <row r="1283" spans="1:8" x14ac:dyDescent="0.25">
      <c r="A1283">
        <v>101281</v>
      </c>
      <c r="B1283" s="1">
        <v>46204</v>
      </c>
      <c r="C1283" t="s">
        <v>159</v>
      </c>
      <c r="D1283" t="s">
        <v>1152</v>
      </c>
      <c r="E1283">
        <v>5</v>
      </c>
      <c r="F1283">
        <v>1766</v>
      </c>
      <c r="G1283">
        <v>5</v>
      </c>
      <c r="H1283" t="s">
        <v>1019</v>
      </c>
    </row>
    <row r="1284" spans="1:8" x14ac:dyDescent="0.25">
      <c r="A1284">
        <v>101282</v>
      </c>
      <c r="B1284" s="1">
        <v>46204</v>
      </c>
      <c r="C1284" t="s">
        <v>785</v>
      </c>
      <c r="D1284" t="s">
        <v>1054</v>
      </c>
      <c r="E1284">
        <v>1</v>
      </c>
      <c r="F1284">
        <v>1456</v>
      </c>
      <c r="G1284">
        <v>0</v>
      </c>
      <c r="H1284" t="s">
        <v>1016</v>
      </c>
    </row>
    <row r="1285" spans="1:8" x14ac:dyDescent="0.25">
      <c r="A1285">
        <v>101283</v>
      </c>
      <c r="B1285" s="1">
        <v>46204</v>
      </c>
      <c r="C1285" t="s">
        <v>480</v>
      </c>
      <c r="D1285" t="s">
        <v>1049</v>
      </c>
      <c r="E1285">
        <v>5</v>
      </c>
      <c r="F1285">
        <v>4716</v>
      </c>
      <c r="G1285">
        <v>0</v>
      </c>
      <c r="H1285" t="s">
        <v>1018</v>
      </c>
    </row>
    <row r="1286" spans="1:8" x14ac:dyDescent="0.25">
      <c r="A1286">
        <v>101284</v>
      </c>
      <c r="B1286" s="1">
        <v>46204</v>
      </c>
      <c r="C1286" t="s">
        <v>554</v>
      </c>
      <c r="D1286" t="s">
        <v>1119</v>
      </c>
      <c r="E1286">
        <v>5</v>
      </c>
      <c r="F1286">
        <v>1469</v>
      </c>
      <c r="G1286">
        <v>0</v>
      </c>
      <c r="H1286" t="s">
        <v>1022</v>
      </c>
    </row>
    <row r="1287" spans="1:8" x14ac:dyDescent="0.25">
      <c r="A1287">
        <v>101285</v>
      </c>
      <c r="B1287" s="1">
        <v>46204</v>
      </c>
      <c r="C1287" t="s">
        <v>488</v>
      </c>
      <c r="D1287" t="s">
        <v>1047</v>
      </c>
      <c r="E1287">
        <v>1</v>
      </c>
      <c r="F1287">
        <v>71</v>
      </c>
      <c r="G1287">
        <v>5</v>
      </c>
      <c r="H1287" t="s">
        <v>1021</v>
      </c>
    </row>
    <row r="1288" spans="1:8" x14ac:dyDescent="0.25">
      <c r="A1288">
        <v>101286</v>
      </c>
      <c r="B1288" s="1">
        <v>46204</v>
      </c>
      <c r="C1288" t="s">
        <v>765</v>
      </c>
      <c r="D1288" t="s">
        <v>1131</v>
      </c>
      <c r="E1288">
        <v>2</v>
      </c>
      <c r="F1288">
        <v>4832</v>
      </c>
      <c r="G1288">
        <v>5</v>
      </c>
      <c r="H1288" t="s">
        <v>1018</v>
      </c>
    </row>
    <row r="1289" spans="1:8" x14ac:dyDescent="0.25">
      <c r="A1289">
        <v>101287</v>
      </c>
      <c r="B1289" s="1">
        <v>46204</v>
      </c>
      <c r="C1289" t="s">
        <v>413</v>
      </c>
      <c r="D1289" t="s">
        <v>1088</v>
      </c>
      <c r="E1289">
        <v>3</v>
      </c>
      <c r="F1289">
        <v>1596</v>
      </c>
      <c r="G1289">
        <v>10</v>
      </c>
      <c r="H1289" t="s">
        <v>1024</v>
      </c>
    </row>
    <row r="1290" spans="1:8" x14ac:dyDescent="0.25">
      <c r="A1290">
        <v>101288</v>
      </c>
      <c r="B1290" s="1">
        <v>46204</v>
      </c>
      <c r="C1290" t="s">
        <v>979</v>
      </c>
      <c r="D1290" t="s">
        <v>1053</v>
      </c>
      <c r="E1290">
        <v>3</v>
      </c>
      <c r="F1290">
        <v>3657</v>
      </c>
      <c r="G1290">
        <v>0</v>
      </c>
      <c r="H1290" t="s">
        <v>1025</v>
      </c>
    </row>
    <row r="1291" spans="1:8" x14ac:dyDescent="0.25">
      <c r="A1291">
        <v>101289</v>
      </c>
      <c r="B1291" s="1">
        <v>46204</v>
      </c>
      <c r="C1291" t="s">
        <v>170</v>
      </c>
      <c r="D1291" t="s">
        <v>1144</v>
      </c>
      <c r="E1291">
        <v>3</v>
      </c>
      <c r="F1291">
        <v>488</v>
      </c>
      <c r="G1291">
        <v>0</v>
      </c>
      <c r="H1291" t="s">
        <v>1019</v>
      </c>
    </row>
    <row r="1292" spans="1:8" x14ac:dyDescent="0.25">
      <c r="A1292">
        <v>101290</v>
      </c>
      <c r="B1292" s="1">
        <v>46204</v>
      </c>
      <c r="C1292" t="s">
        <v>924</v>
      </c>
      <c r="D1292" t="s">
        <v>1153</v>
      </c>
      <c r="E1292">
        <v>5</v>
      </c>
      <c r="F1292">
        <v>1665</v>
      </c>
      <c r="G1292">
        <v>0</v>
      </c>
      <c r="H1292" t="s">
        <v>1022</v>
      </c>
    </row>
    <row r="1293" spans="1:8" x14ac:dyDescent="0.25">
      <c r="A1293">
        <v>101291</v>
      </c>
      <c r="B1293" s="1">
        <v>46204</v>
      </c>
      <c r="C1293" t="s">
        <v>504</v>
      </c>
      <c r="D1293" t="s">
        <v>1116</v>
      </c>
      <c r="E1293">
        <v>5</v>
      </c>
      <c r="F1293">
        <v>3452</v>
      </c>
      <c r="G1293">
        <v>0</v>
      </c>
      <c r="H1293" t="s">
        <v>1019</v>
      </c>
    </row>
    <row r="1294" spans="1:8" x14ac:dyDescent="0.25">
      <c r="A1294">
        <v>101292</v>
      </c>
      <c r="B1294" s="1">
        <v>46204</v>
      </c>
      <c r="C1294" t="s">
        <v>27</v>
      </c>
      <c r="D1294" t="s">
        <v>1048</v>
      </c>
      <c r="E1294">
        <v>2</v>
      </c>
      <c r="F1294">
        <v>4104</v>
      </c>
      <c r="G1294">
        <v>10</v>
      </c>
      <c r="H1294" t="s">
        <v>1019</v>
      </c>
    </row>
    <row r="1295" spans="1:8" x14ac:dyDescent="0.25">
      <c r="A1295">
        <v>101293</v>
      </c>
      <c r="B1295" s="1">
        <v>46204</v>
      </c>
      <c r="C1295" t="s">
        <v>981</v>
      </c>
      <c r="D1295" t="s">
        <v>1155</v>
      </c>
      <c r="E1295">
        <v>3</v>
      </c>
      <c r="F1295">
        <v>3274</v>
      </c>
      <c r="G1295">
        <v>0</v>
      </c>
      <c r="H1295" t="s">
        <v>1024</v>
      </c>
    </row>
    <row r="1296" spans="1:8" x14ac:dyDescent="0.25">
      <c r="A1296">
        <v>101294</v>
      </c>
      <c r="B1296" s="1">
        <v>46204</v>
      </c>
      <c r="C1296" t="s">
        <v>115</v>
      </c>
      <c r="D1296" t="s">
        <v>1045</v>
      </c>
      <c r="E1296">
        <v>3</v>
      </c>
      <c r="F1296">
        <v>1431</v>
      </c>
      <c r="G1296">
        <v>0</v>
      </c>
      <c r="H1296" t="s">
        <v>1022</v>
      </c>
    </row>
    <row r="1297" spans="1:8" x14ac:dyDescent="0.25">
      <c r="A1297">
        <v>101295</v>
      </c>
      <c r="B1297" s="1">
        <v>46204</v>
      </c>
      <c r="C1297" t="s">
        <v>434</v>
      </c>
      <c r="D1297" t="s">
        <v>1107</v>
      </c>
      <c r="E1297">
        <v>3</v>
      </c>
      <c r="F1297">
        <v>4306</v>
      </c>
      <c r="G1297">
        <v>10</v>
      </c>
      <c r="H1297" t="s">
        <v>1019</v>
      </c>
    </row>
    <row r="1298" spans="1:8" x14ac:dyDescent="0.25">
      <c r="A1298">
        <v>101296</v>
      </c>
      <c r="B1298" s="1">
        <v>46204</v>
      </c>
      <c r="C1298" t="s">
        <v>432</v>
      </c>
      <c r="D1298" t="s">
        <v>1124</v>
      </c>
      <c r="E1298">
        <v>1</v>
      </c>
      <c r="F1298">
        <v>377</v>
      </c>
      <c r="G1298">
        <v>10</v>
      </c>
      <c r="H1298" t="s">
        <v>1019</v>
      </c>
    </row>
    <row r="1299" spans="1:8" x14ac:dyDescent="0.25">
      <c r="A1299">
        <v>101297</v>
      </c>
      <c r="B1299" s="1">
        <v>46204</v>
      </c>
      <c r="C1299" t="s">
        <v>430</v>
      </c>
      <c r="D1299" t="s">
        <v>1123</v>
      </c>
      <c r="E1299">
        <v>3</v>
      </c>
      <c r="F1299">
        <v>3407</v>
      </c>
      <c r="G1299">
        <v>5</v>
      </c>
      <c r="H1299" t="s">
        <v>1023</v>
      </c>
    </row>
    <row r="1300" spans="1:8" x14ac:dyDescent="0.25">
      <c r="A1300">
        <v>101298</v>
      </c>
      <c r="B1300" s="1">
        <v>46204</v>
      </c>
      <c r="C1300" t="s">
        <v>194</v>
      </c>
      <c r="D1300" t="s">
        <v>1128</v>
      </c>
      <c r="E1300">
        <v>2</v>
      </c>
      <c r="F1300">
        <v>3574</v>
      </c>
      <c r="G1300">
        <v>5</v>
      </c>
      <c r="H1300" t="s">
        <v>1021</v>
      </c>
    </row>
    <row r="1301" spans="1:8" x14ac:dyDescent="0.25">
      <c r="A1301">
        <v>101299</v>
      </c>
      <c r="B1301" s="1">
        <v>46204</v>
      </c>
      <c r="C1301" t="s">
        <v>802</v>
      </c>
      <c r="D1301" t="s">
        <v>1176</v>
      </c>
      <c r="E1301">
        <v>3</v>
      </c>
      <c r="F1301">
        <v>4148</v>
      </c>
      <c r="G1301">
        <v>5</v>
      </c>
      <c r="H1301" t="s">
        <v>1016</v>
      </c>
    </row>
    <row r="1302" spans="1:8" x14ac:dyDescent="0.25">
      <c r="A1302">
        <v>101300</v>
      </c>
      <c r="B1302" s="1">
        <v>46204</v>
      </c>
      <c r="C1302" t="s">
        <v>791</v>
      </c>
      <c r="D1302" t="s">
        <v>1122</v>
      </c>
      <c r="E1302">
        <v>1</v>
      </c>
      <c r="F1302">
        <v>2786</v>
      </c>
      <c r="G1302">
        <v>0</v>
      </c>
      <c r="H1302" t="s">
        <v>1019</v>
      </c>
    </row>
    <row r="1303" spans="1:8" x14ac:dyDescent="0.25">
      <c r="A1303">
        <v>101301</v>
      </c>
      <c r="B1303" s="1">
        <v>46204</v>
      </c>
      <c r="C1303" t="s">
        <v>198</v>
      </c>
      <c r="D1303" t="s">
        <v>1119</v>
      </c>
      <c r="E1303">
        <v>5</v>
      </c>
      <c r="F1303">
        <v>4833</v>
      </c>
      <c r="G1303">
        <v>10</v>
      </c>
      <c r="H1303" t="s">
        <v>1020</v>
      </c>
    </row>
    <row r="1304" spans="1:8" x14ac:dyDescent="0.25">
      <c r="A1304">
        <v>101302</v>
      </c>
      <c r="B1304" s="1">
        <v>46204</v>
      </c>
      <c r="C1304" t="s">
        <v>588</v>
      </c>
      <c r="D1304" t="s">
        <v>1155</v>
      </c>
      <c r="E1304">
        <v>2</v>
      </c>
      <c r="F1304">
        <v>3515</v>
      </c>
      <c r="G1304">
        <v>5</v>
      </c>
      <c r="H1304" t="s">
        <v>1021</v>
      </c>
    </row>
    <row r="1305" spans="1:8" x14ac:dyDescent="0.25">
      <c r="A1305">
        <v>101303</v>
      </c>
      <c r="B1305" s="1">
        <v>46204</v>
      </c>
      <c r="C1305" t="s">
        <v>185</v>
      </c>
      <c r="D1305" t="s">
        <v>1035</v>
      </c>
      <c r="E1305">
        <v>2</v>
      </c>
      <c r="F1305">
        <v>2991</v>
      </c>
      <c r="G1305">
        <v>10</v>
      </c>
      <c r="H1305" t="s">
        <v>1023</v>
      </c>
    </row>
    <row r="1306" spans="1:8" x14ac:dyDescent="0.25">
      <c r="A1306">
        <v>101304</v>
      </c>
      <c r="B1306" s="1">
        <v>46204</v>
      </c>
      <c r="C1306" t="s">
        <v>715</v>
      </c>
      <c r="D1306" t="s">
        <v>1142</v>
      </c>
      <c r="E1306">
        <v>5</v>
      </c>
      <c r="F1306">
        <v>1623</v>
      </c>
      <c r="G1306">
        <v>0</v>
      </c>
      <c r="H1306" t="s">
        <v>1021</v>
      </c>
    </row>
    <row r="1307" spans="1:8" x14ac:dyDescent="0.25">
      <c r="A1307">
        <v>101305</v>
      </c>
      <c r="B1307" s="1">
        <v>46204</v>
      </c>
      <c r="C1307" t="s">
        <v>453</v>
      </c>
      <c r="D1307" t="s">
        <v>1032</v>
      </c>
      <c r="E1307">
        <v>2</v>
      </c>
      <c r="F1307">
        <v>3646</v>
      </c>
      <c r="G1307">
        <v>5</v>
      </c>
      <c r="H1307" t="s">
        <v>1022</v>
      </c>
    </row>
    <row r="1308" spans="1:8" x14ac:dyDescent="0.25">
      <c r="A1308">
        <v>101306</v>
      </c>
      <c r="B1308" s="1">
        <v>46204</v>
      </c>
      <c r="C1308" t="s">
        <v>96</v>
      </c>
      <c r="D1308" t="s">
        <v>1098</v>
      </c>
      <c r="E1308">
        <v>5</v>
      </c>
      <c r="F1308">
        <v>1676</v>
      </c>
      <c r="G1308">
        <v>5</v>
      </c>
      <c r="H1308" t="s">
        <v>1017</v>
      </c>
    </row>
    <row r="1309" spans="1:8" x14ac:dyDescent="0.25">
      <c r="A1309">
        <v>101307</v>
      </c>
      <c r="B1309" s="1">
        <v>46204</v>
      </c>
      <c r="C1309" t="s">
        <v>813</v>
      </c>
      <c r="D1309" t="s">
        <v>1037</v>
      </c>
      <c r="E1309">
        <v>1</v>
      </c>
      <c r="F1309">
        <v>4413</v>
      </c>
      <c r="G1309">
        <v>10</v>
      </c>
      <c r="H1309" t="s">
        <v>1019</v>
      </c>
    </row>
    <row r="1310" spans="1:8" x14ac:dyDescent="0.25">
      <c r="A1310">
        <v>101308</v>
      </c>
      <c r="B1310" s="1">
        <v>46204</v>
      </c>
      <c r="C1310" t="s">
        <v>47</v>
      </c>
      <c r="D1310" t="s">
        <v>1089</v>
      </c>
      <c r="E1310">
        <v>5</v>
      </c>
      <c r="F1310">
        <v>4132</v>
      </c>
      <c r="G1310">
        <v>10</v>
      </c>
      <c r="H1310" t="s">
        <v>1021</v>
      </c>
    </row>
    <row r="1311" spans="1:8" x14ac:dyDescent="0.25">
      <c r="A1311">
        <v>101309</v>
      </c>
      <c r="B1311" s="1">
        <v>46204</v>
      </c>
      <c r="C1311" t="s">
        <v>210</v>
      </c>
      <c r="D1311" t="s">
        <v>1080</v>
      </c>
      <c r="E1311">
        <v>1</v>
      </c>
      <c r="F1311">
        <v>283</v>
      </c>
      <c r="G1311">
        <v>10</v>
      </c>
      <c r="H1311" t="s">
        <v>1020</v>
      </c>
    </row>
    <row r="1312" spans="1:8" x14ac:dyDescent="0.25">
      <c r="A1312">
        <v>101310</v>
      </c>
      <c r="B1312" s="1">
        <v>46204</v>
      </c>
      <c r="C1312" t="s">
        <v>733</v>
      </c>
      <c r="D1312" t="s">
        <v>1099</v>
      </c>
      <c r="E1312">
        <v>1</v>
      </c>
      <c r="F1312">
        <v>1142</v>
      </c>
      <c r="G1312">
        <v>5</v>
      </c>
      <c r="H1312" t="s">
        <v>1023</v>
      </c>
    </row>
    <row r="1313" spans="1:8" x14ac:dyDescent="0.25">
      <c r="A1313">
        <v>101311</v>
      </c>
      <c r="B1313" s="1">
        <v>46204</v>
      </c>
      <c r="C1313" t="s">
        <v>1013</v>
      </c>
      <c r="D1313" t="s">
        <v>1136</v>
      </c>
      <c r="E1313">
        <v>3</v>
      </c>
      <c r="F1313">
        <v>558</v>
      </c>
      <c r="G1313">
        <v>10</v>
      </c>
      <c r="H1313" t="s">
        <v>1020</v>
      </c>
    </row>
    <row r="1314" spans="1:8" x14ac:dyDescent="0.25">
      <c r="A1314">
        <v>101312</v>
      </c>
      <c r="B1314" s="1">
        <v>46204</v>
      </c>
      <c r="C1314" t="s">
        <v>489</v>
      </c>
      <c r="D1314" t="s">
        <v>1049</v>
      </c>
      <c r="E1314">
        <v>2</v>
      </c>
      <c r="F1314">
        <v>1355</v>
      </c>
      <c r="G1314">
        <v>10</v>
      </c>
      <c r="H1314" t="s">
        <v>1025</v>
      </c>
    </row>
    <row r="1315" spans="1:8" x14ac:dyDescent="0.25">
      <c r="A1315">
        <v>101313</v>
      </c>
      <c r="B1315" s="1">
        <v>46204</v>
      </c>
      <c r="C1315" t="s">
        <v>551</v>
      </c>
      <c r="D1315" t="s">
        <v>1081</v>
      </c>
      <c r="E1315">
        <v>3</v>
      </c>
      <c r="F1315">
        <v>4871</v>
      </c>
      <c r="G1315">
        <v>10</v>
      </c>
      <c r="H1315" t="s">
        <v>1025</v>
      </c>
    </row>
    <row r="1316" spans="1:8" x14ac:dyDescent="0.25">
      <c r="A1316">
        <v>101314</v>
      </c>
      <c r="B1316" s="1">
        <v>46204</v>
      </c>
      <c r="C1316" t="s">
        <v>308</v>
      </c>
      <c r="D1316" t="s">
        <v>1148</v>
      </c>
      <c r="E1316">
        <v>3</v>
      </c>
      <c r="F1316">
        <v>860</v>
      </c>
      <c r="G1316">
        <v>10</v>
      </c>
      <c r="H1316" t="s">
        <v>1020</v>
      </c>
    </row>
    <row r="1317" spans="1:8" x14ac:dyDescent="0.25">
      <c r="A1317">
        <v>101315</v>
      </c>
      <c r="B1317" s="1">
        <v>46204</v>
      </c>
      <c r="C1317" t="s">
        <v>196</v>
      </c>
      <c r="D1317" t="s">
        <v>1069</v>
      </c>
      <c r="E1317">
        <v>5</v>
      </c>
      <c r="F1317">
        <v>4917</v>
      </c>
      <c r="G1317">
        <v>0</v>
      </c>
      <c r="H1317" t="s">
        <v>1022</v>
      </c>
    </row>
    <row r="1318" spans="1:8" x14ac:dyDescent="0.25">
      <c r="A1318">
        <v>101316</v>
      </c>
      <c r="B1318" s="1">
        <v>46204</v>
      </c>
      <c r="C1318" t="s">
        <v>970</v>
      </c>
      <c r="D1318" t="s">
        <v>1105</v>
      </c>
      <c r="E1318">
        <v>4</v>
      </c>
      <c r="F1318">
        <v>3311</v>
      </c>
      <c r="G1318">
        <v>0</v>
      </c>
      <c r="H1318" t="s">
        <v>1018</v>
      </c>
    </row>
    <row r="1319" spans="1:8" x14ac:dyDescent="0.25">
      <c r="A1319">
        <v>101317</v>
      </c>
      <c r="B1319" s="1">
        <v>46204</v>
      </c>
      <c r="C1319" t="s">
        <v>190</v>
      </c>
      <c r="D1319" t="s">
        <v>1133</v>
      </c>
      <c r="E1319">
        <v>5</v>
      </c>
      <c r="F1319">
        <v>4496</v>
      </c>
      <c r="G1319">
        <v>5</v>
      </c>
      <c r="H1319" t="s">
        <v>1019</v>
      </c>
    </row>
    <row r="1320" spans="1:8" x14ac:dyDescent="0.25">
      <c r="A1320">
        <v>101318</v>
      </c>
      <c r="B1320" s="1">
        <v>46204</v>
      </c>
      <c r="C1320" t="s">
        <v>811</v>
      </c>
      <c r="D1320" t="s">
        <v>1083</v>
      </c>
      <c r="E1320">
        <v>2</v>
      </c>
      <c r="F1320">
        <v>2406</v>
      </c>
      <c r="G1320">
        <v>10</v>
      </c>
      <c r="H1320" t="s">
        <v>1017</v>
      </c>
    </row>
    <row r="1321" spans="1:8" x14ac:dyDescent="0.25">
      <c r="A1321">
        <v>101319</v>
      </c>
      <c r="B1321" s="1">
        <v>46204</v>
      </c>
      <c r="C1321" t="s">
        <v>722</v>
      </c>
      <c r="D1321" t="s">
        <v>1047</v>
      </c>
      <c r="E1321">
        <v>2</v>
      </c>
      <c r="F1321">
        <v>994</v>
      </c>
      <c r="G1321">
        <v>10</v>
      </c>
      <c r="H1321" t="s">
        <v>1020</v>
      </c>
    </row>
    <row r="1322" spans="1:8" x14ac:dyDescent="0.25">
      <c r="A1322">
        <v>101320</v>
      </c>
      <c r="B1322" s="1">
        <v>46204</v>
      </c>
      <c r="C1322" t="s">
        <v>150</v>
      </c>
      <c r="D1322" t="s">
        <v>1030</v>
      </c>
      <c r="E1322">
        <v>4</v>
      </c>
      <c r="F1322">
        <v>3290</v>
      </c>
      <c r="G1322">
        <v>10</v>
      </c>
      <c r="H1322" t="s">
        <v>1016</v>
      </c>
    </row>
    <row r="1323" spans="1:8" x14ac:dyDescent="0.25">
      <c r="A1323">
        <v>101321</v>
      </c>
      <c r="B1323" s="1">
        <v>46204</v>
      </c>
      <c r="C1323" t="s">
        <v>632</v>
      </c>
      <c r="D1323" t="s">
        <v>1059</v>
      </c>
      <c r="E1323">
        <v>1</v>
      </c>
      <c r="F1323">
        <v>1129</v>
      </c>
      <c r="G1323">
        <v>5</v>
      </c>
      <c r="H1323" t="s">
        <v>1022</v>
      </c>
    </row>
    <row r="1324" spans="1:8" x14ac:dyDescent="0.25">
      <c r="A1324">
        <v>101322</v>
      </c>
      <c r="B1324" s="1">
        <v>46204</v>
      </c>
      <c r="C1324" t="s">
        <v>259</v>
      </c>
      <c r="D1324" t="s">
        <v>1102</v>
      </c>
      <c r="E1324">
        <v>2</v>
      </c>
      <c r="F1324">
        <v>3905</v>
      </c>
      <c r="G1324">
        <v>0</v>
      </c>
      <c r="H1324" t="s">
        <v>1025</v>
      </c>
    </row>
    <row r="1325" spans="1:8" x14ac:dyDescent="0.25">
      <c r="A1325">
        <v>101323</v>
      </c>
      <c r="B1325" s="1">
        <v>46204</v>
      </c>
      <c r="C1325" t="s">
        <v>635</v>
      </c>
      <c r="D1325" t="s">
        <v>1085</v>
      </c>
      <c r="E1325">
        <v>3</v>
      </c>
      <c r="F1325">
        <v>4339</v>
      </c>
      <c r="G1325">
        <v>5</v>
      </c>
      <c r="H1325" t="s">
        <v>1023</v>
      </c>
    </row>
    <row r="1326" spans="1:8" x14ac:dyDescent="0.25">
      <c r="A1326">
        <v>101324</v>
      </c>
      <c r="B1326" s="1">
        <v>46204</v>
      </c>
      <c r="C1326" t="s">
        <v>591</v>
      </c>
      <c r="D1326" t="s">
        <v>1176</v>
      </c>
      <c r="E1326">
        <v>3</v>
      </c>
      <c r="F1326">
        <v>1132</v>
      </c>
      <c r="G1326">
        <v>10</v>
      </c>
      <c r="H1326" t="s">
        <v>1024</v>
      </c>
    </row>
    <row r="1327" spans="1:8" x14ac:dyDescent="0.25">
      <c r="A1327">
        <v>101325</v>
      </c>
      <c r="B1327" s="1">
        <v>46204</v>
      </c>
      <c r="C1327" t="s">
        <v>937</v>
      </c>
      <c r="D1327" t="s">
        <v>1061</v>
      </c>
      <c r="E1327">
        <v>1</v>
      </c>
      <c r="F1327">
        <v>1120</v>
      </c>
      <c r="G1327">
        <v>10</v>
      </c>
      <c r="H1327" t="s">
        <v>1024</v>
      </c>
    </row>
    <row r="1328" spans="1:8" x14ac:dyDescent="0.25">
      <c r="A1328">
        <v>101326</v>
      </c>
      <c r="B1328" s="1">
        <v>46204</v>
      </c>
      <c r="C1328" t="s">
        <v>613</v>
      </c>
      <c r="D1328" t="s">
        <v>1067</v>
      </c>
      <c r="E1328">
        <v>1</v>
      </c>
      <c r="F1328">
        <v>4297</v>
      </c>
      <c r="G1328">
        <v>5</v>
      </c>
      <c r="H1328" t="s">
        <v>1024</v>
      </c>
    </row>
    <row r="1329" spans="1:8" x14ac:dyDescent="0.25">
      <c r="A1329">
        <v>101327</v>
      </c>
      <c r="B1329" s="1">
        <v>46204</v>
      </c>
      <c r="C1329" t="s">
        <v>193</v>
      </c>
      <c r="D1329" t="s">
        <v>1168</v>
      </c>
      <c r="E1329">
        <v>1</v>
      </c>
      <c r="F1329">
        <v>2890</v>
      </c>
      <c r="G1329">
        <v>5</v>
      </c>
      <c r="H1329" t="s">
        <v>1024</v>
      </c>
    </row>
    <row r="1330" spans="1:8" x14ac:dyDescent="0.25">
      <c r="A1330">
        <v>101328</v>
      </c>
      <c r="B1330" s="1">
        <v>46204</v>
      </c>
      <c r="C1330" t="s">
        <v>252</v>
      </c>
      <c r="D1330" t="s">
        <v>1075</v>
      </c>
      <c r="E1330">
        <v>3</v>
      </c>
      <c r="F1330">
        <v>1561</v>
      </c>
      <c r="G1330">
        <v>10</v>
      </c>
      <c r="H1330" t="s">
        <v>1019</v>
      </c>
    </row>
    <row r="1331" spans="1:8" x14ac:dyDescent="0.25">
      <c r="A1331">
        <v>101329</v>
      </c>
      <c r="B1331" s="1">
        <v>46204</v>
      </c>
      <c r="C1331" t="s">
        <v>909</v>
      </c>
      <c r="D1331" t="s">
        <v>1072</v>
      </c>
      <c r="E1331">
        <v>5</v>
      </c>
      <c r="F1331">
        <v>4089</v>
      </c>
      <c r="G1331">
        <v>10</v>
      </c>
      <c r="H1331" t="s">
        <v>1019</v>
      </c>
    </row>
    <row r="1332" spans="1:8" x14ac:dyDescent="0.25">
      <c r="A1332">
        <v>101330</v>
      </c>
      <c r="B1332" s="1">
        <v>46204</v>
      </c>
      <c r="C1332" t="s">
        <v>228</v>
      </c>
      <c r="D1332" t="s">
        <v>1060</v>
      </c>
      <c r="E1332">
        <v>1</v>
      </c>
      <c r="F1332">
        <v>4262</v>
      </c>
      <c r="G1332">
        <v>5</v>
      </c>
      <c r="H1332" t="s">
        <v>1019</v>
      </c>
    </row>
    <row r="1333" spans="1:8" x14ac:dyDescent="0.25">
      <c r="A1333">
        <v>101331</v>
      </c>
      <c r="B1333" s="1">
        <v>46204</v>
      </c>
      <c r="C1333" t="s">
        <v>483</v>
      </c>
      <c r="D1333" t="s">
        <v>1131</v>
      </c>
      <c r="E1333">
        <v>3</v>
      </c>
      <c r="F1333">
        <v>1542</v>
      </c>
      <c r="G1333">
        <v>0</v>
      </c>
      <c r="H1333" t="s">
        <v>1016</v>
      </c>
    </row>
    <row r="1334" spans="1:8" x14ac:dyDescent="0.25">
      <c r="A1334">
        <v>101332</v>
      </c>
      <c r="B1334" s="1">
        <v>46204</v>
      </c>
      <c r="C1334" t="s">
        <v>52</v>
      </c>
      <c r="D1334" t="s">
        <v>1050</v>
      </c>
      <c r="E1334">
        <v>3</v>
      </c>
      <c r="F1334">
        <v>4130</v>
      </c>
      <c r="G1334">
        <v>0</v>
      </c>
      <c r="H1334" t="s">
        <v>1017</v>
      </c>
    </row>
    <row r="1335" spans="1:8" x14ac:dyDescent="0.25">
      <c r="A1335">
        <v>101333</v>
      </c>
      <c r="B1335" s="1">
        <v>46204</v>
      </c>
      <c r="C1335" t="s">
        <v>844</v>
      </c>
      <c r="D1335" t="s">
        <v>1107</v>
      </c>
      <c r="E1335">
        <v>5</v>
      </c>
      <c r="F1335">
        <v>3089</v>
      </c>
      <c r="G1335">
        <v>5</v>
      </c>
      <c r="H1335" t="s">
        <v>1019</v>
      </c>
    </row>
    <row r="1336" spans="1:8" x14ac:dyDescent="0.25">
      <c r="A1336">
        <v>101334</v>
      </c>
      <c r="B1336" s="1">
        <v>46204</v>
      </c>
      <c r="C1336" t="s">
        <v>277</v>
      </c>
      <c r="D1336" t="s">
        <v>1082</v>
      </c>
      <c r="E1336">
        <v>2</v>
      </c>
      <c r="F1336">
        <v>1378</v>
      </c>
      <c r="G1336">
        <v>5</v>
      </c>
      <c r="H1336" t="s">
        <v>1020</v>
      </c>
    </row>
    <row r="1337" spans="1:8" x14ac:dyDescent="0.25">
      <c r="A1337">
        <v>101335</v>
      </c>
      <c r="B1337" s="1">
        <v>46204</v>
      </c>
      <c r="C1337" t="s">
        <v>386</v>
      </c>
      <c r="D1337" t="s">
        <v>1110</v>
      </c>
      <c r="E1337">
        <v>1</v>
      </c>
      <c r="F1337">
        <v>689</v>
      </c>
      <c r="G1337">
        <v>0</v>
      </c>
      <c r="H1337" t="s">
        <v>1018</v>
      </c>
    </row>
    <row r="1338" spans="1:8" x14ac:dyDescent="0.25">
      <c r="A1338">
        <v>101336</v>
      </c>
      <c r="B1338" s="1">
        <v>46204</v>
      </c>
      <c r="C1338" t="s">
        <v>676</v>
      </c>
      <c r="D1338" t="s">
        <v>1128</v>
      </c>
      <c r="E1338">
        <v>4</v>
      </c>
      <c r="F1338">
        <v>1768</v>
      </c>
      <c r="G1338">
        <v>10</v>
      </c>
      <c r="H1338" t="s">
        <v>1016</v>
      </c>
    </row>
    <row r="1339" spans="1:8" x14ac:dyDescent="0.25">
      <c r="A1339">
        <v>101337</v>
      </c>
      <c r="B1339" s="1">
        <v>46204</v>
      </c>
      <c r="C1339" t="s">
        <v>421</v>
      </c>
      <c r="D1339" t="s">
        <v>1146</v>
      </c>
      <c r="E1339">
        <v>4</v>
      </c>
      <c r="F1339">
        <v>2904</v>
      </c>
      <c r="G1339">
        <v>10</v>
      </c>
      <c r="H1339" t="s">
        <v>1021</v>
      </c>
    </row>
    <row r="1340" spans="1:8" x14ac:dyDescent="0.25">
      <c r="A1340">
        <v>101338</v>
      </c>
      <c r="B1340" s="1">
        <v>46204</v>
      </c>
      <c r="C1340" t="s">
        <v>874</v>
      </c>
      <c r="D1340" t="s">
        <v>1154</v>
      </c>
      <c r="E1340">
        <v>5</v>
      </c>
      <c r="F1340">
        <v>4982</v>
      </c>
      <c r="G1340">
        <v>0</v>
      </c>
      <c r="H1340" t="s">
        <v>1020</v>
      </c>
    </row>
    <row r="1341" spans="1:8" x14ac:dyDescent="0.25">
      <c r="A1341">
        <v>101339</v>
      </c>
      <c r="B1341" s="1">
        <v>46204</v>
      </c>
      <c r="C1341" t="s">
        <v>845</v>
      </c>
      <c r="D1341" t="s">
        <v>1047</v>
      </c>
      <c r="E1341">
        <v>1</v>
      </c>
      <c r="F1341">
        <v>3363</v>
      </c>
      <c r="G1341">
        <v>5</v>
      </c>
      <c r="H1341" t="s">
        <v>1021</v>
      </c>
    </row>
    <row r="1342" spans="1:8" x14ac:dyDescent="0.25">
      <c r="A1342">
        <v>101340</v>
      </c>
      <c r="B1342" s="1">
        <v>46204</v>
      </c>
      <c r="C1342" t="s">
        <v>204</v>
      </c>
      <c r="D1342" t="s">
        <v>1130</v>
      </c>
      <c r="E1342">
        <v>3</v>
      </c>
      <c r="F1342">
        <v>1650</v>
      </c>
      <c r="G1342">
        <v>10</v>
      </c>
      <c r="H1342" t="s">
        <v>1017</v>
      </c>
    </row>
    <row r="1343" spans="1:8" x14ac:dyDescent="0.25">
      <c r="A1343">
        <v>101341</v>
      </c>
      <c r="B1343" s="1">
        <v>46204</v>
      </c>
      <c r="C1343" t="s">
        <v>45</v>
      </c>
      <c r="D1343" t="s">
        <v>1105</v>
      </c>
      <c r="E1343">
        <v>4</v>
      </c>
      <c r="F1343">
        <v>367</v>
      </c>
      <c r="G1343">
        <v>5</v>
      </c>
      <c r="H1343" t="s">
        <v>1016</v>
      </c>
    </row>
    <row r="1344" spans="1:8" x14ac:dyDescent="0.25">
      <c r="A1344">
        <v>101342</v>
      </c>
      <c r="B1344" s="1">
        <v>46204</v>
      </c>
      <c r="C1344" t="s">
        <v>222</v>
      </c>
      <c r="D1344" t="s">
        <v>1131</v>
      </c>
      <c r="E1344">
        <v>5</v>
      </c>
      <c r="F1344">
        <v>3949</v>
      </c>
      <c r="G1344">
        <v>5</v>
      </c>
      <c r="H1344" t="s">
        <v>1016</v>
      </c>
    </row>
    <row r="1345" spans="1:8" x14ac:dyDescent="0.25">
      <c r="A1345">
        <v>101343</v>
      </c>
      <c r="B1345" s="1">
        <v>46204</v>
      </c>
      <c r="C1345" t="s">
        <v>953</v>
      </c>
      <c r="D1345" t="s">
        <v>1081</v>
      </c>
      <c r="E1345">
        <v>2</v>
      </c>
      <c r="F1345">
        <v>1189</v>
      </c>
      <c r="G1345">
        <v>10</v>
      </c>
      <c r="H1345" t="s">
        <v>1021</v>
      </c>
    </row>
    <row r="1346" spans="1:8" x14ac:dyDescent="0.25">
      <c r="A1346">
        <v>101344</v>
      </c>
      <c r="B1346" s="1">
        <v>46204</v>
      </c>
      <c r="C1346" t="s">
        <v>659</v>
      </c>
      <c r="D1346" t="s">
        <v>1089</v>
      </c>
      <c r="E1346">
        <v>3</v>
      </c>
      <c r="F1346">
        <v>2763</v>
      </c>
      <c r="G1346">
        <v>0</v>
      </c>
      <c r="H1346" t="s">
        <v>1022</v>
      </c>
    </row>
    <row r="1347" spans="1:8" x14ac:dyDescent="0.25">
      <c r="A1347">
        <v>101345</v>
      </c>
      <c r="B1347" s="1">
        <v>46204</v>
      </c>
      <c r="C1347" t="s">
        <v>30</v>
      </c>
      <c r="D1347" t="s">
        <v>1102</v>
      </c>
      <c r="E1347">
        <v>4</v>
      </c>
      <c r="F1347">
        <v>261</v>
      </c>
      <c r="G1347">
        <v>5</v>
      </c>
      <c r="H1347" t="s">
        <v>1016</v>
      </c>
    </row>
    <row r="1348" spans="1:8" x14ac:dyDescent="0.25">
      <c r="A1348">
        <v>101346</v>
      </c>
      <c r="B1348" s="1">
        <v>46204</v>
      </c>
      <c r="C1348" t="s">
        <v>869</v>
      </c>
      <c r="D1348" t="s">
        <v>1055</v>
      </c>
      <c r="E1348">
        <v>2</v>
      </c>
      <c r="F1348">
        <v>2083</v>
      </c>
      <c r="G1348">
        <v>0</v>
      </c>
      <c r="H1348" t="s">
        <v>1022</v>
      </c>
    </row>
    <row r="1349" spans="1:8" x14ac:dyDescent="0.25">
      <c r="A1349">
        <v>101347</v>
      </c>
      <c r="B1349" s="1">
        <v>46204</v>
      </c>
      <c r="C1349" t="s">
        <v>172</v>
      </c>
      <c r="D1349" t="s">
        <v>1141</v>
      </c>
      <c r="E1349">
        <v>1</v>
      </c>
      <c r="F1349">
        <v>1809</v>
      </c>
      <c r="G1349">
        <v>0</v>
      </c>
      <c r="H1349" t="s">
        <v>1022</v>
      </c>
    </row>
    <row r="1350" spans="1:8" x14ac:dyDescent="0.25">
      <c r="A1350">
        <v>101348</v>
      </c>
      <c r="B1350" s="1">
        <v>46204</v>
      </c>
      <c r="C1350" t="s">
        <v>966</v>
      </c>
      <c r="D1350" t="s">
        <v>1172</v>
      </c>
      <c r="E1350">
        <v>5</v>
      </c>
      <c r="F1350">
        <v>2982</v>
      </c>
      <c r="G1350">
        <v>5</v>
      </c>
      <c r="H1350" t="s">
        <v>1017</v>
      </c>
    </row>
    <row r="1351" spans="1:8" x14ac:dyDescent="0.25">
      <c r="A1351">
        <v>101349</v>
      </c>
      <c r="B1351" s="1">
        <v>46204</v>
      </c>
      <c r="C1351" t="s">
        <v>216</v>
      </c>
      <c r="D1351" t="s">
        <v>1084</v>
      </c>
      <c r="E1351">
        <v>1</v>
      </c>
      <c r="F1351">
        <v>1095</v>
      </c>
      <c r="G1351">
        <v>10</v>
      </c>
      <c r="H1351" t="s">
        <v>1020</v>
      </c>
    </row>
    <row r="1352" spans="1:8" x14ac:dyDescent="0.25">
      <c r="A1352">
        <v>101350</v>
      </c>
      <c r="B1352" s="1">
        <v>46204</v>
      </c>
      <c r="C1352" t="s">
        <v>738</v>
      </c>
      <c r="D1352" t="s">
        <v>1116</v>
      </c>
      <c r="E1352">
        <v>3</v>
      </c>
      <c r="F1352">
        <v>3527</v>
      </c>
      <c r="G1352">
        <v>5</v>
      </c>
      <c r="H1352" t="s">
        <v>1022</v>
      </c>
    </row>
    <row r="1353" spans="1:8" x14ac:dyDescent="0.25">
      <c r="A1353">
        <v>101351</v>
      </c>
      <c r="B1353" s="1">
        <v>46204</v>
      </c>
      <c r="C1353" t="s">
        <v>691</v>
      </c>
      <c r="D1353" t="s">
        <v>1118</v>
      </c>
      <c r="E1353">
        <v>2</v>
      </c>
      <c r="F1353">
        <v>663</v>
      </c>
      <c r="G1353">
        <v>5</v>
      </c>
      <c r="H1353" t="s">
        <v>1019</v>
      </c>
    </row>
    <row r="1354" spans="1:8" x14ac:dyDescent="0.25">
      <c r="A1354">
        <v>101352</v>
      </c>
      <c r="B1354" s="1">
        <v>46204</v>
      </c>
      <c r="C1354" t="s">
        <v>663</v>
      </c>
      <c r="D1354" t="s">
        <v>1098</v>
      </c>
      <c r="E1354">
        <v>1</v>
      </c>
      <c r="F1354">
        <v>4220</v>
      </c>
      <c r="G1354">
        <v>10</v>
      </c>
      <c r="H1354" t="s">
        <v>1021</v>
      </c>
    </row>
    <row r="1355" spans="1:8" x14ac:dyDescent="0.25">
      <c r="A1355">
        <v>101353</v>
      </c>
      <c r="B1355" s="1">
        <v>46204</v>
      </c>
      <c r="C1355" t="s">
        <v>981</v>
      </c>
      <c r="D1355" t="s">
        <v>1076</v>
      </c>
      <c r="E1355">
        <v>3</v>
      </c>
      <c r="F1355">
        <v>4752</v>
      </c>
      <c r="G1355">
        <v>10</v>
      </c>
      <c r="H1355" t="s">
        <v>1020</v>
      </c>
    </row>
    <row r="1356" spans="1:8" x14ac:dyDescent="0.25">
      <c r="A1356">
        <v>101354</v>
      </c>
      <c r="B1356" s="1">
        <v>46204</v>
      </c>
      <c r="C1356" t="s">
        <v>732</v>
      </c>
      <c r="D1356" t="s">
        <v>1123</v>
      </c>
      <c r="E1356">
        <v>2</v>
      </c>
      <c r="F1356">
        <v>2924</v>
      </c>
      <c r="G1356">
        <v>5</v>
      </c>
      <c r="H1356" t="s">
        <v>1024</v>
      </c>
    </row>
    <row r="1357" spans="1:8" x14ac:dyDescent="0.25">
      <c r="A1357">
        <v>101355</v>
      </c>
      <c r="B1357" s="1">
        <v>46204</v>
      </c>
      <c r="C1357" t="s">
        <v>952</v>
      </c>
      <c r="D1357" t="s">
        <v>1168</v>
      </c>
      <c r="E1357">
        <v>3</v>
      </c>
      <c r="F1357">
        <v>3383</v>
      </c>
      <c r="G1357">
        <v>0</v>
      </c>
      <c r="H1357" t="s">
        <v>1022</v>
      </c>
    </row>
    <row r="1358" spans="1:8" x14ac:dyDescent="0.25">
      <c r="A1358">
        <v>101356</v>
      </c>
      <c r="B1358" s="1">
        <v>46204</v>
      </c>
      <c r="C1358" t="s">
        <v>769</v>
      </c>
      <c r="D1358" t="s">
        <v>1076</v>
      </c>
      <c r="E1358">
        <v>4</v>
      </c>
      <c r="F1358">
        <v>4780</v>
      </c>
      <c r="G1358">
        <v>0</v>
      </c>
      <c r="H1358" t="s">
        <v>1019</v>
      </c>
    </row>
    <row r="1359" spans="1:8" x14ac:dyDescent="0.25">
      <c r="A1359">
        <v>101357</v>
      </c>
      <c r="B1359" s="1">
        <v>46204</v>
      </c>
      <c r="C1359" t="s">
        <v>505</v>
      </c>
      <c r="D1359" t="s">
        <v>1111</v>
      </c>
      <c r="E1359">
        <v>4</v>
      </c>
      <c r="F1359">
        <v>90</v>
      </c>
      <c r="G1359">
        <v>0</v>
      </c>
      <c r="H1359" t="s">
        <v>1020</v>
      </c>
    </row>
    <row r="1360" spans="1:8" x14ac:dyDescent="0.25">
      <c r="A1360">
        <v>101358</v>
      </c>
      <c r="B1360" s="1">
        <v>46204</v>
      </c>
      <c r="C1360" t="s">
        <v>537</v>
      </c>
      <c r="D1360" t="s">
        <v>1060</v>
      </c>
      <c r="E1360">
        <v>4</v>
      </c>
      <c r="F1360">
        <v>631</v>
      </c>
      <c r="G1360">
        <v>5</v>
      </c>
      <c r="H1360" t="s">
        <v>1024</v>
      </c>
    </row>
    <row r="1361" spans="1:8" x14ac:dyDescent="0.25">
      <c r="A1361">
        <v>101359</v>
      </c>
      <c r="B1361" s="1">
        <v>46204</v>
      </c>
      <c r="C1361" t="s">
        <v>146</v>
      </c>
      <c r="D1361" t="s">
        <v>1176</v>
      </c>
      <c r="E1361">
        <v>3</v>
      </c>
      <c r="F1361">
        <v>2688</v>
      </c>
      <c r="G1361">
        <v>5</v>
      </c>
      <c r="H1361" t="s">
        <v>1023</v>
      </c>
    </row>
    <row r="1362" spans="1:8" x14ac:dyDescent="0.25">
      <c r="A1362">
        <v>101360</v>
      </c>
      <c r="B1362" s="1">
        <v>46204</v>
      </c>
      <c r="C1362" t="s">
        <v>164</v>
      </c>
      <c r="D1362" t="s">
        <v>1172</v>
      </c>
      <c r="E1362">
        <v>3</v>
      </c>
      <c r="F1362">
        <v>1850</v>
      </c>
      <c r="G1362">
        <v>0</v>
      </c>
      <c r="H1362" t="s">
        <v>1022</v>
      </c>
    </row>
    <row r="1363" spans="1:8" x14ac:dyDescent="0.25">
      <c r="A1363">
        <v>101361</v>
      </c>
      <c r="B1363" s="1">
        <v>46204</v>
      </c>
      <c r="C1363" t="s">
        <v>392</v>
      </c>
      <c r="D1363" t="s">
        <v>1173</v>
      </c>
      <c r="E1363">
        <v>5</v>
      </c>
      <c r="F1363">
        <v>4438</v>
      </c>
      <c r="G1363">
        <v>10</v>
      </c>
      <c r="H1363" t="s">
        <v>1016</v>
      </c>
    </row>
    <row r="1364" spans="1:8" x14ac:dyDescent="0.25">
      <c r="A1364">
        <v>101362</v>
      </c>
      <c r="B1364" s="1">
        <v>46204</v>
      </c>
      <c r="C1364" t="s">
        <v>489</v>
      </c>
      <c r="D1364" t="s">
        <v>1105</v>
      </c>
      <c r="E1364">
        <v>5</v>
      </c>
      <c r="F1364">
        <v>2869</v>
      </c>
      <c r="G1364">
        <v>10</v>
      </c>
      <c r="H1364" t="s">
        <v>1016</v>
      </c>
    </row>
    <row r="1365" spans="1:8" x14ac:dyDescent="0.25">
      <c r="A1365">
        <v>101363</v>
      </c>
      <c r="B1365" s="1">
        <v>46204</v>
      </c>
      <c r="C1365" t="s">
        <v>502</v>
      </c>
      <c r="D1365" t="s">
        <v>1066</v>
      </c>
      <c r="E1365">
        <v>4</v>
      </c>
      <c r="F1365">
        <v>207</v>
      </c>
      <c r="G1365">
        <v>0</v>
      </c>
      <c r="H1365" t="s">
        <v>1022</v>
      </c>
    </row>
    <row r="1366" spans="1:8" x14ac:dyDescent="0.25">
      <c r="A1366">
        <v>101364</v>
      </c>
      <c r="B1366" s="1">
        <v>46204</v>
      </c>
      <c r="C1366" t="s">
        <v>767</v>
      </c>
      <c r="D1366" t="s">
        <v>1139</v>
      </c>
      <c r="E1366">
        <v>1</v>
      </c>
      <c r="F1366">
        <v>1728</v>
      </c>
      <c r="G1366">
        <v>10</v>
      </c>
      <c r="H1366" t="s">
        <v>1022</v>
      </c>
    </row>
    <row r="1367" spans="1:8" x14ac:dyDescent="0.25">
      <c r="A1367">
        <v>101365</v>
      </c>
      <c r="B1367" s="1">
        <v>46204</v>
      </c>
      <c r="C1367" t="s">
        <v>456</v>
      </c>
      <c r="D1367" t="s">
        <v>1123</v>
      </c>
      <c r="E1367">
        <v>4</v>
      </c>
      <c r="F1367">
        <v>3198</v>
      </c>
      <c r="G1367">
        <v>5</v>
      </c>
      <c r="H1367" t="s">
        <v>1017</v>
      </c>
    </row>
    <row r="1368" spans="1:8" x14ac:dyDescent="0.25">
      <c r="A1368">
        <v>101366</v>
      </c>
      <c r="B1368" s="1">
        <v>46204</v>
      </c>
      <c r="C1368" t="s">
        <v>201</v>
      </c>
      <c r="D1368" t="s">
        <v>1155</v>
      </c>
      <c r="E1368">
        <v>5</v>
      </c>
      <c r="F1368">
        <v>1802</v>
      </c>
      <c r="G1368">
        <v>0</v>
      </c>
      <c r="H1368" t="s">
        <v>1017</v>
      </c>
    </row>
    <row r="1369" spans="1:8" x14ac:dyDescent="0.25">
      <c r="A1369">
        <v>101367</v>
      </c>
      <c r="B1369" s="1">
        <v>46204</v>
      </c>
      <c r="C1369" t="s">
        <v>819</v>
      </c>
      <c r="D1369" t="s">
        <v>1136</v>
      </c>
      <c r="E1369">
        <v>3</v>
      </c>
      <c r="F1369">
        <v>1851</v>
      </c>
      <c r="G1369">
        <v>0</v>
      </c>
      <c r="H1369" t="s">
        <v>1022</v>
      </c>
    </row>
    <row r="1370" spans="1:8" x14ac:dyDescent="0.25">
      <c r="A1370">
        <v>101368</v>
      </c>
      <c r="B1370" s="1">
        <v>46204</v>
      </c>
      <c r="C1370" t="s">
        <v>378</v>
      </c>
      <c r="D1370" t="s">
        <v>1177</v>
      </c>
      <c r="E1370">
        <v>5</v>
      </c>
      <c r="F1370">
        <v>3080</v>
      </c>
      <c r="G1370">
        <v>0</v>
      </c>
      <c r="H1370" t="s">
        <v>1024</v>
      </c>
    </row>
    <row r="1371" spans="1:8" x14ac:dyDescent="0.25">
      <c r="A1371">
        <v>101369</v>
      </c>
      <c r="B1371" s="1">
        <v>46204</v>
      </c>
      <c r="C1371" t="s">
        <v>980</v>
      </c>
      <c r="D1371" t="s">
        <v>1068</v>
      </c>
      <c r="E1371">
        <v>2</v>
      </c>
      <c r="F1371">
        <v>2152</v>
      </c>
      <c r="G1371">
        <v>10</v>
      </c>
      <c r="H1371" t="s">
        <v>1019</v>
      </c>
    </row>
    <row r="1372" spans="1:8" x14ac:dyDescent="0.25">
      <c r="A1372">
        <v>101370</v>
      </c>
      <c r="B1372" s="1">
        <v>46204</v>
      </c>
      <c r="C1372" t="s">
        <v>838</v>
      </c>
      <c r="D1372" t="s">
        <v>1046</v>
      </c>
      <c r="E1372">
        <v>1</v>
      </c>
      <c r="F1372">
        <v>1708</v>
      </c>
      <c r="G1372">
        <v>10</v>
      </c>
      <c r="H1372" t="s">
        <v>1022</v>
      </c>
    </row>
    <row r="1373" spans="1:8" x14ac:dyDescent="0.25">
      <c r="A1373">
        <v>101371</v>
      </c>
      <c r="B1373" s="1">
        <v>46204</v>
      </c>
      <c r="C1373" t="s">
        <v>795</v>
      </c>
      <c r="D1373" t="s">
        <v>1153</v>
      </c>
      <c r="E1373">
        <v>1</v>
      </c>
      <c r="F1373">
        <v>2683</v>
      </c>
      <c r="G1373">
        <v>0</v>
      </c>
      <c r="H1373" t="s">
        <v>1017</v>
      </c>
    </row>
    <row r="1374" spans="1:8" x14ac:dyDescent="0.25">
      <c r="A1374">
        <v>101372</v>
      </c>
      <c r="B1374" s="1">
        <v>46204</v>
      </c>
      <c r="C1374" t="s">
        <v>101</v>
      </c>
      <c r="D1374" t="s">
        <v>1137</v>
      </c>
      <c r="E1374">
        <v>3</v>
      </c>
      <c r="F1374">
        <v>1542</v>
      </c>
      <c r="G1374">
        <v>5</v>
      </c>
      <c r="H1374" t="s">
        <v>1019</v>
      </c>
    </row>
    <row r="1375" spans="1:8" x14ac:dyDescent="0.25">
      <c r="A1375">
        <v>101373</v>
      </c>
      <c r="B1375" s="1">
        <v>46204</v>
      </c>
      <c r="C1375" t="s">
        <v>774</v>
      </c>
      <c r="D1375" t="s">
        <v>1118</v>
      </c>
      <c r="E1375">
        <v>5</v>
      </c>
      <c r="F1375">
        <v>4741</v>
      </c>
      <c r="G1375">
        <v>0</v>
      </c>
      <c r="H1375" t="s">
        <v>1020</v>
      </c>
    </row>
    <row r="1376" spans="1:8" x14ac:dyDescent="0.25">
      <c r="A1376">
        <v>101374</v>
      </c>
      <c r="B1376" s="1">
        <v>46204</v>
      </c>
      <c r="C1376" t="s">
        <v>478</v>
      </c>
      <c r="D1376" t="s">
        <v>1070</v>
      </c>
      <c r="E1376">
        <v>1</v>
      </c>
      <c r="F1376">
        <v>280</v>
      </c>
      <c r="G1376">
        <v>0</v>
      </c>
      <c r="H1376" t="s">
        <v>1020</v>
      </c>
    </row>
    <row r="1377" spans="1:8" x14ac:dyDescent="0.25">
      <c r="A1377">
        <v>101375</v>
      </c>
      <c r="B1377" s="1">
        <v>46204</v>
      </c>
      <c r="C1377" t="s">
        <v>327</v>
      </c>
      <c r="D1377" t="s">
        <v>1164</v>
      </c>
      <c r="E1377">
        <v>1</v>
      </c>
      <c r="F1377">
        <v>2377</v>
      </c>
      <c r="G1377">
        <v>0</v>
      </c>
      <c r="H1377" t="s">
        <v>1023</v>
      </c>
    </row>
    <row r="1378" spans="1:8" x14ac:dyDescent="0.25">
      <c r="A1378">
        <v>101376</v>
      </c>
      <c r="B1378" s="1">
        <v>46204</v>
      </c>
      <c r="C1378" t="s">
        <v>773</v>
      </c>
      <c r="D1378" t="s">
        <v>1085</v>
      </c>
      <c r="E1378">
        <v>1</v>
      </c>
      <c r="F1378">
        <v>3453</v>
      </c>
      <c r="G1378">
        <v>0</v>
      </c>
      <c r="H1378" t="s">
        <v>1021</v>
      </c>
    </row>
    <row r="1379" spans="1:8" x14ac:dyDescent="0.25">
      <c r="A1379">
        <v>101377</v>
      </c>
      <c r="B1379" s="1">
        <v>46204</v>
      </c>
      <c r="C1379" t="s">
        <v>477</v>
      </c>
      <c r="D1379" t="s">
        <v>1147</v>
      </c>
      <c r="E1379">
        <v>4</v>
      </c>
      <c r="F1379">
        <v>4632</v>
      </c>
      <c r="G1379">
        <v>10</v>
      </c>
      <c r="H1379" t="s">
        <v>1019</v>
      </c>
    </row>
    <row r="1380" spans="1:8" x14ac:dyDescent="0.25">
      <c r="A1380">
        <v>101378</v>
      </c>
      <c r="B1380" s="1">
        <v>46204</v>
      </c>
      <c r="C1380" t="s">
        <v>297</v>
      </c>
      <c r="D1380" t="s">
        <v>1138</v>
      </c>
      <c r="E1380">
        <v>4</v>
      </c>
      <c r="F1380">
        <v>4959</v>
      </c>
      <c r="G1380">
        <v>0</v>
      </c>
      <c r="H1380" t="s">
        <v>1025</v>
      </c>
    </row>
    <row r="1381" spans="1:8" x14ac:dyDescent="0.25">
      <c r="A1381">
        <v>101379</v>
      </c>
      <c r="B1381" s="1">
        <v>46204</v>
      </c>
      <c r="C1381" t="s">
        <v>692</v>
      </c>
      <c r="D1381" t="s">
        <v>1130</v>
      </c>
      <c r="E1381">
        <v>4</v>
      </c>
      <c r="F1381">
        <v>868</v>
      </c>
      <c r="G1381">
        <v>0</v>
      </c>
      <c r="H1381" t="s">
        <v>1021</v>
      </c>
    </row>
    <row r="1382" spans="1:8" x14ac:dyDescent="0.25">
      <c r="A1382">
        <v>101380</v>
      </c>
      <c r="B1382" s="1">
        <v>46204</v>
      </c>
      <c r="C1382" t="s">
        <v>374</v>
      </c>
      <c r="D1382" t="s">
        <v>1118</v>
      </c>
      <c r="E1382">
        <v>4</v>
      </c>
      <c r="F1382">
        <v>3954</v>
      </c>
      <c r="G1382">
        <v>5</v>
      </c>
      <c r="H1382" t="s">
        <v>1019</v>
      </c>
    </row>
    <row r="1383" spans="1:8" x14ac:dyDescent="0.25">
      <c r="A1383">
        <v>101381</v>
      </c>
      <c r="B1383" s="1">
        <v>46204</v>
      </c>
      <c r="C1383" t="s">
        <v>857</v>
      </c>
      <c r="D1383" t="s">
        <v>1083</v>
      </c>
      <c r="E1383">
        <v>2</v>
      </c>
      <c r="F1383">
        <v>1745</v>
      </c>
      <c r="G1383">
        <v>0</v>
      </c>
      <c r="H1383" t="s">
        <v>1016</v>
      </c>
    </row>
    <row r="1384" spans="1:8" x14ac:dyDescent="0.25">
      <c r="A1384">
        <v>101382</v>
      </c>
      <c r="B1384" s="1">
        <v>46204</v>
      </c>
      <c r="C1384" t="s">
        <v>882</v>
      </c>
      <c r="D1384" t="s">
        <v>1174</v>
      </c>
      <c r="E1384">
        <v>2</v>
      </c>
      <c r="F1384">
        <v>4039</v>
      </c>
      <c r="G1384">
        <v>5</v>
      </c>
      <c r="H1384" t="s">
        <v>1020</v>
      </c>
    </row>
    <row r="1385" spans="1:8" x14ac:dyDescent="0.25">
      <c r="A1385">
        <v>101383</v>
      </c>
      <c r="B1385" s="1">
        <v>46204</v>
      </c>
      <c r="C1385" t="s">
        <v>106</v>
      </c>
      <c r="D1385" t="s">
        <v>1107</v>
      </c>
      <c r="E1385">
        <v>2</v>
      </c>
      <c r="F1385">
        <v>4541</v>
      </c>
      <c r="G1385">
        <v>0</v>
      </c>
      <c r="H1385" t="s">
        <v>1020</v>
      </c>
    </row>
    <row r="1386" spans="1:8" x14ac:dyDescent="0.25">
      <c r="A1386">
        <v>101384</v>
      </c>
      <c r="B1386" s="1">
        <v>46204</v>
      </c>
      <c r="C1386" t="s">
        <v>113</v>
      </c>
      <c r="D1386" t="s">
        <v>1089</v>
      </c>
      <c r="E1386">
        <v>5</v>
      </c>
      <c r="F1386">
        <v>2499</v>
      </c>
      <c r="G1386">
        <v>10</v>
      </c>
      <c r="H1386" t="s">
        <v>1022</v>
      </c>
    </row>
    <row r="1387" spans="1:8" x14ac:dyDescent="0.25">
      <c r="A1387">
        <v>101385</v>
      </c>
      <c r="B1387" s="1">
        <v>46204</v>
      </c>
      <c r="C1387" t="s">
        <v>881</v>
      </c>
      <c r="D1387" t="s">
        <v>1110</v>
      </c>
      <c r="E1387">
        <v>5</v>
      </c>
      <c r="F1387">
        <v>4600</v>
      </c>
      <c r="G1387">
        <v>5</v>
      </c>
      <c r="H1387" t="s">
        <v>1018</v>
      </c>
    </row>
    <row r="1388" spans="1:8" x14ac:dyDescent="0.25">
      <c r="A1388">
        <v>101386</v>
      </c>
      <c r="B1388" s="1">
        <v>46204</v>
      </c>
      <c r="C1388" t="s">
        <v>485</v>
      </c>
      <c r="D1388" t="s">
        <v>1162</v>
      </c>
      <c r="E1388">
        <v>5</v>
      </c>
      <c r="F1388">
        <v>1915</v>
      </c>
      <c r="G1388">
        <v>10</v>
      </c>
      <c r="H1388" t="s">
        <v>1021</v>
      </c>
    </row>
    <row r="1389" spans="1:8" x14ac:dyDescent="0.25">
      <c r="A1389">
        <v>101387</v>
      </c>
      <c r="B1389" s="1">
        <v>46204</v>
      </c>
      <c r="C1389" t="s">
        <v>582</v>
      </c>
      <c r="D1389" t="s">
        <v>1081</v>
      </c>
      <c r="E1389">
        <v>3</v>
      </c>
      <c r="F1389">
        <v>1101</v>
      </c>
      <c r="G1389">
        <v>10</v>
      </c>
      <c r="H1389" t="s">
        <v>1018</v>
      </c>
    </row>
    <row r="1390" spans="1:8" x14ac:dyDescent="0.25">
      <c r="A1390">
        <v>101388</v>
      </c>
      <c r="B1390" s="1">
        <v>46204</v>
      </c>
      <c r="C1390" t="s">
        <v>1011</v>
      </c>
      <c r="D1390" t="s">
        <v>1129</v>
      </c>
      <c r="E1390">
        <v>3</v>
      </c>
      <c r="F1390">
        <v>353</v>
      </c>
      <c r="G1390">
        <v>0</v>
      </c>
      <c r="H1390" t="s">
        <v>1016</v>
      </c>
    </row>
    <row r="1391" spans="1:8" x14ac:dyDescent="0.25">
      <c r="A1391">
        <v>101389</v>
      </c>
      <c r="B1391" s="1">
        <v>46204</v>
      </c>
      <c r="C1391" t="s">
        <v>985</v>
      </c>
      <c r="D1391" t="s">
        <v>1132</v>
      </c>
      <c r="E1391">
        <v>3</v>
      </c>
      <c r="F1391">
        <v>399</v>
      </c>
      <c r="G1391">
        <v>10</v>
      </c>
      <c r="H1391" t="s">
        <v>1023</v>
      </c>
    </row>
    <row r="1392" spans="1:8" x14ac:dyDescent="0.25">
      <c r="A1392">
        <v>101390</v>
      </c>
      <c r="B1392" s="1">
        <v>46204</v>
      </c>
      <c r="C1392" t="s">
        <v>757</v>
      </c>
      <c r="D1392" t="s">
        <v>1176</v>
      </c>
      <c r="E1392">
        <v>4</v>
      </c>
      <c r="F1392">
        <v>4180</v>
      </c>
      <c r="G1392">
        <v>5</v>
      </c>
      <c r="H1392" t="s">
        <v>1024</v>
      </c>
    </row>
    <row r="1393" spans="1:8" x14ac:dyDescent="0.25">
      <c r="A1393">
        <v>101391</v>
      </c>
      <c r="B1393" s="1">
        <v>46204</v>
      </c>
      <c r="C1393" t="s">
        <v>428</v>
      </c>
      <c r="D1393" t="s">
        <v>1130</v>
      </c>
      <c r="E1393">
        <v>3</v>
      </c>
      <c r="F1393">
        <v>2124</v>
      </c>
      <c r="G1393">
        <v>5</v>
      </c>
      <c r="H1393" t="s">
        <v>1017</v>
      </c>
    </row>
    <row r="1394" spans="1:8" x14ac:dyDescent="0.25">
      <c r="A1394">
        <v>101392</v>
      </c>
      <c r="B1394" s="1">
        <v>46204</v>
      </c>
      <c r="C1394" t="s">
        <v>978</v>
      </c>
      <c r="D1394" t="s">
        <v>1033</v>
      </c>
      <c r="E1394">
        <v>2</v>
      </c>
      <c r="F1394">
        <v>2638</v>
      </c>
      <c r="G1394">
        <v>0</v>
      </c>
      <c r="H1394" t="s">
        <v>1021</v>
      </c>
    </row>
    <row r="1395" spans="1:8" x14ac:dyDescent="0.25">
      <c r="A1395">
        <v>101393</v>
      </c>
      <c r="B1395" s="1">
        <v>46204</v>
      </c>
      <c r="C1395" t="s">
        <v>77</v>
      </c>
      <c r="D1395" t="s">
        <v>1041</v>
      </c>
      <c r="E1395">
        <v>4</v>
      </c>
      <c r="F1395">
        <v>2687</v>
      </c>
      <c r="G1395">
        <v>0</v>
      </c>
      <c r="H1395" t="s">
        <v>1018</v>
      </c>
    </row>
    <row r="1396" spans="1:8" x14ac:dyDescent="0.25">
      <c r="A1396">
        <v>101394</v>
      </c>
      <c r="B1396" s="1">
        <v>46204</v>
      </c>
      <c r="C1396" t="s">
        <v>945</v>
      </c>
      <c r="D1396" t="s">
        <v>1137</v>
      </c>
      <c r="E1396">
        <v>2</v>
      </c>
      <c r="F1396">
        <v>2371</v>
      </c>
      <c r="G1396">
        <v>5</v>
      </c>
      <c r="H1396" t="s">
        <v>1016</v>
      </c>
    </row>
    <row r="1397" spans="1:8" x14ac:dyDescent="0.25">
      <c r="A1397">
        <v>101395</v>
      </c>
      <c r="B1397" s="1">
        <v>46204</v>
      </c>
      <c r="C1397" t="s">
        <v>232</v>
      </c>
      <c r="D1397" t="s">
        <v>1085</v>
      </c>
      <c r="E1397">
        <v>3</v>
      </c>
      <c r="F1397">
        <v>3363</v>
      </c>
      <c r="G1397">
        <v>5</v>
      </c>
      <c r="H1397" t="s">
        <v>1023</v>
      </c>
    </row>
    <row r="1398" spans="1:8" x14ac:dyDescent="0.25">
      <c r="A1398">
        <v>101396</v>
      </c>
      <c r="B1398" s="1">
        <v>46204</v>
      </c>
      <c r="C1398" t="s">
        <v>982</v>
      </c>
      <c r="D1398" t="s">
        <v>1131</v>
      </c>
      <c r="E1398">
        <v>4</v>
      </c>
      <c r="F1398">
        <v>4917</v>
      </c>
      <c r="G1398">
        <v>5</v>
      </c>
      <c r="H1398" t="s">
        <v>1020</v>
      </c>
    </row>
    <row r="1399" spans="1:8" x14ac:dyDescent="0.25">
      <c r="A1399">
        <v>101397</v>
      </c>
      <c r="B1399" s="1">
        <v>46204</v>
      </c>
      <c r="C1399" t="s">
        <v>492</v>
      </c>
      <c r="D1399" t="s">
        <v>1032</v>
      </c>
      <c r="E1399">
        <v>4</v>
      </c>
      <c r="F1399">
        <v>3776</v>
      </c>
      <c r="G1399">
        <v>10</v>
      </c>
      <c r="H1399" t="s">
        <v>1022</v>
      </c>
    </row>
    <row r="1400" spans="1:8" x14ac:dyDescent="0.25">
      <c r="A1400">
        <v>101398</v>
      </c>
      <c r="B1400" s="1">
        <v>46204</v>
      </c>
      <c r="C1400" t="s">
        <v>625</v>
      </c>
      <c r="D1400" t="s">
        <v>1083</v>
      </c>
      <c r="E1400">
        <v>3</v>
      </c>
      <c r="F1400">
        <v>3633</v>
      </c>
      <c r="G1400">
        <v>0</v>
      </c>
      <c r="H1400" t="s">
        <v>1018</v>
      </c>
    </row>
    <row r="1401" spans="1:8" x14ac:dyDescent="0.25">
      <c r="A1401">
        <v>101399</v>
      </c>
      <c r="B1401" s="1">
        <v>46204</v>
      </c>
      <c r="C1401" t="s">
        <v>843</v>
      </c>
      <c r="D1401" t="s">
        <v>1172</v>
      </c>
      <c r="E1401">
        <v>4</v>
      </c>
      <c r="F1401">
        <v>4573</v>
      </c>
      <c r="G1401">
        <v>5</v>
      </c>
      <c r="H1401" t="s">
        <v>1025</v>
      </c>
    </row>
    <row r="1402" spans="1:8" x14ac:dyDescent="0.25">
      <c r="A1402">
        <v>101400</v>
      </c>
      <c r="B1402" s="1">
        <v>46204</v>
      </c>
      <c r="C1402" t="s">
        <v>38</v>
      </c>
      <c r="D1402" t="s">
        <v>1161</v>
      </c>
      <c r="E1402">
        <v>2</v>
      </c>
      <c r="F1402">
        <v>958</v>
      </c>
      <c r="G1402">
        <v>5</v>
      </c>
      <c r="H1402" t="s">
        <v>1016</v>
      </c>
    </row>
    <row r="1403" spans="1:8" x14ac:dyDescent="0.25">
      <c r="A1403">
        <v>101401</v>
      </c>
      <c r="B1403" s="1">
        <v>46204</v>
      </c>
      <c r="C1403" t="s">
        <v>81</v>
      </c>
      <c r="D1403" t="s">
        <v>1142</v>
      </c>
      <c r="E1403">
        <v>3</v>
      </c>
      <c r="F1403">
        <v>844</v>
      </c>
      <c r="G1403">
        <v>0</v>
      </c>
      <c r="H1403" t="s">
        <v>1024</v>
      </c>
    </row>
    <row r="1404" spans="1:8" x14ac:dyDescent="0.25">
      <c r="A1404">
        <v>101402</v>
      </c>
      <c r="B1404" s="1">
        <v>46204</v>
      </c>
      <c r="C1404" t="s">
        <v>249</v>
      </c>
      <c r="D1404" t="s">
        <v>1121</v>
      </c>
      <c r="E1404">
        <v>1</v>
      </c>
      <c r="F1404">
        <v>2775</v>
      </c>
      <c r="G1404">
        <v>0</v>
      </c>
      <c r="H1404" t="s">
        <v>1019</v>
      </c>
    </row>
    <row r="1405" spans="1:8" x14ac:dyDescent="0.25">
      <c r="A1405">
        <v>101403</v>
      </c>
      <c r="B1405" s="1">
        <v>46204</v>
      </c>
      <c r="C1405" t="s">
        <v>255</v>
      </c>
      <c r="D1405" t="s">
        <v>1117</v>
      </c>
      <c r="E1405">
        <v>3</v>
      </c>
      <c r="F1405">
        <v>2058</v>
      </c>
      <c r="G1405">
        <v>10</v>
      </c>
      <c r="H1405" t="s">
        <v>1022</v>
      </c>
    </row>
    <row r="1406" spans="1:8" x14ac:dyDescent="0.25">
      <c r="A1406">
        <v>101404</v>
      </c>
      <c r="B1406" s="1">
        <v>46204</v>
      </c>
      <c r="C1406" t="s">
        <v>52</v>
      </c>
      <c r="D1406" t="s">
        <v>1176</v>
      </c>
      <c r="E1406">
        <v>1</v>
      </c>
      <c r="F1406">
        <v>2180</v>
      </c>
      <c r="G1406">
        <v>10</v>
      </c>
      <c r="H1406" t="s">
        <v>1020</v>
      </c>
    </row>
    <row r="1407" spans="1:8" x14ac:dyDescent="0.25">
      <c r="A1407">
        <v>101405</v>
      </c>
      <c r="B1407" s="1">
        <v>46204</v>
      </c>
      <c r="C1407" t="s">
        <v>134</v>
      </c>
      <c r="D1407" t="s">
        <v>1155</v>
      </c>
      <c r="E1407">
        <v>4</v>
      </c>
      <c r="F1407">
        <v>3424</v>
      </c>
      <c r="G1407">
        <v>5</v>
      </c>
      <c r="H1407" t="s">
        <v>1017</v>
      </c>
    </row>
    <row r="1408" spans="1:8" x14ac:dyDescent="0.25">
      <c r="A1408">
        <v>101406</v>
      </c>
      <c r="B1408" s="1">
        <v>46204</v>
      </c>
      <c r="C1408" t="s">
        <v>950</v>
      </c>
      <c r="D1408" t="s">
        <v>1043</v>
      </c>
      <c r="E1408">
        <v>3</v>
      </c>
      <c r="F1408">
        <v>4047</v>
      </c>
      <c r="G1408">
        <v>5</v>
      </c>
      <c r="H1408" t="s">
        <v>1024</v>
      </c>
    </row>
    <row r="1409" spans="1:8" x14ac:dyDescent="0.25">
      <c r="A1409">
        <v>101407</v>
      </c>
      <c r="B1409" s="1">
        <v>46204</v>
      </c>
      <c r="C1409" t="s">
        <v>220</v>
      </c>
      <c r="D1409" t="s">
        <v>1095</v>
      </c>
      <c r="E1409">
        <v>4</v>
      </c>
      <c r="F1409">
        <v>3185</v>
      </c>
      <c r="G1409">
        <v>0</v>
      </c>
      <c r="H1409" t="s">
        <v>1025</v>
      </c>
    </row>
    <row r="1410" spans="1:8" x14ac:dyDescent="0.25">
      <c r="A1410">
        <v>101408</v>
      </c>
      <c r="B1410" s="1">
        <v>46204</v>
      </c>
      <c r="C1410" t="s">
        <v>86</v>
      </c>
      <c r="D1410" t="s">
        <v>1122</v>
      </c>
      <c r="E1410">
        <v>5</v>
      </c>
      <c r="F1410">
        <v>3697</v>
      </c>
      <c r="G1410">
        <v>5</v>
      </c>
      <c r="H1410" t="s">
        <v>1023</v>
      </c>
    </row>
    <row r="1411" spans="1:8" x14ac:dyDescent="0.25">
      <c r="A1411">
        <v>101409</v>
      </c>
      <c r="B1411" s="1">
        <v>46204</v>
      </c>
      <c r="C1411" t="s">
        <v>221</v>
      </c>
      <c r="D1411" t="s">
        <v>1122</v>
      </c>
      <c r="E1411">
        <v>3</v>
      </c>
      <c r="F1411">
        <v>3201</v>
      </c>
      <c r="G1411">
        <v>5</v>
      </c>
      <c r="H1411" t="s">
        <v>1018</v>
      </c>
    </row>
    <row r="1412" spans="1:8" x14ac:dyDescent="0.25">
      <c r="A1412">
        <v>101410</v>
      </c>
      <c r="B1412" s="1">
        <v>46204</v>
      </c>
      <c r="C1412" t="s">
        <v>385</v>
      </c>
      <c r="D1412" t="s">
        <v>1141</v>
      </c>
      <c r="E1412">
        <v>3</v>
      </c>
      <c r="F1412">
        <v>4520</v>
      </c>
      <c r="G1412">
        <v>10</v>
      </c>
      <c r="H1412" t="s">
        <v>1018</v>
      </c>
    </row>
    <row r="1413" spans="1:8" x14ac:dyDescent="0.25">
      <c r="A1413">
        <v>101411</v>
      </c>
      <c r="B1413" s="1">
        <v>46204</v>
      </c>
      <c r="C1413" t="s">
        <v>776</v>
      </c>
      <c r="D1413" t="s">
        <v>1084</v>
      </c>
      <c r="E1413">
        <v>2</v>
      </c>
      <c r="F1413">
        <v>2772</v>
      </c>
      <c r="G1413">
        <v>10</v>
      </c>
      <c r="H1413" t="s">
        <v>1016</v>
      </c>
    </row>
    <row r="1414" spans="1:8" x14ac:dyDescent="0.25">
      <c r="A1414">
        <v>101412</v>
      </c>
      <c r="B1414" s="1">
        <v>46204</v>
      </c>
      <c r="C1414" t="s">
        <v>157</v>
      </c>
      <c r="D1414" t="s">
        <v>1059</v>
      </c>
      <c r="E1414">
        <v>2</v>
      </c>
      <c r="F1414">
        <v>1126</v>
      </c>
      <c r="G1414">
        <v>10</v>
      </c>
      <c r="H1414" t="s">
        <v>1024</v>
      </c>
    </row>
    <row r="1415" spans="1:8" x14ac:dyDescent="0.25">
      <c r="A1415">
        <v>101413</v>
      </c>
      <c r="B1415" s="1">
        <v>46204</v>
      </c>
      <c r="C1415" t="s">
        <v>406</v>
      </c>
      <c r="D1415" t="s">
        <v>1040</v>
      </c>
      <c r="E1415">
        <v>2</v>
      </c>
      <c r="F1415">
        <v>1111</v>
      </c>
      <c r="G1415">
        <v>5</v>
      </c>
      <c r="H1415" t="s">
        <v>1023</v>
      </c>
    </row>
    <row r="1416" spans="1:8" x14ac:dyDescent="0.25">
      <c r="A1416">
        <v>101414</v>
      </c>
      <c r="B1416" s="1">
        <v>46204</v>
      </c>
      <c r="C1416" t="s">
        <v>113</v>
      </c>
      <c r="D1416" t="s">
        <v>1146</v>
      </c>
      <c r="E1416">
        <v>1</v>
      </c>
      <c r="F1416">
        <v>3235</v>
      </c>
      <c r="G1416">
        <v>0</v>
      </c>
      <c r="H1416" t="s">
        <v>1022</v>
      </c>
    </row>
    <row r="1417" spans="1:8" x14ac:dyDescent="0.25">
      <c r="A1417">
        <v>101415</v>
      </c>
      <c r="B1417" s="1">
        <v>46204</v>
      </c>
      <c r="C1417" t="s">
        <v>779</v>
      </c>
      <c r="D1417" t="s">
        <v>1050</v>
      </c>
      <c r="E1417">
        <v>5</v>
      </c>
      <c r="F1417">
        <v>1142</v>
      </c>
      <c r="G1417">
        <v>0</v>
      </c>
      <c r="H1417" t="s">
        <v>1024</v>
      </c>
    </row>
    <row r="1418" spans="1:8" x14ac:dyDescent="0.25">
      <c r="A1418">
        <v>101416</v>
      </c>
      <c r="B1418" s="1">
        <v>46204</v>
      </c>
      <c r="C1418" t="s">
        <v>318</v>
      </c>
      <c r="D1418" t="s">
        <v>1094</v>
      </c>
      <c r="E1418">
        <v>2</v>
      </c>
      <c r="F1418">
        <v>4760</v>
      </c>
      <c r="G1418">
        <v>10</v>
      </c>
      <c r="H1418" t="s">
        <v>1021</v>
      </c>
    </row>
    <row r="1419" spans="1:8" x14ac:dyDescent="0.25">
      <c r="A1419">
        <v>101417</v>
      </c>
      <c r="B1419" s="1">
        <v>46204</v>
      </c>
      <c r="C1419" t="s">
        <v>607</v>
      </c>
      <c r="D1419" t="s">
        <v>1053</v>
      </c>
      <c r="E1419">
        <v>4</v>
      </c>
      <c r="F1419">
        <v>751</v>
      </c>
      <c r="G1419">
        <v>10</v>
      </c>
      <c r="H1419" t="s">
        <v>1016</v>
      </c>
    </row>
    <row r="1420" spans="1:8" x14ac:dyDescent="0.25">
      <c r="A1420">
        <v>101418</v>
      </c>
      <c r="B1420" s="1">
        <v>46204</v>
      </c>
      <c r="C1420" t="s">
        <v>552</v>
      </c>
      <c r="D1420" t="s">
        <v>1077</v>
      </c>
      <c r="E1420">
        <v>3</v>
      </c>
      <c r="F1420">
        <v>3649</v>
      </c>
      <c r="G1420">
        <v>0</v>
      </c>
      <c r="H1420" t="s">
        <v>1019</v>
      </c>
    </row>
    <row r="1421" spans="1:8" x14ac:dyDescent="0.25">
      <c r="A1421">
        <v>101419</v>
      </c>
      <c r="B1421" s="1">
        <v>46204</v>
      </c>
      <c r="C1421" t="s">
        <v>615</v>
      </c>
      <c r="D1421" t="s">
        <v>1032</v>
      </c>
      <c r="E1421">
        <v>1</v>
      </c>
      <c r="F1421">
        <v>4603</v>
      </c>
      <c r="G1421">
        <v>0</v>
      </c>
      <c r="H1421" t="s">
        <v>1020</v>
      </c>
    </row>
    <row r="1422" spans="1:8" x14ac:dyDescent="0.25">
      <c r="A1422">
        <v>101420</v>
      </c>
      <c r="B1422" s="1">
        <v>46204</v>
      </c>
      <c r="C1422" t="s">
        <v>441</v>
      </c>
      <c r="D1422" t="s">
        <v>1033</v>
      </c>
      <c r="E1422">
        <v>5</v>
      </c>
      <c r="F1422">
        <v>1462</v>
      </c>
      <c r="G1422">
        <v>10</v>
      </c>
      <c r="H1422" t="s">
        <v>1025</v>
      </c>
    </row>
    <row r="1423" spans="1:8" x14ac:dyDescent="0.25">
      <c r="A1423">
        <v>101421</v>
      </c>
      <c r="B1423" s="1">
        <v>46204</v>
      </c>
      <c r="C1423" t="s">
        <v>751</v>
      </c>
      <c r="D1423" t="s">
        <v>1094</v>
      </c>
      <c r="E1423">
        <v>2</v>
      </c>
      <c r="F1423">
        <v>432</v>
      </c>
      <c r="G1423">
        <v>0</v>
      </c>
      <c r="H1423" t="s">
        <v>1025</v>
      </c>
    </row>
    <row r="1424" spans="1:8" x14ac:dyDescent="0.25">
      <c r="A1424">
        <v>101422</v>
      </c>
      <c r="B1424" s="1">
        <v>46204</v>
      </c>
      <c r="C1424" t="s">
        <v>207</v>
      </c>
      <c r="D1424" t="s">
        <v>1076</v>
      </c>
      <c r="E1424">
        <v>2</v>
      </c>
      <c r="F1424">
        <v>1040</v>
      </c>
      <c r="G1424">
        <v>10</v>
      </c>
      <c r="H1424" t="s">
        <v>1021</v>
      </c>
    </row>
    <row r="1425" spans="1:8" x14ac:dyDescent="0.25">
      <c r="A1425">
        <v>101423</v>
      </c>
      <c r="B1425" s="1">
        <v>46204</v>
      </c>
      <c r="C1425" t="s">
        <v>693</v>
      </c>
      <c r="D1425" t="s">
        <v>1040</v>
      </c>
      <c r="E1425">
        <v>3</v>
      </c>
      <c r="F1425">
        <v>955</v>
      </c>
      <c r="G1425">
        <v>10</v>
      </c>
      <c r="H1425" t="s">
        <v>1018</v>
      </c>
    </row>
    <row r="1426" spans="1:8" x14ac:dyDescent="0.25">
      <c r="A1426">
        <v>101424</v>
      </c>
      <c r="B1426" s="1">
        <v>46204</v>
      </c>
      <c r="C1426" t="s">
        <v>4</v>
      </c>
      <c r="D1426" t="s">
        <v>1083</v>
      </c>
      <c r="E1426">
        <v>1</v>
      </c>
      <c r="F1426">
        <v>1963</v>
      </c>
      <c r="G1426">
        <v>0</v>
      </c>
      <c r="H1426" t="s">
        <v>1022</v>
      </c>
    </row>
    <row r="1427" spans="1:8" x14ac:dyDescent="0.25">
      <c r="A1427">
        <v>101425</v>
      </c>
      <c r="B1427" s="1">
        <v>46204</v>
      </c>
      <c r="C1427" t="s">
        <v>254</v>
      </c>
      <c r="D1427" t="s">
        <v>1174</v>
      </c>
      <c r="E1427">
        <v>2</v>
      </c>
      <c r="F1427">
        <v>90</v>
      </c>
      <c r="G1427">
        <v>10</v>
      </c>
      <c r="H1427" t="s">
        <v>1023</v>
      </c>
    </row>
    <row r="1428" spans="1:8" x14ac:dyDescent="0.25">
      <c r="A1428">
        <v>101426</v>
      </c>
      <c r="B1428" s="1">
        <v>46204</v>
      </c>
      <c r="C1428" t="s">
        <v>47</v>
      </c>
      <c r="D1428" t="s">
        <v>1153</v>
      </c>
      <c r="E1428">
        <v>2</v>
      </c>
      <c r="F1428">
        <v>4133</v>
      </c>
      <c r="G1428">
        <v>5</v>
      </c>
      <c r="H1428" t="s">
        <v>1023</v>
      </c>
    </row>
    <row r="1429" spans="1:8" x14ac:dyDescent="0.25">
      <c r="A1429">
        <v>101427</v>
      </c>
      <c r="B1429" s="1">
        <v>46204</v>
      </c>
      <c r="C1429" t="s">
        <v>812</v>
      </c>
      <c r="D1429" t="s">
        <v>1171</v>
      </c>
      <c r="E1429">
        <v>3</v>
      </c>
      <c r="F1429">
        <v>4861</v>
      </c>
      <c r="G1429">
        <v>5</v>
      </c>
      <c r="H1429" t="s">
        <v>1025</v>
      </c>
    </row>
    <row r="1430" spans="1:8" x14ac:dyDescent="0.25">
      <c r="A1430">
        <v>101428</v>
      </c>
      <c r="B1430" s="1">
        <v>46204</v>
      </c>
      <c r="C1430" t="s">
        <v>441</v>
      </c>
      <c r="D1430" t="s">
        <v>1146</v>
      </c>
      <c r="E1430">
        <v>2</v>
      </c>
      <c r="F1430">
        <v>3107</v>
      </c>
      <c r="G1430">
        <v>5</v>
      </c>
      <c r="H1430" t="s">
        <v>1023</v>
      </c>
    </row>
    <row r="1431" spans="1:8" x14ac:dyDescent="0.25">
      <c r="A1431">
        <v>101429</v>
      </c>
      <c r="B1431" s="1">
        <v>46204</v>
      </c>
      <c r="C1431" t="s">
        <v>16</v>
      </c>
      <c r="D1431" t="s">
        <v>1154</v>
      </c>
      <c r="E1431">
        <v>2</v>
      </c>
      <c r="F1431">
        <v>2773</v>
      </c>
      <c r="G1431">
        <v>0</v>
      </c>
      <c r="H1431" t="s">
        <v>1017</v>
      </c>
    </row>
    <row r="1432" spans="1:8" x14ac:dyDescent="0.25">
      <c r="A1432">
        <v>101430</v>
      </c>
      <c r="B1432" s="1">
        <v>46204</v>
      </c>
      <c r="C1432" t="s">
        <v>492</v>
      </c>
      <c r="D1432" t="s">
        <v>1113</v>
      </c>
      <c r="E1432">
        <v>1</v>
      </c>
      <c r="F1432">
        <v>1578</v>
      </c>
      <c r="G1432">
        <v>5</v>
      </c>
      <c r="H1432" t="s">
        <v>1024</v>
      </c>
    </row>
    <row r="1433" spans="1:8" x14ac:dyDescent="0.25">
      <c r="A1433">
        <v>101431</v>
      </c>
      <c r="B1433" s="1">
        <v>46204</v>
      </c>
      <c r="C1433" t="s">
        <v>473</v>
      </c>
      <c r="D1433" t="s">
        <v>1090</v>
      </c>
      <c r="E1433">
        <v>4</v>
      </c>
      <c r="F1433">
        <v>1098</v>
      </c>
      <c r="G1433">
        <v>0</v>
      </c>
      <c r="H1433" t="s">
        <v>1025</v>
      </c>
    </row>
    <row r="1434" spans="1:8" x14ac:dyDescent="0.25">
      <c r="A1434">
        <v>101432</v>
      </c>
      <c r="B1434" s="1">
        <v>46204</v>
      </c>
      <c r="C1434" t="s">
        <v>537</v>
      </c>
      <c r="D1434" t="s">
        <v>1038</v>
      </c>
      <c r="E1434">
        <v>5</v>
      </c>
      <c r="F1434">
        <v>2612</v>
      </c>
      <c r="G1434">
        <v>5</v>
      </c>
      <c r="H1434" t="s">
        <v>1020</v>
      </c>
    </row>
    <row r="1435" spans="1:8" x14ac:dyDescent="0.25">
      <c r="A1435">
        <v>101433</v>
      </c>
      <c r="B1435" s="1">
        <v>46204</v>
      </c>
      <c r="C1435" t="s">
        <v>275</v>
      </c>
      <c r="D1435" t="s">
        <v>1169</v>
      </c>
      <c r="E1435">
        <v>3</v>
      </c>
      <c r="F1435">
        <v>4385</v>
      </c>
      <c r="G1435">
        <v>10</v>
      </c>
      <c r="H1435" t="s">
        <v>1022</v>
      </c>
    </row>
    <row r="1436" spans="1:8" x14ac:dyDescent="0.25">
      <c r="A1436">
        <v>101434</v>
      </c>
      <c r="B1436" s="1">
        <v>46204</v>
      </c>
      <c r="C1436" t="s">
        <v>549</v>
      </c>
      <c r="D1436" t="s">
        <v>1090</v>
      </c>
      <c r="E1436">
        <v>2</v>
      </c>
      <c r="F1436">
        <v>2862</v>
      </c>
      <c r="G1436">
        <v>5</v>
      </c>
      <c r="H1436" t="s">
        <v>1020</v>
      </c>
    </row>
    <row r="1437" spans="1:8" x14ac:dyDescent="0.25">
      <c r="A1437">
        <v>101435</v>
      </c>
      <c r="B1437" s="1">
        <v>46204</v>
      </c>
      <c r="C1437" t="s">
        <v>341</v>
      </c>
      <c r="D1437" t="s">
        <v>1174</v>
      </c>
      <c r="E1437">
        <v>5</v>
      </c>
      <c r="F1437">
        <v>3168</v>
      </c>
      <c r="G1437">
        <v>5</v>
      </c>
      <c r="H1437" t="s">
        <v>1019</v>
      </c>
    </row>
    <row r="1438" spans="1:8" x14ac:dyDescent="0.25">
      <c r="A1438">
        <v>101436</v>
      </c>
      <c r="B1438" s="1">
        <v>46204</v>
      </c>
      <c r="C1438" t="s">
        <v>686</v>
      </c>
      <c r="D1438" t="s">
        <v>1049</v>
      </c>
      <c r="E1438">
        <v>4</v>
      </c>
      <c r="F1438">
        <v>1406</v>
      </c>
      <c r="G1438">
        <v>5</v>
      </c>
      <c r="H1438" t="s">
        <v>1024</v>
      </c>
    </row>
    <row r="1439" spans="1:8" x14ac:dyDescent="0.25">
      <c r="A1439">
        <v>101437</v>
      </c>
      <c r="B1439" s="1">
        <v>46204</v>
      </c>
      <c r="C1439" t="s">
        <v>178</v>
      </c>
      <c r="D1439" t="s">
        <v>1175</v>
      </c>
      <c r="E1439">
        <v>5</v>
      </c>
      <c r="F1439">
        <v>4948</v>
      </c>
      <c r="G1439">
        <v>0</v>
      </c>
      <c r="H1439" t="s">
        <v>1023</v>
      </c>
    </row>
    <row r="1440" spans="1:8" x14ac:dyDescent="0.25">
      <c r="A1440">
        <v>101438</v>
      </c>
      <c r="B1440" s="1">
        <v>46204</v>
      </c>
      <c r="C1440" t="s">
        <v>717</v>
      </c>
      <c r="D1440" t="s">
        <v>1150</v>
      </c>
      <c r="E1440">
        <v>3</v>
      </c>
      <c r="F1440">
        <v>2652</v>
      </c>
      <c r="G1440">
        <v>0</v>
      </c>
      <c r="H1440" t="s">
        <v>1024</v>
      </c>
    </row>
    <row r="1441" spans="1:8" x14ac:dyDescent="0.25">
      <c r="A1441">
        <v>101439</v>
      </c>
      <c r="B1441" s="1">
        <v>46204</v>
      </c>
      <c r="C1441" t="s">
        <v>236</v>
      </c>
      <c r="D1441" t="s">
        <v>1160</v>
      </c>
      <c r="E1441">
        <v>2</v>
      </c>
      <c r="F1441">
        <v>1248</v>
      </c>
      <c r="G1441">
        <v>5</v>
      </c>
      <c r="H1441" t="s">
        <v>1021</v>
      </c>
    </row>
    <row r="1442" spans="1:8" x14ac:dyDescent="0.25">
      <c r="A1442">
        <v>101440</v>
      </c>
      <c r="B1442" s="1">
        <v>46204</v>
      </c>
      <c r="C1442" t="s">
        <v>543</v>
      </c>
      <c r="D1442" t="s">
        <v>1166</v>
      </c>
      <c r="E1442">
        <v>5</v>
      </c>
      <c r="F1442">
        <v>4517</v>
      </c>
      <c r="G1442">
        <v>0</v>
      </c>
      <c r="H1442" t="s">
        <v>1018</v>
      </c>
    </row>
    <row r="1443" spans="1:8" x14ac:dyDescent="0.25">
      <c r="A1443">
        <v>101441</v>
      </c>
      <c r="B1443" s="1">
        <v>46204</v>
      </c>
      <c r="C1443" t="s">
        <v>615</v>
      </c>
      <c r="D1443" t="s">
        <v>1077</v>
      </c>
      <c r="E1443">
        <v>2</v>
      </c>
      <c r="F1443">
        <v>1741</v>
      </c>
      <c r="G1443">
        <v>10</v>
      </c>
      <c r="H1443" t="s">
        <v>1016</v>
      </c>
    </row>
    <row r="1444" spans="1:8" x14ac:dyDescent="0.25">
      <c r="A1444">
        <v>101442</v>
      </c>
      <c r="B1444" s="1">
        <v>46204</v>
      </c>
      <c r="C1444" t="s">
        <v>666</v>
      </c>
      <c r="D1444" t="s">
        <v>1173</v>
      </c>
      <c r="E1444">
        <v>4</v>
      </c>
      <c r="F1444">
        <v>1590</v>
      </c>
      <c r="G1444">
        <v>5</v>
      </c>
      <c r="H1444" t="s">
        <v>1022</v>
      </c>
    </row>
    <row r="1445" spans="1:8" x14ac:dyDescent="0.25">
      <c r="A1445">
        <v>101443</v>
      </c>
      <c r="B1445" s="1">
        <v>46204</v>
      </c>
      <c r="C1445" t="s">
        <v>711</v>
      </c>
      <c r="D1445" t="s">
        <v>1112</v>
      </c>
      <c r="E1445">
        <v>1</v>
      </c>
      <c r="F1445">
        <v>2636</v>
      </c>
      <c r="G1445">
        <v>0</v>
      </c>
      <c r="H1445" t="s">
        <v>1018</v>
      </c>
    </row>
    <row r="1446" spans="1:8" x14ac:dyDescent="0.25">
      <c r="A1446">
        <v>101444</v>
      </c>
      <c r="B1446" s="1">
        <v>46204</v>
      </c>
      <c r="C1446" t="s">
        <v>931</v>
      </c>
      <c r="D1446" t="s">
        <v>1087</v>
      </c>
      <c r="E1446">
        <v>4</v>
      </c>
      <c r="F1446">
        <v>4588</v>
      </c>
      <c r="G1446">
        <v>5</v>
      </c>
      <c r="H1446" t="s">
        <v>1018</v>
      </c>
    </row>
    <row r="1447" spans="1:8" x14ac:dyDescent="0.25">
      <c r="A1447">
        <v>101445</v>
      </c>
      <c r="B1447" s="1">
        <v>46204</v>
      </c>
      <c r="C1447" t="s">
        <v>136</v>
      </c>
      <c r="D1447" t="s">
        <v>1158</v>
      </c>
      <c r="E1447">
        <v>1</v>
      </c>
      <c r="F1447">
        <v>4828</v>
      </c>
      <c r="G1447">
        <v>0</v>
      </c>
      <c r="H1447" t="s">
        <v>1016</v>
      </c>
    </row>
    <row r="1448" spans="1:8" x14ac:dyDescent="0.25">
      <c r="A1448">
        <v>101446</v>
      </c>
      <c r="B1448" s="1">
        <v>46204</v>
      </c>
      <c r="C1448" t="s">
        <v>197</v>
      </c>
      <c r="D1448" t="s">
        <v>1147</v>
      </c>
      <c r="E1448">
        <v>1</v>
      </c>
      <c r="F1448">
        <v>4520</v>
      </c>
      <c r="G1448">
        <v>0</v>
      </c>
      <c r="H1448" t="s">
        <v>1018</v>
      </c>
    </row>
    <row r="1449" spans="1:8" x14ac:dyDescent="0.25">
      <c r="A1449">
        <v>101447</v>
      </c>
      <c r="B1449" s="1">
        <v>46204</v>
      </c>
      <c r="C1449" t="s">
        <v>432</v>
      </c>
      <c r="D1449" t="s">
        <v>1031</v>
      </c>
      <c r="E1449">
        <v>3</v>
      </c>
      <c r="F1449">
        <v>1610</v>
      </c>
      <c r="G1449">
        <v>5</v>
      </c>
      <c r="H1449" t="s">
        <v>1023</v>
      </c>
    </row>
    <row r="1450" spans="1:8" x14ac:dyDescent="0.25">
      <c r="A1450">
        <v>101448</v>
      </c>
      <c r="B1450" s="1">
        <v>46204</v>
      </c>
      <c r="C1450" t="s">
        <v>819</v>
      </c>
      <c r="D1450" t="s">
        <v>1153</v>
      </c>
      <c r="E1450">
        <v>4</v>
      </c>
      <c r="F1450">
        <v>4973</v>
      </c>
      <c r="G1450">
        <v>5</v>
      </c>
      <c r="H1450" t="s">
        <v>1023</v>
      </c>
    </row>
    <row r="1451" spans="1:8" x14ac:dyDescent="0.25">
      <c r="A1451">
        <v>101449</v>
      </c>
      <c r="B1451" s="1">
        <v>46204</v>
      </c>
      <c r="C1451" t="s">
        <v>282</v>
      </c>
      <c r="D1451" t="s">
        <v>1174</v>
      </c>
      <c r="E1451">
        <v>1</v>
      </c>
      <c r="F1451">
        <v>2807</v>
      </c>
      <c r="G1451">
        <v>5</v>
      </c>
      <c r="H1451" t="s">
        <v>1017</v>
      </c>
    </row>
    <row r="1452" spans="1:8" x14ac:dyDescent="0.25">
      <c r="A1452">
        <v>101450</v>
      </c>
      <c r="B1452" s="1">
        <v>46204</v>
      </c>
      <c r="C1452" t="s">
        <v>595</v>
      </c>
      <c r="D1452" t="s">
        <v>1144</v>
      </c>
      <c r="E1452">
        <v>4</v>
      </c>
      <c r="F1452">
        <v>2346</v>
      </c>
      <c r="G1452">
        <v>5</v>
      </c>
      <c r="H1452" t="s">
        <v>1021</v>
      </c>
    </row>
    <row r="1453" spans="1:8" x14ac:dyDescent="0.25">
      <c r="A1453">
        <v>101451</v>
      </c>
      <c r="B1453" s="1">
        <v>46204</v>
      </c>
      <c r="C1453" t="s">
        <v>324</v>
      </c>
      <c r="D1453" t="s">
        <v>1045</v>
      </c>
      <c r="E1453">
        <v>2</v>
      </c>
      <c r="F1453">
        <v>2176</v>
      </c>
      <c r="G1453">
        <v>10</v>
      </c>
      <c r="H1453" t="s">
        <v>1016</v>
      </c>
    </row>
    <row r="1454" spans="1:8" x14ac:dyDescent="0.25">
      <c r="A1454">
        <v>101452</v>
      </c>
      <c r="B1454" s="1">
        <v>46204</v>
      </c>
      <c r="C1454" t="s">
        <v>199</v>
      </c>
      <c r="D1454" t="s">
        <v>1065</v>
      </c>
      <c r="E1454">
        <v>2</v>
      </c>
      <c r="F1454">
        <v>3183</v>
      </c>
      <c r="G1454">
        <v>0</v>
      </c>
      <c r="H1454" t="s">
        <v>1019</v>
      </c>
    </row>
    <row r="1455" spans="1:8" x14ac:dyDescent="0.25">
      <c r="A1455">
        <v>101453</v>
      </c>
      <c r="B1455" s="1">
        <v>46204</v>
      </c>
      <c r="C1455" t="s">
        <v>189</v>
      </c>
      <c r="D1455" t="s">
        <v>1131</v>
      </c>
      <c r="E1455">
        <v>3</v>
      </c>
      <c r="F1455">
        <v>2884</v>
      </c>
      <c r="G1455">
        <v>10</v>
      </c>
      <c r="H1455" t="s">
        <v>1024</v>
      </c>
    </row>
    <row r="1456" spans="1:8" x14ac:dyDescent="0.25">
      <c r="A1456">
        <v>101454</v>
      </c>
      <c r="B1456" s="1">
        <v>46204</v>
      </c>
      <c r="C1456" t="s">
        <v>422</v>
      </c>
      <c r="D1456" t="s">
        <v>1060</v>
      </c>
      <c r="E1456">
        <v>1</v>
      </c>
      <c r="F1456">
        <v>3165</v>
      </c>
      <c r="G1456">
        <v>5</v>
      </c>
      <c r="H1456" t="s">
        <v>1019</v>
      </c>
    </row>
    <row r="1457" spans="1:8" x14ac:dyDescent="0.25">
      <c r="A1457">
        <v>101455</v>
      </c>
      <c r="B1457" s="1">
        <v>46204</v>
      </c>
      <c r="C1457" t="s">
        <v>119</v>
      </c>
      <c r="D1457" t="s">
        <v>1031</v>
      </c>
      <c r="E1457">
        <v>2</v>
      </c>
      <c r="F1457">
        <v>3175</v>
      </c>
      <c r="G1457">
        <v>0</v>
      </c>
      <c r="H1457" t="s">
        <v>1016</v>
      </c>
    </row>
    <row r="1458" spans="1:8" x14ac:dyDescent="0.25">
      <c r="A1458">
        <v>101456</v>
      </c>
      <c r="B1458" s="1">
        <v>46204</v>
      </c>
      <c r="C1458" t="s">
        <v>390</v>
      </c>
      <c r="D1458" t="s">
        <v>1173</v>
      </c>
      <c r="E1458">
        <v>3</v>
      </c>
      <c r="F1458">
        <v>3214</v>
      </c>
      <c r="G1458">
        <v>0</v>
      </c>
      <c r="H1458" t="s">
        <v>1018</v>
      </c>
    </row>
    <row r="1459" spans="1:8" x14ac:dyDescent="0.25">
      <c r="A1459">
        <v>101457</v>
      </c>
      <c r="B1459" s="1">
        <v>46204</v>
      </c>
      <c r="C1459" t="s">
        <v>237</v>
      </c>
      <c r="D1459" t="s">
        <v>1070</v>
      </c>
      <c r="E1459">
        <v>2</v>
      </c>
      <c r="F1459">
        <v>3864</v>
      </c>
      <c r="G1459">
        <v>0</v>
      </c>
      <c r="H1459" t="s">
        <v>1024</v>
      </c>
    </row>
    <row r="1460" spans="1:8" x14ac:dyDescent="0.25">
      <c r="A1460">
        <v>101458</v>
      </c>
      <c r="B1460" s="1">
        <v>46204</v>
      </c>
      <c r="C1460" t="s">
        <v>487</v>
      </c>
      <c r="D1460" t="s">
        <v>1074</v>
      </c>
      <c r="E1460">
        <v>3</v>
      </c>
      <c r="F1460">
        <v>4015</v>
      </c>
      <c r="G1460">
        <v>0</v>
      </c>
      <c r="H1460" t="s">
        <v>1022</v>
      </c>
    </row>
    <row r="1461" spans="1:8" x14ac:dyDescent="0.25">
      <c r="A1461">
        <v>101459</v>
      </c>
      <c r="B1461" s="1">
        <v>46204</v>
      </c>
      <c r="C1461" t="s">
        <v>22</v>
      </c>
      <c r="D1461" t="s">
        <v>1032</v>
      </c>
      <c r="E1461">
        <v>1</v>
      </c>
      <c r="F1461">
        <v>1473</v>
      </c>
      <c r="G1461">
        <v>0</v>
      </c>
      <c r="H1461" t="s">
        <v>1019</v>
      </c>
    </row>
    <row r="1462" spans="1:8" x14ac:dyDescent="0.25">
      <c r="A1462">
        <v>101460</v>
      </c>
      <c r="B1462" s="1">
        <v>46204</v>
      </c>
      <c r="C1462" t="s">
        <v>338</v>
      </c>
      <c r="D1462" t="s">
        <v>1109</v>
      </c>
      <c r="E1462">
        <v>1</v>
      </c>
      <c r="F1462">
        <v>3471</v>
      </c>
      <c r="G1462">
        <v>5</v>
      </c>
      <c r="H1462" t="s">
        <v>1018</v>
      </c>
    </row>
    <row r="1463" spans="1:8" x14ac:dyDescent="0.25">
      <c r="A1463">
        <v>101461</v>
      </c>
      <c r="B1463" s="1">
        <v>46204</v>
      </c>
      <c r="C1463" t="s">
        <v>294</v>
      </c>
      <c r="D1463" t="s">
        <v>1038</v>
      </c>
      <c r="E1463">
        <v>5</v>
      </c>
      <c r="F1463">
        <v>2976</v>
      </c>
      <c r="G1463">
        <v>10</v>
      </c>
      <c r="H1463" t="s">
        <v>1019</v>
      </c>
    </row>
    <row r="1464" spans="1:8" x14ac:dyDescent="0.25">
      <c r="A1464">
        <v>101462</v>
      </c>
      <c r="B1464" s="1">
        <v>46204</v>
      </c>
      <c r="C1464" t="s">
        <v>366</v>
      </c>
      <c r="D1464" t="s">
        <v>1166</v>
      </c>
      <c r="E1464">
        <v>4</v>
      </c>
      <c r="F1464">
        <v>1170</v>
      </c>
      <c r="G1464">
        <v>5</v>
      </c>
      <c r="H1464" t="s">
        <v>1020</v>
      </c>
    </row>
    <row r="1465" spans="1:8" x14ac:dyDescent="0.25">
      <c r="A1465">
        <v>101463</v>
      </c>
      <c r="B1465" s="1">
        <v>46204</v>
      </c>
      <c r="C1465" t="s">
        <v>387</v>
      </c>
      <c r="D1465" t="s">
        <v>1033</v>
      </c>
      <c r="E1465">
        <v>4</v>
      </c>
      <c r="F1465">
        <v>283</v>
      </c>
      <c r="G1465">
        <v>10</v>
      </c>
      <c r="H1465" t="s">
        <v>1019</v>
      </c>
    </row>
    <row r="1466" spans="1:8" x14ac:dyDescent="0.25">
      <c r="A1466">
        <v>101464</v>
      </c>
      <c r="B1466" s="1">
        <v>46204</v>
      </c>
      <c r="C1466" t="s">
        <v>66</v>
      </c>
      <c r="D1466" t="s">
        <v>1087</v>
      </c>
      <c r="E1466">
        <v>5</v>
      </c>
      <c r="F1466">
        <v>4526</v>
      </c>
      <c r="G1466">
        <v>5</v>
      </c>
      <c r="H1466" t="s">
        <v>1018</v>
      </c>
    </row>
    <row r="1467" spans="1:8" x14ac:dyDescent="0.25">
      <c r="A1467">
        <v>101465</v>
      </c>
      <c r="B1467" s="1">
        <v>46204</v>
      </c>
      <c r="C1467" t="s">
        <v>316</v>
      </c>
      <c r="D1467" t="s">
        <v>1152</v>
      </c>
      <c r="E1467">
        <v>5</v>
      </c>
      <c r="F1467">
        <v>610</v>
      </c>
      <c r="G1467">
        <v>0</v>
      </c>
      <c r="H1467" t="s">
        <v>1017</v>
      </c>
    </row>
    <row r="1468" spans="1:8" x14ac:dyDescent="0.25">
      <c r="A1468">
        <v>101466</v>
      </c>
      <c r="B1468" s="1">
        <v>46204</v>
      </c>
      <c r="C1468" t="s">
        <v>924</v>
      </c>
      <c r="D1468" t="s">
        <v>1075</v>
      </c>
      <c r="E1468">
        <v>5</v>
      </c>
      <c r="F1468">
        <v>94</v>
      </c>
      <c r="G1468">
        <v>5</v>
      </c>
      <c r="H1468" t="s">
        <v>1018</v>
      </c>
    </row>
    <row r="1469" spans="1:8" x14ac:dyDescent="0.25">
      <c r="A1469">
        <v>101467</v>
      </c>
      <c r="B1469" s="1">
        <v>46204</v>
      </c>
      <c r="C1469" t="s">
        <v>933</v>
      </c>
      <c r="D1469" t="s">
        <v>1157</v>
      </c>
      <c r="E1469">
        <v>2</v>
      </c>
      <c r="F1469">
        <v>468</v>
      </c>
      <c r="G1469">
        <v>0</v>
      </c>
      <c r="H1469" t="s">
        <v>1018</v>
      </c>
    </row>
    <row r="1470" spans="1:8" x14ac:dyDescent="0.25">
      <c r="A1470">
        <v>101468</v>
      </c>
      <c r="B1470" s="1">
        <v>46204</v>
      </c>
      <c r="C1470" t="s">
        <v>858</v>
      </c>
      <c r="D1470" t="s">
        <v>1085</v>
      </c>
      <c r="E1470">
        <v>2</v>
      </c>
      <c r="F1470">
        <v>1885</v>
      </c>
      <c r="G1470">
        <v>10</v>
      </c>
      <c r="H1470" t="s">
        <v>1019</v>
      </c>
    </row>
    <row r="1471" spans="1:8" x14ac:dyDescent="0.25">
      <c r="A1471">
        <v>101469</v>
      </c>
      <c r="B1471" s="1">
        <v>46204</v>
      </c>
      <c r="C1471" t="s">
        <v>750</v>
      </c>
      <c r="D1471" t="s">
        <v>1091</v>
      </c>
      <c r="E1471">
        <v>5</v>
      </c>
      <c r="F1471">
        <v>2398</v>
      </c>
      <c r="G1471">
        <v>10</v>
      </c>
      <c r="H1471" t="s">
        <v>1025</v>
      </c>
    </row>
    <row r="1472" spans="1:8" x14ac:dyDescent="0.25">
      <c r="A1472">
        <v>101470</v>
      </c>
      <c r="B1472" s="1">
        <v>46204</v>
      </c>
      <c r="C1472" t="s">
        <v>254</v>
      </c>
      <c r="D1472" t="s">
        <v>1136</v>
      </c>
      <c r="E1472">
        <v>5</v>
      </c>
      <c r="F1472">
        <v>1273</v>
      </c>
      <c r="G1472">
        <v>5</v>
      </c>
      <c r="H1472" t="s">
        <v>1025</v>
      </c>
    </row>
    <row r="1473" spans="1:8" x14ac:dyDescent="0.25">
      <c r="A1473">
        <v>101471</v>
      </c>
      <c r="B1473" s="1">
        <v>46204</v>
      </c>
      <c r="C1473" t="s">
        <v>793</v>
      </c>
      <c r="D1473" t="s">
        <v>1177</v>
      </c>
      <c r="E1473">
        <v>2</v>
      </c>
      <c r="F1473">
        <v>1487</v>
      </c>
      <c r="G1473">
        <v>5</v>
      </c>
      <c r="H1473" t="s">
        <v>1022</v>
      </c>
    </row>
    <row r="1474" spans="1:8" x14ac:dyDescent="0.25">
      <c r="A1474">
        <v>101472</v>
      </c>
      <c r="B1474" s="1">
        <v>46204</v>
      </c>
      <c r="C1474" t="s">
        <v>174</v>
      </c>
      <c r="D1474" t="s">
        <v>1156</v>
      </c>
      <c r="E1474">
        <v>1</v>
      </c>
      <c r="F1474">
        <v>4710</v>
      </c>
      <c r="G1474">
        <v>10</v>
      </c>
      <c r="H1474" t="s">
        <v>1018</v>
      </c>
    </row>
    <row r="1475" spans="1:8" x14ac:dyDescent="0.25">
      <c r="A1475">
        <v>101473</v>
      </c>
      <c r="B1475" s="1">
        <v>46204</v>
      </c>
      <c r="C1475" t="s">
        <v>212</v>
      </c>
      <c r="D1475" t="s">
        <v>1166</v>
      </c>
      <c r="E1475">
        <v>2</v>
      </c>
      <c r="F1475">
        <v>4017</v>
      </c>
      <c r="G1475">
        <v>0</v>
      </c>
      <c r="H1475" t="s">
        <v>1023</v>
      </c>
    </row>
    <row r="1476" spans="1:8" x14ac:dyDescent="0.25">
      <c r="A1476">
        <v>101474</v>
      </c>
      <c r="B1476" s="1">
        <v>46204</v>
      </c>
      <c r="C1476" t="s">
        <v>1001</v>
      </c>
      <c r="D1476" t="s">
        <v>1044</v>
      </c>
      <c r="E1476">
        <v>3</v>
      </c>
      <c r="F1476">
        <v>537</v>
      </c>
      <c r="G1476">
        <v>5</v>
      </c>
      <c r="H1476" t="s">
        <v>1018</v>
      </c>
    </row>
    <row r="1477" spans="1:8" x14ac:dyDescent="0.25">
      <c r="A1477">
        <v>101475</v>
      </c>
      <c r="B1477" s="1">
        <v>46204</v>
      </c>
      <c r="C1477" t="s">
        <v>162</v>
      </c>
      <c r="D1477" t="s">
        <v>1142</v>
      </c>
      <c r="E1477">
        <v>5</v>
      </c>
      <c r="F1477">
        <v>4434</v>
      </c>
      <c r="G1477">
        <v>5</v>
      </c>
      <c r="H1477" t="s">
        <v>1022</v>
      </c>
    </row>
    <row r="1478" spans="1:8" x14ac:dyDescent="0.25">
      <c r="A1478">
        <v>101476</v>
      </c>
      <c r="B1478" s="1">
        <v>46204</v>
      </c>
      <c r="C1478" t="s">
        <v>969</v>
      </c>
      <c r="D1478" t="s">
        <v>1056</v>
      </c>
      <c r="E1478">
        <v>1</v>
      </c>
      <c r="F1478">
        <v>1397</v>
      </c>
      <c r="G1478">
        <v>0</v>
      </c>
      <c r="H1478" t="s">
        <v>1025</v>
      </c>
    </row>
    <row r="1479" spans="1:8" x14ac:dyDescent="0.25">
      <c r="A1479">
        <v>101477</v>
      </c>
      <c r="B1479" s="1">
        <v>46204</v>
      </c>
      <c r="C1479" t="s">
        <v>269</v>
      </c>
      <c r="D1479" t="s">
        <v>1172</v>
      </c>
      <c r="E1479">
        <v>3</v>
      </c>
      <c r="F1479">
        <v>3169</v>
      </c>
      <c r="G1479">
        <v>5</v>
      </c>
      <c r="H1479" t="s">
        <v>1016</v>
      </c>
    </row>
    <row r="1480" spans="1:8" x14ac:dyDescent="0.25">
      <c r="A1480">
        <v>101478</v>
      </c>
      <c r="B1480" s="1">
        <v>46204</v>
      </c>
      <c r="C1480" t="s">
        <v>507</v>
      </c>
      <c r="D1480" t="s">
        <v>1037</v>
      </c>
      <c r="E1480">
        <v>4</v>
      </c>
      <c r="F1480">
        <v>711</v>
      </c>
      <c r="G1480">
        <v>5</v>
      </c>
      <c r="H1480" t="s">
        <v>1018</v>
      </c>
    </row>
    <row r="1481" spans="1:8" x14ac:dyDescent="0.25">
      <c r="A1481">
        <v>101479</v>
      </c>
      <c r="B1481" s="1">
        <v>46204</v>
      </c>
      <c r="C1481" t="s">
        <v>232</v>
      </c>
      <c r="D1481" t="s">
        <v>1139</v>
      </c>
      <c r="E1481">
        <v>5</v>
      </c>
      <c r="F1481">
        <v>199</v>
      </c>
      <c r="G1481">
        <v>0</v>
      </c>
      <c r="H1481" t="s">
        <v>1020</v>
      </c>
    </row>
    <row r="1482" spans="1:8" x14ac:dyDescent="0.25">
      <c r="A1482">
        <v>101480</v>
      </c>
      <c r="B1482" s="1">
        <v>46204</v>
      </c>
      <c r="C1482" t="s">
        <v>257</v>
      </c>
      <c r="D1482" t="s">
        <v>1033</v>
      </c>
      <c r="E1482">
        <v>2</v>
      </c>
      <c r="F1482">
        <v>1724</v>
      </c>
      <c r="G1482">
        <v>10</v>
      </c>
      <c r="H1482" t="s">
        <v>1023</v>
      </c>
    </row>
    <row r="1483" spans="1:8" x14ac:dyDescent="0.25">
      <c r="A1483">
        <v>101481</v>
      </c>
      <c r="B1483" s="1">
        <v>46204</v>
      </c>
      <c r="C1483" t="s">
        <v>287</v>
      </c>
      <c r="D1483" t="s">
        <v>1174</v>
      </c>
      <c r="E1483">
        <v>2</v>
      </c>
      <c r="F1483">
        <v>4161</v>
      </c>
      <c r="G1483">
        <v>10</v>
      </c>
      <c r="H1483" t="s">
        <v>1019</v>
      </c>
    </row>
    <row r="1484" spans="1:8" x14ac:dyDescent="0.25">
      <c r="A1484">
        <v>101482</v>
      </c>
      <c r="B1484" s="1">
        <v>46204</v>
      </c>
      <c r="C1484" t="s">
        <v>396</v>
      </c>
      <c r="D1484" t="s">
        <v>1098</v>
      </c>
      <c r="E1484">
        <v>4</v>
      </c>
      <c r="F1484">
        <v>185</v>
      </c>
      <c r="G1484">
        <v>5</v>
      </c>
      <c r="H1484" t="s">
        <v>1017</v>
      </c>
    </row>
    <row r="1485" spans="1:8" x14ac:dyDescent="0.25">
      <c r="A1485">
        <v>101483</v>
      </c>
      <c r="B1485" s="1">
        <v>46204</v>
      </c>
      <c r="C1485" t="s">
        <v>769</v>
      </c>
      <c r="D1485" t="s">
        <v>1167</v>
      </c>
      <c r="E1485">
        <v>4</v>
      </c>
      <c r="F1485">
        <v>2471</v>
      </c>
      <c r="G1485">
        <v>0</v>
      </c>
      <c r="H1485" t="s">
        <v>1020</v>
      </c>
    </row>
    <row r="1486" spans="1:8" x14ac:dyDescent="0.25">
      <c r="A1486">
        <v>101484</v>
      </c>
      <c r="B1486" s="1">
        <v>46204</v>
      </c>
      <c r="C1486" t="s">
        <v>1009</v>
      </c>
      <c r="D1486" t="s">
        <v>1058</v>
      </c>
      <c r="E1486">
        <v>2</v>
      </c>
      <c r="F1486">
        <v>3929</v>
      </c>
      <c r="G1486">
        <v>0</v>
      </c>
      <c r="H1486" t="s">
        <v>1021</v>
      </c>
    </row>
    <row r="1487" spans="1:8" x14ac:dyDescent="0.25">
      <c r="A1487">
        <v>101485</v>
      </c>
      <c r="B1487" s="1">
        <v>46204</v>
      </c>
      <c r="C1487" t="s">
        <v>688</v>
      </c>
      <c r="D1487" t="s">
        <v>1084</v>
      </c>
      <c r="E1487">
        <v>5</v>
      </c>
      <c r="F1487">
        <v>1395</v>
      </c>
      <c r="G1487">
        <v>10</v>
      </c>
      <c r="H1487" t="s">
        <v>1016</v>
      </c>
    </row>
    <row r="1488" spans="1:8" x14ac:dyDescent="0.25">
      <c r="A1488">
        <v>101486</v>
      </c>
      <c r="B1488" s="1">
        <v>46204</v>
      </c>
      <c r="C1488" t="s">
        <v>400</v>
      </c>
      <c r="D1488" t="s">
        <v>1126</v>
      </c>
      <c r="E1488">
        <v>5</v>
      </c>
      <c r="F1488">
        <v>422</v>
      </c>
      <c r="G1488">
        <v>0</v>
      </c>
      <c r="H1488" t="s">
        <v>1024</v>
      </c>
    </row>
    <row r="1489" spans="1:8" x14ac:dyDescent="0.25">
      <c r="A1489">
        <v>101487</v>
      </c>
      <c r="B1489" s="1">
        <v>46204</v>
      </c>
      <c r="C1489" t="s">
        <v>662</v>
      </c>
      <c r="D1489" t="s">
        <v>1067</v>
      </c>
      <c r="E1489">
        <v>3</v>
      </c>
      <c r="F1489">
        <v>3982</v>
      </c>
      <c r="G1489">
        <v>10</v>
      </c>
      <c r="H1489" t="s">
        <v>1022</v>
      </c>
    </row>
    <row r="1490" spans="1:8" x14ac:dyDescent="0.25">
      <c r="A1490">
        <v>101488</v>
      </c>
      <c r="B1490" s="1">
        <v>46204</v>
      </c>
      <c r="C1490" t="s">
        <v>116</v>
      </c>
      <c r="D1490" t="s">
        <v>1062</v>
      </c>
      <c r="E1490">
        <v>3</v>
      </c>
      <c r="F1490">
        <v>3712</v>
      </c>
      <c r="G1490">
        <v>10</v>
      </c>
      <c r="H1490" t="s">
        <v>1019</v>
      </c>
    </row>
    <row r="1491" spans="1:8" x14ac:dyDescent="0.25">
      <c r="A1491">
        <v>101489</v>
      </c>
      <c r="B1491" s="1">
        <v>46204</v>
      </c>
      <c r="C1491" t="s">
        <v>634</v>
      </c>
      <c r="D1491" t="s">
        <v>1099</v>
      </c>
      <c r="E1491">
        <v>2</v>
      </c>
      <c r="F1491">
        <v>1425</v>
      </c>
      <c r="G1491">
        <v>5</v>
      </c>
      <c r="H1491" t="s">
        <v>1023</v>
      </c>
    </row>
    <row r="1492" spans="1:8" x14ac:dyDescent="0.25">
      <c r="A1492">
        <v>101490</v>
      </c>
      <c r="B1492" s="1">
        <v>46204</v>
      </c>
      <c r="C1492" t="s">
        <v>1012</v>
      </c>
      <c r="D1492" t="s">
        <v>1077</v>
      </c>
      <c r="E1492">
        <v>4</v>
      </c>
      <c r="F1492">
        <v>624</v>
      </c>
      <c r="G1492">
        <v>0</v>
      </c>
      <c r="H1492" t="s">
        <v>1022</v>
      </c>
    </row>
    <row r="1493" spans="1:8" x14ac:dyDescent="0.25">
      <c r="A1493">
        <v>101491</v>
      </c>
      <c r="B1493" s="1">
        <v>46204</v>
      </c>
      <c r="C1493" t="s">
        <v>463</v>
      </c>
      <c r="D1493" t="s">
        <v>1075</v>
      </c>
      <c r="E1493">
        <v>1</v>
      </c>
      <c r="F1493">
        <v>664</v>
      </c>
      <c r="G1493">
        <v>0</v>
      </c>
      <c r="H1493" t="s">
        <v>1018</v>
      </c>
    </row>
    <row r="1494" spans="1:8" x14ac:dyDescent="0.25">
      <c r="A1494">
        <v>101492</v>
      </c>
      <c r="B1494" s="1">
        <v>46204</v>
      </c>
      <c r="C1494" t="s">
        <v>458</v>
      </c>
      <c r="D1494" t="s">
        <v>1064</v>
      </c>
      <c r="E1494">
        <v>2</v>
      </c>
      <c r="F1494">
        <v>4994</v>
      </c>
      <c r="G1494">
        <v>5</v>
      </c>
      <c r="H1494" t="s">
        <v>1024</v>
      </c>
    </row>
    <row r="1495" spans="1:8" x14ac:dyDescent="0.25">
      <c r="A1495">
        <v>101493</v>
      </c>
      <c r="B1495" s="1">
        <v>46204</v>
      </c>
      <c r="C1495" t="s">
        <v>343</v>
      </c>
      <c r="D1495" t="s">
        <v>1053</v>
      </c>
      <c r="E1495">
        <v>4</v>
      </c>
      <c r="F1495">
        <v>4789</v>
      </c>
      <c r="G1495">
        <v>5</v>
      </c>
      <c r="H1495" t="s">
        <v>1020</v>
      </c>
    </row>
    <row r="1496" spans="1:8" x14ac:dyDescent="0.25">
      <c r="A1496">
        <v>101494</v>
      </c>
      <c r="B1496" s="1">
        <v>46204</v>
      </c>
      <c r="C1496" t="s">
        <v>445</v>
      </c>
      <c r="D1496" t="s">
        <v>1076</v>
      </c>
      <c r="E1496">
        <v>1</v>
      </c>
      <c r="F1496">
        <v>318</v>
      </c>
      <c r="G1496">
        <v>5</v>
      </c>
      <c r="H1496" t="s">
        <v>1020</v>
      </c>
    </row>
    <row r="1497" spans="1:8" x14ac:dyDescent="0.25">
      <c r="A1497">
        <v>101495</v>
      </c>
      <c r="B1497" s="1">
        <v>46204</v>
      </c>
      <c r="C1497" t="s">
        <v>523</v>
      </c>
      <c r="D1497" t="s">
        <v>1124</v>
      </c>
      <c r="E1497">
        <v>3</v>
      </c>
      <c r="F1497">
        <v>758</v>
      </c>
      <c r="G1497">
        <v>5</v>
      </c>
      <c r="H1497" t="s">
        <v>1025</v>
      </c>
    </row>
    <row r="1498" spans="1:8" x14ac:dyDescent="0.25">
      <c r="A1498">
        <v>101496</v>
      </c>
      <c r="B1498" s="1">
        <v>46204</v>
      </c>
      <c r="C1498" t="s">
        <v>69</v>
      </c>
      <c r="D1498" t="s">
        <v>1064</v>
      </c>
      <c r="E1498">
        <v>1</v>
      </c>
      <c r="F1498">
        <v>521</v>
      </c>
      <c r="G1498">
        <v>0</v>
      </c>
      <c r="H1498" t="s">
        <v>1023</v>
      </c>
    </row>
    <row r="1499" spans="1:8" x14ac:dyDescent="0.25">
      <c r="A1499">
        <v>101497</v>
      </c>
      <c r="B1499" s="1">
        <v>46204</v>
      </c>
      <c r="C1499" t="s">
        <v>448</v>
      </c>
      <c r="D1499" t="s">
        <v>1114</v>
      </c>
      <c r="E1499">
        <v>1</v>
      </c>
      <c r="F1499">
        <v>3692</v>
      </c>
      <c r="G1499">
        <v>0</v>
      </c>
      <c r="H1499" t="s">
        <v>1023</v>
      </c>
    </row>
    <row r="1500" spans="1:8" x14ac:dyDescent="0.25">
      <c r="A1500">
        <v>101498</v>
      </c>
      <c r="B1500" s="1">
        <v>46204</v>
      </c>
      <c r="C1500" t="s">
        <v>222</v>
      </c>
      <c r="D1500" t="s">
        <v>1093</v>
      </c>
      <c r="E1500">
        <v>4</v>
      </c>
      <c r="F1500">
        <v>1422</v>
      </c>
      <c r="G1500">
        <v>5</v>
      </c>
      <c r="H1500" t="s">
        <v>1019</v>
      </c>
    </row>
    <row r="1501" spans="1:8" x14ac:dyDescent="0.25">
      <c r="A1501">
        <v>101499</v>
      </c>
      <c r="B1501" s="1">
        <v>46204</v>
      </c>
      <c r="C1501" t="s">
        <v>412</v>
      </c>
      <c r="D1501" t="s">
        <v>1121</v>
      </c>
      <c r="E1501">
        <v>1</v>
      </c>
      <c r="F1501">
        <v>3900</v>
      </c>
      <c r="G1501">
        <v>10</v>
      </c>
      <c r="H1501" t="s">
        <v>1022</v>
      </c>
    </row>
    <row r="1502" spans="1:8" x14ac:dyDescent="0.25">
      <c r="A1502">
        <v>101500</v>
      </c>
      <c r="B1502" s="1">
        <v>46204</v>
      </c>
      <c r="C1502" t="s">
        <v>824</v>
      </c>
      <c r="D1502" t="s">
        <v>1111</v>
      </c>
      <c r="E1502">
        <v>2</v>
      </c>
      <c r="F1502">
        <v>498</v>
      </c>
      <c r="G1502">
        <v>0</v>
      </c>
      <c r="H1502" t="s">
        <v>1020</v>
      </c>
    </row>
    <row r="1503" spans="1:8" x14ac:dyDescent="0.25">
      <c r="A1503">
        <v>101501</v>
      </c>
      <c r="B1503" s="1">
        <v>46204</v>
      </c>
      <c r="C1503" t="s">
        <v>601</v>
      </c>
      <c r="D1503" t="s">
        <v>1042</v>
      </c>
      <c r="E1503">
        <v>2</v>
      </c>
      <c r="F1503">
        <v>3596</v>
      </c>
      <c r="G1503">
        <v>0</v>
      </c>
      <c r="H1503" t="s">
        <v>1024</v>
      </c>
    </row>
    <row r="1504" spans="1:8" x14ac:dyDescent="0.25">
      <c r="A1504">
        <v>101502</v>
      </c>
      <c r="B1504" s="1">
        <v>46204</v>
      </c>
      <c r="C1504" t="s">
        <v>1002</v>
      </c>
      <c r="D1504" t="s">
        <v>1078</v>
      </c>
      <c r="E1504">
        <v>1</v>
      </c>
      <c r="F1504">
        <v>588</v>
      </c>
      <c r="G1504">
        <v>5</v>
      </c>
      <c r="H1504" t="s">
        <v>1017</v>
      </c>
    </row>
    <row r="1505" spans="1:8" x14ac:dyDescent="0.25">
      <c r="A1505">
        <v>101503</v>
      </c>
      <c r="B1505" s="1">
        <v>46204</v>
      </c>
      <c r="C1505" t="s">
        <v>558</v>
      </c>
      <c r="D1505" t="s">
        <v>1028</v>
      </c>
      <c r="E1505">
        <v>1</v>
      </c>
      <c r="F1505">
        <v>1239</v>
      </c>
      <c r="G1505">
        <v>5</v>
      </c>
      <c r="H1505" t="s">
        <v>1018</v>
      </c>
    </row>
    <row r="1506" spans="1:8" x14ac:dyDescent="0.25">
      <c r="A1506">
        <v>101504</v>
      </c>
      <c r="B1506" s="1">
        <v>46204</v>
      </c>
      <c r="C1506" t="s">
        <v>669</v>
      </c>
      <c r="D1506" t="s">
        <v>1040</v>
      </c>
      <c r="E1506">
        <v>1</v>
      </c>
      <c r="F1506">
        <v>2011</v>
      </c>
      <c r="G1506">
        <v>0</v>
      </c>
      <c r="H1506" t="s">
        <v>1019</v>
      </c>
    </row>
    <row r="1507" spans="1:8" x14ac:dyDescent="0.25">
      <c r="A1507">
        <v>101505</v>
      </c>
      <c r="B1507" s="1">
        <v>46204</v>
      </c>
      <c r="C1507" t="s">
        <v>46</v>
      </c>
      <c r="D1507" t="s">
        <v>1168</v>
      </c>
      <c r="E1507">
        <v>4</v>
      </c>
      <c r="F1507">
        <v>2045</v>
      </c>
      <c r="G1507">
        <v>5</v>
      </c>
      <c r="H1507" t="s">
        <v>1019</v>
      </c>
    </row>
    <row r="1508" spans="1:8" x14ac:dyDescent="0.25">
      <c r="A1508">
        <v>101506</v>
      </c>
      <c r="B1508" s="1">
        <v>46204</v>
      </c>
      <c r="C1508" t="s">
        <v>390</v>
      </c>
      <c r="D1508" t="s">
        <v>1065</v>
      </c>
      <c r="E1508">
        <v>1</v>
      </c>
      <c r="F1508">
        <v>4345</v>
      </c>
      <c r="G1508">
        <v>10</v>
      </c>
      <c r="H1508" t="s">
        <v>1021</v>
      </c>
    </row>
    <row r="1509" spans="1:8" x14ac:dyDescent="0.25">
      <c r="A1509">
        <v>101507</v>
      </c>
      <c r="B1509" s="1">
        <v>46204</v>
      </c>
      <c r="C1509" t="s">
        <v>1007</v>
      </c>
      <c r="D1509" t="s">
        <v>1139</v>
      </c>
      <c r="E1509">
        <v>1</v>
      </c>
      <c r="F1509">
        <v>2986</v>
      </c>
      <c r="G1509">
        <v>10</v>
      </c>
      <c r="H1509" t="s">
        <v>1016</v>
      </c>
    </row>
    <row r="1510" spans="1:8" x14ac:dyDescent="0.25">
      <c r="A1510">
        <v>101508</v>
      </c>
      <c r="B1510" s="1">
        <v>46204</v>
      </c>
      <c r="C1510" t="s">
        <v>505</v>
      </c>
      <c r="D1510" t="s">
        <v>1084</v>
      </c>
      <c r="E1510">
        <v>5</v>
      </c>
      <c r="F1510">
        <v>3346</v>
      </c>
      <c r="G1510">
        <v>0</v>
      </c>
      <c r="H1510" t="s">
        <v>1023</v>
      </c>
    </row>
    <row r="1511" spans="1:8" x14ac:dyDescent="0.25">
      <c r="A1511">
        <v>101509</v>
      </c>
      <c r="B1511" s="1">
        <v>46204</v>
      </c>
      <c r="C1511" t="s">
        <v>188</v>
      </c>
      <c r="D1511" t="s">
        <v>1099</v>
      </c>
      <c r="E1511">
        <v>3</v>
      </c>
      <c r="F1511">
        <v>2440</v>
      </c>
      <c r="G1511">
        <v>0</v>
      </c>
      <c r="H1511" t="s">
        <v>1016</v>
      </c>
    </row>
    <row r="1512" spans="1:8" x14ac:dyDescent="0.25">
      <c r="A1512">
        <v>101510</v>
      </c>
      <c r="B1512" s="1">
        <v>46204</v>
      </c>
      <c r="C1512" t="s">
        <v>551</v>
      </c>
      <c r="D1512" t="s">
        <v>1177</v>
      </c>
      <c r="E1512">
        <v>5</v>
      </c>
      <c r="F1512">
        <v>3330</v>
      </c>
      <c r="G1512">
        <v>10</v>
      </c>
      <c r="H1512" t="s">
        <v>1022</v>
      </c>
    </row>
    <row r="1513" spans="1:8" x14ac:dyDescent="0.25">
      <c r="A1513">
        <v>101511</v>
      </c>
      <c r="B1513" s="1">
        <v>46204</v>
      </c>
      <c r="C1513" t="s">
        <v>895</v>
      </c>
      <c r="D1513" t="s">
        <v>1173</v>
      </c>
      <c r="E1513">
        <v>5</v>
      </c>
      <c r="F1513">
        <v>961</v>
      </c>
      <c r="G1513">
        <v>0</v>
      </c>
      <c r="H1513" t="s">
        <v>1018</v>
      </c>
    </row>
    <row r="1514" spans="1:8" x14ac:dyDescent="0.25">
      <c r="A1514">
        <v>101512</v>
      </c>
      <c r="B1514" s="1">
        <v>46204</v>
      </c>
      <c r="C1514" t="s">
        <v>665</v>
      </c>
      <c r="D1514" t="s">
        <v>1099</v>
      </c>
      <c r="E1514">
        <v>3</v>
      </c>
      <c r="F1514">
        <v>420</v>
      </c>
      <c r="G1514">
        <v>5</v>
      </c>
      <c r="H1514" t="s">
        <v>1019</v>
      </c>
    </row>
    <row r="1515" spans="1:8" x14ac:dyDescent="0.25">
      <c r="A1515">
        <v>101513</v>
      </c>
      <c r="B1515" s="1">
        <v>46204</v>
      </c>
      <c r="C1515" t="s">
        <v>666</v>
      </c>
      <c r="D1515" t="s">
        <v>1126</v>
      </c>
      <c r="E1515">
        <v>1</v>
      </c>
      <c r="F1515">
        <v>3817</v>
      </c>
      <c r="G1515">
        <v>0</v>
      </c>
      <c r="H1515" t="s">
        <v>1018</v>
      </c>
    </row>
    <row r="1516" spans="1:8" x14ac:dyDescent="0.25">
      <c r="A1516">
        <v>101514</v>
      </c>
      <c r="B1516" s="1">
        <v>46204</v>
      </c>
      <c r="C1516" t="s">
        <v>1008</v>
      </c>
      <c r="D1516" t="s">
        <v>1040</v>
      </c>
      <c r="E1516">
        <v>2</v>
      </c>
      <c r="F1516">
        <v>1198</v>
      </c>
      <c r="G1516">
        <v>5</v>
      </c>
      <c r="H1516" t="s">
        <v>1018</v>
      </c>
    </row>
    <row r="1517" spans="1:8" x14ac:dyDescent="0.25">
      <c r="A1517">
        <v>101515</v>
      </c>
      <c r="B1517" s="1">
        <v>46204</v>
      </c>
      <c r="C1517" t="s">
        <v>990</v>
      </c>
      <c r="D1517" t="s">
        <v>1066</v>
      </c>
      <c r="E1517">
        <v>2</v>
      </c>
      <c r="F1517">
        <v>4697</v>
      </c>
      <c r="G1517">
        <v>0</v>
      </c>
      <c r="H1517" t="s">
        <v>1021</v>
      </c>
    </row>
    <row r="1518" spans="1:8" x14ac:dyDescent="0.25">
      <c r="A1518">
        <v>101516</v>
      </c>
      <c r="B1518" s="1">
        <v>46204</v>
      </c>
      <c r="C1518" t="s">
        <v>256</v>
      </c>
      <c r="D1518" t="s">
        <v>1175</v>
      </c>
      <c r="E1518">
        <v>5</v>
      </c>
      <c r="F1518">
        <v>1069</v>
      </c>
      <c r="G1518">
        <v>5</v>
      </c>
      <c r="H1518" t="s">
        <v>1020</v>
      </c>
    </row>
    <row r="1519" spans="1:8" x14ac:dyDescent="0.25">
      <c r="A1519">
        <v>101517</v>
      </c>
      <c r="B1519" s="1">
        <v>46204</v>
      </c>
      <c r="C1519" t="s">
        <v>64</v>
      </c>
      <c r="D1519" t="s">
        <v>1056</v>
      </c>
      <c r="E1519">
        <v>2</v>
      </c>
      <c r="F1519">
        <v>1030</v>
      </c>
      <c r="G1519">
        <v>0</v>
      </c>
      <c r="H1519" t="s">
        <v>1025</v>
      </c>
    </row>
    <row r="1520" spans="1:8" x14ac:dyDescent="0.25">
      <c r="A1520">
        <v>101518</v>
      </c>
      <c r="B1520" s="1">
        <v>46204</v>
      </c>
      <c r="C1520" t="s">
        <v>63</v>
      </c>
      <c r="D1520" t="s">
        <v>1089</v>
      </c>
      <c r="E1520">
        <v>3</v>
      </c>
      <c r="F1520">
        <v>1205</v>
      </c>
      <c r="G1520">
        <v>10</v>
      </c>
      <c r="H1520" t="s">
        <v>1016</v>
      </c>
    </row>
    <row r="1521" spans="1:8" x14ac:dyDescent="0.25">
      <c r="A1521">
        <v>101519</v>
      </c>
      <c r="B1521" s="1">
        <v>46204</v>
      </c>
      <c r="C1521" t="s">
        <v>970</v>
      </c>
      <c r="D1521" t="s">
        <v>1072</v>
      </c>
      <c r="E1521">
        <v>4</v>
      </c>
      <c r="F1521">
        <v>309</v>
      </c>
      <c r="G1521">
        <v>5</v>
      </c>
      <c r="H1521" t="s">
        <v>1016</v>
      </c>
    </row>
    <row r="1522" spans="1:8" x14ac:dyDescent="0.25">
      <c r="A1522">
        <v>101520</v>
      </c>
      <c r="B1522" s="1">
        <v>46204</v>
      </c>
      <c r="C1522" t="s">
        <v>199</v>
      </c>
      <c r="D1522" t="s">
        <v>1059</v>
      </c>
      <c r="E1522">
        <v>1</v>
      </c>
      <c r="F1522">
        <v>374</v>
      </c>
      <c r="G1522">
        <v>0</v>
      </c>
      <c r="H1522" t="s">
        <v>1021</v>
      </c>
    </row>
    <row r="1523" spans="1:8" x14ac:dyDescent="0.25">
      <c r="A1523">
        <v>101521</v>
      </c>
      <c r="B1523" s="1">
        <v>46204</v>
      </c>
      <c r="C1523" t="s">
        <v>866</v>
      </c>
      <c r="D1523" t="s">
        <v>1150</v>
      </c>
      <c r="E1523">
        <v>5</v>
      </c>
      <c r="F1523">
        <v>3736</v>
      </c>
      <c r="G1523">
        <v>5</v>
      </c>
      <c r="H1523" t="s">
        <v>1023</v>
      </c>
    </row>
    <row r="1524" spans="1:8" x14ac:dyDescent="0.25">
      <c r="A1524">
        <v>101522</v>
      </c>
      <c r="B1524" s="1">
        <v>46204</v>
      </c>
      <c r="C1524" t="s">
        <v>879</v>
      </c>
      <c r="D1524" t="s">
        <v>1170</v>
      </c>
      <c r="E1524">
        <v>1</v>
      </c>
      <c r="F1524">
        <v>4215</v>
      </c>
      <c r="G1524">
        <v>10</v>
      </c>
      <c r="H1524" t="s">
        <v>1024</v>
      </c>
    </row>
    <row r="1525" spans="1:8" x14ac:dyDescent="0.25">
      <c r="A1525">
        <v>101523</v>
      </c>
      <c r="B1525" s="1">
        <v>46204</v>
      </c>
      <c r="C1525" t="s">
        <v>243</v>
      </c>
      <c r="D1525" t="s">
        <v>1091</v>
      </c>
      <c r="E1525">
        <v>3</v>
      </c>
      <c r="F1525">
        <v>4569</v>
      </c>
      <c r="G1525">
        <v>5</v>
      </c>
      <c r="H1525" t="s">
        <v>1023</v>
      </c>
    </row>
    <row r="1526" spans="1:8" x14ac:dyDescent="0.25">
      <c r="A1526">
        <v>101524</v>
      </c>
      <c r="B1526" s="1">
        <v>46204</v>
      </c>
      <c r="C1526" t="s">
        <v>318</v>
      </c>
      <c r="D1526" t="s">
        <v>1033</v>
      </c>
      <c r="E1526">
        <v>5</v>
      </c>
      <c r="F1526">
        <v>3994</v>
      </c>
      <c r="G1526">
        <v>5</v>
      </c>
      <c r="H1526" t="s">
        <v>1019</v>
      </c>
    </row>
    <row r="1527" spans="1:8" x14ac:dyDescent="0.25">
      <c r="A1527">
        <v>101525</v>
      </c>
      <c r="B1527" s="1">
        <v>46204</v>
      </c>
      <c r="C1527" t="s">
        <v>853</v>
      </c>
      <c r="D1527" t="s">
        <v>1128</v>
      </c>
      <c r="E1527">
        <v>2</v>
      </c>
      <c r="F1527">
        <v>1504</v>
      </c>
      <c r="G1527">
        <v>0</v>
      </c>
      <c r="H1527" t="s">
        <v>1017</v>
      </c>
    </row>
    <row r="1528" spans="1:8" x14ac:dyDescent="0.25">
      <c r="A1528">
        <v>101526</v>
      </c>
      <c r="B1528" s="1">
        <v>46204</v>
      </c>
      <c r="C1528" t="s">
        <v>862</v>
      </c>
      <c r="D1528" t="s">
        <v>1109</v>
      </c>
      <c r="E1528">
        <v>2</v>
      </c>
      <c r="F1528">
        <v>4139</v>
      </c>
      <c r="G1528">
        <v>10</v>
      </c>
      <c r="H1528" t="s">
        <v>1016</v>
      </c>
    </row>
    <row r="1529" spans="1:8" x14ac:dyDescent="0.25">
      <c r="A1529">
        <v>101527</v>
      </c>
      <c r="B1529" s="1">
        <v>46204</v>
      </c>
      <c r="C1529" t="s">
        <v>366</v>
      </c>
      <c r="D1529" t="s">
        <v>1053</v>
      </c>
      <c r="E1529">
        <v>1</v>
      </c>
      <c r="F1529">
        <v>4270</v>
      </c>
      <c r="G1529">
        <v>5</v>
      </c>
      <c r="H1529" t="s">
        <v>1025</v>
      </c>
    </row>
    <row r="1530" spans="1:8" x14ac:dyDescent="0.25">
      <c r="A1530">
        <v>101528</v>
      </c>
      <c r="B1530" s="1">
        <v>46204</v>
      </c>
      <c r="C1530" t="s">
        <v>826</v>
      </c>
      <c r="D1530" t="s">
        <v>1091</v>
      </c>
      <c r="E1530">
        <v>2</v>
      </c>
      <c r="F1530">
        <v>1697</v>
      </c>
      <c r="G1530">
        <v>10</v>
      </c>
      <c r="H1530" t="s">
        <v>1024</v>
      </c>
    </row>
    <row r="1531" spans="1:8" x14ac:dyDescent="0.25">
      <c r="A1531">
        <v>101529</v>
      </c>
      <c r="B1531" s="1">
        <v>46204</v>
      </c>
      <c r="C1531" t="s">
        <v>230</v>
      </c>
      <c r="D1531" t="s">
        <v>1117</v>
      </c>
      <c r="E1531">
        <v>3</v>
      </c>
      <c r="F1531">
        <v>1360</v>
      </c>
      <c r="G1531">
        <v>5</v>
      </c>
      <c r="H1531" t="s">
        <v>1023</v>
      </c>
    </row>
    <row r="1532" spans="1:8" x14ac:dyDescent="0.25">
      <c r="A1532">
        <v>101530</v>
      </c>
      <c r="B1532" s="1">
        <v>46204</v>
      </c>
      <c r="C1532" t="s">
        <v>417</v>
      </c>
      <c r="D1532" t="s">
        <v>1071</v>
      </c>
      <c r="E1532">
        <v>3</v>
      </c>
      <c r="F1532">
        <v>3109</v>
      </c>
      <c r="G1532">
        <v>5</v>
      </c>
      <c r="H1532" t="s">
        <v>1020</v>
      </c>
    </row>
    <row r="1533" spans="1:8" x14ac:dyDescent="0.25">
      <c r="A1533">
        <v>101531</v>
      </c>
      <c r="B1533" s="1">
        <v>46204</v>
      </c>
      <c r="C1533" t="s">
        <v>1005</v>
      </c>
      <c r="D1533" t="s">
        <v>1077</v>
      </c>
      <c r="E1533">
        <v>3</v>
      </c>
      <c r="F1533">
        <v>1003</v>
      </c>
      <c r="G1533">
        <v>5</v>
      </c>
      <c r="H1533" t="s">
        <v>1025</v>
      </c>
    </row>
    <row r="1534" spans="1:8" x14ac:dyDescent="0.25">
      <c r="A1534">
        <v>101532</v>
      </c>
      <c r="B1534" s="1">
        <v>46204</v>
      </c>
      <c r="C1534" t="s">
        <v>767</v>
      </c>
      <c r="D1534" t="s">
        <v>1070</v>
      </c>
      <c r="E1534">
        <v>5</v>
      </c>
      <c r="F1534">
        <v>1258</v>
      </c>
      <c r="G1534">
        <v>5</v>
      </c>
      <c r="H1534" t="s">
        <v>1018</v>
      </c>
    </row>
    <row r="1535" spans="1:8" x14ac:dyDescent="0.25">
      <c r="A1535">
        <v>101533</v>
      </c>
      <c r="B1535" s="1">
        <v>46204</v>
      </c>
      <c r="C1535" t="s">
        <v>553</v>
      </c>
      <c r="D1535" t="s">
        <v>1163</v>
      </c>
      <c r="E1535">
        <v>3</v>
      </c>
      <c r="F1535">
        <v>4694</v>
      </c>
      <c r="G1535">
        <v>0</v>
      </c>
      <c r="H1535" t="s">
        <v>1019</v>
      </c>
    </row>
    <row r="1536" spans="1:8" x14ac:dyDescent="0.25">
      <c r="A1536">
        <v>101534</v>
      </c>
      <c r="B1536" s="1">
        <v>46204</v>
      </c>
      <c r="C1536" t="s">
        <v>226</v>
      </c>
      <c r="D1536" t="s">
        <v>1147</v>
      </c>
      <c r="E1536">
        <v>3</v>
      </c>
      <c r="F1536">
        <v>2271</v>
      </c>
      <c r="G1536">
        <v>10</v>
      </c>
      <c r="H1536" t="s">
        <v>1023</v>
      </c>
    </row>
    <row r="1537" spans="1:8" x14ac:dyDescent="0.25">
      <c r="A1537">
        <v>101535</v>
      </c>
      <c r="B1537" s="1">
        <v>46204</v>
      </c>
      <c r="C1537" t="s">
        <v>964</v>
      </c>
      <c r="D1537" t="s">
        <v>1108</v>
      </c>
      <c r="E1537">
        <v>2</v>
      </c>
      <c r="F1537">
        <v>3070</v>
      </c>
      <c r="G1537">
        <v>5</v>
      </c>
      <c r="H1537" t="s">
        <v>1016</v>
      </c>
    </row>
    <row r="1538" spans="1:8" x14ac:dyDescent="0.25">
      <c r="A1538">
        <v>101536</v>
      </c>
      <c r="B1538" s="1">
        <v>46204</v>
      </c>
      <c r="C1538" t="s">
        <v>558</v>
      </c>
      <c r="D1538" t="s">
        <v>1031</v>
      </c>
      <c r="E1538">
        <v>5</v>
      </c>
      <c r="F1538">
        <v>3173</v>
      </c>
      <c r="G1538">
        <v>5</v>
      </c>
      <c r="H1538" t="s">
        <v>1020</v>
      </c>
    </row>
    <row r="1539" spans="1:8" x14ac:dyDescent="0.25">
      <c r="A1539">
        <v>101537</v>
      </c>
      <c r="B1539" s="1">
        <v>46204</v>
      </c>
      <c r="C1539" t="s">
        <v>163</v>
      </c>
      <c r="D1539" t="s">
        <v>1118</v>
      </c>
      <c r="E1539">
        <v>2</v>
      </c>
      <c r="F1539">
        <v>4729</v>
      </c>
      <c r="G1539">
        <v>0</v>
      </c>
      <c r="H1539" t="s">
        <v>1017</v>
      </c>
    </row>
    <row r="1540" spans="1:8" x14ac:dyDescent="0.25">
      <c r="A1540">
        <v>101538</v>
      </c>
      <c r="B1540" s="1">
        <v>46204</v>
      </c>
      <c r="C1540" t="s">
        <v>603</v>
      </c>
      <c r="D1540" t="s">
        <v>1175</v>
      </c>
      <c r="E1540">
        <v>5</v>
      </c>
      <c r="F1540">
        <v>775</v>
      </c>
      <c r="G1540">
        <v>0</v>
      </c>
      <c r="H1540" t="s">
        <v>1018</v>
      </c>
    </row>
    <row r="1541" spans="1:8" x14ac:dyDescent="0.25">
      <c r="A1541">
        <v>101539</v>
      </c>
      <c r="B1541" s="1">
        <v>46204</v>
      </c>
      <c r="C1541" t="s">
        <v>384</v>
      </c>
      <c r="D1541" t="s">
        <v>1085</v>
      </c>
      <c r="E1541">
        <v>1</v>
      </c>
      <c r="F1541">
        <v>1854</v>
      </c>
      <c r="G1541">
        <v>5</v>
      </c>
      <c r="H1541" t="s">
        <v>1022</v>
      </c>
    </row>
    <row r="1542" spans="1:8" x14ac:dyDescent="0.25">
      <c r="A1542">
        <v>101540</v>
      </c>
      <c r="B1542" s="1">
        <v>46204</v>
      </c>
      <c r="C1542" t="s">
        <v>814</v>
      </c>
      <c r="D1542" t="s">
        <v>1134</v>
      </c>
      <c r="E1542">
        <v>5</v>
      </c>
      <c r="F1542">
        <v>2123</v>
      </c>
      <c r="G1542">
        <v>5</v>
      </c>
      <c r="H1542" t="s">
        <v>1022</v>
      </c>
    </row>
    <row r="1543" spans="1:8" x14ac:dyDescent="0.25">
      <c r="A1543">
        <v>101541</v>
      </c>
      <c r="B1543" s="1">
        <v>46204</v>
      </c>
      <c r="C1543" t="s">
        <v>952</v>
      </c>
      <c r="D1543" t="s">
        <v>1031</v>
      </c>
      <c r="E1543">
        <v>5</v>
      </c>
      <c r="F1543">
        <v>2880</v>
      </c>
      <c r="G1543">
        <v>5</v>
      </c>
      <c r="H1543" t="s">
        <v>1025</v>
      </c>
    </row>
    <row r="1544" spans="1:8" x14ac:dyDescent="0.25">
      <c r="A1544">
        <v>101542</v>
      </c>
      <c r="B1544" s="1">
        <v>46204</v>
      </c>
      <c r="C1544" t="s">
        <v>88</v>
      </c>
      <c r="D1544" t="s">
        <v>1126</v>
      </c>
      <c r="E1544">
        <v>3</v>
      </c>
      <c r="F1544">
        <v>4809</v>
      </c>
      <c r="G1544">
        <v>10</v>
      </c>
      <c r="H1544" t="s">
        <v>1017</v>
      </c>
    </row>
    <row r="1545" spans="1:8" x14ac:dyDescent="0.25">
      <c r="A1545">
        <v>101543</v>
      </c>
      <c r="B1545" s="1">
        <v>46204</v>
      </c>
      <c r="C1545" t="s">
        <v>472</v>
      </c>
      <c r="D1545" t="s">
        <v>1117</v>
      </c>
      <c r="E1545">
        <v>3</v>
      </c>
      <c r="F1545">
        <v>999</v>
      </c>
      <c r="G1545">
        <v>5</v>
      </c>
      <c r="H1545" t="s">
        <v>1020</v>
      </c>
    </row>
    <row r="1546" spans="1:8" x14ac:dyDescent="0.25">
      <c r="A1546">
        <v>101544</v>
      </c>
      <c r="B1546" s="1">
        <v>46204</v>
      </c>
      <c r="C1546" t="s">
        <v>458</v>
      </c>
      <c r="D1546" t="s">
        <v>1151</v>
      </c>
      <c r="E1546">
        <v>4</v>
      </c>
      <c r="F1546">
        <v>1228</v>
      </c>
      <c r="G1546">
        <v>0</v>
      </c>
      <c r="H1546" t="s">
        <v>1021</v>
      </c>
    </row>
    <row r="1547" spans="1:8" x14ac:dyDescent="0.25">
      <c r="A1547">
        <v>101545</v>
      </c>
      <c r="B1547" s="1">
        <v>46204</v>
      </c>
      <c r="C1547" t="s">
        <v>424</v>
      </c>
      <c r="D1547" t="s">
        <v>1076</v>
      </c>
      <c r="E1547">
        <v>2</v>
      </c>
      <c r="F1547">
        <v>4292</v>
      </c>
      <c r="G1547">
        <v>5</v>
      </c>
      <c r="H1547" t="s">
        <v>1016</v>
      </c>
    </row>
    <row r="1548" spans="1:8" x14ac:dyDescent="0.25">
      <c r="A1548">
        <v>101546</v>
      </c>
      <c r="B1548" s="1">
        <v>46204</v>
      </c>
      <c r="C1548" t="s">
        <v>553</v>
      </c>
      <c r="D1548" t="s">
        <v>1071</v>
      </c>
      <c r="E1548">
        <v>1</v>
      </c>
      <c r="F1548">
        <v>681</v>
      </c>
      <c r="G1548">
        <v>10</v>
      </c>
      <c r="H1548" t="s">
        <v>1025</v>
      </c>
    </row>
    <row r="1549" spans="1:8" x14ac:dyDescent="0.25">
      <c r="A1549">
        <v>101547</v>
      </c>
      <c r="B1549" s="1">
        <v>46204</v>
      </c>
      <c r="C1549" t="s">
        <v>25</v>
      </c>
      <c r="D1549" t="s">
        <v>1081</v>
      </c>
      <c r="E1549">
        <v>4</v>
      </c>
      <c r="F1549">
        <v>2616</v>
      </c>
      <c r="G1549">
        <v>5</v>
      </c>
      <c r="H1549" t="s">
        <v>1022</v>
      </c>
    </row>
    <row r="1550" spans="1:8" x14ac:dyDescent="0.25">
      <c r="A1550">
        <v>101548</v>
      </c>
      <c r="B1550" s="1">
        <v>46204</v>
      </c>
      <c r="C1550" t="s">
        <v>629</v>
      </c>
      <c r="D1550" t="s">
        <v>1072</v>
      </c>
      <c r="E1550">
        <v>3</v>
      </c>
      <c r="F1550">
        <v>2043</v>
      </c>
      <c r="G1550">
        <v>0</v>
      </c>
      <c r="H1550" t="s">
        <v>1020</v>
      </c>
    </row>
    <row r="1551" spans="1:8" x14ac:dyDescent="0.25">
      <c r="A1551">
        <v>101549</v>
      </c>
      <c r="B1551" s="1">
        <v>46204</v>
      </c>
      <c r="C1551" t="s">
        <v>40</v>
      </c>
      <c r="D1551" t="s">
        <v>1049</v>
      </c>
      <c r="E1551">
        <v>1</v>
      </c>
      <c r="F1551">
        <v>92</v>
      </c>
      <c r="G1551">
        <v>10</v>
      </c>
      <c r="H1551" t="s">
        <v>1023</v>
      </c>
    </row>
    <row r="1552" spans="1:8" x14ac:dyDescent="0.25">
      <c r="A1552">
        <v>101550</v>
      </c>
      <c r="B1552" s="1">
        <v>46204</v>
      </c>
      <c r="C1552" t="s">
        <v>653</v>
      </c>
      <c r="D1552" t="s">
        <v>1084</v>
      </c>
      <c r="E1552">
        <v>3</v>
      </c>
      <c r="F1552">
        <v>2627</v>
      </c>
      <c r="G1552">
        <v>10</v>
      </c>
      <c r="H1552" t="s">
        <v>1021</v>
      </c>
    </row>
    <row r="1553" spans="1:8" x14ac:dyDescent="0.25">
      <c r="A1553">
        <v>101551</v>
      </c>
      <c r="B1553" s="1">
        <v>46204</v>
      </c>
      <c r="C1553" t="s">
        <v>149</v>
      </c>
      <c r="D1553" t="s">
        <v>1052</v>
      </c>
      <c r="E1553">
        <v>3</v>
      </c>
      <c r="F1553">
        <v>2224</v>
      </c>
      <c r="G1553">
        <v>10</v>
      </c>
      <c r="H1553" t="s">
        <v>1024</v>
      </c>
    </row>
    <row r="1554" spans="1:8" x14ac:dyDescent="0.25">
      <c r="A1554">
        <v>101552</v>
      </c>
      <c r="B1554" s="1">
        <v>46204</v>
      </c>
      <c r="C1554" t="s">
        <v>642</v>
      </c>
      <c r="D1554" t="s">
        <v>1047</v>
      </c>
      <c r="E1554">
        <v>4</v>
      </c>
      <c r="F1554">
        <v>2647</v>
      </c>
      <c r="G1554">
        <v>5</v>
      </c>
      <c r="H1554" t="s">
        <v>1021</v>
      </c>
    </row>
    <row r="1555" spans="1:8" x14ac:dyDescent="0.25">
      <c r="A1555">
        <v>101553</v>
      </c>
      <c r="B1555" s="1">
        <v>46204</v>
      </c>
      <c r="C1555" t="s">
        <v>595</v>
      </c>
      <c r="D1555" t="s">
        <v>1072</v>
      </c>
      <c r="E1555">
        <v>3</v>
      </c>
      <c r="F1555">
        <v>390</v>
      </c>
      <c r="G1555">
        <v>5</v>
      </c>
      <c r="H1555" t="s">
        <v>1022</v>
      </c>
    </row>
    <row r="1556" spans="1:8" x14ac:dyDescent="0.25">
      <c r="A1556">
        <v>101554</v>
      </c>
      <c r="B1556" s="1">
        <v>46204</v>
      </c>
      <c r="C1556" t="s">
        <v>568</v>
      </c>
      <c r="D1556" t="s">
        <v>1032</v>
      </c>
      <c r="E1556">
        <v>5</v>
      </c>
      <c r="F1556">
        <v>4953</v>
      </c>
      <c r="G1556">
        <v>0</v>
      </c>
      <c r="H1556" t="s">
        <v>1018</v>
      </c>
    </row>
    <row r="1557" spans="1:8" x14ac:dyDescent="0.25">
      <c r="A1557">
        <v>101555</v>
      </c>
      <c r="B1557" s="1">
        <v>46204</v>
      </c>
      <c r="C1557" t="s">
        <v>758</v>
      </c>
      <c r="D1557" t="s">
        <v>1052</v>
      </c>
      <c r="E1557">
        <v>5</v>
      </c>
      <c r="F1557">
        <v>4813</v>
      </c>
      <c r="G1557">
        <v>5</v>
      </c>
      <c r="H1557" t="s">
        <v>1020</v>
      </c>
    </row>
    <row r="1558" spans="1:8" x14ac:dyDescent="0.25">
      <c r="A1558">
        <v>101556</v>
      </c>
      <c r="B1558" s="1">
        <v>46204</v>
      </c>
      <c r="C1558" t="s">
        <v>116</v>
      </c>
      <c r="D1558" t="s">
        <v>1113</v>
      </c>
      <c r="E1558">
        <v>1</v>
      </c>
      <c r="F1558">
        <v>2970</v>
      </c>
      <c r="G1558">
        <v>5</v>
      </c>
      <c r="H1558" t="s">
        <v>1023</v>
      </c>
    </row>
    <row r="1559" spans="1:8" x14ac:dyDescent="0.25">
      <c r="A1559">
        <v>101557</v>
      </c>
      <c r="B1559" s="1">
        <v>46204</v>
      </c>
      <c r="C1559" t="s">
        <v>409</v>
      </c>
      <c r="D1559" t="s">
        <v>1138</v>
      </c>
      <c r="E1559">
        <v>1</v>
      </c>
      <c r="F1559">
        <v>4480</v>
      </c>
      <c r="G1559">
        <v>5</v>
      </c>
      <c r="H1559" t="s">
        <v>1016</v>
      </c>
    </row>
    <row r="1560" spans="1:8" x14ac:dyDescent="0.25">
      <c r="A1560">
        <v>101558</v>
      </c>
      <c r="B1560" s="1">
        <v>46204</v>
      </c>
      <c r="C1560" t="s">
        <v>209</v>
      </c>
      <c r="D1560" t="s">
        <v>1057</v>
      </c>
      <c r="E1560">
        <v>4</v>
      </c>
      <c r="F1560">
        <v>1980</v>
      </c>
      <c r="G1560">
        <v>10</v>
      </c>
      <c r="H1560" t="s">
        <v>1020</v>
      </c>
    </row>
    <row r="1561" spans="1:8" x14ac:dyDescent="0.25">
      <c r="A1561">
        <v>101559</v>
      </c>
      <c r="B1561" s="1">
        <v>46204</v>
      </c>
      <c r="C1561" t="s">
        <v>459</v>
      </c>
      <c r="D1561" t="s">
        <v>1150</v>
      </c>
      <c r="E1561">
        <v>3</v>
      </c>
      <c r="F1561">
        <v>3287</v>
      </c>
      <c r="G1561">
        <v>5</v>
      </c>
      <c r="H1561" t="s">
        <v>1023</v>
      </c>
    </row>
    <row r="1562" spans="1:8" x14ac:dyDescent="0.25">
      <c r="A1562">
        <v>101560</v>
      </c>
      <c r="B1562" s="1">
        <v>46204</v>
      </c>
      <c r="C1562" t="s">
        <v>1006</v>
      </c>
      <c r="D1562" t="s">
        <v>1139</v>
      </c>
      <c r="E1562">
        <v>1</v>
      </c>
      <c r="F1562">
        <v>4878</v>
      </c>
      <c r="G1562">
        <v>5</v>
      </c>
      <c r="H1562" t="s">
        <v>1023</v>
      </c>
    </row>
    <row r="1563" spans="1:8" x14ac:dyDescent="0.25">
      <c r="A1563">
        <v>101561</v>
      </c>
      <c r="B1563" s="1">
        <v>46204</v>
      </c>
      <c r="C1563" t="s">
        <v>512</v>
      </c>
      <c r="D1563" t="s">
        <v>1102</v>
      </c>
      <c r="E1563">
        <v>1</v>
      </c>
      <c r="F1563">
        <v>1320</v>
      </c>
      <c r="G1563">
        <v>10</v>
      </c>
      <c r="H1563" t="s">
        <v>1017</v>
      </c>
    </row>
    <row r="1564" spans="1:8" x14ac:dyDescent="0.25">
      <c r="A1564">
        <v>101562</v>
      </c>
      <c r="B1564" s="1">
        <v>46204</v>
      </c>
      <c r="C1564" t="s">
        <v>1013</v>
      </c>
      <c r="D1564" t="s">
        <v>1054</v>
      </c>
      <c r="E1564">
        <v>5</v>
      </c>
      <c r="F1564">
        <v>3310</v>
      </c>
      <c r="G1564">
        <v>0</v>
      </c>
      <c r="H1564" t="s">
        <v>1021</v>
      </c>
    </row>
    <row r="1565" spans="1:8" x14ac:dyDescent="0.25">
      <c r="A1565">
        <v>101563</v>
      </c>
      <c r="B1565" s="1">
        <v>46204</v>
      </c>
      <c r="C1565" t="s">
        <v>85</v>
      </c>
      <c r="D1565" t="s">
        <v>1074</v>
      </c>
      <c r="E1565">
        <v>4</v>
      </c>
      <c r="F1565">
        <v>4328</v>
      </c>
      <c r="G1565">
        <v>0</v>
      </c>
      <c r="H1565" t="s">
        <v>1019</v>
      </c>
    </row>
    <row r="1566" spans="1:8" x14ac:dyDescent="0.25">
      <c r="A1566">
        <v>101564</v>
      </c>
      <c r="B1566" s="1">
        <v>46204</v>
      </c>
      <c r="C1566" t="s">
        <v>596</v>
      </c>
      <c r="D1566" t="s">
        <v>1139</v>
      </c>
      <c r="E1566">
        <v>2</v>
      </c>
      <c r="F1566">
        <v>4312</v>
      </c>
      <c r="G1566">
        <v>0</v>
      </c>
      <c r="H1566" t="s">
        <v>1023</v>
      </c>
    </row>
    <row r="1567" spans="1:8" x14ac:dyDescent="0.25">
      <c r="A1567">
        <v>101565</v>
      </c>
      <c r="B1567" s="1">
        <v>46204</v>
      </c>
      <c r="C1567" t="s">
        <v>235</v>
      </c>
      <c r="D1567" t="s">
        <v>1040</v>
      </c>
      <c r="E1567">
        <v>3</v>
      </c>
      <c r="F1567">
        <v>2741</v>
      </c>
      <c r="G1567">
        <v>0</v>
      </c>
      <c r="H1567" t="s">
        <v>1018</v>
      </c>
    </row>
    <row r="1568" spans="1:8" x14ac:dyDescent="0.25">
      <c r="A1568">
        <v>101566</v>
      </c>
      <c r="B1568" s="1">
        <v>46204</v>
      </c>
      <c r="C1568" t="s">
        <v>662</v>
      </c>
      <c r="D1568" t="s">
        <v>1087</v>
      </c>
      <c r="E1568">
        <v>1</v>
      </c>
      <c r="F1568">
        <v>4016</v>
      </c>
      <c r="G1568">
        <v>0</v>
      </c>
      <c r="H1568" t="s">
        <v>1023</v>
      </c>
    </row>
    <row r="1569" spans="1:8" x14ac:dyDescent="0.25">
      <c r="A1569">
        <v>101567</v>
      </c>
      <c r="B1569" s="1">
        <v>46204</v>
      </c>
      <c r="C1569" t="s">
        <v>222</v>
      </c>
      <c r="D1569" t="s">
        <v>1100</v>
      </c>
      <c r="E1569">
        <v>5</v>
      </c>
      <c r="F1569">
        <v>2193</v>
      </c>
      <c r="G1569">
        <v>10</v>
      </c>
      <c r="H1569" t="s">
        <v>1025</v>
      </c>
    </row>
    <row r="1570" spans="1:8" x14ac:dyDescent="0.25">
      <c r="A1570">
        <v>101568</v>
      </c>
      <c r="B1570" s="1">
        <v>46204</v>
      </c>
      <c r="C1570" t="s">
        <v>479</v>
      </c>
      <c r="D1570" t="s">
        <v>1094</v>
      </c>
      <c r="E1570">
        <v>1</v>
      </c>
      <c r="F1570">
        <v>2510</v>
      </c>
      <c r="G1570">
        <v>5</v>
      </c>
      <c r="H1570" t="s">
        <v>1017</v>
      </c>
    </row>
    <row r="1571" spans="1:8" x14ac:dyDescent="0.25">
      <c r="A1571">
        <v>101569</v>
      </c>
      <c r="B1571" s="1">
        <v>46204</v>
      </c>
      <c r="C1571" t="s">
        <v>912</v>
      </c>
      <c r="D1571" t="s">
        <v>1151</v>
      </c>
      <c r="E1571">
        <v>4</v>
      </c>
      <c r="F1571">
        <v>4015</v>
      </c>
      <c r="G1571">
        <v>0</v>
      </c>
      <c r="H1571" t="s">
        <v>1021</v>
      </c>
    </row>
    <row r="1572" spans="1:8" x14ac:dyDescent="0.25">
      <c r="A1572">
        <v>101570</v>
      </c>
      <c r="B1572" s="1">
        <v>46204</v>
      </c>
      <c r="C1572" t="s">
        <v>514</v>
      </c>
      <c r="D1572" t="s">
        <v>1147</v>
      </c>
      <c r="E1572">
        <v>3</v>
      </c>
      <c r="F1572">
        <v>199</v>
      </c>
      <c r="G1572">
        <v>5</v>
      </c>
      <c r="H1572" t="s">
        <v>1019</v>
      </c>
    </row>
    <row r="1573" spans="1:8" x14ac:dyDescent="0.25">
      <c r="A1573">
        <v>101571</v>
      </c>
      <c r="B1573" s="1">
        <v>46204</v>
      </c>
      <c r="C1573" t="s">
        <v>88</v>
      </c>
      <c r="D1573" t="s">
        <v>1067</v>
      </c>
      <c r="E1573">
        <v>1</v>
      </c>
      <c r="F1573">
        <v>2608</v>
      </c>
      <c r="G1573">
        <v>5</v>
      </c>
      <c r="H1573" t="s">
        <v>1022</v>
      </c>
    </row>
    <row r="1574" spans="1:8" x14ac:dyDescent="0.25">
      <c r="A1574">
        <v>101572</v>
      </c>
      <c r="B1574" s="1">
        <v>46204</v>
      </c>
      <c r="C1574" t="s">
        <v>285</v>
      </c>
      <c r="D1574" t="s">
        <v>1108</v>
      </c>
      <c r="E1574">
        <v>5</v>
      </c>
      <c r="F1574">
        <v>2264</v>
      </c>
      <c r="G1574">
        <v>0</v>
      </c>
      <c r="H1574" t="s">
        <v>1022</v>
      </c>
    </row>
    <row r="1575" spans="1:8" x14ac:dyDescent="0.25">
      <c r="A1575">
        <v>101573</v>
      </c>
      <c r="B1575" s="1">
        <v>46204</v>
      </c>
      <c r="C1575" t="s">
        <v>926</v>
      </c>
      <c r="D1575" t="s">
        <v>1085</v>
      </c>
      <c r="E1575">
        <v>1</v>
      </c>
      <c r="F1575">
        <v>3931</v>
      </c>
      <c r="G1575">
        <v>0</v>
      </c>
      <c r="H1575" t="s">
        <v>1018</v>
      </c>
    </row>
    <row r="1576" spans="1:8" x14ac:dyDescent="0.25">
      <c r="A1576">
        <v>101574</v>
      </c>
      <c r="B1576" s="1">
        <v>46204</v>
      </c>
      <c r="C1576" t="s">
        <v>910</v>
      </c>
      <c r="D1576" t="s">
        <v>1171</v>
      </c>
      <c r="E1576">
        <v>5</v>
      </c>
      <c r="F1576">
        <v>4483</v>
      </c>
      <c r="G1576">
        <v>5</v>
      </c>
      <c r="H1576" t="s">
        <v>1019</v>
      </c>
    </row>
    <row r="1577" spans="1:8" x14ac:dyDescent="0.25">
      <c r="A1577">
        <v>101575</v>
      </c>
      <c r="B1577" s="1">
        <v>46204</v>
      </c>
      <c r="C1577" t="s">
        <v>109</v>
      </c>
      <c r="D1577" t="s">
        <v>1100</v>
      </c>
      <c r="E1577">
        <v>2</v>
      </c>
      <c r="F1577">
        <v>3661</v>
      </c>
      <c r="G1577">
        <v>5</v>
      </c>
      <c r="H1577" t="s">
        <v>1023</v>
      </c>
    </row>
    <row r="1578" spans="1:8" x14ac:dyDescent="0.25">
      <c r="A1578">
        <v>101576</v>
      </c>
      <c r="B1578" s="1">
        <v>46204</v>
      </c>
      <c r="C1578" t="s">
        <v>420</v>
      </c>
      <c r="D1578" t="s">
        <v>1083</v>
      </c>
      <c r="E1578">
        <v>1</v>
      </c>
      <c r="F1578">
        <v>2422</v>
      </c>
      <c r="G1578">
        <v>5</v>
      </c>
      <c r="H1578" t="s">
        <v>1016</v>
      </c>
    </row>
    <row r="1579" spans="1:8" x14ac:dyDescent="0.25">
      <c r="A1579">
        <v>101577</v>
      </c>
      <c r="B1579" s="1">
        <v>46204</v>
      </c>
      <c r="C1579" t="s">
        <v>686</v>
      </c>
      <c r="D1579" t="s">
        <v>1113</v>
      </c>
      <c r="E1579">
        <v>2</v>
      </c>
      <c r="F1579">
        <v>2376</v>
      </c>
      <c r="G1579">
        <v>10</v>
      </c>
      <c r="H1579" t="s">
        <v>1022</v>
      </c>
    </row>
    <row r="1580" spans="1:8" x14ac:dyDescent="0.25">
      <c r="A1580">
        <v>101578</v>
      </c>
      <c r="B1580" s="1">
        <v>46204</v>
      </c>
      <c r="C1580" t="s">
        <v>223</v>
      </c>
      <c r="D1580" t="s">
        <v>1102</v>
      </c>
      <c r="E1580">
        <v>3</v>
      </c>
      <c r="F1580">
        <v>2975</v>
      </c>
      <c r="G1580">
        <v>10</v>
      </c>
      <c r="H1580" t="s">
        <v>1023</v>
      </c>
    </row>
    <row r="1581" spans="1:8" x14ac:dyDescent="0.25">
      <c r="A1581">
        <v>101579</v>
      </c>
      <c r="B1581" s="1">
        <v>46204</v>
      </c>
      <c r="C1581" t="s">
        <v>919</v>
      </c>
      <c r="D1581" t="s">
        <v>1100</v>
      </c>
      <c r="E1581">
        <v>3</v>
      </c>
      <c r="F1581">
        <v>3685</v>
      </c>
      <c r="G1581">
        <v>10</v>
      </c>
      <c r="H1581" t="s">
        <v>1019</v>
      </c>
    </row>
    <row r="1582" spans="1:8" x14ac:dyDescent="0.25">
      <c r="A1582">
        <v>101580</v>
      </c>
      <c r="B1582" s="1">
        <v>46204</v>
      </c>
      <c r="C1582" t="s">
        <v>224</v>
      </c>
      <c r="D1582" t="s">
        <v>1082</v>
      </c>
      <c r="E1582">
        <v>3</v>
      </c>
      <c r="F1582">
        <v>3185</v>
      </c>
      <c r="G1582">
        <v>0</v>
      </c>
      <c r="H1582" t="s">
        <v>1016</v>
      </c>
    </row>
    <row r="1583" spans="1:8" x14ac:dyDescent="0.25">
      <c r="A1583">
        <v>101581</v>
      </c>
      <c r="B1583" s="1">
        <v>46204</v>
      </c>
      <c r="C1583" t="s">
        <v>670</v>
      </c>
      <c r="D1583" t="s">
        <v>1170</v>
      </c>
      <c r="E1583">
        <v>1</v>
      </c>
      <c r="F1583">
        <v>3118</v>
      </c>
      <c r="G1583">
        <v>5</v>
      </c>
      <c r="H1583" t="s">
        <v>1021</v>
      </c>
    </row>
    <row r="1584" spans="1:8" x14ac:dyDescent="0.25">
      <c r="A1584">
        <v>101582</v>
      </c>
      <c r="B1584" s="1">
        <v>46204</v>
      </c>
      <c r="C1584" t="s">
        <v>702</v>
      </c>
      <c r="D1584" t="s">
        <v>1085</v>
      </c>
      <c r="E1584">
        <v>1</v>
      </c>
      <c r="F1584">
        <v>332</v>
      </c>
      <c r="G1584">
        <v>0</v>
      </c>
      <c r="H1584" t="s">
        <v>1024</v>
      </c>
    </row>
    <row r="1585" spans="1:8" x14ac:dyDescent="0.25">
      <c r="A1585">
        <v>101583</v>
      </c>
      <c r="B1585" s="1">
        <v>46204</v>
      </c>
      <c r="C1585" t="s">
        <v>759</v>
      </c>
      <c r="D1585" t="s">
        <v>1170</v>
      </c>
      <c r="E1585">
        <v>3</v>
      </c>
      <c r="F1585">
        <v>3434</v>
      </c>
      <c r="G1585">
        <v>10</v>
      </c>
      <c r="H1585" t="s">
        <v>1021</v>
      </c>
    </row>
    <row r="1586" spans="1:8" x14ac:dyDescent="0.25">
      <c r="A1586">
        <v>101584</v>
      </c>
      <c r="B1586" s="1">
        <v>46204</v>
      </c>
      <c r="C1586" t="s">
        <v>864</v>
      </c>
      <c r="D1586" t="s">
        <v>1112</v>
      </c>
      <c r="E1586">
        <v>5</v>
      </c>
      <c r="F1586">
        <v>2483</v>
      </c>
      <c r="G1586">
        <v>0</v>
      </c>
      <c r="H1586" t="s">
        <v>1020</v>
      </c>
    </row>
    <row r="1587" spans="1:8" x14ac:dyDescent="0.25">
      <c r="A1587">
        <v>101585</v>
      </c>
      <c r="B1587" s="1">
        <v>46204</v>
      </c>
      <c r="C1587" t="s">
        <v>479</v>
      </c>
      <c r="D1587" t="s">
        <v>1093</v>
      </c>
      <c r="E1587">
        <v>4</v>
      </c>
      <c r="F1587">
        <v>4926</v>
      </c>
      <c r="G1587">
        <v>10</v>
      </c>
      <c r="H1587" t="s">
        <v>1022</v>
      </c>
    </row>
    <row r="1588" spans="1:8" x14ac:dyDescent="0.25">
      <c r="A1588">
        <v>101586</v>
      </c>
      <c r="B1588" s="1">
        <v>46204</v>
      </c>
      <c r="C1588" t="s">
        <v>586</v>
      </c>
      <c r="D1588" t="s">
        <v>1036</v>
      </c>
      <c r="E1588">
        <v>5</v>
      </c>
      <c r="F1588">
        <v>2324</v>
      </c>
      <c r="G1588">
        <v>0</v>
      </c>
      <c r="H1588" t="s">
        <v>1024</v>
      </c>
    </row>
    <row r="1589" spans="1:8" x14ac:dyDescent="0.25">
      <c r="A1589">
        <v>101587</v>
      </c>
      <c r="B1589" s="1">
        <v>46204</v>
      </c>
      <c r="C1589" t="s">
        <v>276</v>
      </c>
      <c r="D1589" t="s">
        <v>1088</v>
      </c>
      <c r="E1589">
        <v>1</v>
      </c>
      <c r="F1589">
        <v>3165</v>
      </c>
      <c r="G1589">
        <v>10</v>
      </c>
      <c r="H1589" t="s">
        <v>1019</v>
      </c>
    </row>
    <row r="1590" spans="1:8" x14ac:dyDescent="0.25">
      <c r="A1590">
        <v>101588</v>
      </c>
      <c r="B1590" s="1">
        <v>46204</v>
      </c>
      <c r="C1590" t="s">
        <v>877</v>
      </c>
      <c r="D1590" t="s">
        <v>1114</v>
      </c>
      <c r="E1590">
        <v>4</v>
      </c>
      <c r="F1590">
        <v>2330</v>
      </c>
      <c r="G1590">
        <v>5</v>
      </c>
      <c r="H1590" t="s">
        <v>1020</v>
      </c>
    </row>
    <row r="1591" spans="1:8" x14ac:dyDescent="0.25">
      <c r="A1591">
        <v>101589</v>
      </c>
      <c r="B1591" s="1">
        <v>46204</v>
      </c>
      <c r="C1591" t="s">
        <v>959</v>
      </c>
      <c r="D1591" t="s">
        <v>1052</v>
      </c>
      <c r="E1591">
        <v>5</v>
      </c>
      <c r="F1591">
        <v>4312</v>
      </c>
      <c r="G1591">
        <v>10</v>
      </c>
      <c r="H1591" t="s">
        <v>1019</v>
      </c>
    </row>
    <row r="1592" spans="1:8" x14ac:dyDescent="0.25">
      <c r="A1592">
        <v>101590</v>
      </c>
      <c r="B1592" s="1">
        <v>46204</v>
      </c>
      <c r="C1592" t="s">
        <v>973</v>
      </c>
      <c r="D1592" t="s">
        <v>1070</v>
      </c>
      <c r="E1592">
        <v>5</v>
      </c>
      <c r="F1592">
        <v>3683</v>
      </c>
      <c r="G1592">
        <v>5</v>
      </c>
      <c r="H1592" t="s">
        <v>1016</v>
      </c>
    </row>
    <row r="1593" spans="1:8" x14ac:dyDescent="0.25">
      <c r="A1593">
        <v>101591</v>
      </c>
      <c r="B1593" s="1">
        <v>46204</v>
      </c>
      <c r="C1593" t="s">
        <v>587</v>
      </c>
      <c r="D1593" t="s">
        <v>1136</v>
      </c>
      <c r="E1593">
        <v>1</v>
      </c>
      <c r="F1593">
        <v>2795</v>
      </c>
      <c r="G1593">
        <v>0</v>
      </c>
      <c r="H1593" t="s">
        <v>1021</v>
      </c>
    </row>
    <row r="1594" spans="1:8" x14ac:dyDescent="0.25">
      <c r="A1594">
        <v>101592</v>
      </c>
      <c r="B1594" s="1">
        <v>46204</v>
      </c>
      <c r="C1594" t="s">
        <v>207</v>
      </c>
      <c r="D1594" t="s">
        <v>1041</v>
      </c>
      <c r="E1594">
        <v>4</v>
      </c>
      <c r="F1594">
        <v>3932</v>
      </c>
      <c r="G1594">
        <v>0</v>
      </c>
      <c r="H1594" t="s">
        <v>1023</v>
      </c>
    </row>
    <row r="1595" spans="1:8" x14ac:dyDescent="0.25">
      <c r="A1595">
        <v>101593</v>
      </c>
      <c r="B1595" s="1">
        <v>46204</v>
      </c>
      <c r="C1595" t="s">
        <v>689</v>
      </c>
      <c r="D1595" t="s">
        <v>1171</v>
      </c>
      <c r="E1595">
        <v>1</v>
      </c>
      <c r="F1595">
        <v>2912</v>
      </c>
      <c r="G1595">
        <v>10</v>
      </c>
      <c r="H1595" t="s">
        <v>1022</v>
      </c>
    </row>
    <row r="1596" spans="1:8" x14ac:dyDescent="0.25">
      <c r="A1596">
        <v>101594</v>
      </c>
      <c r="B1596" s="1">
        <v>46204</v>
      </c>
      <c r="C1596" t="s">
        <v>748</v>
      </c>
      <c r="D1596" t="s">
        <v>1071</v>
      </c>
      <c r="E1596">
        <v>5</v>
      </c>
      <c r="F1596">
        <v>4490</v>
      </c>
      <c r="G1596">
        <v>10</v>
      </c>
      <c r="H1596" t="s">
        <v>1021</v>
      </c>
    </row>
    <row r="1597" spans="1:8" x14ac:dyDescent="0.25">
      <c r="A1597">
        <v>101595</v>
      </c>
      <c r="B1597" s="1">
        <v>46204</v>
      </c>
      <c r="C1597" t="s">
        <v>892</v>
      </c>
      <c r="D1597" t="s">
        <v>1055</v>
      </c>
      <c r="E1597">
        <v>3</v>
      </c>
      <c r="F1597">
        <v>614</v>
      </c>
      <c r="G1597">
        <v>0</v>
      </c>
      <c r="H1597" t="s">
        <v>1016</v>
      </c>
    </row>
    <row r="1598" spans="1:8" x14ac:dyDescent="0.25">
      <c r="A1598">
        <v>101596</v>
      </c>
      <c r="B1598" s="1">
        <v>46204</v>
      </c>
      <c r="C1598" t="s">
        <v>151</v>
      </c>
      <c r="D1598" t="s">
        <v>1059</v>
      </c>
      <c r="E1598">
        <v>1</v>
      </c>
      <c r="F1598">
        <v>1724</v>
      </c>
      <c r="G1598">
        <v>10</v>
      </c>
      <c r="H1598" t="s">
        <v>1021</v>
      </c>
    </row>
    <row r="1599" spans="1:8" x14ac:dyDescent="0.25">
      <c r="A1599">
        <v>101597</v>
      </c>
      <c r="B1599" s="1">
        <v>46204</v>
      </c>
      <c r="C1599" t="s">
        <v>492</v>
      </c>
      <c r="D1599" t="s">
        <v>1063</v>
      </c>
      <c r="E1599">
        <v>4</v>
      </c>
      <c r="F1599">
        <v>2597</v>
      </c>
      <c r="G1599">
        <v>0</v>
      </c>
      <c r="H1599" t="s">
        <v>1023</v>
      </c>
    </row>
    <row r="1600" spans="1:8" x14ac:dyDescent="0.25">
      <c r="A1600">
        <v>101598</v>
      </c>
      <c r="B1600" s="1">
        <v>46204</v>
      </c>
      <c r="C1600" t="s">
        <v>396</v>
      </c>
      <c r="D1600" t="s">
        <v>1065</v>
      </c>
      <c r="E1600">
        <v>4</v>
      </c>
      <c r="F1600">
        <v>4531</v>
      </c>
      <c r="G1600">
        <v>5</v>
      </c>
      <c r="H1600" t="s">
        <v>1023</v>
      </c>
    </row>
    <row r="1601" spans="1:8" x14ac:dyDescent="0.25">
      <c r="A1601">
        <v>101599</v>
      </c>
      <c r="B1601" s="1">
        <v>46204</v>
      </c>
      <c r="C1601" t="s">
        <v>993</v>
      </c>
      <c r="D1601" t="s">
        <v>1141</v>
      </c>
      <c r="E1601">
        <v>4</v>
      </c>
      <c r="F1601">
        <v>711</v>
      </c>
      <c r="G1601">
        <v>0</v>
      </c>
      <c r="H1601" t="s">
        <v>1024</v>
      </c>
    </row>
    <row r="1602" spans="1:8" x14ac:dyDescent="0.25">
      <c r="A1602">
        <v>101600</v>
      </c>
      <c r="B1602" s="1">
        <v>46204</v>
      </c>
      <c r="C1602" t="s">
        <v>377</v>
      </c>
      <c r="D1602" t="s">
        <v>1168</v>
      </c>
      <c r="E1602">
        <v>2</v>
      </c>
      <c r="F1602">
        <v>2728</v>
      </c>
      <c r="G1602">
        <v>5</v>
      </c>
      <c r="H1602" t="s">
        <v>1022</v>
      </c>
    </row>
    <row r="1603" spans="1:8" x14ac:dyDescent="0.25">
      <c r="A1603">
        <v>101601</v>
      </c>
      <c r="B1603" s="1">
        <v>46204</v>
      </c>
      <c r="C1603" t="s">
        <v>372</v>
      </c>
      <c r="D1603" t="s">
        <v>1028</v>
      </c>
      <c r="E1603">
        <v>1</v>
      </c>
      <c r="F1603">
        <v>547</v>
      </c>
      <c r="G1603">
        <v>5</v>
      </c>
      <c r="H1603" t="s">
        <v>1019</v>
      </c>
    </row>
    <row r="1604" spans="1:8" x14ac:dyDescent="0.25">
      <c r="A1604">
        <v>101602</v>
      </c>
      <c r="B1604" s="1">
        <v>46204</v>
      </c>
      <c r="C1604" t="s">
        <v>713</v>
      </c>
      <c r="D1604" t="s">
        <v>1080</v>
      </c>
      <c r="E1604">
        <v>1</v>
      </c>
      <c r="F1604">
        <v>3180</v>
      </c>
      <c r="G1604">
        <v>5</v>
      </c>
      <c r="H1604" t="s">
        <v>1024</v>
      </c>
    </row>
    <row r="1605" spans="1:8" x14ac:dyDescent="0.25">
      <c r="A1605">
        <v>101603</v>
      </c>
      <c r="B1605" s="1">
        <v>46204</v>
      </c>
      <c r="C1605" t="s">
        <v>682</v>
      </c>
      <c r="D1605" t="s">
        <v>1131</v>
      </c>
      <c r="E1605">
        <v>1</v>
      </c>
      <c r="F1605">
        <v>1159</v>
      </c>
      <c r="G1605">
        <v>0</v>
      </c>
      <c r="H1605" t="s">
        <v>1019</v>
      </c>
    </row>
    <row r="1606" spans="1:8" x14ac:dyDescent="0.25">
      <c r="A1606">
        <v>101604</v>
      </c>
      <c r="B1606" s="1">
        <v>46204</v>
      </c>
      <c r="C1606" t="s">
        <v>622</v>
      </c>
      <c r="D1606" t="s">
        <v>1085</v>
      </c>
      <c r="E1606">
        <v>4</v>
      </c>
      <c r="F1606">
        <v>2682</v>
      </c>
      <c r="G1606">
        <v>5</v>
      </c>
      <c r="H1606" t="s">
        <v>1023</v>
      </c>
    </row>
    <row r="1607" spans="1:8" x14ac:dyDescent="0.25">
      <c r="A1607">
        <v>101605</v>
      </c>
      <c r="B1607" s="1">
        <v>46204</v>
      </c>
      <c r="C1607" t="s">
        <v>53</v>
      </c>
      <c r="D1607" t="s">
        <v>1122</v>
      </c>
      <c r="E1607">
        <v>1</v>
      </c>
      <c r="F1607">
        <v>1054</v>
      </c>
      <c r="G1607">
        <v>0</v>
      </c>
      <c r="H1607" t="s">
        <v>1025</v>
      </c>
    </row>
    <row r="1608" spans="1:8" x14ac:dyDescent="0.25">
      <c r="A1608">
        <v>101606</v>
      </c>
      <c r="B1608" s="1">
        <v>46204</v>
      </c>
      <c r="C1608" t="s">
        <v>169</v>
      </c>
      <c r="D1608" t="s">
        <v>1045</v>
      </c>
      <c r="E1608">
        <v>1</v>
      </c>
      <c r="F1608">
        <v>267</v>
      </c>
      <c r="G1608">
        <v>0</v>
      </c>
      <c r="H1608" t="s">
        <v>1016</v>
      </c>
    </row>
    <row r="1609" spans="1:8" x14ac:dyDescent="0.25">
      <c r="A1609">
        <v>101607</v>
      </c>
      <c r="B1609" s="1">
        <v>46204</v>
      </c>
      <c r="C1609" t="s">
        <v>804</v>
      </c>
      <c r="D1609" t="s">
        <v>1132</v>
      </c>
      <c r="E1609">
        <v>3</v>
      </c>
      <c r="F1609">
        <v>4855</v>
      </c>
      <c r="G1609">
        <v>10</v>
      </c>
      <c r="H1609" t="s">
        <v>1019</v>
      </c>
    </row>
    <row r="1610" spans="1:8" x14ac:dyDescent="0.25">
      <c r="A1610">
        <v>101608</v>
      </c>
      <c r="B1610" s="1">
        <v>46204</v>
      </c>
      <c r="C1610" t="s">
        <v>552</v>
      </c>
      <c r="D1610" t="s">
        <v>1168</v>
      </c>
      <c r="E1610">
        <v>2</v>
      </c>
      <c r="F1610">
        <v>1669</v>
      </c>
      <c r="G1610">
        <v>5</v>
      </c>
      <c r="H1610" t="s">
        <v>1023</v>
      </c>
    </row>
    <row r="1611" spans="1:8" x14ac:dyDescent="0.25">
      <c r="A1611">
        <v>101609</v>
      </c>
      <c r="B1611" s="1">
        <v>46204</v>
      </c>
      <c r="C1611" t="s">
        <v>423</v>
      </c>
      <c r="D1611" t="s">
        <v>1140</v>
      </c>
      <c r="E1611">
        <v>1</v>
      </c>
      <c r="F1611">
        <v>497</v>
      </c>
      <c r="G1611">
        <v>5</v>
      </c>
      <c r="H1611" t="s">
        <v>1019</v>
      </c>
    </row>
    <row r="1612" spans="1:8" x14ac:dyDescent="0.25">
      <c r="A1612">
        <v>101610</v>
      </c>
      <c r="B1612" s="1">
        <v>46204</v>
      </c>
      <c r="C1612" t="s">
        <v>721</v>
      </c>
      <c r="D1612" t="s">
        <v>1101</v>
      </c>
      <c r="E1612">
        <v>2</v>
      </c>
      <c r="F1612">
        <v>2284</v>
      </c>
      <c r="G1612">
        <v>5</v>
      </c>
      <c r="H1612" t="s">
        <v>1020</v>
      </c>
    </row>
    <row r="1613" spans="1:8" x14ac:dyDescent="0.25">
      <c r="A1613">
        <v>101611</v>
      </c>
      <c r="B1613" s="1">
        <v>46204</v>
      </c>
      <c r="C1613" t="s">
        <v>885</v>
      </c>
      <c r="D1613" t="s">
        <v>1177</v>
      </c>
      <c r="E1613">
        <v>5</v>
      </c>
      <c r="F1613">
        <v>2897</v>
      </c>
      <c r="G1613">
        <v>0</v>
      </c>
      <c r="H1613" t="s">
        <v>1020</v>
      </c>
    </row>
    <row r="1614" spans="1:8" x14ac:dyDescent="0.25">
      <c r="A1614">
        <v>101612</v>
      </c>
      <c r="B1614" s="1">
        <v>46204</v>
      </c>
      <c r="C1614" t="s">
        <v>220</v>
      </c>
      <c r="D1614" t="s">
        <v>1165</v>
      </c>
      <c r="E1614">
        <v>4</v>
      </c>
      <c r="F1614">
        <v>1353</v>
      </c>
      <c r="G1614">
        <v>10</v>
      </c>
      <c r="H1614" t="s">
        <v>1022</v>
      </c>
    </row>
    <row r="1615" spans="1:8" x14ac:dyDescent="0.25">
      <c r="A1615">
        <v>101613</v>
      </c>
      <c r="B1615" s="1">
        <v>46204</v>
      </c>
      <c r="C1615" t="s">
        <v>593</v>
      </c>
      <c r="D1615" t="s">
        <v>1065</v>
      </c>
      <c r="E1615">
        <v>2</v>
      </c>
      <c r="F1615">
        <v>3241</v>
      </c>
      <c r="G1615">
        <v>0</v>
      </c>
      <c r="H1615" t="s">
        <v>1021</v>
      </c>
    </row>
    <row r="1616" spans="1:8" x14ac:dyDescent="0.25">
      <c r="A1616">
        <v>101614</v>
      </c>
      <c r="B1616" s="1">
        <v>46204</v>
      </c>
      <c r="C1616" t="s">
        <v>84</v>
      </c>
      <c r="D1616" t="s">
        <v>1125</v>
      </c>
      <c r="E1616">
        <v>4</v>
      </c>
      <c r="F1616">
        <v>4798</v>
      </c>
      <c r="G1616">
        <v>0</v>
      </c>
      <c r="H1616" t="s">
        <v>1024</v>
      </c>
    </row>
    <row r="1617" spans="1:8" x14ac:dyDescent="0.25">
      <c r="A1617">
        <v>101615</v>
      </c>
      <c r="B1617" s="1">
        <v>46204</v>
      </c>
      <c r="C1617" t="s">
        <v>257</v>
      </c>
      <c r="D1617" t="s">
        <v>1155</v>
      </c>
      <c r="E1617">
        <v>4</v>
      </c>
      <c r="F1617">
        <v>586</v>
      </c>
      <c r="G1617">
        <v>0</v>
      </c>
      <c r="H1617" t="s">
        <v>1020</v>
      </c>
    </row>
    <row r="1618" spans="1:8" x14ac:dyDescent="0.25">
      <c r="A1618">
        <v>101616</v>
      </c>
      <c r="B1618" s="1">
        <v>46204</v>
      </c>
      <c r="C1618" t="s">
        <v>695</v>
      </c>
      <c r="D1618" t="s">
        <v>1173</v>
      </c>
      <c r="E1618">
        <v>3</v>
      </c>
      <c r="F1618">
        <v>4717</v>
      </c>
      <c r="G1618">
        <v>5</v>
      </c>
      <c r="H1618" t="s">
        <v>1021</v>
      </c>
    </row>
    <row r="1619" spans="1:8" x14ac:dyDescent="0.25">
      <c r="A1619">
        <v>101617</v>
      </c>
      <c r="B1619" s="1">
        <v>46204</v>
      </c>
      <c r="C1619" t="s">
        <v>585</v>
      </c>
      <c r="D1619" t="s">
        <v>1086</v>
      </c>
      <c r="E1619">
        <v>5</v>
      </c>
      <c r="F1619">
        <v>3198</v>
      </c>
      <c r="G1619">
        <v>0</v>
      </c>
      <c r="H1619" t="s">
        <v>1020</v>
      </c>
    </row>
    <row r="1620" spans="1:8" x14ac:dyDescent="0.25">
      <c r="A1620">
        <v>101618</v>
      </c>
      <c r="B1620" s="1">
        <v>46204</v>
      </c>
      <c r="C1620" t="s">
        <v>727</v>
      </c>
      <c r="D1620" t="s">
        <v>1086</v>
      </c>
      <c r="E1620">
        <v>3</v>
      </c>
      <c r="F1620">
        <v>3338</v>
      </c>
      <c r="G1620">
        <v>10</v>
      </c>
      <c r="H1620" t="s">
        <v>1025</v>
      </c>
    </row>
    <row r="1621" spans="1:8" x14ac:dyDescent="0.25">
      <c r="A1621">
        <v>101619</v>
      </c>
      <c r="B1621" s="1">
        <v>46204</v>
      </c>
      <c r="C1621" t="s">
        <v>842</v>
      </c>
      <c r="D1621" t="s">
        <v>1147</v>
      </c>
      <c r="E1621">
        <v>3</v>
      </c>
      <c r="F1621">
        <v>4598</v>
      </c>
      <c r="G1621">
        <v>0</v>
      </c>
      <c r="H1621" t="s">
        <v>1019</v>
      </c>
    </row>
    <row r="1622" spans="1:8" x14ac:dyDescent="0.25">
      <c r="A1622">
        <v>101620</v>
      </c>
      <c r="B1622" s="1">
        <v>46204</v>
      </c>
      <c r="C1622" t="s">
        <v>862</v>
      </c>
      <c r="D1622" t="s">
        <v>1073</v>
      </c>
      <c r="E1622">
        <v>5</v>
      </c>
      <c r="F1622">
        <v>1643</v>
      </c>
      <c r="G1622">
        <v>0</v>
      </c>
      <c r="H1622" t="s">
        <v>1020</v>
      </c>
    </row>
    <row r="1623" spans="1:8" x14ac:dyDescent="0.25">
      <c r="A1623">
        <v>101621</v>
      </c>
      <c r="B1623" s="1">
        <v>46204</v>
      </c>
      <c r="C1623" t="s">
        <v>881</v>
      </c>
      <c r="D1623" t="s">
        <v>1047</v>
      </c>
      <c r="E1623">
        <v>1</v>
      </c>
      <c r="F1623">
        <v>2197</v>
      </c>
      <c r="G1623">
        <v>0</v>
      </c>
      <c r="H1623" t="s">
        <v>1019</v>
      </c>
    </row>
    <row r="1624" spans="1:8" x14ac:dyDescent="0.25">
      <c r="A1624">
        <v>101622</v>
      </c>
      <c r="B1624" s="1">
        <v>46204</v>
      </c>
      <c r="C1624" t="s">
        <v>389</v>
      </c>
      <c r="D1624" t="s">
        <v>1176</v>
      </c>
      <c r="E1624">
        <v>2</v>
      </c>
      <c r="F1624">
        <v>1284</v>
      </c>
      <c r="G1624">
        <v>10</v>
      </c>
      <c r="H1624" t="s">
        <v>1018</v>
      </c>
    </row>
    <row r="1625" spans="1:8" x14ac:dyDescent="0.25">
      <c r="A1625">
        <v>101623</v>
      </c>
      <c r="B1625" s="1">
        <v>46204</v>
      </c>
      <c r="C1625" t="s">
        <v>482</v>
      </c>
      <c r="D1625" t="s">
        <v>1127</v>
      </c>
      <c r="E1625">
        <v>1</v>
      </c>
      <c r="F1625">
        <v>4360</v>
      </c>
      <c r="G1625">
        <v>10</v>
      </c>
      <c r="H1625" t="s">
        <v>1018</v>
      </c>
    </row>
    <row r="1626" spans="1:8" x14ac:dyDescent="0.25">
      <c r="A1626">
        <v>101624</v>
      </c>
      <c r="B1626" s="1">
        <v>46204</v>
      </c>
      <c r="C1626" t="s">
        <v>214</v>
      </c>
      <c r="D1626" t="s">
        <v>1081</v>
      </c>
      <c r="E1626">
        <v>4</v>
      </c>
      <c r="F1626">
        <v>3810</v>
      </c>
      <c r="G1626">
        <v>0</v>
      </c>
      <c r="H1626" t="s">
        <v>1021</v>
      </c>
    </row>
    <row r="1627" spans="1:8" x14ac:dyDescent="0.25">
      <c r="A1627">
        <v>101625</v>
      </c>
      <c r="B1627" s="1">
        <v>46204</v>
      </c>
      <c r="C1627" t="s">
        <v>55</v>
      </c>
      <c r="D1627" t="s">
        <v>1042</v>
      </c>
      <c r="E1627">
        <v>2</v>
      </c>
      <c r="F1627">
        <v>4197</v>
      </c>
      <c r="G1627">
        <v>10</v>
      </c>
      <c r="H1627" t="s">
        <v>1018</v>
      </c>
    </row>
    <row r="1628" spans="1:8" x14ac:dyDescent="0.25">
      <c r="A1628">
        <v>101626</v>
      </c>
      <c r="B1628" s="1">
        <v>46204</v>
      </c>
      <c r="C1628" t="s">
        <v>841</v>
      </c>
      <c r="D1628" t="s">
        <v>1081</v>
      </c>
      <c r="E1628">
        <v>5</v>
      </c>
      <c r="F1628">
        <v>1127</v>
      </c>
      <c r="G1628">
        <v>10</v>
      </c>
      <c r="H1628" t="s">
        <v>1023</v>
      </c>
    </row>
    <row r="1629" spans="1:8" x14ac:dyDescent="0.25">
      <c r="A1629">
        <v>101627</v>
      </c>
      <c r="B1629" s="1">
        <v>46204</v>
      </c>
      <c r="C1629" t="s">
        <v>613</v>
      </c>
      <c r="D1629" t="s">
        <v>1039</v>
      </c>
      <c r="E1629">
        <v>3</v>
      </c>
      <c r="F1629">
        <v>3785</v>
      </c>
      <c r="G1629">
        <v>0</v>
      </c>
      <c r="H1629" t="s">
        <v>1019</v>
      </c>
    </row>
    <row r="1630" spans="1:8" x14ac:dyDescent="0.25">
      <c r="A1630">
        <v>101628</v>
      </c>
      <c r="B1630" s="1">
        <v>46204</v>
      </c>
      <c r="C1630" t="s">
        <v>413</v>
      </c>
      <c r="D1630" t="s">
        <v>1050</v>
      </c>
      <c r="E1630">
        <v>3</v>
      </c>
      <c r="F1630">
        <v>789</v>
      </c>
      <c r="G1630">
        <v>0</v>
      </c>
      <c r="H1630" t="s">
        <v>1021</v>
      </c>
    </row>
    <row r="1631" spans="1:8" x14ac:dyDescent="0.25">
      <c r="A1631">
        <v>101629</v>
      </c>
      <c r="B1631" s="1">
        <v>46204</v>
      </c>
      <c r="C1631" t="s">
        <v>735</v>
      </c>
      <c r="D1631" t="s">
        <v>1160</v>
      </c>
      <c r="E1631">
        <v>2</v>
      </c>
      <c r="F1631">
        <v>2733</v>
      </c>
      <c r="G1631">
        <v>5</v>
      </c>
      <c r="H1631" t="s">
        <v>1023</v>
      </c>
    </row>
    <row r="1632" spans="1:8" x14ac:dyDescent="0.25">
      <c r="A1632">
        <v>101630</v>
      </c>
      <c r="B1632" s="1">
        <v>46204</v>
      </c>
      <c r="C1632" t="s">
        <v>280</v>
      </c>
      <c r="D1632" t="s">
        <v>1148</v>
      </c>
      <c r="E1632">
        <v>1</v>
      </c>
      <c r="F1632">
        <v>3827</v>
      </c>
      <c r="G1632">
        <v>5</v>
      </c>
      <c r="H1632" t="s">
        <v>1021</v>
      </c>
    </row>
    <row r="1633" spans="1:8" x14ac:dyDescent="0.25">
      <c r="A1633">
        <v>101631</v>
      </c>
      <c r="B1633" s="1">
        <v>46204</v>
      </c>
      <c r="C1633" t="s">
        <v>236</v>
      </c>
      <c r="D1633" t="s">
        <v>1163</v>
      </c>
      <c r="E1633">
        <v>4</v>
      </c>
      <c r="F1633">
        <v>811</v>
      </c>
      <c r="G1633">
        <v>10</v>
      </c>
      <c r="H1633" t="s">
        <v>1020</v>
      </c>
    </row>
    <row r="1634" spans="1:8" x14ac:dyDescent="0.25">
      <c r="A1634">
        <v>101632</v>
      </c>
      <c r="B1634" s="1">
        <v>46204</v>
      </c>
      <c r="C1634" t="s">
        <v>787</v>
      </c>
      <c r="D1634" t="s">
        <v>1086</v>
      </c>
      <c r="E1634">
        <v>4</v>
      </c>
      <c r="F1634">
        <v>2343</v>
      </c>
      <c r="G1634">
        <v>0</v>
      </c>
      <c r="H1634" t="s">
        <v>1019</v>
      </c>
    </row>
    <row r="1635" spans="1:8" x14ac:dyDescent="0.25">
      <c r="A1635">
        <v>101633</v>
      </c>
      <c r="B1635" s="1">
        <v>46204</v>
      </c>
      <c r="C1635" t="s">
        <v>226</v>
      </c>
      <c r="D1635" t="s">
        <v>1173</v>
      </c>
      <c r="E1635">
        <v>3</v>
      </c>
      <c r="F1635">
        <v>3561</v>
      </c>
      <c r="G1635">
        <v>5</v>
      </c>
      <c r="H1635" t="s">
        <v>1016</v>
      </c>
    </row>
    <row r="1636" spans="1:8" x14ac:dyDescent="0.25">
      <c r="A1636">
        <v>101634</v>
      </c>
      <c r="B1636" s="1">
        <v>46204</v>
      </c>
      <c r="C1636" t="s">
        <v>672</v>
      </c>
      <c r="D1636" t="s">
        <v>1028</v>
      </c>
      <c r="E1636">
        <v>4</v>
      </c>
      <c r="F1636">
        <v>2664</v>
      </c>
      <c r="G1636">
        <v>0</v>
      </c>
      <c r="H1636" t="s">
        <v>1021</v>
      </c>
    </row>
    <row r="1637" spans="1:8" x14ac:dyDescent="0.25">
      <c r="A1637">
        <v>101635</v>
      </c>
      <c r="B1637" s="1">
        <v>46204</v>
      </c>
      <c r="C1637" t="s">
        <v>581</v>
      </c>
      <c r="D1637" t="s">
        <v>1088</v>
      </c>
      <c r="E1637">
        <v>1</v>
      </c>
      <c r="F1637">
        <v>841</v>
      </c>
      <c r="G1637">
        <v>0</v>
      </c>
      <c r="H1637" t="s">
        <v>1016</v>
      </c>
    </row>
    <row r="1638" spans="1:8" x14ac:dyDescent="0.25">
      <c r="A1638">
        <v>101636</v>
      </c>
      <c r="B1638" s="1">
        <v>46204</v>
      </c>
      <c r="C1638" t="s">
        <v>943</v>
      </c>
      <c r="D1638" t="s">
        <v>1133</v>
      </c>
      <c r="E1638">
        <v>3</v>
      </c>
      <c r="F1638">
        <v>471</v>
      </c>
      <c r="G1638">
        <v>10</v>
      </c>
      <c r="H1638" t="s">
        <v>1025</v>
      </c>
    </row>
    <row r="1639" spans="1:8" x14ac:dyDescent="0.25">
      <c r="A1639">
        <v>101637</v>
      </c>
      <c r="B1639" s="1">
        <v>46204</v>
      </c>
      <c r="C1639" t="s">
        <v>377</v>
      </c>
      <c r="D1639" t="s">
        <v>1041</v>
      </c>
      <c r="E1639">
        <v>2</v>
      </c>
      <c r="F1639">
        <v>2784</v>
      </c>
      <c r="G1639">
        <v>5</v>
      </c>
      <c r="H1639" t="s">
        <v>1021</v>
      </c>
    </row>
    <row r="1640" spans="1:8" x14ac:dyDescent="0.25">
      <c r="A1640">
        <v>101638</v>
      </c>
      <c r="B1640" s="1">
        <v>46204</v>
      </c>
      <c r="C1640" t="s">
        <v>674</v>
      </c>
      <c r="D1640" t="s">
        <v>1030</v>
      </c>
      <c r="E1640">
        <v>4</v>
      </c>
      <c r="F1640">
        <v>347</v>
      </c>
      <c r="G1640">
        <v>10</v>
      </c>
      <c r="H1640" t="s">
        <v>1024</v>
      </c>
    </row>
    <row r="1641" spans="1:8" x14ac:dyDescent="0.25">
      <c r="A1641">
        <v>101639</v>
      </c>
      <c r="B1641" s="1">
        <v>46204</v>
      </c>
      <c r="C1641" t="s">
        <v>682</v>
      </c>
      <c r="D1641" t="s">
        <v>1157</v>
      </c>
      <c r="E1641">
        <v>1</v>
      </c>
      <c r="F1641">
        <v>3354</v>
      </c>
      <c r="G1641">
        <v>0</v>
      </c>
      <c r="H1641" t="s">
        <v>1022</v>
      </c>
    </row>
    <row r="1642" spans="1:8" x14ac:dyDescent="0.25">
      <c r="A1642">
        <v>101640</v>
      </c>
      <c r="B1642" s="1">
        <v>46204</v>
      </c>
      <c r="C1642" t="s">
        <v>831</v>
      </c>
      <c r="D1642" t="s">
        <v>1159</v>
      </c>
      <c r="E1642">
        <v>1</v>
      </c>
      <c r="F1642">
        <v>2907</v>
      </c>
      <c r="G1642">
        <v>5</v>
      </c>
      <c r="H1642" t="s">
        <v>1022</v>
      </c>
    </row>
    <row r="1643" spans="1:8" x14ac:dyDescent="0.25">
      <c r="A1643">
        <v>101641</v>
      </c>
      <c r="B1643" s="1">
        <v>46204</v>
      </c>
      <c r="C1643" t="s">
        <v>163</v>
      </c>
      <c r="D1643" t="s">
        <v>1054</v>
      </c>
      <c r="E1643">
        <v>3</v>
      </c>
      <c r="F1643">
        <v>3188</v>
      </c>
      <c r="G1643">
        <v>0</v>
      </c>
      <c r="H1643" t="s">
        <v>1022</v>
      </c>
    </row>
    <row r="1644" spans="1:8" x14ac:dyDescent="0.25">
      <c r="A1644">
        <v>101642</v>
      </c>
      <c r="B1644" s="1">
        <v>46204</v>
      </c>
      <c r="C1644" t="s">
        <v>646</v>
      </c>
      <c r="D1644" t="s">
        <v>1143</v>
      </c>
      <c r="E1644">
        <v>5</v>
      </c>
      <c r="F1644">
        <v>3165</v>
      </c>
      <c r="G1644">
        <v>10</v>
      </c>
      <c r="H1644" t="s">
        <v>1024</v>
      </c>
    </row>
    <row r="1645" spans="1:8" x14ac:dyDescent="0.25">
      <c r="A1645">
        <v>101643</v>
      </c>
      <c r="B1645" s="1">
        <v>46204</v>
      </c>
      <c r="C1645" t="s">
        <v>438</v>
      </c>
      <c r="D1645" t="s">
        <v>1149</v>
      </c>
      <c r="E1645">
        <v>2</v>
      </c>
      <c r="F1645">
        <v>1058</v>
      </c>
      <c r="G1645">
        <v>10</v>
      </c>
      <c r="H1645" t="s">
        <v>1016</v>
      </c>
    </row>
    <row r="1646" spans="1:8" x14ac:dyDescent="0.25">
      <c r="A1646">
        <v>101644</v>
      </c>
      <c r="B1646" s="1">
        <v>46204</v>
      </c>
      <c r="C1646" t="s">
        <v>139</v>
      </c>
      <c r="D1646" t="s">
        <v>1084</v>
      </c>
      <c r="E1646">
        <v>1</v>
      </c>
      <c r="F1646">
        <v>3965</v>
      </c>
      <c r="G1646">
        <v>5</v>
      </c>
      <c r="H1646" t="s">
        <v>1018</v>
      </c>
    </row>
    <row r="1647" spans="1:8" x14ac:dyDescent="0.25">
      <c r="A1647">
        <v>101645</v>
      </c>
      <c r="B1647" s="1">
        <v>46204</v>
      </c>
      <c r="C1647" t="s">
        <v>617</v>
      </c>
      <c r="D1647" t="s">
        <v>1086</v>
      </c>
      <c r="E1647">
        <v>4</v>
      </c>
      <c r="F1647">
        <v>4906</v>
      </c>
      <c r="G1647">
        <v>10</v>
      </c>
      <c r="H1647" t="s">
        <v>1016</v>
      </c>
    </row>
    <row r="1648" spans="1:8" x14ac:dyDescent="0.25">
      <c r="A1648">
        <v>101646</v>
      </c>
      <c r="B1648" s="1">
        <v>46204</v>
      </c>
      <c r="C1648" t="s">
        <v>817</v>
      </c>
      <c r="D1648" t="s">
        <v>1134</v>
      </c>
      <c r="E1648">
        <v>4</v>
      </c>
      <c r="F1648">
        <v>3095</v>
      </c>
      <c r="G1648">
        <v>10</v>
      </c>
      <c r="H1648" t="s">
        <v>1025</v>
      </c>
    </row>
    <row r="1649" spans="1:8" x14ac:dyDescent="0.25">
      <c r="A1649">
        <v>101647</v>
      </c>
      <c r="B1649" s="1">
        <v>46204</v>
      </c>
      <c r="C1649" t="s">
        <v>742</v>
      </c>
      <c r="D1649" t="s">
        <v>1099</v>
      </c>
      <c r="E1649">
        <v>2</v>
      </c>
      <c r="F1649">
        <v>1771</v>
      </c>
      <c r="G1649">
        <v>10</v>
      </c>
      <c r="H1649" t="s">
        <v>1023</v>
      </c>
    </row>
    <row r="1650" spans="1:8" x14ac:dyDescent="0.25">
      <c r="A1650">
        <v>101648</v>
      </c>
      <c r="B1650" s="1">
        <v>46204</v>
      </c>
      <c r="C1650" t="s">
        <v>489</v>
      </c>
      <c r="D1650" t="s">
        <v>1084</v>
      </c>
      <c r="E1650">
        <v>3</v>
      </c>
      <c r="F1650">
        <v>1778</v>
      </c>
      <c r="G1650">
        <v>0</v>
      </c>
      <c r="H1650" t="s">
        <v>1018</v>
      </c>
    </row>
    <row r="1651" spans="1:8" x14ac:dyDescent="0.25">
      <c r="A1651">
        <v>101649</v>
      </c>
      <c r="B1651" s="1">
        <v>46204</v>
      </c>
      <c r="C1651" t="s">
        <v>69</v>
      </c>
      <c r="D1651" t="s">
        <v>1072</v>
      </c>
      <c r="E1651">
        <v>1</v>
      </c>
      <c r="F1651">
        <v>3626</v>
      </c>
      <c r="G1651">
        <v>10</v>
      </c>
      <c r="H1651" t="s">
        <v>1017</v>
      </c>
    </row>
    <row r="1652" spans="1:8" x14ac:dyDescent="0.25">
      <c r="A1652">
        <v>101650</v>
      </c>
      <c r="B1652" s="1">
        <v>46204</v>
      </c>
      <c r="C1652" t="s">
        <v>805</v>
      </c>
      <c r="D1652" t="s">
        <v>1076</v>
      </c>
      <c r="E1652">
        <v>5</v>
      </c>
      <c r="F1652">
        <v>4940</v>
      </c>
      <c r="G1652">
        <v>5</v>
      </c>
      <c r="H1652" t="s">
        <v>1019</v>
      </c>
    </row>
    <row r="1653" spans="1:8" x14ac:dyDescent="0.25">
      <c r="A1653">
        <v>101651</v>
      </c>
      <c r="B1653" s="1">
        <v>46204</v>
      </c>
      <c r="C1653" t="s">
        <v>94</v>
      </c>
      <c r="D1653" t="s">
        <v>1131</v>
      </c>
      <c r="E1653">
        <v>4</v>
      </c>
      <c r="F1653">
        <v>3099</v>
      </c>
      <c r="G1653">
        <v>5</v>
      </c>
      <c r="H1653" t="s">
        <v>1023</v>
      </c>
    </row>
    <row r="1654" spans="1:8" x14ac:dyDescent="0.25">
      <c r="A1654">
        <v>101652</v>
      </c>
      <c r="B1654" s="1">
        <v>46204</v>
      </c>
      <c r="C1654" t="s">
        <v>943</v>
      </c>
      <c r="D1654" t="s">
        <v>1168</v>
      </c>
      <c r="E1654">
        <v>4</v>
      </c>
      <c r="F1654">
        <v>904</v>
      </c>
      <c r="G1654">
        <v>10</v>
      </c>
      <c r="H1654" t="s">
        <v>1023</v>
      </c>
    </row>
    <row r="1655" spans="1:8" x14ac:dyDescent="0.25">
      <c r="A1655">
        <v>101653</v>
      </c>
      <c r="B1655" s="1">
        <v>46204</v>
      </c>
      <c r="C1655" t="s">
        <v>954</v>
      </c>
      <c r="D1655" t="s">
        <v>1030</v>
      </c>
      <c r="E1655">
        <v>5</v>
      </c>
      <c r="F1655">
        <v>3599</v>
      </c>
      <c r="G1655">
        <v>0</v>
      </c>
      <c r="H1655" t="s">
        <v>1016</v>
      </c>
    </row>
    <row r="1656" spans="1:8" x14ac:dyDescent="0.25">
      <c r="A1656">
        <v>101654</v>
      </c>
      <c r="B1656" s="1">
        <v>46204</v>
      </c>
      <c r="C1656" t="s">
        <v>709</v>
      </c>
      <c r="D1656" t="s">
        <v>1131</v>
      </c>
      <c r="E1656">
        <v>1</v>
      </c>
      <c r="F1656">
        <v>3756</v>
      </c>
      <c r="G1656">
        <v>5</v>
      </c>
      <c r="H1656" t="s">
        <v>1021</v>
      </c>
    </row>
    <row r="1657" spans="1:8" x14ac:dyDescent="0.25">
      <c r="A1657">
        <v>101655</v>
      </c>
      <c r="B1657" s="1">
        <v>46204</v>
      </c>
      <c r="C1657" t="s">
        <v>619</v>
      </c>
      <c r="D1657" t="s">
        <v>1042</v>
      </c>
      <c r="E1657">
        <v>5</v>
      </c>
      <c r="F1657">
        <v>3696</v>
      </c>
      <c r="G1657">
        <v>5</v>
      </c>
      <c r="H1657" t="s">
        <v>1020</v>
      </c>
    </row>
    <row r="1658" spans="1:8" x14ac:dyDescent="0.25">
      <c r="A1658">
        <v>101656</v>
      </c>
      <c r="B1658" s="1">
        <v>46204</v>
      </c>
      <c r="C1658" t="s">
        <v>687</v>
      </c>
      <c r="D1658" t="s">
        <v>1137</v>
      </c>
      <c r="E1658">
        <v>4</v>
      </c>
      <c r="F1658">
        <v>1431</v>
      </c>
      <c r="G1658">
        <v>10</v>
      </c>
      <c r="H1658" t="s">
        <v>1025</v>
      </c>
    </row>
    <row r="1659" spans="1:8" x14ac:dyDescent="0.25">
      <c r="A1659">
        <v>101657</v>
      </c>
      <c r="B1659" s="1">
        <v>46204</v>
      </c>
      <c r="C1659" t="s">
        <v>145</v>
      </c>
      <c r="D1659" t="s">
        <v>1051</v>
      </c>
      <c r="E1659">
        <v>3</v>
      </c>
      <c r="F1659">
        <v>711</v>
      </c>
      <c r="G1659">
        <v>5</v>
      </c>
      <c r="H1659" t="s">
        <v>1019</v>
      </c>
    </row>
    <row r="1660" spans="1:8" x14ac:dyDescent="0.25">
      <c r="A1660">
        <v>101658</v>
      </c>
      <c r="B1660" s="1">
        <v>46204</v>
      </c>
      <c r="C1660" t="s">
        <v>269</v>
      </c>
      <c r="D1660" t="s">
        <v>1040</v>
      </c>
      <c r="E1660">
        <v>3</v>
      </c>
      <c r="F1660">
        <v>2517</v>
      </c>
      <c r="G1660">
        <v>10</v>
      </c>
      <c r="H1660" t="s">
        <v>1019</v>
      </c>
    </row>
    <row r="1661" spans="1:8" x14ac:dyDescent="0.25">
      <c r="A1661">
        <v>101659</v>
      </c>
      <c r="B1661" s="1">
        <v>46204</v>
      </c>
      <c r="C1661" t="s">
        <v>467</v>
      </c>
      <c r="D1661" t="s">
        <v>1122</v>
      </c>
      <c r="E1661">
        <v>2</v>
      </c>
      <c r="F1661">
        <v>4185</v>
      </c>
      <c r="G1661">
        <v>0</v>
      </c>
      <c r="H1661" t="s">
        <v>1017</v>
      </c>
    </row>
    <row r="1662" spans="1:8" x14ac:dyDescent="0.25">
      <c r="A1662">
        <v>101660</v>
      </c>
      <c r="B1662" s="1">
        <v>46204</v>
      </c>
      <c r="C1662" t="s">
        <v>294</v>
      </c>
      <c r="D1662" t="s">
        <v>1056</v>
      </c>
      <c r="E1662">
        <v>4</v>
      </c>
      <c r="F1662">
        <v>3488</v>
      </c>
      <c r="G1662">
        <v>10</v>
      </c>
      <c r="H1662" t="s">
        <v>1020</v>
      </c>
    </row>
    <row r="1663" spans="1:8" x14ac:dyDescent="0.25">
      <c r="A1663">
        <v>101661</v>
      </c>
      <c r="B1663" s="1">
        <v>46204</v>
      </c>
      <c r="C1663" t="s">
        <v>143</v>
      </c>
      <c r="D1663" t="s">
        <v>1091</v>
      </c>
      <c r="E1663">
        <v>3</v>
      </c>
      <c r="F1663">
        <v>2242</v>
      </c>
      <c r="G1663">
        <v>0</v>
      </c>
      <c r="H1663" t="s">
        <v>1016</v>
      </c>
    </row>
    <row r="1664" spans="1:8" x14ac:dyDescent="0.25">
      <c r="A1664">
        <v>101662</v>
      </c>
      <c r="B1664" s="1">
        <v>46204</v>
      </c>
      <c r="C1664" t="s">
        <v>715</v>
      </c>
      <c r="D1664" t="s">
        <v>1058</v>
      </c>
      <c r="E1664">
        <v>1</v>
      </c>
      <c r="F1664">
        <v>2790</v>
      </c>
      <c r="G1664">
        <v>10</v>
      </c>
      <c r="H1664" t="s">
        <v>1018</v>
      </c>
    </row>
    <row r="1665" spans="1:8" x14ac:dyDescent="0.25">
      <c r="A1665">
        <v>101663</v>
      </c>
      <c r="B1665" s="1">
        <v>46204</v>
      </c>
      <c r="C1665" t="s">
        <v>651</v>
      </c>
      <c r="D1665" t="s">
        <v>1052</v>
      </c>
      <c r="E1665">
        <v>4</v>
      </c>
      <c r="F1665">
        <v>4928</v>
      </c>
      <c r="G1665">
        <v>5</v>
      </c>
      <c r="H1665" t="s">
        <v>1025</v>
      </c>
    </row>
    <row r="1666" spans="1:8" x14ac:dyDescent="0.25">
      <c r="A1666">
        <v>101664</v>
      </c>
      <c r="B1666" s="1">
        <v>46204</v>
      </c>
      <c r="C1666" t="s">
        <v>79</v>
      </c>
      <c r="D1666" t="s">
        <v>1094</v>
      </c>
      <c r="E1666">
        <v>5</v>
      </c>
      <c r="F1666">
        <v>1898</v>
      </c>
      <c r="G1666">
        <v>5</v>
      </c>
      <c r="H1666" t="s">
        <v>1022</v>
      </c>
    </row>
    <row r="1667" spans="1:8" x14ac:dyDescent="0.25">
      <c r="A1667">
        <v>101665</v>
      </c>
      <c r="B1667" s="1">
        <v>46204</v>
      </c>
      <c r="C1667" t="s">
        <v>185</v>
      </c>
      <c r="D1667" t="s">
        <v>1105</v>
      </c>
      <c r="E1667">
        <v>2</v>
      </c>
      <c r="F1667">
        <v>2433</v>
      </c>
      <c r="G1667">
        <v>0</v>
      </c>
      <c r="H1667" t="s">
        <v>1018</v>
      </c>
    </row>
    <row r="1668" spans="1:8" x14ac:dyDescent="0.25">
      <c r="A1668">
        <v>101666</v>
      </c>
      <c r="B1668" s="1">
        <v>46204</v>
      </c>
      <c r="C1668" t="s">
        <v>993</v>
      </c>
      <c r="D1668" t="s">
        <v>1064</v>
      </c>
      <c r="E1668">
        <v>2</v>
      </c>
      <c r="F1668">
        <v>3888</v>
      </c>
      <c r="G1668">
        <v>10</v>
      </c>
      <c r="H1668" t="s">
        <v>1023</v>
      </c>
    </row>
    <row r="1669" spans="1:8" x14ac:dyDescent="0.25">
      <c r="A1669">
        <v>101667</v>
      </c>
      <c r="B1669" s="1">
        <v>46204</v>
      </c>
      <c r="C1669" t="s">
        <v>693</v>
      </c>
      <c r="D1669" t="s">
        <v>1122</v>
      </c>
      <c r="E1669">
        <v>1</v>
      </c>
      <c r="F1669">
        <v>4772</v>
      </c>
      <c r="G1669">
        <v>5</v>
      </c>
      <c r="H1669" t="s">
        <v>1022</v>
      </c>
    </row>
    <row r="1670" spans="1:8" x14ac:dyDescent="0.25">
      <c r="A1670">
        <v>101668</v>
      </c>
      <c r="B1670" s="1">
        <v>46204</v>
      </c>
      <c r="C1670" t="s">
        <v>393</v>
      </c>
      <c r="D1670" t="s">
        <v>1040</v>
      </c>
      <c r="E1670">
        <v>2</v>
      </c>
      <c r="F1670">
        <v>2621</v>
      </c>
      <c r="G1670">
        <v>5</v>
      </c>
      <c r="H1670" t="s">
        <v>1016</v>
      </c>
    </row>
    <row r="1671" spans="1:8" x14ac:dyDescent="0.25">
      <c r="A1671">
        <v>101669</v>
      </c>
      <c r="B1671" s="1">
        <v>46204</v>
      </c>
      <c r="C1671" t="s">
        <v>385</v>
      </c>
      <c r="D1671" t="s">
        <v>1154</v>
      </c>
      <c r="E1671">
        <v>5</v>
      </c>
      <c r="F1671">
        <v>674</v>
      </c>
      <c r="G1671">
        <v>0</v>
      </c>
      <c r="H1671" t="s">
        <v>1018</v>
      </c>
    </row>
    <row r="1672" spans="1:8" x14ac:dyDescent="0.25">
      <c r="A1672">
        <v>101670</v>
      </c>
      <c r="B1672" s="1">
        <v>46204</v>
      </c>
      <c r="C1672" t="s">
        <v>465</v>
      </c>
      <c r="D1672" t="s">
        <v>1041</v>
      </c>
      <c r="E1672">
        <v>1</v>
      </c>
      <c r="F1672">
        <v>3096</v>
      </c>
      <c r="G1672">
        <v>10</v>
      </c>
      <c r="H1672" t="s">
        <v>1020</v>
      </c>
    </row>
    <row r="1673" spans="1:8" x14ac:dyDescent="0.25">
      <c r="A1673">
        <v>101671</v>
      </c>
      <c r="B1673" s="1">
        <v>46204</v>
      </c>
      <c r="C1673" t="s">
        <v>174</v>
      </c>
      <c r="D1673" t="s">
        <v>1089</v>
      </c>
      <c r="E1673">
        <v>3</v>
      </c>
      <c r="F1673">
        <v>4278</v>
      </c>
      <c r="G1673">
        <v>10</v>
      </c>
      <c r="H1673" t="s">
        <v>1021</v>
      </c>
    </row>
    <row r="1674" spans="1:8" x14ac:dyDescent="0.25">
      <c r="A1674">
        <v>101672</v>
      </c>
      <c r="B1674" s="1">
        <v>46204</v>
      </c>
      <c r="C1674" t="s">
        <v>517</v>
      </c>
      <c r="D1674" t="s">
        <v>1129</v>
      </c>
      <c r="E1674">
        <v>2</v>
      </c>
      <c r="F1674">
        <v>4132</v>
      </c>
      <c r="G1674">
        <v>5</v>
      </c>
      <c r="H1674" t="s">
        <v>1024</v>
      </c>
    </row>
    <row r="1675" spans="1:8" x14ac:dyDescent="0.25">
      <c r="A1675">
        <v>101673</v>
      </c>
      <c r="B1675" s="1">
        <v>46204</v>
      </c>
      <c r="C1675" t="s">
        <v>218</v>
      </c>
      <c r="D1675" t="s">
        <v>1134</v>
      </c>
      <c r="E1675">
        <v>3</v>
      </c>
      <c r="F1675">
        <v>4882</v>
      </c>
      <c r="G1675">
        <v>5</v>
      </c>
      <c r="H1675" t="s">
        <v>1023</v>
      </c>
    </row>
    <row r="1676" spans="1:8" x14ac:dyDescent="0.25">
      <c r="A1676">
        <v>101674</v>
      </c>
      <c r="B1676" s="1">
        <v>46204</v>
      </c>
      <c r="C1676" t="s">
        <v>795</v>
      </c>
      <c r="D1676" t="s">
        <v>1171</v>
      </c>
      <c r="E1676">
        <v>1</v>
      </c>
      <c r="F1676">
        <v>102</v>
      </c>
      <c r="G1676">
        <v>0</v>
      </c>
      <c r="H1676" t="s">
        <v>1021</v>
      </c>
    </row>
    <row r="1677" spans="1:8" x14ac:dyDescent="0.25">
      <c r="A1677">
        <v>101675</v>
      </c>
      <c r="B1677" s="1">
        <v>46204</v>
      </c>
      <c r="C1677" t="s">
        <v>48</v>
      </c>
      <c r="D1677" t="s">
        <v>1049</v>
      </c>
      <c r="E1677">
        <v>2</v>
      </c>
      <c r="F1677">
        <v>4990</v>
      </c>
      <c r="G1677">
        <v>5</v>
      </c>
      <c r="H1677" t="s">
        <v>1025</v>
      </c>
    </row>
    <row r="1678" spans="1:8" x14ac:dyDescent="0.25">
      <c r="A1678">
        <v>101676</v>
      </c>
      <c r="B1678" s="1">
        <v>46204</v>
      </c>
      <c r="C1678" t="s">
        <v>413</v>
      </c>
      <c r="D1678" t="s">
        <v>1154</v>
      </c>
      <c r="E1678">
        <v>2</v>
      </c>
      <c r="F1678">
        <v>3521</v>
      </c>
      <c r="G1678">
        <v>5</v>
      </c>
      <c r="H1678" t="s">
        <v>1021</v>
      </c>
    </row>
    <row r="1679" spans="1:8" x14ac:dyDescent="0.25">
      <c r="A1679">
        <v>101677</v>
      </c>
      <c r="B1679" s="1">
        <v>46204</v>
      </c>
      <c r="C1679" t="s">
        <v>258</v>
      </c>
      <c r="D1679" t="s">
        <v>1141</v>
      </c>
      <c r="E1679">
        <v>1</v>
      </c>
      <c r="F1679">
        <v>4285</v>
      </c>
      <c r="G1679">
        <v>0</v>
      </c>
      <c r="H1679" t="s">
        <v>1018</v>
      </c>
    </row>
    <row r="1680" spans="1:8" x14ac:dyDescent="0.25">
      <c r="A1680">
        <v>101678</v>
      </c>
      <c r="B1680" s="1">
        <v>46204</v>
      </c>
      <c r="C1680" t="s">
        <v>205</v>
      </c>
      <c r="D1680" t="s">
        <v>1147</v>
      </c>
      <c r="E1680">
        <v>5</v>
      </c>
      <c r="F1680">
        <v>1922</v>
      </c>
      <c r="G1680">
        <v>0</v>
      </c>
      <c r="H1680" t="s">
        <v>1016</v>
      </c>
    </row>
    <row r="1681" spans="1:8" x14ac:dyDescent="0.25">
      <c r="A1681">
        <v>101679</v>
      </c>
      <c r="B1681" s="1">
        <v>46204</v>
      </c>
      <c r="C1681" t="s">
        <v>671</v>
      </c>
      <c r="D1681" t="s">
        <v>1131</v>
      </c>
      <c r="E1681">
        <v>5</v>
      </c>
      <c r="F1681">
        <v>379</v>
      </c>
      <c r="G1681">
        <v>10</v>
      </c>
      <c r="H1681" t="s">
        <v>1019</v>
      </c>
    </row>
    <row r="1682" spans="1:8" x14ac:dyDescent="0.25">
      <c r="A1682">
        <v>101680</v>
      </c>
      <c r="B1682" s="1">
        <v>46204</v>
      </c>
      <c r="C1682" t="s">
        <v>150</v>
      </c>
      <c r="D1682" t="s">
        <v>1109</v>
      </c>
      <c r="E1682">
        <v>5</v>
      </c>
      <c r="F1682">
        <v>1684</v>
      </c>
      <c r="G1682">
        <v>10</v>
      </c>
      <c r="H1682" t="s">
        <v>1018</v>
      </c>
    </row>
    <row r="1683" spans="1:8" x14ac:dyDescent="0.25">
      <c r="A1683">
        <v>101681</v>
      </c>
      <c r="B1683" s="1">
        <v>46204</v>
      </c>
      <c r="C1683" t="s">
        <v>414</v>
      </c>
      <c r="D1683" t="s">
        <v>1173</v>
      </c>
      <c r="E1683">
        <v>1</v>
      </c>
      <c r="F1683">
        <v>1262</v>
      </c>
      <c r="G1683">
        <v>5</v>
      </c>
      <c r="H1683" t="s">
        <v>1020</v>
      </c>
    </row>
    <row r="1684" spans="1:8" x14ac:dyDescent="0.25">
      <c r="A1684">
        <v>101682</v>
      </c>
      <c r="B1684" s="1">
        <v>46204</v>
      </c>
      <c r="C1684" t="s">
        <v>397</v>
      </c>
      <c r="D1684" t="s">
        <v>1151</v>
      </c>
      <c r="E1684">
        <v>5</v>
      </c>
      <c r="F1684">
        <v>4617</v>
      </c>
      <c r="G1684">
        <v>0</v>
      </c>
      <c r="H1684" t="s">
        <v>1016</v>
      </c>
    </row>
    <row r="1685" spans="1:8" x14ac:dyDescent="0.25">
      <c r="A1685">
        <v>101683</v>
      </c>
      <c r="B1685" s="1">
        <v>46204</v>
      </c>
      <c r="C1685" t="s">
        <v>828</v>
      </c>
      <c r="D1685" t="s">
        <v>1074</v>
      </c>
      <c r="E1685">
        <v>3</v>
      </c>
      <c r="F1685">
        <v>2204</v>
      </c>
      <c r="G1685">
        <v>10</v>
      </c>
      <c r="H1685" t="s">
        <v>1018</v>
      </c>
    </row>
    <row r="1686" spans="1:8" x14ac:dyDescent="0.25">
      <c r="A1686">
        <v>101684</v>
      </c>
      <c r="B1686" s="1">
        <v>46204</v>
      </c>
      <c r="C1686" t="s">
        <v>973</v>
      </c>
      <c r="D1686" t="s">
        <v>1158</v>
      </c>
      <c r="E1686">
        <v>3</v>
      </c>
      <c r="F1686">
        <v>622</v>
      </c>
      <c r="G1686">
        <v>10</v>
      </c>
      <c r="H1686" t="s">
        <v>1023</v>
      </c>
    </row>
    <row r="1687" spans="1:8" x14ac:dyDescent="0.25">
      <c r="A1687">
        <v>101685</v>
      </c>
      <c r="B1687" s="1">
        <v>46204</v>
      </c>
      <c r="C1687" t="s">
        <v>992</v>
      </c>
      <c r="D1687" t="s">
        <v>1065</v>
      </c>
      <c r="E1687">
        <v>2</v>
      </c>
      <c r="F1687">
        <v>1973</v>
      </c>
      <c r="G1687">
        <v>0</v>
      </c>
      <c r="H1687" t="s">
        <v>1021</v>
      </c>
    </row>
    <row r="1688" spans="1:8" x14ac:dyDescent="0.25">
      <c r="A1688">
        <v>101686</v>
      </c>
      <c r="B1688" s="1">
        <v>46204</v>
      </c>
      <c r="C1688" t="s">
        <v>629</v>
      </c>
      <c r="D1688" t="s">
        <v>1086</v>
      </c>
      <c r="E1688">
        <v>5</v>
      </c>
      <c r="F1688">
        <v>2751</v>
      </c>
      <c r="G1688">
        <v>0</v>
      </c>
      <c r="H1688" t="s">
        <v>1021</v>
      </c>
    </row>
    <row r="1689" spans="1:8" x14ac:dyDescent="0.25">
      <c r="A1689">
        <v>101687</v>
      </c>
      <c r="B1689" s="1">
        <v>46204</v>
      </c>
      <c r="C1689" t="s">
        <v>547</v>
      </c>
      <c r="D1689" t="s">
        <v>1062</v>
      </c>
      <c r="E1689">
        <v>3</v>
      </c>
      <c r="F1689">
        <v>1221</v>
      </c>
      <c r="G1689">
        <v>5</v>
      </c>
      <c r="H1689" t="s">
        <v>1021</v>
      </c>
    </row>
    <row r="1690" spans="1:8" x14ac:dyDescent="0.25">
      <c r="A1690">
        <v>101688</v>
      </c>
      <c r="B1690" s="1">
        <v>46204</v>
      </c>
      <c r="C1690" t="s">
        <v>952</v>
      </c>
      <c r="D1690" t="s">
        <v>1097</v>
      </c>
      <c r="E1690">
        <v>4</v>
      </c>
      <c r="F1690">
        <v>407</v>
      </c>
      <c r="G1690">
        <v>5</v>
      </c>
      <c r="H1690" t="s">
        <v>1024</v>
      </c>
    </row>
    <row r="1691" spans="1:8" x14ac:dyDescent="0.25">
      <c r="A1691">
        <v>101689</v>
      </c>
      <c r="B1691" s="1">
        <v>46204</v>
      </c>
      <c r="C1691" t="s">
        <v>460</v>
      </c>
      <c r="D1691" t="s">
        <v>1095</v>
      </c>
      <c r="E1691">
        <v>5</v>
      </c>
      <c r="F1691">
        <v>2680</v>
      </c>
      <c r="G1691">
        <v>0</v>
      </c>
      <c r="H1691" t="s">
        <v>1021</v>
      </c>
    </row>
    <row r="1692" spans="1:8" x14ac:dyDescent="0.25">
      <c r="A1692">
        <v>101690</v>
      </c>
      <c r="B1692" s="1">
        <v>46204</v>
      </c>
      <c r="C1692" t="s">
        <v>968</v>
      </c>
      <c r="D1692" t="s">
        <v>1104</v>
      </c>
      <c r="E1692">
        <v>2</v>
      </c>
      <c r="F1692">
        <v>446</v>
      </c>
      <c r="G1692">
        <v>10</v>
      </c>
      <c r="H1692" t="s">
        <v>1016</v>
      </c>
    </row>
    <row r="1693" spans="1:8" x14ac:dyDescent="0.25">
      <c r="A1693">
        <v>101691</v>
      </c>
      <c r="B1693" s="1">
        <v>46204</v>
      </c>
      <c r="C1693" t="s">
        <v>699</v>
      </c>
      <c r="D1693" t="s">
        <v>1160</v>
      </c>
      <c r="E1693">
        <v>2</v>
      </c>
      <c r="F1693">
        <v>2217</v>
      </c>
      <c r="G1693">
        <v>0</v>
      </c>
      <c r="H1693" t="s">
        <v>1017</v>
      </c>
    </row>
    <row r="1694" spans="1:8" x14ac:dyDescent="0.25">
      <c r="A1694">
        <v>101692</v>
      </c>
      <c r="B1694" s="1">
        <v>46204</v>
      </c>
      <c r="C1694" t="s">
        <v>513</v>
      </c>
      <c r="D1694" t="s">
        <v>1120</v>
      </c>
      <c r="E1694">
        <v>5</v>
      </c>
      <c r="F1694">
        <v>836</v>
      </c>
      <c r="G1694">
        <v>10</v>
      </c>
      <c r="H1694" t="s">
        <v>1016</v>
      </c>
    </row>
    <row r="1695" spans="1:8" x14ac:dyDescent="0.25">
      <c r="A1695">
        <v>101693</v>
      </c>
      <c r="B1695" s="1">
        <v>46204</v>
      </c>
      <c r="C1695" t="s">
        <v>209</v>
      </c>
      <c r="D1695" t="s">
        <v>1079</v>
      </c>
      <c r="E1695">
        <v>3</v>
      </c>
      <c r="F1695">
        <v>3375</v>
      </c>
      <c r="G1695">
        <v>0</v>
      </c>
      <c r="H1695" t="s">
        <v>1019</v>
      </c>
    </row>
    <row r="1696" spans="1:8" x14ac:dyDescent="0.25">
      <c r="A1696">
        <v>101694</v>
      </c>
      <c r="B1696" s="1">
        <v>46204</v>
      </c>
      <c r="C1696" t="s">
        <v>884</v>
      </c>
      <c r="D1696" t="s">
        <v>1088</v>
      </c>
      <c r="E1696">
        <v>5</v>
      </c>
      <c r="F1696">
        <v>1544</v>
      </c>
      <c r="G1696">
        <v>0</v>
      </c>
      <c r="H1696" t="s">
        <v>1023</v>
      </c>
    </row>
    <row r="1697" spans="1:8" x14ac:dyDescent="0.25">
      <c r="A1697">
        <v>101695</v>
      </c>
      <c r="B1697" s="1">
        <v>46204</v>
      </c>
      <c r="C1697" t="s">
        <v>253</v>
      </c>
      <c r="D1697" t="s">
        <v>1091</v>
      </c>
      <c r="E1697">
        <v>5</v>
      </c>
      <c r="F1697">
        <v>75</v>
      </c>
      <c r="G1697">
        <v>5</v>
      </c>
      <c r="H1697" t="s">
        <v>1016</v>
      </c>
    </row>
    <row r="1698" spans="1:8" x14ac:dyDescent="0.25">
      <c r="A1698">
        <v>101696</v>
      </c>
      <c r="B1698" s="1">
        <v>46204</v>
      </c>
      <c r="C1698" t="s">
        <v>56</v>
      </c>
      <c r="D1698" t="s">
        <v>1123</v>
      </c>
      <c r="E1698">
        <v>2</v>
      </c>
      <c r="F1698">
        <v>748</v>
      </c>
      <c r="G1698">
        <v>5</v>
      </c>
      <c r="H1698" t="s">
        <v>1019</v>
      </c>
    </row>
    <row r="1699" spans="1:8" x14ac:dyDescent="0.25">
      <c r="A1699">
        <v>101697</v>
      </c>
      <c r="B1699" s="1">
        <v>46204</v>
      </c>
      <c r="C1699" t="s">
        <v>314</v>
      </c>
      <c r="D1699" t="s">
        <v>1165</v>
      </c>
      <c r="E1699">
        <v>1</v>
      </c>
      <c r="F1699">
        <v>2115</v>
      </c>
      <c r="G1699">
        <v>10</v>
      </c>
      <c r="H1699" t="s">
        <v>1023</v>
      </c>
    </row>
    <row r="1700" spans="1:8" x14ac:dyDescent="0.25">
      <c r="A1700">
        <v>101698</v>
      </c>
      <c r="B1700" s="1">
        <v>46204</v>
      </c>
      <c r="C1700" t="s">
        <v>625</v>
      </c>
      <c r="D1700" t="s">
        <v>1033</v>
      </c>
      <c r="E1700">
        <v>2</v>
      </c>
      <c r="F1700">
        <v>1424</v>
      </c>
      <c r="G1700">
        <v>10</v>
      </c>
      <c r="H1700" t="s">
        <v>1018</v>
      </c>
    </row>
    <row r="1701" spans="1:8" x14ac:dyDescent="0.25">
      <c r="A1701">
        <v>101699</v>
      </c>
      <c r="B1701" s="1">
        <v>46204</v>
      </c>
      <c r="C1701" t="s">
        <v>963</v>
      </c>
      <c r="D1701" t="s">
        <v>1133</v>
      </c>
      <c r="E1701">
        <v>3</v>
      </c>
      <c r="F1701">
        <v>4742</v>
      </c>
      <c r="G1701">
        <v>0</v>
      </c>
      <c r="H1701" t="s">
        <v>1023</v>
      </c>
    </row>
    <row r="1702" spans="1:8" x14ac:dyDescent="0.25">
      <c r="A1702">
        <v>101700</v>
      </c>
      <c r="B1702" s="1">
        <v>46204</v>
      </c>
      <c r="C1702" t="s">
        <v>353</v>
      </c>
      <c r="D1702" t="s">
        <v>1142</v>
      </c>
      <c r="E1702">
        <v>5</v>
      </c>
      <c r="F1702">
        <v>739</v>
      </c>
      <c r="G1702">
        <v>0</v>
      </c>
      <c r="H1702" t="s">
        <v>1025</v>
      </c>
    </row>
    <row r="1703" spans="1:8" x14ac:dyDescent="0.25">
      <c r="A1703">
        <v>101701</v>
      </c>
      <c r="B1703" s="1">
        <v>46204</v>
      </c>
      <c r="C1703" t="s">
        <v>643</v>
      </c>
      <c r="D1703" t="s">
        <v>1175</v>
      </c>
      <c r="E1703">
        <v>4</v>
      </c>
      <c r="F1703">
        <v>475</v>
      </c>
      <c r="G1703">
        <v>5</v>
      </c>
      <c r="H1703" t="s">
        <v>1017</v>
      </c>
    </row>
    <row r="1704" spans="1:8" x14ac:dyDescent="0.25">
      <c r="A1704">
        <v>101702</v>
      </c>
      <c r="B1704" s="1">
        <v>46204</v>
      </c>
      <c r="C1704" t="s">
        <v>1014</v>
      </c>
      <c r="D1704" t="s">
        <v>1083</v>
      </c>
      <c r="E1704">
        <v>4</v>
      </c>
      <c r="F1704">
        <v>3491</v>
      </c>
      <c r="G1704">
        <v>5</v>
      </c>
      <c r="H1704" t="s">
        <v>1019</v>
      </c>
    </row>
    <row r="1705" spans="1:8" x14ac:dyDescent="0.25">
      <c r="A1705">
        <v>101703</v>
      </c>
      <c r="B1705" s="1">
        <v>46204</v>
      </c>
      <c r="C1705" t="s">
        <v>884</v>
      </c>
      <c r="D1705" t="s">
        <v>1043</v>
      </c>
      <c r="E1705">
        <v>5</v>
      </c>
      <c r="F1705">
        <v>3287</v>
      </c>
      <c r="G1705">
        <v>0</v>
      </c>
      <c r="H1705" t="s">
        <v>1019</v>
      </c>
    </row>
    <row r="1706" spans="1:8" x14ac:dyDescent="0.25">
      <c r="A1706">
        <v>101704</v>
      </c>
      <c r="B1706" s="1">
        <v>46204</v>
      </c>
      <c r="C1706" t="s">
        <v>875</v>
      </c>
      <c r="D1706" t="s">
        <v>1119</v>
      </c>
      <c r="E1706">
        <v>1</v>
      </c>
      <c r="F1706">
        <v>3034</v>
      </c>
      <c r="G1706">
        <v>5</v>
      </c>
      <c r="H1706" t="s">
        <v>1020</v>
      </c>
    </row>
    <row r="1707" spans="1:8" x14ac:dyDescent="0.25">
      <c r="A1707">
        <v>101705</v>
      </c>
      <c r="B1707" s="1">
        <v>46204</v>
      </c>
      <c r="C1707" t="s">
        <v>965</v>
      </c>
      <c r="D1707" t="s">
        <v>1082</v>
      </c>
      <c r="E1707">
        <v>1</v>
      </c>
      <c r="F1707">
        <v>2812</v>
      </c>
      <c r="G1707">
        <v>5</v>
      </c>
      <c r="H1707" t="s">
        <v>1019</v>
      </c>
    </row>
    <row r="1708" spans="1:8" x14ac:dyDescent="0.25">
      <c r="A1708">
        <v>101706</v>
      </c>
      <c r="B1708" s="1">
        <v>46204</v>
      </c>
      <c r="C1708" t="s">
        <v>895</v>
      </c>
      <c r="D1708" t="s">
        <v>1104</v>
      </c>
      <c r="E1708">
        <v>1</v>
      </c>
      <c r="F1708">
        <v>4011</v>
      </c>
      <c r="G1708">
        <v>0</v>
      </c>
      <c r="H1708" t="s">
        <v>1022</v>
      </c>
    </row>
    <row r="1709" spans="1:8" x14ac:dyDescent="0.25">
      <c r="A1709">
        <v>101707</v>
      </c>
      <c r="B1709" s="1">
        <v>46204</v>
      </c>
      <c r="C1709" t="s">
        <v>393</v>
      </c>
      <c r="D1709" t="s">
        <v>1042</v>
      </c>
      <c r="E1709">
        <v>5</v>
      </c>
      <c r="F1709">
        <v>2368</v>
      </c>
      <c r="G1709">
        <v>5</v>
      </c>
      <c r="H1709" t="s">
        <v>1020</v>
      </c>
    </row>
    <row r="1710" spans="1:8" x14ac:dyDescent="0.25">
      <c r="A1710">
        <v>101708</v>
      </c>
      <c r="B1710" s="1">
        <v>46204</v>
      </c>
      <c r="C1710" t="s">
        <v>554</v>
      </c>
      <c r="D1710" t="s">
        <v>1139</v>
      </c>
      <c r="E1710">
        <v>3</v>
      </c>
      <c r="F1710">
        <v>420</v>
      </c>
      <c r="G1710">
        <v>5</v>
      </c>
      <c r="H1710" t="s">
        <v>1019</v>
      </c>
    </row>
    <row r="1711" spans="1:8" x14ac:dyDescent="0.25">
      <c r="A1711">
        <v>101709</v>
      </c>
      <c r="B1711" s="1">
        <v>46204</v>
      </c>
      <c r="C1711" t="s">
        <v>762</v>
      </c>
      <c r="D1711" t="s">
        <v>1037</v>
      </c>
      <c r="E1711">
        <v>2</v>
      </c>
      <c r="F1711">
        <v>919</v>
      </c>
      <c r="G1711">
        <v>0</v>
      </c>
      <c r="H1711" t="s">
        <v>1016</v>
      </c>
    </row>
    <row r="1712" spans="1:8" x14ac:dyDescent="0.25">
      <c r="A1712">
        <v>101710</v>
      </c>
      <c r="B1712" s="1">
        <v>46204</v>
      </c>
      <c r="C1712" t="s">
        <v>781</v>
      </c>
      <c r="D1712" t="s">
        <v>1108</v>
      </c>
      <c r="E1712">
        <v>2</v>
      </c>
      <c r="F1712">
        <v>2595</v>
      </c>
      <c r="G1712">
        <v>10</v>
      </c>
      <c r="H1712" t="s">
        <v>1022</v>
      </c>
    </row>
    <row r="1713" spans="1:8" x14ac:dyDescent="0.25">
      <c r="A1713">
        <v>101711</v>
      </c>
      <c r="B1713" s="1">
        <v>46204</v>
      </c>
      <c r="C1713" t="s">
        <v>500</v>
      </c>
      <c r="D1713" t="s">
        <v>1172</v>
      </c>
      <c r="E1713">
        <v>1</v>
      </c>
      <c r="F1713">
        <v>2833</v>
      </c>
      <c r="G1713">
        <v>10</v>
      </c>
      <c r="H1713" t="s">
        <v>1017</v>
      </c>
    </row>
    <row r="1714" spans="1:8" x14ac:dyDescent="0.25">
      <c r="A1714">
        <v>101712</v>
      </c>
      <c r="B1714" s="1">
        <v>46204</v>
      </c>
      <c r="C1714" t="s">
        <v>829</v>
      </c>
      <c r="D1714" t="s">
        <v>1045</v>
      </c>
      <c r="E1714">
        <v>5</v>
      </c>
      <c r="F1714">
        <v>4868</v>
      </c>
      <c r="G1714">
        <v>0</v>
      </c>
      <c r="H1714" t="s">
        <v>1021</v>
      </c>
    </row>
    <row r="1715" spans="1:8" x14ac:dyDescent="0.25">
      <c r="A1715">
        <v>101713</v>
      </c>
      <c r="B1715" s="1">
        <v>46204</v>
      </c>
      <c r="C1715" t="s">
        <v>375</v>
      </c>
      <c r="D1715" t="s">
        <v>1170</v>
      </c>
      <c r="E1715">
        <v>1</v>
      </c>
      <c r="F1715">
        <v>1078</v>
      </c>
      <c r="G1715">
        <v>5</v>
      </c>
      <c r="H1715" t="s">
        <v>1018</v>
      </c>
    </row>
    <row r="1716" spans="1:8" x14ac:dyDescent="0.25">
      <c r="A1716">
        <v>101714</v>
      </c>
      <c r="B1716" s="1">
        <v>46204</v>
      </c>
      <c r="C1716" t="s">
        <v>295</v>
      </c>
      <c r="D1716" t="s">
        <v>1056</v>
      </c>
      <c r="E1716">
        <v>4</v>
      </c>
      <c r="F1716">
        <v>1305</v>
      </c>
      <c r="G1716">
        <v>0</v>
      </c>
      <c r="H1716" t="s">
        <v>1019</v>
      </c>
    </row>
    <row r="1717" spans="1:8" x14ac:dyDescent="0.25">
      <c r="A1717">
        <v>101715</v>
      </c>
      <c r="B1717" s="1">
        <v>46204</v>
      </c>
      <c r="C1717" t="s">
        <v>935</v>
      </c>
      <c r="D1717" t="s">
        <v>1172</v>
      </c>
      <c r="E1717">
        <v>4</v>
      </c>
      <c r="F1717">
        <v>3541</v>
      </c>
      <c r="G1717">
        <v>5</v>
      </c>
      <c r="H1717" t="s">
        <v>1021</v>
      </c>
    </row>
    <row r="1718" spans="1:8" x14ac:dyDescent="0.25">
      <c r="A1718">
        <v>101716</v>
      </c>
      <c r="B1718" s="1">
        <v>46204</v>
      </c>
      <c r="C1718" t="s">
        <v>175</v>
      </c>
      <c r="D1718" t="s">
        <v>1139</v>
      </c>
      <c r="E1718">
        <v>5</v>
      </c>
      <c r="F1718">
        <v>2195</v>
      </c>
      <c r="G1718">
        <v>10</v>
      </c>
      <c r="H1718" t="s">
        <v>1025</v>
      </c>
    </row>
    <row r="1719" spans="1:8" x14ac:dyDescent="0.25">
      <c r="A1719">
        <v>101717</v>
      </c>
      <c r="B1719" s="1">
        <v>46204</v>
      </c>
      <c r="C1719" t="s">
        <v>160</v>
      </c>
      <c r="D1719" t="s">
        <v>1059</v>
      </c>
      <c r="E1719">
        <v>1</v>
      </c>
      <c r="F1719">
        <v>416</v>
      </c>
      <c r="G1719">
        <v>5</v>
      </c>
      <c r="H1719" t="s">
        <v>1017</v>
      </c>
    </row>
    <row r="1720" spans="1:8" x14ac:dyDescent="0.25">
      <c r="A1720">
        <v>101718</v>
      </c>
      <c r="B1720" s="1">
        <v>46204</v>
      </c>
      <c r="C1720" t="s">
        <v>862</v>
      </c>
      <c r="D1720" t="s">
        <v>1160</v>
      </c>
      <c r="E1720">
        <v>5</v>
      </c>
      <c r="F1720">
        <v>2193</v>
      </c>
      <c r="G1720">
        <v>5</v>
      </c>
      <c r="H1720" t="s">
        <v>1025</v>
      </c>
    </row>
    <row r="1721" spans="1:8" x14ac:dyDescent="0.25">
      <c r="A1721">
        <v>101719</v>
      </c>
      <c r="B1721" s="1">
        <v>46204</v>
      </c>
      <c r="C1721" t="s">
        <v>198</v>
      </c>
      <c r="D1721" t="s">
        <v>1170</v>
      </c>
      <c r="E1721">
        <v>4</v>
      </c>
      <c r="F1721">
        <v>2031</v>
      </c>
      <c r="G1721">
        <v>0</v>
      </c>
      <c r="H1721" t="s">
        <v>1016</v>
      </c>
    </row>
    <row r="1722" spans="1:8" x14ac:dyDescent="0.25">
      <c r="A1722">
        <v>101720</v>
      </c>
      <c r="B1722" s="1">
        <v>46204</v>
      </c>
      <c r="C1722" t="s">
        <v>567</v>
      </c>
      <c r="D1722" t="s">
        <v>1106</v>
      </c>
      <c r="E1722">
        <v>3</v>
      </c>
      <c r="F1722">
        <v>960</v>
      </c>
      <c r="G1722">
        <v>0</v>
      </c>
      <c r="H1722" t="s">
        <v>1025</v>
      </c>
    </row>
    <row r="1723" spans="1:8" x14ac:dyDescent="0.25">
      <c r="A1723">
        <v>101721</v>
      </c>
      <c r="B1723" s="1">
        <v>46204</v>
      </c>
      <c r="C1723" t="s">
        <v>555</v>
      </c>
      <c r="D1723" t="s">
        <v>1074</v>
      </c>
      <c r="E1723">
        <v>1</v>
      </c>
      <c r="F1723">
        <v>2970</v>
      </c>
      <c r="G1723">
        <v>10</v>
      </c>
      <c r="H1723" t="s">
        <v>1024</v>
      </c>
    </row>
    <row r="1724" spans="1:8" x14ac:dyDescent="0.25">
      <c r="A1724">
        <v>101722</v>
      </c>
      <c r="B1724" s="1">
        <v>46204</v>
      </c>
      <c r="C1724" t="s">
        <v>629</v>
      </c>
      <c r="D1724" t="s">
        <v>1044</v>
      </c>
      <c r="E1724">
        <v>5</v>
      </c>
      <c r="F1724">
        <v>4852</v>
      </c>
      <c r="G1724">
        <v>10</v>
      </c>
      <c r="H1724" t="s">
        <v>1025</v>
      </c>
    </row>
    <row r="1725" spans="1:8" x14ac:dyDescent="0.25">
      <c r="A1725">
        <v>101723</v>
      </c>
      <c r="B1725" s="1">
        <v>46204</v>
      </c>
      <c r="C1725" t="s">
        <v>872</v>
      </c>
      <c r="D1725" t="s">
        <v>1029</v>
      </c>
      <c r="E1725">
        <v>3</v>
      </c>
      <c r="F1725">
        <v>4316</v>
      </c>
      <c r="G1725">
        <v>0</v>
      </c>
      <c r="H1725" t="s">
        <v>1024</v>
      </c>
    </row>
    <row r="1726" spans="1:8" x14ac:dyDescent="0.25">
      <c r="A1726">
        <v>101724</v>
      </c>
      <c r="B1726" s="1">
        <v>46204</v>
      </c>
      <c r="C1726" t="s">
        <v>543</v>
      </c>
      <c r="D1726" t="s">
        <v>1034</v>
      </c>
      <c r="E1726">
        <v>2</v>
      </c>
      <c r="F1726">
        <v>3544</v>
      </c>
      <c r="G1726">
        <v>5</v>
      </c>
      <c r="H1726" t="s">
        <v>1023</v>
      </c>
    </row>
    <row r="1727" spans="1:8" x14ac:dyDescent="0.25">
      <c r="A1727">
        <v>101725</v>
      </c>
      <c r="B1727" s="1">
        <v>46204</v>
      </c>
      <c r="C1727" t="s">
        <v>925</v>
      </c>
      <c r="D1727" t="s">
        <v>1030</v>
      </c>
      <c r="E1727">
        <v>4</v>
      </c>
      <c r="F1727">
        <v>4188</v>
      </c>
      <c r="G1727">
        <v>0</v>
      </c>
      <c r="H1727" t="s">
        <v>1017</v>
      </c>
    </row>
    <row r="1728" spans="1:8" x14ac:dyDescent="0.25">
      <c r="A1728">
        <v>101726</v>
      </c>
      <c r="B1728" s="1">
        <v>46204</v>
      </c>
      <c r="C1728" t="s">
        <v>204</v>
      </c>
      <c r="D1728" t="s">
        <v>1030</v>
      </c>
      <c r="E1728">
        <v>3</v>
      </c>
      <c r="F1728">
        <v>4267</v>
      </c>
      <c r="G1728">
        <v>5</v>
      </c>
      <c r="H1728" t="s">
        <v>1020</v>
      </c>
    </row>
    <row r="1729" spans="1:8" x14ac:dyDescent="0.25">
      <c r="A1729">
        <v>101727</v>
      </c>
      <c r="B1729" s="1">
        <v>46204</v>
      </c>
      <c r="C1729" t="s">
        <v>743</v>
      </c>
      <c r="D1729" t="s">
        <v>1070</v>
      </c>
      <c r="E1729">
        <v>2</v>
      </c>
      <c r="F1729">
        <v>60</v>
      </c>
      <c r="G1729">
        <v>5</v>
      </c>
      <c r="H1729" t="s">
        <v>1016</v>
      </c>
    </row>
    <row r="1730" spans="1:8" x14ac:dyDescent="0.25">
      <c r="A1730">
        <v>101728</v>
      </c>
      <c r="B1730" s="1">
        <v>46204</v>
      </c>
      <c r="C1730" t="s">
        <v>803</v>
      </c>
      <c r="D1730" t="s">
        <v>1077</v>
      </c>
      <c r="E1730">
        <v>2</v>
      </c>
      <c r="F1730">
        <v>4172</v>
      </c>
      <c r="G1730">
        <v>10</v>
      </c>
      <c r="H1730" t="s">
        <v>1018</v>
      </c>
    </row>
    <row r="1731" spans="1:8" x14ac:dyDescent="0.25">
      <c r="A1731">
        <v>101729</v>
      </c>
      <c r="B1731" s="1">
        <v>46204</v>
      </c>
      <c r="C1731" t="s">
        <v>101</v>
      </c>
      <c r="D1731" t="s">
        <v>1037</v>
      </c>
      <c r="E1731">
        <v>5</v>
      </c>
      <c r="F1731">
        <v>2394</v>
      </c>
      <c r="G1731">
        <v>0</v>
      </c>
      <c r="H1731" t="s">
        <v>1017</v>
      </c>
    </row>
    <row r="1732" spans="1:8" x14ac:dyDescent="0.25">
      <c r="A1732">
        <v>101730</v>
      </c>
      <c r="B1732" s="1">
        <v>46204</v>
      </c>
      <c r="C1732" t="s">
        <v>117</v>
      </c>
      <c r="D1732" t="s">
        <v>1106</v>
      </c>
      <c r="E1732">
        <v>3</v>
      </c>
      <c r="F1732">
        <v>4050</v>
      </c>
      <c r="G1732">
        <v>0</v>
      </c>
      <c r="H1732" t="s">
        <v>1016</v>
      </c>
    </row>
    <row r="1733" spans="1:8" x14ac:dyDescent="0.25">
      <c r="A1733">
        <v>101731</v>
      </c>
      <c r="B1733" s="1">
        <v>46204</v>
      </c>
      <c r="C1733" t="s">
        <v>585</v>
      </c>
      <c r="D1733" t="s">
        <v>1031</v>
      </c>
      <c r="E1733">
        <v>4</v>
      </c>
      <c r="F1733">
        <v>134</v>
      </c>
      <c r="G1733">
        <v>0</v>
      </c>
      <c r="H1733" t="s">
        <v>1018</v>
      </c>
    </row>
    <row r="1734" spans="1:8" x14ac:dyDescent="0.25">
      <c r="A1734">
        <v>101732</v>
      </c>
      <c r="B1734" s="1">
        <v>46204</v>
      </c>
      <c r="C1734" t="s">
        <v>575</v>
      </c>
      <c r="D1734" t="s">
        <v>1167</v>
      </c>
      <c r="E1734">
        <v>1</v>
      </c>
      <c r="F1734">
        <v>2383</v>
      </c>
      <c r="G1734">
        <v>5</v>
      </c>
      <c r="H1734" t="s">
        <v>1018</v>
      </c>
    </row>
    <row r="1735" spans="1:8" x14ac:dyDescent="0.25">
      <c r="A1735">
        <v>101733</v>
      </c>
      <c r="B1735" s="1">
        <v>46204</v>
      </c>
      <c r="C1735" t="s">
        <v>327</v>
      </c>
      <c r="D1735" t="s">
        <v>1071</v>
      </c>
      <c r="E1735">
        <v>4</v>
      </c>
      <c r="F1735">
        <v>1342</v>
      </c>
      <c r="G1735">
        <v>0</v>
      </c>
      <c r="H1735" t="s">
        <v>1020</v>
      </c>
    </row>
    <row r="1736" spans="1:8" x14ac:dyDescent="0.25">
      <c r="A1736">
        <v>101734</v>
      </c>
      <c r="B1736" s="1">
        <v>46204</v>
      </c>
      <c r="C1736" t="s">
        <v>554</v>
      </c>
      <c r="D1736" t="s">
        <v>1110</v>
      </c>
      <c r="E1736">
        <v>4</v>
      </c>
      <c r="F1736">
        <v>4015</v>
      </c>
      <c r="G1736">
        <v>5</v>
      </c>
      <c r="H1736" t="s">
        <v>1024</v>
      </c>
    </row>
    <row r="1737" spans="1:8" x14ac:dyDescent="0.25">
      <c r="A1737">
        <v>101735</v>
      </c>
      <c r="B1737" s="1">
        <v>46204</v>
      </c>
      <c r="C1737" t="s">
        <v>674</v>
      </c>
      <c r="D1737" t="s">
        <v>1100</v>
      </c>
      <c r="E1737">
        <v>4</v>
      </c>
      <c r="F1737">
        <v>2578</v>
      </c>
      <c r="G1737">
        <v>0</v>
      </c>
      <c r="H1737" t="s">
        <v>1016</v>
      </c>
    </row>
    <row r="1738" spans="1:8" x14ac:dyDescent="0.25">
      <c r="A1738">
        <v>101736</v>
      </c>
      <c r="B1738" s="1">
        <v>46204</v>
      </c>
      <c r="C1738" t="s">
        <v>293</v>
      </c>
      <c r="D1738" t="s">
        <v>1118</v>
      </c>
      <c r="E1738">
        <v>2</v>
      </c>
      <c r="F1738">
        <v>3325</v>
      </c>
      <c r="G1738">
        <v>5</v>
      </c>
      <c r="H1738" t="s">
        <v>1022</v>
      </c>
    </row>
    <row r="1739" spans="1:8" x14ac:dyDescent="0.25">
      <c r="A1739">
        <v>101737</v>
      </c>
      <c r="B1739" s="1">
        <v>46204</v>
      </c>
      <c r="C1739" t="s">
        <v>511</v>
      </c>
      <c r="D1739" t="s">
        <v>1149</v>
      </c>
      <c r="E1739">
        <v>5</v>
      </c>
      <c r="F1739">
        <v>461</v>
      </c>
      <c r="G1739">
        <v>10</v>
      </c>
      <c r="H1739" t="s">
        <v>1019</v>
      </c>
    </row>
    <row r="1740" spans="1:8" x14ac:dyDescent="0.25">
      <c r="A1740">
        <v>101738</v>
      </c>
      <c r="B1740" s="1">
        <v>46204</v>
      </c>
      <c r="C1740" t="s">
        <v>463</v>
      </c>
      <c r="D1740" t="s">
        <v>1089</v>
      </c>
      <c r="E1740">
        <v>2</v>
      </c>
      <c r="F1740">
        <v>540</v>
      </c>
      <c r="G1740">
        <v>0</v>
      </c>
      <c r="H1740" t="s">
        <v>1023</v>
      </c>
    </row>
    <row r="1741" spans="1:8" x14ac:dyDescent="0.25">
      <c r="A1741">
        <v>101739</v>
      </c>
      <c r="B1741" s="1">
        <v>46204</v>
      </c>
      <c r="C1741" t="s">
        <v>853</v>
      </c>
      <c r="D1741" t="s">
        <v>1177</v>
      </c>
      <c r="E1741">
        <v>4</v>
      </c>
      <c r="F1741">
        <v>3602</v>
      </c>
      <c r="G1741">
        <v>10</v>
      </c>
      <c r="H1741" t="s">
        <v>1021</v>
      </c>
    </row>
    <row r="1742" spans="1:8" x14ac:dyDescent="0.25">
      <c r="A1742">
        <v>101740</v>
      </c>
      <c r="B1742" s="1">
        <v>46204</v>
      </c>
      <c r="C1742" t="s">
        <v>699</v>
      </c>
      <c r="D1742" t="s">
        <v>1096</v>
      </c>
      <c r="E1742">
        <v>1</v>
      </c>
      <c r="F1742">
        <v>2942</v>
      </c>
      <c r="G1742">
        <v>10</v>
      </c>
      <c r="H1742" t="s">
        <v>1022</v>
      </c>
    </row>
    <row r="1743" spans="1:8" x14ac:dyDescent="0.25">
      <c r="A1743">
        <v>101741</v>
      </c>
      <c r="B1743" s="1">
        <v>46204</v>
      </c>
      <c r="C1743" t="s">
        <v>403</v>
      </c>
      <c r="D1743" t="s">
        <v>1113</v>
      </c>
      <c r="E1743">
        <v>4</v>
      </c>
      <c r="F1743">
        <v>152</v>
      </c>
      <c r="G1743">
        <v>10</v>
      </c>
      <c r="H1743" t="s">
        <v>1023</v>
      </c>
    </row>
    <row r="1744" spans="1:8" x14ac:dyDescent="0.25">
      <c r="A1744">
        <v>101742</v>
      </c>
      <c r="B1744" s="1">
        <v>46204</v>
      </c>
      <c r="C1744" t="s">
        <v>156</v>
      </c>
      <c r="D1744" t="s">
        <v>1040</v>
      </c>
      <c r="E1744">
        <v>5</v>
      </c>
      <c r="F1744">
        <v>2845</v>
      </c>
      <c r="G1744">
        <v>5</v>
      </c>
      <c r="H1744" t="s">
        <v>1016</v>
      </c>
    </row>
    <row r="1745" spans="1:8" x14ac:dyDescent="0.25">
      <c r="A1745">
        <v>101743</v>
      </c>
      <c r="B1745" s="1">
        <v>46204</v>
      </c>
      <c r="C1745" t="s">
        <v>833</v>
      </c>
      <c r="D1745" t="s">
        <v>1128</v>
      </c>
      <c r="E1745">
        <v>1</v>
      </c>
      <c r="F1745">
        <v>3439</v>
      </c>
      <c r="G1745">
        <v>10</v>
      </c>
      <c r="H1745" t="s">
        <v>1024</v>
      </c>
    </row>
    <row r="1746" spans="1:8" x14ac:dyDescent="0.25">
      <c r="A1746">
        <v>101744</v>
      </c>
      <c r="B1746" s="1">
        <v>46204</v>
      </c>
      <c r="C1746" t="s">
        <v>696</v>
      </c>
      <c r="D1746" t="s">
        <v>1126</v>
      </c>
      <c r="E1746">
        <v>1</v>
      </c>
      <c r="F1746">
        <v>1632</v>
      </c>
      <c r="G1746">
        <v>5</v>
      </c>
      <c r="H1746" t="s">
        <v>1017</v>
      </c>
    </row>
    <row r="1747" spans="1:8" x14ac:dyDescent="0.25">
      <c r="A1747">
        <v>101745</v>
      </c>
      <c r="B1747" s="1">
        <v>46204</v>
      </c>
      <c r="C1747" t="s">
        <v>65</v>
      </c>
      <c r="D1747" t="s">
        <v>1048</v>
      </c>
      <c r="E1747">
        <v>5</v>
      </c>
      <c r="F1747">
        <v>4325</v>
      </c>
      <c r="G1747">
        <v>10</v>
      </c>
      <c r="H1747" t="s">
        <v>1016</v>
      </c>
    </row>
    <row r="1748" spans="1:8" x14ac:dyDescent="0.25">
      <c r="A1748">
        <v>101746</v>
      </c>
      <c r="B1748" s="1">
        <v>46204</v>
      </c>
      <c r="C1748" t="s">
        <v>344</v>
      </c>
      <c r="D1748" t="s">
        <v>1103</v>
      </c>
      <c r="E1748">
        <v>1</v>
      </c>
      <c r="F1748">
        <v>2223</v>
      </c>
      <c r="G1748">
        <v>0</v>
      </c>
      <c r="H1748" t="s">
        <v>1017</v>
      </c>
    </row>
    <row r="1749" spans="1:8" x14ac:dyDescent="0.25">
      <c r="A1749">
        <v>101747</v>
      </c>
      <c r="B1749" s="1">
        <v>46204</v>
      </c>
      <c r="C1749" t="s">
        <v>206</v>
      </c>
      <c r="D1749" t="s">
        <v>1030</v>
      </c>
      <c r="E1749">
        <v>3</v>
      </c>
      <c r="F1749">
        <v>4543</v>
      </c>
      <c r="G1749">
        <v>10</v>
      </c>
      <c r="H1749" t="s">
        <v>1016</v>
      </c>
    </row>
    <row r="1750" spans="1:8" x14ac:dyDescent="0.25">
      <c r="A1750">
        <v>101748</v>
      </c>
      <c r="B1750" s="1">
        <v>46204</v>
      </c>
      <c r="C1750" t="s">
        <v>550</v>
      </c>
      <c r="D1750" t="s">
        <v>1161</v>
      </c>
      <c r="E1750">
        <v>1</v>
      </c>
      <c r="F1750">
        <v>4657</v>
      </c>
      <c r="G1750">
        <v>5</v>
      </c>
      <c r="H1750" t="s">
        <v>1018</v>
      </c>
    </row>
    <row r="1751" spans="1:8" x14ac:dyDescent="0.25">
      <c r="A1751">
        <v>101749</v>
      </c>
      <c r="B1751" s="1">
        <v>46204</v>
      </c>
      <c r="C1751" t="s">
        <v>224</v>
      </c>
      <c r="D1751" t="s">
        <v>1172</v>
      </c>
      <c r="E1751">
        <v>1</v>
      </c>
      <c r="F1751">
        <v>2109</v>
      </c>
      <c r="G1751">
        <v>10</v>
      </c>
      <c r="H1751" t="s">
        <v>1022</v>
      </c>
    </row>
    <row r="1752" spans="1:8" x14ac:dyDescent="0.25">
      <c r="A1752">
        <v>101750</v>
      </c>
      <c r="B1752" s="1">
        <v>46204</v>
      </c>
      <c r="C1752" t="s">
        <v>994</v>
      </c>
      <c r="D1752" t="s">
        <v>1134</v>
      </c>
      <c r="E1752">
        <v>4</v>
      </c>
      <c r="F1752">
        <v>3463</v>
      </c>
      <c r="G1752">
        <v>0</v>
      </c>
      <c r="H1752" t="s">
        <v>1025</v>
      </c>
    </row>
    <row r="1753" spans="1:8" x14ac:dyDescent="0.25">
      <c r="A1753">
        <v>101751</v>
      </c>
      <c r="B1753" s="1">
        <v>46204</v>
      </c>
      <c r="C1753" t="s">
        <v>822</v>
      </c>
      <c r="D1753" t="s">
        <v>1070</v>
      </c>
      <c r="E1753">
        <v>4</v>
      </c>
      <c r="F1753">
        <v>1511</v>
      </c>
      <c r="G1753">
        <v>0</v>
      </c>
      <c r="H1753" t="s">
        <v>1019</v>
      </c>
    </row>
    <row r="1754" spans="1:8" x14ac:dyDescent="0.25">
      <c r="A1754">
        <v>101752</v>
      </c>
      <c r="B1754" s="1">
        <v>46204</v>
      </c>
      <c r="C1754" t="s">
        <v>245</v>
      </c>
      <c r="D1754" t="s">
        <v>1172</v>
      </c>
      <c r="E1754">
        <v>5</v>
      </c>
      <c r="F1754">
        <v>196</v>
      </c>
      <c r="G1754">
        <v>10</v>
      </c>
      <c r="H1754" t="s">
        <v>1024</v>
      </c>
    </row>
    <row r="1755" spans="1:8" x14ac:dyDescent="0.25">
      <c r="A1755">
        <v>101753</v>
      </c>
      <c r="B1755" s="1">
        <v>46204</v>
      </c>
      <c r="C1755" t="s">
        <v>248</v>
      </c>
      <c r="D1755" t="s">
        <v>1081</v>
      </c>
      <c r="E1755">
        <v>4</v>
      </c>
      <c r="F1755">
        <v>4839</v>
      </c>
      <c r="G1755">
        <v>10</v>
      </c>
      <c r="H1755" t="s">
        <v>1018</v>
      </c>
    </row>
    <row r="1756" spans="1:8" x14ac:dyDescent="0.25">
      <c r="A1756">
        <v>101754</v>
      </c>
      <c r="B1756" s="1">
        <v>46204</v>
      </c>
      <c r="C1756" t="s">
        <v>253</v>
      </c>
      <c r="D1756" t="s">
        <v>1149</v>
      </c>
      <c r="E1756">
        <v>5</v>
      </c>
      <c r="F1756">
        <v>4147</v>
      </c>
      <c r="G1756">
        <v>5</v>
      </c>
      <c r="H1756" t="s">
        <v>1017</v>
      </c>
    </row>
    <row r="1757" spans="1:8" x14ac:dyDescent="0.25">
      <c r="A1757">
        <v>101755</v>
      </c>
      <c r="B1757" s="1">
        <v>46204</v>
      </c>
      <c r="C1757" t="s">
        <v>383</v>
      </c>
      <c r="D1757" t="s">
        <v>1072</v>
      </c>
      <c r="E1757">
        <v>3</v>
      </c>
      <c r="F1757">
        <v>3832</v>
      </c>
      <c r="G1757">
        <v>0</v>
      </c>
      <c r="H1757" t="s">
        <v>1017</v>
      </c>
    </row>
    <row r="1758" spans="1:8" x14ac:dyDescent="0.25">
      <c r="A1758">
        <v>101756</v>
      </c>
      <c r="B1758" s="1">
        <v>46204</v>
      </c>
      <c r="C1758" t="s">
        <v>490</v>
      </c>
      <c r="D1758" t="s">
        <v>1176</v>
      </c>
      <c r="E1758">
        <v>1</v>
      </c>
      <c r="F1758">
        <v>385</v>
      </c>
      <c r="G1758">
        <v>10</v>
      </c>
      <c r="H1758" t="s">
        <v>1025</v>
      </c>
    </row>
    <row r="1759" spans="1:8" x14ac:dyDescent="0.25">
      <c r="A1759">
        <v>101757</v>
      </c>
      <c r="B1759" s="1">
        <v>46204</v>
      </c>
      <c r="C1759" t="s">
        <v>810</v>
      </c>
      <c r="D1759" t="s">
        <v>1039</v>
      </c>
      <c r="E1759">
        <v>5</v>
      </c>
      <c r="F1759">
        <v>3060</v>
      </c>
      <c r="G1759">
        <v>0</v>
      </c>
      <c r="H1759" t="s">
        <v>1020</v>
      </c>
    </row>
    <row r="1760" spans="1:8" x14ac:dyDescent="0.25">
      <c r="A1760">
        <v>101758</v>
      </c>
      <c r="B1760" s="1">
        <v>46204</v>
      </c>
      <c r="C1760" t="s">
        <v>353</v>
      </c>
      <c r="D1760" t="s">
        <v>1062</v>
      </c>
      <c r="E1760">
        <v>3</v>
      </c>
      <c r="F1760">
        <v>2068</v>
      </c>
      <c r="G1760">
        <v>0</v>
      </c>
      <c r="H1760" t="s">
        <v>1017</v>
      </c>
    </row>
    <row r="1761" spans="1:8" x14ac:dyDescent="0.25">
      <c r="A1761">
        <v>101759</v>
      </c>
      <c r="B1761" s="1">
        <v>46204</v>
      </c>
      <c r="C1761" t="s">
        <v>366</v>
      </c>
      <c r="D1761" t="s">
        <v>1051</v>
      </c>
      <c r="E1761">
        <v>2</v>
      </c>
      <c r="F1761">
        <v>745</v>
      </c>
      <c r="G1761">
        <v>10</v>
      </c>
      <c r="H1761" t="s">
        <v>1018</v>
      </c>
    </row>
    <row r="1762" spans="1:8" x14ac:dyDescent="0.25">
      <c r="A1762">
        <v>101760</v>
      </c>
      <c r="B1762" s="1">
        <v>46204</v>
      </c>
      <c r="C1762" t="s">
        <v>187</v>
      </c>
      <c r="D1762" t="s">
        <v>1121</v>
      </c>
      <c r="E1762">
        <v>1</v>
      </c>
      <c r="F1762">
        <v>2023</v>
      </c>
      <c r="G1762">
        <v>10</v>
      </c>
      <c r="H1762" t="s">
        <v>1023</v>
      </c>
    </row>
    <row r="1763" spans="1:8" x14ac:dyDescent="0.25">
      <c r="A1763">
        <v>101761</v>
      </c>
      <c r="B1763" s="1">
        <v>46204</v>
      </c>
      <c r="C1763" t="s">
        <v>867</v>
      </c>
      <c r="D1763" t="s">
        <v>1144</v>
      </c>
      <c r="E1763">
        <v>2</v>
      </c>
      <c r="F1763">
        <v>3965</v>
      </c>
      <c r="G1763">
        <v>10</v>
      </c>
      <c r="H1763" t="s">
        <v>1017</v>
      </c>
    </row>
    <row r="1764" spans="1:8" x14ac:dyDescent="0.25">
      <c r="A1764">
        <v>101762</v>
      </c>
      <c r="B1764" s="1">
        <v>46204</v>
      </c>
      <c r="C1764" t="s">
        <v>497</v>
      </c>
      <c r="D1764" t="s">
        <v>1045</v>
      </c>
      <c r="E1764">
        <v>1</v>
      </c>
      <c r="F1764">
        <v>4341</v>
      </c>
      <c r="G1764">
        <v>10</v>
      </c>
      <c r="H1764" t="s">
        <v>1021</v>
      </c>
    </row>
    <row r="1765" spans="1:8" x14ac:dyDescent="0.25">
      <c r="A1765">
        <v>101763</v>
      </c>
      <c r="B1765" s="1">
        <v>46204</v>
      </c>
      <c r="C1765" t="s">
        <v>439</v>
      </c>
      <c r="D1765" t="s">
        <v>1134</v>
      </c>
      <c r="E1765">
        <v>3</v>
      </c>
      <c r="F1765">
        <v>2913</v>
      </c>
      <c r="G1765">
        <v>0</v>
      </c>
      <c r="H1765" t="s">
        <v>1021</v>
      </c>
    </row>
    <row r="1766" spans="1:8" x14ac:dyDescent="0.25">
      <c r="A1766">
        <v>101764</v>
      </c>
      <c r="B1766" s="1">
        <v>46204</v>
      </c>
      <c r="C1766" t="s">
        <v>354</v>
      </c>
      <c r="D1766" t="s">
        <v>1158</v>
      </c>
      <c r="E1766">
        <v>4</v>
      </c>
      <c r="F1766">
        <v>333</v>
      </c>
      <c r="G1766">
        <v>0</v>
      </c>
      <c r="H1766" t="s">
        <v>1018</v>
      </c>
    </row>
    <row r="1767" spans="1:8" x14ac:dyDescent="0.25">
      <c r="A1767">
        <v>101765</v>
      </c>
      <c r="B1767" s="1">
        <v>46204</v>
      </c>
      <c r="C1767" t="s">
        <v>122</v>
      </c>
      <c r="D1767" t="s">
        <v>1062</v>
      </c>
      <c r="E1767">
        <v>2</v>
      </c>
      <c r="F1767">
        <v>2527</v>
      </c>
      <c r="G1767">
        <v>10</v>
      </c>
      <c r="H1767" t="s">
        <v>1021</v>
      </c>
    </row>
    <row r="1768" spans="1:8" x14ac:dyDescent="0.25">
      <c r="A1768">
        <v>101766</v>
      </c>
      <c r="B1768" s="1">
        <v>46204</v>
      </c>
      <c r="C1768" t="s">
        <v>695</v>
      </c>
      <c r="D1768" t="s">
        <v>1088</v>
      </c>
      <c r="E1768">
        <v>2</v>
      </c>
      <c r="F1768">
        <v>4980</v>
      </c>
      <c r="G1768">
        <v>5</v>
      </c>
      <c r="H1768" t="s">
        <v>1016</v>
      </c>
    </row>
    <row r="1769" spans="1:8" x14ac:dyDescent="0.25">
      <c r="A1769">
        <v>101767</v>
      </c>
      <c r="B1769" s="1">
        <v>46204</v>
      </c>
      <c r="C1769" t="s">
        <v>353</v>
      </c>
      <c r="D1769" t="s">
        <v>1177</v>
      </c>
      <c r="E1769">
        <v>5</v>
      </c>
      <c r="F1769">
        <v>1300</v>
      </c>
      <c r="G1769">
        <v>0</v>
      </c>
      <c r="H1769" t="s">
        <v>1017</v>
      </c>
    </row>
    <row r="1770" spans="1:8" x14ac:dyDescent="0.25">
      <c r="A1770">
        <v>101768</v>
      </c>
      <c r="B1770" s="1">
        <v>46204</v>
      </c>
      <c r="C1770" t="s">
        <v>597</v>
      </c>
      <c r="D1770" t="s">
        <v>1122</v>
      </c>
      <c r="E1770">
        <v>5</v>
      </c>
      <c r="F1770">
        <v>2909</v>
      </c>
      <c r="G1770">
        <v>5</v>
      </c>
      <c r="H1770" t="s">
        <v>1023</v>
      </c>
    </row>
    <row r="1771" spans="1:8" x14ac:dyDescent="0.25">
      <c r="A1771">
        <v>101769</v>
      </c>
      <c r="B1771" s="1">
        <v>46204</v>
      </c>
      <c r="C1771" t="s">
        <v>812</v>
      </c>
      <c r="D1771" t="s">
        <v>1117</v>
      </c>
      <c r="E1771">
        <v>1</v>
      </c>
      <c r="F1771">
        <v>3786</v>
      </c>
      <c r="G1771">
        <v>10</v>
      </c>
      <c r="H1771" t="s">
        <v>1022</v>
      </c>
    </row>
    <row r="1772" spans="1:8" x14ac:dyDescent="0.25">
      <c r="A1772">
        <v>101770</v>
      </c>
      <c r="B1772" s="1">
        <v>46204</v>
      </c>
      <c r="C1772" t="s">
        <v>407</v>
      </c>
      <c r="D1772" t="s">
        <v>1043</v>
      </c>
      <c r="E1772">
        <v>2</v>
      </c>
      <c r="F1772">
        <v>4629</v>
      </c>
      <c r="G1772">
        <v>5</v>
      </c>
      <c r="H1772" t="s">
        <v>1016</v>
      </c>
    </row>
    <row r="1773" spans="1:8" x14ac:dyDescent="0.25">
      <c r="A1773">
        <v>101771</v>
      </c>
      <c r="B1773" s="1">
        <v>46204</v>
      </c>
      <c r="C1773" t="s">
        <v>242</v>
      </c>
      <c r="D1773" t="s">
        <v>1111</v>
      </c>
      <c r="E1773">
        <v>4</v>
      </c>
      <c r="F1773">
        <v>193</v>
      </c>
      <c r="G1773">
        <v>5</v>
      </c>
      <c r="H1773" t="s">
        <v>1023</v>
      </c>
    </row>
    <row r="1774" spans="1:8" x14ac:dyDescent="0.25">
      <c r="A1774">
        <v>101772</v>
      </c>
      <c r="B1774" s="1">
        <v>46204</v>
      </c>
      <c r="C1774" t="s">
        <v>321</v>
      </c>
      <c r="D1774" t="s">
        <v>1139</v>
      </c>
      <c r="E1774">
        <v>4</v>
      </c>
      <c r="F1774">
        <v>1792</v>
      </c>
      <c r="G1774">
        <v>10</v>
      </c>
      <c r="H1774" t="s">
        <v>1022</v>
      </c>
    </row>
    <row r="1775" spans="1:8" x14ac:dyDescent="0.25">
      <c r="A1775">
        <v>101773</v>
      </c>
      <c r="B1775" s="1">
        <v>46204</v>
      </c>
      <c r="C1775" t="s">
        <v>289</v>
      </c>
      <c r="D1775" t="s">
        <v>1174</v>
      </c>
      <c r="E1775">
        <v>1</v>
      </c>
      <c r="F1775">
        <v>1260</v>
      </c>
      <c r="G1775">
        <v>0</v>
      </c>
      <c r="H1775" t="s">
        <v>1019</v>
      </c>
    </row>
    <row r="1776" spans="1:8" x14ac:dyDescent="0.25">
      <c r="A1776">
        <v>101774</v>
      </c>
      <c r="B1776" s="1">
        <v>46204</v>
      </c>
      <c r="C1776" t="s">
        <v>335</v>
      </c>
      <c r="D1776" t="s">
        <v>1152</v>
      </c>
      <c r="E1776">
        <v>3</v>
      </c>
      <c r="F1776">
        <v>730</v>
      </c>
      <c r="G1776">
        <v>5</v>
      </c>
      <c r="H1776" t="s">
        <v>1018</v>
      </c>
    </row>
    <row r="1777" spans="1:8" x14ac:dyDescent="0.25">
      <c r="A1777">
        <v>101775</v>
      </c>
      <c r="B1777" s="1">
        <v>46204</v>
      </c>
      <c r="C1777" t="s">
        <v>7</v>
      </c>
      <c r="D1777" t="s">
        <v>1072</v>
      </c>
      <c r="E1777">
        <v>5</v>
      </c>
      <c r="F1777">
        <v>1713</v>
      </c>
      <c r="G1777">
        <v>10</v>
      </c>
      <c r="H1777" t="s">
        <v>1024</v>
      </c>
    </row>
    <row r="1778" spans="1:8" x14ac:dyDescent="0.25">
      <c r="A1778">
        <v>101776</v>
      </c>
      <c r="B1778" s="1">
        <v>46204</v>
      </c>
      <c r="C1778" t="s">
        <v>287</v>
      </c>
      <c r="D1778" t="s">
        <v>1043</v>
      </c>
      <c r="E1778">
        <v>4</v>
      </c>
      <c r="F1778">
        <v>829</v>
      </c>
      <c r="G1778">
        <v>5</v>
      </c>
      <c r="H1778" t="s">
        <v>1021</v>
      </c>
    </row>
    <row r="1779" spans="1:8" x14ac:dyDescent="0.25">
      <c r="A1779">
        <v>101777</v>
      </c>
      <c r="B1779" s="1">
        <v>46204</v>
      </c>
      <c r="C1779" t="s">
        <v>300</v>
      </c>
      <c r="D1779" t="s">
        <v>1104</v>
      </c>
      <c r="E1779">
        <v>3</v>
      </c>
      <c r="F1779">
        <v>1914</v>
      </c>
      <c r="G1779">
        <v>10</v>
      </c>
      <c r="H1779" t="s">
        <v>1024</v>
      </c>
    </row>
    <row r="1780" spans="1:8" x14ac:dyDescent="0.25">
      <c r="A1780">
        <v>101778</v>
      </c>
      <c r="B1780" s="1">
        <v>46204</v>
      </c>
      <c r="C1780" t="s">
        <v>646</v>
      </c>
      <c r="D1780" t="s">
        <v>1077</v>
      </c>
      <c r="E1780">
        <v>4</v>
      </c>
      <c r="F1780">
        <v>587</v>
      </c>
      <c r="G1780">
        <v>10</v>
      </c>
      <c r="H1780" t="s">
        <v>1025</v>
      </c>
    </row>
    <row r="1781" spans="1:8" x14ac:dyDescent="0.25">
      <c r="A1781">
        <v>101779</v>
      </c>
      <c r="B1781" s="1">
        <v>46204</v>
      </c>
      <c r="C1781" t="s">
        <v>401</v>
      </c>
      <c r="D1781" t="s">
        <v>1096</v>
      </c>
      <c r="E1781">
        <v>2</v>
      </c>
      <c r="F1781">
        <v>4560</v>
      </c>
      <c r="G1781">
        <v>0</v>
      </c>
      <c r="H1781" t="s">
        <v>1017</v>
      </c>
    </row>
    <row r="1782" spans="1:8" x14ac:dyDescent="0.25">
      <c r="A1782">
        <v>101780</v>
      </c>
      <c r="B1782" s="1">
        <v>46204</v>
      </c>
      <c r="C1782" t="s">
        <v>675</v>
      </c>
      <c r="D1782" t="s">
        <v>1114</v>
      </c>
      <c r="E1782">
        <v>1</v>
      </c>
      <c r="F1782">
        <v>2488</v>
      </c>
      <c r="G1782">
        <v>0</v>
      </c>
      <c r="H1782" t="s">
        <v>1016</v>
      </c>
    </row>
    <row r="1783" spans="1:8" x14ac:dyDescent="0.25">
      <c r="A1783">
        <v>101781</v>
      </c>
      <c r="B1783" s="1">
        <v>46204</v>
      </c>
      <c r="C1783" t="s">
        <v>679</v>
      </c>
      <c r="D1783" t="s">
        <v>1066</v>
      </c>
      <c r="E1783">
        <v>5</v>
      </c>
      <c r="F1783">
        <v>174</v>
      </c>
      <c r="G1783">
        <v>10</v>
      </c>
      <c r="H1783" t="s">
        <v>1022</v>
      </c>
    </row>
    <row r="1784" spans="1:8" x14ac:dyDescent="0.25">
      <c r="A1784">
        <v>101782</v>
      </c>
      <c r="B1784" s="1">
        <v>46204</v>
      </c>
      <c r="C1784" t="s">
        <v>255</v>
      </c>
      <c r="D1784" t="s">
        <v>1068</v>
      </c>
      <c r="E1784">
        <v>1</v>
      </c>
      <c r="F1784">
        <v>1686</v>
      </c>
      <c r="G1784">
        <v>5</v>
      </c>
      <c r="H1784" t="s">
        <v>1023</v>
      </c>
    </row>
    <row r="1785" spans="1:8" x14ac:dyDescent="0.25">
      <c r="A1785">
        <v>101783</v>
      </c>
      <c r="B1785" s="1">
        <v>46204</v>
      </c>
      <c r="C1785" t="s">
        <v>849</v>
      </c>
      <c r="D1785" t="s">
        <v>1061</v>
      </c>
      <c r="E1785">
        <v>4</v>
      </c>
      <c r="F1785">
        <v>1505</v>
      </c>
      <c r="G1785">
        <v>5</v>
      </c>
      <c r="H1785" t="s">
        <v>1021</v>
      </c>
    </row>
    <row r="1786" spans="1:8" x14ac:dyDescent="0.25">
      <c r="A1786">
        <v>101784</v>
      </c>
      <c r="B1786" s="1">
        <v>46204</v>
      </c>
      <c r="C1786" t="s">
        <v>38</v>
      </c>
      <c r="D1786" t="s">
        <v>1104</v>
      </c>
      <c r="E1786">
        <v>4</v>
      </c>
      <c r="F1786">
        <v>740</v>
      </c>
      <c r="G1786">
        <v>5</v>
      </c>
      <c r="H1786" t="s">
        <v>1018</v>
      </c>
    </row>
    <row r="1787" spans="1:8" x14ac:dyDescent="0.25">
      <c r="A1787">
        <v>101785</v>
      </c>
      <c r="B1787" s="1">
        <v>46204</v>
      </c>
      <c r="C1787" t="s">
        <v>912</v>
      </c>
      <c r="D1787" t="s">
        <v>1174</v>
      </c>
      <c r="E1787">
        <v>4</v>
      </c>
      <c r="F1787">
        <v>107</v>
      </c>
      <c r="G1787">
        <v>5</v>
      </c>
      <c r="H1787" t="s">
        <v>1018</v>
      </c>
    </row>
    <row r="1788" spans="1:8" x14ac:dyDescent="0.25">
      <c r="A1788">
        <v>101786</v>
      </c>
      <c r="B1788" s="1">
        <v>46204</v>
      </c>
      <c r="C1788" t="s">
        <v>867</v>
      </c>
      <c r="D1788" t="s">
        <v>1121</v>
      </c>
      <c r="E1788">
        <v>2</v>
      </c>
      <c r="F1788">
        <v>654</v>
      </c>
      <c r="G1788">
        <v>5</v>
      </c>
      <c r="H1788" t="s">
        <v>1016</v>
      </c>
    </row>
    <row r="1789" spans="1:8" x14ac:dyDescent="0.25">
      <c r="A1789">
        <v>101787</v>
      </c>
      <c r="B1789" s="1">
        <v>46204</v>
      </c>
      <c r="C1789" t="s">
        <v>363</v>
      </c>
      <c r="D1789" t="s">
        <v>1060</v>
      </c>
      <c r="E1789">
        <v>3</v>
      </c>
      <c r="F1789">
        <v>4246</v>
      </c>
      <c r="G1789">
        <v>10</v>
      </c>
      <c r="H1789" t="s">
        <v>1018</v>
      </c>
    </row>
    <row r="1790" spans="1:8" x14ac:dyDescent="0.25">
      <c r="A1790">
        <v>101788</v>
      </c>
      <c r="B1790" s="1">
        <v>46204</v>
      </c>
      <c r="C1790" t="s">
        <v>812</v>
      </c>
      <c r="D1790" t="s">
        <v>1056</v>
      </c>
      <c r="E1790">
        <v>2</v>
      </c>
      <c r="F1790">
        <v>3722</v>
      </c>
      <c r="G1790">
        <v>5</v>
      </c>
      <c r="H1790" t="s">
        <v>1019</v>
      </c>
    </row>
    <row r="1791" spans="1:8" x14ac:dyDescent="0.25">
      <c r="A1791">
        <v>101789</v>
      </c>
      <c r="B1791" s="1">
        <v>46204</v>
      </c>
      <c r="C1791" t="s">
        <v>474</v>
      </c>
      <c r="D1791" t="s">
        <v>1081</v>
      </c>
      <c r="E1791">
        <v>2</v>
      </c>
      <c r="F1791">
        <v>4274</v>
      </c>
      <c r="G1791">
        <v>0</v>
      </c>
      <c r="H1791" t="s">
        <v>1017</v>
      </c>
    </row>
    <row r="1792" spans="1:8" x14ac:dyDescent="0.25">
      <c r="A1792">
        <v>101790</v>
      </c>
      <c r="B1792" s="1">
        <v>46204</v>
      </c>
      <c r="C1792" t="s">
        <v>431</v>
      </c>
      <c r="D1792" t="s">
        <v>1132</v>
      </c>
      <c r="E1792">
        <v>4</v>
      </c>
      <c r="F1792">
        <v>4604</v>
      </c>
      <c r="G1792">
        <v>10</v>
      </c>
      <c r="H1792" t="s">
        <v>1023</v>
      </c>
    </row>
    <row r="1793" spans="1:8" x14ac:dyDescent="0.25">
      <c r="A1793">
        <v>101791</v>
      </c>
      <c r="B1793" s="1">
        <v>46204</v>
      </c>
      <c r="C1793" t="s">
        <v>860</v>
      </c>
      <c r="D1793" t="s">
        <v>1072</v>
      </c>
      <c r="E1793">
        <v>4</v>
      </c>
      <c r="F1793">
        <v>4733</v>
      </c>
      <c r="G1793">
        <v>10</v>
      </c>
      <c r="H1793" t="s">
        <v>1020</v>
      </c>
    </row>
    <row r="1794" spans="1:8" x14ac:dyDescent="0.25">
      <c r="A1794">
        <v>101792</v>
      </c>
      <c r="B1794" s="1">
        <v>46204</v>
      </c>
      <c r="C1794" t="s">
        <v>980</v>
      </c>
      <c r="D1794" t="s">
        <v>1055</v>
      </c>
      <c r="E1794">
        <v>2</v>
      </c>
      <c r="F1794">
        <v>2527</v>
      </c>
      <c r="G1794">
        <v>0</v>
      </c>
      <c r="H1794" t="s">
        <v>1021</v>
      </c>
    </row>
    <row r="1795" spans="1:8" x14ac:dyDescent="0.25">
      <c r="A1795">
        <v>101793</v>
      </c>
      <c r="B1795" s="1">
        <v>46204</v>
      </c>
      <c r="C1795" t="s">
        <v>370</v>
      </c>
      <c r="D1795" t="s">
        <v>1107</v>
      </c>
      <c r="E1795">
        <v>1</v>
      </c>
      <c r="F1795">
        <v>82</v>
      </c>
      <c r="G1795">
        <v>0</v>
      </c>
      <c r="H1795" t="s">
        <v>1021</v>
      </c>
    </row>
    <row r="1796" spans="1:8" x14ac:dyDescent="0.25">
      <c r="A1796">
        <v>101794</v>
      </c>
      <c r="B1796" s="1">
        <v>46204</v>
      </c>
      <c r="C1796" t="s">
        <v>643</v>
      </c>
      <c r="D1796" t="s">
        <v>1052</v>
      </c>
      <c r="E1796">
        <v>2</v>
      </c>
      <c r="F1796">
        <v>3739</v>
      </c>
      <c r="G1796">
        <v>10</v>
      </c>
      <c r="H1796" t="s">
        <v>1022</v>
      </c>
    </row>
    <row r="1797" spans="1:8" x14ac:dyDescent="0.25">
      <c r="A1797">
        <v>101795</v>
      </c>
      <c r="B1797" s="1">
        <v>46204</v>
      </c>
      <c r="C1797" t="s">
        <v>806</v>
      </c>
      <c r="D1797" t="s">
        <v>1126</v>
      </c>
      <c r="E1797">
        <v>5</v>
      </c>
      <c r="F1797">
        <v>1684</v>
      </c>
      <c r="G1797">
        <v>0</v>
      </c>
      <c r="H1797" t="s">
        <v>1022</v>
      </c>
    </row>
    <row r="1798" spans="1:8" x14ac:dyDescent="0.25">
      <c r="A1798">
        <v>101796</v>
      </c>
      <c r="B1798" s="1">
        <v>46204</v>
      </c>
      <c r="C1798" t="s">
        <v>845</v>
      </c>
      <c r="D1798" t="s">
        <v>1137</v>
      </c>
      <c r="E1798">
        <v>2</v>
      </c>
      <c r="F1798">
        <v>2938</v>
      </c>
      <c r="G1798">
        <v>5</v>
      </c>
      <c r="H1798" t="s">
        <v>1021</v>
      </c>
    </row>
    <row r="1799" spans="1:8" x14ac:dyDescent="0.25">
      <c r="A1799">
        <v>101797</v>
      </c>
      <c r="B1799" s="1">
        <v>46204</v>
      </c>
      <c r="C1799" t="s">
        <v>959</v>
      </c>
      <c r="D1799" t="s">
        <v>1059</v>
      </c>
      <c r="E1799">
        <v>1</v>
      </c>
      <c r="F1799">
        <v>3167</v>
      </c>
      <c r="G1799">
        <v>10</v>
      </c>
      <c r="H1799" t="s">
        <v>1021</v>
      </c>
    </row>
    <row r="1800" spans="1:8" x14ac:dyDescent="0.25">
      <c r="A1800">
        <v>101798</v>
      </c>
      <c r="B1800" s="1">
        <v>46204</v>
      </c>
      <c r="C1800" t="s">
        <v>601</v>
      </c>
      <c r="D1800" t="s">
        <v>1153</v>
      </c>
      <c r="E1800">
        <v>2</v>
      </c>
      <c r="F1800">
        <v>2667</v>
      </c>
      <c r="G1800">
        <v>0</v>
      </c>
      <c r="H1800" t="s">
        <v>1025</v>
      </c>
    </row>
    <row r="1801" spans="1:8" x14ac:dyDescent="0.25">
      <c r="A1801">
        <v>101799</v>
      </c>
      <c r="B1801" s="1">
        <v>46204</v>
      </c>
      <c r="C1801" t="s">
        <v>266</v>
      </c>
      <c r="D1801" t="s">
        <v>1144</v>
      </c>
      <c r="E1801">
        <v>3</v>
      </c>
      <c r="F1801">
        <v>4402</v>
      </c>
      <c r="G1801">
        <v>5</v>
      </c>
      <c r="H1801" t="s">
        <v>1024</v>
      </c>
    </row>
    <row r="1802" spans="1:8" x14ac:dyDescent="0.25">
      <c r="A1802">
        <v>101800</v>
      </c>
      <c r="B1802" s="1">
        <v>46204</v>
      </c>
      <c r="C1802" t="s">
        <v>1005</v>
      </c>
      <c r="D1802" t="s">
        <v>1176</v>
      </c>
      <c r="E1802">
        <v>5</v>
      </c>
      <c r="F1802">
        <v>4792</v>
      </c>
      <c r="G1802">
        <v>10</v>
      </c>
      <c r="H1802" t="s">
        <v>1022</v>
      </c>
    </row>
    <row r="1803" spans="1:8" x14ac:dyDescent="0.25">
      <c r="A1803">
        <v>101801</v>
      </c>
      <c r="B1803" s="1">
        <v>46204</v>
      </c>
      <c r="C1803" t="s">
        <v>868</v>
      </c>
      <c r="D1803" t="s">
        <v>1130</v>
      </c>
      <c r="E1803">
        <v>2</v>
      </c>
      <c r="F1803">
        <v>1828</v>
      </c>
      <c r="G1803">
        <v>0</v>
      </c>
      <c r="H1803" t="s">
        <v>1016</v>
      </c>
    </row>
    <row r="1804" spans="1:8" x14ac:dyDescent="0.25">
      <c r="A1804">
        <v>101802</v>
      </c>
      <c r="B1804" s="1">
        <v>46204</v>
      </c>
      <c r="C1804" t="s">
        <v>369</v>
      </c>
      <c r="D1804" t="s">
        <v>1068</v>
      </c>
      <c r="E1804">
        <v>2</v>
      </c>
      <c r="F1804">
        <v>2488</v>
      </c>
      <c r="G1804">
        <v>5</v>
      </c>
      <c r="H1804" t="s">
        <v>1017</v>
      </c>
    </row>
    <row r="1805" spans="1:8" x14ac:dyDescent="0.25">
      <c r="A1805">
        <v>101803</v>
      </c>
      <c r="B1805" s="1">
        <v>46204</v>
      </c>
      <c r="C1805" t="s">
        <v>65</v>
      </c>
      <c r="D1805" t="s">
        <v>1034</v>
      </c>
      <c r="E1805">
        <v>1</v>
      </c>
      <c r="F1805">
        <v>2177</v>
      </c>
      <c r="G1805">
        <v>10</v>
      </c>
      <c r="H1805" t="s">
        <v>1019</v>
      </c>
    </row>
    <row r="1806" spans="1:8" x14ac:dyDescent="0.25">
      <c r="A1806">
        <v>101804</v>
      </c>
      <c r="B1806" s="1">
        <v>46204</v>
      </c>
      <c r="C1806" t="s">
        <v>570</v>
      </c>
      <c r="D1806" t="s">
        <v>1076</v>
      </c>
      <c r="E1806">
        <v>2</v>
      </c>
      <c r="F1806">
        <v>2788</v>
      </c>
      <c r="G1806">
        <v>10</v>
      </c>
      <c r="H1806" t="s">
        <v>1025</v>
      </c>
    </row>
    <row r="1807" spans="1:8" x14ac:dyDescent="0.25">
      <c r="A1807">
        <v>101805</v>
      </c>
      <c r="B1807" s="1">
        <v>46204</v>
      </c>
      <c r="C1807" t="s">
        <v>237</v>
      </c>
      <c r="D1807" t="s">
        <v>1124</v>
      </c>
      <c r="E1807">
        <v>1</v>
      </c>
      <c r="F1807">
        <v>2417</v>
      </c>
      <c r="G1807">
        <v>0</v>
      </c>
      <c r="H1807" t="s">
        <v>1019</v>
      </c>
    </row>
    <row r="1808" spans="1:8" x14ac:dyDescent="0.25">
      <c r="A1808">
        <v>101806</v>
      </c>
      <c r="B1808" s="1">
        <v>46204</v>
      </c>
      <c r="C1808" t="s">
        <v>1011</v>
      </c>
      <c r="D1808" t="s">
        <v>1055</v>
      </c>
      <c r="E1808">
        <v>3</v>
      </c>
      <c r="F1808">
        <v>3120</v>
      </c>
      <c r="G1808">
        <v>10</v>
      </c>
      <c r="H1808" t="s">
        <v>1024</v>
      </c>
    </row>
    <row r="1809" spans="1:8" x14ac:dyDescent="0.25">
      <c r="A1809">
        <v>101807</v>
      </c>
      <c r="B1809" s="1">
        <v>46204</v>
      </c>
      <c r="C1809" t="s">
        <v>145</v>
      </c>
      <c r="D1809" t="s">
        <v>1166</v>
      </c>
      <c r="E1809">
        <v>3</v>
      </c>
      <c r="F1809">
        <v>785</v>
      </c>
      <c r="G1809">
        <v>0</v>
      </c>
      <c r="H1809" t="s">
        <v>1021</v>
      </c>
    </row>
    <row r="1810" spans="1:8" x14ac:dyDescent="0.25">
      <c r="A1810">
        <v>101808</v>
      </c>
      <c r="B1810" s="1">
        <v>46204</v>
      </c>
      <c r="C1810" t="s">
        <v>374</v>
      </c>
      <c r="D1810" t="s">
        <v>1032</v>
      </c>
      <c r="E1810">
        <v>4</v>
      </c>
      <c r="F1810">
        <v>758</v>
      </c>
      <c r="G1810">
        <v>0</v>
      </c>
      <c r="H1810" t="s">
        <v>1025</v>
      </c>
    </row>
    <row r="1811" spans="1:8" x14ac:dyDescent="0.25">
      <c r="A1811">
        <v>101809</v>
      </c>
      <c r="B1811" s="1">
        <v>46204</v>
      </c>
      <c r="C1811" t="s">
        <v>33</v>
      </c>
      <c r="D1811" t="s">
        <v>1038</v>
      </c>
      <c r="E1811">
        <v>4</v>
      </c>
      <c r="F1811">
        <v>2552</v>
      </c>
      <c r="G1811">
        <v>10</v>
      </c>
      <c r="H1811" t="s">
        <v>1019</v>
      </c>
    </row>
    <row r="1812" spans="1:8" x14ac:dyDescent="0.25">
      <c r="A1812">
        <v>101810</v>
      </c>
      <c r="B1812" s="1">
        <v>46204</v>
      </c>
      <c r="C1812" t="s">
        <v>791</v>
      </c>
      <c r="D1812" t="s">
        <v>1156</v>
      </c>
      <c r="E1812">
        <v>1</v>
      </c>
      <c r="F1812">
        <v>3227</v>
      </c>
      <c r="G1812">
        <v>5</v>
      </c>
      <c r="H1812" t="s">
        <v>1018</v>
      </c>
    </row>
    <row r="1813" spans="1:8" x14ac:dyDescent="0.25">
      <c r="A1813">
        <v>101811</v>
      </c>
      <c r="B1813" s="1">
        <v>46204</v>
      </c>
      <c r="C1813" t="s">
        <v>837</v>
      </c>
      <c r="D1813" t="s">
        <v>1140</v>
      </c>
      <c r="E1813">
        <v>5</v>
      </c>
      <c r="F1813">
        <v>326</v>
      </c>
      <c r="G1813">
        <v>0</v>
      </c>
      <c r="H1813" t="s">
        <v>1018</v>
      </c>
    </row>
    <row r="1814" spans="1:8" x14ac:dyDescent="0.25">
      <c r="A1814">
        <v>101812</v>
      </c>
      <c r="B1814" s="1">
        <v>46204</v>
      </c>
      <c r="C1814" t="s">
        <v>503</v>
      </c>
      <c r="D1814" t="s">
        <v>1105</v>
      </c>
      <c r="E1814">
        <v>5</v>
      </c>
      <c r="F1814">
        <v>4016</v>
      </c>
      <c r="G1814">
        <v>10</v>
      </c>
      <c r="H1814" t="s">
        <v>1024</v>
      </c>
    </row>
    <row r="1815" spans="1:8" x14ac:dyDescent="0.25">
      <c r="A1815">
        <v>101813</v>
      </c>
      <c r="B1815" s="1">
        <v>46204</v>
      </c>
      <c r="C1815" t="s">
        <v>780</v>
      </c>
      <c r="D1815" t="s">
        <v>1036</v>
      </c>
      <c r="E1815">
        <v>4</v>
      </c>
      <c r="F1815">
        <v>2068</v>
      </c>
      <c r="G1815">
        <v>0</v>
      </c>
      <c r="H1815" t="s">
        <v>1017</v>
      </c>
    </row>
    <row r="1816" spans="1:8" x14ac:dyDescent="0.25">
      <c r="A1816">
        <v>101814</v>
      </c>
      <c r="B1816" s="1">
        <v>46204</v>
      </c>
      <c r="C1816" t="s">
        <v>455</v>
      </c>
      <c r="D1816" t="s">
        <v>1031</v>
      </c>
      <c r="E1816">
        <v>2</v>
      </c>
      <c r="F1816">
        <v>84</v>
      </c>
      <c r="G1816">
        <v>0</v>
      </c>
      <c r="H1816" t="s">
        <v>1024</v>
      </c>
    </row>
    <row r="1817" spans="1:8" x14ac:dyDescent="0.25">
      <c r="A1817">
        <v>101815</v>
      </c>
      <c r="B1817" s="1">
        <v>46204</v>
      </c>
      <c r="C1817" t="s">
        <v>345</v>
      </c>
      <c r="D1817" t="s">
        <v>1097</v>
      </c>
      <c r="E1817">
        <v>1</v>
      </c>
      <c r="F1817">
        <v>1860</v>
      </c>
      <c r="G1817">
        <v>0</v>
      </c>
      <c r="H1817" t="s">
        <v>1024</v>
      </c>
    </row>
    <row r="1818" spans="1:8" x14ac:dyDescent="0.25">
      <c r="A1818">
        <v>101816</v>
      </c>
      <c r="B1818" s="1">
        <v>46204</v>
      </c>
      <c r="C1818" t="s">
        <v>113</v>
      </c>
      <c r="D1818" t="s">
        <v>1062</v>
      </c>
      <c r="E1818">
        <v>3</v>
      </c>
      <c r="F1818">
        <v>1688</v>
      </c>
      <c r="G1818">
        <v>5</v>
      </c>
      <c r="H1818" t="s">
        <v>1023</v>
      </c>
    </row>
    <row r="1819" spans="1:8" x14ac:dyDescent="0.25">
      <c r="A1819">
        <v>101817</v>
      </c>
      <c r="B1819" s="1">
        <v>46204</v>
      </c>
      <c r="C1819" t="s">
        <v>859</v>
      </c>
      <c r="D1819" t="s">
        <v>1072</v>
      </c>
      <c r="E1819">
        <v>4</v>
      </c>
      <c r="F1819">
        <v>1226</v>
      </c>
      <c r="G1819">
        <v>10</v>
      </c>
      <c r="H1819" t="s">
        <v>1021</v>
      </c>
    </row>
    <row r="1820" spans="1:8" x14ac:dyDescent="0.25">
      <c r="A1820">
        <v>101818</v>
      </c>
      <c r="B1820" s="1">
        <v>46204</v>
      </c>
      <c r="C1820" t="s">
        <v>1009</v>
      </c>
      <c r="D1820" t="s">
        <v>1069</v>
      </c>
      <c r="E1820">
        <v>4</v>
      </c>
      <c r="F1820">
        <v>4888</v>
      </c>
      <c r="G1820">
        <v>0</v>
      </c>
      <c r="H1820" t="s">
        <v>1020</v>
      </c>
    </row>
    <row r="1821" spans="1:8" x14ac:dyDescent="0.25">
      <c r="A1821">
        <v>101819</v>
      </c>
      <c r="B1821" s="1">
        <v>46204</v>
      </c>
      <c r="C1821" t="s">
        <v>483</v>
      </c>
      <c r="D1821" t="s">
        <v>1093</v>
      </c>
      <c r="E1821">
        <v>4</v>
      </c>
      <c r="F1821">
        <v>1169</v>
      </c>
      <c r="G1821">
        <v>0</v>
      </c>
      <c r="H1821" t="s">
        <v>1018</v>
      </c>
    </row>
    <row r="1822" spans="1:8" x14ac:dyDescent="0.25">
      <c r="A1822">
        <v>101820</v>
      </c>
      <c r="B1822" s="1">
        <v>46204</v>
      </c>
      <c r="C1822" t="s">
        <v>525</v>
      </c>
      <c r="D1822" t="s">
        <v>1068</v>
      </c>
      <c r="E1822">
        <v>4</v>
      </c>
      <c r="F1822">
        <v>2708</v>
      </c>
      <c r="G1822">
        <v>0</v>
      </c>
      <c r="H1822" t="s">
        <v>1025</v>
      </c>
    </row>
    <row r="1823" spans="1:8" x14ac:dyDescent="0.25">
      <c r="A1823">
        <v>101821</v>
      </c>
      <c r="B1823" s="1">
        <v>46204</v>
      </c>
      <c r="C1823" t="s">
        <v>286</v>
      </c>
      <c r="D1823" t="s">
        <v>1063</v>
      </c>
      <c r="E1823">
        <v>5</v>
      </c>
      <c r="F1823">
        <v>237</v>
      </c>
      <c r="G1823">
        <v>5</v>
      </c>
      <c r="H1823" t="s">
        <v>1024</v>
      </c>
    </row>
    <row r="1824" spans="1:8" x14ac:dyDescent="0.25">
      <c r="A1824">
        <v>101822</v>
      </c>
      <c r="B1824" s="1">
        <v>46204</v>
      </c>
      <c r="C1824" t="s">
        <v>684</v>
      </c>
      <c r="D1824" t="s">
        <v>1097</v>
      </c>
      <c r="E1824">
        <v>2</v>
      </c>
      <c r="F1824">
        <v>4502</v>
      </c>
      <c r="G1824">
        <v>5</v>
      </c>
      <c r="H1824" t="s">
        <v>1017</v>
      </c>
    </row>
    <row r="1825" spans="1:8" x14ac:dyDescent="0.25">
      <c r="A1825">
        <v>101823</v>
      </c>
      <c r="B1825" s="1">
        <v>46204</v>
      </c>
      <c r="C1825" t="s">
        <v>271</v>
      </c>
      <c r="D1825" t="s">
        <v>1164</v>
      </c>
      <c r="E1825">
        <v>1</v>
      </c>
      <c r="F1825">
        <v>1485</v>
      </c>
      <c r="G1825">
        <v>10</v>
      </c>
      <c r="H1825" t="s">
        <v>1022</v>
      </c>
    </row>
    <row r="1826" spans="1:8" x14ac:dyDescent="0.25">
      <c r="A1826">
        <v>101824</v>
      </c>
      <c r="B1826" s="1">
        <v>46204</v>
      </c>
      <c r="C1826" t="s">
        <v>943</v>
      </c>
      <c r="D1826" t="s">
        <v>1034</v>
      </c>
      <c r="E1826">
        <v>1</v>
      </c>
      <c r="F1826">
        <v>213</v>
      </c>
      <c r="G1826">
        <v>10</v>
      </c>
      <c r="H1826" t="s">
        <v>1024</v>
      </c>
    </row>
    <row r="1827" spans="1:8" x14ac:dyDescent="0.25">
      <c r="A1827">
        <v>101825</v>
      </c>
      <c r="B1827" s="1">
        <v>46204</v>
      </c>
      <c r="C1827" t="s">
        <v>488</v>
      </c>
      <c r="D1827" t="s">
        <v>1030</v>
      </c>
      <c r="E1827">
        <v>5</v>
      </c>
      <c r="F1827">
        <v>3579</v>
      </c>
      <c r="G1827">
        <v>5</v>
      </c>
      <c r="H1827" t="s">
        <v>1025</v>
      </c>
    </row>
    <row r="1828" spans="1:8" x14ac:dyDescent="0.25">
      <c r="A1828">
        <v>101826</v>
      </c>
      <c r="B1828" s="1">
        <v>46204</v>
      </c>
      <c r="C1828" t="s">
        <v>936</v>
      </c>
      <c r="D1828" t="s">
        <v>1065</v>
      </c>
      <c r="E1828">
        <v>2</v>
      </c>
      <c r="F1828">
        <v>501</v>
      </c>
      <c r="G1828">
        <v>0</v>
      </c>
      <c r="H1828" t="s">
        <v>1021</v>
      </c>
    </row>
    <row r="1829" spans="1:8" x14ac:dyDescent="0.25">
      <c r="A1829">
        <v>101827</v>
      </c>
      <c r="B1829" s="1">
        <v>46204</v>
      </c>
      <c r="C1829" t="s">
        <v>988</v>
      </c>
      <c r="D1829" t="s">
        <v>1049</v>
      </c>
      <c r="E1829">
        <v>1</v>
      </c>
      <c r="F1829">
        <v>1054</v>
      </c>
      <c r="G1829">
        <v>0</v>
      </c>
      <c r="H1829" t="s">
        <v>1018</v>
      </c>
    </row>
    <row r="1830" spans="1:8" x14ac:dyDescent="0.25">
      <c r="A1830">
        <v>101828</v>
      </c>
      <c r="B1830" s="1">
        <v>46204</v>
      </c>
      <c r="C1830" t="s">
        <v>276</v>
      </c>
      <c r="D1830" t="s">
        <v>1033</v>
      </c>
      <c r="E1830">
        <v>2</v>
      </c>
      <c r="F1830">
        <v>4732</v>
      </c>
      <c r="G1830">
        <v>10</v>
      </c>
      <c r="H1830" t="s">
        <v>1025</v>
      </c>
    </row>
    <row r="1831" spans="1:8" x14ac:dyDescent="0.25">
      <c r="A1831">
        <v>101829</v>
      </c>
      <c r="B1831" s="1">
        <v>46204</v>
      </c>
      <c r="C1831" t="s">
        <v>707</v>
      </c>
      <c r="D1831" t="s">
        <v>1077</v>
      </c>
      <c r="E1831">
        <v>1</v>
      </c>
      <c r="F1831">
        <v>2871</v>
      </c>
      <c r="G1831">
        <v>5</v>
      </c>
      <c r="H1831" t="s">
        <v>1021</v>
      </c>
    </row>
    <row r="1832" spans="1:8" x14ac:dyDescent="0.25">
      <c r="A1832">
        <v>101830</v>
      </c>
      <c r="B1832" s="1">
        <v>46204</v>
      </c>
      <c r="C1832" t="s">
        <v>408</v>
      </c>
      <c r="D1832" t="s">
        <v>1154</v>
      </c>
      <c r="E1832">
        <v>5</v>
      </c>
      <c r="F1832">
        <v>1616</v>
      </c>
      <c r="G1832">
        <v>5</v>
      </c>
      <c r="H1832" t="s">
        <v>1024</v>
      </c>
    </row>
    <row r="1833" spans="1:8" x14ac:dyDescent="0.25">
      <c r="A1833">
        <v>101831</v>
      </c>
      <c r="B1833" s="1">
        <v>46204</v>
      </c>
      <c r="C1833" t="s">
        <v>756</v>
      </c>
      <c r="D1833" t="s">
        <v>1076</v>
      </c>
      <c r="E1833">
        <v>4</v>
      </c>
      <c r="F1833">
        <v>2004</v>
      </c>
      <c r="G1833">
        <v>5</v>
      </c>
      <c r="H1833" t="s">
        <v>1019</v>
      </c>
    </row>
    <row r="1834" spans="1:8" x14ac:dyDescent="0.25">
      <c r="A1834">
        <v>101832</v>
      </c>
      <c r="B1834" s="1">
        <v>46204</v>
      </c>
      <c r="C1834" t="s">
        <v>345</v>
      </c>
      <c r="D1834" t="s">
        <v>1053</v>
      </c>
      <c r="E1834">
        <v>2</v>
      </c>
      <c r="F1834">
        <v>3358</v>
      </c>
      <c r="G1834">
        <v>10</v>
      </c>
      <c r="H1834" t="s">
        <v>1019</v>
      </c>
    </row>
    <row r="1835" spans="1:8" x14ac:dyDescent="0.25">
      <c r="A1835">
        <v>101833</v>
      </c>
      <c r="B1835" s="1">
        <v>46204</v>
      </c>
      <c r="C1835" t="s">
        <v>570</v>
      </c>
      <c r="D1835" t="s">
        <v>1109</v>
      </c>
      <c r="E1835">
        <v>3</v>
      </c>
      <c r="F1835">
        <v>311</v>
      </c>
      <c r="G1835">
        <v>0</v>
      </c>
      <c r="H1835" t="s">
        <v>1018</v>
      </c>
    </row>
    <row r="1836" spans="1:8" x14ac:dyDescent="0.25">
      <c r="A1836">
        <v>101834</v>
      </c>
      <c r="B1836" s="1">
        <v>46204</v>
      </c>
      <c r="C1836" t="s">
        <v>325</v>
      </c>
      <c r="D1836" t="s">
        <v>1110</v>
      </c>
      <c r="E1836">
        <v>5</v>
      </c>
      <c r="F1836">
        <v>3785</v>
      </c>
      <c r="G1836">
        <v>0</v>
      </c>
      <c r="H1836" t="s">
        <v>1016</v>
      </c>
    </row>
    <row r="1837" spans="1:8" x14ac:dyDescent="0.25">
      <c r="A1837">
        <v>101835</v>
      </c>
      <c r="B1837" s="1">
        <v>46204</v>
      </c>
      <c r="C1837" t="s">
        <v>863</v>
      </c>
      <c r="D1837" t="s">
        <v>1075</v>
      </c>
      <c r="E1837">
        <v>5</v>
      </c>
      <c r="F1837">
        <v>3061</v>
      </c>
      <c r="G1837">
        <v>0</v>
      </c>
      <c r="H1837" t="s">
        <v>1018</v>
      </c>
    </row>
    <row r="1838" spans="1:8" x14ac:dyDescent="0.25">
      <c r="A1838">
        <v>101836</v>
      </c>
      <c r="B1838" s="1">
        <v>46204</v>
      </c>
      <c r="C1838" t="s">
        <v>810</v>
      </c>
      <c r="D1838" t="s">
        <v>1099</v>
      </c>
      <c r="E1838">
        <v>2</v>
      </c>
      <c r="F1838">
        <v>959</v>
      </c>
      <c r="G1838">
        <v>0</v>
      </c>
      <c r="H1838" t="s">
        <v>1022</v>
      </c>
    </row>
    <row r="1839" spans="1:8" x14ac:dyDescent="0.25">
      <c r="A1839">
        <v>101837</v>
      </c>
      <c r="B1839" s="1">
        <v>46204</v>
      </c>
      <c r="C1839" t="s">
        <v>457</v>
      </c>
      <c r="D1839" t="s">
        <v>1171</v>
      </c>
      <c r="E1839">
        <v>3</v>
      </c>
      <c r="F1839">
        <v>1741</v>
      </c>
      <c r="G1839">
        <v>0</v>
      </c>
      <c r="H1839" t="s">
        <v>1020</v>
      </c>
    </row>
    <row r="1840" spans="1:8" x14ac:dyDescent="0.25">
      <c r="A1840">
        <v>101838</v>
      </c>
      <c r="B1840" s="1">
        <v>46204</v>
      </c>
      <c r="C1840" t="s">
        <v>529</v>
      </c>
      <c r="D1840" t="s">
        <v>1155</v>
      </c>
      <c r="E1840">
        <v>4</v>
      </c>
      <c r="F1840">
        <v>1910</v>
      </c>
      <c r="G1840">
        <v>10</v>
      </c>
      <c r="H1840" t="s">
        <v>1016</v>
      </c>
    </row>
    <row r="1841" spans="1:8" x14ac:dyDescent="0.25">
      <c r="A1841">
        <v>101839</v>
      </c>
      <c r="B1841" s="1">
        <v>46204</v>
      </c>
      <c r="C1841" t="s">
        <v>347</v>
      </c>
      <c r="D1841" t="s">
        <v>1094</v>
      </c>
      <c r="E1841">
        <v>4</v>
      </c>
      <c r="F1841">
        <v>4760</v>
      </c>
      <c r="G1841">
        <v>10</v>
      </c>
      <c r="H1841" t="s">
        <v>1018</v>
      </c>
    </row>
    <row r="1842" spans="1:8" x14ac:dyDescent="0.25">
      <c r="A1842">
        <v>101840</v>
      </c>
      <c r="B1842" s="1">
        <v>46204</v>
      </c>
      <c r="C1842" t="s">
        <v>878</v>
      </c>
      <c r="D1842" t="s">
        <v>1114</v>
      </c>
      <c r="E1842">
        <v>3</v>
      </c>
      <c r="F1842">
        <v>3747</v>
      </c>
      <c r="G1842">
        <v>0</v>
      </c>
      <c r="H1842" t="s">
        <v>1024</v>
      </c>
    </row>
    <row r="1843" spans="1:8" x14ac:dyDescent="0.25">
      <c r="A1843">
        <v>101841</v>
      </c>
      <c r="B1843" s="1">
        <v>46204</v>
      </c>
      <c r="C1843" t="s">
        <v>839</v>
      </c>
      <c r="D1843" t="s">
        <v>1053</v>
      </c>
      <c r="E1843">
        <v>4</v>
      </c>
      <c r="F1843">
        <v>1082</v>
      </c>
      <c r="G1843">
        <v>0</v>
      </c>
      <c r="H1843" t="s">
        <v>1016</v>
      </c>
    </row>
    <row r="1844" spans="1:8" x14ac:dyDescent="0.25">
      <c r="A1844">
        <v>101842</v>
      </c>
      <c r="B1844" s="1">
        <v>46204</v>
      </c>
      <c r="C1844" t="s">
        <v>930</v>
      </c>
      <c r="D1844" t="s">
        <v>1126</v>
      </c>
      <c r="E1844">
        <v>2</v>
      </c>
      <c r="F1844">
        <v>1129</v>
      </c>
      <c r="G1844">
        <v>0</v>
      </c>
      <c r="H1844" t="s">
        <v>1024</v>
      </c>
    </row>
    <row r="1845" spans="1:8" x14ac:dyDescent="0.25">
      <c r="A1845">
        <v>101843</v>
      </c>
      <c r="B1845" s="1">
        <v>46204</v>
      </c>
      <c r="C1845" t="s">
        <v>662</v>
      </c>
      <c r="D1845" t="s">
        <v>1080</v>
      </c>
      <c r="E1845">
        <v>1</v>
      </c>
      <c r="F1845">
        <v>504</v>
      </c>
      <c r="G1845">
        <v>10</v>
      </c>
      <c r="H1845" t="s">
        <v>1023</v>
      </c>
    </row>
    <row r="1846" spans="1:8" x14ac:dyDescent="0.25">
      <c r="A1846">
        <v>101844</v>
      </c>
      <c r="B1846" s="1">
        <v>46204</v>
      </c>
      <c r="C1846" t="s">
        <v>568</v>
      </c>
      <c r="D1846" t="s">
        <v>1085</v>
      </c>
      <c r="E1846">
        <v>4</v>
      </c>
      <c r="F1846">
        <v>2904</v>
      </c>
      <c r="G1846">
        <v>5</v>
      </c>
      <c r="H1846" t="s">
        <v>1017</v>
      </c>
    </row>
    <row r="1847" spans="1:8" x14ac:dyDescent="0.25">
      <c r="A1847">
        <v>101845</v>
      </c>
      <c r="B1847" s="1">
        <v>46204</v>
      </c>
      <c r="C1847" t="s">
        <v>392</v>
      </c>
      <c r="D1847" t="s">
        <v>1085</v>
      </c>
      <c r="E1847">
        <v>1</v>
      </c>
      <c r="F1847">
        <v>829</v>
      </c>
      <c r="G1847">
        <v>5</v>
      </c>
      <c r="H1847" t="s">
        <v>1020</v>
      </c>
    </row>
    <row r="1848" spans="1:8" x14ac:dyDescent="0.25">
      <c r="A1848">
        <v>101846</v>
      </c>
      <c r="B1848" s="1">
        <v>46204</v>
      </c>
      <c r="C1848" t="s">
        <v>579</v>
      </c>
      <c r="D1848" t="s">
        <v>1102</v>
      </c>
      <c r="E1848">
        <v>3</v>
      </c>
      <c r="F1848">
        <v>1543</v>
      </c>
      <c r="G1848">
        <v>5</v>
      </c>
      <c r="H1848" t="s">
        <v>1023</v>
      </c>
    </row>
    <row r="1849" spans="1:8" x14ac:dyDescent="0.25">
      <c r="A1849">
        <v>101847</v>
      </c>
      <c r="B1849" s="1">
        <v>46204</v>
      </c>
      <c r="C1849" t="s">
        <v>897</v>
      </c>
      <c r="D1849" t="s">
        <v>1110</v>
      </c>
      <c r="E1849">
        <v>4</v>
      </c>
      <c r="F1849">
        <v>2352</v>
      </c>
      <c r="G1849">
        <v>10</v>
      </c>
      <c r="H1849" t="s">
        <v>1022</v>
      </c>
    </row>
    <row r="1850" spans="1:8" x14ac:dyDescent="0.25">
      <c r="A1850">
        <v>101848</v>
      </c>
      <c r="B1850" s="1">
        <v>46204</v>
      </c>
      <c r="C1850" t="s">
        <v>442</v>
      </c>
      <c r="D1850" t="s">
        <v>1081</v>
      </c>
      <c r="E1850">
        <v>3</v>
      </c>
      <c r="F1850">
        <v>629</v>
      </c>
      <c r="G1850">
        <v>10</v>
      </c>
      <c r="H1850" t="s">
        <v>1024</v>
      </c>
    </row>
    <row r="1851" spans="1:8" x14ac:dyDescent="0.25">
      <c r="A1851">
        <v>101849</v>
      </c>
      <c r="B1851" s="1">
        <v>46204</v>
      </c>
      <c r="C1851" t="s">
        <v>326</v>
      </c>
      <c r="D1851" t="s">
        <v>1142</v>
      </c>
      <c r="E1851">
        <v>3</v>
      </c>
      <c r="F1851">
        <v>3297</v>
      </c>
      <c r="G1851">
        <v>5</v>
      </c>
      <c r="H1851" t="s">
        <v>1016</v>
      </c>
    </row>
    <row r="1852" spans="1:8" x14ac:dyDescent="0.25">
      <c r="A1852">
        <v>101850</v>
      </c>
      <c r="B1852" s="1">
        <v>46204</v>
      </c>
      <c r="C1852" t="s">
        <v>147</v>
      </c>
      <c r="D1852" t="s">
        <v>1100</v>
      </c>
      <c r="E1852">
        <v>1</v>
      </c>
      <c r="F1852">
        <v>2694</v>
      </c>
      <c r="G1852">
        <v>0</v>
      </c>
      <c r="H1852" t="s">
        <v>1019</v>
      </c>
    </row>
    <row r="1853" spans="1:8" x14ac:dyDescent="0.25">
      <c r="A1853">
        <v>101851</v>
      </c>
      <c r="B1853" s="1">
        <v>46204</v>
      </c>
      <c r="C1853" t="s">
        <v>621</v>
      </c>
      <c r="D1853" t="s">
        <v>1160</v>
      </c>
      <c r="E1853">
        <v>3</v>
      </c>
      <c r="F1853">
        <v>1200</v>
      </c>
      <c r="G1853">
        <v>10</v>
      </c>
      <c r="H1853" t="s">
        <v>1016</v>
      </c>
    </row>
    <row r="1854" spans="1:8" x14ac:dyDescent="0.25">
      <c r="A1854">
        <v>101852</v>
      </c>
      <c r="B1854" s="1">
        <v>46204</v>
      </c>
      <c r="C1854" t="s">
        <v>186</v>
      </c>
      <c r="D1854" t="s">
        <v>1117</v>
      </c>
      <c r="E1854">
        <v>5</v>
      </c>
      <c r="F1854">
        <v>2108</v>
      </c>
      <c r="G1854">
        <v>10</v>
      </c>
      <c r="H1854" t="s">
        <v>1022</v>
      </c>
    </row>
    <row r="1855" spans="1:8" x14ac:dyDescent="0.25">
      <c r="A1855">
        <v>101853</v>
      </c>
      <c r="B1855" s="1">
        <v>46204</v>
      </c>
      <c r="C1855" t="s">
        <v>757</v>
      </c>
      <c r="D1855" t="s">
        <v>1043</v>
      </c>
      <c r="E1855">
        <v>5</v>
      </c>
      <c r="F1855">
        <v>1904</v>
      </c>
      <c r="G1855">
        <v>5</v>
      </c>
      <c r="H1855" t="s">
        <v>1021</v>
      </c>
    </row>
    <row r="1856" spans="1:8" x14ac:dyDescent="0.25">
      <c r="A1856">
        <v>101854</v>
      </c>
      <c r="B1856" s="1">
        <v>46204</v>
      </c>
      <c r="C1856" t="s">
        <v>541</v>
      </c>
      <c r="D1856" t="s">
        <v>1115</v>
      </c>
      <c r="E1856">
        <v>5</v>
      </c>
      <c r="F1856">
        <v>401</v>
      </c>
      <c r="G1856">
        <v>0</v>
      </c>
      <c r="H1856" t="s">
        <v>1022</v>
      </c>
    </row>
    <row r="1857" spans="1:8" x14ac:dyDescent="0.25">
      <c r="A1857">
        <v>101855</v>
      </c>
      <c r="B1857" s="1">
        <v>46204</v>
      </c>
      <c r="C1857" t="s">
        <v>852</v>
      </c>
      <c r="D1857" t="s">
        <v>1100</v>
      </c>
      <c r="E1857">
        <v>1</v>
      </c>
      <c r="F1857">
        <v>863</v>
      </c>
      <c r="G1857">
        <v>0</v>
      </c>
      <c r="H1857" t="s">
        <v>1025</v>
      </c>
    </row>
    <row r="1858" spans="1:8" x14ac:dyDescent="0.25">
      <c r="A1858">
        <v>101856</v>
      </c>
      <c r="B1858" s="1">
        <v>46204</v>
      </c>
      <c r="C1858" t="s">
        <v>126</v>
      </c>
      <c r="D1858" t="s">
        <v>1100</v>
      </c>
      <c r="E1858">
        <v>1</v>
      </c>
      <c r="F1858">
        <v>2289</v>
      </c>
      <c r="G1858">
        <v>0</v>
      </c>
      <c r="H1858" t="s">
        <v>1025</v>
      </c>
    </row>
    <row r="1859" spans="1:8" x14ac:dyDescent="0.25">
      <c r="A1859">
        <v>101857</v>
      </c>
      <c r="B1859" s="1">
        <v>46204</v>
      </c>
      <c r="C1859" t="s">
        <v>526</v>
      </c>
      <c r="D1859" t="s">
        <v>1150</v>
      </c>
      <c r="E1859">
        <v>1</v>
      </c>
      <c r="F1859">
        <v>1743</v>
      </c>
      <c r="G1859">
        <v>0</v>
      </c>
      <c r="H1859" t="s">
        <v>1016</v>
      </c>
    </row>
    <row r="1860" spans="1:8" x14ac:dyDescent="0.25">
      <c r="A1860">
        <v>101858</v>
      </c>
      <c r="B1860" s="1">
        <v>46204</v>
      </c>
      <c r="C1860" t="s">
        <v>302</v>
      </c>
      <c r="D1860" t="s">
        <v>1117</v>
      </c>
      <c r="E1860">
        <v>3</v>
      </c>
      <c r="F1860">
        <v>4257</v>
      </c>
      <c r="G1860">
        <v>0</v>
      </c>
      <c r="H1860" t="s">
        <v>1021</v>
      </c>
    </row>
    <row r="1861" spans="1:8" x14ac:dyDescent="0.25">
      <c r="A1861">
        <v>101859</v>
      </c>
      <c r="B1861" s="1">
        <v>46204</v>
      </c>
      <c r="C1861" t="s">
        <v>519</v>
      </c>
      <c r="D1861" t="s">
        <v>1110</v>
      </c>
      <c r="E1861">
        <v>1</v>
      </c>
      <c r="F1861">
        <v>4895</v>
      </c>
      <c r="G1861">
        <v>10</v>
      </c>
      <c r="H1861" t="s">
        <v>1018</v>
      </c>
    </row>
    <row r="1862" spans="1:8" x14ac:dyDescent="0.25">
      <c r="A1862">
        <v>101860</v>
      </c>
      <c r="B1862" s="1">
        <v>46204</v>
      </c>
      <c r="C1862" t="s">
        <v>597</v>
      </c>
      <c r="D1862" t="s">
        <v>1060</v>
      </c>
      <c r="E1862">
        <v>2</v>
      </c>
      <c r="F1862">
        <v>1973</v>
      </c>
      <c r="G1862">
        <v>10</v>
      </c>
      <c r="H1862" t="s">
        <v>1016</v>
      </c>
    </row>
    <row r="1863" spans="1:8" x14ac:dyDescent="0.25">
      <c r="A1863">
        <v>101861</v>
      </c>
      <c r="B1863" s="1">
        <v>46204</v>
      </c>
      <c r="C1863" t="s">
        <v>50</v>
      </c>
      <c r="D1863" t="s">
        <v>1050</v>
      </c>
      <c r="E1863">
        <v>1</v>
      </c>
      <c r="F1863">
        <v>1616</v>
      </c>
      <c r="G1863">
        <v>5</v>
      </c>
      <c r="H1863" t="s">
        <v>1022</v>
      </c>
    </row>
    <row r="1864" spans="1:8" x14ac:dyDescent="0.25">
      <c r="A1864">
        <v>101862</v>
      </c>
      <c r="B1864" s="1">
        <v>46204</v>
      </c>
      <c r="C1864" t="s">
        <v>977</v>
      </c>
      <c r="D1864" t="s">
        <v>1068</v>
      </c>
      <c r="E1864">
        <v>2</v>
      </c>
      <c r="F1864">
        <v>1756</v>
      </c>
      <c r="G1864">
        <v>5</v>
      </c>
      <c r="H1864" t="s">
        <v>1019</v>
      </c>
    </row>
    <row r="1865" spans="1:8" x14ac:dyDescent="0.25">
      <c r="A1865">
        <v>101863</v>
      </c>
      <c r="B1865" s="1">
        <v>46204</v>
      </c>
      <c r="C1865" t="s">
        <v>41</v>
      </c>
      <c r="D1865" t="s">
        <v>1086</v>
      </c>
      <c r="E1865">
        <v>4</v>
      </c>
      <c r="F1865">
        <v>2667</v>
      </c>
      <c r="G1865">
        <v>10</v>
      </c>
      <c r="H1865" t="s">
        <v>1022</v>
      </c>
    </row>
    <row r="1866" spans="1:8" x14ac:dyDescent="0.25">
      <c r="A1866">
        <v>101864</v>
      </c>
      <c r="B1866" s="1">
        <v>46204</v>
      </c>
      <c r="C1866" t="s">
        <v>365</v>
      </c>
      <c r="D1866" t="s">
        <v>1061</v>
      </c>
      <c r="E1866">
        <v>2</v>
      </c>
      <c r="F1866">
        <v>824</v>
      </c>
      <c r="G1866">
        <v>5</v>
      </c>
      <c r="H1866" t="s">
        <v>1020</v>
      </c>
    </row>
    <row r="1867" spans="1:8" x14ac:dyDescent="0.25">
      <c r="A1867">
        <v>101865</v>
      </c>
      <c r="B1867" s="1">
        <v>46204</v>
      </c>
      <c r="C1867" t="s">
        <v>844</v>
      </c>
      <c r="D1867" t="s">
        <v>1130</v>
      </c>
      <c r="E1867">
        <v>4</v>
      </c>
      <c r="F1867">
        <v>4933</v>
      </c>
      <c r="G1867">
        <v>0</v>
      </c>
      <c r="H1867" t="s">
        <v>1019</v>
      </c>
    </row>
    <row r="1868" spans="1:8" x14ac:dyDescent="0.25">
      <c r="A1868">
        <v>101866</v>
      </c>
      <c r="B1868" s="1">
        <v>46204</v>
      </c>
      <c r="C1868" t="s">
        <v>1011</v>
      </c>
      <c r="D1868" t="s">
        <v>1109</v>
      </c>
      <c r="E1868">
        <v>5</v>
      </c>
      <c r="F1868">
        <v>2925</v>
      </c>
      <c r="G1868">
        <v>10</v>
      </c>
      <c r="H1868" t="s">
        <v>1022</v>
      </c>
    </row>
    <row r="1869" spans="1:8" x14ac:dyDescent="0.25">
      <c r="A1869">
        <v>101867</v>
      </c>
      <c r="B1869" s="1">
        <v>46204</v>
      </c>
      <c r="C1869" t="s">
        <v>910</v>
      </c>
      <c r="D1869" t="s">
        <v>1127</v>
      </c>
      <c r="E1869">
        <v>4</v>
      </c>
      <c r="F1869">
        <v>2548</v>
      </c>
      <c r="G1869">
        <v>0</v>
      </c>
      <c r="H1869" t="s">
        <v>1023</v>
      </c>
    </row>
    <row r="1870" spans="1:8" x14ac:dyDescent="0.25">
      <c r="A1870">
        <v>101868</v>
      </c>
      <c r="B1870" s="1">
        <v>46204</v>
      </c>
      <c r="C1870" t="s">
        <v>512</v>
      </c>
      <c r="D1870" t="s">
        <v>1042</v>
      </c>
      <c r="E1870">
        <v>1</v>
      </c>
      <c r="F1870">
        <v>2722</v>
      </c>
      <c r="G1870">
        <v>0</v>
      </c>
      <c r="H1870" t="s">
        <v>1018</v>
      </c>
    </row>
    <row r="1871" spans="1:8" x14ac:dyDescent="0.25">
      <c r="A1871">
        <v>101869</v>
      </c>
      <c r="B1871" s="1">
        <v>46204</v>
      </c>
      <c r="C1871" t="s">
        <v>434</v>
      </c>
      <c r="D1871" t="s">
        <v>1109</v>
      </c>
      <c r="E1871">
        <v>2</v>
      </c>
      <c r="F1871">
        <v>4741</v>
      </c>
      <c r="G1871">
        <v>0</v>
      </c>
      <c r="H1871" t="s">
        <v>1018</v>
      </c>
    </row>
    <row r="1872" spans="1:8" x14ac:dyDescent="0.25">
      <c r="A1872">
        <v>101870</v>
      </c>
      <c r="B1872" s="1">
        <v>46204</v>
      </c>
      <c r="C1872" t="s">
        <v>428</v>
      </c>
      <c r="D1872" t="s">
        <v>1120</v>
      </c>
      <c r="E1872">
        <v>1</v>
      </c>
      <c r="F1872">
        <v>1819</v>
      </c>
      <c r="G1872">
        <v>10</v>
      </c>
      <c r="H1872" t="s">
        <v>1025</v>
      </c>
    </row>
    <row r="1873" spans="1:8" x14ac:dyDescent="0.25">
      <c r="A1873">
        <v>101871</v>
      </c>
      <c r="B1873" s="1">
        <v>46204</v>
      </c>
      <c r="C1873" t="s">
        <v>776</v>
      </c>
      <c r="D1873" t="s">
        <v>1067</v>
      </c>
      <c r="E1873">
        <v>4</v>
      </c>
      <c r="F1873">
        <v>3116</v>
      </c>
      <c r="G1873">
        <v>5</v>
      </c>
      <c r="H1873" t="s">
        <v>1018</v>
      </c>
    </row>
    <row r="1874" spans="1:8" x14ac:dyDescent="0.25">
      <c r="A1874">
        <v>101872</v>
      </c>
      <c r="B1874" s="1">
        <v>46204</v>
      </c>
      <c r="C1874" t="s">
        <v>510</v>
      </c>
      <c r="D1874" t="s">
        <v>1106</v>
      </c>
      <c r="E1874">
        <v>1</v>
      </c>
      <c r="F1874">
        <v>3198</v>
      </c>
      <c r="G1874">
        <v>0</v>
      </c>
      <c r="H1874" t="s">
        <v>1025</v>
      </c>
    </row>
    <row r="1875" spans="1:8" x14ac:dyDescent="0.25">
      <c r="A1875">
        <v>101873</v>
      </c>
      <c r="B1875" s="1">
        <v>46204</v>
      </c>
      <c r="C1875" t="s">
        <v>328</v>
      </c>
      <c r="D1875" t="s">
        <v>1145</v>
      </c>
      <c r="E1875">
        <v>3</v>
      </c>
      <c r="F1875">
        <v>4720</v>
      </c>
      <c r="G1875">
        <v>0</v>
      </c>
      <c r="H1875" t="s">
        <v>1021</v>
      </c>
    </row>
    <row r="1876" spans="1:8" x14ac:dyDescent="0.25">
      <c r="A1876">
        <v>101874</v>
      </c>
      <c r="B1876" s="1">
        <v>46204</v>
      </c>
      <c r="C1876" t="s">
        <v>262</v>
      </c>
      <c r="D1876" t="s">
        <v>1137</v>
      </c>
      <c r="E1876">
        <v>1</v>
      </c>
      <c r="F1876">
        <v>94</v>
      </c>
      <c r="G1876">
        <v>5</v>
      </c>
      <c r="H1876" t="s">
        <v>1017</v>
      </c>
    </row>
    <row r="1877" spans="1:8" x14ac:dyDescent="0.25">
      <c r="A1877">
        <v>101875</v>
      </c>
      <c r="B1877" s="1">
        <v>46204</v>
      </c>
      <c r="C1877" t="s">
        <v>640</v>
      </c>
      <c r="D1877" t="s">
        <v>1111</v>
      </c>
      <c r="E1877">
        <v>4</v>
      </c>
      <c r="F1877">
        <v>4986</v>
      </c>
      <c r="G1877">
        <v>0</v>
      </c>
      <c r="H1877" t="s">
        <v>1017</v>
      </c>
    </row>
    <row r="1878" spans="1:8" x14ac:dyDescent="0.25">
      <c r="A1878">
        <v>101876</v>
      </c>
      <c r="B1878" s="1">
        <v>46204</v>
      </c>
      <c r="C1878" t="s">
        <v>38</v>
      </c>
      <c r="D1878" t="s">
        <v>1156</v>
      </c>
      <c r="E1878">
        <v>5</v>
      </c>
      <c r="F1878">
        <v>2486</v>
      </c>
      <c r="G1878">
        <v>5</v>
      </c>
      <c r="H1878" t="s">
        <v>1019</v>
      </c>
    </row>
    <row r="1879" spans="1:8" x14ac:dyDescent="0.25">
      <c r="A1879">
        <v>101877</v>
      </c>
      <c r="B1879" s="1">
        <v>46204</v>
      </c>
      <c r="C1879" t="s">
        <v>450</v>
      </c>
      <c r="D1879" t="s">
        <v>1108</v>
      </c>
      <c r="E1879">
        <v>5</v>
      </c>
      <c r="F1879">
        <v>1642</v>
      </c>
      <c r="G1879">
        <v>0</v>
      </c>
      <c r="H1879" t="s">
        <v>1018</v>
      </c>
    </row>
    <row r="1880" spans="1:8" x14ac:dyDescent="0.25">
      <c r="A1880">
        <v>101878</v>
      </c>
      <c r="B1880" s="1">
        <v>46204</v>
      </c>
      <c r="C1880" t="s">
        <v>520</v>
      </c>
      <c r="D1880" t="s">
        <v>1040</v>
      </c>
      <c r="E1880">
        <v>4</v>
      </c>
      <c r="F1880">
        <v>992</v>
      </c>
      <c r="G1880">
        <v>0</v>
      </c>
      <c r="H1880" t="s">
        <v>1016</v>
      </c>
    </row>
    <row r="1881" spans="1:8" x14ac:dyDescent="0.25">
      <c r="A1881">
        <v>101879</v>
      </c>
      <c r="B1881" s="1">
        <v>46204</v>
      </c>
      <c r="C1881" t="s">
        <v>99</v>
      </c>
      <c r="D1881" t="s">
        <v>1038</v>
      </c>
      <c r="E1881">
        <v>4</v>
      </c>
      <c r="F1881">
        <v>4711</v>
      </c>
      <c r="G1881">
        <v>5</v>
      </c>
      <c r="H1881" t="s">
        <v>1021</v>
      </c>
    </row>
    <row r="1882" spans="1:8" x14ac:dyDescent="0.25">
      <c r="A1882">
        <v>101880</v>
      </c>
      <c r="B1882" s="1">
        <v>46204</v>
      </c>
      <c r="C1882" t="s">
        <v>555</v>
      </c>
      <c r="D1882" t="s">
        <v>1076</v>
      </c>
      <c r="E1882">
        <v>1</v>
      </c>
      <c r="F1882">
        <v>2972</v>
      </c>
      <c r="G1882">
        <v>5</v>
      </c>
      <c r="H1882" t="s">
        <v>1017</v>
      </c>
    </row>
    <row r="1883" spans="1:8" x14ac:dyDescent="0.25">
      <c r="A1883">
        <v>101881</v>
      </c>
      <c r="B1883" s="1">
        <v>46204</v>
      </c>
      <c r="C1883" t="s">
        <v>200</v>
      </c>
      <c r="D1883" t="s">
        <v>1121</v>
      </c>
      <c r="E1883">
        <v>4</v>
      </c>
      <c r="F1883">
        <v>2031</v>
      </c>
      <c r="G1883">
        <v>10</v>
      </c>
      <c r="H1883" t="s">
        <v>1017</v>
      </c>
    </row>
    <row r="1884" spans="1:8" x14ac:dyDescent="0.25">
      <c r="A1884">
        <v>101882</v>
      </c>
      <c r="B1884" s="1">
        <v>46204</v>
      </c>
      <c r="C1884" t="s">
        <v>279</v>
      </c>
      <c r="D1884" t="s">
        <v>1161</v>
      </c>
      <c r="E1884">
        <v>5</v>
      </c>
      <c r="F1884">
        <v>4889</v>
      </c>
      <c r="G1884">
        <v>0</v>
      </c>
      <c r="H1884" t="s">
        <v>1025</v>
      </c>
    </row>
    <row r="1885" spans="1:8" x14ac:dyDescent="0.25">
      <c r="A1885">
        <v>101883</v>
      </c>
      <c r="B1885" s="1">
        <v>46204</v>
      </c>
      <c r="C1885" t="s">
        <v>163</v>
      </c>
      <c r="D1885" t="s">
        <v>1132</v>
      </c>
      <c r="E1885">
        <v>5</v>
      </c>
      <c r="F1885">
        <v>2234</v>
      </c>
      <c r="G1885">
        <v>5</v>
      </c>
      <c r="H1885" t="s">
        <v>1019</v>
      </c>
    </row>
    <row r="1886" spans="1:8" x14ac:dyDescent="0.25">
      <c r="A1886">
        <v>101884</v>
      </c>
      <c r="B1886" s="1">
        <v>46204</v>
      </c>
      <c r="C1886" t="s">
        <v>457</v>
      </c>
      <c r="D1886" t="s">
        <v>1111</v>
      </c>
      <c r="E1886">
        <v>2</v>
      </c>
      <c r="F1886">
        <v>4626</v>
      </c>
      <c r="G1886">
        <v>0</v>
      </c>
      <c r="H1886" t="s">
        <v>1019</v>
      </c>
    </row>
    <row r="1887" spans="1:8" x14ac:dyDescent="0.25">
      <c r="A1887">
        <v>101885</v>
      </c>
      <c r="B1887" s="1">
        <v>46204</v>
      </c>
      <c r="C1887" t="s">
        <v>573</v>
      </c>
      <c r="D1887" t="s">
        <v>1120</v>
      </c>
      <c r="E1887">
        <v>4</v>
      </c>
      <c r="F1887">
        <v>4531</v>
      </c>
      <c r="G1887">
        <v>0</v>
      </c>
      <c r="H1887" t="s">
        <v>1021</v>
      </c>
    </row>
    <row r="1888" spans="1:8" x14ac:dyDescent="0.25">
      <c r="A1888">
        <v>101886</v>
      </c>
      <c r="B1888" s="1">
        <v>46204</v>
      </c>
      <c r="C1888" t="s">
        <v>867</v>
      </c>
      <c r="D1888" t="s">
        <v>1125</v>
      </c>
      <c r="E1888">
        <v>1</v>
      </c>
      <c r="F1888">
        <v>1953</v>
      </c>
      <c r="G1888">
        <v>10</v>
      </c>
      <c r="H1888" t="s">
        <v>1022</v>
      </c>
    </row>
    <row r="1889" spans="1:8" x14ac:dyDescent="0.25">
      <c r="A1889">
        <v>101887</v>
      </c>
      <c r="B1889" s="1">
        <v>46204</v>
      </c>
      <c r="C1889" t="s">
        <v>863</v>
      </c>
      <c r="D1889" t="s">
        <v>1137</v>
      </c>
      <c r="E1889">
        <v>4</v>
      </c>
      <c r="F1889">
        <v>3287</v>
      </c>
      <c r="G1889">
        <v>10</v>
      </c>
      <c r="H1889" t="s">
        <v>1020</v>
      </c>
    </row>
    <row r="1890" spans="1:8" x14ac:dyDescent="0.25">
      <c r="A1890">
        <v>101888</v>
      </c>
      <c r="B1890" s="1">
        <v>46204</v>
      </c>
      <c r="C1890" t="s">
        <v>849</v>
      </c>
      <c r="D1890" t="s">
        <v>1060</v>
      </c>
      <c r="E1890">
        <v>2</v>
      </c>
      <c r="F1890">
        <v>2714</v>
      </c>
      <c r="G1890">
        <v>0</v>
      </c>
      <c r="H1890" t="s">
        <v>1024</v>
      </c>
    </row>
    <row r="1891" spans="1:8" x14ac:dyDescent="0.25">
      <c r="A1891">
        <v>101889</v>
      </c>
      <c r="B1891" s="1">
        <v>46204</v>
      </c>
      <c r="C1891" t="s">
        <v>1005</v>
      </c>
      <c r="D1891" t="s">
        <v>1046</v>
      </c>
      <c r="E1891">
        <v>1</v>
      </c>
      <c r="F1891">
        <v>2656</v>
      </c>
      <c r="G1891">
        <v>5</v>
      </c>
      <c r="H1891" t="s">
        <v>1016</v>
      </c>
    </row>
    <row r="1892" spans="1:8" x14ac:dyDescent="0.25">
      <c r="A1892">
        <v>101890</v>
      </c>
      <c r="B1892" s="1">
        <v>46204</v>
      </c>
      <c r="C1892" t="s">
        <v>640</v>
      </c>
      <c r="D1892" t="s">
        <v>1152</v>
      </c>
      <c r="E1892">
        <v>5</v>
      </c>
      <c r="F1892">
        <v>1002</v>
      </c>
      <c r="G1892">
        <v>0</v>
      </c>
      <c r="H1892" t="s">
        <v>1023</v>
      </c>
    </row>
    <row r="1893" spans="1:8" x14ac:dyDescent="0.25">
      <c r="A1893">
        <v>101891</v>
      </c>
      <c r="B1893" s="1">
        <v>46204</v>
      </c>
      <c r="C1893" t="s">
        <v>495</v>
      </c>
      <c r="D1893" t="s">
        <v>1090</v>
      </c>
      <c r="E1893">
        <v>5</v>
      </c>
      <c r="F1893">
        <v>2424</v>
      </c>
      <c r="G1893">
        <v>5</v>
      </c>
      <c r="H1893" t="s">
        <v>1021</v>
      </c>
    </row>
    <row r="1894" spans="1:8" x14ac:dyDescent="0.25">
      <c r="A1894">
        <v>101892</v>
      </c>
      <c r="B1894" s="1">
        <v>46204</v>
      </c>
      <c r="C1894" t="s">
        <v>818</v>
      </c>
      <c r="D1894" t="s">
        <v>1094</v>
      </c>
      <c r="E1894">
        <v>5</v>
      </c>
      <c r="F1894">
        <v>1752</v>
      </c>
      <c r="G1894">
        <v>10</v>
      </c>
      <c r="H1894" t="s">
        <v>1024</v>
      </c>
    </row>
    <row r="1895" spans="1:8" x14ac:dyDescent="0.25">
      <c r="A1895">
        <v>101893</v>
      </c>
      <c r="B1895" s="1">
        <v>46204</v>
      </c>
      <c r="C1895" t="s">
        <v>731</v>
      </c>
      <c r="D1895" t="s">
        <v>1043</v>
      </c>
      <c r="E1895">
        <v>5</v>
      </c>
      <c r="F1895">
        <v>1063</v>
      </c>
      <c r="G1895">
        <v>10</v>
      </c>
      <c r="H1895" t="s">
        <v>1017</v>
      </c>
    </row>
    <row r="1896" spans="1:8" x14ac:dyDescent="0.25">
      <c r="A1896">
        <v>101894</v>
      </c>
      <c r="B1896" s="1">
        <v>46204</v>
      </c>
      <c r="C1896" t="s">
        <v>964</v>
      </c>
      <c r="D1896" t="s">
        <v>1171</v>
      </c>
      <c r="E1896">
        <v>5</v>
      </c>
      <c r="F1896">
        <v>1048</v>
      </c>
      <c r="G1896">
        <v>0</v>
      </c>
      <c r="H1896" t="s">
        <v>1017</v>
      </c>
    </row>
    <row r="1897" spans="1:8" x14ac:dyDescent="0.25">
      <c r="A1897">
        <v>101895</v>
      </c>
      <c r="B1897" s="1">
        <v>46204</v>
      </c>
      <c r="C1897" t="s">
        <v>771</v>
      </c>
      <c r="D1897" t="s">
        <v>1073</v>
      </c>
      <c r="E1897">
        <v>3</v>
      </c>
      <c r="F1897">
        <v>3385</v>
      </c>
      <c r="G1897">
        <v>0</v>
      </c>
      <c r="H1897" t="s">
        <v>1017</v>
      </c>
    </row>
    <row r="1898" spans="1:8" x14ac:dyDescent="0.25">
      <c r="A1898">
        <v>101896</v>
      </c>
      <c r="B1898" s="1">
        <v>46204</v>
      </c>
      <c r="C1898" t="s">
        <v>913</v>
      </c>
      <c r="D1898" t="s">
        <v>1057</v>
      </c>
      <c r="E1898">
        <v>2</v>
      </c>
      <c r="F1898">
        <v>4982</v>
      </c>
      <c r="G1898">
        <v>0</v>
      </c>
      <c r="H1898" t="s">
        <v>1023</v>
      </c>
    </row>
    <row r="1899" spans="1:8" x14ac:dyDescent="0.25">
      <c r="A1899">
        <v>101897</v>
      </c>
      <c r="B1899" s="1">
        <v>46204</v>
      </c>
      <c r="C1899" t="s">
        <v>204</v>
      </c>
      <c r="D1899" t="s">
        <v>1030</v>
      </c>
      <c r="E1899">
        <v>2</v>
      </c>
      <c r="F1899">
        <v>1815</v>
      </c>
      <c r="G1899">
        <v>0</v>
      </c>
      <c r="H1899" t="s">
        <v>1018</v>
      </c>
    </row>
    <row r="1900" spans="1:8" x14ac:dyDescent="0.25">
      <c r="A1900">
        <v>101898</v>
      </c>
      <c r="B1900" s="1">
        <v>46204</v>
      </c>
      <c r="C1900" t="s">
        <v>386</v>
      </c>
      <c r="D1900" t="s">
        <v>1028</v>
      </c>
      <c r="E1900">
        <v>5</v>
      </c>
      <c r="F1900">
        <v>245</v>
      </c>
      <c r="G1900">
        <v>0</v>
      </c>
      <c r="H1900" t="s">
        <v>1016</v>
      </c>
    </row>
    <row r="1901" spans="1:8" x14ac:dyDescent="0.25">
      <c r="A1901">
        <v>101899</v>
      </c>
      <c r="B1901" s="1">
        <v>46204</v>
      </c>
      <c r="C1901" t="s">
        <v>185</v>
      </c>
      <c r="D1901" t="s">
        <v>1064</v>
      </c>
      <c r="E1901">
        <v>1</v>
      </c>
      <c r="F1901">
        <v>1996</v>
      </c>
      <c r="G1901">
        <v>5</v>
      </c>
      <c r="H1901" t="s">
        <v>1018</v>
      </c>
    </row>
    <row r="1902" spans="1:8" x14ac:dyDescent="0.25">
      <c r="A1902">
        <v>101900</v>
      </c>
      <c r="B1902" s="1">
        <v>46204</v>
      </c>
      <c r="C1902" t="s">
        <v>679</v>
      </c>
      <c r="D1902" t="s">
        <v>1081</v>
      </c>
      <c r="E1902">
        <v>3</v>
      </c>
      <c r="F1902">
        <v>472</v>
      </c>
      <c r="G1902">
        <v>0</v>
      </c>
      <c r="H1902" t="s">
        <v>1021</v>
      </c>
    </row>
    <row r="1903" spans="1:8" x14ac:dyDescent="0.25">
      <c r="A1903">
        <v>101901</v>
      </c>
      <c r="B1903" s="1">
        <v>46204</v>
      </c>
      <c r="C1903" t="s">
        <v>327</v>
      </c>
      <c r="D1903" t="s">
        <v>1100</v>
      </c>
      <c r="E1903">
        <v>1</v>
      </c>
      <c r="F1903">
        <v>1813</v>
      </c>
      <c r="G1903">
        <v>5</v>
      </c>
      <c r="H1903" t="s">
        <v>1016</v>
      </c>
    </row>
    <row r="1904" spans="1:8" x14ac:dyDescent="0.25">
      <c r="A1904">
        <v>101902</v>
      </c>
      <c r="B1904" s="1">
        <v>46204</v>
      </c>
      <c r="C1904" t="s">
        <v>547</v>
      </c>
      <c r="D1904" t="s">
        <v>1048</v>
      </c>
      <c r="E1904">
        <v>1</v>
      </c>
      <c r="F1904">
        <v>769</v>
      </c>
      <c r="G1904">
        <v>5</v>
      </c>
      <c r="H1904" t="s">
        <v>1019</v>
      </c>
    </row>
    <row r="1905" spans="1:8" x14ac:dyDescent="0.25">
      <c r="A1905">
        <v>101903</v>
      </c>
      <c r="B1905" s="1">
        <v>46204</v>
      </c>
      <c r="C1905" t="s">
        <v>658</v>
      </c>
      <c r="D1905" t="s">
        <v>1057</v>
      </c>
      <c r="E1905">
        <v>1</v>
      </c>
      <c r="F1905">
        <v>200</v>
      </c>
      <c r="G1905">
        <v>0</v>
      </c>
      <c r="H1905" t="s">
        <v>1022</v>
      </c>
    </row>
    <row r="1906" spans="1:8" x14ac:dyDescent="0.25">
      <c r="A1906">
        <v>101904</v>
      </c>
      <c r="B1906" s="1">
        <v>46204</v>
      </c>
      <c r="C1906" t="s">
        <v>132</v>
      </c>
      <c r="D1906" t="s">
        <v>1141</v>
      </c>
      <c r="E1906">
        <v>1</v>
      </c>
      <c r="F1906">
        <v>183</v>
      </c>
      <c r="G1906">
        <v>10</v>
      </c>
      <c r="H1906" t="s">
        <v>1016</v>
      </c>
    </row>
    <row r="1907" spans="1:8" x14ac:dyDescent="0.25">
      <c r="A1907">
        <v>101905</v>
      </c>
      <c r="B1907" s="1">
        <v>46204</v>
      </c>
      <c r="C1907" t="s">
        <v>118</v>
      </c>
      <c r="D1907" t="s">
        <v>1093</v>
      </c>
      <c r="E1907">
        <v>3</v>
      </c>
      <c r="F1907">
        <v>2550</v>
      </c>
      <c r="G1907">
        <v>0</v>
      </c>
      <c r="H1907" t="s">
        <v>1021</v>
      </c>
    </row>
    <row r="1908" spans="1:8" x14ac:dyDescent="0.25">
      <c r="A1908">
        <v>101906</v>
      </c>
      <c r="B1908" s="1">
        <v>46204</v>
      </c>
      <c r="C1908" t="s">
        <v>117</v>
      </c>
      <c r="D1908" t="s">
        <v>1041</v>
      </c>
      <c r="E1908">
        <v>5</v>
      </c>
      <c r="F1908">
        <v>2840</v>
      </c>
      <c r="G1908">
        <v>5</v>
      </c>
      <c r="H1908" t="s">
        <v>1018</v>
      </c>
    </row>
    <row r="1909" spans="1:8" x14ac:dyDescent="0.25">
      <c r="A1909">
        <v>101907</v>
      </c>
      <c r="B1909" s="1">
        <v>46204</v>
      </c>
      <c r="C1909" t="s">
        <v>581</v>
      </c>
      <c r="D1909" t="s">
        <v>1158</v>
      </c>
      <c r="E1909">
        <v>4</v>
      </c>
      <c r="F1909">
        <v>799</v>
      </c>
      <c r="G1909">
        <v>10</v>
      </c>
      <c r="H1909" t="s">
        <v>1020</v>
      </c>
    </row>
    <row r="1910" spans="1:8" x14ac:dyDescent="0.25">
      <c r="A1910">
        <v>101908</v>
      </c>
      <c r="B1910" s="1">
        <v>46204</v>
      </c>
      <c r="C1910" t="s">
        <v>639</v>
      </c>
      <c r="D1910" t="s">
        <v>1165</v>
      </c>
      <c r="E1910">
        <v>1</v>
      </c>
      <c r="F1910">
        <v>3636</v>
      </c>
      <c r="G1910">
        <v>0</v>
      </c>
      <c r="H1910" t="s">
        <v>1017</v>
      </c>
    </row>
    <row r="1911" spans="1:8" x14ac:dyDescent="0.25">
      <c r="A1911">
        <v>101909</v>
      </c>
      <c r="B1911" s="1">
        <v>46204</v>
      </c>
      <c r="C1911" t="s">
        <v>724</v>
      </c>
      <c r="D1911" t="s">
        <v>1041</v>
      </c>
      <c r="E1911">
        <v>1</v>
      </c>
      <c r="F1911">
        <v>638</v>
      </c>
      <c r="G1911">
        <v>10</v>
      </c>
      <c r="H1911" t="s">
        <v>1016</v>
      </c>
    </row>
    <row r="1912" spans="1:8" x14ac:dyDescent="0.25">
      <c r="A1912">
        <v>101910</v>
      </c>
      <c r="B1912" s="1">
        <v>46204</v>
      </c>
      <c r="C1912" t="s">
        <v>854</v>
      </c>
      <c r="D1912" t="s">
        <v>1064</v>
      </c>
      <c r="E1912">
        <v>2</v>
      </c>
      <c r="F1912">
        <v>3453</v>
      </c>
      <c r="G1912">
        <v>10</v>
      </c>
      <c r="H1912" t="s">
        <v>1020</v>
      </c>
    </row>
    <row r="1913" spans="1:8" x14ac:dyDescent="0.25">
      <c r="A1913">
        <v>101911</v>
      </c>
      <c r="B1913" s="1">
        <v>46204</v>
      </c>
      <c r="C1913" t="s">
        <v>587</v>
      </c>
      <c r="D1913" t="s">
        <v>1164</v>
      </c>
      <c r="E1913">
        <v>2</v>
      </c>
      <c r="F1913">
        <v>2376</v>
      </c>
      <c r="G1913">
        <v>10</v>
      </c>
      <c r="H1913" t="s">
        <v>1017</v>
      </c>
    </row>
    <row r="1914" spans="1:8" x14ac:dyDescent="0.25">
      <c r="A1914">
        <v>101912</v>
      </c>
      <c r="B1914" s="1">
        <v>46204</v>
      </c>
      <c r="C1914" t="s">
        <v>87</v>
      </c>
      <c r="D1914" t="s">
        <v>1162</v>
      </c>
      <c r="E1914">
        <v>5</v>
      </c>
      <c r="F1914">
        <v>2225</v>
      </c>
      <c r="G1914">
        <v>10</v>
      </c>
      <c r="H1914" t="s">
        <v>1020</v>
      </c>
    </row>
    <row r="1915" spans="1:8" x14ac:dyDescent="0.25">
      <c r="A1915">
        <v>101913</v>
      </c>
      <c r="B1915" s="1">
        <v>46204</v>
      </c>
      <c r="C1915" t="s">
        <v>801</v>
      </c>
      <c r="D1915" t="s">
        <v>1143</v>
      </c>
      <c r="E1915">
        <v>4</v>
      </c>
      <c r="F1915">
        <v>2277</v>
      </c>
      <c r="G1915">
        <v>5</v>
      </c>
      <c r="H1915" t="s">
        <v>1022</v>
      </c>
    </row>
    <row r="1916" spans="1:8" x14ac:dyDescent="0.25">
      <c r="A1916">
        <v>101914</v>
      </c>
      <c r="B1916" s="1">
        <v>46204</v>
      </c>
      <c r="C1916" t="s">
        <v>877</v>
      </c>
      <c r="D1916" t="s">
        <v>1091</v>
      </c>
      <c r="E1916">
        <v>1</v>
      </c>
      <c r="F1916">
        <v>3051</v>
      </c>
      <c r="G1916">
        <v>0</v>
      </c>
      <c r="H1916" t="s">
        <v>1018</v>
      </c>
    </row>
    <row r="1917" spans="1:8" x14ac:dyDescent="0.25">
      <c r="A1917">
        <v>101915</v>
      </c>
      <c r="B1917" s="1">
        <v>46204</v>
      </c>
      <c r="C1917" t="s">
        <v>529</v>
      </c>
      <c r="D1917" t="s">
        <v>1066</v>
      </c>
      <c r="E1917">
        <v>2</v>
      </c>
      <c r="F1917">
        <v>3765</v>
      </c>
      <c r="G1917">
        <v>0</v>
      </c>
      <c r="H1917" t="s">
        <v>1025</v>
      </c>
    </row>
    <row r="1918" spans="1:8" x14ac:dyDescent="0.25">
      <c r="A1918">
        <v>101916</v>
      </c>
      <c r="B1918" s="1">
        <v>46204</v>
      </c>
      <c r="C1918" t="s">
        <v>634</v>
      </c>
      <c r="D1918" t="s">
        <v>1029</v>
      </c>
      <c r="E1918">
        <v>1</v>
      </c>
      <c r="F1918">
        <v>3448</v>
      </c>
      <c r="G1918">
        <v>5</v>
      </c>
      <c r="H1918" t="s">
        <v>1021</v>
      </c>
    </row>
    <row r="1919" spans="1:8" x14ac:dyDescent="0.25">
      <c r="A1919">
        <v>101917</v>
      </c>
      <c r="B1919" s="1">
        <v>46204</v>
      </c>
      <c r="C1919" t="s">
        <v>838</v>
      </c>
      <c r="D1919" t="s">
        <v>1159</v>
      </c>
      <c r="E1919">
        <v>4</v>
      </c>
      <c r="F1919">
        <v>4992</v>
      </c>
      <c r="G1919">
        <v>10</v>
      </c>
      <c r="H1919" t="s">
        <v>1020</v>
      </c>
    </row>
    <row r="1920" spans="1:8" x14ac:dyDescent="0.25">
      <c r="A1920">
        <v>101918</v>
      </c>
      <c r="B1920" s="1">
        <v>46204</v>
      </c>
      <c r="C1920" t="s">
        <v>759</v>
      </c>
      <c r="D1920" t="s">
        <v>1032</v>
      </c>
      <c r="E1920">
        <v>1</v>
      </c>
      <c r="F1920">
        <v>64</v>
      </c>
      <c r="G1920">
        <v>0</v>
      </c>
      <c r="H1920" t="s">
        <v>1018</v>
      </c>
    </row>
    <row r="1921" spans="1:8" x14ac:dyDescent="0.25">
      <c r="A1921">
        <v>101919</v>
      </c>
      <c r="B1921" s="1">
        <v>46204</v>
      </c>
      <c r="C1921" t="s">
        <v>731</v>
      </c>
      <c r="D1921" t="s">
        <v>1091</v>
      </c>
      <c r="E1921">
        <v>4</v>
      </c>
      <c r="F1921">
        <v>1683</v>
      </c>
      <c r="G1921">
        <v>0</v>
      </c>
      <c r="H1921" t="s">
        <v>1017</v>
      </c>
    </row>
    <row r="1922" spans="1:8" x14ac:dyDescent="0.25">
      <c r="A1922">
        <v>101920</v>
      </c>
      <c r="B1922" s="1">
        <v>46204</v>
      </c>
      <c r="C1922" t="s">
        <v>117</v>
      </c>
      <c r="D1922" t="s">
        <v>1098</v>
      </c>
      <c r="E1922">
        <v>2</v>
      </c>
      <c r="F1922">
        <v>1107</v>
      </c>
      <c r="G1922">
        <v>5</v>
      </c>
      <c r="H1922" t="s">
        <v>1018</v>
      </c>
    </row>
    <row r="1923" spans="1:8" x14ac:dyDescent="0.25">
      <c r="A1923">
        <v>101921</v>
      </c>
      <c r="B1923" s="1">
        <v>46204</v>
      </c>
      <c r="C1923" t="s">
        <v>163</v>
      </c>
      <c r="D1923" t="s">
        <v>1114</v>
      </c>
      <c r="E1923">
        <v>5</v>
      </c>
      <c r="F1923">
        <v>1095</v>
      </c>
      <c r="G1923">
        <v>10</v>
      </c>
      <c r="H1923" t="s">
        <v>1017</v>
      </c>
    </row>
    <row r="1924" spans="1:8" x14ac:dyDescent="0.25">
      <c r="A1924">
        <v>101922</v>
      </c>
      <c r="B1924" s="1">
        <v>46204</v>
      </c>
      <c r="C1924" t="s">
        <v>504</v>
      </c>
      <c r="D1924" t="s">
        <v>1129</v>
      </c>
      <c r="E1924">
        <v>2</v>
      </c>
      <c r="F1924">
        <v>477</v>
      </c>
      <c r="G1924">
        <v>5</v>
      </c>
      <c r="H1924" t="s">
        <v>1019</v>
      </c>
    </row>
    <row r="1925" spans="1:8" x14ac:dyDescent="0.25">
      <c r="A1925">
        <v>101923</v>
      </c>
      <c r="B1925" s="1">
        <v>46204</v>
      </c>
      <c r="C1925" t="s">
        <v>578</v>
      </c>
      <c r="D1925" t="s">
        <v>1168</v>
      </c>
      <c r="E1925">
        <v>5</v>
      </c>
      <c r="F1925">
        <v>3938</v>
      </c>
      <c r="G1925">
        <v>10</v>
      </c>
      <c r="H1925" t="s">
        <v>1019</v>
      </c>
    </row>
    <row r="1926" spans="1:8" x14ac:dyDescent="0.25">
      <c r="A1926">
        <v>101924</v>
      </c>
      <c r="B1926" s="1">
        <v>46204</v>
      </c>
      <c r="C1926" t="s">
        <v>228</v>
      </c>
      <c r="D1926" t="s">
        <v>1104</v>
      </c>
      <c r="E1926">
        <v>3</v>
      </c>
      <c r="F1926">
        <v>2421</v>
      </c>
      <c r="G1926">
        <v>10</v>
      </c>
      <c r="H1926" t="s">
        <v>1016</v>
      </c>
    </row>
    <row r="1927" spans="1:8" x14ac:dyDescent="0.25">
      <c r="A1927">
        <v>101925</v>
      </c>
      <c r="B1927" s="1">
        <v>46204</v>
      </c>
      <c r="C1927" t="s">
        <v>981</v>
      </c>
      <c r="D1927" t="s">
        <v>1151</v>
      </c>
      <c r="E1927">
        <v>5</v>
      </c>
      <c r="F1927">
        <v>1456</v>
      </c>
      <c r="G1927">
        <v>10</v>
      </c>
      <c r="H1927" t="s">
        <v>1022</v>
      </c>
    </row>
    <row r="1928" spans="1:8" x14ac:dyDescent="0.25">
      <c r="A1928">
        <v>101926</v>
      </c>
      <c r="B1928" s="1">
        <v>46204</v>
      </c>
      <c r="C1928" t="s">
        <v>709</v>
      </c>
      <c r="D1928" t="s">
        <v>1173</v>
      </c>
      <c r="E1928">
        <v>3</v>
      </c>
      <c r="F1928">
        <v>1213</v>
      </c>
      <c r="G1928">
        <v>10</v>
      </c>
      <c r="H1928" t="s">
        <v>1020</v>
      </c>
    </row>
    <row r="1929" spans="1:8" x14ac:dyDescent="0.25">
      <c r="A1929">
        <v>101927</v>
      </c>
      <c r="B1929" s="1">
        <v>46204</v>
      </c>
      <c r="C1929" t="s">
        <v>399</v>
      </c>
      <c r="D1929" t="s">
        <v>1141</v>
      </c>
      <c r="E1929">
        <v>2</v>
      </c>
      <c r="F1929">
        <v>4886</v>
      </c>
      <c r="G1929">
        <v>10</v>
      </c>
      <c r="H1929" t="s">
        <v>1016</v>
      </c>
    </row>
    <row r="1930" spans="1:8" x14ac:dyDescent="0.25">
      <c r="A1930">
        <v>101928</v>
      </c>
      <c r="B1930" s="1">
        <v>46204</v>
      </c>
      <c r="C1930" t="s">
        <v>319</v>
      </c>
      <c r="D1930" t="s">
        <v>1142</v>
      </c>
      <c r="E1930">
        <v>4</v>
      </c>
      <c r="F1930">
        <v>3381</v>
      </c>
      <c r="G1930">
        <v>10</v>
      </c>
      <c r="H1930" t="s">
        <v>1022</v>
      </c>
    </row>
    <row r="1931" spans="1:8" x14ac:dyDescent="0.25">
      <c r="A1931">
        <v>101929</v>
      </c>
      <c r="B1931" s="1">
        <v>46204</v>
      </c>
      <c r="C1931" t="s">
        <v>413</v>
      </c>
      <c r="D1931" t="s">
        <v>1138</v>
      </c>
      <c r="E1931">
        <v>2</v>
      </c>
      <c r="F1931">
        <v>4445</v>
      </c>
      <c r="G1931">
        <v>10</v>
      </c>
      <c r="H1931" t="s">
        <v>1022</v>
      </c>
    </row>
    <row r="1932" spans="1:8" x14ac:dyDescent="0.25">
      <c r="A1932">
        <v>101930</v>
      </c>
      <c r="B1932" s="1">
        <v>46204</v>
      </c>
      <c r="C1932" t="s">
        <v>210</v>
      </c>
      <c r="D1932" t="s">
        <v>1077</v>
      </c>
      <c r="E1932">
        <v>1</v>
      </c>
      <c r="F1932">
        <v>3861</v>
      </c>
      <c r="G1932">
        <v>10</v>
      </c>
      <c r="H1932" t="s">
        <v>1024</v>
      </c>
    </row>
    <row r="1933" spans="1:8" x14ac:dyDescent="0.25">
      <c r="A1933">
        <v>101931</v>
      </c>
      <c r="B1933" s="1">
        <v>46204</v>
      </c>
      <c r="C1933" t="s">
        <v>345</v>
      </c>
      <c r="D1933" t="s">
        <v>1174</v>
      </c>
      <c r="E1933">
        <v>2</v>
      </c>
      <c r="F1933">
        <v>3229</v>
      </c>
      <c r="G1933">
        <v>0</v>
      </c>
      <c r="H1933" t="s">
        <v>1020</v>
      </c>
    </row>
    <row r="1934" spans="1:8" x14ac:dyDescent="0.25">
      <c r="A1934">
        <v>101932</v>
      </c>
      <c r="B1934" s="1">
        <v>46204</v>
      </c>
      <c r="C1934" t="s">
        <v>141</v>
      </c>
      <c r="D1934" t="s">
        <v>1054</v>
      </c>
      <c r="E1934">
        <v>4</v>
      </c>
      <c r="F1934">
        <v>230</v>
      </c>
      <c r="G1934">
        <v>0</v>
      </c>
      <c r="H1934" t="s">
        <v>1025</v>
      </c>
    </row>
    <row r="1935" spans="1:8" x14ac:dyDescent="0.25">
      <c r="A1935">
        <v>101933</v>
      </c>
      <c r="B1935" s="1">
        <v>46204</v>
      </c>
      <c r="C1935" t="s">
        <v>584</v>
      </c>
      <c r="D1935" t="s">
        <v>1131</v>
      </c>
      <c r="E1935">
        <v>4</v>
      </c>
      <c r="F1935">
        <v>3271</v>
      </c>
      <c r="G1935">
        <v>5</v>
      </c>
      <c r="H1935" t="s">
        <v>1017</v>
      </c>
    </row>
    <row r="1936" spans="1:8" x14ac:dyDescent="0.25">
      <c r="A1936">
        <v>101934</v>
      </c>
      <c r="B1936" s="1">
        <v>46204</v>
      </c>
      <c r="C1936" t="s">
        <v>419</v>
      </c>
      <c r="D1936" t="s">
        <v>1088</v>
      </c>
      <c r="E1936">
        <v>1</v>
      </c>
      <c r="F1936">
        <v>4234</v>
      </c>
      <c r="G1936">
        <v>5</v>
      </c>
      <c r="H1936" t="s">
        <v>1023</v>
      </c>
    </row>
    <row r="1937" spans="1:8" x14ac:dyDescent="0.25">
      <c r="A1937">
        <v>101935</v>
      </c>
      <c r="B1937" s="1">
        <v>46204</v>
      </c>
      <c r="C1937" t="s">
        <v>871</v>
      </c>
      <c r="D1937" t="s">
        <v>1101</v>
      </c>
      <c r="E1937">
        <v>3</v>
      </c>
      <c r="F1937">
        <v>3628</v>
      </c>
      <c r="G1937">
        <v>10</v>
      </c>
      <c r="H1937" t="s">
        <v>1023</v>
      </c>
    </row>
    <row r="1938" spans="1:8" x14ac:dyDescent="0.25">
      <c r="A1938">
        <v>101936</v>
      </c>
      <c r="B1938" s="1">
        <v>46204</v>
      </c>
      <c r="C1938" t="s">
        <v>370</v>
      </c>
      <c r="D1938" t="s">
        <v>1089</v>
      </c>
      <c r="E1938">
        <v>3</v>
      </c>
      <c r="F1938">
        <v>1963</v>
      </c>
      <c r="G1938">
        <v>5</v>
      </c>
      <c r="H1938" t="s">
        <v>1016</v>
      </c>
    </row>
    <row r="1939" spans="1:8" x14ac:dyDescent="0.25">
      <c r="A1939">
        <v>101937</v>
      </c>
      <c r="B1939" s="1">
        <v>46204</v>
      </c>
      <c r="C1939" t="s">
        <v>664</v>
      </c>
      <c r="D1939" t="s">
        <v>1092</v>
      </c>
      <c r="E1939">
        <v>5</v>
      </c>
      <c r="F1939">
        <v>1028</v>
      </c>
      <c r="G1939">
        <v>5</v>
      </c>
      <c r="H1939" t="s">
        <v>1021</v>
      </c>
    </row>
    <row r="1940" spans="1:8" x14ac:dyDescent="0.25">
      <c r="A1940">
        <v>101938</v>
      </c>
      <c r="B1940" s="1">
        <v>46204</v>
      </c>
      <c r="C1940" t="s">
        <v>70</v>
      </c>
      <c r="D1940" t="s">
        <v>1104</v>
      </c>
      <c r="E1940">
        <v>1</v>
      </c>
      <c r="F1940">
        <v>2233</v>
      </c>
      <c r="G1940">
        <v>10</v>
      </c>
      <c r="H1940" t="s">
        <v>1022</v>
      </c>
    </row>
    <row r="1941" spans="1:8" x14ac:dyDescent="0.25">
      <c r="A1941">
        <v>101939</v>
      </c>
      <c r="B1941" s="1">
        <v>46204</v>
      </c>
      <c r="C1941" t="s">
        <v>198</v>
      </c>
      <c r="D1941" t="s">
        <v>1131</v>
      </c>
      <c r="E1941">
        <v>5</v>
      </c>
      <c r="F1941">
        <v>707</v>
      </c>
      <c r="G1941">
        <v>5</v>
      </c>
      <c r="H1941" t="s">
        <v>1020</v>
      </c>
    </row>
    <row r="1942" spans="1:8" x14ac:dyDescent="0.25">
      <c r="A1942">
        <v>101940</v>
      </c>
      <c r="B1942" s="1">
        <v>46204</v>
      </c>
      <c r="C1942" t="s">
        <v>340</v>
      </c>
      <c r="D1942" t="s">
        <v>1028</v>
      </c>
      <c r="E1942">
        <v>3</v>
      </c>
      <c r="F1942">
        <v>1913</v>
      </c>
      <c r="G1942">
        <v>10</v>
      </c>
      <c r="H1942" t="s">
        <v>1017</v>
      </c>
    </row>
    <row r="1943" spans="1:8" x14ac:dyDescent="0.25">
      <c r="A1943">
        <v>101941</v>
      </c>
      <c r="B1943" s="1">
        <v>46204</v>
      </c>
      <c r="C1943" t="s">
        <v>475</v>
      </c>
      <c r="D1943" t="s">
        <v>1126</v>
      </c>
      <c r="E1943">
        <v>5</v>
      </c>
      <c r="F1943">
        <v>3061</v>
      </c>
      <c r="G1943">
        <v>5</v>
      </c>
      <c r="H1943" t="s">
        <v>1020</v>
      </c>
    </row>
    <row r="1944" spans="1:8" x14ac:dyDescent="0.25">
      <c r="A1944">
        <v>101942</v>
      </c>
      <c r="B1944" s="1">
        <v>46204</v>
      </c>
      <c r="C1944" t="s">
        <v>236</v>
      </c>
      <c r="D1944" t="s">
        <v>1150</v>
      </c>
      <c r="E1944">
        <v>5</v>
      </c>
      <c r="F1944">
        <v>2945</v>
      </c>
      <c r="G1944">
        <v>0</v>
      </c>
      <c r="H1944" t="s">
        <v>1022</v>
      </c>
    </row>
    <row r="1945" spans="1:8" x14ac:dyDescent="0.25">
      <c r="A1945">
        <v>101943</v>
      </c>
      <c r="B1945" s="1">
        <v>46204</v>
      </c>
      <c r="C1945" t="s">
        <v>568</v>
      </c>
      <c r="D1945" t="s">
        <v>1132</v>
      </c>
      <c r="E1945">
        <v>3</v>
      </c>
      <c r="F1945">
        <v>3953</v>
      </c>
      <c r="G1945">
        <v>0</v>
      </c>
      <c r="H1945" t="s">
        <v>1017</v>
      </c>
    </row>
    <row r="1946" spans="1:8" x14ac:dyDescent="0.25">
      <c r="A1946">
        <v>101944</v>
      </c>
      <c r="B1946" s="1">
        <v>46204</v>
      </c>
      <c r="C1946" t="s">
        <v>633</v>
      </c>
      <c r="D1946" t="s">
        <v>1112</v>
      </c>
      <c r="E1946">
        <v>4</v>
      </c>
      <c r="F1946">
        <v>3819</v>
      </c>
      <c r="G1946">
        <v>10</v>
      </c>
      <c r="H1946" t="s">
        <v>1024</v>
      </c>
    </row>
    <row r="1947" spans="1:8" x14ac:dyDescent="0.25">
      <c r="A1947">
        <v>101945</v>
      </c>
      <c r="B1947" s="1">
        <v>46204</v>
      </c>
      <c r="C1947" t="s">
        <v>279</v>
      </c>
      <c r="D1947" t="s">
        <v>1055</v>
      </c>
      <c r="E1947">
        <v>2</v>
      </c>
      <c r="F1947">
        <v>1825</v>
      </c>
      <c r="G1947">
        <v>0</v>
      </c>
      <c r="H1947" t="s">
        <v>1023</v>
      </c>
    </row>
    <row r="1948" spans="1:8" x14ac:dyDescent="0.25">
      <c r="A1948">
        <v>101946</v>
      </c>
      <c r="B1948" s="1">
        <v>46204</v>
      </c>
      <c r="C1948" t="s">
        <v>13</v>
      </c>
      <c r="D1948" t="s">
        <v>1166</v>
      </c>
      <c r="E1948">
        <v>1</v>
      </c>
      <c r="F1948">
        <v>1089</v>
      </c>
      <c r="G1948">
        <v>0</v>
      </c>
      <c r="H1948" t="s">
        <v>1024</v>
      </c>
    </row>
    <row r="1949" spans="1:8" x14ac:dyDescent="0.25">
      <c r="A1949">
        <v>101947</v>
      </c>
      <c r="B1949" s="1">
        <v>46204</v>
      </c>
      <c r="C1949" t="s">
        <v>15</v>
      </c>
      <c r="D1949" t="s">
        <v>1040</v>
      </c>
      <c r="E1949">
        <v>5</v>
      </c>
      <c r="F1949">
        <v>614</v>
      </c>
      <c r="G1949">
        <v>10</v>
      </c>
      <c r="H1949" t="s">
        <v>1023</v>
      </c>
    </row>
    <row r="1950" spans="1:8" x14ac:dyDescent="0.25">
      <c r="A1950">
        <v>101948</v>
      </c>
      <c r="B1950" s="1">
        <v>46204</v>
      </c>
      <c r="C1950" t="s">
        <v>939</v>
      </c>
      <c r="D1950" t="s">
        <v>1153</v>
      </c>
      <c r="E1950">
        <v>4</v>
      </c>
      <c r="F1950">
        <v>2948</v>
      </c>
      <c r="G1950">
        <v>5</v>
      </c>
      <c r="H1950" t="s">
        <v>1016</v>
      </c>
    </row>
    <row r="1951" spans="1:8" x14ac:dyDescent="0.25">
      <c r="A1951">
        <v>101949</v>
      </c>
      <c r="B1951" s="1">
        <v>46204</v>
      </c>
      <c r="C1951" t="s">
        <v>990</v>
      </c>
      <c r="D1951" t="s">
        <v>1078</v>
      </c>
      <c r="E1951">
        <v>2</v>
      </c>
      <c r="F1951">
        <v>305</v>
      </c>
      <c r="G1951">
        <v>0</v>
      </c>
      <c r="H1951" t="s">
        <v>1025</v>
      </c>
    </row>
    <row r="1952" spans="1:8" x14ac:dyDescent="0.25">
      <c r="A1952">
        <v>101950</v>
      </c>
      <c r="B1952" s="1">
        <v>46204</v>
      </c>
      <c r="C1952" t="s">
        <v>225</v>
      </c>
      <c r="D1952" t="s">
        <v>1048</v>
      </c>
      <c r="E1952">
        <v>2</v>
      </c>
      <c r="F1952">
        <v>2001</v>
      </c>
      <c r="G1952">
        <v>0</v>
      </c>
      <c r="H1952" t="s">
        <v>1023</v>
      </c>
    </row>
    <row r="1953" spans="1:8" x14ac:dyDescent="0.25">
      <c r="A1953">
        <v>101951</v>
      </c>
      <c r="B1953" s="1">
        <v>46204</v>
      </c>
      <c r="C1953" t="s">
        <v>259</v>
      </c>
      <c r="D1953" t="s">
        <v>1109</v>
      </c>
      <c r="E1953">
        <v>5</v>
      </c>
      <c r="F1953">
        <v>1097</v>
      </c>
      <c r="G1953">
        <v>5</v>
      </c>
      <c r="H1953" t="s">
        <v>1022</v>
      </c>
    </row>
    <row r="1954" spans="1:8" x14ac:dyDescent="0.25">
      <c r="A1954">
        <v>101952</v>
      </c>
      <c r="B1954" s="1">
        <v>46204</v>
      </c>
      <c r="C1954" t="s">
        <v>698</v>
      </c>
      <c r="D1954" t="s">
        <v>1162</v>
      </c>
      <c r="E1954">
        <v>4</v>
      </c>
      <c r="F1954">
        <v>1672</v>
      </c>
      <c r="G1954">
        <v>5</v>
      </c>
      <c r="H1954" t="s">
        <v>1020</v>
      </c>
    </row>
    <row r="1955" spans="1:8" x14ac:dyDescent="0.25">
      <c r="A1955">
        <v>101953</v>
      </c>
      <c r="B1955" s="1">
        <v>46204</v>
      </c>
      <c r="C1955" t="s">
        <v>680</v>
      </c>
      <c r="D1955" t="s">
        <v>1160</v>
      </c>
      <c r="E1955">
        <v>3</v>
      </c>
      <c r="F1955">
        <v>1864</v>
      </c>
      <c r="G1955">
        <v>0</v>
      </c>
      <c r="H1955" t="s">
        <v>1021</v>
      </c>
    </row>
    <row r="1956" spans="1:8" x14ac:dyDescent="0.25">
      <c r="A1956">
        <v>101954</v>
      </c>
      <c r="B1956" s="1">
        <v>46204</v>
      </c>
      <c r="C1956" t="s">
        <v>454</v>
      </c>
      <c r="D1956" t="s">
        <v>1035</v>
      </c>
      <c r="E1956">
        <v>3</v>
      </c>
      <c r="F1956">
        <v>3036</v>
      </c>
      <c r="G1956">
        <v>0</v>
      </c>
      <c r="H1956" t="s">
        <v>1021</v>
      </c>
    </row>
    <row r="1957" spans="1:8" x14ac:dyDescent="0.25">
      <c r="A1957">
        <v>101955</v>
      </c>
      <c r="B1957" s="1">
        <v>46204</v>
      </c>
      <c r="C1957" t="s">
        <v>918</v>
      </c>
      <c r="D1957" t="s">
        <v>1116</v>
      </c>
      <c r="E1957">
        <v>2</v>
      </c>
      <c r="F1957">
        <v>3403</v>
      </c>
      <c r="G1957">
        <v>0</v>
      </c>
      <c r="H1957" t="s">
        <v>1017</v>
      </c>
    </row>
    <row r="1958" spans="1:8" x14ac:dyDescent="0.25">
      <c r="A1958">
        <v>101956</v>
      </c>
      <c r="B1958" s="1">
        <v>46204</v>
      </c>
      <c r="C1958" t="s">
        <v>254</v>
      </c>
      <c r="D1958" t="s">
        <v>1085</v>
      </c>
      <c r="E1958">
        <v>1</v>
      </c>
      <c r="F1958">
        <v>1810</v>
      </c>
      <c r="G1958">
        <v>5</v>
      </c>
      <c r="H1958" t="s">
        <v>1018</v>
      </c>
    </row>
    <row r="1959" spans="1:8" x14ac:dyDescent="0.25">
      <c r="A1959">
        <v>101957</v>
      </c>
      <c r="B1959" s="1">
        <v>46204</v>
      </c>
      <c r="C1959" t="s">
        <v>948</v>
      </c>
      <c r="D1959" t="s">
        <v>1109</v>
      </c>
      <c r="E1959">
        <v>5</v>
      </c>
      <c r="F1959">
        <v>1586</v>
      </c>
      <c r="G1959">
        <v>10</v>
      </c>
      <c r="H1959" t="s">
        <v>1016</v>
      </c>
    </row>
    <row r="1960" spans="1:8" x14ac:dyDescent="0.25">
      <c r="A1960">
        <v>101958</v>
      </c>
      <c r="B1960" s="1">
        <v>46204</v>
      </c>
      <c r="C1960" t="s">
        <v>213</v>
      </c>
      <c r="D1960" t="s">
        <v>1150</v>
      </c>
      <c r="E1960">
        <v>5</v>
      </c>
      <c r="F1960">
        <v>920</v>
      </c>
      <c r="G1960">
        <v>0</v>
      </c>
      <c r="H1960" t="s">
        <v>1016</v>
      </c>
    </row>
    <row r="1961" spans="1:8" x14ac:dyDescent="0.25">
      <c r="A1961">
        <v>101959</v>
      </c>
      <c r="B1961" s="1">
        <v>46204</v>
      </c>
      <c r="C1961" t="s">
        <v>560</v>
      </c>
      <c r="D1961" t="s">
        <v>1159</v>
      </c>
      <c r="E1961">
        <v>3</v>
      </c>
      <c r="F1961">
        <v>147</v>
      </c>
      <c r="G1961">
        <v>0</v>
      </c>
      <c r="H1961" t="s">
        <v>1023</v>
      </c>
    </row>
    <row r="1962" spans="1:8" x14ac:dyDescent="0.25">
      <c r="A1962">
        <v>101960</v>
      </c>
      <c r="B1962" s="1">
        <v>46204</v>
      </c>
      <c r="C1962" t="s">
        <v>539</v>
      </c>
      <c r="D1962" t="s">
        <v>1037</v>
      </c>
      <c r="E1962">
        <v>4</v>
      </c>
      <c r="F1962">
        <v>960</v>
      </c>
      <c r="G1962">
        <v>10</v>
      </c>
      <c r="H1962" t="s">
        <v>1022</v>
      </c>
    </row>
    <row r="1963" spans="1:8" x14ac:dyDescent="0.25">
      <c r="A1963">
        <v>101961</v>
      </c>
      <c r="B1963" s="1">
        <v>46204</v>
      </c>
      <c r="C1963" t="s">
        <v>418</v>
      </c>
      <c r="D1963" t="s">
        <v>1131</v>
      </c>
      <c r="E1963">
        <v>5</v>
      </c>
      <c r="F1963">
        <v>2921</v>
      </c>
      <c r="G1963">
        <v>5</v>
      </c>
      <c r="H1963" t="s">
        <v>1021</v>
      </c>
    </row>
    <row r="1964" spans="1:8" x14ac:dyDescent="0.25">
      <c r="A1964">
        <v>101962</v>
      </c>
      <c r="B1964" s="1">
        <v>46204</v>
      </c>
      <c r="C1964" t="s">
        <v>493</v>
      </c>
      <c r="D1964" t="s">
        <v>1109</v>
      </c>
      <c r="E1964">
        <v>3</v>
      </c>
      <c r="F1964">
        <v>4249</v>
      </c>
      <c r="G1964">
        <v>0</v>
      </c>
      <c r="H1964" t="s">
        <v>1024</v>
      </c>
    </row>
    <row r="1965" spans="1:8" x14ac:dyDescent="0.25">
      <c r="A1965">
        <v>101963</v>
      </c>
      <c r="B1965" s="1">
        <v>46204</v>
      </c>
      <c r="C1965" t="s">
        <v>1009</v>
      </c>
      <c r="D1965" t="s">
        <v>1069</v>
      </c>
      <c r="E1965">
        <v>1</v>
      </c>
      <c r="F1965">
        <v>3517</v>
      </c>
      <c r="G1965">
        <v>0</v>
      </c>
      <c r="H1965" t="s">
        <v>1017</v>
      </c>
    </row>
    <row r="1966" spans="1:8" x14ac:dyDescent="0.25">
      <c r="A1966">
        <v>101964</v>
      </c>
      <c r="B1966" s="1">
        <v>46204</v>
      </c>
      <c r="C1966" t="s">
        <v>736</v>
      </c>
      <c r="D1966" t="s">
        <v>1079</v>
      </c>
      <c r="E1966">
        <v>4</v>
      </c>
      <c r="F1966">
        <v>3466</v>
      </c>
      <c r="G1966">
        <v>10</v>
      </c>
      <c r="H1966" t="s">
        <v>1025</v>
      </c>
    </row>
    <row r="1967" spans="1:8" x14ac:dyDescent="0.25">
      <c r="A1967">
        <v>101965</v>
      </c>
      <c r="B1967" s="1">
        <v>46204</v>
      </c>
      <c r="C1967" t="s">
        <v>531</v>
      </c>
      <c r="D1967" t="s">
        <v>1100</v>
      </c>
      <c r="E1967">
        <v>4</v>
      </c>
      <c r="F1967">
        <v>461</v>
      </c>
      <c r="G1967">
        <v>5</v>
      </c>
      <c r="H1967" t="s">
        <v>1018</v>
      </c>
    </row>
    <row r="1968" spans="1:8" x14ac:dyDescent="0.25">
      <c r="A1968">
        <v>101966</v>
      </c>
      <c r="B1968" s="1">
        <v>46204</v>
      </c>
      <c r="C1968" t="s">
        <v>218</v>
      </c>
      <c r="D1968" t="s">
        <v>1173</v>
      </c>
      <c r="E1968">
        <v>5</v>
      </c>
      <c r="F1968">
        <v>2800</v>
      </c>
      <c r="G1968">
        <v>5</v>
      </c>
      <c r="H1968" t="s">
        <v>1020</v>
      </c>
    </row>
    <row r="1969" spans="1:8" x14ac:dyDescent="0.25">
      <c r="A1969">
        <v>101967</v>
      </c>
      <c r="B1969" s="1">
        <v>46204</v>
      </c>
      <c r="C1969" t="s">
        <v>918</v>
      </c>
      <c r="D1969" t="s">
        <v>1145</v>
      </c>
      <c r="E1969">
        <v>5</v>
      </c>
      <c r="F1969">
        <v>1279</v>
      </c>
      <c r="G1969">
        <v>10</v>
      </c>
      <c r="H1969" t="s">
        <v>1022</v>
      </c>
    </row>
    <row r="1970" spans="1:8" x14ac:dyDescent="0.25">
      <c r="A1970">
        <v>101968</v>
      </c>
      <c r="B1970" s="1">
        <v>46204</v>
      </c>
      <c r="C1970" t="s">
        <v>170</v>
      </c>
      <c r="D1970" t="s">
        <v>1090</v>
      </c>
      <c r="E1970">
        <v>3</v>
      </c>
      <c r="F1970">
        <v>4804</v>
      </c>
      <c r="G1970">
        <v>10</v>
      </c>
      <c r="H1970" t="s">
        <v>1019</v>
      </c>
    </row>
    <row r="1971" spans="1:8" x14ac:dyDescent="0.25">
      <c r="A1971">
        <v>101969</v>
      </c>
      <c r="B1971" s="1">
        <v>46204</v>
      </c>
      <c r="C1971" t="s">
        <v>903</v>
      </c>
      <c r="D1971" t="s">
        <v>1090</v>
      </c>
      <c r="E1971">
        <v>4</v>
      </c>
      <c r="F1971">
        <v>75</v>
      </c>
      <c r="G1971">
        <v>5</v>
      </c>
      <c r="H1971" t="s">
        <v>1020</v>
      </c>
    </row>
    <row r="1972" spans="1:8" x14ac:dyDescent="0.25">
      <c r="A1972">
        <v>101970</v>
      </c>
      <c r="B1972" s="1">
        <v>46204</v>
      </c>
      <c r="C1972" t="s">
        <v>769</v>
      </c>
      <c r="D1972" t="s">
        <v>1062</v>
      </c>
      <c r="E1972">
        <v>5</v>
      </c>
      <c r="F1972">
        <v>1812</v>
      </c>
      <c r="G1972">
        <v>5</v>
      </c>
      <c r="H1972" t="s">
        <v>1021</v>
      </c>
    </row>
    <row r="1973" spans="1:8" x14ac:dyDescent="0.25">
      <c r="A1973">
        <v>101971</v>
      </c>
      <c r="B1973" s="1">
        <v>46204</v>
      </c>
      <c r="C1973" t="s">
        <v>973</v>
      </c>
      <c r="D1973" t="s">
        <v>1094</v>
      </c>
      <c r="E1973">
        <v>1</v>
      </c>
      <c r="F1973">
        <v>265</v>
      </c>
      <c r="G1973">
        <v>10</v>
      </c>
      <c r="H1973" t="s">
        <v>1017</v>
      </c>
    </row>
    <row r="1974" spans="1:8" x14ac:dyDescent="0.25">
      <c r="A1974">
        <v>101972</v>
      </c>
      <c r="B1974" s="1">
        <v>46204</v>
      </c>
      <c r="C1974" t="s">
        <v>430</v>
      </c>
      <c r="D1974" t="s">
        <v>1089</v>
      </c>
      <c r="E1974">
        <v>5</v>
      </c>
      <c r="F1974">
        <v>1567</v>
      </c>
      <c r="G1974">
        <v>10</v>
      </c>
      <c r="H1974" t="s">
        <v>1025</v>
      </c>
    </row>
    <row r="1975" spans="1:8" x14ac:dyDescent="0.25">
      <c r="A1975">
        <v>101973</v>
      </c>
      <c r="B1975" s="1">
        <v>46204</v>
      </c>
      <c r="C1975" t="s">
        <v>52</v>
      </c>
      <c r="D1975" t="s">
        <v>1171</v>
      </c>
      <c r="E1975">
        <v>5</v>
      </c>
      <c r="F1975">
        <v>1676</v>
      </c>
      <c r="G1975">
        <v>10</v>
      </c>
      <c r="H1975" t="s">
        <v>1019</v>
      </c>
    </row>
    <row r="1976" spans="1:8" x14ac:dyDescent="0.25">
      <c r="A1976">
        <v>101974</v>
      </c>
      <c r="B1976" s="1">
        <v>46204</v>
      </c>
      <c r="C1976" t="s">
        <v>1012</v>
      </c>
      <c r="D1976" t="s">
        <v>1089</v>
      </c>
      <c r="E1976">
        <v>5</v>
      </c>
      <c r="F1976">
        <v>2863</v>
      </c>
      <c r="G1976">
        <v>5</v>
      </c>
      <c r="H1976" t="s">
        <v>1021</v>
      </c>
    </row>
    <row r="1977" spans="1:8" x14ac:dyDescent="0.25">
      <c r="A1977">
        <v>101975</v>
      </c>
      <c r="B1977" s="1">
        <v>46204</v>
      </c>
      <c r="C1977" t="s">
        <v>721</v>
      </c>
      <c r="D1977" t="s">
        <v>1041</v>
      </c>
      <c r="E1977">
        <v>1</v>
      </c>
      <c r="F1977">
        <v>4644</v>
      </c>
      <c r="G1977">
        <v>10</v>
      </c>
      <c r="H1977" t="s">
        <v>1025</v>
      </c>
    </row>
    <row r="1978" spans="1:8" x14ac:dyDescent="0.25">
      <c r="A1978">
        <v>101976</v>
      </c>
      <c r="B1978" s="1">
        <v>46204</v>
      </c>
      <c r="C1978" t="s">
        <v>361</v>
      </c>
      <c r="D1978" t="s">
        <v>1140</v>
      </c>
      <c r="E1978">
        <v>3</v>
      </c>
      <c r="F1978">
        <v>1370</v>
      </c>
      <c r="G1978">
        <v>10</v>
      </c>
      <c r="H1978" t="s">
        <v>1019</v>
      </c>
    </row>
    <row r="1979" spans="1:8" x14ac:dyDescent="0.25">
      <c r="A1979">
        <v>101977</v>
      </c>
      <c r="B1979" s="1">
        <v>46204</v>
      </c>
      <c r="C1979" t="s">
        <v>16</v>
      </c>
      <c r="D1979" t="s">
        <v>1155</v>
      </c>
      <c r="E1979">
        <v>4</v>
      </c>
      <c r="F1979">
        <v>414</v>
      </c>
      <c r="G1979">
        <v>5</v>
      </c>
      <c r="H1979" t="s">
        <v>1024</v>
      </c>
    </row>
    <row r="1980" spans="1:8" x14ac:dyDescent="0.25">
      <c r="A1980">
        <v>101978</v>
      </c>
      <c r="B1980" s="1">
        <v>46204</v>
      </c>
      <c r="C1980" t="s">
        <v>25</v>
      </c>
      <c r="D1980" t="s">
        <v>1139</v>
      </c>
      <c r="E1980">
        <v>3</v>
      </c>
      <c r="F1980">
        <v>1240</v>
      </c>
      <c r="G1980">
        <v>10</v>
      </c>
      <c r="H1980" t="s">
        <v>1018</v>
      </c>
    </row>
    <row r="1981" spans="1:8" x14ac:dyDescent="0.25">
      <c r="A1981">
        <v>101979</v>
      </c>
      <c r="B1981" s="1">
        <v>46204</v>
      </c>
      <c r="C1981" t="s">
        <v>7</v>
      </c>
      <c r="D1981" t="s">
        <v>1131</v>
      </c>
      <c r="E1981">
        <v>4</v>
      </c>
      <c r="F1981">
        <v>4022</v>
      </c>
      <c r="G1981">
        <v>10</v>
      </c>
      <c r="H1981" t="s">
        <v>1018</v>
      </c>
    </row>
    <row r="1982" spans="1:8" x14ac:dyDescent="0.25">
      <c r="A1982">
        <v>101980</v>
      </c>
      <c r="B1982" s="1">
        <v>46204</v>
      </c>
      <c r="C1982" t="s">
        <v>750</v>
      </c>
      <c r="D1982" t="s">
        <v>1079</v>
      </c>
      <c r="E1982">
        <v>1</v>
      </c>
      <c r="F1982">
        <v>2626</v>
      </c>
      <c r="G1982">
        <v>10</v>
      </c>
      <c r="H1982" t="s">
        <v>1023</v>
      </c>
    </row>
    <row r="1983" spans="1:8" x14ac:dyDescent="0.25">
      <c r="A1983">
        <v>101981</v>
      </c>
      <c r="B1983" s="1">
        <v>46204</v>
      </c>
      <c r="C1983" t="s">
        <v>1008</v>
      </c>
      <c r="D1983" t="s">
        <v>1139</v>
      </c>
      <c r="E1983">
        <v>1</v>
      </c>
      <c r="F1983">
        <v>2632</v>
      </c>
      <c r="G1983">
        <v>5</v>
      </c>
      <c r="H1983" t="s">
        <v>1019</v>
      </c>
    </row>
    <row r="1984" spans="1:8" x14ac:dyDescent="0.25">
      <c r="A1984">
        <v>101982</v>
      </c>
      <c r="B1984" s="1">
        <v>46204</v>
      </c>
      <c r="C1984" t="s">
        <v>237</v>
      </c>
      <c r="D1984" t="s">
        <v>1047</v>
      </c>
      <c r="E1984">
        <v>5</v>
      </c>
      <c r="F1984">
        <v>3478</v>
      </c>
      <c r="G1984">
        <v>0</v>
      </c>
      <c r="H1984" t="s">
        <v>1025</v>
      </c>
    </row>
    <row r="1985" spans="1:8" x14ac:dyDescent="0.25">
      <c r="A1985">
        <v>101983</v>
      </c>
      <c r="B1985" s="1">
        <v>46204</v>
      </c>
      <c r="C1985" t="s">
        <v>580</v>
      </c>
      <c r="D1985" t="s">
        <v>1132</v>
      </c>
      <c r="E1985">
        <v>2</v>
      </c>
      <c r="F1985">
        <v>4172</v>
      </c>
      <c r="G1985">
        <v>5</v>
      </c>
      <c r="H1985" t="s">
        <v>1022</v>
      </c>
    </row>
    <row r="1986" spans="1:8" x14ac:dyDescent="0.25">
      <c r="A1986">
        <v>101984</v>
      </c>
      <c r="B1986" s="1">
        <v>46204</v>
      </c>
      <c r="C1986" t="s">
        <v>483</v>
      </c>
      <c r="D1986" t="s">
        <v>1138</v>
      </c>
      <c r="E1986">
        <v>4</v>
      </c>
      <c r="F1986">
        <v>2027</v>
      </c>
      <c r="G1986">
        <v>10</v>
      </c>
      <c r="H1986" t="s">
        <v>1022</v>
      </c>
    </row>
    <row r="1987" spans="1:8" x14ac:dyDescent="0.25">
      <c r="A1987">
        <v>101985</v>
      </c>
      <c r="B1987" s="1">
        <v>46204</v>
      </c>
      <c r="C1987" t="s">
        <v>268</v>
      </c>
      <c r="D1987" t="s">
        <v>1174</v>
      </c>
      <c r="E1987">
        <v>1</v>
      </c>
      <c r="F1987">
        <v>260</v>
      </c>
      <c r="G1987">
        <v>5</v>
      </c>
      <c r="H1987" t="s">
        <v>1021</v>
      </c>
    </row>
    <row r="1988" spans="1:8" x14ac:dyDescent="0.25">
      <c r="A1988">
        <v>101986</v>
      </c>
      <c r="B1988" s="1">
        <v>46204</v>
      </c>
      <c r="C1988" t="s">
        <v>294</v>
      </c>
      <c r="D1988" t="s">
        <v>1086</v>
      </c>
      <c r="E1988">
        <v>4</v>
      </c>
      <c r="F1988">
        <v>2624</v>
      </c>
      <c r="G1988">
        <v>10</v>
      </c>
      <c r="H1988" t="s">
        <v>1018</v>
      </c>
    </row>
    <row r="1989" spans="1:8" x14ac:dyDescent="0.25">
      <c r="A1989">
        <v>101987</v>
      </c>
      <c r="B1989" s="1">
        <v>46204</v>
      </c>
      <c r="C1989" t="s">
        <v>255</v>
      </c>
      <c r="D1989" t="s">
        <v>1116</v>
      </c>
      <c r="E1989">
        <v>2</v>
      </c>
      <c r="F1989">
        <v>4913</v>
      </c>
      <c r="G1989">
        <v>10</v>
      </c>
      <c r="H1989" t="s">
        <v>1018</v>
      </c>
    </row>
    <row r="1990" spans="1:8" x14ac:dyDescent="0.25">
      <c r="A1990">
        <v>101988</v>
      </c>
      <c r="B1990" s="1">
        <v>46204</v>
      </c>
      <c r="C1990" t="s">
        <v>175</v>
      </c>
      <c r="D1990" t="s">
        <v>1153</v>
      </c>
      <c r="E1990">
        <v>2</v>
      </c>
      <c r="F1990">
        <v>1215</v>
      </c>
      <c r="G1990">
        <v>10</v>
      </c>
      <c r="H1990" t="s">
        <v>1019</v>
      </c>
    </row>
    <row r="1991" spans="1:8" x14ac:dyDescent="0.25">
      <c r="A1991">
        <v>101989</v>
      </c>
      <c r="B1991" s="1">
        <v>46204</v>
      </c>
      <c r="C1991" t="s">
        <v>897</v>
      </c>
      <c r="D1991" t="s">
        <v>1164</v>
      </c>
      <c r="E1991">
        <v>1</v>
      </c>
      <c r="F1991">
        <v>3170</v>
      </c>
      <c r="G1991">
        <v>5</v>
      </c>
      <c r="H1991" t="s">
        <v>1021</v>
      </c>
    </row>
    <row r="1992" spans="1:8" x14ac:dyDescent="0.25">
      <c r="A1992">
        <v>101990</v>
      </c>
      <c r="B1992" s="1">
        <v>46204</v>
      </c>
      <c r="C1992" t="s">
        <v>823</v>
      </c>
      <c r="D1992" t="s">
        <v>1150</v>
      </c>
      <c r="E1992">
        <v>5</v>
      </c>
      <c r="F1992">
        <v>3084</v>
      </c>
      <c r="G1992">
        <v>5</v>
      </c>
      <c r="H1992" t="s">
        <v>1019</v>
      </c>
    </row>
    <row r="1993" spans="1:8" x14ac:dyDescent="0.25">
      <c r="A1993">
        <v>101991</v>
      </c>
      <c r="B1993" s="1">
        <v>46204</v>
      </c>
      <c r="C1993" t="s">
        <v>436</v>
      </c>
      <c r="D1993" t="s">
        <v>1148</v>
      </c>
      <c r="E1993">
        <v>4</v>
      </c>
      <c r="F1993">
        <v>2000</v>
      </c>
      <c r="G1993">
        <v>10</v>
      </c>
      <c r="H1993" t="s">
        <v>1017</v>
      </c>
    </row>
    <row r="1994" spans="1:8" x14ac:dyDescent="0.25">
      <c r="A1994">
        <v>101992</v>
      </c>
      <c r="B1994" s="1">
        <v>46204</v>
      </c>
      <c r="C1994" t="s">
        <v>218</v>
      </c>
      <c r="D1994" t="s">
        <v>1065</v>
      </c>
      <c r="E1994">
        <v>2</v>
      </c>
      <c r="F1994">
        <v>4815</v>
      </c>
      <c r="G1994">
        <v>0</v>
      </c>
      <c r="H1994" t="s">
        <v>1018</v>
      </c>
    </row>
    <row r="1995" spans="1:8" x14ac:dyDescent="0.25">
      <c r="A1995">
        <v>101993</v>
      </c>
      <c r="B1995" s="1">
        <v>46204</v>
      </c>
      <c r="C1995" t="s">
        <v>435</v>
      </c>
      <c r="D1995" t="s">
        <v>1114</v>
      </c>
      <c r="E1995">
        <v>4</v>
      </c>
      <c r="F1995">
        <v>3708</v>
      </c>
      <c r="G1995">
        <v>5</v>
      </c>
      <c r="H1995" t="s">
        <v>1017</v>
      </c>
    </row>
    <row r="1996" spans="1:8" x14ac:dyDescent="0.25">
      <c r="A1996">
        <v>101994</v>
      </c>
      <c r="B1996" s="1">
        <v>46204</v>
      </c>
      <c r="C1996" t="s">
        <v>11</v>
      </c>
      <c r="D1996" t="s">
        <v>1076</v>
      </c>
      <c r="E1996">
        <v>4</v>
      </c>
      <c r="F1996">
        <v>3350</v>
      </c>
      <c r="G1996">
        <v>5</v>
      </c>
      <c r="H1996" t="s">
        <v>1019</v>
      </c>
    </row>
    <row r="1997" spans="1:8" x14ac:dyDescent="0.25">
      <c r="A1997">
        <v>101995</v>
      </c>
      <c r="B1997" s="1">
        <v>46204</v>
      </c>
      <c r="C1997" t="s">
        <v>632</v>
      </c>
      <c r="D1997" t="s">
        <v>1172</v>
      </c>
      <c r="E1997">
        <v>4</v>
      </c>
      <c r="F1997">
        <v>661</v>
      </c>
      <c r="G1997">
        <v>10</v>
      </c>
      <c r="H1997" t="s">
        <v>1018</v>
      </c>
    </row>
    <row r="1998" spans="1:8" x14ac:dyDescent="0.25">
      <c r="A1998">
        <v>101996</v>
      </c>
      <c r="B1998" s="1">
        <v>46204</v>
      </c>
      <c r="C1998" t="s">
        <v>321</v>
      </c>
      <c r="D1998" t="s">
        <v>1146</v>
      </c>
      <c r="E1998">
        <v>1</v>
      </c>
      <c r="F1998">
        <v>3144</v>
      </c>
      <c r="G1998">
        <v>10</v>
      </c>
      <c r="H1998" t="s">
        <v>1020</v>
      </c>
    </row>
    <row r="1999" spans="1:8" x14ac:dyDescent="0.25">
      <c r="A1999">
        <v>101997</v>
      </c>
      <c r="B1999" s="1">
        <v>46204</v>
      </c>
      <c r="C1999" t="s">
        <v>189</v>
      </c>
      <c r="D1999" t="s">
        <v>1072</v>
      </c>
      <c r="E1999">
        <v>4</v>
      </c>
      <c r="F1999">
        <v>2550</v>
      </c>
      <c r="G1999">
        <v>10</v>
      </c>
      <c r="H1999" t="s">
        <v>1020</v>
      </c>
    </row>
    <row r="2000" spans="1:8" x14ac:dyDescent="0.25">
      <c r="A2000">
        <v>101998</v>
      </c>
      <c r="B2000" s="1">
        <v>46204</v>
      </c>
      <c r="C2000" t="s">
        <v>506</v>
      </c>
      <c r="D2000" t="s">
        <v>1032</v>
      </c>
      <c r="E2000">
        <v>4</v>
      </c>
      <c r="F2000">
        <v>2456</v>
      </c>
      <c r="G2000">
        <v>5</v>
      </c>
      <c r="H2000" t="s">
        <v>1024</v>
      </c>
    </row>
    <row r="2001" spans="1:8" x14ac:dyDescent="0.25">
      <c r="A2001">
        <v>101999</v>
      </c>
      <c r="B2001" s="1">
        <v>46204</v>
      </c>
      <c r="C2001" t="s">
        <v>338</v>
      </c>
      <c r="D2001" t="s">
        <v>1151</v>
      </c>
      <c r="E2001">
        <v>1</v>
      </c>
      <c r="F2001">
        <v>706</v>
      </c>
      <c r="G2001">
        <v>5</v>
      </c>
      <c r="H2001" t="s">
        <v>1024</v>
      </c>
    </row>
    <row r="2002" spans="1:8" x14ac:dyDescent="0.25">
      <c r="A2002">
        <v>102000</v>
      </c>
      <c r="B2002" s="1">
        <v>46204</v>
      </c>
      <c r="C2002" t="s">
        <v>483</v>
      </c>
      <c r="D2002" t="s">
        <v>1072</v>
      </c>
      <c r="E2002">
        <v>4</v>
      </c>
      <c r="F2002">
        <v>1619</v>
      </c>
      <c r="G2002">
        <v>10</v>
      </c>
      <c r="H2002" t="s">
        <v>1021</v>
      </c>
    </row>
    <row r="2003" spans="1:8" x14ac:dyDescent="0.25">
      <c r="A2003">
        <v>102001</v>
      </c>
      <c r="B2003" s="1">
        <v>46204</v>
      </c>
      <c r="C2003" t="s">
        <v>752</v>
      </c>
      <c r="D2003" t="s">
        <v>1099</v>
      </c>
      <c r="E2003">
        <v>2</v>
      </c>
      <c r="F2003">
        <v>2199</v>
      </c>
      <c r="G2003">
        <v>5</v>
      </c>
      <c r="H2003" t="s">
        <v>1021</v>
      </c>
    </row>
    <row r="2004" spans="1:8" x14ac:dyDescent="0.25">
      <c r="A2004">
        <v>102002</v>
      </c>
      <c r="B2004" s="1">
        <v>46204</v>
      </c>
      <c r="C2004" t="s">
        <v>903</v>
      </c>
      <c r="D2004" t="s">
        <v>1030</v>
      </c>
      <c r="E2004">
        <v>5</v>
      </c>
      <c r="F2004">
        <v>749</v>
      </c>
      <c r="G2004">
        <v>5</v>
      </c>
      <c r="H2004" t="s">
        <v>1024</v>
      </c>
    </row>
    <row r="2005" spans="1:8" x14ac:dyDescent="0.25">
      <c r="A2005">
        <v>102003</v>
      </c>
      <c r="B2005" s="1">
        <v>46204</v>
      </c>
      <c r="C2005" t="s">
        <v>911</v>
      </c>
      <c r="D2005" t="s">
        <v>1141</v>
      </c>
      <c r="E2005">
        <v>3</v>
      </c>
      <c r="F2005">
        <v>4021</v>
      </c>
      <c r="G2005">
        <v>5</v>
      </c>
      <c r="H2005" t="s">
        <v>1022</v>
      </c>
    </row>
    <row r="2006" spans="1:8" x14ac:dyDescent="0.25">
      <c r="A2006">
        <v>102004</v>
      </c>
      <c r="B2006" s="1">
        <v>46204</v>
      </c>
      <c r="C2006" t="s">
        <v>132</v>
      </c>
      <c r="D2006" t="s">
        <v>1104</v>
      </c>
      <c r="E2006">
        <v>1</v>
      </c>
      <c r="F2006">
        <v>445</v>
      </c>
      <c r="G2006">
        <v>0</v>
      </c>
      <c r="H2006" t="s">
        <v>1018</v>
      </c>
    </row>
    <row r="2007" spans="1:8" x14ac:dyDescent="0.25">
      <c r="A2007">
        <v>102005</v>
      </c>
      <c r="B2007" s="1">
        <v>46204</v>
      </c>
      <c r="C2007" t="s">
        <v>283</v>
      </c>
      <c r="D2007" t="s">
        <v>1035</v>
      </c>
      <c r="E2007">
        <v>2</v>
      </c>
      <c r="F2007">
        <v>385</v>
      </c>
      <c r="G2007">
        <v>5</v>
      </c>
      <c r="H2007" t="s">
        <v>1022</v>
      </c>
    </row>
    <row r="2008" spans="1:8" x14ac:dyDescent="0.25">
      <c r="A2008">
        <v>102006</v>
      </c>
      <c r="B2008" s="1">
        <v>46204</v>
      </c>
      <c r="C2008" t="s">
        <v>436</v>
      </c>
      <c r="D2008" t="s">
        <v>1177</v>
      </c>
      <c r="E2008">
        <v>3</v>
      </c>
      <c r="F2008">
        <v>3298</v>
      </c>
      <c r="G2008">
        <v>10</v>
      </c>
      <c r="H2008" t="s">
        <v>1019</v>
      </c>
    </row>
    <row r="2009" spans="1:8" x14ac:dyDescent="0.25">
      <c r="A2009">
        <v>102007</v>
      </c>
      <c r="B2009" s="1">
        <v>46204</v>
      </c>
      <c r="C2009" t="s">
        <v>628</v>
      </c>
      <c r="D2009" t="s">
        <v>1066</v>
      </c>
      <c r="E2009">
        <v>5</v>
      </c>
      <c r="F2009">
        <v>248</v>
      </c>
      <c r="G2009">
        <v>5</v>
      </c>
      <c r="H2009" t="s">
        <v>1021</v>
      </c>
    </row>
    <row r="2010" spans="1:8" x14ac:dyDescent="0.25">
      <c r="A2010">
        <v>102008</v>
      </c>
      <c r="B2010" s="1">
        <v>46204</v>
      </c>
      <c r="C2010" t="s">
        <v>426</v>
      </c>
      <c r="D2010" t="s">
        <v>1157</v>
      </c>
      <c r="E2010">
        <v>2</v>
      </c>
      <c r="F2010">
        <v>1984</v>
      </c>
      <c r="G2010">
        <v>0</v>
      </c>
      <c r="H2010" t="s">
        <v>1018</v>
      </c>
    </row>
    <row r="2011" spans="1:8" x14ac:dyDescent="0.25">
      <c r="A2011">
        <v>102009</v>
      </c>
      <c r="B2011" s="1">
        <v>46204</v>
      </c>
      <c r="C2011" t="s">
        <v>209</v>
      </c>
      <c r="D2011" t="s">
        <v>1152</v>
      </c>
      <c r="E2011">
        <v>5</v>
      </c>
      <c r="F2011">
        <v>2812</v>
      </c>
      <c r="G2011">
        <v>0</v>
      </c>
      <c r="H2011" t="s">
        <v>1018</v>
      </c>
    </row>
    <row r="2012" spans="1:8" x14ac:dyDescent="0.25">
      <c r="A2012">
        <v>102010</v>
      </c>
      <c r="B2012" s="1">
        <v>46204</v>
      </c>
      <c r="C2012" t="s">
        <v>196</v>
      </c>
      <c r="D2012" t="s">
        <v>1048</v>
      </c>
      <c r="E2012">
        <v>1</v>
      </c>
      <c r="F2012">
        <v>3587</v>
      </c>
      <c r="G2012">
        <v>5</v>
      </c>
      <c r="H2012" t="s">
        <v>1016</v>
      </c>
    </row>
    <row r="2013" spans="1:8" x14ac:dyDescent="0.25">
      <c r="A2013">
        <v>102011</v>
      </c>
      <c r="B2013" s="1">
        <v>46204</v>
      </c>
      <c r="C2013" t="s">
        <v>641</v>
      </c>
      <c r="D2013" t="s">
        <v>1139</v>
      </c>
      <c r="E2013">
        <v>2</v>
      </c>
      <c r="F2013">
        <v>1648</v>
      </c>
      <c r="G2013">
        <v>5</v>
      </c>
      <c r="H2013" t="s">
        <v>1016</v>
      </c>
    </row>
    <row r="2014" spans="1:8" x14ac:dyDescent="0.25">
      <c r="A2014">
        <v>102012</v>
      </c>
      <c r="B2014" s="1">
        <v>46204</v>
      </c>
      <c r="C2014" t="s">
        <v>994</v>
      </c>
      <c r="D2014" t="s">
        <v>1159</v>
      </c>
      <c r="E2014">
        <v>5</v>
      </c>
      <c r="F2014">
        <v>4281</v>
      </c>
      <c r="G2014">
        <v>10</v>
      </c>
      <c r="H2014" t="s">
        <v>1020</v>
      </c>
    </row>
    <row r="2015" spans="1:8" x14ac:dyDescent="0.25">
      <c r="A2015">
        <v>102013</v>
      </c>
      <c r="B2015" s="1">
        <v>46204</v>
      </c>
      <c r="C2015" t="s">
        <v>905</v>
      </c>
      <c r="D2015" t="s">
        <v>1086</v>
      </c>
      <c r="E2015">
        <v>1</v>
      </c>
      <c r="F2015">
        <v>2738</v>
      </c>
      <c r="G2015">
        <v>0</v>
      </c>
      <c r="H2015" t="s">
        <v>1023</v>
      </c>
    </row>
    <row r="2016" spans="1:8" x14ac:dyDescent="0.25">
      <c r="A2016">
        <v>102014</v>
      </c>
      <c r="B2016" s="1">
        <v>46204</v>
      </c>
      <c r="C2016" t="s">
        <v>230</v>
      </c>
      <c r="D2016" t="s">
        <v>1135</v>
      </c>
      <c r="E2016">
        <v>2</v>
      </c>
      <c r="F2016">
        <v>3883</v>
      </c>
      <c r="G2016">
        <v>0</v>
      </c>
      <c r="H2016" t="s">
        <v>1018</v>
      </c>
    </row>
    <row r="2017" spans="1:8" x14ac:dyDescent="0.25">
      <c r="A2017">
        <v>102015</v>
      </c>
      <c r="B2017" s="1">
        <v>46204</v>
      </c>
      <c r="C2017" t="s">
        <v>571</v>
      </c>
      <c r="D2017" t="s">
        <v>1065</v>
      </c>
      <c r="E2017">
        <v>2</v>
      </c>
      <c r="F2017">
        <v>3772</v>
      </c>
      <c r="G2017">
        <v>5</v>
      </c>
      <c r="H2017" t="s">
        <v>1017</v>
      </c>
    </row>
    <row r="2018" spans="1:8" x14ac:dyDescent="0.25">
      <c r="A2018">
        <v>102016</v>
      </c>
      <c r="B2018" s="1">
        <v>46204</v>
      </c>
      <c r="C2018" t="s">
        <v>698</v>
      </c>
      <c r="D2018" t="s">
        <v>1089</v>
      </c>
      <c r="E2018">
        <v>3</v>
      </c>
      <c r="F2018">
        <v>3529</v>
      </c>
      <c r="G2018">
        <v>5</v>
      </c>
      <c r="H2018" t="s">
        <v>1023</v>
      </c>
    </row>
    <row r="2019" spans="1:8" x14ac:dyDescent="0.25">
      <c r="A2019">
        <v>102017</v>
      </c>
      <c r="B2019" s="1">
        <v>46204</v>
      </c>
      <c r="C2019" t="s">
        <v>927</v>
      </c>
      <c r="D2019" t="s">
        <v>1029</v>
      </c>
      <c r="E2019">
        <v>4</v>
      </c>
      <c r="F2019">
        <v>1247</v>
      </c>
      <c r="G2019">
        <v>5</v>
      </c>
      <c r="H2019" t="s">
        <v>1024</v>
      </c>
    </row>
    <row r="2020" spans="1:8" x14ac:dyDescent="0.25">
      <c r="A2020">
        <v>102018</v>
      </c>
      <c r="B2020" s="1">
        <v>46204</v>
      </c>
      <c r="C2020" t="s">
        <v>412</v>
      </c>
      <c r="D2020" t="s">
        <v>1092</v>
      </c>
      <c r="E2020">
        <v>5</v>
      </c>
      <c r="F2020">
        <v>3033</v>
      </c>
      <c r="G2020">
        <v>5</v>
      </c>
      <c r="H2020" t="s">
        <v>1022</v>
      </c>
    </row>
    <row r="2021" spans="1:8" x14ac:dyDescent="0.25">
      <c r="A2021">
        <v>102019</v>
      </c>
      <c r="B2021" s="1">
        <v>46204</v>
      </c>
      <c r="C2021" t="s">
        <v>751</v>
      </c>
      <c r="D2021" t="s">
        <v>1151</v>
      </c>
      <c r="E2021">
        <v>5</v>
      </c>
      <c r="F2021">
        <v>4783</v>
      </c>
      <c r="G2021">
        <v>10</v>
      </c>
      <c r="H2021" t="s">
        <v>1017</v>
      </c>
    </row>
    <row r="2022" spans="1:8" x14ac:dyDescent="0.25">
      <c r="A2022">
        <v>102020</v>
      </c>
      <c r="B2022" s="1">
        <v>46204</v>
      </c>
      <c r="C2022" t="s">
        <v>982</v>
      </c>
      <c r="D2022" t="s">
        <v>1112</v>
      </c>
      <c r="E2022">
        <v>1</v>
      </c>
      <c r="F2022">
        <v>1418</v>
      </c>
      <c r="G2022">
        <v>0</v>
      </c>
      <c r="H2022" t="s">
        <v>1020</v>
      </c>
    </row>
    <row r="2023" spans="1:8" x14ac:dyDescent="0.25">
      <c r="A2023">
        <v>102021</v>
      </c>
      <c r="B2023" s="1">
        <v>46204</v>
      </c>
      <c r="C2023" t="s">
        <v>549</v>
      </c>
      <c r="D2023" t="s">
        <v>1161</v>
      </c>
      <c r="E2023">
        <v>2</v>
      </c>
      <c r="F2023">
        <v>762</v>
      </c>
      <c r="G2023">
        <v>5</v>
      </c>
      <c r="H2023" t="s">
        <v>1023</v>
      </c>
    </row>
    <row r="2024" spans="1:8" x14ac:dyDescent="0.25">
      <c r="A2024">
        <v>102022</v>
      </c>
      <c r="B2024" s="1">
        <v>46204</v>
      </c>
      <c r="C2024" t="s">
        <v>634</v>
      </c>
      <c r="D2024" t="s">
        <v>1132</v>
      </c>
      <c r="E2024">
        <v>1</v>
      </c>
      <c r="F2024">
        <v>4285</v>
      </c>
      <c r="G2024">
        <v>10</v>
      </c>
      <c r="H2024" t="s">
        <v>1023</v>
      </c>
    </row>
    <row r="2025" spans="1:8" x14ac:dyDescent="0.25">
      <c r="A2025">
        <v>102023</v>
      </c>
      <c r="B2025" s="1">
        <v>46204</v>
      </c>
      <c r="C2025" t="s">
        <v>581</v>
      </c>
      <c r="D2025" t="s">
        <v>1126</v>
      </c>
      <c r="E2025">
        <v>4</v>
      </c>
      <c r="F2025">
        <v>3020</v>
      </c>
      <c r="G2025">
        <v>5</v>
      </c>
      <c r="H2025" t="s">
        <v>1020</v>
      </c>
    </row>
    <row r="2026" spans="1:8" x14ac:dyDescent="0.25">
      <c r="A2026">
        <v>102024</v>
      </c>
      <c r="B2026" s="1">
        <v>46204</v>
      </c>
      <c r="C2026" t="s">
        <v>499</v>
      </c>
      <c r="D2026" t="s">
        <v>1142</v>
      </c>
      <c r="E2026">
        <v>4</v>
      </c>
      <c r="F2026">
        <v>2515</v>
      </c>
      <c r="G2026">
        <v>5</v>
      </c>
      <c r="H2026" t="s">
        <v>1023</v>
      </c>
    </row>
    <row r="2027" spans="1:8" x14ac:dyDescent="0.25">
      <c r="A2027">
        <v>102025</v>
      </c>
      <c r="B2027" s="1">
        <v>46204</v>
      </c>
      <c r="C2027" t="s">
        <v>352</v>
      </c>
      <c r="D2027" t="s">
        <v>1090</v>
      </c>
      <c r="E2027">
        <v>2</v>
      </c>
      <c r="F2027">
        <v>4329</v>
      </c>
      <c r="G2027">
        <v>10</v>
      </c>
      <c r="H2027" t="s">
        <v>1024</v>
      </c>
    </row>
    <row r="2028" spans="1:8" x14ac:dyDescent="0.25">
      <c r="A2028">
        <v>102026</v>
      </c>
      <c r="B2028" s="1">
        <v>46204</v>
      </c>
      <c r="C2028" t="s">
        <v>325</v>
      </c>
      <c r="D2028" t="s">
        <v>1137</v>
      </c>
      <c r="E2028">
        <v>1</v>
      </c>
      <c r="F2028">
        <v>4545</v>
      </c>
      <c r="G2028">
        <v>0</v>
      </c>
      <c r="H2028" t="s">
        <v>1021</v>
      </c>
    </row>
    <row r="2029" spans="1:8" x14ac:dyDescent="0.25">
      <c r="A2029">
        <v>102027</v>
      </c>
      <c r="B2029" s="1">
        <v>46204</v>
      </c>
      <c r="C2029" t="s">
        <v>993</v>
      </c>
      <c r="D2029" t="s">
        <v>1126</v>
      </c>
      <c r="E2029">
        <v>4</v>
      </c>
      <c r="F2029">
        <v>915</v>
      </c>
      <c r="G2029">
        <v>0</v>
      </c>
      <c r="H2029" t="s">
        <v>1017</v>
      </c>
    </row>
    <row r="2030" spans="1:8" x14ac:dyDescent="0.25">
      <c r="A2030">
        <v>102028</v>
      </c>
      <c r="B2030" s="1">
        <v>46204</v>
      </c>
      <c r="C2030" t="s">
        <v>357</v>
      </c>
      <c r="D2030" t="s">
        <v>1147</v>
      </c>
      <c r="E2030">
        <v>3</v>
      </c>
      <c r="F2030">
        <v>3208</v>
      </c>
      <c r="G2030">
        <v>0</v>
      </c>
      <c r="H2030" t="s">
        <v>1021</v>
      </c>
    </row>
    <row r="2031" spans="1:8" x14ac:dyDescent="0.25">
      <c r="A2031">
        <v>102029</v>
      </c>
      <c r="B2031" s="1">
        <v>46204</v>
      </c>
      <c r="C2031" t="s">
        <v>517</v>
      </c>
      <c r="D2031" t="s">
        <v>1079</v>
      </c>
      <c r="E2031">
        <v>1</v>
      </c>
      <c r="F2031">
        <v>700</v>
      </c>
      <c r="G2031">
        <v>5</v>
      </c>
      <c r="H2031" t="s">
        <v>1021</v>
      </c>
    </row>
    <row r="2032" spans="1:8" x14ac:dyDescent="0.25">
      <c r="A2032">
        <v>102030</v>
      </c>
      <c r="B2032" s="1">
        <v>46204</v>
      </c>
      <c r="C2032" t="s">
        <v>694</v>
      </c>
      <c r="D2032" t="s">
        <v>1112</v>
      </c>
      <c r="E2032">
        <v>3</v>
      </c>
      <c r="F2032">
        <v>1036</v>
      </c>
      <c r="G2032">
        <v>5</v>
      </c>
      <c r="H2032" t="s">
        <v>1016</v>
      </c>
    </row>
    <row r="2033" spans="1:8" x14ac:dyDescent="0.25">
      <c r="A2033">
        <v>102031</v>
      </c>
      <c r="B2033" s="1">
        <v>46204</v>
      </c>
      <c r="C2033" t="s">
        <v>795</v>
      </c>
      <c r="D2033" t="s">
        <v>1083</v>
      </c>
      <c r="E2033">
        <v>4</v>
      </c>
      <c r="F2033">
        <v>3941</v>
      </c>
      <c r="G2033">
        <v>0</v>
      </c>
      <c r="H2033" t="s">
        <v>1020</v>
      </c>
    </row>
    <row r="2034" spans="1:8" x14ac:dyDescent="0.25">
      <c r="A2034">
        <v>102032</v>
      </c>
      <c r="B2034" s="1">
        <v>46204</v>
      </c>
      <c r="C2034" t="s">
        <v>891</v>
      </c>
      <c r="D2034" t="s">
        <v>1119</v>
      </c>
      <c r="E2034">
        <v>2</v>
      </c>
      <c r="F2034">
        <v>966</v>
      </c>
      <c r="G2034">
        <v>5</v>
      </c>
      <c r="H2034" t="s">
        <v>1018</v>
      </c>
    </row>
    <row r="2035" spans="1:8" x14ac:dyDescent="0.25">
      <c r="A2035">
        <v>102033</v>
      </c>
      <c r="B2035" s="1">
        <v>46204</v>
      </c>
      <c r="C2035" t="s">
        <v>69</v>
      </c>
      <c r="D2035" t="s">
        <v>1139</v>
      </c>
      <c r="E2035">
        <v>1</v>
      </c>
      <c r="F2035">
        <v>255</v>
      </c>
      <c r="G2035">
        <v>0</v>
      </c>
      <c r="H2035" t="s">
        <v>1017</v>
      </c>
    </row>
    <row r="2036" spans="1:8" x14ac:dyDescent="0.25">
      <c r="A2036">
        <v>102034</v>
      </c>
      <c r="B2036" s="1">
        <v>46204</v>
      </c>
      <c r="C2036" t="s">
        <v>722</v>
      </c>
      <c r="D2036" t="s">
        <v>1098</v>
      </c>
      <c r="E2036">
        <v>5</v>
      </c>
      <c r="F2036">
        <v>898</v>
      </c>
      <c r="G2036">
        <v>0</v>
      </c>
      <c r="H2036" t="s">
        <v>1017</v>
      </c>
    </row>
    <row r="2037" spans="1:8" x14ac:dyDescent="0.25">
      <c r="A2037">
        <v>102035</v>
      </c>
      <c r="B2037" s="1">
        <v>46204</v>
      </c>
      <c r="C2037" t="s">
        <v>604</v>
      </c>
      <c r="D2037" t="s">
        <v>1094</v>
      </c>
      <c r="E2037">
        <v>1</v>
      </c>
      <c r="F2037">
        <v>4256</v>
      </c>
      <c r="G2037">
        <v>10</v>
      </c>
      <c r="H2037" t="s">
        <v>1024</v>
      </c>
    </row>
    <row r="2038" spans="1:8" x14ac:dyDescent="0.25">
      <c r="A2038">
        <v>102036</v>
      </c>
      <c r="B2038" s="1">
        <v>46204</v>
      </c>
      <c r="C2038" t="s">
        <v>311</v>
      </c>
      <c r="D2038" t="s">
        <v>1049</v>
      </c>
      <c r="E2038">
        <v>5</v>
      </c>
      <c r="F2038">
        <v>1414</v>
      </c>
      <c r="G2038">
        <v>10</v>
      </c>
      <c r="H2038" t="s">
        <v>1023</v>
      </c>
    </row>
    <row r="2039" spans="1:8" x14ac:dyDescent="0.25">
      <c r="A2039">
        <v>102037</v>
      </c>
      <c r="B2039" s="1">
        <v>46204</v>
      </c>
      <c r="C2039" t="s">
        <v>205</v>
      </c>
      <c r="D2039" t="s">
        <v>1062</v>
      </c>
      <c r="E2039">
        <v>5</v>
      </c>
      <c r="F2039">
        <v>1701</v>
      </c>
      <c r="G2039">
        <v>0</v>
      </c>
      <c r="H2039" t="s">
        <v>1022</v>
      </c>
    </row>
    <row r="2040" spans="1:8" x14ac:dyDescent="0.25">
      <c r="A2040">
        <v>102038</v>
      </c>
      <c r="B2040" s="1">
        <v>46204</v>
      </c>
      <c r="C2040" t="s">
        <v>480</v>
      </c>
      <c r="D2040" t="s">
        <v>1172</v>
      </c>
      <c r="E2040">
        <v>5</v>
      </c>
      <c r="F2040">
        <v>792</v>
      </c>
      <c r="G2040">
        <v>0</v>
      </c>
      <c r="H2040" t="s">
        <v>1018</v>
      </c>
    </row>
    <row r="2041" spans="1:8" x14ac:dyDescent="0.25">
      <c r="A2041">
        <v>102039</v>
      </c>
      <c r="B2041" s="1">
        <v>46204</v>
      </c>
      <c r="C2041" t="s">
        <v>954</v>
      </c>
      <c r="D2041" t="s">
        <v>1150</v>
      </c>
      <c r="E2041">
        <v>3</v>
      </c>
      <c r="F2041">
        <v>2189</v>
      </c>
      <c r="G2041">
        <v>0</v>
      </c>
      <c r="H2041" t="s">
        <v>1020</v>
      </c>
    </row>
    <row r="2042" spans="1:8" x14ac:dyDescent="0.25">
      <c r="A2042">
        <v>102040</v>
      </c>
      <c r="B2042" s="1">
        <v>46204</v>
      </c>
      <c r="C2042" t="s">
        <v>934</v>
      </c>
      <c r="D2042" t="s">
        <v>1076</v>
      </c>
      <c r="E2042">
        <v>5</v>
      </c>
      <c r="F2042">
        <v>4362</v>
      </c>
      <c r="G2042">
        <v>0</v>
      </c>
      <c r="H2042" t="s">
        <v>1024</v>
      </c>
    </row>
    <row r="2043" spans="1:8" x14ac:dyDescent="0.25">
      <c r="A2043">
        <v>102041</v>
      </c>
      <c r="B2043" s="1">
        <v>46204</v>
      </c>
      <c r="C2043" t="s">
        <v>536</v>
      </c>
      <c r="D2043" t="s">
        <v>1171</v>
      </c>
      <c r="E2043">
        <v>2</v>
      </c>
      <c r="F2043">
        <v>3852</v>
      </c>
      <c r="G2043">
        <v>0</v>
      </c>
      <c r="H2043" t="s">
        <v>1024</v>
      </c>
    </row>
    <row r="2044" spans="1:8" x14ac:dyDescent="0.25">
      <c r="A2044">
        <v>102042</v>
      </c>
      <c r="B2044" s="1">
        <v>46204</v>
      </c>
      <c r="C2044" t="s">
        <v>723</v>
      </c>
      <c r="D2044" t="s">
        <v>1138</v>
      </c>
      <c r="E2044">
        <v>4</v>
      </c>
      <c r="F2044">
        <v>1266</v>
      </c>
      <c r="G2044">
        <v>10</v>
      </c>
      <c r="H2044" t="s">
        <v>1019</v>
      </c>
    </row>
    <row r="2045" spans="1:8" x14ac:dyDescent="0.25">
      <c r="A2045">
        <v>102043</v>
      </c>
      <c r="B2045" s="1">
        <v>46204</v>
      </c>
      <c r="C2045" t="s">
        <v>313</v>
      </c>
      <c r="D2045" t="s">
        <v>1028</v>
      </c>
      <c r="E2045">
        <v>5</v>
      </c>
      <c r="F2045">
        <v>325</v>
      </c>
      <c r="G2045">
        <v>10</v>
      </c>
      <c r="H2045" t="s">
        <v>1016</v>
      </c>
    </row>
    <row r="2046" spans="1:8" x14ac:dyDescent="0.25">
      <c r="A2046">
        <v>102044</v>
      </c>
      <c r="B2046" s="1">
        <v>46204</v>
      </c>
      <c r="C2046" t="s">
        <v>426</v>
      </c>
      <c r="D2046" t="s">
        <v>1072</v>
      </c>
      <c r="E2046">
        <v>4</v>
      </c>
      <c r="F2046">
        <v>1226</v>
      </c>
      <c r="G2046">
        <v>10</v>
      </c>
      <c r="H2046" t="s">
        <v>1024</v>
      </c>
    </row>
    <row r="2047" spans="1:8" x14ac:dyDescent="0.25">
      <c r="A2047">
        <v>102045</v>
      </c>
      <c r="B2047" s="1">
        <v>46204</v>
      </c>
      <c r="C2047" t="s">
        <v>761</v>
      </c>
      <c r="D2047" t="s">
        <v>1083</v>
      </c>
      <c r="E2047">
        <v>5</v>
      </c>
      <c r="F2047">
        <v>3878</v>
      </c>
      <c r="G2047">
        <v>0</v>
      </c>
      <c r="H2047" t="s">
        <v>1017</v>
      </c>
    </row>
    <row r="2048" spans="1:8" x14ac:dyDescent="0.25">
      <c r="A2048">
        <v>102046</v>
      </c>
      <c r="B2048" s="1">
        <v>46204</v>
      </c>
      <c r="C2048" t="s">
        <v>575</v>
      </c>
      <c r="D2048" t="s">
        <v>1060</v>
      </c>
      <c r="E2048">
        <v>1</v>
      </c>
      <c r="F2048">
        <v>2158</v>
      </c>
      <c r="G2048">
        <v>5</v>
      </c>
      <c r="H2048" t="s">
        <v>1016</v>
      </c>
    </row>
    <row r="2049" spans="1:8" x14ac:dyDescent="0.25">
      <c r="A2049">
        <v>102047</v>
      </c>
      <c r="B2049" s="1">
        <v>46204</v>
      </c>
      <c r="C2049" t="s">
        <v>702</v>
      </c>
      <c r="D2049" t="s">
        <v>1168</v>
      </c>
      <c r="E2049">
        <v>5</v>
      </c>
      <c r="F2049">
        <v>2966</v>
      </c>
      <c r="G2049">
        <v>5</v>
      </c>
      <c r="H2049" t="s">
        <v>1020</v>
      </c>
    </row>
    <row r="2050" spans="1:8" x14ac:dyDescent="0.25">
      <c r="A2050">
        <v>102048</v>
      </c>
      <c r="B2050" s="1">
        <v>46204</v>
      </c>
      <c r="C2050" t="s">
        <v>552</v>
      </c>
      <c r="D2050" t="s">
        <v>1161</v>
      </c>
      <c r="E2050">
        <v>1</v>
      </c>
      <c r="F2050">
        <v>2729</v>
      </c>
      <c r="G2050">
        <v>0</v>
      </c>
      <c r="H2050" t="s">
        <v>1016</v>
      </c>
    </row>
    <row r="2051" spans="1:8" x14ac:dyDescent="0.25">
      <c r="A2051">
        <v>102049</v>
      </c>
      <c r="B2051" s="1">
        <v>46204</v>
      </c>
      <c r="C2051" t="s">
        <v>485</v>
      </c>
      <c r="D2051" t="s">
        <v>1126</v>
      </c>
      <c r="E2051">
        <v>2</v>
      </c>
      <c r="F2051">
        <v>4995</v>
      </c>
      <c r="G2051">
        <v>5</v>
      </c>
      <c r="H2051" t="s">
        <v>1019</v>
      </c>
    </row>
    <row r="2052" spans="1:8" x14ac:dyDescent="0.25">
      <c r="A2052">
        <v>102050</v>
      </c>
      <c r="B2052" s="1">
        <v>46204</v>
      </c>
      <c r="C2052" t="s">
        <v>16</v>
      </c>
      <c r="D2052" t="s">
        <v>1173</v>
      </c>
      <c r="E2052">
        <v>2</v>
      </c>
      <c r="F2052">
        <v>1250</v>
      </c>
      <c r="G2052">
        <v>5</v>
      </c>
      <c r="H2052" t="s">
        <v>1016</v>
      </c>
    </row>
    <row r="2053" spans="1:8" x14ac:dyDescent="0.25">
      <c r="A2053">
        <v>102051</v>
      </c>
      <c r="B2053" s="1">
        <v>46204</v>
      </c>
      <c r="C2053" t="s">
        <v>414</v>
      </c>
      <c r="D2053" t="s">
        <v>1121</v>
      </c>
      <c r="E2053">
        <v>4</v>
      </c>
      <c r="F2053">
        <v>1465</v>
      </c>
      <c r="G2053">
        <v>5</v>
      </c>
      <c r="H2053" t="s">
        <v>1018</v>
      </c>
    </row>
    <row r="2054" spans="1:8" x14ac:dyDescent="0.25">
      <c r="A2054">
        <v>102052</v>
      </c>
      <c r="B2054" s="1">
        <v>46204</v>
      </c>
      <c r="C2054" t="s">
        <v>553</v>
      </c>
      <c r="D2054" t="s">
        <v>1072</v>
      </c>
      <c r="E2054">
        <v>5</v>
      </c>
      <c r="F2054">
        <v>1490</v>
      </c>
      <c r="G2054">
        <v>5</v>
      </c>
      <c r="H2054" t="s">
        <v>1017</v>
      </c>
    </row>
    <row r="2055" spans="1:8" x14ac:dyDescent="0.25">
      <c r="A2055">
        <v>102053</v>
      </c>
      <c r="B2055" s="1">
        <v>46204</v>
      </c>
      <c r="C2055" t="s">
        <v>989</v>
      </c>
      <c r="D2055" t="s">
        <v>1169</v>
      </c>
      <c r="E2055">
        <v>2</v>
      </c>
      <c r="F2055">
        <v>211</v>
      </c>
      <c r="G2055">
        <v>10</v>
      </c>
      <c r="H2055" t="s">
        <v>1020</v>
      </c>
    </row>
    <row r="2056" spans="1:8" x14ac:dyDescent="0.25">
      <c r="A2056">
        <v>102054</v>
      </c>
      <c r="B2056" s="1">
        <v>46204</v>
      </c>
      <c r="C2056" t="s">
        <v>387</v>
      </c>
      <c r="D2056" t="s">
        <v>1035</v>
      </c>
      <c r="E2056">
        <v>1</v>
      </c>
      <c r="F2056">
        <v>2621</v>
      </c>
      <c r="G2056">
        <v>5</v>
      </c>
      <c r="H2056" t="s">
        <v>1021</v>
      </c>
    </row>
    <row r="2057" spans="1:8" x14ac:dyDescent="0.25">
      <c r="A2057">
        <v>102055</v>
      </c>
      <c r="B2057" s="1">
        <v>46204</v>
      </c>
      <c r="C2057" t="s">
        <v>500</v>
      </c>
      <c r="D2057" t="s">
        <v>1176</v>
      </c>
      <c r="E2057">
        <v>4</v>
      </c>
      <c r="F2057">
        <v>2140</v>
      </c>
      <c r="G2057">
        <v>0</v>
      </c>
      <c r="H2057" t="s">
        <v>1020</v>
      </c>
    </row>
    <row r="2058" spans="1:8" x14ac:dyDescent="0.25">
      <c r="A2058">
        <v>102056</v>
      </c>
      <c r="B2058" s="1">
        <v>46204</v>
      </c>
      <c r="C2058" t="s">
        <v>698</v>
      </c>
      <c r="D2058" t="s">
        <v>1149</v>
      </c>
      <c r="E2058">
        <v>4</v>
      </c>
      <c r="F2058">
        <v>4248</v>
      </c>
      <c r="G2058">
        <v>10</v>
      </c>
      <c r="H2058" t="s">
        <v>1025</v>
      </c>
    </row>
    <row r="2059" spans="1:8" x14ac:dyDescent="0.25">
      <c r="A2059">
        <v>102057</v>
      </c>
      <c r="B2059" s="1">
        <v>46204</v>
      </c>
      <c r="C2059" t="s">
        <v>674</v>
      </c>
      <c r="D2059" t="s">
        <v>1177</v>
      </c>
      <c r="E2059">
        <v>4</v>
      </c>
      <c r="F2059">
        <v>1952</v>
      </c>
      <c r="G2059">
        <v>5</v>
      </c>
      <c r="H2059" t="s">
        <v>1020</v>
      </c>
    </row>
    <row r="2060" spans="1:8" x14ac:dyDescent="0.25">
      <c r="A2060">
        <v>102058</v>
      </c>
      <c r="B2060" s="1">
        <v>46204</v>
      </c>
      <c r="C2060" t="s">
        <v>149</v>
      </c>
      <c r="D2060" t="s">
        <v>1103</v>
      </c>
      <c r="E2060">
        <v>5</v>
      </c>
      <c r="F2060">
        <v>3203</v>
      </c>
      <c r="G2060">
        <v>0</v>
      </c>
      <c r="H2060" t="s">
        <v>1017</v>
      </c>
    </row>
    <row r="2061" spans="1:8" x14ac:dyDescent="0.25">
      <c r="A2061">
        <v>102059</v>
      </c>
      <c r="B2061" s="1">
        <v>46204</v>
      </c>
      <c r="C2061" t="s">
        <v>526</v>
      </c>
      <c r="D2061" t="s">
        <v>1078</v>
      </c>
      <c r="E2061">
        <v>2</v>
      </c>
      <c r="F2061">
        <v>303</v>
      </c>
      <c r="G2061">
        <v>5</v>
      </c>
      <c r="H2061" t="s">
        <v>1020</v>
      </c>
    </row>
    <row r="2062" spans="1:8" x14ac:dyDescent="0.25">
      <c r="A2062">
        <v>102060</v>
      </c>
      <c r="B2062" s="1">
        <v>46204</v>
      </c>
      <c r="C2062" t="s">
        <v>152</v>
      </c>
      <c r="D2062" t="s">
        <v>1072</v>
      </c>
      <c r="E2062">
        <v>3</v>
      </c>
      <c r="F2062">
        <v>327</v>
      </c>
      <c r="G2062">
        <v>0</v>
      </c>
      <c r="H2062" t="s">
        <v>1021</v>
      </c>
    </row>
    <row r="2063" spans="1:8" x14ac:dyDescent="0.25">
      <c r="A2063">
        <v>102061</v>
      </c>
      <c r="B2063" s="1">
        <v>46204</v>
      </c>
      <c r="C2063" t="s">
        <v>990</v>
      </c>
      <c r="D2063" t="s">
        <v>1175</v>
      </c>
      <c r="E2063">
        <v>3</v>
      </c>
      <c r="F2063">
        <v>4705</v>
      </c>
      <c r="G2063">
        <v>0</v>
      </c>
      <c r="H2063" t="s">
        <v>1020</v>
      </c>
    </row>
    <row r="2064" spans="1:8" x14ac:dyDescent="0.25">
      <c r="A2064">
        <v>102062</v>
      </c>
      <c r="B2064" s="1">
        <v>46204</v>
      </c>
      <c r="C2064" t="s">
        <v>751</v>
      </c>
      <c r="D2064" t="s">
        <v>1114</v>
      </c>
      <c r="E2064">
        <v>4</v>
      </c>
      <c r="F2064">
        <v>505</v>
      </c>
      <c r="G2064">
        <v>10</v>
      </c>
      <c r="H2064" t="s">
        <v>1017</v>
      </c>
    </row>
    <row r="2065" spans="1:8" x14ac:dyDescent="0.25">
      <c r="A2065">
        <v>102063</v>
      </c>
      <c r="B2065" s="1">
        <v>46204</v>
      </c>
      <c r="C2065" t="s">
        <v>620</v>
      </c>
      <c r="D2065" t="s">
        <v>1171</v>
      </c>
      <c r="E2065">
        <v>2</v>
      </c>
      <c r="F2065">
        <v>1384</v>
      </c>
      <c r="G2065">
        <v>10</v>
      </c>
      <c r="H2065" t="s">
        <v>1025</v>
      </c>
    </row>
    <row r="2066" spans="1:8" x14ac:dyDescent="0.25">
      <c r="A2066">
        <v>102064</v>
      </c>
      <c r="B2066" s="1">
        <v>46204</v>
      </c>
      <c r="C2066" t="s">
        <v>867</v>
      </c>
      <c r="D2066" t="s">
        <v>1128</v>
      </c>
      <c r="E2066">
        <v>1</v>
      </c>
      <c r="F2066">
        <v>1827</v>
      </c>
      <c r="G2066">
        <v>5</v>
      </c>
      <c r="H2066" t="s">
        <v>1019</v>
      </c>
    </row>
    <row r="2067" spans="1:8" x14ac:dyDescent="0.25">
      <c r="A2067">
        <v>102065</v>
      </c>
      <c r="B2067" s="1">
        <v>46204</v>
      </c>
      <c r="C2067" t="s">
        <v>544</v>
      </c>
      <c r="D2067" t="s">
        <v>1049</v>
      </c>
      <c r="E2067">
        <v>2</v>
      </c>
      <c r="F2067">
        <v>4574</v>
      </c>
      <c r="G2067">
        <v>0</v>
      </c>
      <c r="H2067" t="s">
        <v>1025</v>
      </c>
    </row>
    <row r="2068" spans="1:8" x14ac:dyDescent="0.25">
      <c r="A2068">
        <v>102066</v>
      </c>
      <c r="B2068" s="1">
        <v>46204</v>
      </c>
      <c r="C2068" t="s">
        <v>637</v>
      </c>
      <c r="D2068" t="s">
        <v>1158</v>
      </c>
      <c r="E2068">
        <v>4</v>
      </c>
      <c r="F2068">
        <v>1099</v>
      </c>
      <c r="G2068">
        <v>5</v>
      </c>
      <c r="H2068" t="s">
        <v>1024</v>
      </c>
    </row>
    <row r="2069" spans="1:8" x14ac:dyDescent="0.25">
      <c r="A2069">
        <v>102067</v>
      </c>
      <c r="B2069" s="1">
        <v>46204</v>
      </c>
      <c r="C2069" t="s">
        <v>395</v>
      </c>
      <c r="D2069" t="s">
        <v>1034</v>
      </c>
      <c r="E2069">
        <v>4</v>
      </c>
      <c r="F2069">
        <v>929</v>
      </c>
      <c r="G2069">
        <v>0</v>
      </c>
      <c r="H2069" t="s">
        <v>1023</v>
      </c>
    </row>
    <row r="2070" spans="1:8" x14ac:dyDescent="0.25">
      <c r="A2070">
        <v>102068</v>
      </c>
      <c r="B2070" s="1">
        <v>46204</v>
      </c>
      <c r="C2070" t="s">
        <v>344</v>
      </c>
      <c r="D2070" t="s">
        <v>1138</v>
      </c>
      <c r="E2070">
        <v>1</v>
      </c>
      <c r="F2070">
        <v>3793</v>
      </c>
      <c r="G2070">
        <v>10</v>
      </c>
      <c r="H2070" t="s">
        <v>1022</v>
      </c>
    </row>
    <row r="2071" spans="1:8" x14ac:dyDescent="0.25">
      <c r="A2071">
        <v>102069</v>
      </c>
      <c r="B2071" s="1">
        <v>46204</v>
      </c>
      <c r="C2071" t="s">
        <v>11</v>
      </c>
      <c r="D2071" t="s">
        <v>1093</v>
      </c>
      <c r="E2071">
        <v>4</v>
      </c>
      <c r="F2071">
        <v>3056</v>
      </c>
      <c r="G2071">
        <v>0</v>
      </c>
      <c r="H2071" t="s">
        <v>1020</v>
      </c>
    </row>
    <row r="2072" spans="1:8" x14ac:dyDescent="0.25">
      <c r="A2072">
        <v>102070</v>
      </c>
      <c r="B2072" s="1">
        <v>46204</v>
      </c>
      <c r="C2072" t="s">
        <v>753</v>
      </c>
      <c r="D2072" t="s">
        <v>1109</v>
      </c>
      <c r="E2072">
        <v>2</v>
      </c>
      <c r="F2072">
        <v>3306</v>
      </c>
      <c r="G2072">
        <v>5</v>
      </c>
      <c r="H2072" t="s">
        <v>1024</v>
      </c>
    </row>
    <row r="2073" spans="1:8" x14ac:dyDescent="0.25">
      <c r="A2073">
        <v>102071</v>
      </c>
      <c r="B2073" s="1">
        <v>46204</v>
      </c>
      <c r="C2073" t="s">
        <v>734</v>
      </c>
      <c r="D2073" t="s">
        <v>1155</v>
      </c>
      <c r="E2073">
        <v>1</v>
      </c>
      <c r="F2073">
        <v>2755</v>
      </c>
      <c r="G2073">
        <v>10</v>
      </c>
      <c r="H2073" t="s">
        <v>1022</v>
      </c>
    </row>
    <row r="2074" spans="1:8" x14ac:dyDescent="0.25">
      <c r="A2074">
        <v>102072</v>
      </c>
      <c r="B2074" s="1">
        <v>46204</v>
      </c>
      <c r="C2074" t="s">
        <v>566</v>
      </c>
      <c r="D2074" t="s">
        <v>1041</v>
      </c>
      <c r="E2074">
        <v>1</v>
      </c>
      <c r="F2074">
        <v>4205</v>
      </c>
      <c r="G2074">
        <v>5</v>
      </c>
      <c r="H2074" t="s">
        <v>1023</v>
      </c>
    </row>
    <row r="2075" spans="1:8" x14ac:dyDescent="0.25">
      <c r="A2075">
        <v>102073</v>
      </c>
      <c r="B2075" s="1">
        <v>46204</v>
      </c>
      <c r="C2075" t="s">
        <v>863</v>
      </c>
      <c r="D2075" t="s">
        <v>1066</v>
      </c>
      <c r="E2075">
        <v>2</v>
      </c>
      <c r="F2075">
        <v>4912</v>
      </c>
      <c r="G2075">
        <v>10</v>
      </c>
      <c r="H2075" t="s">
        <v>1017</v>
      </c>
    </row>
    <row r="2076" spans="1:8" x14ac:dyDescent="0.25">
      <c r="A2076">
        <v>102074</v>
      </c>
      <c r="B2076" s="1">
        <v>46204</v>
      </c>
      <c r="C2076" t="s">
        <v>134</v>
      </c>
      <c r="D2076" t="s">
        <v>1115</v>
      </c>
      <c r="E2076">
        <v>2</v>
      </c>
      <c r="F2076">
        <v>1108</v>
      </c>
      <c r="G2076">
        <v>0</v>
      </c>
      <c r="H2076" t="s">
        <v>1021</v>
      </c>
    </row>
    <row r="2077" spans="1:8" x14ac:dyDescent="0.25">
      <c r="A2077">
        <v>102075</v>
      </c>
      <c r="B2077" s="1">
        <v>46204</v>
      </c>
      <c r="C2077" t="s">
        <v>929</v>
      </c>
      <c r="D2077" t="s">
        <v>1098</v>
      </c>
      <c r="E2077">
        <v>2</v>
      </c>
      <c r="F2077">
        <v>504</v>
      </c>
      <c r="G2077">
        <v>5</v>
      </c>
      <c r="H2077" t="s">
        <v>1020</v>
      </c>
    </row>
    <row r="2078" spans="1:8" x14ac:dyDescent="0.25">
      <c r="A2078">
        <v>102076</v>
      </c>
      <c r="B2078" s="1">
        <v>46204</v>
      </c>
      <c r="C2078" t="s">
        <v>301</v>
      </c>
      <c r="D2078" t="s">
        <v>1102</v>
      </c>
      <c r="E2078">
        <v>4</v>
      </c>
      <c r="F2078">
        <v>695</v>
      </c>
      <c r="G2078">
        <v>10</v>
      </c>
      <c r="H2078" t="s">
        <v>1016</v>
      </c>
    </row>
    <row r="2079" spans="1:8" x14ac:dyDescent="0.25">
      <c r="A2079">
        <v>102077</v>
      </c>
      <c r="B2079" s="1">
        <v>46204</v>
      </c>
      <c r="C2079" t="s">
        <v>122</v>
      </c>
      <c r="D2079" t="s">
        <v>1098</v>
      </c>
      <c r="E2079">
        <v>3</v>
      </c>
      <c r="F2079">
        <v>535</v>
      </c>
      <c r="G2079">
        <v>10</v>
      </c>
      <c r="H2079" t="s">
        <v>1019</v>
      </c>
    </row>
    <row r="2080" spans="1:8" x14ac:dyDescent="0.25">
      <c r="A2080">
        <v>102078</v>
      </c>
      <c r="B2080" s="1">
        <v>46204</v>
      </c>
      <c r="C2080" t="s">
        <v>673</v>
      </c>
      <c r="D2080" t="s">
        <v>1097</v>
      </c>
      <c r="E2080">
        <v>1</v>
      </c>
      <c r="F2080">
        <v>967</v>
      </c>
      <c r="G2080">
        <v>5</v>
      </c>
      <c r="H2080" t="s">
        <v>1019</v>
      </c>
    </row>
    <row r="2081" spans="1:8" x14ac:dyDescent="0.25">
      <c r="A2081">
        <v>102079</v>
      </c>
      <c r="B2081" s="1">
        <v>46204</v>
      </c>
      <c r="C2081" t="s">
        <v>977</v>
      </c>
      <c r="D2081" t="s">
        <v>1031</v>
      </c>
      <c r="E2081">
        <v>2</v>
      </c>
      <c r="F2081">
        <v>130</v>
      </c>
      <c r="G2081">
        <v>10</v>
      </c>
      <c r="H2081" t="s">
        <v>1023</v>
      </c>
    </row>
    <row r="2082" spans="1:8" x14ac:dyDescent="0.25">
      <c r="A2082">
        <v>102080</v>
      </c>
      <c r="B2082" s="1">
        <v>46204</v>
      </c>
      <c r="C2082" t="s">
        <v>220</v>
      </c>
      <c r="D2082" t="s">
        <v>1145</v>
      </c>
      <c r="E2082">
        <v>5</v>
      </c>
      <c r="F2082">
        <v>3981</v>
      </c>
      <c r="G2082">
        <v>10</v>
      </c>
      <c r="H2082" t="s">
        <v>1018</v>
      </c>
    </row>
    <row r="2083" spans="1:8" x14ac:dyDescent="0.25">
      <c r="A2083">
        <v>102081</v>
      </c>
      <c r="B2083" s="1">
        <v>46204</v>
      </c>
      <c r="C2083" t="s">
        <v>545</v>
      </c>
      <c r="D2083" t="s">
        <v>1116</v>
      </c>
      <c r="E2083">
        <v>1</v>
      </c>
      <c r="F2083">
        <v>2875</v>
      </c>
      <c r="G2083">
        <v>10</v>
      </c>
      <c r="H2083" t="s">
        <v>1018</v>
      </c>
    </row>
    <row r="2084" spans="1:8" x14ac:dyDescent="0.25">
      <c r="A2084">
        <v>102082</v>
      </c>
      <c r="B2084" s="1">
        <v>46204</v>
      </c>
      <c r="C2084" t="s">
        <v>243</v>
      </c>
      <c r="D2084" t="s">
        <v>1059</v>
      </c>
      <c r="E2084">
        <v>3</v>
      </c>
      <c r="F2084">
        <v>4910</v>
      </c>
      <c r="G2084">
        <v>0</v>
      </c>
      <c r="H2084" t="s">
        <v>1017</v>
      </c>
    </row>
    <row r="2085" spans="1:8" x14ac:dyDescent="0.25">
      <c r="A2085">
        <v>102083</v>
      </c>
      <c r="B2085" s="1">
        <v>46204</v>
      </c>
      <c r="C2085" t="s">
        <v>586</v>
      </c>
      <c r="D2085" t="s">
        <v>1041</v>
      </c>
      <c r="E2085">
        <v>4</v>
      </c>
      <c r="F2085">
        <v>1334</v>
      </c>
      <c r="G2085">
        <v>0</v>
      </c>
      <c r="H2085" t="s">
        <v>1018</v>
      </c>
    </row>
    <row r="2086" spans="1:8" x14ac:dyDescent="0.25">
      <c r="A2086">
        <v>102084</v>
      </c>
      <c r="B2086" s="1">
        <v>46204</v>
      </c>
      <c r="C2086" t="s">
        <v>886</v>
      </c>
      <c r="D2086" t="s">
        <v>1030</v>
      </c>
      <c r="E2086">
        <v>2</v>
      </c>
      <c r="F2086">
        <v>3691</v>
      </c>
      <c r="G2086">
        <v>10</v>
      </c>
      <c r="H2086" t="s">
        <v>1025</v>
      </c>
    </row>
    <row r="2087" spans="1:8" x14ac:dyDescent="0.25">
      <c r="A2087">
        <v>102085</v>
      </c>
      <c r="B2087" s="1">
        <v>46204</v>
      </c>
      <c r="C2087" t="s">
        <v>35</v>
      </c>
      <c r="D2087" t="s">
        <v>1062</v>
      </c>
      <c r="E2087">
        <v>1</v>
      </c>
      <c r="F2087">
        <v>3334</v>
      </c>
      <c r="G2087">
        <v>0</v>
      </c>
      <c r="H2087" t="s">
        <v>1020</v>
      </c>
    </row>
    <row r="2088" spans="1:8" x14ac:dyDescent="0.25">
      <c r="A2088">
        <v>102086</v>
      </c>
      <c r="B2088" s="1">
        <v>46204</v>
      </c>
      <c r="C2088" t="s">
        <v>865</v>
      </c>
      <c r="D2088" t="s">
        <v>1129</v>
      </c>
      <c r="E2088">
        <v>5</v>
      </c>
      <c r="F2088">
        <v>2450</v>
      </c>
      <c r="G2088">
        <v>10</v>
      </c>
      <c r="H2088" t="s">
        <v>1020</v>
      </c>
    </row>
    <row r="2089" spans="1:8" x14ac:dyDescent="0.25">
      <c r="A2089">
        <v>102087</v>
      </c>
      <c r="B2089" s="1">
        <v>46204</v>
      </c>
      <c r="C2089" t="s">
        <v>396</v>
      </c>
      <c r="D2089" t="s">
        <v>1157</v>
      </c>
      <c r="E2089">
        <v>1</v>
      </c>
      <c r="F2089">
        <v>2007</v>
      </c>
      <c r="G2089">
        <v>10</v>
      </c>
      <c r="H2089" t="s">
        <v>1016</v>
      </c>
    </row>
    <row r="2090" spans="1:8" x14ac:dyDescent="0.25">
      <c r="A2090">
        <v>102088</v>
      </c>
      <c r="B2090" s="1">
        <v>46204</v>
      </c>
      <c r="C2090" t="s">
        <v>286</v>
      </c>
      <c r="D2090" t="s">
        <v>1029</v>
      </c>
      <c r="E2090">
        <v>1</v>
      </c>
      <c r="F2090">
        <v>4737</v>
      </c>
      <c r="G2090">
        <v>5</v>
      </c>
      <c r="H2090" t="s">
        <v>1021</v>
      </c>
    </row>
    <row r="2091" spans="1:8" x14ac:dyDescent="0.25">
      <c r="A2091">
        <v>102089</v>
      </c>
      <c r="B2091" s="1">
        <v>46204</v>
      </c>
      <c r="C2091" t="s">
        <v>650</v>
      </c>
      <c r="D2091" t="s">
        <v>1142</v>
      </c>
      <c r="E2091">
        <v>5</v>
      </c>
      <c r="F2091">
        <v>2135</v>
      </c>
      <c r="G2091">
        <v>0</v>
      </c>
      <c r="H2091" t="s">
        <v>1019</v>
      </c>
    </row>
    <row r="2092" spans="1:8" x14ac:dyDescent="0.25">
      <c r="A2092">
        <v>102090</v>
      </c>
      <c r="B2092" s="1">
        <v>46204</v>
      </c>
      <c r="C2092" t="s">
        <v>53</v>
      </c>
      <c r="D2092" t="s">
        <v>1165</v>
      </c>
      <c r="E2092">
        <v>2</v>
      </c>
      <c r="F2092">
        <v>4413</v>
      </c>
      <c r="G2092">
        <v>10</v>
      </c>
      <c r="H2092" t="s">
        <v>1025</v>
      </c>
    </row>
    <row r="2093" spans="1:8" x14ac:dyDescent="0.25">
      <c r="A2093">
        <v>102091</v>
      </c>
      <c r="B2093" s="1">
        <v>46204</v>
      </c>
      <c r="C2093" t="s">
        <v>605</v>
      </c>
      <c r="D2093" t="s">
        <v>1158</v>
      </c>
      <c r="E2093">
        <v>4</v>
      </c>
      <c r="F2093">
        <v>2102</v>
      </c>
      <c r="G2093">
        <v>5</v>
      </c>
      <c r="H2093" t="s">
        <v>1024</v>
      </c>
    </row>
    <row r="2094" spans="1:8" x14ac:dyDescent="0.25">
      <c r="A2094">
        <v>102092</v>
      </c>
      <c r="B2094" s="1">
        <v>46204</v>
      </c>
      <c r="C2094" t="s">
        <v>303</v>
      </c>
      <c r="D2094" t="s">
        <v>1087</v>
      </c>
      <c r="E2094">
        <v>3</v>
      </c>
      <c r="F2094">
        <v>861</v>
      </c>
      <c r="G2094">
        <v>10</v>
      </c>
      <c r="H2094" t="s">
        <v>1019</v>
      </c>
    </row>
    <row r="2095" spans="1:8" x14ac:dyDescent="0.25">
      <c r="A2095">
        <v>102093</v>
      </c>
      <c r="B2095" s="1">
        <v>46204</v>
      </c>
      <c r="C2095" t="s">
        <v>133</v>
      </c>
      <c r="D2095" t="s">
        <v>1093</v>
      </c>
      <c r="E2095">
        <v>4</v>
      </c>
      <c r="F2095">
        <v>3487</v>
      </c>
      <c r="G2095">
        <v>5</v>
      </c>
      <c r="H2095" t="s">
        <v>1025</v>
      </c>
    </row>
    <row r="2096" spans="1:8" x14ac:dyDescent="0.25">
      <c r="A2096">
        <v>102094</v>
      </c>
      <c r="B2096" s="1">
        <v>46204</v>
      </c>
      <c r="C2096" t="s">
        <v>572</v>
      </c>
      <c r="D2096" t="s">
        <v>1123</v>
      </c>
      <c r="E2096">
        <v>3</v>
      </c>
      <c r="F2096">
        <v>4767</v>
      </c>
      <c r="G2096">
        <v>5</v>
      </c>
      <c r="H2096" t="s">
        <v>1020</v>
      </c>
    </row>
    <row r="2097" spans="1:8" x14ac:dyDescent="0.25">
      <c r="A2097">
        <v>102095</v>
      </c>
      <c r="B2097" s="1">
        <v>46204</v>
      </c>
      <c r="C2097" t="s">
        <v>256</v>
      </c>
      <c r="D2097" t="s">
        <v>1135</v>
      </c>
      <c r="E2097">
        <v>5</v>
      </c>
      <c r="F2097">
        <v>3081</v>
      </c>
      <c r="G2097">
        <v>10</v>
      </c>
      <c r="H2097" t="s">
        <v>1025</v>
      </c>
    </row>
    <row r="2098" spans="1:8" x14ac:dyDescent="0.25">
      <c r="A2098">
        <v>102096</v>
      </c>
      <c r="B2098" s="1">
        <v>46204</v>
      </c>
      <c r="C2098" t="s">
        <v>188</v>
      </c>
      <c r="D2098" t="s">
        <v>1074</v>
      </c>
      <c r="E2098">
        <v>2</v>
      </c>
      <c r="F2098">
        <v>1242</v>
      </c>
      <c r="G2098">
        <v>0</v>
      </c>
      <c r="H2098" t="s">
        <v>1021</v>
      </c>
    </row>
    <row r="2099" spans="1:8" x14ac:dyDescent="0.25">
      <c r="A2099">
        <v>102097</v>
      </c>
      <c r="B2099" s="1">
        <v>46204</v>
      </c>
      <c r="C2099" t="s">
        <v>226</v>
      </c>
      <c r="D2099" t="s">
        <v>1077</v>
      </c>
      <c r="E2099">
        <v>4</v>
      </c>
      <c r="F2099">
        <v>698</v>
      </c>
      <c r="G2099">
        <v>0</v>
      </c>
      <c r="H2099" t="s">
        <v>1021</v>
      </c>
    </row>
    <row r="2100" spans="1:8" x14ac:dyDescent="0.25">
      <c r="A2100">
        <v>102098</v>
      </c>
      <c r="B2100" s="1">
        <v>46204</v>
      </c>
      <c r="C2100" t="s">
        <v>503</v>
      </c>
      <c r="D2100" t="s">
        <v>1077</v>
      </c>
      <c r="E2100">
        <v>4</v>
      </c>
      <c r="F2100">
        <v>3179</v>
      </c>
      <c r="G2100">
        <v>0</v>
      </c>
      <c r="H2100" t="s">
        <v>1024</v>
      </c>
    </row>
    <row r="2101" spans="1:8" x14ac:dyDescent="0.25">
      <c r="A2101">
        <v>102099</v>
      </c>
      <c r="B2101" s="1">
        <v>46204</v>
      </c>
      <c r="C2101" t="s">
        <v>400</v>
      </c>
      <c r="D2101" t="s">
        <v>1092</v>
      </c>
      <c r="E2101">
        <v>5</v>
      </c>
      <c r="F2101">
        <v>3084</v>
      </c>
      <c r="G2101">
        <v>0</v>
      </c>
      <c r="H2101" t="s">
        <v>1018</v>
      </c>
    </row>
    <row r="2102" spans="1:8" x14ac:dyDescent="0.25">
      <c r="A2102">
        <v>102100</v>
      </c>
      <c r="B2102" s="1">
        <v>46204</v>
      </c>
      <c r="C2102" t="s">
        <v>134</v>
      </c>
      <c r="D2102" t="s">
        <v>1138</v>
      </c>
      <c r="E2102">
        <v>1</v>
      </c>
      <c r="F2102">
        <v>3517</v>
      </c>
      <c r="G2102">
        <v>5</v>
      </c>
      <c r="H2102" t="s">
        <v>1022</v>
      </c>
    </row>
    <row r="2103" spans="1:8" x14ac:dyDescent="0.25">
      <c r="A2103">
        <v>102101</v>
      </c>
      <c r="B2103" s="1">
        <v>46204</v>
      </c>
      <c r="C2103" t="s">
        <v>590</v>
      </c>
      <c r="D2103" t="s">
        <v>1045</v>
      </c>
      <c r="E2103">
        <v>4</v>
      </c>
      <c r="F2103">
        <v>1316</v>
      </c>
      <c r="G2103">
        <v>10</v>
      </c>
      <c r="H2103" t="s">
        <v>1018</v>
      </c>
    </row>
    <row r="2104" spans="1:8" x14ac:dyDescent="0.25">
      <c r="A2104">
        <v>102102</v>
      </c>
      <c r="B2104" s="1">
        <v>46204</v>
      </c>
      <c r="C2104" t="s">
        <v>725</v>
      </c>
      <c r="D2104" t="s">
        <v>1044</v>
      </c>
      <c r="E2104">
        <v>4</v>
      </c>
      <c r="F2104">
        <v>574</v>
      </c>
      <c r="G2104">
        <v>10</v>
      </c>
      <c r="H2104" t="s">
        <v>1019</v>
      </c>
    </row>
    <row r="2105" spans="1:8" x14ac:dyDescent="0.25">
      <c r="A2105">
        <v>102103</v>
      </c>
      <c r="B2105" s="1">
        <v>46204</v>
      </c>
      <c r="C2105" t="s">
        <v>403</v>
      </c>
      <c r="D2105" t="s">
        <v>1071</v>
      </c>
      <c r="E2105">
        <v>3</v>
      </c>
      <c r="F2105">
        <v>1209</v>
      </c>
      <c r="G2105">
        <v>10</v>
      </c>
      <c r="H2105" t="s">
        <v>1018</v>
      </c>
    </row>
    <row r="2106" spans="1:8" x14ac:dyDescent="0.25">
      <c r="A2106">
        <v>102104</v>
      </c>
      <c r="B2106" s="1">
        <v>46204</v>
      </c>
      <c r="C2106" t="s">
        <v>573</v>
      </c>
      <c r="D2106" t="s">
        <v>1171</v>
      </c>
      <c r="E2106">
        <v>3</v>
      </c>
      <c r="F2106">
        <v>2793</v>
      </c>
      <c r="G2106">
        <v>10</v>
      </c>
      <c r="H2106" t="s">
        <v>1020</v>
      </c>
    </row>
    <row r="2107" spans="1:8" x14ac:dyDescent="0.25">
      <c r="A2107">
        <v>102105</v>
      </c>
      <c r="B2107" s="1">
        <v>46204</v>
      </c>
      <c r="C2107" t="s">
        <v>948</v>
      </c>
      <c r="D2107" t="s">
        <v>1066</v>
      </c>
      <c r="E2107">
        <v>1</v>
      </c>
      <c r="F2107">
        <v>2880</v>
      </c>
      <c r="G2107">
        <v>10</v>
      </c>
      <c r="H2107" t="s">
        <v>1019</v>
      </c>
    </row>
    <row r="2108" spans="1:8" x14ac:dyDescent="0.25">
      <c r="A2108">
        <v>102106</v>
      </c>
      <c r="B2108" s="1">
        <v>46204</v>
      </c>
      <c r="C2108" t="s">
        <v>78</v>
      </c>
      <c r="D2108" t="s">
        <v>1071</v>
      </c>
      <c r="E2108">
        <v>3</v>
      </c>
      <c r="F2108">
        <v>1532</v>
      </c>
      <c r="G2108">
        <v>0</v>
      </c>
      <c r="H2108" t="s">
        <v>1019</v>
      </c>
    </row>
    <row r="2109" spans="1:8" x14ac:dyDescent="0.25">
      <c r="A2109">
        <v>102107</v>
      </c>
      <c r="B2109" s="1">
        <v>46204</v>
      </c>
      <c r="C2109" t="s">
        <v>578</v>
      </c>
      <c r="D2109" t="s">
        <v>1072</v>
      </c>
      <c r="E2109">
        <v>1</v>
      </c>
      <c r="F2109">
        <v>4388</v>
      </c>
      <c r="G2109">
        <v>10</v>
      </c>
      <c r="H2109" t="s">
        <v>1023</v>
      </c>
    </row>
    <row r="2110" spans="1:8" x14ac:dyDescent="0.25">
      <c r="A2110">
        <v>102108</v>
      </c>
      <c r="B2110" s="1">
        <v>46204</v>
      </c>
      <c r="C2110" t="s">
        <v>766</v>
      </c>
      <c r="D2110" t="s">
        <v>1039</v>
      </c>
      <c r="E2110">
        <v>5</v>
      </c>
      <c r="F2110">
        <v>2421</v>
      </c>
      <c r="G2110">
        <v>5</v>
      </c>
      <c r="H2110" t="s">
        <v>1019</v>
      </c>
    </row>
    <row r="2111" spans="1:8" x14ac:dyDescent="0.25">
      <c r="A2111">
        <v>102109</v>
      </c>
      <c r="B2111" s="1">
        <v>46204</v>
      </c>
      <c r="C2111" t="s">
        <v>359</v>
      </c>
      <c r="D2111" t="s">
        <v>1162</v>
      </c>
      <c r="E2111">
        <v>2</v>
      </c>
      <c r="F2111">
        <v>4076</v>
      </c>
      <c r="G2111">
        <v>10</v>
      </c>
      <c r="H2111" t="s">
        <v>1022</v>
      </c>
    </row>
    <row r="2112" spans="1:8" x14ac:dyDescent="0.25">
      <c r="A2112">
        <v>102110</v>
      </c>
      <c r="B2112" s="1">
        <v>46204</v>
      </c>
      <c r="C2112" t="s">
        <v>869</v>
      </c>
      <c r="D2112" t="s">
        <v>1080</v>
      </c>
      <c r="E2112">
        <v>5</v>
      </c>
      <c r="F2112">
        <v>442</v>
      </c>
      <c r="G2112">
        <v>5</v>
      </c>
      <c r="H2112" t="s">
        <v>1019</v>
      </c>
    </row>
    <row r="2113" spans="1:8" x14ac:dyDescent="0.25">
      <c r="A2113">
        <v>102111</v>
      </c>
      <c r="B2113" s="1">
        <v>46204</v>
      </c>
      <c r="C2113" t="s">
        <v>555</v>
      </c>
      <c r="D2113" t="s">
        <v>1119</v>
      </c>
      <c r="E2113">
        <v>3</v>
      </c>
      <c r="F2113">
        <v>216</v>
      </c>
      <c r="G2113">
        <v>10</v>
      </c>
      <c r="H2113" t="s">
        <v>1021</v>
      </c>
    </row>
    <row r="2114" spans="1:8" x14ac:dyDescent="0.25">
      <c r="A2114">
        <v>102112</v>
      </c>
      <c r="B2114" s="1">
        <v>46204</v>
      </c>
      <c r="C2114" t="s">
        <v>122</v>
      </c>
      <c r="D2114" t="s">
        <v>1174</v>
      </c>
      <c r="E2114">
        <v>2</v>
      </c>
      <c r="F2114">
        <v>508</v>
      </c>
      <c r="G2114">
        <v>10</v>
      </c>
      <c r="H2114" t="s">
        <v>1023</v>
      </c>
    </row>
    <row r="2115" spans="1:8" x14ac:dyDescent="0.25">
      <c r="A2115">
        <v>102113</v>
      </c>
      <c r="B2115" s="1">
        <v>46204</v>
      </c>
      <c r="C2115" t="s">
        <v>626</v>
      </c>
      <c r="D2115" t="s">
        <v>1101</v>
      </c>
      <c r="E2115">
        <v>1</v>
      </c>
      <c r="F2115">
        <v>4014</v>
      </c>
      <c r="G2115">
        <v>10</v>
      </c>
      <c r="H2115" t="s">
        <v>1022</v>
      </c>
    </row>
    <row r="2116" spans="1:8" x14ac:dyDescent="0.25">
      <c r="A2116">
        <v>102114</v>
      </c>
      <c r="B2116" s="1">
        <v>46204</v>
      </c>
      <c r="C2116" t="s">
        <v>887</v>
      </c>
      <c r="D2116" t="s">
        <v>1124</v>
      </c>
      <c r="E2116">
        <v>5</v>
      </c>
      <c r="F2116">
        <v>3167</v>
      </c>
      <c r="G2116">
        <v>10</v>
      </c>
      <c r="H2116" t="s">
        <v>1024</v>
      </c>
    </row>
    <row r="2117" spans="1:8" x14ac:dyDescent="0.25">
      <c r="A2117">
        <v>102115</v>
      </c>
      <c r="B2117" s="1">
        <v>46204</v>
      </c>
      <c r="C2117" t="s">
        <v>61</v>
      </c>
      <c r="D2117" t="s">
        <v>1121</v>
      </c>
      <c r="E2117">
        <v>3</v>
      </c>
      <c r="F2117">
        <v>2418</v>
      </c>
      <c r="G2117">
        <v>10</v>
      </c>
      <c r="H2117" t="s">
        <v>1023</v>
      </c>
    </row>
    <row r="2118" spans="1:8" x14ac:dyDescent="0.25">
      <c r="A2118">
        <v>102116</v>
      </c>
      <c r="B2118" s="1">
        <v>46204</v>
      </c>
      <c r="C2118" t="s">
        <v>16</v>
      </c>
      <c r="D2118" t="s">
        <v>1076</v>
      </c>
      <c r="E2118">
        <v>2</v>
      </c>
      <c r="F2118">
        <v>4774</v>
      </c>
      <c r="G2118">
        <v>5</v>
      </c>
      <c r="H2118" t="s">
        <v>1018</v>
      </c>
    </row>
    <row r="2119" spans="1:8" x14ac:dyDescent="0.25">
      <c r="A2119">
        <v>102117</v>
      </c>
      <c r="B2119" s="1">
        <v>46204</v>
      </c>
      <c r="C2119" t="s">
        <v>609</v>
      </c>
      <c r="D2119" t="s">
        <v>1148</v>
      </c>
      <c r="E2119">
        <v>3</v>
      </c>
      <c r="F2119">
        <v>2478</v>
      </c>
      <c r="G2119">
        <v>10</v>
      </c>
      <c r="H2119" t="s">
        <v>1021</v>
      </c>
    </row>
    <row r="2120" spans="1:8" x14ac:dyDescent="0.25">
      <c r="A2120">
        <v>102118</v>
      </c>
      <c r="B2120" s="1">
        <v>46204</v>
      </c>
      <c r="C2120" t="s">
        <v>707</v>
      </c>
      <c r="D2120" t="s">
        <v>1104</v>
      </c>
      <c r="E2120">
        <v>5</v>
      </c>
      <c r="F2120">
        <v>4475</v>
      </c>
      <c r="G2120">
        <v>5</v>
      </c>
      <c r="H2120" t="s">
        <v>1020</v>
      </c>
    </row>
    <row r="2121" spans="1:8" x14ac:dyDescent="0.25">
      <c r="A2121">
        <v>102119</v>
      </c>
      <c r="B2121" s="1">
        <v>46204</v>
      </c>
      <c r="C2121" t="s">
        <v>550</v>
      </c>
      <c r="D2121" t="s">
        <v>1160</v>
      </c>
      <c r="E2121">
        <v>5</v>
      </c>
      <c r="F2121">
        <v>588</v>
      </c>
      <c r="G2121">
        <v>0</v>
      </c>
      <c r="H2121" t="s">
        <v>1021</v>
      </c>
    </row>
    <row r="2122" spans="1:8" x14ac:dyDescent="0.25">
      <c r="A2122">
        <v>102120</v>
      </c>
      <c r="B2122" s="1">
        <v>46204</v>
      </c>
      <c r="C2122" t="s">
        <v>792</v>
      </c>
      <c r="D2122" t="s">
        <v>1106</v>
      </c>
      <c r="E2122">
        <v>3</v>
      </c>
      <c r="F2122">
        <v>1096</v>
      </c>
      <c r="G2122">
        <v>0</v>
      </c>
      <c r="H2122" t="s">
        <v>1019</v>
      </c>
    </row>
    <row r="2123" spans="1:8" x14ac:dyDescent="0.25">
      <c r="A2123">
        <v>102121</v>
      </c>
      <c r="B2123" s="1">
        <v>46204</v>
      </c>
      <c r="C2123" t="s">
        <v>997</v>
      </c>
      <c r="D2123" t="s">
        <v>1160</v>
      </c>
      <c r="E2123">
        <v>3</v>
      </c>
      <c r="F2123">
        <v>4558</v>
      </c>
      <c r="G2123">
        <v>10</v>
      </c>
      <c r="H2123" t="s">
        <v>1018</v>
      </c>
    </row>
    <row r="2124" spans="1:8" x14ac:dyDescent="0.25">
      <c r="A2124">
        <v>102122</v>
      </c>
      <c r="B2124" s="1">
        <v>46204</v>
      </c>
      <c r="C2124" t="s">
        <v>123</v>
      </c>
      <c r="D2124" t="s">
        <v>1050</v>
      </c>
      <c r="E2124">
        <v>5</v>
      </c>
      <c r="F2124">
        <v>4570</v>
      </c>
      <c r="G2124">
        <v>10</v>
      </c>
      <c r="H2124" t="s">
        <v>1025</v>
      </c>
    </row>
    <row r="2125" spans="1:8" x14ac:dyDescent="0.25">
      <c r="A2125">
        <v>102123</v>
      </c>
      <c r="B2125" s="1">
        <v>46204</v>
      </c>
      <c r="C2125" t="s">
        <v>737</v>
      </c>
      <c r="D2125" t="s">
        <v>1143</v>
      </c>
      <c r="E2125">
        <v>2</v>
      </c>
      <c r="F2125">
        <v>3497</v>
      </c>
      <c r="G2125">
        <v>0</v>
      </c>
      <c r="H2125" t="s">
        <v>1019</v>
      </c>
    </row>
    <row r="2126" spans="1:8" x14ac:dyDescent="0.25">
      <c r="A2126">
        <v>102124</v>
      </c>
      <c r="B2126" s="1">
        <v>46204</v>
      </c>
      <c r="C2126" t="s">
        <v>944</v>
      </c>
      <c r="D2126" t="s">
        <v>1107</v>
      </c>
      <c r="E2126">
        <v>2</v>
      </c>
      <c r="F2126">
        <v>4954</v>
      </c>
      <c r="G2126">
        <v>5</v>
      </c>
      <c r="H2126" t="s">
        <v>1023</v>
      </c>
    </row>
    <row r="2127" spans="1:8" x14ac:dyDescent="0.25">
      <c r="A2127">
        <v>102125</v>
      </c>
      <c r="B2127" s="1">
        <v>46204</v>
      </c>
      <c r="C2127" t="s">
        <v>84</v>
      </c>
      <c r="D2127" t="s">
        <v>1147</v>
      </c>
      <c r="E2127">
        <v>3</v>
      </c>
      <c r="F2127">
        <v>2254</v>
      </c>
      <c r="G2127">
        <v>10</v>
      </c>
      <c r="H2127" t="s">
        <v>1018</v>
      </c>
    </row>
    <row r="2128" spans="1:8" x14ac:dyDescent="0.25">
      <c r="A2128">
        <v>102126</v>
      </c>
      <c r="B2128" s="1">
        <v>46204</v>
      </c>
      <c r="C2128" t="s">
        <v>787</v>
      </c>
      <c r="D2128" t="s">
        <v>1051</v>
      </c>
      <c r="E2128">
        <v>3</v>
      </c>
      <c r="F2128">
        <v>1639</v>
      </c>
      <c r="G2128">
        <v>5</v>
      </c>
      <c r="H2128" t="s">
        <v>1020</v>
      </c>
    </row>
    <row r="2129" spans="1:8" x14ac:dyDescent="0.25">
      <c r="A2129">
        <v>102127</v>
      </c>
      <c r="B2129" s="1">
        <v>46204</v>
      </c>
      <c r="C2129" t="s">
        <v>361</v>
      </c>
      <c r="D2129" t="s">
        <v>1128</v>
      </c>
      <c r="E2129">
        <v>2</v>
      </c>
      <c r="F2129">
        <v>4737</v>
      </c>
      <c r="G2129">
        <v>10</v>
      </c>
      <c r="H2129" t="s">
        <v>1022</v>
      </c>
    </row>
    <row r="2130" spans="1:8" x14ac:dyDescent="0.25">
      <c r="A2130">
        <v>102128</v>
      </c>
      <c r="B2130" s="1">
        <v>46204</v>
      </c>
      <c r="C2130" t="s">
        <v>805</v>
      </c>
      <c r="D2130" t="s">
        <v>1081</v>
      </c>
      <c r="E2130">
        <v>5</v>
      </c>
      <c r="F2130">
        <v>3587</v>
      </c>
      <c r="G2130">
        <v>10</v>
      </c>
      <c r="H2130" t="s">
        <v>1021</v>
      </c>
    </row>
    <row r="2131" spans="1:8" x14ac:dyDescent="0.25">
      <c r="A2131">
        <v>102129</v>
      </c>
      <c r="B2131" s="1">
        <v>46204</v>
      </c>
      <c r="C2131" t="s">
        <v>532</v>
      </c>
      <c r="D2131" t="s">
        <v>1116</v>
      </c>
      <c r="E2131">
        <v>1</v>
      </c>
      <c r="F2131">
        <v>2806</v>
      </c>
      <c r="G2131">
        <v>0</v>
      </c>
      <c r="H2131" t="s">
        <v>1022</v>
      </c>
    </row>
    <row r="2132" spans="1:8" x14ac:dyDescent="0.25">
      <c r="A2132">
        <v>102130</v>
      </c>
      <c r="B2132" s="1">
        <v>46204</v>
      </c>
      <c r="C2132" t="s">
        <v>790</v>
      </c>
      <c r="D2132" t="s">
        <v>1092</v>
      </c>
      <c r="E2132">
        <v>3</v>
      </c>
      <c r="F2132">
        <v>3816</v>
      </c>
      <c r="G2132">
        <v>10</v>
      </c>
      <c r="H2132" t="s">
        <v>1020</v>
      </c>
    </row>
    <row r="2133" spans="1:8" x14ac:dyDescent="0.25">
      <c r="A2133">
        <v>102131</v>
      </c>
      <c r="B2133" s="1">
        <v>46204</v>
      </c>
      <c r="C2133" t="s">
        <v>206</v>
      </c>
      <c r="D2133" t="s">
        <v>1157</v>
      </c>
      <c r="E2133">
        <v>2</v>
      </c>
      <c r="F2133">
        <v>4124</v>
      </c>
      <c r="G2133">
        <v>5</v>
      </c>
      <c r="H2133" t="s">
        <v>1016</v>
      </c>
    </row>
    <row r="2134" spans="1:8" x14ac:dyDescent="0.25">
      <c r="A2134">
        <v>102132</v>
      </c>
      <c r="B2134" s="1">
        <v>46204</v>
      </c>
      <c r="C2134" t="s">
        <v>796</v>
      </c>
      <c r="D2134" t="s">
        <v>1110</v>
      </c>
      <c r="E2134">
        <v>4</v>
      </c>
      <c r="F2134">
        <v>1991</v>
      </c>
      <c r="G2134">
        <v>5</v>
      </c>
      <c r="H2134" t="s">
        <v>1016</v>
      </c>
    </row>
    <row r="2135" spans="1:8" x14ac:dyDescent="0.25">
      <c r="A2135">
        <v>102133</v>
      </c>
      <c r="B2135" s="1">
        <v>46204</v>
      </c>
      <c r="C2135" t="s">
        <v>565</v>
      </c>
      <c r="D2135" t="s">
        <v>1140</v>
      </c>
      <c r="E2135">
        <v>5</v>
      </c>
      <c r="F2135">
        <v>1366</v>
      </c>
      <c r="G2135">
        <v>0</v>
      </c>
      <c r="H2135" t="s">
        <v>1019</v>
      </c>
    </row>
    <row r="2136" spans="1:8" x14ac:dyDescent="0.25">
      <c r="A2136">
        <v>102134</v>
      </c>
      <c r="B2136" s="1">
        <v>46204</v>
      </c>
      <c r="C2136" t="s">
        <v>117</v>
      </c>
      <c r="D2136" t="s">
        <v>1129</v>
      </c>
      <c r="E2136">
        <v>2</v>
      </c>
      <c r="F2136">
        <v>1918</v>
      </c>
      <c r="G2136">
        <v>10</v>
      </c>
      <c r="H2136" t="s">
        <v>1021</v>
      </c>
    </row>
    <row r="2137" spans="1:8" x14ac:dyDescent="0.25">
      <c r="A2137">
        <v>102135</v>
      </c>
      <c r="B2137" s="1">
        <v>46204</v>
      </c>
      <c r="C2137" t="s">
        <v>927</v>
      </c>
      <c r="D2137" t="s">
        <v>1033</v>
      </c>
      <c r="E2137">
        <v>4</v>
      </c>
      <c r="F2137">
        <v>3869</v>
      </c>
      <c r="G2137">
        <v>5</v>
      </c>
      <c r="H2137" t="s">
        <v>1024</v>
      </c>
    </row>
    <row r="2138" spans="1:8" x14ac:dyDescent="0.25">
      <c r="A2138">
        <v>102136</v>
      </c>
      <c r="B2138" s="1">
        <v>46204</v>
      </c>
      <c r="C2138" t="s">
        <v>495</v>
      </c>
      <c r="D2138" t="s">
        <v>1063</v>
      </c>
      <c r="E2138">
        <v>5</v>
      </c>
      <c r="F2138">
        <v>1512</v>
      </c>
      <c r="G2138">
        <v>0</v>
      </c>
      <c r="H2138" t="s">
        <v>1022</v>
      </c>
    </row>
    <row r="2139" spans="1:8" x14ac:dyDescent="0.25">
      <c r="A2139">
        <v>102137</v>
      </c>
      <c r="B2139" s="1">
        <v>46204</v>
      </c>
      <c r="C2139" t="s">
        <v>586</v>
      </c>
      <c r="D2139" t="s">
        <v>1100</v>
      </c>
      <c r="E2139">
        <v>4</v>
      </c>
      <c r="F2139">
        <v>142</v>
      </c>
      <c r="G2139">
        <v>10</v>
      </c>
      <c r="H2139" t="s">
        <v>1016</v>
      </c>
    </row>
    <row r="2140" spans="1:8" x14ac:dyDescent="0.25">
      <c r="A2140">
        <v>102138</v>
      </c>
      <c r="B2140" s="1">
        <v>46204</v>
      </c>
      <c r="C2140" t="s">
        <v>988</v>
      </c>
      <c r="D2140" t="s">
        <v>1128</v>
      </c>
      <c r="E2140">
        <v>3</v>
      </c>
      <c r="F2140">
        <v>728</v>
      </c>
      <c r="G2140">
        <v>5</v>
      </c>
      <c r="H2140" t="s">
        <v>1018</v>
      </c>
    </row>
    <row r="2141" spans="1:8" x14ac:dyDescent="0.25">
      <c r="A2141">
        <v>102139</v>
      </c>
      <c r="B2141" s="1">
        <v>46204</v>
      </c>
      <c r="C2141" t="s">
        <v>51</v>
      </c>
      <c r="D2141" t="s">
        <v>1063</v>
      </c>
      <c r="E2141">
        <v>5</v>
      </c>
      <c r="F2141">
        <v>2038</v>
      </c>
      <c r="G2141">
        <v>0</v>
      </c>
      <c r="H2141" t="s">
        <v>1016</v>
      </c>
    </row>
    <row r="2142" spans="1:8" x14ac:dyDescent="0.25">
      <c r="A2142">
        <v>102140</v>
      </c>
      <c r="B2142" s="1">
        <v>46204</v>
      </c>
      <c r="C2142" t="s">
        <v>446</v>
      </c>
      <c r="D2142" t="s">
        <v>1073</v>
      </c>
      <c r="E2142">
        <v>3</v>
      </c>
      <c r="F2142">
        <v>1259</v>
      </c>
      <c r="G2142">
        <v>5</v>
      </c>
      <c r="H2142" t="s">
        <v>1016</v>
      </c>
    </row>
    <row r="2143" spans="1:8" x14ac:dyDescent="0.25">
      <c r="A2143">
        <v>102141</v>
      </c>
      <c r="B2143" s="1">
        <v>46204</v>
      </c>
      <c r="C2143" t="s">
        <v>911</v>
      </c>
      <c r="D2143" t="s">
        <v>1170</v>
      </c>
      <c r="E2143">
        <v>3</v>
      </c>
      <c r="F2143">
        <v>756</v>
      </c>
      <c r="G2143">
        <v>0</v>
      </c>
      <c r="H2143" t="s">
        <v>1020</v>
      </c>
    </row>
    <row r="2144" spans="1:8" x14ac:dyDescent="0.25">
      <c r="A2144">
        <v>102142</v>
      </c>
      <c r="B2144" s="1">
        <v>46204</v>
      </c>
      <c r="C2144" t="s">
        <v>151</v>
      </c>
      <c r="D2144" t="s">
        <v>1083</v>
      </c>
      <c r="E2144">
        <v>3</v>
      </c>
      <c r="F2144">
        <v>4553</v>
      </c>
      <c r="G2144">
        <v>5</v>
      </c>
      <c r="H2144" t="s">
        <v>1019</v>
      </c>
    </row>
    <row r="2145" spans="1:8" x14ac:dyDescent="0.25">
      <c r="A2145">
        <v>102143</v>
      </c>
      <c r="B2145" s="1">
        <v>46204</v>
      </c>
      <c r="C2145" t="s">
        <v>205</v>
      </c>
      <c r="D2145" t="s">
        <v>1086</v>
      </c>
      <c r="E2145">
        <v>3</v>
      </c>
      <c r="F2145">
        <v>2727</v>
      </c>
      <c r="G2145">
        <v>5</v>
      </c>
      <c r="H2145" t="s">
        <v>1016</v>
      </c>
    </row>
    <row r="2146" spans="1:8" x14ac:dyDescent="0.25">
      <c r="A2146">
        <v>102144</v>
      </c>
      <c r="B2146" s="1">
        <v>46204</v>
      </c>
      <c r="C2146" t="s">
        <v>398</v>
      </c>
      <c r="D2146" t="s">
        <v>1052</v>
      </c>
      <c r="E2146">
        <v>3</v>
      </c>
      <c r="F2146">
        <v>424</v>
      </c>
      <c r="G2146">
        <v>5</v>
      </c>
      <c r="H2146" t="s">
        <v>1017</v>
      </c>
    </row>
    <row r="2147" spans="1:8" x14ac:dyDescent="0.25">
      <c r="A2147">
        <v>102145</v>
      </c>
      <c r="B2147" s="1">
        <v>46204</v>
      </c>
      <c r="C2147" t="s">
        <v>788</v>
      </c>
      <c r="D2147" t="s">
        <v>1149</v>
      </c>
      <c r="E2147">
        <v>4</v>
      </c>
      <c r="F2147">
        <v>2046</v>
      </c>
      <c r="G2147">
        <v>0</v>
      </c>
      <c r="H2147" t="s">
        <v>1021</v>
      </c>
    </row>
    <row r="2148" spans="1:8" x14ac:dyDescent="0.25">
      <c r="A2148">
        <v>102146</v>
      </c>
      <c r="B2148" s="1">
        <v>46204</v>
      </c>
      <c r="C2148" t="s">
        <v>674</v>
      </c>
      <c r="D2148" t="s">
        <v>1095</v>
      </c>
      <c r="E2148">
        <v>3</v>
      </c>
      <c r="F2148">
        <v>1334</v>
      </c>
      <c r="G2148">
        <v>5</v>
      </c>
      <c r="H2148" t="s">
        <v>1017</v>
      </c>
    </row>
    <row r="2149" spans="1:8" x14ac:dyDescent="0.25">
      <c r="A2149">
        <v>102147</v>
      </c>
      <c r="B2149" s="1">
        <v>46204</v>
      </c>
      <c r="C2149" t="s">
        <v>593</v>
      </c>
      <c r="D2149" t="s">
        <v>1159</v>
      </c>
      <c r="E2149">
        <v>4</v>
      </c>
      <c r="F2149">
        <v>2824</v>
      </c>
      <c r="G2149">
        <v>0</v>
      </c>
      <c r="H2149" t="s">
        <v>1017</v>
      </c>
    </row>
    <row r="2150" spans="1:8" x14ac:dyDescent="0.25">
      <c r="A2150">
        <v>102148</v>
      </c>
      <c r="B2150" s="1">
        <v>46204</v>
      </c>
      <c r="C2150" t="s">
        <v>757</v>
      </c>
      <c r="D2150" t="s">
        <v>1130</v>
      </c>
      <c r="E2150">
        <v>1</v>
      </c>
      <c r="F2150">
        <v>1869</v>
      </c>
      <c r="G2150">
        <v>0</v>
      </c>
      <c r="H2150" t="s">
        <v>1023</v>
      </c>
    </row>
    <row r="2151" spans="1:8" x14ac:dyDescent="0.25">
      <c r="A2151">
        <v>102149</v>
      </c>
      <c r="B2151" s="1">
        <v>46204</v>
      </c>
      <c r="C2151" t="s">
        <v>575</v>
      </c>
      <c r="D2151" t="s">
        <v>1070</v>
      </c>
      <c r="E2151">
        <v>5</v>
      </c>
      <c r="F2151">
        <v>4207</v>
      </c>
      <c r="G2151">
        <v>0</v>
      </c>
      <c r="H2151" t="s">
        <v>1019</v>
      </c>
    </row>
    <row r="2152" spans="1:8" x14ac:dyDescent="0.25">
      <c r="A2152">
        <v>102150</v>
      </c>
      <c r="B2152" s="1">
        <v>46204</v>
      </c>
      <c r="C2152" t="s">
        <v>877</v>
      </c>
      <c r="D2152" t="s">
        <v>1038</v>
      </c>
      <c r="E2152">
        <v>5</v>
      </c>
      <c r="F2152">
        <v>4157</v>
      </c>
      <c r="G2152">
        <v>5</v>
      </c>
      <c r="H2152" t="s">
        <v>1016</v>
      </c>
    </row>
    <row r="2153" spans="1:8" x14ac:dyDescent="0.25">
      <c r="A2153">
        <v>102151</v>
      </c>
      <c r="B2153" s="1">
        <v>46204</v>
      </c>
      <c r="C2153" t="s">
        <v>640</v>
      </c>
      <c r="D2153" t="s">
        <v>1118</v>
      </c>
      <c r="E2153">
        <v>5</v>
      </c>
      <c r="F2153">
        <v>1091</v>
      </c>
      <c r="G2153">
        <v>0</v>
      </c>
      <c r="H2153" t="s">
        <v>1019</v>
      </c>
    </row>
    <row r="2154" spans="1:8" x14ac:dyDescent="0.25">
      <c r="A2154">
        <v>102152</v>
      </c>
      <c r="B2154" s="1">
        <v>46204</v>
      </c>
      <c r="C2154" t="s">
        <v>823</v>
      </c>
      <c r="D2154" t="s">
        <v>1105</v>
      </c>
      <c r="E2154">
        <v>4</v>
      </c>
      <c r="F2154">
        <v>456</v>
      </c>
      <c r="G2154">
        <v>5</v>
      </c>
      <c r="H2154" t="s">
        <v>1018</v>
      </c>
    </row>
    <row r="2155" spans="1:8" x14ac:dyDescent="0.25">
      <c r="A2155">
        <v>102153</v>
      </c>
      <c r="B2155" s="1">
        <v>46204</v>
      </c>
      <c r="C2155" t="s">
        <v>918</v>
      </c>
      <c r="D2155" t="s">
        <v>1156</v>
      </c>
      <c r="E2155">
        <v>1</v>
      </c>
      <c r="F2155">
        <v>1893</v>
      </c>
      <c r="G2155">
        <v>10</v>
      </c>
      <c r="H2155" t="s">
        <v>1019</v>
      </c>
    </row>
    <row r="2156" spans="1:8" x14ac:dyDescent="0.25">
      <c r="A2156">
        <v>102154</v>
      </c>
      <c r="B2156" s="1">
        <v>46204</v>
      </c>
      <c r="C2156" t="s">
        <v>86</v>
      </c>
      <c r="D2156" t="s">
        <v>1174</v>
      </c>
      <c r="E2156">
        <v>3</v>
      </c>
      <c r="F2156">
        <v>1256</v>
      </c>
      <c r="G2156">
        <v>0</v>
      </c>
      <c r="H2156" t="s">
        <v>1020</v>
      </c>
    </row>
    <row r="2157" spans="1:8" x14ac:dyDescent="0.25">
      <c r="A2157">
        <v>102155</v>
      </c>
      <c r="B2157" s="1">
        <v>46204</v>
      </c>
      <c r="C2157" t="s">
        <v>939</v>
      </c>
      <c r="D2157" t="s">
        <v>1158</v>
      </c>
      <c r="E2157">
        <v>4</v>
      </c>
      <c r="F2157">
        <v>4313</v>
      </c>
      <c r="G2157">
        <v>10</v>
      </c>
      <c r="H2157" t="s">
        <v>1025</v>
      </c>
    </row>
    <row r="2158" spans="1:8" x14ac:dyDescent="0.25">
      <c r="A2158">
        <v>102156</v>
      </c>
      <c r="B2158" s="1">
        <v>46204</v>
      </c>
      <c r="C2158" t="s">
        <v>7</v>
      </c>
      <c r="D2158" t="s">
        <v>1101</v>
      </c>
      <c r="E2158">
        <v>2</v>
      </c>
      <c r="F2158">
        <v>2808</v>
      </c>
      <c r="G2158">
        <v>5</v>
      </c>
      <c r="H2158" t="s">
        <v>1022</v>
      </c>
    </row>
    <row r="2159" spans="1:8" x14ac:dyDescent="0.25">
      <c r="A2159">
        <v>102157</v>
      </c>
      <c r="B2159" s="1">
        <v>46204</v>
      </c>
      <c r="C2159" t="s">
        <v>653</v>
      </c>
      <c r="D2159" t="s">
        <v>1113</v>
      </c>
      <c r="E2159">
        <v>1</v>
      </c>
      <c r="F2159">
        <v>1304</v>
      </c>
      <c r="G2159">
        <v>0</v>
      </c>
      <c r="H2159" t="s">
        <v>1024</v>
      </c>
    </row>
    <row r="2160" spans="1:8" x14ac:dyDescent="0.25">
      <c r="A2160">
        <v>102158</v>
      </c>
      <c r="B2160" s="1">
        <v>46204</v>
      </c>
      <c r="C2160" t="s">
        <v>880</v>
      </c>
      <c r="D2160" t="s">
        <v>1122</v>
      </c>
      <c r="E2160">
        <v>5</v>
      </c>
      <c r="F2160">
        <v>1348</v>
      </c>
      <c r="G2160">
        <v>5</v>
      </c>
      <c r="H2160" t="s">
        <v>1023</v>
      </c>
    </row>
    <row r="2161" spans="1:8" x14ac:dyDescent="0.25">
      <c r="A2161">
        <v>102159</v>
      </c>
      <c r="B2161" s="1">
        <v>46204</v>
      </c>
      <c r="C2161" t="s">
        <v>443</v>
      </c>
      <c r="D2161" t="s">
        <v>1121</v>
      </c>
      <c r="E2161">
        <v>1</v>
      </c>
      <c r="F2161">
        <v>3665</v>
      </c>
      <c r="G2161">
        <v>5</v>
      </c>
      <c r="H2161" t="s">
        <v>1025</v>
      </c>
    </row>
    <row r="2162" spans="1:8" x14ac:dyDescent="0.25">
      <c r="A2162">
        <v>102160</v>
      </c>
      <c r="B2162" s="1">
        <v>46204</v>
      </c>
      <c r="C2162" t="s">
        <v>632</v>
      </c>
      <c r="D2162" t="s">
        <v>1097</v>
      </c>
      <c r="E2162">
        <v>5</v>
      </c>
      <c r="F2162">
        <v>380</v>
      </c>
      <c r="G2162">
        <v>0</v>
      </c>
      <c r="H2162" t="s">
        <v>1021</v>
      </c>
    </row>
    <row r="2163" spans="1:8" x14ac:dyDescent="0.25">
      <c r="A2163">
        <v>102161</v>
      </c>
      <c r="B2163" s="1">
        <v>46204</v>
      </c>
      <c r="C2163" t="s">
        <v>116</v>
      </c>
      <c r="D2163" t="s">
        <v>1124</v>
      </c>
      <c r="E2163">
        <v>2</v>
      </c>
      <c r="F2163">
        <v>2904</v>
      </c>
      <c r="G2163">
        <v>0</v>
      </c>
      <c r="H2163" t="s">
        <v>1016</v>
      </c>
    </row>
    <row r="2164" spans="1:8" x14ac:dyDescent="0.25">
      <c r="A2164">
        <v>102162</v>
      </c>
      <c r="B2164" s="1">
        <v>46204</v>
      </c>
      <c r="C2164" t="s">
        <v>597</v>
      </c>
      <c r="D2164" t="s">
        <v>1054</v>
      </c>
      <c r="E2164">
        <v>1</v>
      </c>
      <c r="F2164">
        <v>4401</v>
      </c>
      <c r="G2164">
        <v>5</v>
      </c>
      <c r="H2164" t="s">
        <v>1016</v>
      </c>
    </row>
    <row r="2165" spans="1:8" x14ac:dyDescent="0.25">
      <c r="A2165">
        <v>102163</v>
      </c>
      <c r="B2165" s="1">
        <v>46204</v>
      </c>
      <c r="C2165" t="s">
        <v>245</v>
      </c>
      <c r="D2165" t="s">
        <v>1166</v>
      </c>
      <c r="E2165">
        <v>4</v>
      </c>
      <c r="F2165">
        <v>1411</v>
      </c>
      <c r="G2165">
        <v>5</v>
      </c>
      <c r="H2165" t="s">
        <v>1022</v>
      </c>
    </row>
    <row r="2166" spans="1:8" x14ac:dyDescent="0.25">
      <c r="A2166">
        <v>102164</v>
      </c>
      <c r="B2166" s="1">
        <v>46204</v>
      </c>
      <c r="C2166" t="s">
        <v>114</v>
      </c>
      <c r="D2166" t="s">
        <v>1052</v>
      </c>
      <c r="E2166">
        <v>1</v>
      </c>
      <c r="F2166">
        <v>4899</v>
      </c>
      <c r="G2166">
        <v>0</v>
      </c>
      <c r="H2166" t="s">
        <v>1024</v>
      </c>
    </row>
    <row r="2167" spans="1:8" x14ac:dyDescent="0.25">
      <c r="A2167">
        <v>102165</v>
      </c>
      <c r="B2167" s="1">
        <v>46204</v>
      </c>
      <c r="C2167" t="s">
        <v>261</v>
      </c>
      <c r="D2167" t="s">
        <v>1108</v>
      </c>
      <c r="E2167">
        <v>5</v>
      </c>
      <c r="F2167">
        <v>1839</v>
      </c>
      <c r="G2167">
        <v>5</v>
      </c>
      <c r="H2167" t="s">
        <v>1023</v>
      </c>
    </row>
    <row r="2168" spans="1:8" x14ac:dyDescent="0.25">
      <c r="A2168">
        <v>102166</v>
      </c>
      <c r="B2168" s="1">
        <v>46204</v>
      </c>
      <c r="C2168" t="s">
        <v>357</v>
      </c>
      <c r="D2168" t="s">
        <v>1066</v>
      </c>
      <c r="E2168">
        <v>1</v>
      </c>
      <c r="F2168">
        <v>3587</v>
      </c>
      <c r="G2168">
        <v>0</v>
      </c>
      <c r="H2168" t="s">
        <v>1019</v>
      </c>
    </row>
    <row r="2169" spans="1:8" x14ac:dyDescent="0.25">
      <c r="A2169">
        <v>102167</v>
      </c>
      <c r="B2169" s="1">
        <v>46204</v>
      </c>
      <c r="C2169" t="s">
        <v>748</v>
      </c>
      <c r="D2169" t="s">
        <v>1054</v>
      </c>
      <c r="E2169">
        <v>3</v>
      </c>
      <c r="F2169">
        <v>1082</v>
      </c>
      <c r="G2169">
        <v>5</v>
      </c>
      <c r="H2169" t="s">
        <v>1023</v>
      </c>
    </row>
    <row r="2170" spans="1:8" x14ac:dyDescent="0.25">
      <c r="A2170">
        <v>102168</v>
      </c>
      <c r="B2170" s="1">
        <v>46204</v>
      </c>
      <c r="C2170" t="s">
        <v>299</v>
      </c>
      <c r="D2170" t="s">
        <v>1038</v>
      </c>
      <c r="E2170">
        <v>1</v>
      </c>
      <c r="F2170">
        <v>1855</v>
      </c>
      <c r="G2170">
        <v>0</v>
      </c>
      <c r="H2170" t="s">
        <v>1020</v>
      </c>
    </row>
    <row r="2171" spans="1:8" x14ac:dyDescent="0.25">
      <c r="A2171">
        <v>102169</v>
      </c>
      <c r="B2171" s="1">
        <v>46204</v>
      </c>
      <c r="C2171" t="s">
        <v>1006</v>
      </c>
      <c r="D2171" t="s">
        <v>1073</v>
      </c>
      <c r="E2171">
        <v>1</v>
      </c>
      <c r="F2171">
        <v>321</v>
      </c>
      <c r="G2171">
        <v>10</v>
      </c>
      <c r="H2171" t="s">
        <v>1016</v>
      </c>
    </row>
    <row r="2172" spans="1:8" x14ac:dyDescent="0.25">
      <c r="A2172">
        <v>102170</v>
      </c>
      <c r="B2172" s="1">
        <v>46204</v>
      </c>
      <c r="C2172" t="s">
        <v>368</v>
      </c>
      <c r="D2172" t="s">
        <v>1078</v>
      </c>
      <c r="E2172">
        <v>1</v>
      </c>
      <c r="F2172">
        <v>4801</v>
      </c>
      <c r="G2172">
        <v>5</v>
      </c>
      <c r="H2172" t="s">
        <v>1024</v>
      </c>
    </row>
    <row r="2173" spans="1:8" x14ac:dyDescent="0.25">
      <c r="A2173">
        <v>102171</v>
      </c>
      <c r="B2173" s="1">
        <v>46204</v>
      </c>
      <c r="C2173" t="s">
        <v>482</v>
      </c>
      <c r="D2173" t="s">
        <v>1164</v>
      </c>
      <c r="E2173">
        <v>2</v>
      </c>
      <c r="F2173">
        <v>4844</v>
      </c>
      <c r="G2173">
        <v>10</v>
      </c>
      <c r="H2173" t="s">
        <v>1017</v>
      </c>
    </row>
    <row r="2174" spans="1:8" x14ac:dyDescent="0.25">
      <c r="A2174">
        <v>102172</v>
      </c>
      <c r="B2174" s="1">
        <v>46204</v>
      </c>
      <c r="C2174" t="s">
        <v>334</v>
      </c>
      <c r="D2174" t="s">
        <v>1035</v>
      </c>
      <c r="E2174">
        <v>1</v>
      </c>
      <c r="F2174">
        <v>2194</v>
      </c>
      <c r="G2174">
        <v>0</v>
      </c>
      <c r="H2174" t="s">
        <v>1019</v>
      </c>
    </row>
    <row r="2175" spans="1:8" x14ac:dyDescent="0.25">
      <c r="A2175">
        <v>102173</v>
      </c>
      <c r="B2175" s="1">
        <v>46204</v>
      </c>
      <c r="C2175" t="s">
        <v>371</v>
      </c>
      <c r="D2175" t="s">
        <v>1143</v>
      </c>
      <c r="E2175">
        <v>3</v>
      </c>
      <c r="F2175">
        <v>4748</v>
      </c>
      <c r="G2175">
        <v>10</v>
      </c>
      <c r="H2175" t="s">
        <v>1020</v>
      </c>
    </row>
    <row r="2176" spans="1:8" x14ac:dyDescent="0.25">
      <c r="A2176">
        <v>102174</v>
      </c>
      <c r="B2176" s="1">
        <v>46204</v>
      </c>
      <c r="C2176" t="s">
        <v>610</v>
      </c>
      <c r="D2176" t="s">
        <v>1096</v>
      </c>
      <c r="E2176">
        <v>4</v>
      </c>
      <c r="F2176">
        <v>4812</v>
      </c>
      <c r="G2176">
        <v>10</v>
      </c>
      <c r="H2176" t="s">
        <v>1025</v>
      </c>
    </row>
    <row r="2177" spans="1:8" x14ac:dyDescent="0.25">
      <c r="A2177">
        <v>102175</v>
      </c>
      <c r="B2177" s="1">
        <v>46204</v>
      </c>
      <c r="C2177" t="s">
        <v>980</v>
      </c>
      <c r="D2177" t="s">
        <v>1099</v>
      </c>
      <c r="E2177">
        <v>5</v>
      </c>
      <c r="F2177">
        <v>724</v>
      </c>
      <c r="G2177">
        <v>10</v>
      </c>
      <c r="H2177" t="s">
        <v>1021</v>
      </c>
    </row>
    <row r="2178" spans="1:8" x14ac:dyDescent="0.25">
      <c r="A2178">
        <v>102176</v>
      </c>
      <c r="B2178" s="1">
        <v>46204</v>
      </c>
      <c r="C2178" t="s">
        <v>981</v>
      </c>
      <c r="D2178" t="s">
        <v>1109</v>
      </c>
      <c r="E2178">
        <v>4</v>
      </c>
      <c r="F2178">
        <v>574</v>
      </c>
      <c r="G2178">
        <v>10</v>
      </c>
      <c r="H2178" t="s">
        <v>1016</v>
      </c>
    </row>
    <row r="2179" spans="1:8" x14ac:dyDescent="0.25">
      <c r="A2179">
        <v>102177</v>
      </c>
      <c r="B2179" s="1">
        <v>46204</v>
      </c>
      <c r="C2179" t="s">
        <v>50</v>
      </c>
      <c r="D2179" t="s">
        <v>1073</v>
      </c>
      <c r="E2179">
        <v>1</v>
      </c>
      <c r="F2179">
        <v>1141</v>
      </c>
      <c r="G2179">
        <v>5</v>
      </c>
      <c r="H2179" t="s">
        <v>1023</v>
      </c>
    </row>
    <row r="2180" spans="1:8" x14ac:dyDescent="0.25">
      <c r="A2180">
        <v>102178</v>
      </c>
      <c r="B2180" s="1">
        <v>46204</v>
      </c>
      <c r="C2180" t="s">
        <v>903</v>
      </c>
      <c r="D2180" t="s">
        <v>1114</v>
      </c>
      <c r="E2180">
        <v>2</v>
      </c>
      <c r="F2180">
        <v>891</v>
      </c>
      <c r="G2180">
        <v>0</v>
      </c>
      <c r="H2180" t="s">
        <v>1018</v>
      </c>
    </row>
    <row r="2181" spans="1:8" x14ac:dyDescent="0.25">
      <c r="A2181">
        <v>102179</v>
      </c>
      <c r="B2181" s="1">
        <v>46204</v>
      </c>
      <c r="C2181" t="s">
        <v>670</v>
      </c>
      <c r="D2181" t="s">
        <v>1175</v>
      </c>
      <c r="E2181">
        <v>1</v>
      </c>
      <c r="F2181">
        <v>2782</v>
      </c>
      <c r="G2181">
        <v>0</v>
      </c>
      <c r="H2181" t="s">
        <v>1022</v>
      </c>
    </row>
    <row r="2182" spans="1:8" x14ac:dyDescent="0.25">
      <c r="A2182">
        <v>102180</v>
      </c>
      <c r="B2182" s="1">
        <v>46204</v>
      </c>
      <c r="C2182" t="s">
        <v>459</v>
      </c>
      <c r="D2182" t="s">
        <v>1057</v>
      </c>
      <c r="E2182">
        <v>3</v>
      </c>
      <c r="F2182">
        <v>518</v>
      </c>
      <c r="G2182">
        <v>5</v>
      </c>
      <c r="H2182" t="s">
        <v>1024</v>
      </c>
    </row>
    <row r="2183" spans="1:8" x14ac:dyDescent="0.25">
      <c r="A2183">
        <v>102181</v>
      </c>
      <c r="B2183" s="1">
        <v>46204</v>
      </c>
      <c r="C2183" t="s">
        <v>214</v>
      </c>
      <c r="D2183" t="s">
        <v>1057</v>
      </c>
      <c r="E2183">
        <v>2</v>
      </c>
      <c r="F2183">
        <v>358</v>
      </c>
      <c r="G2183">
        <v>5</v>
      </c>
      <c r="H2183" t="s">
        <v>1020</v>
      </c>
    </row>
    <row r="2184" spans="1:8" x14ac:dyDescent="0.25">
      <c r="A2184">
        <v>102182</v>
      </c>
      <c r="B2184" s="1">
        <v>46204</v>
      </c>
      <c r="C2184" t="s">
        <v>631</v>
      </c>
      <c r="D2184" t="s">
        <v>1135</v>
      </c>
      <c r="E2184">
        <v>2</v>
      </c>
      <c r="F2184">
        <v>4657</v>
      </c>
      <c r="G2184">
        <v>0</v>
      </c>
      <c r="H2184" t="s">
        <v>1020</v>
      </c>
    </row>
    <row r="2185" spans="1:8" x14ac:dyDescent="0.25">
      <c r="A2185">
        <v>102183</v>
      </c>
      <c r="B2185" s="1">
        <v>46204</v>
      </c>
      <c r="C2185" t="s">
        <v>33</v>
      </c>
      <c r="D2185" t="s">
        <v>1174</v>
      </c>
      <c r="E2185">
        <v>5</v>
      </c>
      <c r="F2185">
        <v>2969</v>
      </c>
      <c r="G2185">
        <v>5</v>
      </c>
      <c r="H2185" t="s">
        <v>1017</v>
      </c>
    </row>
    <row r="2186" spans="1:8" x14ac:dyDescent="0.25">
      <c r="A2186">
        <v>102184</v>
      </c>
      <c r="B2186" s="1">
        <v>46204</v>
      </c>
      <c r="C2186" t="s">
        <v>971</v>
      </c>
      <c r="D2186" t="s">
        <v>1143</v>
      </c>
      <c r="E2186">
        <v>2</v>
      </c>
      <c r="F2186">
        <v>3235</v>
      </c>
      <c r="G2186">
        <v>5</v>
      </c>
      <c r="H2186" t="s">
        <v>1020</v>
      </c>
    </row>
    <row r="2187" spans="1:8" x14ac:dyDescent="0.25">
      <c r="A2187">
        <v>102185</v>
      </c>
      <c r="B2187" s="1">
        <v>46204</v>
      </c>
      <c r="C2187" t="s">
        <v>684</v>
      </c>
      <c r="D2187" t="s">
        <v>1110</v>
      </c>
      <c r="E2187">
        <v>4</v>
      </c>
      <c r="F2187">
        <v>1766</v>
      </c>
      <c r="G2187">
        <v>10</v>
      </c>
      <c r="H2187" t="s">
        <v>1017</v>
      </c>
    </row>
    <row r="2188" spans="1:8" x14ac:dyDescent="0.25">
      <c r="A2188">
        <v>102186</v>
      </c>
      <c r="B2188" s="1">
        <v>46204</v>
      </c>
      <c r="C2188" t="s">
        <v>496</v>
      </c>
      <c r="D2188" t="s">
        <v>1118</v>
      </c>
      <c r="E2188">
        <v>3</v>
      </c>
      <c r="F2188">
        <v>2357</v>
      </c>
      <c r="G2188">
        <v>10</v>
      </c>
      <c r="H2188" t="s">
        <v>1018</v>
      </c>
    </row>
    <row r="2189" spans="1:8" x14ac:dyDescent="0.25">
      <c r="A2189">
        <v>102187</v>
      </c>
      <c r="B2189" s="1">
        <v>46204</v>
      </c>
      <c r="C2189" t="s">
        <v>718</v>
      </c>
      <c r="D2189" t="s">
        <v>1104</v>
      </c>
      <c r="E2189">
        <v>1</v>
      </c>
      <c r="F2189">
        <v>3472</v>
      </c>
      <c r="G2189">
        <v>0</v>
      </c>
      <c r="H2189" t="s">
        <v>1025</v>
      </c>
    </row>
    <row r="2190" spans="1:8" x14ac:dyDescent="0.25">
      <c r="A2190">
        <v>102188</v>
      </c>
      <c r="B2190" s="1">
        <v>46204</v>
      </c>
      <c r="C2190" t="s">
        <v>684</v>
      </c>
      <c r="D2190" t="s">
        <v>1045</v>
      </c>
      <c r="E2190">
        <v>5</v>
      </c>
      <c r="F2190">
        <v>3714</v>
      </c>
      <c r="G2190">
        <v>10</v>
      </c>
      <c r="H2190" t="s">
        <v>1025</v>
      </c>
    </row>
    <row r="2191" spans="1:8" x14ac:dyDescent="0.25">
      <c r="A2191">
        <v>102189</v>
      </c>
      <c r="B2191" s="1">
        <v>46204</v>
      </c>
      <c r="C2191" t="s">
        <v>947</v>
      </c>
      <c r="D2191" t="s">
        <v>1143</v>
      </c>
      <c r="E2191">
        <v>2</v>
      </c>
      <c r="F2191">
        <v>2288</v>
      </c>
      <c r="G2191">
        <v>10</v>
      </c>
      <c r="H2191" t="s">
        <v>1020</v>
      </c>
    </row>
    <row r="2192" spans="1:8" x14ac:dyDescent="0.25">
      <c r="A2192">
        <v>102190</v>
      </c>
      <c r="B2192" s="1">
        <v>46204</v>
      </c>
      <c r="C2192" t="s">
        <v>463</v>
      </c>
      <c r="D2192" t="s">
        <v>1158</v>
      </c>
      <c r="E2192">
        <v>2</v>
      </c>
      <c r="F2192">
        <v>2168</v>
      </c>
      <c r="G2192">
        <v>5</v>
      </c>
      <c r="H2192" t="s">
        <v>1017</v>
      </c>
    </row>
    <row r="2193" spans="1:8" x14ac:dyDescent="0.25">
      <c r="A2193">
        <v>102191</v>
      </c>
      <c r="B2193" s="1">
        <v>46204</v>
      </c>
      <c r="C2193" t="s">
        <v>202</v>
      </c>
      <c r="D2193" t="s">
        <v>1062</v>
      </c>
      <c r="E2193">
        <v>5</v>
      </c>
      <c r="F2193">
        <v>2007</v>
      </c>
      <c r="G2193">
        <v>5</v>
      </c>
      <c r="H2193" t="s">
        <v>1020</v>
      </c>
    </row>
    <row r="2194" spans="1:8" x14ac:dyDescent="0.25">
      <c r="A2194">
        <v>102192</v>
      </c>
      <c r="B2194" s="1">
        <v>46204</v>
      </c>
      <c r="C2194" t="s">
        <v>866</v>
      </c>
      <c r="D2194" t="s">
        <v>1061</v>
      </c>
      <c r="E2194">
        <v>1</v>
      </c>
      <c r="F2194">
        <v>4184</v>
      </c>
      <c r="G2194">
        <v>0</v>
      </c>
      <c r="H2194" t="s">
        <v>1018</v>
      </c>
    </row>
    <row r="2195" spans="1:8" x14ac:dyDescent="0.25">
      <c r="A2195">
        <v>102193</v>
      </c>
      <c r="B2195" s="1">
        <v>46204</v>
      </c>
      <c r="C2195" t="s">
        <v>909</v>
      </c>
      <c r="D2195" t="s">
        <v>1171</v>
      </c>
      <c r="E2195">
        <v>4</v>
      </c>
      <c r="F2195">
        <v>277</v>
      </c>
      <c r="G2195">
        <v>0</v>
      </c>
      <c r="H2195" t="s">
        <v>1018</v>
      </c>
    </row>
    <row r="2196" spans="1:8" x14ac:dyDescent="0.25">
      <c r="A2196">
        <v>102194</v>
      </c>
      <c r="B2196" s="1">
        <v>46204</v>
      </c>
      <c r="C2196" t="s">
        <v>835</v>
      </c>
      <c r="D2196" t="s">
        <v>1029</v>
      </c>
      <c r="E2196">
        <v>3</v>
      </c>
      <c r="F2196">
        <v>1795</v>
      </c>
      <c r="G2196">
        <v>5</v>
      </c>
      <c r="H2196" t="s">
        <v>1023</v>
      </c>
    </row>
    <row r="2197" spans="1:8" x14ac:dyDescent="0.25">
      <c r="A2197">
        <v>102195</v>
      </c>
      <c r="B2197" s="1">
        <v>46204</v>
      </c>
      <c r="C2197" t="s">
        <v>621</v>
      </c>
      <c r="D2197" t="s">
        <v>1114</v>
      </c>
      <c r="E2197">
        <v>4</v>
      </c>
      <c r="F2197">
        <v>746</v>
      </c>
      <c r="G2197">
        <v>10</v>
      </c>
      <c r="H2197" t="s">
        <v>1019</v>
      </c>
    </row>
    <row r="2198" spans="1:8" x14ac:dyDescent="0.25">
      <c r="A2198">
        <v>102196</v>
      </c>
      <c r="B2198" s="1">
        <v>46204</v>
      </c>
      <c r="C2198" t="s">
        <v>490</v>
      </c>
      <c r="D2198" t="s">
        <v>1090</v>
      </c>
      <c r="E2198">
        <v>1</v>
      </c>
      <c r="F2198">
        <v>4973</v>
      </c>
      <c r="G2198">
        <v>5</v>
      </c>
      <c r="H2198" t="s">
        <v>1025</v>
      </c>
    </row>
    <row r="2199" spans="1:8" x14ac:dyDescent="0.25">
      <c r="A2199">
        <v>102197</v>
      </c>
      <c r="B2199" s="1">
        <v>46204</v>
      </c>
      <c r="C2199" t="s">
        <v>939</v>
      </c>
      <c r="D2199" t="s">
        <v>1087</v>
      </c>
      <c r="E2199">
        <v>4</v>
      </c>
      <c r="F2199">
        <v>553</v>
      </c>
      <c r="G2199">
        <v>5</v>
      </c>
      <c r="H2199" t="s">
        <v>1024</v>
      </c>
    </row>
    <row r="2200" spans="1:8" x14ac:dyDescent="0.25">
      <c r="A2200">
        <v>102198</v>
      </c>
      <c r="B2200" s="1">
        <v>46204</v>
      </c>
      <c r="C2200" t="s">
        <v>124</v>
      </c>
      <c r="D2200" t="s">
        <v>1127</v>
      </c>
      <c r="E2200">
        <v>4</v>
      </c>
      <c r="F2200">
        <v>57</v>
      </c>
      <c r="G2200">
        <v>10</v>
      </c>
      <c r="H2200" t="s">
        <v>1025</v>
      </c>
    </row>
    <row r="2201" spans="1:8" x14ac:dyDescent="0.25">
      <c r="A2201">
        <v>102199</v>
      </c>
      <c r="B2201" s="1">
        <v>46204</v>
      </c>
      <c r="C2201" t="s">
        <v>574</v>
      </c>
      <c r="D2201" t="s">
        <v>1102</v>
      </c>
      <c r="E2201">
        <v>1</v>
      </c>
      <c r="F2201">
        <v>2342</v>
      </c>
      <c r="G2201">
        <v>0</v>
      </c>
      <c r="H2201" t="s">
        <v>1020</v>
      </c>
    </row>
    <row r="2202" spans="1:8" x14ac:dyDescent="0.25">
      <c r="A2202">
        <v>102200</v>
      </c>
      <c r="B2202" s="1">
        <v>46204</v>
      </c>
      <c r="C2202" t="s">
        <v>400</v>
      </c>
      <c r="D2202" t="s">
        <v>1080</v>
      </c>
      <c r="E2202">
        <v>5</v>
      </c>
      <c r="F2202">
        <v>3232</v>
      </c>
      <c r="G2202">
        <v>5</v>
      </c>
      <c r="H2202" t="s">
        <v>1019</v>
      </c>
    </row>
    <row r="2203" spans="1:8" x14ac:dyDescent="0.25">
      <c r="A2203">
        <v>102201</v>
      </c>
      <c r="B2203" s="1">
        <v>46204</v>
      </c>
      <c r="C2203" t="s">
        <v>249</v>
      </c>
      <c r="D2203" t="s">
        <v>1121</v>
      </c>
      <c r="E2203">
        <v>1</v>
      </c>
      <c r="F2203">
        <v>261</v>
      </c>
      <c r="G2203">
        <v>0</v>
      </c>
      <c r="H2203" t="s">
        <v>1021</v>
      </c>
    </row>
    <row r="2204" spans="1:8" x14ac:dyDescent="0.25">
      <c r="A2204">
        <v>102202</v>
      </c>
      <c r="B2204" s="1">
        <v>46204</v>
      </c>
      <c r="C2204" t="s">
        <v>223</v>
      </c>
      <c r="D2204" t="s">
        <v>1079</v>
      </c>
      <c r="E2204">
        <v>5</v>
      </c>
      <c r="F2204">
        <v>1338</v>
      </c>
      <c r="G2204">
        <v>5</v>
      </c>
      <c r="H2204" t="s">
        <v>1021</v>
      </c>
    </row>
    <row r="2205" spans="1:8" x14ac:dyDescent="0.25">
      <c r="A2205">
        <v>102203</v>
      </c>
      <c r="B2205" s="1">
        <v>46204</v>
      </c>
      <c r="C2205" t="s">
        <v>947</v>
      </c>
      <c r="D2205" t="s">
        <v>1104</v>
      </c>
      <c r="E2205">
        <v>5</v>
      </c>
      <c r="F2205">
        <v>3628</v>
      </c>
      <c r="G2205">
        <v>5</v>
      </c>
      <c r="H2205" t="s">
        <v>1022</v>
      </c>
    </row>
    <row r="2206" spans="1:8" x14ac:dyDescent="0.25">
      <c r="A2206">
        <v>102204</v>
      </c>
      <c r="B2206" s="1">
        <v>46204</v>
      </c>
      <c r="C2206" t="s">
        <v>642</v>
      </c>
      <c r="D2206" t="s">
        <v>1030</v>
      </c>
      <c r="E2206">
        <v>4</v>
      </c>
      <c r="F2206">
        <v>4521</v>
      </c>
      <c r="G2206">
        <v>10</v>
      </c>
      <c r="H2206" t="s">
        <v>1016</v>
      </c>
    </row>
    <row r="2207" spans="1:8" x14ac:dyDescent="0.25">
      <c r="A2207">
        <v>102205</v>
      </c>
      <c r="B2207" s="1">
        <v>46204</v>
      </c>
      <c r="C2207" t="s">
        <v>623</v>
      </c>
      <c r="D2207" t="s">
        <v>1056</v>
      </c>
      <c r="E2207">
        <v>4</v>
      </c>
      <c r="F2207">
        <v>3892</v>
      </c>
      <c r="G2207">
        <v>5</v>
      </c>
      <c r="H2207" t="s">
        <v>1016</v>
      </c>
    </row>
    <row r="2208" spans="1:8" x14ac:dyDescent="0.25">
      <c r="A2208">
        <v>102206</v>
      </c>
      <c r="B2208" s="1">
        <v>46204</v>
      </c>
      <c r="C2208" t="s">
        <v>63</v>
      </c>
      <c r="D2208" t="s">
        <v>1051</v>
      </c>
      <c r="E2208">
        <v>5</v>
      </c>
      <c r="F2208">
        <v>4169</v>
      </c>
      <c r="G2208">
        <v>10</v>
      </c>
      <c r="H2208" t="s">
        <v>1021</v>
      </c>
    </row>
    <row r="2209" spans="1:8" x14ac:dyDescent="0.25">
      <c r="A2209">
        <v>102207</v>
      </c>
      <c r="B2209" s="1">
        <v>46204</v>
      </c>
      <c r="C2209" t="s">
        <v>826</v>
      </c>
      <c r="D2209" t="s">
        <v>1065</v>
      </c>
      <c r="E2209">
        <v>5</v>
      </c>
      <c r="F2209">
        <v>2727</v>
      </c>
      <c r="G2209">
        <v>0</v>
      </c>
      <c r="H2209" t="s">
        <v>1023</v>
      </c>
    </row>
    <row r="2210" spans="1:8" x14ac:dyDescent="0.25">
      <c r="A2210">
        <v>102208</v>
      </c>
      <c r="B2210" s="1">
        <v>46204</v>
      </c>
      <c r="C2210" t="s">
        <v>579</v>
      </c>
      <c r="D2210" t="s">
        <v>1038</v>
      </c>
      <c r="E2210">
        <v>3</v>
      </c>
      <c r="F2210">
        <v>1751</v>
      </c>
      <c r="G2210">
        <v>0</v>
      </c>
      <c r="H2210" t="s">
        <v>1018</v>
      </c>
    </row>
    <row r="2211" spans="1:8" x14ac:dyDescent="0.25">
      <c r="A2211">
        <v>102209</v>
      </c>
      <c r="B2211" s="1">
        <v>46204</v>
      </c>
      <c r="C2211" t="s">
        <v>250</v>
      </c>
      <c r="D2211" t="s">
        <v>1168</v>
      </c>
      <c r="E2211">
        <v>3</v>
      </c>
      <c r="F2211">
        <v>1555</v>
      </c>
      <c r="G2211">
        <v>0</v>
      </c>
      <c r="H2211" t="s">
        <v>1023</v>
      </c>
    </row>
    <row r="2212" spans="1:8" x14ac:dyDescent="0.25">
      <c r="A2212">
        <v>102210</v>
      </c>
      <c r="B2212" s="1">
        <v>46204</v>
      </c>
      <c r="C2212" t="s">
        <v>801</v>
      </c>
      <c r="D2212" t="s">
        <v>1127</v>
      </c>
      <c r="E2212">
        <v>5</v>
      </c>
      <c r="F2212">
        <v>2886</v>
      </c>
      <c r="G2212">
        <v>10</v>
      </c>
      <c r="H2212" t="s">
        <v>1024</v>
      </c>
    </row>
    <row r="2213" spans="1:8" x14ac:dyDescent="0.25">
      <c r="A2213">
        <v>102211</v>
      </c>
      <c r="B2213" s="1">
        <v>46204</v>
      </c>
      <c r="C2213" t="s">
        <v>345</v>
      </c>
      <c r="D2213" t="s">
        <v>1176</v>
      </c>
      <c r="E2213">
        <v>3</v>
      </c>
      <c r="F2213">
        <v>4478</v>
      </c>
      <c r="G2213">
        <v>10</v>
      </c>
      <c r="H2213" t="s">
        <v>1020</v>
      </c>
    </row>
    <row r="2214" spans="1:8" x14ac:dyDescent="0.25">
      <c r="A2214">
        <v>102212</v>
      </c>
      <c r="B2214" s="1">
        <v>46204</v>
      </c>
      <c r="C2214" t="s">
        <v>144</v>
      </c>
      <c r="D2214" t="s">
        <v>1144</v>
      </c>
      <c r="E2214">
        <v>2</v>
      </c>
      <c r="F2214">
        <v>4255</v>
      </c>
      <c r="G2214">
        <v>5</v>
      </c>
      <c r="H2214" t="s">
        <v>1021</v>
      </c>
    </row>
    <row r="2215" spans="1:8" x14ac:dyDescent="0.25">
      <c r="A2215">
        <v>102213</v>
      </c>
      <c r="B2215" s="1">
        <v>46204</v>
      </c>
      <c r="C2215" t="s">
        <v>336</v>
      </c>
      <c r="D2215" t="s">
        <v>1109</v>
      </c>
      <c r="E2215">
        <v>5</v>
      </c>
      <c r="F2215">
        <v>2255</v>
      </c>
      <c r="G2215">
        <v>0</v>
      </c>
      <c r="H2215" t="s">
        <v>1024</v>
      </c>
    </row>
    <row r="2216" spans="1:8" x14ac:dyDescent="0.25">
      <c r="A2216">
        <v>102214</v>
      </c>
      <c r="B2216" s="1">
        <v>46204</v>
      </c>
      <c r="C2216" t="s">
        <v>73</v>
      </c>
      <c r="D2216" t="s">
        <v>1088</v>
      </c>
      <c r="E2216">
        <v>1</v>
      </c>
      <c r="F2216">
        <v>491</v>
      </c>
      <c r="G2216">
        <v>5</v>
      </c>
      <c r="H2216" t="s">
        <v>1022</v>
      </c>
    </row>
    <row r="2217" spans="1:8" x14ac:dyDescent="0.25">
      <c r="A2217">
        <v>102215</v>
      </c>
      <c r="B2217" s="1">
        <v>46204</v>
      </c>
      <c r="C2217" t="s">
        <v>890</v>
      </c>
      <c r="D2217" t="s">
        <v>1102</v>
      </c>
      <c r="E2217">
        <v>1</v>
      </c>
      <c r="F2217">
        <v>2401</v>
      </c>
      <c r="G2217">
        <v>5</v>
      </c>
      <c r="H2217" t="s">
        <v>1022</v>
      </c>
    </row>
    <row r="2218" spans="1:8" x14ac:dyDescent="0.25">
      <c r="A2218">
        <v>102216</v>
      </c>
      <c r="B2218" s="1">
        <v>46204</v>
      </c>
      <c r="C2218" t="s">
        <v>502</v>
      </c>
      <c r="D2218" t="s">
        <v>1111</v>
      </c>
      <c r="E2218">
        <v>5</v>
      </c>
      <c r="F2218">
        <v>3945</v>
      </c>
      <c r="G2218">
        <v>5</v>
      </c>
      <c r="H2218" t="s">
        <v>1024</v>
      </c>
    </row>
    <row r="2219" spans="1:8" x14ac:dyDescent="0.25">
      <c r="A2219">
        <v>102217</v>
      </c>
      <c r="B2219" s="1">
        <v>46204</v>
      </c>
      <c r="C2219" t="s">
        <v>517</v>
      </c>
      <c r="D2219" t="s">
        <v>1054</v>
      </c>
      <c r="E2219">
        <v>2</v>
      </c>
      <c r="F2219">
        <v>653</v>
      </c>
      <c r="G2219">
        <v>10</v>
      </c>
      <c r="H2219" t="s">
        <v>1024</v>
      </c>
    </row>
    <row r="2220" spans="1:8" x14ac:dyDescent="0.25">
      <c r="A2220">
        <v>102218</v>
      </c>
      <c r="B2220" s="1">
        <v>46204</v>
      </c>
      <c r="C2220" t="s">
        <v>278</v>
      </c>
      <c r="D2220" t="s">
        <v>1123</v>
      </c>
      <c r="E2220">
        <v>2</v>
      </c>
      <c r="F2220">
        <v>3342</v>
      </c>
      <c r="G2220">
        <v>5</v>
      </c>
      <c r="H2220" t="s">
        <v>1017</v>
      </c>
    </row>
    <row r="2221" spans="1:8" x14ac:dyDescent="0.25">
      <c r="A2221">
        <v>102219</v>
      </c>
      <c r="B2221" s="1">
        <v>46204</v>
      </c>
      <c r="C2221" t="s">
        <v>807</v>
      </c>
      <c r="D2221" t="s">
        <v>1129</v>
      </c>
      <c r="E2221">
        <v>4</v>
      </c>
      <c r="F2221">
        <v>2108</v>
      </c>
      <c r="G2221">
        <v>5</v>
      </c>
      <c r="H2221" t="s">
        <v>1023</v>
      </c>
    </row>
    <row r="2222" spans="1:8" x14ac:dyDescent="0.25">
      <c r="A2222">
        <v>102220</v>
      </c>
      <c r="B2222" s="1">
        <v>46204</v>
      </c>
      <c r="C2222" t="s">
        <v>911</v>
      </c>
      <c r="D2222" t="s">
        <v>1098</v>
      </c>
      <c r="E2222">
        <v>5</v>
      </c>
      <c r="F2222">
        <v>1693</v>
      </c>
      <c r="G2222">
        <v>5</v>
      </c>
      <c r="H2222" t="s">
        <v>1021</v>
      </c>
    </row>
    <row r="2223" spans="1:8" x14ac:dyDescent="0.25">
      <c r="A2223">
        <v>102221</v>
      </c>
      <c r="B2223" s="1">
        <v>46204</v>
      </c>
      <c r="C2223" t="s">
        <v>92</v>
      </c>
      <c r="D2223" t="s">
        <v>1119</v>
      </c>
      <c r="E2223">
        <v>2</v>
      </c>
      <c r="F2223">
        <v>4018</v>
      </c>
      <c r="G2223">
        <v>5</v>
      </c>
      <c r="H2223" t="s">
        <v>1016</v>
      </c>
    </row>
    <row r="2224" spans="1:8" x14ac:dyDescent="0.25">
      <c r="A2224">
        <v>102222</v>
      </c>
      <c r="B2224" s="1">
        <v>46204</v>
      </c>
      <c r="C2224" t="s">
        <v>708</v>
      </c>
      <c r="D2224" t="s">
        <v>1112</v>
      </c>
      <c r="E2224">
        <v>3</v>
      </c>
      <c r="F2224">
        <v>2575</v>
      </c>
      <c r="G2224">
        <v>10</v>
      </c>
      <c r="H2224" t="s">
        <v>1022</v>
      </c>
    </row>
    <row r="2225" spans="1:8" x14ac:dyDescent="0.25">
      <c r="A2225">
        <v>102223</v>
      </c>
      <c r="B2225" s="1">
        <v>46204</v>
      </c>
      <c r="C2225" t="s">
        <v>217</v>
      </c>
      <c r="D2225" t="s">
        <v>1051</v>
      </c>
      <c r="E2225">
        <v>5</v>
      </c>
      <c r="F2225">
        <v>2659</v>
      </c>
      <c r="G2225">
        <v>5</v>
      </c>
      <c r="H2225" t="s">
        <v>1023</v>
      </c>
    </row>
    <row r="2226" spans="1:8" x14ac:dyDescent="0.25">
      <c r="A2226">
        <v>102224</v>
      </c>
      <c r="B2226" s="1">
        <v>46204</v>
      </c>
      <c r="C2226" t="s">
        <v>413</v>
      </c>
      <c r="D2226" t="s">
        <v>1175</v>
      </c>
      <c r="E2226">
        <v>5</v>
      </c>
      <c r="F2226">
        <v>1056</v>
      </c>
      <c r="G2226">
        <v>10</v>
      </c>
      <c r="H2226" t="s">
        <v>1016</v>
      </c>
    </row>
    <row r="2227" spans="1:8" x14ac:dyDescent="0.25">
      <c r="A2227">
        <v>102225</v>
      </c>
      <c r="B2227" s="1">
        <v>46204</v>
      </c>
      <c r="C2227" t="s">
        <v>681</v>
      </c>
      <c r="D2227" t="s">
        <v>1177</v>
      </c>
      <c r="E2227">
        <v>2</v>
      </c>
      <c r="F2227">
        <v>1812</v>
      </c>
      <c r="G2227">
        <v>10</v>
      </c>
      <c r="H2227" t="s">
        <v>1019</v>
      </c>
    </row>
    <row r="2228" spans="1:8" x14ac:dyDescent="0.25">
      <c r="A2228">
        <v>102226</v>
      </c>
      <c r="B2228" s="1">
        <v>46204</v>
      </c>
      <c r="C2228" t="s">
        <v>902</v>
      </c>
      <c r="D2228" t="s">
        <v>1110</v>
      </c>
      <c r="E2228">
        <v>1</v>
      </c>
      <c r="F2228">
        <v>500</v>
      </c>
      <c r="G2228">
        <v>0</v>
      </c>
      <c r="H2228" t="s">
        <v>1020</v>
      </c>
    </row>
    <row r="2229" spans="1:8" x14ac:dyDescent="0.25">
      <c r="A2229">
        <v>102227</v>
      </c>
      <c r="B2229" s="1">
        <v>46204</v>
      </c>
      <c r="C2229" t="s">
        <v>198</v>
      </c>
      <c r="D2229" t="s">
        <v>1071</v>
      </c>
      <c r="E2229">
        <v>5</v>
      </c>
      <c r="F2229">
        <v>2354</v>
      </c>
      <c r="G2229">
        <v>0</v>
      </c>
      <c r="H2229" t="s">
        <v>1018</v>
      </c>
    </row>
    <row r="2230" spans="1:8" x14ac:dyDescent="0.25">
      <c r="A2230">
        <v>102228</v>
      </c>
      <c r="B2230" s="1">
        <v>46204</v>
      </c>
      <c r="C2230" t="s">
        <v>701</v>
      </c>
      <c r="D2230" t="s">
        <v>1092</v>
      </c>
      <c r="E2230">
        <v>1</v>
      </c>
      <c r="F2230">
        <v>2081</v>
      </c>
      <c r="G2230">
        <v>0</v>
      </c>
      <c r="H2230" t="s">
        <v>1024</v>
      </c>
    </row>
    <row r="2231" spans="1:8" x14ac:dyDescent="0.25">
      <c r="A2231">
        <v>102229</v>
      </c>
      <c r="B2231" s="1">
        <v>46204</v>
      </c>
      <c r="C2231" t="s">
        <v>110</v>
      </c>
      <c r="D2231" t="s">
        <v>1101</v>
      </c>
      <c r="E2231">
        <v>1</v>
      </c>
      <c r="F2231">
        <v>2549</v>
      </c>
      <c r="G2231">
        <v>10</v>
      </c>
      <c r="H2231" t="s">
        <v>1019</v>
      </c>
    </row>
    <row r="2232" spans="1:8" x14ac:dyDescent="0.25">
      <c r="A2232">
        <v>102230</v>
      </c>
      <c r="B2232" s="1">
        <v>46204</v>
      </c>
      <c r="C2232" t="s">
        <v>153</v>
      </c>
      <c r="D2232" t="s">
        <v>1145</v>
      </c>
      <c r="E2232">
        <v>4</v>
      </c>
      <c r="F2232">
        <v>3243</v>
      </c>
      <c r="G2232">
        <v>0</v>
      </c>
      <c r="H2232" t="s">
        <v>1017</v>
      </c>
    </row>
    <row r="2233" spans="1:8" x14ac:dyDescent="0.25">
      <c r="A2233">
        <v>102231</v>
      </c>
      <c r="B2233" s="1">
        <v>46204</v>
      </c>
      <c r="C2233" t="s">
        <v>664</v>
      </c>
      <c r="D2233" t="s">
        <v>1044</v>
      </c>
      <c r="E2233">
        <v>1</v>
      </c>
      <c r="F2233">
        <v>204</v>
      </c>
      <c r="G2233">
        <v>10</v>
      </c>
      <c r="H2233" t="s">
        <v>1020</v>
      </c>
    </row>
    <row r="2234" spans="1:8" x14ac:dyDescent="0.25">
      <c r="A2234">
        <v>102232</v>
      </c>
      <c r="B2234" s="1">
        <v>46204</v>
      </c>
      <c r="C2234" t="s">
        <v>276</v>
      </c>
      <c r="D2234" t="s">
        <v>1047</v>
      </c>
      <c r="E2234">
        <v>5</v>
      </c>
      <c r="F2234">
        <v>3811</v>
      </c>
      <c r="G2234">
        <v>10</v>
      </c>
      <c r="H2234" t="s">
        <v>1017</v>
      </c>
    </row>
    <row r="2235" spans="1:8" x14ac:dyDescent="0.25">
      <c r="A2235">
        <v>102233</v>
      </c>
      <c r="B2235" s="1">
        <v>46204</v>
      </c>
      <c r="C2235" t="s">
        <v>602</v>
      </c>
      <c r="D2235" t="s">
        <v>1115</v>
      </c>
      <c r="E2235">
        <v>3</v>
      </c>
      <c r="F2235">
        <v>4004</v>
      </c>
      <c r="G2235">
        <v>10</v>
      </c>
      <c r="H2235" t="s">
        <v>1021</v>
      </c>
    </row>
    <row r="2236" spans="1:8" x14ac:dyDescent="0.25">
      <c r="A2236">
        <v>102234</v>
      </c>
      <c r="B2236" s="1">
        <v>46204</v>
      </c>
      <c r="C2236" t="s">
        <v>575</v>
      </c>
      <c r="D2236" t="s">
        <v>1059</v>
      </c>
      <c r="E2236">
        <v>1</v>
      </c>
      <c r="F2236">
        <v>396</v>
      </c>
      <c r="G2236">
        <v>0</v>
      </c>
      <c r="H2236" t="s">
        <v>1023</v>
      </c>
    </row>
    <row r="2237" spans="1:8" x14ac:dyDescent="0.25">
      <c r="A2237">
        <v>102235</v>
      </c>
      <c r="B2237" s="1">
        <v>46204</v>
      </c>
      <c r="C2237" t="s">
        <v>774</v>
      </c>
      <c r="D2237" t="s">
        <v>1149</v>
      </c>
      <c r="E2237">
        <v>2</v>
      </c>
      <c r="F2237">
        <v>3208</v>
      </c>
      <c r="G2237">
        <v>10</v>
      </c>
      <c r="H2237" t="s">
        <v>1023</v>
      </c>
    </row>
    <row r="2238" spans="1:8" x14ac:dyDescent="0.25">
      <c r="A2238">
        <v>102236</v>
      </c>
      <c r="B2238" s="1">
        <v>46204</v>
      </c>
      <c r="C2238" t="s">
        <v>44</v>
      </c>
      <c r="D2238" t="s">
        <v>1122</v>
      </c>
      <c r="E2238">
        <v>5</v>
      </c>
      <c r="F2238">
        <v>3080</v>
      </c>
      <c r="G2238">
        <v>5</v>
      </c>
      <c r="H2238" t="s">
        <v>1024</v>
      </c>
    </row>
    <row r="2239" spans="1:8" x14ac:dyDescent="0.25">
      <c r="A2239">
        <v>102237</v>
      </c>
      <c r="B2239" s="1">
        <v>46204</v>
      </c>
      <c r="C2239" t="s">
        <v>845</v>
      </c>
      <c r="D2239" t="s">
        <v>1076</v>
      </c>
      <c r="E2239">
        <v>3</v>
      </c>
      <c r="F2239">
        <v>4908</v>
      </c>
      <c r="G2239">
        <v>10</v>
      </c>
      <c r="H2239" t="s">
        <v>1018</v>
      </c>
    </row>
    <row r="2240" spans="1:8" x14ac:dyDescent="0.25">
      <c r="A2240">
        <v>102238</v>
      </c>
      <c r="B2240" s="1">
        <v>46204</v>
      </c>
      <c r="C2240" t="s">
        <v>753</v>
      </c>
      <c r="D2240" t="s">
        <v>1165</v>
      </c>
      <c r="E2240">
        <v>5</v>
      </c>
      <c r="F2240">
        <v>1695</v>
      </c>
      <c r="G2240">
        <v>5</v>
      </c>
      <c r="H2240" t="s">
        <v>1025</v>
      </c>
    </row>
    <row r="2241" spans="1:8" x14ac:dyDescent="0.25">
      <c r="A2241">
        <v>102239</v>
      </c>
      <c r="B2241" s="1">
        <v>46204</v>
      </c>
      <c r="C2241" t="s">
        <v>762</v>
      </c>
      <c r="D2241" t="s">
        <v>1030</v>
      </c>
      <c r="E2241">
        <v>3</v>
      </c>
      <c r="F2241">
        <v>1955</v>
      </c>
      <c r="G2241">
        <v>10</v>
      </c>
      <c r="H2241" t="s">
        <v>1017</v>
      </c>
    </row>
    <row r="2242" spans="1:8" x14ac:dyDescent="0.25">
      <c r="A2242">
        <v>102240</v>
      </c>
      <c r="B2242" s="1">
        <v>46204</v>
      </c>
      <c r="C2242" t="s">
        <v>457</v>
      </c>
      <c r="D2242" t="s">
        <v>1124</v>
      </c>
      <c r="E2242">
        <v>2</v>
      </c>
      <c r="F2242">
        <v>2012</v>
      </c>
      <c r="G2242">
        <v>5</v>
      </c>
      <c r="H2242" t="s">
        <v>1019</v>
      </c>
    </row>
    <row r="2243" spans="1:8" x14ac:dyDescent="0.25">
      <c r="A2243">
        <v>102241</v>
      </c>
      <c r="B2243" s="1">
        <v>46204</v>
      </c>
      <c r="C2243" t="s">
        <v>328</v>
      </c>
      <c r="D2243" t="s">
        <v>1143</v>
      </c>
      <c r="E2243">
        <v>5</v>
      </c>
      <c r="F2243">
        <v>1258</v>
      </c>
      <c r="G2243">
        <v>10</v>
      </c>
      <c r="H2243" t="s">
        <v>1024</v>
      </c>
    </row>
    <row r="2244" spans="1:8" x14ac:dyDescent="0.25">
      <c r="A2244">
        <v>102242</v>
      </c>
      <c r="B2244" s="1">
        <v>46204</v>
      </c>
      <c r="C2244" t="s">
        <v>415</v>
      </c>
      <c r="D2244" t="s">
        <v>1141</v>
      </c>
      <c r="E2244">
        <v>4</v>
      </c>
      <c r="F2244">
        <v>90</v>
      </c>
      <c r="G2244">
        <v>5</v>
      </c>
      <c r="H2244" t="s">
        <v>1017</v>
      </c>
    </row>
    <row r="2245" spans="1:8" x14ac:dyDescent="0.25">
      <c r="A2245">
        <v>102243</v>
      </c>
      <c r="B2245" s="1">
        <v>46204</v>
      </c>
      <c r="C2245" t="s">
        <v>110</v>
      </c>
      <c r="D2245" t="s">
        <v>1157</v>
      </c>
      <c r="E2245">
        <v>4</v>
      </c>
      <c r="F2245">
        <v>2893</v>
      </c>
      <c r="G2245">
        <v>10</v>
      </c>
      <c r="H2245" t="s">
        <v>1016</v>
      </c>
    </row>
    <row r="2246" spans="1:8" x14ac:dyDescent="0.25">
      <c r="A2246">
        <v>102244</v>
      </c>
      <c r="B2246" s="1">
        <v>46204</v>
      </c>
      <c r="C2246" t="s">
        <v>837</v>
      </c>
      <c r="D2246" t="s">
        <v>1129</v>
      </c>
      <c r="E2246">
        <v>5</v>
      </c>
      <c r="F2246">
        <v>4335</v>
      </c>
      <c r="G2246">
        <v>0</v>
      </c>
      <c r="H2246" t="s">
        <v>1019</v>
      </c>
    </row>
    <row r="2247" spans="1:8" x14ac:dyDescent="0.25">
      <c r="A2247">
        <v>102245</v>
      </c>
      <c r="B2247" s="1">
        <v>46204</v>
      </c>
      <c r="C2247" t="s">
        <v>87</v>
      </c>
      <c r="D2247" t="s">
        <v>1166</v>
      </c>
      <c r="E2247">
        <v>3</v>
      </c>
      <c r="F2247">
        <v>4406</v>
      </c>
      <c r="G2247">
        <v>10</v>
      </c>
      <c r="H2247" t="s">
        <v>1017</v>
      </c>
    </row>
    <row r="2248" spans="1:8" x14ac:dyDescent="0.25">
      <c r="A2248">
        <v>102246</v>
      </c>
      <c r="B2248" s="1">
        <v>46204</v>
      </c>
      <c r="C2248" t="s">
        <v>782</v>
      </c>
      <c r="D2248" t="s">
        <v>1033</v>
      </c>
      <c r="E2248">
        <v>5</v>
      </c>
      <c r="F2248">
        <v>3207</v>
      </c>
      <c r="G2248">
        <v>10</v>
      </c>
      <c r="H2248" t="s">
        <v>1024</v>
      </c>
    </row>
    <row r="2249" spans="1:8" x14ac:dyDescent="0.25">
      <c r="A2249">
        <v>102247</v>
      </c>
      <c r="B2249" s="1">
        <v>46204</v>
      </c>
      <c r="C2249" t="s">
        <v>400</v>
      </c>
      <c r="D2249" t="s">
        <v>1116</v>
      </c>
      <c r="E2249">
        <v>5</v>
      </c>
      <c r="F2249">
        <v>4411</v>
      </c>
      <c r="G2249">
        <v>5</v>
      </c>
      <c r="H2249" t="s">
        <v>1017</v>
      </c>
    </row>
    <row r="2250" spans="1:8" x14ac:dyDescent="0.25">
      <c r="A2250">
        <v>102248</v>
      </c>
      <c r="B2250" s="1">
        <v>46204</v>
      </c>
      <c r="C2250" t="s">
        <v>787</v>
      </c>
      <c r="D2250" t="s">
        <v>1063</v>
      </c>
      <c r="E2250">
        <v>3</v>
      </c>
      <c r="F2250">
        <v>610</v>
      </c>
      <c r="G2250">
        <v>10</v>
      </c>
      <c r="H2250" t="s">
        <v>1021</v>
      </c>
    </row>
    <row r="2251" spans="1:8" x14ac:dyDescent="0.25">
      <c r="A2251">
        <v>102249</v>
      </c>
      <c r="B2251" s="1">
        <v>46204</v>
      </c>
      <c r="C2251" t="s">
        <v>151</v>
      </c>
      <c r="D2251" t="s">
        <v>1162</v>
      </c>
      <c r="E2251">
        <v>3</v>
      </c>
      <c r="F2251">
        <v>4442</v>
      </c>
      <c r="G2251">
        <v>0</v>
      </c>
      <c r="H2251" t="s">
        <v>1024</v>
      </c>
    </row>
    <row r="2252" spans="1:8" x14ac:dyDescent="0.25">
      <c r="A2252">
        <v>102250</v>
      </c>
      <c r="B2252" s="1">
        <v>46204</v>
      </c>
      <c r="C2252" t="s">
        <v>990</v>
      </c>
      <c r="D2252" t="s">
        <v>1176</v>
      </c>
      <c r="E2252">
        <v>2</v>
      </c>
      <c r="F2252">
        <v>1953</v>
      </c>
      <c r="G2252">
        <v>10</v>
      </c>
      <c r="H2252" t="s">
        <v>1016</v>
      </c>
    </row>
    <row r="2253" spans="1:8" x14ac:dyDescent="0.25">
      <c r="A2253">
        <v>102251</v>
      </c>
      <c r="B2253" s="1">
        <v>46204</v>
      </c>
      <c r="C2253" t="s">
        <v>648</v>
      </c>
      <c r="D2253" t="s">
        <v>1061</v>
      </c>
      <c r="E2253">
        <v>3</v>
      </c>
      <c r="F2253">
        <v>3572</v>
      </c>
      <c r="G2253">
        <v>0</v>
      </c>
      <c r="H2253" t="s">
        <v>1016</v>
      </c>
    </row>
    <row r="2254" spans="1:8" x14ac:dyDescent="0.25">
      <c r="A2254">
        <v>102252</v>
      </c>
      <c r="B2254" s="1">
        <v>46204</v>
      </c>
      <c r="C2254" t="s">
        <v>974</v>
      </c>
      <c r="D2254" t="s">
        <v>1116</v>
      </c>
      <c r="E2254">
        <v>5</v>
      </c>
      <c r="F2254">
        <v>3013</v>
      </c>
      <c r="G2254">
        <v>0</v>
      </c>
      <c r="H2254" t="s">
        <v>1021</v>
      </c>
    </row>
    <row r="2255" spans="1:8" x14ac:dyDescent="0.25">
      <c r="A2255">
        <v>102253</v>
      </c>
      <c r="B2255" s="1">
        <v>46204</v>
      </c>
      <c r="C2255" t="s">
        <v>105</v>
      </c>
      <c r="D2255" t="s">
        <v>1086</v>
      </c>
      <c r="E2255">
        <v>2</v>
      </c>
      <c r="F2255">
        <v>3653</v>
      </c>
      <c r="G2255">
        <v>5</v>
      </c>
      <c r="H2255" t="s">
        <v>1023</v>
      </c>
    </row>
    <row r="2256" spans="1:8" x14ac:dyDescent="0.25">
      <c r="A2256">
        <v>102254</v>
      </c>
      <c r="B2256" s="1">
        <v>46204</v>
      </c>
      <c r="C2256" t="s">
        <v>450</v>
      </c>
      <c r="D2256" t="s">
        <v>1083</v>
      </c>
      <c r="E2256">
        <v>4</v>
      </c>
      <c r="F2256">
        <v>2367</v>
      </c>
      <c r="G2256">
        <v>5</v>
      </c>
      <c r="H2256" t="s">
        <v>1022</v>
      </c>
    </row>
    <row r="2257" spans="1:8" x14ac:dyDescent="0.25">
      <c r="A2257">
        <v>102255</v>
      </c>
      <c r="B2257" s="1">
        <v>46204</v>
      </c>
      <c r="C2257" t="s">
        <v>388</v>
      </c>
      <c r="D2257" t="s">
        <v>1057</v>
      </c>
      <c r="E2257">
        <v>2</v>
      </c>
      <c r="F2257">
        <v>4583</v>
      </c>
      <c r="G2257">
        <v>0</v>
      </c>
      <c r="H2257" t="s">
        <v>1016</v>
      </c>
    </row>
    <row r="2258" spans="1:8" x14ac:dyDescent="0.25">
      <c r="A2258">
        <v>102256</v>
      </c>
      <c r="B2258" s="1">
        <v>46204</v>
      </c>
      <c r="C2258" t="s">
        <v>293</v>
      </c>
      <c r="D2258" t="s">
        <v>1151</v>
      </c>
      <c r="E2258">
        <v>4</v>
      </c>
      <c r="F2258">
        <v>4871</v>
      </c>
      <c r="G2258">
        <v>5</v>
      </c>
      <c r="H2258" t="s">
        <v>1019</v>
      </c>
    </row>
    <row r="2259" spans="1:8" x14ac:dyDescent="0.25">
      <c r="A2259">
        <v>102257</v>
      </c>
      <c r="B2259" s="1">
        <v>46204</v>
      </c>
      <c r="C2259" t="s">
        <v>193</v>
      </c>
      <c r="D2259" t="s">
        <v>1084</v>
      </c>
      <c r="E2259">
        <v>2</v>
      </c>
      <c r="F2259">
        <v>1496</v>
      </c>
      <c r="G2259">
        <v>5</v>
      </c>
      <c r="H2259" t="s">
        <v>1024</v>
      </c>
    </row>
    <row r="2260" spans="1:8" x14ac:dyDescent="0.25">
      <c r="A2260">
        <v>102258</v>
      </c>
      <c r="B2260" s="1">
        <v>46204</v>
      </c>
      <c r="C2260" t="s">
        <v>646</v>
      </c>
      <c r="D2260" t="s">
        <v>1150</v>
      </c>
      <c r="E2260">
        <v>2</v>
      </c>
      <c r="F2260">
        <v>661</v>
      </c>
      <c r="G2260">
        <v>10</v>
      </c>
      <c r="H2260" t="s">
        <v>1022</v>
      </c>
    </row>
    <row r="2261" spans="1:8" x14ac:dyDescent="0.25">
      <c r="A2261">
        <v>102259</v>
      </c>
      <c r="B2261" s="1">
        <v>46204</v>
      </c>
      <c r="C2261" t="s">
        <v>874</v>
      </c>
      <c r="D2261" t="s">
        <v>1105</v>
      </c>
      <c r="E2261">
        <v>5</v>
      </c>
      <c r="F2261">
        <v>965</v>
      </c>
      <c r="G2261">
        <v>5</v>
      </c>
      <c r="H2261" t="s">
        <v>1023</v>
      </c>
    </row>
    <row r="2262" spans="1:8" x14ac:dyDescent="0.25">
      <c r="A2262">
        <v>102260</v>
      </c>
      <c r="B2262" s="1">
        <v>46204</v>
      </c>
      <c r="C2262" t="s">
        <v>275</v>
      </c>
      <c r="D2262" t="s">
        <v>1034</v>
      </c>
      <c r="E2262">
        <v>5</v>
      </c>
      <c r="F2262">
        <v>3016</v>
      </c>
      <c r="G2262">
        <v>0</v>
      </c>
      <c r="H2262" t="s">
        <v>1022</v>
      </c>
    </row>
    <row r="2263" spans="1:8" x14ac:dyDescent="0.25">
      <c r="A2263">
        <v>102261</v>
      </c>
      <c r="B2263" s="1">
        <v>46204</v>
      </c>
      <c r="C2263" t="s">
        <v>150</v>
      </c>
      <c r="D2263" t="s">
        <v>1031</v>
      </c>
      <c r="E2263">
        <v>5</v>
      </c>
      <c r="F2263">
        <v>3948</v>
      </c>
      <c r="G2263">
        <v>10</v>
      </c>
      <c r="H2263" t="s">
        <v>1016</v>
      </c>
    </row>
    <row r="2264" spans="1:8" x14ac:dyDescent="0.25">
      <c r="A2264">
        <v>102262</v>
      </c>
      <c r="B2264" s="1">
        <v>46204</v>
      </c>
      <c r="C2264" t="s">
        <v>846</v>
      </c>
      <c r="D2264" t="s">
        <v>1112</v>
      </c>
      <c r="E2264">
        <v>4</v>
      </c>
      <c r="F2264">
        <v>2886</v>
      </c>
      <c r="G2264">
        <v>5</v>
      </c>
      <c r="H2264" t="s">
        <v>1018</v>
      </c>
    </row>
    <row r="2265" spans="1:8" x14ac:dyDescent="0.25">
      <c r="A2265">
        <v>102263</v>
      </c>
      <c r="B2265" s="1">
        <v>46204</v>
      </c>
      <c r="C2265" t="s">
        <v>388</v>
      </c>
      <c r="D2265" t="s">
        <v>1047</v>
      </c>
      <c r="E2265">
        <v>1</v>
      </c>
      <c r="F2265">
        <v>509</v>
      </c>
      <c r="G2265">
        <v>0</v>
      </c>
      <c r="H2265" t="s">
        <v>1018</v>
      </c>
    </row>
    <row r="2266" spans="1:8" x14ac:dyDescent="0.25">
      <c r="A2266">
        <v>102264</v>
      </c>
      <c r="B2266" s="1">
        <v>46204</v>
      </c>
      <c r="C2266" t="s">
        <v>663</v>
      </c>
      <c r="D2266" t="s">
        <v>1102</v>
      </c>
      <c r="E2266">
        <v>2</v>
      </c>
      <c r="F2266">
        <v>1770</v>
      </c>
      <c r="G2266">
        <v>0</v>
      </c>
      <c r="H2266" t="s">
        <v>1018</v>
      </c>
    </row>
    <row r="2267" spans="1:8" x14ac:dyDescent="0.25">
      <c r="A2267">
        <v>102265</v>
      </c>
      <c r="B2267" s="1">
        <v>46204</v>
      </c>
      <c r="C2267" t="s">
        <v>793</v>
      </c>
      <c r="D2267" t="s">
        <v>1169</v>
      </c>
      <c r="E2267">
        <v>4</v>
      </c>
      <c r="F2267">
        <v>3302</v>
      </c>
      <c r="G2267">
        <v>5</v>
      </c>
      <c r="H2267" t="s">
        <v>1024</v>
      </c>
    </row>
    <row r="2268" spans="1:8" x14ac:dyDescent="0.25">
      <c r="A2268">
        <v>102266</v>
      </c>
      <c r="B2268" s="1">
        <v>46204</v>
      </c>
      <c r="C2268" t="s">
        <v>88</v>
      </c>
      <c r="D2268" t="s">
        <v>1139</v>
      </c>
      <c r="E2268">
        <v>5</v>
      </c>
      <c r="F2268">
        <v>3255</v>
      </c>
      <c r="G2268">
        <v>5</v>
      </c>
      <c r="H2268" t="s">
        <v>1018</v>
      </c>
    </row>
    <row r="2269" spans="1:8" x14ac:dyDescent="0.25">
      <c r="A2269">
        <v>102267</v>
      </c>
      <c r="B2269" s="1">
        <v>46204</v>
      </c>
      <c r="C2269" t="s">
        <v>759</v>
      </c>
      <c r="D2269" t="s">
        <v>1065</v>
      </c>
      <c r="E2269">
        <v>1</v>
      </c>
      <c r="F2269">
        <v>1952</v>
      </c>
      <c r="G2269">
        <v>5</v>
      </c>
      <c r="H2269" t="s">
        <v>1023</v>
      </c>
    </row>
    <row r="2270" spans="1:8" x14ac:dyDescent="0.25">
      <c r="A2270">
        <v>102268</v>
      </c>
      <c r="B2270" s="1">
        <v>46204</v>
      </c>
      <c r="C2270" t="s">
        <v>406</v>
      </c>
      <c r="D2270" t="s">
        <v>1160</v>
      </c>
      <c r="E2270">
        <v>3</v>
      </c>
      <c r="F2270">
        <v>1852</v>
      </c>
      <c r="G2270">
        <v>10</v>
      </c>
      <c r="H2270" t="s">
        <v>1018</v>
      </c>
    </row>
    <row r="2271" spans="1:8" x14ac:dyDescent="0.25">
      <c r="A2271">
        <v>102269</v>
      </c>
      <c r="B2271" s="1">
        <v>46204</v>
      </c>
      <c r="C2271" t="s">
        <v>195</v>
      </c>
      <c r="D2271" t="s">
        <v>1073</v>
      </c>
      <c r="E2271">
        <v>3</v>
      </c>
      <c r="F2271">
        <v>2458</v>
      </c>
      <c r="G2271">
        <v>0</v>
      </c>
      <c r="H2271" t="s">
        <v>1019</v>
      </c>
    </row>
    <row r="2272" spans="1:8" x14ac:dyDescent="0.25">
      <c r="A2272">
        <v>102270</v>
      </c>
      <c r="B2272" s="1">
        <v>46204</v>
      </c>
      <c r="C2272" t="s">
        <v>174</v>
      </c>
      <c r="D2272" t="s">
        <v>1149</v>
      </c>
      <c r="E2272">
        <v>2</v>
      </c>
      <c r="F2272">
        <v>2914</v>
      </c>
      <c r="G2272">
        <v>0</v>
      </c>
      <c r="H2272" t="s">
        <v>1025</v>
      </c>
    </row>
    <row r="2273" spans="1:8" x14ac:dyDescent="0.25">
      <c r="A2273">
        <v>102271</v>
      </c>
      <c r="B2273" s="1">
        <v>46204</v>
      </c>
      <c r="C2273" t="s">
        <v>631</v>
      </c>
      <c r="D2273" t="s">
        <v>1097</v>
      </c>
      <c r="E2273">
        <v>4</v>
      </c>
      <c r="F2273">
        <v>2398</v>
      </c>
      <c r="G2273">
        <v>0</v>
      </c>
      <c r="H2273" t="s">
        <v>1016</v>
      </c>
    </row>
    <row r="2274" spans="1:8" x14ac:dyDescent="0.25">
      <c r="A2274">
        <v>102272</v>
      </c>
      <c r="B2274" s="1">
        <v>46204</v>
      </c>
      <c r="C2274" t="s">
        <v>315</v>
      </c>
      <c r="D2274" t="s">
        <v>1097</v>
      </c>
      <c r="E2274">
        <v>3</v>
      </c>
      <c r="F2274">
        <v>1915</v>
      </c>
      <c r="G2274">
        <v>0</v>
      </c>
      <c r="H2274" t="s">
        <v>1025</v>
      </c>
    </row>
    <row r="2275" spans="1:8" x14ac:dyDescent="0.25">
      <c r="A2275">
        <v>102273</v>
      </c>
      <c r="B2275" s="1">
        <v>46204</v>
      </c>
      <c r="C2275" t="s">
        <v>699</v>
      </c>
      <c r="D2275" t="s">
        <v>1113</v>
      </c>
      <c r="E2275">
        <v>2</v>
      </c>
      <c r="F2275">
        <v>723</v>
      </c>
      <c r="G2275">
        <v>10</v>
      </c>
      <c r="H2275" t="s">
        <v>1020</v>
      </c>
    </row>
    <row r="2276" spans="1:8" x14ac:dyDescent="0.25">
      <c r="A2276">
        <v>102274</v>
      </c>
      <c r="B2276" s="1">
        <v>46204</v>
      </c>
      <c r="C2276" t="s">
        <v>297</v>
      </c>
      <c r="D2276" t="s">
        <v>1100</v>
      </c>
      <c r="E2276">
        <v>4</v>
      </c>
      <c r="F2276">
        <v>2758</v>
      </c>
      <c r="G2276">
        <v>5</v>
      </c>
      <c r="H2276" t="s">
        <v>1022</v>
      </c>
    </row>
    <row r="2277" spans="1:8" x14ac:dyDescent="0.25">
      <c r="A2277">
        <v>102275</v>
      </c>
      <c r="B2277" s="1">
        <v>46204</v>
      </c>
      <c r="C2277" t="s">
        <v>16</v>
      </c>
      <c r="D2277" t="s">
        <v>1142</v>
      </c>
      <c r="E2277">
        <v>1</v>
      </c>
      <c r="F2277">
        <v>2508</v>
      </c>
      <c r="G2277">
        <v>0</v>
      </c>
      <c r="H2277" t="s">
        <v>1022</v>
      </c>
    </row>
    <row r="2278" spans="1:8" x14ac:dyDescent="0.25">
      <c r="A2278">
        <v>102276</v>
      </c>
      <c r="B2278" s="1">
        <v>46204</v>
      </c>
      <c r="C2278" t="s">
        <v>155</v>
      </c>
      <c r="D2278" t="s">
        <v>1136</v>
      </c>
      <c r="E2278">
        <v>5</v>
      </c>
      <c r="F2278">
        <v>2457</v>
      </c>
      <c r="G2278">
        <v>10</v>
      </c>
      <c r="H2278" t="s">
        <v>1017</v>
      </c>
    </row>
    <row r="2279" spans="1:8" x14ac:dyDescent="0.25">
      <c r="A2279">
        <v>102277</v>
      </c>
      <c r="B2279" s="1">
        <v>46204</v>
      </c>
      <c r="C2279" t="s">
        <v>510</v>
      </c>
      <c r="D2279" t="s">
        <v>1135</v>
      </c>
      <c r="E2279">
        <v>4</v>
      </c>
      <c r="F2279">
        <v>1073</v>
      </c>
      <c r="G2279">
        <v>5</v>
      </c>
      <c r="H2279" t="s">
        <v>1017</v>
      </c>
    </row>
    <row r="2280" spans="1:8" x14ac:dyDescent="0.25">
      <c r="A2280">
        <v>102278</v>
      </c>
      <c r="B2280" s="1">
        <v>46204</v>
      </c>
      <c r="C2280" t="s">
        <v>601</v>
      </c>
      <c r="D2280" t="s">
        <v>1045</v>
      </c>
      <c r="E2280">
        <v>4</v>
      </c>
      <c r="F2280">
        <v>3740</v>
      </c>
      <c r="G2280">
        <v>5</v>
      </c>
      <c r="H2280" t="s">
        <v>1019</v>
      </c>
    </row>
    <row r="2281" spans="1:8" x14ac:dyDescent="0.25">
      <c r="A2281">
        <v>102279</v>
      </c>
      <c r="B2281" s="1">
        <v>46204</v>
      </c>
      <c r="C2281" t="s">
        <v>641</v>
      </c>
      <c r="D2281" t="s">
        <v>1169</v>
      </c>
      <c r="E2281">
        <v>3</v>
      </c>
      <c r="F2281">
        <v>285</v>
      </c>
      <c r="G2281">
        <v>5</v>
      </c>
      <c r="H2281" t="s">
        <v>1018</v>
      </c>
    </row>
    <row r="2282" spans="1:8" x14ac:dyDescent="0.25">
      <c r="A2282">
        <v>102280</v>
      </c>
      <c r="B2282" s="1">
        <v>46204</v>
      </c>
      <c r="C2282" t="s">
        <v>861</v>
      </c>
      <c r="D2282" t="s">
        <v>1102</v>
      </c>
      <c r="E2282">
        <v>4</v>
      </c>
      <c r="F2282">
        <v>1220</v>
      </c>
      <c r="G2282">
        <v>10</v>
      </c>
      <c r="H2282" t="s">
        <v>1020</v>
      </c>
    </row>
    <row r="2283" spans="1:8" x14ac:dyDescent="0.25">
      <c r="A2283">
        <v>102281</v>
      </c>
      <c r="B2283" s="1">
        <v>46204</v>
      </c>
      <c r="C2283" t="s">
        <v>182</v>
      </c>
      <c r="D2283" t="s">
        <v>1141</v>
      </c>
      <c r="E2283">
        <v>4</v>
      </c>
      <c r="F2283">
        <v>2510</v>
      </c>
      <c r="G2283">
        <v>10</v>
      </c>
      <c r="H2283" t="s">
        <v>1020</v>
      </c>
    </row>
    <row r="2284" spans="1:8" x14ac:dyDescent="0.25">
      <c r="A2284">
        <v>102282</v>
      </c>
      <c r="B2284" s="1">
        <v>46204</v>
      </c>
      <c r="C2284" t="s">
        <v>923</v>
      </c>
      <c r="D2284" t="s">
        <v>1080</v>
      </c>
      <c r="E2284">
        <v>2</v>
      </c>
      <c r="F2284">
        <v>2000</v>
      </c>
      <c r="G2284">
        <v>0</v>
      </c>
      <c r="H2284" t="s">
        <v>1022</v>
      </c>
    </row>
    <row r="2285" spans="1:8" x14ac:dyDescent="0.25">
      <c r="A2285">
        <v>102283</v>
      </c>
      <c r="B2285" s="1">
        <v>46204</v>
      </c>
      <c r="C2285" t="s">
        <v>516</v>
      </c>
      <c r="D2285" t="s">
        <v>1032</v>
      </c>
      <c r="E2285">
        <v>5</v>
      </c>
      <c r="F2285">
        <v>1282</v>
      </c>
      <c r="G2285">
        <v>10</v>
      </c>
      <c r="H2285" t="s">
        <v>1022</v>
      </c>
    </row>
    <row r="2286" spans="1:8" x14ac:dyDescent="0.25">
      <c r="A2286">
        <v>102284</v>
      </c>
      <c r="B2286" s="1">
        <v>46204</v>
      </c>
      <c r="C2286" t="s">
        <v>831</v>
      </c>
      <c r="D2286" t="s">
        <v>1106</v>
      </c>
      <c r="E2286">
        <v>2</v>
      </c>
      <c r="F2286">
        <v>3059</v>
      </c>
      <c r="G2286">
        <v>0</v>
      </c>
      <c r="H2286" t="s">
        <v>1018</v>
      </c>
    </row>
    <row r="2287" spans="1:8" x14ac:dyDescent="0.25">
      <c r="A2287">
        <v>102285</v>
      </c>
      <c r="B2287" s="1">
        <v>46204</v>
      </c>
      <c r="C2287" t="s">
        <v>439</v>
      </c>
      <c r="D2287" t="s">
        <v>1168</v>
      </c>
      <c r="E2287">
        <v>4</v>
      </c>
      <c r="F2287">
        <v>3103</v>
      </c>
      <c r="G2287">
        <v>0</v>
      </c>
      <c r="H2287" t="s">
        <v>1024</v>
      </c>
    </row>
    <row r="2288" spans="1:8" x14ac:dyDescent="0.25">
      <c r="A2288">
        <v>102286</v>
      </c>
      <c r="B2288" s="1">
        <v>46204</v>
      </c>
      <c r="C2288" t="s">
        <v>316</v>
      </c>
      <c r="D2288" t="s">
        <v>1150</v>
      </c>
      <c r="E2288">
        <v>3</v>
      </c>
      <c r="F2288">
        <v>3463</v>
      </c>
      <c r="G2288">
        <v>10</v>
      </c>
      <c r="H2288" t="s">
        <v>1024</v>
      </c>
    </row>
    <row r="2289" spans="1:8" x14ac:dyDescent="0.25">
      <c r="A2289">
        <v>102287</v>
      </c>
      <c r="B2289" s="1">
        <v>46204</v>
      </c>
      <c r="C2289" t="s">
        <v>992</v>
      </c>
      <c r="D2289" t="s">
        <v>1142</v>
      </c>
      <c r="E2289">
        <v>4</v>
      </c>
      <c r="F2289">
        <v>2849</v>
      </c>
      <c r="G2289">
        <v>0</v>
      </c>
      <c r="H2289" t="s">
        <v>1025</v>
      </c>
    </row>
    <row r="2290" spans="1:8" x14ac:dyDescent="0.25">
      <c r="A2290">
        <v>102288</v>
      </c>
      <c r="B2290" s="1">
        <v>46204</v>
      </c>
      <c r="C2290" t="s">
        <v>818</v>
      </c>
      <c r="D2290" t="s">
        <v>1122</v>
      </c>
      <c r="E2290">
        <v>1</v>
      </c>
      <c r="F2290">
        <v>4166</v>
      </c>
      <c r="G2290">
        <v>10</v>
      </c>
      <c r="H2290" t="s">
        <v>1020</v>
      </c>
    </row>
    <row r="2291" spans="1:8" x14ac:dyDescent="0.25">
      <c r="A2291">
        <v>102289</v>
      </c>
      <c r="B2291" s="1">
        <v>46204</v>
      </c>
      <c r="C2291" t="s">
        <v>346</v>
      </c>
      <c r="D2291" t="s">
        <v>1056</v>
      </c>
      <c r="E2291">
        <v>2</v>
      </c>
      <c r="F2291">
        <v>3138</v>
      </c>
      <c r="G2291">
        <v>10</v>
      </c>
      <c r="H2291" t="s">
        <v>1016</v>
      </c>
    </row>
    <row r="2292" spans="1:8" x14ac:dyDescent="0.25">
      <c r="A2292">
        <v>102290</v>
      </c>
      <c r="B2292" s="1">
        <v>46204</v>
      </c>
      <c r="C2292" t="s">
        <v>945</v>
      </c>
      <c r="D2292" t="s">
        <v>1085</v>
      </c>
      <c r="E2292">
        <v>3</v>
      </c>
      <c r="F2292">
        <v>4984</v>
      </c>
      <c r="G2292">
        <v>0</v>
      </c>
      <c r="H2292" t="s">
        <v>1021</v>
      </c>
    </row>
    <row r="2293" spans="1:8" x14ac:dyDescent="0.25">
      <c r="A2293">
        <v>102291</v>
      </c>
      <c r="B2293" s="1">
        <v>46204</v>
      </c>
      <c r="C2293" t="s">
        <v>409</v>
      </c>
      <c r="D2293" t="s">
        <v>1075</v>
      </c>
      <c r="E2293">
        <v>4</v>
      </c>
      <c r="F2293">
        <v>1491</v>
      </c>
      <c r="G2293">
        <v>0</v>
      </c>
      <c r="H2293" t="s">
        <v>1023</v>
      </c>
    </row>
    <row r="2294" spans="1:8" x14ac:dyDescent="0.25">
      <c r="A2294">
        <v>102292</v>
      </c>
      <c r="B2294" s="1">
        <v>46204</v>
      </c>
      <c r="C2294" t="s">
        <v>938</v>
      </c>
      <c r="D2294" t="s">
        <v>1077</v>
      </c>
      <c r="E2294">
        <v>4</v>
      </c>
      <c r="F2294">
        <v>1013</v>
      </c>
      <c r="G2294">
        <v>0</v>
      </c>
      <c r="H2294" t="s">
        <v>1017</v>
      </c>
    </row>
    <row r="2295" spans="1:8" x14ac:dyDescent="0.25">
      <c r="A2295">
        <v>102293</v>
      </c>
      <c r="B2295" s="1">
        <v>46204</v>
      </c>
      <c r="C2295" t="s">
        <v>763</v>
      </c>
      <c r="D2295" t="s">
        <v>1121</v>
      </c>
      <c r="E2295">
        <v>4</v>
      </c>
      <c r="F2295">
        <v>4722</v>
      </c>
      <c r="G2295">
        <v>10</v>
      </c>
      <c r="H2295" t="s">
        <v>1021</v>
      </c>
    </row>
    <row r="2296" spans="1:8" x14ac:dyDescent="0.25">
      <c r="A2296">
        <v>102294</v>
      </c>
      <c r="B2296" s="1">
        <v>46204</v>
      </c>
      <c r="C2296" t="s">
        <v>478</v>
      </c>
      <c r="D2296" t="s">
        <v>1168</v>
      </c>
      <c r="E2296">
        <v>4</v>
      </c>
      <c r="F2296">
        <v>3098</v>
      </c>
      <c r="G2296">
        <v>0</v>
      </c>
      <c r="H2296" t="s">
        <v>1019</v>
      </c>
    </row>
    <row r="2297" spans="1:8" x14ac:dyDescent="0.25">
      <c r="A2297">
        <v>102295</v>
      </c>
      <c r="B2297" s="1">
        <v>46204</v>
      </c>
      <c r="C2297" t="s">
        <v>522</v>
      </c>
      <c r="D2297" t="s">
        <v>1124</v>
      </c>
      <c r="E2297">
        <v>1</v>
      </c>
      <c r="F2297">
        <v>4456</v>
      </c>
      <c r="G2297">
        <v>5</v>
      </c>
      <c r="H2297" t="s">
        <v>1021</v>
      </c>
    </row>
    <row r="2298" spans="1:8" x14ac:dyDescent="0.25">
      <c r="A2298">
        <v>102296</v>
      </c>
      <c r="B2298" s="1">
        <v>46204</v>
      </c>
      <c r="C2298" t="s">
        <v>905</v>
      </c>
      <c r="D2298" t="s">
        <v>1166</v>
      </c>
      <c r="E2298">
        <v>1</v>
      </c>
      <c r="F2298">
        <v>2689</v>
      </c>
      <c r="G2298">
        <v>10</v>
      </c>
      <c r="H2298" t="s">
        <v>1022</v>
      </c>
    </row>
    <row r="2299" spans="1:8" x14ac:dyDescent="0.25">
      <c r="A2299">
        <v>102297</v>
      </c>
      <c r="B2299" s="1">
        <v>46204</v>
      </c>
      <c r="C2299" t="s">
        <v>740</v>
      </c>
      <c r="D2299" t="s">
        <v>1050</v>
      </c>
      <c r="E2299">
        <v>3</v>
      </c>
      <c r="F2299">
        <v>3103</v>
      </c>
      <c r="G2299">
        <v>10</v>
      </c>
      <c r="H2299" t="s">
        <v>1018</v>
      </c>
    </row>
    <row r="2300" spans="1:8" x14ac:dyDescent="0.25">
      <c r="A2300">
        <v>102298</v>
      </c>
      <c r="B2300" s="1">
        <v>46204</v>
      </c>
      <c r="C2300" t="s">
        <v>299</v>
      </c>
      <c r="D2300" t="s">
        <v>1057</v>
      </c>
      <c r="E2300">
        <v>5</v>
      </c>
      <c r="F2300">
        <v>1721</v>
      </c>
      <c r="G2300">
        <v>5</v>
      </c>
      <c r="H2300" t="s">
        <v>1018</v>
      </c>
    </row>
    <row r="2301" spans="1:8" x14ac:dyDescent="0.25">
      <c r="A2301">
        <v>102299</v>
      </c>
      <c r="B2301" s="1">
        <v>46204</v>
      </c>
      <c r="C2301" t="s">
        <v>782</v>
      </c>
      <c r="D2301" t="s">
        <v>1169</v>
      </c>
      <c r="E2301">
        <v>3</v>
      </c>
      <c r="F2301">
        <v>2657</v>
      </c>
      <c r="G2301">
        <v>10</v>
      </c>
      <c r="H2301" t="s">
        <v>1025</v>
      </c>
    </row>
    <row r="2302" spans="1:8" x14ac:dyDescent="0.25">
      <c r="A2302">
        <v>102300</v>
      </c>
      <c r="B2302" s="1">
        <v>46204</v>
      </c>
      <c r="C2302" t="s">
        <v>622</v>
      </c>
      <c r="D2302" t="s">
        <v>1063</v>
      </c>
      <c r="E2302">
        <v>1</v>
      </c>
      <c r="F2302">
        <v>1767</v>
      </c>
      <c r="G2302">
        <v>5</v>
      </c>
      <c r="H2302" t="s">
        <v>1023</v>
      </c>
    </row>
    <row r="2303" spans="1:8" x14ac:dyDescent="0.25">
      <c r="A2303">
        <v>102301</v>
      </c>
      <c r="B2303" s="1">
        <v>46204</v>
      </c>
      <c r="C2303" t="s">
        <v>729</v>
      </c>
      <c r="D2303" t="s">
        <v>1052</v>
      </c>
      <c r="E2303">
        <v>1</v>
      </c>
      <c r="F2303">
        <v>524</v>
      </c>
      <c r="G2303">
        <v>10</v>
      </c>
      <c r="H2303" t="s">
        <v>1022</v>
      </c>
    </row>
    <row r="2304" spans="1:8" x14ac:dyDescent="0.25">
      <c r="A2304">
        <v>102302</v>
      </c>
      <c r="B2304" s="1">
        <v>46204</v>
      </c>
      <c r="C2304" t="s">
        <v>271</v>
      </c>
      <c r="D2304" t="s">
        <v>1072</v>
      </c>
      <c r="E2304">
        <v>5</v>
      </c>
      <c r="F2304">
        <v>4133</v>
      </c>
      <c r="G2304">
        <v>10</v>
      </c>
      <c r="H2304" t="s">
        <v>1025</v>
      </c>
    </row>
    <row r="2305" spans="1:8" x14ac:dyDescent="0.25">
      <c r="A2305">
        <v>102303</v>
      </c>
      <c r="B2305" s="1">
        <v>46204</v>
      </c>
      <c r="C2305" t="s">
        <v>989</v>
      </c>
      <c r="D2305" t="s">
        <v>1071</v>
      </c>
      <c r="E2305">
        <v>4</v>
      </c>
      <c r="F2305">
        <v>4476</v>
      </c>
      <c r="G2305">
        <v>0</v>
      </c>
      <c r="H2305" t="s">
        <v>1017</v>
      </c>
    </row>
    <row r="2306" spans="1:8" x14ac:dyDescent="0.25">
      <c r="A2306">
        <v>102304</v>
      </c>
      <c r="B2306" s="1">
        <v>46204</v>
      </c>
      <c r="C2306" t="s">
        <v>144</v>
      </c>
      <c r="D2306" t="s">
        <v>1140</v>
      </c>
      <c r="E2306">
        <v>1</v>
      </c>
      <c r="F2306">
        <v>682</v>
      </c>
      <c r="G2306">
        <v>10</v>
      </c>
      <c r="H2306" t="s">
        <v>1023</v>
      </c>
    </row>
    <row r="2307" spans="1:8" x14ac:dyDescent="0.25">
      <c r="A2307">
        <v>102305</v>
      </c>
      <c r="B2307" s="1">
        <v>46204</v>
      </c>
      <c r="C2307" t="s">
        <v>235</v>
      </c>
      <c r="D2307" t="s">
        <v>1063</v>
      </c>
      <c r="E2307">
        <v>5</v>
      </c>
      <c r="F2307">
        <v>1445</v>
      </c>
      <c r="G2307">
        <v>0</v>
      </c>
      <c r="H2307" t="s">
        <v>1018</v>
      </c>
    </row>
    <row r="2308" spans="1:8" x14ac:dyDescent="0.25">
      <c r="A2308">
        <v>102306</v>
      </c>
      <c r="B2308" s="1">
        <v>46204</v>
      </c>
      <c r="C2308" t="s">
        <v>273</v>
      </c>
      <c r="D2308" t="s">
        <v>1107</v>
      </c>
      <c r="E2308">
        <v>4</v>
      </c>
      <c r="F2308">
        <v>3857</v>
      </c>
      <c r="G2308">
        <v>10</v>
      </c>
      <c r="H2308" t="s">
        <v>1023</v>
      </c>
    </row>
    <row r="2309" spans="1:8" x14ac:dyDescent="0.25">
      <c r="A2309">
        <v>102307</v>
      </c>
      <c r="B2309" s="1">
        <v>46204</v>
      </c>
      <c r="C2309" t="s">
        <v>642</v>
      </c>
      <c r="D2309" t="s">
        <v>1041</v>
      </c>
      <c r="E2309">
        <v>4</v>
      </c>
      <c r="F2309">
        <v>2436</v>
      </c>
      <c r="G2309">
        <v>5</v>
      </c>
      <c r="H2309" t="s">
        <v>1018</v>
      </c>
    </row>
    <row r="2310" spans="1:8" x14ac:dyDescent="0.25">
      <c r="A2310">
        <v>102308</v>
      </c>
      <c r="B2310" s="1">
        <v>46204</v>
      </c>
      <c r="C2310" t="s">
        <v>275</v>
      </c>
      <c r="D2310" t="s">
        <v>1150</v>
      </c>
      <c r="E2310">
        <v>2</v>
      </c>
      <c r="F2310">
        <v>3723</v>
      </c>
      <c r="G2310">
        <v>10</v>
      </c>
      <c r="H2310" t="s">
        <v>1021</v>
      </c>
    </row>
    <row r="2311" spans="1:8" x14ac:dyDescent="0.25">
      <c r="A2311">
        <v>102309</v>
      </c>
      <c r="B2311" s="1">
        <v>46204</v>
      </c>
      <c r="C2311" t="s">
        <v>682</v>
      </c>
      <c r="D2311" t="s">
        <v>1038</v>
      </c>
      <c r="E2311">
        <v>4</v>
      </c>
      <c r="F2311">
        <v>2572</v>
      </c>
      <c r="G2311">
        <v>5</v>
      </c>
      <c r="H2311" t="s">
        <v>1024</v>
      </c>
    </row>
    <row r="2312" spans="1:8" x14ac:dyDescent="0.25">
      <c r="A2312">
        <v>102310</v>
      </c>
      <c r="B2312" s="1">
        <v>46204</v>
      </c>
      <c r="C2312" t="s">
        <v>602</v>
      </c>
      <c r="D2312" t="s">
        <v>1128</v>
      </c>
      <c r="E2312">
        <v>3</v>
      </c>
      <c r="F2312">
        <v>4070</v>
      </c>
      <c r="G2312">
        <v>0</v>
      </c>
      <c r="H2312" t="s">
        <v>1023</v>
      </c>
    </row>
    <row r="2313" spans="1:8" x14ac:dyDescent="0.25">
      <c r="A2313">
        <v>102311</v>
      </c>
      <c r="B2313" s="1">
        <v>46204</v>
      </c>
      <c r="C2313" t="s">
        <v>280</v>
      </c>
      <c r="D2313" t="s">
        <v>1082</v>
      </c>
      <c r="E2313">
        <v>3</v>
      </c>
      <c r="F2313">
        <v>1953</v>
      </c>
      <c r="G2313">
        <v>0</v>
      </c>
      <c r="H2313" t="s">
        <v>1019</v>
      </c>
    </row>
    <row r="2314" spans="1:8" x14ac:dyDescent="0.25">
      <c r="A2314">
        <v>102312</v>
      </c>
      <c r="B2314" s="1">
        <v>46204</v>
      </c>
      <c r="C2314" t="s">
        <v>986</v>
      </c>
      <c r="D2314" t="s">
        <v>1175</v>
      </c>
      <c r="E2314">
        <v>2</v>
      </c>
      <c r="F2314">
        <v>4036</v>
      </c>
      <c r="G2314">
        <v>0</v>
      </c>
      <c r="H2314" t="s">
        <v>1020</v>
      </c>
    </row>
    <row r="2315" spans="1:8" x14ac:dyDescent="0.25">
      <c r="A2315">
        <v>102313</v>
      </c>
      <c r="B2315" s="1">
        <v>46204</v>
      </c>
      <c r="C2315" t="s">
        <v>149</v>
      </c>
      <c r="D2315" t="s">
        <v>1167</v>
      </c>
      <c r="E2315">
        <v>5</v>
      </c>
      <c r="F2315">
        <v>3007</v>
      </c>
      <c r="G2315">
        <v>10</v>
      </c>
      <c r="H2315" t="s">
        <v>1025</v>
      </c>
    </row>
    <row r="2316" spans="1:8" x14ac:dyDescent="0.25">
      <c r="A2316">
        <v>102314</v>
      </c>
      <c r="B2316" s="1">
        <v>46204</v>
      </c>
      <c r="C2316" t="s">
        <v>858</v>
      </c>
      <c r="D2316" t="s">
        <v>1072</v>
      </c>
      <c r="E2316">
        <v>3</v>
      </c>
      <c r="F2316">
        <v>4240</v>
      </c>
      <c r="G2316">
        <v>10</v>
      </c>
      <c r="H2316" t="s">
        <v>1022</v>
      </c>
    </row>
    <row r="2317" spans="1:8" x14ac:dyDescent="0.25">
      <c r="A2317">
        <v>102315</v>
      </c>
      <c r="B2317" s="1">
        <v>46204</v>
      </c>
      <c r="C2317" t="s">
        <v>450</v>
      </c>
      <c r="D2317" t="s">
        <v>1034</v>
      </c>
      <c r="E2317">
        <v>3</v>
      </c>
      <c r="F2317">
        <v>2709</v>
      </c>
      <c r="G2317">
        <v>5</v>
      </c>
      <c r="H2317" t="s">
        <v>1020</v>
      </c>
    </row>
    <row r="2318" spans="1:8" x14ac:dyDescent="0.25">
      <c r="A2318">
        <v>102316</v>
      </c>
      <c r="B2318" s="1">
        <v>46204</v>
      </c>
      <c r="C2318" t="s">
        <v>308</v>
      </c>
      <c r="D2318" t="s">
        <v>1099</v>
      </c>
      <c r="E2318">
        <v>5</v>
      </c>
      <c r="F2318">
        <v>4266</v>
      </c>
      <c r="G2318">
        <v>5</v>
      </c>
      <c r="H2318" t="s">
        <v>1017</v>
      </c>
    </row>
    <row r="2319" spans="1:8" x14ac:dyDescent="0.25">
      <c r="A2319">
        <v>102317</v>
      </c>
      <c r="B2319" s="1">
        <v>46204</v>
      </c>
      <c r="C2319" t="s">
        <v>1001</v>
      </c>
      <c r="D2319" t="s">
        <v>1042</v>
      </c>
      <c r="E2319">
        <v>5</v>
      </c>
      <c r="F2319">
        <v>4156</v>
      </c>
      <c r="G2319">
        <v>0</v>
      </c>
      <c r="H2319" t="s">
        <v>1023</v>
      </c>
    </row>
    <row r="2320" spans="1:8" x14ac:dyDescent="0.25">
      <c r="A2320">
        <v>102318</v>
      </c>
      <c r="B2320" s="1">
        <v>46204</v>
      </c>
      <c r="C2320" t="s">
        <v>361</v>
      </c>
      <c r="D2320" t="s">
        <v>1047</v>
      </c>
      <c r="E2320">
        <v>4</v>
      </c>
      <c r="F2320">
        <v>4190</v>
      </c>
      <c r="G2320">
        <v>0</v>
      </c>
      <c r="H2320" t="s">
        <v>1021</v>
      </c>
    </row>
    <row r="2321" spans="1:8" x14ac:dyDescent="0.25">
      <c r="A2321">
        <v>102319</v>
      </c>
      <c r="B2321" s="1">
        <v>46204</v>
      </c>
      <c r="C2321" t="s">
        <v>621</v>
      </c>
      <c r="D2321" t="s">
        <v>1065</v>
      </c>
      <c r="E2321">
        <v>4</v>
      </c>
      <c r="F2321">
        <v>4343</v>
      </c>
      <c r="G2321">
        <v>10</v>
      </c>
      <c r="H2321" t="s">
        <v>1018</v>
      </c>
    </row>
    <row r="2322" spans="1:8" x14ac:dyDescent="0.25">
      <c r="A2322">
        <v>102320</v>
      </c>
      <c r="B2322" s="1">
        <v>46204</v>
      </c>
      <c r="C2322" t="s">
        <v>684</v>
      </c>
      <c r="D2322" t="s">
        <v>1044</v>
      </c>
      <c r="E2322">
        <v>3</v>
      </c>
      <c r="F2322">
        <v>1141</v>
      </c>
      <c r="G2322">
        <v>10</v>
      </c>
      <c r="H2322" t="s">
        <v>1016</v>
      </c>
    </row>
    <row r="2323" spans="1:8" x14ac:dyDescent="0.25">
      <c r="A2323">
        <v>102321</v>
      </c>
      <c r="B2323" s="1">
        <v>46204</v>
      </c>
      <c r="C2323" t="s">
        <v>931</v>
      </c>
      <c r="D2323" t="s">
        <v>1062</v>
      </c>
      <c r="E2323">
        <v>1</v>
      </c>
      <c r="F2323">
        <v>1473</v>
      </c>
      <c r="G2323">
        <v>5</v>
      </c>
      <c r="H2323" t="s">
        <v>1016</v>
      </c>
    </row>
    <row r="2324" spans="1:8" x14ac:dyDescent="0.25">
      <c r="A2324">
        <v>102322</v>
      </c>
      <c r="B2324" s="1">
        <v>46204</v>
      </c>
      <c r="C2324" t="s">
        <v>610</v>
      </c>
      <c r="D2324" t="s">
        <v>1062</v>
      </c>
      <c r="E2324">
        <v>5</v>
      </c>
      <c r="F2324">
        <v>455</v>
      </c>
      <c r="G2324">
        <v>10</v>
      </c>
      <c r="H2324" t="s">
        <v>1024</v>
      </c>
    </row>
    <row r="2325" spans="1:8" x14ac:dyDescent="0.25">
      <c r="A2325">
        <v>102323</v>
      </c>
      <c r="B2325" s="1">
        <v>46204</v>
      </c>
      <c r="C2325" t="s">
        <v>188</v>
      </c>
      <c r="D2325" t="s">
        <v>1043</v>
      </c>
      <c r="E2325">
        <v>2</v>
      </c>
      <c r="F2325">
        <v>4630</v>
      </c>
      <c r="G2325">
        <v>10</v>
      </c>
      <c r="H2325" t="s">
        <v>1019</v>
      </c>
    </row>
    <row r="2326" spans="1:8" x14ac:dyDescent="0.25">
      <c r="A2326">
        <v>102324</v>
      </c>
      <c r="B2326" s="1">
        <v>46204</v>
      </c>
      <c r="C2326" t="s">
        <v>401</v>
      </c>
      <c r="D2326" t="s">
        <v>1096</v>
      </c>
      <c r="E2326">
        <v>2</v>
      </c>
      <c r="F2326">
        <v>2790</v>
      </c>
      <c r="G2326">
        <v>0</v>
      </c>
      <c r="H2326" t="s">
        <v>1022</v>
      </c>
    </row>
    <row r="2327" spans="1:8" x14ac:dyDescent="0.25">
      <c r="A2327">
        <v>102325</v>
      </c>
      <c r="B2327" s="1">
        <v>46204</v>
      </c>
      <c r="C2327" t="s">
        <v>483</v>
      </c>
      <c r="D2327" t="s">
        <v>1172</v>
      </c>
      <c r="E2327">
        <v>5</v>
      </c>
      <c r="F2327">
        <v>495</v>
      </c>
      <c r="G2327">
        <v>5</v>
      </c>
      <c r="H2327" t="s">
        <v>1020</v>
      </c>
    </row>
    <row r="2328" spans="1:8" x14ac:dyDescent="0.25">
      <c r="A2328">
        <v>102326</v>
      </c>
      <c r="B2328" s="1">
        <v>46204</v>
      </c>
      <c r="C2328" t="s">
        <v>115</v>
      </c>
      <c r="D2328" t="s">
        <v>1081</v>
      </c>
      <c r="E2328">
        <v>2</v>
      </c>
      <c r="F2328">
        <v>2693</v>
      </c>
      <c r="G2328">
        <v>10</v>
      </c>
      <c r="H2328" t="s">
        <v>1025</v>
      </c>
    </row>
    <row r="2329" spans="1:8" x14ac:dyDescent="0.25">
      <c r="A2329">
        <v>102327</v>
      </c>
      <c r="B2329" s="1">
        <v>46204</v>
      </c>
      <c r="C2329" t="s">
        <v>141</v>
      </c>
      <c r="D2329" t="s">
        <v>1163</v>
      </c>
      <c r="E2329">
        <v>5</v>
      </c>
      <c r="F2329">
        <v>832</v>
      </c>
      <c r="G2329">
        <v>5</v>
      </c>
      <c r="H2329" t="s">
        <v>1021</v>
      </c>
    </row>
    <row r="2330" spans="1:8" x14ac:dyDescent="0.25">
      <c r="A2330">
        <v>102328</v>
      </c>
      <c r="B2330" s="1">
        <v>46204</v>
      </c>
      <c r="C2330" t="s">
        <v>931</v>
      </c>
      <c r="D2330" t="s">
        <v>1120</v>
      </c>
      <c r="E2330">
        <v>1</v>
      </c>
      <c r="F2330">
        <v>1089</v>
      </c>
      <c r="G2330">
        <v>0</v>
      </c>
      <c r="H2330" t="s">
        <v>1017</v>
      </c>
    </row>
    <row r="2331" spans="1:8" x14ac:dyDescent="0.25">
      <c r="A2331">
        <v>102329</v>
      </c>
      <c r="B2331" s="1">
        <v>46204</v>
      </c>
      <c r="C2331" t="s">
        <v>42</v>
      </c>
      <c r="D2331" t="s">
        <v>1123</v>
      </c>
      <c r="E2331">
        <v>2</v>
      </c>
      <c r="F2331">
        <v>2220</v>
      </c>
      <c r="G2331">
        <v>0</v>
      </c>
      <c r="H2331" t="s">
        <v>1024</v>
      </c>
    </row>
    <row r="2332" spans="1:8" x14ac:dyDescent="0.25">
      <c r="A2332">
        <v>102330</v>
      </c>
      <c r="B2332" s="1">
        <v>46204</v>
      </c>
      <c r="C2332" t="s">
        <v>952</v>
      </c>
      <c r="D2332" t="s">
        <v>1110</v>
      </c>
      <c r="E2332">
        <v>4</v>
      </c>
      <c r="F2332">
        <v>1167</v>
      </c>
      <c r="G2332">
        <v>10</v>
      </c>
      <c r="H2332" t="s">
        <v>1018</v>
      </c>
    </row>
    <row r="2333" spans="1:8" x14ac:dyDescent="0.25">
      <c r="A2333">
        <v>102331</v>
      </c>
      <c r="B2333" s="1">
        <v>46204</v>
      </c>
      <c r="C2333" t="s">
        <v>747</v>
      </c>
      <c r="D2333" t="s">
        <v>1148</v>
      </c>
      <c r="E2333">
        <v>1</v>
      </c>
      <c r="F2333">
        <v>3890</v>
      </c>
      <c r="G2333">
        <v>0</v>
      </c>
      <c r="H2333" t="s">
        <v>1018</v>
      </c>
    </row>
    <row r="2334" spans="1:8" x14ac:dyDescent="0.25">
      <c r="A2334">
        <v>102332</v>
      </c>
      <c r="B2334" s="1">
        <v>46204</v>
      </c>
      <c r="C2334" t="s">
        <v>399</v>
      </c>
      <c r="D2334" t="s">
        <v>1129</v>
      </c>
      <c r="E2334">
        <v>2</v>
      </c>
      <c r="F2334">
        <v>1044</v>
      </c>
      <c r="G2334">
        <v>0</v>
      </c>
      <c r="H2334" t="s">
        <v>1021</v>
      </c>
    </row>
    <row r="2335" spans="1:8" x14ac:dyDescent="0.25">
      <c r="A2335">
        <v>102333</v>
      </c>
      <c r="B2335" s="1">
        <v>46204</v>
      </c>
      <c r="C2335" t="s">
        <v>544</v>
      </c>
      <c r="D2335" t="s">
        <v>1167</v>
      </c>
      <c r="E2335">
        <v>1</v>
      </c>
      <c r="F2335">
        <v>1674</v>
      </c>
      <c r="G2335">
        <v>10</v>
      </c>
      <c r="H2335" t="s">
        <v>1017</v>
      </c>
    </row>
    <row r="2336" spans="1:8" x14ac:dyDescent="0.25">
      <c r="A2336">
        <v>102334</v>
      </c>
      <c r="B2336" s="1">
        <v>46204</v>
      </c>
      <c r="C2336" t="s">
        <v>322</v>
      </c>
      <c r="D2336" t="s">
        <v>1169</v>
      </c>
      <c r="E2336">
        <v>2</v>
      </c>
      <c r="F2336">
        <v>4896</v>
      </c>
      <c r="G2336">
        <v>0</v>
      </c>
      <c r="H2336" t="s">
        <v>1024</v>
      </c>
    </row>
    <row r="2337" spans="1:8" x14ac:dyDescent="0.25">
      <c r="A2337">
        <v>102335</v>
      </c>
      <c r="B2337" s="1">
        <v>46204</v>
      </c>
      <c r="C2337" t="s">
        <v>404</v>
      </c>
      <c r="D2337" t="s">
        <v>1166</v>
      </c>
      <c r="E2337">
        <v>4</v>
      </c>
      <c r="F2337">
        <v>376</v>
      </c>
      <c r="G2337">
        <v>10</v>
      </c>
      <c r="H2337" t="s">
        <v>1024</v>
      </c>
    </row>
    <row r="2338" spans="1:8" x14ac:dyDescent="0.25">
      <c r="A2338">
        <v>102336</v>
      </c>
      <c r="B2338" s="1">
        <v>46204</v>
      </c>
      <c r="C2338" t="s">
        <v>422</v>
      </c>
      <c r="D2338" t="s">
        <v>1131</v>
      </c>
      <c r="E2338">
        <v>4</v>
      </c>
      <c r="F2338">
        <v>4202</v>
      </c>
      <c r="G2338">
        <v>5</v>
      </c>
      <c r="H2338" t="s">
        <v>1018</v>
      </c>
    </row>
    <row r="2339" spans="1:8" x14ac:dyDescent="0.25">
      <c r="A2339">
        <v>102337</v>
      </c>
      <c r="B2339" s="1">
        <v>46204</v>
      </c>
      <c r="C2339" t="s">
        <v>237</v>
      </c>
      <c r="D2339" t="s">
        <v>1169</v>
      </c>
      <c r="E2339">
        <v>3</v>
      </c>
      <c r="F2339">
        <v>2709</v>
      </c>
      <c r="G2339">
        <v>5</v>
      </c>
      <c r="H2339" t="s">
        <v>1016</v>
      </c>
    </row>
    <row r="2340" spans="1:8" x14ac:dyDescent="0.25">
      <c r="A2340">
        <v>102338</v>
      </c>
      <c r="B2340" s="1">
        <v>46204</v>
      </c>
      <c r="C2340" t="s">
        <v>758</v>
      </c>
      <c r="D2340" t="s">
        <v>1108</v>
      </c>
      <c r="E2340">
        <v>4</v>
      </c>
      <c r="F2340">
        <v>4271</v>
      </c>
      <c r="G2340">
        <v>10</v>
      </c>
      <c r="H2340" t="s">
        <v>1016</v>
      </c>
    </row>
    <row r="2341" spans="1:8" x14ac:dyDescent="0.25">
      <c r="A2341">
        <v>102339</v>
      </c>
      <c r="B2341" s="1">
        <v>46204</v>
      </c>
      <c r="C2341" t="s">
        <v>596</v>
      </c>
      <c r="D2341" t="s">
        <v>1158</v>
      </c>
      <c r="E2341">
        <v>4</v>
      </c>
      <c r="F2341">
        <v>932</v>
      </c>
      <c r="G2341">
        <v>0</v>
      </c>
      <c r="H2341" t="s">
        <v>1019</v>
      </c>
    </row>
    <row r="2342" spans="1:8" x14ac:dyDescent="0.25">
      <c r="A2342">
        <v>102340</v>
      </c>
      <c r="B2342" s="1">
        <v>46204</v>
      </c>
      <c r="C2342" t="s">
        <v>39</v>
      </c>
      <c r="D2342" t="s">
        <v>1064</v>
      </c>
      <c r="E2342">
        <v>2</v>
      </c>
      <c r="F2342">
        <v>74</v>
      </c>
      <c r="G2342">
        <v>5</v>
      </c>
      <c r="H2342" t="s">
        <v>1025</v>
      </c>
    </row>
    <row r="2343" spans="1:8" x14ac:dyDescent="0.25">
      <c r="A2343">
        <v>102341</v>
      </c>
      <c r="B2343" s="1">
        <v>46204</v>
      </c>
      <c r="C2343" t="s">
        <v>299</v>
      </c>
      <c r="D2343" t="s">
        <v>1097</v>
      </c>
      <c r="E2343">
        <v>1</v>
      </c>
      <c r="F2343">
        <v>882</v>
      </c>
      <c r="G2343">
        <v>10</v>
      </c>
      <c r="H2343" t="s">
        <v>1016</v>
      </c>
    </row>
    <row r="2344" spans="1:8" x14ac:dyDescent="0.25">
      <c r="A2344">
        <v>102342</v>
      </c>
      <c r="B2344" s="1">
        <v>46204</v>
      </c>
      <c r="C2344" t="s">
        <v>401</v>
      </c>
      <c r="D2344" t="s">
        <v>1175</v>
      </c>
      <c r="E2344">
        <v>2</v>
      </c>
      <c r="F2344">
        <v>4476</v>
      </c>
      <c r="G2344">
        <v>5</v>
      </c>
      <c r="H2344" t="s">
        <v>1016</v>
      </c>
    </row>
    <row r="2345" spans="1:8" x14ac:dyDescent="0.25">
      <c r="A2345">
        <v>102343</v>
      </c>
      <c r="B2345" s="1">
        <v>46204</v>
      </c>
      <c r="C2345" t="s">
        <v>522</v>
      </c>
      <c r="D2345" t="s">
        <v>1132</v>
      </c>
      <c r="E2345">
        <v>2</v>
      </c>
      <c r="F2345">
        <v>2441</v>
      </c>
      <c r="G2345">
        <v>5</v>
      </c>
      <c r="H2345" t="s">
        <v>1018</v>
      </c>
    </row>
    <row r="2346" spans="1:8" x14ac:dyDescent="0.25">
      <c r="A2346">
        <v>102344</v>
      </c>
      <c r="B2346" s="1">
        <v>46204</v>
      </c>
      <c r="C2346" t="s">
        <v>379</v>
      </c>
      <c r="D2346" t="s">
        <v>1155</v>
      </c>
      <c r="E2346">
        <v>2</v>
      </c>
      <c r="F2346">
        <v>2154</v>
      </c>
      <c r="G2346">
        <v>10</v>
      </c>
      <c r="H2346" t="s">
        <v>1019</v>
      </c>
    </row>
    <row r="2347" spans="1:8" x14ac:dyDescent="0.25">
      <c r="A2347">
        <v>102345</v>
      </c>
      <c r="B2347" s="1">
        <v>46204</v>
      </c>
      <c r="C2347" t="s">
        <v>235</v>
      </c>
      <c r="D2347" t="s">
        <v>1115</v>
      </c>
      <c r="E2347">
        <v>4</v>
      </c>
      <c r="F2347">
        <v>438</v>
      </c>
      <c r="G2347">
        <v>5</v>
      </c>
      <c r="H2347" t="s">
        <v>1021</v>
      </c>
    </row>
    <row r="2348" spans="1:8" x14ac:dyDescent="0.25">
      <c r="A2348">
        <v>102346</v>
      </c>
      <c r="B2348" s="1">
        <v>46204</v>
      </c>
      <c r="C2348" t="s">
        <v>709</v>
      </c>
      <c r="D2348" t="s">
        <v>1155</v>
      </c>
      <c r="E2348">
        <v>2</v>
      </c>
      <c r="F2348">
        <v>1772</v>
      </c>
      <c r="G2348">
        <v>5</v>
      </c>
      <c r="H2348" t="s">
        <v>1018</v>
      </c>
    </row>
    <row r="2349" spans="1:8" x14ac:dyDescent="0.25">
      <c r="A2349">
        <v>102347</v>
      </c>
      <c r="B2349" s="1">
        <v>46204</v>
      </c>
      <c r="C2349" t="s">
        <v>876</v>
      </c>
      <c r="D2349" t="s">
        <v>1110</v>
      </c>
      <c r="E2349">
        <v>4</v>
      </c>
      <c r="F2349">
        <v>230</v>
      </c>
      <c r="G2349">
        <v>5</v>
      </c>
      <c r="H2349" t="s">
        <v>1024</v>
      </c>
    </row>
    <row r="2350" spans="1:8" x14ac:dyDescent="0.25">
      <c r="A2350">
        <v>102348</v>
      </c>
      <c r="B2350" s="1">
        <v>46204</v>
      </c>
      <c r="C2350" t="s">
        <v>1010</v>
      </c>
      <c r="D2350" t="s">
        <v>1139</v>
      </c>
      <c r="E2350">
        <v>3</v>
      </c>
      <c r="F2350">
        <v>1700</v>
      </c>
      <c r="G2350">
        <v>10</v>
      </c>
      <c r="H2350" t="s">
        <v>1021</v>
      </c>
    </row>
    <row r="2351" spans="1:8" x14ac:dyDescent="0.25">
      <c r="A2351">
        <v>102349</v>
      </c>
      <c r="B2351" s="1">
        <v>46204</v>
      </c>
      <c r="C2351" t="s">
        <v>467</v>
      </c>
      <c r="D2351" t="s">
        <v>1073</v>
      </c>
      <c r="E2351">
        <v>5</v>
      </c>
      <c r="F2351">
        <v>2577</v>
      </c>
      <c r="G2351">
        <v>0</v>
      </c>
      <c r="H2351" t="s">
        <v>1022</v>
      </c>
    </row>
    <row r="2352" spans="1:8" x14ac:dyDescent="0.25">
      <c r="A2352">
        <v>102350</v>
      </c>
      <c r="B2352" s="1">
        <v>46204</v>
      </c>
      <c r="C2352" t="s">
        <v>209</v>
      </c>
      <c r="D2352" t="s">
        <v>1083</v>
      </c>
      <c r="E2352">
        <v>1</v>
      </c>
      <c r="F2352">
        <v>707</v>
      </c>
      <c r="G2352">
        <v>10</v>
      </c>
      <c r="H2352" t="s">
        <v>1019</v>
      </c>
    </row>
    <row r="2353" spans="1:8" x14ac:dyDescent="0.25">
      <c r="A2353">
        <v>102351</v>
      </c>
      <c r="B2353" s="1">
        <v>46204</v>
      </c>
      <c r="C2353" t="s">
        <v>384</v>
      </c>
      <c r="D2353" t="s">
        <v>1070</v>
      </c>
      <c r="E2353">
        <v>4</v>
      </c>
      <c r="F2353">
        <v>1883</v>
      </c>
      <c r="G2353">
        <v>10</v>
      </c>
      <c r="H2353" t="s">
        <v>1019</v>
      </c>
    </row>
    <row r="2354" spans="1:8" x14ac:dyDescent="0.25">
      <c r="A2354">
        <v>102352</v>
      </c>
      <c r="B2354" s="1">
        <v>46204</v>
      </c>
      <c r="C2354" t="s">
        <v>465</v>
      </c>
      <c r="D2354" t="s">
        <v>1028</v>
      </c>
      <c r="E2354">
        <v>3</v>
      </c>
      <c r="F2354">
        <v>4230</v>
      </c>
      <c r="G2354">
        <v>10</v>
      </c>
      <c r="H2354" t="s">
        <v>1016</v>
      </c>
    </row>
    <row r="2355" spans="1:8" x14ac:dyDescent="0.25">
      <c r="A2355">
        <v>102353</v>
      </c>
      <c r="B2355" s="1">
        <v>46204</v>
      </c>
      <c r="C2355" t="s">
        <v>531</v>
      </c>
      <c r="D2355" t="s">
        <v>1102</v>
      </c>
      <c r="E2355">
        <v>5</v>
      </c>
      <c r="F2355">
        <v>4321</v>
      </c>
      <c r="G2355">
        <v>10</v>
      </c>
      <c r="H2355" t="s">
        <v>1018</v>
      </c>
    </row>
    <row r="2356" spans="1:8" x14ac:dyDescent="0.25">
      <c r="A2356">
        <v>102354</v>
      </c>
      <c r="B2356" s="1">
        <v>46204</v>
      </c>
      <c r="C2356" t="s">
        <v>246</v>
      </c>
      <c r="D2356" t="s">
        <v>1057</v>
      </c>
      <c r="E2356">
        <v>5</v>
      </c>
      <c r="F2356">
        <v>767</v>
      </c>
      <c r="G2356">
        <v>10</v>
      </c>
      <c r="H2356" t="s">
        <v>1018</v>
      </c>
    </row>
    <row r="2357" spans="1:8" x14ac:dyDescent="0.25">
      <c r="A2357">
        <v>102355</v>
      </c>
      <c r="B2357" s="1">
        <v>46204</v>
      </c>
      <c r="C2357" t="s">
        <v>463</v>
      </c>
      <c r="D2357" t="s">
        <v>1134</v>
      </c>
      <c r="E2357">
        <v>1</v>
      </c>
      <c r="F2357">
        <v>4716</v>
      </c>
      <c r="G2357">
        <v>5</v>
      </c>
      <c r="H2357" t="s">
        <v>1016</v>
      </c>
    </row>
    <row r="2358" spans="1:8" x14ac:dyDescent="0.25">
      <c r="A2358">
        <v>102356</v>
      </c>
      <c r="B2358" s="1">
        <v>46204</v>
      </c>
      <c r="C2358" t="s">
        <v>664</v>
      </c>
      <c r="D2358" t="s">
        <v>1161</v>
      </c>
      <c r="E2358">
        <v>3</v>
      </c>
      <c r="F2358">
        <v>546</v>
      </c>
      <c r="G2358">
        <v>5</v>
      </c>
      <c r="H2358" t="s">
        <v>1021</v>
      </c>
    </row>
    <row r="2359" spans="1:8" x14ac:dyDescent="0.25">
      <c r="A2359">
        <v>102357</v>
      </c>
      <c r="B2359" s="1">
        <v>46204</v>
      </c>
      <c r="C2359" t="s">
        <v>757</v>
      </c>
      <c r="D2359" t="s">
        <v>1157</v>
      </c>
      <c r="E2359">
        <v>5</v>
      </c>
      <c r="F2359">
        <v>2107</v>
      </c>
      <c r="G2359">
        <v>10</v>
      </c>
      <c r="H2359" t="s">
        <v>1018</v>
      </c>
    </row>
    <row r="2360" spans="1:8" x14ac:dyDescent="0.25">
      <c r="A2360">
        <v>102358</v>
      </c>
      <c r="B2360" s="1">
        <v>46204</v>
      </c>
      <c r="C2360" t="s">
        <v>703</v>
      </c>
      <c r="D2360" t="s">
        <v>1127</v>
      </c>
      <c r="E2360">
        <v>2</v>
      </c>
      <c r="F2360">
        <v>3090</v>
      </c>
      <c r="G2360">
        <v>5</v>
      </c>
      <c r="H2360" t="s">
        <v>1018</v>
      </c>
    </row>
    <row r="2361" spans="1:8" x14ac:dyDescent="0.25">
      <c r="A2361">
        <v>102359</v>
      </c>
      <c r="B2361" s="1">
        <v>46204</v>
      </c>
      <c r="C2361" t="s">
        <v>563</v>
      </c>
      <c r="D2361" t="s">
        <v>1060</v>
      </c>
      <c r="E2361">
        <v>4</v>
      </c>
      <c r="F2361">
        <v>3923</v>
      </c>
      <c r="G2361">
        <v>10</v>
      </c>
      <c r="H2361" t="s">
        <v>1025</v>
      </c>
    </row>
    <row r="2362" spans="1:8" x14ac:dyDescent="0.25">
      <c r="A2362">
        <v>102360</v>
      </c>
      <c r="B2362" s="1">
        <v>46204</v>
      </c>
      <c r="C2362" t="s">
        <v>428</v>
      </c>
      <c r="D2362" t="s">
        <v>1128</v>
      </c>
      <c r="E2362">
        <v>2</v>
      </c>
      <c r="F2362">
        <v>2290</v>
      </c>
      <c r="G2362">
        <v>5</v>
      </c>
      <c r="H2362" t="s">
        <v>1022</v>
      </c>
    </row>
    <row r="2363" spans="1:8" x14ac:dyDescent="0.25">
      <c r="A2363">
        <v>102361</v>
      </c>
      <c r="B2363" s="1">
        <v>46204</v>
      </c>
      <c r="C2363" t="s">
        <v>648</v>
      </c>
      <c r="D2363" t="s">
        <v>1114</v>
      </c>
      <c r="E2363">
        <v>2</v>
      </c>
      <c r="F2363">
        <v>3087</v>
      </c>
      <c r="G2363">
        <v>0</v>
      </c>
      <c r="H2363" t="s">
        <v>1025</v>
      </c>
    </row>
    <row r="2364" spans="1:8" x14ac:dyDescent="0.25">
      <c r="A2364">
        <v>102362</v>
      </c>
      <c r="B2364" s="1">
        <v>46204</v>
      </c>
      <c r="C2364" t="s">
        <v>36</v>
      </c>
      <c r="D2364" t="s">
        <v>1064</v>
      </c>
      <c r="E2364">
        <v>1</v>
      </c>
      <c r="F2364">
        <v>4236</v>
      </c>
      <c r="G2364">
        <v>0</v>
      </c>
      <c r="H2364" t="s">
        <v>1020</v>
      </c>
    </row>
    <row r="2365" spans="1:8" x14ac:dyDescent="0.25">
      <c r="A2365">
        <v>102363</v>
      </c>
      <c r="B2365" s="1">
        <v>46204</v>
      </c>
      <c r="C2365" t="s">
        <v>221</v>
      </c>
      <c r="D2365" t="s">
        <v>1100</v>
      </c>
      <c r="E2365">
        <v>1</v>
      </c>
      <c r="F2365">
        <v>4740</v>
      </c>
      <c r="G2365">
        <v>0</v>
      </c>
      <c r="H2365" t="s">
        <v>1022</v>
      </c>
    </row>
    <row r="2366" spans="1:8" x14ac:dyDescent="0.25">
      <c r="A2366">
        <v>102364</v>
      </c>
      <c r="B2366" s="1">
        <v>46204</v>
      </c>
      <c r="C2366" t="s">
        <v>894</v>
      </c>
      <c r="D2366" t="s">
        <v>1041</v>
      </c>
      <c r="E2366">
        <v>4</v>
      </c>
      <c r="F2366">
        <v>608</v>
      </c>
      <c r="G2366">
        <v>5</v>
      </c>
      <c r="H2366" t="s">
        <v>1018</v>
      </c>
    </row>
    <row r="2367" spans="1:8" x14ac:dyDescent="0.25">
      <c r="A2367">
        <v>102365</v>
      </c>
      <c r="B2367" s="1">
        <v>46204</v>
      </c>
      <c r="C2367" t="s">
        <v>565</v>
      </c>
      <c r="D2367" t="s">
        <v>1107</v>
      </c>
      <c r="E2367">
        <v>5</v>
      </c>
      <c r="F2367">
        <v>938</v>
      </c>
      <c r="G2367">
        <v>10</v>
      </c>
      <c r="H2367" t="s">
        <v>1018</v>
      </c>
    </row>
    <row r="2368" spans="1:8" x14ac:dyDescent="0.25">
      <c r="A2368">
        <v>102366</v>
      </c>
      <c r="B2368" s="1">
        <v>46204</v>
      </c>
      <c r="C2368" t="s">
        <v>921</v>
      </c>
      <c r="D2368" t="s">
        <v>1071</v>
      </c>
      <c r="E2368">
        <v>1</v>
      </c>
      <c r="F2368">
        <v>4346</v>
      </c>
      <c r="G2368">
        <v>10</v>
      </c>
      <c r="H2368" t="s">
        <v>1017</v>
      </c>
    </row>
    <row r="2369" spans="1:8" x14ac:dyDescent="0.25">
      <c r="A2369">
        <v>102367</v>
      </c>
      <c r="B2369" s="1">
        <v>46204</v>
      </c>
      <c r="C2369" t="s">
        <v>992</v>
      </c>
      <c r="D2369" t="s">
        <v>1055</v>
      </c>
      <c r="E2369">
        <v>2</v>
      </c>
      <c r="F2369">
        <v>4324</v>
      </c>
      <c r="G2369">
        <v>10</v>
      </c>
      <c r="H2369" t="s">
        <v>1016</v>
      </c>
    </row>
    <row r="2370" spans="1:8" x14ac:dyDescent="0.25">
      <c r="A2370">
        <v>102368</v>
      </c>
      <c r="B2370" s="1">
        <v>46204</v>
      </c>
      <c r="C2370" t="s">
        <v>598</v>
      </c>
      <c r="D2370" t="s">
        <v>1155</v>
      </c>
      <c r="E2370">
        <v>1</v>
      </c>
      <c r="F2370">
        <v>2883</v>
      </c>
      <c r="G2370">
        <v>10</v>
      </c>
      <c r="H2370" t="s">
        <v>1018</v>
      </c>
    </row>
    <row r="2371" spans="1:8" x14ac:dyDescent="0.25">
      <c r="A2371">
        <v>102369</v>
      </c>
      <c r="B2371" s="1">
        <v>46204</v>
      </c>
      <c r="C2371" t="s">
        <v>533</v>
      </c>
      <c r="D2371" t="s">
        <v>1032</v>
      </c>
      <c r="E2371">
        <v>1</v>
      </c>
      <c r="F2371">
        <v>2736</v>
      </c>
      <c r="G2371">
        <v>5</v>
      </c>
      <c r="H2371" t="s">
        <v>1025</v>
      </c>
    </row>
    <row r="2372" spans="1:8" x14ac:dyDescent="0.25">
      <c r="A2372">
        <v>102370</v>
      </c>
      <c r="B2372" s="1">
        <v>46204</v>
      </c>
      <c r="C2372" t="s">
        <v>630</v>
      </c>
      <c r="D2372" t="s">
        <v>1075</v>
      </c>
      <c r="E2372">
        <v>2</v>
      </c>
      <c r="F2372">
        <v>4129</v>
      </c>
      <c r="G2372">
        <v>10</v>
      </c>
      <c r="H2372" t="s">
        <v>1017</v>
      </c>
    </row>
    <row r="2373" spans="1:8" x14ac:dyDescent="0.25">
      <c r="A2373">
        <v>102371</v>
      </c>
      <c r="B2373" s="1">
        <v>46204</v>
      </c>
      <c r="C2373" t="s">
        <v>807</v>
      </c>
      <c r="D2373" t="s">
        <v>1094</v>
      </c>
      <c r="E2373">
        <v>2</v>
      </c>
      <c r="F2373">
        <v>2803</v>
      </c>
      <c r="G2373">
        <v>10</v>
      </c>
      <c r="H2373" t="s">
        <v>1021</v>
      </c>
    </row>
    <row r="2374" spans="1:8" x14ac:dyDescent="0.25">
      <c r="A2374">
        <v>102372</v>
      </c>
      <c r="B2374" s="1">
        <v>46204</v>
      </c>
      <c r="C2374" t="s">
        <v>533</v>
      </c>
      <c r="D2374" t="s">
        <v>1086</v>
      </c>
      <c r="E2374">
        <v>1</v>
      </c>
      <c r="F2374">
        <v>53</v>
      </c>
      <c r="G2374">
        <v>5</v>
      </c>
      <c r="H2374" t="s">
        <v>1018</v>
      </c>
    </row>
    <row r="2375" spans="1:8" x14ac:dyDescent="0.25">
      <c r="A2375">
        <v>102373</v>
      </c>
      <c r="B2375" s="1">
        <v>46204</v>
      </c>
      <c r="C2375" t="s">
        <v>940</v>
      </c>
      <c r="D2375" t="s">
        <v>1094</v>
      </c>
      <c r="E2375">
        <v>1</v>
      </c>
      <c r="F2375">
        <v>4425</v>
      </c>
      <c r="G2375">
        <v>0</v>
      </c>
      <c r="H2375" t="s">
        <v>1025</v>
      </c>
    </row>
    <row r="2376" spans="1:8" x14ac:dyDescent="0.25">
      <c r="A2376">
        <v>102374</v>
      </c>
      <c r="B2376" s="1">
        <v>46204</v>
      </c>
      <c r="C2376" t="s">
        <v>297</v>
      </c>
      <c r="D2376" t="s">
        <v>1166</v>
      </c>
      <c r="E2376">
        <v>3</v>
      </c>
      <c r="F2376">
        <v>2415</v>
      </c>
      <c r="G2376">
        <v>5</v>
      </c>
      <c r="H2376" t="s">
        <v>1021</v>
      </c>
    </row>
    <row r="2377" spans="1:8" x14ac:dyDescent="0.25">
      <c r="A2377">
        <v>102375</v>
      </c>
      <c r="B2377" s="1">
        <v>46204</v>
      </c>
      <c r="C2377" t="s">
        <v>915</v>
      </c>
      <c r="D2377" t="s">
        <v>1098</v>
      </c>
      <c r="E2377">
        <v>2</v>
      </c>
      <c r="F2377">
        <v>2431</v>
      </c>
      <c r="G2377">
        <v>10</v>
      </c>
      <c r="H2377" t="s">
        <v>1025</v>
      </c>
    </row>
    <row r="2378" spans="1:8" x14ac:dyDescent="0.25">
      <c r="A2378">
        <v>102376</v>
      </c>
      <c r="B2378" s="1">
        <v>46204</v>
      </c>
      <c r="C2378" t="s">
        <v>420</v>
      </c>
      <c r="D2378" t="s">
        <v>1124</v>
      </c>
      <c r="E2378">
        <v>2</v>
      </c>
      <c r="F2378">
        <v>2885</v>
      </c>
      <c r="G2378">
        <v>10</v>
      </c>
      <c r="H2378" t="s">
        <v>1017</v>
      </c>
    </row>
    <row r="2379" spans="1:8" x14ac:dyDescent="0.25">
      <c r="A2379">
        <v>102377</v>
      </c>
      <c r="B2379" s="1">
        <v>46204</v>
      </c>
      <c r="C2379" t="s">
        <v>903</v>
      </c>
      <c r="D2379" t="s">
        <v>1140</v>
      </c>
      <c r="E2379">
        <v>1</v>
      </c>
      <c r="F2379">
        <v>3870</v>
      </c>
      <c r="G2379">
        <v>10</v>
      </c>
      <c r="H2379" t="s">
        <v>1020</v>
      </c>
    </row>
    <row r="2380" spans="1:8" x14ac:dyDescent="0.25">
      <c r="A2380">
        <v>102378</v>
      </c>
      <c r="B2380" s="1">
        <v>46204</v>
      </c>
      <c r="C2380" t="s">
        <v>577</v>
      </c>
      <c r="D2380" t="s">
        <v>1047</v>
      </c>
      <c r="E2380">
        <v>4</v>
      </c>
      <c r="F2380">
        <v>2290</v>
      </c>
      <c r="G2380">
        <v>10</v>
      </c>
      <c r="H2380" t="s">
        <v>1024</v>
      </c>
    </row>
    <row r="2381" spans="1:8" x14ac:dyDescent="0.25">
      <c r="A2381">
        <v>102379</v>
      </c>
      <c r="B2381" s="1">
        <v>46204</v>
      </c>
      <c r="C2381" t="s">
        <v>226</v>
      </c>
      <c r="D2381" t="s">
        <v>1095</v>
      </c>
      <c r="E2381">
        <v>4</v>
      </c>
      <c r="F2381">
        <v>3719</v>
      </c>
      <c r="G2381">
        <v>0</v>
      </c>
      <c r="H2381" t="s">
        <v>1023</v>
      </c>
    </row>
    <row r="2382" spans="1:8" x14ac:dyDescent="0.25">
      <c r="A2382">
        <v>102380</v>
      </c>
      <c r="B2382" s="1">
        <v>46204</v>
      </c>
      <c r="C2382" t="s">
        <v>452</v>
      </c>
      <c r="D2382" t="s">
        <v>1029</v>
      </c>
      <c r="E2382">
        <v>3</v>
      </c>
      <c r="F2382">
        <v>2348</v>
      </c>
      <c r="G2382">
        <v>0</v>
      </c>
      <c r="H2382" t="s">
        <v>1016</v>
      </c>
    </row>
    <row r="2383" spans="1:8" x14ac:dyDescent="0.25">
      <c r="A2383">
        <v>102381</v>
      </c>
      <c r="B2383" s="1">
        <v>46204</v>
      </c>
      <c r="C2383" t="s">
        <v>453</v>
      </c>
      <c r="D2383" t="s">
        <v>1082</v>
      </c>
      <c r="E2383">
        <v>3</v>
      </c>
      <c r="F2383">
        <v>2031</v>
      </c>
      <c r="G2383">
        <v>10</v>
      </c>
      <c r="H2383" t="s">
        <v>1023</v>
      </c>
    </row>
    <row r="2384" spans="1:8" x14ac:dyDescent="0.25">
      <c r="A2384">
        <v>102382</v>
      </c>
      <c r="B2384" s="1">
        <v>46204</v>
      </c>
      <c r="C2384" t="s">
        <v>351</v>
      </c>
      <c r="D2384" t="s">
        <v>1117</v>
      </c>
      <c r="E2384">
        <v>4</v>
      </c>
      <c r="F2384">
        <v>2444</v>
      </c>
      <c r="G2384">
        <v>10</v>
      </c>
      <c r="H2384" t="s">
        <v>1016</v>
      </c>
    </row>
    <row r="2385" spans="1:8" x14ac:dyDescent="0.25">
      <c r="A2385">
        <v>102383</v>
      </c>
      <c r="B2385" s="1">
        <v>46204</v>
      </c>
      <c r="C2385" t="s">
        <v>205</v>
      </c>
      <c r="D2385" t="s">
        <v>1096</v>
      </c>
      <c r="E2385">
        <v>3</v>
      </c>
      <c r="F2385">
        <v>105</v>
      </c>
      <c r="G2385">
        <v>10</v>
      </c>
      <c r="H2385" t="s">
        <v>1017</v>
      </c>
    </row>
    <row r="2386" spans="1:8" x14ac:dyDescent="0.25">
      <c r="A2386">
        <v>102384</v>
      </c>
      <c r="B2386" s="1">
        <v>46204</v>
      </c>
      <c r="C2386" t="s">
        <v>684</v>
      </c>
      <c r="D2386" t="s">
        <v>1064</v>
      </c>
      <c r="E2386">
        <v>2</v>
      </c>
      <c r="F2386">
        <v>3917</v>
      </c>
      <c r="G2386">
        <v>10</v>
      </c>
      <c r="H2386" t="s">
        <v>1025</v>
      </c>
    </row>
    <row r="2387" spans="1:8" x14ac:dyDescent="0.25">
      <c r="A2387">
        <v>102385</v>
      </c>
      <c r="B2387" s="1">
        <v>46204</v>
      </c>
      <c r="C2387" t="s">
        <v>324</v>
      </c>
      <c r="D2387" t="s">
        <v>1054</v>
      </c>
      <c r="E2387">
        <v>3</v>
      </c>
      <c r="F2387">
        <v>3306</v>
      </c>
      <c r="G2387">
        <v>10</v>
      </c>
      <c r="H2387" t="s">
        <v>1021</v>
      </c>
    </row>
    <row r="2388" spans="1:8" x14ac:dyDescent="0.25">
      <c r="A2388">
        <v>102386</v>
      </c>
      <c r="B2388" s="1">
        <v>46204</v>
      </c>
      <c r="C2388" t="s">
        <v>108</v>
      </c>
      <c r="D2388" t="s">
        <v>1058</v>
      </c>
      <c r="E2388">
        <v>5</v>
      </c>
      <c r="F2388">
        <v>1005</v>
      </c>
      <c r="G2388">
        <v>0</v>
      </c>
      <c r="H2388" t="s">
        <v>1021</v>
      </c>
    </row>
    <row r="2389" spans="1:8" x14ac:dyDescent="0.25">
      <c r="A2389">
        <v>102387</v>
      </c>
      <c r="B2389" s="1">
        <v>46204</v>
      </c>
      <c r="C2389" t="s">
        <v>118</v>
      </c>
      <c r="D2389" t="s">
        <v>1046</v>
      </c>
      <c r="E2389">
        <v>2</v>
      </c>
      <c r="F2389">
        <v>4543</v>
      </c>
      <c r="G2389">
        <v>10</v>
      </c>
      <c r="H2389" t="s">
        <v>1025</v>
      </c>
    </row>
    <row r="2390" spans="1:8" x14ac:dyDescent="0.25">
      <c r="A2390">
        <v>102388</v>
      </c>
      <c r="B2390" s="1">
        <v>46204</v>
      </c>
      <c r="C2390" t="s">
        <v>993</v>
      </c>
      <c r="D2390" t="s">
        <v>1108</v>
      </c>
      <c r="E2390">
        <v>5</v>
      </c>
      <c r="F2390">
        <v>4891</v>
      </c>
      <c r="G2390">
        <v>10</v>
      </c>
      <c r="H2390" t="s">
        <v>1016</v>
      </c>
    </row>
    <row r="2391" spans="1:8" x14ac:dyDescent="0.25">
      <c r="A2391">
        <v>102389</v>
      </c>
      <c r="B2391" s="1">
        <v>46204</v>
      </c>
      <c r="C2391" t="s">
        <v>243</v>
      </c>
      <c r="D2391" t="s">
        <v>1082</v>
      </c>
      <c r="E2391">
        <v>3</v>
      </c>
      <c r="F2391">
        <v>1194</v>
      </c>
      <c r="G2391">
        <v>0</v>
      </c>
      <c r="H2391" t="s">
        <v>1018</v>
      </c>
    </row>
    <row r="2392" spans="1:8" x14ac:dyDescent="0.25">
      <c r="A2392">
        <v>102390</v>
      </c>
      <c r="B2392" s="1">
        <v>46204</v>
      </c>
      <c r="C2392" t="s">
        <v>134</v>
      </c>
      <c r="D2392" t="s">
        <v>1157</v>
      </c>
      <c r="E2392">
        <v>2</v>
      </c>
      <c r="F2392">
        <v>1194</v>
      </c>
      <c r="G2392">
        <v>0</v>
      </c>
      <c r="H2392" t="s">
        <v>1023</v>
      </c>
    </row>
    <row r="2393" spans="1:8" x14ac:dyDescent="0.25">
      <c r="A2393">
        <v>102391</v>
      </c>
      <c r="B2393" s="1">
        <v>46204</v>
      </c>
      <c r="C2393" t="s">
        <v>420</v>
      </c>
      <c r="D2393" t="s">
        <v>1094</v>
      </c>
      <c r="E2393">
        <v>3</v>
      </c>
      <c r="F2393">
        <v>4379</v>
      </c>
      <c r="G2393">
        <v>0</v>
      </c>
      <c r="H2393" t="s">
        <v>1021</v>
      </c>
    </row>
    <row r="2394" spans="1:8" x14ac:dyDescent="0.25">
      <c r="A2394">
        <v>102392</v>
      </c>
      <c r="B2394" s="1">
        <v>46204</v>
      </c>
      <c r="C2394" t="s">
        <v>7</v>
      </c>
      <c r="D2394" t="s">
        <v>1172</v>
      </c>
      <c r="E2394">
        <v>2</v>
      </c>
      <c r="F2394">
        <v>1631</v>
      </c>
      <c r="G2394">
        <v>5</v>
      </c>
      <c r="H2394" t="s">
        <v>1024</v>
      </c>
    </row>
    <row r="2395" spans="1:8" x14ac:dyDescent="0.25">
      <c r="A2395">
        <v>102393</v>
      </c>
      <c r="B2395" s="1">
        <v>46204</v>
      </c>
      <c r="C2395" t="s">
        <v>108</v>
      </c>
      <c r="D2395" t="s">
        <v>1073</v>
      </c>
      <c r="E2395">
        <v>4</v>
      </c>
      <c r="F2395">
        <v>1048</v>
      </c>
      <c r="G2395">
        <v>0</v>
      </c>
      <c r="H2395" t="s">
        <v>1018</v>
      </c>
    </row>
    <row r="2396" spans="1:8" x14ac:dyDescent="0.25">
      <c r="A2396">
        <v>102394</v>
      </c>
      <c r="B2396" s="1">
        <v>46204</v>
      </c>
      <c r="C2396" t="s">
        <v>819</v>
      </c>
      <c r="D2396" t="s">
        <v>1131</v>
      </c>
      <c r="E2396">
        <v>3</v>
      </c>
      <c r="F2396">
        <v>2232</v>
      </c>
      <c r="G2396">
        <v>10</v>
      </c>
      <c r="H2396" t="s">
        <v>1025</v>
      </c>
    </row>
    <row r="2397" spans="1:8" x14ac:dyDescent="0.25">
      <c r="A2397">
        <v>102395</v>
      </c>
      <c r="B2397" s="1">
        <v>46204</v>
      </c>
      <c r="C2397" t="s">
        <v>127</v>
      </c>
      <c r="D2397" t="s">
        <v>1043</v>
      </c>
      <c r="E2397">
        <v>2</v>
      </c>
      <c r="F2397">
        <v>2464</v>
      </c>
      <c r="G2397">
        <v>0</v>
      </c>
      <c r="H2397" t="s">
        <v>1025</v>
      </c>
    </row>
    <row r="2398" spans="1:8" x14ac:dyDescent="0.25">
      <c r="A2398">
        <v>102396</v>
      </c>
      <c r="B2398" s="1">
        <v>46204</v>
      </c>
      <c r="C2398" t="s">
        <v>41</v>
      </c>
      <c r="D2398" t="s">
        <v>1109</v>
      </c>
      <c r="E2398">
        <v>4</v>
      </c>
      <c r="F2398">
        <v>1344</v>
      </c>
      <c r="G2398">
        <v>0</v>
      </c>
      <c r="H2398" t="s">
        <v>1018</v>
      </c>
    </row>
    <row r="2399" spans="1:8" x14ac:dyDescent="0.25">
      <c r="A2399">
        <v>102397</v>
      </c>
      <c r="B2399" s="1">
        <v>46204</v>
      </c>
      <c r="C2399" t="s">
        <v>161</v>
      </c>
      <c r="D2399" t="s">
        <v>1135</v>
      </c>
      <c r="E2399">
        <v>4</v>
      </c>
      <c r="F2399">
        <v>3692</v>
      </c>
      <c r="G2399">
        <v>0</v>
      </c>
      <c r="H2399" t="s">
        <v>1021</v>
      </c>
    </row>
    <row r="2400" spans="1:8" x14ac:dyDescent="0.25">
      <c r="A2400">
        <v>102398</v>
      </c>
      <c r="B2400" s="1">
        <v>46204</v>
      </c>
      <c r="C2400" t="s">
        <v>846</v>
      </c>
      <c r="D2400" t="s">
        <v>1057</v>
      </c>
      <c r="E2400">
        <v>1</v>
      </c>
      <c r="F2400">
        <v>465</v>
      </c>
      <c r="G2400">
        <v>10</v>
      </c>
      <c r="H2400" t="s">
        <v>1025</v>
      </c>
    </row>
    <row r="2401" spans="1:8" x14ac:dyDescent="0.25">
      <c r="A2401">
        <v>102399</v>
      </c>
      <c r="B2401" s="1">
        <v>46204</v>
      </c>
      <c r="C2401" t="s">
        <v>595</v>
      </c>
      <c r="D2401" t="s">
        <v>1066</v>
      </c>
      <c r="E2401">
        <v>3</v>
      </c>
      <c r="F2401">
        <v>3196</v>
      </c>
      <c r="G2401">
        <v>0</v>
      </c>
      <c r="H2401" t="s">
        <v>1021</v>
      </c>
    </row>
    <row r="2402" spans="1:8" x14ac:dyDescent="0.25">
      <c r="A2402">
        <v>102400</v>
      </c>
      <c r="B2402" s="1">
        <v>46204</v>
      </c>
      <c r="C2402" t="s">
        <v>978</v>
      </c>
      <c r="D2402" t="s">
        <v>1109</v>
      </c>
      <c r="E2402">
        <v>3</v>
      </c>
      <c r="F2402">
        <v>753</v>
      </c>
      <c r="G2402">
        <v>0</v>
      </c>
      <c r="H2402" t="s">
        <v>1020</v>
      </c>
    </row>
    <row r="2403" spans="1:8" x14ac:dyDescent="0.25">
      <c r="A2403">
        <v>102401</v>
      </c>
      <c r="B2403" s="1">
        <v>46204</v>
      </c>
      <c r="C2403" t="s">
        <v>563</v>
      </c>
      <c r="D2403" t="s">
        <v>1062</v>
      </c>
      <c r="E2403">
        <v>4</v>
      </c>
      <c r="F2403">
        <v>2242</v>
      </c>
      <c r="G2403">
        <v>5</v>
      </c>
      <c r="H2403" t="s">
        <v>1024</v>
      </c>
    </row>
    <row r="2404" spans="1:8" x14ac:dyDescent="0.25">
      <c r="A2404">
        <v>102402</v>
      </c>
      <c r="B2404" s="1">
        <v>46204</v>
      </c>
      <c r="C2404" t="s">
        <v>170</v>
      </c>
      <c r="D2404" t="s">
        <v>1048</v>
      </c>
      <c r="E2404">
        <v>3</v>
      </c>
      <c r="F2404">
        <v>1144</v>
      </c>
      <c r="G2404">
        <v>0</v>
      </c>
      <c r="H2404" t="s">
        <v>1023</v>
      </c>
    </row>
    <row r="2405" spans="1:8" x14ac:dyDescent="0.25">
      <c r="A2405">
        <v>102403</v>
      </c>
      <c r="B2405" s="1">
        <v>46204</v>
      </c>
      <c r="C2405" t="s">
        <v>744</v>
      </c>
      <c r="D2405" t="s">
        <v>1137</v>
      </c>
      <c r="E2405">
        <v>5</v>
      </c>
      <c r="F2405">
        <v>4461</v>
      </c>
      <c r="G2405">
        <v>0</v>
      </c>
      <c r="H2405" t="s">
        <v>1019</v>
      </c>
    </row>
    <row r="2406" spans="1:8" x14ac:dyDescent="0.25">
      <c r="A2406">
        <v>102404</v>
      </c>
      <c r="B2406" s="1">
        <v>46204</v>
      </c>
      <c r="C2406" t="s">
        <v>498</v>
      </c>
      <c r="D2406" t="s">
        <v>1093</v>
      </c>
      <c r="E2406">
        <v>5</v>
      </c>
      <c r="F2406">
        <v>3122</v>
      </c>
      <c r="G2406">
        <v>10</v>
      </c>
      <c r="H2406" t="s">
        <v>1019</v>
      </c>
    </row>
    <row r="2407" spans="1:8" x14ac:dyDescent="0.25">
      <c r="A2407">
        <v>102405</v>
      </c>
      <c r="B2407" s="1">
        <v>46204</v>
      </c>
      <c r="C2407" t="s">
        <v>269</v>
      </c>
      <c r="D2407" t="s">
        <v>1033</v>
      </c>
      <c r="E2407">
        <v>5</v>
      </c>
      <c r="F2407">
        <v>3392</v>
      </c>
      <c r="G2407">
        <v>5</v>
      </c>
      <c r="H2407" t="s">
        <v>1021</v>
      </c>
    </row>
    <row r="2408" spans="1:8" x14ac:dyDescent="0.25">
      <c r="A2408">
        <v>102406</v>
      </c>
      <c r="B2408" s="1">
        <v>46204</v>
      </c>
      <c r="C2408" t="s">
        <v>119</v>
      </c>
      <c r="D2408" t="s">
        <v>1039</v>
      </c>
      <c r="E2408">
        <v>1</v>
      </c>
      <c r="F2408">
        <v>68</v>
      </c>
      <c r="G2408">
        <v>5</v>
      </c>
      <c r="H2408" t="s">
        <v>1022</v>
      </c>
    </row>
    <row r="2409" spans="1:8" x14ac:dyDescent="0.25">
      <c r="A2409">
        <v>102407</v>
      </c>
      <c r="B2409" s="1">
        <v>46204</v>
      </c>
      <c r="C2409" t="s">
        <v>384</v>
      </c>
      <c r="D2409" t="s">
        <v>1056</v>
      </c>
      <c r="E2409">
        <v>2</v>
      </c>
      <c r="F2409">
        <v>3405</v>
      </c>
      <c r="G2409">
        <v>0</v>
      </c>
      <c r="H2409" t="s">
        <v>1024</v>
      </c>
    </row>
    <row r="2410" spans="1:8" x14ac:dyDescent="0.25">
      <c r="A2410">
        <v>102408</v>
      </c>
      <c r="B2410" s="1">
        <v>46204</v>
      </c>
      <c r="C2410" t="s">
        <v>645</v>
      </c>
      <c r="D2410" t="s">
        <v>1148</v>
      </c>
      <c r="E2410">
        <v>5</v>
      </c>
      <c r="F2410">
        <v>1165</v>
      </c>
      <c r="G2410">
        <v>10</v>
      </c>
      <c r="H2410" t="s">
        <v>1019</v>
      </c>
    </row>
    <row r="2411" spans="1:8" x14ac:dyDescent="0.25">
      <c r="A2411">
        <v>102409</v>
      </c>
      <c r="B2411" s="1">
        <v>46204</v>
      </c>
      <c r="C2411" t="s">
        <v>111</v>
      </c>
      <c r="D2411" t="s">
        <v>1043</v>
      </c>
      <c r="E2411">
        <v>5</v>
      </c>
      <c r="F2411">
        <v>4989</v>
      </c>
      <c r="G2411">
        <v>10</v>
      </c>
      <c r="H2411" t="s">
        <v>1021</v>
      </c>
    </row>
    <row r="2412" spans="1:8" x14ac:dyDescent="0.25">
      <c r="A2412">
        <v>102410</v>
      </c>
      <c r="B2412" s="1">
        <v>46204</v>
      </c>
      <c r="C2412" t="s">
        <v>111</v>
      </c>
      <c r="D2412" t="s">
        <v>1121</v>
      </c>
      <c r="E2412">
        <v>4</v>
      </c>
      <c r="F2412">
        <v>2437</v>
      </c>
      <c r="G2412">
        <v>10</v>
      </c>
      <c r="H2412" t="s">
        <v>1021</v>
      </c>
    </row>
    <row r="2413" spans="1:8" x14ac:dyDescent="0.25">
      <c r="A2413">
        <v>102411</v>
      </c>
      <c r="B2413" s="1">
        <v>46204</v>
      </c>
      <c r="C2413" t="s">
        <v>930</v>
      </c>
      <c r="D2413" t="s">
        <v>1032</v>
      </c>
      <c r="E2413">
        <v>4</v>
      </c>
      <c r="F2413">
        <v>231</v>
      </c>
      <c r="G2413">
        <v>0</v>
      </c>
      <c r="H2413" t="s">
        <v>1016</v>
      </c>
    </row>
    <row r="2414" spans="1:8" x14ac:dyDescent="0.25">
      <c r="A2414">
        <v>102412</v>
      </c>
      <c r="B2414" s="1">
        <v>46204</v>
      </c>
      <c r="C2414" t="s">
        <v>593</v>
      </c>
      <c r="D2414" t="s">
        <v>1043</v>
      </c>
      <c r="E2414">
        <v>5</v>
      </c>
      <c r="F2414">
        <v>554</v>
      </c>
      <c r="G2414">
        <v>10</v>
      </c>
      <c r="H2414" t="s">
        <v>1025</v>
      </c>
    </row>
    <row r="2415" spans="1:8" x14ac:dyDescent="0.25">
      <c r="A2415">
        <v>102413</v>
      </c>
      <c r="B2415" s="1">
        <v>46204</v>
      </c>
      <c r="C2415" t="s">
        <v>269</v>
      </c>
      <c r="D2415" t="s">
        <v>1096</v>
      </c>
      <c r="E2415">
        <v>2</v>
      </c>
      <c r="F2415">
        <v>4829</v>
      </c>
      <c r="G2415">
        <v>10</v>
      </c>
      <c r="H2415" t="s">
        <v>1016</v>
      </c>
    </row>
    <row r="2416" spans="1:8" x14ac:dyDescent="0.25">
      <c r="A2416">
        <v>102414</v>
      </c>
      <c r="B2416" s="1">
        <v>46204</v>
      </c>
      <c r="C2416" t="s">
        <v>570</v>
      </c>
      <c r="D2416" t="s">
        <v>1135</v>
      </c>
      <c r="E2416">
        <v>1</v>
      </c>
      <c r="F2416">
        <v>4230</v>
      </c>
      <c r="G2416">
        <v>5</v>
      </c>
      <c r="H2416" t="s">
        <v>1021</v>
      </c>
    </row>
    <row r="2417" spans="1:8" x14ac:dyDescent="0.25">
      <c r="A2417">
        <v>102415</v>
      </c>
      <c r="B2417" s="1">
        <v>46204</v>
      </c>
      <c r="C2417" t="s">
        <v>989</v>
      </c>
      <c r="D2417" t="s">
        <v>1168</v>
      </c>
      <c r="E2417">
        <v>2</v>
      </c>
      <c r="F2417">
        <v>216</v>
      </c>
      <c r="G2417">
        <v>10</v>
      </c>
      <c r="H2417" t="s">
        <v>1022</v>
      </c>
    </row>
    <row r="2418" spans="1:8" x14ac:dyDescent="0.25">
      <c r="A2418">
        <v>102416</v>
      </c>
      <c r="B2418" s="1">
        <v>46204</v>
      </c>
      <c r="C2418" t="s">
        <v>417</v>
      </c>
      <c r="D2418" t="s">
        <v>1168</v>
      </c>
      <c r="E2418">
        <v>1</v>
      </c>
      <c r="F2418">
        <v>4281</v>
      </c>
      <c r="G2418">
        <v>0</v>
      </c>
      <c r="H2418" t="s">
        <v>1025</v>
      </c>
    </row>
    <row r="2419" spans="1:8" x14ac:dyDescent="0.25">
      <c r="A2419">
        <v>102417</v>
      </c>
      <c r="B2419" s="1">
        <v>46204</v>
      </c>
      <c r="C2419" t="s">
        <v>448</v>
      </c>
      <c r="D2419" t="s">
        <v>1160</v>
      </c>
      <c r="E2419">
        <v>3</v>
      </c>
      <c r="F2419">
        <v>4859</v>
      </c>
      <c r="G2419">
        <v>0</v>
      </c>
      <c r="H2419" t="s">
        <v>1019</v>
      </c>
    </row>
    <row r="2420" spans="1:8" x14ac:dyDescent="0.25">
      <c r="A2420">
        <v>102418</v>
      </c>
      <c r="B2420" s="1">
        <v>46204</v>
      </c>
      <c r="C2420" t="s">
        <v>466</v>
      </c>
      <c r="D2420" t="s">
        <v>1121</v>
      </c>
      <c r="E2420">
        <v>1</v>
      </c>
      <c r="F2420">
        <v>1097</v>
      </c>
      <c r="G2420">
        <v>10</v>
      </c>
      <c r="H2420" t="s">
        <v>1022</v>
      </c>
    </row>
    <row r="2421" spans="1:8" x14ac:dyDescent="0.25">
      <c r="A2421">
        <v>102419</v>
      </c>
      <c r="B2421" s="1">
        <v>46204</v>
      </c>
      <c r="C2421" t="s">
        <v>992</v>
      </c>
      <c r="D2421" t="s">
        <v>1176</v>
      </c>
      <c r="E2421">
        <v>4</v>
      </c>
      <c r="F2421">
        <v>3245</v>
      </c>
      <c r="G2421">
        <v>0</v>
      </c>
      <c r="H2421" t="s">
        <v>1021</v>
      </c>
    </row>
    <row r="2422" spans="1:8" x14ac:dyDescent="0.25">
      <c r="A2422">
        <v>102420</v>
      </c>
      <c r="B2422" s="1">
        <v>46204</v>
      </c>
      <c r="C2422" t="s">
        <v>652</v>
      </c>
      <c r="D2422" t="s">
        <v>1033</v>
      </c>
      <c r="E2422">
        <v>2</v>
      </c>
      <c r="F2422">
        <v>876</v>
      </c>
      <c r="G2422">
        <v>5</v>
      </c>
      <c r="H2422" t="s">
        <v>1016</v>
      </c>
    </row>
    <row r="2423" spans="1:8" x14ac:dyDescent="0.25">
      <c r="A2423">
        <v>102421</v>
      </c>
      <c r="B2423" s="1">
        <v>46204</v>
      </c>
      <c r="C2423" t="s">
        <v>168</v>
      </c>
      <c r="D2423" t="s">
        <v>1140</v>
      </c>
      <c r="E2423">
        <v>1</v>
      </c>
      <c r="F2423">
        <v>4610</v>
      </c>
      <c r="G2423">
        <v>10</v>
      </c>
      <c r="H2423" t="s">
        <v>1023</v>
      </c>
    </row>
    <row r="2424" spans="1:8" x14ac:dyDescent="0.25">
      <c r="A2424">
        <v>102422</v>
      </c>
      <c r="B2424" s="1">
        <v>46204</v>
      </c>
      <c r="C2424" t="s">
        <v>178</v>
      </c>
      <c r="D2424" t="s">
        <v>1050</v>
      </c>
      <c r="E2424">
        <v>4</v>
      </c>
      <c r="F2424">
        <v>4439</v>
      </c>
      <c r="G2424">
        <v>5</v>
      </c>
      <c r="H2424" t="s">
        <v>1025</v>
      </c>
    </row>
    <row r="2425" spans="1:8" x14ac:dyDescent="0.25">
      <c r="A2425">
        <v>102423</v>
      </c>
      <c r="B2425" s="1">
        <v>46204</v>
      </c>
      <c r="C2425" t="s">
        <v>258</v>
      </c>
      <c r="D2425" t="s">
        <v>1103</v>
      </c>
      <c r="E2425">
        <v>3</v>
      </c>
      <c r="F2425">
        <v>1445</v>
      </c>
      <c r="G2425">
        <v>5</v>
      </c>
      <c r="H2425" t="s">
        <v>1020</v>
      </c>
    </row>
    <row r="2426" spans="1:8" x14ac:dyDescent="0.25">
      <c r="A2426">
        <v>102424</v>
      </c>
      <c r="B2426" s="1">
        <v>46204</v>
      </c>
      <c r="C2426" t="s">
        <v>143</v>
      </c>
      <c r="D2426" t="s">
        <v>1175</v>
      </c>
      <c r="E2426">
        <v>2</v>
      </c>
      <c r="F2426">
        <v>2836</v>
      </c>
      <c r="G2426">
        <v>0</v>
      </c>
      <c r="H2426" t="s">
        <v>1023</v>
      </c>
    </row>
    <row r="2427" spans="1:8" x14ac:dyDescent="0.25">
      <c r="A2427">
        <v>102425</v>
      </c>
      <c r="B2427" s="1">
        <v>46204</v>
      </c>
      <c r="C2427" t="s">
        <v>131</v>
      </c>
      <c r="D2427" t="s">
        <v>1103</v>
      </c>
      <c r="E2427">
        <v>4</v>
      </c>
      <c r="F2427">
        <v>3632</v>
      </c>
      <c r="G2427">
        <v>0</v>
      </c>
      <c r="H2427" t="s">
        <v>1019</v>
      </c>
    </row>
    <row r="2428" spans="1:8" x14ac:dyDescent="0.25">
      <c r="A2428">
        <v>102426</v>
      </c>
      <c r="B2428" s="1">
        <v>46204</v>
      </c>
      <c r="C2428" t="s">
        <v>935</v>
      </c>
      <c r="D2428" t="s">
        <v>1085</v>
      </c>
      <c r="E2428">
        <v>4</v>
      </c>
      <c r="F2428">
        <v>1870</v>
      </c>
      <c r="G2428">
        <v>5</v>
      </c>
      <c r="H2428" t="s">
        <v>1022</v>
      </c>
    </row>
    <row r="2429" spans="1:8" x14ac:dyDescent="0.25">
      <c r="A2429">
        <v>102427</v>
      </c>
      <c r="B2429" s="1">
        <v>46204</v>
      </c>
      <c r="C2429" t="s">
        <v>628</v>
      </c>
      <c r="D2429" t="s">
        <v>1145</v>
      </c>
      <c r="E2429">
        <v>4</v>
      </c>
      <c r="F2429">
        <v>1658</v>
      </c>
      <c r="G2429">
        <v>0</v>
      </c>
      <c r="H2429" t="s">
        <v>1018</v>
      </c>
    </row>
    <row r="2430" spans="1:8" x14ac:dyDescent="0.25">
      <c r="A2430">
        <v>102428</v>
      </c>
      <c r="B2430" s="1">
        <v>46204</v>
      </c>
      <c r="C2430" t="s">
        <v>791</v>
      </c>
      <c r="D2430" t="s">
        <v>1171</v>
      </c>
      <c r="E2430">
        <v>5</v>
      </c>
      <c r="F2430">
        <v>3087</v>
      </c>
      <c r="G2430">
        <v>0</v>
      </c>
      <c r="H2430" t="s">
        <v>1018</v>
      </c>
    </row>
    <row r="2431" spans="1:8" x14ac:dyDescent="0.25">
      <c r="A2431">
        <v>102429</v>
      </c>
      <c r="B2431" s="1">
        <v>46204</v>
      </c>
      <c r="C2431" t="s">
        <v>605</v>
      </c>
      <c r="D2431" t="s">
        <v>1080</v>
      </c>
      <c r="E2431">
        <v>1</v>
      </c>
      <c r="F2431">
        <v>886</v>
      </c>
      <c r="G2431">
        <v>10</v>
      </c>
      <c r="H2431" t="s">
        <v>1019</v>
      </c>
    </row>
    <row r="2432" spans="1:8" x14ac:dyDescent="0.25">
      <c r="A2432">
        <v>102430</v>
      </c>
      <c r="B2432" s="1">
        <v>46204</v>
      </c>
      <c r="C2432" t="s">
        <v>867</v>
      </c>
      <c r="D2432" t="s">
        <v>1036</v>
      </c>
      <c r="E2432">
        <v>4</v>
      </c>
      <c r="F2432">
        <v>2782</v>
      </c>
      <c r="G2432">
        <v>10</v>
      </c>
      <c r="H2432" t="s">
        <v>1024</v>
      </c>
    </row>
    <row r="2433" spans="1:8" x14ac:dyDescent="0.25">
      <c r="A2433">
        <v>102431</v>
      </c>
      <c r="B2433" s="1">
        <v>46204</v>
      </c>
      <c r="C2433" t="s">
        <v>1009</v>
      </c>
      <c r="D2433" t="s">
        <v>1103</v>
      </c>
      <c r="E2433">
        <v>2</v>
      </c>
      <c r="F2433">
        <v>284</v>
      </c>
      <c r="G2433">
        <v>0</v>
      </c>
      <c r="H2433" t="s">
        <v>1025</v>
      </c>
    </row>
    <row r="2434" spans="1:8" x14ac:dyDescent="0.25">
      <c r="A2434">
        <v>102432</v>
      </c>
      <c r="B2434" s="1">
        <v>46204</v>
      </c>
      <c r="C2434" t="s">
        <v>364</v>
      </c>
      <c r="D2434" t="s">
        <v>1123</v>
      </c>
      <c r="E2434">
        <v>4</v>
      </c>
      <c r="F2434">
        <v>4774</v>
      </c>
      <c r="G2434">
        <v>10</v>
      </c>
      <c r="H2434" t="s">
        <v>1021</v>
      </c>
    </row>
    <row r="2435" spans="1:8" x14ac:dyDescent="0.25">
      <c r="A2435">
        <v>102433</v>
      </c>
      <c r="B2435" s="1">
        <v>46204</v>
      </c>
      <c r="C2435" t="s">
        <v>551</v>
      </c>
      <c r="D2435" t="s">
        <v>1054</v>
      </c>
      <c r="E2435">
        <v>1</v>
      </c>
      <c r="F2435">
        <v>837</v>
      </c>
      <c r="G2435">
        <v>5</v>
      </c>
      <c r="H2435" t="s">
        <v>1022</v>
      </c>
    </row>
    <row r="2436" spans="1:8" x14ac:dyDescent="0.25">
      <c r="A2436">
        <v>102434</v>
      </c>
      <c r="B2436" s="1">
        <v>46204</v>
      </c>
      <c r="C2436" t="s">
        <v>215</v>
      </c>
      <c r="D2436" t="s">
        <v>1034</v>
      </c>
      <c r="E2436">
        <v>4</v>
      </c>
      <c r="F2436">
        <v>794</v>
      </c>
      <c r="G2436">
        <v>10</v>
      </c>
      <c r="H2436" t="s">
        <v>1024</v>
      </c>
    </row>
    <row r="2437" spans="1:8" x14ac:dyDescent="0.25">
      <c r="A2437">
        <v>102435</v>
      </c>
      <c r="B2437" s="1">
        <v>46204</v>
      </c>
      <c r="C2437" t="s">
        <v>459</v>
      </c>
      <c r="D2437" t="s">
        <v>1147</v>
      </c>
      <c r="E2437">
        <v>1</v>
      </c>
      <c r="F2437">
        <v>1736</v>
      </c>
      <c r="G2437">
        <v>10</v>
      </c>
      <c r="H2437" t="s">
        <v>1017</v>
      </c>
    </row>
    <row r="2438" spans="1:8" x14ac:dyDescent="0.25">
      <c r="A2438">
        <v>102436</v>
      </c>
      <c r="B2438" s="1">
        <v>46204</v>
      </c>
      <c r="C2438" t="s">
        <v>111</v>
      </c>
      <c r="D2438" t="s">
        <v>1093</v>
      </c>
      <c r="E2438">
        <v>5</v>
      </c>
      <c r="F2438">
        <v>1476</v>
      </c>
      <c r="G2438">
        <v>0</v>
      </c>
      <c r="H2438" t="s">
        <v>1018</v>
      </c>
    </row>
    <row r="2439" spans="1:8" x14ac:dyDescent="0.25">
      <c r="A2439">
        <v>102437</v>
      </c>
      <c r="B2439" s="1">
        <v>46204</v>
      </c>
      <c r="C2439" t="s">
        <v>874</v>
      </c>
      <c r="D2439" t="s">
        <v>1084</v>
      </c>
      <c r="E2439">
        <v>5</v>
      </c>
      <c r="F2439">
        <v>907</v>
      </c>
      <c r="G2439">
        <v>10</v>
      </c>
      <c r="H2439" t="s">
        <v>1019</v>
      </c>
    </row>
    <row r="2440" spans="1:8" x14ac:dyDescent="0.25">
      <c r="A2440">
        <v>102438</v>
      </c>
      <c r="B2440" s="1">
        <v>46204</v>
      </c>
      <c r="C2440" t="s">
        <v>742</v>
      </c>
      <c r="D2440" t="s">
        <v>1101</v>
      </c>
      <c r="E2440">
        <v>2</v>
      </c>
      <c r="F2440">
        <v>2399</v>
      </c>
      <c r="G2440">
        <v>10</v>
      </c>
      <c r="H2440" t="s">
        <v>1025</v>
      </c>
    </row>
    <row r="2441" spans="1:8" x14ac:dyDescent="0.25">
      <c r="A2441">
        <v>102439</v>
      </c>
      <c r="B2441" s="1">
        <v>46204</v>
      </c>
      <c r="C2441" t="s">
        <v>713</v>
      </c>
      <c r="D2441" t="s">
        <v>1137</v>
      </c>
      <c r="E2441">
        <v>5</v>
      </c>
      <c r="F2441">
        <v>2191</v>
      </c>
      <c r="G2441">
        <v>0</v>
      </c>
      <c r="H2441" t="s">
        <v>1022</v>
      </c>
    </row>
    <row r="2442" spans="1:8" x14ac:dyDescent="0.25">
      <c r="A2442">
        <v>102440</v>
      </c>
      <c r="B2442" s="1">
        <v>46204</v>
      </c>
      <c r="C2442" t="s">
        <v>9</v>
      </c>
      <c r="D2442" t="s">
        <v>1108</v>
      </c>
      <c r="E2442">
        <v>3</v>
      </c>
      <c r="F2442">
        <v>3283</v>
      </c>
      <c r="G2442">
        <v>0</v>
      </c>
      <c r="H2442" t="s">
        <v>1016</v>
      </c>
    </row>
    <row r="2443" spans="1:8" x14ac:dyDescent="0.25">
      <c r="A2443">
        <v>102441</v>
      </c>
      <c r="B2443" s="1">
        <v>46204</v>
      </c>
      <c r="C2443" t="s">
        <v>205</v>
      </c>
      <c r="D2443" t="s">
        <v>1091</v>
      </c>
      <c r="E2443">
        <v>2</v>
      </c>
      <c r="F2443">
        <v>2352</v>
      </c>
      <c r="G2443">
        <v>5</v>
      </c>
      <c r="H2443" t="s">
        <v>1024</v>
      </c>
    </row>
    <row r="2444" spans="1:8" x14ac:dyDescent="0.25">
      <c r="A2444">
        <v>102442</v>
      </c>
      <c r="B2444" s="1">
        <v>46204</v>
      </c>
      <c r="C2444" t="s">
        <v>741</v>
      </c>
      <c r="D2444" t="s">
        <v>1060</v>
      </c>
      <c r="E2444">
        <v>5</v>
      </c>
      <c r="F2444">
        <v>3077</v>
      </c>
      <c r="G2444">
        <v>0</v>
      </c>
      <c r="H2444" t="s">
        <v>1023</v>
      </c>
    </row>
    <row r="2445" spans="1:8" x14ac:dyDescent="0.25">
      <c r="A2445">
        <v>102443</v>
      </c>
      <c r="B2445" s="1">
        <v>46204</v>
      </c>
      <c r="C2445" t="s">
        <v>740</v>
      </c>
      <c r="D2445" t="s">
        <v>1144</v>
      </c>
      <c r="E2445">
        <v>3</v>
      </c>
      <c r="F2445">
        <v>3913</v>
      </c>
      <c r="G2445">
        <v>10</v>
      </c>
      <c r="H2445" t="s">
        <v>1019</v>
      </c>
    </row>
    <row r="2446" spans="1:8" x14ac:dyDescent="0.25">
      <c r="A2446">
        <v>102444</v>
      </c>
      <c r="B2446" s="1">
        <v>46204</v>
      </c>
      <c r="C2446" t="s">
        <v>842</v>
      </c>
      <c r="D2446" t="s">
        <v>1093</v>
      </c>
      <c r="E2446">
        <v>2</v>
      </c>
      <c r="F2446">
        <v>2616</v>
      </c>
      <c r="G2446">
        <v>5</v>
      </c>
      <c r="H2446" t="s">
        <v>1016</v>
      </c>
    </row>
    <row r="2447" spans="1:8" x14ac:dyDescent="0.25">
      <c r="A2447">
        <v>102445</v>
      </c>
      <c r="B2447" s="1">
        <v>46204</v>
      </c>
      <c r="C2447" t="s">
        <v>427</v>
      </c>
      <c r="D2447" t="s">
        <v>1144</v>
      </c>
      <c r="E2447">
        <v>2</v>
      </c>
      <c r="F2447">
        <v>3613</v>
      </c>
      <c r="G2447">
        <v>10</v>
      </c>
      <c r="H2447" t="s">
        <v>1021</v>
      </c>
    </row>
    <row r="2448" spans="1:8" x14ac:dyDescent="0.25">
      <c r="A2448">
        <v>102446</v>
      </c>
      <c r="B2448" s="1">
        <v>46204</v>
      </c>
      <c r="C2448" t="s">
        <v>4</v>
      </c>
      <c r="D2448" t="s">
        <v>1070</v>
      </c>
      <c r="E2448">
        <v>5</v>
      </c>
      <c r="F2448">
        <v>4877</v>
      </c>
      <c r="G2448">
        <v>10</v>
      </c>
      <c r="H2448" t="s">
        <v>1022</v>
      </c>
    </row>
    <row r="2449" spans="1:8" x14ac:dyDescent="0.25">
      <c r="A2449">
        <v>102447</v>
      </c>
      <c r="B2449" s="1">
        <v>46204</v>
      </c>
      <c r="C2449" t="s">
        <v>678</v>
      </c>
      <c r="D2449" t="s">
        <v>1048</v>
      </c>
      <c r="E2449">
        <v>2</v>
      </c>
      <c r="F2449">
        <v>93</v>
      </c>
      <c r="G2449">
        <v>0</v>
      </c>
      <c r="H2449" t="s">
        <v>1017</v>
      </c>
    </row>
    <row r="2450" spans="1:8" x14ac:dyDescent="0.25">
      <c r="A2450">
        <v>102448</v>
      </c>
      <c r="B2450" s="1">
        <v>46204</v>
      </c>
      <c r="C2450" t="s">
        <v>126</v>
      </c>
      <c r="D2450" t="s">
        <v>1060</v>
      </c>
      <c r="E2450">
        <v>2</v>
      </c>
      <c r="F2450">
        <v>1583</v>
      </c>
      <c r="G2450">
        <v>10</v>
      </c>
      <c r="H2450" t="s">
        <v>1022</v>
      </c>
    </row>
    <row r="2451" spans="1:8" x14ac:dyDescent="0.25">
      <c r="A2451">
        <v>102449</v>
      </c>
      <c r="B2451" s="1">
        <v>46204</v>
      </c>
      <c r="C2451" t="s">
        <v>69</v>
      </c>
      <c r="D2451" t="s">
        <v>1093</v>
      </c>
      <c r="E2451">
        <v>3</v>
      </c>
      <c r="F2451">
        <v>525</v>
      </c>
      <c r="G2451">
        <v>0</v>
      </c>
      <c r="H2451" t="s">
        <v>1021</v>
      </c>
    </row>
    <row r="2452" spans="1:8" x14ac:dyDescent="0.25">
      <c r="A2452">
        <v>102450</v>
      </c>
      <c r="B2452" s="1">
        <v>46204</v>
      </c>
      <c r="C2452" t="s">
        <v>531</v>
      </c>
      <c r="D2452" t="s">
        <v>1109</v>
      </c>
      <c r="E2452">
        <v>2</v>
      </c>
      <c r="F2452">
        <v>4786</v>
      </c>
      <c r="G2452">
        <v>5</v>
      </c>
      <c r="H2452" t="s">
        <v>1021</v>
      </c>
    </row>
    <row r="2453" spans="1:8" x14ac:dyDescent="0.25">
      <c r="A2453">
        <v>102451</v>
      </c>
      <c r="B2453" s="1">
        <v>46204</v>
      </c>
      <c r="C2453" t="s">
        <v>677</v>
      </c>
      <c r="D2453" t="s">
        <v>1067</v>
      </c>
      <c r="E2453">
        <v>1</v>
      </c>
      <c r="F2453">
        <v>4235</v>
      </c>
      <c r="G2453">
        <v>0</v>
      </c>
      <c r="H2453" t="s">
        <v>1021</v>
      </c>
    </row>
    <row r="2454" spans="1:8" x14ac:dyDescent="0.25">
      <c r="A2454">
        <v>102452</v>
      </c>
      <c r="B2454" s="1">
        <v>46204</v>
      </c>
      <c r="C2454" t="s">
        <v>497</v>
      </c>
      <c r="D2454" t="s">
        <v>1102</v>
      </c>
      <c r="E2454">
        <v>3</v>
      </c>
      <c r="F2454">
        <v>3748</v>
      </c>
      <c r="G2454">
        <v>0</v>
      </c>
      <c r="H2454" t="s">
        <v>1017</v>
      </c>
    </row>
    <row r="2455" spans="1:8" x14ac:dyDescent="0.25">
      <c r="A2455">
        <v>102453</v>
      </c>
      <c r="B2455" s="1">
        <v>46204</v>
      </c>
      <c r="C2455" t="s">
        <v>226</v>
      </c>
      <c r="D2455" t="s">
        <v>1062</v>
      </c>
      <c r="E2455">
        <v>4</v>
      </c>
      <c r="F2455">
        <v>2303</v>
      </c>
      <c r="G2455">
        <v>5</v>
      </c>
      <c r="H2455" t="s">
        <v>1025</v>
      </c>
    </row>
    <row r="2456" spans="1:8" x14ac:dyDescent="0.25">
      <c r="A2456">
        <v>102454</v>
      </c>
      <c r="B2456" s="1">
        <v>46204</v>
      </c>
      <c r="C2456" t="s">
        <v>542</v>
      </c>
      <c r="D2456" t="s">
        <v>1038</v>
      </c>
      <c r="E2456">
        <v>1</v>
      </c>
      <c r="F2456">
        <v>1559</v>
      </c>
      <c r="G2456">
        <v>5</v>
      </c>
      <c r="H2456" t="s">
        <v>1020</v>
      </c>
    </row>
    <row r="2457" spans="1:8" x14ac:dyDescent="0.25">
      <c r="A2457">
        <v>102455</v>
      </c>
      <c r="B2457" s="1">
        <v>46204</v>
      </c>
      <c r="C2457" t="s">
        <v>753</v>
      </c>
      <c r="D2457" t="s">
        <v>1067</v>
      </c>
      <c r="E2457">
        <v>2</v>
      </c>
      <c r="F2457">
        <v>172</v>
      </c>
      <c r="G2457">
        <v>5</v>
      </c>
      <c r="H2457" t="s">
        <v>1025</v>
      </c>
    </row>
    <row r="2458" spans="1:8" x14ac:dyDescent="0.25">
      <c r="A2458">
        <v>102456</v>
      </c>
      <c r="B2458" s="1">
        <v>46204</v>
      </c>
      <c r="C2458" t="s">
        <v>461</v>
      </c>
      <c r="D2458" t="s">
        <v>1129</v>
      </c>
      <c r="E2458">
        <v>3</v>
      </c>
      <c r="F2458">
        <v>3715</v>
      </c>
      <c r="G2458">
        <v>5</v>
      </c>
      <c r="H2458" t="s">
        <v>1018</v>
      </c>
    </row>
    <row r="2459" spans="1:8" x14ac:dyDescent="0.25">
      <c r="A2459">
        <v>102457</v>
      </c>
      <c r="B2459" s="1">
        <v>46204</v>
      </c>
      <c r="C2459" t="s">
        <v>220</v>
      </c>
      <c r="D2459" t="s">
        <v>1127</v>
      </c>
      <c r="E2459">
        <v>4</v>
      </c>
      <c r="F2459">
        <v>522</v>
      </c>
      <c r="G2459">
        <v>10</v>
      </c>
      <c r="H2459" t="s">
        <v>1020</v>
      </c>
    </row>
    <row r="2460" spans="1:8" x14ac:dyDescent="0.25">
      <c r="A2460">
        <v>102458</v>
      </c>
      <c r="B2460" s="1">
        <v>46204</v>
      </c>
      <c r="C2460" t="s">
        <v>280</v>
      </c>
      <c r="D2460" t="s">
        <v>1095</v>
      </c>
      <c r="E2460">
        <v>1</v>
      </c>
      <c r="F2460">
        <v>4724</v>
      </c>
      <c r="G2460">
        <v>0</v>
      </c>
      <c r="H2460" t="s">
        <v>1022</v>
      </c>
    </row>
    <row r="2461" spans="1:8" x14ac:dyDescent="0.25">
      <c r="A2461">
        <v>102459</v>
      </c>
      <c r="B2461" s="1">
        <v>46204</v>
      </c>
      <c r="C2461" t="s">
        <v>253</v>
      </c>
      <c r="D2461" t="s">
        <v>1146</v>
      </c>
      <c r="E2461">
        <v>5</v>
      </c>
      <c r="F2461">
        <v>1942</v>
      </c>
      <c r="G2461">
        <v>5</v>
      </c>
      <c r="H2461" t="s">
        <v>1018</v>
      </c>
    </row>
    <row r="2462" spans="1:8" x14ac:dyDescent="0.25">
      <c r="A2462">
        <v>102460</v>
      </c>
      <c r="B2462" s="1">
        <v>46204</v>
      </c>
      <c r="C2462" t="s">
        <v>773</v>
      </c>
      <c r="D2462" t="s">
        <v>1171</v>
      </c>
      <c r="E2462">
        <v>3</v>
      </c>
      <c r="F2462">
        <v>404</v>
      </c>
      <c r="G2462">
        <v>0</v>
      </c>
      <c r="H2462" t="s">
        <v>1023</v>
      </c>
    </row>
    <row r="2463" spans="1:8" x14ac:dyDescent="0.25">
      <c r="A2463">
        <v>102461</v>
      </c>
      <c r="B2463" s="1">
        <v>46204</v>
      </c>
      <c r="C2463" t="s">
        <v>170</v>
      </c>
      <c r="D2463" t="s">
        <v>1058</v>
      </c>
      <c r="E2463">
        <v>2</v>
      </c>
      <c r="F2463">
        <v>326</v>
      </c>
      <c r="G2463">
        <v>10</v>
      </c>
      <c r="H2463" t="s">
        <v>1024</v>
      </c>
    </row>
    <row r="2464" spans="1:8" x14ac:dyDescent="0.25">
      <c r="A2464">
        <v>102462</v>
      </c>
      <c r="B2464" s="1">
        <v>46204</v>
      </c>
      <c r="C2464" t="s">
        <v>867</v>
      </c>
      <c r="D2464" t="s">
        <v>1099</v>
      </c>
      <c r="E2464">
        <v>3</v>
      </c>
      <c r="F2464">
        <v>102</v>
      </c>
      <c r="G2464">
        <v>10</v>
      </c>
      <c r="H2464" t="s">
        <v>1016</v>
      </c>
    </row>
    <row r="2465" spans="1:8" x14ac:dyDescent="0.25">
      <c r="A2465">
        <v>102463</v>
      </c>
      <c r="B2465" s="1">
        <v>46204</v>
      </c>
      <c r="C2465" t="s">
        <v>716</v>
      </c>
      <c r="D2465" t="s">
        <v>1083</v>
      </c>
      <c r="E2465">
        <v>4</v>
      </c>
      <c r="F2465">
        <v>4795</v>
      </c>
      <c r="G2465">
        <v>0</v>
      </c>
      <c r="H2465" t="s">
        <v>1021</v>
      </c>
    </row>
    <row r="2466" spans="1:8" x14ac:dyDescent="0.25">
      <c r="A2466">
        <v>102464</v>
      </c>
      <c r="B2466" s="1">
        <v>46204</v>
      </c>
      <c r="C2466" t="s">
        <v>535</v>
      </c>
      <c r="D2466" t="s">
        <v>1137</v>
      </c>
      <c r="E2466">
        <v>2</v>
      </c>
      <c r="F2466">
        <v>1792</v>
      </c>
      <c r="G2466">
        <v>0</v>
      </c>
      <c r="H2466" t="s">
        <v>1017</v>
      </c>
    </row>
    <row r="2467" spans="1:8" x14ac:dyDescent="0.25">
      <c r="A2467">
        <v>102465</v>
      </c>
      <c r="B2467" s="1">
        <v>46204</v>
      </c>
      <c r="C2467" t="s">
        <v>642</v>
      </c>
      <c r="D2467" t="s">
        <v>1142</v>
      </c>
      <c r="E2467">
        <v>4</v>
      </c>
      <c r="F2467">
        <v>682</v>
      </c>
      <c r="G2467">
        <v>10</v>
      </c>
      <c r="H2467" t="s">
        <v>1016</v>
      </c>
    </row>
    <row r="2468" spans="1:8" x14ac:dyDescent="0.25">
      <c r="A2468">
        <v>102466</v>
      </c>
      <c r="B2468" s="1">
        <v>46204</v>
      </c>
      <c r="C2468" t="s">
        <v>847</v>
      </c>
      <c r="D2468" t="s">
        <v>1158</v>
      </c>
      <c r="E2468">
        <v>2</v>
      </c>
      <c r="F2468">
        <v>935</v>
      </c>
      <c r="G2468">
        <v>0</v>
      </c>
      <c r="H2468" t="s">
        <v>1016</v>
      </c>
    </row>
    <row r="2469" spans="1:8" x14ac:dyDescent="0.25">
      <c r="A2469">
        <v>102467</v>
      </c>
      <c r="B2469" s="1">
        <v>46204</v>
      </c>
      <c r="C2469" t="s">
        <v>514</v>
      </c>
      <c r="D2469" t="s">
        <v>1072</v>
      </c>
      <c r="E2469">
        <v>4</v>
      </c>
      <c r="F2469">
        <v>2213</v>
      </c>
      <c r="G2469">
        <v>10</v>
      </c>
      <c r="H2469" t="s">
        <v>1025</v>
      </c>
    </row>
    <row r="2470" spans="1:8" x14ac:dyDescent="0.25">
      <c r="A2470">
        <v>102468</v>
      </c>
      <c r="B2470" s="1">
        <v>46204</v>
      </c>
      <c r="C2470" t="s">
        <v>627</v>
      </c>
      <c r="D2470" t="s">
        <v>1149</v>
      </c>
      <c r="E2470">
        <v>3</v>
      </c>
      <c r="F2470">
        <v>3548</v>
      </c>
      <c r="G2470">
        <v>10</v>
      </c>
      <c r="H2470" t="s">
        <v>1025</v>
      </c>
    </row>
    <row r="2471" spans="1:8" x14ac:dyDescent="0.25">
      <c r="A2471">
        <v>102469</v>
      </c>
      <c r="B2471" s="1">
        <v>46204</v>
      </c>
      <c r="C2471" t="s">
        <v>918</v>
      </c>
      <c r="D2471" t="s">
        <v>1104</v>
      </c>
      <c r="E2471">
        <v>1</v>
      </c>
      <c r="F2471">
        <v>4665</v>
      </c>
      <c r="G2471">
        <v>5</v>
      </c>
      <c r="H2471" t="s">
        <v>1021</v>
      </c>
    </row>
    <row r="2472" spans="1:8" x14ac:dyDescent="0.25">
      <c r="A2472">
        <v>102470</v>
      </c>
      <c r="B2472" s="1">
        <v>46204</v>
      </c>
      <c r="C2472" t="s">
        <v>277</v>
      </c>
      <c r="D2472" t="s">
        <v>1153</v>
      </c>
      <c r="E2472">
        <v>2</v>
      </c>
      <c r="F2472">
        <v>4204</v>
      </c>
      <c r="G2472">
        <v>5</v>
      </c>
      <c r="H2472" t="s">
        <v>1021</v>
      </c>
    </row>
    <row r="2473" spans="1:8" x14ac:dyDescent="0.25">
      <c r="A2473">
        <v>102471</v>
      </c>
      <c r="B2473" s="1">
        <v>46204</v>
      </c>
      <c r="C2473" t="s">
        <v>725</v>
      </c>
      <c r="D2473" t="s">
        <v>1072</v>
      </c>
      <c r="E2473">
        <v>1</v>
      </c>
      <c r="F2473">
        <v>800</v>
      </c>
      <c r="G2473">
        <v>5</v>
      </c>
      <c r="H2473" t="s">
        <v>1021</v>
      </c>
    </row>
    <row r="2474" spans="1:8" x14ac:dyDescent="0.25">
      <c r="A2474">
        <v>102472</v>
      </c>
      <c r="B2474" s="1">
        <v>46204</v>
      </c>
      <c r="C2474" t="s">
        <v>491</v>
      </c>
      <c r="D2474" t="s">
        <v>1097</v>
      </c>
      <c r="E2474">
        <v>4</v>
      </c>
      <c r="F2474">
        <v>1949</v>
      </c>
      <c r="G2474">
        <v>5</v>
      </c>
      <c r="H2474" t="s">
        <v>1019</v>
      </c>
    </row>
    <row r="2475" spans="1:8" x14ac:dyDescent="0.25">
      <c r="A2475">
        <v>102473</v>
      </c>
      <c r="B2475" s="1">
        <v>46204</v>
      </c>
      <c r="C2475" t="s">
        <v>177</v>
      </c>
      <c r="D2475" t="s">
        <v>1139</v>
      </c>
      <c r="E2475">
        <v>1</v>
      </c>
      <c r="F2475">
        <v>1452</v>
      </c>
      <c r="G2475">
        <v>10</v>
      </c>
      <c r="H2475" t="s">
        <v>1017</v>
      </c>
    </row>
    <row r="2476" spans="1:8" x14ac:dyDescent="0.25">
      <c r="A2476">
        <v>102474</v>
      </c>
      <c r="B2476" s="1">
        <v>46204</v>
      </c>
      <c r="C2476" t="s">
        <v>195</v>
      </c>
      <c r="D2476" t="s">
        <v>1140</v>
      </c>
      <c r="E2476">
        <v>2</v>
      </c>
      <c r="F2476">
        <v>215</v>
      </c>
      <c r="G2476">
        <v>10</v>
      </c>
      <c r="H2476" t="s">
        <v>1021</v>
      </c>
    </row>
    <row r="2477" spans="1:8" x14ac:dyDescent="0.25">
      <c r="A2477">
        <v>102475</v>
      </c>
      <c r="B2477" s="1">
        <v>46204</v>
      </c>
      <c r="C2477" t="s">
        <v>18</v>
      </c>
      <c r="D2477" t="s">
        <v>1077</v>
      </c>
      <c r="E2477">
        <v>3</v>
      </c>
      <c r="F2477">
        <v>569</v>
      </c>
      <c r="G2477">
        <v>0</v>
      </c>
      <c r="H2477" t="s">
        <v>1024</v>
      </c>
    </row>
    <row r="2478" spans="1:8" x14ac:dyDescent="0.25">
      <c r="A2478">
        <v>102476</v>
      </c>
      <c r="B2478" s="1">
        <v>46204</v>
      </c>
      <c r="C2478" t="s">
        <v>199</v>
      </c>
      <c r="D2478" t="s">
        <v>1043</v>
      </c>
      <c r="E2478">
        <v>5</v>
      </c>
      <c r="F2478">
        <v>2610</v>
      </c>
      <c r="G2478">
        <v>5</v>
      </c>
      <c r="H2478" t="s">
        <v>1025</v>
      </c>
    </row>
    <row r="2479" spans="1:8" x14ac:dyDescent="0.25">
      <c r="A2479">
        <v>102477</v>
      </c>
      <c r="B2479" s="1">
        <v>46204</v>
      </c>
      <c r="C2479" t="s">
        <v>934</v>
      </c>
      <c r="D2479" t="s">
        <v>1033</v>
      </c>
      <c r="E2479">
        <v>3</v>
      </c>
      <c r="F2479">
        <v>3976</v>
      </c>
      <c r="G2479">
        <v>5</v>
      </c>
      <c r="H2479" t="s">
        <v>1021</v>
      </c>
    </row>
    <row r="2480" spans="1:8" x14ac:dyDescent="0.25">
      <c r="A2480">
        <v>102478</v>
      </c>
      <c r="B2480" s="1">
        <v>46204</v>
      </c>
      <c r="C2480" t="s">
        <v>952</v>
      </c>
      <c r="D2480" t="s">
        <v>1046</v>
      </c>
      <c r="E2480">
        <v>5</v>
      </c>
      <c r="F2480">
        <v>3011</v>
      </c>
      <c r="G2480">
        <v>5</v>
      </c>
      <c r="H2480" t="s">
        <v>1024</v>
      </c>
    </row>
    <row r="2481" spans="1:8" x14ac:dyDescent="0.25">
      <c r="A2481">
        <v>102479</v>
      </c>
      <c r="B2481" s="1">
        <v>46204</v>
      </c>
      <c r="C2481" t="s">
        <v>196</v>
      </c>
      <c r="D2481" t="s">
        <v>1172</v>
      </c>
      <c r="E2481">
        <v>3</v>
      </c>
      <c r="F2481">
        <v>406</v>
      </c>
      <c r="G2481">
        <v>0</v>
      </c>
      <c r="H2481" t="s">
        <v>1017</v>
      </c>
    </row>
    <row r="2482" spans="1:8" x14ac:dyDescent="0.25">
      <c r="A2482">
        <v>102480</v>
      </c>
      <c r="B2482" s="1">
        <v>46204</v>
      </c>
      <c r="C2482" t="s">
        <v>583</v>
      </c>
      <c r="D2482" t="s">
        <v>1104</v>
      </c>
      <c r="E2482">
        <v>1</v>
      </c>
      <c r="F2482">
        <v>4081</v>
      </c>
      <c r="G2482">
        <v>5</v>
      </c>
      <c r="H2482" t="s">
        <v>1021</v>
      </c>
    </row>
    <row r="2483" spans="1:8" x14ac:dyDescent="0.25">
      <c r="A2483">
        <v>102481</v>
      </c>
      <c r="B2483" s="1">
        <v>46204</v>
      </c>
      <c r="C2483" t="s">
        <v>591</v>
      </c>
      <c r="D2483" t="s">
        <v>1078</v>
      </c>
      <c r="E2483">
        <v>4</v>
      </c>
      <c r="F2483">
        <v>1700</v>
      </c>
      <c r="G2483">
        <v>0</v>
      </c>
      <c r="H2483" t="s">
        <v>1025</v>
      </c>
    </row>
    <row r="2484" spans="1:8" x14ac:dyDescent="0.25">
      <c r="A2484">
        <v>102482</v>
      </c>
      <c r="B2484" s="1">
        <v>46204</v>
      </c>
      <c r="C2484" t="s">
        <v>259</v>
      </c>
      <c r="D2484" t="s">
        <v>1072</v>
      </c>
      <c r="E2484">
        <v>4</v>
      </c>
      <c r="F2484">
        <v>1743</v>
      </c>
      <c r="G2484">
        <v>0</v>
      </c>
      <c r="H2484" t="s">
        <v>1025</v>
      </c>
    </row>
    <row r="2485" spans="1:8" x14ac:dyDescent="0.25">
      <c r="A2485">
        <v>102483</v>
      </c>
      <c r="B2485" s="1">
        <v>46204</v>
      </c>
      <c r="C2485" t="s">
        <v>869</v>
      </c>
      <c r="D2485" t="s">
        <v>1077</v>
      </c>
      <c r="E2485">
        <v>5</v>
      </c>
      <c r="F2485">
        <v>3012</v>
      </c>
      <c r="G2485">
        <v>0</v>
      </c>
      <c r="H2485" t="s">
        <v>1019</v>
      </c>
    </row>
    <row r="2486" spans="1:8" x14ac:dyDescent="0.25">
      <c r="A2486">
        <v>102484</v>
      </c>
      <c r="B2486" s="1">
        <v>46204</v>
      </c>
      <c r="C2486" t="s">
        <v>161</v>
      </c>
      <c r="D2486" t="s">
        <v>1156</v>
      </c>
      <c r="E2486">
        <v>2</v>
      </c>
      <c r="F2486">
        <v>4780</v>
      </c>
      <c r="G2486">
        <v>10</v>
      </c>
      <c r="H2486" t="s">
        <v>1016</v>
      </c>
    </row>
    <row r="2487" spans="1:8" x14ac:dyDescent="0.25">
      <c r="A2487">
        <v>102485</v>
      </c>
      <c r="B2487" s="1">
        <v>46204</v>
      </c>
      <c r="C2487" t="s">
        <v>96</v>
      </c>
      <c r="D2487" t="s">
        <v>1097</v>
      </c>
      <c r="E2487">
        <v>1</v>
      </c>
      <c r="F2487">
        <v>4547</v>
      </c>
      <c r="G2487">
        <v>10</v>
      </c>
      <c r="H2487" t="s">
        <v>1025</v>
      </c>
    </row>
    <row r="2488" spans="1:8" x14ac:dyDescent="0.25">
      <c r="A2488">
        <v>102486</v>
      </c>
      <c r="B2488" s="1">
        <v>46204</v>
      </c>
      <c r="C2488" t="s">
        <v>377</v>
      </c>
      <c r="D2488" t="s">
        <v>1174</v>
      </c>
      <c r="E2488">
        <v>5</v>
      </c>
      <c r="F2488">
        <v>58</v>
      </c>
      <c r="G2488">
        <v>10</v>
      </c>
      <c r="H2488" t="s">
        <v>1016</v>
      </c>
    </row>
    <row r="2489" spans="1:8" x14ac:dyDescent="0.25">
      <c r="A2489">
        <v>102487</v>
      </c>
      <c r="B2489" s="1">
        <v>46204</v>
      </c>
      <c r="C2489" t="s">
        <v>300</v>
      </c>
      <c r="D2489" t="s">
        <v>1046</v>
      </c>
      <c r="E2489">
        <v>2</v>
      </c>
      <c r="F2489">
        <v>4445</v>
      </c>
      <c r="G2489">
        <v>0</v>
      </c>
      <c r="H2489" t="s">
        <v>1022</v>
      </c>
    </row>
    <row r="2490" spans="1:8" x14ac:dyDescent="0.25">
      <c r="A2490">
        <v>102488</v>
      </c>
      <c r="B2490" s="1">
        <v>46204</v>
      </c>
      <c r="C2490" t="s">
        <v>863</v>
      </c>
      <c r="D2490" t="s">
        <v>1077</v>
      </c>
      <c r="E2490">
        <v>3</v>
      </c>
      <c r="F2490">
        <v>3256</v>
      </c>
      <c r="G2490">
        <v>10</v>
      </c>
      <c r="H2490" t="s">
        <v>1020</v>
      </c>
    </row>
    <row r="2491" spans="1:8" x14ac:dyDescent="0.25">
      <c r="A2491">
        <v>102489</v>
      </c>
      <c r="B2491" s="1">
        <v>46204</v>
      </c>
      <c r="C2491" t="s">
        <v>831</v>
      </c>
      <c r="D2491" t="s">
        <v>1039</v>
      </c>
      <c r="E2491">
        <v>4</v>
      </c>
      <c r="F2491">
        <v>3468</v>
      </c>
      <c r="G2491">
        <v>0</v>
      </c>
      <c r="H2491" t="s">
        <v>1023</v>
      </c>
    </row>
    <row r="2492" spans="1:8" x14ac:dyDescent="0.25">
      <c r="A2492">
        <v>102490</v>
      </c>
      <c r="B2492" s="1">
        <v>46204</v>
      </c>
      <c r="C2492" t="s">
        <v>300</v>
      </c>
      <c r="D2492" t="s">
        <v>1158</v>
      </c>
      <c r="E2492">
        <v>2</v>
      </c>
      <c r="F2492">
        <v>297</v>
      </c>
      <c r="G2492">
        <v>5</v>
      </c>
      <c r="H2492" t="s">
        <v>1017</v>
      </c>
    </row>
    <row r="2493" spans="1:8" x14ac:dyDescent="0.25">
      <c r="A2493">
        <v>102491</v>
      </c>
      <c r="B2493" s="1">
        <v>46204</v>
      </c>
      <c r="C2493" t="s">
        <v>237</v>
      </c>
      <c r="D2493" t="s">
        <v>1147</v>
      </c>
      <c r="E2493">
        <v>4</v>
      </c>
      <c r="F2493">
        <v>3315</v>
      </c>
      <c r="G2493">
        <v>5</v>
      </c>
      <c r="H2493" t="s">
        <v>1017</v>
      </c>
    </row>
    <row r="2494" spans="1:8" x14ac:dyDescent="0.25">
      <c r="A2494">
        <v>102492</v>
      </c>
      <c r="B2494" s="1">
        <v>46204</v>
      </c>
      <c r="C2494" t="s">
        <v>201</v>
      </c>
      <c r="D2494" t="s">
        <v>1076</v>
      </c>
      <c r="E2494">
        <v>3</v>
      </c>
      <c r="F2494">
        <v>764</v>
      </c>
      <c r="G2494">
        <v>0</v>
      </c>
      <c r="H2494" t="s">
        <v>1018</v>
      </c>
    </row>
    <row r="2495" spans="1:8" x14ac:dyDescent="0.25">
      <c r="A2495">
        <v>102493</v>
      </c>
      <c r="B2495" s="1">
        <v>46204</v>
      </c>
      <c r="C2495" t="s">
        <v>93</v>
      </c>
      <c r="D2495" t="s">
        <v>1173</v>
      </c>
      <c r="E2495">
        <v>2</v>
      </c>
      <c r="F2495">
        <v>1024</v>
      </c>
      <c r="G2495">
        <v>10</v>
      </c>
      <c r="H2495" t="s">
        <v>1020</v>
      </c>
    </row>
    <row r="2496" spans="1:8" x14ac:dyDescent="0.25">
      <c r="A2496">
        <v>102494</v>
      </c>
      <c r="B2496" s="1">
        <v>46204</v>
      </c>
      <c r="C2496" t="s">
        <v>131</v>
      </c>
      <c r="D2496" t="s">
        <v>1122</v>
      </c>
      <c r="E2496">
        <v>1</v>
      </c>
      <c r="F2496">
        <v>2615</v>
      </c>
      <c r="G2496">
        <v>0</v>
      </c>
      <c r="H2496" t="s">
        <v>1019</v>
      </c>
    </row>
    <row r="2497" spans="1:8" x14ac:dyDescent="0.25">
      <c r="A2497">
        <v>102495</v>
      </c>
      <c r="B2497" s="1">
        <v>46204</v>
      </c>
      <c r="C2497" t="s">
        <v>755</v>
      </c>
      <c r="D2497" t="s">
        <v>1078</v>
      </c>
      <c r="E2497">
        <v>3</v>
      </c>
      <c r="F2497">
        <v>4244</v>
      </c>
      <c r="G2497">
        <v>0</v>
      </c>
      <c r="H2497" t="s">
        <v>1022</v>
      </c>
    </row>
    <row r="2498" spans="1:8" x14ac:dyDescent="0.25">
      <c r="A2498">
        <v>102496</v>
      </c>
      <c r="B2498" s="1">
        <v>46204</v>
      </c>
      <c r="C2498" t="s">
        <v>289</v>
      </c>
      <c r="D2498" t="s">
        <v>1100</v>
      </c>
      <c r="E2498">
        <v>4</v>
      </c>
      <c r="F2498">
        <v>1246</v>
      </c>
      <c r="G2498">
        <v>10</v>
      </c>
      <c r="H2498" t="s">
        <v>1016</v>
      </c>
    </row>
    <row r="2499" spans="1:8" x14ac:dyDescent="0.25">
      <c r="A2499">
        <v>102497</v>
      </c>
      <c r="B2499" s="1">
        <v>46204</v>
      </c>
      <c r="C2499" t="s">
        <v>497</v>
      </c>
      <c r="D2499" t="s">
        <v>1130</v>
      </c>
      <c r="E2499">
        <v>4</v>
      </c>
      <c r="F2499">
        <v>109</v>
      </c>
      <c r="G2499">
        <v>10</v>
      </c>
      <c r="H2499" t="s">
        <v>1019</v>
      </c>
    </row>
    <row r="2500" spans="1:8" x14ac:dyDescent="0.25">
      <c r="A2500">
        <v>102498</v>
      </c>
      <c r="B2500" s="1">
        <v>46204</v>
      </c>
      <c r="C2500" t="s">
        <v>537</v>
      </c>
      <c r="D2500" t="s">
        <v>1057</v>
      </c>
      <c r="E2500">
        <v>3</v>
      </c>
      <c r="F2500">
        <v>3775</v>
      </c>
      <c r="G2500">
        <v>0</v>
      </c>
      <c r="H2500" t="s">
        <v>1018</v>
      </c>
    </row>
    <row r="2501" spans="1:8" x14ac:dyDescent="0.25">
      <c r="A2501">
        <v>102499</v>
      </c>
      <c r="B2501" s="1">
        <v>46204</v>
      </c>
      <c r="C2501" t="s">
        <v>246</v>
      </c>
      <c r="D2501" t="s">
        <v>1149</v>
      </c>
      <c r="E2501">
        <v>1</v>
      </c>
      <c r="F2501">
        <v>4802</v>
      </c>
      <c r="G2501">
        <v>0</v>
      </c>
      <c r="H2501" t="s">
        <v>1024</v>
      </c>
    </row>
    <row r="2502" spans="1:8" x14ac:dyDescent="0.25">
      <c r="A2502">
        <v>102500</v>
      </c>
      <c r="B2502" s="1">
        <v>46204</v>
      </c>
      <c r="C2502" t="s">
        <v>222</v>
      </c>
      <c r="D2502" t="s">
        <v>1112</v>
      </c>
      <c r="E2502">
        <v>3</v>
      </c>
      <c r="F2502">
        <v>3574</v>
      </c>
      <c r="G2502">
        <v>5</v>
      </c>
      <c r="H2502" t="s">
        <v>1022</v>
      </c>
    </row>
    <row r="2503" spans="1:8" x14ac:dyDescent="0.25">
      <c r="A2503">
        <v>102501</v>
      </c>
      <c r="B2503" s="1">
        <v>46204</v>
      </c>
      <c r="C2503" t="s">
        <v>934</v>
      </c>
      <c r="D2503" t="s">
        <v>1071</v>
      </c>
      <c r="E2503">
        <v>5</v>
      </c>
      <c r="F2503">
        <v>3745</v>
      </c>
      <c r="G2503">
        <v>10</v>
      </c>
      <c r="H2503" t="s">
        <v>1019</v>
      </c>
    </row>
    <row r="2504" spans="1:8" x14ac:dyDescent="0.25">
      <c r="A2504">
        <v>102502</v>
      </c>
      <c r="B2504" s="1">
        <v>46204</v>
      </c>
      <c r="C2504" t="s">
        <v>912</v>
      </c>
      <c r="D2504" t="s">
        <v>1034</v>
      </c>
      <c r="E2504">
        <v>4</v>
      </c>
      <c r="F2504">
        <v>275</v>
      </c>
      <c r="G2504">
        <v>10</v>
      </c>
      <c r="H2504" t="s">
        <v>1019</v>
      </c>
    </row>
    <row r="2505" spans="1:8" x14ac:dyDescent="0.25">
      <c r="A2505">
        <v>102503</v>
      </c>
      <c r="B2505" s="1">
        <v>46204</v>
      </c>
      <c r="C2505" t="s">
        <v>706</v>
      </c>
      <c r="D2505" t="s">
        <v>1070</v>
      </c>
      <c r="E2505">
        <v>2</v>
      </c>
      <c r="F2505">
        <v>3720</v>
      </c>
      <c r="G2505">
        <v>10</v>
      </c>
      <c r="H2505" t="s">
        <v>1025</v>
      </c>
    </row>
    <row r="2506" spans="1:8" x14ac:dyDescent="0.25">
      <c r="A2506">
        <v>102504</v>
      </c>
      <c r="B2506" s="1">
        <v>46204</v>
      </c>
      <c r="C2506" t="s">
        <v>867</v>
      </c>
      <c r="D2506" t="s">
        <v>1160</v>
      </c>
      <c r="E2506">
        <v>2</v>
      </c>
      <c r="F2506">
        <v>2439</v>
      </c>
      <c r="G2506">
        <v>5</v>
      </c>
      <c r="H2506" t="s">
        <v>1024</v>
      </c>
    </row>
    <row r="2507" spans="1:8" x14ac:dyDescent="0.25">
      <c r="A2507">
        <v>102505</v>
      </c>
      <c r="B2507" s="1">
        <v>46204</v>
      </c>
      <c r="C2507" t="s">
        <v>545</v>
      </c>
      <c r="D2507" t="s">
        <v>1075</v>
      </c>
      <c r="E2507">
        <v>2</v>
      </c>
      <c r="F2507">
        <v>2348</v>
      </c>
      <c r="G2507">
        <v>0</v>
      </c>
      <c r="H2507" t="s">
        <v>1018</v>
      </c>
    </row>
    <row r="2508" spans="1:8" x14ac:dyDescent="0.25">
      <c r="A2508">
        <v>102506</v>
      </c>
      <c r="B2508" s="1">
        <v>46204</v>
      </c>
      <c r="C2508" t="s">
        <v>557</v>
      </c>
      <c r="D2508" t="s">
        <v>1159</v>
      </c>
      <c r="E2508">
        <v>1</v>
      </c>
      <c r="F2508">
        <v>235</v>
      </c>
      <c r="G2508">
        <v>10</v>
      </c>
      <c r="H2508" t="s">
        <v>1022</v>
      </c>
    </row>
    <row r="2509" spans="1:8" x14ac:dyDescent="0.25">
      <c r="A2509">
        <v>102507</v>
      </c>
      <c r="B2509" s="1">
        <v>46204</v>
      </c>
      <c r="C2509" t="s">
        <v>812</v>
      </c>
      <c r="D2509" t="s">
        <v>1095</v>
      </c>
      <c r="E2509">
        <v>1</v>
      </c>
      <c r="F2509">
        <v>1574</v>
      </c>
      <c r="G2509">
        <v>5</v>
      </c>
      <c r="H2509" t="s">
        <v>1024</v>
      </c>
    </row>
    <row r="2510" spans="1:8" x14ac:dyDescent="0.25">
      <c r="A2510">
        <v>102508</v>
      </c>
      <c r="B2510" s="1">
        <v>46204</v>
      </c>
      <c r="C2510" t="s">
        <v>654</v>
      </c>
      <c r="D2510" t="s">
        <v>1099</v>
      </c>
      <c r="E2510">
        <v>4</v>
      </c>
      <c r="F2510">
        <v>4660</v>
      </c>
      <c r="G2510">
        <v>0</v>
      </c>
      <c r="H2510" t="s">
        <v>1021</v>
      </c>
    </row>
    <row r="2511" spans="1:8" x14ac:dyDescent="0.25">
      <c r="A2511">
        <v>102509</v>
      </c>
      <c r="B2511" s="1">
        <v>46204</v>
      </c>
      <c r="C2511" t="s">
        <v>940</v>
      </c>
      <c r="D2511" t="s">
        <v>1043</v>
      </c>
      <c r="E2511">
        <v>5</v>
      </c>
      <c r="F2511">
        <v>3080</v>
      </c>
      <c r="G2511">
        <v>5</v>
      </c>
      <c r="H2511" t="s">
        <v>1017</v>
      </c>
    </row>
    <row r="2512" spans="1:8" x14ac:dyDescent="0.25">
      <c r="A2512">
        <v>102510</v>
      </c>
      <c r="B2512" s="1">
        <v>46204</v>
      </c>
      <c r="C2512" t="s">
        <v>672</v>
      </c>
      <c r="D2512" t="s">
        <v>1142</v>
      </c>
      <c r="E2512">
        <v>3</v>
      </c>
      <c r="F2512">
        <v>3837</v>
      </c>
      <c r="G2512">
        <v>10</v>
      </c>
      <c r="H2512" t="s">
        <v>1021</v>
      </c>
    </row>
    <row r="2513" spans="1:8" x14ac:dyDescent="0.25">
      <c r="A2513">
        <v>102511</v>
      </c>
      <c r="B2513" s="1">
        <v>46204</v>
      </c>
      <c r="C2513" t="s">
        <v>720</v>
      </c>
      <c r="D2513" t="s">
        <v>1133</v>
      </c>
      <c r="E2513">
        <v>1</v>
      </c>
      <c r="F2513">
        <v>400</v>
      </c>
      <c r="G2513">
        <v>5</v>
      </c>
      <c r="H2513" t="s">
        <v>1025</v>
      </c>
    </row>
    <row r="2514" spans="1:8" x14ac:dyDescent="0.25">
      <c r="A2514">
        <v>102512</v>
      </c>
      <c r="B2514" s="1">
        <v>46204</v>
      </c>
      <c r="C2514" t="s">
        <v>304</v>
      </c>
      <c r="D2514" t="s">
        <v>1068</v>
      </c>
      <c r="E2514">
        <v>2</v>
      </c>
      <c r="F2514">
        <v>1093</v>
      </c>
      <c r="G2514">
        <v>0</v>
      </c>
      <c r="H2514" t="s">
        <v>1016</v>
      </c>
    </row>
    <row r="2515" spans="1:8" x14ac:dyDescent="0.25">
      <c r="A2515">
        <v>102513</v>
      </c>
      <c r="B2515" s="1">
        <v>46204</v>
      </c>
      <c r="C2515" t="s">
        <v>607</v>
      </c>
      <c r="D2515" t="s">
        <v>1159</v>
      </c>
      <c r="E2515">
        <v>4</v>
      </c>
      <c r="F2515">
        <v>258</v>
      </c>
      <c r="G2515">
        <v>10</v>
      </c>
      <c r="H2515" t="s">
        <v>1019</v>
      </c>
    </row>
    <row r="2516" spans="1:8" x14ac:dyDescent="0.25">
      <c r="A2516">
        <v>102514</v>
      </c>
      <c r="B2516" s="1">
        <v>46204</v>
      </c>
      <c r="C2516" t="s">
        <v>176</v>
      </c>
      <c r="D2516" t="s">
        <v>1137</v>
      </c>
      <c r="E2516">
        <v>4</v>
      </c>
      <c r="F2516">
        <v>818</v>
      </c>
      <c r="G2516">
        <v>10</v>
      </c>
      <c r="H2516" t="s">
        <v>1017</v>
      </c>
    </row>
    <row r="2517" spans="1:8" x14ac:dyDescent="0.25">
      <c r="A2517">
        <v>102515</v>
      </c>
      <c r="B2517" s="1">
        <v>46204</v>
      </c>
      <c r="C2517" t="s">
        <v>846</v>
      </c>
      <c r="D2517" t="s">
        <v>1092</v>
      </c>
      <c r="E2517">
        <v>4</v>
      </c>
      <c r="F2517">
        <v>1795</v>
      </c>
      <c r="G2517">
        <v>10</v>
      </c>
      <c r="H2517" t="s">
        <v>1023</v>
      </c>
    </row>
    <row r="2518" spans="1:8" x14ac:dyDescent="0.25">
      <c r="A2518">
        <v>102516</v>
      </c>
      <c r="B2518" s="1">
        <v>46204</v>
      </c>
      <c r="C2518" t="s">
        <v>444</v>
      </c>
      <c r="D2518" t="s">
        <v>1047</v>
      </c>
      <c r="E2518">
        <v>4</v>
      </c>
      <c r="F2518">
        <v>3522</v>
      </c>
      <c r="G2518">
        <v>5</v>
      </c>
      <c r="H2518" t="s">
        <v>1023</v>
      </c>
    </row>
    <row r="2519" spans="1:8" x14ac:dyDescent="0.25">
      <c r="A2519">
        <v>102517</v>
      </c>
      <c r="B2519" s="1">
        <v>46204</v>
      </c>
      <c r="C2519" t="s">
        <v>658</v>
      </c>
      <c r="D2519" t="s">
        <v>1146</v>
      </c>
      <c r="E2519">
        <v>4</v>
      </c>
      <c r="F2519">
        <v>4778</v>
      </c>
      <c r="G2519">
        <v>10</v>
      </c>
      <c r="H2519" t="s">
        <v>1024</v>
      </c>
    </row>
    <row r="2520" spans="1:8" x14ac:dyDescent="0.25">
      <c r="A2520">
        <v>102518</v>
      </c>
      <c r="B2520" s="1">
        <v>46204</v>
      </c>
      <c r="C2520" t="s">
        <v>679</v>
      </c>
      <c r="D2520" t="s">
        <v>1173</v>
      </c>
      <c r="E2520">
        <v>1</v>
      </c>
      <c r="F2520">
        <v>2873</v>
      </c>
      <c r="G2520">
        <v>0</v>
      </c>
      <c r="H2520" t="s">
        <v>1023</v>
      </c>
    </row>
    <row r="2521" spans="1:8" x14ac:dyDescent="0.25">
      <c r="A2521">
        <v>102519</v>
      </c>
      <c r="B2521" s="1">
        <v>46204</v>
      </c>
      <c r="C2521" t="s">
        <v>393</v>
      </c>
      <c r="D2521" t="s">
        <v>1088</v>
      </c>
      <c r="E2521">
        <v>2</v>
      </c>
      <c r="F2521">
        <v>991</v>
      </c>
      <c r="G2521">
        <v>5</v>
      </c>
      <c r="H2521" t="s">
        <v>1022</v>
      </c>
    </row>
    <row r="2522" spans="1:8" x14ac:dyDescent="0.25">
      <c r="A2522">
        <v>102520</v>
      </c>
      <c r="B2522" s="1">
        <v>46204</v>
      </c>
      <c r="C2522" t="s">
        <v>423</v>
      </c>
      <c r="D2522" t="s">
        <v>1054</v>
      </c>
      <c r="E2522">
        <v>4</v>
      </c>
      <c r="F2522">
        <v>1615</v>
      </c>
      <c r="G2522">
        <v>10</v>
      </c>
      <c r="H2522" t="s">
        <v>1018</v>
      </c>
    </row>
    <row r="2523" spans="1:8" x14ac:dyDescent="0.25">
      <c r="A2523">
        <v>102521</v>
      </c>
      <c r="B2523" s="1">
        <v>46204</v>
      </c>
      <c r="C2523" t="s">
        <v>81</v>
      </c>
      <c r="D2523" t="s">
        <v>1041</v>
      </c>
      <c r="E2523">
        <v>4</v>
      </c>
      <c r="F2523">
        <v>403</v>
      </c>
      <c r="G2523">
        <v>5</v>
      </c>
      <c r="H2523" t="s">
        <v>1022</v>
      </c>
    </row>
    <row r="2524" spans="1:8" x14ac:dyDescent="0.25">
      <c r="A2524">
        <v>102522</v>
      </c>
      <c r="B2524" s="1">
        <v>46204</v>
      </c>
      <c r="C2524" t="s">
        <v>934</v>
      </c>
      <c r="D2524" t="s">
        <v>1070</v>
      </c>
      <c r="E2524">
        <v>1</v>
      </c>
      <c r="F2524">
        <v>1224</v>
      </c>
      <c r="G2524">
        <v>10</v>
      </c>
      <c r="H2524" t="s">
        <v>1024</v>
      </c>
    </row>
    <row r="2525" spans="1:8" x14ac:dyDescent="0.25">
      <c r="A2525">
        <v>102523</v>
      </c>
      <c r="B2525" s="1">
        <v>46204</v>
      </c>
      <c r="C2525" t="s">
        <v>172</v>
      </c>
      <c r="D2525" t="s">
        <v>1063</v>
      </c>
      <c r="E2525">
        <v>2</v>
      </c>
      <c r="F2525">
        <v>3199</v>
      </c>
      <c r="G2525">
        <v>10</v>
      </c>
      <c r="H2525" t="s">
        <v>1023</v>
      </c>
    </row>
    <row r="2526" spans="1:8" x14ac:dyDescent="0.25">
      <c r="A2526">
        <v>102524</v>
      </c>
      <c r="B2526" s="1">
        <v>46204</v>
      </c>
      <c r="C2526" t="s">
        <v>488</v>
      </c>
      <c r="D2526" t="s">
        <v>1148</v>
      </c>
      <c r="E2526">
        <v>5</v>
      </c>
      <c r="F2526">
        <v>3077</v>
      </c>
      <c r="G2526">
        <v>5</v>
      </c>
      <c r="H2526" t="s">
        <v>1016</v>
      </c>
    </row>
    <row r="2527" spans="1:8" x14ac:dyDescent="0.25">
      <c r="A2527">
        <v>102525</v>
      </c>
      <c r="B2527" s="1">
        <v>46204</v>
      </c>
      <c r="C2527" t="s">
        <v>404</v>
      </c>
      <c r="D2527" t="s">
        <v>1149</v>
      </c>
      <c r="E2527">
        <v>4</v>
      </c>
      <c r="F2527">
        <v>3138</v>
      </c>
      <c r="G2527">
        <v>10</v>
      </c>
      <c r="H2527" t="s">
        <v>1017</v>
      </c>
    </row>
    <row r="2528" spans="1:8" x14ac:dyDescent="0.25">
      <c r="A2528">
        <v>102526</v>
      </c>
      <c r="B2528" s="1">
        <v>46204</v>
      </c>
      <c r="C2528" t="s">
        <v>509</v>
      </c>
      <c r="D2528" t="s">
        <v>1046</v>
      </c>
      <c r="E2528">
        <v>3</v>
      </c>
      <c r="F2528">
        <v>394</v>
      </c>
      <c r="G2528">
        <v>10</v>
      </c>
      <c r="H2528" t="s">
        <v>1023</v>
      </c>
    </row>
    <row r="2529" spans="1:8" x14ac:dyDescent="0.25">
      <c r="A2529">
        <v>102527</v>
      </c>
      <c r="B2529" s="1">
        <v>46204</v>
      </c>
      <c r="C2529" t="s">
        <v>756</v>
      </c>
      <c r="D2529" t="s">
        <v>1055</v>
      </c>
      <c r="E2529">
        <v>3</v>
      </c>
      <c r="F2529">
        <v>4801</v>
      </c>
      <c r="G2529">
        <v>10</v>
      </c>
      <c r="H2529" t="s">
        <v>1018</v>
      </c>
    </row>
    <row r="2530" spans="1:8" x14ac:dyDescent="0.25">
      <c r="A2530">
        <v>102528</v>
      </c>
      <c r="B2530" s="1">
        <v>46204</v>
      </c>
      <c r="C2530" t="s">
        <v>1000</v>
      </c>
      <c r="D2530" t="s">
        <v>1035</v>
      </c>
      <c r="E2530">
        <v>4</v>
      </c>
      <c r="F2530">
        <v>331</v>
      </c>
      <c r="G2530">
        <v>10</v>
      </c>
      <c r="H2530" t="s">
        <v>1019</v>
      </c>
    </row>
    <row r="2531" spans="1:8" x14ac:dyDescent="0.25">
      <c r="A2531">
        <v>102529</v>
      </c>
      <c r="B2531" s="1">
        <v>46204</v>
      </c>
      <c r="C2531" t="s">
        <v>46</v>
      </c>
      <c r="D2531" t="s">
        <v>1153</v>
      </c>
      <c r="E2531">
        <v>5</v>
      </c>
      <c r="F2531">
        <v>4087</v>
      </c>
      <c r="G2531">
        <v>5</v>
      </c>
      <c r="H2531" t="s">
        <v>1023</v>
      </c>
    </row>
    <row r="2532" spans="1:8" x14ac:dyDescent="0.25">
      <c r="A2532">
        <v>102530</v>
      </c>
      <c r="B2532" s="1">
        <v>46204</v>
      </c>
      <c r="C2532" t="s">
        <v>488</v>
      </c>
      <c r="D2532" t="s">
        <v>1103</v>
      </c>
      <c r="E2532">
        <v>5</v>
      </c>
      <c r="F2532">
        <v>3052</v>
      </c>
      <c r="G2532">
        <v>0</v>
      </c>
      <c r="H2532" t="s">
        <v>1021</v>
      </c>
    </row>
    <row r="2533" spans="1:8" x14ac:dyDescent="0.25">
      <c r="A2533">
        <v>102531</v>
      </c>
      <c r="B2533" s="1">
        <v>46204</v>
      </c>
      <c r="C2533" t="s">
        <v>425</v>
      </c>
      <c r="D2533" t="s">
        <v>1113</v>
      </c>
      <c r="E2533">
        <v>3</v>
      </c>
      <c r="F2533">
        <v>377</v>
      </c>
      <c r="G2533">
        <v>10</v>
      </c>
      <c r="H2533" t="s">
        <v>1016</v>
      </c>
    </row>
    <row r="2534" spans="1:8" x14ac:dyDescent="0.25">
      <c r="A2534">
        <v>102532</v>
      </c>
      <c r="B2534" s="1">
        <v>46204</v>
      </c>
      <c r="C2534" t="s">
        <v>730</v>
      </c>
      <c r="D2534" t="s">
        <v>1100</v>
      </c>
      <c r="E2534">
        <v>4</v>
      </c>
      <c r="F2534">
        <v>4245</v>
      </c>
      <c r="G2534">
        <v>5</v>
      </c>
      <c r="H2534" t="s">
        <v>1019</v>
      </c>
    </row>
    <row r="2535" spans="1:8" x14ac:dyDescent="0.25">
      <c r="A2535">
        <v>102533</v>
      </c>
      <c r="B2535" s="1">
        <v>46204</v>
      </c>
      <c r="C2535" t="s">
        <v>64</v>
      </c>
      <c r="D2535" t="s">
        <v>1129</v>
      </c>
      <c r="E2535">
        <v>3</v>
      </c>
      <c r="F2535">
        <v>3380</v>
      </c>
      <c r="G2535">
        <v>10</v>
      </c>
      <c r="H2535" t="s">
        <v>1024</v>
      </c>
    </row>
    <row r="2536" spans="1:8" x14ac:dyDescent="0.25">
      <c r="A2536">
        <v>102534</v>
      </c>
      <c r="B2536" s="1">
        <v>46204</v>
      </c>
      <c r="C2536" t="s">
        <v>712</v>
      </c>
      <c r="D2536" t="s">
        <v>1062</v>
      </c>
      <c r="E2536">
        <v>5</v>
      </c>
      <c r="F2536">
        <v>4319</v>
      </c>
      <c r="G2536">
        <v>0</v>
      </c>
      <c r="H2536" t="s">
        <v>1018</v>
      </c>
    </row>
    <row r="2537" spans="1:8" x14ac:dyDescent="0.25">
      <c r="A2537">
        <v>102535</v>
      </c>
      <c r="B2537" s="1">
        <v>46204</v>
      </c>
      <c r="C2537" t="s">
        <v>96</v>
      </c>
      <c r="D2537" t="s">
        <v>1121</v>
      </c>
      <c r="E2537">
        <v>5</v>
      </c>
      <c r="F2537">
        <v>4643</v>
      </c>
      <c r="G2537">
        <v>0</v>
      </c>
      <c r="H2537" t="s">
        <v>1022</v>
      </c>
    </row>
    <row r="2538" spans="1:8" x14ac:dyDescent="0.25">
      <c r="A2538">
        <v>102536</v>
      </c>
      <c r="B2538" s="1">
        <v>46204</v>
      </c>
      <c r="C2538" t="s">
        <v>1002</v>
      </c>
      <c r="D2538" t="s">
        <v>1144</v>
      </c>
      <c r="E2538">
        <v>4</v>
      </c>
      <c r="F2538">
        <v>4536</v>
      </c>
      <c r="G2538">
        <v>10</v>
      </c>
      <c r="H2538" t="s">
        <v>1022</v>
      </c>
    </row>
    <row r="2539" spans="1:8" x14ac:dyDescent="0.25">
      <c r="A2539">
        <v>102537</v>
      </c>
      <c r="B2539" s="1">
        <v>46204</v>
      </c>
      <c r="C2539" t="s">
        <v>994</v>
      </c>
      <c r="D2539" t="s">
        <v>1164</v>
      </c>
      <c r="E2539">
        <v>1</v>
      </c>
      <c r="F2539">
        <v>4501</v>
      </c>
      <c r="G2539">
        <v>10</v>
      </c>
      <c r="H2539" t="s">
        <v>1016</v>
      </c>
    </row>
    <row r="2540" spans="1:8" x14ac:dyDescent="0.25">
      <c r="A2540">
        <v>102538</v>
      </c>
      <c r="B2540" s="1">
        <v>46204</v>
      </c>
      <c r="C2540" t="s">
        <v>245</v>
      </c>
      <c r="D2540" t="s">
        <v>1029</v>
      </c>
      <c r="E2540">
        <v>2</v>
      </c>
      <c r="F2540">
        <v>976</v>
      </c>
      <c r="G2540">
        <v>5</v>
      </c>
      <c r="H2540" t="s">
        <v>1021</v>
      </c>
    </row>
    <row r="2541" spans="1:8" x14ac:dyDescent="0.25">
      <c r="A2541">
        <v>102539</v>
      </c>
      <c r="B2541" s="1">
        <v>46204</v>
      </c>
      <c r="C2541" t="s">
        <v>680</v>
      </c>
      <c r="D2541" t="s">
        <v>1170</v>
      </c>
      <c r="E2541">
        <v>5</v>
      </c>
      <c r="F2541">
        <v>4218</v>
      </c>
      <c r="G2541">
        <v>5</v>
      </c>
      <c r="H2541" t="s">
        <v>1020</v>
      </c>
    </row>
    <row r="2542" spans="1:8" x14ac:dyDescent="0.25">
      <c r="A2542">
        <v>102540</v>
      </c>
      <c r="B2542" s="1">
        <v>46204</v>
      </c>
      <c r="C2542" t="s">
        <v>774</v>
      </c>
      <c r="D2542" t="s">
        <v>1046</v>
      </c>
      <c r="E2542">
        <v>3</v>
      </c>
      <c r="F2542">
        <v>1304</v>
      </c>
      <c r="G2542">
        <v>10</v>
      </c>
      <c r="H2542" t="s">
        <v>1024</v>
      </c>
    </row>
    <row r="2543" spans="1:8" x14ac:dyDescent="0.25">
      <c r="A2543">
        <v>102541</v>
      </c>
      <c r="B2543" s="1">
        <v>46204</v>
      </c>
      <c r="C2543" t="s">
        <v>899</v>
      </c>
      <c r="D2543" t="s">
        <v>1041</v>
      </c>
      <c r="E2543">
        <v>1</v>
      </c>
      <c r="F2543">
        <v>3887</v>
      </c>
      <c r="G2543">
        <v>10</v>
      </c>
      <c r="H2543" t="s">
        <v>1024</v>
      </c>
    </row>
    <row r="2544" spans="1:8" x14ac:dyDescent="0.25">
      <c r="A2544">
        <v>102542</v>
      </c>
      <c r="B2544" s="1">
        <v>46204</v>
      </c>
      <c r="C2544" t="s">
        <v>374</v>
      </c>
      <c r="D2544" t="s">
        <v>1095</v>
      </c>
      <c r="E2544">
        <v>5</v>
      </c>
      <c r="F2544">
        <v>1758</v>
      </c>
      <c r="G2544">
        <v>0</v>
      </c>
      <c r="H2544" t="s">
        <v>1019</v>
      </c>
    </row>
    <row r="2545" spans="1:8" x14ac:dyDescent="0.25">
      <c r="A2545">
        <v>102543</v>
      </c>
      <c r="B2545" s="1">
        <v>46204</v>
      </c>
      <c r="C2545" t="s">
        <v>872</v>
      </c>
      <c r="D2545" t="s">
        <v>1066</v>
      </c>
      <c r="E2545">
        <v>4</v>
      </c>
      <c r="F2545">
        <v>3646</v>
      </c>
      <c r="G2545">
        <v>0</v>
      </c>
      <c r="H2545" t="s">
        <v>1021</v>
      </c>
    </row>
    <row r="2546" spans="1:8" x14ac:dyDescent="0.25">
      <c r="A2546">
        <v>102544</v>
      </c>
      <c r="B2546" s="1">
        <v>46204</v>
      </c>
      <c r="C2546" t="s">
        <v>444</v>
      </c>
      <c r="D2546" t="s">
        <v>1125</v>
      </c>
      <c r="E2546">
        <v>1</v>
      </c>
      <c r="F2546">
        <v>3650</v>
      </c>
      <c r="G2546">
        <v>5</v>
      </c>
      <c r="H2546" t="s">
        <v>1022</v>
      </c>
    </row>
    <row r="2547" spans="1:8" x14ac:dyDescent="0.25">
      <c r="A2547">
        <v>102545</v>
      </c>
      <c r="B2547" s="1">
        <v>46204</v>
      </c>
      <c r="C2547" t="s">
        <v>64</v>
      </c>
      <c r="D2547" t="s">
        <v>1163</v>
      </c>
      <c r="E2547">
        <v>5</v>
      </c>
      <c r="F2547">
        <v>1635</v>
      </c>
      <c r="G2547">
        <v>10</v>
      </c>
      <c r="H2547" t="s">
        <v>1025</v>
      </c>
    </row>
    <row r="2548" spans="1:8" x14ac:dyDescent="0.25">
      <c r="A2548">
        <v>102546</v>
      </c>
      <c r="B2548" s="1">
        <v>46204</v>
      </c>
      <c r="C2548" t="s">
        <v>422</v>
      </c>
      <c r="D2548" t="s">
        <v>1067</v>
      </c>
      <c r="E2548">
        <v>1</v>
      </c>
      <c r="F2548">
        <v>3401</v>
      </c>
      <c r="G2548">
        <v>0</v>
      </c>
      <c r="H2548" t="s">
        <v>1018</v>
      </c>
    </row>
    <row r="2549" spans="1:8" x14ac:dyDescent="0.25">
      <c r="A2549">
        <v>102547</v>
      </c>
      <c r="B2549" s="1">
        <v>46204</v>
      </c>
      <c r="C2549" t="s">
        <v>507</v>
      </c>
      <c r="D2549" t="s">
        <v>1133</v>
      </c>
      <c r="E2549">
        <v>3</v>
      </c>
      <c r="F2549">
        <v>3528</v>
      </c>
      <c r="G2549">
        <v>0</v>
      </c>
      <c r="H2549" t="s">
        <v>1023</v>
      </c>
    </row>
    <row r="2550" spans="1:8" x14ac:dyDescent="0.25">
      <c r="A2550">
        <v>102548</v>
      </c>
      <c r="B2550" s="1">
        <v>46204</v>
      </c>
      <c r="C2550" t="s">
        <v>426</v>
      </c>
      <c r="D2550" t="s">
        <v>1042</v>
      </c>
      <c r="E2550">
        <v>1</v>
      </c>
      <c r="F2550">
        <v>4783</v>
      </c>
      <c r="G2550">
        <v>0</v>
      </c>
      <c r="H2550" t="s">
        <v>1024</v>
      </c>
    </row>
    <row r="2551" spans="1:8" x14ac:dyDescent="0.25">
      <c r="A2551">
        <v>102549</v>
      </c>
      <c r="B2551" s="1">
        <v>46204</v>
      </c>
      <c r="C2551" t="s">
        <v>335</v>
      </c>
      <c r="D2551" t="s">
        <v>1137</v>
      </c>
      <c r="E2551">
        <v>2</v>
      </c>
      <c r="F2551">
        <v>832</v>
      </c>
      <c r="G2551">
        <v>5</v>
      </c>
      <c r="H2551" t="s">
        <v>1020</v>
      </c>
    </row>
    <row r="2552" spans="1:8" x14ac:dyDescent="0.25">
      <c r="A2552">
        <v>102550</v>
      </c>
      <c r="B2552" s="1">
        <v>46204</v>
      </c>
      <c r="C2552" t="s">
        <v>253</v>
      </c>
      <c r="D2552" t="s">
        <v>1095</v>
      </c>
      <c r="E2552">
        <v>1</v>
      </c>
      <c r="F2552">
        <v>1074</v>
      </c>
      <c r="G2552">
        <v>5</v>
      </c>
      <c r="H2552" t="s">
        <v>1020</v>
      </c>
    </row>
    <row r="2553" spans="1:8" x14ac:dyDescent="0.25">
      <c r="A2553">
        <v>102551</v>
      </c>
      <c r="B2553" s="1">
        <v>46204</v>
      </c>
      <c r="C2553" t="s">
        <v>911</v>
      </c>
      <c r="D2553" t="s">
        <v>1050</v>
      </c>
      <c r="E2553">
        <v>5</v>
      </c>
      <c r="F2553">
        <v>2878</v>
      </c>
      <c r="G2553">
        <v>5</v>
      </c>
      <c r="H2553" t="s">
        <v>1018</v>
      </c>
    </row>
    <row r="2554" spans="1:8" x14ac:dyDescent="0.25">
      <c r="A2554">
        <v>102552</v>
      </c>
      <c r="B2554" s="1">
        <v>46204</v>
      </c>
      <c r="C2554" t="s">
        <v>63</v>
      </c>
      <c r="D2554" t="s">
        <v>1052</v>
      </c>
      <c r="E2554">
        <v>1</v>
      </c>
      <c r="F2554">
        <v>3884</v>
      </c>
      <c r="G2554">
        <v>10</v>
      </c>
      <c r="H2554" t="s">
        <v>1022</v>
      </c>
    </row>
    <row r="2555" spans="1:8" x14ac:dyDescent="0.25">
      <c r="A2555">
        <v>102553</v>
      </c>
      <c r="B2555" s="1">
        <v>46204</v>
      </c>
      <c r="C2555" t="s">
        <v>895</v>
      </c>
      <c r="D2555" t="s">
        <v>1078</v>
      </c>
      <c r="E2555">
        <v>5</v>
      </c>
      <c r="F2555">
        <v>3974</v>
      </c>
      <c r="G2555">
        <v>0</v>
      </c>
      <c r="H2555" t="s">
        <v>1016</v>
      </c>
    </row>
    <row r="2556" spans="1:8" x14ac:dyDescent="0.25">
      <c r="A2556">
        <v>102554</v>
      </c>
      <c r="B2556" s="1">
        <v>46204</v>
      </c>
      <c r="C2556" t="s">
        <v>840</v>
      </c>
      <c r="D2556" t="s">
        <v>1073</v>
      </c>
      <c r="E2556">
        <v>1</v>
      </c>
      <c r="F2556">
        <v>2833</v>
      </c>
      <c r="G2556">
        <v>10</v>
      </c>
      <c r="H2556" t="s">
        <v>1022</v>
      </c>
    </row>
    <row r="2557" spans="1:8" x14ac:dyDescent="0.25">
      <c r="A2557">
        <v>102555</v>
      </c>
      <c r="B2557" s="1">
        <v>46204</v>
      </c>
      <c r="C2557" t="s">
        <v>419</v>
      </c>
      <c r="D2557" t="s">
        <v>1110</v>
      </c>
      <c r="E2557">
        <v>3</v>
      </c>
      <c r="F2557">
        <v>3127</v>
      </c>
      <c r="G2557">
        <v>10</v>
      </c>
      <c r="H2557" t="s">
        <v>1024</v>
      </c>
    </row>
    <row r="2558" spans="1:8" x14ac:dyDescent="0.25">
      <c r="A2558">
        <v>102556</v>
      </c>
      <c r="B2558" s="1">
        <v>46204</v>
      </c>
      <c r="C2558" t="s">
        <v>637</v>
      </c>
      <c r="D2558" t="s">
        <v>1094</v>
      </c>
      <c r="E2558">
        <v>2</v>
      </c>
      <c r="F2558">
        <v>3851</v>
      </c>
      <c r="G2558">
        <v>10</v>
      </c>
      <c r="H2558" t="s">
        <v>1022</v>
      </c>
    </row>
    <row r="2559" spans="1:8" x14ac:dyDescent="0.25">
      <c r="A2559">
        <v>102557</v>
      </c>
      <c r="B2559" s="1">
        <v>46204</v>
      </c>
      <c r="C2559" t="s">
        <v>318</v>
      </c>
      <c r="D2559" t="s">
        <v>1107</v>
      </c>
      <c r="E2559">
        <v>3</v>
      </c>
      <c r="F2559">
        <v>1957</v>
      </c>
      <c r="G2559">
        <v>0</v>
      </c>
      <c r="H2559" t="s">
        <v>1025</v>
      </c>
    </row>
    <row r="2560" spans="1:8" x14ac:dyDescent="0.25">
      <c r="A2560">
        <v>102558</v>
      </c>
      <c r="B2560" s="1">
        <v>46204</v>
      </c>
      <c r="C2560" t="s">
        <v>640</v>
      </c>
      <c r="D2560" t="s">
        <v>1124</v>
      </c>
      <c r="E2560">
        <v>3</v>
      </c>
      <c r="F2560">
        <v>788</v>
      </c>
      <c r="G2560">
        <v>0</v>
      </c>
      <c r="H2560" t="s">
        <v>1024</v>
      </c>
    </row>
    <row r="2561" spans="1:8" x14ac:dyDescent="0.25">
      <c r="A2561">
        <v>102559</v>
      </c>
      <c r="B2561" s="1">
        <v>46204</v>
      </c>
      <c r="C2561" t="s">
        <v>268</v>
      </c>
      <c r="D2561" t="s">
        <v>1157</v>
      </c>
      <c r="E2561">
        <v>3</v>
      </c>
      <c r="F2561">
        <v>4365</v>
      </c>
      <c r="G2561">
        <v>5</v>
      </c>
      <c r="H2561" t="s">
        <v>1023</v>
      </c>
    </row>
    <row r="2562" spans="1:8" x14ac:dyDescent="0.25">
      <c r="A2562">
        <v>102560</v>
      </c>
      <c r="B2562" s="1">
        <v>46204</v>
      </c>
      <c r="C2562" t="s">
        <v>701</v>
      </c>
      <c r="D2562" t="s">
        <v>1123</v>
      </c>
      <c r="E2562">
        <v>1</v>
      </c>
      <c r="F2562">
        <v>3100</v>
      </c>
      <c r="G2562">
        <v>0</v>
      </c>
      <c r="H2562" t="s">
        <v>1016</v>
      </c>
    </row>
    <row r="2563" spans="1:8" x14ac:dyDescent="0.25">
      <c r="A2563">
        <v>102561</v>
      </c>
      <c r="B2563" s="1">
        <v>46204</v>
      </c>
      <c r="C2563" t="s">
        <v>368</v>
      </c>
      <c r="D2563" t="s">
        <v>1080</v>
      </c>
      <c r="E2563">
        <v>5</v>
      </c>
      <c r="F2563">
        <v>3130</v>
      </c>
      <c r="G2563">
        <v>0</v>
      </c>
      <c r="H2563" t="s">
        <v>1018</v>
      </c>
    </row>
    <row r="2564" spans="1:8" x14ac:dyDescent="0.25">
      <c r="A2564">
        <v>102562</v>
      </c>
      <c r="B2564" s="1">
        <v>46204</v>
      </c>
      <c r="C2564" t="s">
        <v>63</v>
      </c>
      <c r="D2564" t="s">
        <v>1148</v>
      </c>
      <c r="E2564">
        <v>3</v>
      </c>
      <c r="F2564">
        <v>4996</v>
      </c>
      <c r="G2564">
        <v>10</v>
      </c>
      <c r="H2564" t="s">
        <v>1017</v>
      </c>
    </row>
    <row r="2565" spans="1:8" x14ac:dyDescent="0.25">
      <c r="A2565">
        <v>102563</v>
      </c>
      <c r="B2565" s="1">
        <v>46204</v>
      </c>
      <c r="C2565" t="s">
        <v>408</v>
      </c>
      <c r="D2565" t="s">
        <v>1093</v>
      </c>
      <c r="E2565">
        <v>3</v>
      </c>
      <c r="F2565">
        <v>4761</v>
      </c>
      <c r="G2565">
        <v>5</v>
      </c>
      <c r="H2565" t="s">
        <v>1021</v>
      </c>
    </row>
    <row r="2566" spans="1:8" x14ac:dyDescent="0.25">
      <c r="A2566">
        <v>102564</v>
      </c>
      <c r="B2566" s="1">
        <v>46204</v>
      </c>
      <c r="C2566" t="s">
        <v>508</v>
      </c>
      <c r="D2566" t="s">
        <v>1166</v>
      </c>
      <c r="E2566">
        <v>3</v>
      </c>
      <c r="F2566">
        <v>3425</v>
      </c>
      <c r="G2566">
        <v>0</v>
      </c>
      <c r="H2566" t="s">
        <v>1025</v>
      </c>
    </row>
    <row r="2567" spans="1:8" x14ac:dyDescent="0.25">
      <c r="A2567">
        <v>102565</v>
      </c>
      <c r="B2567" s="1">
        <v>46204</v>
      </c>
      <c r="C2567" t="s">
        <v>585</v>
      </c>
      <c r="D2567" t="s">
        <v>1080</v>
      </c>
      <c r="E2567">
        <v>5</v>
      </c>
      <c r="F2567">
        <v>1647</v>
      </c>
      <c r="G2567">
        <v>10</v>
      </c>
      <c r="H2567" t="s">
        <v>1019</v>
      </c>
    </row>
    <row r="2568" spans="1:8" x14ac:dyDescent="0.25">
      <c r="A2568">
        <v>102566</v>
      </c>
      <c r="B2568" s="1">
        <v>46204</v>
      </c>
      <c r="C2568" t="s">
        <v>426</v>
      </c>
      <c r="D2568" t="s">
        <v>1032</v>
      </c>
      <c r="E2568">
        <v>1</v>
      </c>
      <c r="F2568">
        <v>1507</v>
      </c>
      <c r="G2568">
        <v>0</v>
      </c>
      <c r="H2568" t="s">
        <v>1024</v>
      </c>
    </row>
    <row r="2569" spans="1:8" x14ac:dyDescent="0.25">
      <c r="A2569">
        <v>102567</v>
      </c>
      <c r="B2569" s="1">
        <v>46204</v>
      </c>
      <c r="C2569" t="s">
        <v>777</v>
      </c>
      <c r="D2569" t="s">
        <v>1029</v>
      </c>
      <c r="E2569">
        <v>3</v>
      </c>
      <c r="F2569">
        <v>1247</v>
      </c>
      <c r="G2569">
        <v>5</v>
      </c>
      <c r="H2569" t="s">
        <v>1024</v>
      </c>
    </row>
    <row r="2570" spans="1:8" x14ac:dyDescent="0.25">
      <c r="A2570">
        <v>102568</v>
      </c>
      <c r="B2570" s="1">
        <v>46204</v>
      </c>
      <c r="C2570" t="s">
        <v>903</v>
      </c>
      <c r="D2570" t="s">
        <v>1092</v>
      </c>
      <c r="E2570">
        <v>1</v>
      </c>
      <c r="F2570">
        <v>1285</v>
      </c>
      <c r="G2570">
        <v>0</v>
      </c>
      <c r="H2570" t="s">
        <v>1025</v>
      </c>
    </row>
    <row r="2571" spans="1:8" x14ac:dyDescent="0.25">
      <c r="A2571">
        <v>102569</v>
      </c>
      <c r="B2571" s="1">
        <v>46204</v>
      </c>
      <c r="C2571" t="s">
        <v>184</v>
      </c>
      <c r="D2571" t="s">
        <v>1098</v>
      </c>
      <c r="E2571">
        <v>1</v>
      </c>
      <c r="F2571">
        <v>4573</v>
      </c>
      <c r="G2571">
        <v>5</v>
      </c>
      <c r="H2571" t="s">
        <v>1022</v>
      </c>
    </row>
    <row r="2572" spans="1:8" x14ac:dyDescent="0.25">
      <c r="A2572">
        <v>102570</v>
      </c>
      <c r="B2572" s="1">
        <v>46204</v>
      </c>
      <c r="C2572" t="s">
        <v>269</v>
      </c>
      <c r="D2572" t="s">
        <v>1171</v>
      </c>
      <c r="E2572">
        <v>3</v>
      </c>
      <c r="F2572">
        <v>1958</v>
      </c>
      <c r="G2572">
        <v>0</v>
      </c>
      <c r="H2572" t="s">
        <v>1017</v>
      </c>
    </row>
    <row r="2573" spans="1:8" x14ac:dyDescent="0.25">
      <c r="A2573">
        <v>102571</v>
      </c>
      <c r="B2573" s="1">
        <v>46204</v>
      </c>
      <c r="C2573" t="s">
        <v>246</v>
      </c>
      <c r="D2573" t="s">
        <v>1032</v>
      </c>
      <c r="E2573">
        <v>2</v>
      </c>
      <c r="F2573">
        <v>485</v>
      </c>
      <c r="G2573">
        <v>10</v>
      </c>
      <c r="H2573" t="s">
        <v>1019</v>
      </c>
    </row>
    <row r="2574" spans="1:8" x14ac:dyDescent="0.25">
      <c r="A2574">
        <v>102572</v>
      </c>
      <c r="B2574" s="1">
        <v>46204</v>
      </c>
      <c r="C2574" t="s">
        <v>718</v>
      </c>
      <c r="D2574" t="s">
        <v>1077</v>
      </c>
      <c r="E2574">
        <v>1</v>
      </c>
      <c r="F2574">
        <v>2035</v>
      </c>
      <c r="G2574">
        <v>5</v>
      </c>
      <c r="H2574" t="s">
        <v>1017</v>
      </c>
    </row>
    <row r="2575" spans="1:8" x14ac:dyDescent="0.25">
      <c r="A2575">
        <v>102573</v>
      </c>
      <c r="B2575" s="1">
        <v>46204</v>
      </c>
      <c r="C2575" t="s">
        <v>473</v>
      </c>
      <c r="D2575" t="s">
        <v>1100</v>
      </c>
      <c r="E2575">
        <v>5</v>
      </c>
      <c r="F2575">
        <v>4434</v>
      </c>
      <c r="G2575">
        <v>5</v>
      </c>
      <c r="H2575" t="s">
        <v>1023</v>
      </c>
    </row>
    <row r="2576" spans="1:8" x14ac:dyDescent="0.25">
      <c r="A2576">
        <v>102574</v>
      </c>
      <c r="B2576" s="1">
        <v>46204</v>
      </c>
      <c r="C2576" t="s">
        <v>730</v>
      </c>
      <c r="D2576" t="s">
        <v>1165</v>
      </c>
      <c r="E2576">
        <v>5</v>
      </c>
      <c r="F2576">
        <v>3716</v>
      </c>
      <c r="G2576">
        <v>10</v>
      </c>
      <c r="H2576" t="s">
        <v>1018</v>
      </c>
    </row>
    <row r="2577" spans="1:8" x14ac:dyDescent="0.25">
      <c r="A2577">
        <v>102575</v>
      </c>
      <c r="B2577" s="1">
        <v>46204</v>
      </c>
      <c r="C2577" t="s">
        <v>712</v>
      </c>
      <c r="D2577" t="s">
        <v>1115</v>
      </c>
      <c r="E2577">
        <v>3</v>
      </c>
      <c r="F2577">
        <v>1094</v>
      </c>
      <c r="G2577">
        <v>0</v>
      </c>
      <c r="H2577" t="s">
        <v>1018</v>
      </c>
    </row>
    <row r="2578" spans="1:8" x14ac:dyDescent="0.25">
      <c r="A2578">
        <v>102576</v>
      </c>
      <c r="B2578" s="1">
        <v>46204</v>
      </c>
      <c r="C2578" t="s">
        <v>753</v>
      </c>
      <c r="D2578" t="s">
        <v>1060</v>
      </c>
      <c r="E2578">
        <v>3</v>
      </c>
      <c r="F2578">
        <v>4263</v>
      </c>
      <c r="G2578">
        <v>0</v>
      </c>
      <c r="H2578" t="s">
        <v>1022</v>
      </c>
    </row>
    <row r="2579" spans="1:8" x14ac:dyDescent="0.25">
      <c r="A2579">
        <v>102577</v>
      </c>
      <c r="B2579" s="1">
        <v>46204</v>
      </c>
      <c r="C2579" t="s">
        <v>195</v>
      </c>
      <c r="D2579" t="s">
        <v>1125</v>
      </c>
      <c r="E2579">
        <v>5</v>
      </c>
      <c r="F2579">
        <v>3412</v>
      </c>
      <c r="G2579">
        <v>0</v>
      </c>
      <c r="H2579" t="s">
        <v>1023</v>
      </c>
    </row>
    <row r="2580" spans="1:8" x14ac:dyDescent="0.25">
      <c r="A2580">
        <v>102578</v>
      </c>
      <c r="B2580" s="1">
        <v>46204</v>
      </c>
      <c r="C2580" t="s">
        <v>785</v>
      </c>
      <c r="D2580" t="s">
        <v>1042</v>
      </c>
      <c r="E2580">
        <v>1</v>
      </c>
      <c r="F2580">
        <v>3617</v>
      </c>
      <c r="G2580">
        <v>5</v>
      </c>
      <c r="H2580" t="s">
        <v>1017</v>
      </c>
    </row>
    <row r="2581" spans="1:8" x14ac:dyDescent="0.25">
      <c r="A2581">
        <v>102579</v>
      </c>
      <c r="B2581" s="1">
        <v>46204</v>
      </c>
      <c r="C2581" t="s">
        <v>51</v>
      </c>
      <c r="D2581" t="s">
        <v>1100</v>
      </c>
      <c r="E2581">
        <v>2</v>
      </c>
      <c r="F2581">
        <v>478</v>
      </c>
      <c r="G2581">
        <v>10</v>
      </c>
      <c r="H2581" t="s">
        <v>1016</v>
      </c>
    </row>
    <row r="2582" spans="1:8" x14ac:dyDescent="0.25">
      <c r="A2582">
        <v>102580</v>
      </c>
      <c r="B2582" s="1">
        <v>46204</v>
      </c>
      <c r="C2582" t="s">
        <v>583</v>
      </c>
      <c r="D2582" t="s">
        <v>1072</v>
      </c>
      <c r="E2582">
        <v>4</v>
      </c>
      <c r="F2582">
        <v>2731</v>
      </c>
      <c r="G2582">
        <v>0</v>
      </c>
      <c r="H2582" t="s">
        <v>1023</v>
      </c>
    </row>
    <row r="2583" spans="1:8" x14ac:dyDescent="0.25">
      <c r="A2583">
        <v>102581</v>
      </c>
      <c r="B2583" s="1">
        <v>46204</v>
      </c>
      <c r="C2583" t="s">
        <v>262</v>
      </c>
      <c r="D2583" t="s">
        <v>1156</v>
      </c>
      <c r="E2583">
        <v>3</v>
      </c>
      <c r="F2583">
        <v>3849</v>
      </c>
      <c r="G2583">
        <v>5</v>
      </c>
      <c r="H2583" t="s">
        <v>1025</v>
      </c>
    </row>
    <row r="2584" spans="1:8" x14ac:dyDescent="0.25">
      <c r="A2584">
        <v>102582</v>
      </c>
      <c r="B2584" s="1">
        <v>46204</v>
      </c>
      <c r="C2584" t="s">
        <v>745</v>
      </c>
      <c r="D2584" t="s">
        <v>1083</v>
      </c>
      <c r="E2584">
        <v>2</v>
      </c>
      <c r="F2584">
        <v>4869</v>
      </c>
      <c r="G2584">
        <v>0</v>
      </c>
      <c r="H2584" t="s">
        <v>1024</v>
      </c>
    </row>
    <row r="2585" spans="1:8" x14ac:dyDescent="0.25">
      <c r="A2585">
        <v>102583</v>
      </c>
      <c r="B2585" s="1">
        <v>46204</v>
      </c>
      <c r="C2585" t="s">
        <v>462</v>
      </c>
      <c r="D2585" t="s">
        <v>1057</v>
      </c>
      <c r="E2585">
        <v>3</v>
      </c>
      <c r="F2585">
        <v>526</v>
      </c>
      <c r="G2585">
        <v>0</v>
      </c>
      <c r="H2585" t="s">
        <v>1023</v>
      </c>
    </row>
    <row r="2586" spans="1:8" x14ac:dyDescent="0.25">
      <c r="A2586">
        <v>102584</v>
      </c>
      <c r="B2586" s="1">
        <v>46204</v>
      </c>
      <c r="C2586" t="s">
        <v>413</v>
      </c>
      <c r="D2586" t="s">
        <v>1070</v>
      </c>
      <c r="E2586">
        <v>3</v>
      </c>
      <c r="F2586">
        <v>2877</v>
      </c>
      <c r="G2586">
        <v>5</v>
      </c>
      <c r="H2586" t="s">
        <v>1016</v>
      </c>
    </row>
    <row r="2587" spans="1:8" x14ac:dyDescent="0.25">
      <c r="A2587">
        <v>102585</v>
      </c>
      <c r="B2587" s="1">
        <v>46204</v>
      </c>
      <c r="C2587" t="s">
        <v>521</v>
      </c>
      <c r="D2587" t="s">
        <v>1132</v>
      </c>
      <c r="E2587">
        <v>4</v>
      </c>
      <c r="F2587">
        <v>4821</v>
      </c>
      <c r="G2587">
        <v>5</v>
      </c>
      <c r="H2587" t="s">
        <v>1019</v>
      </c>
    </row>
    <row r="2588" spans="1:8" x14ac:dyDescent="0.25">
      <c r="A2588">
        <v>102586</v>
      </c>
      <c r="B2588" s="1">
        <v>46204</v>
      </c>
      <c r="C2588" t="s">
        <v>515</v>
      </c>
      <c r="D2588" t="s">
        <v>1076</v>
      </c>
      <c r="E2588">
        <v>5</v>
      </c>
      <c r="F2588">
        <v>2568</v>
      </c>
      <c r="G2588">
        <v>0</v>
      </c>
      <c r="H2588" t="s">
        <v>1018</v>
      </c>
    </row>
    <row r="2589" spans="1:8" x14ac:dyDescent="0.25">
      <c r="A2589">
        <v>102587</v>
      </c>
      <c r="B2589" s="1">
        <v>46204</v>
      </c>
      <c r="C2589" t="s">
        <v>806</v>
      </c>
      <c r="D2589" t="s">
        <v>1148</v>
      </c>
      <c r="E2589">
        <v>3</v>
      </c>
      <c r="F2589">
        <v>719</v>
      </c>
      <c r="G2589">
        <v>0</v>
      </c>
      <c r="H2589" t="s">
        <v>1022</v>
      </c>
    </row>
    <row r="2590" spans="1:8" x14ac:dyDescent="0.25">
      <c r="A2590">
        <v>102588</v>
      </c>
      <c r="B2590" s="1">
        <v>46204</v>
      </c>
      <c r="C2590" t="s">
        <v>35</v>
      </c>
      <c r="D2590" t="s">
        <v>1109</v>
      </c>
      <c r="E2590">
        <v>1</v>
      </c>
      <c r="F2590">
        <v>2840</v>
      </c>
      <c r="G2590">
        <v>0</v>
      </c>
      <c r="H2590" t="s">
        <v>1024</v>
      </c>
    </row>
    <row r="2591" spans="1:8" x14ac:dyDescent="0.25">
      <c r="A2591">
        <v>102589</v>
      </c>
      <c r="B2591" s="1">
        <v>46204</v>
      </c>
      <c r="C2591" t="s">
        <v>579</v>
      </c>
      <c r="D2591" t="s">
        <v>1079</v>
      </c>
      <c r="E2591">
        <v>1</v>
      </c>
      <c r="F2591">
        <v>3418</v>
      </c>
      <c r="G2591">
        <v>0</v>
      </c>
      <c r="H2591" t="s">
        <v>1017</v>
      </c>
    </row>
    <row r="2592" spans="1:8" x14ac:dyDescent="0.25">
      <c r="A2592">
        <v>102590</v>
      </c>
      <c r="B2592" s="1">
        <v>46204</v>
      </c>
      <c r="C2592" t="s">
        <v>486</v>
      </c>
      <c r="D2592" t="s">
        <v>1108</v>
      </c>
      <c r="E2592">
        <v>4</v>
      </c>
      <c r="F2592">
        <v>858</v>
      </c>
      <c r="G2592">
        <v>10</v>
      </c>
      <c r="H2592" t="s">
        <v>1022</v>
      </c>
    </row>
    <row r="2593" spans="1:8" x14ac:dyDescent="0.25">
      <c r="A2593">
        <v>102591</v>
      </c>
      <c r="B2593" s="1">
        <v>46204</v>
      </c>
      <c r="C2593" t="s">
        <v>363</v>
      </c>
      <c r="D2593" t="s">
        <v>1157</v>
      </c>
      <c r="E2593">
        <v>1</v>
      </c>
      <c r="F2593">
        <v>1796</v>
      </c>
      <c r="G2593">
        <v>10</v>
      </c>
      <c r="H2593" t="s">
        <v>1025</v>
      </c>
    </row>
    <row r="2594" spans="1:8" x14ac:dyDescent="0.25">
      <c r="A2594">
        <v>102592</v>
      </c>
      <c r="B2594" s="1">
        <v>46204</v>
      </c>
      <c r="C2594" t="s">
        <v>820</v>
      </c>
      <c r="D2594" t="s">
        <v>1127</v>
      </c>
      <c r="E2594">
        <v>2</v>
      </c>
      <c r="F2594">
        <v>4555</v>
      </c>
      <c r="G2594">
        <v>5</v>
      </c>
      <c r="H2594" t="s">
        <v>1018</v>
      </c>
    </row>
    <row r="2595" spans="1:8" x14ac:dyDescent="0.25">
      <c r="A2595">
        <v>102593</v>
      </c>
      <c r="B2595" s="1">
        <v>46204</v>
      </c>
      <c r="C2595" t="s">
        <v>484</v>
      </c>
      <c r="D2595" t="s">
        <v>1041</v>
      </c>
      <c r="E2595">
        <v>1</v>
      </c>
      <c r="F2595">
        <v>1476</v>
      </c>
      <c r="G2595">
        <v>10</v>
      </c>
      <c r="H2595" t="s">
        <v>1019</v>
      </c>
    </row>
    <row r="2596" spans="1:8" x14ac:dyDescent="0.25">
      <c r="A2596">
        <v>102594</v>
      </c>
      <c r="B2596" s="1">
        <v>46204</v>
      </c>
      <c r="C2596" t="s">
        <v>285</v>
      </c>
      <c r="D2596" t="s">
        <v>1076</v>
      </c>
      <c r="E2596">
        <v>1</v>
      </c>
      <c r="F2596">
        <v>3639</v>
      </c>
      <c r="G2596">
        <v>10</v>
      </c>
      <c r="H2596" t="s">
        <v>1024</v>
      </c>
    </row>
    <row r="2597" spans="1:8" x14ac:dyDescent="0.25">
      <c r="A2597">
        <v>102595</v>
      </c>
      <c r="B2597" s="1">
        <v>46204</v>
      </c>
      <c r="C2597" t="s">
        <v>357</v>
      </c>
      <c r="D2597" t="s">
        <v>1085</v>
      </c>
      <c r="E2597">
        <v>3</v>
      </c>
      <c r="F2597">
        <v>3956</v>
      </c>
      <c r="G2597">
        <v>5</v>
      </c>
      <c r="H2597" t="s">
        <v>1016</v>
      </c>
    </row>
    <row r="2598" spans="1:8" x14ac:dyDescent="0.25">
      <c r="A2598">
        <v>102596</v>
      </c>
      <c r="B2598" s="1">
        <v>46204</v>
      </c>
      <c r="C2598" t="s">
        <v>978</v>
      </c>
      <c r="D2598" t="s">
        <v>1086</v>
      </c>
      <c r="E2598">
        <v>2</v>
      </c>
      <c r="F2598">
        <v>2252</v>
      </c>
      <c r="G2598">
        <v>0</v>
      </c>
      <c r="H2598" t="s">
        <v>1020</v>
      </c>
    </row>
    <row r="2599" spans="1:8" x14ac:dyDescent="0.25">
      <c r="A2599">
        <v>102597</v>
      </c>
      <c r="B2599" s="1">
        <v>46204</v>
      </c>
      <c r="C2599" t="s">
        <v>585</v>
      </c>
      <c r="D2599" t="s">
        <v>1133</v>
      </c>
      <c r="E2599">
        <v>4</v>
      </c>
      <c r="F2599">
        <v>1962</v>
      </c>
      <c r="G2599">
        <v>0</v>
      </c>
      <c r="H2599" t="s">
        <v>1024</v>
      </c>
    </row>
    <row r="2600" spans="1:8" x14ac:dyDescent="0.25">
      <c r="A2600">
        <v>102598</v>
      </c>
      <c r="B2600" s="1">
        <v>46204</v>
      </c>
      <c r="C2600" t="s">
        <v>958</v>
      </c>
      <c r="D2600" t="s">
        <v>1077</v>
      </c>
      <c r="E2600">
        <v>5</v>
      </c>
      <c r="F2600">
        <v>1334</v>
      </c>
      <c r="G2600">
        <v>0</v>
      </c>
      <c r="H2600" t="s">
        <v>1016</v>
      </c>
    </row>
    <row r="2601" spans="1:8" x14ac:dyDescent="0.25">
      <c r="A2601">
        <v>102599</v>
      </c>
      <c r="B2601" s="1">
        <v>46204</v>
      </c>
      <c r="C2601" t="s">
        <v>752</v>
      </c>
      <c r="D2601" t="s">
        <v>1144</v>
      </c>
      <c r="E2601">
        <v>3</v>
      </c>
      <c r="F2601">
        <v>4647</v>
      </c>
      <c r="G2601">
        <v>0</v>
      </c>
      <c r="H2601" t="s">
        <v>1020</v>
      </c>
    </row>
    <row r="2602" spans="1:8" x14ac:dyDescent="0.25">
      <c r="A2602">
        <v>102600</v>
      </c>
      <c r="B2602" s="1">
        <v>46204</v>
      </c>
      <c r="C2602" t="s">
        <v>240</v>
      </c>
      <c r="D2602" t="s">
        <v>1041</v>
      </c>
      <c r="E2602">
        <v>5</v>
      </c>
      <c r="F2602">
        <v>140</v>
      </c>
      <c r="G2602">
        <v>0</v>
      </c>
      <c r="H2602" t="s">
        <v>1017</v>
      </c>
    </row>
    <row r="2603" spans="1:8" x14ac:dyDescent="0.25">
      <c r="A2603">
        <v>102601</v>
      </c>
      <c r="B2603" s="1">
        <v>46204</v>
      </c>
      <c r="C2603" t="s">
        <v>831</v>
      </c>
      <c r="D2603" t="s">
        <v>1045</v>
      </c>
      <c r="E2603">
        <v>5</v>
      </c>
      <c r="F2603">
        <v>1942</v>
      </c>
      <c r="G2603">
        <v>10</v>
      </c>
      <c r="H2603" t="s">
        <v>1017</v>
      </c>
    </row>
    <row r="2604" spans="1:8" x14ac:dyDescent="0.25">
      <c r="A2604">
        <v>102602</v>
      </c>
      <c r="B2604" s="1">
        <v>46204</v>
      </c>
      <c r="C2604" t="s">
        <v>996</v>
      </c>
      <c r="D2604" t="s">
        <v>1145</v>
      </c>
      <c r="E2604">
        <v>3</v>
      </c>
      <c r="F2604">
        <v>2105</v>
      </c>
      <c r="G2604">
        <v>10</v>
      </c>
      <c r="H2604" t="s">
        <v>1024</v>
      </c>
    </row>
    <row r="2605" spans="1:8" x14ac:dyDescent="0.25">
      <c r="A2605">
        <v>102603</v>
      </c>
      <c r="B2605" s="1">
        <v>46204</v>
      </c>
      <c r="C2605" t="s">
        <v>846</v>
      </c>
      <c r="D2605" t="s">
        <v>1071</v>
      </c>
      <c r="E2605">
        <v>1</v>
      </c>
      <c r="F2605">
        <v>2286</v>
      </c>
      <c r="G2605">
        <v>0</v>
      </c>
      <c r="H2605" t="s">
        <v>1024</v>
      </c>
    </row>
    <row r="2606" spans="1:8" x14ac:dyDescent="0.25">
      <c r="A2606">
        <v>102604</v>
      </c>
      <c r="B2606" s="1">
        <v>46204</v>
      </c>
      <c r="C2606" t="s">
        <v>778</v>
      </c>
      <c r="D2606" t="s">
        <v>1028</v>
      </c>
      <c r="E2606">
        <v>1</v>
      </c>
      <c r="F2606">
        <v>3332</v>
      </c>
      <c r="G2606">
        <v>10</v>
      </c>
      <c r="H2606" t="s">
        <v>1016</v>
      </c>
    </row>
    <row r="2607" spans="1:8" x14ac:dyDescent="0.25">
      <c r="A2607">
        <v>102605</v>
      </c>
      <c r="B2607" s="1">
        <v>46204</v>
      </c>
      <c r="C2607" t="s">
        <v>674</v>
      </c>
      <c r="D2607" t="s">
        <v>1147</v>
      </c>
      <c r="E2607">
        <v>4</v>
      </c>
      <c r="F2607">
        <v>4038</v>
      </c>
      <c r="G2607">
        <v>0</v>
      </c>
      <c r="H2607" t="s">
        <v>1016</v>
      </c>
    </row>
    <row r="2608" spans="1:8" x14ac:dyDescent="0.25">
      <c r="A2608">
        <v>102606</v>
      </c>
      <c r="B2608" s="1">
        <v>46204</v>
      </c>
      <c r="C2608" t="s">
        <v>715</v>
      </c>
      <c r="D2608" t="s">
        <v>1066</v>
      </c>
      <c r="E2608">
        <v>1</v>
      </c>
      <c r="F2608">
        <v>900</v>
      </c>
      <c r="G2608">
        <v>10</v>
      </c>
      <c r="H2608" t="s">
        <v>1022</v>
      </c>
    </row>
    <row r="2609" spans="1:8" x14ac:dyDescent="0.25">
      <c r="A2609">
        <v>102607</v>
      </c>
      <c r="B2609" s="1">
        <v>46204</v>
      </c>
      <c r="C2609" t="s">
        <v>1006</v>
      </c>
      <c r="D2609" t="s">
        <v>1068</v>
      </c>
      <c r="E2609">
        <v>1</v>
      </c>
      <c r="F2609">
        <v>2293</v>
      </c>
      <c r="G2609">
        <v>10</v>
      </c>
      <c r="H2609" t="s">
        <v>1022</v>
      </c>
    </row>
    <row r="2610" spans="1:8" x14ac:dyDescent="0.25">
      <c r="A2610">
        <v>102608</v>
      </c>
      <c r="B2610" s="1">
        <v>46204</v>
      </c>
      <c r="C2610" t="s">
        <v>658</v>
      </c>
      <c r="D2610" t="s">
        <v>1140</v>
      </c>
      <c r="E2610">
        <v>1</v>
      </c>
      <c r="F2610">
        <v>4086</v>
      </c>
      <c r="G2610">
        <v>0</v>
      </c>
      <c r="H2610" t="s">
        <v>1018</v>
      </c>
    </row>
    <row r="2611" spans="1:8" x14ac:dyDescent="0.25">
      <c r="A2611">
        <v>102609</v>
      </c>
      <c r="B2611" s="1">
        <v>46204</v>
      </c>
      <c r="C2611" t="s">
        <v>306</v>
      </c>
      <c r="D2611" t="s">
        <v>1090</v>
      </c>
      <c r="E2611">
        <v>2</v>
      </c>
      <c r="F2611">
        <v>197</v>
      </c>
      <c r="G2611">
        <v>10</v>
      </c>
      <c r="H2611" t="s">
        <v>1022</v>
      </c>
    </row>
    <row r="2612" spans="1:8" x14ac:dyDescent="0.25">
      <c r="A2612">
        <v>102610</v>
      </c>
      <c r="B2612" s="1">
        <v>46204</v>
      </c>
      <c r="C2612" t="s">
        <v>45</v>
      </c>
      <c r="D2612" t="s">
        <v>1154</v>
      </c>
      <c r="E2612">
        <v>2</v>
      </c>
      <c r="F2612">
        <v>3817</v>
      </c>
      <c r="G2612">
        <v>0</v>
      </c>
      <c r="H2612" t="s">
        <v>1021</v>
      </c>
    </row>
    <row r="2613" spans="1:8" x14ac:dyDescent="0.25">
      <c r="A2613">
        <v>102611</v>
      </c>
      <c r="B2613" s="1">
        <v>46204</v>
      </c>
      <c r="C2613" t="s">
        <v>585</v>
      </c>
      <c r="D2613" t="s">
        <v>1037</v>
      </c>
      <c r="E2613">
        <v>1</v>
      </c>
      <c r="F2613">
        <v>3914</v>
      </c>
      <c r="G2613">
        <v>5</v>
      </c>
      <c r="H2613" t="s">
        <v>1018</v>
      </c>
    </row>
    <row r="2614" spans="1:8" x14ac:dyDescent="0.25">
      <c r="A2614">
        <v>102612</v>
      </c>
      <c r="B2614" s="1">
        <v>46204</v>
      </c>
      <c r="C2614" t="s">
        <v>538</v>
      </c>
      <c r="D2614" t="s">
        <v>1123</v>
      </c>
      <c r="E2614">
        <v>3</v>
      </c>
      <c r="F2614">
        <v>2947</v>
      </c>
      <c r="G2614">
        <v>0</v>
      </c>
      <c r="H2614" t="s">
        <v>1017</v>
      </c>
    </row>
    <row r="2615" spans="1:8" x14ac:dyDescent="0.25">
      <c r="A2615">
        <v>102613</v>
      </c>
      <c r="B2615" s="1">
        <v>46204</v>
      </c>
      <c r="C2615" t="s">
        <v>359</v>
      </c>
      <c r="D2615" t="s">
        <v>1070</v>
      </c>
      <c r="E2615">
        <v>5</v>
      </c>
      <c r="F2615">
        <v>3698</v>
      </c>
      <c r="G2615">
        <v>0</v>
      </c>
      <c r="H2615" t="s">
        <v>1020</v>
      </c>
    </row>
    <row r="2616" spans="1:8" x14ac:dyDescent="0.25">
      <c r="A2616">
        <v>102614</v>
      </c>
      <c r="B2616" s="1">
        <v>46204</v>
      </c>
      <c r="C2616" t="s">
        <v>713</v>
      </c>
      <c r="D2616" t="s">
        <v>1028</v>
      </c>
      <c r="E2616">
        <v>4</v>
      </c>
      <c r="F2616">
        <v>1073</v>
      </c>
      <c r="G2616">
        <v>5</v>
      </c>
      <c r="H2616" t="s">
        <v>1023</v>
      </c>
    </row>
    <row r="2617" spans="1:8" x14ac:dyDescent="0.25">
      <c r="A2617">
        <v>102615</v>
      </c>
      <c r="B2617" s="1">
        <v>46204</v>
      </c>
      <c r="C2617" t="s">
        <v>625</v>
      </c>
      <c r="D2617" t="s">
        <v>1077</v>
      </c>
      <c r="E2617">
        <v>1</v>
      </c>
      <c r="F2617">
        <v>71</v>
      </c>
      <c r="G2617">
        <v>0</v>
      </c>
      <c r="H2617" t="s">
        <v>1025</v>
      </c>
    </row>
    <row r="2618" spans="1:8" x14ac:dyDescent="0.25">
      <c r="A2618">
        <v>102616</v>
      </c>
      <c r="B2618" s="1">
        <v>46204</v>
      </c>
      <c r="C2618" t="s">
        <v>817</v>
      </c>
      <c r="D2618" t="s">
        <v>1116</v>
      </c>
      <c r="E2618">
        <v>2</v>
      </c>
      <c r="F2618">
        <v>3116</v>
      </c>
      <c r="G2618">
        <v>5</v>
      </c>
      <c r="H2618" t="s">
        <v>1023</v>
      </c>
    </row>
    <row r="2619" spans="1:8" x14ac:dyDescent="0.25">
      <c r="A2619">
        <v>102617</v>
      </c>
      <c r="B2619" s="1">
        <v>46204</v>
      </c>
      <c r="C2619" t="s">
        <v>153</v>
      </c>
      <c r="D2619" t="s">
        <v>1137</v>
      </c>
      <c r="E2619">
        <v>3</v>
      </c>
      <c r="F2619">
        <v>4144</v>
      </c>
      <c r="G2619">
        <v>5</v>
      </c>
      <c r="H2619" t="s">
        <v>1019</v>
      </c>
    </row>
    <row r="2620" spans="1:8" x14ac:dyDescent="0.25">
      <c r="A2620">
        <v>102618</v>
      </c>
      <c r="B2620" s="1">
        <v>46204</v>
      </c>
      <c r="C2620" t="s">
        <v>859</v>
      </c>
      <c r="D2620" t="s">
        <v>1052</v>
      </c>
      <c r="E2620">
        <v>1</v>
      </c>
      <c r="F2620">
        <v>2954</v>
      </c>
      <c r="G2620">
        <v>5</v>
      </c>
      <c r="H2620" t="s">
        <v>1017</v>
      </c>
    </row>
    <row r="2621" spans="1:8" x14ac:dyDescent="0.25">
      <c r="A2621">
        <v>102619</v>
      </c>
      <c r="B2621" s="1">
        <v>46204</v>
      </c>
      <c r="C2621" t="s">
        <v>562</v>
      </c>
      <c r="D2621" t="s">
        <v>1096</v>
      </c>
      <c r="E2621">
        <v>5</v>
      </c>
      <c r="F2621">
        <v>2630</v>
      </c>
      <c r="G2621">
        <v>0</v>
      </c>
      <c r="H2621" t="s">
        <v>1021</v>
      </c>
    </row>
    <row r="2622" spans="1:8" x14ac:dyDescent="0.25">
      <c r="A2622">
        <v>102620</v>
      </c>
      <c r="B2622" s="1">
        <v>46204</v>
      </c>
      <c r="C2622" t="s">
        <v>116</v>
      </c>
      <c r="D2622" t="s">
        <v>1033</v>
      </c>
      <c r="E2622">
        <v>2</v>
      </c>
      <c r="F2622">
        <v>1942</v>
      </c>
      <c r="G2622">
        <v>10</v>
      </c>
      <c r="H2622" t="s">
        <v>1016</v>
      </c>
    </row>
    <row r="2623" spans="1:8" x14ac:dyDescent="0.25">
      <c r="A2623">
        <v>102621</v>
      </c>
      <c r="B2623" s="1">
        <v>46204</v>
      </c>
      <c r="C2623" t="s">
        <v>742</v>
      </c>
      <c r="D2623" t="s">
        <v>1060</v>
      </c>
      <c r="E2623">
        <v>4</v>
      </c>
      <c r="F2623">
        <v>4463</v>
      </c>
      <c r="G2623">
        <v>10</v>
      </c>
      <c r="H2623" t="s">
        <v>1024</v>
      </c>
    </row>
    <row r="2624" spans="1:8" x14ac:dyDescent="0.25">
      <c r="A2624">
        <v>102622</v>
      </c>
      <c r="B2624" s="1">
        <v>46204</v>
      </c>
      <c r="C2624" t="s">
        <v>449</v>
      </c>
      <c r="D2624" t="s">
        <v>1066</v>
      </c>
      <c r="E2624">
        <v>3</v>
      </c>
      <c r="F2624">
        <v>4287</v>
      </c>
      <c r="G2624">
        <v>5</v>
      </c>
      <c r="H2624" t="s">
        <v>1018</v>
      </c>
    </row>
    <row r="2625" spans="1:8" x14ac:dyDescent="0.25">
      <c r="A2625">
        <v>102623</v>
      </c>
      <c r="B2625" s="1">
        <v>46204</v>
      </c>
      <c r="C2625" t="s">
        <v>73</v>
      </c>
      <c r="D2625" t="s">
        <v>1095</v>
      </c>
      <c r="E2625">
        <v>3</v>
      </c>
      <c r="F2625">
        <v>3306</v>
      </c>
      <c r="G2625">
        <v>5</v>
      </c>
      <c r="H2625" t="s">
        <v>1016</v>
      </c>
    </row>
    <row r="2626" spans="1:8" x14ac:dyDescent="0.25">
      <c r="A2626">
        <v>102624</v>
      </c>
      <c r="B2626" s="1">
        <v>46204</v>
      </c>
      <c r="C2626" t="s">
        <v>712</v>
      </c>
      <c r="D2626" t="s">
        <v>1043</v>
      </c>
      <c r="E2626">
        <v>1</v>
      </c>
      <c r="F2626">
        <v>2720</v>
      </c>
      <c r="G2626">
        <v>5</v>
      </c>
      <c r="H2626" t="s">
        <v>1017</v>
      </c>
    </row>
    <row r="2627" spans="1:8" x14ac:dyDescent="0.25">
      <c r="A2627">
        <v>102625</v>
      </c>
      <c r="B2627" s="1">
        <v>46204</v>
      </c>
      <c r="C2627" t="s">
        <v>1014</v>
      </c>
      <c r="D2627" t="s">
        <v>1074</v>
      </c>
      <c r="E2627">
        <v>4</v>
      </c>
      <c r="F2627">
        <v>228</v>
      </c>
      <c r="G2627">
        <v>5</v>
      </c>
      <c r="H2627" t="s">
        <v>1025</v>
      </c>
    </row>
    <row r="2628" spans="1:8" x14ac:dyDescent="0.25">
      <c r="A2628">
        <v>102626</v>
      </c>
      <c r="B2628" s="1">
        <v>46204</v>
      </c>
      <c r="C2628" t="s">
        <v>375</v>
      </c>
      <c r="D2628" t="s">
        <v>1054</v>
      </c>
      <c r="E2628">
        <v>5</v>
      </c>
      <c r="F2628">
        <v>2814</v>
      </c>
      <c r="G2628">
        <v>0</v>
      </c>
      <c r="H2628" t="s">
        <v>1018</v>
      </c>
    </row>
    <row r="2629" spans="1:8" x14ac:dyDescent="0.25">
      <c r="A2629">
        <v>102627</v>
      </c>
      <c r="B2629" s="1">
        <v>46204</v>
      </c>
      <c r="C2629" t="s">
        <v>186</v>
      </c>
      <c r="D2629" t="s">
        <v>1043</v>
      </c>
      <c r="E2629">
        <v>3</v>
      </c>
      <c r="F2629">
        <v>4109</v>
      </c>
      <c r="G2629">
        <v>5</v>
      </c>
      <c r="H2629" t="s">
        <v>1018</v>
      </c>
    </row>
    <row r="2630" spans="1:8" x14ac:dyDescent="0.25">
      <c r="A2630">
        <v>102628</v>
      </c>
      <c r="B2630" s="1">
        <v>46204</v>
      </c>
      <c r="C2630" t="s">
        <v>879</v>
      </c>
      <c r="D2630" t="s">
        <v>1152</v>
      </c>
      <c r="E2630">
        <v>5</v>
      </c>
      <c r="F2630">
        <v>313</v>
      </c>
      <c r="G2630">
        <v>5</v>
      </c>
      <c r="H2630" t="s">
        <v>1021</v>
      </c>
    </row>
    <row r="2631" spans="1:8" x14ac:dyDescent="0.25">
      <c r="A2631">
        <v>102629</v>
      </c>
      <c r="B2631" s="1">
        <v>46204</v>
      </c>
      <c r="C2631" t="s">
        <v>848</v>
      </c>
      <c r="D2631" t="s">
        <v>1113</v>
      </c>
      <c r="E2631">
        <v>3</v>
      </c>
      <c r="F2631">
        <v>372</v>
      </c>
      <c r="G2631">
        <v>0</v>
      </c>
      <c r="H2631" t="s">
        <v>1022</v>
      </c>
    </row>
    <row r="2632" spans="1:8" x14ac:dyDescent="0.25">
      <c r="A2632">
        <v>102630</v>
      </c>
      <c r="B2632" s="1">
        <v>46204</v>
      </c>
      <c r="C2632" t="s">
        <v>525</v>
      </c>
      <c r="D2632" t="s">
        <v>1132</v>
      </c>
      <c r="E2632">
        <v>4</v>
      </c>
      <c r="F2632">
        <v>1768</v>
      </c>
      <c r="G2632">
        <v>0</v>
      </c>
      <c r="H2632" t="s">
        <v>1017</v>
      </c>
    </row>
    <row r="2633" spans="1:8" x14ac:dyDescent="0.25">
      <c r="A2633">
        <v>102631</v>
      </c>
      <c r="B2633" s="1">
        <v>46204</v>
      </c>
      <c r="C2633" t="s">
        <v>559</v>
      </c>
      <c r="D2633" t="s">
        <v>1039</v>
      </c>
      <c r="E2633">
        <v>1</v>
      </c>
      <c r="F2633">
        <v>3998</v>
      </c>
      <c r="G2633">
        <v>5</v>
      </c>
      <c r="H2633" t="s">
        <v>1025</v>
      </c>
    </row>
    <row r="2634" spans="1:8" x14ac:dyDescent="0.25">
      <c r="A2634">
        <v>102632</v>
      </c>
      <c r="B2634" s="1">
        <v>46204</v>
      </c>
      <c r="C2634" t="s">
        <v>554</v>
      </c>
      <c r="D2634" t="s">
        <v>1088</v>
      </c>
      <c r="E2634">
        <v>5</v>
      </c>
      <c r="F2634">
        <v>713</v>
      </c>
      <c r="G2634">
        <v>5</v>
      </c>
      <c r="H2634" t="s">
        <v>1024</v>
      </c>
    </row>
    <row r="2635" spans="1:8" x14ac:dyDescent="0.25">
      <c r="A2635">
        <v>102633</v>
      </c>
      <c r="B2635" s="1">
        <v>46204</v>
      </c>
      <c r="C2635" t="s">
        <v>362</v>
      </c>
      <c r="D2635" t="s">
        <v>1159</v>
      </c>
      <c r="E2635">
        <v>1</v>
      </c>
      <c r="F2635">
        <v>4552</v>
      </c>
      <c r="G2635">
        <v>0</v>
      </c>
      <c r="H2635" t="s">
        <v>1022</v>
      </c>
    </row>
    <row r="2636" spans="1:8" x14ac:dyDescent="0.25">
      <c r="A2636">
        <v>102634</v>
      </c>
      <c r="B2636" s="1">
        <v>46204</v>
      </c>
      <c r="C2636" t="s">
        <v>882</v>
      </c>
      <c r="D2636" t="s">
        <v>1103</v>
      </c>
      <c r="E2636">
        <v>5</v>
      </c>
      <c r="F2636">
        <v>2891</v>
      </c>
      <c r="G2636">
        <v>5</v>
      </c>
      <c r="H2636" t="s">
        <v>1016</v>
      </c>
    </row>
    <row r="2637" spans="1:8" x14ac:dyDescent="0.25">
      <c r="A2637">
        <v>102635</v>
      </c>
      <c r="B2637" s="1">
        <v>46204</v>
      </c>
      <c r="C2637" t="s">
        <v>278</v>
      </c>
      <c r="D2637" t="s">
        <v>1039</v>
      </c>
      <c r="E2637">
        <v>1</v>
      </c>
      <c r="F2637">
        <v>2766</v>
      </c>
      <c r="G2637">
        <v>10</v>
      </c>
      <c r="H2637" t="s">
        <v>1018</v>
      </c>
    </row>
    <row r="2638" spans="1:8" x14ac:dyDescent="0.25">
      <c r="A2638">
        <v>102636</v>
      </c>
      <c r="B2638" s="1">
        <v>46204</v>
      </c>
      <c r="C2638" t="s">
        <v>72</v>
      </c>
      <c r="D2638" t="s">
        <v>1114</v>
      </c>
      <c r="E2638">
        <v>5</v>
      </c>
      <c r="F2638">
        <v>850</v>
      </c>
      <c r="G2638">
        <v>5</v>
      </c>
      <c r="H2638" t="s">
        <v>1021</v>
      </c>
    </row>
    <row r="2639" spans="1:8" x14ac:dyDescent="0.25">
      <c r="A2639">
        <v>102637</v>
      </c>
      <c r="B2639" s="1">
        <v>46204</v>
      </c>
      <c r="C2639" t="s">
        <v>499</v>
      </c>
      <c r="D2639" t="s">
        <v>1174</v>
      </c>
      <c r="E2639">
        <v>3</v>
      </c>
      <c r="F2639">
        <v>2125</v>
      </c>
      <c r="G2639">
        <v>0</v>
      </c>
      <c r="H2639" t="s">
        <v>1023</v>
      </c>
    </row>
    <row r="2640" spans="1:8" x14ac:dyDescent="0.25">
      <c r="A2640">
        <v>102638</v>
      </c>
      <c r="B2640" s="1">
        <v>46204</v>
      </c>
      <c r="C2640" t="s">
        <v>202</v>
      </c>
      <c r="D2640" t="s">
        <v>1107</v>
      </c>
      <c r="E2640">
        <v>1</v>
      </c>
      <c r="F2640">
        <v>1760</v>
      </c>
      <c r="G2640">
        <v>10</v>
      </c>
      <c r="H2640" t="s">
        <v>1018</v>
      </c>
    </row>
    <row r="2641" spans="1:8" x14ac:dyDescent="0.25">
      <c r="A2641">
        <v>102639</v>
      </c>
      <c r="B2641" s="1">
        <v>46204</v>
      </c>
      <c r="C2641" t="s">
        <v>299</v>
      </c>
      <c r="D2641" t="s">
        <v>1066</v>
      </c>
      <c r="E2641">
        <v>4</v>
      </c>
      <c r="F2641">
        <v>824</v>
      </c>
      <c r="G2641">
        <v>10</v>
      </c>
      <c r="H2641" t="s">
        <v>1023</v>
      </c>
    </row>
    <row r="2642" spans="1:8" x14ac:dyDescent="0.25">
      <c r="A2642">
        <v>102640</v>
      </c>
      <c r="B2642" s="1">
        <v>46204</v>
      </c>
      <c r="C2642" t="s">
        <v>173</v>
      </c>
      <c r="D2642" t="s">
        <v>1099</v>
      </c>
      <c r="E2642">
        <v>2</v>
      </c>
      <c r="F2642">
        <v>260</v>
      </c>
      <c r="G2642">
        <v>0</v>
      </c>
      <c r="H2642" t="s">
        <v>1025</v>
      </c>
    </row>
    <row r="2643" spans="1:8" x14ac:dyDescent="0.25">
      <c r="A2643">
        <v>102641</v>
      </c>
      <c r="B2643" s="1">
        <v>46204</v>
      </c>
      <c r="C2643" t="s">
        <v>526</v>
      </c>
      <c r="D2643" t="s">
        <v>1036</v>
      </c>
      <c r="E2643">
        <v>2</v>
      </c>
      <c r="F2643">
        <v>3095</v>
      </c>
      <c r="G2643">
        <v>0</v>
      </c>
      <c r="H2643" t="s">
        <v>1024</v>
      </c>
    </row>
    <row r="2644" spans="1:8" x14ac:dyDescent="0.25">
      <c r="A2644">
        <v>102642</v>
      </c>
      <c r="B2644" s="1">
        <v>46204</v>
      </c>
      <c r="C2644" t="s">
        <v>44</v>
      </c>
      <c r="D2644" t="s">
        <v>1082</v>
      </c>
      <c r="E2644">
        <v>5</v>
      </c>
      <c r="F2644">
        <v>4487</v>
      </c>
      <c r="G2644">
        <v>10</v>
      </c>
      <c r="H2644" t="s">
        <v>1020</v>
      </c>
    </row>
    <row r="2645" spans="1:8" x14ac:dyDescent="0.25">
      <c r="A2645">
        <v>102643</v>
      </c>
      <c r="B2645" s="1">
        <v>46204</v>
      </c>
      <c r="C2645" t="s">
        <v>513</v>
      </c>
      <c r="D2645" t="s">
        <v>1086</v>
      </c>
      <c r="E2645">
        <v>5</v>
      </c>
      <c r="F2645">
        <v>4426</v>
      </c>
      <c r="G2645">
        <v>0</v>
      </c>
      <c r="H2645" t="s">
        <v>1017</v>
      </c>
    </row>
    <row r="2646" spans="1:8" x14ac:dyDescent="0.25">
      <c r="A2646">
        <v>102644</v>
      </c>
      <c r="B2646" s="1">
        <v>46204</v>
      </c>
      <c r="C2646" t="s">
        <v>343</v>
      </c>
      <c r="D2646" t="s">
        <v>1051</v>
      </c>
      <c r="E2646">
        <v>4</v>
      </c>
      <c r="F2646">
        <v>3952</v>
      </c>
      <c r="G2646">
        <v>0</v>
      </c>
      <c r="H2646" t="s">
        <v>1022</v>
      </c>
    </row>
    <row r="2647" spans="1:8" x14ac:dyDescent="0.25">
      <c r="A2647">
        <v>102645</v>
      </c>
      <c r="B2647" s="1">
        <v>46204</v>
      </c>
      <c r="C2647" t="s">
        <v>34</v>
      </c>
      <c r="D2647" t="s">
        <v>1082</v>
      </c>
      <c r="E2647">
        <v>2</v>
      </c>
      <c r="F2647">
        <v>1600</v>
      </c>
      <c r="G2647">
        <v>0</v>
      </c>
      <c r="H2647" t="s">
        <v>1020</v>
      </c>
    </row>
    <row r="2648" spans="1:8" x14ac:dyDescent="0.25">
      <c r="A2648">
        <v>102646</v>
      </c>
      <c r="B2648" s="1">
        <v>46204</v>
      </c>
      <c r="C2648" t="s">
        <v>978</v>
      </c>
      <c r="D2648" t="s">
        <v>1033</v>
      </c>
      <c r="E2648">
        <v>3</v>
      </c>
      <c r="F2648">
        <v>3787</v>
      </c>
      <c r="G2648">
        <v>5</v>
      </c>
      <c r="H2648" t="s">
        <v>1020</v>
      </c>
    </row>
    <row r="2649" spans="1:8" x14ac:dyDescent="0.25">
      <c r="A2649">
        <v>102647</v>
      </c>
      <c r="B2649" s="1">
        <v>46204</v>
      </c>
      <c r="C2649" t="s">
        <v>163</v>
      </c>
      <c r="D2649" t="s">
        <v>1123</v>
      </c>
      <c r="E2649">
        <v>4</v>
      </c>
      <c r="F2649">
        <v>2723</v>
      </c>
      <c r="G2649">
        <v>5</v>
      </c>
      <c r="H2649" t="s">
        <v>1021</v>
      </c>
    </row>
    <row r="2650" spans="1:8" x14ac:dyDescent="0.25">
      <c r="A2650">
        <v>102648</v>
      </c>
      <c r="B2650" s="1">
        <v>46204</v>
      </c>
      <c r="C2650" t="s">
        <v>788</v>
      </c>
      <c r="D2650" t="s">
        <v>1028</v>
      </c>
      <c r="E2650">
        <v>2</v>
      </c>
      <c r="F2650">
        <v>376</v>
      </c>
      <c r="G2650">
        <v>10</v>
      </c>
      <c r="H2650" t="s">
        <v>1017</v>
      </c>
    </row>
    <row r="2651" spans="1:8" x14ac:dyDescent="0.25">
      <c r="A2651">
        <v>102649</v>
      </c>
      <c r="B2651" s="1">
        <v>46204</v>
      </c>
      <c r="C2651" t="s">
        <v>167</v>
      </c>
      <c r="D2651" t="s">
        <v>1139</v>
      </c>
      <c r="E2651">
        <v>4</v>
      </c>
      <c r="F2651">
        <v>2716</v>
      </c>
      <c r="G2651">
        <v>5</v>
      </c>
      <c r="H2651" t="s">
        <v>1025</v>
      </c>
    </row>
    <row r="2652" spans="1:8" x14ac:dyDescent="0.25">
      <c r="A2652">
        <v>102650</v>
      </c>
      <c r="B2652" s="1">
        <v>46204</v>
      </c>
      <c r="C2652" t="s">
        <v>178</v>
      </c>
      <c r="D2652" t="s">
        <v>1070</v>
      </c>
      <c r="E2652">
        <v>4</v>
      </c>
      <c r="F2652">
        <v>3507</v>
      </c>
      <c r="G2652">
        <v>0</v>
      </c>
      <c r="H2652" t="s">
        <v>1018</v>
      </c>
    </row>
    <row r="2653" spans="1:8" x14ac:dyDescent="0.25">
      <c r="A2653">
        <v>102651</v>
      </c>
      <c r="B2653" s="1">
        <v>46204</v>
      </c>
      <c r="C2653" t="s">
        <v>1001</v>
      </c>
      <c r="D2653" t="s">
        <v>1061</v>
      </c>
      <c r="E2653">
        <v>3</v>
      </c>
      <c r="F2653">
        <v>967</v>
      </c>
      <c r="G2653">
        <v>5</v>
      </c>
      <c r="H2653" t="s">
        <v>1022</v>
      </c>
    </row>
    <row r="2654" spans="1:8" x14ac:dyDescent="0.25">
      <c r="A2654">
        <v>102652</v>
      </c>
      <c r="B2654" s="1">
        <v>46204</v>
      </c>
      <c r="C2654" t="s">
        <v>607</v>
      </c>
      <c r="D2654" t="s">
        <v>1100</v>
      </c>
      <c r="E2654">
        <v>3</v>
      </c>
      <c r="F2654">
        <v>1479</v>
      </c>
      <c r="G2654">
        <v>5</v>
      </c>
      <c r="H2654" t="s">
        <v>1020</v>
      </c>
    </row>
    <row r="2655" spans="1:8" x14ac:dyDescent="0.25">
      <c r="A2655">
        <v>102653</v>
      </c>
      <c r="B2655" s="1">
        <v>46204</v>
      </c>
      <c r="C2655" t="s">
        <v>431</v>
      </c>
      <c r="D2655" t="s">
        <v>1149</v>
      </c>
      <c r="E2655">
        <v>2</v>
      </c>
      <c r="F2655">
        <v>1847</v>
      </c>
      <c r="G2655">
        <v>5</v>
      </c>
      <c r="H2655" t="s">
        <v>1025</v>
      </c>
    </row>
    <row r="2656" spans="1:8" x14ac:dyDescent="0.25">
      <c r="A2656">
        <v>102654</v>
      </c>
      <c r="B2656" s="1">
        <v>46204</v>
      </c>
      <c r="C2656" t="s">
        <v>149</v>
      </c>
      <c r="D2656" t="s">
        <v>1090</v>
      </c>
      <c r="E2656">
        <v>1</v>
      </c>
      <c r="F2656">
        <v>4956</v>
      </c>
      <c r="G2656">
        <v>5</v>
      </c>
      <c r="H2656" t="s">
        <v>1025</v>
      </c>
    </row>
    <row r="2657" spans="1:8" x14ac:dyDescent="0.25">
      <c r="A2657">
        <v>102655</v>
      </c>
      <c r="B2657" s="1">
        <v>46204</v>
      </c>
      <c r="C2657" t="s">
        <v>905</v>
      </c>
      <c r="D2657" t="s">
        <v>1135</v>
      </c>
      <c r="E2657">
        <v>4</v>
      </c>
      <c r="F2657">
        <v>1613</v>
      </c>
      <c r="G2657">
        <v>10</v>
      </c>
      <c r="H2657" t="s">
        <v>1020</v>
      </c>
    </row>
    <row r="2658" spans="1:8" x14ac:dyDescent="0.25">
      <c r="A2658">
        <v>102656</v>
      </c>
      <c r="B2658" s="1">
        <v>46204</v>
      </c>
      <c r="C2658" t="s">
        <v>891</v>
      </c>
      <c r="D2658" t="s">
        <v>1172</v>
      </c>
      <c r="E2658">
        <v>2</v>
      </c>
      <c r="F2658">
        <v>4295</v>
      </c>
      <c r="G2658">
        <v>10</v>
      </c>
      <c r="H2658" t="s">
        <v>1021</v>
      </c>
    </row>
    <row r="2659" spans="1:8" x14ac:dyDescent="0.25">
      <c r="A2659">
        <v>102657</v>
      </c>
      <c r="B2659" s="1">
        <v>46204</v>
      </c>
      <c r="C2659" t="s">
        <v>207</v>
      </c>
      <c r="D2659" t="s">
        <v>1051</v>
      </c>
      <c r="E2659">
        <v>1</v>
      </c>
      <c r="F2659">
        <v>1090</v>
      </c>
      <c r="G2659">
        <v>5</v>
      </c>
      <c r="H2659" t="s">
        <v>1018</v>
      </c>
    </row>
    <row r="2660" spans="1:8" x14ac:dyDescent="0.25">
      <c r="A2660">
        <v>102658</v>
      </c>
      <c r="B2660" s="1">
        <v>46204</v>
      </c>
      <c r="C2660" t="s">
        <v>618</v>
      </c>
      <c r="D2660" t="s">
        <v>1175</v>
      </c>
      <c r="E2660">
        <v>4</v>
      </c>
      <c r="F2660">
        <v>3828</v>
      </c>
      <c r="G2660">
        <v>10</v>
      </c>
      <c r="H2660" t="s">
        <v>1017</v>
      </c>
    </row>
    <row r="2661" spans="1:8" x14ac:dyDescent="0.25">
      <c r="A2661">
        <v>102659</v>
      </c>
      <c r="B2661" s="1">
        <v>46204</v>
      </c>
      <c r="C2661" t="s">
        <v>195</v>
      </c>
      <c r="D2661" t="s">
        <v>1143</v>
      </c>
      <c r="E2661">
        <v>2</v>
      </c>
      <c r="F2661">
        <v>4602</v>
      </c>
      <c r="G2661">
        <v>5</v>
      </c>
      <c r="H2661" t="s">
        <v>1025</v>
      </c>
    </row>
    <row r="2662" spans="1:8" x14ac:dyDescent="0.25">
      <c r="A2662">
        <v>102660</v>
      </c>
      <c r="B2662" s="1">
        <v>46204</v>
      </c>
      <c r="C2662" t="s">
        <v>718</v>
      </c>
      <c r="D2662" t="s">
        <v>1165</v>
      </c>
      <c r="E2662">
        <v>5</v>
      </c>
      <c r="F2662">
        <v>1604</v>
      </c>
      <c r="G2662">
        <v>0</v>
      </c>
      <c r="H2662" t="s">
        <v>1020</v>
      </c>
    </row>
    <row r="2663" spans="1:8" x14ac:dyDescent="0.25">
      <c r="A2663">
        <v>102661</v>
      </c>
      <c r="B2663" s="1">
        <v>46204</v>
      </c>
      <c r="C2663" t="s">
        <v>908</v>
      </c>
      <c r="D2663" t="s">
        <v>1155</v>
      </c>
      <c r="E2663">
        <v>2</v>
      </c>
      <c r="F2663">
        <v>120</v>
      </c>
      <c r="G2663">
        <v>5</v>
      </c>
      <c r="H2663" t="s">
        <v>1021</v>
      </c>
    </row>
    <row r="2664" spans="1:8" x14ac:dyDescent="0.25">
      <c r="A2664">
        <v>102662</v>
      </c>
      <c r="B2664" s="1">
        <v>46204</v>
      </c>
      <c r="C2664" t="s">
        <v>864</v>
      </c>
      <c r="D2664" t="s">
        <v>1104</v>
      </c>
      <c r="E2664">
        <v>2</v>
      </c>
      <c r="F2664">
        <v>1548</v>
      </c>
      <c r="G2664">
        <v>5</v>
      </c>
      <c r="H2664" t="s">
        <v>1021</v>
      </c>
    </row>
    <row r="2665" spans="1:8" x14ac:dyDescent="0.25">
      <c r="A2665">
        <v>102663</v>
      </c>
      <c r="B2665" s="1">
        <v>46204</v>
      </c>
      <c r="C2665" t="s">
        <v>478</v>
      </c>
      <c r="D2665" t="s">
        <v>1084</v>
      </c>
      <c r="E2665">
        <v>2</v>
      </c>
      <c r="F2665">
        <v>3981</v>
      </c>
      <c r="G2665">
        <v>5</v>
      </c>
      <c r="H2665" t="s">
        <v>1022</v>
      </c>
    </row>
    <row r="2666" spans="1:8" x14ac:dyDescent="0.25">
      <c r="A2666">
        <v>102664</v>
      </c>
      <c r="B2666" s="1">
        <v>46204</v>
      </c>
      <c r="C2666" t="s">
        <v>454</v>
      </c>
      <c r="D2666" t="s">
        <v>1045</v>
      </c>
      <c r="E2666">
        <v>1</v>
      </c>
      <c r="F2666">
        <v>4695</v>
      </c>
      <c r="G2666">
        <v>10</v>
      </c>
      <c r="H2666" t="s">
        <v>1018</v>
      </c>
    </row>
    <row r="2667" spans="1:8" x14ac:dyDescent="0.25">
      <c r="A2667">
        <v>102665</v>
      </c>
      <c r="B2667" s="1">
        <v>46204</v>
      </c>
      <c r="C2667" t="s">
        <v>136</v>
      </c>
      <c r="D2667" t="s">
        <v>1155</v>
      </c>
      <c r="E2667">
        <v>3</v>
      </c>
      <c r="F2667">
        <v>2534</v>
      </c>
      <c r="G2667">
        <v>5</v>
      </c>
      <c r="H2667" t="s">
        <v>1022</v>
      </c>
    </row>
    <row r="2668" spans="1:8" x14ac:dyDescent="0.25">
      <c r="A2668">
        <v>102666</v>
      </c>
      <c r="B2668" s="1">
        <v>46204</v>
      </c>
      <c r="C2668" t="s">
        <v>311</v>
      </c>
      <c r="D2668" t="s">
        <v>1134</v>
      </c>
      <c r="E2668">
        <v>4</v>
      </c>
      <c r="F2668">
        <v>4131</v>
      </c>
      <c r="G2668">
        <v>5</v>
      </c>
      <c r="H2668" t="s">
        <v>1018</v>
      </c>
    </row>
    <row r="2669" spans="1:8" x14ac:dyDescent="0.25">
      <c r="A2669">
        <v>102667</v>
      </c>
      <c r="B2669" s="1">
        <v>46204</v>
      </c>
      <c r="C2669" t="s">
        <v>991</v>
      </c>
      <c r="D2669" t="s">
        <v>1095</v>
      </c>
      <c r="E2669">
        <v>5</v>
      </c>
      <c r="F2669">
        <v>2896</v>
      </c>
      <c r="G2669">
        <v>5</v>
      </c>
      <c r="H2669" t="s">
        <v>1016</v>
      </c>
    </row>
    <row r="2670" spans="1:8" x14ac:dyDescent="0.25">
      <c r="A2670">
        <v>102668</v>
      </c>
      <c r="B2670" s="1">
        <v>46204</v>
      </c>
      <c r="C2670" t="s">
        <v>164</v>
      </c>
      <c r="D2670" t="s">
        <v>1105</v>
      </c>
      <c r="E2670">
        <v>3</v>
      </c>
      <c r="F2670">
        <v>2563</v>
      </c>
      <c r="G2670">
        <v>0</v>
      </c>
      <c r="H2670" t="s">
        <v>1016</v>
      </c>
    </row>
    <row r="2671" spans="1:8" x14ac:dyDescent="0.25">
      <c r="A2671">
        <v>102669</v>
      </c>
      <c r="B2671" s="1">
        <v>46204</v>
      </c>
      <c r="C2671" t="s">
        <v>840</v>
      </c>
      <c r="D2671" t="s">
        <v>1125</v>
      </c>
      <c r="E2671">
        <v>1</v>
      </c>
      <c r="F2671">
        <v>4602</v>
      </c>
      <c r="G2671">
        <v>10</v>
      </c>
      <c r="H2671" t="s">
        <v>1020</v>
      </c>
    </row>
    <row r="2672" spans="1:8" x14ac:dyDescent="0.25">
      <c r="A2672">
        <v>102670</v>
      </c>
      <c r="B2672" s="1">
        <v>46204</v>
      </c>
      <c r="C2672" t="s">
        <v>956</v>
      </c>
      <c r="D2672" t="s">
        <v>1158</v>
      </c>
      <c r="E2672">
        <v>2</v>
      </c>
      <c r="F2672">
        <v>3608</v>
      </c>
      <c r="G2672">
        <v>5</v>
      </c>
      <c r="H2672" t="s">
        <v>1016</v>
      </c>
    </row>
    <row r="2673" spans="1:8" x14ac:dyDescent="0.25">
      <c r="A2673">
        <v>102671</v>
      </c>
      <c r="B2673" s="1">
        <v>46204</v>
      </c>
      <c r="C2673" t="s">
        <v>472</v>
      </c>
      <c r="D2673" t="s">
        <v>1170</v>
      </c>
      <c r="E2673">
        <v>2</v>
      </c>
      <c r="F2673">
        <v>3766</v>
      </c>
      <c r="G2673">
        <v>10</v>
      </c>
      <c r="H2673" t="s">
        <v>1023</v>
      </c>
    </row>
    <row r="2674" spans="1:8" x14ac:dyDescent="0.25">
      <c r="A2674">
        <v>102672</v>
      </c>
      <c r="B2674" s="1">
        <v>46204</v>
      </c>
      <c r="C2674" t="s">
        <v>328</v>
      </c>
      <c r="D2674" t="s">
        <v>1040</v>
      </c>
      <c r="E2674">
        <v>4</v>
      </c>
      <c r="F2674">
        <v>1028</v>
      </c>
      <c r="G2674">
        <v>10</v>
      </c>
      <c r="H2674" t="s">
        <v>1017</v>
      </c>
    </row>
    <row r="2675" spans="1:8" x14ac:dyDescent="0.25">
      <c r="A2675">
        <v>102673</v>
      </c>
      <c r="B2675" s="1">
        <v>46204</v>
      </c>
      <c r="C2675" t="s">
        <v>742</v>
      </c>
      <c r="D2675" t="s">
        <v>1126</v>
      </c>
      <c r="E2675">
        <v>1</v>
      </c>
      <c r="F2675">
        <v>3641</v>
      </c>
      <c r="G2675">
        <v>5</v>
      </c>
      <c r="H2675" t="s">
        <v>1019</v>
      </c>
    </row>
    <row r="2676" spans="1:8" x14ac:dyDescent="0.25">
      <c r="A2676">
        <v>102674</v>
      </c>
      <c r="B2676" s="1">
        <v>46204</v>
      </c>
      <c r="C2676" t="s">
        <v>346</v>
      </c>
      <c r="D2676" t="s">
        <v>1135</v>
      </c>
      <c r="E2676">
        <v>1</v>
      </c>
      <c r="F2676">
        <v>3139</v>
      </c>
      <c r="G2676">
        <v>5</v>
      </c>
      <c r="H2676" t="s">
        <v>1024</v>
      </c>
    </row>
    <row r="2677" spans="1:8" x14ac:dyDescent="0.25">
      <c r="A2677">
        <v>102675</v>
      </c>
      <c r="B2677" s="1">
        <v>46204</v>
      </c>
      <c r="C2677" t="s">
        <v>543</v>
      </c>
      <c r="D2677" t="s">
        <v>1048</v>
      </c>
      <c r="E2677">
        <v>1</v>
      </c>
      <c r="F2677">
        <v>1867</v>
      </c>
      <c r="G2677">
        <v>5</v>
      </c>
      <c r="H2677" t="s">
        <v>1017</v>
      </c>
    </row>
    <row r="2678" spans="1:8" x14ac:dyDescent="0.25">
      <c r="A2678">
        <v>102676</v>
      </c>
      <c r="B2678" s="1">
        <v>46204</v>
      </c>
      <c r="C2678" t="s">
        <v>53</v>
      </c>
      <c r="D2678" t="s">
        <v>1171</v>
      </c>
      <c r="E2678">
        <v>2</v>
      </c>
      <c r="F2678">
        <v>1777</v>
      </c>
      <c r="G2678">
        <v>5</v>
      </c>
      <c r="H2678" t="s">
        <v>1017</v>
      </c>
    </row>
    <row r="2679" spans="1:8" x14ac:dyDescent="0.25">
      <c r="A2679">
        <v>102677</v>
      </c>
      <c r="B2679" s="1">
        <v>46204</v>
      </c>
      <c r="C2679" t="s">
        <v>238</v>
      </c>
      <c r="D2679" t="s">
        <v>1127</v>
      </c>
      <c r="E2679">
        <v>2</v>
      </c>
      <c r="F2679">
        <v>3594</v>
      </c>
      <c r="G2679">
        <v>10</v>
      </c>
      <c r="H2679" t="s">
        <v>1023</v>
      </c>
    </row>
    <row r="2680" spans="1:8" x14ac:dyDescent="0.25">
      <c r="A2680">
        <v>102678</v>
      </c>
      <c r="B2680" s="1">
        <v>46204</v>
      </c>
      <c r="C2680" t="s">
        <v>353</v>
      </c>
      <c r="D2680" t="s">
        <v>1163</v>
      </c>
      <c r="E2680">
        <v>2</v>
      </c>
      <c r="F2680">
        <v>2974</v>
      </c>
      <c r="G2680">
        <v>0</v>
      </c>
      <c r="H2680" t="s">
        <v>1023</v>
      </c>
    </row>
    <row r="2681" spans="1:8" x14ac:dyDescent="0.25">
      <c r="A2681">
        <v>102679</v>
      </c>
      <c r="B2681" s="1">
        <v>46204</v>
      </c>
      <c r="C2681" t="s">
        <v>881</v>
      </c>
      <c r="D2681" t="s">
        <v>1169</v>
      </c>
      <c r="E2681">
        <v>1</v>
      </c>
      <c r="F2681">
        <v>2391</v>
      </c>
      <c r="G2681">
        <v>5</v>
      </c>
      <c r="H2681" t="s">
        <v>1024</v>
      </c>
    </row>
    <row r="2682" spans="1:8" x14ac:dyDescent="0.25">
      <c r="A2682">
        <v>102680</v>
      </c>
      <c r="B2682" s="1">
        <v>46204</v>
      </c>
      <c r="C2682" t="s">
        <v>846</v>
      </c>
      <c r="D2682" t="s">
        <v>1077</v>
      </c>
      <c r="E2682">
        <v>3</v>
      </c>
      <c r="F2682">
        <v>4640</v>
      </c>
      <c r="G2682">
        <v>5</v>
      </c>
      <c r="H2682" t="s">
        <v>1020</v>
      </c>
    </row>
    <row r="2683" spans="1:8" x14ac:dyDescent="0.25">
      <c r="A2683">
        <v>102681</v>
      </c>
      <c r="B2683" s="1">
        <v>46204</v>
      </c>
      <c r="C2683" t="s">
        <v>967</v>
      </c>
      <c r="D2683" t="s">
        <v>1033</v>
      </c>
      <c r="E2683">
        <v>3</v>
      </c>
      <c r="F2683">
        <v>2943</v>
      </c>
      <c r="G2683">
        <v>10</v>
      </c>
      <c r="H2683" t="s">
        <v>1021</v>
      </c>
    </row>
    <row r="2684" spans="1:8" x14ac:dyDescent="0.25">
      <c r="A2684">
        <v>102682</v>
      </c>
      <c r="B2684" s="1">
        <v>46204</v>
      </c>
      <c r="C2684" t="s">
        <v>243</v>
      </c>
      <c r="D2684" t="s">
        <v>1155</v>
      </c>
      <c r="E2684">
        <v>3</v>
      </c>
      <c r="F2684">
        <v>1716</v>
      </c>
      <c r="G2684">
        <v>5</v>
      </c>
      <c r="H2684" t="s">
        <v>1021</v>
      </c>
    </row>
    <row r="2685" spans="1:8" x14ac:dyDescent="0.25">
      <c r="A2685">
        <v>102683</v>
      </c>
      <c r="B2685" s="1">
        <v>46204</v>
      </c>
      <c r="C2685" t="s">
        <v>503</v>
      </c>
      <c r="D2685" t="s">
        <v>1124</v>
      </c>
      <c r="E2685">
        <v>2</v>
      </c>
      <c r="F2685">
        <v>1974</v>
      </c>
      <c r="G2685">
        <v>5</v>
      </c>
      <c r="H2685" t="s">
        <v>1025</v>
      </c>
    </row>
    <row r="2686" spans="1:8" x14ac:dyDescent="0.25">
      <c r="A2686">
        <v>102684</v>
      </c>
      <c r="B2686" s="1">
        <v>46204</v>
      </c>
      <c r="C2686" t="s">
        <v>591</v>
      </c>
      <c r="D2686" t="s">
        <v>1133</v>
      </c>
      <c r="E2686">
        <v>3</v>
      </c>
      <c r="F2686">
        <v>4108</v>
      </c>
      <c r="G2686">
        <v>10</v>
      </c>
      <c r="H2686" t="s">
        <v>1021</v>
      </c>
    </row>
    <row r="2687" spans="1:8" x14ac:dyDescent="0.25">
      <c r="A2687">
        <v>102685</v>
      </c>
      <c r="B2687" s="1">
        <v>46204</v>
      </c>
      <c r="C2687" t="s">
        <v>169</v>
      </c>
      <c r="D2687" t="s">
        <v>1043</v>
      </c>
      <c r="E2687">
        <v>4</v>
      </c>
      <c r="F2687">
        <v>3469</v>
      </c>
      <c r="G2687">
        <v>10</v>
      </c>
      <c r="H2687" t="s">
        <v>1024</v>
      </c>
    </row>
    <row r="2688" spans="1:8" x14ac:dyDescent="0.25">
      <c r="A2688">
        <v>102686</v>
      </c>
      <c r="B2688" s="1">
        <v>46204</v>
      </c>
      <c r="C2688" t="s">
        <v>599</v>
      </c>
      <c r="D2688" t="s">
        <v>1042</v>
      </c>
      <c r="E2688">
        <v>2</v>
      </c>
      <c r="F2688">
        <v>2877</v>
      </c>
      <c r="G2688">
        <v>5</v>
      </c>
      <c r="H2688" t="s">
        <v>1020</v>
      </c>
    </row>
    <row r="2689" spans="1:8" x14ac:dyDescent="0.25">
      <c r="A2689">
        <v>102687</v>
      </c>
      <c r="B2689" s="1">
        <v>46204</v>
      </c>
      <c r="C2689" t="s">
        <v>43</v>
      </c>
      <c r="D2689" t="s">
        <v>1084</v>
      </c>
      <c r="E2689">
        <v>4</v>
      </c>
      <c r="F2689">
        <v>1543</v>
      </c>
      <c r="G2689">
        <v>10</v>
      </c>
      <c r="H2689" t="s">
        <v>1018</v>
      </c>
    </row>
    <row r="2690" spans="1:8" x14ac:dyDescent="0.25">
      <c r="A2690">
        <v>102688</v>
      </c>
      <c r="B2690" s="1">
        <v>46204</v>
      </c>
      <c r="C2690" t="s">
        <v>525</v>
      </c>
      <c r="D2690" t="s">
        <v>1088</v>
      </c>
      <c r="E2690">
        <v>2</v>
      </c>
      <c r="F2690">
        <v>1152</v>
      </c>
      <c r="G2690">
        <v>10</v>
      </c>
      <c r="H2690" t="s">
        <v>1018</v>
      </c>
    </row>
    <row r="2691" spans="1:8" x14ac:dyDescent="0.25">
      <c r="A2691">
        <v>102689</v>
      </c>
      <c r="B2691" s="1">
        <v>46204</v>
      </c>
      <c r="C2691" t="s">
        <v>166</v>
      </c>
      <c r="D2691" t="s">
        <v>1154</v>
      </c>
      <c r="E2691">
        <v>1</v>
      </c>
      <c r="F2691">
        <v>4826</v>
      </c>
      <c r="G2691">
        <v>0</v>
      </c>
      <c r="H2691" t="s">
        <v>1023</v>
      </c>
    </row>
    <row r="2692" spans="1:8" x14ac:dyDescent="0.25">
      <c r="A2692">
        <v>102690</v>
      </c>
      <c r="B2692" s="1">
        <v>46204</v>
      </c>
      <c r="C2692" t="s">
        <v>208</v>
      </c>
      <c r="D2692" t="s">
        <v>1065</v>
      </c>
      <c r="E2692">
        <v>4</v>
      </c>
      <c r="F2692">
        <v>2045</v>
      </c>
      <c r="G2692">
        <v>5</v>
      </c>
      <c r="H2692" t="s">
        <v>1018</v>
      </c>
    </row>
    <row r="2693" spans="1:8" x14ac:dyDescent="0.25">
      <c r="A2693">
        <v>102691</v>
      </c>
      <c r="B2693" s="1">
        <v>46204</v>
      </c>
      <c r="C2693" t="s">
        <v>401</v>
      </c>
      <c r="D2693" t="s">
        <v>1094</v>
      </c>
      <c r="E2693">
        <v>2</v>
      </c>
      <c r="F2693">
        <v>1121</v>
      </c>
      <c r="G2693">
        <v>0</v>
      </c>
      <c r="H2693" t="s">
        <v>1017</v>
      </c>
    </row>
    <row r="2694" spans="1:8" x14ac:dyDescent="0.25">
      <c r="A2694">
        <v>102692</v>
      </c>
      <c r="B2694" s="1">
        <v>46204</v>
      </c>
      <c r="C2694" t="s">
        <v>708</v>
      </c>
      <c r="D2694" t="s">
        <v>1153</v>
      </c>
      <c r="E2694">
        <v>3</v>
      </c>
      <c r="F2694">
        <v>4017</v>
      </c>
      <c r="G2694">
        <v>10</v>
      </c>
      <c r="H2694" t="s">
        <v>1023</v>
      </c>
    </row>
    <row r="2695" spans="1:8" x14ac:dyDescent="0.25">
      <c r="A2695">
        <v>102693</v>
      </c>
      <c r="B2695" s="1">
        <v>46204</v>
      </c>
      <c r="C2695" t="s">
        <v>972</v>
      </c>
      <c r="D2695" t="s">
        <v>1066</v>
      </c>
      <c r="E2695">
        <v>4</v>
      </c>
      <c r="F2695">
        <v>4653</v>
      </c>
      <c r="G2695">
        <v>10</v>
      </c>
      <c r="H2695" t="s">
        <v>1017</v>
      </c>
    </row>
    <row r="2696" spans="1:8" x14ac:dyDescent="0.25">
      <c r="A2696">
        <v>102694</v>
      </c>
      <c r="B2696" s="1">
        <v>46204</v>
      </c>
      <c r="C2696" t="s">
        <v>737</v>
      </c>
      <c r="D2696" t="s">
        <v>1063</v>
      </c>
      <c r="E2696">
        <v>3</v>
      </c>
      <c r="F2696">
        <v>4835</v>
      </c>
      <c r="G2696">
        <v>0</v>
      </c>
      <c r="H2696" t="s">
        <v>1017</v>
      </c>
    </row>
    <row r="2697" spans="1:8" x14ac:dyDescent="0.25">
      <c r="A2697">
        <v>102695</v>
      </c>
      <c r="B2697" s="1">
        <v>46204</v>
      </c>
      <c r="C2697" t="s">
        <v>405</v>
      </c>
      <c r="D2697" t="s">
        <v>1138</v>
      </c>
      <c r="E2697">
        <v>5</v>
      </c>
      <c r="F2697">
        <v>79</v>
      </c>
      <c r="G2697">
        <v>10</v>
      </c>
      <c r="H2697" t="s">
        <v>1021</v>
      </c>
    </row>
    <row r="2698" spans="1:8" x14ac:dyDescent="0.25">
      <c r="A2698">
        <v>102696</v>
      </c>
      <c r="B2698" s="1">
        <v>46204</v>
      </c>
      <c r="C2698" t="s">
        <v>893</v>
      </c>
      <c r="D2698" t="s">
        <v>1106</v>
      </c>
      <c r="E2698">
        <v>5</v>
      </c>
      <c r="F2698">
        <v>2742</v>
      </c>
      <c r="G2698">
        <v>10</v>
      </c>
      <c r="H2698" t="s">
        <v>1024</v>
      </c>
    </row>
    <row r="2699" spans="1:8" x14ac:dyDescent="0.25">
      <c r="A2699">
        <v>102697</v>
      </c>
      <c r="B2699" s="1">
        <v>46204</v>
      </c>
      <c r="C2699" t="s">
        <v>625</v>
      </c>
      <c r="D2699" t="s">
        <v>1039</v>
      </c>
      <c r="E2699">
        <v>2</v>
      </c>
      <c r="F2699">
        <v>1891</v>
      </c>
      <c r="G2699">
        <v>0</v>
      </c>
      <c r="H2699" t="s">
        <v>1023</v>
      </c>
    </row>
    <row r="2700" spans="1:8" x14ac:dyDescent="0.25">
      <c r="A2700">
        <v>102698</v>
      </c>
      <c r="B2700" s="1">
        <v>46204</v>
      </c>
      <c r="C2700" t="s">
        <v>835</v>
      </c>
      <c r="D2700" t="s">
        <v>1031</v>
      </c>
      <c r="E2700">
        <v>2</v>
      </c>
      <c r="F2700">
        <v>3674</v>
      </c>
      <c r="G2700">
        <v>5</v>
      </c>
      <c r="H2700" t="s">
        <v>1017</v>
      </c>
    </row>
    <row r="2701" spans="1:8" x14ac:dyDescent="0.25">
      <c r="A2701">
        <v>102699</v>
      </c>
      <c r="B2701" s="1">
        <v>46204</v>
      </c>
      <c r="C2701" t="s">
        <v>388</v>
      </c>
      <c r="D2701" t="s">
        <v>1041</v>
      </c>
      <c r="E2701">
        <v>1</v>
      </c>
      <c r="F2701">
        <v>1949</v>
      </c>
      <c r="G2701">
        <v>10</v>
      </c>
      <c r="H2701" t="s">
        <v>1021</v>
      </c>
    </row>
    <row r="2702" spans="1:8" x14ac:dyDescent="0.25">
      <c r="A2702">
        <v>102700</v>
      </c>
      <c r="B2702" s="1">
        <v>46204</v>
      </c>
      <c r="C2702" t="s">
        <v>764</v>
      </c>
      <c r="D2702" t="s">
        <v>1059</v>
      </c>
      <c r="E2702">
        <v>4</v>
      </c>
      <c r="F2702">
        <v>4356</v>
      </c>
      <c r="G2702">
        <v>5</v>
      </c>
      <c r="H2702" t="s">
        <v>1020</v>
      </c>
    </row>
    <row r="2703" spans="1:8" x14ac:dyDescent="0.25">
      <c r="A2703">
        <v>102701</v>
      </c>
      <c r="B2703" s="1">
        <v>46204</v>
      </c>
      <c r="C2703" t="s">
        <v>494</v>
      </c>
      <c r="D2703" t="s">
        <v>1149</v>
      </c>
      <c r="E2703">
        <v>2</v>
      </c>
      <c r="F2703">
        <v>2970</v>
      </c>
      <c r="G2703">
        <v>0</v>
      </c>
      <c r="H2703" t="s">
        <v>1016</v>
      </c>
    </row>
    <row r="2704" spans="1:8" x14ac:dyDescent="0.25">
      <c r="A2704">
        <v>102702</v>
      </c>
      <c r="B2704" s="1">
        <v>46204</v>
      </c>
      <c r="C2704" t="s">
        <v>419</v>
      </c>
      <c r="D2704" t="s">
        <v>1071</v>
      </c>
      <c r="E2704">
        <v>4</v>
      </c>
      <c r="F2704">
        <v>3312</v>
      </c>
      <c r="G2704">
        <v>10</v>
      </c>
      <c r="H2704" t="s">
        <v>1017</v>
      </c>
    </row>
    <row r="2705" spans="1:8" x14ac:dyDescent="0.25">
      <c r="A2705">
        <v>102703</v>
      </c>
      <c r="B2705" s="1">
        <v>46204</v>
      </c>
      <c r="C2705" t="s">
        <v>408</v>
      </c>
      <c r="D2705" t="s">
        <v>1119</v>
      </c>
      <c r="E2705">
        <v>2</v>
      </c>
      <c r="F2705">
        <v>4249</v>
      </c>
      <c r="G2705">
        <v>0</v>
      </c>
      <c r="H2705" t="s">
        <v>1023</v>
      </c>
    </row>
    <row r="2706" spans="1:8" x14ac:dyDescent="0.25">
      <c r="A2706">
        <v>102704</v>
      </c>
      <c r="B2706" s="1">
        <v>46204</v>
      </c>
      <c r="C2706" t="s">
        <v>138</v>
      </c>
      <c r="D2706" t="s">
        <v>1174</v>
      </c>
      <c r="E2706">
        <v>4</v>
      </c>
      <c r="F2706">
        <v>2120</v>
      </c>
      <c r="G2706">
        <v>0</v>
      </c>
      <c r="H2706" t="s">
        <v>1022</v>
      </c>
    </row>
    <row r="2707" spans="1:8" x14ac:dyDescent="0.25">
      <c r="A2707">
        <v>102705</v>
      </c>
      <c r="B2707" s="1">
        <v>46204</v>
      </c>
      <c r="C2707" t="s">
        <v>307</v>
      </c>
      <c r="D2707" t="s">
        <v>1135</v>
      </c>
      <c r="E2707">
        <v>1</v>
      </c>
      <c r="F2707">
        <v>3525</v>
      </c>
      <c r="G2707">
        <v>5</v>
      </c>
      <c r="H2707" t="s">
        <v>1020</v>
      </c>
    </row>
    <row r="2708" spans="1:8" x14ac:dyDescent="0.25">
      <c r="A2708">
        <v>102706</v>
      </c>
      <c r="B2708" s="1">
        <v>46204</v>
      </c>
      <c r="C2708" t="s">
        <v>282</v>
      </c>
      <c r="D2708" t="s">
        <v>1035</v>
      </c>
      <c r="E2708">
        <v>5</v>
      </c>
      <c r="F2708">
        <v>1537</v>
      </c>
      <c r="G2708">
        <v>10</v>
      </c>
      <c r="H2708" t="s">
        <v>1016</v>
      </c>
    </row>
    <row r="2709" spans="1:8" x14ac:dyDescent="0.25">
      <c r="A2709">
        <v>102707</v>
      </c>
      <c r="B2709" s="1">
        <v>46204</v>
      </c>
      <c r="C2709" t="s">
        <v>767</v>
      </c>
      <c r="D2709" t="s">
        <v>1082</v>
      </c>
      <c r="E2709">
        <v>3</v>
      </c>
      <c r="F2709">
        <v>219</v>
      </c>
      <c r="G2709">
        <v>0</v>
      </c>
      <c r="H2709" t="s">
        <v>1022</v>
      </c>
    </row>
    <row r="2710" spans="1:8" x14ac:dyDescent="0.25">
      <c r="A2710">
        <v>102708</v>
      </c>
      <c r="B2710" s="1">
        <v>46204</v>
      </c>
      <c r="C2710" t="s">
        <v>1002</v>
      </c>
      <c r="D2710" t="s">
        <v>1103</v>
      </c>
      <c r="E2710">
        <v>2</v>
      </c>
      <c r="F2710">
        <v>70</v>
      </c>
      <c r="G2710">
        <v>0</v>
      </c>
      <c r="H2710" t="s">
        <v>1023</v>
      </c>
    </row>
    <row r="2711" spans="1:8" x14ac:dyDescent="0.25">
      <c r="A2711">
        <v>102709</v>
      </c>
      <c r="B2711" s="1">
        <v>46204</v>
      </c>
      <c r="C2711" t="s">
        <v>344</v>
      </c>
      <c r="D2711" t="s">
        <v>1056</v>
      </c>
      <c r="E2711">
        <v>3</v>
      </c>
      <c r="F2711">
        <v>4833</v>
      </c>
      <c r="G2711">
        <v>10</v>
      </c>
      <c r="H2711" t="s">
        <v>1024</v>
      </c>
    </row>
    <row r="2712" spans="1:8" x14ac:dyDescent="0.25">
      <c r="A2712">
        <v>102710</v>
      </c>
      <c r="B2712" s="1">
        <v>46204</v>
      </c>
      <c r="C2712" t="s">
        <v>643</v>
      </c>
      <c r="D2712" t="s">
        <v>1075</v>
      </c>
      <c r="E2712">
        <v>1</v>
      </c>
      <c r="F2712">
        <v>4571</v>
      </c>
      <c r="G2712">
        <v>5</v>
      </c>
      <c r="H2712" t="s">
        <v>1019</v>
      </c>
    </row>
    <row r="2713" spans="1:8" x14ac:dyDescent="0.25">
      <c r="A2713">
        <v>102711</v>
      </c>
      <c r="B2713" s="1">
        <v>46204</v>
      </c>
      <c r="C2713" t="s">
        <v>796</v>
      </c>
      <c r="D2713" t="s">
        <v>1164</v>
      </c>
      <c r="E2713">
        <v>3</v>
      </c>
      <c r="F2713">
        <v>1571</v>
      </c>
      <c r="G2713">
        <v>5</v>
      </c>
      <c r="H2713" t="s">
        <v>1025</v>
      </c>
    </row>
    <row r="2714" spans="1:8" x14ac:dyDescent="0.25">
      <c r="A2714">
        <v>102712</v>
      </c>
      <c r="B2714" s="1">
        <v>46204</v>
      </c>
      <c r="C2714" t="s">
        <v>581</v>
      </c>
      <c r="D2714" t="s">
        <v>1162</v>
      </c>
      <c r="E2714">
        <v>3</v>
      </c>
      <c r="F2714">
        <v>1801</v>
      </c>
      <c r="G2714">
        <v>0</v>
      </c>
      <c r="H2714" t="s">
        <v>1016</v>
      </c>
    </row>
    <row r="2715" spans="1:8" x14ac:dyDescent="0.25">
      <c r="A2715">
        <v>102713</v>
      </c>
      <c r="B2715" s="1">
        <v>46204</v>
      </c>
      <c r="C2715" t="s">
        <v>922</v>
      </c>
      <c r="D2715" t="s">
        <v>1121</v>
      </c>
      <c r="E2715">
        <v>1</v>
      </c>
      <c r="F2715">
        <v>2700</v>
      </c>
      <c r="G2715">
        <v>10</v>
      </c>
      <c r="H2715" t="s">
        <v>1025</v>
      </c>
    </row>
    <row r="2716" spans="1:8" x14ac:dyDescent="0.25">
      <c r="A2716">
        <v>102714</v>
      </c>
      <c r="B2716" s="1">
        <v>46204</v>
      </c>
      <c r="C2716" t="s">
        <v>238</v>
      </c>
      <c r="D2716" t="s">
        <v>1134</v>
      </c>
      <c r="E2716">
        <v>4</v>
      </c>
      <c r="F2716">
        <v>2206</v>
      </c>
      <c r="G2716">
        <v>10</v>
      </c>
      <c r="H2716" t="s">
        <v>1017</v>
      </c>
    </row>
    <row r="2717" spans="1:8" x14ac:dyDescent="0.25">
      <c r="A2717">
        <v>102715</v>
      </c>
      <c r="B2717" s="1">
        <v>46204</v>
      </c>
      <c r="C2717" t="s">
        <v>412</v>
      </c>
      <c r="D2717" t="s">
        <v>1122</v>
      </c>
      <c r="E2717">
        <v>2</v>
      </c>
      <c r="F2717">
        <v>3567</v>
      </c>
      <c r="G2717">
        <v>0</v>
      </c>
      <c r="H2717" t="s">
        <v>1019</v>
      </c>
    </row>
    <row r="2718" spans="1:8" x14ac:dyDescent="0.25">
      <c r="A2718">
        <v>102716</v>
      </c>
      <c r="B2718" s="1">
        <v>46204</v>
      </c>
      <c r="C2718" t="s">
        <v>719</v>
      </c>
      <c r="D2718" t="s">
        <v>1160</v>
      </c>
      <c r="E2718">
        <v>2</v>
      </c>
      <c r="F2718">
        <v>1578</v>
      </c>
      <c r="G2718">
        <v>0</v>
      </c>
      <c r="H2718" t="s">
        <v>1016</v>
      </c>
    </row>
    <row r="2719" spans="1:8" x14ac:dyDescent="0.25">
      <c r="A2719">
        <v>102717</v>
      </c>
      <c r="B2719" s="1">
        <v>46204</v>
      </c>
      <c r="C2719" t="s">
        <v>35</v>
      </c>
      <c r="D2719" t="s">
        <v>1170</v>
      </c>
      <c r="E2719">
        <v>5</v>
      </c>
      <c r="F2719">
        <v>335</v>
      </c>
      <c r="G2719">
        <v>0</v>
      </c>
      <c r="H2719" t="s">
        <v>1021</v>
      </c>
    </row>
    <row r="2720" spans="1:8" x14ac:dyDescent="0.25">
      <c r="A2720">
        <v>102718</v>
      </c>
      <c r="B2720" s="1">
        <v>46204</v>
      </c>
      <c r="C2720" t="s">
        <v>455</v>
      </c>
      <c r="D2720" t="s">
        <v>1149</v>
      </c>
      <c r="E2720">
        <v>2</v>
      </c>
      <c r="F2720">
        <v>4032</v>
      </c>
      <c r="G2720">
        <v>5</v>
      </c>
      <c r="H2720" t="s">
        <v>1018</v>
      </c>
    </row>
    <row r="2721" spans="1:8" x14ac:dyDescent="0.25">
      <c r="A2721">
        <v>102719</v>
      </c>
      <c r="B2721" s="1">
        <v>46204</v>
      </c>
      <c r="C2721" t="s">
        <v>828</v>
      </c>
      <c r="D2721" t="s">
        <v>1071</v>
      </c>
      <c r="E2721">
        <v>5</v>
      </c>
      <c r="F2721">
        <v>1653</v>
      </c>
      <c r="G2721">
        <v>5</v>
      </c>
      <c r="H2721" t="s">
        <v>1021</v>
      </c>
    </row>
    <row r="2722" spans="1:8" x14ac:dyDescent="0.25">
      <c r="A2722">
        <v>102720</v>
      </c>
      <c r="B2722" s="1">
        <v>46204</v>
      </c>
      <c r="C2722" t="s">
        <v>157</v>
      </c>
      <c r="D2722" t="s">
        <v>1049</v>
      </c>
      <c r="E2722">
        <v>4</v>
      </c>
      <c r="F2722">
        <v>260</v>
      </c>
      <c r="G2722">
        <v>10</v>
      </c>
      <c r="H2722" t="s">
        <v>1017</v>
      </c>
    </row>
    <row r="2723" spans="1:8" x14ac:dyDescent="0.25">
      <c r="A2723">
        <v>102721</v>
      </c>
      <c r="B2723" s="1">
        <v>46204</v>
      </c>
      <c r="C2723" t="s">
        <v>650</v>
      </c>
      <c r="D2723" t="s">
        <v>1080</v>
      </c>
      <c r="E2723">
        <v>3</v>
      </c>
      <c r="F2723">
        <v>1667</v>
      </c>
      <c r="G2723">
        <v>5</v>
      </c>
      <c r="H2723" t="s">
        <v>1019</v>
      </c>
    </row>
    <row r="2724" spans="1:8" x14ac:dyDescent="0.25">
      <c r="A2724">
        <v>102722</v>
      </c>
      <c r="B2724" s="1">
        <v>46204</v>
      </c>
      <c r="C2724" t="s">
        <v>723</v>
      </c>
      <c r="D2724" t="s">
        <v>1030</v>
      </c>
      <c r="E2724">
        <v>5</v>
      </c>
      <c r="F2724">
        <v>1324</v>
      </c>
      <c r="G2724">
        <v>0</v>
      </c>
      <c r="H2724" t="s">
        <v>1020</v>
      </c>
    </row>
    <row r="2725" spans="1:8" x14ac:dyDescent="0.25">
      <c r="A2725">
        <v>102723</v>
      </c>
      <c r="B2725" s="1">
        <v>46204</v>
      </c>
      <c r="C2725" t="s">
        <v>329</v>
      </c>
      <c r="D2725" t="s">
        <v>1133</v>
      </c>
      <c r="E2725">
        <v>2</v>
      </c>
      <c r="F2725">
        <v>417</v>
      </c>
      <c r="G2725">
        <v>5</v>
      </c>
      <c r="H2725" t="s">
        <v>1019</v>
      </c>
    </row>
    <row r="2726" spans="1:8" x14ac:dyDescent="0.25">
      <c r="A2726">
        <v>102724</v>
      </c>
      <c r="B2726" s="1">
        <v>46204</v>
      </c>
      <c r="C2726" t="s">
        <v>609</v>
      </c>
      <c r="D2726" t="s">
        <v>1087</v>
      </c>
      <c r="E2726">
        <v>4</v>
      </c>
      <c r="F2726">
        <v>4753</v>
      </c>
      <c r="G2726">
        <v>0</v>
      </c>
      <c r="H2726" t="s">
        <v>1024</v>
      </c>
    </row>
    <row r="2727" spans="1:8" x14ac:dyDescent="0.25">
      <c r="A2727">
        <v>102725</v>
      </c>
      <c r="B2727" s="1">
        <v>46204</v>
      </c>
      <c r="C2727" t="s">
        <v>1013</v>
      </c>
      <c r="D2727" t="s">
        <v>1043</v>
      </c>
      <c r="E2727">
        <v>5</v>
      </c>
      <c r="F2727">
        <v>4660</v>
      </c>
      <c r="G2727">
        <v>5</v>
      </c>
      <c r="H2727" t="s">
        <v>1022</v>
      </c>
    </row>
    <row r="2728" spans="1:8" x14ac:dyDescent="0.25">
      <c r="A2728">
        <v>102726</v>
      </c>
      <c r="B2728" s="1">
        <v>46204</v>
      </c>
      <c r="C2728" t="s">
        <v>59</v>
      </c>
      <c r="D2728" t="s">
        <v>1128</v>
      </c>
      <c r="E2728">
        <v>3</v>
      </c>
      <c r="F2728">
        <v>761</v>
      </c>
      <c r="G2728">
        <v>10</v>
      </c>
      <c r="H2728" t="s">
        <v>1017</v>
      </c>
    </row>
    <row r="2729" spans="1:8" x14ac:dyDescent="0.25">
      <c r="A2729">
        <v>102727</v>
      </c>
      <c r="B2729" s="1">
        <v>46204</v>
      </c>
      <c r="C2729" t="s">
        <v>605</v>
      </c>
      <c r="D2729" t="s">
        <v>1114</v>
      </c>
      <c r="E2729">
        <v>5</v>
      </c>
      <c r="F2729">
        <v>3285</v>
      </c>
      <c r="G2729">
        <v>10</v>
      </c>
      <c r="H2729" t="s">
        <v>1020</v>
      </c>
    </row>
    <row r="2730" spans="1:8" x14ac:dyDescent="0.25">
      <c r="A2730">
        <v>102728</v>
      </c>
      <c r="B2730" s="1">
        <v>46204</v>
      </c>
      <c r="C2730" t="s">
        <v>569</v>
      </c>
      <c r="D2730" t="s">
        <v>1135</v>
      </c>
      <c r="E2730">
        <v>4</v>
      </c>
      <c r="F2730">
        <v>3865</v>
      </c>
      <c r="G2730">
        <v>5</v>
      </c>
      <c r="H2730" t="s">
        <v>1022</v>
      </c>
    </row>
    <row r="2731" spans="1:8" x14ac:dyDescent="0.25">
      <c r="A2731">
        <v>102729</v>
      </c>
      <c r="B2731" s="1">
        <v>46204</v>
      </c>
      <c r="C2731" t="s">
        <v>1000</v>
      </c>
      <c r="D2731" t="s">
        <v>1034</v>
      </c>
      <c r="E2731">
        <v>2</v>
      </c>
      <c r="F2731">
        <v>437</v>
      </c>
      <c r="G2731">
        <v>5</v>
      </c>
      <c r="H2731" t="s">
        <v>1023</v>
      </c>
    </row>
    <row r="2732" spans="1:8" x14ac:dyDescent="0.25">
      <c r="A2732">
        <v>102730</v>
      </c>
      <c r="B2732" s="1">
        <v>46204</v>
      </c>
      <c r="C2732" t="s">
        <v>307</v>
      </c>
      <c r="D2732" t="s">
        <v>1116</v>
      </c>
      <c r="E2732">
        <v>2</v>
      </c>
      <c r="F2732">
        <v>1644</v>
      </c>
      <c r="G2732">
        <v>0</v>
      </c>
      <c r="H2732" t="s">
        <v>1018</v>
      </c>
    </row>
    <row r="2733" spans="1:8" x14ac:dyDescent="0.25">
      <c r="A2733">
        <v>102731</v>
      </c>
      <c r="B2733" s="1">
        <v>46204</v>
      </c>
      <c r="C2733" t="s">
        <v>33</v>
      </c>
      <c r="D2733" t="s">
        <v>1132</v>
      </c>
      <c r="E2733">
        <v>2</v>
      </c>
      <c r="F2733">
        <v>4365</v>
      </c>
      <c r="G2733">
        <v>10</v>
      </c>
      <c r="H2733" t="s">
        <v>1019</v>
      </c>
    </row>
    <row r="2734" spans="1:8" x14ac:dyDescent="0.25">
      <c r="A2734">
        <v>102732</v>
      </c>
      <c r="B2734" s="1">
        <v>46204</v>
      </c>
      <c r="C2734" t="s">
        <v>809</v>
      </c>
      <c r="D2734" t="s">
        <v>1152</v>
      </c>
      <c r="E2734">
        <v>5</v>
      </c>
      <c r="F2734">
        <v>3482</v>
      </c>
      <c r="G2734">
        <v>0</v>
      </c>
      <c r="H2734" t="s">
        <v>1020</v>
      </c>
    </row>
    <row r="2735" spans="1:8" x14ac:dyDescent="0.25">
      <c r="A2735">
        <v>102733</v>
      </c>
      <c r="B2735" s="1">
        <v>46204</v>
      </c>
      <c r="C2735" t="s">
        <v>555</v>
      </c>
      <c r="D2735" t="s">
        <v>1086</v>
      </c>
      <c r="E2735">
        <v>4</v>
      </c>
      <c r="F2735">
        <v>1554</v>
      </c>
      <c r="G2735">
        <v>5</v>
      </c>
      <c r="H2735" t="s">
        <v>1018</v>
      </c>
    </row>
    <row r="2736" spans="1:8" x14ac:dyDescent="0.25">
      <c r="A2736">
        <v>102734</v>
      </c>
      <c r="B2736" s="1">
        <v>46204</v>
      </c>
      <c r="C2736" t="s">
        <v>53</v>
      </c>
      <c r="D2736" t="s">
        <v>1132</v>
      </c>
      <c r="E2736">
        <v>4</v>
      </c>
      <c r="F2736">
        <v>703</v>
      </c>
      <c r="G2736">
        <v>0</v>
      </c>
      <c r="H2736" t="s">
        <v>1018</v>
      </c>
    </row>
    <row r="2737" spans="1:8" x14ac:dyDescent="0.25">
      <c r="A2737">
        <v>102735</v>
      </c>
      <c r="B2737" s="1">
        <v>46204</v>
      </c>
      <c r="C2737" t="s">
        <v>1007</v>
      </c>
      <c r="D2737" t="s">
        <v>1163</v>
      </c>
      <c r="E2737">
        <v>4</v>
      </c>
      <c r="F2737">
        <v>2052</v>
      </c>
      <c r="G2737">
        <v>10</v>
      </c>
      <c r="H2737" t="s">
        <v>1019</v>
      </c>
    </row>
    <row r="2738" spans="1:8" x14ac:dyDescent="0.25">
      <c r="A2738">
        <v>102736</v>
      </c>
      <c r="B2738" s="1">
        <v>46204</v>
      </c>
      <c r="C2738" t="s">
        <v>485</v>
      </c>
      <c r="D2738" t="s">
        <v>1074</v>
      </c>
      <c r="E2738">
        <v>5</v>
      </c>
      <c r="F2738">
        <v>2175</v>
      </c>
      <c r="G2738">
        <v>10</v>
      </c>
      <c r="H2738" t="s">
        <v>1024</v>
      </c>
    </row>
    <row r="2739" spans="1:8" x14ac:dyDescent="0.25">
      <c r="A2739">
        <v>102737</v>
      </c>
      <c r="B2739" s="1">
        <v>46204</v>
      </c>
      <c r="C2739" t="s">
        <v>279</v>
      </c>
      <c r="D2739" t="s">
        <v>1142</v>
      </c>
      <c r="E2739">
        <v>5</v>
      </c>
      <c r="F2739">
        <v>2828</v>
      </c>
      <c r="G2739">
        <v>0</v>
      </c>
      <c r="H2739" t="s">
        <v>1019</v>
      </c>
    </row>
    <row r="2740" spans="1:8" x14ac:dyDescent="0.25">
      <c r="A2740">
        <v>102738</v>
      </c>
      <c r="B2740" s="1">
        <v>46204</v>
      </c>
      <c r="C2740" t="s">
        <v>107</v>
      </c>
      <c r="D2740" t="s">
        <v>1139</v>
      </c>
      <c r="E2740">
        <v>5</v>
      </c>
      <c r="F2740">
        <v>4759</v>
      </c>
      <c r="G2740">
        <v>5</v>
      </c>
      <c r="H2740" t="s">
        <v>1016</v>
      </c>
    </row>
    <row r="2741" spans="1:8" x14ac:dyDescent="0.25">
      <c r="A2741">
        <v>102739</v>
      </c>
      <c r="B2741" s="1">
        <v>46204</v>
      </c>
      <c r="C2741" t="s">
        <v>916</v>
      </c>
      <c r="D2741" t="s">
        <v>1041</v>
      </c>
      <c r="E2741">
        <v>2</v>
      </c>
      <c r="F2741">
        <v>2028</v>
      </c>
      <c r="G2741">
        <v>5</v>
      </c>
      <c r="H2741" t="s">
        <v>1019</v>
      </c>
    </row>
    <row r="2742" spans="1:8" x14ac:dyDescent="0.25">
      <c r="A2742">
        <v>102740</v>
      </c>
      <c r="B2742" s="1">
        <v>46204</v>
      </c>
      <c r="C2742" t="s">
        <v>790</v>
      </c>
      <c r="D2742" t="s">
        <v>1097</v>
      </c>
      <c r="E2742">
        <v>5</v>
      </c>
      <c r="F2742">
        <v>2442</v>
      </c>
      <c r="G2742">
        <v>5</v>
      </c>
      <c r="H2742" t="s">
        <v>1023</v>
      </c>
    </row>
    <row r="2743" spans="1:8" x14ac:dyDescent="0.25">
      <c r="A2743">
        <v>102741</v>
      </c>
      <c r="B2743" s="1">
        <v>46204</v>
      </c>
      <c r="C2743" t="s">
        <v>323</v>
      </c>
      <c r="D2743" t="s">
        <v>1078</v>
      </c>
      <c r="E2743">
        <v>2</v>
      </c>
      <c r="F2743">
        <v>4297</v>
      </c>
      <c r="G2743">
        <v>10</v>
      </c>
      <c r="H2743" t="s">
        <v>1017</v>
      </c>
    </row>
    <row r="2744" spans="1:8" x14ac:dyDescent="0.25">
      <c r="A2744">
        <v>102742</v>
      </c>
      <c r="B2744" s="1">
        <v>46204</v>
      </c>
      <c r="C2744" t="s">
        <v>549</v>
      </c>
      <c r="D2744" t="s">
        <v>1126</v>
      </c>
      <c r="E2744">
        <v>4</v>
      </c>
      <c r="F2744">
        <v>2539</v>
      </c>
      <c r="G2744">
        <v>10</v>
      </c>
      <c r="H2744" t="s">
        <v>1023</v>
      </c>
    </row>
    <row r="2745" spans="1:8" x14ac:dyDescent="0.25">
      <c r="A2745">
        <v>102743</v>
      </c>
      <c r="B2745" s="1">
        <v>46204</v>
      </c>
      <c r="C2745" t="s">
        <v>899</v>
      </c>
      <c r="D2745" t="s">
        <v>1060</v>
      </c>
      <c r="E2745">
        <v>5</v>
      </c>
      <c r="F2745">
        <v>3608</v>
      </c>
      <c r="G2745">
        <v>10</v>
      </c>
      <c r="H2745" t="s">
        <v>1025</v>
      </c>
    </row>
    <row r="2746" spans="1:8" x14ac:dyDescent="0.25">
      <c r="A2746">
        <v>102744</v>
      </c>
      <c r="B2746" s="1">
        <v>46204</v>
      </c>
      <c r="C2746" t="s">
        <v>415</v>
      </c>
      <c r="D2746" t="s">
        <v>1170</v>
      </c>
      <c r="E2746">
        <v>4</v>
      </c>
      <c r="F2746">
        <v>2528</v>
      </c>
      <c r="G2746">
        <v>10</v>
      </c>
      <c r="H2746" t="s">
        <v>1023</v>
      </c>
    </row>
    <row r="2747" spans="1:8" x14ac:dyDescent="0.25">
      <c r="A2747">
        <v>102745</v>
      </c>
      <c r="B2747" s="1">
        <v>46204</v>
      </c>
      <c r="C2747" t="s">
        <v>249</v>
      </c>
      <c r="D2747" t="s">
        <v>1104</v>
      </c>
      <c r="E2747">
        <v>1</v>
      </c>
      <c r="F2747">
        <v>3401</v>
      </c>
      <c r="G2747">
        <v>0</v>
      </c>
      <c r="H2747" t="s">
        <v>1020</v>
      </c>
    </row>
    <row r="2748" spans="1:8" x14ac:dyDescent="0.25">
      <c r="A2748">
        <v>102746</v>
      </c>
      <c r="B2748" s="1">
        <v>46204</v>
      </c>
      <c r="C2748" t="s">
        <v>544</v>
      </c>
      <c r="D2748" t="s">
        <v>1044</v>
      </c>
      <c r="E2748">
        <v>4</v>
      </c>
      <c r="F2748">
        <v>3543</v>
      </c>
      <c r="G2748">
        <v>10</v>
      </c>
      <c r="H2748" t="s">
        <v>1023</v>
      </c>
    </row>
    <row r="2749" spans="1:8" x14ac:dyDescent="0.25">
      <c r="A2749">
        <v>102747</v>
      </c>
      <c r="B2749" s="1">
        <v>46204</v>
      </c>
      <c r="C2749" t="s">
        <v>453</v>
      </c>
      <c r="D2749" t="s">
        <v>1103</v>
      </c>
      <c r="E2749">
        <v>4</v>
      </c>
      <c r="F2749">
        <v>990</v>
      </c>
      <c r="G2749">
        <v>5</v>
      </c>
      <c r="H2749" t="s">
        <v>1022</v>
      </c>
    </row>
    <row r="2750" spans="1:8" x14ac:dyDescent="0.25">
      <c r="A2750">
        <v>102748</v>
      </c>
      <c r="B2750" s="1">
        <v>46204</v>
      </c>
      <c r="C2750" t="s">
        <v>176</v>
      </c>
      <c r="D2750" t="s">
        <v>1105</v>
      </c>
      <c r="E2750">
        <v>3</v>
      </c>
      <c r="F2750">
        <v>4822</v>
      </c>
      <c r="G2750">
        <v>10</v>
      </c>
      <c r="H2750" t="s">
        <v>1020</v>
      </c>
    </row>
    <row r="2751" spans="1:8" x14ac:dyDescent="0.25">
      <c r="A2751">
        <v>102749</v>
      </c>
      <c r="B2751" s="1">
        <v>46204</v>
      </c>
      <c r="C2751" t="s">
        <v>512</v>
      </c>
      <c r="D2751" t="s">
        <v>1137</v>
      </c>
      <c r="E2751">
        <v>3</v>
      </c>
      <c r="F2751">
        <v>4840</v>
      </c>
      <c r="G2751">
        <v>5</v>
      </c>
      <c r="H2751" t="s">
        <v>1019</v>
      </c>
    </row>
    <row r="2752" spans="1:8" x14ac:dyDescent="0.25">
      <c r="A2752">
        <v>102750</v>
      </c>
      <c r="B2752" s="1">
        <v>46204</v>
      </c>
      <c r="C2752" t="s">
        <v>412</v>
      </c>
      <c r="D2752" t="s">
        <v>1069</v>
      </c>
      <c r="E2752">
        <v>5</v>
      </c>
      <c r="F2752">
        <v>4299</v>
      </c>
      <c r="G2752">
        <v>10</v>
      </c>
      <c r="H2752" t="s">
        <v>1016</v>
      </c>
    </row>
    <row r="2753" spans="1:8" x14ac:dyDescent="0.25">
      <c r="A2753">
        <v>102751</v>
      </c>
      <c r="B2753" s="1">
        <v>46204</v>
      </c>
      <c r="C2753" t="s">
        <v>274</v>
      </c>
      <c r="D2753" t="s">
        <v>1155</v>
      </c>
      <c r="E2753">
        <v>4</v>
      </c>
      <c r="F2753">
        <v>4180</v>
      </c>
      <c r="G2753">
        <v>0</v>
      </c>
      <c r="H2753" t="s">
        <v>1020</v>
      </c>
    </row>
    <row r="2754" spans="1:8" x14ac:dyDescent="0.25">
      <c r="A2754">
        <v>102752</v>
      </c>
      <c r="B2754" s="1">
        <v>46204</v>
      </c>
      <c r="C2754" t="s">
        <v>130</v>
      </c>
      <c r="D2754" t="s">
        <v>1131</v>
      </c>
      <c r="E2754">
        <v>3</v>
      </c>
      <c r="F2754">
        <v>4667</v>
      </c>
      <c r="G2754">
        <v>10</v>
      </c>
      <c r="H2754" t="s">
        <v>1025</v>
      </c>
    </row>
    <row r="2755" spans="1:8" x14ac:dyDescent="0.25">
      <c r="A2755">
        <v>102753</v>
      </c>
      <c r="B2755" s="1">
        <v>46204</v>
      </c>
      <c r="C2755" t="s">
        <v>565</v>
      </c>
      <c r="D2755" t="s">
        <v>1034</v>
      </c>
      <c r="E2755">
        <v>2</v>
      </c>
      <c r="F2755">
        <v>2376</v>
      </c>
      <c r="G2755">
        <v>0</v>
      </c>
      <c r="H2755" t="s">
        <v>1025</v>
      </c>
    </row>
    <row r="2756" spans="1:8" x14ac:dyDescent="0.25">
      <c r="A2756">
        <v>102754</v>
      </c>
      <c r="B2756" s="1">
        <v>46204</v>
      </c>
      <c r="C2756" t="s">
        <v>333</v>
      </c>
      <c r="D2756" t="s">
        <v>1043</v>
      </c>
      <c r="E2756">
        <v>3</v>
      </c>
      <c r="F2756">
        <v>3125</v>
      </c>
      <c r="G2756">
        <v>0</v>
      </c>
      <c r="H2756" t="s">
        <v>1021</v>
      </c>
    </row>
    <row r="2757" spans="1:8" x14ac:dyDescent="0.25">
      <c r="A2757">
        <v>102755</v>
      </c>
      <c r="B2757" s="1">
        <v>46204</v>
      </c>
      <c r="C2757" t="s">
        <v>437</v>
      </c>
      <c r="D2757" t="s">
        <v>1031</v>
      </c>
      <c r="E2757">
        <v>3</v>
      </c>
      <c r="F2757">
        <v>4171</v>
      </c>
      <c r="G2757">
        <v>5</v>
      </c>
      <c r="H2757" t="s">
        <v>1021</v>
      </c>
    </row>
    <row r="2758" spans="1:8" x14ac:dyDescent="0.25">
      <c r="A2758">
        <v>102756</v>
      </c>
      <c r="B2758" s="1">
        <v>46204</v>
      </c>
      <c r="C2758" t="s">
        <v>406</v>
      </c>
      <c r="D2758" t="s">
        <v>1091</v>
      </c>
      <c r="E2758">
        <v>3</v>
      </c>
      <c r="F2758">
        <v>4243</v>
      </c>
      <c r="G2758">
        <v>0</v>
      </c>
      <c r="H2758" t="s">
        <v>1017</v>
      </c>
    </row>
    <row r="2759" spans="1:8" x14ac:dyDescent="0.25">
      <c r="A2759">
        <v>102757</v>
      </c>
      <c r="B2759" s="1">
        <v>46204</v>
      </c>
      <c r="C2759" t="s">
        <v>374</v>
      </c>
      <c r="D2759" t="s">
        <v>1038</v>
      </c>
      <c r="E2759">
        <v>4</v>
      </c>
      <c r="F2759">
        <v>2634</v>
      </c>
      <c r="G2759">
        <v>0</v>
      </c>
      <c r="H2759" t="s">
        <v>1018</v>
      </c>
    </row>
    <row r="2760" spans="1:8" x14ac:dyDescent="0.25">
      <c r="A2760">
        <v>102758</v>
      </c>
      <c r="B2760" s="1">
        <v>46204</v>
      </c>
      <c r="C2760" t="s">
        <v>367</v>
      </c>
      <c r="D2760" t="s">
        <v>1047</v>
      </c>
      <c r="E2760">
        <v>2</v>
      </c>
      <c r="F2760">
        <v>4777</v>
      </c>
      <c r="G2760">
        <v>10</v>
      </c>
      <c r="H2760" t="s">
        <v>1018</v>
      </c>
    </row>
    <row r="2761" spans="1:8" x14ac:dyDescent="0.25">
      <c r="A2761">
        <v>102759</v>
      </c>
      <c r="B2761" s="1">
        <v>46204</v>
      </c>
      <c r="C2761" t="s">
        <v>720</v>
      </c>
      <c r="D2761" t="s">
        <v>1054</v>
      </c>
      <c r="E2761">
        <v>4</v>
      </c>
      <c r="F2761">
        <v>841</v>
      </c>
      <c r="G2761">
        <v>0</v>
      </c>
      <c r="H2761" t="s">
        <v>1023</v>
      </c>
    </row>
    <row r="2762" spans="1:8" x14ac:dyDescent="0.25">
      <c r="A2762">
        <v>102760</v>
      </c>
      <c r="B2762" s="1">
        <v>46204</v>
      </c>
      <c r="C2762" t="s">
        <v>226</v>
      </c>
      <c r="D2762" t="s">
        <v>1041</v>
      </c>
      <c r="E2762">
        <v>2</v>
      </c>
      <c r="F2762">
        <v>2545</v>
      </c>
      <c r="G2762">
        <v>0</v>
      </c>
      <c r="H2762" t="s">
        <v>1018</v>
      </c>
    </row>
    <row r="2763" spans="1:8" x14ac:dyDescent="0.25">
      <c r="A2763">
        <v>102761</v>
      </c>
      <c r="B2763" s="1">
        <v>46204</v>
      </c>
      <c r="C2763" t="s">
        <v>93</v>
      </c>
      <c r="D2763" t="s">
        <v>1171</v>
      </c>
      <c r="E2763">
        <v>1</v>
      </c>
      <c r="F2763">
        <v>2066</v>
      </c>
      <c r="G2763">
        <v>10</v>
      </c>
      <c r="H2763" t="s">
        <v>1024</v>
      </c>
    </row>
    <row r="2764" spans="1:8" x14ac:dyDescent="0.25">
      <c r="A2764">
        <v>102762</v>
      </c>
      <c r="B2764" s="1">
        <v>46204</v>
      </c>
      <c r="C2764" t="s">
        <v>195</v>
      </c>
      <c r="D2764" t="s">
        <v>1031</v>
      </c>
      <c r="E2764">
        <v>1</v>
      </c>
      <c r="F2764">
        <v>3565</v>
      </c>
      <c r="G2764">
        <v>0</v>
      </c>
      <c r="H2764" t="s">
        <v>1020</v>
      </c>
    </row>
    <row r="2765" spans="1:8" x14ac:dyDescent="0.25">
      <c r="A2765">
        <v>102763</v>
      </c>
      <c r="B2765" s="1">
        <v>46204</v>
      </c>
      <c r="C2765" t="s">
        <v>699</v>
      </c>
      <c r="D2765" t="s">
        <v>1103</v>
      </c>
      <c r="E2765">
        <v>3</v>
      </c>
      <c r="F2765">
        <v>780</v>
      </c>
      <c r="G2765">
        <v>5</v>
      </c>
      <c r="H2765" t="s">
        <v>1018</v>
      </c>
    </row>
    <row r="2766" spans="1:8" x14ac:dyDescent="0.25">
      <c r="A2766">
        <v>102764</v>
      </c>
      <c r="B2766" s="1">
        <v>46204</v>
      </c>
      <c r="C2766" t="s">
        <v>580</v>
      </c>
      <c r="D2766" t="s">
        <v>1147</v>
      </c>
      <c r="E2766">
        <v>3</v>
      </c>
      <c r="F2766">
        <v>1075</v>
      </c>
      <c r="G2766">
        <v>5</v>
      </c>
      <c r="H2766" t="s">
        <v>1018</v>
      </c>
    </row>
    <row r="2767" spans="1:8" x14ac:dyDescent="0.25">
      <c r="A2767">
        <v>102765</v>
      </c>
      <c r="B2767" s="1">
        <v>46204</v>
      </c>
      <c r="C2767" t="s">
        <v>823</v>
      </c>
      <c r="D2767" t="s">
        <v>1159</v>
      </c>
      <c r="E2767">
        <v>4</v>
      </c>
      <c r="F2767">
        <v>3385</v>
      </c>
      <c r="G2767">
        <v>5</v>
      </c>
      <c r="H2767" t="s">
        <v>1023</v>
      </c>
    </row>
    <row r="2768" spans="1:8" x14ac:dyDescent="0.25">
      <c r="A2768">
        <v>102766</v>
      </c>
      <c r="B2768" s="1">
        <v>46204</v>
      </c>
      <c r="C2768" t="s">
        <v>639</v>
      </c>
      <c r="D2768" t="s">
        <v>1065</v>
      </c>
      <c r="E2768">
        <v>3</v>
      </c>
      <c r="F2768">
        <v>3950</v>
      </c>
      <c r="G2768">
        <v>0</v>
      </c>
      <c r="H2768" t="s">
        <v>1018</v>
      </c>
    </row>
    <row r="2769" spans="1:8" x14ac:dyDescent="0.25">
      <c r="A2769">
        <v>102767</v>
      </c>
      <c r="B2769" s="1">
        <v>46204</v>
      </c>
      <c r="C2769" t="s">
        <v>234</v>
      </c>
      <c r="D2769" t="s">
        <v>1095</v>
      </c>
      <c r="E2769">
        <v>4</v>
      </c>
      <c r="F2769">
        <v>4392</v>
      </c>
      <c r="G2769">
        <v>10</v>
      </c>
      <c r="H2769" t="s">
        <v>1018</v>
      </c>
    </row>
    <row r="2770" spans="1:8" x14ac:dyDescent="0.25">
      <c r="A2770">
        <v>102768</v>
      </c>
      <c r="B2770" s="1">
        <v>46204</v>
      </c>
      <c r="C2770" t="s">
        <v>950</v>
      </c>
      <c r="D2770" t="s">
        <v>1164</v>
      </c>
      <c r="E2770">
        <v>3</v>
      </c>
      <c r="F2770">
        <v>1509</v>
      </c>
      <c r="G2770">
        <v>10</v>
      </c>
      <c r="H2770" t="s">
        <v>1025</v>
      </c>
    </row>
    <row r="2771" spans="1:8" x14ac:dyDescent="0.25">
      <c r="A2771">
        <v>102769</v>
      </c>
      <c r="B2771" s="1">
        <v>46204</v>
      </c>
      <c r="C2771" t="s">
        <v>951</v>
      </c>
      <c r="D2771" t="s">
        <v>1057</v>
      </c>
      <c r="E2771">
        <v>1</v>
      </c>
      <c r="F2771">
        <v>2040</v>
      </c>
      <c r="G2771">
        <v>10</v>
      </c>
      <c r="H2771" t="s">
        <v>1018</v>
      </c>
    </row>
    <row r="2772" spans="1:8" x14ac:dyDescent="0.25">
      <c r="A2772">
        <v>102770</v>
      </c>
      <c r="B2772" s="1">
        <v>46204</v>
      </c>
      <c r="C2772" t="s">
        <v>728</v>
      </c>
      <c r="D2772" t="s">
        <v>1177</v>
      </c>
      <c r="E2772">
        <v>2</v>
      </c>
      <c r="F2772">
        <v>4959</v>
      </c>
      <c r="G2772">
        <v>10</v>
      </c>
      <c r="H2772" t="s">
        <v>1019</v>
      </c>
    </row>
    <row r="2773" spans="1:8" x14ac:dyDescent="0.25">
      <c r="A2773">
        <v>102771</v>
      </c>
      <c r="B2773" s="1">
        <v>46204</v>
      </c>
      <c r="C2773" t="s">
        <v>489</v>
      </c>
      <c r="D2773" t="s">
        <v>1172</v>
      </c>
      <c r="E2773">
        <v>5</v>
      </c>
      <c r="F2773">
        <v>3967</v>
      </c>
      <c r="G2773">
        <v>0</v>
      </c>
      <c r="H2773" t="s">
        <v>1025</v>
      </c>
    </row>
    <row r="2774" spans="1:8" x14ac:dyDescent="0.25">
      <c r="A2774">
        <v>102772</v>
      </c>
      <c r="B2774" s="1">
        <v>46204</v>
      </c>
      <c r="C2774" t="s">
        <v>825</v>
      </c>
      <c r="D2774" t="s">
        <v>1158</v>
      </c>
      <c r="E2774">
        <v>1</v>
      </c>
      <c r="F2774">
        <v>2095</v>
      </c>
      <c r="G2774">
        <v>10</v>
      </c>
      <c r="H2774" t="s">
        <v>1019</v>
      </c>
    </row>
    <row r="2775" spans="1:8" x14ac:dyDescent="0.25">
      <c r="A2775">
        <v>102773</v>
      </c>
      <c r="B2775" s="1">
        <v>46204</v>
      </c>
      <c r="C2775" t="s">
        <v>346</v>
      </c>
      <c r="D2775" t="s">
        <v>1121</v>
      </c>
      <c r="E2775">
        <v>5</v>
      </c>
      <c r="F2775">
        <v>3248</v>
      </c>
      <c r="G2775">
        <v>5</v>
      </c>
      <c r="H2775" t="s">
        <v>1021</v>
      </c>
    </row>
    <row r="2776" spans="1:8" x14ac:dyDescent="0.25">
      <c r="A2776">
        <v>102774</v>
      </c>
      <c r="B2776" s="1">
        <v>46204</v>
      </c>
      <c r="C2776" t="s">
        <v>980</v>
      </c>
      <c r="D2776" t="s">
        <v>1151</v>
      </c>
      <c r="E2776">
        <v>2</v>
      </c>
      <c r="F2776">
        <v>2384</v>
      </c>
      <c r="G2776">
        <v>5</v>
      </c>
      <c r="H2776" t="s">
        <v>1017</v>
      </c>
    </row>
    <row r="2777" spans="1:8" x14ac:dyDescent="0.25">
      <c r="A2777">
        <v>102775</v>
      </c>
      <c r="B2777" s="1">
        <v>46204</v>
      </c>
      <c r="C2777" t="s">
        <v>561</v>
      </c>
      <c r="D2777" t="s">
        <v>1136</v>
      </c>
      <c r="E2777">
        <v>5</v>
      </c>
      <c r="F2777">
        <v>1419</v>
      </c>
      <c r="G2777">
        <v>10</v>
      </c>
      <c r="H2777" t="s">
        <v>1020</v>
      </c>
    </row>
    <row r="2778" spans="1:8" x14ac:dyDescent="0.25">
      <c r="A2778">
        <v>102776</v>
      </c>
      <c r="B2778" s="1">
        <v>46204</v>
      </c>
      <c r="C2778" t="s">
        <v>248</v>
      </c>
      <c r="D2778" t="s">
        <v>1162</v>
      </c>
      <c r="E2778">
        <v>4</v>
      </c>
      <c r="F2778">
        <v>4982</v>
      </c>
      <c r="G2778">
        <v>5</v>
      </c>
      <c r="H2778" t="s">
        <v>1018</v>
      </c>
    </row>
    <row r="2779" spans="1:8" x14ac:dyDescent="0.25">
      <c r="A2779">
        <v>102777</v>
      </c>
      <c r="B2779" s="1">
        <v>46204</v>
      </c>
      <c r="C2779" t="s">
        <v>588</v>
      </c>
      <c r="D2779" t="s">
        <v>1160</v>
      </c>
      <c r="E2779">
        <v>5</v>
      </c>
      <c r="F2779">
        <v>3804</v>
      </c>
      <c r="G2779">
        <v>0</v>
      </c>
      <c r="H2779" t="s">
        <v>1019</v>
      </c>
    </row>
    <row r="2780" spans="1:8" x14ac:dyDescent="0.25">
      <c r="A2780">
        <v>102778</v>
      </c>
      <c r="B2780" s="1">
        <v>46204</v>
      </c>
      <c r="C2780" t="s">
        <v>180</v>
      </c>
      <c r="D2780" t="s">
        <v>1150</v>
      </c>
      <c r="E2780">
        <v>4</v>
      </c>
      <c r="F2780">
        <v>2839</v>
      </c>
      <c r="G2780">
        <v>5</v>
      </c>
      <c r="H2780" t="s">
        <v>1017</v>
      </c>
    </row>
    <row r="2781" spans="1:8" x14ac:dyDescent="0.25">
      <c r="A2781">
        <v>102779</v>
      </c>
      <c r="B2781" s="1">
        <v>46204</v>
      </c>
      <c r="C2781" t="s">
        <v>866</v>
      </c>
      <c r="D2781" t="s">
        <v>1175</v>
      </c>
      <c r="E2781">
        <v>4</v>
      </c>
      <c r="F2781">
        <v>506</v>
      </c>
      <c r="G2781">
        <v>5</v>
      </c>
      <c r="H2781" t="s">
        <v>1025</v>
      </c>
    </row>
    <row r="2782" spans="1:8" x14ac:dyDescent="0.25">
      <c r="A2782">
        <v>102780</v>
      </c>
      <c r="B2782" s="1">
        <v>46204</v>
      </c>
      <c r="C2782" t="s">
        <v>275</v>
      </c>
      <c r="D2782" t="s">
        <v>1066</v>
      </c>
      <c r="E2782">
        <v>3</v>
      </c>
      <c r="F2782">
        <v>4156</v>
      </c>
      <c r="G2782">
        <v>10</v>
      </c>
      <c r="H2782" t="s">
        <v>1024</v>
      </c>
    </row>
    <row r="2783" spans="1:8" x14ac:dyDescent="0.25">
      <c r="A2783">
        <v>102781</v>
      </c>
      <c r="B2783" s="1">
        <v>46204</v>
      </c>
      <c r="C2783" t="s">
        <v>528</v>
      </c>
      <c r="D2783" t="s">
        <v>1130</v>
      </c>
      <c r="E2783">
        <v>2</v>
      </c>
      <c r="F2783">
        <v>59</v>
      </c>
      <c r="G2783">
        <v>5</v>
      </c>
      <c r="H2783" t="s">
        <v>1017</v>
      </c>
    </row>
    <row r="2784" spans="1:8" x14ac:dyDescent="0.25">
      <c r="A2784">
        <v>102782</v>
      </c>
      <c r="B2784" s="1">
        <v>46204</v>
      </c>
      <c r="C2784" t="s">
        <v>562</v>
      </c>
      <c r="D2784" t="s">
        <v>1146</v>
      </c>
      <c r="E2784">
        <v>4</v>
      </c>
      <c r="F2784">
        <v>904</v>
      </c>
      <c r="G2784">
        <v>5</v>
      </c>
      <c r="H2784" t="s">
        <v>1021</v>
      </c>
    </row>
    <row r="2785" spans="1:8" x14ac:dyDescent="0.25">
      <c r="A2785">
        <v>102783</v>
      </c>
      <c r="B2785" s="1">
        <v>46204</v>
      </c>
      <c r="C2785" t="s">
        <v>716</v>
      </c>
      <c r="D2785" t="s">
        <v>1055</v>
      </c>
      <c r="E2785">
        <v>4</v>
      </c>
      <c r="F2785">
        <v>4312</v>
      </c>
      <c r="G2785">
        <v>5</v>
      </c>
      <c r="H2785" t="s">
        <v>1020</v>
      </c>
    </row>
    <row r="2786" spans="1:8" x14ac:dyDescent="0.25">
      <c r="A2786">
        <v>102784</v>
      </c>
      <c r="B2786" s="1">
        <v>46204</v>
      </c>
      <c r="C2786" t="s">
        <v>649</v>
      </c>
      <c r="D2786" t="s">
        <v>1151</v>
      </c>
      <c r="E2786">
        <v>5</v>
      </c>
      <c r="F2786">
        <v>1522</v>
      </c>
      <c r="G2786">
        <v>0</v>
      </c>
      <c r="H2786" t="s">
        <v>1019</v>
      </c>
    </row>
    <row r="2787" spans="1:8" x14ac:dyDescent="0.25">
      <c r="A2787">
        <v>102785</v>
      </c>
      <c r="B2787" s="1">
        <v>46204</v>
      </c>
      <c r="C2787" t="s">
        <v>465</v>
      </c>
      <c r="D2787" t="s">
        <v>1167</v>
      </c>
      <c r="E2787">
        <v>2</v>
      </c>
      <c r="F2787">
        <v>4924</v>
      </c>
      <c r="G2787">
        <v>10</v>
      </c>
      <c r="H2787" t="s">
        <v>1022</v>
      </c>
    </row>
    <row r="2788" spans="1:8" x14ac:dyDescent="0.25">
      <c r="A2788">
        <v>102786</v>
      </c>
      <c r="B2788" s="1">
        <v>46204</v>
      </c>
      <c r="C2788" t="s">
        <v>913</v>
      </c>
      <c r="D2788" t="s">
        <v>1162</v>
      </c>
      <c r="E2788">
        <v>2</v>
      </c>
      <c r="F2788">
        <v>586</v>
      </c>
      <c r="G2788">
        <v>0</v>
      </c>
      <c r="H2788" t="s">
        <v>1022</v>
      </c>
    </row>
    <row r="2789" spans="1:8" x14ac:dyDescent="0.25">
      <c r="A2789">
        <v>102787</v>
      </c>
      <c r="B2789" s="1">
        <v>46204</v>
      </c>
      <c r="C2789" t="s">
        <v>71</v>
      </c>
      <c r="D2789" t="s">
        <v>1123</v>
      </c>
      <c r="E2789">
        <v>2</v>
      </c>
      <c r="F2789">
        <v>1494</v>
      </c>
      <c r="G2789">
        <v>5</v>
      </c>
      <c r="H2789" t="s">
        <v>1024</v>
      </c>
    </row>
    <row r="2790" spans="1:8" x14ac:dyDescent="0.25">
      <c r="A2790">
        <v>102788</v>
      </c>
      <c r="B2790" s="1">
        <v>46204</v>
      </c>
      <c r="C2790" t="s">
        <v>835</v>
      </c>
      <c r="D2790" t="s">
        <v>1081</v>
      </c>
      <c r="E2790">
        <v>4</v>
      </c>
      <c r="F2790">
        <v>4689</v>
      </c>
      <c r="G2790">
        <v>5</v>
      </c>
      <c r="H2790" t="s">
        <v>1025</v>
      </c>
    </row>
    <row r="2791" spans="1:8" x14ac:dyDescent="0.25">
      <c r="A2791">
        <v>102789</v>
      </c>
      <c r="B2791" s="1">
        <v>46204</v>
      </c>
      <c r="C2791" t="s">
        <v>793</v>
      </c>
      <c r="D2791" t="s">
        <v>1128</v>
      </c>
      <c r="E2791">
        <v>5</v>
      </c>
      <c r="F2791">
        <v>4481</v>
      </c>
      <c r="G2791">
        <v>0</v>
      </c>
      <c r="H2791" t="s">
        <v>1019</v>
      </c>
    </row>
    <row r="2792" spans="1:8" x14ac:dyDescent="0.25">
      <c r="A2792">
        <v>102790</v>
      </c>
      <c r="B2792" s="1">
        <v>46204</v>
      </c>
      <c r="C2792" t="s">
        <v>450</v>
      </c>
      <c r="D2792" t="s">
        <v>1124</v>
      </c>
      <c r="E2792">
        <v>3</v>
      </c>
      <c r="F2792">
        <v>1247</v>
      </c>
      <c r="G2792">
        <v>0</v>
      </c>
      <c r="H2792" t="s">
        <v>1024</v>
      </c>
    </row>
    <row r="2793" spans="1:8" x14ac:dyDescent="0.25">
      <c r="A2793">
        <v>102791</v>
      </c>
      <c r="B2793" s="1">
        <v>46204</v>
      </c>
      <c r="C2793" t="s">
        <v>895</v>
      </c>
      <c r="D2793" t="s">
        <v>1155</v>
      </c>
      <c r="E2793">
        <v>3</v>
      </c>
      <c r="F2793">
        <v>5000</v>
      </c>
      <c r="G2793">
        <v>5</v>
      </c>
      <c r="H2793" t="s">
        <v>1018</v>
      </c>
    </row>
    <row r="2794" spans="1:8" x14ac:dyDescent="0.25">
      <c r="A2794">
        <v>102792</v>
      </c>
      <c r="B2794" s="1">
        <v>46204</v>
      </c>
      <c r="C2794" t="s">
        <v>20</v>
      </c>
      <c r="D2794" t="s">
        <v>1175</v>
      </c>
      <c r="E2794">
        <v>1</v>
      </c>
      <c r="F2794">
        <v>1665</v>
      </c>
      <c r="G2794">
        <v>5</v>
      </c>
      <c r="H2794" t="s">
        <v>1022</v>
      </c>
    </row>
    <row r="2795" spans="1:8" x14ac:dyDescent="0.25">
      <c r="A2795">
        <v>102793</v>
      </c>
      <c r="B2795" s="1">
        <v>46204</v>
      </c>
      <c r="C2795" t="s">
        <v>224</v>
      </c>
      <c r="D2795" t="s">
        <v>1030</v>
      </c>
      <c r="E2795">
        <v>1</v>
      </c>
      <c r="F2795">
        <v>1640</v>
      </c>
      <c r="G2795">
        <v>10</v>
      </c>
      <c r="H2795" t="s">
        <v>1023</v>
      </c>
    </row>
    <row r="2796" spans="1:8" x14ac:dyDescent="0.25">
      <c r="A2796">
        <v>102794</v>
      </c>
      <c r="B2796" s="1">
        <v>46204</v>
      </c>
      <c r="C2796" t="s">
        <v>446</v>
      </c>
      <c r="D2796" t="s">
        <v>1057</v>
      </c>
      <c r="E2796">
        <v>1</v>
      </c>
      <c r="F2796">
        <v>1694</v>
      </c>
      <c r="G2796">
        <v>10</v>
      </c>
      <c r="H2796" t="s">
        <v>1021</v>
      </c>
    </row>
    <row r="2797" spans="1:8" x14ac:dyDescent="0.25">
      <c r="A2797">
        <v>102795</v>
      </c>
      <c r="B2797" s="1">
        <v>46204</v>
      </c>
      <c r="C2797" t="s">
        <v>999</v>
      </c>
      <c r="D2797" t="s">
        <v>1118</v>
      </c>
      <c r="E2797">
        <v>5</v>
      </c>
      <c r="F2797">
        <v>2968</v>
      </c>
      <c r="G2797">
        <v>5</v>
      </c>
      <c r="H2797" t="s">
        <v>1023</v>
      </c>
    </row>
    <row r="2798" spans="1:8" x14ac:dyDescent="0.25">
      <c r="A2798">
        <v>102796</v>
      </c>
      <c r="B2798" s="1">
        <v>46204</v>
      </c>
      <c r="C2798" t="s">
        <v>676</v>
      </c>
      <c r="D2798" t="s">
        <v>1151</v>
      </c>
      <c r="E2798">
        <v>3</v>
      </c>
      <c r="F2798">
        <v>1257</v>
      </c>
      <c r="G2798">
        <v>0</v>
      </c>
      <c r="H2798" t="s">
        <v>1023</v>
      </c>
    </row>
    <row r="2799" spans="1:8" x14ac:dyDescent="0.25">
      <c r="A2799">
        <v>102797</v>
      </c>
      <c r="B2799" s="1">
        <v>46204</v>
      </c>
      <c r="C2799" t="s">
        <v>942</v>
      </c>
      <c r="D2799" t="s">
        <v>1030</v>
      </c>
      <c r="E2799">
        <v>3</v>
      </c>
      <c r="F2799">
        <v>2848</v>
      </c>
      <c r="G2799">
        <v>0</v>
      </c>
      <c r="H2799" t="s">
        <v>1025</v>
      </c>
    </row>
    <row r="2800" spans="1:8" x14ac:dyDescent="0.25">
      <c r="A2800">
        <v>102798</v>
      </c>
      <c r="B2800" s="1">
        <v>46204</v>
      </c>
      <c r="C2800" t="s">
        <v>293</v>
      </c>
      <c r="D2800" t="s">
        <v>1038</v>
      </c>
      <c r="E2800">
        <v>1</v>
      </c>
      <c r="F2800">
        <v>3241</v>
      </c>
      <c r="G2800">
        <v>0</v>
      </c>
      <c r="H2800" t="s">
        <v>1024</v>
      </c>
    </row>
    <row r="2801" spans="1:8" x14ac:dyDescent="0.25">
      <c r="A2801">
        <v>102799</v>
      </c>
      <c r="B2801" s="1">
        <v>46204</v>
      </c>
      <c r="C2801" t="s">
        <v>892</v>
      </c>
      <c r="D2801" t="s">
        <v>1108</v>
      </c>
      <c r="E2801">
        <v>1</v>
      </c>
      <c r="F2801">
        <v>3866</v>
      </c>
      <c r="G2801">
        <v>0</v>
      </c>
      <c r="H2801" t="s">
        <v>1025</v>
      </c>
    </row>
    <row r="2802" spans="1:8" x14ac:dyDescent="0.25">
      <c r="A2802">
        <v>102800</v>
      </c>
      <c r="B2802" s="1">
        <v>46204</v>
      </c>
      <c r="C2802" t="s">
        <v>157</v>
      </c>
      <c r="D2802" t="s">
        <v>1161</v>
      </c>
      <c r="E2802">
        <v>2</v>
      </c>
      <c r="F2802">
        <v>3030</v>
      </c>
      <c r="G2802">
        <v>0</v>
      </c>
      <c r="H2802" t="s">
        <v>1018</v>
      </c>
    </row>
    <row r="2803" spans="1:8" x14ac:dyDescent="0.25">
      <c r="A2803">
        <v>102801</v>
      </c>
      <c r="B2803" s="1">
        <v>46204</v>
      </c>
      <c r="C2803" t="s">
        <v>925</v>
      </c>
      <c r="D2803" t="s">
        <v>1119</v>
      </c>
      <c r="E2803">
        <v>2</v>
      </c>
      <c r="F2803">
        <v>4454</v>
      </c>
      <c r="G2803">
        <v>5</v>
      </c>
      <c r="H2803" t="s">
        <v>1023</v>
      </c>
    </row>
    <row r="2804" spans="1:8" x14ac:dyDescent="0.25">
      <c r="A2804">
        <v>102802</v>
      </c>
      <c r="B2804" s="1">
        <v>46204</v>
      </c>
      <c r="C2804" t="s">
        <v>113</v>
      </c>
      <c r="D2804" t="s">
        <v>1118</v>
      </c>
      <c r="E2804">
        <v>1</v>
      </c>
      <c r="F2804">
        <v>3574</v>
      </c>
      <c r="G2804">
        <v>5</v>
      </c>
      <c r="H2804" t="s">
        <v>1022</v>
      </c>
    </row>
    <row r="2805" spans="1:8" x14ac:dyDescent="0.25">
      <c r="A2805">
        <v>102803</v>
      </c>
      <c r="B2805" s="1">
        <v>46204</v>
      </c>
      <c r="C2805" t="s">
        <v>536</v>
      </c>
      <c r="D2805" t="s">
        <v>1079</v>
      </c>
      <c r="E2805">
        <v>3</v>
      </c>
      <c r="F2805">
        <v>2048</v>
      </c>
      <c r="G2805">
        <v>10</v>
      </c>
      <c r="H2805" t="s">
        <v>1017</v>
      </c>
    </row>
    <row r="2806" spans="1:8" x14ac:dyDescent="0.25">
      <c r="A2806">
        <v>102804</v>
      </c>
      <c r="B2806" s="1">
        <v>46204</v>
      </c>
      <c r="C2806" t="s">
        <v>493</v>
      </c>
      <c r="D2806" t="s">
        <v>1158</v>
      </c>
      <c r="E2806">
        <v>4</v>
      </c>
      <c r="F2806">
        <v>496</v>
      </c>
      <c r="G2806">
        <v>5</v>
      </c>
      <c r="H2806" t="s">
        <v>1020</v>
      </c>
    </row>
    <row r="2807" spans="1:8" x14ac:dyDescent="0.25">
      <c r="A2807">
        <v>102805</v>
      </c>
      <c r="B2807" s="1">
        <v>46204</v>
      </c>
      <c r="C2807" t="s">
        <v>101</v>
      </c>
      <c r="D2807" t="s">
        <v>1137</v>
      </c>
      <c r="E2807">
        <v>1</v>
      </c>
      <c r="F2807">
        <v>3561</v>
      </c>
      <c r="G2807">
        <v>5</v>
      </c>
      <c r="H2807" t="s">
        <v>1022</v>
      </c>
    </row>
    <row r="2808" spans="1:8" x14ac:dyDescent="0.25">
      <c r="A2808">
        <v>102806</v>
      </c>
      <c r="B2808" s="1">
        <v>46204</v>
      </c>
      <c r="C2808" t="s">
        <v>57</v>
      </c>
      <c r="D2808" t="s">
        <v>1039</v>
      </c>
      <c r="E2808">
        <v>2</v>
      </c>
      <c r="F2808">
        <v>2303</v>
      </c>
      <c r="G2808">
        <v>0</v>
      </c>
      <c r="H2808" t="s">
        <v>1023</v>
      </c>
    </row>
    <row r="2809" spans="1:8" x14ac:dyDescent="0.25">
      <c r="A2809">
        <v>102807</v>
      </c>
      <c r="B2809" s="1">
        <v>46204</v>
      </c>
      <c r="C2809" t="s">
        <v>300</v>
      </c>
      <c r="D2809" t="s">
        <v>1109</v>
      </c>
      <c r="E2809">
        <v>2</v>
      </c>
      <c r="F2809">
        <v>4583</v>
      </c>
      <c r="G2809">
        <v>0</v>
      </c>
      <c r="H2809" t="s">
        <v>1024</v>
      </c>
    </row>
    <row r="2810" spans="1:8" x14ac:dyDescent="0.25">
      <c r="A2810">
        <v>102808</v>
      </c>
      <c r="B2810" s="1">
        <v>46204</v>
      </c>
      <c r="C2810" t="s">
        <v>84</v>
      </c>
      <c r="D2810" t="s">
        <v>1147</v>
      </c>
      <c r="E2810">
        <v>4</v>
      </c>
      <c r="F2810">
        <v>207</v>
      </c>
      <c r="G2810">
        <v>5</v>
      </c>
      <c r="H2810" t="s">
        <v>1024</v>
      </c>
    </row>
    <row r="2811" spans="1:8" x14ac:dyDescent="0.25">
      <c r="A2811">
        <v>102809</v>
      </c>
      <c r="B2811" s="1">
        <v>46204</v>
      </c>
      <c r="C2811" t="s">
        <v>431</v>
      </c>
      <c r="D2811" t="s">
        <v>1133</v>
      </c>
      <c r="E2811">
        <v>5</v>
      </c>
      <c r="F2811">
        <v>3914</v>
      </c>
      <c r="G2811">
        <v>5</v>
      </c>
      <c r="H2811" t="s">
        <v>1023</v>
      </c>
    </row>
    <row r="2812" spans="1:8" x14ac:dyDescent="0.25">
      <c r="A2812">
        <v>102810</v>
      </c>
      <c r="B2812" s="1">
        <v>46204</v>
      </c>
      <c r="C2812" t="s">
        <v>815</v>
      </c>
      <c r="D2812" t="s">
        <v>1136</v>
      </c>
      <c r="E2812">
        <v>1</v>
      </c>
      <c r="F2812">
        <v>78</v>
      </c>
      <c r="G2812">
        <v>5</v>
      </c>
      <c r="H2812" t="s">
        <v>1017</v>
      </c>
    </row>
    <row r="2813" spans="1:8" x14ac:dyDescent="0.25">
      <c r="A2813">
        <v>102811</v>
      </c>
      <c r="B2813" s="1">
        <v>46204</v>
      </c>
      <c r="C2813" t="s">
        <v>64</v>
      </c>
      <c r="D2813" t="s">
        <v>1034</v>
      </c>
      <c r="E2813">
        <v>2</v>
      </c>
      <c r="F2813">
        <v>4263</v>
      </c>
      <c r="G2813">
        <v>0</v>
      </c>
      <c r="H2813" t="s">
        <v>1016</v>
      </c>
    </row>
    <row r="2814" spans="1:8" x14ac:dyDescent="0.25">
      <c r="A2814">
        <v>102812</v>
      </c>
      <c r="B2814" s="1">
        <v>46204</v>
      </c>
      <c r="C2814" t="s">
        <v>485</v>
      </c>
      <c r="D2814" t="s">
        <v>1160</v>
      </c>
      <c r="E2814">
        <v>2</v>
      </c>
      <c r="F2814">
        <v>1552</v>
      </c>
      <c r="G2814">
        <v>5</v>
      </c>
      <c r="H2814" t="s">
        <v>1024</v>
      </c>
    </row>
    <row r="2815" spans="1:8" x14ac:dyDescent="0.25">
      <c r="A2815">
        <v>102813</v>
      </c>
      <c r="B2815" s="1">
        <v>46204</v>
      </c>
      <c r="C2815" t="s">
        <v>471</v>
      </c>
      <c r="D2815" t="s">
        <v>1171</v>
      </c>
      <c r="E2815">
        <v>5</v>
      </c>
      <c r="F2815">
        <v>122</v>
      </c>
      <c r="G2815">
        <v>5</v>
      </c>
      <c r="H2815" t="s">
        <v>1020</v>
      </c>
    </row>
    <row r="2816" spans="1:8" x14ac:dyDescent="0.25">
      <c r="A2816">
        <v>102814</v>
      </c>
      <c r="B2816" s="1">
        <v>46204</v>
      </c>
      <c r="C2816" t="s">
        <v>381</v>
      </c>
      <c r="D2816" t="s">
        <v>1169</v>
      </c>
      <c r="E2816">
        <v>5</v>
      </c>
      <c r="F2816">
        <v>1060</v>
      </c>
      <c r="G2816">
        <v>5</v>
      </c>
      <c r="H2816" t="s">
        <v>1016</v>
      </c>
    </row>
    <row r="2817" spans="1:8" x14ac:dyDescent="0.25">
      <c r="A2817">
        <v>102815</v>
      </c>
      <c r="B2817" s="1">
        <v>46204</v>
      </c>
      <c r="C2817" t="s">
        <v>1005</v>
      </c>
      <c r="D2817" t="s">
        <v>1165</v>
      </c>
      <c r="E2817">
        <v>5</v>
      </c>
      <c r="F2817">
        <v>4262</v>
      </c>
      <c r="G2817">
        <v>10</v>
      </c>
      <c r="H2817" t="s">
        <v>1024</v>
      </c>
    </row>
    <row r="2818" spans="1:8" x14ac:dyDescent="0.25">
      <c r="A2818">
        <v>102816</v>
      </c>
      <c r="B2818" s="1">
        <v>46204</v>
      </c>
      <c r="C2818" t="s">
        <v>437</v>
      </c>
      <c r="D2818" t="s">
        <v>1135</v>
      </c>
      <c r="E2818">
        <v>5</v>
      </c>
      <c r="F2818">
        <v>3205</v>
      </c>
      <c r="G2818">
        <v>10</v>
      </c>
      <c r="H2818" t="s">
        <v>1024</v>
      </c>
    </row>
    <row r="2819" spans="1:8" x14ac:dyDescent="0.25">
      <c r="A2819">
        <v>102817</v>
      </c>
      <c r="B2819" s="1">
        <v>46204</v>
      </c>
      <c r="C2819" t="s">
        <v>372</v>
      </c>
      <c r="D2819" t="s">
        <v>1056</v>
      </c>
      <c r="E2819">
        <v>3</v>
      </c>
      <c r="F2819">
        <v>3660</v>
      </c>
      <c r="G2819">
        <v>10</v>
      </c>
      <c r="H2819" t="s">
        <v>1017</v>
      </c>
    </row>
    <row r="2820" spans="1:8" x14ac:dyDescent="0.25">
      <c r="A2820">
        <v>102818</v>
      </c>
      <c r="B2820" s="1">
        <v>46204</v>
      </c>
      <c r="C2820" t="s">
        <v>480</v>
      </c>
      <c r="D2820" t="s">
        <v>1157</v>
      </c>
      <c r="E2820">
        <v>5</v>
      </c>
      <c r="F2820">
        <v>2396</v>
      </c>
      <c r="G2820">
        <v>0</v>
      </c>
      <c r="H2820" t="s">
        <v>1022</v>
      </c>
    </row>
    <row r="2821" spans="1:8" x14ac:dyDescent="0.25">
      <c r="A2821">
        <v>102819</v>
      </c>
      <c r="B2821" s="1">
        <v>46204</v>
      </c>
      <c r="C2821" t="s">
        <v>116</v>
      </c>
      <c r="D2821" t="s">
        <v>1094</v>
      </c>
      <c r="E2821">
        <v>4</v>
      </c>
      <c r="F2821">
        <v>4033</v>
      </c>
      <c r="G2821">
        <v>0</v>
      </c>
      <c r="H2821" t="s">
        <v>1018</v>
      </c>
    </row>
    <row r="2822" spans="1:8" x14ac:dyDescent="0.25">
      <c r="A2822">
        <v>102820</v>
      </c>
      <c r="B2822" s="1">
        <v>46204</v>
      </c>
      <c r="C2822" t="s">
        <v>565</v>
      </c>
      <c r="D2822" t="s">
        <v>1121</v>
      </c>
      <c r="E2822">
        <v>3</v>
      </c>
      <c r="F2822">
        <v>3410</v>
      </c>
      <c r="G2822">
        <v>5</v>
      </c>
      <c r="H2822" t="s">
        <v>1024</v>
      </c>
    </row>
    <row r="2823" spans="1:8" x14ac:dyDescent="0.25">
      <c r="A2823">
        <v>102821</v>
      </c>
      <c r="B2823" s="1">
        <v>46204</v>
      </c>
      <c r="C2823" t="s">
        <v>333</v>
      </c>
      <c r="D2823" t="s">
        <v>1171</v>
      </c>
      <c r="E2823">
        <v>4</v>
      </c>
      <c r="F2823">
        <v>2375</v>
      </c>
      <c r="G2823">
        <v>0</v>
      </c>
      <c r="H2823" t="s">
        <v>1023</v>
      </c>
    </row>
    <row r="2824" spans="1:8" x14ac:dyDescent="0.25">
      <c r="A2824">
        <v>102822</v>
      </c>
      <c r="B2824" s="1">
        <v>46204</v>
      </c>
      <c r="C2824" t="s">
        <v>694</v>
      </c>
      <c r="D2824" t="s">
        <v>1161</v>
      </c>
      <c r="E2824">
        <v>1</v>
      </c>
      <c r="F2824">
        <v>4470</v>
      </c>
      <c r="G2824">
        <v>5</v>
      </c>
      <c r="H2824" t="s">
        <v>1019</v>
      </c>
    </row>
    <row r="2825" spans="1:8" x14ac:dyDescent="0.25">
      <c r="A2825">
        <v>102823</v>
      </c>
      <c r="B2825" s="1">
        <v>46204</v>
      </c>
      <c r="C2825" t="s">
        <v>276</v>
      </c>
      <c r="D2825" t="s">
        <v>1125</v>
      </c>
      <c r="E2825">
        <v>2</v>
      </c>
      <c r="F2825">
        <v>123</v>
      </c>
      <c r="G2825">
        <v>5</v>
      </c>
      <c r="H2825" t="s">
        <v>1023</v>
      </c>
    </row>
    <row r="2826" spans="1:8" x14ac:dyDescent="0.25">
      <c r="A2826">
        <v>102824</v>
      </c>
      <c r="B2826" s="1">
        <v>46204</v>
      </c>
      <c r="C2826" t="s">
        <v>319</v>
      </c>
      <c r="D2826" t="s">
        <v>1133</v>
      </c>
      <c r="E2826">
        <v>3</v>
      </c>
      <c r="F2826">
        <v>2893</v>
      </c>
      <c r="G2826">
        <v>0</v>
      </c>
      <c r="H2826" t="s">
        <v>1020</v>
      </c>
    </row>
    <row r="2827" spans="1:8" x14ac:dyDescent="0.25">
      <c r="A2827">
        <v>102825</v>
      </c>
      <c r="B2827" s="1">
        <v>46204</v>
      </c>
      <c r="C2827" t="s">
        <v>511</v>
      </c>
      <c r="D2827" t="s">
        <v>1172</v>
      </c>
      <c r="E2827">
        <v>2</v>
      </c>
      <c r="F2827">
        <v>190</v>
      </c>
      <c r="G2827">
        <v>5</v>
      </c>
      <c r="H2827" t="s">
        <v>1025</v>
      </c>
    </row>
    <row r="2828" spans="1:8" x14ac:dyDescent="0.25">
      <c r="A2828">
        <v>102826</v>
      </c>
      <c r="B2828" s="1">
        <v>46204</v>
      </c>
      <c r="C2828" t="s">
        <v>756</v>
      </c>
      <c r="D2828" t="s">
        <v>1171</v>
      </c>
      <c r="E2828">
        <v>2</v>
      </c>
      <c r="F2828">
        <v>2865</v>
      </c>
      <c r="G2828">
        <v>0</v>
      </c>
      <c r="H2828" t="s">
        <v>1021</v>
      </c>
    </row>
    <row r="2829" spans="1:8" x14ac:dyDescent="0.25">
      <c r="A2829">
        <v>102827</v>
      </c>
      <c r="B2829" s="1">
        <v>46204</v>
      </c>
      <c r="C2829" t="s">
        <v>604</v>
      </c>
      <c r="D2829" t="s">
        <v>1113</v>
      </c>
      <c r="E2829">
        <v>2</v>
      </c>
      <c r="F2829">
        <v>2910</v>
      </c>
      <c r="G2829">
        <v>0</v>
      </c>
      <c r="H2829" t="s">
        <v>1016</v>
      </c>
    </row>
    <row r="2830" spans="1:8" x14ac:dyDescent="0.25">
      <c r="A2830">
        <v>102828</v>
      </c>
      <c r="B2830" s="1">
        <v>46204</v>
      </c>
      <c r="C2830" t="s">
        <v>804</v>
      </c>
      <c r="D2830" t="s">
        <v>1092</v>
      </c>
      <c r="E2830">
        <v>5</v>
      </c>
      <c r="F2830">
        <v>3824</v>
      </c>
      <c r="G2830">
        <v>10</v>
      </c>
      <c r="H2830" t="s">
        <v>1022</v>
      </c>
    </row>
    <row r="2831" spans="1:8" x14ac:dyDescent="0.25">
      <c r="A2831">
        <v>102829</v>
      </c>
      <c r="B2831" s="1">
        <v>46204</v>
      </c>
      <c r="C2831" t="s">
        <v>22</v>
      </c>
      <c r="D2831" t="s">
        <v>1155</v>
      </c>
      <c r="E2831">
        <v>3</v>
      </c>
      <c r="F2831">
        <v>2230</v>
      </c>
      <c r="G2831">
        <v>5</v>
      </c>
      <c r="H2831" t="s">
        <v>1017</v>
      </c>
    </row>
    <row r="2832" spans="1:8" x14ac:dyDescent="0.25">
      <c r="A2832">
        <v>102830</v>
      </c>
      <c r="B2832" s="1">
        <v>46204</v>
      </c>
      <c r="C2832" t="s">
        <v>341</v>
      </c>
      <c r="D2832" t="s">
        <v>1100</v>
      </c>
      <c r="E2832">
        <v>3</v>
      </c>
      <c r="F2832">
        <v>2810</v>
      </c>
      <c r="G2832">
        <v>5</v>
      </c>
      <c r="H2832" t="s">
        <v>1024</v>
      </c>
    </row>
    <row r="2833" spans="1:8" x14ac:dyDescent="0.25">
      <c r="A2833">
        <v>102831</v>
      </c>
      <c r="B2833" s="1">
        <v>46204</v>
      </c>
      <c r="C2833" t="s">
        <v>454</v>
      </c>
      <c r="D2833" t="s">
        <v>1081</v>
      </c>
      <c r="E2833">
        <v>4</v>
      </c>
      <c r="F2833">
        <v>777</v>
      </c>
      <c r="G2833">
        <v>0</v>
      </c>
      <c r="H2833" t="s">
        <v>1024</v>
      </c>
    </row>
    <row r="2834" spans="1:8" x14ac:dyDescent="0.25">
      <c r="A2834">
        <v>102832</v>
      </c>
      <c r="B2834" s="1">
        <v>46204</v>
      </c>
      <c r="C2834" t="s">
        <v>593</v>
      </c>
      <c r="D2834" t="s">
        <v>1072</v>
      </c>
      <c r="E2834">
        <v>4</v>
      </c>
      <c r="F2834">
        <v>2663</v>
      </c>
      <c r="G2834">
        <v>0</v>
      </c>
      <c r="H2834" t="s">
        <v>1019</v>
      </c>
    </row>
    <row r="2835" spans="1:8" x14ac:dyDescent="0.25">
      <c r="A2835">
        <v>102833</v>
      </c>
      <c r="B2835" s="1">
        <v>46204</v>
      </c>
      <c r="C2835" t="s">
        <v>250</v>
      </c>
      <c r="D2835" t="s">
        <v>1156</v>
      </c>
      <c r="E2835">
        <v>2</v>
      </c>
      <c r="F2835">
        <v>595</v>
      </c>
      <c r="G2835">
        <v>0</v>
      </c>
      <c r="H2835" t="s">
        <v>1017</v>
      </c>
    </row>
    <row r="2836" spans="1:8" x14ac:dyDescent="0.25">
      <c r="A2836">
        <v>102834</v>
      </c>
      <c r="B2836" s="1">
        <v>46204</v>
      </c>
      <c r="C2836" t="s">
        <v>498</v>
      </c>
      <c r="D2836" t="s">
        <v>1144</v>
      </c>
      <c r="E2836">
        <v>2</v>
      </c>
      <c r="F2836">
        <v>215</v>
      </c>
      <c r="G2836">
        <v>10</v>
      </c>
      <c r="H2836" t="s">
        <v>1023</v>
      </c>
    </row>
    <row r="2837" spans="1:8" x14ac:dyDescent="0.25">
      <c r="A2837">
        <v>102835</v>
      </c>
      <c r="B2837" s="1">
        <v>46204</v>
      </c>
      <c r="C2837" t="s">
        <v>526</v>
      </c>
      <c r="D2837" t="s">
        <v>1095</v>
      </c>
      <c r="E2837">
        <v>5</v>
      </c>
      <c r="F2837">
        <v>1011</v>
      </c>
      <c r="G2837">
        <v>10</v>
      </c>
      <c r="H2837" t="s">
        <v>1016</v>
      </c>
    </row>
    <row r="2838" spans="1:8" x14ac:dyDescent="0.25">
      <c r="A2838">
        <v>102836</v>
      </c>
      <c r="B2838" s="1">
        <v>46204</v>
      </c>
      <c r="C2838" t="s">
        <v>158</v>
      </c>
      <c r="D2838" t="s">
        <v>1093</v>
      </c>
      <c r="E2838">
        <v>2</v>
      </c>
      <c r="F2838">
        <v>3851</v>
      </c>
      <c r="G2838">
        <v>10</v>
      </c>
      <c r="H2838" t="s">
        <v>1019</v>
      </c>
    </row>
    <row r="2839" spans="1:8" x14ac:dyDescent="0.25">
      <c r="A2839">
        <v>102837</v>
      </c>
      <c r="B2839" s="1">
        <v>46204</v>
      </c>
      <c r="C2839" t="s">
        <v>855</v>
      </c>
      <c r="D2839" t="s">
        <v>1045</v>
      </c>
      <c r="E2839">
        <v>3</v>
      </c>
      <c r="F2839">
        <v>1341</v>
      </c>
      <c r="G2839">
        <v>0</v>
      </c>
      <c r="H2839" t="s">
        <v>1022</v>
      </c>
    </row>
    <row r="2840" spans="1:8" x14ac:dyDescent="0.25">
      <c r="A2840">
        <v>102838</v>
      </c>
      <c r="B2840" s="1">
        <v>46204</v>
      </c>
      <c r="C2840" t="s">
        <v>898</v>
      </c>
      <c r="D2840" t="s">
        <v>1064</v>
      </c>
      <c r="E2840">
        <v>2</v>
      </c>
      <c r="F2840">
        <v>2982</v>
      </c>
      <c r="G2840">
        <v>5</v>
      </c>
      <c r="H2840" t="s">
        <v>1020</v>
      </c>
    </row>
    <row r="2841" spans="1:8" x14ac:dyDescent="0.25">
      <c r="A2841">
        <v>102839</v>
      </c>
      <c r="B2841" s="1">
        <v>46204</v>
      </c>
      <c r="C2841" t="s">
        <v>106</v>
      </c>
      <c r="D2841" t="s">
        <v>1138</v>
      </c>
      <c r="E2841">
        <v>1</v>
      </c>
      <c r="F2841">
        <v>3920</v>
      </c>
      <c r="G2841">
        <v>0</v>
      </c>
      <c r="H2841" t="s">
        <v>1024</v>
      </c>
    </row>
    <row r="2842" spans="1:8" x14ac:dyDescent="0.25">
      <c r="A2842">
        <v>102840</v>
      </c>
      <c r="B2842" s="1">
        <v>46204</v>
      </c>
      <c r="C2842" t="s">
        <v>912</v>
      </c>
      <c r="D2842" t="s">
        <v>1157</v>
      </c>
      <c r="E2842">
        <v>5</v>
      </c>
      <c r="F2842">
        <v>3534</v>
      </c>
      <c r="G2842">
        <v>10</v>
      </c>
      <c r="H2842" t="s">
        <v>1021</v>
      </c>
    </row>
    <row r="2843" spans="1:8" x14ac:dyDescent="0.25">
      <c r="A2843">
        <v>102841</v>
      </c>
      <c r="B2843" s="1">
        <v>46204</v>
      </c>
      <c r="C2843" t="s">
        <v>542</v>
      </c>
      <c r="D2843" t="s">
        <v>1065</v>
      </c>
      <c r="E2843">
        <v>4</v>
      </c>
      <c r="F2843">
        <v>1071</v>
      </c>
      <c r="G2843">
        <v>5</v>
      </c>
      <c r="H2843" t="s">
        <v>1021</v>
      </c>
    </row>
    <row r="2844" spans="1:8" x14ac:dyDescent="0.25">
      <c r="A2844">
        <v>102842</v>
      </c>
      <c r="B2844" s="1">
        <v>46204</v>
      </c>
      <c r="C2844" t="s">
        <v>63</v>
      </c>
      <c r="D2844" t="s">
        <v>1161</v>
      </c>
      <c r="E2844">
        <v>2</v>
      </c>
      <c r="F2844">
        <v>1780</v>
      </c>
      <c r="G2844">
        <v>10</v>
      </c>
      <c r="H2844" t="s">
        <v>1025</v>
      </c>
    </row>
    <row r="2845" spans="1:8" x14ac:dyDescent="0.25">
      <c r="A2845">
        <v>102843</v>
      </c>
      <c r="B2845" s="1">
        <v>46204</v>
      </c>
      <c r="C2845" t="s">
        <v>953</v>
      </c>
      <c r="D2845" t="s">
        <v>1035</v>
      </c>
      <c r="E2845">
        <v>4</v>
      </c>
      <c r="F2845">
        <v>2333</v>
      </c>
      <c r="G2845">
        <v>5</v>
      </c>
      <c r="H2845" t="s">
        <v>1022</v>
      </c>
    </row>
    <row r="2846" spans="1:8" x14ac:dyDescent="0.25">
      <c r="A2846">
        <v>102844</v>
      </c>
      <c r="B2846" s="1">
        <v>46204</v>
      </c>
      <c r="C2846" t="s">
        <v>437</v>
      </c>
      <c r="D2846" t="s">
        <v>1170</v>
      </c>
      <c r="E2846">
        <v>4</v>
      </c>
      <c r="F2846">
        <v>4553</v>
      </c>
      <c r="G2846">
        <v>10</v>
      </c>
      <c r="H2846" t="s">
        <v>1025</v>
      </c>
    </row>
    <row r="2847" spans="1:8" x14ac:dyDescent="0.25">
      <c r="A2847">
        <v>102845</v>
      </c>
      <c r="B2847" s="1">
        <v>46204</v>
      </c>
      <c r="C2847" t="s">
        <v>969</v>
      </c>
      <c r="D2847" t="s">
        <v>1129</v>
      </c>
      <c r="E2847">
        <v>4</v>
      </c>
      <c r="F2847">
        <v>3014</v>
      </c>
      <c r="G2847">
        <v>0</v>
      </c>
      <c r="H2847" t="s">
        <v>1025</v>
      </c>
    </row>
    <row r="2848" spans="1:8" x14ac:dyDescent="0.25">
      <c r="A2848">
        <v>102846</v>
      </c>
      <c r="B2848" s="1">
        <v>46204</v>
      </c>
      <c r="C2848" t="s">
        <v>368</v>
      </c>
      <c r="D2848" t="s">
        <v>1138</v>
      </c>
      <c r="E2848">
        <v>1</v>
      </c>
      <c r="F2848">
        <v>1167</v>
      </c>
      <c r="G2848">
        <v>0</v>
      </c>
      <c r="H2848" t="s">
        <v>1018</v>
      </c>
    </row>
    <row r="2849" spans="1:8" x14ac:dyDescent="0.25">
      <c r="A2849">
        <v>102847</v>
      </c>
      <c r="B2849" s="1">
        <v>46204</v>
      </c>
      <c r="C2849" t="s">
        <v>194</v>
      </c>
      <c r="D2849" t="s">
        <v>1098</v>
      </c>
      <c r="E2849">
        <v>3</v>
      </c>
      <c r="F2849">
        <v>119</v>
      </c>
      <c r="G2849">
        <v>10</v>
      </c>
      <c r="H2849" t="s">
        <v>1022</v>
      </c>
    </row>
    <row r="2850" spans="1:8" x14ac:dyDescent="0.25">
      <c r="A2850">
        <v>102848</v>
      </c>
      <c r="B2850" s="1">
        <v>46204</v>
      </c>
      <c r="C2850" t="s">
        <v>359</v>
      </c>
      <c r="D2850" t="s">
        <v>1130</v>
      </c>
      <c r="E2850">
        <v>3</v>
      </c>
      <c r="F2850">
        <v>687</v>
      </c>
      <c r="G2850">
        <v>0</v>
      </c>
      <c r="H2850" t="s">
        <v>1019</v>
      </c>
    </row>
    <row r="2851" spans="1:8" x14ac:dyDescent="0.25">
      <c r="A2851">
        <v>102849</v>
      </c>
      <c r="B2851" s="1">
        <v>46204</v>
      </c>
      <c r="C2851" t="s">
        <v>863</v>
      </c>
      <c r="D2851" t="s">
        <v>1129</v>
      </c>
      <c r="E2851">
        <v>3</v>
      </c>
      <c r="F2851">
        <v>3064</v>
      </c>
      <c r="G2851">
        <v>0</v>
      </c>
      <c r="H2851" t="s">
        <v>1018</v>
      </c>
    </row>
    <row r="2852" spans="1:8" x14ac:dyDescent="0.25">
      <c r="A2852">
        <v>102850</v>
      </c>
      <c r="B2852" s="1">
        <v>46204</v>
      </c>
      <c r="C2852" t="s">
        <v>79</v>
      </c>
      <c r="D2852" t="s">
        <v>1171</v>
      </c>
      <c r="E2852">
        <v>1</v>
      </c>
      <c r="F2852">
        <v>639</v>
      </c>
      <c r="G2852">
        <v>5</v>
      </c>
      <c r="H2852" t="s">
        <v>1022</v>
      </c>
    </row>
    <row r="2853" spans="1:8" x14ac:dyDescent="0.25">
      <c r="A2853">
        <v>102851</v>
      </c>
      <c r="B2853" s="1">
        <v>46204</v>
      </c>
      <c r="C2853" t="s">
        <v>990</v>
      </c>
      <c r="D2853" t="s">
        <v>1129</v>
      </c>
      <c r="E2853">
        <v>5</v>
      </c>
      <c r="F2853">
        <v>1691</v>
      </c>
      <c r="G2853">
        <v>0</v>
      </c>
      <c r="H2853" t="s">
        <v>1016</v>
      </c>
    </row>
    <row r="2854" spans="1:8" x14ac:dyDescent="0.25">
      <c r="A2854">
        <v>102852</v>
      </c>
      <c r="B2854" s="1">
        <v>46204</v>
      </c>
      <c r="C2854" t="s">
        <v>409</v>
      </c>
      <c r="D2854" t="s">
        <v>1028</v>
      </c>
      <c r="E2854">
        <v>1</v>
      </c>
      <c r="F2854">
        <v>2404</v>
      </c>
      <c r="G2854">
        <v>0</v>
      </c>
      <c r="H2854" t="s">
        <v>1021</v>
      </c>
    </row>
    <row r="2855" spans="1:8" x14ac:dyDescent="0.25">
      <c r="A2855">
        <v>102853</v>
      </c>
      <c r="B2855" s="1">
        <v>46204</v>
      </c>
      <c r="C2855" t="s">
        <v>162</v>
      </c>
      <c r="D2855" t="s">
        <v>1070</v>
      </c>
      <c r="E2855">
        <v>3</v>
      </c>
      <c r="F2855">
        <v>2734</v>
      </c>
      <c r="G2855">
        <v>5</v>
      </c>
      <c r="H2855" t="s">
        <v>1018</v>
      </c>
    </row>
    <row r="2856" spans="1:8" x14ac:dyDescent="0.25">
      <c r="A2856">
        <v>102854</v>
      </c>
      <c r="B2856" s="1">
        <v>46204</v>
      </c>
      <c r="C2856" t="s">
        <v>322</v>
      </c>
      <c r="D2856" t="s">
        <v>1073</v>
      </c>
      <c r="E2856">
        <v>5</v>
      </c>
      <c r="F2856">
        <v>4270</v>
      </c>
      <c r="G2856">
        <v>5</v>
      </c>
      <c r="H2856" t="s">
        <v>1016</v>
      </c>
    </row>
    <row r="2857" spans="1:8" x14ac:dyDescent="0.25">
      <c r="A2857">
        <v>102855</v>
      </c>
      <c r="B2857" s="1">
        <v>46204</v>
      </c>
      <c r="C2857" t="s">
        <v>95</v>
      </c>
      <c r="D2857" t="s">
        <v>1086</v>
      </c>
      <c r="E2857">
        <v>5</v>
      </c>
      <c r="F2857">
        <v>4013</v>
      </c>
      <c r="G2857">
        <v>5</v>
      </c>
      <c r="H2857" t="s">
        <v>1023</v>
      </c>
    </row>
    <row r="2858" spans="1:8" x14ac:dyDescent="0.25">
      <c r="A2858">
        <v>102856</v>
      </c>
      <c r="B2858" s="1">
        <v>46204</v>
      </c>
      <c r="C2858" t="s">
        <v>390</v>
      </c>
      <c r="D2858" t="s">
        <v>1113</v>
      </c>
      <c r="E2858">
        <v>1</v>
      </c>
      <c r="F2858">
        <v>866</v>
      </c>
      <c r="G2858">
        <v>10</v>
      </c>
      <c r="H2858" t="s">
        <v>1022</v>
      </c>
    </row>
    <row r="2859" spans="1:8" x14ac:dyDescent="0.25">
      <c r="A2859">
        <v>102857</v>
      </c>
      <c r="B2859" s="1">
        <v>46204</v>
      </c>
      <c r="C2859" t="s">
        <v>153</v>
      </c>
      <c r="D2859" t="s">
        <v>1132</v>
      </c>
      <c r="E2859">
        <v>1</v>
      </c>
      <c r="F2859">
        <v>2411</v>
      </c>
      <c r="G2859">
        <v>0</v>
      </c>
      <c r="H2859" t="s">
        <v>1024</v>
      </c>
    </row>
    <row r="2860" spans="1:8" x14ac:dyDescent="0.25">
      <c r="A2860">
        <v>102858</v>
      </c>
      <c r="B2860" s="1">
        <v>46204</v>
      </c>
      <c r="C2860" t="s">
        <v>606</v>
      </c>
      <c r="D2860" t="s">
        <v>1130</v>
      </c>
      <c r="E2860">
        <v>3</v>
      </c>
      <c r="F2860">
        <v>2212</v>
      </c>
      <c r="G2860">
        <v>10</v>
      </c>
      <c r="H2860" t="s">
        <v>1022</v>
      </c>
    </row>
    <row r="2861" spans="1:8" x14ac:dyDescent="0.25">
      <c r="A2861">
        <v>102859</v>
      </c>
      <c r="B2861" s="1">
        <v>46204</v>
      </c>
      <c r="C2861" t="s">
        <v>461</v>
      </c>
      <c r="D2861" t="s">
        <v>1092</v>
      </c>
      <c r="E2861">
        <v>5</v>
      </c>
      <c r="F2861">
        <v>90</v>
      </c>
      <c r="G2861">
        <v>10</v>
      </c>
      <c r="H2861" t="s">
        <v>1016</v>
      </c>
    </row>
    <row r="2862" spans="1:8" x14ac:dyDescent="0.25">
      <c r="A2862">
        <v>102860</v>
      </c>
      <c r="B2862" s="1">
        <v>46204</v>
      </c>
      <c r="C2862" t="s">
        <v>502</v>
      </c>
      <c r="D2862" t="s">
        <v>1048</v>
      </c>
      <c r="E2862">
        <v>3</v>
      </c>
      <c r="F2862">
        <v>2435</v>
      </c>
      <c r="G2862">
        <v>5</v>
      </c>
      <c r="H2862" t="s">
        <v>1020</v>
      </c>
    </row>
    <row r="2863" spans="1:8" x14ac:dyDescent="0.25">
      <c r="A2863">
        <v>102861</v>
      </c>
      <c r="B2863" s="1">
        <v>46204</v>
      </c>
      <c r="C2863" t="s">
        <v>572</v>
      </c>
      <c r="D2863" t="s">
        <v>1085</v>
      </c>
      <c r="E2863">
        <v>4</v>
      </c>
      <c r="F2863">
        <v>3095</v>
      </c>
      <c r="G2863">
        <v>10</v>
      </c>
      <c r="H2863" t="s">
        <v>1024</v>
      </c>
    </row>
    <row r="2864" spans="1:8" x14ac:dyDescent="0.25">
      <c r="A2864">
        <v>102862</v>
      </c>
      <c r="B2864" s="1">
        <v>46204</v>
      </c>
      <c r="C2864" t="s">
        <v>156</v>
      </c>
      <c r="D2864" t="s">
        <v>1112</v>
      </c>
      <c r="E2864">
        <v>1</v>
      </c>
      <c r="F2864">
        <v>726</v>
      </c>
      <c r="G2864">
        <v>0</v>
      </c>
      <c r="H2864" t="s">
        <v>1016</v>
      </c>
    </row>
    <row r="2865" spans="1:8" x14ac:dyDescent="0.25">
      <c r="A2865">
        <v>102863</v>
      </c>
      <c r="B2865" s="1">
        <v>46204</v>
      </c>
      <c r="C2865" t="s">
        <v>451</v>
      </c>
      <c r="D2865" t="s">
        <v>1074</v>
      </c>
      <c r="E2865">
        <v>5</v>
      </c>
      <c r="F2865">
        <v>3479</v>
      </c>
      <c r="G2865">
        <v>5</v>
      </c>
      <c r="H2865" t="s">
        <v>1024</v>
      </c>
    </row>
    <row r="2866" spans="1:8" x14ac:dyDescent="0.25">
      <c r="A2866">
        <v>102864</v>
      </c>
      <c r="B2866" s="1">
        <v>46204</v>
      </c>
      <c r="C2866" t="s">
        <v>956</v>
      </c>
      <c r="D2866" t="s">
        <v>1127</v>
      </c>
      <c r="E2866">
        <v>5</v>
      </c>
      <c r="F2866">
        <v>1500</v>
      </c>
      <c r="G2866">
        <v>10</v>
      </c>
      <c r="H2866" t="s">
        <v>1017</v>
      </c>
    </row>
    <row r="2867" spans="1:8" x14ac:dyDescent="0.25">
      <c r="A2867">
        <v>102865</v>
      </c>
      <c r="B2867" s="1">
        <v>46204</v>
      </c>
      <c r="C2867" t="s">
        <v>574</v>
      </c>
      <c r="D2867" t="s">
        <v>1130</v>
      </c>
      <c r="E2867">
        <v>2</v>
      </c>
      <c r="F2867">
        <v>3104</v>
      </c>
      <c r="G2867">
        <v>0</v>
      </c>
      <c r="H2867" t="s">
        <v>1022</v>
      </c>
    </row>
    <row r="2868" spans="1:8" x14ac:dyDescent="0.25">
      <c r="A2868">
        <v>102866</v>
      </c>
      <c r="B2868" s="1">
        <v>46204</v>
      </c>
      <c r="C2868" t="s">
        <v>321</v>
      </c>
      <c r="D2868" t="s">
        <v>1033</v>
      </c>
      <c r="E2868">
        <v>5</v>
      </c>
      <c r="F2868">
        <v>1822</v>
      </c>
      <c r="G2868">
        <v>10</v>
      </c>
      <c r="H2868" t="s">
        <v>1020</v>
      </c>
    </row>
    <row r="2869" spans="1:8" x14ac:dyDescent="0.25">
      <c r="A2869">
        <v>102867</v>
      </c>
      <c r="B2869" s="1">
        <v>46204</v>
      </c>
      <c r="C2869" t="s">
        <v>453</v>
      </c>
      <c r="D2869" t="s">
        <v>1054</v>
      </c>
      <c r="E2869">
        <v>3</v>
      </c>
      <c r="F2869">
        <v>4635</v>
      </c>
      <c r="G2869">
        <v>10</v>
      </c>
      <c r="H2869" t="s">
        <v>1018</v>
      </c>
    </row>
    <row r="2870" spans="1:8" x14ac:dyDescent="0.25">
      <c r="A2870">
        <v>102868</v>
      </c>
      <c r="B2870" s="1">
        <v>46204</v>
      </c>
      <c r="C2870" t="s">
        <v>146</v>
      </c>
      <c r="D2870" t="s">
        <v>1083</v>
      </c>
      <c r="E2870">
        <v>5</v>
      </c>
      <c r="F2870">
        <v>4700</v>
      </c>
      <c r="G2870">
        <v>0</v>
      </c>
      <c r="H2870" t="s">
        <v>1020</v>
      </c>
    </row>
    <row r="2871" spans="1:8" x14ac:dyDescent="0.25">
      <c r="A2871">
        <v>102869</v>
      </c>
      <c r="B2871" s="1">
        <v>46204</v>
      </c>
      <c r="C2871" t="s">
        <v>998</v>
      </c>
      <c r="D2871" t="s">
        <v>1143</v>
      </c>
      <c r="E2871">
        <v>3</v>
      </c>
      <c r="F2871">
        <v>4944</v>
      </c>
      <c r="G2871">
        <v>0</v>
      </c>
      <c r="H2871" t="s">
        <v>1020</v>
      </c>
    </row>
    <row r="2872" spans="1:8" x14ac:dyDescent="0.25">
      <c r="A2872">
        <v>102870</v>
      </c>
      <c r="B2872" s="1">
        <v>46204</v>
      </c>
      <c r="C2872" t="s">
        <v>786</v>
      </c>
      <c r="D2872" t="s">
        <v>1040</v>
      </c>
      <c r="E2872">
        <v>2</v>
      </c>
      <c r="F2872">
        <v>3470</v>
      </c>
      <c r="G2872">
        <v>10</v>
      </c>
      <c r="H2872" t="s">
        <v>1016</v>
      </c>
    </row>
    <row r="2873" spans="1:8" x14ac:dyDescent="0.25">
      <c r="A2873">
        <v>102871</v>
      </c>
      <c r="B2873" s="1">
        <v>46204</v>
      </c>
      <c r="C2873" t="s">
        <v>127</v>
      </c>
      <c r="D2873" t="s">
        <v>1095</v>
      </c>
      <c r="E2873">
        <v>5</v>
      </c>
      <c r="F2873">
        <v>1895</v>
      </c>
      <c r="G2873">
        <v>0</v>
      </c>
      <c r="H2873" t="s">
        <v>1020</v>
      </c>
    </row>
    <row r="2874" spans="1:8" x14ac:dyDescent="0.25">
      <c r="A2874">
        <v>102872</v>
      </c>
      <c r="B2874" s="1">
        <v>46204</v>
      </c>
      <c r="C2874" t="s">
        <v>917</v>
      </c>
      <c r="D2874" t="s">
        <v>1154</v>
      </c>
      <c r="E2874">
        <v>2</v>
      </c>
      <c r="F2874">
        <v>3027</v>
      </c>
      <c r="G2874">
        <v>10</v>
      </c>
      <c r="H2874" t="s">
        <v>1019</v>
      </c>
    </row>
    <row r="2875" spans="1:8" x14ac:dyDescent="0.25">
      <c r="A2875">
        <v>102873</v>
      </c>
      <c r="B2875" s="1">
        <v>46204</v>
      </c>
      <c r="C2875" t="s">
        <v>326</v>
      </c>
      <c r="D2875" t="s">
        <v>1159</v>
      </c>
      <c r="E2875">
        <v>5</v>
      </c>
      <c r="F2875">
        <v>3575</v>
      </c>
      <c r="G2875">
        <v>0</v>
      </c>
      <c r="H2875" t="s">
        <v>1019</v>
      </c>
    </row>
    <row r="2876" spans="1:8" x14ac:dyDescent="0.25">
      <c r="A2876">
        <v>102874</v>
      </c>
      <c r="B2876" s="1">
        <v>46204</v>
      </c>
      <c r="C2876" t="s">
        <v>260</v>
      </c>
      <c r="D2876" t="s">
        <v>1113</v>
      </c>
      <c r="E2876">
        <v>5</v>
      </c>
      <c r="F2876">
        <v>2246</v>
      </c>
      <c r="G2876">
        <v>5</v>
      </c>
      <c r="H2876" t="s">
        <v>1018</v>
      </c>
    </row>
    <row r="2877" spans="1:8" x14ac:dyDescent="0.25">
      <c r="A2877">
        <v>102875</v>
      </c>
      <c r="B2877" s="1">
        <v>46204</v>
      </c>
      <c r="C2877" t="s">
        <v>1014</v>
      </c>
      <c r="D2877" t="s">
        <v>1097</v>
      </c>
      <c r="E2877">
        <v>2</v>
      </c>
      <c r="F2877">
        <v>2495</v>
      </c>
      <c r="G2877">
        <v>5</v>
      </c>
      <c r="H2877" t="s">
        <v>1022</v>
      </c>
    </row>
    <row r="2878" spans="1:8" x14ac:dyDescent="0.25">
      <c r="A2878">
        <v>102876</v>
      </c>
      <c r="B2878" s="1">
        <v>46204</v>
      </c>
      <c r="C2878" t="s">
        <v>995</v>
      </c>
      <c r="D2878" t="s">
        <v>1051</v>
      </c>
      <c r="E2878">
        <v>4</v>
      </c>
      <c r="F2878">
        <v>4195</v>
      </c>
      <c r="G2878">
        <v>10</v>
      </c>
      <c r="H2878" t="s">
        <v>1025</v>
      </c>
    </row>
    <row r="2879" spans="1:8" x14ac:dyDescent="0.25">
      <c r="A2879">
        <v>102877</v>
      </c>
      <c r="B2879" s="1">
        <v>46204</v>
      </c>
      <c r="C2879" t="s">
        <v>628</v>
      </c>
      <c r="D2879" t="s">
        <v>1062</v>
      </c>
      <c r="E2879">
        <v>3</v>
      </c>
      <c r="F2879">
        <v>2464</v>
      </c>
      <c r="G2879">
        <v>0</v>
      </c>
      <c r="H2879" t="s">
        <v>1019</v>
      </c>
    </row>
    <row r="2880" spans="1:8" x14ac:dyDescent="0.25">
      <c r="A2880">
        <v>102878</v>
      </c>
      <c r="B2880" s="1">
        <v>46204</v>
      </c>
      <c r="C2880" t="s">
        <v>355</v>
      </c>
      <c r="D2880" t="s">
        <v>1129</v>
      </c>
      <c r="E2880">
        <v>2</v>
      </c>
      <c r="F2880">
        <v>1339</v>
      </c>
      <c r="G2880">
        <v>0</v>
      </c>
      <c r="H2880" t="s">
        <v>1017</v>
      </c>
    </row>
    <row r="2881" spans="1:8" x14ac:dyDescent="0.25">
      <c r="A2881">
        <v>102879</v>
      </c>
      <c r="B2881" s="1">
        <v>46204</v>
      </c>
      <c r="C2881" t="s">
        <v>571</v>
      </c>
      <c r="D2881" t="s">
        <v>1059</v>
      </c>
      <c r="E2881">
        <v>2</v>
      </c>
      <c r="F2881">
        <v>2325</v>
      </c>
      <c r="G2881">
        <v>5</v>
      </c>
      <c r="H2881" t="s">
        <v>1020</v>
      </c>
    </row>
    <row r="2882" spans="1:8" x14ac:dyDescent="0.25">
      <c r="A2882">
        <v>102880</v>
      </c>
      <c r="B2882" s="1">
        <v>46204</v>
      </c>
      <c r="C2882" t="s">
        <v>923</v>
      </c>
      <c r="D2882" t="s">
        <v>1149</v>
      </c>
      <c r="E2882">
        <v>2</v>
      </c>
      <c r="F2882">
        <v>3241</v>
      </c>
      <c r="G2882">
        <v>10</v>
      </c>
      <c r="H2882" t="s">
        <v>1016</v>
      </c>
    </row>
    <row r="2883" spans="1:8" x14ac:dyDescent="0.25">
      <c r="A2883">
        <v>102881</v>
      </c>
      <c r="B2883" s="1">
        <v>46204</v>
      </c>
      <c r="C2883" t="s">
        <v>970</v>
      </c>
      <c r="D2883" t="s">
        <v>1131</v>
      </c>
      <c r="E2883">
        <v>1</v>
      </c>
      <c r="F2883">
        <v>3868</v>
      </c>
      <c r="G2883">
        <v>0</v>
      </c>
      <c r="H2883" t="s">
        <v>1017</v>
      </c>
    </row>
    <row r="2884" spans="1:8" x14ac:dyDescent="0.25">
      <c r="A2884">
        <v>102882</v>
      </c>
      <c r="B2884" s="1">
        <v>46204</v>
      </c>
      <c r="C2884" t="s">
        <v>574</v>
      </c>
      <c r="D2884" t="s">
        <v>1105</v>
      </c>
      <c r="E2884">
        <v>5</v>
      </c>
      <c r="F2884">
        <v>2125</v>
      </c>
      <c r="G2884">
        <v>0</v>
      </c>
      <c r="H2884" t="s">
        <v>1018</v>
      </c>
    </row>
    <row r="2885" spans="1:8" x14ac:dyDescent="0.25">
      <c r="A2885">
        <v>102883</v>
      </c>
      <c r="B2885" s="1">
        <v>46204</v>
      </c>
      <c r="C2885" t="s">
        <v>174</v>
      </c>
      <c r="D2885" t="s">
        <v>1083</v>
      </c>
      <c r="E2885">
        <v>3</v>
      </c>
      <c r="F2885">
        <v>4060</v>
      </c>
      <c r="G2885">
        <v>10</v>
      </c>
      <c r="H2885" t="s">
        <v>1019</v>
      </c>
    </row>
    <row r="2886" spans="1:8" x14ac:dyDescent="0.25">
      <c r="A2886">
        <v>102884</v>
      </c>
      <c r="B2886" s="1">
        <v>46204</v>
      </c>
      <c r="C2886" t="s">
        <v>705</v>
      </c>
      <c r="D2886" t="s">
        <v>1059</v>
      </c>
      <c r="E2886">
        <v>2</v>
      </c>
      <c r="F2886">
        <v>3990</v>
      </c>
      <c r="G2886">
        <v>5</v>
      </c>
      <c r="H2886" t="s">
        <v>1022</v>
      </c>
    </row>
    <row r="2887" spans="1:8" x14ac:dyDescent="0.25">
      <c r="A2887">
        <v>102885</v>
      </c>
      <c r="B2887" s="1">
        <v>46204</v>
      </c>
      <c r="C2887" t="s">
        <v>454</v>
      </c>
      <c r="D2887" t="s">
        <v>1075</v>
      </c>
      <c r="E2887">
        <v>1</v>
      </c>
      <c r="F2887">
        <v>531</v>
      </c>
      <c r="G2887">
        <v>10</v>
      </c>
      <c r="H2887" t="s">
        <v>1020</v>
      </c>
    </row>
    <row r="2888" spans="1:8" x14ac:dyDescent="0.25">
      <c r="A2888">
        <v>102886</v>
      </c>
      <c r="B2888" s="1">
        <v>46204</v>
      </c>
      <c r="C2888" t="s">
        <v>457</v>
      </c>
      <c r="D2888" t="s">
        <v>1111</v>
      </c>
      <c r="E2888">
        <v>3</v>
      </c>
      <c r="F2888">
        <v>1625</v>
      </c>
      <c r="G2888">
        <v>10</v>
      </c>
      <c r="H2888" t="s">
        <v>1017</v>
      </c>
    </row>
    <row r="2889" spans="1:8" x14ac:dyDescent="0.25">
      <c r="A2889">
        <v>102887</v>
      </c>
      <c r="B2889" s="1">
        <v>46204</v>
      </c>
      <c r="C2889" t="s">
        <v>383</v>
      </c>
      <c r="D2889" t="s">
        <v>1131</v>
      </c>
      <c r="E2889">
        <v>5</v>
      </c>
      <c r="F2889">
        <v>1475</v>
      </c>
      <c r="G2889">
        <v>10</v>
      </c>
      <c r="H2889" t="s">
        <v>1024</v>
      </c>
    </row>
    <row r="2890" spans="1:8" x14ac:dyDescent="0.25">
      <c r="A2890">
        <v>102888</v>
      </c>
      <c r="B2890" s="1">
        <v>46204</v>
      </c>
      <c r="C2890" t="s">
        <v>33</v>
      </c>
      <c r="D2890" t="s">
        <v>1109</v>
      </c>
      <c r="E2890">
        <v>3</v>
      </c>
      <c r="F2890">
        <v>1082</v>
      </c>
      <c r="G2890">
        <v>0</v>
      </c>
      <c r="H2890" t="s">
        <v>1016</v>
      </c>
    </row>
    <row r="2891" spans="1:8" x14ac:dyDescent="0.25">
      <c r="A2891">
        <v>102889</v>
      </c>
      <c r="B2891" s="1">
        <v>46204</v>
      </c>
      <c r="C2891" t="s">
        <v>565</v>
      </c>
      <c r="D2891" t="s">
        <v>1078</v>
      </c>
      <c r="E2891">
        <v>1</v>
      </c>
      <c r="F2891">
        <v>2149</v>
      </c>
      <c r="G2891">
        <v>0</v>
      </c>
      <c r="H2891" t="s">
        <v>1017</v>
      </c>
    </row>
    <row r="2892" spans="1:8" x14ac:dyDescent="0.25">
      <c r="A2892">
        <v>102890</v>
      </c>
      <c r="B2892" s="1">
        <v>46204</v>
      </c>
      <c r="C2892" t="s">
        <v>799</v>
      </c>
      <c r="D2892" t="s">
        <v>1034</v>
      </c>
      <c r="E2892">
        <v>5</v>
      </c>
      <c r="F2892">
        <v>3410</v>
      </c>
      <c r="G2892">
        <v>5</v>
      </c>
      <c r="H2892" t="s">
        <v>1018</v>
      </c>
    </row>
    <row r="2893" spans="1:8" x14ac:dyDescent="0.25">
      <c r="A2893">
        <v>102891</v>
      </c>
      <c r="B2893" s="1">
        <v>46204</v>
      </c>
      <c r="C2893" t="s">
        <v>661</v>
      </c>
      <c r="D2893" t="s">
        <v>1110</v>
      </c>
      <c r="E2893">
        <v>5</v>
      </c>
      <c r="F2893">
        <v>3117</v>
      </c>
      <c r="G2893">
        <v>5</v>
      </c>
      <c r="H2893" t="s">
        <v>1021</v>
      </c>
    </row>
    <row r="2894" spans="1:8" x14ac:dyDescent="0.25">
      <c r="A2894">
        <v>102892</v>
      </c>
      <c r="B2894" s="1">
        <v>46204</v>
      </c>
      <c r="C2894" t="s">
        <v>460</v>
      </c>
      <c r="D2894" t="s">
        <v>1135</v>
      </c>
      <c r="E2894">
        <v>5</v>
      </c>
      <c r="F2894">
        <v>2961</v>
      </c>
      <c r="G2894">
        <v>0</v>
      </c>
      <c r="H2894" t="s">
        <v>1023</v>
      </c>
    </row>
    <row r="2895" spans="1:8" x14ac:dyDescent="0.25">
      <c r="A2895">
        <v>102893</v>
      </c>
      <c r="B2895" s="1">
        <v>46204</v>
      </c>
      <c r="C2895" t="s">
        <v>264</v>
      </c>
      <c r="D2895" t="s">
        <v>1144</v>
      </c>
      <c r="E2895">
        <v>1</v>
      </c>
      <c r="F2895">
        <v>3253</v>
      </c>
      <c r="G2895">
        <v>0</v>
      </c>
      <c r="H2895" t="s">
        <v>1018</v>
      </c>
    </row>
    <row r="2896" spans="1:8" x14ac:dyDescent="0.25">
      <c r="A2896">
        <v>102894</v>
      </c>
      <c r="B2896" s="1">
        <v>46204</v>
      </c>
      <c r="C2896" t="s">
        <v>127</v>
      </c>
      <c r="D2896" t="s">
        <v>1150</v>
      </c>
      <c r="E2896">
        <v>3</v>
      </c>
      <c r="F2896">
        <v>1083</v>
      </c>
      <c r="G2896">
        <v>10</v>
      </c>
      <c r="H2896" t="s">
        <v>1016</v>
      </c>
    </row>
    <row r="2897" spans="1:8" x14ac:dyDescent="0.25">
      <c r="A2897">
        <v>102895</v>
      </c>
      <c r="B2897" s="1">
        <v>46204</v>
      </c>
      <c r="C2897" t="s">
        <v>895</v>
      </c>
      <c r="D2897" t="s">
        <v>1090</v>
      </c>
      <c r="E2897">
        <v>3</v>
      </c>
      <c r="F2897">
        <v>3736</v>
      </c>
      <c r="G2897">
        <v>10</v>
      </c>
      <c r="H2897" t="s">
        <v>1025</v>
      </c>
    </row>
    <row r="2898" spans="1:8" x14ac:dyDescent="0.25">
      <c r="A2898">
        <v>102896</v>
      </c>
      <c r="B2898" s="1">
        <v>46204</v>
      </c>
      <c r="C2898" t="s">
        <v>740</v>
      </c>
      <c r="D2898" t="s">
        <v>1164</v>
      </c>
      <c r="E2898">
        <v>4</v>
      </c>
      <c r="F2898">
        <v>823</v>
      </c>
      <c r="G2898">
        <v>10</v>
      </c>
      <c r="H2898" t="s">
        <v>1019</v>
      </c>
    </row>
    <row r="2899" spans="1:8" x14ac:dyDescent="0.25">
      <c r="A2899">
        <v>102897</v>
      </c>
      <c r="B2899" s="1">
        <v>46204</v>
      </c>
      <c r="C2899" t="s">
        <v>738</v>
      </c>
      <c r="D2899" t="s">
        <v>1092</v>
      </c>
      <c r="E2899">
        <v>4</v>
      </c>
      <c r="F2899">
        <v>2119</v>
      </c>
      <c r="G2899">
        <v>10</v>
      </c>
      <c r="H2899" t="s">
        <v>1016</v>
      </c>
    </row>
    <row r="2900" spans="1:8" x14ac:dyDescent="0.25">
      <c r="A2900">
        <v>102898</v>
      </c>
      <c r="B2900" s="1">
        <v>46204</v>
      </c>
      <c r="C2900" t="s">
        <v>255</v>
      </c>
      <c r="D2900" t="s">
        <v>1096</v>
      </c>
      <c r="E2900">
        <v>1</v>
      </c>
      <c r="F2900">
        <v>952</v>
      </c>
      <c r="G2900">
        <v>0</v>
      </c>
      <c r="H2900" t="s">
        <v>1023</v>
      </c>
    </row>
    <row r="2901" spans="1:8" x14ac:dyDescent="0.25">
      <c r="A2901">
        <v>102899</v>
      </c>
      <c r="B2901" s="1">
        <v>46204</v>
      </c>
      <c r="C2901" t="s">
        <v>907</v>
      </c>
      <c r="D2901" t="s">
        <v>1161</v>
      </c>
      <c r="E2901">
        <v>4</v>
      </c>
      <c r="F2901">
        <v>1554</v>
      </c>
      <c r="G2901">
        <v>5</v>
      </c>
      <c r="H2901" t="s">
        <v>1017</v>
      </c>
    </row>
    <row r="2902" spans="1:8" x14ac:dyDescent="0.25">
      <c r="A2902">
        <v>102900</v>
      </c>
      <c r="B2902" s="1">
        <v>46204</v>
      </c>
      <c r="C2902" t="s">
        <v>453</v>
      </c>
      <c r="D2902" t="s">
        <v>1092</v>
      </c>
      <c r="E2902">
        <v>2</v>
      </c>
      <c r="F2902">
        <v>1879</v>
      </c>
      <c r="G2902">
        <v>5</v>
      </c>
      <c r="H2902" t="s">
        <v>1019</v>
      </c>
    </row>
    <row r="2903" spans="1:8" x14ac:dyDescent="0.25">
      <c r="A2903">
        <v>102901</v>
      </c>
      <c r="B2903" s="1">
        <v>46204</v>
      </c>
      <c r="C2903" t="s">
        <v>546</v>
      </c>
      <c r="D2903" t="s">
        <v>1163</v>
      </c>
      <c r="E2903">
        <v>3</v>
      </c>
      <c r="F2903">
        <v>2082</v>
      </c>
      <c r="G2903">
        <v>10</v>
      </c>
      <c r="H2903" t="s">
        <v>1024</v>
      </c>
    </row>
    <row r="2904" spans="1:8" x14ac:dyDescent="0.25">
      <c r="A2904">
        <v>102902</v>
      </c>
      <c r="B2904" s="1">
        <v>46204</v>
      </c>
      <c r="C2904" t="s">
        <v>724</v>
      </c>
      <c r="D2904" t="s">
        <v>1055</v>
      </c>
      <c r="E2904">
        <v>2</v>
      </c>
      <c r="F2904">
        <v>1646</v>
      </c>
      <c r="G2904">
        <v>10</v>
      </c>
      <c r="H2904" t="s">
        <v>1021</v>
      </c>
    </row>
    <row r="2905" spans="1:8" x14ac:dyDescent="0.25">
      <c r="A2905">
        <v>102903</v>
      </c>
      <c r="B2905" s="1">
        <v>46204</v>
      </c>
      <c r="C2905" t="s">
        <v>907</v>
      </c>
      <c r="D2905" t="s">
        <v>1142</v>
      </c>
      <c r="E2905">
        <v>3</v>
      </c>
      <c r="F2905">
        <v>301</v>
      </c>
      <c r="G2905">
        <v>10</v>
      </c>
      <c r="H2905" t="s">
        <v>1023</v>
      </c>
    </row>
    <row r="2906" spans="1:8" x14ac:dyDescent="0.25">
      <c r="A2906">
        <v>102904</v>
      </c>
      <c r="B2906" s="1">
        <v>46204</v>
      </c>
      <c r="C2906" t="s">
        <v>33</v>
      </c>
      <c r="D2906" t="s">
        <v>1028</v>
      </c>
      <c r="E2906">
        <v>5</v>
      </c>
      <c r="F2906">
        <v>2914</v>
      </c>
      <c r="G2906">
        <v>0</v>
      </c>
      <c r="H2906" t="s">
        <v>1021</v>
      </c>
    </row>
    <row r="2907" spans="1:8" x14ac:dyDescent="0.25">
      <c r="A2907">
        <v>102905</v>
      </c>
      <c r="B2907" s="1">
        <v>46204</v>
      </c>
      <c r="C2907" t="s">
        <v>327</v>
      </c>
      <c r="D2907" t="s">
        <v>1058</v>
      </c>
      <c r="E2907">
        <v>2</v>
      </c>
      <c r="F2907">
        <v>2197</v>
      </c>
      <c r="G2907">
        <v>10</v>
      </c>
      <c r="H2907" t="s">
        <v>1022</v>
      </c>
    </row>
    <row r="2908" spans="1:8" x14ac:dyDescent="0.25">
      <c r="A2908">
        <v>102906</v>
      </c>
      <c r="B2908" s="1">
        <v>46204</v>
      </c>
      <c r="C2908" t="s">
        <v>537</v>
      </c>
      <c r="D2908" t="s">
        <v>1030</v>
      </c>
      <c r="E2908">
        <v>1</v>
      </c>
      <c r="F2908">
        <v>225</v>
      </c>
      <c r="G2908">
        <v>10</v>
      </c>
      <c r="H2908" t="s">
        <v>1017</v>
      </c>
    </row>
    <row r="2909" spans="1:8" x14ac:dyDescent="0.25">
      <c r="A2909">
        <v>102907</v>
      </c>
      <c r="B2909" s="1">
        <v>46204</v>
      </c>
      <c r="C2909" t="s">
        <v>533</v>
      </c>
      <c r="D2909" t="s">
        <v>1105</v>
      </c>
      <c r="E2909">
        <v>2</v>
      </c>
      <c r="F2909">
        <v>1555</v>
      </c>
      <c r="G2909">
        <v>0</v>
      </c>
      <c r="H2909" t="s">
        <v>1021</v>
      </c>
    </row>
    <row r="2910" spans="1:8" x14ac:dyDescent="0.25">
      <c r="A2910">
        <v>102908</v>
      </c>
      <c r="B2910" s="1">
        <v>46204</v>
      </c>
      <c r="C2910" t="s">
        <v>718</v>
      </c>
      <c r="D2910" t="s">
        <v>1162</v>
      </c>
      <c r="E2910">
        <v>2</v>
      </c>
      <c r="F2910">
        <v>4048</v>
      </c>
      <c r="G2910">
        <v>10</v>
      </c>
      <c r="H2910" t="s">
        <v>1023</v>
      </c>
    </row>
    <row r="2911" spans="1:8" x14ac:dyDescent="0.25">
      <c r="A2911">
        <v>102909</v>
      </c>
      <c r="B2911" s="1">
        <v>46204</v>
      </c>
      <c r="C2911" t="s">
        <v>120</v>
      </c>
      <c r="D2911" t="s">
        <v>1074</v>
      </c>
      <c r="E2911">
        <v>1</v>
      </c>
      <c r="F2911">
        <v>2608</v>
      </c>
      <c r="G2911">
        <v>10</v>
      </c>
      <c r="H2911" t="s">
        <v>1022</v>
      </c>
    </row>
    <row r="2912" spans="1:8" x14ac:dyDescent="0.25">
      <c r="A2912">
        <v>102910</v>
      </c>
      <c r="B2912" s="1">
        <v>46204</v>
      </c>
      <c r="C2912" t="s">
        <v>19</v>
      </c>
      <c r="D2912" t="s">
        <v>1088</v>
      </c>
      <c r="E2912">
        <v>1</v>
      </c>
      <c r="F2912">
        <v>400</v>
      </c>
      <c r="G2912">
        <v>0</v>
      </c>
      <c r="H2912" t="s">
        <v>1018</v>
      </c>
    </row>
    <row r="2913" spans="1:8" x14ac:dyDescent="0.25">
      <c r="A2913">
        <v>102911</v>
      </c>
      <c r="B2913" s="1">
        <v>46204</v>
      </c>
      <c r="C2913" t="s">
        <v>509</v>
      </c>
      <c r="D2913" t="s">
        <v>1105</v>
      </c>
      <c r="E2913">
        <v>3</v>
      </c>
      <c r="F2913">
        <v>368</v>
      </c>
      <c r="G2913">
        <v>10</v>
      </c>
      <c r="H2913" t="s">
        <v>1017</v>
      </c>
    </row>
    <row r="2914" spans="1:8" x14ac:dyDescent="0.25">
      <c r="A2914">
        <v>102912</v>
      </c>
      <c r="B2914" s="1">
        <v>46204</v>
      </c>
      <c r="C2914" t="s">
        <v>479</v>
      </c>
      <c r="D2914" t="s">
        <v>1053</v>
      </c>
      <c r="E2914">
        <v>2</v>
      </c>
      <c r="F2914">
        <v>683</v>
      </c>
      <c r="G2914">
        <v>5</v>
      </c>
      <c r="H2914" t="s">
        <v>1016</v>
      </c>
    </row>
    <row r="2915" spans="1:8" x14ac:dyDescent="0.25">
      <c r="A2915">
        <v>102913</v>
      </c>
      <c r="B2915" s="1">
        <v>46204</v>
      </c>
      <c r="C2915" t="s">
        <v>122</v>
      </c>
      <c r="D2915" t="s">
        <v>1066</v>
      </c>
      <c r="E2915">
        <v>4</v>
      </c>
      <c r="F2915">
        <v>2050</v>
      </c>
      <c r="G2915">
        <v>5</v>
      </c>
      <c r="H2915" t="s">
        <v>1025</v>
      </c>
    </row>
    <row r="2916" spans="1:8" x14ac:dyDescent="0.25">
      <c r="A2916">
        <v>102914</v>
      </c>
      <c r="B2916" s="1">
        <v>46204</v>
      </c>
      <c r="C2916" t="s">
        <v>733</v>
      </c>
      <c r="D2916" t="s">
        <v>1106</v>
      </c>
      <c r="E2916">
        <v>1</v>
      </c>
      <c r="F2916">
        <v>1632</v>
      </c>
      <c r="G2916">
        <v>10</v>
      </c>
      <c r="H2916" t="s">
        <v>1019</v>
      </c>
    </row>
    <row r="2917" spans="1:8" x14ac:dyDescent="0.25">
      <c r="A2917">
        <v>102915</v>
      </c>
      <c r="B2917" s="1">
        <v>46204</v>
      </c>
      <c r="C2917" t="s">
        <v>428</v>
      </c>
      <c r="D2917" t="s">
        <v>1081</v>
      </c>
      <c r="E2917">
        <v>1</v>
      </c>
      <c r="F2917">
        <v>2996</v>
      </c>
      <c r="G2917">
        <v>0</v>
      </c>
      <c r="H2917" t="s">
        <v>1024</v>
      </c>
    </row>
    <row r="2918" spans="1:8" x14ac:dyDescent="0.25">
      <c r="A2918">
        <v>102916</v>
      </c>
      <c r="B2918" s="1">
        <v>46204</v>
      </c>
      <c r="C2918" t="s">
        <v>797</v>
      </c>
      <c r="D2918" t="s">
        <v>1065</v>
      </c>
      <c r="E2918">
        <v>4</v>
      </c>
      <c r="F2918">
        <v>4522</v>
      </c>
      <c r="G2918">
        <v>5</v>
      </c>
      <c r="H2918" t="s">
        <v>1022</v>
      </c>
    </row>
    <row r="2919" spans="1:8" x14ac:dyDescent="0.25">
      <c r="A2919">
        <v>102917</v>
      </c>
      <c r="B2919" s="1">
        <v>46204</v>
      </c>
      <c r="C2919" t="s">
        <v>736</v>
      </c>
      <c r="D2919" t="s">
        <v>1110</v>
      </c>
      <c r="E2919">
        <v>3</v>
      </c>
      <c r="F2919">
        <v>4049</v>
      </c>
      <c r="G2919">
        <v>10</v>
      </c>
      <c r="H2919" t="s">
        <v>1021</v>
      </c>
    </row>
    <row r="2920" spans="1:8" x14ac:dyDescent="0.25">
      <c r="A2920">
        <v>102918</v>
      </c>
      <c r="B2920" s="1">
        <v>46204</v>
      </c>
      <c r="C2920" t="s">
        <v>535</v>
      </c>
      <c r="D2920" t="s">
        <v>1137</v>
      </c>
      <c r="E2920">
        <v>2</v>
      </c>
      <c r="F2920">
        <v>799</v>
      </c>
      <c r="G2920">
        <v>0</v>
      </c>
      <c r="H2920" t="s">
        <v>1018</v>
      </c>
    </row>
    <row r="2921" spans="1:8" x14ac:dyDescent="0.25">
      <c r="A2921">
        <v>102919</v>
      </c>
      <c r="B2921" s="1">
        <v>46204</v>
      </c>
      <c r="C2921" t="s">
        <v>821</v>
      </c>
      <c r="D2921" t="s">
        <v>1029</v>
      </c>
      <c r="E2921">
        <v>1</v>
      </c>
      <c r="F2921">
        <v>549</v>
      </c>
      <c r="G2921">
        <v>5</v>
      </c>
      <c r="H2921" t="s">
        <v>1022</v>
      </c>
    </row>
    <row r="2922" spans="1:8" x14ac:dyDescent="0.25">
      <c r="A2922">
        <v>102920</v>
      </c>
      <c r="B2922" s="1">
        <v>46204</v>
      </c>
      <c r="C2922" t="s">
        <v>959</v>
      </c>
      <c r="D2922" t="s">
        <v>1089</v>
      </c>
      <c r="E2922">
        <v>4</v>
      </c>
      <c r="F2922">
        <v>3544</v>
      </c>
      <c r="G2922">
        <v>5</v>
      </c>
      <c r="H2922" t="s">
        <v>1017</v>
      </c>
    </row>
    <row r="2923" spans="1:8" x14ac:dyDescent="0.25">
      <c r="A2923">
        <v>102921</v>
      </c>
      <c r="B2923" s="1">
        <v>46204</v>
      </c>
      <c r="C2923" t="s">
        <v>951</v>
      </c>
      <c r="D2923" t="s">
        <v>1173</v>
      </c>
      <c r="E2923">
        <v>4</v>
      </c>
      <c r="F2923">
        <v>2148</v>
      </c>
      <c r="G2923">
        <v>5</v>
      </c>
      <c r="H2923" t="s">
        <v>1023</v>
      </c>
    </row>
    <row r="2924" spans="1:8" x14ac:dyDescent="0.25">
      <c r="A2924">
        <v>102922</v>
      </c>
      <c r="B2924" s="1">
        <v>46204</v>
      </c>
      <c r="C2924" t="s">
        <v>350</v>
      </c>
      <c r="D2924" t="s">
        <v>1081</v>
      </c>
      <c r="E2924">
        <v>2</v>
      </c>
      <c r="F2924">
        <v>3189</v>
      </c>
      <c r="G2924">
        <v>10</v>
      </c>
      <c r="H2924" t="s">
        <v>1019</v>
      </c>
    </row>
    <row r="2925" spans="1:8" x14ac:dyDescent="0.25">
      <c r="A2925">
        <v>102923</v>
      </c>
      <c r="B2925" s="1">
        <v>46204</v>
      </c>
      <c r="C2925" t="s">
        <v>756</v>
      </c>
      <c r="D2925" t="s">
        <v>1154</v>
      </c>
      <c r="E2925">
        <v>4</v>
      </c>
      <c r="F2925">
        <v>621</v>
      </c>
      <c r="G2925">
        <v>10</v>
      </c>
      <c r="H2925" t="s">
        <v>1021</v>
      </c>
    </row>
    <row r="2926" spans="1:8" x14ac:dyDescent="0.25">
      <c r="A2926">
        <v>102924</v>
      </c>
      <c r="B2926" s="1">
        <v>46204</v>
      </c>
      <c r="C2926" t="s">
        <v>143</v>
      </c>
      <c r="D2926" t="s">
        <v>1060</v>
      </c>
      <c r="E2926">
        <v>5</v>
      </c>
      <c r="F2926">
        <v>608</v>
      </c>
      <c r="G2926">
        <v>10</v>
      </c>
      <c r="H2926" t="s">
        <v>1023</v>
      </c>
    </row>
    <row r="2927" spans="1:8" x14ac:dyDescent="0.25">
      <c r="A2927">
        <v>102925</v>
      </c>
      <c r="B2927" s="1">
        <v>46204</v>
      </c>
      <c r="C2927" t="s">
        <v>272</v>
      </c>
      <c r="D2927" t="s">
        <v>1064</v>
      </c>
      <c r="E2927">
        <v>3</v>
      </c>
      <c r="F2927">
        <v>4101</v>
      </c>
      <c r="G2927">
        <v>5</v>
      </c>
      <c r="H2927" t="s">
        <v>1016</v>
      </c>
    </row>
    <row r="2928" spans="1:8" x14ac:dyDescent="0.25">
      <c r="A2928">
        <v>102926</v>
      </c>
      <c r="B2928" s="1">
        <v>46204</v>
      </c>
      <c r="C2928" t="s">
        <v>695</v>
      </c>
      <c r="D2928" t="s">
        <v>1151</v>
      </c>
      <c r="E2928">
        <v>4</v>
      </c>
      <c r="F2928">
        <v>2848</v>
      </c>
      <c r="G2928">
        <v>0</v>
      </c>
      <c r="H2928" t="s">
        <v>1016</v>
      </c>
    </row>
    <row r="2929" spans="1:8" x14ac:dyDescent="0.25">
      <c r="A2929">
        <v>102927</v>
      </c>
      <c r="B2929" s="1">
        <v>46204</v>
      </c>
      <c r="C2929" t="s">
        <v>392</v>
      </c>
      <c r="D2929" t="s">
        <v>1174</v>
      </c>
      <c r="E2929">
        <v>5</v>
      </c>
      <c r="F2929">
        <v>1025</v>
      </c>
      <c r="G2929">
        <v>5</v>
      </c>
      <c r="H2929" t="s">
        <v>1021</v>
      </c>
    </row>
    <row r="2930" spans="1:8" x14ac:dyDescent="0.25">
      <c r="A2930">
        <v>102928</v>
      </c>
      <c r="B2930" s="1">
        <v>46204</v>
      </c>
      <c r="C2930" t="s">
        <v>699</v>
      </c>
      <c r="D2930" t="s">
        <v>1063</v>
      </c>
      <c r="E2930">
        <v>5</v>
      </c>
      <c r="F2930">
        <v>598</v>
      </c>
      <c r="G2930">
        <v>10</v>
      </c>
      <c r="H2930" t="s">
        <v>1016</v>
      </c>
    </row>
    <row r="2931" spans="1:8" x14ac:dyDescent="0.25">
      <c r="A2931">
        <v>102929</v>
      </c>
      <c r="B2931" s="1">
        <v>46204</v>
      </c>
      <c r="C2931" t="s">
        <v>132</v>
      </c>
      <c r="D2931" t="s">
        <v>1037</v>
      </c>
      <c r="E2931">
        <v>3</v>
      </c>
      <c r="F2931">
        <v>2810</v>
      </c>
      <c r="G2931">
        <v>0</v>
      </c>
      <c r="H2931" t="s">
        <v>1023</v>
      </c>
    </row>
    <row r="2932" spans="1:8" x14ac:dyDescent="0.25">
      <c r="A2932">
        <v>102930</v>
      </c>
      <c r="B2932" s="1">
        <v>46204</v>
      </c>
      <c r="C2932" t="s">
        <v>648</v>
      </c>
      <c r="D2932" t="s">
        <v>1110</v>
      </c>
      <c r="E2932">
        <v>2</v>
      </c>
      <c r="F2932">
        <v>2687</v>
      </c>
      <c r="G2932">
        <v>5</v>
      </c>
      <c r="H2932" t="s">
        <v>1022</v>
      </c>
    </row>
    <row r="2933" spans="1:8" x14ac:dyDescent="0.25">
      <c r="A2933">
        <v>102931</v>
      </c>
      <c r="B2933" s="1">
        <v>46204</v>
      </c>
      <c r="C2933" t="s">
        <v>65</v>
      </c>
      <c r="D2933" t="s">
        <v>1089</v>
      </c>
      <c r="E2933">
        <v>3</v>
      </c>
      <c r="F2933">
        <v>1507</v>
      </c>
      <c r="G2933">
        <v>0</v>
      </c>
      <c r="H2933" t="s">
        <v>1022</v>
      </c>
    </row>
    <row r="2934" spans="1:8" x14ac:dyDescent="0.25">
      <c r="A2934">
        <v>102932</v>
      </c>
      <c r="B2934" s="1">
        <v>46204</v>
      </c>
      <c r="C2934" t="s">
        <v>955</v>
      </c>
      <c r="D2934" t="s">
        <v>1138</v>
      </c>
      <c r="E2934">
        <v>5</v>
      </c>
      <c r="F2934">
        <v>4263</v>
      </c>
      <c r="G2934">
        <v>10</v>
      </c>
      <c r="H2934" t="s">
        <v>1016</v>
      </c>
    </row>
    <row r="2935" spans="1:8" x14ac:dyDescent="0.25">
      <c r="A2935">
        <v>102933</v>
      </c>
      <c r="B2935" s="1">
        <v>46204</v>
      </c>
      <c r="C2935" t="s">
        <v>1003</v>
      </c>
      <c r="D2935" t="s">
        <v>1078</v>
      </c>
      <c r="E2935">
        <v>5</v>
      </c>
      <c r="F2935">
        <v>4633</v>
      </c>
      <c r="G2935">
        <v>5</v>
      </c>
      <c r="H2935" t="s">
        <v>1020</v>
      </c>
    </row>
    <row r="2936" spans="1:8" x14ac:dyDescent="0.25">
      <c r="A2936">
        <v>102934</v>
      </c>
      <c r="B2936" s="1">
        <v>46204</v>
      </c>
      <c r="C2936" t="s">
        <v>222</v>
      </c>
      <c r="D2936" t="s">
        <v>1030</v>
      </c>
      <c r="E2936">
        <v>2</v>
      </c>
      <c r="F2936">
        <v>3664</v>
      </c>
      <c r="G2936">
        <v>5</v>
      </c>
      <c r="H2936" t="s">
        <v>1022</v>
      </c>
    </row>
    <row r="2937" spans="1:8" x14ac:dyDescent="0.25">
      <c r="A2937">
        <v>102935</v>
      </c>
      <c r="B2937" s="1">
        <v>46204</v>
      </c>
      <c r="C2937" t="s">
        <v>494</v>
      </c>
      <c r="D2937" t="s">
        <v>1084</v>
      </c>
      <c r="E2937">
        <v>5</v>
      </c>
      <c r="F2937">
        <v>4247</v>
      </c>
      <c r="G2937">
        <v>10</v>
      </c>
      <c r="H2937" t="s">
        <v>1025</v>
      </c>
    </row>
    <row r="2938" spans="1:8" x14ac:dyDescent="0.25">
      <c r="A2938">
        <v>102936</v>
      </c>
      <c r="B2938" s="1">
        <v>46204</v>
      </c>
      <c r="C2938" t="s">
        <v>61</v>
      </c>
      <c r="D2938" t="s">
        <v>1091</v>
      </c>
      <c r="E2938">
        <v>2</v>
      </c>
      <c r="F2938">
        <v>3769</v>
      </c>
      <c r="G2938">
        <v>0</v>
      </c>
      <c r="H2938" t="s">
        <v>1021</v>
      </c>
    </row>
    <row r="2939" spans="1:8" x14ac:dyDescent="0.25">
      <c r="A2939">
        <v>102937</v>
      </c>
      <c r="B2939" s="1">
        <v>46204</v>
      </c>
      <c r="C2939" t="s">
        <v>842</v>
      </c>
      <c r="D2939" t="s">
        <v>1088</v>
      </c>
      <c r="E2939">
        <v>2</v>
      </c>
      <c r="F2939">
        <v>3082</v>
      </c>
      <c r="G2939">
        <v>5</v>
      </c>
      <c r="H2939" t="s">
        <v>1017</v>
      </c>
    </row>
    <row r="2940" spans="1:8" x14ac:dyDescent="0.25">
      <c r="A2940">
        <v>102938</v>
      </c>
      <c r="B2940" s="1">
        <v>46204</v>
      </c>
      <c r="C2940" t="s">
        <v>796</v>
      </c>
      <c r="D2940" t="s">
        <v>1057</v>
      </c>
      <c r="E2940">
        <v>5</v>
      </c>
      <c r="F2940">
        <v>1494</v>
      </c>
      <c r="G2940">
        <v>0</v>
      </c>
      <c r="H2940" t="s">
        <v>1025</v>
      </c>
    </row>
    <row r="2941" spans="1:8" x14ac:dyDescent="0.25">
      <c r="A2941">
        <v>102939</v>
      </c>
      <c r="B2941" s="1">
        <v>46204</v>
      </c>
      <c r="C2941" t="s">
        <v>271</v>
      </c>
      <c r="D2941" t="s">
        <v>1065</v>
      </c>
      <c r="E2941">
        <v>4</v>
      </c>
      <c r="F2941">
        <v>2347</v>
      </c>
      <c r="G2941">
        <v>0</v>
      </c>
      <c r="H2941" t="s">
        <v>1024</v>
      </c>
    </row>
    <row r="2942" spans="1:8" x14ac:dyDescent="0.25">
      <c r="A2942">
        <v>102940</v>
      </c>
      <c r="B2942" s="1">
        <v>46204</v>
      </c>
      <c r="C2942" t="s">
        <v>686</v>
      </c>
      <c r="D2942" t="s">
        <v>1129</v>
      </c>
      <c r="E2942">
        <v>5</v>
      </c>
      <c r="F2942">
        <v>3527</v>
      </c>
      <c r="G2942">
        <v>10</v>
      </c>
      <c r="H2942" t="s">
        <v>1019</v>
      </c>
    </row>
    <row r="2943" spans="1:8" x14ac:dyDescent="0.25">
      <c r="A2943">
        <v>102941</v>
      </c>
      <c r="B2943" s="1">
        <v>46204</v>
      </c>
      <c r="C2943" t="s">
        <v>206</v>
      </c>
      <c r="D2943" t="s">
        <v>1161</v>
      </c>
      <c r="E2943">
        <v>2</v>
      </c>
      <c r="F2943">
        <v>2747</v>
      </c>
      <c r="G2943">
        <v>5</v>
      </c>
      <c r="H2943" t="s">
        <v>1019</v>
      </c>
    </row>
    <row r="2944" spans="1:8" x14ac:dyDescent="0.25">
      <c r="A2944">
        <v>102942</v>
      </c>
      <c r="B2944" s="1">
        <v>46204</v>
      </c>
      <c r="C2944" t="s">
        <v>305</v>
      </c>
      <c r="D2944" t="s">
        <v>1031</v>
      </c>
      <c r="E2944">
        <v>5</v>
      </c>
      <c r="F2944">
        <v>758</v>
      </c>
      <c r="G2944">
        <v>10</v>
      </c>
      <c r="H2944" t="s">
        <v>1021</v>
      </c>
    </row>
    <row r="2945" spans="1:8" x14ac:dyDescent="0.25">
      <c r="A2945">
        <v>102943</v>
      </c>
      <c r="B2945" s="1">
        <v>46204</v>
      </c>
      <c r="C2945" t="s">
        <v>174</v>
      </c>
      <c r="D2945" t="s">
        <v>1067</v>
      </c>
      <c r="E2945">
        <v>1</v>
      </c>
      <c r="F2945">
        <v>447</v>
      </c>
      <c r="G2945">
        <v>10</v>
      </c>
      <c r="H2945" t="s">
        <v>1018</v>
      </c>
    </row>
    <row r="2946" spans="1:8" x14ac:dyDescent="0.25">
      <c r="A2946">
        <v>102944</v>
      </c>
      <c r="B2946" s="1">
        <v>46204</v>
      </c>
      <c r="C2946" t="s">
        <v>791</v>
      </c>
      <c r="D2946" t="s">
        <v>1036</v>
      </c>
      <c r="E2946">
        <v>1</v>
      </c>
      <c r="F2946">
        <v>3885</v>
      </c>
      <c r="G2946">
        <v>10</v>
      </c>
      <c r="H2946" t="s">
        <v>1022</v>
      </c>
    </row>
    <row r="2947" spans="1:8" x14ac:dyDescent="0.25">
      <c r="A2947">
        <v>102945</v>
      </c>
      <c r="B2947" s="1">
        <v>46204</v>
      </c>
      <c r="C2947" t="s">
        <v>97</v>
      </c>
      <c r="D2947" t="s">
        <v>1041</v>
      </c>
      <c r="E2947">
        <v>2</v>
      </c>
      <c r="F2947">
        <v>2054</v>
      </c>
      <c r="G2947">
        <v>5</v>
      </c>
      <c r="H2947" t="s">
        <v>1023</v>
      </c>
    </row>
    <row r="2948" spans="1:8" x14ac:dyDescent="0.25">
      <c r="A2948">
        <v>102946</v>
      </c>
      <c r="B2948" s="1">
        <v>46204</v>
      </c>
      <c r="C2948" t="s">
        <v>453</v>
      </c>
      <c r="D2948" t="s">
        <v>1156</v>
      </c>
      <c r="E2948">
        <v>5</v>
      </c>
      <c r="F2948">
        <v>982</v>
      </c>
      <c r="G2948">
        <v>0</v>
      </c>
      <c r="H2948" t="s">
        <v>1022</v>
      </c>
    </row>
    <row r="2949" spans="1:8" x14ac:dyDescent="0.25">
      <c r="A2949">
        <v>102947</v>
      </c>
      <c r="B2949" s="1">
        <v>46204</v>
      </c>
      <c r="C2949" t="s">
        <v>79</v>
      </c>
      <c r="D2949" t="s">
        <v>1052</v>
      </c>
      <c r="E2949">
        <v>3</v>
      </c>
      <c r="F2949">
        <v>2539</v>
      </c>
      <c r="G2949">
        <v>5</v>
      </c>
      <c r="H2949" t="s">
        <v>1022</v>
      </c>
    </row>
    <row r="2950" spans="1:8" x14ac:dyDescent="0.25">
      <c r="A2950">
        <v>102948</v>
      </c>
      <c r="B2950" s="1">
        <v>46204</v>
      </c>
      <c r="C2950" t="s">
        <v>50</v>
      </c>
      <c r="D2950" t="s">
        <v>1114</v>
      </c>
      <c r="E2950">
        <v>1</v>
      </c>
      <c r="F2950">
        <v>1027</v>
      </c>
      <c r="G2950">
        <v>10</v>
      </c>
      <c r="H2950" t="s">
        <v>1019</v>
      </c>
    </row>
    <row r="2951" spans="1:8" x14ac:dyDescent="0.25">
      <c r="A2951">
        <v>102949</v>
      </c>
      <c r="B2951" s="1">
        <v>46204</v>
      </c>
      <c r="C2951" t="s">
        <v>33</v>
      </c>
      <c r="D2951" t="s">
        <v>1041</v>
      </c>
      <c r="E2951">
        <v>1</v>
      </c>
      <c r="F2951">
        <v>3670</v>
      </c>
      <c r="G2951">
        <v>0</v>
      </c>
      <c r="H2951" t="s">
        <v>1016</v>
      </c>
    </row>
    <row r="2952" spans="1:8" x14ac:dyDescent="0.25">
      <c r="A2952">
        <v>102950</v>
      </c>
      <c r="B2952" s="1">
        <v>46204</v>
      </c>
      <c r="C2952" t="s">
        <v>747</v>
      </c>
      <c r="D2952" t="s">
        <v>1138</v>
      </c>
      <c r="E2952">
        <v>5</v>
      </c>
      <c r="F2952">
        <v>1348</v>
      </c>
      <c r="G2952">
        <v>5</v>
      </c>
      <c r="H2952" t="s">
        <v>1017</v>
      </c>
    </row>
    <row r="2953" spans="1:8" x14ac:dyDescent="0.25">
      <c r="A2953">
        <v>102951</v>
      </c>
      <c r="B2953" s="1">
        <v>46204</v>
      </c>
      <c r="C2953" t="s">
        <v>737</v>
      </c>
      <c r="D2953" t="s">
        <v>1142</v>
      </c>
      <c r="E2953">
        <v>5</v>
      </c>
      <c r="F2953">
        <v>1925</v>
      </c>
      <c r="G2953">
        <v>0</v>
      </c>
      <c r="H2953" t="s">
        <v>1017</v>
      </c>
    </row>
    <row r="2954" spans="1:8" x14ac:dyDescent="0.25">
      <c r="A2954">
        <v>102952</v>
      </c>
      <c r="B2954" s="1">
        <v>46204</v>
      </c>
      <c r="C2954" t="s">
        <v>962</v>
      </c>
      <c r="D2954" t="s">
        <v>1076</v>
      </c>
      <c r="E2954">
        <v>3</v>
      </c>
      <c r="F2954">
        <v>1956</v>
      </c>
      <c r="G2954">
        <v>5</v>
      </c>
      <c r="H2954" t="s">
        <v>1021</v>
      </c>
    </row>
    <row r="2955" spans="1:8" x14ac:dyDescent="0.25">
      <c r="A2955">
        <v>102953</v>
      </c>
      <c r="B2955" s="1">
        <v>46204</v>
      </c>
      <c r="C2955" t="s">
        <v>945</v>
      </c>
      <c r="D2955" t="s">
        <v>1031</v>
      </c>
      <c r="E2955">
        <v>2</v>
      </c>
      <c r="F2955">
        <v>1654</v>
      </c>
      <c r="G2955">
        <v>5</v>
      </c>
      <c r="H2955" t="s">
        <v>1022</v>
      </c>
    </row>
    <row r="2956" spans="1:8" x14ac:dyDescent="0.25">
      <c r="A2956">
        <v>102954</v>
      </c>
      <c r="B2956" s="1">
        <v>46204</v>
      </c>
      <c r="C2956" t="s">
        <v>370</v>
      </c>
      <c r="D2956" t="s">
        <v>1129</v>
      </c>
      <c r="E2956">
        <v>3</v>
      </c>
      <c r="F2956">
        <v>4428</v>
      </c>
      <c r="G2956">
        <v>0</v>
      </c>
      <c r="H2956" t="s">
        <v>1023</v>
      </c>
    </row>
    <row r="2957" spans="1:8" x14ac:dyDescent="0.25">
      <c r="A2957">
        <v>102955</v>
      </c>
      <c r="B2957" s="1">
        <v>46204</v>
      </c>
      <c r="C2957" t="s">
        <v>178</v>
      </c>
      <c r="D2957" t="s">
        <v>1160</v>
      </c>
      <c r="E2957">
        <v>3</v>
      </c>
      <c r="F2957">
        <v>2131</v>
      </c>
      <c r="G2957">
        <v>5</v>
      </c>
      <c r="H2957" t="s">
        <v>1025</v>
      </c>
    </row>
    <row r="2958" spans="1:8" x14ac:dyDescent="0.25">
      <c r="A2958">
        <v>102956</v>
      </c>
      <c r="B2958" s="1">
        <v>46204</v>
      </c>
      <c r="C2958" t="s">
        <v>67</v>
      </c>
      <c r="D2958" t="s">
        <v>1176</v>
      </c>
      <c r="E2958">
        <v>5</v>
      </c>
      <c r="F2958">
        <v>1331</v>
      </c>
      <c r="G2958">
        <v>0</v>
      </c>
      <c r="H2958" t="s">
        <v>1021</v>
      </c>
    </row>
    <row r="2959" spans="1:8" x14ac:dyDescent="0.25">
      <c r="A2959">
        <v>102957</v>
      </c>
      <c r="B2959" s="1">
        <v>46204</v>
      </c>
      <c r="C2959" t="s">
        <v>907</v>
      </c>
      <c r="D2959" t="s">
        <v>1071</v>
      </c>
      <c r="E2959">
        <v>3</v>
      </c>
      <c r="F2959">
        <v>3395</v>
      </c>
      <c r="G2959">
        <v>5</v>
      </c>
      <c r="H2959" t="s">
        <v>1024</v>
      </c>
    </row>
    <row r="2960" spans="1:8" x14ac:dyDescent="0.25">
      <c r="A2960">
        <v>102958</v>
      </c>
      <c r="B2960" s="1">
        <v>46204</v>
      </c>
      <c r="C2960" t="s">
        <v>954</v>
      </c>
      <c r="D2960" t="s">
        <v>1030</v>
      </c>
      <c r="E2960">
        <v>4</v>
      </c>
      <c r="F2960">
        <v>2939</v>
      </c>
      <c r="G2960">
        <v>5</v>
      </c>
      <c r="H2960" t="s">
        <v>1019</v>
      </c>
    </row>
    <row r="2961" spans="1:8" x14ac:dyDescent="0.25">
      <c r="A2961">
        <v>102959</v>
      </c>
      <c r="B2961" s="1">
        <v>46204</v>
      </c>
      <c r="C2961" t="s">
        <v>467</v>
      </c>
      <c r="D2961" t="s">
        <v>1029</v>
      </c>
      <c r="E2961">
        <v>2</v>
      </c>
      <c r="F2961">
        <v>3057</v>
      </c>
      <c r="G2961">
        <v>5</v>
      </c>
      <c r="H2961" t="s">
        <v>1017</v>
      </c>
    </row>
    <row r="2962" spans="1:8" x14ac:dyDescent="0.25">
      <c r="A2962">
        <v>102960</v>
      </c>
      <c r="B2962" s="1">
        <v>46204</v>
      </c>
      <c r="C2962" t="s">
        <v>13</v>
      </c>
      <c r="D2962" t="s">
        <v>1106</v>
      </c>
      <c r="E2962">
        <v>3</v>
      </c>
      <c r="F2962">
        <v>4093</v>
      </c>
      <c r="G2962">
        <v>0</v>
      </c>
      <c r="H2962" t="s">
        <v>1018</v>
      </c>
    </row>
    <row r="2963" spans="1:8" x14ac:dyDescent="0.25">
      <c r="A2963">
        <v>102961</v>
      </c>
      <c r="B2963" s="1">
        <v>46204</v>
      </c>
      <c r="C2963" t="s">
        <v>486</v>
      </c>
      <c r="D2963" t="s">
        <v>1047</v>
      </c>
      <c r="E2963">
        <v>2</v>
      </c>
      <c r="F2963">
        <v>2039</v>
      </c>
      <c r="G2963">
        <v>10</v>
      </c>
      <c r="H2963" t="s">
        <v>1020</v>
      </c>
    </row>
    <row r="2964" spans="1:8" x14ac:dyDescent="0.25">
      <c r="A2964">
        <v>102962</v>
      </c>
      <c r="B2964" s="1">
        <v>46204</v>
      </c>
      <c r="C2964" t="s">
        <v>253</v>
      </c>
      <c r="D2964" t="s">
        <v>1034</v>
      </c>
      <c r="E2964">
        <v>4</v>
      </c>
      <c r="F2964">
        <v>422</v>
      </c>
      <c r="G2964">
        <v>0</v>
      </c>
      <c r="H2964" t="s">
        <v>1023</v>
      </c>
    </row>
    <row r="2965" spans="1:8" x14ac:dyDescent="0.25">
      <c r="A2965">
        <v>102963</v>
      </c>
      <c r="B2965" s="1">
        <v>46204</v>
      </c>
      <c r="C2965" t="s">
        <v>331</v>
      </c>
      <c r="D2965" t="s">
        <v>1140</v>
      </c>
      <c r="E2965">
        <v>2</v>
      </c>
      <c r="F2965">
        <v>2604</v>
      </c>
      <c r="G2965">
        <v>5</v>
      </c>
      <c r="H2965" t="s">
        <v>1020</v>
      </c>
    </row>
    <row r="2966" spans="1:8" x14ac:dyDescent="0.25">
      <c r="A2966">
        <v>102964</v>
      </c>
      <c r="B2966" s="1">
        <v>46204</v>
      </c>
      <c r="C2966" t="s">
        <v>167</v>
      </c>
      <c r="D2966" t="s">
        <v>1049</v>
      </c>
      <c r="E2966">
        <v>2</v>
      </c>
      <c r="F2966">
        <v>764</v>
      </c>
      <c r="G2966">
        <v>5</v>
      </c>
      <c r="H2966" t="s">
        <v>1019</v>
      </c>
    </row>
    <row r="2967" spans="1:8" x14ac:dyDescent="0.25">
      <c r="A2967">
        <v>102965</v>
      </c>
      <c r="B2967" s="1">
        <v>46204</v>
      </c>
      <c r="C2967" t="s">
        <v>122</v>
      </c>
      <c r="D2967" t="s">
        <v>1064</v>
      </c>
      <c r="E2967">
        <v>1</v>
      </c>
      <c r="F2967">
        <v>238</v>
      </c>
      <c r="G2967">
        <v>0</v>
      </c>
      <c r="H2967" t="s">
        <v>1018</v>
      </c>
    </row>
    <row r="2968" spans="1:8" x14ac:dyDescent="0.25">
      <c r="A2968">
        <v>102966</v>
      </c>
      <c r="B2968" s="1">
        <v>46204</v>
      </c>
      <c r="C2968" t="s">
        <v>77</v>
      </c>
      <c r="D2968" t="s">
        <v>1056</v>
      </c>
      <c r="E2968">
        <v>5</v>
      </c>
      <c r="F2968">
        <v>913</v>
      </c>
      <c r="G2968">
        <v>5</v>
      </c>
      <c r="H2968" t="s">
        <v>1025</v>
      </c>
    </row>
    <row r="2969" spans="1:8" x14ac:dyDescent="0.25">
      <c r="A2969">
        <v>102967</v>
      </c>
      <c r="B2969" s="1">
        <v>46204</v>
      </c>
      <c r="C2969" t="s">
        <v>127</v>
      </c>
      <c r="D2969" t="s">
        <v>1044</v>
      </c>
      <c r="E2969">
        <v>5</v>
      </c>
      <c r="F2969">
        <v>2095</v>
      </c>
      <c r="G2969">
        <v>10</v>
      </c>
      <c r="H2969" t="s">
        <v>1023</v>
      </c>
    </row>
    <row r="2970" spans="1:8" x14ac:dyDescent="0.25">
      <c r="A2970">
        <v>102968</v>
      </c>
      <c r="B2970" s="1">
        <v>46204</v>
      </c>
      <c r="C2970" t="s">
        <v>870</v>
      </c>
      <c r="D2970" t="s">
        <v>1044</v>
      </c>
      <c r="E2970">
        <v>1</v>
      </c>
      <c r="F2970">
        <v>2061</v>
      </c>
      <c r="G2970">
        <v>0</v>
      </c>
      <c r="H2970" t="s">
        <v>1023</v>
      </c>
    </row>
    <row r="2971" spans="1:8" x14ac:dyDescent="0.25">
      <c r="A2971">
        <v>102969</v>
      </c>
      <c r="B2971" s="1">
        <v>46204</v>
      </c>
      <c r="C2971" t="s">
        <v>534</v>
      </c>
      <c r="D2971" t="s">
        <v>1102</v>
      </c>
      <c r="E2971">
        <v>2</v>
      </c>
      <c r="F2971">
        <v>1187</v>
      </c>
      <c r="G2971">
        <v>5</v>
      </c>
      <c r="H2971" t="s">
        <v>1022</v>
      </c>
    </row>
    <row r="2972" spans="1:8" x14ac:dyDescent="0.25">
      <c r="A2972">
        <v>102970</v>
      </c>
      <c r="B2972" s="1">
        <v>46204</v>
      </c>
      <c r="C2972" t="s">
        <v>537</v>
      </c>
      <c r="D2972" t="s">
        <v>1055</v>
      </c>
      <c r="E2972">
        <v>2</v>
      </c>
      <c r="F2972">
        <v>3983</v>
      </c>
      <c r="G2972">
        <v>0</v>
      </c>
      <c r="H2972" t="s">
        <v>1019</v>
      </c>
    </row>
    <row r="2973" spans="1:8" x14ac:dyDescent="0.25">
      <c r="A2973">
        <v>102971</v>
      </c>
      <c r="B2973" s="1">
        <v>46204</v>
      </c>
      <c r="C2973" t="s">
        <v>234</v>
      </c>
      <c r="D2973" t="s">
        <v>1046</v>
      </c>
      <c r="E2973">
        <v>1</v>
      </c>
      <c r="F2973">
        <v>1430</v>
      </c>
      <c r="G2973">
        <v>5</v>
      </c>
      <c r="H2973" t="s">
        <v>1018</v>
      </c>
    </row>
    <row r="2974" spans="1:8" x14ac:dyDescent="0.25">
      <c r="A2974">
        <v>102972</v>
      </c>
      <c r="B2974" s="1">
        <v>46204</v>
      </c>
      <c r="C2974" t="s">
        <v>229</v>
      </c>
      <c r="D2974" t="s">
        <v>1079</v>
      </c>
      <c r="E2974">
        <v>4</v>
      </c>
      <c r="F2974">
        <v>1980</v>
      </c>
      <c r="G2974">
        <v>10</v>
      </c>
      <c r="H2974" t="s">
        <v>1022</v>
      </c>
    </row>
    <row r="2975" spans="1:8" x14ac:dyDescent="0.25">
      <c r="A2975">
        <v>102973</v>
      </c>
      <c r="B2975" s="1">
        <v>46204</v>
      </c>
      <c r="C2975" t="s">
        <v>89</v>
      </c>
      <c r="D2975" t="s">
        <v>1172</v>
      </c>
      <c r="E2975">
        <v>5</v>
      </c>
      <c r="F2975">
        <v>1175</v>
      </c>
      <c r="G2975">
        <v>10</v>
      </c>
      <c r="H2975" t="s">
        <v>1017</v>
      </c>
    </row>
    <row r="2976" spans="1:8" x14ac:dyDescent="0.25">
      <c r="A2976">
        <v>102974</v>
      </c>
      <c r="B2976" s="1">
        <v>46204</v>
      </c>
      <c r="C2976" t="s">
        <v>100</v>
      </c>
      <c r="D2976" t="s">
        <v>1106</v>
      </c>
      <c r="E2976">
        <v>1</v>
      </c>
      <c r="F2976">
        <v>1364</v>
      </c>
      <c r="G2976">
        <v>10</v>
      </c>
      <c r="H2976" t="s">
        <v>1017</v>
      </c>
    </row>
    <row r="2977" spans="1:8" x14ac:dyDescent="0.25">
      <c r="A2977">
        <v>102975</v>
      </c>
      <c r="B2977" s="1">
        <v>46204</v>
      </c>
      <c r="C2977" t="s">
        <v>142</v>
      </c>
      <c r="D2977" t="s">
        <v>1173</v>
      </c>
      <c r="E2977">
        <v>5</v>
      </c>
      <c r="F2977">
        <v>295</v>
      </c>
      <c r="G2977">
        <v>5</v>
      </c>
      <c r="H2977" t="s">
        <v>1023</v>
      </c>
    </row>
    <row r="2978" spans="1:8" x14ac:dyDescent="0.25">
      <c r="A2978">
        <v>102976</v>
      </c>
      <c r="B2978" s="1">
        <v>46204</v>
      </c>
      <c r="C2978" t="s">
        <v>426</v>
      </c>
      <c r="D2978" t="s">
        <v>1137</v>
      </c>
      <c r="E2978">
        <v>3</v>
      </c>
      <c r="F2978">
        <v>2939</v>
      </c>
      <c r="G2978">
        <v>10</v>
      </c>
      <c r="H2978" t="s">
        <v>1024</v>
      </c>
    </row>
    <row r="2979" spans="1:8" x14ac:dyDescent="0.25">
      <c r="A2979">
        <v>102977</v>
      </c>
      <c r="B2979" s="1">
        <v>46204</v>
      </c>
      <c r="C2979" t="s">
        <v>351</v>
      </c>
      <c r="D2979" t="s">
        <v>1159</v>
      </c>
      <c r="E2979">
        <v>4</v>
      </c>
      <c r="F2979">
        <v>290</v>
      </c>
      <c r="G2979">
        <v>0</v>
      </c>
      <c r="H2979" t="s">
        <v>1024</v>
      </c>
    </row>
    <row r="2980" spans="1:8" x14ac:dyDescent="0.25">
      <c r="A2980">
        <v>102978</v>
      </c>
      <c r="B2980" s="1">
        <v>46204</v>
      </c>
      <c r="C2980" t="s">
        <v>309</v>
      </c>
      <c r="D2980" t="s">
        <v>1084</v>
      </c>
      <c r="E2980">
        <v>3</v>
      </c>
      <c r="F2980">
        <v>3243</v>
      </c>
      <c r="G2980">
        <v>0</v>
      </c>
      <c r="H2980" t="s">
        <v>1018</v>
      </c>
    </row>
    <row r="2981" spans="1:8" x14ac:dyDescent="0.25">
      <c r="A2981">
        <v>102979</v>
      </c>
      <c r="B2981" s="1">
        <v>46204</v>
      </c>
      <c r="C2981" t="s">
        <v>363</v>
      </c>
      <c r="D2981" t="s">
        <v>1053</v>
      </c>
      <c r="E2981">
        <v>3</v>
      </c>
      <c r="F2981">
        <v>146</v>
      </c>
      <c r="G2981">
        <v>0</v>
      </c>
      <c r="H2981" t="s">
        <v>1025</v>
      </c>
    </row>
    <row r="2982" spans="1:8" x14ac:dyDescent="0.25">
      <c r="A2982">
        <v>102980</v>
      </c>
      <c r="B2982" s="1">
        <v>46204</v>
      </c>
      <c r="C2982" t="s">
        <v>910</v>
      </c>
      <c r="D2982" t="s">
        <v>1096</v>
      </c>
      <c r="E2982">
        <v>1</v>
      </c>
      <c r="F2982">
        <v>1794</v>
      </c>
      <c r="G2982">
        <v>10</v>
      </c>
      <c r="H2982" t="s">
        <v>1022</v>
      </c>
    </row>
    <row r="2983" spans="1:8" x14ac:dyDescent="0.25">
      <c r="A2983">
        <v>102981</v>
      </c>
      <c r="B2983" s="1">
        <v>46204</v>
      </c>
      <c r="C2983" t="s">
        <v>524</v>
      </c>
      <c r="D2983" t="s">
        <v>1152</v>
      </c>
      <c r="E2983">
        <v>4</v>
      </c>
      <c r="F2983">
        <v>336</v>
      </c>
      <c r="G2983">
        <v>10</v>
      </c>
      <c r="H2983" t="s">
        <v>1018</v>
      </c>
    </row>
    <row r="2984" spans="1:8" x14ac:dyDescent="0.25">
      <c r="A2984">
        <v>102982</v>
      </c>
      <c r="B2984" s="1">
        <v>46204</v>
      </c>
      <c r="C2984" t="s">
        <v>782</v>
      </c>
      <c r="D2984" t="s">
        <v>1108</v>
      </c>
      <c r="E2984">
        <v>3</v>
      </c>
      <c r="F2984">
        <v>540</v>
      </c>
      <c r="G2984">
        <v>10</v>
      </c>
      <c r="H2984" t="s">
        <v>1022</v>
      </c>
    </row>
    <row r="2985" spans="1:8" x14ac:dyDescent="0.25">
      <c r="A2985">
        <v>102983</v>
      </c>
      <c r="B2985" s="1">
        <v>46204</v>
      </c>
      <c r="C2985" t="s">
        <v>739</v>
      </c>
      <c r="D2985" t="s">
        <v>1044</v>
      </c>
      <c r="E2985">
        <v>1</v>
      </c>
      <c r="F2985">
        <v>4446</v>
      </c>
      <c r="G2985">
        <v>10</v>
      </c>
      <c r="H2985" t="s">
        <v>1021</v>
      </c>
    </row>
    <row r="2986" spans="1:8" x14ac:dyDescent="0.25">
      <c r="A2986">
        <v>102984</v>
      </c>
      <c r="B2986" s="1">
        <v>46204</v>
      </c>
      <c r="C2986" t="s">
        <v>912</v>
      </c>
      <c r="D2986" t="s">
        <v>1032</v>
      </c>
      <c r="E2986">
        <v>3</v>
      </c>
      <c r="F2986">
        <v>1823</v>
      </c>
      <c r="G2986">
        <v>0</v>
      </c>
      <c r="H2986" t="s">
        <v>1024</v>
      </c>
    </row>
    <row r="2987" spans="1:8" x14ac:dyDescent="0.25">
      <c r="A2987">
        <v>102985</v>
      </c>
      <c r="B2987" s="1">
        <v>46204</v>
      </c>
      <c r="C2987" t="s">
        <v>431</v>
      </c>
      <c r="D2987" t="s">
        <v>1117</v>
      </c>
      <c r="E2987">
        <v>5</v>
      </c>
      <c r="F2987">
        <v>2052</v>
      </c>
      <c r="G2987">
        <v>5</v>
      </c>
      <c r="H2987" t="s">
        <v>1022</v>
      </c>
    </row>
    <row r="2988" spans="1:8" x14ac:dyDescent="0.25">
      <c r="A2988">
        <v>102986</v>
      </c>
      <c r="B2988" s="1">
        <v>46204</v>
      </c>
      <c r="C2988" t="s">
        <v>825</v>
      </c>
      <c r="D2988" t="s">
        <v>1172</v>
      </c>
      <c r="E2988">
        <v>4</v>
      </c>
      <c r="F2988">
        <v>250</v>
      </c>
      <c r="G2988">
        <v>10</v>
      </c>
      <c r="H2988" t="s">
        <v>1020</v>
      </c>
    </row>
    <row r="2989" spans="1:8" x14ac:dyDescent="0.25">
      <c r="A2989">
        <v>102987</v>
      </c>
      <c r="B2989" s="1">
        <v>46204</v>
      </c>
      <c r="C2989" t="s">
        <v>1009</v>
      </c>
      <c r="D2989" t="s">
        <v>1151</v>
      </c>
      <c r="E2989">
        <v>1</v>
      </c>
      <c r="F2989">
        <v>4413</v>
      </c>
      <c r="G2989">
        <v>0</v>
      </c>
      <c r="H2989" t="s">
        <v>1020</v>
      </c>
    </row>
    <row r="2990" spans="1:8" x14ac:dyDescent="0.25">
      <c r="A2990">
        <v>102988</v>
      </c>
      <c r="B2990" s="1">
        <v>46204</v>
      </c>
      <c r="C2990" t="s">
        <v>159</v>
      </c>
      <c r="D2990" t="s">
        <v>1120</v>
      </c>
      <c r="E2990">
        <v>4</v>
      </c>
      <c r="F2990">
        <v>2324</v>
      </c>
      <c r="G2990">
        <v>0</v>
      </c>
      <c r="H2990" t="s">
        <v>1020</v>
      </c>
    </row>
    <row r="2991" spans="1:8" x14ac:dyDescent="0.25">
      <c r="A2991">
        <v>102989</v>
      </c>
      <c r="B2991" s="1">
        <v>46204</v>
      </c>
      <c r="C2991" t="s">
        <v>520</v>
      </c>
      <c r="D2991" t="s">
        <v>1162</v>
      </c>
      <c r="E2991">
        <v>3</v>
      </c>
      <c r="F2991">
        <v>1914</v>
      </c>
      <c r="G2991">
        <v>5</v>
      </c>
      <c r="H2991" t="s">
        <v>1020</v>
      </c>
    </row>
    <row r="2992" spans="1:8" x14ac:dyDescent="0.25">
      <c r="A2992">
        <v>102990</v>
      </c>
      <c r="B2992" s="1">
        <v>46204</v>
      </c>
      <c r="C2992" t="s">
        <v>615</v>
      </c>
      <c r="D2992" t="s">
        <v>1081</v>
      </c>
      <c r="E2992">
        <v>4</v>
      </c>
      <c r="F2992">
        <v>3013</v>
      </c>
      <c r="G2992">
        <v>5</v>
      </c>
      <c r="H2992" t="s">
        <v>1019</v>
      </c>
    </row>
    <row r="2993" spans="1:8" x14ac:dyDescent="0.25">
      <c r="A2993">
        <v>102991</v>
      </c>
      <c r="B2993" s="1">
        <v>46204</v>
      </c>
      <c r="C2993" t="s">
        <v>209</v>
      </c>
      <c r="D2993" t="s">
        <v>1106</v>
      </c>
      <c r="E2993">
        <v>5</v>
      </c>
      <c r="F2993">
        <v>748</v>
      </c>
      <c r="G2993">
        <v>5</v>
      </c>
      <c r="H2993" t="s">
        <v>1016</v>
      </c>
    </row>
    <row r="2994" spans="1:8" x14ac:dyDescent="0.25">
      <c r="A2994">
        <v>102992</v>
      </c>
      <c r="B2994" s="1">
        <v>46204</v>
      </c>
      <c r="C2994" t="s">
        <v>857</v>
      </c>
      <c r="D2994" t="s">
        <v>1135</v>
      </c>
      <c r="E2994">
        <v>1</v>
      </c>
      <c r="F2994">
        <v>632</v>
      </c>
      <c r="G2994">
        <v>5</v>
      </c>
      <c r="H2994" t="s">
        <v>1025</v>
      </c>
    </row>
    <row r="2995" spans="1:8" x14ac:dyDescent="0.25">
      <c r="A2995">
        <v>102993</v>
      </c>
      <c r="B2995" s="1">
        <v>46204</v>
      </c>
      <c r="C2995" t="s">
        <v>371</v>
      </c>
      <c r="D2995" t="s">
        <v>1099</v>
      </c>
      <c r="E2995">
        <v>4</v>
      </c>
      <c r="F2995">
        <v>3208</v>
      </c>
      <c r="G2995">
        <v>5</v>
      </c>
      <c r="H2995" t="s">
        <v>1024</v>
      </c>
    </row>
    <row r="2996" spans="1:8" x14ac:dyDescent="0.25">
      <c r="A2996">
        <v>102994</v>
      </c>
      <c r="B2996" s="1">
        <v>46204</v>
      </c>
      <c r="C2996" t="s">
        <v>368</v>
      </c>
      <c r="D2996" t="s">
        <v>1159</v>
      </c>
      <c r="E2996">
        <v>5</v>
      </c>
      <c r="F2996">
        <v>363</v>
      </c>
      <c r="G2996">
        <v>5</v>
      </c>
      <c r="H2996" t="s">
        <v>1022</v>
      </c>
    </row>
    <row r="2997" spans="1:8" x14ac:dyDescent="0.25">
      <c r="A2997">
        <v>102995</v>
      </c>
      <c r="B2997" s="1">
        <v>46204</v>
      </c>
      <c r="C2997" t="s">
        <v>284</v>
      </c>
      <c r="D2997" t="s">
        <v>1118</v>
      </c>
      <c r="E2997">
        <v>1</v>
      </c>
      <c r="F2997">
        <v>1440</v>
      </c>
      <c r="G2997">
        <v>0</v>
      </c>
      <c r="H2997" t="s">
        <v>1020</v>
      </c>
    </row>
    <row r="2998" spans="1:8" x14ac:dyDescent="0.25">
      <c r="A2998">
        <v>102996</v>
      </c>
      <c r="B2998" s="1">
        <v>46204</v>
      </c>
      <c r="C2998" t="s">
        <v>803</v>
      </c>
      <c r="D2998" t="s">
        <v>1098</v>
      </c>
      <c r="E2998">
        <v>4</v>
      </c>
      <c r="F2998">
        <v>4657</v>
      </c>
      <c r="G2998">
        <v>0</v>
      </c>
      <c r="H2998" t="s">
        <v>1018</v>
      </c>
    </row>
    <row r="2999" spans="1:8" x14ac:dyDescent="0.25">
      <c r="A2999">
        <v>102997</v>
      </c>
      <c r="B2999" s="1">
        <v>46204</v>
      </c>
      <c r="C2999" t="s">
        <v>716</v>
      </c>
      <c r="D2999" t="s">
        <v>1130</v>
      </c>
      <c r="E2999">
        <v>3</v>
      </c>
      <c r="F2999">
        <v>1615</v>
      </c>
      <c r="G2999">
        <v>10</v>
      </c>
      <c r="H2999" t="s">
        <v>1017</v>
      </c>
    </row>
    <row r="3000" spans="1:8" x14ac:dyDescent="0.25">
      <c r="A3000">
        <v>102998</v>
      </c>
      <c r="B3000" s="1">
        <v>46204</v>
      </c>
      <c r="C3000" t="s">
        <v>101</v>
      </c>
      <c r="D3000" t="s">
        <v>1135</v>
      </c>
      <c r="E3000">
        <v>4</v>
      </c>
      <c r="F3000">
        <v>3268</v>
      </c>
      <c r="G3000">
        <v>0</v>
      </c>
      <c r="H3000" t="s">
        <v>1017</v>
      </c>
    </row>
    <row r="3001" spans="1:8" x14ac:dyDescent="0.25">
      <c r="A3001">
        <v>102999</v>
      </c>
      <c r="B3001" s="1">
        <v>46204</v>
      </c>
      <c r="C3001" t="s">
        <v>645</v>
      </c>
      <c r="D3001" t="s">
        <v>1080</v>
      </c>
      <c r="E3001">
        <v>4</v>
      </c>
      <c r="F3001">
        <v>3647</v>
      </c>
      <c r="G3001">
        <v>5</v>
      </c>
      <c r="H3001" t="s">
        <v>1024</v>
      </c>
    </row>
    <row r="3002" spans="1:8" x14ac:dyDescent="0.25">
      <c r="A3002">
        <v>103000</v>
      </c>
      <c r="B3002" s="1">
        <v>46204</v>
      </c>
      <c r="C3002" t="s">
        <v>223</v>
      </c>
      <c r="D3002" t="s">
        <v>1112</v>
      </c>
      <c r="E3002">
        <v>4</v>
      </c>
      <c r="F3002">
        <v>2331</v>
      </c>
      <c r="G3002">
        <v>5</v>
      </c>
      <c r="H3002" t="s">
        <v>1017</v>
      </c>
    </row>
    <row r="3003" spans="1:8" x14ac:dyDescent="0.25">
      <c r="A3003">
        <v>103001</v>
      </c>
      <c r="B3003" s="1">
        <v>46204</v>
      </c>
      <c r="C3003" t="s">
        <v>265</v>
      </c>
      <c r="D3003" t="s">
        <v>1077</v>
      </c>
      <c r="E3003">
        <v>1</v>
      </c>
      <c r="F3003">
        <v>4491</v>
      </c>
      <c r="G3003">
        <v>10</v>
      </c>
      <c r="H3003" t="s">
        <v>1017</v>
      </c>
    </row>
    <row r="3004" spans="1:8" x14ac:dyDescent="0.25">
      <c r="A3004">
        <v>103002</v>
      </c>
      <c r="B3004" s="1">
        <v>46204</v>
      </c>
      <c r="C3004" t="s">
        <v>887</v>
      </c>
      <c r="D3004" t="s">
        <v>1158</v>
      </c>
      <c r="E3004">
        <v>4</v>
      </c>
      <c r="F3004">
        <v>3443</v>
      </c>
      <c r="G3004">
        <v>0</v>
      </c>
      <c r="H3004" t="s">
        <v>1020</v>
      </c>
    </row>
    <row r="3005" spans="1:8" x14ac:dyDescent="0.25">
      <c r="A3005">
        <v>103003</v>
      </c>
      <c r="B3005" s="1">
        <v>46204</v>
      </c>
      <c r="C3005" t="s">
        <v>790</v>
      </c>
      <c r="D3005" t="s">
        <v>1052</v>
      </c>
      <c r="E3005">
        <v>1</v>
      </c>
      <c r="F3005">
        <v>1020</v>
      </c>
      <c r="G3005">
        <v>5</v>
      </c>
      <c r="H3005" t="s">
        <v>1022</v>
      </c>
    </row>
    <row r="3006" spans="1:8" x14ac:dyDescent="0.25">
      <c r="A3006">
        <v>103004</v>
      </c>
      <c r="B3006" s="1">
        <v>46204</v>
      </c>
      <c r="C3006" t="s">
        <v>647</v>
      </c>
      <c r="D3006" t="s">
        <v>1145</v>
      </c>
      <c r="E3006">
        <v>5</v>
      </c>
      <c r="F3006">
        <v>3761</v>
      </c>
      <c r="G3006">
        <v>10</v>
      </c>
      <c r="H3006" t="s">
        <v>1019</v>
      </c>
    </row>
    <row r="3007" spans="1:8" x14ac:dyDescent="0.25">
      <c r="A3007">
        <v>103005</v>
      </c>
      <c r="B3007" s="1">
        <v>46204</v>
      </c>
      <c r="C3007" t="s">
        <v>54</v>
      </c>
      <c r="D3007" t="s">
        <v>1119</v>
      </c>
      <c r="E3007">
        <v>1</v>
      </c>
      <c r="F3007">
        <v>3158</v>
      </c>
      <c r="G3007">
        <v>5</v>
      </c>
      <c r="H3007" t="s">
        <v>1025</v>
      </c>
    </row>
    <row r="3008" spans="1:8" x14ac:dyDescent="0.25">
      <c r="A3008">
        <v>103006</v>
      </c>
      <c r="B3008" s="1">
        <v>46204</v>
      </c>
      <c r="C3008" t="s">
        <v>437</v>
      </c>
      <c r="D3008" t="s">
        <v>1100</v>
      </c>
      <c r="E3008">
        <v>3</v>
      </c>
      <c r="F3008">
        <v>1945</v>
      </c>
      <c r="G3008">
        <v>10</v>
      </c>
      <c r="H3008" t="s">
        <v>1021</v>
      </c>
    </row>
    <row r="3009" spans="1:8" x14ac:dyDescent="0.25">
      <c r="A3009">
        <v>103007</v>
      </c>
      <c r="B3009" s="1">
        <v>46204</v>
      </c>
      <c r="C3009" t="s">
        <v>772</v>
      </c>
      <c r="D3009" t="s">
        <v>1060</v>
      </c>
      <c r="E3009">
        <v>2</v>
      </c>
      <c r="F3009">
        <v>1836</v>
      </c>
      <c r="G3009">
        <v>10</v>
      </c>
      <c r="H3009" t="s">
        <v>1023</v>
      </c>
    </row>
    <row r="3010" spans="1:8" x14ac:dyDescent="0.25">
      <c r="A3010">
        <v>103008</v>
      </c>
      <c r="B3010" s="1">
        <v>46204</v>
      </c>
      <c r="C3010" t="s">
        <v>864</v>
      </c>
      <c r="D3010" t="s">
        <v>1048</v>
      </c>
      <c r="E3010">
        <v>5</v>
      </c>
      <c r="F3010">
        <v>3896</v>
      </c>
      <c r="G3010">
        <v>10</v>
      </c>
      <c r="H3010" t="s">
        <v>1021</v>
      </c>
    </row>
    <row r="3011" spans="1:8" x14ac:dyDescent="0.25">
      <c r="A3011">
        <v>103009</v>
      </c>
      <c r="B3011" s="1">
        <v>46204</v>
      </c>
      <c r="C3011" t="s">
        <v>7</v>
      </c>
      <c r="D3011" t="s">
        <v>1086</v>
      </c>
      <c r="E3011">
        <v>3</v>
      </c>
      <c r="F3011">
        <v>4257</v>
      </c>
      <c r="G3011">
        <v>5</v>
      </c>
      <c r="H3011" t="s">
        <v>1019</v>
      </c>
    </row>
    <row r="3012" spans="1:8" x14ac:dyDescent="0.25">
      <c r="A3012">
        <v>103010</v>
      </c>
      <c r="B3012" s="1">
        <v>46204</v>
      </c>
      <c r="C3012" t="s">
        <v>477</v>
      </c>
      <c r="D3012" t="s">
        <v>1159</v>
      </c>
      <c r="E3012">
        <v>2</v>
      </c>
      <c r="F3012">
        <v>4544</v>
      </c>
      <c r="G3012">
        <v>10</v>
      </c>
      <c r="H3012" t="s">
        <v>1018</v>
      </c>
    </row>
    <row r="3013" spans="1:8" x14ac:dyDescent="0.25">
      <c r="A3013">
        <v>103011</v>
      </c>
      <c r="B3013" s="1">
        <v>46204</v>
      </c>
      <c r="C3013" t="s">
        <v>415</v>
      </c>
      <c r="D3013" t="s">
        <v>1105</v>
      </c>
      <c r="E3013">
        <v>2</v>
      </c>
      <c r="F3013">
        <v>3999</v>
      </c>
      <c r="G3013">
        <v>0</v>
      </c>
      <c r="H3013" t="s">
        <v>1016</v>
      </c>
    </row>
    <row r="3014" spans="1:8" x14ac:dyDescent="0.25">
      <c r="A3014">
        <v>103012</v>
      </c>
      <c r="B3014" s="1">
        <v>46204</v>
      </c>
      <c r="C3014" t="s">
        <v>510</v>
      </c>
      <c r="D3014" t="s">
        <v>1148</v>
      </c>
      <c r="E3014">
        <v>4</v>
      </c>
      <c r="F3014">
        <v>4781</v>
      </c>
      <c r="G3014">
        <v>10</v>
      </c>
      <c r="H3014" t="s">
        <v>1022</v>
      </c>
    </row>
    <row r="3015" spans="1:8" x14ac:dyDescent="0.25">
      <c r="A3015">
        <v>103013</v>
      </c>
      <c r="B3015" s="1">
        <v>46204</v>
      </c>
      <c r="C3015" t="s">
        <v>602</v>
      </c>
      <c r="D3015" t="s">
        <v>1052</v>
      </c>
      <c r="E3015">
        <v>3</v>
      </c>
      <c r="F3015">
        <v>3087</v>
      </c>
      <c r="G3015">
        <v>10</v>
      </c>
      <c r="H3015" t="s">
        <v>1020</v>
      </c>
    </row>
    <row r="3016" spans="1:8" x14ac:dyDescent="0.25">
      <c r="A3016">
        <v>103014</v>
      </c>
      <c r="B3016" s="1">
        <v>46204</v>
      </c>
      <c r="C3016" t="s">
        <v>301</v>
      </c>
      <c r="D3016" t="s">
        <v>1104</v>
      </c>
      <c r="E3016">
        <v>4</v>
      </c>
      <c r="F3016">
        <v>4691</v>
      </c>
      <c r="G3016">
        <v>0</v>
      </c>
      <c r="H3016" t="s">
        <v>1020</v>
      </c>
    </row>
    <row r="3017" spans="1:8" x14ac:dyDescent="0.25">
      <c r="A3017">
        <v>103015</v>
      </c>
      <c r="B3017" s="1">
        <v>46204</v>
      </c>
      <c r="C3017" t="s">
        <v>520</v>
      </c>
      <c r="D3017" t="s">
        <v>1052</v>
      </c>
      <c r="E3017">
        <v>1</v>
      </c>
      <c r="F3017">
        <v>2631</v>
      </c>
      <c r="G3017">
        <v>5</v>
      </c>
      <c r="H3017" t="s">
        <v>1025</v>
      </c>
    </row>
    <row r="3018" spans="1:8" x14ac:dyDescent="0.25">
      <c r="A3018">
        <v>103016</v>
      </c>
      <c r="B3018" s="1">
        <v>46204</v>
      </c>
      <c r="C3018" t="s">
        <v>519</v>
      </c>
      <c r="D3018" t="s">
        <v>1093</v>
      </c>
      <c r="E3018">
        <v>4</v>
      </c>
      <c r="F3018">
        <v>1645</v>
      </c>
      <c r="G3018">
        <v>10</v>
      </c>
      <c r="H3018" t="s">
        <v>1017</v>
      </c>
    </row>
    <row r="3019" spans="1:8" x14ac:dyDescent="0.25">
      <c r="A3019">
        <v>103017</v>
      </c>
      <c r="B3019" s="1">
        <v>46204</v>
      </c>
      <c r="C3019" t="s">
        <v>109</v>
      </c>
      <c r="D3019" t="s">
        <v>1130</v>
      </c>
      <c r="E3019">
        <v>3</v>
      </c>
      <c r="F3019">
        <v>2865</v>
      </c>
      <c r="G3019">
        <v>10</v>
      </c>
      <c r="H3019" t="s">
        <v>1018</v>
      </c>
    </row>
    <row r="3020" spans="1:8" x14ac:dyDescent="0.25">
      <c r="A3020">
        <v>103018</v>
      </c>
      <c r="B3020" s="1">
        <v>46204</v>
      </c>
      <c r="C3020" t="s">
        <v>865</v>
      </c>
      <c r="D3020" t="s">
        <v>1051</v>
      </c>
      <c r="E3020">
        <v>5</v>
      </c>
      <c r="F3020">
        <v>1823</v>
      </c>
      <c r="G3020">
        <v>5</v>
      </c>
      <c r="H3020" t="s">
        <v>1020</v>
      </c>
    </row>
    <row r="3021" spans="1:8" x14ac:dyDescent="0.25">
      <c r="A3021">
        <v>103019</v>
      </c>
      <c r="B3021" s="1">
        <v>46204</v>
      </c>
      <c r="C3021" t="s">
        <v>485</v>
      </c>
      <c r="D3021" t="s">
        <v>1097</v>
      </c>
      <c r="E3021">
        <v>2</v>
      </c>
      <c r="F3021">
        <v>4699</v>
      </c>
      <c r="G3021">
        <v>0</v>
      </c>
      <c r="H3021" t="s">
        <v>1019</v>
      </c>
    </row>
    <row r="3022" spans="1:8" x14ac:dyDescent="0.25">
      <c r="A3022">
        <v>103020</v>
      </c>
      <c r="B3022" s="1">
        <v>46204</v>
      </c>
      <c r="C3022" t="s">
        <v>812</v>
      </c>
      <c r="D3022" t="s">
        <v>1116</v>
      </c>
      <c r="E3022">
        <v>5</v>
      </c>
      <c r="F3022">
        <v>205</v>
      </c>
      <c r="G3022">
        <v>5</v>
      </c>
      <c r="H3022" t="s">
        <v>1025</v>
      </c>
    </row>
    <row r="3023" spans="1:8" x14ac:dyDescent="0.25">
      <c r="A3023">
        <v>103021</v>
      </c>
      <c r="B3023" s="1">
        <v>46204</v>
      </c>
      <c r="C3023" t="s">
        <v>285</v>
      </c>
      <c r="D3023" t="s">
        <v>1072</v>
      </c>
      <c r="E3023">
        <v>4</v>
      </c>
      <c r="F3023">
        <v>1770</v>
      </c>
      <c r="G3023">
        <v>0</v>
      </c>
      <c r="H3023" t="s">
        <v>1018</v>
      </c>
    </row>
    <row r="3024" spans="1:8" x14ac:dyDescent="0.25">
      <c r="A3024">
        <v>103022</v>
      </c>
      <c r="B3024" s="1">
        <v>46204</v>
      </c>
      <c r="C3024" t="s">
        <v>142</v>
      </c>
      <c r="D3024" t="s">
        <v>1077</v>
      </c>
      <c r="E3024">
        <v>1</v>
      </c>
      <c r="F3024">
        <v>2198</v>
      </c>
      <c r="G3024">
        <v>0</v>
      </c>
      <c r="H3024" t="s">
        <v>1024</v>
      </c>
    </row>
    <row r="3025" spans="1:8" x14ac:dyDescent="0.25">
      <c r="A3025">
        <v>103023</v>
      </c>
      <c r="B3025" s="1">
        <v>46204</v>
      </c>
      <c r="C3025" t="s">
        <v>492</v>
      </c>
      <c r="D3025" t="s">
        <v>1031</v>
      </c>
      <c r="E3025">
        <v>5</v>
      </c>
      <c r="F3025">
        <v>870</v>
      </c>
      <c r="G3025">
        <v>0</v>
      </c>
      <c r="H3025" t="s">
        <v>1025</v>
      </c>
    </row>
    <row r="3026" spans="1:8" x14ac:dyDescent="0.25">
      <c r="A3026">
        <v>103024</v>
      </c>
      <c r="B3026" s="1">
        <v>46204</v>
      </c>
      <c r="C3026" t="s">
        <v>629</v>
      </c>
      <c r="D3026" t="s">
        <v>1047</v>
      </c>
      <c r="E3026">
        <v>1</v>
      </c>
      <c r="F3026">
        <v>1996</v>
      </c>
      <c r="G3026">
        <v>0</v>
      </c>
      <c r="H3026" t="s">
        <v>1016</v>
      </c>
    </row>
    <row r="3027" spans="1:8" x14ac:dyDescent="0.25">
      <c r="A3027">
        <v>103025</v>
      </c>
      <c r="B3027" s="1">
        <v>46204</v>
      </c>
      <c r="C3027" t="s">
        <v>400</v>
      </c>
      <c r="D3027" t="s">
        <v>1163</v>
      </c>
      <c r="E3027">
        <v>5</v>
      </c>
      <c r="F3027">
        <v>2574</v>
      </c>
      <c r="G3027">
        <v>0</v>
      </c>
      <c r="H3027" t="s">
        <v>1023</v>
      </c>
    </row>
    <row r="3028" spans="1:8" x14ac:dyDescent="0.25">
      <c r="A3028">
        <v>103026</v>
      </c>
      <c r="B3028" s="1">
        <v>46204</v>
      </c>
      <c r="C3028" t="s">
        <v>812</v>
      </c>
      <c r="D3028" t="s">
        <v>1131</v>
      </c>
      <c r="E3028">
        <v>3</v>
      </c>
      <c r="F3028">
        <v>4349</v>
      </c>
      <c r="G3028">
        <v>5</v>
      </c>
      <c r="H3028" t="s">
        <v>1022</v>
      </c>
    </row>
    <row r="3029" spans="1:8" x14ac:dyDescent="0.25">
      <c r="A3029">
        <v>103027</v>
      </c>
      <c r="B3029" s="1">
        <v>46204</v>
      </c>
      <c r="C3029" t="s">
        <v>108</v>
      </c>
      <c r="D3029" t="s">
        <v>1102</v>
      </c>
      <c r="E3029">
        <v>2</v>
      </c>
      <c r="F3029">
        <v>4043</v>
      </c>
      <c r="G3029">
        <v>5</v>
      </c>
      <c r="H3029" t="s">
        <v>1020</v>
      </c>
    </row>
    <row r="3030" spans="1:8" x14ac:dyDescent="0.25">
      <c r="A3030">
        <v>103028</v>
      </c>
      <c r="B3030" s="1">
        <v>46204</v>
      </c>
      <c r="C3030" t="s">
        <v>433</v>
      </c>
      <c r="D3030" t="s">
        <v>1073</v>
      </c>
      <c r="E3030">
        <v>1</v>
      </c>
      <c r="F3030">
        <v>3871</v>
      </c>
      <c r="G3030">
        <v>10</v>
      </c>
      <c r="H3030" t="s">
        <v>1023</v>
      </c>
    </row>
    <row r="3031" spans="1:8" x14ac:dyDescent="0.25">
      <c r="A3031">
        <v>103029</v>
      </c>
      <c r="B3031" s="1">
        <v>46204</v>
      </c>
      <c r="C3031" t="s">
        <v>384</v>
      </c>
      <c r="D3031" t="s">
        <v>1084</v>
      </c>
      <c r="E3031">
        <v>3</v>
      </c>
      <c r="F3031">
        <v>3439</v>
      </c>
      <c r="G3031">
        <v>0</v>
      </c>
      <c r="H3031" t="s">
        <v>1017</v>
      </c>
    </row>
    <row r="3032" spans="1:8" x14ac:dyDescent="0.25">
      <c r="A3032">
        <v>103030</v>
      </c>
      <c r="B3032" s="1">
        <v>46204</v>
      </c>
      <c r="C3032" t="s">
        <v>376</v>
      </c>
      <c r="D3032" t="s">
        <v>1051</v>
      </c>
      <c r="E3032">
        <v>3</v>
      </c>
      <c r="F3032">
        <v>4062</v>
      </c>
      <c r="G3032">
        <v>0</v>
      </c>
      <c r="H3032" t="s">
        <v>1019</v>
      </c>
    </row>
    <row r="3033" spans="1:8" x14ac:dyDescent="0.25">
      <c r="A3033">
        <v>103031</v>
      </c>
      <c r="B3033" s="1">
        <v>46204</v>
      </c>
      <c r="C3033" t="s">
        <v>942</v>
      </c>
      <c r="D3033" t="s">
        <v>1128</v>
      </c>
      <c r="E3033">
        <v>3</v>
      </c>
      <c r="F3033">
        <v>3252</v>
      </c>
      <c r="G3033">
        <v>10</v>
      </c>
      <c r="H3033" t="s">
        <v>1020</v>
      </c>
    </row>
    <row r="3034" spans="1:8" x14ac:dyDescent="0.25">
      <c r="A3034">
        <v>103032</v>
      </c>
      <c r="B3034" s="1">
        <v>46204</v>
      </c>
      <c r="C3034" t="s">
        <v>186</v>
      </c>
      <c r="D3034" t="s">
        <v>1160</v>
      </c>
      <c r="E3034">
        <v>2</v>
      </c>
      <c r="F3034">
        <v>3774</v>
      </c>
      <c r="G3034">
        <v>0</v>
      </c>
      <c r="H3034" t="s">
        <v>1024</v>
      </c>
    </row>
    <row r="3035" spans="1:8" x14ac:dyDescent="0.25">
      <c r="A3035">
        <v>103033</v>
      </c>
      <c r="B3035" s="1">
        <v>46204</v>
      </c>
      <c r="C3035" t="s">
        <v>377</v>
      </c>
      <c r="D3035" t="s">
        <v>1133</v>
      </c>
      <c r="E3035">
        <v>2</v>
      </c>
      <c r="F3035">
        <v>4684</v>
      </c>
      <c r="G3035">
        <v>10</v>
      </c>
      <c r="H3035" t="s">
        <v>1025</v>
      </c>
    </row>
    <row r="3036" spans="1:8" x14ac:dyDescent="0.25">
      <c r="A3036">
        <v>103034</v>
      </c>
      <c r="B3036" s="1">
        <v>46204</v>
      </c>
      <c r="C3036" t="s">
        <v>372</v>
      </c>
      <c r="D3036" t="s">
        <v>1089</v>
      </c>
      <c r="E3036">
        <v>3</v>
      </c>
      <c r="F3036">
        <v>2760</v>
      </c>
      <c r="G3036">
        <v>5</v>
      </c>
      <c r="H3036" t="s">
        <v>1025</v>
      </c>
    </row>
    <row r="3037" spans="1:8" x14ac:dyDescent="0.25">
      <c r="A3037">
        <v>103035</v>
      </c>
      <c r="B3037" s="1">
        <v>46204</v>
      </c>
      <c r="C3037" t="s">
        <v>261</v>
      </c>
      <c r="D3037" t="s">
        <v>1128</v>
      </c>
      <c r="E3037">
        <v>2</v>
      </c>
      <c r="F3037">
        <v>4838</v>
      </c>
      <c r="G3037">
        <v>0</v>
      </c>
      <c r="H3037" t="s">
        <v>1023</v>
      </c>
    </row>
    <row r="3038" spans="1:8" x14ac:dyDescent="0.25">
      <c r="A3038">
        <v>103036</v>
      </c>
      <c r="B3038" s="1">
        <v>46204</v>
      </c>
      <c r="C3038" t="s">
        <v>619</v>
      </c>
      <c r="D3038" t="s">
        <v>1031</v>
      </c>
      <c r="E3038">
        <v>3</v>
      </c>
      <c r="F3038">
        <v>469</v>
      </c>
      <c r="G3038">
        <v>10</v>
      </c>
      <c r="H3038" t="s">
        <v>1017</v>
      </c>
    </row>
    <row r="3039" spans="1:8" x14ac:dyDescent="0.25">
      <c r="A3039">
        <v>103037</v>
      </c>
      <c r="B3039" s="1">
        <v>46204</v>
      </c>
      <c r="C3039" t="s">
        <v>468</v>
      </c>
      <c r="D3039" t="s">
        <v>1032</v>
      </c>
      <c r="E3039">
        <v>5</v>
      </c>
      <c r="F3039">
        <v>3644</v>
      </c>
      <c r="G3039">
        <v>10</v>
      </c>
      <c r="H3039" t="s">
        <v>1016</v>
      </c>
    </row>
    <row r="3040" spans="1:8" x14ac:dyDescent="0.25">
      <c r="A3040">
        <v>103038</v>
      </c>
      <c r="B3040" s="1">
        <v>46204</v>
      </c>
      <c r="C3040" t="s">
        <v>813</v>
      </c>
      <c r="D3040" t="s">
        <v>1131</v>
      </c>
      <c r="E3040">
        <v>4</v>
      </c>
      <c r="F3040">
        <v>3700</v>
      </c>
      <c r="G3040">
        <v>10</v>
      </c>
      <c r="H3040" t="s">
        <v>1018</v>
      </c>
    </row>
    <row r="3041" spans="1:8" x14ac:dyDescent="0.25">
      <c r="A3041">
        <v>103039</v>
      </c>
      <c r="B3041" s="1">
        <v>46204</v>
      </c>
      <c r="C3041" t="s">
        <v>890</v>
      </c>
      <c r="D3041" t="s">
        <v>1070</v>
      </c>
      <c r="E3041">
        <v>4</v>
      </c>
      <c r="F3041">
        <v>1555</v>
      </c>
      <c r="G3041">
        <v>5</v>
      </c>
      <c r="H3041" t="s">
        <v>1018</v>
      </c>
    </row>
    <row r="3042" spans="1:8" x14ac:dyDescent="0.25">
      <c r="A3042">
        <v>103040</v>
      </c>
      <c r="B3042" s="1">
        <v>46204</v>
      </c>
      <c r="C3042" t="s">
        <v>356</v>
      </c>
      <c r="D3042" t="s">
        <v>1047</v>
      </c>
      <c r="E3042">
        <v>2</v>
      </c>
      <c r="F3042">
        <v>1416</v>
      </c>
      <c r="G3042">
        <v>0</v>
      </c>
      <c r="H3042" t="s">
        <v>1022</v>
      </c>
    </row>
    <row r="3043" spans="1:8" x14ac:dyDescent="0.25">
      <c r="A3043">
        <v>103041</v>
      </c>
      <c r="B3043" s="1">
        <v>46204</v>
      </c>
      <c r="C3043" t="s">
        <v>201</v>
      </c>
      <c r="D3043" t="s">
        <v>1141</v>
      </c>
      <c r="E3043">
        <v>5</v>
      </c>
      <c r="F3043">
        <v>1651</v>
      </c>
      <c r="G3043">
        <v>5</v>
      </c>
      <c r="H3043" t="s">
        <v>1023</v>
      </c>
    </row>
    <row r="3044" spans="1:8" x14ac:dyDescent="0.25">
      <c r="A3044">
        <v>103042</v>
      </c>
      <c r="B3044" s="1">
        <v>46204</v>
      </c>
      <c r="C3044" t="s">
        <v>157</v>
      </c>
      <c r="D3044" t="s">
        <v>1102</v>
      </c>
      <c r="E3044">
        <v>4</v>
      </c>
      <c r="F3044">
        <v>2073</v>
      </c>
      <c r="G3044">
        <v>5</v>
      </c>
      <c r="H3044" t="s">
        <v>1022</v>
      </c>
    </row>
    <row r="3045" spans="1:8" x14ac:dyDescent="0.25">
      <c r="A3045">
        <v>103043</v>
      </c>
      <c r="B3045" s="1">
        <v>46204</v>
      </c>
      <c r="C3045" t="s">
        <v>403</v>
      </c>
      <c r="D3045" t="s">
        <v>1061</v>
      </c>
      <c r="E3045">
        <v>4</v>
      </c>
      <c r="F3045">
        <v>1482</v>
      </c>
      <c r="G3045">
        <v>5</v>
      </c>
      <c r="H3045" t="s">
        <v>1017</v>
      </c>
    </row>
    <row r="3046" spans="1:8" x14ac:dyDescent="0.25">
      <c r="A3046">
        <v>103044</v>
      </c>
      <c r="B3046" s="1">
        <v>46204</v>
      </c>
      <c r="C3046" t="s">
        <v>300</v>
      </c>
      <c r="D3046" t="s">
        <v>1107</v>
      </c>
      <c r="E3046">
        <v>4</v>
      </c>
      <c r="F3046">
        <v>4730</v>
      </c>
      <c r="G3046">
        <v>10</v>
      </c>
      <c r="H3046" t="s">
        <v>1019</v>
      </c>
    </row>
    <row r="3047" spans="1:8" x14ac:dyDescent="0.25">
      <c r="A3047">
        <v>103045</v>
      </c>
      <c r="B3047" s="1">
        <v>46204</v>
      </c>
      <c r="C3047" t="s">
        <v>145</v>
      </c>
      <c r="D3047" t="s">
        <v>1090</v>
      </c>
      <c r="E3047">
        <v>3</v>
      </c>
      <c r="F3047">
        <v>74</v>
      </c>
      <c r="G3047">
        <v>0</v>
      </c>
      <c r="H3047" t="s">
        <v>1016</v>
      </c>
    </row>
    <row r="3048" spans="1:8" x14ac:dyDescent="0.25">
      <c r="A3048">
        <v>103046</v>
      </c>
      <c r="B3048" s="1">
        <v>46204</v>
      </c>
      <c r="C3048" t="s">
        <v>710</v>
      </c>
      <c r="D3048" t="s">
        <v>1160</v>
      </c>
      <c r="E3048">
        <v>4</v>
      </c>
      <c r="F3048">
        <v>3301</v>
      </c>
      <c r="G3048">
        <v>5</v>
      </c>
      <c r="H3048" t="s">
        <v>1017</v>
      </c>
    </row>
    <row r="3049" spans="1:8" x14ac:dyDescent="0.25">
      <c r="A3049">
        <v>103047</v>
      </c>
      <c r="B3049" s="1">
        <v>46204</v>
      </c>
      <c r="C3049" t="s">
        <v>82</v>
      </c>
      <c r="D3049" t="s">
        <v>1105</v>
      </c>
      <c r="E3049">
        <v>3</v>
      </c>
      <c r="F3049">
        <v>4378</v>
      </c>
      <c r="G3049">
        <v>0</v>
      </c>
      <c r="H3049" t="s">
        <v>1018</v>
      </c>
    </row>
    <row r="3050" spans="1:8" x14ac:dyDescent="0.25">
      <c r="A3050">
        <v>103048</v>
      </c>
      <c r="B3050" s="1">
        <v>46204</v>
      </c>
      <c r="C3050" t="s">
        <v>75</v>
      </c>
      <c r="D3050" t="s">
        <v>1045</v>
      </c>
      <c r="E3050">
        <v>3</v>
      </c>
      <c r="F3050">
        <v>1734</v>
      </c>
      <c r="G3050">
        <v>5</v>
      </c>
      <c r="H3050" t="s">
        <v>1017</v>
      </c>
    </row>
    <row r="3051" spans="1:8" x14ac:dyDescent="0.25">
      <c r="A3051">
        <v>103049</v>
      </c>
      <c r="B3051" s="1">
        <v>46204</v>
      </c>
      <c r="C3051" t="s">
        <v>459</v>
      </c>
      <c r="D3051" t="s">
        <v>1136</v>
      </c>
      <c r="E3051">
        <v>5</v>
      </c>
      <c r="F3051">
        <v>2558</v>
      </c>
      <c r="G3051">
        <v>0</v>
      </c>
      <c r="H3051" t="s">
        <v>1017</v>
      </c>
    </row>
    <row r="3052" spans="1:8" x14ac:dyDescent="0.25">
      <c r="A3052">
        <v>103050</v>
      </c>
      <c r="B3052" s="1">
        <v>46204</v>
      </c>
      <c r="C3052" t="s">
        <v>518</v>
      </c>
      <c r="D3052" t="s">
        <v>1086</v>
      </c>
      <c r="E3052">
        <v>3</v>
      </c>
      <c r="F3052">
        <v>4700</v>
      </c>
      <c r="G3052">
        <v>10</v>
      </c>
      <c r="H3052" t="s">
        <v>1016</v>
      </c>
    </row>
    <row r="3053" spans="1:8" x14ac:dyDescent="0.25">
      <c r="A3053">
        <v>103051</v>
      </c>
      <c r="B3053" s="1">
        <v>46204</v>
      </c>
      <c r="C3053" t="s">
        <v>798</v>
      </c>
      <c r="D3053" t="s">
        <v>1119</v>
      </c>
      <c r="E3053">
        <v>2</v>
      </c>
      <c r="F3053">
        <v>977</v>
      </c>
      <c r="G3053">
        <v>10</v>
      </c>
      <c r="H3053" t="s">
        <v>1018</v>
      </c>
    </row>
    <row r="3054" spans="1:8" x14ac:dyDescent="0.25">
      <c r="A3054">
        <v>103052</v>
      </c>
      <c r="B3054" s="1">
        <v>46204</v>
      </c>
      <c r="C3054" t="s">
        <v>976</v>
      </c>
      <c r="D3054" t="s">
        <v>1089</v>
      </c>
      <c r="E3054">
        <v>4</v>
      </c>
      <c r="F3054">
        <v>2615</v>
      </c>
      <c r="G3054">
        <v>5</v>
      </c>
      <c r="H3054" t="s">
        <v>1020</v>
      </c>
    </row>
    <row r="3055" spans="1:8" x14ac:dyDescent="0.25">
      <c r="A3055">
        <v>103053</v>
      </c>
      <c r="B3055" s="1">
        <v>46204</v>
      </c>
      <c r="C3055" t="s">
        <v>284</v>
      </c>
      <c r="D3055" t="s">
        <v>1041</v>
      </c>
      <c r="E3055">
        <v>5</v>
      </c>
      <c r="F3055">
        <v>4240</v>
      </c>
      <c r="G3055">
        <v>5</v>
      </c>
      <c r="H3055" t="s">
        <v>1018</v>
      </c>
    </row>
    <row r="3056" spans="1:8" x14ac:dyDescent="0.25">
      <c r="A3056">
        <v>103054</v>
      </c>
      <c r="B3056" s="1">
        <v>46204</v>
      </c>
      <c r="C3056" t="s">
        <v>40</v>
      </c>
      <c r="D3056" t="s">
        <v>1046</v>
      </c>
      <c r="E3056">
        <v>1</v>
      </c>
      <c r="F3056">
        <v>564</v>
      </c>
      <c r="G3056">
        <v>0</v>
      </c>
      <c r="H3056" t="s">
        <v>1016</v>
      </c>
    </row>
    <row r="3057" spans="1:8" x14ac:dyDescent="0.25">
      <c r="A3057">
        <v>103055</v>
      </c>
      <c r="B3057" s="1">
        <v>46204</v>
      </c>
      <c r="C3057" t="s">
        <v>372</v>
      </c>
      <c r="D3057" t="s">
        <v>1131</v>
      </c>
      <c r="E3057">
        <v>3</v>
      </c>
      <c r="F3057">
        <v>2566</v>
      </c>
      <c r="G3057">
        <v>5</v>
      </c>
      <c r="H3057" t="s">
        <v>1017</v>
      </c>
    </row>
    <row r="3058" spans="1:8" x14ac:dyDescent="0.25">
      <c r="A3058">
        <v>103056</v>
      </c>
      <c r="B3058" s="1">
        <v>46204</v>
      </c>
      <c r="C3058" t="s">
        <v>1001</v>
      </c>
      <c r="D3058" t="s">
        <v>1057</v>
      </c>
      <c r="E3058">
        <v>2</v>
      </c>
      <c r="F3058">
        <v>3073</v>
      </c>
      <c r="G3058">
        <v>5</v>
      </c>
      <c r="H3058" t="s">
        <v>1018</v>
      </c>
    </row>
    <row r="3059" spans="1:8" x14ac:dyDescent="0.25">
      <c r="A3059">
        <v>103057</v>
      </c>
      <c r="B3059" s="1">
        <v>46204</v>
      </c>
      <c r="C3059" t="s">
        <v>43</v>
      </c>
      <c r="D3059" t="s">
        <v>1101</v>
      </c>
      <c r="E3059">
        <v>1</v>
      </c>
      <c r="F3059">
        <v>102</v>
      </c>
      <c r="G3059">
        <v>10</v>
      </c>
      <c r="H3059" t="s">
        <v>1025</v>
      </c>
    </row>
    <row r="3060" spans="1:8" x14ac:dyDescent="0.25">
      <c r="A3060">
        <v>103058</v>
      </c>
      <c r="B3060" s="1">
        <v>46204</v>
      </c>
      <c r="C3060" t="s">
        <v>234</v>
      </c>
      <c r="D3060" t="s">
        <v>1177</v>
      </c>
      <c r="E3060">
        <v>2</v>
      </c>
      <c r="F3060">
        <v>945</v>
      </c>
      <c r="G3060">
        <v>10</v>
      </c>
      <c r="H3060" t="s">
        <v>1023</v>
      </c>
    </row>
    <row r="3061" spans="1:8" x14ac:dyDescent="0.25">
      <c r="A3061">
        <v>103059</v>
      </c>
      <c r="B3061" s="1">
        <v>46204</v>
      </c>
      <c r="C3061" t="s">
        <v>241</v>
      </c>
      <c r="D3061" t="s">
        <v>1076</v>
      </c>
      <c r="E3061">
        <v>3</v>
      </c>
      <c r="F3061">
        <v>1277</v>
      </c>
      <c r="G3061">
        <v>10</v>
      </c>
      <c r="H3061" t="s">
        <v>1016</v>
      </c>
    </row>
    <row r="3062" spans="1:8" x14ac:dyDescent="0.25">
      <c r="A3062">
        <v>103060</v>
      </c>
      <c r="B3062" s="1">
        <v>46204</v>
      </c>
      <c r="C3062" t="s">
        <v>793</v>
      </c>
      <c r="D3062" t="s">
        <v>1042</v>
      </c>
      <c r="E3062">
        <v>2</v>
      </c>
      <c r="F3062">
        <v>1691</v>
      </c>
      <c r="G3062">
        <v>5</v>
      </c>
      <c r="H3062" t="s">
        <v>1022</v>
      </c>
    </row>
    <row r="3063" spans="1:8" x14ac:dyDescent="0.25">
      <c r="A3063">
        <v>103061</v>
      </c>
      <c r="B3063" s="1">
        <v>46204</v>
      </c>
      <c r="C3063" t="s">
        <v>923</v>
      </c>
      <c r="D3063" t="s">
        <v>1150</v>
      </c>
      <c r="E3063">
        <v>3</v>
      </c>
      <c r="F3063">
        <v>2066</v>
      </c>
      <c r="G3063">
        <v>0</v>
      </c>
      <c r="H3063" t="s">
        <v>1016</v>
      </c>
    </row>
    <row r="3064" spans="1:8" x14ac:dyDescent="0.25">
      <c r="A3064">
        <v>103062</v>
      </c>
      <c r="B3064" s="1">
        <v>46204</v>
      </c>
      <c r="C3064" t="s">
        <v>111</v>
      </c>
      <c r="D3064" t="s">
        <v>1149</v>
      </c>
      <c r="E3064">
        <v>4</v>
      </c>
      <c r="F3064">
        <v>4597</v>
      </c>
      <c r="G3064">
        <v>10</v>
      </c>
      <c r="H3064" t="s">
        <v>1019</v>
      </c>
    </row>
    <row r="3065" spans="1:8" x14ac:dyDescent="0.25">
      <c r="A3065">
        <v>103063</v>
      </c>
      <c r="B3065" s="1">
        <v>46204</v>
      </c>
      <c r="C3065" t="s">
        <v>893</v>
      </c>
      <c r="D3065" t="s">
        <v>1134</v>
      </c>
      <c r="E3065">
        <v>3</v>
      </c>
      <c r="F3065">
        <v>4389</v>
      </c>
      <c r="G3065">
        <v>0</v>
      </c>
      <c r="H3065" t="s">
        <v>1023</v>
      </c>
    </row>
    <row r="3066" spans="1:8" x14ac:dyDescent="0.25">
      <c r="A3066">
        <v>103064</v>
      </c>
      <c r="B3066" s="1">
        <v>46204</v>
      </c>
      <c r="C3066" t="s">
        <v>486</v>
      </c>
      <c r="D3066" t="s">
        <v>1138</v>
      </c>
      <c r="E3066">
        <v>1</v>
      </c>
      <c r="F3066">
        <v>594</v>
      </c>
      <c r="G3066">
        <v>5</v>
      </c>
      <c r="H3066" t="s">
        <v>1022</v>
      </c>
    </row>
    <row r="3067" spans="1:8" x14ac:dyDescent="0.25">
      <c r="A3067">
        <v>103065</v>
      </c>
      <c r="B3067" s="1">
        <v>46204</v>
      </c>
      <c r="C3067" t="s">
        <v>602</v>
      </c>
      <c r="D3067" t="s">
        <v>1066</v>
      </c>
      <c r="E3067">
        <v>1</v>
      </c>
      <c r="F3067">
        <v>2732</v>
      </c>
      <c r="G3067">
        <v>0</v>
      </c>
      <c r="H3067" t="s">
        <v>1022</v>
      </c>
    </row>
    <row r="3068" spans="1:8" x14ac:dyDescent="0.25">
      <c r="A3068">
        <v>103066</v>
      </c>
      <c r="B3068" s="1">
        <v>46204</v>
      </c>
      <c r="C3068" t="s">
        <v>172</v>
      </c>
      <c r="D3068" t="s">
        <v>1072</v>
      </c>
      <c r="E3068">
        <v>4</v>
      </c>
      <c r="F3068">
        <v>3869</v>
      </c>
      <c r="G3068">
        <v>5</v>
      </c>
      <c r="H3068" t="s">
        <v>1016</v>
      </c>
    </row>
    <row r="3069" spans="1:8" x14ac:dyDescent="0.25">
      <c r="A3069">
        <v>103067</v>
      </c>
      <c r="B3069" s="1">
        <v>46204</v>
      </c>
      <c r="C3069" t="s">
        <v>630</v>
      </c>
      <c r="D3069" t="s">
        <v>1081</v>
      </c>
      <c r="E3069">
        <v>3</v>
      </c>
      <c r="F3069">
        <v>2830</v>
      </c>
      <c r="G3069">
        <v>5</v>
      </c>
      <c r="H3069" t="s">
        <v>1016</v>
      </c>
    </row>
    <row r="3070" spans="1:8" x14ac:dyDescent="0.25">
      <c r="A3070">
        <v>103068</v>
      </c>
      <c r="B3070" s="1">
        <v>46204</v>
      </c>
      <c r="C3070" t="s">
        <v>217</v>
      </c>
      <c r="D3070" t="s">
        <v>1046</v>
      </c>
      <c r="E3070">
        <v>2</v>
      </c>
      <c r="F3070">
        <v>796</v>
      </c>
      <c r="G3070">
        <v>10</v>
      </c>
      <c r="H3070" t="s">
        <v>1018</v>
      </c>
    </row>
    <row r="3071" spans="1:8" x14ac:dyDescent="0.25">
      <c r="A3071">
        <v>103069</v>
      </c>
      <c r="B3071" s="1">
        <v>46204</v>
      </c>
      <c r="C3071" t="s">
        <v>255</v>
      </c>
      <c r="D3071" t="s">
        <v>1087</v>
      </c>
      <c r="E3071">
        <v>5</v>
      </c>
      <c r="F3071">
        <v>4765</v>
      </c>
      <c r="G3071">
        <v>10</v>
      </c>
      <c r="H3071" t="s">
        <v>1021</v>
      </c>
    </row>
    <row r="3072" spans="1:8" x14ac:dyDescent="0.25">
      <c r="A3072">
        <v>103070</v>
      </c>
      <c r="B3072" s="1">
        <v>46204</v>
      </c>
      <c r="C3072" t="s">
        <v>125</v>
      </c>
      <c r="D3072" t="s">
        <v>1118</v>
      </c>
      <c r="E3072">
        <v>2</v>
      </c>
      <c r="F3072">
        <v>1261</v>
      </c>
      <c r="G3072">
        <v>5</v>
      </c>
      <c r="H3072" t="s">
        <v>1024</v>
      </c>
    </row>
    <row r="3073" spans="1:8" x14ac:dyDescent="0.25">
      <c r="A3073">
        <v>103071</v>
      </c>
      <c r="B3073" s="1">
        <v>46204</v>
      </c>
      <c r="C3073" t="s">
        <v>260</v>
      </c>
      <c r="D3073" t="s">
        <v>1151</v>
      </c>
      <c r="E3073">
        <v>4</v>
      </c>
      <c r="F3073">
        <v>1339</v>
      </c>
      <c r="G3073">
        <v>0</v>
      </c>
      <c r="H3073" t="s">
        <v>1018</v>
      </c>
    </row>
    <row r="3074" spans="1:8" x14ac:dyDescent="0.25">
      <c r="A3074">
        <v>103072</v>
      </c>
      <c r="B3074" s="1">
        <v>46204</v>
      </c>
      <c r="C3074" t="s">
        <v>64</v>
      </c>
      <c r="D3074" t="s">
        <v>1061</v>
      </c>
      <c r="E3074">
        <v>2</v>
      </c>
      <c r="F3074">
        <v>4833</v>
      </c>
      <c r="G3074">
        <v>0</v>
      </c>
      <c r="H3074" t="s">
        <v>1021</v>
      </c>
    </row>
    <row r="3075" spans="1:8" x14ac:dyDescent="0.25">
      <c r="A3075">
        <v>103073</v>
      </c>
      <c r="B3075" s="1">
        <v>46204</v>
      </c>
      <c r="C3075" t="s">
        <v>91</v>
      </c>
      <c r="D3075" t="s">
        <v>1071</v>
      </c>
      <c r="E3075">
        <v>2</v>
      </c>
      <c r="F3075">
        <v>545</v>
      </c>
      <c r="G3075">
        <v>0</v>
      </c>
      <c r="H3075" t="s">
        <v>1019</v>
      </c>
    </row>
    <row r="3076" spans="1:8" x14ac:dyDescent="0.25">
      <c r="A3076">
        <v>103074</v>
      </c>
      <c r="B3076" s="1">
        <v>46204</v>
      </c>
      <c r="C3076" t="s">
        <v>826</v>
      </c>
      <c r="D3076" t="s">
        <v>1149</v>
      </c>
      <c r="E3076">
        <v>5</v>
      </c>
      <c r="F3076">
        <v>3531</v>
      </c>
      <c r="G3076">
        <v>10</v>
      </c>
      <c r="H3076" t="s">
        <v>1019</v>
      </c>
    </row>
    <row r="3077" spans="1:8" x14ac:dyDescent="0.25">
      <c r="A3077">
        <v>103075</v>
      </c>
      <c r="B3077" s="1">
        <v>46204</v>
      </c>
      <c r="C3077" t="s">
        <v>83</v>
      </c>
      <c r="D3077" t="s">
        <v>1045</v>
      </c>
      <c r="E3077">
        <v>2</v>
      </c>
      <c r="F3077">
        <v>3161</v>
      </c>
      <c r="G3077">
        <v>5</v>
      </c>
      <c r="H3077" t="s">
        <v>1024</v>
      </c>
    </row>
    <row r="3078" spans="1:8" x14ac:dyDescent="0.25">
      <c r="A3078">
        <v>103076</v>
      </c>
      <c r="B3078" s="1">
        <v>46204</v>
      </c>
      <c r="C3078" t="s">
        <v>578</v>
      </c>
      <c r="D3078" t="s">
        <v>1051</v>
      </c>
      <c r="E3078">
        <v>5</v>
      </c>
      <c r="F3078">
        <v>4382</v>
      </c>
      <c r="G3078">
        <v>0</v>
      </c>
      <c r="H3078" t="s">
        <v>1021</v>
      </c>
    </row>
    <row r="3079" spans="1:8" x14ac:dyDescent="0.25">
      <c r="A3079">
        <v>103077</v>
      </c>
      <c r="B3079" s="1">
        <v>46204</v>
      </c>
      <c r="C3079" t="s">
        <v>204</v>
      </c>
      <c r="D3079" t="s">
        <v>1041</v>
      </c>
      <c r="E3079">
        <v>5</v>
      </c>
      <c r="F3079">
        <v>1226</v>
      </c>
      <c r="G3079">
        <v>5</v>
      </c>
      <c r="H3079" t="s">
        <v>1023</v>
      </c>
    </row>
    <row r="3080" spans="1:8" x14ac:dyDescent="0.25">
      <c r="A3080">
        <v>103078</v>
      </c>
      <c r="B3080" s="1">
        <v>46204</v>
      </c>
      <c r="C3080" t="s">
        <v>429</v>
      </c>
      <c r="D3080" t="s">
        <v>1086</v>
      </c>
      <c r="E3080">
        <v>5</v>
      </c>
      <c r="F3080">
        <v>4472</v>
      </c>
      <c r="G3080">
        <v>10</v>
      </c>
      <c r="H3080" t="s">
        <v>1022</v>
      </c>
    </row>
    <row r="3081" spans="1:8" x14ac:dyDescent="0.25">
      <c r="A3081">
        <v>103079</v>
      </c>
      <c r="B3081" s="1">
        <v>46204</v>
      </c>
      <c r="C3081" t="s">
        <v>818</v>
      </c>
      <c r="D3081" t="s">
        <v>1047</v>
      </c>
      <c r="E3081">
        <v>2</v>
      </c>
      <c r="F3081">
        <v>3710</v>
      </c>
      <c r="G3081">
        <v>10</v>
      </c>
      <c r="H3081" t="s">
        <v>1019</v>
      </c>
    </row>
    <row r="3082" spans="1:8" x14ac:dyDescent="0.25">
      <c r="A3082">
        <v>103080</v>
      </c>
      <c r="B3082" s="1">
        <v>46204</v>
      </c>
      <c r="C3082" t="s">
        <v>879</v>
      </c>
      <c r="D3082" t="s">
        <v>1048</v>
      </c>
      <c r="E3082">
        <v>2</v>
      </c>
      <c r="F3082">
        <v>4499</v>
      </c>
      <c r="G3082">
        <v>0</v>
      </c>
      <c r="H3082" t="s">
        <v>1023</v>
      </c>
    </row>
    <row r="3083" spans="1:8" x14ac:dyDescent="0.25">
      <c r="A3083">
        <v>103081</v>
      </c>
      <c r="B3083" s="1">
        <v>46204</v>
      </c>
      <c r="C3083" t="s">
        <v>325</v>
      </c>
      <c r="D3083" t="s">
        <v>1147</v>
      </c>
      <c r="E3083">
        <v>1</v>
      </c>
      <c r="F3083">
        <v>1028</v>
      </c>
      <c r="G3083">
        <v>0</v>
      </c>
      <c r="H3083" t="s">
        <v>1016</v>
      </c>
    </row>
    <row r="3084" spans="1:8" x14ac:dyDescent="0.25">
      <c r="A3084">
        <v>103082</v>
      </c>
      <c r="B3084" s="1">
        <v>46204</v>
      </c>
      <c r="C3084" t="s">
        <v>718</v>
      </c>
      <c r="D3084" t="s">
        <v>1062</v>
      </c>
      <c r="E3084">
        <v>5</v>
      </c>
      <c r="F3084">
        <v>2512</v>
      </c>
      <c r="G3084">
        <v>10</v>
      </c>
      <c r="H3084" t="s">
        <v>1021</v>
      </c>
    </row>
    <row r="3085" spans="1:8" x14ac:dyDescent="0.25">
      <c r="A3085">
        <v>103083</v>
      </c>
      <c r="B3085" s="1">
        <v>46204</v>
      </c>
      <c r="C3085" t="s">
        <v>169</v>
      </c>
      <c r="D3085" t="s">
        <v>1109</v>
      </c>
      <c r="E3085">
        <v>1</v>
      </c>
      <c r="F3085">
        <v>999</v>
      </c>
      <c r="G3085">
        <v>5</v>
      </c>
      <c r="H3085" t="s">
        <v>1021</v>
      </c>
    </row>
    <row r="3086" spans="1:8" x14ac:dyDescent="0.25">
      <c r="A3086">
        <v>103084</v>
      </c>
      <c r="B3086" s="1">
        <v>46204</v>
      </c>
      <c r="C3086" t="s">
        <v>144</v>
      </c>
      <c r="D3086" t="s">
        <v>1102</v>
      </c>
      <c r="E3086">
        <v>4</v>
      </c>
      <c r="F3086">
        <v>3864</v>
      </c>
      <c r="G3086">
        <v>10</v>
      </c>
      <c r="H3086" t="s">
        <v>1021</v>
      </c>
    </row>
    <row r="3087" spans="1:8" x14ac:dyDescent="0.25">
      <c r="A3087">
        <v>103085</v>
      </c>
      <c r="B3087" s="1">
        <v>46204</v>
      </c>
      <c r="C3087" t="s">
        <v>957</v>
      </c>
      <c r="D3087" t="s">
        <v>1064</v>
      </c>
      <c r="E3087">
        <v>2</v>
      </c>
      <c r="F3087">
        <v>2700</v>
      </c>
      <c r="G3087">
        <v>0</v>
      </c>
      <c r="H3087" t="s">
        <v>1019</v>
      </c>
    </row>
    <row r="3088" spans="1:8" x14ac:dyDescent="0.25">
      <c r="A3088">
        <v>103086</v>
      </c>
      <c r="B3088" s="1">
        <v>46204</v>
      </c>
      <c r="C3088" t="s">
        <v>444</v>
      </c>
      <c r="D3088" t="s">
        <v>1070</v>
      </c>
      <c r="E3088">
        <v>3</v>
      </c>
      <c r="F3088">
        <v>2840</v>
      </c>
      <c r="G3088">
        <v>10</v>
      </c>
      <c r="H3088" t="s">
        <v>1019</v>
      </c>
    </row>
    <row r="3089" spans="1:8" x14ac:dyDescent="0.25">
      <c r="A3089">
        <v>103087</v>
      </c>
      <c r="B3089" s="1">
        <v>46204</v>
      </c>
      <c r="C3089" t="s">
        <v>809</v>
      </c>
      <c r="D3089" t="s">
        <v>1175</v>
      </c>
      <c r="E3089">
        <v>3</v>
      </c>
      <c r="F3089">
        <v>4836</v>
      </c>
      <c r="G3089">
        <v>0</v>
      </c>
      <c r="H3089" t="s">
        <v>1021</v>
      </c>
    </row>
    <row r="3090" spans="1:8" x14ac:dyDescent="0.25">
      <c r="A3090">
        <v>103088</v>
      </c>
      <c r="B3090" s="1">
        <v>46204</v>
      </c>
      <c r="C3090" t="s">
        <v>669</v>
      </c>
      <c r="D3090" t="s">
        <v>1118</v>
      </c>
      <c r="E3090">
        <v>5</v>
      </c>
      <c r="F3090">
        <v>3931</v>
      </c>
      <c r="G3090">
        <v>5</v>
      </c>
      <c r="H3090" t="s">
        <v>1025</v>
      </c>
    </row>
    <row r="3091" spans="1:8" x14ac:dyDescent="0.25">
      <c r="A3091">
        <v>103089</v>
      </c>
      <c r="B3091" s="1">
        <v>46204</v>
      </c>
      <c r="C3091" t="s">
        <v>39</v>
      </c>
      <c r="D3091" t="s">
        <v>1117</v>
      </c>
      <c r="E3091">
        <v>5</v>
      </c>
      <c r="F3091">
        <v>79</v>
      </c>
      <c r="G3091">
        <v>5</v>
      </c>
      <c r="H3091" t="s">
        <v>1019</v>
      </c>
    </row>
    <row r="3092" spans="1:8" x14ac:dyDescent="0.25">
      <c r="A3092">
        <v>103090</v>
      </c>
      <c r="B3092" s="1">
        <v>46204</v>
      </c>
      <c r="C3092" t="s">
        <v>726</v>
      </c>
      <c r="D3092" t="s">
        <v>1141</v>
      </c>
      <c r="E3092">
        <v>5</v>
      </c>
      <c r="F3092">
        <v>4986</v>
      </c>
      <c r="G3092">
        <v>5</v>
      </c>
      <c r="H3092" t="s">
        <v>1022</v>
      </c>
    </row>
    <row r="3093" spans="1:8" x14ac:dyDescent="0.25">
      <c r="A3093">
        <v>103091</v>
      </c>
      <c r="B3093" s="1">
        <v>46204</v>
      </c>
      <c r="C3093" t="s">
        <v>879</v>
      </c>
      <c r="D3093" t="s">
        <v>1086</v>
      </c>
      <c r="E3093">
        <v>3</v>
      </c>
      <c r="F3093">
        <v>4940</v>
      </c>
      <c r="G3093">
        <v>0</v>
      </c>
      <c r="H3093" t="s">
        <v>1021</v>
      </c>
    </row>
    <row r="3094" spans="1:8" x14ac:dyDescent="0.25">
      <c r="A3094">
        <v>103092</v>
      </c>
      <c r="B3094" s="1">
        <v>46204</v>
      </c>
      <c r="C3094" t="s">
        <v>679</v>
      </c>
      <c r="D3094" t="s">
        <v>1171</v>
      </c>
      <c r="E3094">
        <v>5</v>
      </c>
      <c r="F3094">
        <v>1232</v>
      </c>
      <c r="G3094">
        <v>10</v>
      </c>
      <c r="H3094" t="s">
        <v>1021</v>
      </c>
    </row>
    <row r="3095" spans="1:8" x14ac:dyDescent="0.25">
      <c r="A3095">
        <v>103093</v>
      </c>
      <c r="B3095" s="1">
        <v>46204</v>
      </c>
      <c r="C3095" t="s">
        <v>925</v>
      </c>
      <c r="D3095" t="s">
        <v>1082</v>
      </c>
      <c r="E3095">
        <v>3</v>
      </c>
      <c r="F3095">
        <v>2951</v>
      </c>
      <c r="G3095">
        <v>10</v>
      </c>
      <c r="H3095" t="s">
        <v>1021</v>
      </c>
    </row>
    <row r="3096" spans="1:8" x14ac:dyDescent="0.25">
      <c r="A3096">
        <v>103094</v>
      </c>
      <c r="B3096" s="1">
        <v>46204</v>
      </c>
      <c r="C3096" t="s">
        <v>495</v>
      </c>
      <c r="D3096" t="s">
        <v>1119</v>
      </c>
      <c r="E3096">
        <v>1</v>
      </c>
      <c r="F3096">
        <v>2677</v>
      </c>
      <c r="G3096">
        <v>5</v>
      </c>
      <c r="H3096" t="s">
        <v>1022</v>
      </c>
    </row>
    <row r="3097" spans="1:8" x14ac:dyDescent="0.25">
      <c r="A3097">
        <v>103095</v>
      </c>
      <c r="B3097" s="1">
        <v>46204</v>
      </c>
      <c r="C3097" t="s">
        <v>911</v>
      </c>
      <c r="D3097" t="s">
        <v>1147</v>
      </c>
      <c r="E3097">
        <v>2</v>
      </c>
      <c r="F3097">
        <v>1959</v>
      </c>
      <c r="G3097">
        <v>10</v>
      </c>
      <c r="H3097" t="s">
        <v>1022</v>
      </c>
    </row>
    <row r="3098" spans="1:8" x14ac:dyDescent="0.25">
      <c r="A3098">
        <v>103096</v>
      </c>
      <c r="B3098" s="1">
        <v>46204</v>
      </c>
      <c r="C3098" t="s">
        <v>736</v>
      </c>
      <c r="D3098" t="s">
        <v>1050</v>
      </c>
      <c r="E3098">
        <v>2</v>
      </c>
      <c r="F3098">
        <v>2490</v>
      </c>
      <c r="G3098">
        <v>5</v>
      </c>
      <c r="H3098" t="s">
        <v>1022</v>
      </c>
    </row>
    <row r="3099" spans="1:8" x14ac:dyDescent="0.25">
      <c r="A3099">
        <v>103097</v>
      </c>
      <c r="B3099" s="1">
        <v>46204</v>
      </c>
      <c r="C3099" t="s">
        <v>292</v>
      </c>
      <c r="D3099" t="s">
        <v>1113</v>
      </c>
      <c r="E3099">
        <v>1</v>
      </c>
      <c r="F3099">
        <v>3998</v>
      </c>
      <c r="G3099">
        <v>10</v>
      </c>
      <c r="H3099" t="s">
        <v>1024</v>
      </c>
    </row>
    <row r="3100" spans="1:8" x14ac:dyDescent="0.25">
      <c r="A3100">
        <v>103098</v>
      </c>
      <c r="B3100" s="1">
        <v>46204</v>
      </c>
      <c r="C3100" t="s">
        <v>382</v>
      </c>
      <c r="D3100" t="s">
        <v>1050</v>
      </c>
      <c r="E3100">
        <v>4</v>
      </c>
      <c r="F3100">
        <v>1549</v>
      </c>
      <c r="G3100">
        <v>0</v>
      </c>
      <c r="H3100" t="s">
        <v>1023</v>
      </c>
    </row>
    <row r="3101" spans="1:8" x14ac:dyDescent="0.25">
      <c r="A3101">
        <v>103099</v>
      </c>
      <c r="B3101" s="1">
        <v>46204</v>
      </c>
      <c r="C3101" t="s">
        <v>665</v>
      </c>
      <c r="D3101" t="s">
        <v>1097</v>
      </c>
      <c r="E3101">
        <v>3</v>
      </c>
      <c r="F3101">
        <v>1381</v>
      </c>
      <c r="G3101">
        <v>0</v>
      </c>
      <c r="H3101" t="s">
        <v>1020</v>
      </c>
    </row>
    <row r="3102" spans="1:8" x14ac:dyDescent="0.25">
      <c r="A3102">
        <v>103100</v>
      </c>
      <c r="B3102" s="1">
        <v>46204</v>
      </c>
      <c r="C3102" t="s">
        <v>120</v>
      </c>
      <c r="D3102" t="s">
        <v>1136</v>
      </c>
      <c r="E3102">
        <v>5</v>
      </c>
      <c r="F3102">
        <v>3030</v>
      </c>
      <c r="G3102">
        <v>5</v>
      </c>
      <c r="H3102" t="s">
        <v>1021</v>
      </c>
    </row>
    <row r="3103" spans="1:8" x14ac:dyDescent="0.25">
      <c r="A3103">
        <v>103101</v>
      </c>
      <c r="B3103" s="1">
        <v>46204</v>
      </c>
      <c r="C3103" t="s">
        <v>368</v>
      </c>
      <c r="D3103" t="s">
        <v>1069</v>
      </c>
      <c r="E3103">
        <v>5</v>
      </c>
      <c r="F3103">
        <v>4729</v>
      </c>
      <c r="G3103">
        <v>0</v>
      </c>
      <c r="H3103" t="s">
        <v>1016</v>
      </c>
    </row>
    <row r="3104" spans="1:8" x14ac:dyDescent="0.25">
      <c r="A3104">
        <v>103102</v>
      </c>
      <c r="B3104" s="1">
        <v>46204</v>
      </c>
      <c r="C3104" t="s">
        <v>622</v>
      </c>
      <c r="D3104" t="s">
        <v>1118</v>
      </c>
      <c r="E3104">
        <v>3</v>
      </c>
      <c r="F3104">
        <v>4989</v>
      </c>
      <c r="G3104">
        <v>5</v>
      </c>
      <c r="H3104" t="s">
        <v>1017</v>
      </c>
    </row>
    <row r="3105" spans="1:8" x14ac:dyDescent="0.25">
      <c r="A3105">
        <v>103103</v>
      </c>
      <c r="B3105" s="1">
        <v>46204</v>
      </c>
      <c r="C3105" t="s">
        <v>435</v>
      </c>
      <c r="D3105" t="s">
        <v>1098</v>
      </c>
      <c r="E3105">
        <v>4</v>
      </c>
      <c r="F3105">
        <v>814</v>
      </c>
      <c r="G3105">
        <v>10</v>
      </c>
      <c r="H3105" t="s">
        <v>1022</v>
      </c>
    </row>
    <row r="3106" spans="1:8" x14ac:dyDescent="0.25">
      <c r="A3106">
        <v>103104</v>
      </c>
      <c r="B3106" s="1">
        <v>46204</v>
      </c>
      <c r="C3106" t="s">
        <v>301</v>
      </c>
      <c r="D3106" t="s">
        <v>1085</v>
      </c>
      <c r="E3106">
        <v>4</v>
      </c>
      <c r="F3106">
        <v>919</v>
      </c>
      <c r="G3106">
        <v>0</v>
      </c>
      <c r="H3106" t="s">
        <v>1016</v>
      </c>
    </row>
    <row r="3107" spans="1:8" x14ac:dyDescent="0.25">
      <c r="A3107">
        <v>103105</v>
      </c>
      <c r="B3107" s="1">
        <v>46204</v>
      </c>
      <c r="C3107" t="s">
        <v>776</v>
      </c>
      <c r="D3107" t="s">
        <v>1045</v>
      </c>
      <c r="E3107">
        <v>2</v>
      </c>
      <c r="F3107">
        <v>1383</v>
      </c>
      <c r="G3107">
        <v>0</v>
      </c>
      <c r="H3107" t="s">
        <v>1016</v>
      </c>
    </row>
    <row r="3108" spans="1:8" x14ac:dyDescent="0.25">
      <c r="A3108">
        <v>103106</v>
      </c>
      <c r="B3108" s="1">
        <v>46204</v>
      </c>
      <c r="C3108" t="s">
        <v>803</v>
      </c>
      <c r="D3108" t="s">
        <v>1157</v>
      </c>
      <c r="E3108">
        <v>2</v>
      </c>
      <c r="F3108">
        <v>3037</v>
      </c>
      <c r="G3108">
        <v>0</v>
      </c>
      <c r="H3108" t="s">
        <v>1019</v>
      </c>
    </row>
    <row r="3109" spans="1:8" x14ac:dyDescent="0.25">
      <c r="A3109">
        <v>103107</v>
      </c>
      <c r="B3109" s="1">
        <v>46204</v>
      </c>
      <c r="C3109" t="s">
        <v>840</v>
      </c>
      <c r="D3109" t="s">
        <v>1062</v>
      </c>
      <c r="E3109">
        <v>3</v>
      </c>
      <c r="F3109">
        <v>4710</v>
      </c>
      <c r="G3109">
        <v>10</v>
      </c>
      <c r="H3109" t="s">
        <v>1025</v>
      </c>
    </row>
    <row r="3110" spans="1:8" x14ac:dyDescent="0.25">
      <c r="A3110">
        <v>103108</v>
      </c>
      <c r="B3110" s="1">
        <v>46204</v>
      </c>
      <c r="C3110" t="s">
        <v>728</v>
      </c>
      <c r="D3110" t="s">
        <v>1050</v>
      </c>
      <c r="E3110">
        <v>1</v>
      </c>
      <c r="F3110">
        <v>4458</v>
      </c>
      <c r="G3110">
        <v>5</v>
      </c>
      <c r="H3110" t="s">
        <v>1024</v>
      </c>
    </row>
    <row r="3111" spans="1:8" x14ac:dyDescent="0.25">
      <c r="A3111">
        <v>103109</v>
      </c>
      <c r="B3111" s="1">
        <v>46204</v>
      </c>
      <c r="C3111" t="s">
        <v>691</v>
      </c>
      <c r="D3111" t="s">
        <v>1118</v>
      </c>
      <c r="E3111">
        <v>3</v>
      </c>
      <c r="F3111">
        <v>2160</v>
      </c>
      <c r="G3111">
        <v>5</v>
      </c>
      <c r="H3111" t="s">
        <v>1024</v>
      </c>
    </row>
    <row r="3112" spans="1:8" x14ac:dyDescent="0.25">
      <c r="A3112">
        <v>103110</v>
      </c>
      <c r="B3112" s="1">
        <v>46204</v>
      </c>
      <c r="C3112" t="s">
        <v>93</v>
      </c>
      <c r="D3112" t="s">
        <v>1104</v>
      </c>
      <c r="E3112">
        <v>2</v>
      </c>
      <c r="F3112">
        <v>4849</v>
      </c>
      <c r="G3112">
        <v>5</v>
      </c>
      <c r="H3112" t="s">
        <v>1016</v>
      </c>
    </row>
    <row r="3113" spans="1:8" x14ac:dyDescent="0.25">
      <c r="A3113">
        <v>103111</v>
      </c>
      <c r="B3113" s="1">
        <v>46204</v>
      </c>
      <c r="C3113" t="s">
        <v>150</v>
      </c>
      <c r="D3113" t="s">
        <v>1107</v>
      </c>
      <c r="E3113">
        <v>2</v>
      </c>
      <c r="F3113">
        <v>4255</v>
      </c>
      <c r="G3113">
        <v>5</v>
      </c>
      <c r="H3113" t="s">
        <v>1017</v>
      </c>
    </row>
    <row r="3114" spans="1:8" x14ac:dyDescent="0.25">
      <c r="A3114">
        <v>103112</v>
      </c>
      <c r="B3114" s="1">
        <v>46204</v>
      </c>
      <c r="C3114" t="s">
        <v>333</v>
      </c>
      <c r="D3114" t="s">
        <v>1091</v>
      </c>
      <c r="E3114">
        <v>5</v>
      </c>
      <c r="F3114">
        <v>3586</v>
      </c>
      <c r="G3114">
        <v>5</v>
      </c>
      <c r="H3114" t="s">
        <v>1020</v>
      </c>
    </row>
    <row r="3115" spans="1:8" x14ac:dyDescent="0.25">
      <c r="A3115">
        <v>103113</v>
      </c>
      <c r="B3115" s="1">
        <v>46204</v>
      </c>
      <c r="C3115" t="s">
        <v>142</v>
      </c>
      <c r="D3115" t="s">
        <v>1139</v>
      </c>
      <c r="E3115">
        <v>2</v>
      </c>
      <c r="F3115">
        <v>3569</v>
      </c>
      <c r="G3115">
        <v>0</v>
      </c>
      <c r="H3115" t="s">
        <v>1024</v>
      </c>
    </row>
    <row r="3116" spans="1:8" x14ac:dyDescent="0.25">
      <c r="A3116">
        <v>103114</v>
      </c>
      <c r="B3116" s="1">
        <v>46204</v>
      </c>
      <c r="C3116" t="s">
        <v>235</v>
      </c>
      <c r="D3116" t="s">
        <v>1077</v>
      </c>
      <c r="E3116">
        <v>5</v>
      </c>
      <c r="F3116">
        <v>4221</v>
      </c>
      <c r="G3116">
        <v>5</v>
      </c>
      <c r="H3116" t="s">
        <v>1025</v>
      </c>
    </row>
    <row r="3117" spans="1:8" x14ac:dyDescent="0.25">
      <c r="A3117">
        <v>103115</v>
      </c>
      <c r="B3117" s="1">
        <v>46204</v>
      </c>
      <c r="C3117" t="s">
        <v>811</v>
      </c>
      <c r="D3117" t="s">
        <v>1155</v>
      </c>
      <c r="E3117">
        <v>4</v>
      </c>
      <c r="F3117">
        <v>3368</v>
      </c>
      <c r="G3117">
        <v>0</v>
      </c>
      <c r="H3117" t="s">
        <v>1020</v>
      </c>
    </row>
    <row r="3118" spans="1:8" x14ac:dyDescent="0.25">
      <c r="A3118">
        <v>103116</v>
      </c>
      <c r="B3118" s="1">
        <v>46204</v>
      </c>
      <c r="C3118" t="s">
        <v>416</v>
      </c>
      <c r="D3118" t="s">
        <v>1156</v>
      </c>
      <c r="E3118">
        <v>4</v>
      </c>
      <c r="F3118">
        <v>2393</v>
      </c>
      <c r="G3118">
        <v>10</v>
      </c>
      <c r="H3118" t="s">
        <v>1024</v>
      </c>
    </row>
    <row r="3119" spans="1:8" x14ac:dyDescent="0.25">
      <c r="A3119">
        <v>103117</v>
      </c>
      <c r="B3119" s="1">
        <v>46204</v>
      </c>
      <c r="C3119" t="s">
        <v>693</v>
      </c>
      <c r="D3119" t="s">
        <v>1121</v>
      </c>
      <c r="E3119">
        <v>3</v>
      </c>
      <c r="F3119">
        <v>842</v>
      </c>
      <c r="G3119">
        <v>5</v>
      </c>
      <c r="H3119" t="s">
        <v>1022</v>
      </c>
    </row>
    <row r="3120" spans="1:8" x14ac:dyDescent="0.25">
      <c r="A3120">
        <v>103118</v>
      </c>
      <c r="B3120" s="1">
        <v>46204</v>
      </c>
      <c r="C3120" t="s">
        <v>61</v>
      </c>
      <c r="D3120" t="s">
        <v>1049</v>
      </c>
      <c r="E3120">
        <v>5</v>
      </c>
      <c r="F3120">
        <v>4109</v>
      </c>
      <c r="G3120">
        <v>10</v>
      </c>
      <c r="H3120" t="s">
        <v>1023</v>
      </c>
    </row>
    <row r="3121" spans="1:8" x14ac:dyDescent="0.25">
      <c r="A3121">
        <v>103119</v>
      </c>
      <c r="B3121" s="1">
        <v>46204</v>
      </c>
      <c r="C3121" t="s">
        <v>262</v>
      </c>
      <c r="D3121" t="s">
        <v>1055</v>
      </c>
      <c r="E3121">
        <v>2</v>
      </c>
      <c r="F3121">
        <v>3175</v>
      </c>
      <c r="G3121">
        <v>5</v>
      </c>
      <c r="H3121" t="s">
        <v>1019</v>
      </c>
    </row>
    <row r="3122" spans="1:8" x14ac:dyDescent="0.25">
      <c r="A3122">
        <v>103120</v>
      </c>
      <c r="B3122" s="1">
        <v>46204</v>
      </c>
      <c r="C3122" t="s">
        <v>712</v>
      </c>
      <c r="D3122" t="s">
        <v>1058</v>
      </c>
      <c r="E3122">
        <v>5</v>
      </c>
      <c r="F3122">
        <v>3060</v>
      </c>
      <c r="G3122">
        <v>10</v>
      </c>
      <c r="H3122" t="s">
        <v>1016</v>
      </c>
    </row>
    <row r="3123" spans="1:8" x14ac:dyDescent="0.25">
      <c r="A3123">
        <v>103121</v>
      </c>
      <c r="B3123" s="1">
        <v>46204</v>
      </c>
      <c r="C3123" t="s">
        <v>60</v>
      </c>
      <c r="D3123" t="s">
        <v>1095</v>
      </c>
      <c r="E3123">
        <v>2</v>
      </c>
      <c r="F3123">
        <v>962</v>
      </c>
      <c r="G3123">
        <v>5</v>
      </c>
      <c r="H3123" t="s">
        <v>1018</v>
      </c>
    </row>
    <row r="3124" spans="1:8" x14ac:dyDescent="0.25">
      <c r="A3124">
        <v>103122</v>
      </c>
      <c r="B3124" s="1">
        <v>46204</v>
      </c>
      <c r="C3124" t="s">
        <v>1008</v>
      </c>
      <c r="D3124" t="s">
        <v>1148</v>
      </c>
      <c r="E3124">
        <v>4</v>
      </c>
      <c r="F3124">
        <v>3760</v>
      </c>
      <c r="G3124">
        <v>0</v>
      </c>
      <c r="H3124" t="s">
        <v>1017</v>
      </c>
    </row>
    <row r="3125" spans="1:8" x14ac:dyDescent="0.25">
      <c r="A3125">
        <v>103123</v>
      </c>
      <c r="B3125" s="1">
        <v>46204</v>
      </c>
      <c r="C3125" t="s">
        <v>72</v>
      </c>
      <c r="D3125" t="s">
        <v>1127</v>
      </c>
      <c r="E3125">
        <v>3</v>
      </c>
      <c r="F3125">
        <v>1311</v>
      </c>
      <c r="G3125">
        <v>10</v>
      </c>
      <c r="H3125" t="s">
        <v>1017</v>
      </c>
    </row>
    <row r="3126" spans="1:8" x14ac:dyDescent="0.25">
      <c r="A3126">
        <v>103124</v>
      </c>
      <c r="B3126" s="1">
        <v>46204</v>
      </c>
      <c r="C3126" t="s">
        <v>131</v>
      </c>
      <c r="D3126" t="s">
        <v>1032</v>
      </c>
      <c r="E3126">
        <v>1</v>
      </c>
      <c r="F3126">
        <v>4978</v>
      </c>
      <c r="G3126">
        <v>0</v>
      </c>
      <c r="H3126" t="s">
        <v>1023</v>
      </c>
    </row>
    <row r="3127" spans="1:8" x14ac:dyDescent="0.25">
      <c r="A3127">
        <v>103125</v>
      </c>
      <c r="B3127" s="1">
        <v>46204</v>
      </c>
      <c r="C3127" t="s">
        <v>330</v>
      </c>
      <c r="D3127" t="s">
        <v>1174</v>
      </c>
      <c r="E3127">
        <v>4</v>
      </c>
      <c r="F3127">
        <v>3483</v>
      </c>
      <c r="G3127">
        <v>5</v>
      </c>
      <c r="H3127" t="s">
        <v>1019</v>
      </c>
    </row>
    <row r="3128" spans="1:8" x14ac:dyDescent="0.25">
      <c r="A3128">
        <v>103126</v>
      </c>
      <c r="B3128" s="1">
        <v>46204</v>
      </c>
      <c r="C3128" t="s">
        <v>394</v>
      </c>
      <c r="D3128" t="s">
        <v>1113</v>
      </c>
      <c r="E3128">
        <v>1</v>
      </c>
      <c r="F3128">
        <v>862</v>
      </c>
      <c r="G3128">
        <v>5</v>
      </c>
      <c r="H3128" t="s">
        <v>1023</v>
      </c>
    </row>
    <row r="3129" spans="1:8" x14ac:dyDescent="0.25">
      <c r="A3129">
        <v>103127</v>
      </c>
      <c r="B3129" s="1">
        <v>46204</v>
      </c>
      <c r="C3129" t="s">
        <v>884</v>
      </c>
      <c r="D3129" t="s">
        <v>1054</v>
      </c>
      <c r="E3129">
        <v>2</v>
      </c>
      <c r="F3129">
        <v>371</v>
      </c>
      <c r="G3129">
        <v>5</v>
      </c>
      <c r="H3129" t="s">
        <v>1025</v>
      </c>
    </row>
    <row r="3130" spans="1:8" x14ac:dyDescent="0.25">
      <c r="A3130">
        <v>103128</v>
      </c>
      <c r="B3130" s="1">
        <v>46204</v>
      </c>
      <c r="C3130" t="s">
        <v>358</v>
      </c>
      <c r="D3130" t="s">
        <v>1087</v>
      </c>
      <c r="E3130">
        <v>1</v>
      </c>
      <c r="F3130">
        <v>4818</v>
      </c>
      <c r="G3130">
        <v>5</v>
      </c>
      <c r="H3130" t="s">
        <v>1016</v>
      </c>
    </row>
    <row r="3131" spans="1:8" x14ac:dyDescent="0.25">
      <c r="A3131">
        <v>103129</v>
      </c>
      <c r="B3131" s="1">
        <v>46204</v>
      </c>
      <c r="C3131" t="s">
        <v>512</v>
      </c>
      <c r="D3131" t="s">
        <v>1096</v>
      </c>
      <c r="E3131">
        <v>2</v>
      </c>
      <c r="F3131">
        <v>4407</v>
      </c>
      <c r="G3131">
        <v>5</v>
      </c>
      <c r="H3131" t="s">
        <v>1017</v>
      </c>
    </row>
    <row r="3132" spans="1:8" x14ac:dyDescent="0.25">
      <c r="A3132">
        <v>103130</v>
      </c>
      <c r="B3132" s="1">
        <v>46204</v>
      </c>
      <c r="C3132" t="s">
        <v>86</v>
      </c>
      <c r="D3132" t="s">
        <v>1085</v>
      </c>
      <c r="E3132">
        <v>3</v>
      </c>
      <c r="F3132">
        <v>3941</v>
      </c>
      <c r="G3132">
        <v>0</v>
      </c>
      <c r="H3132" t="s">
        <v>1022</v>
      </c>
    </row>
    <row r="3133" spans="1:8" x14ac:dyDescent="0.25">
      <c r="A3133">
        <v>103131</v>
      </c>
      <c r="B3133" s="1">
        <v>46204</v>
      </c>
      <c r="C3133" t="s">
        <v>454</v>
      </c>
      <c r="D3133" t="s">
        <v>1153</v>
      </c>
      <c r="E3133">
        <v>2</v>
      </c>
      <c r="F3133">
        <v>275</v>
      </c>
      <c r="G3133">
        <v>5</v>
      </c>
      <c r="H3133" t="s">
        <v>1017</v>
      </c>
    </row>
    <row r="3134" spans="1:8" x14ac:dyDescent="0.25">
      <c r="A3134">
        <v>103132</v>
      </c>
      <c r="B3134" s="1">
        <v>46204</v>
      </c>
      <c r="C3134" t="s">
        <v>496</v>
      </c>
      <c r="D3134" t="s">
        <v>1064</v>
      </c>
      <c r="E3134">
        <v>3</v>
      </c>
      <c r="F3134">
        <v>219</v>
      </c>
      <c r="G3134">
        <v>10</v>
      </c>
      <c r="H3134" t="s">
        <v>1023</v>
      </c>
    </row>
    <row r="3135" spans="1:8" x14ac:dyDescent="0.25">
      <c r="A3135">
        <v>103133</v>
      </c>
      <c r="B3135" s="1">
        <v>46204</v>
      </c>
      <c r="C3135" t="s">
        <v>951</v>
      </c>
      <c r="D3135" t="s">
        <v>1149</v>
      </c>
      <c r="E3135">
        <v>4</v>
      </c>
      <c r="F3135">
        <v>1376</v>
      </c>
      <c r="G3135">
        <v>10</v>
      </c>
      <c r="H3135" t="s">
        <v>1018</v>
      </c>
    </row>
    <row r="3136" spans="1:8" x14ac:dyDescent="0.25">
      <c r="A3136">
        <v>103134</v>
      </c>
      <c r="B3136" s="1">
        <v>46204</v>
      </c>
      <c r="C3136" t="s">
        <v>157</v>
      </c>
      <c r="D3136" t="s">
        <v>1155</v>
      </c>
      <c r="E3136">
        <v>4</v>
      </c>
      <c r="F3136">
        <v>1593</v>
      </c>
      <c r="G3136">
        <v>10</v>
      </c>
      <c r="H3136" t="s">
        <v>1025</v>
      </c>
    </row>
    <row r="3137" spans="1:8" x14ac:dyDescent="0.25">
      <c r="A3137">
        <v>103135</v>
      </c>
      <c r="B3137" s="1">
        <v>46204</v>
      </c>
      <c r="C3137" t="s">
        <v>948</v>
      </c>
      <c r="D3137" t="s">
        <v>1139</v>
      </c>
      <c r="E3137">
        <v>5</v>
      </c>
      <c r="F3137">
        <v>4392</v>
      </c>
      <c r="G3137">
        <v>10</v>
      </c>
      <c r="H3137" t="s">
        <v>1022</v>
      </c>
    </row>
    <row r="3138" spans="1:8" x14ac:dyDescent="0.25">
      <c r="A3138">
        <v>103136</v>
      </c>
      <c r="B3138" s="1">
        <v>46204</v>
      </c>
      <c r="C3138" t="s">
        <v>566</v>
      </c>
      <c r="D3138" t="s">
        <v>1045</v>
      </c>
      <c r="E3138">
        <v>2</v>
      </c>
      <c r="F3138">
        <v>1664</v>
      </c>
      <c r="G3138">
        <v>5</v>
      </c>
      <c r="H3138" t="s">
        <v>1019</v>
      </c>
    </row>
    <row r="3139" spans="1:8" x14ac:dyDescent="0.25">
      <c r="A3139">
        <v>103137</v>
      </c>
      <c r="B3139" s="1">
        <v>46204</v>
      </c>
      <c r="C3139" t="s">
        <v>718</v>
      </c>
      <c r="D3139" t="s">
        <v>1101</v>
      </c>
      <c r="E3139">
        <v>4</v>
      </c>
      <c r="F3139">
        <v>2389</v>
      </c>
      <c r="G3139">
        <v>10</v>
      </c>
      <c r="H3139" t="s">
        <v>1020</v>
      </c>
    </row>
    <row r="3140" spans="1:8" x14ac:dyDescent="0.25">
      <c r="A3140">
        <v>103138</v>
      </c>
      <c r="B3140" s="1">
        <v>46204</v>
      </c>
      <c r="C3140" t="s">
        <v>976</v>
      </c>
      <c r="D3140" t="s">
        <v>1138</v>
      </c>
      <c r="E3140">
        <v>4</v>
      </c>
      <c r="F3140">
        <v>2417</v>
      </c>
      <c r="G3140">
        <v>5</v>
      </c>
      <c r="H3140" t="s">
        <v>1023</v>
      </c>
    </row>
    <row r="3141" spans="1:8" x14ac:dyDescent="0.25">
      <c r="A3141">
        <v>103139</v>
      </c>
      <c r="B3141" s="1">
        <v>46204</v>
      </c>
      <c r="C3141" t="s">
        <v>723</v>
      </c>
      <c r="D3141" t="s">
        <v>1145</v>
      </c>
      <c r="E3141">
        <v>5</v>
      </c>
      <c r="F3141">
        <v>3523</v>
      </c>
      <c r="G3141">
        <v>5</v>
      </c>
      <c r="H3141" t="s">
        <v>1023</v>
      </c>
    </row>
    <row r="3142" spans="1:8" x14ac:dyDescent="0.25">
      <c r="A3142">
        <v>103140</v>
      </c>
      <c r="B3142" s="1">
        <v>46204</v>
      </c>
      <c r="C3142" t="s">
        <v>210</v>
      </c>
      <c r="D3142" t="s">
        <v>1079</v>
      </c>
      <c r="E3142">
        <v>2</v>
      </c>
      <c r="F3142">
        <v>1786</v>
      </c>
      <c r="G3142">
        <v>5</v>
      </c>
      <c r="H3142" t="s">
        <v>1019</v>
      </c>
    </row>
    <row r="3143" spans="1:8" x14ac:dyDescent="0.25">
      <c r="A3143">
        <v>103141</v>
      </c>
      <c r="B3143" s="1">
        <v>46204</v>
      </c>
      <c r="C3143" t="s">
        <v>435</v>
      </c>
      <c r="D3143" t="s">
        <v>1142</v>
      </c>
      <c r="E3143">
        <v>5</v>
      </c>
      <c r="F3143">
        <v>4745</v>
      </c>
      <c r="G3143">
        <v>0</v>
      </c>
      <c r="H3143" t="s">
        <v>1022</v>
      </c>
    </row>
    <row r="3144" spans="1:8" x14ac:dyDescent="0.25">
      <c r="A3144">
        <v>103142</v>
      </c>
      <c r="B3144" s="1">
        <v>46204</v>
      </c>
      <c r="C3144" t="s">
        <v>818</v>
      </c>
      <c r="D3144" t="s">
        <v>1107</v>
      </c>
      <c r="E3144">
        <v>2</v>
      </c>
      <c r="F3144">
        <v>769</v>
      </c>
      <c r="G3144">
        <v>5</v>
      </c>
      <c r="H3144" t="s">
        <v>1024</v>
      </c>
    </row>
    <row r="3145" spans="1:8" x14ac:dyDescent="0.25">
      <c r="A3145">
        <v>103143</v>
      </c>
      <c r="B3145" s="1">
        <v>46204</v>
      </c>
      <c r="C3145" t="s">
        <v>671</v>
      </c>
      <c r="D3145" t="s">
        <v>1164</v>
      </c>
      <c r="E3145">
        <v>4</v>
      </c>
      <c r="F3145">
        <v>2360</v>
      </c>
      <c r="G3145">
        <v>10</v>
      </c>
      <c r="H3145" t="s">
        <v>1018</v>
      </c>
    </row>
    <row r="3146" spans="1:8" x14ac:dyDescent="0.25">
      <c r="A3146">
        <v>103144</v>
      </c>
      <c r="B3146" s="1">
        <v>46204</v>
      </c>
      <c r="C3146" t="s">
        <v>233</v>
      </c>
      <c r="D3146" t="s">
        <v>1161</v>
      </c>
      <c r="E3146">
        <v>3</v>
      </c>
      <c r="F3146">
        <v>3898</v>
      </c>
      <c r="G3146">
        <v>10</v>
      </c>
      <c r="H3146" t="s">
        <v>1022</v>
      </c>
    </row>
    <row r="3147" spans="1:8" x14ac:dyDescent="0.25">
      <c r="A3147">
        <v>103145</v>
      </c>
      <c r="B3147" s="1">
        <v>46204</v>
      </c>
      <c r="C3147" t="s">
        <v>764</v>
      </c>
      <c r="D3147" t="s">
        <v>1096</v>
      </c>
      <c r="E3147">
        <v>3</v>
      </c>
      <c r="F3147">
        <v>3909</v>
      </c>
      <c r="G3147">
        <v>10</v>
      </c>
      <c r="H3147" t="s">
        <v>1022</v>
      </c>
    </row>
    <row r="3148" spans="1:8" x14ac:dyDescent="0.25">
      <c r="A3148">
        <v>103146</v>
      </c>
      <c r="B3148" s="1">
        <v>46204</v>
      </c>
      <c r="C3148" t="s">
        <v>779</v>
      </c>
      <c r="D3148" t="s">
        <v>1093</v>
      </c>
      <c r="E3148">
        <v>2</v>
      </c>
      <c r="F3148">
        <v>497</v>
      </c>
      <c r="G3148">
        <v>10</v>
      </c>
      <c r="H3148" t="s">
        <v>1018</v>
      </c>
    </row>
    <row r="3149" spans="1:8" x14ac:dyDescent="0.25">
      <c r="A3149">
        <v>103147</v>
      </c>
      <c r="B3149" s="1">
        <v>46204</v>
      </c>
      <c r="C3149" t="s">
        <v>733</v>
      </c>
      <c r="D3149" t="s">
        <v>1125</v>
      </c>
      <c r="E3149">
        <v>3</v>
      </c>
      <c r="F3149">
        <v>1883</v>
      </c>
      <c r="G3149">
        <v>0</v>
      </c>
      <c r="H3149" t="s">
        <v>1020</v>
      </c>
    </row>
    <row r="3150" spans="1:8" x14ac:dyDescent="0.25">
      <c r="A3150">
        <v>103148</v>
      </c>
      <c r="B3150" s="1">
        <v>46204</v>
      </c>
      <c r="C3150" t="s">
        <v>414</v>
      </c>
      <c r="D3150" t="s">
        <v>1084</v>
      </c>
      <c r="E3150">
        <v>2</v>
      </c>
      <c r="F3150">
        <v>184</v>
      </c>
      <c r="G3150">
        <v>10</v>
      </c>
      <c r="H3150" t="s">
        <v>1017</v>
      </c>
    </row>
    <row r="3151" spans="1:8" x14ac:dyDescent="0.25">
      <c r="A3151">
        <v>103149</v>
      </c>
      <c r="B3151" s="1">
        <v>46204</v>
      </c>
      <c r="C3151" t="s">
        <v>518</v>
      </c>
      <c r="D3151" t="s">
        <v>1173</v>
      </c>
      <c r="E3151">
        <v>5</v>
      </c>
      <c r="F3151">
        <v>3862</v>
      </c>
      <c r="G3151">
        <v>5</v>
      </c>
      <c r="H3151" t="s">
        <v>1022</v>
      </c>
    </row>
    <row r="3152" spans="1:8" x14ac:dyDescent="0.25">
      <c r="A3152">
        <v>103150</v>
      </c>
      <c r="B3152" s="1">
        <v>46204</v>
      </c>
      <c r="C3152" t="s">
        <v>506</v>
      </c>
      <c r="D3152" t="s">
        <v>1137</v>
      </c>
      <c r="E3152">
        <v>2</v>
      </c>
      <c r="F3152">
        <v>3029</v>
      </c>
      <c r="G3152">
        <v>5</v>
      </c>
      <c r="H3152" t="s">
        <v>1016</v>
      </c>
    </row>
    <row r="3153" spans="1:8" x14ac:dyDescent="0.25">
      <c r="A3153">
        <v>103151</v>
      </c>
      <c r="B3153" s="1">
        <v>46204</v>
      </c>
      <c r="C3153" t="s">
        <v>395</v>
      </c>
      <c r="D3153" t="s">
        <v>1155</v>
      </c>
      <c r="E3153">
        <v>2</v>
      </c>
      <c r="F3153">
        <v>1828</v>
      </c>
      <c r="G3153">
        <v>5</v>
      </c>
      <c r="H3153" t="s">
        <v>1023</v>
      </c>
    </row>
    <row r="3154" spans="1:8" x14ac:dyDescent="0.25">
      <c r="A3154">
        <v>103152</v>
      </c>
      <c r="B3154" s="1">
        <v>46204</v>
      </c>
      <c r="C3154" t="s">
        <v>59</v>
      </c>
      <c r="D3154" t="s">
        <v>1145</v>
      </c>
      <c r="E3154">
        <v>2</v>
      </c>
      <c r="F3154">
        <v>3583</v>
      </c>
      <c r="G3154">
        <v>5</v>
      </c>
      <c r="H3154" t="s">
        <v>1021</v>
      </c>
    </row>
    <row r="3155" spans="1:8" x14ac:dyDescent="0.25">
      <c r="A3155">
        <v>103153</v>
      </c>
      <c r="B3155" s="1">
        <v>46204</v>
      </c>
      <c r="C3155" t="s">
        <v>179</v>
      </c>
      <c r="D3155" t="s">
        <v>1111</v>
      </c>
      <c r="E3155">
        <v>2</v>
      </c>
      <c r="F3155">
        <v>3063</v>
      </c>
      <c r="G3155">
        <v>5</v>
      </c>
      <c r="H3155" t="s">
        <v>1023</v>
      </c>
    </row>
    <row r="3156" spans="1:8" x14ac:dyDescent="0.25">
      <c r="A3156">
        <v>103154</v>
      </c>
      <c r="B3156" s="1">
        <v>46204</v>
      </c>
      <c r="C3156" t="s">
        <v>404</v>
      </c>
      <c r="D3156" t="s">
        <v>1028</v>
      </c>
      <c r="E3156">
        <v>5</v>
      </c>
      <c r="F3156">
        <v>3618</v>
      </c>
      <c r="G3156">
        <v>5</v>
      </c>
      <c r="H3156" t="s">
        <v>1023</v>
      </c>
    </row>
    <row r="3157" spans="1:8" x14ac:dyDescent="0.25">
      <c r="A3157">
        <v>103155</v>
      </c>
      <c r="B3157" s="1">
        <v>46204</v>
      </c>
      <c r="C3157" t="s">
        <v>956</v>
      </c>
      <c r="D3157" t="s">
        <v>1130</v>
      </c>
      <c r="E3157">
        <v>1</v>
      </c>
      <c r="F3157">
        <v>1170</v>
      </c>
      <c r="G3157">
        <v>5</v>
      </c>
      <c r="H3157" t="s">
        <v>1020</v>
      </c>
    </row>
    <row r="3158" spans="1:8" x14ac:dyDescent="0.25">
      <c r="A3158">
        <v>103156</v>
      </c>
      <c r="B3158" s="1">
        <v>46204</v>
      </c>
      <c r="C3158" t="s">
        <v>342</v>
      </c>
      <c r="D3158" t="s">
        <v>1161</v>
      </c>
      <c r="E3158">
        <v>3</v>
      </c>
      <c r="F3158">
        <v>126</v>
      </c>
      <c r="G3158">
        <v>5</v>
      </c>
      <c r="H3158" t="s">
        <v>1019</v>
      </c>
    </row>
    <row r="3159" spans="1:8" x14ac:dyDescent="0.25">
      <c r="A3159">
        <v>103157</v>
      </c>
      <c r="B3159" s="1">
        <v>46204</v>
      </c>
      <c r="C3159" t="s">
        <v>577</v>
      </c>
      <c r="D3159" t="s">
        <v>1032</v>
      </c>
      <c r="E3159">
        <v>1</v>
      </c>
      <c r="F3159">
        <v>4834</v>
      </c>
      <c r="G3159">
        <v>10</v>
      </c>
      <c r="H3159" t="s">
        <v>1024</v>
      </c>
    </row>
    <row r="3160" spans="1:8" x14ac:dyDescent="0.25">
      <c r="A3160">
        <v>103158</v>
      </c>
      <c r="B3160" s="1">
        <v>46204</v>
      </c>
      <c r="C3160" t="s">
        <v>159</v>
      </c>
      <c r="D3160" t="s">
        <v>1042</v>
      </c>
      <c r="E3160">
        <v>4</v>
      </c>
      <c r="F3160">
        <v>2437</v>
      </c>
      <c r="G3160">
        <v>10</v>
      </c>
      <c r="H3160" t="s">
        <v>1025</v>
      </c>
    </row>
    <row r="3161" spans="1:8" x14ac:dyDescent="0.25">
      <c r="A3161">
        <v>103159</v>
      </c>
      <c r="B3161" s="1">
        <v>46204</v>
      </c>
      <c r="C3161" t="s">
        <v>741</v>
      </c>
      <c r="D3161" t="s">
        <v>1036</v>
      </c>
      <c r="E3161">
        <v>2</v>
      </c>
      <c r="F3161">
        <v>3989</v>
      </c>
      <c r="G3161">
        <v>10</v>
      </c>
      <c r="H3161" t="s">
        <v>1025</v>
      </c>
    </row>
    <row r="3162" spans="1:8" x14ac:dyDescent="0.25">
      <c r="A3162">
        <v>103160</v>
      </c>
      <c r="B3162" s="1">
        <v>46204</v>
      </c>
      <c r="C3162" t="s">
        <v>515</v>
      </c>
      <c r="D3162" t="s">
        <v>1052</v>
      </c>
      <c r="E3162">
        <v>2</v>
      </c>
      <c r="F3162">
        <v>1140</v>
      </c>
      <c r="G3162">
        <v>10</v>
      </c>
      <c r="H3162" t="s">
        <v>1025</v>
      </c>
    </row>
    <row r="3163" spans="1:8" x14ac:dyDescent="0.25">
      <c r="A3163">
        <v>103161</v>
      </c>
      <c r="B3163" s="1">
        <v>46204</v>
      </c>
      <c r="C3163" t="s">
        <v>907</v>
      </c>
      <c r="D3163" t="s">
        <v>1143</v>
      </c>
      <c r="E3163">
        <v>2</v>
      </c>
      <c r="F3163">
        <v>1805</v>
      </c>
      <c r="G3163">
        <v>10</v>
      </c>
      <c r="H3163" t="s">
        <v>1024</v>
      </c>
    </row>
    <row r="3164" spans="1:8" x14ac:dyDescent="0.25">
      <c r="A3164">
        <v>103162</v>
      </c>
      <c r="B3164" s="1">
        <v>46204</v>
      </c>
      <c r="C3164" t="s">
        <v>305</v>
      </c>
      <c r="D3164" t="s">
        <v>1076</v>
      </c>
      <c r="E3164">
        <v>3</v>
      </c>
      <c r="F3164">
        <v>4182</v>
      </c>
      <c r="G3164">
        <v>10</v>
      </c>
      <c r="H3164" t="s">
        <v>1021</v>
      </c>
    </row>
    <row r="3165" spans="1:8" x14ac:dyDescent="0.25">
      <c r="A3165">
        <v>103163</v>
      </c>
      <c r="B3165" s="1">
        <v>46204</v>
      </c>
      <c r="C3165" t="s">
        <v>68</v>
      </c>
      <c r="D3165" t="s">
        <v>1052</v>
      </c>
      <c r="E3165">
        <v>5</v>
      </c>
      <c r="F3165">
        <v>2516</v>
      </c>
      <c r="G3165">
        <v>5</v>
      </c>
      <c r="H3165" t="s">
        <v>1024</v>
      </c>
    </row>
    <row r="3166" spans="1:8" x14ac:dyDescent="0.25">
      <c r="A3166">
        <v>103164</v>
      </c>
      <c r="B3166" s="1">
        <v>46204</v>
      </c>
      <c r="C3166" t="s">
        <v>757</v>
      </c>
      <c r="D3166" t="s">
        <v>1136</v>
      </c>
      <c r="E3166">
        <v>5</v>
      </c>
      <c r="F3166">
        <v>368</v>
      </c>
      <c r="G3166">
        <v>10</v>
      </c>
      <c r="H3166" t="s">
        <v>1022</v>
      </c>
    </row>
    <row r="3167" spans="1:8" x14ac:dyDescent="0.25">
      <c r="A3167">
        <v>103165</v>
      </c>
      <c r="B3167" s="1">
        <v>46204</v>
      </c>
      <c r="C3167" t="s">
        <v>100</v>
      </c>
      <c r="D3167" t="s">
        <v>1151</v>
      </c>
      <c r="E3167">
        <v>1</v>
      </c>
      <c r="F3167">
        <v>2245</v>
      </c>
      <c r="G3167">
        <v>0</v>
      </c>
      <c r="H3167" t="s">
        <v>1016</v>
      </c>
    </row>
    <row r="3168" spans="1:8" x14ac:dyDescent="0.25">
      <c r="A3168">
        <v>103166</v>
      </c>
      <c r="B3168" s="1">
        <v>46204</v>
      </c>
      <c r="C3168" t="s">
        <v>351</v>
      </c>
      <c r="D3168" t="s">
        <v>1137</v>
      </c>
      <c r="E3168">
        <v>1</v>
      </c>
      <c r="F3168">
        <v>4475</v>
      </c>
      <c r="G3168">
        <v>10</v>
      </c>
      <c r="H3168" t="s">
        <v>1018</v>
      </c>
    </row>
    <row r="3169" spans="1:8" x14ac:dyDescent="0.25">
      <c r="A3169">
        <v>103167</v>
      </c>
      <c r="B3169" s="1">
        <v>46204</v>
      </c>
      <c r="C3169" t="s">
        <v>1007</v>
      </c>
      <c r="D3169" t="s">
        <v>1065</v>
      </c>
      <c r="E3169">
        <v>3</v>
      </c>
      <c r="F3169">
        <v>1700</v>
      </c>
      <c r="G3169">
        <v>5</v>
      </c>
      <c r="H3169" t="s">
        <v>1025</v>
      </c>
    </row>
    <row r="3170" spans="1:8" x14ac:dyDescent="0.25">
      <c r="A3170">
        <v>103168</v>
      </c>
      <c r="B3170" s="1">
        <v>46204</v>
      </c>
      <c r="C3170" t="s">
        <v>143</v>
      </c>
      <c r="D3170" t="s">
        <v>1032</v>
      </c>
      <c r="E3170">
        <v>5</v>
      </c>
      <c r="F3170">
        <v>4349</v>
      </c>
      <c r="G3170">
        <v>5</v>
      </c>
      <c r="H3170" t="s">
        <v>1021</v>
      </c>
    </row>
    <row r="3171" spans="1:8" x14ac:dyDescent="0.25">
      <c r="A3171">
        <v>103169</v>
      </c>
      <c r="B3171" s="1">
        <v>46204</v>
      </c>
      <c r="C3171" t="s">
        <v>551</v>
      </c>
      <c r="D3171" t="s">
        <v>1050</v>
      </c>
      <c r="E3171">
        <v>5</v>
      </c>
      <c r="F3171">
        <v>167</v>
      </c>
      <c r="G3171">
        <v>10</v>
      </c>
      <c r="H3171" t="s">
        <v>1020</v>
      </c>
    </row>
    <row r="3172" spans="1:8" x14ac:dyDescent="0.25">
      <c r="A3172">
        <v>103170</v>
      </c>
      <c r="B3172" s="1">
        <v>46204</v>
      </c>
      <c r="C3172" t="s">
        <v>122</v>
      </c>
      <c r="D3172" t="s">
        <v>1079</v>
      </c>
      <c r="E3172">
        <v>5</v>
      </c>
      <c r="F3172">
        <v>4242</v>
      </c>
      <c r="G3172">
        <v>10</v>
      </c>
      <c r="H3172" t="s">
        <v>1017</v>
      </c>
    </row>
    <row r="3173" spans="1:8" x14ac:dyDescent="0.25">
      <c r="A3173">
        <v>103171</v>
      </c>
      <c r="B3173" s="1">
        <v>46204</v>
      </c>
      <c r="C3173" t="s">
        <v>539</v>
      </c>
      <c r="D3173" t="s">
        <v>1169</v>
      </c>
      <c r="E3173">
        <v>1</v>
      </c>
      <c r="F3173">
        <v>3144</v>
      </c>
      <c r="G3173">
        <v>5</v>
      </c>
      <c r="H3173" t="s">
        <v>1024</v>
      </c>
    </row>
    <row r="3174" spans="1:8" x14ac:dyDescent="0.25">
      <c r="A3174">
        <v>103172</v>
      </c>
      <c r="B3174" s="1">
        <v>46204</v>
      </c>
      <c r="C3174" t="s">
        <v>57</v>
      </c>
      <c r="D3174" t="s">
        <v>1048</v>
      </c>
      <c r="E3174">
        <v>3</v>
      </c>
      <c r="F3174">
        <v>4489</v>
      </c>
      <c r="G3174">
        <v>5</v>
      </c>
      <c r="H3174" t="s">
        <v>1017</v>
      </c>
    </row>
    <row r="3175" spans="1:8" x14ac:dyDescent="0.25">
      <c r="A3175">
        <v>103173</v>
      </c>
      <c r="B3175" s="1">
        <v>46204</v>
      </c>
      <c r="C3175" t="s">
        <v>292</v>
      </c>
      <c r="D3175" t="s">
        <v>1068</v>
      </c>
      <c r="E3175">
        <v>4</v>
      </c>
      <c r="F3175">
        <v>4261</v>
      </c>
      <c r="G3175">
        <v>5</v>
      </c>
      <c r="H3175" t="s">
        <v>1025</v>
      </c>
    </row>
    <row r="3176" spans="1:8" x14ac:dyDescent="0.25">
      <c r="A3176">
        <v>103174</v>
      </c>
      <c r="B3176" s="1">
        <v>46204</v>
      </c>
      <c r="C3176" t="s">
        <v>621</v>
      </c>
      <c r="D3176" t="s">
        <v>1128</v>
      </c>
      <c r="E3176">
        <v>5</v>
      </c>
      <c r="F3176">
        <v>2400</v>
      </c>
      <c r="G3176">
        <v>0</v>
      </c>
      <c r="H3176" t="s">
        <v>1020</v>
      </c>
    </row>
    <row r="3177" spans="1:8" x14ac:dyDescent="0.25">
      <c r="A3177">
        <v>103175</v>
      </c>
      <c r="B3177" s="1">
        <v>46204</v>
      </c>
      <c r="C3177" t="s">
        <v>77</v>
      </c>
      <c r="D3177" t="s">
        <v>1031</v>
      </c>
      <c r="E3177">
        <v>1</v>
      </c>
      <c r="F3177">
        <v>4754</v>
      </c>
      <c r="G3177">
        <v>5</v>
      </c>
      <c r="H3177" t="s">
        <v>1020</v>
      </c>
    </row>
    <row r="3178" spans="1:8" x14ac:dyDescent="0.25">
      <c r="A3178">
        <v>103176</v>
      </c>
      <c r="B3178" s="1">
        <v>46204</v>
      </c>
      <c r="C3178" t="s">
        <v>339</v>
      </c>
      <c r="D3178" t="s">
        <v>1077</v>
      </c>
      <c r="E3178">
        <v>4</v>
      </c>
      <c r="F3178">
        <v>2470</v>
      </c>
      <c r="G3178">
        <v>0</v>
      </c>
      <c r="H3178" t="s">
        <v>1018</v>
      </c>
    </row>
    <row r="3179" spans="1:8" x14ac:dyDescent="0.25">
      <c r="A3179">
        <v>103177</v>
      </c>
      <c r="B3179" s="1">
        <v>46204</v>
      </c>
      <c r="C3179" t="s">
        <v>930</v>
      </c>
      <c r="D3179" t="s">
        <v>1053</v>
      </c>
      <c r="E3179">
        <v>5</v>
      </c>
      <c r="F3179">
        <v>3462</v>
      </c>
      <c r="G3179">
        <v>0</v>
      </c>
      <c r="H3179" t="s">
        <v>1019</v>
      </c>
    </row>
    <row r="3180" spans="1:8" x14ac:dyDescent="0.25">
      <c r="A3180">
        <v>103178</v>
      </c>
      <c r="B3180" s="1">
        <v>46204</v>
      </c>
      <c r="C3180" t="s">
        <v>489</v>
      </c>
      <c r="D3180" t="s">
        <v>1087</v>
      </c>
      <c r="E3180">
        <v>3</v>
      </c>
      <c r="F3180">
        <v>333</v>
      </c>
      <c r="G3180">
        <v>0</v>
      </c>
      <c r="H3180" t="s">
        <v>1022</v>
      </c>
    </row>
    <row r="3181" spans="1:8" x14ac:dyDescent="0.25">
      <c r="A3181">
        <v>103179</v>
      </c>
      <c r="B3181" s="1">
        <v>46204</v>
      </c>
      <c r="C3181" t="s">
        <v>772</v>
      </c>
      <c r="D3181" t="s">
        <v>1140</v>
      </c>
      <c r="E3181">
        <v>2</v>
      </c>
      <c r="F3181">
        <v>4965</v>
      </c>
      <c r="G3181">
        <v>10</v>
      </c>
      <c r="H3181" t="s">
        <v>1017</v>
      </c>
    </row>
    <row r="3182" spans="1:8" x14ac:dyDescent="0.25">
      <c r="A3182">
        <v>103180</v>
      </c>
      <c r="B3182" s="1">
        <v>46204</v>
      </c>
      <c r="C3182" t="s">
        <v>73</v>
      </c>
      <c r="D3182" t="s">
        <v>1035</v>
      </c>
      <c r="E3182">
        <v>4</v>
      </c>
      <c r="F3182">
        <v>2186</v>
      </c>
      <c r="G3182">
        <v>0</v>
      </c>
      <c r="H3182" t="s">
        <v>1018</v>
      </c>
    </row>
    <row r="3183" spans="1:8" x14ac:dyDescent="0.25">
      <c r="A3183">
        <v>103181</v>
      </c>
      <c r="B3183" s="1">
        <v>46204</v>
      </c>
      <c r="C3183" t="s">
        <v>779</v>
      </c>
      <c r="D3183" t="s">
        <v>1045</v>
      </c>
      <c r="E3183">
        <v>5</v>
      </c>
      <c r="F3183">
        <v>4134</v>
      </c>
      <c r="G3183">
        <v>5</v>
      </c>
      <c r="H3183" t="s">
        <v>1024</v>
      </c>
    </row>
    <row r="3184" spans="1:8" x14ac:dyDescent="0.25">
      <c r="A3184">
        <v>103182</v>
      </c>
      <c r="B3184" s="1">
        <v>46204</v>
      </c>
      <c r="C3184" t="s">
        <v>52</v>
      </c>
      <c r="D3184" t="s">
        <v>1053</v>
      </c>
      <c r="E3184">
        <v>2</v>
      </c>
      <c r="F3184">
        <v>546</v>
      </c>
      <c r="G3184">
        <v>0</v>
      </c>
      <c r="H3184" t="s">
        <v>1018</v>
      </c>
    </row>
    <row r="3185" spans="1:8" x14ac:dyDescent="0.25">
      <c r="A3185">
        <v>103183</v>
      </c>
      <c r="B3185" s="1">
        <v>46204</v>
      </c>
      <c r="C3185" t="s">
        <v>505</v>
      </c>
      <c r="D3185" t="s">
        <v>1065</v>
      </c>
      <c r="E3185">
        <v>3</v>
      </c>
      <c r="F3185">
        <v>1360</v>
      </c>
      <c r="G3185">
        <v>10</v>
      </c>
      <c r="H3185" t="s">
        <v>1024</v>
      </c>
    </row>
    <row r="3186" spans="1:8" x14ac:dyDescent="0.25">
      <c r="A3186">
        <v>103184</v>
      </c>
      <c r="B3186" s="1">
        <v>46204</v>
      </c>
      <c r="C3186" t="s">
        <v>991</v>
      </c>
      <c r="D3186" t="s">
        <v>1077</v>
      </c>
      <c r="E3186">
        <v>1</v>
      </c>
      <c r="F3186">
        <v>2008</v>
      </c>
      <c r="G3186">
        <v>10</v>
      </c>
      <c r="H3186" t="s">
        <v>1017</v>
      </c>
    </row>
    <row r="3187" spans="1:8" x14ac:dyDescent="0.25">
      <c r="A3187">
        <v>103185</v>
      </c>
      <c r="B3187" s="1">
        <v>46204</v>
      </c>
      <c r="C3187" t="s">
        <v>960</v>
      </c>
      <c r="D3187" t="s">
        <v>1168</v>
      </c>
      <c r="E3187">
        <v>5</v>
      </c>
      <c r="F3187">
        <v>158</v>
      </c>
      <c r="G3187">
        <v>0</v>
      </c>
      <c r="H3187" t="s">
        <v>1021</v>
      </c>
    </row>
    <row r="3188" spans="1:8" x14ac:dyDescent="0.25">
      <c r="A3188">
        <v>103186</v>
      </c>
      <c r="B3188" s="1">
        <v>46204</v>
      </c>
      <c r="C3188" t="s">
        <v>561</v>
      </c>
      <c r="D3188" t="s">
        <v>1150</v>
      </c>
      <c r="E3188">
        <v>1</v>
      </c>
      <c r="F3188">
        <v>1529</v>
      </c>
      <c r="G3188">
        <v>10</v>
      </c>
      <c r="H3188" t="s">
        <v>1024</v>
      </c>
    </row>
    <row r="3189" spans="1:8" x14ac:dyDescent="0.25">
      <c r="A3189">
        <v>103187</v>
      </c>
      <c r="B3189" s="1">
        <v>46204</v>
      </c>
      <c r="C3189" t="s">
        <v>293</v>
      </c>
      <c r="D3189" t="s">
        <v>1114</v>
      </c>
      <c r="E3189">
        <v>2</v>
      </c>
      <c r="F3189">
        <v>1813</v>
      </c>
      <c r="G3189">
        <v>10</v>
      </c>
      <c r="H3189" t="s">
        <v>1019</v>
      </c>
    </row>
    <row r="3190" spans="1:8" x14ac:dyDescent="0.25">
      <c r="A3190">
        <v>103188</v>
      </c>
      <c r="B3190" s="1">
        <v>46204</v>
      </c>
      <c r="C3190" t="s">
        <v>532</v>
      </c>
      <c r="D3190" t="s">
        <v>1045</v>
      </c>
      <c r="E3190">
        <v>4</v>
      </c>
      <c r="F3190">
        <v>1928</v>
      </c>
      <c r="G3190">
        <v>0</v>
      </c>
      <c r="H3190" t="s">
        <v>1018</v>
      </c>
    </row>
    <row r="3191" spans="1:8" x14ac:dyDescent="0.25">
      <c r="A3191">
        <v>103189</v>
      </c>
      <c r="B3191" s="1">
        <v>46204</v>
      </c>
      <c r="C3191" t="s">
        <v>172</v>
      </c>
      <c r="D3191" t="s">
        <v>1048</v>
      </c>
      <c r="E3191">
        <v>3</v>
      </c>
      <c r="F3191">
        <v>1798</v>
      </c>
      <c r="G3191">
        <v>5</v>
      </c>
      <c r="H3191" t="s">
        <v>1023</v>
      </c>
    </row>
    <row r="3192" spans="1:8" x14ac:dyDescent="0.25">
      <c r="A3192">
        <v>103190</v>
      </c>
      <c r="B3192" s="1">
        <v>46204</v>
      </c>
      <c r="C3192" t="s">
        <v>878</v>
      </c>
      <c r="D3192" t="s">
        <v>1138</v>
      </c>
      <c r="E3192">
        <v>1</v>
      </c>
      <c r="F3192">
        <v>4176</v>
      </c>
      <c r="G3192">
        <v>5</v>
      </c>
      <c r="H3192" t="s">
        <v>1016</v>
      </c>
    </row>
    <row r="3193" spans="1:8" x14ac:dyDescent="0.25">
      <c r="A3193">
        <v>103191</v>
      </c>
      <c r="B3193" s="1">
        <v>46204</v>
      </c>
      <c r="C3193" t="s">
        <v>151</v>
      </c>
      <c r="D3193" t="s">
        <v>1041</v>
      </c>
      <c r="E3193">
        <v>4</v>
      </c>
      <c r="F3193">
        <v>4437</v>
      </c>
      <c r="G3193">
        <v>5</v>
      </c>
      <c r="H3193" t="s">
        <v>1016</v>
      </c>
    </row>
    <row r="3194" spans="1:8" x14ac:dyDescent="0.25">
      <c r="A3194">
        <v>103192</v>
      </c>
      <c r="B3194" s="1">
        <v>46204</v>
      </c>
      <c r="C3194" t="s">
        <v>134</v>
      </c>
      <c r="D3194" t="s">
        <v>1133</v>
      </c>
      <c r="E3194">
        <v>2</v>
      </c>
      <c r="F3194">
        <v>4800</v>
      </c>
      <c r="G3194">
        <v>5</v>
      </c>
      <c r="H3194" t="s">
        <v>1022</v>
      </c>
    </row>
    <row r="3195" spans="1:8" x14ac:dyDescent="0.25">
      <c r="A3195">
        <v>103193</v>
      </c>
      <c r="B3195" s="1">
        <v>46204</v>
      </c>
      <c r="C3195" t="s">
        <v>965</v>
      </c>
      <c r="D3195" t="s">
        <v>1157</v>
      </c>
      <c r="E3195">
        <v>5</v>
      </c>
      <c r="F3195">
        <v>2164</v>
      </c>
      <c r="G3195">
        <v>10</v>
      </c>
      <c r="H3195" t="s">
        <v>1025</v>
      </c>
    </row>
    <row r="3196" spans="1:8" x14ac:dyDescent="0.25">
      <c r="A3196">
        <v>103194</v>
      </c>
      <c r="B3196" s="1">
        <v>46204</v>
      </c>
      <c r="C3196" t="s">
        <v>231</v>
      </c>
      <c r="D3196" t="s">
        <v>1030</v>
      </c>
      <c r="E3196">
        <v>2</v>
      </c>
      <c r="F3196">
        <v>4125</v>
      </c>
      <c r="G3196">
        <v>10</v>
      </c>
      <c r="H3196" t="s">
        <v>1023</v>
      </c>
    </row>
    <row r="3197" spans="1:8" x14ac:dyDescent="0.25">
      <c r="A3197">
        <v>103195</v>
      </c>
      <c r="B3197" s="1">
        <v>46204</v>
      </c>
      <c r="C3197" t="s">
        <v>605</v>
      </c>
      <c r="D3197" t="s">
        <v>1159</v>
      </c>
      <c r="E3197">
        <v>3</v>
      </c>
      <c r="F3197">
        <v>352</v>
      </c>
      <c r="G3197">
        <v>5</v>
      </c>
      <c r="H3197" t="s">
        <v>1019</v>
      </c>
    </row>
    <row r="3198" spans="1:8" x14ac:dyDescent="0.25">
      <c r="A3198">
        <v>103196</v>
      </c>
      <c r="B3198" s="1">
        <v>46204</v>
      </c>
      <c r="C3198" t="s">
        <v>103</v>
      </c>
      <c r="D3198" t="s">
        <v>1153</v>
      </c>
      <c r="E3198">
        <v>3</v>
      </c>
      <c r="F3198">
        <v>659</v>
      </c>
      <c r="G3198">
        <v>0</v>
      </c>
      <c r="H3198" t="s">
        <v>1018</v>
      </c>
    </row>
    <row r="3199" spans="1:8" x14ac:dyDescent="0.25">
      <c r="A3199">
        <v>103197</v>
      </c>
      <c r="B3199" s="1">
        <v>46204</v>
      </c>
      <c r="C3199" t="s">
        <v>972</v>
      </c>
      <c r="D3199" t="s">
        <v>1121</v>
      </c>
      <c r="E3199">
        <v>5</v>
      </c>
      <c r="F3199">
        <v>621</v>
      </c>
      <c r="G3199">
        <v>10</v>
      </c>
      <c r="H3199" t="s">
        <v>1023</v>
      </c>
    </row>
    <row r="3200" spans="1:8" x14ac:dyDescent="0.25">
      <c r="A3200">
        <v>103198</v>
      </c>
      <c r="B3200" s="1">
        <v>46204</v>
      </c>
      <c r="C3200" t="s">
        <v>300</v>
      </c>
      <c r="D3200" t="s">
        <v>1149</v>
      </c>
      <c r="E3200">
        <v>5</v>
      </c>
      <c r="F3200">
        <v>4870</v>
      </c>
      <c r="G3200">
        <v>10</v>
      </c>
      <c r="H3200" t="s">
        <v>1019</v>
      </c>
    </row>
    <row r="3201" spans="1:8" x14ac:dyDescent="0.25">
      <c r="A3201">
        <v>103199</v>
      </c>
      <c r="B3201" s="1">
        <v>46204</v>
      </c>
      <c r="C3201" t="s">
        <v>586</v>
      </c>
      <c r="D3201" t="s">
        <v>1083</v>
      </c>
      <c r="E3201">
        <v>5</v>
      </c>
      <c r="F3201">
        <v>1765</v>
      </c>
      <c r="G3201">
        <v>10</v>
      </c>
      <c r="H3201" t="s">
        <v>1024</v>
      </c>
    </row>
    <row r="3202" spans="1:8" x14ac:dyDescent="0.25">
      <c r="A3202">
        <v>103200</v>
      </c>
      <c r="B3202" s="1">
        <v>46204</v>
      </c>
      <c r="C3202" t="s">
        <v>228</v>
      </c>
      <c r="D3202" t="s">
        <v>1108</v>
      </c>
      <c r="E3202">
        <v>1</v>
      </c>
      <c r="F3202">
        <v>395</v>
      </c>
      <c r="G3202">
        <v>0</v>
      </c>
      <c r="H3202" t="s">
        <v>1020</v>
      </c>
    </row>
    <row r="3203" spans="1:8" x14ac:dyDescent="0.25">
      <c r="A3203">
        <v>103201</v>
      </c>
      <c r="B3203" s="1">
        <v>46204</v>
      </c>
      <c r="C3203" t="s">
        <v>523</v>
      </c>
      <c r="D3203" t="s">
        <v>1090</v>
      </c>
      <c r="E3203">
        <v>5</v>
      </c>
      <c r="F3203">
        <v>127</v>
      </c>
      <c r="G3203">
        <v>10</v>
      </c>
      <c r="H3203" t="s">
        <v>1019</v>
      </c>
    </row>
    <row r="3204" spans="1:8" x14ac:dyDescent="0.25">
      <c r="A3204">
        <v>103202</v>
      </c>
      <c r="B3204" s="1">
        <v>46204</v>
      </c>
      <c r="C3204" t="s">
        <v>244</v>
      </c>
      <c r="D3204" t="s">
        <v>1138</v>
      </c>
      <c r="E3204">
        <v>2</v>
      </c>
      <c r="F3204">
        <v>3678</v>
      </c>
      <c r="G3204">
        <v>10</v>
      </c>
      <c r="H3204" t="s">
        <v>1025</v>
      </c>
    </row>
    <row r="3205" spans="1:8" x14ac:dyDescent="0.25">
      <c r="A3205">
        <v>103203</v>
      </c>
      <c r="B3205" s="1">
        <v>46204</v>
      </c>
      <c r="C3205" t="s">
        <v>902</v>
      </c>
      <c r="D3205" t="s">
        <v>1046</v>
      </c>
      <c r="E3205">
        <v>1</v>
      </c>
      <c r="F3205">
        <v>234</v>
      </c>
      <c r="G3205">
        <v>0</v>
      </c>
      <c r="H3205" t="s">
        <v>1020</v>
      </c>
    </row>
    <row r="3206" spans="1:8" x14ac:dyDescent="0.25">
      <c r="A3206">
        <v>103204</v>
      </c>
      <c r="B3206" s="1">
        <v>46204</v>
      </c>
      <c r="C3206" t="s">
        <v>280</v>
      </c>
      <c r="D3206" t="s">
        <v>1051</v>
      </c>
      <c r="E3206">
        <v>1</v>
      </c>
      <c r="F3206">
        <v>1908</v>
      </c>
      <c r="G3206">
        <v>10</v>
      </c>
      <c r="H3206" t="s">
        <v>1020</v>
      </c>
    </row>
    <row r="3207" spans="1:8" x14ac:dyDescent="0.25">
      <c r="A3207">
        <v>103205</v>
      </c>
      <c r="B3207" s="1">
        <v>46204</v>
      </c>
      <c r="C3207" t="s">
        <v>1013</v>
      </c>
      <c r="D3207" t="s">
        <v>1111</v>
      </c>
      <c r="E3207">
        <v>5</v>
      </c>
      <c r="F3207">
        <v>2213</v>
      </c>
      <c r="G3207">
        <v>5</v>
      </c>
      <c r="H3207" t="s">
        <v>1017</v>
      </c>
    </row>
    <row r="3208" spans="1:8" x14ac:dyDescent="0.25">
      <c r="A3208">
        <v>103206</v>
      </c>
      <c r="B3208" s="1">
        <v>46204</v>
      </c>
      <c r="C3208" t="s">
        <v>643</v>
      </c>
      <c r="D3208" t="s">
        <v>1096</v>
      </c>
      <c r="E3208">
        <v>4</v>
      </c>
      <c r="F3208">
        <v>3545</v>
      </c>
      <c r="G3208">
        <v>0</v>
      </c>
      <c r="H3208" t="s">
        <v>1022</v>
      </c>
    </row>
    <row r="3209" spans="1:8" x14ac:dyDescent="0.25">
      <c r="A3209">
        <v>103207</v>
      </c>
      <c r="B3209" s="1">
        <v>46204</v>
      </c>
      <c r="C3209" t="s">
        <v>940</v>
      </c>
      <c r="D3209" t="s">
        <v>1152</v>
      </c>
      <c r="E3209">
        <v>1</v>
      </c>
      <c r="F3209">
        <v>3957</v>
      </c>
      <c r="G3209">
        <v>0</v>
      </c>
      <c r="H3209" t="s">
        <v>1024</v>
      </c>
    </row>
    <row r="3210" spans="1:8" x14ac:dyDescent="0.25">
      <c r="A3210">
        <v>103208</v>
      </c>
      <c r="B3210" s="1">
        <v>46204</v>
      </c>
      <c r="C3210" t="s">
        <v>760</v>
      </c>
      <c r="D3210" t="s">
        <v>1067</v>
      </c>
      <c r="E3210">
        <v>5</v>
      </c>
      <c r="F3210">
        <v>1705</v>
      </c>
      <c r="G3210">
        <v>5</v>
      </c>
      <c r="H3210" t="s">
        <v>1019</v>
      </c>
    </row>
    <row r="3211" spans="1:8" x14ac:dyDescent="0.25">
      <c r="A3211">
        <v>103209</v>
      </c>
      <c r="B3211" s="1">
        <v>46204</v>
      </c>
      <c r="C3211" t="s">
        <v>749</v>
      </c>
      <c r="D3211" t="s">
        <v>1131</v>
      </c>
      <c r="E3211">
        <v>3</v>
      </c>
      <c r="F3211">
        <v>1012</v>
      </c>
      <c r="G3211">
        <v>10</v>
      </c>
      <c r="H3211" t="s">
        <v>1021</v>
      </c>
    </row>
    <row r="3212" spans="1:8" x14ac:dyDescent="0.25">
      <c r="A3212">
        <v>103210</v>
      </c>
      <c r="B3212" s="1">
        <v>46204</v>
      </c>
      <c r="C3212" t="s">
        <v>633</v>
      </c>
      <c r="D3212" t="s">
        <v>1110</v>
      </c>
      <c r="E3212">
        <v>3</v>
      </c>
      <c r="F3212">
        <v>1448</v>
      </c>
      <c r="G3212">
        <v>5</v>
      </c>
      <c r="H3212" t="s">
        <v>1020</v>
      </c>
    </row>
    <row r="3213" spans="1:8" x14ac:dyDescent="0.25">
      <c r="A3213">
        <v>103211</v>
      </c>
      <c r="B3213" s="1">
        <v>46204</v>
      </c>
      <c r="C3213" t="s">
        <v>704</v>
      </c>
      <c r="D3213" t="s">
        <v>1080</v>
      </c>
      <c r="E3213">
        <v>3</v>
      </c>
      <c r="F3213">
        <v>4324</v>
      </c>
      <c r="G3213">
        <v>5</v>
      </c>
      <c r="H3213" t="s">
        <v>1019</v>
      </c>
    </row>
    <row r="3214" spans="1:8" x14ac:dyDescent="0.25">
      <c r="A3214">
        <v>103212</v>
      </c>
      <c r="B3214" s="1">
        <v>46204</v>
      </c>
      <c r="C3214" t="s">
        <v>202</v>
      </c>
      <c r="D3214" t="s">
        <v>1052</v>
      </c>
      <c r="E3214">
        <v>1</v>
      </c>
      <c r="F3214">
        <v>3407</v>
      </c>
      <c r="G3214">
        <v>0</v>
      </c>
      <c r="H3214" t="s">
        <v>1020</v>
      </c>
    </row>
    <row r="3215" spans="1:8" x14ac:dyDescent="0.25">
      <c r="A3215">
        <v>103213</v>
      </c>
      <c r="B3215" s="1">
        <v>46204</v>
      </c>
      <c r="C3215" t="s">
        <v>232</v>
      </c>
      <c r="D3215" t="s">
        <v>1164</v>
      </c>
      <c r="E3215">
        <v>5</v>
      </c>
      <c r="F3215">
        <v>4050</v>
      </c>
      <c r="G3215">
        <v>5</v>
      </c>
      <c r="H3215" t="s">
        <v>1025</v>
      </c>
    </row>
    <row r="3216" spans="1:8" x14ac:dyDescent="0.25">
      <c r="A3216">
        <v>103214</v>
      </c>
      <c r="B3216" s="1">
        <v>46204</v>
      </c>
      <c r="C3216" t="s">
        <v>353</v>
      </c>
      <c r="D3216" t="s">
        <v>1046</v>
      </c>
      <c r="E3216">
        <v>2</v>
      </c>
      <c r="F3216">
        <v>1357</v>
      </c>
      <c r="G3216">
        <v>5</v>
      </c>
      <c r="H3216" t="s">
        <v>1019</v>
      </c>
    </row>
    <row r="3217" spans="1:8" x14ac:dyDescent="0.25">
      <c r="A3217">
        <v>103215</v>
      </c>
      <c r="B3217" s="1">
        <v>46204</v>
      </c>
      <c r="C3217" t="s">
        <v>264</v>
      </c>
      <c r="D3217" t="s">
        <v>1078</v>
      </c>
      <c r="E3217">
        <v>4</v>
      </c>
      <c r="F3217">
        <v>4773</v>
      </c>
      <c r="G3217">
        <v>5</v>
      </c>
      <c r="H3217" t="s">
        <v>1021</v>
      </c>
    </row>
    <row r="3218" spans="1:8" x14ac:dyDescent="0.25">
      <c r="A3218">
        <v>103216</v>
      </c>
      <c r="B3218" s="1">
        <v>46204</v>
      </c>
      <c r="C3218" t="s">
        <v>56</v>
      </c>
      <c r="D3218" t="s">
        <v>1038</v>
      </c>
      <c r="E3218">
        <v>5</v>
      </c>
      <c r="F3218">
        <v>1143</v>
      </c>
      <c r="G3218">
        <v>5</v>
      </c>
      <c r="H3218" t="s">
        <v>1023</v>
      </c>
    </row>
    <row r="3219" spans="1:8" x14ac:dyDescent="0.25">
      <c r="A3219">
        <v>103217</v>
      </c>
      <c r="B3219" s="1">
        <v>46204</v>
      </c>
      <c r="C3219" t="s">
        <v>867</v>
      </c>
      <c r="D3219" t="s">
        <v>1040</v>
      </c>
      <c r="E3219">
        <v>3</v>
      </c>
      <c r="F3219">
        <v>3506</v>
      </c>
      <c r="G3219">
        <v>5</v>
      </c>
      <c r="H3219" t="s">
        <v>1025</v>
      </c>
    </row>
    <row r="3220" spans="1:8" x14ac:dyDescent="0.25">
      <c r="A3220">
        <v>103218</v>
      </c>
      <c r="B3220" s="1">
        <v>46204</v>
      </c>
      <c r="C3220" t="s">
        <v>763</v>
      </c>
      <c r="D3220" t="s">
        <v>1030</v>
      </c>
      <c r="E3220">
        <v>1</v>
      </c>
      <c r="F3220">
        <v>1100</v>
      </c>
      <c r="G3220">
        <v>10</v>
      </c>
      <c r="H3220" t="s">
        <v>1016</v>
      </c>
    </row>
    <row r="3221" spans="1:8" x14ac:dyDescent="0.25">
      <c r="A3221">
        <v>103219</v>
      </c>
      <c r="B3221" s="1">
        <v>46204</v>
      </c>
      <c r="C3221" t="s">
        <v>163</v>
      </c>
      <c r="D3221" t="s">
        <v>1168</v>
      </c>
      <c r="E3221">
        <v>4</v>
      </c>
      <c r="F3221">
        <v>3424</v>
      </c>
      <c r="G3221">
        <v>5</v>
      </c>
      <c r="H3221" t="s">
        <v>1024</v>
      </c>
    </row>
    <row r="3222" spans="1:8" x14ac:dyDescent="0.25">
      <c r="A3222">
        <v>103220</v>
      </c>
      <c r="B3222" s="1">
        <v>46204</v>
      </c>
      <c r="C3222" t="s">
        <v>104</v>
      </c>
      <c r="D3222" t="s">
        <v>1039</v>
      </c>
      <c r="E3222">
        <v>2</v>
      </c>
      <c r="F3222">
        <v>1996</v>
      </c>
      <c r="G3222">
        <v>10</v>
      </c>
      <c r="H3222" t="s">
        <v>1024</v>
      </c>
    </row>
    <row r="3223" spans="1:8" x14ac:dyDescent="0.25">
      <c r="A3223">
        <v>103221</v>
      </c>
      <c r="B3223" s="1">
        <v>46204</v>
      </c>
      <c r="C3223" t="s">
        <v>273</v>
      </c>
      <c r="D3223" t="s">
        <v>1074</v>
      </c>
      <c r="E3223">
        <v>4</v>
      </c>
      <c r="F3223">
        <v>3870</v>
      </c>
      <c r="G3223">
        <v>5</v>
      </c>
      <c r="H3223" t="s">
        <v>1017</v>
      </c>
    </row>
    <row r="3224" spans="1:8" x14ac:dyDescent="0.25">
      <c r="A3224">
        <v>103222</v>
      </c>
      <c r="B3224" s="1">
        <v>46204</v>
      </c>
      <c r="C3224" t="s">
        <v>366</v>
      </c>
      <c r="D3224" t="s">
        <v>1159</v>
      </c>
      <c r="E3224">
        <v>3</v>
      </c>
      <c r="F3224">
        <v>1011</v>
      </c>
      <c r="G3224">
        <v>0</v>
      </c>
      <c r="H3224" t="s">
        <v>1021</v>
      </c>
    </row>
    <row r="3225" spans="1:8" x14ac:dyDescent="0.25">
      <c r="A3225">
        <v>103223</v>
      </c>
      <c r="B3225" s="1">
        <v>46204</v>
      </c>
      <c r="C3225" t="s">
        <v>403</v>
      </c>
      <c r="D3225" t="s">
        <v>1174</v>
      </c>
      <c r="E3225">
        <v>4</v>
      </c>
      <c r="F3225">
        <v>1441</v>
      </c>
      <c r="G3225">
        <v>10</v>
      </c>
      <c r="H3225" t="s">
        <v>1023</v>
      </c>
    </row>
    <row r="3226" spans="1:8" x14ac:dyDescent="0.25">
      <c r="A3226">
        <v>103224</v>
      </c>
      <c r="B3226" s="1">
        <v>46204</v>
      </c>
      <c r="C3226" t="s">
        <v>420</v>
      </c>
      <c r="D3226" t="s">
        <v>1045</v>
      </c>
      <c r="E3226">
        <v>3</v>
      </c>
      <c r="F3226">
        <v>304</v>
      </c>
      <c r="G3226">
        <v>0</v>
      </c>
      <c r="H3226" t="s">
        <v>1016</v>
      </c>
    </row>
    <row r="3227" spans="1:8" x14ac:dyDescent="0.25">
      <c r="A3227">
        <v>103225</v>
      </c>
      <c r="B3227" s="1">
        <v>46204</v>
      </c>
      <c r="C3227" t="s">
        <v>772</v>
      </c>
      <c r="D3227" t="s">
        <v>1045</v>
      </c>
      <c r="E3227">
        <v>5</v>
      </c>
      <c r="F3227">
        <v>4112</v>
      </c>
      <c r="G3227">
        <v>0</v>
      </c>
      <c r="H3227" t="s">
        <v>1022</v>
      </c>
    </row>
    <row r="3228" spans="1:8" x14ac:dyDescent="0.25">
      <c r="A3228">
        <v>103226</v>
      </c>
      <c r="B3228" s="1">
        <v>46204</v>
      </c>
      <c r="C3228" t="s">
        <v>437</v>
      </c>
      <c r="D3228" t="s">
        <v>1121</v>
      </c>
      <c r="E3228">
        <v>5</v>
      </c>
      <c r="F3228">
        <v>4237</v>
      </c>
      <c r="G3228">
        <v>5</v>
      </c>
      <c r="H3228" t="s">
        <v>1017</v>
      </c>
    </row>
    <row r="3229" spans="1:8" x14ac:dyDescent="0.25">
      <c r="A3229">
        <v>103227</v>
      </c>
      <c r="B3229" s="1">
        <v>46204</v>
      </c>
      <c r="C3229" t="s">
        <v>531</v>
      </c>
      <c r="D3229" t="s">
        <v>1177</v>
      </c>
      <c r="E3229">
        <v>5</v>
      </c>
      <c r="F3229">
        <v>2166</v>
      </c>
      <c r="G3229">
        <v>5</v>
      </c>
      <c r="H3229" t="s">
        <v>1023</v>
      </c>
    </row>
    <row r="3230" spans="1:8" x14ac:dyDescent="0.25">
      <c r="A3230">
        <v>103228</v>
      </c>
      <c r="B3230" s="1">
        <v>46204</v>
      </c>
      <c r="C3230" t="s">
        <v>349</v>
      </c>
      <c r="D3230" t="s">
        <v>1121</v>
      </c>
      <c r="E3230">
        <v>5</v>
      </c>
      <c r="F3230">
        <v>3349</v>
      </c>
      <c r="G3230">
        <v>5</v>
      </c>
      <c r="H3230" t="s">
        <v>1024</v>
      </c>
    </row>
    <row r="3231" spans="1:8" x14ac:dyDescent="0.25">
      <c r="A3231">
        <v>103229</v>
      </c>
      <c r="B3231" s="1">
        <v>46204</v>
      </c>
      <c r="C3231" t="s">
        <v>175</v>
      </c>
      <c r="D3231" t="s">
        <v>1073</v>
      </c>
      <c r="E3231">
        <v>1</v>
      </c>
      <c r="F3231">
        <v>3125</v>
      </c>
      <c r="G3231">
        <v>0</v>
      </c>
      <c r="H3231" t="s">
        <v>1019</v>
      </c>
    </row>
    <row r="3232" spans="1:8" x14ac:dyDescent="0.25">
      <c r="A3232">
        <v>103230</v>
      </c>
      <c r="B3232" s="1">
        <v>46204</v>
      </c>
      <c r="C3232" t="s">
        <v>987</v>
      </c>
      <c r="D3232" t="s">
        <v>1168</v>
      </c>
      <c r="E3232">
        <v>5</v>
      </c>
      <c r="F3232">
        <v>4531</v>
      </c>
      <c r="G3232">
        <v>10</v>
      </c>
      <c r="H3232" t="s">
        <v>1019</v>
      </c>
    </row>
    <row r="3233" spans="1:8" x14ac:dyDescent="0.25">
      <c r="A3233">
        <v>103231</v>
      </c>
      <c r="B3233" s="1">
        <v>46204</v>
      </c>
      <c r="C3233" t="s">
        <v>90</v>
      </c>
      <c r="D3233" t="s">
        <v>1170</v>
      </c>
      <c r="E3233">
        <v>2</v>
      </c>
      <c r="F3233">
        <v>2249</v>
      </c>
      <c r="G3233">
        <v>0</v>
      </c>
      <c r="H3233" t="s">
        <v>1022</v>
      </c>
    </row>
    <row r="3234" spans="1:8" x14ac:dyDescent="0.25">
      <c r="A3234">
        <v>103232</v>
      </c>
      <c r="B3234" s="1">
        <v>46204</v>
      </c>
      <c r="C3234" t="s">
        <v>113</v>
      </c>
      <c r="D3234" t="s">
        <v>1171</v>
      </c>
      <c r="E3234">
        <v>1</v>
      </c>
      <c r="F3234">
        <v>4034</v>
      </c>
      <c r="G3234">
        <v>10</v>
      </c>
      <c r="H3234" t="s">
        <v>1017</v>
      </c>
    </row>
    <row r="3235" spans="1:8" x14ac:dyDescent="0.25">
      <c r="A3235">
        <v>103233</v>
      </c>
      <c r="B3235" s="1">
        <v>46204</v>
      </c>
      <c r="C3235" t="s">
        <v>405</v>
      </c>
      <c r="D3235" t="s">
        <v>1143</v>
      </c>
      <c r="E3235">
        <v>2</v>
      </c>
      <c r="F3235">
        <v>1914</v>
      </c>
      <c r="G3235">
        <v>10</v>
      </c>
      <c r="H3235" t="s">
        <v>1017</v>
      </c>
    </row>
    <row r="3236" spans="1:8" x14ac:dyDescent="0.25">
      <c r="A3236">
        <v>103234</v>
      </c>
      <c r="B3236" s="1">
        <v>46204</v>
      </c>
      <c r="C3236" t="s">
        <v>527</v>
      </c>
      <c r="D3236" t="s">
        <v>1075</v>
      </c>
      <c r="E3236">
        <v>3</v>
      </c>
      <c r="F3236">
        <v>3563</v>
      </c>
      <c r="G3236">
        <v>5</v>
      </c>
      <c r="H3236" t="s">
        <v>1025</v>
      </c>
    </row>
    <row r="3237" spans="1:8" x14ac:dyDescent="0.25">
      <c r="A3237">
        <v>103235</v>
      </c>
      <c r="B3237" s="1">
        <v>46204</v>
      </c>
      <c r="C3237" t="s">
        <v>390</v>
      </c>
      <c r="D3237" t="s">
        <v>1158</v>
      </c>
      <c r="E3237">
        <v>5</v>
      </c>
      <c r="F3237">
        <v>2285</v>
      </c>
      <c r="G3237">
        <v>0</v>
      </c>
      <c r="H3237" t="s">
        <v>1022</v>
      </c>
    </row>
    <row r="3238" spans="1:8" x14ac:dyDescent="0.25">
      <c r="A3238">
        <v>103236</v>
      </c>
      <c r="B3238" s="1">
        <v>46204</v>
      </c>
      <c r="C3238" t="s">
        <v>513</v>
      </c>
      <c r="D3238" t="s">
        <v>1158</v>
      </c>
      <c r="E3238">
        <v>2</v>
      </c>
      <c r="F3238">
        <v>4677</v>
      </c>
      <c r="G3238">
        <v>5</v>
      </c>
      <c r="H3238" t="s">
        <v>1025</v>
      </c>
    </row>
    <row r="3239" spans="1:8" x14ac:dyDescent="0.25">
      <c r="A3239">
        <v>103237</v>
      </c>
      <c r="B3239" s="1">
        <v>46204</v>
      </c>
      <c r="C3239" t="s">
        <v>293</v>
      </c>
      <c r="D3239" t="s">
        <v>1133</v>
      </c>
      <c r="E3239">
        <v>4</v>
      </c>
      <c r="F3239">
        <v>1438</v>
      </c>
      <c r="G3239">
        <v>0</v>
      </c>
      <c r="H3239" t="s">
        <v>1016</v>
      </c>
    </row>
    <row r="3240" spans="1:8" x14ac:dyDescent="0.25">
      <c r="A3240">
        <v>103238</v>
      </c>
      <c r="B3240" s="1">
        <v>46204</v>
      </c>
      <c r="C3240" t="s">
        <v>676</v>
      </c>
      <c r="D3240" t="s">
        <v>1081</v>
      </c>
      <c r="E3240">
        <v>3</v>
      </c>
      <c r="F3240">
        <v>4866</v>
      </c>
      <c r="G3240">
        <v>10</v>
      </c>
      <c r="H3240" t="s">
        <v>1023</v>
      </c>
    </row>
    <row r="3241" spans="1:8" x14ac:dyDescent="0.25">
      <c r="A3241">
        <v>103239</v>
      </c>
      <c r="B3241" s="1">
        <v>46204</v>
      </c>
      <c r="C3241" t="s">
        <v>939</v>
      </c>
      <c r="D3241" t="s">
        <v>1165</v>
      </c>
      <c r="E3241">
        <v>1</v>
      </c>
      <c r="F3241">
        <v>1630</v>
      </c>
      <c r="G3241">
        <v>10</v>
      </c>
      <c r="H3241" t="s">
        <v>1017</v>
      </c>
    </row>
    <row r="3242" spans="1:8" x14ac:dyDescent="0.25">
      <c r="A3242">
        <v>103240</v>
      </c>
      <c r="B3242" s="1">
        <v>46204</v>
      </c>
      <c r="C3242" t="s">
        <v>307</v>
      </c>
      <c r="D3242" t="s">
        <v>1037</v>
      </c>
      <c r="E3242">
        <v>2</v>
      </c>
      <c r="F3242">
        <v>1271</v>
      </c>
      <c r="G3242">
        <v>0</v>
      </c>
      <c r="H3242" t="s">
        <v>1021</v>
      </c>
    </row>
    <row r="3243" spans="1:8" x14ac:dyDescent="0.25">
      <c r="A3243">
        <v>103241</v>
      </c>
      <c r="B3243" s="1">
        <v>46204</v>
      </c>
      <c r="C3243" t="s">
        <v>333</v>
      </c>
      <c r="D3243" t="s">
        <v>1152</v>
      </c>
      <c r="E3243">
        <v>1</v>
      </c>
      <c r="F3243">
        <v>2864</v>
      </c>
      <c r="G3243">
        <v>0</v>
      </c>
      <c r="H3243" t="s">
        <v>1025</v>
      </c>
    </row>
    <row r="3244" spans="1:8" x14ac:dyDescent="0.25">
      <c r="A3244">
        <v>103242</v>
      </c>
      <c r="B3244" s="1">
        <v>46204</v>
      </c>
      <c r="C3244" t="s">
        <v>470</v>
      </c>
      <c r="D3244" t="s">
        <v>1079</v>
      </c>
      <c r="E3244">
        <v>1</v>
      </c>
      <c r="F3244">
        <v>1617</v>
      </c>
      <c r="G3244">
        <v>5</v>
      </c>
      <c r="H3244" t="s">
        <v>1024</v>
      </c>
    </row>
    <row r="3245" spans="1:8" x14ac:dyDescent="0.25">
      <c r="A3245">
        <v>103243</v>
      </c>
      <c r="B3245" s="1">
        <v>46204</v>
      </c>
      <c r="C3245" t="s">
        <v>933</v>
      </c>
      <c r="D3245" t="s">
        <v>1126</v>
      </c>
      <c r="E3245">
        <v>1</v>
      </c>
      <c r="F3245">
        <v>4839</v>
      </c>
      <c r="G3245">
        <v>10</v>
      </c>
      <c r="H3245" t="s">
        <v>1017</v>
      </c>
    </row>
    <row r="3246" spans="1:8" x14ac:dyDescent="0.25">
      <c r="A3246">
        <v>103244</v>
      </c>
      <c r="B3246" s="1">
        <v>46204</v>
      </c>
      <c r="C3246" t="s">
        <v>163</v>
      </c>
      <c r="D3246" t="s">
        <v>1151</v>
      </c>
      <c r="E3246">
        <v>5</v>
      </c>
      <c r="F3246">
        <v>847</v>
      </c>
      <c r="G3246">
        <v>10</v>
      </c>
      <c r="H3246" t="s">
        <v>1016</v>
      </c>
    </row>
    <row r="3247" spans="1:8" x14ac:dyDescent="0.25">
      <c r="A3247">
        <v>103245</v>
      </c>
      <c r="B3247" s="1">
        <v>46204</v>
      </c>
      <c r="C3247" t="s">
        <v>115</v>
      </c>
      <c r="D3247" t="s">
        <v>1128</v>
      </c>
      <c r="E3247">
        <v>4</v>
      </c>
      <c r="F3247">
        <v>795</v>
      </c>
      <c r="G3247">
        <v>0</v>
      </c>
      <c r="H3247" t="s">
        <v>1025</v>
      </c>
    </row>
    <row r="3248" spans="1:8" x14ac:dyDescent="0.25">
      <c r="A3248">
        <v>103246</v>
      </c>
      <c r="B3248" s="1">
        <v>46204</v>
      </c>
      <c r="C3248" t="s">
        <v>859</v>
      </c>
      <c r="D3248" t="s">
        <v>1072</v>
      </c>
      <c r="E3248">
        <v>3</v>
      </c>
      <c r="F3248">
        <v>3890</v>
      </c>
      <c r="G3248">
        <v>5</v>
      </c>
      <c r="H3248" t="s">
        <v>1016</v>
      </c>
    </row>
    <row r="3249" spans="1:8" x14ac:dyDescent="0.25">
      <c r="A3249">
        <v>103247</v>
      </c>
      <c r="B3249" s="1">
        <v>46204</v>
      </c>
      <c r="C3249" t="s">
        <v>182</v>
      </c>
      <c r="D3249" t="s">
        <v>1048</v>
      </c>
      <c r="E3249">
        <v>2</v>
      </c>
      <c r="F3249">
        <v>1413</v>
      </c>
      <c r="G3249">
        <v>10</v>
      </c>
      <c r="H3249" t="s">
        <v>1025</v>
      </c>
    </row>
    <row r="3250" spans="1:8" x14ac:dyDescent="0.25">
      <c r="A3250">
        <v>103248</v>
      </c>
      <c r="B3250" s="1">
        <v>46204</v>
      </c>
      <c r="C3250" t="s">
        <v>466</v>
      </c>
      <c r="D3250" t="s">
        <v>1028</v>
      </c>
      <c r="E3250">
        <v>2</v>
      </c>
      <c r="F3250">
        <v>1832</v>
      </c>
      <c r="G3250">
        <v>0</v>
      </c>
      <c r="H3250" t="s">
        <v>1021</v>
      </c>
    </row>
    <row r="3251" spans="1:8" x14ac:dyDescent="0.25">
      <c r="A3251">
        <v>103249</v>
      </c>
      <c r="B3251" s="1">
        <v>46204</v>
      </c>
      <c r="C3251" t="s">
        <v>711</v>
      </c>
      <c r="D3251" t="s">
        <v>1141</v>
      </c>
      <c r="E3251">
        <v>1</v>
      </c>
      <c r="F3251">
        <v>2572</v>
      </c>
      <c r="G3251">
        <v>10</v>
      </c>
      <c r="H3251" t="s">
        <v>1017</v>
      </c>
    </row>
    <row r="3252" spans="1:8" x14ac:dyDescent="0.25">
      <c r="A3252">
        <v>103250</v>
      </c>
      <c r="B3252" s="1">
        <v>46204</v>
      </c>
      <c r="C3252" t="s">
        <v>755</v>
      </c>
      <c r="D3252" t="s">
        <v>1035</v>
      </c>
      <c r="E3252">
        <v>4</v>
      </c>
      <c r="F3252">
        <v>880</v>
      </c>
      <c r="G3252">
        <v>10</v>
      </c>
      <c r="H3252" t="s">
        <v>1024</v>
      </c>
    </row>
    <row r="3253" spans="1:8" x14ac:dyDescent="0.25">
      <c r="A3253">
        <v>103251</v>
      </c>
      <c r="B3253" s="1">
        <v>46204</v>
      </c>
      <c r="C3253" t="s">
        <v>686</v>
      </c>
      <c r="D3253" t="s">
        <v>1162</v>
      </c>
      <c r="E3253">
        <v>5</v>
      </c>
      <c r="F3253">
        <v>3847</v>
      </c>
      <c r="G3253">
        <v>10</v>
      </c>
      <c r="H3253" t="s">
        <v>1017</v>
      </c>
    </row>
    <row r="3254" spans="1:8" x14ac:dyDescent="0.25">
      <c r="A3254">
        <v>103252</v>
      </c>
      <c r="B3254" s="1">
        <v>46204</v>
      </c>
      <c r="C3254" t="s">
        <v>985</v>
      </c>
      <c r="D3254" t="s">
        <v>1098</v>
      </c>
      <c r="E3254">
        <v>5</v>
      </c>
      <c r="F3254">
        <v>3686</v>
      </c>
      <c r="G3254">
        <v>5</v>
      </c>
      <c r="H3254" t="s">
        <v>1024</v>
      </c>
    </row>
    <row r="3255" spans="1:8" x14ac:dyDescent="0.25">
      <c r="A3255">
        <v>103253</v>
      </c>
      <c r="B3255" s="1">
        <v>46204</v>
      </c>
      <c r="C3255" t="s">
        <v>926</v>
      </c>
      <c r="D3255" t="s">
        <v>1102</v>
      </c>
      <c r="E3255">
        <v>3</v>
      </c>
      <c r="F3255">
        <v>3413</v>
      </c>
      <c r="G3255">
        <v>10</v>
      </c>
      <c r="H3255" t="s">
        <v>1023</v>
      </c>
    </row>
    <row r="3256" spans="1:8" x14ac:dyDescent="0.25">
      <c r="A3256">
        <v>103254</v>
      </c>
      <c r="B3256" s="1">
        <v>46204</v>
      </c>
      <c r="C3256" t="s">
        <v>551</v>
      </c>
      <c r="D3256" t="s">
        <v>1064</v>
      </c>
      <c r="E3256">
        <v>4</v>
      </c>
      <c r="F3256">
        <v>2821</v>
      </c>
      <c r="G3256">
        <v>10</v>
      </c>
      <c r="H3256" t="s">
        <v>1016</v>
      </c>
    </row>
    <row r="3257" spans="1:8" x14ac:dyDescent="0.25">
      <c r="A3257">
        <v>103255</v>
      </c>
      <c r="B3257" s="1">
        <v>46204</v>
      </c>
      <c r="C3257" t="s">
        <v>717</v>
      </c>
      <c r="D3257" t="s">
        <v>1049</v>
      </c>
      <c r="E3257">
        <v>3</v>
      </c>
      <c r="F3257">
        <v>1795</v>
      </c>
      <c r="G3257">
        <v>0</v>
      </c>
      <c r="H3257" t="s">
        <v>1025</v>
      </c>
    </row>
    <row r="3258" spans="1:8" x14ac:dyDescent="0.25">
      <c r="A3258">
        <v>103256</v>
      </c>
      <c r="B3258" s="1">
        <v>46204</v>
      </c>
      <c r="C3258" t="s">
        <v>163</v>
      </c>
      <c r="D3258" t="s">
        <v>1057</v>
      </c>
      <c r="E3258">
        <v>4</v>
      </c>
      <c r="F3258">
        <v>3927</v>
      </c>
      <c r="G3258">
        <v>0</v>
      </c>
      <c r="H3258" t="s">
        <v>1016</v>
      </c>
    </row>
    <row r="3259" spans="1:8" x14ac:dyDescent="0.25">
      <c r="A3259">
        <v>103257</v>
      </c>
      <c r="B3259" s="1">
        <v>46204</v>
      </c>
      <c r="C3259" t="s">
        <v>1007</v>
      </c>
      <c r="D3259" t="s">
        <v>1170</v>
      </c>
      <c r="E3259">
        <v>4</v>
      </c>
      <c r="F3259">
        <v>3322</v>
      </c>
      <c r="G3259">
        <v>5</v>
      </c>
      <c r="H3259" t="s">
        <v>1016</v>
      </c>
    </row>
    <row r="3260" spans="1:8" x14ac:dyDescent="0.25">
      <c r="A3260">
        <v>103258</v>
      </c>
      <c r="B3260" s="1">
        <v>46204</v>
      </c>
      <c r="C3260" t="s">
        <v>614</v>
      </c>
      <c r="D3260" t="s">
        <v>1110</v>
      </c>
      <c r="E3260">
        <v>5</v>
      </c>
      <c r="F3260">
        <v>153</v>
      </c>
      <c r="G3260">
        <v>5</v>
      </c>
      <c r="H3260" t="s">
        <v>1025</v>
      </c>
    </row>
    <row r="3261" spans="1:8" x14ac:dyDescent="0.25">
      <c r="A3261">
        <v>103259</v>
      </c>
      <c r="B3261" s="1">
        <v>46204</v>
      </c>
      <c r="C3261" t="s">
        <v>856</v>
      </c>
      <c r="D3261" t="s">
        <v>1112</v>
      </c>
      <c r="E3261">
        <v>2</v>
      </c>
      <c r="F3261">
        <v>3378</v>
      </c>
      <c r="G3261">
        <v>0</v>
      </c>
      <c r="H3261" t="s">
        <v>1019</v>
      </c>
    </row>
    <row r="3262" spans="1:8" x14ac:dyDescent="0.25">
      <c r="A3262">
        <v>103260</v>
      </c>
      <c r="B3262" s="1">
        <v>46204</v>
      </c>
      <c r="C3262" t="s">
        <v>331</v>
      </c>
      <c r="D3262" t="s">
        <v>1126</v>
      </c>
      <c r="E3262">
        <v>5</v>
      </c>
      <c r="F3262">
        <v>964</v>
      </c>
      <c r="G3262">
        <v>0</v>
      </c>
      <c r="H3262" t="s">
        <v>1017</v>
      </c>
    </row>
    <row r="3263" spans="1:8" x14ac:dyDescent="0.25">
      <c r="A3263">
        <v>103261</v>
      </c>
      <c r="B3263" s="1">
        <v>46204</v>
      </c>
      <c r="C3263" t="s">
        <v>205</v>
      </c>
      <c r="D3263" t="s">
        <v>1129</v>
      </c>
      <c r="E3263">
        <v>3</v>
      </c>
      <c r="F3263">
        <v>2313</v>
      </c>
      <c r="G3263">
        <v>10</v>
      </c>
      <c r="H3263" t="s">
        <v>1020</v>
      </c>
    </row>
    <row r="3264" spans="1:8" x14ac:dyDescent="0.25">
      <c r="A3264">
        <v>103262</v>
      </c>
      <c r="B3264" s="1">
        <v>46204</v>
      </c>
      <c r="C3264" t="s">
        <v>502</v>
      </c>
      <c r="D3264" t="s">
        <v>1052</v>
      </c>
      <c r="E3264">
        <v>2</v>
      </c>
      <c r="F3264">
        <v>1658</v>
      </c>
      <c r="G3264">
        <v>0</v>
      </c>
      <c r="H3264" t="s">
        <v>1016</v>
      </c>
    </row>
    <row r="3265" spans="1:8" x14ac:dyDescent="0.25">
      <c r="A3265">
        <v>103263</v>
      </c>
      <c r="B3265" s="1">
        <v>46204</v>
      </c>
      <c r="C3265" t="s">
        <v>241</v>
      </c>
      <c r="D3265" t="s">
        <v>1144</v>
      </c>
      <c r="E3265">
        <v>1</v>
      </c>
      <c r="F3265">
        <v>3816</v>
      </c>
      <c r="G3265">
        <v>10</v>
      </c>
      <c r="H3265" t="s">
        <v>1020</v>
      </c>
    </row>
    <row r="3266" spans="1:8" x14ac:dyDescent="0.25">
      <c r="A3266">
        <v>103264</v>
      </c>
      <c r="B3266" s="1">
        <v>46204</v>
      </c>
      <c r="C3266" t="s">
        <v>776</v>
      </c>
      <c r="D3266" t="s">
        <v>1136</v>
      </c>
      <c r="E3266">
        <v>3</v>
      </c>
      <c r="F3266">
        <v>269</v>
      </c>
      <c r="G3266">
        <v>5</v>
      </c>
      <c r="H3266" t="s">
        <v>1016</v>
      </c>
    </row>
    <row r="3267" spans="1:8" x14ac:dyDescent="0.25">
      <c r="A3267">
        <v>103265</v>
      </c>
      <c r="B3267" s="1">
        <v>46204</v>
      </c>
      <c r="C3267" t="s">
        <v>850</v>
      </c>
      <c r="D3267" t="s">
        <v>1068</v>
      </c>
      <c r="E3267">
        <v>4</v>
      </c>
      <c r="F3267">
        <v>389</v>
      </c>
      <c r="G3267">
        <v>5</v>
      </c>
      <c r="H3267" t="s">
        <v>1020</v>
      </c>
    </row>
    <row r="3268" spans="1:8" x14ac:dyDescent="0.25">
      <c r="A3268">
        <v>103266</v>
      </c>
      <c r="B3268" s="1">
        <v>46204</v>
      </c>
      <c r="C3268" t="s">
        <v>89</v>
      </c>
      <c r="D3268" t="s">
        <v>1110</v>
      </c>
      <c r="E3268">
        <v>4</v>
      </c>
      <c r="F3268">
        <v>3477</v>
      </c>
      <c r="G3268">
        <v>0</v>
      </c>
      <c r="H3268" t="s">
        <v>1018</v>
      </c>
    </row>
    <row r="3269" spans="1:8" x14ac:dyDescent="0.25">
      <c r="A3269">
        <v>103267</v>
      </c>
      <c r="B3269" s="1">
        <v>46204</v>
      </c>
      <c r="C3269" t="s">
        <v>93</v>
      </c>
      <c r="D3269" t="s">
        <v>1087</v>
      </c>
      <c r="E3269">
        <v>1</v>
      </c>
      <c r="F3269">
        <v>2620</v>
      </c>
      <c r="G3269">
        <v>0</v>
      </c>
      <c r="H3269" t="s">
        <v>1020</v>
      </c>
    </row>
    <row r="3270" spans="1:8" x14ac:dyDescent="0.25">
      <c r="A3270">
        <v>103268</v>
      </c>
      <c r="B3270" s="1">
        <v>46204</v>
      </c>
      <c r="C3270" t="s">
        <v>181</v>
      </c>
      <c r="D3270" t="s">
        <v>1057</v>
      </c>
      <c r="E3270">
        <v>2</v>
      </c>
      <c r="F3270">
        <v>342</v>
      </c>
      <c r="G3270">
        <v>10</v>
      </c>
      <c r="H3270" t="s">
        <v>1019</v>
      </c>
    </row>
    <row r="3271" spans="1:8" x14ac:dyDescent="0.25">
      <c r="A3271">
        <v>103269</v>
      </c>
      <c r="B3271" s="1">
        <v>46204</v>
      </c>
      <c r="C3271" t="s">
        <v>309</v>
      </c>
      <c r="D3271" t="s">
        <v>1101</v>
      </c>
      <c r="E3271">
        <v>4</v>
      </c>
      <c r="F3271">
        <v>3337</v>
      </c>
      <c r="G3271">
        <v>0</v>
      </c>
      <c r="H3271" t="s">
        <v>1019</v>
      </c>
    </row>
    <row r="3272" spans="1:8" x14ac:dyDescent="0.25">
      <c r="A3272">
        <v>103270</v>
      </c>
      <c r="B3272" s="1">
        <v>46204</v>
      </c>
      <c r="C3272" t="s">
        <v>553</v>
      </c>
      <c r="D3272" t="s">
        <v>1124</v>
      </c>
      <c r="E3272">
        <v>2</v>
      </c>
      <c r="F3272">
        <v>3009</v>
      </c>
      <c r="G3272">
        <v>5</v>
      </c>
      <c r="H3272" t="s">
        <v>1023</v>
      </c>
    </row>
    <row r="3273" spans="1:8" x14ac:dyDescent="0.25">
      <c r="A3273">
        <v>103271</v>
      </c>
      <c r="B3273" s="1">
        <v>46204</v>
      </c>
      <c r="C3273" t="s">
        <v>881</v>
      </c>
      <c r="D3273" t="s">
        <v>1159</v>
      </c>
      <c r="E3273">
        <v>4</v>
      </c>
      <c r="F3273">
        <v>1787</v>
      </c>
      <c r="G3273">
        <v>0</v>
      </c>
      <c r="H3273" t="s">
        <v>1023</v>
      </c>
    </row>
    <row r="3274" spans="1:8" x14ac:dyDescent="0.25">
      <c r="A3274">
        <v>103272</v>
      </c>
      <c r="B3274" s="1">
        <v>46204</v>
      </c>
      <c r="C3274" t="s">
        <v>812</v>
      </c>
      <c r="D3274" t="s">
        <v>1084</v>
      </c>
      <c r="E3274">
        <v>1</v>
      </c>
      <c r="F3274">
        <v>3854</v>
      </c>
      <c r="G3274">
        <v>0</v>
      </c>
      <c r="H3274" t="s">
        <v>1024</v>
      </c>
    </row>
    <row r="3275" spans="1:8" x14ac:dyDescent="0.25">
      <c r="A3275">
        <v>103273</v>
      </c>
      <c r="B3275" s="1">
        <v>46204</v>
      </c>
      <c r="C3275" t="s">
        <v>332</v>
      </c>
      <c r="D3275" t="s">
        <v>1087</v>
      </c>
      <c r="E3275">
        <v>2</v>
      </c>
      <c r="F3275">
        <v>3410</v>
      </c>
      <c r="G3275">
        <v>10</v>
      </c>
      <c r="H3275" t="s">
        <v>1021</v>
      </c>
    </row>
    <row r="3276" spans="1:8" x14ac:dyDescent="0.25">
      <c r="A3276">
        <v>103274</v>
      </c>
      <c r="B3276" s="1">
        <v>46204</v>
      </c>
      <c r="C3276" t="s">
        <v>891</v>
      </c>
      <c r="D3276" t="s">
        <v>1061</v>
      </c>
      <c r="E3276">
        <v>3</v>
      </c>
      <c r="F3276">
        <v>4548</v>
      </c>
      <c r="G3276">
        <v>0</v>
      </c>
      <c r="H3276" t="s">
        <v>1025</v>
      </c>
    </row>
    <row r="3277" spans="1:8" x14ac:dyDescent="0.25">
      <c r="A3277">
        <v>103275</v>
      </c>
      <c r="B3277" s="1">
        <v>46204</v>
      </c>
      <c r="C3277" t="s">
        <v>909</v>
      </c>
      <c r="D3277" t="s">
        <v>1141</v>
      </c>
      <c r="E3277">
        <v>3</v>
      </c>
      <c r="F3277">
        <v>2570</v>
      </c>
      <c r="G3277">
        <v>5</v>
      </c>
      <c r="H3277" t="s">
        <v>1020</v>
      </c>
    </row>
    <row r="3278" spans="1:8" x14ac:dyDescent="0.25">
      <c r="A3278">
        <v>103276</v>
      </c>
      <c r="B3278" s="1">
        <v>46204</v>
      </c>
      <c r="C3278" t="s">
        <v>274</v>
      </c>
      <c r="D3278" t="s">
        <v>1157</v>
      </c>
      <c r="E3278">
        <v>1</v>
      </c>
      <c r="F3278">
        <v>3709</v>
      </c>
      <c r="G3278">
        <v>10</v>
      </c>
      <c r="H3278" t="s">
        <v>1020</v>
      </c>
    </row>
    <row r="3279" spans="1:8" x14ac:dyDescent="0.25">
      <c r="A3279">
        <v>103277</v>
      </c>
      <c r="B3279" s="1">
        <v>46204</v>
      </c>
      <c r="C3279" t="s">
        <v>665</v>
      </c>
      <c r="D3279" t="s">
        <v>1091</v>
      </c>
      <c r="E3279">
        <v>4</v>
      </c>
      <c r="F3279">
        <v>185</v>
      </c>
      <c r="G3279">
        <v>10</v>
      </c>
      <c r="H3279" t="s">
        <v>1023</v>
      </c>
    </row>
    <row r="3280" spans="1:8" x14ac:dyDescent="0.25">
      <c r="A3280">
        <v>103278</v>
      </c>
      <c r="B3280" s="1">
        <v>46204</v>
      </c>
      <c r="C3280" t="s">
        <v>947</v>
      </c>
      <c r="D3280" t="s">
        <v>1146</v>
      </c>
      <c r="E3280">
        <v>1</v>
      </c>
      <c r="F3280">
        <v>2663</v>
      </c>
      <c r="G3280">
        <v>5</v>
      </c>
      <c r="H3280" t="s">
        <v>1019</v>
      </c>
    </row>
    <row r="3281" spans="1:8" x14ac:dyDescent="0.25">
      <c r="A3281">
        <v>103279</v>
      </c>
      <c r="B3281" s="1">
        <v>46204</v>
      </c>
      <c r="C3281" t="s">
        <v>845</v>
      </c>
      <c r="D3281" t="s">
        <v>1056</v>
      </c>
      <c r="E3281">
        <v>4</v>
      </c>
      <c r="F3281">
        <v>4915</v>
      </c>
      <c r="G3281">
        <v>0</v>
      </c>
      <c r="H3281" t="s">
        <v>1020</v>
      </c>
    </row>
    <row r="3282" spans="1:8" x14ac:dyDescent="0.25">
      <c r="A3282">
        <v>103280</v>
      </c>
      <c r="B3282" s="1">
        <v>46204</v>
      </c>
      <c r="C3282" t="s">
        <v>278</v>
      </c>
      <c r="D3282" t="s">
        <v>1060</v>
      </c>
      <c r="E3282">
        <v>4</v>
      </c>
      <c r="F3282">
        <v>2020</v>
      </c>
      <c r="G3282">
        <v>0</v>
      </c>
      <c r="H3282" t="s">
        <v>1016</v>
      </c>
    </row>
    <row r="3283" spans="1:8" x14ac:dyDescent="0.25">
      <c r="A3283">
        <v>103281</v>
      </c>
      <c r="B3283" s="1">
        <v>46204</v>
      </c>
      <c r="C3283" t="s">
        <v>353</v>
      </c>
      <c r="D3283" t="s">
        <v>1176</v>
      </c>
      <c r="E3283">
        <v>1</v>
      </c>
      <c r="F3283">
        <v>4216</v>
      </c>
      <c r="G3283">
        <v>10</v>
      </c>
      <c r="H3283" t="s">
        <v>1021</v>
      </c>
    </row>
    <row r="3284" spans="1:8" x14ac:dyDescent="0.25">
      <c r="A3284">
        <v>103282</v>
      </c>
      <c r="B3284" s="1">
        <v>46204</v>
      </c>
      <c r="C3284" t="s">
        <v>476</v>
      </c>
      <c r="D3284" t="s">
        <v>1043</v>
      </c>
      <c r="E3284">
        <v>1</v>
      </c>
      <c r="F3284">
        <v>3626</v>
      </c>
      <c r="G3284">
        <v>0</v>
      </c>
      <c r="H3284" t="s">
        <v>1025</v>
      </c>
    </row>
    <row r="3285" spans="1:8" x14ac:dyDescent="0.25">
      <c r="A3285">
        <v>103283</v>
      </c>
      <c r="B3285" s="1">
        <v>46204</v>
      </c>
      <c r="C3285" t="s">
        <v>704</v>
      </c>
      <c r="D3285" t="s">
        <v>1030</v>
      </c>
      <c r="E3285">
        <v>3</v>
      </c>
      <c r="F3285">
        <v>2735</v>
      </c>
      <c r="G3285">
        <v>0</v>
      </c>
      <c r="H3285" t="s">
        <v>1023</v>
      </c>
    </row>
    <row r="3286" spans="1:8" x14ac:dyDescent="0.25">
      <c r="A3286">
        <v>103284</v>
      </c>
      <c r="B3286" s="1">
        <v>46204</v>
      </c>
      <c r="C3286" t="s">
        <v>661</v>
      </c>
      <c r="D3286" t="s">
        <v>1106</v>
      </c>
      <c r="E3286">
        <v>5</v>
      </c>
      <c r="F3286">
        <v>1851</v>
      </c>
      <c r="G3286">
        <v>0</v>
      </c>
      <c r="H3286" t="s">
        <v>1021</v>
      </c>
    </row>
    <row r="3287" spans="1:8" x14ac:dyDescent="0.25">
      <c r="A3287">
        <v>103285</v>
      </c>
      <c r="B3287" s="1">
        <v>46204</v>
      </c>
      <c r="C3287" t="s">
        <v>261</v>
      </c>
      <c r="D3287" t="s">
        <v>1128</v>
      </c>
      <c r="E3287">
        <v>5</v>
      </c>
      <c r="F3287">
        <v>1203</v>
      </c>
      <c r="G3287">
        <v>5</v>
      </c>
      <c r="H3287" t="s">
        <v>1020</v>
      </c>
    </row>
    <row r="3288" spans="1:8" x14ac:dyDescent="0.25">
      <c r="A3288">
        <v>103286</v>
      </c>
      <c r="B3288" s="1">
        <v>46204</v>
      </c>
      <c r="C3288" t="s">
        <v>780</v>
      </c>
      <c r="D3288" t="s">
        <v>1067</v>
      </c>
      <c r="E3288">
        <v>2</v>
      </c>
      <c r="F3288">
        <v>616</v>
      </c>
      <c r="G3288">
        <v>5</v>
      </c>
      <c r="H3288" t="s">
        <v>1020</v>
      </c>
    </row>
    <row r="3289" spans="1:8" x14ac:dyDescent="0.25">
      <c r="A3289">
        <v>103287</v>
      </c>
      <c r="B3289" s="1">
        <v>46204</v>
      </c>
      <c r="C3289" t="s">
        <v>80</v>
      </c>
      <c r="D3289" t="s">
        <v>1048</v>
      </c>
      <c r="E3289">
        <v>1</v>
      </c>
      <c r="F3289">
        <v>1194</v>
      </c>
      <c r="G3289">
        <v>0</v>
      </c>
      <c r="H3289" t="s">
        <v>1018</v>
      </c>
    </row>
    <row r="3290" spans="1:8" x14ac:dyDescent="0.25">
      <c r="A3290">
        <v>103288</v>
      </c>
      <c r="B3290" s="1">
        <v>46204</v>
      </c>
      <c r="C3290" t="s">
        <v>278</v>
      </c>
      <c r="D3290" t="s">
        <v>1069</v>
      </c>
      <c r="E3290">
        <v>5</v>
      </c>
      <c r="F3290">
        <v>2127</v>
      </c>
      <c r="G3290">
        <v>5</v>
      </c>
      <c r="H3290" t="s">
        <v>1021</v>
      </c>
    </row>
    <row r="3291" spans="1:8" x14ac:dyDescent="0.25">
      <c r="A3291">
        <v>103289</v>
      </c>
      <c r="B3291" s="1">
        <v>46204</v>
      </c>
      <c r="C3291" t="s">
        <v>600</v>
      </c>
      <c r="D3291" t="s">
        <v>1038</v>
      </c>
      <c r="E3291">
        <v>5</v>
      </c>
      <c r="F3291">
        <v>4262</v>
      </c>
      <c r="G3291">
        <v>0</v>
      </c>
      <c r="H3291" t="s">
        <v>1024</v>
      </c>
    </row>
    <row r="3292" spans="1:8" x14ac:dyDescent="0.25">
      <c r="A3292">
        <v>103290</v>
      </c>
      <c r="B3292" s="1">
        <v>46204</v>
      </c>
      <c r="C3292" t="s">
        <v>299</v>
      </c>
      <c r="D3292" t="s">
        <v>1077</v>
      </c>
      <c r="E3292">
        <v>4</v>
      </c>
      <c r="F3292">
        <v>1430</v>
      </c>
      <c r="G3292">
        <v>10</v>
      </c>
      <c r="H3292" t="s">
        <v>1018</v>
      </c>
    </row>
    <row r="3293" spans="1:8" x14ac:dyDescent="0.25">
      <c r="A3293">
        <v>103291</v>
      </c>
      <c r="B3293" s="1">
        <v>46204</v>
      </c>
      <c r="C3293" t="s">
        <v>633</v>
      </c>
      <c r="D3293" t="s">
        <v>1138</v>
      </c>
      <c r="E3293">
        <v>5</v>
      </c>
      <c r="F3293">
        <v>741</v>
      </c>
      <c r="G3293">
        <v>10</v>
      </c>
      <c r="H3293" t="s">
        <v>1023</v>
      </c>
    </row>
    <row r="3294" spans="1:8" x14ac:dyDescent="0.25">
      <c r="A3294">
        <v>103292</v>
      </c>
      <c r="B3294" s="1">
        <v>46204</v>
      </c>
      <c r="C3294" t="s">
        <v>1011</v>
      </c>
      <c r="D3294" t="s">
        <v>1099</v>
      </c>
      <c r="E3294">
        <v>1</v>
      </c>
      <c r="F3294">
        <v>4258</v>
      </c>
      <c r="G3294">
        <v>10</v>
      </c>
      <c r="H3294" t="s">
        <v>1021</v>
      </c>
    </row>
    <row r="3295" spans="1:8" x14ac:dyDescent="0.25">
      <c r="A3295">
        <v>103293</v>
      </c>
      <c r="B3295" s="1">
        <v>46204</v>
      </c>
      <c r="C3295" t="s">
        <v>649</v>
      </c>
      <c r="D3295" t="s">
        <v>1120</v>
      </c>
      <c r="E3295">
        <v>3</v>
      </c>
      <c r="F3295">
        <v>2101</v>
      </c>
      <c r="G3295">
        <v>0</v>
      </c>
      <c r="H3295" t="s">
        <v>1022</v>
      </c>
    </row>
    <row r="3296" spans="1:8" x14ac:dyDescent="0.25">
      <c r="A3296">
        <v>103294</v>
      </c>
      <c r="B3296" s="1">
        <v>46204</v>
      </c>
      <c r="C3296" t="s">
        <v>146</v>
      </c>
      <c r="D3296" t="s">
        <v>1128</v>
      </c>
      <c r="E3296">
        <v>5</v>
      </c>
      <c r="F3296">
        <v>3340</v>
      </c>
      <c r="G3296">
        <v>0</v>
      </c>
      <c r="H3296" t="s">
        <v>1018</v>
      </c>
    </row>
    <row r="3297" spans="1:8" x14ac:dyDescent="0.25">
      <c r="A3297">
        <v>103295</v>
      </c>
      <c r="B3297" s="1">
        <v>46204</v>
      </c>
      <c r="C3297" t="s">
        <v>910</v>
      </c>
      <c r="D3297" t="s">
        <v>1100</v>
      </c>
      <c r="E3297">
        <v>3</v>
      </c>
      <c r="F3297">
        <v>640</v>
      </c>
      <c r="G3297">
        <v>10</v>
      </c>
      <c r="H3297" t="s">
        <v>1022</v>
      </c>
    </row>
    <row r="3298" spans="1:8" x14ac:dyDescent="0.25">
      <c r="A3298">
        <v>103296</v>
      </c>
      <c r="B3298" s="1">
        <v>46204</v>
      </c>
      <c r="C3298" t="s">
        <v>847</v>
      </c>
      <c r="D3298" t="s">
        <v>1155</v>
      </c>
      <c r="E3298">
        <v>3</v>
      </c>
      <c r="F3298">
        <v>2048</v>
      </c>
      <c r="G3298">
        <v>0</v>
      </c>
      <c r="H3298" t="s">
        <v>1023</v>
      </c>
    </row>
    <row r="3299" spans="1:8" x14ac:dyDescent="0.25">
      <c r="A3299">
        <v>103297</v>
      </c>
      <c r="B3299" s="1">
        <v>46204</v>
      </c>
      <c r="C3299" t="s">
        <v>254</v>
      </c>
      <c r="D3299" t="s">
        <v>1095</v>
      </c>
      <c r="E3299">
        <v>2</v>
      </c>
      <c r="F3299">
        <v>4637</v>
      </c>
      <c r="G3299">
        <v>0</v>
      </c>
      <c r="H3299" t="s">
        <v>1024</v>
      </c>
    </row>
    <row r="3300" spans="1:8" x14ac:dyDescent="0.25">
      <c r="A3300">
        <v>103298</v>
      </c>
      <c r="B3300" s="1">
        <v>46204</v>
      </c>
      <c r="C3300" t="s">
        <v>827</v>
      </c>
      <c r="D3300" t="s">
        <v>1074</v>
      </c>
      <c r="E3300">
        <v>3</v>
      </c>
      <c r="F3300">
        <v>1563</v>
      </c>
      <c r="G3300">
        <v>5</v>
      </c>
      <c r="H3300" t="s">
        <v>1025</v>
      </c>
    </row>
    <row r="3301" spans="1:8" x14ac:dyDescent="0.25">
      <c r="A3301">
        <v>103299</v>
      </c>
      <c r="B3301" s="1">
        <v>46204</v>
      </c>
      <c r="C3301" t="s">
        <v>437</v>
      </c>
      <c r="D3301" t="s">
        <v>1135</v>
      </c>
      <c r="E3301">
        <v>5</v>
      </c>
      <c r="F3301">
        <v>2236</v>
      </c>
      <c r="G3301">
        <v>5</v>
      </c>
      <c r="H3301" t="s">
        <v>1024</v>
      </c>
    </row>
    <row r="3302" spans="1:8" x14ac:dyDescent="0.25">
      <c r="A3302">
        <v>103300</v>
      </c>
      <c r="B3302" s="1">
        <v>46204</v>
      </c>
      <c r="C3302" t="s">
        <v>389</v>
      </c>
      <c r="D3302" t="s">
        <v>1071</v>
      </c>
      <c r="E3302">
        <v>4</v>
      </c>
      <c r="F3302">
        <v>3026</v>
      </c>
      <c r="G3302">
        <v>0</v>
      </c>
      <c r="H3302" t="s">
        <v>1020</v>
      </c>
    </row>
    <row r="3303" spans="1:8" x14ac:dyDescent="0.25">
      <c r="A3303">
        <v>103301</v>
      </c>
      <c r="B3303" s="1">
        <v>46204</v>
      </c>
      <c r="C3303" t="s">
        <v>763</v>
      </c>
      <c r="D3303" t="s">
        <v>1039</v>
      </c>
      <c r="E3303">
        <v>5</v>
      </c>
      <c r="F3303">
        <v>1240</v>
      </c>
      <c r="G3303">
        <v>10</v>
      </c>
      <c r="H3303" t="s">
        <v>1019</v>
      </c>
    </row>
    <row r="3304" spans="1:8" x14ac:dyDescent="0.25">
      <c r="A3304">
        <v>103302</v>
      </c>
      <c r="B3304" s="1">
        <v>46204</v>
      </c>
      <c r="C3304" t="s">
        <v>435</v>
      </c>
      <c r="D3304" t="s">
        <v>1047</v>
      </c>
      <c r="E3304">
        <v>2</v>
      </c>
      <c r="F3304">
        <v>625</v>
      </c>
      <c r="G3304">
        <v>5</v>
      </c>
      <c r="H3304" t="s">
        <v>1019</v>
      </c>
    </row>
    <row r="3305" spans="1:8" x14ac:dyDescent="0.25">
      <c r="A3305">
        <v>103303</v>
      </c>
      <c r="B3305" s="1">
        <v>46204</v>
      </c>
      <c r="C3305" t="s">
        <v>352</v>
      </c>
      <c r="D3305" t="s">
        <v>1128</v>
      </c>
      <c r="E3305">
        <v>3</v>
      </c>
      <c r="F3305">
        <v>4796</v>
      </c>
      <c r="G3305">
        <v>5</v>
      </c>
      <c r="H3305" t="s">
        <v>1016</v>
      </c>
    </row>
    <row r="3306" spans="1:8" x14ac:dyDescent="0.25">
      <c r="A3306">
        <v>103304</v>
      </c>
      <c r="B3306" s="1">
        <v>46204</v>
      </c>
      <c r="C3306" t="s">
        <v>589</v>
      </c>
      <c r="D3306" t="s">
        <v>1074</v>
      </c>
      <c r="E3306">
        <v>5</v>
      </c>
      <c r="F3306">
        <v>1830</v>
      </c>
      <c r="G3306">
        <v>10</v>
      </c>
      <c r="H3306" t="s">
        <v>1017</v>
      </c>
    </row>
    <row r="3307" spans="1:8" x14ac:dyDescent="0.25">
      <c r="A3307">
        <v>103305</v>
      </c>
      <c r="B3307" s="1">
        <v>46204</v>
      </c>
      <c r="C3307" t="s">
        <v>289</v>
      </c>
      <c r="D3307" t="s">
        <v>1029</v>
      </c>
      <c r="E3307">
        <v>4</v>
      </c>
      <c r="F3307">
        <v>3393</v>
      </c>
      <c r="G3307">
        <v>10</v>
      </c>
      <c r="H3307" t="s">
        <v>1023</v>
      </c>
    </row>
    <row r="3308" spans="1:8" x14ac:dyDescent="0.25">
      <c r="A3308">
        <v>103306</v>
      </c>
      <c r="B3308" s="1">
        <v>46204</v>
      </c>
      <c r="C3308" t="s">
        <v>523</v>
      </c>
      <c r="D3308" t="s">
        <v>1107</v>
      </c>
      <c r="E3308">
        <v>5</v>
      </c>
      <c r="F3308">
        <v>4847</v>
      </c>
      <c r="G3308">
        <v>5</v>
      </c>
      <c r="H3308" t="s">
        <v>1018</v>
      </c>
    </row>
    <row r="3309" spans="1:8" x14ac:dyDescent="0.25">
      <c r="A3309">
        <v>103307</v>
      </c>
      <c r="B3309" s="1">
        <v>46204</v>
      </c>
      <c r="C3309" t="s">
        <v>878</v>
      </c>
      <c r="D3309" t="s">
        <v>1117</v>
      </c>
      <c r="E3309">
        <v>1</v>
      </c>
      <c r="F3309">
        <v>4745</v>
      </c>
      <c r="G3309">
        <v>5</v>
      </c>
      <c r="H3309" t="s">
        <v>1016</v>
      </c>
    </row>
    <row r="3310" spans="1:8" x14ac:dyDescent="0.25">
      <c r="A3310">
        <v>103308</v>
      </c>
      <c r="B3310" s="1">
        <v>46204</v>
      </c>
      <c r="C3310" t="s">
        <v>242</v>
      </c>
      <c r="D3310" t="s">
        <v>1085</v>
      </c>
      <c r="E3310">
        <v>4</v>
      </c>
      <c r="F3310">
        <v>3440</v>
      </c>
      <c r="G3310">
        <v>5</v>
      </c>
      <c r="H3310" t="s">
        <v>1022</v>
      </c>
    </row>
    <row r="3311" spans="1:8" x14ac:dyDescent="0.25">
      <c r="A3311">
        <v>103309</v>
      </c>
      <c r="B3311" s="1">
        <v>46204</v>
      </c>
      <c r="C3311" t="s">
        <v>511</v>
      </c>
      <c r="D3311" t="s">
        <v>1094</v>
      </c>
      <c r="E3311">
        <v>3</v>
      </c>
      <c r="F3311">
        <v>2279</v>
      </c>
      <c r="G3311">
        <v>0</v>
      </c>
      <c r="H3311" t="s">
        <v>1025</v>
      </c>
    </row>
    <row r="3312" spans="1:8" x14ac:dyDescent="0.25">
      <c r="A3312">
        <v>103310</v>
      </c>
      <c r="B3312" s="1">
        <v>46204</v>
      </c>
      <c r="C3312" t="s">
        <v>750</v>
      </c>
      <c r="D3312" t="s">
        <v>1029</v>
      </c>
      <c r="E3312">
        <v>2</v>
      </c>
      <c r="F3312">
        <v>1219</v>
      </c>
      <c r="G3312">
        <v>0</v>
      </c>
      <c r="H3312" t="s">
        <v>1020</v>
      </c>
    </row>
    <row r="3313" spans="1:8" x14ac:dyDescent="0.25">
      <c r="A3313">
        <v>103311</v>
      </c>
      <c r="B3313" s="1">
        <v>46204</v>
      </c>
      <c r="C3313" t="s">
        <v>375</v>
      </c>
      <c r="D3313" t="s">
        <v>1087</v>
      </c>
      <c r="E3313">
        <v>1</v>
      </c>
      <c r="F3313">
        <v>788</v>
      </c>
      <c r="G3313">
        <v>0</v>
      </c>
      <c r="H3313" t="s">
        <v>1016</v>
      </c>
    </row>
    <row r="3314" spans="1:8" x14ac:dyDescent="0.25">
      <c r="A3314">
        <v>103312</v>
      </c>
      <c r="B3314" s="1">
        <v>46204</v>
      </c>
      <c r="C3314" t="s">
        <v>837</v>
      </c>
      <c r="D3314" t="s">
        <v>1082</v>
      </c>
      <c r="E3314">
        <v>2</v>
      </c>
      <c r="F3314">
        <v>780</v>
      </c>
      <c r="G3314">
        <v>10</v>
      </c>
      <c r="H3314" t="s">
        <v>1025</v>
      </c>
    </row>
    <row r="3315" spans="1:8" x14ac:dyDescent="0.25">
      <c r="A3315">
        <v>103313</v>
      </c>
      <c r="B3315" s="1">
        <v>46204</v>
      </c>
      <c r="C3315" t="s">
        <v>498</v>
      </c>
      <c r="D3315" t="s">
        <v>1104</v>
      </c>
      <c r="E3315">
        <v>5</v>
      </c>
      <c r="F3315">
        <v>4664</v>
      </c>
      <c r="G3315">
        <v>5</v>
      </c>
      <c r="H3315" t="s">
        <v>1025</v>
      </c>
    </row>
    <row r="3316" spans="1:8" x14ac:dyDescent="0.25">
      <c r="A3316">
        <v>103314</v>
      </c>
      <c r="B3316" s="1">
        <v>46204</v>
      </c>
      <c r="C3316" t="s">
        <v>962</v>
      </c>
      <c r="D3316" t="s">
        <v>1175</v>
      </c>
      <c r="E3316">
        <v>4</v>
      </c>
      <c r="F3316">
        <v>226</v>
      </c>
      <c r="G3316">
        <v>5</v>
      </c>
      <c r="H3316" t="s">
        <v>1019</v>
      </c>
    </row>
    <row r="3317" spans="1:8" x14ac:dyDescent="0.25">
      <c r="A3317">
        <v>103315</v>
      </c>
      <c r="B3317" s="1">
        <v>46204</v>
      </c>
      <c r="C3317" t="s">
        <v>824</v>
      </c>
      <c r="D3317" t="s">
        <v>1134</v>
      </c>
      <c r="E3317">
        <v>5</v>
      </c>
      <c r="F3317">
        <v>4934</v>
      </c>
      <c r="G3317">
        <v>5</v>
      </c>
      <c r="H3317" t="s">
        <v>1016</v>
      </c>
    </row>
    <row r="3318" spans="1:8" x14ac:dyDescent="0.25">
      <c r="A3318">
        <v>103316</v>
      </c>
      <c r="B3318" s="1">
        <v>46204</v>
      </c>
      <c r="C3318" t="s">
        <v>543</v>
      </c>
      <c r="D3318" t="s">
        <v>1140</v>
      </c>
      <c r="E3318">
        <v>3</v>
      </c>
      <c r="F3318">
        <v>2625</v>
      </c>
      <c r="G3318">
        <v>0</v>
      </c>
      <c r="H3318" t="s">
        <v>1024</v>
      </c>
    </row>
    <row r="3319" spans="1:8" x14ac:dyDescent="0.25">
      <c r="A3319">
        <v>103317</v>
      </c>
      <c r="B3319" s="1">
        <v>46204</v>
      </c>
      <c r="C3319" t="s">
        <v>838</v>
      </c>
      <c r="D3319" t="s">
        <v>1052</v>
      </c>
      <c r="E3319">
        <v>2</v>
      </c>
      <c r="F3319">
        <v>4270</v>
      </c>
      <c r="G3319">
        <v>10</v>
      </c>
      <c r="H3319" t="s">
        <v>1016</v>
      </c>
    </row>
    <row r="3320" spans="1:8" x14ac:dyDescent="0.25">
      <c r="A3320">
        <v>103318</v>
      </c>
      <c r="B3320" s="1">
        <v>46204</v>
      </c>
      <c r="C3320" t="s">
        <v>293</v>
      </c>
      <c r="D3320" t="s">
        <v>1097</v>
      </c>
      <c r="E3320">
        <v>1</v>
      </c>
      <c r="F3320">
        <v>4287</v>
      </c>
      <c r="G3320">
        <v>0</v>
      </c>
      <c r="H3320" t="s">
        <v>1024</v>
      </c>
    </row>
    <row r="3321" spans="1:8" x14ac:dyDescent="0.25">
      <c r="A3321">
        <v>103319</v>
      </c>
      <c r="B3321" s="1">
        <v>46204</v>
      </c>
      <c r="C3321" t="s">
        <v>627</v>
      </c>
      <c r="D3321" t="s">
        <v>1156</v>
      </c>
      <c r="E3321">
        <v>1</v>
      </c>
      <c r="F3321">
        <v>4522</v>
      </c>
      <c r="G3321">
        <v>10</v>
      </c>
      <c r="H3321" t="s">
        <v>1018</v>
      </c>
    </row>
    <row r="3322" spans="1:8" x14ac:dyDescent="0.25">
      <c r="A3322">
        <v>103320</v>
      </c>
      <c r="B3322" s="1">
        <v>46204</v>
      </c>
      <c r="C3322" t="s">
        <v>937</v>
      </c>
      <c r="D3322" t="s">
        <v>1041</v>
      </c>
      <c r="E3322">
        <v>3</v>
      </c>
      <c r="F3322">
        <v>4991</v>
      </c>
      <c r="G3322">
        <v>0</v>
      </c>
      <c r="H3322" t="s">
        <v>1016</v>
      </c>
    </row>
    <row r="3323" spans="1:8" x14ac:dyDescent="0.25">
      <c r="A3323">
        <v>103321</v>
      </c>
      <c r="B3323" s="1">
        <v>46204</v>
      </c>
      <c r="C3323" t="s">
        <v>931</v>
      </c>
      <c r="D3323" t="s">
        <v>1125</v>
      </c>
      <c r="E3323">
        <v>1</v>
      </c>
      <c r="F3323">
        <v>2111</v>
      </c>
      <c r="G3323">
        <v>10</v>
      </c>
      <c r="H3323" t="s">
        <v>1025</v>
      </c>
    </row>
    <row r="3324" spans="1:8" x14ac:dyDescent="0.25">
      <c r="A3324">
        <v>103322</v>
      </c>
      <c r="B3324" s="1">
        <v>46204</v>
      </c>
      <c r="C3324" t="s">
        <v>930</v>
      </c>
      <c r="D3324" t="s">
        <v>1109</v>
      </c>
      <c r="E3324">
        <v>3</v>
      </c>
      <c r="F3324">
        <v>3259</v>
      </c>
      <c r="G3324">
        <v>10</v>
      </c>
      <c r="H3324" t="s">
        <v>1024</v>
      </c>
    </row>
    <row r="3325" spans="1:8" x14ac:dyDescent="0.25">
      <c r="A3325">
        <v>103323</v>
      </c>
      <c r="B3325" s="1">
        <v>46204</v>
      </c>
      <c r="C3325" t="s">
        <v>807</v>
      </c>
      <c r="D3325" t="s">
        <v>1171</v>
      </c>
      <c r="E3325">
        <v>2</v>
      </c>
      <c r="F3325">
        <v>3914</v>
      </c>
      <c r="G3325">
        <v>10</v>
      </c>
      <c r="H3325" t="s">
        <v>1016</v>
      </c>
    </row>
    <row r="3326" spans="1:8" x14ac:dyDescent="0.25">
      <c r="A3326">
        <v>103324</v>
      </c>
      <c r="B3326" s="1">
        <v>46204</v>
      </c>
      <c r="C3326" t="s">
        <v>370</v>
      </c>
      <c r="D3326" t="s">
        <v>1078</v>
      </c>
      <c r="E3326">
        <v>2</v>
      </c>
      <c r="F3326">
        <v>2592</v>
      </c>
      <c r="G3326">
        <v>5</v>
      </c>
      <c r="H3326" t="s">
        <v>1024</v>
      </c>
    </row>
    <row r="3327" spans="1:8" x14ac:dyDescent="0.25">
      <c r="A3327">
        <v>103325</v>
      </c>
      <c r="B3327" s="1">
        <v>46204</v>
      </c>
      <c r="C3327" t="s">
        <v>722</v>
      </c>
      <c r="D3327" t="s">
        <v>1125</v>
      </c>
      <c r="E3327">
        <v>4</v>
      </c>
      <c r="F3327">
        <v>3791</v>
      </c>
      <c r="G3327">
        <v>0</v>
      </c>
      <c r="H3327" t="s">
        <v>1025</v>
      </c>
    </row>
    <row r="3328" spans="1:8" x14ac:dyDescent="0.25">
      <c r="A3328">
        <v>103326</v>
      </c>
      <c r="B3328" s="1">
        <v>46204</v>
      </c>
      <c r="C3328" t="s">
        <v>402</v>
      </c>
      <c r="D3328" t="s">
        <v>1159</v>
      </c>
      <c r="E3328">
        <v>3</v>
      </c>
      <c r="F3328">
        <v>2452</v>
      </c>
      <c r="G3328">
        <v>5</v>
      </c>
      <c r="H3328" t="s">
        <v>1017</v>
      </c>
    </row>
    <row r="3329" spans="1:8" x14ac:dyDescent="0.25">
      <c r="A3329">
        <v>103327</v>
      </c>
      <c r="B3329" s="1">
        <v>46204</v>
      </c>
      <c r="C3329" t="s">
        <v>566</v>
      </c>
      <c r="D3329" t="s">
        <v>1133</v>
      </c>
      <c r="E3329">
        <v>1</v>
      </c>
      <c r="F3329">
        <v>4593</v>
      </c>
      <c r="G3329">
        <v>10</v>
      </c>
      <c r="H3329" t="s">
        <v>1025</v>
      </c>
    </row>
    <row r="3330" spans="1:8" x14ac:dyDescent="0.25">
      <c r="A3330">
        <v>103328</v>
      </c>
      <c r="B3330" s="1">
        <v>46204</v>
      </c>
      <c r="C3330" t="s">
        <v>324</v>
      </c>
      <c r="D3330" t="s">
        <v>1053</v>
      </c>
      <c r="E3330">
        <v>2</v>
      </c>
      <c r="F3330">
        <v>4086</v>
      </c>
      <c r="G3330">
        <v>10</v>
      </c>
      <c r="H3330" t="s">
        <v>1025</v>
      </c>
    </row>
    <row r="3331" spans="1:8" x14ac:dyDescent="0.25">
      <c r="A3331">
        <v>103329</v>
      </c>
      <c r="B3331" s="1">
        <v>46204</v>
      </c>
      <c r="C3331" t="s">
        <v>276</v>
      </c>
      <c r="D3331" t="s">
        <v>1148</v>
      </c>
      <c r="E3331">
        <v>1</v>
      </c>
      <c r="F3331">
        <v>3729</v>
      </c>
      <c r="G3331">
        <v>5</v>
      </c>
      <c r="H3331" t="s">
        <v>1017</v>
      </c>
    </row>
    <row r="3332" spans="1:8" x14ac:dyDescent="0.25">
      <c r="A3332">
        <v>103330</v>
      </c>
      <c r="B3332" s="1">
        <v>46204</v>
      </c>
      <c r="C3332" t="s">
        <v>93</v>
      </c>
      <c r="D3332" t="s">
        <v>1118</v>
      </c>
      <c r="E3332">
        <v>1</v>
      </c>
      <c r="F3332">
        <v>3814</v>
      </c>
      <c r="G3332">
        <v>0</v>
      </c>
      <c r="H3332" t="s">
        <v>1023</v>
      </c>
    </row>
    <row r="3333" spans="1:8" x14ac:dyDescent="0.25">
      <c r="A3333">
        <v>103331</v>
      </c>
      <c r="B3333" s="1">
        <v>46204</v>
      </c>
      <c r="C3333" t="s">
        <v>230</v>
      </c>
      <c r="D3333" t="s">
        <v>1096</v>
      </c>
      <c r="E3333">
        <v>4</v>
      </c>
      <c r="F3333">
        <v>913</v>
      </c>
      <c r="G3333">
        <v>5</v>
      </c>
      <c r="H3333" t="s">
        <v>1020</v>
      </c>
    </row>
    <row r="3334" spans="1:8" x14ac:dyDescent="0.25">
      <c r="A3334">
        <v>103332</v>
      </c>
      <c r="B3334" s="1">
        <v>46204</v>
      </c>
      <c r="C3334" t="s">
        <v>656</v>
      </c>
      <c r="D3334" t="s">
        <v>1145</v>
      </c>
      <c r="E3334">
        <v>2</v>
      </c>
      <c r="F3334">
        <v>2100</v>
      </c>
      <c r="G3334">
        <v>5</v>
      </c>
      <c r="H3334" t="s">
        <v>1018</v>
      </c>
    </row>
    <row r="3335" spans="1:8" x14ac:dyDescent="0.25">
      <c r="A3335">
        <v>103333</v>
      </c>
      <c r="B3335" s="1">
        <v>46204</v>
      </c>
      <c r="C3335" t="s">
        <v>764</v>
      </c>
      <c r="D3335" t="s">
        <v>1126</v>
      </c>
      <c r="E3335">
        <v>2</v>
      </c>
      <c r="F3335">
        <v>4133</v>
      </c>
      <c r="G3335">
        <v>0</v>
      </c>
      <c r="H3335" t="s">
        <v>1017</v>
      </c>
    </row>
    <row r="3336" spans="1:8" x14ac:dyDescent="0.25">
      <c r="A3336">
        <v>103334</v>
      </c>
      <c r="B3336" s="1">
        <v>46204</v>
      </c>
      <c r="C3336" t="s">
        <v>632</v>
      </c>
      <c r="D3336" t="s">
        <v>1036</v>
      </c>
      <c r="E3336">
        <v>5</v>
      </c>
      <c r="F3336">
        <v>3715</v>
      </c>
      <c r="G3336">
        <v>5</v>
      </c>
      <c r="H3336" t="s">
        <v>1025</v>
      </c>
    </row>
    <row r="3337" spans="1:8" x14ac:dyDescent="0.25">
      <c r="A3337">
        <v>103335</v>
      </c>
      <c r="B3337" s="1">
        <v>46204</v>
      </c>
      <c r="C3337" t="s">
        <v>574</v>
      </c>
      <c r="D3337" t="s">
        <v>1166</v>
      </c>
      <c r="E3337">
        <v>1</v>
      </c>
      <c r="F3337">
        <v>3683</v>
      </c>
      <c r="G3337">
        <v>0</v>
      </c>
      <c r="H3337" t="s">
        <v>1020</v>
      </c>
    </row>
    <row r="3338" spans="1:8" x14ac:dyDescent="0.25">
      <c r="A3338">
        <v>103336</v>
      </c>
      <c r="B3338" s="1">
        <v>46204</v>
      </c>
      <c r="C3338" t="s">
        <v>891</v>
      </c>
      <c r="D3338" t="s">
        <v>1072</v>
      </c>
      <c r="E3338">
        <v>5</v>
      </c>
      <c r="F3338">
        <v>3085</v>
      </c>
      <c r="G3338">
        <v>5</v>
      </c>
      <c r="H3338" t="s">
        <v>1023</v>
      </c>
    </row>
    <row r="3339" spans="1:8" x14ac:dyDescent="0.25">
      <c r="A3339">
        <v>103337</v>
      </c>
      <c r="B3339" s="1">
        <v>46204</v>
      </c>
      <c r="C3339" t="s">
        <v>983</v>
      </c>
      <c r="D3339" t="s">
        <v>1152</v>
      </c>
      <c r="E3339">
        <v>3</v>
      </c>
      <c r="F3339">
        <v>505</v>
      </c>
      <c r="G3339">
        <v>5</v>
      </c>
      <c r="H3339" t="s">
        <v>1019</v>
      </c>
    </row>
    <row r="3340" spans="1:8" x14ac:dyDescent="0.25">
      <c r="A3340">
        <v>103338</v>
      </c>
      <c r="B3340" s="1">
        <v>46204</v>
      </c>
      <c r="C3340" t="s">
        <v>342</v>
      </c>
      <c r="D3340" t="s">
        <v>1039</v>
      </c>
      <c r="E3340">
        <v>5</v>
      </c>
      <c r="F3340">
        <v>1640</v>
      </c>
      <c r="G3340">
        <v>5</v>
      </c>
      <c r="H3340" t="s">
        <v>1019</v>
      </c>
    </row>
    <row r="3341" spans="1:8" x14ac:dyDescent="0.25">
      <c r="A3341">
        <v>103339</v>
      </c>
      <c r="B3341" s="1">
        <v>46204</v>
      </c>
      <c r="C3341" t="s">
        <v>131</v>
      </c>
      <c r="D3341" t="s">
        <v>1134</v>
      </c>
      <c r="E3341">
        <v>4</v>
      </c>
      <c r="F3341">
        <v>4458</v>
      </c>
      <c r="G3341">
        <v>10</v>
      </c>
      <c r="H3341" t="s">
        <v>1025</v>
      </c>
    </row>
    <row r="3342" spans="1:8" x14ac:dyDescent="0.25">
      <c r="A3342">
        <v>103340</v>
      </c>
      <c r="B3342" s="1">
        <v>46204</v>
      </c>
      <c r="C3342" t="s">
        <v>770</v>
      </c>
      <c r="D3342" t="s">
        <v>1161</v>
      </c>
      <c r="E3342">
        <v>4</v>
      </c>
      <c r="F3342">
        <v>569</v>
      </c>
      <c r="G3342">
        <v>0</v>
      </c>
      <c r="H3342" t="s">
        <v>1024</v>
      </c>
    </row>
    <row r="3343" spans="1:8" x14ac:dyDescent="0.25">
      <c r="A3343">
        <v>103341</v>
      </c>
      <c r="B3343" s="1">
        <v>46204</v>
      </c>
      <c r="C3343" t="s">
        <v>71</v>
      </c>
      <c r="D3343" t="s">
        <v>1048</v>
      </c>
      <c r="E3343">
        <v>4</v>
      </c>
      <c r="F3343">
        <v>4716</v>
      </c>
      <c r="G3343">
        <v>5</v>
      </c>
      <c r="H3343" t="s">
        <v>1018</v>
      </c>
    </row>
    <row r="3344" spans="1:8" x14ac:dyDescent="0.25">
      <c r="A3344">
        <v>103342</v>
      </c>
      <c r="B3344" s="1">
        <v>46204</v>
      </c>
      <c r="C3344" t="s">
        <v>333</v>
      </c>
      <c r="D3344" t="s">
        <v>1122</v>
      </c>
      <c r="E3344">
        <v>2</v>
      </c>
      <c r="F3344">
        <v>2330</v>
      </c>
      <c r="G3344">
        <v>0</v>
      </c>
      <c r="H3344" t="s">
        <v>1017</v>
      </c>
    </row>
    <row r="3345" spans="1:8" x14ac:dyDescent="0.25">
      <c r="A3345">
        <v>103343</v>
      </c>
      <c r="B3345" s="1">
        <v>46204</v>
      </c>
      <c r="C3345" t="s">
        <v>426</v>
      </c>
      <c r="D3345" t="s">
        <v>1075</v>
      </c>
      <c r="E3345">
        <v>3</v>
      </c>
      <c r="F3345">
        <v>4237</v>
      </c>
      <c r="G3345">
        <v>10</v>
      </c>
      <c r="H3345" t="s">
        <v>1017</v>
      </c>
    </row>
    <row r="3346" spans="1:8" x14ac:dyDescent="0.25">
      <c r="A3346">
        <v>103344</v>
      </c>
      <c r="B3346" s="1">
        <v>46204</v>
      </c>
      <c r="C3346" t="s">
        <v>308</v>
      </c>
      <c r="D3346" t="s">
        <v>1142</v>
      </c>
      <c r="E3346">
        <v>1</v>
      </c>
      <c r="F3346">
        <v>3395</v>
      </c>
      <c r="G3346">
        <v>10</v>
      </c>
      <c r="H3346" t="s">
        <v>1024</v>
      </c>
    </row>
    <row r="3347" spans="1:8" x14ac:dyDescent="0.25">
      <c r="A3347">
        <v>103345</v>
      </c>
      <c r="B3347" s="1">
        <v>46204</v>
      </c>
      <c r="C3347" t="s">
        <v>905</v>
      </c>
      <c r="D3347" t="s">
        <v>1063</v>
      </c>
      <c r="E3347">
        <v>5</v>
      </c>
      <c r="F3347">
        <v>2514</v>
      </c>
      <c r="G3347">
        <v>0</v>
      </c>
      <c r="H3347" t="s">
        <v>1019</v>
      </c>
    </row>
    <row r="3348" spans="1:8" x14ac:dyDescent="0.25">
      <c r="A3348">
        <v>103346</v>
      </c>
      <c r="B3348" s="1">
        <v>46204</v>
      </c>
      <c r="C3348" t="s">
        <v>128</v>
      </c>
      <c r="D3348" t="s">
        <v>1126</v>
      </c>
      <c r="E3348">
        <v>1</v>
      </c>
      <c r="F3348">
        <v>1108</v>
      </c>
      <c r="G3348">
        <v>10</v>
      </c>
      <c r="H3348" t="s">
        <v>1022</v>
      </c>
    </row>
    <row r="3349" spans="1:8" x14ac:dyDescent="0.25">
      <c r="A3349">
        <v>103347</v>
      </c>
      <c r="B3349" s="1">
        <v>46204</v>
      </c>
      <c r="C3349" t="s">
        <v>525</v>
      </c>
      <c r="D3349" t="s">
        <v>1109</v>
      </c>
      <c r="E3349">
        <v>4</v>
      </c>
      <c r="F3349">
        <v>240</v>
      </c>
      <c r="G3349">
        <v>0</v>
      </c>
      <c r="H3349" t="s">
        <v>1019</v>
      </c>
    </row>
    <row r="3350" spans="1:8" x14ac:dyDescent="0.25">
      <c r="A3350">
        <v>103348</v>
      </c>
      <c r="B3350" s="1">
        <v>46204</v>
      </c>
      <c r="C3350" t="s">
        <v>1001</v>
      </c>
      <c r="D3350" t="s">
        <v>1176</v>
      </c>
      <c r="E3350">
        <v>2</v>
      </c>
      <c r="F3350">
        <v>2639</v>
      </c>
      <c r="G3350">
        <v>0</v>
      </c>
      <c r="H3350" t="s">
        <v>1021</v>
      </c>
    </row>
    <row r="3351" spans="1:8" x14ac:dyDescent="0.25">
      <c r="A3351">
        <v>103349</v>
      </c>
      <c r="B3351" s="1">
        <v>46204</v>
      </c>
      <c r="C3351" t="s">
        <v>369</v>
      </c>
      <c r="D3351" t="s">
        <v>1161</v>
      </c>
      <c r="E3351">
        <v>1</v>
      </c>
      <c r="F3351">
        <v>3681</v>
      </c>
      <c r="G3351">
        <v>10</v>
      </c>
      <c r="H3351" t="s">
        <v>1020</v>
      </c>
    </row>
    <row r="3352" spans="1:8" x14ac:dyDescent="0.25">
      <c r="A3352">
        <v>103350</v>
      </c>
      <c r="B3352" s="1">
        <v>46204</v>
      </c>
      <c r="C3352" t="s">
        <v>786</v>
      </c>
      <c r="D3352" t="s">
        <v>1077</v>
      </c>
      <c r="E3352">
        <v>4</v>
      </c>
      <c r="F3352">
        <v>3531</v>
      </c>
      <c r="G3352">
        <v>10</v>
      </c>
      <c r="H3352" t="s">
        <v>1019</v>
      </c>
    </row>
    <row r="3353" spans="1:8" x14ac:dyDescent="0.25">
      <c r="A3353">
        <v>103351</v>
      </c>
      <c r="B3353" s="1">
        <v>46204</v>
      </c>
      <c r="C3353" t="s">
        <v>39</v>
      </c>
      <c r="D3353" t="s">
        <v>1149</v>
      </c>
      <c r="E3353">
        <v>5</v>
      </c>
      <c r="F3353">
        <v>62</v>
      </c>
      <c r="G3353">
        <v>0</v>
      </c>
      <c r="H3353" t="s">
        <v>1021</v>
      </c>
    </row>
    <row r="3354" spans="1:8" x14ac:dyDescent="0.25">
      <c r="A3354">
        <v>103352</v>
      </c>
      <c r="B3354" s="1">
        <v>46204</v>
      </c>
      <c r="C3354" t="s">
        <v>120</v>
      </c>
      <c r="D3354" t="s">
        <v>1030</v>
      </c>
      <c r="E3354">
        <v>1</v>
      </c>
      <c r="F3354">
        <v>1397</v>
      </c>
      <c r="G3354">
        <v>10</v>
      </c>
      <c r="H3354" t="s">
        <v>1016</v>
      </c>
    </row>
    <row r="3355" spans="1:8" x14ac:dyDescent="0.25">
      <c r="A3355">
        <v>103353</v>
      </c>
      <c r="B3355" s="1">
        <v>46204</v>
      </c>
      <c r="C3355" t="s">
        <v>812</v>
      </c>
      <c r="D3355" t="s">
        <v>1163</v>
      </c>
      <c r="E3355">
        <v>3</v>
      </c>
      <c r="F3355">
        <v>4406</v>
      </c>
      <c r="G3355">
        <v>10</v>
      </c>
      <c r="H3355" t="s">
        <v>1019</v>
      </c>
    </row>
    <row r="3356" spans="1:8" x14ac:dyDescent="0.25">
      <c r="A3356">
        <v>103354</v>
      </c>
      <c r="B3356" s="1">
        <v>46204</v>
      </c>
      <c r="C3356" t="s">
        <v>517</v>
      </c>
      <c r="D3356" t="s">
        <v>1156</v>
      </c>
      <c r="E3356">
        <v>2</v>
      </c>
      <c r="F3356">
        <v>2175</v>
      </c>
      <c r="G3356">
        <v>0</v>
      </c>
      <c r="H3356" t="s">
        <v>1021</v>
      </c>
    </row>
    <row r="3357" spans="1:8" x14ac:dyDescent="0.25">
      <c r="A3357">
        <v>103355</v>
      </c>
      <c r="B3357" s="1">
        <v>46204</v>
      </c>
      <c r="C3357" t="s">
        <v>437</v>
      </c>
      <c r="D3357" t="s">
        <v>1041</v>
      </c>
      <c r="E3357">
        <v>5</v>
      </c>
      <c r="F3357">
        <v>935</v>
      </c>
      <c r="G3357">
        <v>5</v>
      </c>
      <c r="H3357" t="s">
        <v>1019</v>
      </c>
    </row>
    <row r="3358" spans="1:8" x14ac:dyDescent="0.25">
      <c r="A3358">
        <v>103356</v>
      </c>
      <c r="B3358" s="1">
        <v>46204</v>
      </c>
      <c r="C3358" t="s">
        <v>263</v>
      </c>
      <c r="D3358" t="s">
        <v>1090</v>
      </c>
      <c r="E3358">
        <v>5</v>
      </c>
      <c r="F3358">
        <v>2108</v>
      </c>
      <c r="G3358">
        <v>0</v>
      </c>
      <c r="H3358" t="s">
        <v>1021</v>
      </c>
    </row>
    <row r="3359" spans="1:8" x14ac:dyDescent="0.25">
      <c r="A3359">
        <v>103357</v>
      </c>
      <c r="B3359" s="1">
        <v>46204</v>
      </c>
      <c r="C3359" t="s">
        <v>482</v>
      </c>
      <c r="D3359" t="s">
        <v>1118</v>
      </c>
      <c r="E3359">
        <v>5</v>
      </c>
      <c r="F3359">
        <v>985</v>
      </c>
      <c r="G3359">
        <v>10</v>
      </c>
      <c r="H3359" t="s">
        <v>1024</v>
      </c>
    </row>
    <row r="3360" spans="1:8" x14ac:dyDescent="0.25">
      <c r="A3360">
        <v>103358</v>
      </c>
      <c r="B3360" s="1">
        <v>46204</v>
      </c>
      <c r="C3360" t="s">
        <v>596</v>
      </c>
      <c r="D3360" t="s">
        <v>1119</v>
      </c>
      <c r="E3360">
        <v>3</v>
      </c>
      <c r="F3360">
        <v>2898</v>
      </c>
      <c r="G3360">
        <v>5</v>
      </c>
      <c r="H3360" t="s">
        <v>1022</v>
      </c>
    </row>
    <row r="3361" spans="1:8" x14ac:dyDescent="0.25">
      <c r="A3361">
        <v>103359</v>
      </c>
      <c r="B3361" s="1">
        <v>46204</v>
      </c>
      <c r="C3361" t="s">
        <v>377</v>
      </c>
      <c r="D3361" t="s">
        <v>1167</v>
      </c>
      <c r="E3361">
        <v>5</v>
      </c>
      <c r="F3361">
        <v>4443</v>
      </c>
      <c r="G3361">
        <v>0</v>
      </c>
      <c r="H3361" t="s">
        <v>1024</v>
      </c>
    </row>
    <row r="3362" spans="1:8" x14ac:dyDescent="0.25">
      <c r="A3362">
        <v>103360</v>
      </c>
      <c r="B3362" s="1">
        <v>46204</v>
      </c>
      <c r="C3362" t="s">
        <v>855</v>
      </c>
      <c r="D3362" t="s">
        <v>1127</v>
      </c>
      <c r="E3362">
        <v>5</v>
      </c>
      <c r="F3362">
        <v>4586</v>
      </c>
      <c r="G3362">
        <v>5</v>
      </c>
      <c r="H3362" t="s">
        <v>1024</v>
      </c>
    </row>
    <row r="3363" spans="1:8" x14ac:dyDescent="0.25">
      <c r="A3363">
        <v>103361</v>
      </c>
      <c r="B3363" s="1">
        <v>46204</v>
      </c>
      <c r="C3363" t="s">
        <v>952</v>
      </c>
      <c r="D3363" t="s">
        <v>1045</v>
      </c>
      <c r="E3363">
        <v>1</v>
      </c>
      <c r="F3363">
        <v>3963</v>
      </c>
      <c r="G3363">
        <v>5</v>
      </c>
      <c r="H3363" t="s">
        <v>1024</v>
      </c>
    </row>
    <row r="3364" spans="1:8" x14ac:dyDescent="0.25">
      <c r="A3364">
        <v>103362</v>
      </c>
      <c r="B3364" s="1">
        <v>46204</v>
      </c>
      <c r="C3364" t="s">
        <v>884</v>
      </c>
      <c r="D3364" t="s">
        <v>1075</v>
      </c>
      <c r="E3364">
        <v>5</v>
      </c>
      <c r="F3364">
        <v>349</v>
      </c>
      <c r="G3364">
        <v>10</v>
      </c>
      <c r="H3364" t="s">
        <v>1021</v>
      </c>
    </row>
    <row r="3365" spans="1:8" x14ac:dyDescent="0.25">
      <c r="A3365">
        <v>103363</v>
      </c>
      <c r="B3365" s="1">
        <v>46204</v>
      </c>
      <c r="C3365" t="s">
        <v>135</v>
      </c>
      <c r="D3365" t="s">
        <v>1105</v>
      </c>
      <c r="E3365">
        <v>2</v>
      </c>
      <c r="F3365">
        <v>291</v>
      </c>
      <c r="G3365">
        <v>5</v>
      </c>
      <c r="H3365" t="s">
        <v>1018</v>
      </c>
    </row>
    <row r="3366" spans="1:8" x14ac:dyDescent="0.25">
      <c r="A3366">
        <v>103364</v>
      </c>
      <c r="B3366" s="1">
        <v>46204</v>
      </c>
      <c r="C3366" t="s">
        <v>264</v>
      </c>
      <c r="D3366" t="s">
        <v>1134</v>
      </c>
      <c r="E3366">
        <v>3</v>
      </c>
      <c r="F3366">
        <v>2495</v>
      </c>
      <c r="G3366">
        <v>0</v>
      </c>
      <c r="H3366" t="s">
        <v>1017</v>
      </c>
    </row>
    <row r="3367" spans="1:8" x14ac:dyDescent="0.25">
      <c r="A3367">
        <v>103365</v>
      </c>
      <c r="B3367" s="1">
        <v>46204</v>
      </c>
      <c r="C3367" t="s">
        <v>439</v>
      </c>
      <c r="D3367" t="s">
        <v>1063</v>
      </c>
      <c r="E3367">
        <v>5</v>
      </c>
      <c r="F3367">
        <v>3832</v>
      </c>
      <c r="G3367">
        <v>0</v>
      </c>
      <c r="H3367" t="s">
        <v>1023</v>
      </c>
    </row>
    <row r="3368" spans="1:8" x14ac:dyDescent="0.25">
      <c r="A3368">
        <v>103366</v>
      </c>
      <c r="B3368" s="1">
        <v>46204</v>
      </c>
      <c r="C3368" t="s">
        <v>184</v>
      </c>
      <c r="D3368" t="s">
        <v>1082</v>
      </c>
      <c r="E3368">
        <v>5</v>
      </c>
      <c r="F3368">
        <v>539</v>
      </c>
      <c r="G3368">
        <v>0</v>
      </c>
      <c r="H3368" t="s">
        <v>1016</v>
      </c>
    </row>
    <row r="3369" spans="1:8" x14ac:dyDescent="0.25">
      <c r="A3369">
        <v>103367</v>
      </c>
      <c r="B3369" s="1">
        <v>46204</v>
      </c>
      <c r="C3369" t="s">
        <v>507</v>
      </c>
      <c r="D3369" t="s">
        <v>1041</v>
      </c>
      <c r="E3369">
        <v>5</v>
      </c>
      <c r="F3369">
        <v>1538</v>
      </c>
      <c r="G3369">
        <v>10</v>
      </c>
      <c r="H3369" t="s">
        <v>1018</v>
      </c>
    </row>
    <row r="3370" spans="1:8" x14ac:dyDescent="0.25">
      <c r="A3370">
        <v>103368</v>
      </c>
      <c r="B3370" s="1">
        <v>46204</v>
      </c>
      <c r="C3370" t="s">
        <v>642</v>
      </c>
      <c r="D3370" t="s">
        <v>1059</v>
      </c>
      <c r="E3370">
        <v>5</v>
      </c>
      <c r="F3370">
        <v>4915</v>
      </c>
      <c r="G3370">
        <v>10</v>
      </c>
      <c r="H3370" t="s">
        <v>1022</v>
      </c>
    </row>
    <row r="3371" spans="1:8" x14ac:dyDescent="0.25">
      <c r="A3371">
        <v>103369</v>
      </c>
      <c r="B3371" s="1">
        <v>46204</v>
      </c>
      <c r="C3371" t="s">
        <v>816</v>
      </c>
      <c r="D3371" t="s">
        <v>1160</v>
      </c>
      <c r="E3371">
        <v>4</v>
      </c>
      <c r="F3371">
        <v>503</v>
      </c>
      <c r="G3371">
        <v>10</v>
      </c>
      <c r="H3371" t="s">
        <v>1025</v>
      </c>
    </row>
    <row r="3372" spans="1:8" x14ac:dyDescent="0.25">
      <c r="A3372">
        <v>103370</v>
      </c>
      <c r="B3372" s="1">
        <v>46204</v>
      </c>
      <c r="C3372" t="s">
        <v>49</v>
      </c>
      <c r="D3372" t="s">
        <v>1129</v>
      </c>
      <c r="E3372">
        <v>3</v>
      </c>
      <c r="F3372">
        <v>780</v>
      </c>
      <c r="G3372">
        <v>5</v>
      </c>
      <c r="H3372" t="s">
        <v>1016</v>
      </c>
    </row>
    <row r="3373" spans="1:8" x14ac:dyDescent="0.25">
      <c r="A3373">
        <v>103371</v>
      </c>
      <c r="B3373" s="1">
        <v>46204</v>
      </c>
      <c r="C3373" t="s">
        <v>651</v>
      </c>
      <c r="D3373" t="s">
        <v>1110</v>
      </c>
      <c r="E3373">
        <v>1</v>
      </c>
      <c r="F3373">
        <v>1134</v>
      </c>
      <c r="G3373">
        <v>10</v>
      </c>
      <c r="H3373" t="s">
        <v>1025</v>
      </c>
    </row>
    <row r="3374" spans="1:8" x14ac:dyDescent="0.25">
      <c r="A3374">
        <v>103372</v>
      </c>
      <c r="B3374" s="1">
        <v>46204</v>
      </c>
      <c r="C3374" t="s">
        <v>490</v>
      </c>
      <c r="D3374" t="s">
        <v>1047</v>
      </c>
      <c r="E3374">
        <v>2</v>
      </c>
      <c r="F3374">
        <v>2631</v>
      </c>
      <c r="G3374">
        <v>5</v>
      </c>
      <c r="H3374" t="s">
        <v>1018</v>
      </c>
    </row>
    <row r="3375" spans="1:8" x14ac:dyDescent="0.25">
      <c r="A3375">
        <v>103373</v>
      </c>
      <c r="B3375" s="1">
        <v>46204</v>
      </c>
      <c r="C3375" t="s">
        <v>558</v>
      </c>
      <c r="D3375" t="s">
        <v>1028</v>
      </c>
      <c r="E3375">
        <v>1</v>
      </c>
      <c r="F3375">
        <v>1370</v>
      </c>
      <c r="G3375">
        <v>5</v>
      </c>
      <c r="H3375" t="s">
        <v>1024</v>
      </c>
    </row>
    <row r="3376" spans="1:8" x14ac:dyDescent="0.25">
      <c r="A3376">
        <v>103374</v>
      </c>
      <c r="B3376" s="1">
        <v>46204</v>
      </c>
      <c r="C3376" t="s">
        <v>680</v>
      </c>
      <c r="D3376" t="s">
        <v>1100</v>
      </c>
      <c r="E3376">
        <v>1</v>
      </c>
      <c r="F3376">
        <v>1512</v>
      </c>
      <c r="G3376">
        <v>0</v>
      </c>
      <c r="H3376" t="s">
        <v>1025</v>
      </c>
    </row>
    <row r="3377" spans="1:8" x14ac:dyDescent="0.25">
      <c r="A3377">
        <v>103375</v>
      </c>
      <c r="B3377" s="1">
        <v>46204</v>
      </c>
      <c r="C3377" t="s">
        <v>522</v>
      </c>
      <c r="D3377" t="s">
        <v>1150</v>
      </c>
      <c r="E3377">
        <v>4</v>
      </c>
      <c r="F3377">
        <v>298</v>
      </c>
      <c r="G3377">
        <v>5</v>
      </c>
      <c r="H3377" t="s">
        <v>1017</v>
      </c>
    </row>
    <row r="3378" spans="1:8" x14ac:dyDescent="0.25">
      <c r="A3378">
        <v>103376</v>
      </c>
      <c r="B3378" s="1">
        <v>46204</v>
      </c>
      <c r="C3378" t="s">
        <v>769</v>
      </c>
      <c r="D3378" t="s">
        <v>1079</v>
      </c>
      <c r="E3378">
        <v>2</v>
      </c>
      <c r="F3378">
        <v>2723</v>
      </c>
      <c r="G3378">
        <v>10</v>
      </c>
      <c r="H3378" t="s">
        <v>1022</v>
      </c>
    </row>
    <row r="3379" spans="1:8" x14ac:dyDescent="0.25">
      <c r="A3379">
        <v>103377</v>
      </c>
      <c r="B3379" s="1">
        <v>46204</v>
      </c>
      <c r="C3379" t="s">
        <v>712</v>
      </c>
      <c r="D3379" t="s">
        <v>1079</v>
      </c>
      <c r="E3379">
        <v>2</v>
      </c>
      <c r="F3379">
        <v>722</v>
      </c>
      <c r="G3379">
        <v>0</v>
      </c>
      <c r="H3379" t="s">
        <v>1018</v>
      </c>
    </row>
    <row r="3380" spans="1:8" x14ac:dyDescent="0.25">
      <c r="A3380">
        <v>103378</v>
      </c>
      <c r="B3380" s="1">
        <v>46204</v>
      </c>
      <c r="C3380" t="s">
        <v>825</v>
      </c>
      <c r="D3380" t="s">
        <v>1040</v>
      </c>
      <c r="E3380">
        <v>4</v>
      </c>
      <c r="F3380">
        <v>767</v>
      </c>
      <c r="G3380">
        <v>5</v>
      </c>
      <c r="H3380" t="s">
        <v>1024</v>
      </c>
    </row>
    <row r="3381" spans="1:8" x14ac:dyDescent="0.25">
      <c r="A3381">
        <v>103379</v>
      </c>
      <c r="B3381" s="1">
        <v>46204</v>
      </c>
      <c r="C3381" t="s">
        <v>577</v>
      </c>
      <c r="D3381" t="s">
        <v>1077</v>
      </c>
      <c r="E3381">
        <v>1</v>
      </c>
      <c r="F3381">
        <v>4985</v>
      </c>
      <c r="G3381">
        <v>5</v>
      </c>
      <c r="H3381" t="s">
        <v>1016</v>
      </c>
    </row>
    <row r="3382" spans="1:8" x14ac:dyDescent="0.25">
      <c r="A3382">
        <v>103380</v>
      </c>
      <c r="B3382" s="1">
        <v>46204</v>
      </c>
      <c r="C3382" t="s">
        <v>988</v>
      </c>
      <c r="D3382" t="s">
        <v>1099</v>
      </c>
      <c r="E3382">
        <v>3</v>
      </c>
      <c r="F3382">
        <v>2759</v>
      </c>
      <c r="G3382">
        <v>0</v>
      </c>
      <c r="H3382" t="s">
        <v>1025</v>
      </c>
    </row>
    <row r="3383" spans="1:8" x14ac:dyDescent="0.25">
      <c r="A3383">
        <v>103381</v>
      </c>
      <c r="B3383" s="1">
        <v>46204</v>
      </c>
      <c r="C3383" t="s">
        <v>994</v>
      </c>
      <c r="D3383" t="s">
        <v>1084</v>
      </c>
      <c r="E3383">
        <v>4</v>
      </c>
      <c r="F3383">
        <v>1855</v>
      </c>
      <c r="G3383">
        <v>5</v>
      </c>
      <c r="H3383" t="s">
        <v>1017</v>
      </c>
    </row>
    <row r="3384" spans="1:8" x14ac:dyDescent="0.25">
      <c r="A3384">
        <v>103382</v>
      </c>
      <c r="B3384" s="1">
        <v>46204</v>
      </c>
      <c r="C3384" t="s">
        <v>163</v>
      </c>
      <c r="D3384" t="s">
        <v>1082</v>
      </c>
      <c r="E3384">
        <v>3</v>
      </c>
      <c r="F3384">
        <v>486</v>
      </c>
      <c r="G3384">
        <v>5</v>
      </c>
      <c r="H3384" t="s">
        <v>1024</v>
      </c>
    </row>
    <row r="3385" spans="1:8" x14ac:dyDescent="0.25">
      <c r="A3385">
        <v>103383</v>
      </c>
      <c r="B3385" s="1">
        <v>46204</v>
      </c>
      <c r="C3385" t="s">
        <v>877</v>
      </c>
      <c r="D3385" t="s">
        <v>1160</v>
      </c>
      <c r="E3385">
        <v>2</v>
      </c>
      <c r="F3385">
        <v>3443</v>
      </c>
      <c r="G3385">
        <v>0</v>
      </c>
      <c r="H3385" t="s">
        <v>1017</v>
      </c>
    </row>
    <row r="3386" spans="1:8" x14ac:dyDescent="0.25">
      <c r="A3386">
        <v>103384</v>
      </c>
      <c r="B3386" s="1">
        <v>46204</v>
      </c>
      <c r="C3386" t="s">
        <v>50</v>
      </c>
      <c r="D3386" t="s">
        <v>1115</v>
      </c>
      <c r="E3386">
        <v>1</v>
      </c>
      <c r="F3386">
        <v>2903</v>
      </c>
      <c r="G3386">
        <v>5</v>
      </c>
      <c r="H3386" t="s">
        <v>1024</v>
      </c>
    </row>
    <row r="3387" spans="1:8" x14ac:dyDescent="0.25">
      <c r="A3387">
        <v>103385</v>
      </c>
      <c r="B3387" s="1">
        <v>46204</v>
      </c>
      <c r="C3387" t="s">
        <v>611</v>
      </c>
      <c r="D3387" t="s">
        <v>1039</v>
      </c>
      <c r="E3387">
        <v>5</v>
      </c>
      <c r="F3387">
        <v>1172</v>
      </c>
      <c r="G3387">
        <v>5</v>
      </c>
      <c r="H3387" t="s">
        <v>1023</v>
      </c>
    </row>
    <row r="3388" spans="1:8" x14ac:dyDescent="0.25">
      <c r="A3388">
        <v>103386</v>
      </c>
      <c r="B3388" s="1">
        <v>46204</v>
      </c>
      <c r="C3388" t="s">
        <v>76</v>
      </c>
      <c r="D3388" t="s">
        <v>1095</v>
      </c>
      <c r="E3388">
        <v>3</v>
      </c>
      <c r="F3388">
        <v>3351</v>
      </c>
      <c r="G3388">
        <v>5</v>
      </c>
      <c r="H3388" t="s">
        <v>1021</v>
      </c>
    </row>
    <row r="3389" spans="1:8" x14ac:dyDescent="0.25">
      <c r="A3389">
        <v>103387</v>
      </c>
      <c r="B3389" s="1">
        <v>46204</v>
      </c>
      <c r="C3389" t="s">
        <v>702</v>
      </c>
      <c r="D3389" t="s">
        <v>1029</v>
      </c>
      <c r="E3389">
        <v>2</v>
      </c>
      <c r="F3389">
        <v>4064</v>
      </c>
      <c r="G3389">
        <v>0</v>
      </c>
      <c r="H3389" t="s">
        <v>1016</v>
      </c>
    </row>
    <row r="3390" spans="1:8" x14ac:dyDescent="0.25">
      <c r="A3390">
        <v>103388</v>
      </c>
      <c r="B3390" s="1">
        <v>46204</v>
      </c>
      <c r="C3390" t="s">
        <v>1009</v>
      </c>
      <c r="D3390" t="s">
        <v>1103</v>
      </c>
      <c r="E3390">
        <v>3</v>
      </c>
      <c r="F3390">
        <v>2025</v>
      </c>
      <c r="G3390">
        <v>0</v>
      </c>
      <c r="H3390" t="s">
        <v>1017</v>
      </c>
    </row>
    <row r="3391" spans="1:8" x14ac:dyDescent="0.25">
      <c r="A3391">
        <v>103389</v>
      </c>
      <c r="B3391" s="1">
        <v>46204</v>
      </c>
      <c r="C3391" t="s">
        <v>443</v>
      </c>
      <c r="D3391" t="s">
        <v>1038</v>
      </c>
      <c r="E3391">
        <v>4</v>
      </c>
      <c r="F3391">
        <v>1389</v>
      </c>
      <c r="G3391">
        <v>5</v>
      </c>
      <c r="H3391" t="s">
        <v>1023</v>
      </c>
    </row>
    <row r="3392" spans="1:8" x14ac:dyDescent="0.25">
      <c r="A3392">
        <v>103390</v>
      </c>
      <c r="B3392" s="1">
        <v>46204</v>
      </c>
      <c r="C3392" t="s">
        <v>620</v>
      </c>
      <c r="D3392" t="s">
        <v>1118</v>
      </c>
      <c r="E3392">
        <v>3</v>
      </c>
      <c r="F3392">
        <v>747</v>
      </c>
      <c r="G3392">
        <v>0</v>
      </c>
      <c r="H3392" t="s">
        <v>1018</v>
      </c>
    </row>
    <row r="3393" spans="1:8" x14ac:dyDescent="0.25">
      <c r="A3393">
        <v>103391</v>
      </c>
      <c r="B3393" s="1">
        <v>46204</v>
      </c>
      <c r="C3393" t="s">
        <v>287</v>
      </c>
      <c r="D3393" t="s">
        <v>1133</v>
      </c>
      <c r="E3393">
        <v>4</v>
      </c>
      <c r="F3393">
        <v>1503</v>
      </c>
      <c r="G3393">
        <v>5</v>
      </c>
      <c r="H3393" t="s">
        <v>1020</v>
      </c>
    </row>
    <row r="3394" spans="1:8" x14ac:dyDescent="0.25">
      <c r="A3394">
        <v>103392</v>
      </c>
      <c r="B3394" s="1">
        <v>46204</v>
      </c>
      <c r="C3394" t="s">
        <v>406</v>
      </c>
      <c r="D3394" t="s">
        <v>1088</v>
      </c>
      <c r="E3394">
        <v>5</v>
      </c>
      <c r="F3394">
        <v>2135</v>
      </c>
      <c r="G3394">
        <v>0</v>
      </c>
      <c r="H3394" t="s">
        <v>1022</v>
      </c>
    </row>
    <row r="3395" spans="1:8" x14ac:dyDescent="0.25">
      <c r="A3395">
        <v>103393</v>
      </c>
      <c r="B3395" s="1">
        <v>46204</v>
      </c>
      <c r="C3395" t="s">
        <v>696</v>
      </c>
      <c r="D3395" t="s">
        <v>1121</v>
      </c>
      <c r="E3395">
        <v>2</v>
      </c>
      <c r="F3395">
        <v>2472</v>
      </c>
      <c r="G3395">
        <v>0</v>
      </c>
      <c r="H3395" t="s">
        <v>1023</v>
      </c>
    </row>
    <row r="3396" spans="1:8" x14ac:dyDescent="0.25">
      <c r="A3396">
        <v>103394</v>
      </c>
      <c r="B3396" s="1">
        <v>46204</v>
      </c>
      <c r="C3396" t="s">
        <v>856</v>
      </c>
      <c r="D3396" t="s">
        <v>1131</v>
      </c>
      <c r="E3396">
        <v>3</v>
      </c>
      <c r="F3396">
        <v>1620</v>
      </c>
      <c r="G3396">
        <v>0</v>
      </c>
      <c r="H3396" t="s">
        <v>1016</v>
      </c>
    </row>
    <row r="3397" spans="1:8" x14ac:dyDescent="0.25">
      <c r="A3397">
        <v>103395</v>
      </c>
      <c r="B3397" s="1">
        <v>46204</v>
      </c>
      <c r="C3397" t="s">
        <v>155</v>
      </c>
      <c r="D3397" t="s">
        <v>1050</v>
      </c>
      <c r="E3397">
        <v>3</v>
      </c>
      <c r="F3397">
        <v>2396</v>
      </c>
      <c r="G3397">
        <v>0</v>
      </c>
      <c r="H3397" t="s">
        <v>1017</v>
      </c>
    </row>
    <row r="3398" spans="1:8" x14ac:dyDescent="0.25">
      <c r="A3398">
        <v>103396</v>
      </c>
      <c r="B3398" s="1">
        <v>46204</v>
      </c>
      <c r="C3398" t="s">
        <v>871</v>
      </c>
      <c r="D3398" t="s">
        <v>1092</v>
      </c>
      <c r="E3398">
        <v>2</v>
      </c>
      <c r="F3398">
        <v>145</v>
      </c>
      <c r="G3398">
        <v>5</v>
      </c>
      <c r="H3398" t="s">
        <v>1025</v>
      </c>
    </row>
    <row r="3399" spans="1:8" x14ac:dyDescent="0.25">
      <c r="A3399">
        <v>103397</v>
      </c>
      <c r="B3399" s="1">
        <v>46204</v>
      </c>
      <c r="C3399" t="s">
        <v>9</v>
      </c>
      <c r="D3399" t="s">
        <v>1155</v>
      </c>
      <c r="E3399">
        <v>1</v>
      </c>
      <c r="F3399">
        <v>2894</v>
      </c>
      <c r="G3399">
        <v>0</v>
      </c>
      <c r="H3399" t="s">
        <v>1018</v>
      </c>
    </row>
    <row r="3400" spans="1:8" x14ac:dyDescent="0.25">
      <c r="A3400">
        <v>103398</v>
      </c>
      <c r="B3400" s="1">
        <v>46204</v>
      </c>
      <c r="C3400" t="s">
        <v>497</v>
      </c>
      <c r="D3400" t="s">
        <v>1133</v>
      </c>
      <c r="E3400">
        <v>5</v>
      </c>
      <c r="F3400">
        <v>1762</v>
      </c>
      <c r="G3400">
        <v>5</v>
      </c>
      <c r="H3400" t="s">
        <v>1019</v>
      </c>
    </row>
    <row r="3401" spans="1:8" x14ac:dyDescent="0.25">
      <c r="A3401">
        <v>103399</v>
      </c>
      <c r="B3401" s="1">
        <v>46204</v>
      </c>
      <c r="C3401" t="s">
        <v>974</v>
      </c>
      <c r="D3401" t="s">
        <v>1096</v>
      </c>
      <c r="E3401">
        <v>5</v>
      </c>
      <c r="F3401">
        <v>4645</v>
      </c>
      <c r="G3401">
        <v>5</v>
      </c>
      <c r="H3401" t="s">
        <v>1018</v>
      </c>
    </row>
    <row r="3402" spans="1:8" x14ac:dyDescent="0.25">
      <c r="A3402">
        <v>103400</v>
      </c>
      <c r="B3402" s="1">
        <v>46204</v>
      </c>
      <c r="C3402" t="s">
        <v>84</v>
      </c>
      <c r="D3402" t="s">
        <v>1034</v>
      </c>
      <c r="E3402">
        <v>4</v>
      </c>
      <c r="F3402">
        <v>1643</v>
      </c>
      <c r="G3402">
        <v>0</v>
      </c>
      <c r="H3402" t="s">
        <v>1017</v>
      </c>
    </row>
    <row r="3403" spans="1:8" x14ac:dyDescent="0.25">
      <c r="A3403">
        <v>103401</v>
      </c>
      <c r="B3403" s="1">
        <v>46204</v>
      </c>
      <c r="C3403" t="s">
        <v>411</v>
      </c>
      <c r="D3403" t="s">
        <v>1152</v>
      </c>
      <c r="E3403">
        <v>5</v>
      </c>
      <c r="F3403">
        <v>2224</v>
      </c>
      <c r="G3403">
        <v>5</v>
      </c>
      <c r="H3403" t="s">
        <v>1024</v>
      </c>
    </row>
    <row r="3404" spans="1:8" x14ac:dyDescent="0.25">
      <c r="A3404">
        <v>103402</v>
      </c>
      <c r="B3404" s="1">
        <v>46204</v>
      </c>
      <c r="C3404" t="s">
        <v>648</v>
      </c>
      <c r="D3404" t="s">
        <v>1121</v>
      </c>
      <c r="E3404">
        <v>2</v>
      </c>
      <c r="F3404">
        <v>1039</v>
      </c>
      <c r="G3404">
        <v>5</v>
      </c>
      <c r="H3404" t="s">
        <v>1019</v>
      </c>
    </row>
    <row r="3405" spans="1:8" x14ac:dyDescent="0.25">
      <c r="A3405">
        <v>103403</v>
      </c>
      <c r="B3405" s="1">
        <v>46204</v>
      </c>
      <c r="C3405" t="s">
        <v>190</v>
      </c>
      <c r="D3405" t="s">
        <v>1175</v>
      </c>
      <c r="E3405">
        <v>5</v>
      </c>
      <c r="F3405">
        <v>3028</v>
      </c>
      <c r="G3405">
        <v>5</v>
      </c>
      <c r="H3405" t="s">
        <v>1017</v>
      </c>
    </row>
    <row r="3406" spans="1:8" x14ac:dyDescent="0.25">
      <c r="A3406">
        <v>103404</v>
      </c>
      <c r="B3406" s="1">
        <v>46204</v>
      </c>
      <c r="C3406" t="s">
        <v>523</v>
      </c>
      <c r="D3406" t="s">
        <v>1087</v>
      </c>
      <c r="E3406">
        <v>3</v>
      </c>
      <c r="F3406">
        <v>4649</v>
      </c>
      <c r="G3406">
        <v>0</v>
      </c>
      <c r="H3406" t="s">
        <v>1023</v>
      </c>
    </row>
    <row r="3407" spans="1:8" x14ac:dyDescent="0.25">
      <c r="A3407">
        <v>103405</v>
      </c>
      <c r="B3407" s="1">
        <v>46204</v>
      </c>
      <c r="C3407" t="s">
        <v>887</v>
      </c>
      <c r="D3407" t="s">
        <v>1133</v>
      </c>
      <c r="E3407">
        <v>2</v>
      </c>
      <c r="F3407">
        <v>3985</v>
      </c>
      <c r="G3407">
        <v>0</v>
      </c>
      <c r="H3407" t="s">
        <v>1019</v>
      </c>
    </row>
    <row r="3408" spans="1:8" x14ac:dyDescent="0.25">
      <c r="A3408">
        <v>103406</v>
      </c>
      <c r="B3408" s="1">
        <v>46204</v>
      </c>
      <c r="C3408" t="s">
        <v>394</v>
      </c>
      <c r="D3408" t="s">
        <v>1174</v>
      </c>
      <c r="E3408">
        <v>5</v>
      </c>
      <c r="F3408">
        <v>430</v>
      </c>
      <c r="G3408">
        <v>5</v>
      </c>
      <c r="H3408" t="s">
        <v>1018</v>
      </c>
    </row>
    <row r="3409" spans="1:8" x14ac:dyDescent="0.25">
      <c r="A3409">
        <v>103407</v>
      </c>
      <c r="B3409" s="1">
        <v>46204</v>
      </c>
      <c r="C3409" t="s">
        <v>84</v>
      </c>
      <c r="D3409" t="s">
        <v>1076</v>
      </c>
      <c r="E3409">
        <v>1</v>
      </c>
      <c r="F3409">
        <v>1975</v>
      </c>
      <c r="G3409">
        <v>5</v>
      </c>
      <c r="H3409" t="s">
        <v>1024</v>
      </c>
    </row>
    <row r="3410" spans="1:8" x14ac:dyDescent="0.25">
      <c r="A3410">
        <v>103408</v>
      </c>
      <c r="B3410" s="1">
        <v>46204</v>
      </c>
      <c r="C3410" t="s">
        <v>522</v>
      </c>
      <c r="D3410" t="s">
        <v>1038</v>
      </c>
      <c r="E3410">
        <v>1</v>
      </c>
      <c r="F3410">
        <v>1336</v>
      </c>
      <c r="G3410">
        <v>0</v>
      </c>
      <c r="H3410" t="s">
        <v>1017</v>
      </c>
    </row>
    <row r="3411" spans="1:8" x14ac:dyDescent="0.25">
      <c r="A3411">
        <v>103409</v>
      </c>
      <c r="B3411" s="1">
        <v>46204</v>
      </c>
      <c r="C3411" t="s">
        <v>38</v>
      </c>
      <c r="D3411" t="s">
        <v>1061</v>
      </c>
      <c r="E3411">
        <v>4</v>
      </c>
      <c r="F3411">
        <v>207</v>
      </c>
      <c r="G3411">
        <v>10</v>
      </c>
      <c r="H3411" t="s">
        <v>1017</v>
      </c>
    </row>
    <row r="3412" spans="1:8" x14ac:dyDescent="0.25">
      <c r="A3412">
        <v>103410</v>
      </c>
      <c r="B3412" s="1">
        <v>46204</v>
      </c>
      <c r="C3412" t="s">
        <v>110</v>
      </c>
      <c r="D3412" t="s">
        <v>1045</v>
      </c>
      <c r="E3412">
        <v>5</v>
      </c>
      <c r="F3412">
        <v>2261</v>
      </c>
      <c r="G3412">
        <v>0</v>
      </c>
      <c r="H3412" t="s">
        <v>1023</v>
      </c>
    </row>
    <row r="3413" spans="1:8" x14ac:dyDescent="0.25">
      <c r="A3413">
        <v>103411</v>
      </c>
      <c r="B3413" s="1">
        <v>46204</v>
      </c>
      <c r="C3413" t="s">
        <v>980</v>
      </c>
      <c r="D3413" t="s">
        <v>1065</v>
      </c>
      <c r="E3413">
        <v>4</v>
      </c>
      <c r="F3413">
        <v>2285</v>
      </c>
      <c r="G3413">
        <v>10</v>
      </c>
      <c r="H3413" t="s">
        <v>1021</v>
      </c>
    </row>
    <row r="3414" spans="1:8" x14ac:dyDescent="0.25">
      <c r="A3414">
        <v>103412</v>
      </c>
      <c r="B3414" s="1">
        <v>46204</v>
      </c>
      <c r="C3414" t="s">
        <v>564</v>
      </c>
      <c r="D3414" t="s">
        <v>1117</v>
      </c>
      <c r="E3414">
        <v>1</v>
      </c>
      <c r="F3414">
        <v>4351</v>
      </c>
      <c r="G3414">
        <v>0</v>
      </c>
      <c r="H3414" t="s">
        <v>1024</v>
      </c>
    </row>
    <row r="3415" spans="1:8" x14ac:dyDescent="0.25">
      <c r="A3415">
        <v>103413</v>
      </c>
      <c r="B3415" s="1">
        <v>46204</v>
      </c>
      <c r="C3415" t="s">
        <v>466</v>
      </c>
      <c r="D3415" t="s">
        <v>1040</v>
      </c>
      <c r="E3415">
        <v>3</v>
      </c>
      <c r="F3415">
        <v>4225</v>
      </c>
      <c r="G3415">
        <v>10</v>
      </c>
      <c r="H3415" t="s">
        <v>1017</v>
      </c>
    </row>
    <row r="3416" spans="1:8" x14ac:dyDescent="0.25">
      <c r="A3416">
        <v>103414</v>
      </c>
      <c r="B3416" s="1">
        <v>46204</v>
      </c>
      <c r="C3416" t="s">
        <v>815</v>
      </c>
      <c r="D3416" t="s">
        <v>1038</v>
      </c>
      <c r="E3416">
        <v>4</v>
      </c>
      <c r="F3416">
        <v>3750</v>
      </c>
      <c r="G3416">
        <v>10</v>
      </c>
      <c r="H3416" t="s">
        <v>1022</v>
      </c>
    </row>
    <row r="3417" spans="1:8" x14ac:dyDescent="0.25">
      <c r="A3417">
        <v>103415</v>
      </c>
      <c r="B3417" s="1">
        <v>46204</v>
      </c>
      <c r="C3417" t="s">
        <v>354</v>
      </c>
      <c r="D3417" t="s">
        <v>1164</v>
      </c>
      <c r="E3417">
        <v>4</v>
      </c>
      <c r="F3417">
        <v>72</v>
      </c>
      <c r="G3417">
        <v>5</v>
      </c>
      <c r="H3417" t="s">
        <v>1017</v>
      </c>
    </row>
    <row r="3418" spans="1:8" x14ac:dyDescent="0.25">
      <c r="A3418">
        <v>103416</v>
      </c>
      <c r="B3418" s="1">
        <v>46204</v>
      </c>
      <c r="C3418" t="s">
        <v>62</v>
      </c>
      <c r="D3418" t="s">
        <v>1086</v>
      </c>
      <c r="E3418">
        <v>3</v>
      </c>
      <c r="F3418">
        <v>3740</v>
      </c>
      <c r="G3418">
        <v>10</v>
      </c>
      <c r="H3418" t="s">
        <v>1017</v>
      </c>
    </row>
    <row r="3419" spans="1:8" x14ac:dyDescent="0.25">
      <c r="A3419">
        <v>103417</v>
      </c>
      <c r="B3419" s="1">
        <v>46204</v>
      </c>
      <c r="C3419" t="s">
        <v>995</v>
      </c>
      <c r="D3419" t="s">
        <v>1142</v>
      </c>
      <c r="E3419">
        <v>4</v>
      </c>
      <c r="F3419">
        <v>4215</v>
      </c>
      <c r="G3419">
        <v>0</v>
      </c>
      <c r="H3419" t="s">
        <v>1020</v>
      </c>
    </row>
    <row r="3420" spans="1:8" x14ac:dyDescent="0.25">
      <c r="A3420">
        <v>103418</v>
      </c>
      <c r="B3420" s="1">
        <v>46204</v>
      </c>
      <c r="C3420" t="s">
        <v>946</v>
      </c>
      <c r="D3420" t="s">
        <v>1109</v>
      </c>
      <c r="E3420">
        <v>4</v>
      </c>
      <c r="F3420">
        <v>537</v>
      </c>
      <c r="G3420">
        <v>5</v>
      </c>
      <c r="H3420" t="s">
        <v>1024</v>
      </c>
    </row>
    <row r="3421" spans="1:8" x14ac:dyDescent="0.25">
      <c r="A3421">
        <v>103419</v>
      </c>
      <c r="B3421" s="1">
        <v>46204</v>
      </c>
      <c r="C3421" t="s">
        <v>881</v>
      </c>
      <c r="D3421" t="s">
        <v>1140</v>
      </c>
      <c r="E3421">
        <v>4</v>
      </c>
      <c r="F3421">
        <v>4795</v>
      </c>
      <c r="G3421">
        <v>0</v>
      </c>
      <c r="H3421" t="s">
        <v>1019</v>
      </c>
    </row>
    <row r="3422" spans="1:8" x14ac:dyDescent="0.25">
      <c r="A3422">
        <v>103420</v>
      </c>
      <c r="B3422" s="1">
        <v>46204</v>
      </c>
      <c r="C3422" t="s">
        <v>726</v>
      </c>
      <c r="D3422" t="s">
        <v>1149</v>
      </c>
      <c r="E3422">
        <v>4</v>
      </c>
      <c r="F3422">
        <v>1074</v>
      </c>
      <c r="G3422">
        <v>0</v>
      </c>
      <c r="H3422" t="s">
        <v>1017</v>
      </c>
    </row>
    <row r="3423" spans="1:8" x14ac:dyDescent="0.25">
      <c r="A3423">
        <v>103421</v>
      </c>
      <c r="B3423" s="1">
        <v>46204</v>
      </c>
      <c r="C3423" t="s">
        <v>286</v>
      </c>
      <c r="D3423" t="s">
        <v>1035</v>
      </c>
      <c r="E3423">
        <v>2</v>
      </c>
      <c r="F3423">
        <v>2757</v>
      </c>
      <c r="G3423">
        <v>10</v>
      </c>
      <c r="H3423" t="s">
        <v>1025</v>
      </c>
    </row>
    <row r="3424" spans="1:8" x14ac:dyDescent="0.25">
      <c r="A3424">
        <v>103422</v>
      </c>
      <c r="B3424" s="1">
        <v>46204</v>
      </c>
      <c r="C3424" t="s">
        <v>988</v>
      </c>
      <c r="D3424" t="s">
        <v>1056</v>
      </c>
      <c r="E3424">
        <v>1</v>
      </c>
      <c r="F3424">
        <v>693</v>
      </c>
      <c r="G3424">
        <v>10</v>
      </c>
      <c r="H3424" t="s">
        <v>1017</v>
      </c>
    </row>
    <row r="3425" spans="1:8" x14ac:dyDescent="0.25">
      <c r="A3425">
        <v>103423</v>
      </c>
      <c r="B3425" s="1">
        <v>46204</v>
      </c>
      <c r="C3425" t="s">
        <v>67</v>
      </c>
      <c r="D3425" t="s">
        <v>1032</v>
      </c>
      <c r="E3425">
        <v>1</v>
      </c>
      <c r="F3425">
        <v>2359</v>
      </c>
      <c r="G3425">
        <v>0</v>
      </c>
      <c r="H3425" t="s">
        <v>1022</v>
      </c>
    </row>
    <row r="3426" spans="1:8" x14ac:dyDescent="0.25">
      <c r="A3426">
        <v>103424</v>
      </c>
      <c r="B3426" s="1">
        <v>46204</v>
      </c>
      <c r="C3426" t="s">
        <v>135</v>
      </c>
      <c r="D3426" t="s">
        <v>1088</v>
      </c>
      <c r="E3426">
        <v>2</v>
      </c>
      <c r="F3426">
        <v>4232</v>
      </c>
      <c r="G3426">
        <v>10</v>
      </c>
      <c r="H3426" t="s">
        <v>1022</v>
      </c>
    </row>
    <row r="3427" spans="1:8" x14ac:dyDescent="0.25">
      <c r="A3427">
        <v>103425</v>
      </c>
      <c r="B3427" s="1">
        <v>46204</v>
      </c>
      <c r="C3427" t="s">
        <v>461</v>
      </c>
      <c r="D3427" t="s">
        <v>1029</v>
      </c>
      <c r="E3427">
        <v>4</v>
      </c>
      <c r="F3427">
        <v>2103</v>
      </c>
      <c r="G3427">
        <v>0</v>
      </c>
      <c r="H3427" t="s">
        <v>1024</v>
      </c>
    </row>
    <row r="3428" spans="1:8" x14ac:dyDescent="0.25">
      <c r="A3428">
        <v>103426</v>
      </c>
      <c r="B3428" s="1">
        <v>46204</v>
      </c>
      <c r="C3428" t="s">
        <v>801</v>
      </c>
      <c r="D3428" t="s">
        <v>1028</v>
      </c>
      <c r="E3428">
        <v>2</v>
      </c>
      <c r="F3428">
        <v>3092</v>
      </c>
      <c r="G3428">
        <v>5</v>
      </c>
      <c r="H3428" t="s">
        <v>1023</v>
      </c>
    </row>
    <row r="3429" spans="1:8" x14ac:dyDescent="0.25">
      <c r="A3429">
        <v>103427</v>
      </c>
      <c r="B3429" s="1">
        <v>46204</v>
      </c>
      <c r="C3429" t="s">
        <v>527</v>
      </c>
      <c r="D3429" t="s">
        <v>1175</v>
      </c>
      <c r="E3429">
        <v>3</v>
      </c>
      <c r="F3429">
        <v>1948</v>
      </c>
      <c r="G3429">
        <v>10</v>
      </c>
      <c r="H3429" t="s">
        <v>1022</v>
      </c>
    </row>
    <row r="3430" spans="1:8" x14ac:dyDescent="0.25">
      <c r="A3430">
        <v>103428</v>
      </c>
      <c r="B3430" s="1">
        <v>46204</v>
      </c>
      <c r="C3430" t="s">
        <v>693</v>
      </c>
      <c r="D3430" t="s">
        <v>1048</v>
      </c>
      <c r="E3430">
        <v>4</v>
      </c>
      <c r="F3430">
        <v>258</v>
      </c>
      <c r="G3430">
        <v>0</v>
      </c>
      <c r="H3430" t="s">
        <v>1022</v>
      </c>
    </row>
    <row r="3431" spans="1:8" x14ac:dyDescent="0.25">
      <c r="A3431">
        <v>103429</v>
      </c>
      <c r="B3431" s="1">
        <v>46204</v>
      </c>
      <c r="C3431" t="s">
        <v>1002</v>
      </c>
      <c r="D3431" t="s">
        <v>1121</v>
      </c>
      <c r="E3431">
        <v>1</v>
      </c>
      <c r="F3431">
        <v>454</v>
      </c>
      <c r="G3431">
        <v>0</v>
      </c>
      <c r="H3431" t="s">
        <v>1018</v>
      </c>
    </row>
    <row r="3432" spans="1:8" x14ac:dyDescent="0.25">
      <c r="A3432">
        <v>103430</v>
      </c>
      <c r="B3432" s="1">
        <v>46204</v>
      </c>
      <c r="C3432" t="s">
        <v>684</v>
      </c>
      <c r="D3432" t="s">
        <v>1037</v>
      </c>
      <c r="E3432">
        <v>3</v>
      </c>
      <c r="F3432">
        <v>4281</v>
      </c>
      <c r="G3432">
        <v>10</v>
      </c>
      <c r="H3432" t="s">
        <v>1024</v>
      </c>
    </row>
    <row r="3433" spans="1:8" x14ac:dyDescent="0.25">
      <c r="A3433">
        <v>103431</v>
      </c>
      <c r="B3433" s="1">
        <v>46204</v>
      </c>
      <c r="C3433" t="s">
        <v>117</v>
      </c>
      <c r="D3433" t="s">
        <v>1105</v>
      </c>
      <c r="E3433">
        <v>1</v>
      </c>
      <c r="F3433">
        <v>4263</v>
      </c>
      <c r="G3433">
        <v>0</v>
      </c>
      <c r="H3433" t="s">
        <v>1022</v>
      </c>
    </row>
    <row r="3434" spans="1:8" x14ac:dyDescent="0.25">
      <c r="A3434">
        <v>103432</v>
      </c>
      <c r="B3434" s="1">
        <v>46204</v>
      </c>
      <c r="C3434" t="s">
        <v>448</v>
      </c>
      <c r="D3434" t="s">
        <v>1104</v>
      </c>
      <c r="E3434">
        <v>3</v>
      </c>
      <c r="F3434">
        <v>2299</v>
      </c>
      <c r="G3434">
        <v>5</v>
      </c>
      <c r="H3434" t="s">
        <v>1016</v>
      </c>
    </row>
    <row r="3435" spans="1:8" x14ac:dyDescent="0.25">
      <c r="A3435">
        <v>103433</v>
      </c>
      <c r="B3435" s="1">
        <v>46204</v>
      </c>
      <c r="C3435" t="s">
        <v>98</v>
      </c>
      <c r="D3435" t="s">
        <v>1039</v>
      </c>
      <c r="E3435">
        <v>4</v>
      </c>
      <c r="F3435">
        <v>4010</v>
      </c>
      <c r="G3435">
        <v>0</v>
      </c>
      <c r="H3435" t="s">
        <v>1025</v>
      </c>
    </row>
    <row r="3436" spans="1:8" x14ac:dyDescent="0.25">
      <c r="A3436">
        <v>103434</v>
      </c>
      <c r="B3436" s="1">
        <v>46204</v>
      </c>
      <c r="C3436" t="s">
        <v>555</v>
      </c>
      <c r="D3436" t="s">
        <v>1168</v>
      </c>
      <c r="E3436">
        <v>4</v>
      </c>
      <c r="F3436">
        <v>3257</v>
      </c>
      <c r="G3436">
        <v>10</v>
      </c>
      <c r="H3436" t="s">
        <v>1020</v>
      </c>
    </row>
    <row r="3437" spans="1:8" x14ac:dyDescent="0.25">
      <c r="A3437">
        <v>103435</v>
      </c>
      <c r="B3437" s="1">
        <v>46204</v>
      </c>
      <c r="C3437" t="s">
        <v>526</v>
      </c>
      <c r="D3437" t="s">
        <v>1167</v>
      </c>
      <c r="E3437">
        <v>2</v>
      </c>
      <c r="F3437">
        <v>1045</v>
      </c>
      <c r="G3437">
        <v>5</v>
      </c>
      <c r="H3437" t="s">
        <v>1017</v>
      </c>
    </row>
    <row r="3438" spans="1:8" x14ac:dyDescent="0.25">
      <c r="A3438">
        <v>103436</v>
      </c>
      <c r="B3438" s="1">
        <v>46204</v>
      </c>
      <c r="C3438" t="s">
        <v>678</v>
      </c>
      <c r="D3438" t="s">
        <v>1071</v>
      </c>
      <c r="E3438">
        <v>3</v>
      </c>
      <c r="F3438">
        <v>1253</v>
      </c>
      <c r="G3438">
        <v>0</v>
      </c>
      <c r="H3438" t="s">
        <v>1020</v>
      </c>
    </row>
    <row r="3439" spans="1:8" x14ac:dyDescent="0.25">
      <c r="A3439">
        <v>103437</v>
      </c>
      <c r="B3439" s="1">
        <v>46204</v>
      </c>
      <c r="C3439" t="s">
        <v>87</v>
      </c>
      <c r="D3439" t="s">
        <v>1156</v>
      </c>
      <c r="E3439">
        <v>5</v>
      </c>
      <c r="F3439">
        <v>3564</v>
      </c>
      <c r="G3439">
        <v>0</v>
      </c>
      <c r="H3439" t="s">
        <v>1024</v>
      </c>
    </row>
    <row r="3440" spans="1:8" x14ac:dyDescent="0.25">
      <c r="A3440">
        <v>103438</v>
      </c>
      <c r="B3440" s="1">
        <v>46204</v>
      </c>
      <c r="C3440" t="s">
        <v>664</v>
      </c>
      <c r="D3440" t="s">
        <v>1168</v>
      </c>
      <c r="E3440">
        <v>1</v>
      </c>
      <c r="F3440">
        <v>2160</v>
      </c>
      <c r="G3440">
        <v>0</v>
      </c>
      <c r="H3440" t="s">
        <v>1019</v>
      </c>
    </row>
    <row r="3441" spans="1:8" x14ac:dyDescent="0.25">
      <c r="A3441">
        <v>103439</v>
      </c>
      <c r="B3441" s="1">
        <v>46204</v>
      </c>
      <c r="C3441" t="s">
        <v>398</v>
      </c>
      <c r="D3441" t="s">
        <v>1043</v>
      </c>
      <c r="E3441">
        <v>1</v>
      </c>
      <c r="F3441">
        <v>1820</v>
      </c>
      <c r="G3441">
        <v>0</v>
      </c>
      <c r="H3441" t="s">
        <v>1020</v>
      </c>
    </row>
    <row r="3442" spans="1:8" x14ac:dyDescent="0.25">
      <c r="A3442">
        <v>103440</v>
      </c>
      <c r="B3442" s="1">
        <v>46204</v>
      </c>
      <c r="C3442" t="s">
        <v>38</v>
      </c>
      <c r="D3442" t="s">
        <v>1111</v>
      </c>
      <c r="E3442">
        <v>2</v>
      </c>
      <c r="F3442">
        <v>4631</v>
      </c>
      <c r="G3442">
        <v>0</v>
      </c>
      <c r="H3442" t="s">
        <v>1017</v>
      </c>
    </row>
    <row r="3443" spans="1:8" x14ac:dyDescent="0.25">
      <c r="A3443">
        <v>103441</v>
      </c>
      <c r="B3443" s="1">
        <v>46204</v>
      </c>
      <c r="C3443" t="s">
        <v>78</v>
      </c>
      <c r="D3443" t="s">
        <v>1174</v>
      </c>
      <c r="E3443">
        <v>3</v>
      </c>
      <c r="F3443">
        <v>1821</v>
      </c>
      <c r="G3443">
        <v>0</v>
      </c>
      <c r="H3443" t="s">
        <v>1021</v>
      </c>
    </row>
    <row r="3444" spans="1:8" x14ac:dyDescent="0.25">
      <c r="A3444">
        <v>103442</v>
      </c>
      <c r="B3444" s="1">
        <v>46204</v>
      </c>
      <c r="C3444" t="s">
        <v>948</v>
      </c>
      <c r="D3444" t="s">
        <v>1164</v>
      </c>
      <c r="E3444">
        <v>2</v>
      </c>
      <c r="F3444">
        <v>3288</v>
      </c>
      <c r="G3444">
        <v>0</v>
      </c>
      <c r="H3444" t="s">
        <v>1023</v>
      </c>
    </row>
    <row r="3445" spans="1:8" x14ac:dyDescent="0.25">
      <c r="A3445">
        <v>103443</v>
      </c>
      <c r="B3445" s="1">
        <v>46204</v>
      </c>
      <c r="C3445" t="s">
        <v>65</v>
      </c>
      <c r="D3445" t="s">
        <v>1031</v>
      </c>
      <c r="E3445">
        <v>1</v>
      </c>
      <c r="F3445">
        <v>3408</v>
      </c>
      <c r="G3445">
        <v>10</v>
      </c>
      <c r="H3445" t="s">
        <v>1017</v>
      </c>
    </row>
    <row r="3446" spans="1:8" x14ac:dyDescent="0.25">
      <c r="A3446">
        <v>103444</v>
      </c>
      <c r="B3446" s="1">
        <v>46204</v>
      </c>
      <c r="C3446" t="s">
        <v>732</v>
      </c>
      <c r="D3446" t="s">
        <v>1153</v>
      </c>
      <c r="E3446">
        <v>2</v>
      </c>
      <c r="F3446">
        <v>4291</v>
      </c>
      <c r="G3446">
        <v>5</v>
      </c>
      <c r="H3446" t="s">
        <v>1023</v>
      </c>
    </row>
    <row r="3447" spans="1:8" x14ac:dyDescent="0.25">
      <c r="A3447">
        <v>103445</v>
      </c>
      <c r="B3447" s="1">
        <v>46204</v>
      </c>
      <c r="C3447" t="s">
        <v>487</v>
      </c>
      <c r="D3447" t="s">
        <v>1112</v>
      </c>
      <c r="E3447">
        <v>2</v>
      </c>
      <c r="F3447">
        <v>4299</v>
      </c>
      <c r="G3447">
        <v>0</v>
      </c>
      <c r="H3447" t="s">
        <v>1022</v>
      </c>
    </row>
    <row r="3448" spans="1:8" x14ac:dyDescent="0.25">
      <c r="A3448">
        <v>103446</v>
      </c>
      <c r="B3448" s="1">
        <v>46204</v>
      </c>
      <c r="C3448" t="s">
        <v>239</v>
      </c>
      <c r="D3448" t="s">
        <v>1051</v>
      </c>
      <c r="E3448">
        <v>5</v>
      </c>
      <c r="F3448">
        <v>2739</v>
      </c>
      <c r="G3448">
        <v>5</v>
      </c>
      <c r="H3448" t="s">
        <v>1022</v>
      </c>
    </row>
    <row r="3449" spans="1:8" x14ac:dyDescent="0.25">
      <c r="A3449">
        <v>103447</v>
      </c>
      <c r="B3449" s="1">
        <v>46204</v>
      </c>
      <c r="C3449" t="s">
        <v>881</v>
      </c>
      <c r="D3449" t="s">
        <v>1078</v>
      </c>
      <c r="E3449">
        <v>5</v>
      </c>
      <c r="F3449">
        <v>670</v>
      </c>
      <c r="G3449">
        <v>10</v>
      </c>
      <c r="H3449" t="s">
        <v>1017</v>
      </c>
    </row>
    <row r="3450" spans="1:8" x14ac:dyDescent="0.25">
      <c r="A3450">
        <v>103448</v>
      </c>
      <c r="B3450" s="1">
        <v>46204</v>
      </c>
      <c r="C3450" t="s">
        <v>558</v>
      </c>
      <c r="D3450" t="s">
        <v>1107</v>
      </c>
      <c r="E3450">
        <v>5</v>
      </c>
      <c r="F3450">
        <v>3646</v>
      </c>
      <c r="G3450">
        <v>5</v>
      </c>
      <c r="H3450" t="s">
        <v>1022</v>
      </c>
    </row>
    <row r="3451" spans="1:8" x14ac:dyDescent="0.25">
      <c r="A3451">
        <v>103449</v>
      </c>
      <c r="B3451" s="1">
        <v>46204</v>
      </c>
      <c r="C3451" t="s">
        <v>739</v>
      </c>
      <c r="D3451" t="s">
        <v>1048</v>
      </c>
      <c r="E3451">
        <v>2</v>
      </c>
      <c r="F3451">
        <v>630</v>
      </c>
      <c r="G3451">
        <v>5</v>
      </c>
      <c r="H3451" t="s">
        <v>1016</v>
      </c>
    </row>
    <row r="3452" spans="1:8" x14ac:dyDescent="0.25">
      <c r="A3452">
        <v>103450</v>
      </c>
      <c r="B3452" s="1">
        <v>46204</v>
      </c>
      <c r="C3452" t="s">
        <v>379</v>
      </c>
      <c r="D3452" t="s">
        <v>1124</v>
      </c>
      <c r="E3452">
        <v>1</v>
      </c>
      <c r="F3452">
        <v>4304</v>
      </c>
      <c r="G3452">
        <v>10</v>
      </c>
      <c r="H3452" t="s">
        <v>1021</v>
      </c>
    </row>
    <row r="3453" spans="1:8" x14ac:dyDescent="0.25">
      <c r="A3453">
        <v>103451</v>
      </c>
      <c r="B3453" s="1">
        <v>46204</v>
      </c>
      <c r="C3453" t="s">
        <v>696</v>
      </c>
      <c r="D3453" t="s">
        <v>1153</v>
      </c>
      <c r="E3453">
        <v>1</v>
      </c>
      <c r="F3453">
        <v>3479</v>
      </c>
      <c r="G3453">
        <v>0</v>
      </c>
      <c r="H3453" t="s">
        <v>1016</v>
      </c>
    </row>
    <row r="3454" spans="1:8" x14ac:dyDescent="0.25">
      <c r="A3454">
        <v>103452</v>
      </c>
      <c r="B3454" s="1">
        <v>46204</v>
      </c>
      <c r="C3454" t="s">
        <v>787</v>
      </c>
      <c r="D3454" t="s">
        <v>1168</v>
      </c>
      <c r="E3454">
        <v>4</v>
      </c>
      <c r="F3454">
        <v>2204</v>
      </c>
      <c r="G3454">
        <v>0</v>
      </c>
      <c r="H3454" t="s">
        <v>1021</v>
      </c>
    </row>
    <row r="3455" spans="1:8" x14ac:dyDescent="0.25">
      <c r="A3455">
        <v>103453</v>
      </c>
      <c r="B3455" s="1">
        <v>46204</v>
      </c>
      <c r="C3455" t="s">
        <v>881</v>
      </c>
      <c r="D3455" t="s">
        <v>1087</v>
      </c>
      <c r="E3455">
        <v>5</v>
      </c>
      <c r="F3455">
        <v>3658</v>
      </c>
      <c r="G3455">
        <v>0</v>
      </c>
      <c r="H3455" t="s">
        <v>1016</v>
      </c>
    </row>
    <row r="3456" spans="1:8" x14ac:dyDescent="0.25">
      <c r="A3456">
        <v>103454</v>
      </c>
      <c r="B3456" s="1">
        <v>46204</v>
      </c>
      <c r="C3456" t="s">
        <v>956</v>
      </c>
      <c r="D3456" t="s">
        <v>1110</v>
      </c>
      <c r="E3456">
        <v>4</v>
      </c>
      <c r="F3456">
        <v>4012</v>
      </c>
      <c r="G3456">
        <v>5</v>
      </c>
      <c r="H3456" t="s">
        <v>1019</v>
      </c>
    </row>
    <row r="3457" spans="1:8" x14ac:dyDescent="0.25">
      <c r="A3457">
        <v>103455</v>
      </c>
      <c r="B3457" s="1">
        <v>46204</v>
      </c>
      <c r="C3457" t="s">
        <v>865</v>
      </c>
      <c r="D3457" t="s">
        <v>1135</v>
      </c>
      <c r="E3457">
        <v>5</v>
      </c>
      <c r="F3457">
        <v>1689</v>
      </c>
      <c r="G3457">
        <v>0</v>
      </c>
      <c r="H3457" t="s">
        <v>1024</v>
      </c>
    </row>
    <row r="3458" spans="1:8" x14ac:dyDescent="0.25">
      <c r="A3458">
        <v>103456</v>
      </c>
      <c r="B3458" s="1">
        <v>46204</v>
      </c>
      <c r="C3458" t="s">
        <v>839</v>
      </c>
      <c r="D3458" t="s">
        <v>1116</v>
      </c>
      <c r="E3458">
        <v>5</v>
      </c>
      <c r="F3458">
        <v>3721</v>
      </c>
      <c r="G3458">
        <v>0</v>
      </c>
      <c r="H3458" t="s">
        <v>1021</v>
      </c>
    </row>
    <row r="3459" spans="1:8" x14ac:dyDescent="0.25">
      <c r="A3459">
        <v>103457</v>
      </c>
      <c r="B3459" s="1">
        <v>46204</v>
      </c>
      <c r="C3459" t="s">
        <v>339</v>
      </c>
      <c r="D3459" t="s">
        <v>1072</v>
      </c>
      <c r="E3459">
        <v>4</v>
      </c>
      <c r="F3459">
        <v>2435</v>
      </c>
      <c r="G3459">
        <v>5</v>
      </c>
      <c r="H3459" t="s">
        <v>1018</v>
      </c>
    </row>
    <row r="3460" spans="1:8" x14ac:dyDescent="0.25">
      <c r="A3460">
        <v>103458</v>
      </c>
      <c r="B3460" s="1">
        <v>46204</v>
      </c>
      <c r="C3460" t="s">
        <v>99</v>
      </c>
      <c r="D3460" t="s">
        <v>1056</v>
      </c>
      <c r="E3460">
        <v>1</v>
      </c>
      <c r="F3460">
        <v>627</v>
      </c>
      <c r="G3460">
        <v>10</v>
      </c>
      <c r="H3460" t="s">
        <v>1017</v>
      </c>
    </row>
    <row r="3461" spans="1:8" x14ac:dyDescent="0.25">
      <c r="A3461">
        <v>103459</v>
      </c>
      <c r="B3461" s="1">
        <v>46204</v>
      </c>
      <c r="C3461" t="s">
        <v>416</v>
      </c>
      <c r="D3461" t="s">
        <v>1144</v>
      </c>
      <c r="E3461">
        <v>3</v>
      </c>
      <c r="F3461">
        <v>3243</v>
      </c>
      <c r="G3461">
        <v>10</v>
      </c>
      <c r="H3461" t="s">
        <v>1019</v>
      </c>
    </row>
    <row r="3462" spans="1:8" x14ac:dyDescent="0.25">
      <c r="A3462">
        <v>103460</v>
      </c>
      <c r="B3462" s="1">
        <v>46204</v>
      </c>
      <c r="C3462" t="s">
        <v>835</v>
      </c>
      <c r="D3462" t="s">
        <v>1047</v>
      </c>
      <c r="E3462">
        <v>1</v>
      </c>
      <c r="F3462">
        <v>3666</v>
      </c>
      <c r="G3462">
        <v>10</v>
      </c>
      <c r="H3462" t="s">
        <v>1023</v>
      </c>
    </row>
    <row r="3463" spans="1:8" x14ac:dyDescent="0.25">
      <c r="A3463">
        <v>103461</v>
      </c>
      <c r="B3463" s="1">
        <v>46204</v>
      </c>
      <c r="C3463" t="s">
        <v>924</v>
      </c>
      <c r="D3463" t="s">
        <v>1034</v>
      </c>
      <c r="E3463">
        <v>1</v>
      </c>
      <c r="F3463">
        <v>4207</v>
      </c>
      <c r="G3463">
        <v>10</v>
      </c>
      <c r="H3463" t="s">
        <v>1016</v>
      </c>
    </row>
    <row r="3464" spans="1:8" x14ac:dyDescent="0.25">
      <c r="A3464">
        <v>103462</v>
      </c>
      <c r="B3464" s="1">
        <v>46204</v>
      </c>
      <c r="C3464" t="s">
        <v>321</v>
      </c>
      <c r="D3464" t="s">
        <v>1172</v>
      </c>
      <c r="E3464">
        <v>5</v>
      </c>
      <c r="F3464">
        <v>1781</v>
      </c>
      <c r="G3464">
        <v>5</v>
      </c>
      <c r="H3464" t="s">
        <v>1021</v>
      </c>
    </row>
    <row r="3465" spans="1:8" x14ac:dyDescent="0.25">
      <c r="A3465">
        <v>103463</v>
      </c>
      <c r="B3465" s="1">
        <v>46204</v>
      </c>
      <c r="C3465" t="s">
        <v>609</v>
      </c>
      <c r="D3465" t="s">
        <v>1152</v>
      </c>
      <c r="E3465">
        <v>3</v>
      </c>
      <c r="F3465">
        <v>3511</v>
      </c>
      <c r="G3465">
        <v>5</v>
      </c>
      <c r="H3465" t="s">
        <v>1016</v>
      </c>
    </row>
    <row r="3466" spans="1:8" x14ac:dyDescent="0.25">
      <c r="A3466">
        <v>103464</v>
      </c>
      <c r="B3466" s="1">
        <v>46204</v>
      </c>
      <c r="C3466" t="s">
        <v>287</v>
      </c>
      <c r="D3466" t="s">
        <v>1115</v>
      </c>
      <c r="E3466">
        <v>2</v>
      </c>
      <c r="F3466">
        <v>2422</v>
      </c>
      <c r="G3466">
        <v>10</v>
      </c>
      <c r="H3466" t="s">
        <v>1023</v>
      </c>
    </row>
    <row r="3467" spans="1:8" x14ac:dyDescent="0.25">
      <c r="A3467">
        <v>103465</v>
      </c>
      <c r="B3467" s="1">
        <v>46204</v>
      </c>
      <c r="C3467" t="s">
        <v>68</v>
      </c>
      <c r="D3467" t="s">
        <v>1102</v>
      </c>
      <c r="E3467">
        <v>5</v>
      </c>
      <c r="F3467">
        <v>758</v>
      </c>
      <c r="G3467">
        <v>0</v>
      </c>
      <c r="H3467" t="s">
        <v>1022</v>
      </c>
    </row>
    <row r="3468" spans="1:8" x14ac:dyDescent="0.25">
      <c r="A3468">
        <v>103466</v>
      </c>
      <c r="B3468" s="1">
        <v>46204</v>
      </c>
      <c r="C3468" t="s">
        <v>340</v>
      </c>
      <c r="D3468" t="s">
        <v>1117</v>
      </c>
      <c r="E3468">
        <v>2</v>
      </c>
      <c r="F3468">
        <v>1694</v>
      </c>
      <c r="G3468">
        <v>0</v>
      </c>
      <c r="H3468" t="s">
        <v>1016</v>
      </c>
    </row>
    <row r="3469" spans="1:8" x14ac:dyDescent="0.25">
      <c r="A3469">
        <v>103467</v>
      </c>
      <c r="B3469" s="1">
        <v>46204</v>
      </c>
      <c r="C3469" t="s">
        <v>746</v>
      </c>
      <c r="D3469" t="s">
        <v>1071</v>
      </c>
      <c r="E3469">
        <v>1</v>
      </c>
      <c r="F3469">
        <v>1030</v>
      </c>
      <c r="G3469">
        <v>0</v>
      </c>
      <c r="H3469" t="s">
        <v>1020</v>
      </c>
    </row>
    <row r="3470" spans="1:8" x14ac:dyDescent="0.25">
      <c r="A3470">
        <v>103468</v>
      </c>
      <c r="B3470" s="1">
        <v>46204</v>
      </c>
      <c r="C3470" t="s">
        <v>437</v>
      </c>
      <c r="D3470" t="s">
        <v>1086</v>
      </c>
      <c r="E3470">
        <v>5</v>
      </c>
      <c r="F3470">
        <v>4396</v>
      </c>
      <c r="G3470">
        <v>0</v>
      </c>
      <c r="H3470" t="s">
        <v>1022</v>
      </c>
    </row>
    <row r="3471" spans="1:8" x14ac:dyDescent="0.25">
      <c r="A3471">
        <v>103469</v>
      </c>
      <c r="B3471" s="1">
        <v>46204</v>
      </c>
      <c r="C3471" t="s">
        <v>624</v>
      </c>
      <c r="D3471" t="s">
        <v>1149</v>
      </c>
      <c r="E3471">
        <v>1</v>
      </c>
      <c r="F3471">
        <v>2996</v>
      </c>
      <c r="G3471">
        <v>10</v>
      </c>
      <c r="H3471" t="s">
        <v>1021</v>
      </c>
    </row>
    <row r="3472" spans="1:8" x14ac:dyDescent="0.25">
      <c r="A3472">
        <v>103470</v>
      </c>
      <c r="B3472" s="1">
        <v>46204</v>
      </c>
      <c r="C3472" t="s">
        <v>479</v>
      </c>
      <c r="D3472" t="s">
        <v>1160</v>
      </c>
      <c r="E3472">
        <v>3</v>
      </c>
      <c r="F3472">
        <v>4655</v>
      </c>
      <c r="G3472">
        <v>10</v>
      </c>
      <c r="H3472" t="s">
        <v>1025</v>
      </c>
    </row>
    <row r="3473" spans="1:8" x14ac:dyDescent="0.25">
      <c r="A3473">
        <v>103471</v>
      </c>
      <c r="B3473" s="1">
        <v>46204</v>
      </c>
      <c r="C3473" t="s">
        <v>408</v>
      </c>
      <c r="D3473" t="s">
        <v>1078</v>
      </c>
      <c r="E3473">
        <v>2</v>
      </c>
      <c r="F3473">
        <v>603</v>
      </c>
      <c r="G3473">
        <v>0</v>
      </c>
      <c r="H3473" t="s">
        <v>1020</v>
      </c>
    </row>
    <row r="3474" spans="1:8" x14ac:dyDescent="0.25">
      <c r="A3474">
        <v>103472</v>
      </c>
      <c r="B3474" s="1">
        <v>46204</v>
      </c>
      <c r="C3474" t="s">
        <v>357</v>
      </c>
      <c r="D3474" t="s">
        <v>1028</v>
      </c>
      <c r="E3474">
        <v>4</v>
      </c>
      <c r="F3474">
        <v>2872</v>
      </c>
      <c r="G3474">
        <v>5</v>
      </c>
      <c r="H3474" t="s">
        <v>1021</v>
      </c>
    </row>
    <row r="3475" spans="1:8" x14ac:dyDescent="0.25">
      <c r="A3475">
        <v>103473</v>
      </c>
      <c r="B3475" s="1">
        <v>46204</v>
      </c>
      <c r="C3475" t="s">
        <v>722</v>
      </c>
      <c r="D3475" t="s">
        <v>1092</v>
      </c>
      <c r="E3475">
        <v>4</v>
      </c>
      <c r="F3475">
        <v>4908</v>
      </c>
      <c r="G3475">
        <v>10</v>
      </c>
      <c r="H3475" t="s">
        <v>1019</v>
      </c>
    </row>
    <row r="3476" spans="1:8" x14ac:dyDescent="0.25">
      <c r="A3476">
        <v>103474</v>
      </c>
      <c r="B3476" s="1">
        <v>46204</v>
      </c>
      <c r="C3476" t="s">
        <v>639</v>
      </c>
      <c r="D3476" t="s">
        <v>1111</v>
      </c>
      <c r="E3476">
        <v>1</v>
      </c>
      <c r="F3476">
        <v>3703</v>
      </c>
      <c r="G3476">
        <v>10</v>
      </c>
      <c r="H3476" t="s">
        <v>1023</v>
      </c>
    </row>
    <row r="3477" spans="1:8" x14ac:dyDescent="0.25">
      <c r="A3477">
        <v>103475</v>
      </c>
      <c r="B3477" s="1">
        <v>46204</v>
      </c>
      <c r="C3477" t="s">
        <v>555</v>
      </c>
      <c r="D3477" t="s">
        <v>1084</v>
      </c>
      <c r="E3477">
        <v>2</v>
      </c>
      <c r="F3477">
        <v>2454</v>
      </c>
      <c r="G3477">
        <v>10</v>
      </c>
      <c r="H3477" t="s">
        <v>1017</v>
      </c>
    </row>
    <row r="3478" spans="1:8" x14ac:dyDescent="0.25">
      <c r="A3478">
        <v>103476</v>
      </c>
      <c r="B3478" s="1">
        <v>46204</v>
      </c>
      <c r="C3478" t="s">
        <v>732</v>
      </c>
      <c r="D3478" t="s">
        <v>1176</v>
      </c>
      <c r="E3478">
        <v>3</v>
      </c>
      <c r="F3478">
        <v>3957</v>
      </c>
      <c r="G3478">
        <v>0</v>
      </c>
      <c r="H3478" t="s">
        <v>1021</v>
      </c>
    </row>
    <row r="3479" spans="1:8" x14ac:dyDescent="0.25">
      <c r="A3479">
        <v>103477</v>
      </c>
      <c r="B3479" s="1">
        <v>46204</v>
      </c>
      <c r="C3479" t="s">
        <v>627</v>
      </c>
      <c r="D3479" t="s">
        <v>1177</v>
      </c>
      <c r="E3479">
        <v>5</v>
      </c>
      <c r="F3479">
        <v>1627</v>
      </c>
      <c r="G3479">
        <v>5</v>
      </c>
      <c r="H3479" t="s">
        <v>1022</v>
      </c>
    </row>
    <row r="3480" spans="1:8" x14ac:dyDescent="0.25">
      <c r="A3480">
        <v>103478</v>
      </c>
      <c r="B3480" s="1">
        <v>46204</v>
      </c>
      <c r="C3480" t="s">
        <v>977</v>
      </c>
      <c r="D3480" t="s">
        <v>1032</v>
      </c>
      <c r="E3480">
        <v>5</v>
      </c>
      <c r="F3480">
        <v>3323</v>
      </c>
      <c r="G3480">
        <v>0</v>
      </c>
      <c r="H3480" t="s">
        <v>1023</v>
      </c>
    </row>
    <row r="3481" spans="1:8" x14ac:dyDescent="0.25">
      <c r="A3481">
        <v>103479</v>
      </c>
      <c r="B3481" s="1">
        <v>46204</v>
      </c>
      <c r="C3481" t="s">
        <v>583</v>
      </c>
      <c r="D3481" t="s">
        <v>1124</v>
      </c>
      <c r="E3481">
        <v>5</v>
      </c>
      <c r="F3481">
        <v>1349</v>
      </c>
      <c r="G3481">
        <v>0</v>
      </c>
      <c r="H3481" t="s">
        <v>1016</v>
      </c>
    </row>
    <row r="3482" spans="1:8" x14ac:dyDescent="0.25">
      <c r="A3482">
        <v>103480</v>
      </c>
      <c r="B3482" s="1">
        <v>46204</v>
      </c>
      <c r="C3482" t="s">
        <v>345</v>
      </c>
      <c r="D3482" t="s">
        <v>1030</v>
      </c>
      <c r="E3482">
        <v>5</v>
      </c>
      <c r="F3482">
        <v>815</v>
      </c>
      <c r="G3482">
        <v>5</v>
      </c>
      <c r="H3482" t="s">
        <v>1025</v>
      </c>
    </row>
    <row r="3483" spans="1:8" x14ac:dyDescent="0.25">
      <c r="A3483">
        <v>103481</v>
      </c>
      <c r="B3483" s="1">
        <v>46204</v>
      </c>
      <c r="C3483" t="s">
        <v>215</v>
      </c>
      <c r="D3483" t="s">
        <v>1124</v>
      </c>
      <c r="E3483">
        <v>5</v>
      </c>
      <c r="F3483">
        <v>3061</v>
      </c>
      <c r="G3483">
        <v>5</v>
      </c>
      <c r="H3483" t="s">
        <v>1020</v>
      </c>
    </row>
    <row r="3484" spans="1:8" x14ac:dyDescent="0.25">
      <c r="A3484">
        <v>103482</v>
      </c>
      <c r="B3484" s="1">
        <v>46204</v>
      </c>
      <c r="C3484" t="s">
        <v>294</v>
      </c>
      <c r="D3484" t="s">
        <v>1049</v>
      </c>
      <c r="E3484">
        <v>1</v>
      </c>
      <c r="F3484">
        <v>3781</v>
      </c>
      <c r="G3484">
        <v>10</v>
      </c>
      <c r="H3484" t="s">
        <v>1024</v>
      </c>
    </row>
    <row r="3485" spans="1:8" x14ac:dyDescent="0.25">
      <c r="A3485">
        <v>103483</v>
      </c>
      <c r="B3485" s="1">
        <v>46204</v>
      </c>
      <c r="C3485" t="s">
        <v>744</v>
      </c>
      <c r="D3485" t="s">
        <v>1073</v>
      </c>
      <c r="E3485">
        <v>4</v>
      </c>
      <c r="F3485">
        <v>674</v>
      </c>
      <c r="G3485">
        <v>0</v>
      </c>
      <c r="H3485" t="s">
        <v>1023</v>
      </c>
    </row>
    <row r="3486" spans="1:8" x14ac:dyDescent="0.25">
      <c r="A3486">
        <v>103484</v>
      </c>
      <c r="B3486" s="1">
        <v>46204</v>
      </c>
      <c r="C3486" t="s">
        <v>871</v>
      </c>
      <c r="D3486" t="s">
        <v>1052</v>
      </c>
      <c r="E3486">
        <v>3</v>
      </c>
      <c r="F3486">
        <v>4107</v>
      </c>
      <c r="G3486">
        <v>5</v>
      </c>
      <c r="H3486" t="s">
        <v>1024</v>
      </c>
    </row>
    <row r="3487" spans="1:8" x14ac:dyDescent="0.25">
      <c r="A3487">
        <v>103485</v>
      </c>
      <c r="B3487" s="1">
        <v>46204</v>
      </c>
      <c r="C3487" t="s">
        <v>211</v>
      </c>
      <c r="D3487" t="s">
        <v>1036</v>
      </c>
      <c r="E3487">
        <v>1</v>
      </c>
      <c r="F3487">
        <v>1766</v>
      </c>
      <c r="G3487">
        <v>0</v>
      </c>
      <c r="H3487" t="s">
        <v>1020</v>
      </c>
    </row>
    <row r="3488" spans="1:8" x14ac:dyDescent="0.25">
      <c r="A3488">
        <v>103486</v>
      </c>
      <c r="B3488" s="1">
        <v>46204</v>
      </c>
      <c r="C3488" t="s">
        <v>107</v>
      </c>
      <c r="D3488" t="s">
        <v>1162</v>
      </c>
      <c r="E3488">
        <v>2</v>
      </c>
      <c r="F3488">
        <v>4606</v>
      </c>
      <c r="G3488">
        <v>5</v>
      </c>
      <c r="H3488" t="s">
        <v>1024</v>
      </c>
    </row>
    <row r="3489" spans="1:8" x14ac:dyDescent="0.25">
      <c r="A3489">
        <v>103487</v>
      </c>
      <c r="B3489" s="1">
        <v>46204</v>
      </c>
      <c r="C3489" t="s">
        <v>53</v>
      </c>
      <c r="D3489" t="s">
        <v>1068</v>
      </c>
      <c r="E3489">
        <v>5</v>
      </c>
      <c r="F3489">
        <v>238</v>
      </c>
      <c r="G3489">
        <v>5</v>
      </c>
      <c r="H3489" t="s">
        <v>1017</v>
      </c>
    </row>
    <row r="3490" spans="1:8" x14ac:dyDescent="0.25">
      <c r="A3490">
        <v>103488</v>
      </c>
      <c r="B3490" s="1">
        <v>46204</v>
      </c>
      <c r="C3490" t="s">
        <v>650</v>
      </c>
      <c r="D3490" t="s">
        <v>1118</v>
      </c>
      <c r="E3490">
        <v>4</v>
      </c>
      <c r="F3490">
        <v>860</v>
      </c>
      <c r="G3490">
        <v>0</v>
      </c>
      <c r="H3490" t="s">
        <v>1025</v>
      </c>
    </row>
    <row r="3491" spans="1:8" x14ac:dyDescent="0.25">
      <c r="A3491">
        <v>103489</v>
      </c>
      <c r="B3491" s="1">
        <v>46204</v>
      </c>
      <c r="C3491" t="s">
        <v>651</v>
      </c>
      <c r="D3491" t="s">
        <v>1141</v>
      </c>
      <c r="E3491">
        <v>2</v>
      </c>
      <c r="F3491">
        <v>3969</v>
      </c>
      <c r="G3491">
        <v>10</v>
      </c>
      <c r="H3491" t="s">
        <v>1020</v>
      </c>
    </row>
    <row r="3492" spans="1:8" x14ac:dyDescent="0.25">
      <c r="A3492">
        <v>103490</v>
      </c>
      <c r="B3492" s="1">
        <v>46204</v>
      </c>
      <c r="C3492" t="s">
        <v>822</v>
      </c>
      <c r="D3492" t="s">
        <v>1115</v>
      </c>
      <c r="E3492">
        <v>3</v>
      </c>
      <c r="F3492">
        <v>2893</v>
      </c>
      <c r="G3492">
        <v>5</v>
      </c>
      <c r="H3492" t="s">
        <v>1016</v>
      </c>
    </row>
    <row r="3493" spans="1:8" x14ac:dyDescent="0.25">
      <c r="A3493">
        <v>103491</v>
      </c>
      <c r="B3493" s="1">
        <v>46204</v>
      </c>
      <c r="C3493" t="s">
        <v>662</v>
      </c>
      <c r="D3493" t="s">
        <v>1108</v>
      </c>
      <c r="E3493">
        <v>5</v>
      </c>
      <c r="F3493">
        <v>2346</v>
      </c>
      <c r="G3493">
        <v>0</v>
      </c>
      <c r="H3493" t="s">
        <v>1023</v>
      </c>
    </row>
    <row r="3494" spans="1:8" x14ac:dyDescent="0.25">
      <c r="A3494">
        <v>103492</v>
      </c>
      <c r="B3494" s="1">
        <v>46204</v>
      </c>
      <c r="C3494" t="s">
        <v>807</v>
      </c>
      <c r="D3494" t="s">
        <v>1103</v>
      </c>
      <c r="E3494">
        <v>2</v>
      </c>
      <c r="F3494">
        <v>749</v>
      </c>
      <c r="G3494">
        <v>5</v>
      </c>
      <c r="H3494" t="s">
        <v>1021</v>
      </c>
    </row>
    <row r="3495" spans="1:8" x14ac:dyDescent="0.25">
      <c r="A3495">
        <v>103493</v>
      </c>
      <c r="B3495" s="1">
        <v>46204</v>
      </c>
      <c r="C3495" t="s">
        <v>366</v>
      </c>
      <c r="D3495" t="s">
        <v>1163</v>
      </c>
      <c r="E3495">
        <v>2</v>
      </c>
      <c r="F3495">
        <v>3329</v>
      </c>
      <c r="G3495">
        <v>10</v>
      </c>
      <c r="H3495" t="s">
        <v>1022</v>
      </c>
    </row>
    <row r="3496" spans="1:8" x14ac:dyDescent="0.25">
      <c r="A3496">
        <v>103494</v>
      </c>
      <c r="B3496" s="1">
        <v>46204</v>
      </c>
      <c r="C3496" t="s">
        <v>198</v>
      </c>
      <c r="D3496" t="s">
        <v>1090</v>
      </c>
      <c r="E3496">
        <v>5</v>
      </c>
      <c r="F3496">
        <v>549</v>
      </c>
      <c r="G3496">
        <v>5</v>
      </c>
      <c r="H3496" t="s">
        <v>1020</v>
      </c>
    </row>
    <row r="3497" spans="1:8" x14ac:dyDescent="0.25">
      <c r="A3497">
        <v>103495</v>
      </c>
      <c r="B3497" s="1">
        <v>46204</v>
      </c>
      <c r="C3497" t="s">
        <v>783</v>
      </c>
      <c r="D3497" t="s">
        <v>1143</v>
      </c>
      <c r="E3497">
        <v>1</v>
      </c>
      <c r="F3497">
        <v>3316</v>
      </c>
      <c r="G3497">
        <v>5</v>
      </c>
      <c r="H3497" t="s">
        <v>1016</v>
      </c>
    </row>
    <row r="3498" spans="1:8" x14ac:dyDescent="0.25">
      <c r="A3498">
        <v>103496</v>
      </c>
      <c r="B3498" s="1">
        <v>46204</v>
      </c>
      <c r="C3498" t="s">
        <v>889</v>
      </c>
      <c r="D3498" t="s">
        <v>1077</v>
      </c>
      <c r="E3498">
        <v>5</v>
      </c>
      <c r="F3498">
        <v>4868</v>
      </c>
      <c r="G3498">
        <v>10</v>
      </c>
      <c r="H3498" t="s">
        <v>1023</v>
      </c>
    </row>
    <row r="3499" spans="1:8" x14ac:dyDescent="0.25">
      <c r="A3499">
        <v>103497</v>
      </c>
      <c r="B3499" s="1">
        <v>46204</v>
      </c>
      <c r="C3499" t="s">
        <v>705</v>
      </c>
      <c r="D3499" t="s">
        <v>1122</v>
      </c>
      <c r="E3499">
        <v>5</v>
      </c>
      <c r="F3499">
        <v>4588</v>
      </c>
      <c r="G3499">
        <v>10</v>
      </c>
      <c r="H3499" t="s">
        <v>1023</v>
      </c>
    </row>
    <row r="3500" spans="1:8" x14ac:dyDescent="0.25">
      <c r="A3500">
        <v>103498</v>
      </c>
      <c r="B3500" s="1">
        <v>46204</v>
      </c>
      <c r="C3500" t="s">
        <v>710</v>
      </c>
      <c r="D3500" t="s">
        <v>1090</v>
      </c>
      <c r="E3500">
        <v>1</v>
      </c>
      <c r="F3500">
        <v>3979</v>
      </c>
      <c r="G3500">
        <v>10</v>
      </c>
      <c r="H3500" t="s">
        <v>1018</v>
      </c>
    </row>
    <row r="3501" spans="1:8" x14ac:dyDescent="0.25">
      <c r="A3501">
        <v>103499</v>
      </c>
      <c r="B3501" s="1">
        <v>46204</v>
      </c>
      <c r="C3501" t="s">
        <v>539</v>
      </c>
      <c r="D3501" t="s">
        <v>1130</v>
      </c>
      <c r="E3501">
        <v>3</v>
      </c>
      <c r="F3501">
        <v>1457</v>
      </c>
      <c r="G3501">
        <v>0</v>
      </c>
      <c r="H3501" t="s">
        <v>1024</v>
      </c>
    </row>
    <row r="3502" spans="1:8" x14ac:dyDescent="0.25">
      <c r="A3502">
        <v>103500</v>
      </c>
      <c r="B3502" s="1">
        <v>46204</v>
      </c>
      <c r="C3502" t="s">
        <v>52</v>
      </c>
      <c r="D3502" t="s">
        <v>1035</v>
      </c>
      <c r="E3502">
        <v>3</v>
      </c>
      <c r="F3502">
        <v>3308</v>
      </c>
      <c r="G3502">
        <v>5</v>
      </c>
      <c r="H3502" t="s">
        <v>1025</v>
      </c>
    </row>
    <row r="3503" spans="1:8" x14ac:dyDescent="0.25">
      <c r="A3503">
        <v>103501</v>
      </c>
      <c r="B3503" s="1">
        <v>46204</v>
      </c>
      <c r="C3503" t="s">
        <v>449</v>
      </c>
      <c r="D3503" t="s">
        <v>1061</v>
      </c>
      <c r="E3503">
        <v>3</v>
      </c>
      <c r="F3503">
        <v>3187</v>
      </c>
      <c r="G3503">
        <v>10</v>
      </c>
      <c r="H3503" t="s">
        <v>1022</v>
      </c>
    </row>
    <row r="3504" spans="1:8" x14ac:dyDescent="0.25">
      <c r="A3504">
        <v>103502</v>
      </c>
      <c r="B3504" s="1">
        <v>46204</v>
      </c>
      <c r="C3504" t="s">
        <v>963</v>
      </c>
      <c r="D3504" t="s">
        <v>1120</v>
      </c>
      <c r="E3504">
        <v>3</v>
      </c>
      <c r="F3504">
        <v>4041</v>
      </c>
      <c r="G3504">
        <v>5</v>
      </c>
      <c r="H3504" t="s">
        <v>1019</v>
      </c>
    </row>
    <row r="3505" spans="1:8" x14ac:dyDescent="0.25">
      <c r="A3505">
        <v>103503</v>
      </c>
      <c r="B3505" s="1">
        <v>46204</v>
      </c>
      <c r="C3505" t="s">
        <v>849</v>
      </c>
      <c r="D3505" t="s">
        <v>1135</v>
      </c>
      <c r="E3505">
        <v>3</v>
      </c>
      <c r="F3505">
        <v>4197</v>
      </c>
      <c r="G3505">
        <v>10</v>
      </c>
      <c r="H3505" t="s">
        <v>1025</v>
      </c>
    </row>
    <row r="3506" spans="1:8" x14ac:dyDescent="0.25">
      <c r="A3506">
        <v>103504</v>
      </c>
      <c r="B3506" s="1">
        <v>46204</v>
      </c>
      <c r="C3506" t="s">
        <v>836</v>
      </c>
      <c r="D3506" t="s">
        <v>1102</v>
      </c>
      <c r="E3506">
        <v>4</v>
      </c>
      <c r="F3506">
        <v>74</v>
      </c>
      <c r="G3506">
        <v>5</v>
      </c>
      <c r="H3506" t="s">
        <v>1024</v>
      </c>
    </row>
    <row r="3507" spans="1:8" x14ac:dyDescent="0.25">
      <c r="A3507">
        <v>103505</v>
      </c>
      <c r="B3507" s="1">
        <v>46204</v>
      </c>
      <c r="C3507" t="s">
        <v>337</v>
      </c>
      <c r="D3507" t="s">
        <v>1082</v>
      </c>
      <c r="E3507">
        <v>5</v>
      </c>
      <c r="F3507">
        <v>2693</v>
      </c>
      <c r="G3507">
        <v>10</v>
      </c>
      <c r="H3507" t="s">
        <v>1022</v>
      </c>
    </row>
    <row r="3508" spans="1:8" x14ac:dyDescent="0.25">
      <c r="A3508">
        <v>103506</v>
      </c>
      <c r="B3508" s="1">
        <v>46204</v>
      </c>
      <c r="C3508" t="s">
        <v>402</v>
      </c>
      <c r="D3508" t="s">
        <v>1175</v>
      </c>
      <c r="E3508">
        <v>1</v>
      </c>
      <c r="F3508">
        <v>4484</v>
      </c>
      <c r="G3508">
        <v>5</v>
      </c>
      <c r="H3508" t="s">
        <v>1018</v>
      </c>
    </row>
    <row r="3509" spans="1:8" x14ac:dyDescent="0.25">
      <c r="A3509">
        <v>103507</v>
      </c>
      <c r="B3509" s="1">
        <v>46204</v>
      </c>
      <c r="C3509" t="s">
        <v>66</v>
      </c>
      <c r="D3509" t="s">
        <v>1129</v>
      </c>
      <c r="E3509">
        <v>1</v>
      </c>
      <c r="F3509">
        <v>3428</v>
      </c>
      <c r="G3509">
        <v>0</v>
      </c>
      <c r="H3509" t="s">
        <v>1020</v>
      </c>
    </row>
    <row r="3510" spans="1:8" x14ac:dyDescent="0.25">
      <c r="A3510">
        <v>103508</v>
      </c>
      <c r="B3510" s="1">
        <v>46204</v>
      </c>
      <c r="C3510" t="s">
        <v>434</v>
      </c>
      <c r="D3510" t="s">
        <v>1105</v>
      </c>
      <c r="E3510">
        <v>4</v>
      </c>
      <c r="F3510">
        <v>406</v>
      </c>
      <c r="G3510">
        <v>5</v>
      </c>
      <c r="H3510" t="s">
        <v>1018</v>
      </c>
    </row>
    <row r="3511" spans="1:8" x14ac:dyDescent="0.25">
      <c r="A3511">
        <v>103509</v>
      </c>
      <c r="B3511" s="1">
        <v>46204</v>
      </c>
      <c r="C3511" t="s">
        <v>39</v>
      </c>
      <c r="D3511" t="s">
        <v>1085</v>
      </c>
      <c r="E3511">
        <v>5</v>
      </c>
      <c r="F3511">
        <v>314</v>
      </c>
      <c r="G3511">
        <v>0</v>
      </c>
      <c r="H3511" t="s">
        <v>1019</v>
      </c>
    </row>
    <row r="3512" spans="1:8" x14ac:dyDescent="0.25">
      <c r="A3512">
        <v>103510</v>
      </c>
      <c r="B3512" s="1">
        <v>46204</v>
      </c>
      <c r="C3512" t="s">
        <v>292</v>
      </c>
      <c r="D3512" t="s">
        <v>1034</v>
      </c>
      <c r="E3512">
        <v>1</v>
      </c>
      <c r="F3512">
        <v>2516</v>
      </c>
      <c r="G3512">
        <v>10</v>
      </c>
      <c r="H3512" t="s">
        <v>1025</v>
      </c>
    </row>
    <row r="3513" spans="1:8" x14ac:dyDescent="0.25">
      <c r="A3513">
        <v>103511</v>
      </c>
      <c r="B3513" s="1">
        <v>46204</v>
      </c>
      <c r="C3513" t="s">
        <v>865</v>
      </c>
      <c r="D3513" t="s">
        <v>1153</v>
      </c>
      <c r="E3513">
        <v>1</v>
      </c>
      <c r="F3513">
        <v>4950</v>
      </c>
      <c r="G3513">
        <v>0</v>
      </c>
      <c r="H3513" t="s">
        <v>1025</v>
      </c>
    </row>
    <row r="3514" spans="1:8" x14ac:dyDescent="0.25">
      <c r="A3514">
        <v>103512</v>
      </c>
      <c r="B3514" s="1">
        <v>46204</v>
      </c>
      <c r="C3514" t="s">
        <v>684</v>
      </c>
      <c r="D3514" t="s">
        <v>1139</v>
      </c>
      <c r="E3514">
        <v>4</v>
      </c>
      <c r="F3514">
        <v>1820</v>
      </c>
      <c r="G3514">
        <v>10</v>
      </c>
      <c r="H3514" t="s">
        <v>1017</v>
      </c>
    </row>
    <row r="3515" spans="1:8" x14ac:dyDescent="0.25">
      <c r="A3515">
        <v>103513</v>
      </c>
      <c r="B3515" s="1">
        <v>46204</v>
      </c>
      <c r="C3515" t="s">
        <v>856</v>
      </c>
      <c r="D3515" t="s">
        <v>1136</v>
      </c>
      <c r="E3515">
        <v>4</v>
      </c>
      <c r="F3515">
        <v>2014</v>
      </c>
      <c r="G3515">
        <v>5</v>
      </c>
      <c r="H3515" t="s">
        <v>1020</v>
      </c>
    </row>
    <row r="3516" spans="1:8" x14ac:dyDescent="0.25">
      <c r="A3516">
        <v>103514</v>
      </c>
      <c r="B3516" s="1">
        <v>46204</v>
      </c>
      <c r="C3516" t="s">
        <v>881</v>
      </c>
      <c r="D3516" t="s">
        <v>1102</v>
      </c>
      <c r="E3516">
        <v>5</v>
      </c>
      <c r="F3516">
        <v>2273</v>
      </c>
      <c r="G3516">
        <v>10</v>
      </c>
      <c r="H3516" t="s">
        <v>1024</v>
      </c>
    </row>
    <row r="3517" spans="1:8" x14ac:dyDescent="0.25">
      <c r="A3517">
        <v>103515</v>
      </c>
      <c r="B3517" s="1">
        <v>46204</v>
      </c>
      <c r="C3517" t="s">
        <v>970</v>
      </c>
      <c r="D3517" t="s">
        <v>1102</v>
      </c>
      <c r="E3517">
        <v>1</v>
      </c>
      <c r="F3517">
        <v>1551</v>
      </c>
      <c r="G3517">
        <v>5</v>
      </c>
      <c r="H3517" t="s">
        <v>1024</v>
      </c>
    </row>
    <row r="3518" spans="1:8" x14ac:dyDescent="0.25">
      <c r="A3518">
        <v>103516</v>
      </c>
      <c r="B3518" s="1">
        <v>46204</v>
      </c>
      <c r="C3518" t="s">
        <v>541</v>
      </c>
      <c r="D3518" t="s">
        <v>1173</v>
      </c>
      <c r="E3518">
        <v>1</v>
      </c>
      <c r="F3518">
        <v>2630</v>
      </c>
      <c r="G3518">
        <v>5</v>
      </c>
      <c r="H3518" t="s">
        <v>1018</v>
      </c>
    </row>
    <row r="3519" spans="1:8" x14ac:dyDescent="0.25">
      <c r="A3519">
        <v>103517</v>
      </c>
      <c r="B3519" s="1">
        <v>46204</v>
      </c>
      <c r="C3519" t="s">
        <v>547</v>
      </c>
      <c r="D3519" t="s">
        <v>1076</v>
      </c>
      <c r="E3519">
        <v>1</v>
      </c>
      <c r="F3519">
        <v>1228</v>
      </c>
      <c r="G3519">
        <v>10</v>
      </c>
      <c r="H3519" t="s">
        <v>1025</v>
      </c>
    </row>
    <row r="3520" spans="1:8" x14ac:dyDescent="0.25">
      <c r="A3520">
        <v>103518</v>
      </c>
      <c r="B3520" s="1">
        <v>46204</v>
      </c>
      <c r="C3520" t="s">
        <v>476</v>
      </c>
      <c r="D3520" t="s">
        <v>1146</v>
      </c>
      <c r="E3520">
        <v>4</v>
      </c>
      <c r="F3520">
        <v>4507</v>
      </c>
      <c r="G3520">
        <v>10</v>
      </c>
      <c r="H3520" t="s">
        <v>1021</v>
      </c>
    </row>
    <row r="3521" spans="1:8" x14ac:dyDescent="0.25">
      <c r="A3521">
        <v>103519</v>
      </c>
      <c r="B3521" s="1">
        <v>46204</v>
      </c>
      <c r="C3521" t="s">
        <v>879</v>
      </c>
      <c r="D3521" t="s">
        <v>1093</v>
      </c>
      <c r="E3521">
        <v>1</v>
      </c>
      <c r="F3521">
        <v>3435</v>
      </c>
      <c r="G3521">
        <v>5</v>
      </c>
      <c r="H3521" t="s">
        <v>1020</v>
      </c>
    </row>
    <row r="3522" spans="1:8" x14ac:dyDescent="0.25">
      <c r="A3522">
        <v>103520</v>
      </c>
      <c r="B3522" s="1">
        <v>46204</v>
      </c>
      <c r="C3522" t="s">
        <v>422</v>
      </c>
      <c r="D3522" t="s">
        <v>1045</v>
      </c>
      <c r="E3522">
        <v>2</v>
      </c>
      <c r="F3522">
        <v>3922</v>
      </c>
      <c r="G3522">
        <v>0</v>
      </c>
      <c r="H3522" t="s">
        <v>1021</v>
      </c>
    </row>
    <row r="3523" spans="1:8" x14ac:dyDescent="0.25">
      <c r="A3523">
        <v>103521</v>
      </c>
      <c r="B3523" s="1">
        <v>46204</v>
      </c>
      <c r="C3523" t="s">
        <v>480</v>
      </c>
      <c r="D3523" t="s">
        <v>1080</v>
      </c>
      <c r="E3523">
        <v>5</v>
      </c>
      <c r="F3523">
        <v>2391</v>
      </c>
      <c r="G3523">
        <v>10</v>
      </c>
      <c r="H3523" t="s">
        <v>1019</v>
      </c>
    </row>
    <row r="3524" spans="1:8" x14ac:dyDescent="0.25">
      <c r="A3524">
        <v>103522</v>
      </c>
      <c r="B3524" s="1">
        <v>46204</v>
      </c>
      <c r="C3524" t="s">
        <v>494</v>
      </c>
      <c r="D3524" t="s">
        <v>1051</v>
      </c>
      <c r="E3524">
        <v>3</v>
      </c>
      <c r="F3524">
        <v>2934</v>
      </c>
      <c r="G3524">
        <v>5</v>
      </c>
      <c r="H3524" t="s">
        <v>1023</v>
      </c>
    </row>
    <row r="3525" spans="1:8" x14ac:dyDescent="0.25">
      <c r="A3525">
        <v>103523</v>
      </c>
      <c r="B3525" s="1">
        <v>46204</v>
      </c>
      <c r="C3525" t="s">
        <v>34</v>
      </c>
      <c r="D3525" t="s">
        <v>1069</v>
      </c>
      <c r="E3525">
        <v>2</v>
      </c>
      <c r="F3525">
        <v>3526</v>
      </c>
      <c r="G3525">
        <v>5</v>
      </c>
      <c r="H3525" t="s">
        <v>1022</v>
      </c>
    </row>
    <row r="3526" spans="1:8" x14ac:dyDescent="0.25">
      <c r="A3526">
        <v>103524</v>
      </c>
      <c r="B3526" s="1">
        <v>46204</v>
      </c>
      <c r="C3526" t="s">
        <v>422</v>
      </c>
      <c r="D3526" t="s">
        <v>1047</v>
      </c>
      <c r="E3526">
        <v>2</v>
      </c>
      <c r="F3526">
        <v>1190</v>
      </c>
      <c r="G3526">
        <v>5</v>
      </c>
      <c r="H3526" t="s">
        <v>1019</v>
      </c>
    </row>
    <row r="3527" spans="1:8" x14ac:dyDescent="0.25">
      <c r="A3527">
        <v>103525</v>
      </c>
      <c r="B3527" s="1">
        <v>46204</v>
      </c>
      <c r="C3527" t="s">
        <v>107</v>
      </c>
      <c r="D3527" t="s">
        <v>1151</v>
      </c>
      <c r="E3527">
        <v>3</v>
      </c>
      <c r="F3527">
        <v>2425</v>
      </c>
      <c r="G3527">
        <v>10</v>
      </c>
      <c r="H3527" t="s">
        <v>1019</v>
      </c>
    </row>
    <row r="3528" spans="1:8" x14ac:dyDescent="0.25">
      <c r="A3528">
        <v>103526</v>
      </c>
      <c r="B3528" s="1">
        <v>46204</v>
      </c>
      <c r="C3528" t="s">
        <v>743</v>
      </c>
      <c r="D3528" t="s">
        <v>1123</v>
      </c>
      <c r="E3528">
        <v>2</v>
      </c>
      <c r="F3528">
        <v>1199</v>
      </c>
      <c r="G3528">
        <v>0</v>
      </c>
      <c r="H3528" t="s">
        <v>1021</v>
      </c>
    </row>
    <row r="3529" spans="1:8" x14ac:dyDescent="0.25">
      <c r="A3529">
        <v>103527</v>
      </c>
      <c r="B3529" s="1">
        <v>46204</v>
      </c>
      <c r="C3529" t="s">
        <v>558</v>
      </c>
      <c r="D3529" t="s">
        <v>1151</v>
      </c>
      <c r="E3529">
        <v>1</v>
      </c>
      <c r="F3529">
        <v>2696</v>
      </c>
      <c r="G3529">
        <v>5</v>
      </c>
      <c r="H3529" t="s">
        <v>1021</v>
      </c>
    </row>
    <row r="3530" spans="1:8" x14ac:dyDescent="0.25">
      <c r="A3530">
        <v>103528</v>
      </c>
      <c r="B3530" s="1">
        <v>46204</v>
      </c>
      <c r="C3530" t="s">
        <v>952</v>
      </c>
      <c r="D3530" t="s">
        <v>1161</v>
      </c>
      <c r="E3530">
        <v>3</v>
      </c>
      <c r="F3530">
        <v>1670</v>
      </c>
      <c r="G3530">
        <v>0</v>
      </c>
      <c r="H3530" t="s">
        <v>1022</v>
      </c>
    </row>
    <row r="3531" spans="1:8" x14ac:dyDescent="0.25">
      <c r="A3531">
        <v>103529</v>
      </c>
      <c r="B3531" s="1">
        <v>46204</v>
      </c>
      <c r="C3531" t="s">
        <v>944</v>
      </c>
      <c r="D3531" t="s">
        <v>1055</v>
      </c>
      <c r="E3531">
        <v>1</v>
      </c>
      <c r="F3531">
        <v>2932</v>
      </c>
      <c r="G3531">
        <v>0</v>
      </c>
      <c r="H3531" t="s">
        <v>1021</v>
      </c>
    </row>
    <row r="3532" spans="1:8" x14ac:dyDescent="0.25">
      <c r="A3532">
        <v>103530</v>
      </c>
      <c r="B3532" s="1">
        <v>46204</v>
      </c>
      <c r="C3532" t="s">
        <v>535</v>
      </c>
      <c r="D3532" t="s">
        <v>1049</v>
      </c>
      <c r="E3532">
        <v>3</v>
      </c>
      <c r="F3532">
        <v>910</v>
      </c>
      <c r="G3532">
        <v>10</v>
      </c>
      <c r="H3532" t="s">
        <v>1020</v>
      </c>
    </row>
    <row r="3533" spans="1:8" x14ac:dyDescent="0.25">
      <c r="A3533">
        <v>103531</v>
      </c>
      <c r="B3533" s="1">
        <v>46204</v>
      </c>
      <c r="C3533" t="s">
        <v>876</v>
      </c>
      <c r="D3533" t="s">
        <v>1083</v>
      </c>
      <c r="E3533">
        <v>5</v>
      </c>
      <c r="F3533">
        <v>3323</v>
      </c>
      <c r="G3533">
        <v>10</v>
      </c>
      <c r="H3533" t="s">
        <v>1023</v>
      </c>
    </row>
    <row r="3534" spans="1:8" x14ac:dyDescent="0.25">
      <c r="A3534">
        <v>103532</v>
      </c>
      <c r="B3534" s="1">
        <v>46204</v>
      </c>
      <c r="C3534" t="s">
        <v>573</v>
      </c>
      <c r="D3534" t="s">
        <v>1146</v>
      </c>
      <c r="E3534">
        <v>4</v>
      </c>
      <c r="F3534">
        <v>4481</v>
      </c>
      <c r="G3534">
        <v>10</v>
      </c>
      <c r="H3534" t="s">
        <v>1018</v>
      </c>
    </row>
    <row r="3535" spans="1:8" x14ac:dyDescent="0.25">
      <c r="A3535">
        <v>103533</v>
      </c>
      <c r="B3535" s="1">
        <v>46204</v>
      </c>
      <c r="C3535" t="s">
        <v>919</v>
      </c>
      <c r="D3535" t="s">
        <v>1098</v>
      </c>
      <c r="E3535">
        <v>5</v>
      </c>
      <c r="F3535">
        <v>4328</v>
      </c>
      <c r="G3535">
        <v>5</v>
      </c>
      <c r="H3535" t="s">
        <v>1023</v>
      </c>
    </row>
    <row r="3536" spans="1:8" x14ac:dyDescent="0.25">
      <c r="A3536">
        <v>103534</v>
      </c>
      <c r="B3536" s="1">
        <v>46204</v>
      </c>
      <c r="C3536" t="s">
        <v>918</v>
      </c>
      <c r="D3536" t="s">
        <v>1128</v>
      </c>
      <c r="E3536">
        <v>5</v>
      </c>
      <c r="F3536">
        <v>2613</v>
      </c>
      <c r="G3536">
        <v>0</v>
      </c>
      <c r="H3536" t="s">
        <v>1023</v>
      </c>
    </row>
    <row r="3537" spans="1:8" x14ac:dyDescent="0.25">
      <c r="A3537">
        <v>103535</v>
      </c>
      <c r="B3537" s="1">
        <v>46204</v>
      </c>
      <c r="C3537" t="s">
        <v>168</v>
      </c>
      <c r="D3537" t="s">
        <v>1144</v>
      </c>
      <c r="E3537">
        <v>1</v>
      </c>
      <c r="F3537">
        <v>2201</v>
      </c>
      <c r="G3537">
        <v>10</v>
      </c>
      <c r="H3537" t="s">
        <v>1018</v>
      </c>
    </row>
    <row r="3538" spans="1:8" x14ac:dyDescent="0.25">
      <c r="A3538">
        <v>103536</v>
      </c>
      <c r="B3538" s="1">
        <v>46204</v>
      </c>
      <c r="C3538" t="s">
        <v>328</v>
      </c>
      <c r="D3538" t="s">
        <v>1169</v>
      </c>
      <c r="E3538">
        <v>1</v>
      </c>
      <c r="F3538">
        <v>3182</v>
      </c>
      <c r="G3538">
        <v>5</v>
      </c>
      <c r="H3538" t="s">
        <v>1017</v>
      </c>
    </row>
    <row r="3539" spans="1:8" x14ac:dyDescent="0.25">
      <c r="A3539">
        <v>103537</v>
      </c>
      <c r="B3539" s="1">
        <v>46204</v>
      </c>
      <c r="C3539" t="s">
        <v>39</v>
      </c>
      <c r="D3539" t="s">
        <v>1082</v>
      </c>
      <c r="E3539">
        <v>2</v>
      </c>
      <c r="F3539">
        <v>774</v>
      </c>
      <c r="G3539">
        <v>5</v>
      </c>
      <c r="H3539" t="s">
        <v>1019</v>
      </c>
    </row>
    <row r="3540" spans="1:8" x14ac:dyDescent="0.25">
      <c r="A3540">
        <v>103538</v>
      </c>
      <c r="B3540" s="1">
        <v>46204</v>
      </c>
      <c r="C3540" t="s">
        <v>532</v>
      </c>
      <c r="D3540" t="s">
        <v>1077</v>
      </c>
      <c r="E3540">
        <v>2</v>
      </c>
      <c r="F3540">
        <v>1800</v>
      </c>
      <c r="G3540">
        <v>10</v>
      </c>
      <c r="H3540" t="s">
        <v>1022</v>
      </c>
    </row>
    <row r="3541" spans="1:8" x14ac:dyDescent="0.25">
      <c r="A3541">
        <v>103539</v>
      </c>
      <c r="B3541" s="1">
        <v>46204</v>
      </c>
      <c r="C3541" t="s">
        <v>188</v>
      </c>
      <c r="D3541" t="s">
        <v>1068</v>
      </c>
      <c r="E3541">
        <v>3</v>
      </c>
      <c r="F3541">
        <v>2510</v>
      </c>
      <c r="G3541">
        <v>5</v>
      </c>
      <c r="H3541" t="s">
        <v>1016</v>
      </c>
    </row>
    <row r="3542" spans="1:8" x14ac:dyDescent="0.25">
      <c r="A3542">
        <v>103540</v>
      </c>
      <c r="B3542" s="1">
        <v>46204</v>
      </c>
      <c r="C3542" t="s">
        <v>887</v>
      </c>
      <c r="D3542" t="s">
        <v>1169</v>
      </c>
      <c r="E3542">
        <v>5</v>
      </c>
      <c r="F3542">
        <v>1135</v>
      </c>
      <c r="G3542">
        <v>10</v>
      </c>
      <c r="H3542" t="s">
        <v>1018</v>
      </c>
    </row>
    <row r="3543" spans="1:8" x14ac:dyDescent="0.25">
      <c r="A3543">
        <v>103541</v>
      </c>
      <c r="B3543" s="1">
        <v>46204</v>
      </c>
      <c r="C3543" t="s">
        <v>580</v>
      </c>
      <c r="D3543" t="s">
        <v>1105</v>
      </c>
      <c r="E3543">
        <v>4</v>
      </c>
      <c r="F3543">
        <v>1073</v>
      </c>
      <c r="G3543">
        <v>5</v>
      </c>
      <c r="H3543" t="s">
        <v>1024</v>
      </c>
    </row>
    <row r="3544" spans="1:8" x14ac:dyDescent="0.25">
      <c r="A3544">
        <v>103542</v>
      </c>
      <c r="B3544" s="1">
        <v>46204</v>
      </c>
      <c r="C3544" t="s">
        <v>605</v>
      </c>
      <c r="D3544" t="s">
        <v>1168</v>
      </c>
      <c r="E3544">
        <v>4</v>
      </c>
      <c r="F3544">
        <v>4907</v>
      </c>
      <c r="G3544">
        <v>10</v>
      </c>
      <c r="H3544" t="s">
        <v>1017</v>
      </c>
    </row>
    <row r="3545" spans="1:8" x14ac:dyDescent="0.25">
      <c r="A3545">
        <v>103543</v>
      </c>
      <c r="B3545" s="1">
        <v>46204</v>
      </c>
      <c r="C3545" t="s">
        <v>116</v>
      </c>
      <c r="D3545" t="s">
        <v>1061</v>
      </c>
      <c r="E3545">
        <v>4</v>
      </c>
      <c r="F3545">
        <v>1894</v>
      </c>
      <c r="G3545">
        <v>5</v>
      </c>
      <c r="H3545" t="s">
        <v>1020</v>
      </c>
    </row>
    <row r="3546" spans="1:8" x14ac:dyDescent="0.25">
      <c r="A3546">
        <v>103544</v>
      </c>
      <c r="B3546" s="1">
        <v>46204</v>
      </c>
      <c r="C3546" t="s">
        <v>93</v>
      </c>
      <c r="D3546" t="s">
        <v>1149</v>
      </c>
      <c r="E3546">
        <v>5</v>
      </c>
      <c r="F3546">
        <v>1408</v>
      </c>
      <c r="G3546">
        <v>10</v>
      </c>
      <c r="H3546" t="s">
        <v>1025</v>
      </c>
    </row>
    <row r="3547" spans="1:8" x14ac:dyDescent="0.25">
      <c r="A3547">
        <v>103545</v>
      </c>
      <c r="B3547" s="1">
        <v>46204</v>
      </c>
      <c r="C3547" t="s">
        <v>273</v>
      </c>
      <c r="D3547" t="s">
        <v>1121</v>
      </c>
      <c r="E3547">
        <v>1</v>
      </c>
      <c r="F3547">
        <v>4181</v>
      </c>
      <c r="G3547">
        <v>10</v>
      </c>
      <c r="H3547" t="s">
        <v>1022</v>
      </c>
    </row>
    <row r="3548" spans="1:8" x14ac:dyDescent="0.25">
      <c r="A3548">
        <v>103546</v>
      </c>
      <c r="B3548" s="1">
        <v>46204</v>
      </c>
      <c r="C3548" t="s">
        <v>438</v>
      </c>
      <c r="D3548" t="s">
        <v>1066</v>
      </c>
      <c r="E3548">
        <v>1</v>
      </c>
      <c r="F3548">
        <v>2347</v>
      </c>
      <c r="G3548">
        <v>0</v>
      </c>
      <c r="H3548" t="s">
        <v>1022</v>
      </c>
    </row>
    <row r="3549" spans="1:8" x14ac:dyDescent="0.25">
      <c r="A3549">
        <v>103547</v>
      </c>
      <c r="B3549" s="1">
        <v>46204</v>
      </c>
      <c r="C3549" t="s">
        <v>462</v>
      </c>
      <c r="D3549" t="s">
        <v>1062</v>
      </c>
      <c r="E3549">
        <v>1</v>
      </c>
      <c r="F3549">
        <v>3617</v>
      </c>
      <c r="G3549">
        <v>0</v>
      </c>
      <c r="H3549" t="s">
        <v>1020</v>
      </c>
    </row>
    <row r="3550" spans="1:8" x14ac:dyDescent="0.25">
      <c r="A3550">
        <v>103548</v>
      </c>
      <c r="B3550" s="1">
        <v>46204</v>
      </c>
      <c r="C3550" t="s">
        <v>774</v>
      </c>
      <c r="D3550" t="s">
        <v>1134</v>
      </c>
      <c r="E3550">
        <v>5</v>
      </c>
      <c r="F3550">
        <v>3158</v>
      </c>
      <c r="G3550">
        <v>0</v>
      </c>
      <c r="H3550" t="s">
        <v>1017</v>
      </c>
    </row>
    <row r="3551" spans="1:8" x14ac:dyDescent="0.25">
      <c r="A3551">
        <v>103549</v>
      </c>
      <c r="B3551" s="1">
        <v>46204</v>
      </c>
      <c r="C3551" t="s">
        <v>843</v>
      </c>
      <c r="D3551" t="s">
        <v>1116</v>
      </c>
      <c r="E3551">
        <v>3</v>
      </c>
      <c r="F3551">
        <v>2699</v>
      </c>
      <c r="G3551">
        <v>0</v>
      </c>
      <c r="H3551" t="s">
        <v>1019</v>
      </c>
    </row>
    <row r="3552" spans="1:8" x14ac:dyDescent="0.25">
      <c r="A3552">
        <v>103550</v>
      </c>
      <c r="B3552" s="1">
        <v>46204</v>
      </c>
      <c r="C3552" t="s">
        <v>586</v>
      </c>
      <c r="D3552" t="s">
        <v>1037</v>
      </c>
      <c r="E3552">
        <v>2</v>
      </c>
      <c r="F3552">
        <v>3975</v>
      </c>
      <c r="G3552">
        <v>0</v>
      </c>
      <c r="H3552" t="s">
        <v>1020</v>
      </c>
    </row>
    <row r="3553" spans="1:8" x14ac:dyDescent="0.25">
      <c r="A3553">
        <v>103551</v>
      </c>
      <c r="B3553" s="1">
        <v>46204</v>
      </c>
      <c r="C3553" t="s">
        <v>483</v>
      </c>
      <c r="D3553" t="s">
        <v>1124</v>
      </c>
      <c r="E3553">
        <v>5</v>
      </c>
      <c r="F3553">
        <v>2407</v>
      </c>
      <c r="G3553">
        <v>0</v>
      </c>
      <c r="H3553" t="s">
        <v>1025</v>
      </c>
    </row>
    <row r="3554" spans="1:8" x14ac:dyDescent="0.25">
      <c r="A3554">
        <v>103552</v>
      </c>
      <c r="B3554" s="1">
        <v>46204</v>
      </c>
      <c r="C3554" t="s">
        <v>380</v>
      </c>
      <c r="D3554" t="s">
        <v>1144</v>
      </c>
      <c r="E3554">
        <v>3</v>
      </c>
      <c r="F3554">
        <v>4508</v>
      </c>
      <c r="G3554">
        <v>5</v>
      </c>
      <c r="H3554" t="s">
        <v>1019</v>
      </c>
    </row>
    <row r="3555" spans="1:8" x14ac:dyDescent="0.25">
      <c r="A3555">
        <v>103553</v>
      </c>
      <c r="B3555" s="1">
        <v>46204</v>
      </c>
      <c r="C3555" t="s">
        <v>126</v>
      </c>
      <c r="D3555" t="s">
        <v>1174</v>
      </c>
      <c r="E3555">
        <v>1</v>
      </c>
      <c r="F3555">
        <v>4742</v>
      </c>
      <c r="G3555">
        <v>0</v>
      </c>
      <c r="H3555" t="s">
        <v>1020</v>
      </c>
    </row>
    <row r="3556" spans="1:8" x14ac:dyDescent="0.25">
      <c r="A3556">
        <v>103554</v>
      </c>
      <c r="B3556" s="1">
        <v>46204</v>
      </c>
      <c r="C3556" t="s">
        <v>910</v>
      </c>
      <c r="D3556" t="s">
        <v>1075</v>
      </c>
      <c r="E3556">
        <v>4</v>
      </c>
      <c r="F3556">
        <v>463</v>
      </c>
      <c r="G3556">
        <v>0</v>
      </c>
      <c r="H3556" t="s">
        <v>1016</v>
      </c>
    </row>
    <row r="3557" spans="1:8" x14ac:dyDescent="0.25">
      <c r="A3557">
        <v>103555</v>
      </c>
      <c r="B3557" s="1">
        <v>46204</v>
      </c>
      <c r="C3557" t="s">
        <v>575</v>
      </c>
      <c r="D3557" t="s">
        <v>1041</v>
      </c>
      <c r="E3557">
        <v>5</v>
      </c>
      <c r="F3557">
        <v>2149</v>
      </c>
      <c r="G3557">
        <v>0</v>
      </c>
      <c r="H3557" t="s">
        <v>1022</v>
      </c>
    </row>
    <row r="3558" spans="1:8" x14ac:dyDescent="0.25">
      <c r="A3558">
        <v>103556</v>
      </c>
      <c r="B3558" s="1">
        <v>46204</v>
      </c>
      <c r="C3558" t="s">
        <v>143</v>
      </c>
      <c r="D3558" t="s">
        <v>1161</v>
      </c>
      <c r="E3558">
        <v>3</v>
      </c>
      <c r="F3558">
        <v>2639</v>
      </c>
      <c r="G3558">
        <v>5</v>
      </c>
      <c r="H3558" t="s">
        <v>1018</v>
      </c>
    </row>
    <row r="3559" spans="1:8" x14ac:dyDescent="0.25">
      <c r="A3559">
        <v>103557</v>
      </c>
      <c r="B3559" s="1">
        <v>46204</v>
      </c>
      <c r="C3559" t="s">
        <v>687</v>
      </c>
      <c r="D3559" t="s">
        <v>1051</v>
      </c>
      <c r="E3559">
        <v>4</v>
      </c>
      <c r="F3559">
        <v>2772</v>
      </c>
      <c r="G3559">
        <v>5</v>
      </c>
      <c r="H3559" t="s">
        <v>1020</v>
      </c>
    </row>
    <row r="3560" spans="1:8" x14ac:dyDescent="0.25">
      <c r="A3560">
        <v>103558</v>
      </c>
      <c r="B3560" s="1">
        <v>46204</v>
      </c>
      <c r="C3560" t="s">
        <v>863</v>
      </c>
      <c r="D3560" t="s">
        <v>1148</v>
      </c>
      <c r="E3560">
        <v>3</v>
      </c>
      <c r="F3560">
        <v>3852</v>
      </c>
      <c r="G3560">
        <v>10</v>
      </c>
      <c r="H3560" t="s">
        <v>1021</v>
      </c>
    </row>
    <row r="3561" spans="1:8" x14ac:dyDescent="0.25">
      <c r="A3561">
        <v>103559</v>
      </c>
      <c r="B3561" s="1">
        <v>46204</v>
      </c>
      <c r="C3561" t="s">
        <v>764</v>
      </c>
      <c r="D3561" t="s">
        <v>1121</v>
      </c>
      <c r="E3561">
        <v>5</v>
      </c>
      <c r="F3561">
        <v>1395</v>
      </c>
      <c r="G3561">
        <v>10</v>
      </c>
      <c r="H3561" t="s">
        <v>1019</v>
      </c>
    </row>
    <row r="3562" spans="1:8" x14ac:dyDescent="0.25">
      <c r="A3562">
        <v>103560</v>
      </c>
      <c r="B3562" s="1">
        <v>46204</v>
      </c>
      <c r="C3562" t="s">
        <v>807</v>
      </c>
      <c r="D3562" t="s">
        <v>1101</v>
      </c>
      <c r="E3562">
        <v>2</v>
      </c>
      <c r="F3562">
        <v>3041</v>
      </c>
      <c r="G3562">
        <v>10</v>
      </c>
      <c r="H3562" t="s">
        <v>1017</v>
      </c>
    </row>
    <row r="3563" spans="1:8" x14ac:dyDescent="0.25">
      <c r="A3563">
        <v>103561</v>
      </c>
      <c r="B3563" s="1">
        <v>46204</v>
      </c>
      <c r="C3563" t="s">
        <v>432</v>
      </c>
      <c r="D3563" t="s">
        <v>1042</v>
      </c>
      <c r="E3563">
        <v>4</v>
      </c>
      <c r="F3563">
        <v>3525</v>
      </c>
      <c r="G3563">
        <v>10</v>
      </c>
      <c r="H3563" t="s">
        <v>1025</v>
      </c>
    </row>
    <row r="3564" spans="1:8" x14ac:dyDescent="0.25">
      <c r="A3564">
        <v>103562</v>
      </c>
      <c r="B3564" s="1">
        <v>46204</v>
      </c>
      <c r="C3564" t="s">
        <v>393</v>
      </c>
      <c r="D3564" t="s">
        <v>1155</v>
      </c>
      <c r="E3564">
        <v>3</v>
      </c>
      <c r="F3564">
        <v>2020</v>
      </c>
      <c r="G3564">
        <v>10</v>
      </c>
      <c r="H3564" t="s">
        <v>1017</v>
      </c>
    </row>
    <row r="3565" spans="1:8" x14ac:dyDescent="0.25">
      <c r="A3565">
        <v>103563</v>
      </c>
      <c r="B3565" s="1">
        <v>46204</v>
      </c>
      <c r="C3565" t="s">
        <v>921</v>
      </c>
      <c r="D3565" t="s">
        <v>1057</v>
      </c>
      <c r="E3565">
        <v>2</v>
      </c>
      <c r="F3565">
        <v>4657</v>
      </c>
      <c r="G3565">
        <v>0</v>
      </c>
      <c r="H3565" t="s">
        <v>1017</v>
      </c>
    </row>
    <row r="3566" spans="1:8" x14ac:dyDescent="0.25">
      <c r="A3566">
        <v>103564</v>
      </c>
      <c r="B3566" s="1">
        <v>46204</v>
      </c>
      <c r="C3566" t="s">
        <v>119</v>
      </c>
      <c r="D3566" t="s">
        <v>1104</v>
      </c>
      <c r="E3566">
        <v>4</v>
      </c>
      <c r="F3566">
        <v>3697</v>
      </c>
      <c r="G3566">
        <v>10</v>
      </c>
      <c r="H3566" t="s">
        <v>1021</v>
      </c>
    </row>
    <row r="3567" spans="1:8" x14ac:dyDescent="0.25">
      <c r="A3567">
        <v>103565</v>
      </c>
      <c r="B3567" s="1">
        <v>46204</v>
      </c>
      <c r="C3567" t="s">
        <v>945</v>
      </c>
      <c r="D3567" t="s">
        <v>1161</v>
      </c>
      <c r="E3567">
        <v>4</v>
      </c>
      <c r="F3567">
        <v>2921</v>
      </c>
      <c r="G3567">
        <v>5</v>
      </c>
      <c r="H3567" t="s">
        <v>1018</v>
      </c>
    </row>
    <row r="3568" spans="1:8" x14ac:dyDescent="0.25">
      <c r="A3568">
        <v>103566</v>
      </c>
      <c r="B3568" s="1">
        <v>46204</v>
      </c>
      <c r="C3568" t="s">
        <v>818</v>
      </c>
      <c r="D3568" t="s">
        <v>1111</v>
      </c>
      <c r="E3568">
        <v>4</v>
      </c>
      <c r="F3568">
        <v>4535</v>
      </c>
      <c r="G3568">
        <v>0</v>
      </c>
      <c r="H3568" t="s">
        <v>1016</v>
      </c>
    </row>
    <row r="3569" spans="1:8" x14ac:dyDescent="0.25">
      <c r="A3569">
        <v>103567</v>
      </c>
      <c r="B3569" s="1">
        <v>46204</v>
      </c>
      <c r="C3569" t="s">
        <v>253</v>
      </c>
      <c r="D3569" t="s">
        <v>1164</v>
      </c>
      <c r="E3569">
        <v>1</v>
      </c>
      <c r="F3569">
        <v>2413</v>
      </c>
      <c r="G3569">
        <v>10</v>
      </c>
      <c r="H3569" t="s">
        <v>1016</v>
      </c>
    </row>
    <row r="3570" spans="1:8" x14ac:dyDescent="0.25">
      <c r="A3570">
        <v>103568</v>
      </c>
      <c r="B3570" s="1">
        <v>46204</v>
      </c>
      <c r="C3570" t="s">
        <v>657</v>
      </c>
      <c r="D3570" t="s">
        <v>1122</v>
      </c>
      <c r="E3570">
        <v>2</v>
      </c>
      <c r="F3570">
        <v>2036</v>
      </c>
      <c r="G3570">
        <v>10</v>
      </c>
      <c r="H3570" t="s">
        <v>1022</v>
      </c>
    </row>
    <row r="3571" spans="1:8" x14ac:dyDescent="0.25">
      <c r="A3571">
        <v>103569</v>
      </c>
      <c r="B3571" s="1">
        <v>46204</v>
      </c>
      <c r="C3571" t="s">
        <v>619</v>
      </c>
      <c r="D3571" t="s">
        <v>1141</v>
      </c>
      <c r="E3571">
        <v>4</v>
      </c>
      <c r="F3571">
        <v>1310</v>
      </c>
      <c r="G3571">
        <v>10</v>
      </c>
      <c r="H3571" t="s">
        <v>1022</v>
      </c>
    </row>
    <row r="3572" spans="1:8" x14ac:dyDescent="0.25">
      <c r="A3572">
        <v>103570</v>
      </c>
      <c r="B3572" s="1">
        <v>46204</v>
      </c>
      <c r="C3572" t="s">
        <v>704</v>
      </c>
      <c r="D3572" t="s">
        <v>1135</v>
      </c>
      <c r="E3572">
        <v>4</v>
      </c>
      <c r="F3572">
        <v>3980</v>
      </c>
      <c r="G3572">
        <v>5</v>
      </c>
      <c r="H3572" t="s">
        <v>1017</v>
      </c>
    </row>
    <row r="3573" spans="1:8" x14ac:dyDescent="0.25">
      <c r="A3573">
        <v>103571</v>
      </c>
      <c r="B3573" s="1">
        <v>46204</v>
      </c>
      <c r="C3573" t="s">
        <v>239</v>
      </c>
      <c r="D3573" t="s">
        <v>1118</v>
      </c>
      <c r="E3573">
        <v>1</v>
      </c>
      <c r="F3573">
        <v>2009</v>
      </c>
      <c r="G3573">
        <v>0</v>
      </c>
      <c r="H3573" t="s">
        <v>1024</v>
      </c>
    </row>
    <row r="3574" spans="1:8" x14ac:dyDescent="0.25">
      <c r="A3574">
        <v>103572</v>
      </c>
      <c r="B3574" s="1">
        <v>46204</v>
      </c>
      <c r="C3574" t="s">
        <v>268</v>
      </c>
      <c r="D3574" t="s">
        <v>1168</v>
      </c>
      <c r="E3574">
        <v>2</v>
      </c>
      <c r="F3574">
        <v>3955</v>
      </c>
      <c r="G3574">
        <v>10</v>
      </c>
      <c r="H3574" t="s">
        <v>1016</v>
      </c>
    </row>
    <row r="3575" spans="1:8" x14ac:dyDescent="0.25">
      <c r="A3575">
        <v>103573</v>
      </c>
      <c r="B3575" s="1">
        <v>46204</v>
      </c>
      <c r="C3575" t="s">
        <v>540</v>
      </c>
      <c r="D3575" t="s">
        <v>1049</v>
      </c>
      <c r="E3575">
        <v>4</v>
      </c>
      <c r="F3575">
        <v>3373</v>
      </c>
      <c r="G3575">
        <v>0</v>
      </c>
      <c r="H3575" t="s">
        <v>1017</v>
      </c>
    </row>
    <row r="3576" spans="1:8" x14ac:dyDescent="0.25">
      <c r="A3576">
        <v>103574</v>
      </c>
      <c r="B3576" s="1">
        <v>46204</v>
      </c>
      <c r="C3576" t="s">
        <v>317</v>
      </c>
      <c r="D3576" t="s">
        <v>1127</v>
      </c>
      <c r="E3576">
        <v>1</v>
      </c>
      <c r="F3576">
        <v>4919</v>
      </c>
      <c r="G3576">
        <v>5</v>
      </c>
      <c r="H3576" t="s">
        <v>1025</v>
      </c>
    </row>
    <row r="3577" spans="1:8" x14ac:dyDescent="0.25">
      <c r="A3577">
        <v>103575</v>
      </c>
      <c r="B3577" s="1">
        <v>46204</v>
      </c>
      <c r="C3577" t="s">
        <v>133</v>
      </c>
      <c r="D3577" t="s">
        <v>1102</v>
      </c>
      <c r="E3577">
        <v>5</v>
      </c>
      <c r="F3577">
        <v>1701</v>
      </c>
      <c r="G3577">
        <v>10</v>
      </c>
      <c r="H3577" t="s">
        <v>1024</v>
      </c>
    </row>
    <row r="3578" spans="1:8" x14ac:dyDescent="0.25">
      <c r="A3578">
        <v>103576</v>
      </c>
      <c r="B3578" s="1">
        <v>46204</v>
      </c>
      <c r="C3578" t="s">
        <v>988</v>
      </c>
      <c r="D3578" t="s">
        <v>1137</v>
      </c>
      <c r="E3578">
        <v>4</v>
      </c>
      <c r="F3578">
        <v>2799</v>
      </c>
      <c r="G3578">
        <v>0</v>
      </c>
      <c r="H3578" t="s">
        <v>1019</v>
      </c>
    </row>
    <row r="3579" spans="1:8" x14ac:dyDescent="0.25">
      <c r="A3579">
        <v>103577</v>
      </c>
      <c r="B3579" s="1">
        <v>46204</v>
      </c>
      <c r="C3579" t="s">
        <v>412</v>
      </c>
      <c r="D3579" t="s">
        <v>1036</v>
      </c>
      <c r="E3579">
        <v>1</v>
      </c>
      <c r="F3579">
        <v>1940</v>
      </c>
      <c r="G3579">
        <v>5</v>
      </c>
      <c r="H3579" t="s">
        <v>1020</v>
      </c>
    </row>
    <row r="3580" spans="1:8" x14ac:dyDescent="0.25">
      <c r="A3580">
        <v>103578</v>
      </c>
      <c r="B3580" s="1">
        <v>46204</v>
      </c>
      <c r="C3580" t="s">
        <v>30</v>
      </c>
      <c r="D3580" t="s">
        <v>1093</v>
      </c>
      <c r="E3580">
        <v>4</v>
      </c>
      <c r="F3580">
        <v>3172</v>
      </c>
      <c r="G3580">
        <v>10</v>
      </c>
      <c r="H3580" t="s">
        <v>1020</v>
      </c>
    </row>
    <row r="3581" spans="1:8" x14ac:dyDescent="0.25">
      <c r="A3581">
        <v>103579</v>
      </c>
      <c r="B3581" s="1">
        <v>46204</v>
      </c>
      <c r="C3581" t="s">
        <v>915</v>
      </c>
      <c r="D3581" t="s">
        <v>1069</v>
      </c>
      <c r="E3581">
        <v>3</v>
      </c>
      <c r="F3581">
        <v>4088</v>
      </c>
      <c r="G3581">
        <v>5</v>
      </c>
      <c r="H3581" t="s">
        <v>1019</v>
      </c>
    </row>
    <row r="3582" spans="1:8" x14ac:dyDescent="0.25">
      <c r="A3582">
        <v>103580</v>
      </c>
      <c r="B3582" s="1">
        <v>46204</v>
      </c>
      <c r="C3582" t="s">
        <v>201</v>
      </c>
      <c r="D3582" t="s">
        <v>1031</v>
      </c>
      <c r="E3582">
        <v>4</v>
      </c>
      <c r="F3582">
        <v>4149</v>
      </c>
      <c r="G3582">
        <v>0</v>
      </c>
      <c r="H3582" t="s">
        <v>1024</v>
      </c>
    </row>
    <row r="3583" spans="1:8" x14ac:dyDescent="0.25">
      <c r="A3583">
        <v>103581</v>
      </c>
      <c r="B3583" s="1">
        <v>46204</v>
      </c>
      <c r="C3583" t="s">
        <v>301</v>
      </c>
      <c r="D3583" t="s">
        <v>1111</v>
      </c>
      <c r="E3583">
        <v>5</v>
      </c>
      <c r="F3583">
        <v>4708</v>
      </c>
      <c r="G3583">
        <v>5</v>
      </c>
      <c r="H3583" t="s">
        <v>1024</v>
      </c>
    </row>
    <row r="3584" spans="1:8" x14ac:dyDescent="0.25">
      <c r="A3584">
        <v>103582</v>
      </c>
      <c r="B3584" s="1">
        <v>46204</v>
      </c>
      <c r="C3584" t="s">
        <v>1000</v>
      </c>
      <c r="D3584" t="s">
        <v>1108</v>
      </c>
      <c r="E3584">
        <v>2</v>
      </c>
      <c r="F3584">
        <v>1896</v>
      </c>
      <c r="G3584">
        <v>10</v>
      </c>
      <c r="H3584" t="s">
        <v>1021</v>
      </c>
    </row>
    <row r="3585" spans="1:8" x14ac:dyDescent="0.25">
      <c r="A3585">
        <v>103583</v>
      </c>
      <c r="B3585" s="1">
        <v>46204</v>
      </c>
      <c r="C3585" t="s">
        <v>479</v>
      </c>
      <c r="D3585" t="s">
        <v>1165</v>
      </c>
      <c r="E3585">
        <v>4</v>
      </c>
      <c r="F3585">
        <v>1915</v>
      </c>
      <c r="G3585">
        <v>10</v>
      </c>
      <c r="H3585" t="s">
        <v>1024</v>
      </c>
    </row>
    <row r="3586" spans="1:8" x14ac:dyDescent="0.25">
      <c r="A3586">
        <v>103584</v>
      </c>
      <c r="B3586" s="1">
        <v>46204</v>
      </c>
      <c r="C3586" t="s">
        <v>447</v>
      </c>
      <c r="D3586" t="s">
        <v>1143</v>
      </c>
      <c r="E3586">
        <v>5</v>
      </c>
      <c r="F3586">
        <v>1893</v>
      </c>
      <c r="G3586">
        <v>10</v>
      </c>
      <c r="H3586" t="s">
        <v>1023</v>
      </c>
    </row>
    <row r="3587" spans="1:8" x14ac:dyDescent="0.25">
      <c r="A3587">
        <v>103585</v>
      </c>
      <c r="B3587" s="1">
        <v>46204</v>
      </c>
      <c r="C3587" t="s">
        <v>110</v>
      </c>
      <c r="D3587" t="s">
        <v>1073</v>
      </c>
      <c r="E3587">
        <v>5</v>
      </c>
      <c r="F3587">
        <v>230</v>
      </c>
      <c r="G3587">
        <v>5</v>
      </c>
      <c r="H3587" t="s">
        <v>1020</v>
      </c>
    </row>
    <row r="3588" spans="1:8" x14ac:dyDescent="0.25">
      <c r="A3588">
        <v>103586</v>
      </c>
      <c r="B3588" s="1">
        <v>46204</v>
      </c>
      <c r="C3588" t="s">
        <v>984</v>
      </c>
      <c r="D3588" t="s">
        <v>1142</v>
      </c>
      <c r="E3588">
        <v>3</v>
      </c>
      <c r="F3588">
        <v>2223</v>
      </c>
      <c r="G3588">
        <v>10</v>
      </c>
      <c r="H3588" t="s">
        <v>1023</v>
      </c>
    </row>
    <row r="3589" spans="1:8" x14ac:dyDescent="0.25">
      <c r="A3589">
        <v>103587</v>
      </c>
      <c r="B3589" s="1">
        <v>46204</v>
      </c>
      <c r="C3589" t="s">
        <v>403</v>
      </c>
      <c r="D3589" t="s">
        <v>1065</v>
      </c>
      <c r="E3589">
        <v>5</v>
      </c>
      <c r="F3589">
        <v>56</v>
      </c>
      <c r="G3589">
        <v>5</v>
      </c>
      <c r="H3589" t="s">
        <v>1022</v>
      </c>
    </row>
    <row r="3590" spans="1:8" x14ac:dyDescent="0.25">
      <c r="A3590">
        <v>103588</v>
      </c>
      <c r="B3590" s="1">
        <v>46204</v>
      </c>
      <c r="C3590" t="s">
        <v>965</v>
      </c>
      <c r="D3590" t="s">
        <v>1086</v>
      </c>
      <c r="E3590">
        <v>1</v>
      </c>
      <c r="F3590">
        <v>1325</v>
      </c>
      <c r="G3590">
        <v>5</v>
      </c>
      <c r="H3590" t="s">
        <v>1025</v>
      </c>
    </row>
    <row r="3591" spans="1:8" x14ac:dyDescent="0.25">
      <c r="A3591">
        <v>103589</v>
      </c>
      <c r="B3591" s="1">
        <v>46204</v>
      </c>
      <c r="C3591" t="s">
        <v>1000</v>
      </c>
      <c r="D3591" t="s">
        <v>1102</v>
      </c>
      <c r="E3591">
        <v>1</v>
      </c>
      <c r="F3591">
        <v>4550</v>
      </c>
      <c r="G3591">
        <v>10</v>
      </c>
      <c r="H3591" t="s">
        <v>1019</v>
      </c>
    </row>
    <row r="3592" spans="1:8" x14ac:dyDescent="0.25">
      <c r="A3592">
        <v>103590</v>
      </c>
      <c r="B3592" s="1">
        <v>46204</v>
      </c>
      <c r="C3592" t="s">
        <v>187</v>
      </c>
      <c r="D3592" t="s">
        <v>1176</v>
      </c>
      <c r="E3592">
        <v>4</v>
      </c>
      <c r="F3592">
        <v>1310</v>
      </c>
      <c r="G3592">
        <v>5</v>
      </c>
      <c r="H3592" t="s">
        <v>1020</v>
      </c>
    </row>
    <row r="3593" spans="1:8" x14ac:dyDescent="0.25">
      <c r="A3593">
        <v>103591</v>
      </c>
      <c r="B3593" s="1">
        <v>46204</v>
      </c>
      <c r="C3593" t="s">
        <v>185</v>
      </c>
      <c r="D3593" t="s">
        <v>1131</v>
      </c>
      <c r="E3593">
        <v>5</v>
      </c>
      <c r="F3593">
        <v>3256</v>
      </c>
      <c r="G3593">
        <v>10</v>
      </c>
      <c r="H3593" t="s">
        <v>1017</v>
      </c>
    </row>
    <row r="3594" spans="1:8" x14ac:dyDescent="0.25">
      <c r="A3594">
        <v>103592</v>
      </c>
      <c r="B3594" s="1">
        <v>46204</v>
      </c>
      <c r="C3594" t="s">
        <v>655</v>
      </c>
      <c r="D3594" t="s">
        <v>1038</v>
      </c>
      <c r="E3594">
        <v>3</v>
      </c>
      <c r="F3594">
        <v>1302</v>
      </c>
      <c r="G3594">
        <v>10</v>
      </c>
      <c r="H3594" t="s">
        <v>1019</v>
      </c>
    </row>
    <row r="3595" spans="1:8" x14ac:dyDescent="0.25">
      <c r="A3595">
        <v>103593</v>
      </c>
      <c r="B3595" s="1">
        <v>46204</v>
      </c>
      <c r="C3595" t="s">
        <v>176</v>
      </c>
      <c r="D3595" t="s">
        <v>1036</v>
      </c>
      <c r="E3595">
        <v>1</v>
      </c>
      <c r="F3595">
        <v>582</v>
      </c>
      <c r="G3595">
        <v>5</v>
      </c>
      <c r="H3595" t="s">
        <v>1019</v>
      </c>
    </row>
    <row r="3596" spans="1:8" x14ac:dyDescent="0.25">
      <c r="A3596">
        <v>103594</v>
      </c>
      <c r="B3596" s="1">
        <v>46204</v>
      </c>
      <c r="C3596" t="s">
        <v>954</v>
      </c>
      <c r="D3596" t="s">
        <v>1044</v>
      </c>
      <c r="E3596">
        <v>4</v>
      </c>
      <c r="F3596">
        <v>3311</v>
      </c>
      <c r="G3596">
        <v>0</v>
      </c>
      <c r="H3596" t="s">
        <v>1016</v>
      </c>
    </row>
    <row r="3597" spans="1:8" x14ac:dyDescent="0.25">
      <c r="A3597">
        <v>103595</v>
      </c>
      <c r="B3597" s="1">
        <v>46204</v>
      </c>
      <c r="C3597" t="s">
        <v>248</v>
      </c>
      <c r="D3597" t="s">
        <v>1152</v>
      </c>
      <c r="E3597">
        <v>5</v>
      </c>
      <c r="F3597">
        <v>542</v>
      </c>
      <c r="G3597">
        <v>5</v>
      </c>
      <c r="H3597" t="s">
        <v>1023</v>
      </c>
    </row>
    <row r="3598" spans="1:8" x14ac:dyDescent="0.25">
      <c r="A3598">
        <v>103596</v>
      </c>
      <c r="B3598" s="1">
        <v>46204</v>
      </c>
      <c r="C3598" t="s">
        <v>128</v>
      </c>
      <c r="D3598" t="s">
        <v>1099</v>
      </c>
      <c r="E3598">
        <v>3</v>
      </c>
      <c r="F3598">
        <v>2870</v>
      </c>
      <c r="G3598">
        <v>5</v>
      </c>
      <c r="H3598" t="s">
        <v>1021</v>
      </c>
    </row>
    <row r="3599" spans="1:8" x14ac:dyDescent="0.25">
      <c r="A3599">
        <v>103597</v>
      </c>
      <c r="B3599" s="1">
        <v>46204</v>
      </c>
      <c r="C3599" t="s">
        <v>682</v>
      </c>
      <c r="D3599" t="s">
        <v>1041</v>
      </c>
      <c r="E3599">
        <v>1</v>
      </c>
      <c r="F3599">
        <v>1321</v>
      </c>
      <c r="G3599">
        <v>10</v>
      </c>
      <c r="H3599" t="s">
        <v>1018</v>
      </c>
    </row>
    <row r="3600" spans="1:8" x14ac:dyDescent="0.25">
      <c r="A3600">
        <v>103598</v>
      </c>
      <c r="B3600" s="1">
        <v>46204</v>
      </c>
      <c r="C3600" t="s">
        <v>780</v>
      </c>
      <c r="D3600" t="s">
        <v>1099</v>
      </c>
      <c r="E3600">
        <v>4</v>
      </c>
      <c r="F3600">
        <v>682</v>
      </c>
      <c r="G3600">
        <v>0</v>
      </c>
      <c r="H3600" t="s">
        <v>1024</v>
      </c>
    </row>
    <row r="3601" spans="1:8" x14ac:dyDescent="0.25">
      <c r="A3601">
        <v>103599</v>
      </c>
      <c r="B3601" s="1">
        <v>46204</v>
      </c>
      <c r="C3601" t="s">
        <v>485</v>
      </c>
      <c r="D3601" t="s">
        <v>1039</v>
      </c>
      <c r="E3601">
        <v>2</v>
      </c>
      <c r="F3601">
        <v>4638</v>
      </c>
      <c r="G3601">
        <v>0</v>
      </c>
      <c r="H3601" t="s">
        <v>1023</v>
      </c>
    </row>
    <row r="3602" spans="1:8" x14ac:dyDescent="0.25">
      <c r="A3602">
        <v>103600</v>
      </c>
      <c r="B3602" s="1">
        <v>46204</v>
      </c>
      <c r="C3602" t="s">
        <v>920</v>
      </c>
      <c r="D3602" t="s">
        <v>1095</v>
      </c>
      <c r="E3602">
        <v>3</v>
      </c>
      <c r="F3602">
        <v>3371</v>
      </c>
      <c r="G3602">
        <v>0</v>
      </c>
      <c r="H3602" t="s">
        <v>1025</v>
      </c>
    </row>
    <row r="3603" spans="1:8" x14ac:dyDescent="0.25">
      <c r="A3603">
        <v>103601</v>
      </c>
      <c r="B3603" s="1">
        <v>46204</v>
      </c>
      <c r="C3603" t="s">
        <v>198</v>
      </c>
      <c r="D3603" t="s">
        <v>1095</v>
      </c>
      <c r="E3603">
        <v>2</v>
      </c>
      <c r="F3603">
        <v>2172</v>
      </c>
      <c r="G3603">
        <v>10</v>
      </c>
      <c r="H3603" t="s">
        <v>1016</v>
      </c>
    </row>
    <row r="3604" spans="1:8" x14ac:dyDescent="0.25">
      <c r="A3604">
        <v>103602</v>
      </c>
      <c r="B3604" s="1">
        <v>46204</v>
      </c>
      <c r="C3604" t="s">
        <v>444</v>
      </c>
      <c r="D3604" t="s">
        <v>1094</v>
      </c>
      <c r="E3604">
        <v>2</v>
      </c>
      <c r="F3604">
        <v>4570</v>
      </c>
      <c r="G3604">
        <v>5</v>
      </c>
      <c r="H3604" t="s">
        <v>1020</v>
      </c>
    </row>
    <row r="3605" spans="1:8" x14ac:dyDescent="0.25">
      <c r="A3605">
        <v>103603</v>
      </c>
      <c r="B3605" s="1">
        <v>46204</v>
      </c>
      <c r="C3605" t="s">
        <v>332</v>
      </c>
      <c r="D3605" t="s">
        <v>1040</v>
      </c>
      <c r="E3605">
        <v>1</v>
      </c>
      <c r="F3605">
        <v>3795</v>
      </c>
      <c r="G3605">
        <v>5</v>
      </c>
      <c r="H3605" t="s">
        <v>1020</v>
      </c>
    </row>
    <row r="3606" spans="1:8" x14ac:dyDescent="0.25">
      <c r="A3606">
        <v>103604</v>
      </c>
      <c r="B3606" s="1">
        <v>46204</v>
      </c>
      <c r="C3606" t="s">
        <v>637</v>
      </c>
      <c r="D3606" t="s">
        <v>1111</v>
      </c>
      <c r="E3606">
        <v>5</v>
      </c>
      <c r="F3606">
        <v>810</v>
      </c>
      <c r="G3606">
        <v>10</v>
      </c>
      <c r="H3606" t="s">
        <v>1022</v>
      </c>
    </row>
    <row r="3607" spans="1:8" x14ac:dyDescent="0.25">
      <c r="A3607">
        <v>103605</v>
      </c>
      <c r="B3607" s="1">
        <v>46204</v>
      </c>
      <c r="C3607" t="s">
        <v>958</v>
      </c>
      <c r="D3607" t="s">
        <v>1173</v>
      </c>
      <c r="E3607">
        <v>1</v>
      </c>
      <c r="F3607">
        <v>3396</v>
      </c>
      <c r="G3607">
        <v>10</v>
      </c>
      <c r="H3607" t="s">
        <v>1018</v>
      </c>
    </row>
    <row r="3608" spans="1:8" x14ac:dyDescent="0.25">
      <c r="A3608">
        <v>103606</v>
      </c>
      <c r="B3608" s="1">
        <v>46204</v>
      </c>
      <c r="C3608" t="s">
        <v>829</v>
      </c>
      <c r="D3608" t="s">
        <v>1081</v>
      </c>
      <c r="E3608">
        <v>3</v>
      </c>
      <c r="F3608">
        <v>4414</v>
      </c>
      <c r="G3608">
        <v>0</v>
      </c>
      <c r="H3608" t="s">
        <v>1019</v>
      </c>
    </row>
    <row r="3609" spans="1:8" x14ac:dyDescent="0.25">
      <c r="A3609">
        <v>103607</v>
      </c>
      <c r="B3609" s="1">
        <v>46204</v>
      </c>
      <c r="C3609" t="s">
        <v>516</v>
      </c>
      <c r="D3609" t="s">
        <v>1140</v>
      </c>
      <c r="E3609">
        <v>1</v>
      </c>
      <c r="F3609">
        <v>3856</v>
      </c>
      <c r="G3609">
        <v>10</v>
      </c>
      <c r="H3609" t="s">
        <v>1016</v>
      </c>
    </row>
    <row r="3610" spans="1:8" x14ac:dyDescent="0.25">
      <c r="A3610">
        <v>103608</v>
      </c>
      <c r="B3610" s="1">
        <v>46204</v>
      </c>
      <c r="C3610" t="s">
        <v>166</v>
      </c>
      <c r="D3610" t="s">
        <v>1087</v>
      </c>
      <c r="E3610">
        <v>3</v>
      </c>
      <c r="F3610">
        <v>4634</v>
      </c>
      <c r="G3610">
        <v>0</v>
      </c>
      <c r="H3610" t="s">
        <v>1020</v>
      </c>
    </row>
    <row r="3611" spans="1:8" x14ac:dyDescent="0.25">
      <c r="A3611">
        <v>103609</v>
      </c>
      <c r="B3611" s="1">
        <v>46204</v>
      </c>
      <c r="C3611" t="s">
        <v>210</v>
      </c>
      <c r="D3611" t="s">
        <v>1122</v>
      </c>
      <c r="E3611">
        <v>4</v>
      </c>
      <c r="F3611">
        <v>3024</v>
      </c>
      <c r="G3611">
        <v>10</v>
      </c>
      <c r="H3611" t="s">
        <v>1020</v>
      </c>
    </row>
    <row r="3612" spans="1:8" x14ac:dyDescent="0.25">
      <c r="A3612">
        <v>103610</v>
      </c>
      <c r="B3612" s="1">
        <v>46204</v>
      </c>
      <c r="C3612" t="s">
        <v>472</v>
      </c>
      <c r="D3612" t="s">
        <v>1096</v>
      </c>
      <c r="E3612">
        <v>2</v>
      </c>
      <c r="F3612">
        <v>154</v>
      </c>
      <c r="G3612">
        <v>10</v>
      </c>
      <c r="H3612" t="s">
        <v>1025</v>
      </c>
    </row>
    <row r="3613" spans="1:8" x14ac:dyDescent="0.25">
      <c r="A3613">
        <v>103611</v>
      </c>
      <c r="B3613" s="1">
        <v>46204</v>
      </c>
      <c r="C3613" t="s">
        <v>547</v>
      </c>
      <c r="D3613" t="s">
        <v>1155</v>
      </c>
      <c r="E3613">
        <v>4</v>
      </c>
      <c r="F3613">
        <v>4944</v>
      </c>
      <c r="G3613">
        <v>10</v>
      </c>
      <c r="H3613" t="s">
        <v>1018</v>
      </c>
    </row>
    <row r="3614" spans="1:8" x14ac:dyDescent="0.25">
      <c r="A3614">
        <v>103612</v>
      </c>
      <c r="B3614" s="1">
        <v>46204</v>
      </c>
      <c r="C3614" t="s">
        <v>590</v>
      </c>
      <c r="D3614" t="s">
        <v>1134</v>
      </c>
      <c r="E3614">
        <v>3</v>
      </c>
      <c r="F3614">
        <v>3785</v>
      </c>
      <c r="G3614">
        <v>10</v>
      </c>
      <c r="H3614" t="s">
        <v>1017</v>
      </c>
    </row>
    <row r="3615" spans="1:8" x14ac:dyDescent="0.25">
      <c r="A3615">
        <v>103613</v>
      </c>
      <c r="B3615" s="1">
        <v>46204</v>
      </c>
      <c r="C3615" t="s">
        <v>836</v>
      </c>
      <c r="D3615" t="s">
        <v>1115</v>
      </c>
      <c r="E3615">
        <v>3</v>
      </c>
      <c r="F3615">
        <v>3914</v>
      </c>
      <c r="G3615">
        <v>5</v>
      </c>
      <c r="H3615" t="s">
        <v>1023</v>
      </c>
    </row>
    <row r="3616" spans="1:8" x14ac:dyDescent="0.25">
      <c r="A3616">
        <v>103614</v>
      </c>
      <c r="B3616" s="1">
        <v>46204</v>
      </c>
      <c r="C3616" t="s">
        <v>219</v>
      </c>
      <c r="D3616" t="s">
        <v>1159</v>
      </c>
      <c r="E3616">
        <v>3</v>
      </c>
      <c r="F3616">
        <v>3110</v>
      </c>
      <c r="G3616">
        <v>5</v>
      </c>
      <c r="H3616" t="s">
        <v>1020</v>
      </c>
    </row>
    <row r="3617" spans="1:8" x14ac:dyDescent="0.25">
      <c r="A3617">
        <v>103615</v>
      </c>
      <c r="B3617" s="1">
        <v>46204</v>
      </c>
      <c r="C3617" t="s">
        <v>743</v>
      </c>
      <c r="D3617" t="s">
        <v>1064</v>
      </c>
      <c r="E3617">
        <v>2</v>
      </c>
      <c r="F3617">
        <v>2361</v>
      </c>
      <c r="G3617">
        <v>10</v>
      </c>
      <c r="H3617" t="s">
        <v>1024</v>
      </c>
    </row>
    <row r="3618" spans="1:8" x14ac:dyDescent="0.25">
      <c r="A3618">
        <v>103616</v>
      </c>
      <c r="B3618" s="1">
        <v>46204</v>
      </c>
      <c r="C3618" t="s">
        <v>101</v>
      </c>
      <c r="D3618" t="s">
        <v>1104</v>
      </c>
      <c r="E3618">
        <v>1</v>
      </c>
      <c r="F3618">
        <v>2245</v>
      </c>
      <c r="G3618">
        <v>10</v>
      </c>
      <c r="H3618" t="s">
        <v>1017</v>
      </c>
    </row>
    <row r="3619" spans="1:8" x14ac:dyDescent="0.25">
      <c r="A3619">
        <v>103617</v>
      </c>
      <c r="B3619" s="1">
        <v>46204</v>
      </c>
      <c r="C3619" t="s">
        <v>278</v>
      </c>
      <c r="D3619" t="s">
        <v>1166</v>
      </c>
      <c r="E3619">
        <v>5</v>
      </c>
      <c r="F3619">
        <v>2393</v>
      </c>
      <c r="G3619">
        <v>5</v>
      </c>
      <c r="H3619" t="s">
        <v>1021</v>
      </c>
    </row>
    <row r="3620" spans="1:8" x14ac:dyDescent="0.25">
      <c r="A3620">
        <v>103618</v>
      </c>
      <c r="B3620" s="1">
        <v>46204</v>
      </c>
      <c r="C3620" t="s">
        <v>528</v>
      </c>
      <c r="D3620" t="s">
        <v>1099</v>
      </c>
      <c r="E3620">
        <v>4</v>
      </c>
      <c r="F3620">
        <v>2752</v>
      </c>
      <c r="G3620">
        <v>10</v>
      </c>
      <c r="H3620" t="s">
        <v>1017</v>
      </c>
    </row>
    <row r="3621" spans="1:8" x14ac:dyDescent="0.25">
      <c r="A3621">
        <v>103619</v>
      </c>
      <c r="B3621" s="1">
        <v>46204</v>
      </c>
      <c r="C3621" t="s">
        <v>273</v>
      </c>
      <c r="D3621" t="s">
        <v>1061</v>
      </c>
      <c r="E3621">
        <v>1</v>
      </c>
      <c r="F3621">
        <v>4152</v>
      </c>
      <c r="G3621">
        <v>5</v>
      </c>
      <c r="H3621" t="s">
        <v>1019</v>
      </c>
    </row>
    <row r="3622" spans="1:8" x14ac:dyDescent="0.25">
      <c r="A3622">
        <v>103620</v>
      </c>
      <c r="B3622" s="1">
        <v>46204</v>
      </c>
      <c r="C3622" t="s">
        <v>417</v>
      </c>
      <c r="D3622" t="s">
        <v>1115</v>
      </c>
      <c r="E3622">
        <v>1</v>
      </c>
      <c r="F3622">
        <v>842</v>
      </c>
      <c r="G3622">
        <v>5</v>
      </c>
      <c r="H3622" t="s">
        <v>1023</v>
      </c>
    </row>
    <row r="3623" spans="1:8" x14ac:dyDescent="0.25">
      <c r="A3623">
        <v>103621</v>
      </c>
      <c r="B3623" s="1">
        <v>46204</v>
      </c>
      <c r="C3623" t="s">
        <v>743</v>
      </c>
      <c r="D3623" t="s">
        <v>1153</v>
      </c>
      <c r="E3623">
        <v>5</v>
      </c>
      <c r="F3623">
        <v>2116</v>
      </c>
      <c r="G3623">
        <v>0</v>
      </c>
      <c r="H3623" t="s">
        <v>1018</v>
      </c>
    </row>
    <row r="3624" spans="1:8" x14ac:dyDescent="0.25">
      <c r="A3624">
        <v>103622</v>
      </c>
      <c r="B3624" s="1">
        <v>46204</v>
      </c>
      <c r="C3624" t="s">
        <v>667</v>
      </c>
      <c r="D3624" t="s">
        <v>1135</v>
      </c>
      <c r="E3624">
        <v>2</v>
      </c>
      <c r="F3624">
        <v>3461</v>
      </c>
      <c r="G3624">
        <v>0</v>
      </c>
      <c r="H3624" t="s">
        <v>1024</v>
      </c>
    </row>
    <row r="3625" spans="1:8" x14ac:dyDescent="0.25">
      <c r="A3625">
        <v>103623</v>
      </c>
      <c r="B3625" s="1">
        <v>46204</v>
      </c>
      <c r="C3625" t="s">
        <v>911</v>
      </c>
      <c r="D3625" t="s">
        <v>1144</v>
      </c>
      <c r="E3625">
        <v>4</v>
      </c>
      <c r="F3625">
        <v>1863</v>
      </c>
      <c r="G3625">
        <v>0</v>
      </c>
      <c r="H3625" t="s">
        <v>1020</v>
      </c>
    </row>
    <row r="3626" spans="1:8" x14ac:dyDescent="0.25">
      <c r="A3626">
        <v>103624</v>
      </c>
      <c r="B3626" s="1">
        <v>46204</v>
      </c>
      <c r="C3626" t="s">
        <v>459</v>
      </c>
      <c r="D3626" t="s">
        <v>1139</v>
      </c>
      <c r="E3626">
        <v>1</v>
      </c>
      <c r="F3626">
        <v>4602</v>
      </c>
      <c r="G3626">
        <v>0</v>
      </c>
      <c r="H3626" t="s">
        <v>1024</v>
      </c>
    </row>
    <row r="3627" spans="1:8" x14ac:dyDescent="0.25">
      <c r="A3627">
        <v>103625</v>
      </c>
      <c r="B3627" s="1">
        <v>46204</v>
      </c>
      <c r="C3627" t="s">
        <v>951</v>
      </c>
      <c r="D3627" t="s">
        <v>1144</v>
      </c>
      <c r="E3627">
        <v>1</v>
      </c>
      <c r="F3627">
        <v>4820</v>
      </c>
      <c r="G3627">
        <v>10</v>
      </c>
      <c r="H3627" t="s">
        <v>1021</v>
      </c>
    </row>
    <row r="3628" spans="1:8" x14ac:dyDescent="0.25">
      <c r="A3628">
        <v>103626</v>
      </c>
      <c r="B3628" s="1">
        <v>46204</v>
      </c>
      <c r="C3628" t="s">
        <v>628</v>
      </c>
      <c r="D3628" t="s">
        <v>1155</v>
      </c>
      <c r="E3628">
        <v>4</v>
      </c>
      <c r="F3628">
        <v>3357</v>
      </c>
      <c r="G3628">
        <v>5</v>
      </c>
      <c r="H3628" t="s">
        <v>1017</v>
      </c>
    </row>
    <row r="3629" spans="1:8" x14ac:dyDescent="0.25">
      <c r="A3629">
        <v>103627</v>
      </c>
      <c r="B3629" s="1">
        <v>46204</v>
      </c>
      <c r="C3629" t="s">
        <v>348</v>
      </c>
      <c r="D3629" t="s">
        <v>1092</v>
      </c>
      <c r="E3629">
        <v>5</v>
      </c>
      <c r="F3629">
        <v>2646</v>
      </c>
      <c r="G3629">
        <v>10</v>
      </c>
      <c r="H3629" t="s">
        <v>1021</v>
      </c>
    </row>
    <row r="3630" spans="1:8" x14ac:dyDescent="0.25">
      <c r="A3630">
        <v>103628</v>
      </c>
      <c r="B3630" s="1">
        <v>46204</v>
      </c>
      <c r="C3630" t="s">
        <v>587</v>
      </c>
      <c r="D3630" t="s">
        <v>1030</v>
      </c>
      <c r="E3630">
        <v>4</v>
      </c>
      <c r="F3630">
        <v>3730</v>
      </c>
      <c r="G3630">
        <v>10</v>
      </c>
      <c r="H3630" t="s">
        <v>1018</v>
      </c>
    </row>
    <row r="3631" spans="1:8" x14ac:dyDescent="0.25">
      <c r="A3631">
        <v>103629</v>
      </c>
      <c r="B3631" s="1">
        <v>46204</v>
      </c>
      <c r="C3631" t="s">
        <v>921</v>
      </c>
      <c r="D3631" t="s">
        <v>1121</v>
      </c>
      <c r="E3631">
        <v>5</v>
      </c>
      <c r="F3631">
        <v>1370</v>
      </c>
      <c r="G3631">
        <v>0</v>
      </c>
      <c r="H3631" t="s">
        <v>1025</v>
      </c>
    </row>
    <row r="3632" spans="1:8" x14ac:dyDescent="0.25">
      <c r="A3632">
        <v>103630</v>
      </c>
      <c r="B3632" s="1">
        <v>46204</v>
      </c>
      <c r="C3632" t="s">
        <v>787</v>
      </c>
      <c r="D3632" t="s">
        <v>1062</v>
      </c>
      <c r="E3632">
        <v>2</v>
      </c>
      <c r="F3632">
        <v>3748</v>
      </c>
      <c r="G3632">
        <v>5</v>
      </c>
      <c r="H3632" t="s">
        <v>1024</v>
      </c>
    </row>
    <row r="3633" spans="1:8" x14ac:dyDescent="0.25">
      <c r="A3633">
        <v>103631</v>
      </c>
      <c r="B3633" s="1">
        <v>46204</v>
      </c>
      <c r="C3633" t="s">
        <v>606</v>
      </c>
      <c r="D3633" t="s">
        <v>1111</v>
      </c>
      <c r="E3633">
        <v>2</v>
      </c>
      <c r="F3633">
        <v>2262</v>
      </c>
      <c r="G3633">
        <v>0</v>
      </c>
      <c r="H3633" t="s">
        <v>1025</v>
      </c>
    </row>
    <row r="3634" spans="1:8" x14ac:dyDescent="0.25">
      <c r="A3634">
        <v>103632</v>
      </c>
      <c r="B3634" s="1">
        <v>46204</v>
      </c>
      <c r="C3634" t="s">
        <v>381</v>
      </c>
      <c r="D3634" t="s">
        <v>1102</v>
      </c>
      <c r="E3634">
        <v>2</v>
      </c>
      <c r="F3634">
        <v>2690</v>
      </c>
      <c r="G3634">
        <v>5</v>
      </c>
      <c r="H3634" t="s">
        <v>1019</v>
      </c>
    </row>
    <row r="3635" spans="1:8" x14ac:dyDescent="0.25">
      <c r="A3635">
        <v>103633</v>
      </c>
      <c r="B3635" s="1">
        <v>46204</v>
      </c>
      <c r="C3635" t="s">
        <v>535</v>
      </c>
      <c r="D3635" t="s">
        <v>1087</v>
      </c>
      <c r="E3635">
        <v>5</v>
      </c>
      <c r="F3635">
        <v>2544</v>
      </c>
      <c r="G3635">
        <v>10</v>
      </c>
      <c r="H3635" t="s">
        <v>1024</v>
      </c>
    </row>
    <row r="3636" spans="1:8" x14ac:dyDescent="0.25">
      <c r="A3636">
        <v>103634</v>
      </c>
      <c r="B3636" s="1">
        <v>46204</v>
      </c>
      <c r="C3636" t="s">
        <v>192</v>
      </c>
      <c r="D3636" t="s">
        <v>1052</v>
      </c>
      <c r="E3636">
        <v>3</v>
      </c>
      <c r="F3636">
        <v>3566</v>
      </c>
      <c r="G3636">
        <v>0</v>
      </c>
      <c r="H3636" t="s">
        <v>1021</v>
      </c>
    </row>
    <row r="3637" spans="1:8" x14ac:dyDescent="0.25">
      <c r="A3637">
        <v>103635</v>
      </c>
      <c r="B3637" s="1">
        <v>46204</v>
      </c>
      <c r="C3637" t="s">
        <v>220</v>
      </c>
      <c r="D3637" t="s">
        <v>1110</v>
      </c>
      <c r="E3637">
        <v>2</v>
      </c>
      <c r="F3637">
        <v>852</v>
      </c>
      <c r="G3637">
        <v>5</v>
      </c>
      <c r="H3637" t="s">
        <v>1019</v>
      </c>
    </row>
    <row r="3638" spans="1:8" x14ac:dyDescent="0.25">
      <c r="A3638">
        <v>103636</v>
      </c>
      <c r="B3638" s="1">
        <v>46204</v>
      </c>
      <c r="C3638" t="s">
        <v>985</v>
      </c>
      <c r="D3638" t="s">
        <v>1171</v>
      </c>
      <c r="E3638">
        <v>5</v>
      </c>
      <c r="F3638">
        <v>4360</v>
      </c>
      <c r="G3638">
        <v>5</v>
      </c>
      <c r="H3638" t="s">
        <v>1020</v>
      </c>
    </row>
    <row r="3639" spans="1:8" x14ac:dyDescent="0.25">
      <c r="A3639">
        <v>103637</v>
      </c>
      <c r="B3639" s="1">
        <v>46204</v>
      </c>
      <c r="C3639" t="s">
        <v>811</v>
      </c>
      <c r="D3639" t="s">
        <v>1077</v>
      </c>
      <c r="E3639">
        <v>1</v>
      </c>
      <c r="F3639">
        <v>4338</v>
      </c>
      <c r="G3639">
        <v>5</v>
      </c>
      <c r="H3639" t="s">
        <v>1020</v>
      </c>
    </row>
    <row r="3640" spans="1:8" x14ac:dyDescent="0.25">
      <c r="A3640">
        <v>103638</v>
      </c>
      <c r="B3640" s="1">
        <v>46204</v>
      </c>
      <c r="C3640" t="s">
        <v>572</v>
      </c>
      <c r="D3640" t="s">
        <v>1136</v>
      </c>
      <c r="E3640">
        <v>3</v>
      </c>
      <c r="F3640">
        <v>1908</v>
      </c>
      <c r="G3640">
        <v>0</v>
      </c>
      <c r="H3640" t="s">
        <v>1017</v>
      </c>
    </row>
    <row r="3641" spans="1:8" x14ac:dyDescent="0.25">
      <c r="A3641">
        <v>103639</v>
      </c>
      <c r="B3641" s="1">
        <v>46204</v>
      </c>
      <c r="C3641" t="s">
        <v>1013</v>
      </c>
      <c r="D3641" t="s">
        <v>1145</v>
      </c>
      <c r="E3641">
        <v>3</v>
      </c>
      <c r="F3641">
        <v>2635</v>
      </c>
      <c r="G3641">
        <v>5</v>
      </c>
      <c r="H3641" t="s">
        <v>1018</v>
      </c>
    </row>
    <row r="3642" spans="1:8" x14ac:dyDescent="0.25">
      <c r="A3642">
        <v>103640</v>
      </c>
      <c r="B3642" s="1">
        <v>46204</v>
      </c>
      <c r="C3642" t="s">
        <v>709</v>
      </c>
      <c r="D3642" t="s">
        <v>1104</v>
      </c>
      <c r="E3642">
        <v>1</v>
      </c>
      <c r="F3642">
        <v>3004</v>
      </c>
      <c r="G3642">
        <v>10</v>
      </c>
      <c r="H3642" t="s">
        <v>1018</v>
      </c>
    </row>
    <row r="3643" spans="1:8" x14ac:dyDescent="0.25">
      <c r="A3643">
        <v>103641</v>
      </c>
      <c r="B3643" s="1">
        <v>46204</v>
      </c>
      <c r="C3643" t="s">
        <v>837</v>
      </c>
      <c r="D3643" t="s">
        <v>1063</v>
      </c>
      <c r="E3643">
        <v>2</v>
      </c>
      <c r="F3643">
        <v>501</v>
      </c>
      <c r="G3643">
        <v>10</v>
      </c>
      <c r="H3643" t="s">
        <v>1019</v>
      </c>
    </row>
    <row r="3644" spans="1:8" x14ac:dyDescent="0.25">
      <c r="A3644">
        <v>103642</v>
      </c>
      <c r="B3644" s="1">
        <v>46204</v>
      </c>
      <c r="C3644" t="s">
        <v>878</v>
      </c>
      <c r="D3644" t="s">
        <v>1058</v>
      </c>
      <c r="E3644">
        <v>3</v>
      </c>
      <c r="F3644">
        <v>810</v>
      </c>
      <c r="G3644">
        <v>10</v>
      </c>
      <c r="H3644" t="s">
        <v>1018</v>
      </c>
    </row>
    <row r="3645" spans="1:8" x14ac:dyDescent="0.25">
      <c r="A3645">
        <v>103643</v>
      </c>
      <c r="B3645" s="1">
        <v>46204</v>
      </c>
      <c r="C3645" t="s">
        <v>977</v>
      </c>
      <c r="D3645" t="s">
        <v>1171</v>
      </c>
      <c r="E3645">
        <v>5</v>
      </c>
      <c r="F3645">
        <v>64</v>
      </c>
      <c r="G3645">
        <v>10</v>
      </c>
      <c r="H3645" t="s">
        <v>1017</v>
      </c>
    </row>
    <row r="3646" spans="1:8" x14ac:dyDescent="0.25">
      <c r="A3646">
        <v>103644</v>
      </c>
      <c r="B3646" s="1">
        <v>46204</v>
      </c>
      <c r="C3646" t="s">
        <v>36</v>
      </c>
      <c r="D3646" t="s">
        <v>1169</v>
      </c>
      <c r="E3646">
        <v>5</v>
      </c>
      <c r="F3646">
        <v>3482</v>
      </c>
      <c r="G3646">
        <v>0</v>
      </c>
      <c r="H3646" t="s">
        <v>1021</v>
      </c>
    </row>
    <row r="3647" spans="1:8" x14ac:dyDescent="0.25">
      <c r="A3647">
        <v>103645</v>
      </c>
      <c r="B3647" s="1">
        <v>46204</v>
      </c>
      <c r="C3647" t="s">
        <v>162</v>
      </c>
      <c r="D3647" t="s">
        <v>1167</v>
      </c>
      <c r="E3647">
        <v>4</v>
      </c>
      <c r="F3647">
        <v>2092</v>
      </c>
      <c r="G3647">
        <v>5</v>
      </c>
      <c r="H3647" t="s">
        <v>1016</v>
      </c>
    </row>
    <row r="3648" spans="1:8" x14ac:dyDescent="0.25">
      <c r="A3648">
        <v>103646</v>
      </c>
      <c r="B3648" s="1">
        <v>46204</v>
      </c>
      <c r="C3648" t="s">
        <v>291</v>
      </c>
      <c r="D3648" t="s">
        <v>1165</v>
      </c>
      <c r="E3648">
        <v>3</v>
      </c>
      <c r="F3648">
        <v>1482</v>
      </c>
      <c r="G3648">
        <v>0</v>
      </c>
      <c r="H3648" t="s">
        <v>1021</v>
      </c>
    </row>
    <row r="3649" spans="1:8" x14ac:dyDescent="0.25">
      <c r="A3649">
        <v>103647</v>
      </c>
      <c r="B3649" s="1">
        <v>46204</v>
      </c>
      <c r="C3649" t="s">
        <v>396</v>
      </c>
      <c r="D3649" t="s">
        <v>1167</v>
      </c>
      <c r="E3649">
        <v>5</v>
      </c>
      <c r="F3649">
        <v>3417</v>
      </c>
      <c r="G3649">
        <v>5</v>
      </c>
      <c r="H3649" t="s">
        <v>1017</v>
      </c>
    </row>
    <row r="3650" spans="1:8" x14ac:dyDescent="0.25">
      <c r="A3650">
        <v>103648</v>
      </c>
      <c r="B3650" s="1">
        <v>46204</v>
      </c>
      <c r="C3650" t="s">
        <v>252</v>
      </c>
      <c r="D3650" t="s">
        <v>1135</v>
      </c>
      <c r="E3650">
        <v>4</v>
      </c>
      <c r="F3650">
        <v>605</v>
      </c>
      <c r="G3650">
        <v>5</v>
      </c>
      <c r="H3650" t="s">
        <v>1019</v>
      </c>
    </row>
    <row r="3651" spans="1:8" x14ac:dyDescent="0.25">
      <c r="A3651">
        <v>103649</v>
      </c>
      <c r="B3651" s="1">
        <v>46204</v>
      </c>
      <c r="C3651" t="s">
        <v>650</v>
      </c>
      <c r="D3651" t="s">
        <v>1040</v>
      </c>
      <c r="E3651">
        <v>2</v>
      </c>
      <c r="F3651">
        <v>2051</v>
      </c>
      <c r="G3651">
        <v>0</v>
      </c>
      <c r="H3651" t="s">
        <v>1023</v>
      </c>
    </row>
    <row r="3652" spans="1:8" x14ac:dyDescent="0.25">
      <c r="A3652">
        <v>103650</v>
      </c>
      <c r="B3652" s="1">
        <v>46204</v>
      </c>
      <c r="C3652" t="s">
        <v>1005</v>
      </c>
      <c r="D3652" t="s">
        <v>1173</v>
      </c>
      <c r="E3652">
        <v>5</v>
      </c>
      <c r="F3652">
        <v>3994</v>
      </c>
      <c r="G3652">
        <v>10</v>
      </c>
      <c r="H3652" t="s">
        <v>1022</v>
      </c>
    </row>
    <row r="3653" spans="1:8" x14ac:dyDescent="0.25">
      <c r="A3653">
        <v>103651</v>
      </c>
      <c r="B3653" s="1">
        <v>46204</v>
      </c>
      <c r="C3653" t="s">
        <v>304</v>
      </c>
      <c r="D3653" t="s">
        <v>1085</v>
      </c>
      <c r="E3653">
        <v>2</v>
      </c>
      <c r="F3653">
        <v>2084</v>
      </c>
      <c r="G3653">
        <v>5</v>
      </c>
      <c r="H3653" t="s">
        <v>1017</v>
      </c>
    </row>
    <row r="3654" spans="1:8" x14ac:dyDescent="0.25">
      <c r="A3654">
        <v>103652</v>
      </c>
      <c r="B3654" s="1">
        <v>46204</v>
      </c>
      <c r="C3654" t="s">
        <v>870</v>
      </c>
      <c r="D3654" t="s">
        <v>1051</v>
      </c>
      <c r="E3654">
        <v>2</v>
      </c>
      <c r="F3654">
        <v>3287</v>
      </c>
      <c r="G3654">
        <v>10</v>
      </c>
      <c r="H3654" t="s">
        <v>1020</v>
      </c>
    </row>
    <row r="3655" spans="1:8" x14ac:dyDescent="0.25">
      <c r="A3655">
        <v>103653</v>
      </c>
      <c r="B3655" s="1">
        <v>46204</v>
      </c>
      <c r="C3655" t="s">
        <v>718</v>
      </c>
      <c r="D3655" t="s">
        <v>1054</v>
      </c>
      <c r="E3655">
        <v>3</v>
      </c>
      <c r="F3655">
        <v>3724</v>
      </c>
      <c r="G3655">
        <v>0</v>
      </c>
      <c r="H3655" t="s">
        <v>1018</v>
      </c>
    </row>
    <row r="3656" spans="1:8" x14ac:dyDescent="0.25">
      <c r="A3656">
        <v>103654</v>
      </c>
      <c r="B3656" s="1">
        <v>46204</v>
      </c>
      <c r="C3656" t="s">
        <v>43</v>
      </c>
      <c r="D3656" t="s">
        <v>1175</v>
      </c>
      <c r="E3656">
        <v>1</v>
      </c>
      <c r="F3656">
        <v>1835</v>
      </c>
      <c r="G3656">
        <v>5</v>
      </c>
      <c r="H3656" t="s">
        <v>1021</v>
      </c>
    </row>
    <row r="3657" spans="1:8" x14ac:dyDescent="0.25">
      <c r="A3657">
        <v>103655</v>
      </c>
      <c r="B3657" s="1">
        <v>46204</v>
      </c>
      <c r="C3657" t="s">
        <v>418</v>
      </c>
      <c r="D3657" t="s">
        <v>1122</v>
      </c>
      <c r="E3657">
        <v>1</v>
      </c>
      <c r="F3657">
        <v>254</v>
      </c>
      <c r="G3657">
        <v>5</v>
      </c>
      <c r="H3657" t="s">
        <v>1017</v>
      </c>
    </row>
    <row r="3658" spans="1:8" x14ac:dyDescent="0.25">
      <c r="A3658">
        <v>103656</v>
      </c>
      <c r="B3658" s="1">
        <v>46204</v>
      </c>
      <c r="C3658" t="s">
        <v>678</v>
      </c>
      <c r="D3658" t="s">
        <v>1040</v>
      </c>
      <c r="E3658">
        <v>2</v>
      </c>
      <c r="F3658">
        <v>3112</v>
      </c>
      <c r="G3658">
        <v>5</v>
      </c>
      <c r="H3658" t="s">
        <v>1020</v>
      </c>
    </row>
    <row r="3659" spans="1:8" x14ac:dyDescent="0.25">
      <c r="A3659">
        <v>103657</v>
      </c>
      <c r="B3659" s="1">
        <v>46204</v>
      </c>
      <c r="C3659" t="s">
        <v>536</v>
      </c>
      <c r="D3659" t="s">
        <v>1152</v>
      </c>
      <c r="E3659">
        <v>5</v>
      </c>
      <c r="F3659">
        <v>2487</v>
      </c>
      <c r="G3659">
        <v>10</v>
      </c>
      <c r="H3659" t="s">
        <v>1018</v>
      </c>
    </row>
    <row r="3660" spans="1:8" x14ac:dyDescent="0.25">
      <c r="A3660">
        <v>103658</v>
      </c>
      <c r="B3660" s="1">
        <v>46204</v>
      </c>
      <c r="C3660" t="s">
        <v>669</v>
      </c>
      <c r="D3660" t="s">
        <v>1167</v>
      </c>
      <c r="E3660">
        <v>1</v>
      </c>
      <c r="F3660">
        <v>3772</v>
      </c>
      <c r="G3660">
        <v>0</v>
      </c>
      <c r="H3660" t="s">
        <v>1025</v>
      </c>
    </row>
    <row r="3661" spans="1:8" x14ac:dyDescent="0.25">
      <c r="A3661">
        <v>103659</v>
      </c>
      <c r="B3661" s="1">
        <v>46204</v>
      </c>
      <c r="C3661" t="s">
        <v>560</v>
      </c>
      <c r="D3661" t="s">
        <v>1149</v>
      </c>
      <c r="E3661">
        <v>3</v>
      </c>
      <c r="F3661">
        <v>1803</v>
      </c>
      <c r="G3661">
        <v>10</v>
      </c>
      <c r="H3661" t="s">
        <v>1018</v>
      </c>
    </row>
    <row r="3662" spans="1:8" x14ac:dyDescent="0.25">
      <c r="A3662">
        <v>103660</v>
      </c>
      <c r="B3662" s="1">
        <v>46204</v>
      </c>
      <c r="C3662" t="s">
        <v>918</v>
      </c>
      <c r="D3662" t="s">
        <v>1052</v>
      </c>
      <c r="E3662">
        <v>3</v>
      </c>
      <c r="F3662">
        <v>2814</v>
      </c>
      <c r="G3662">
        <v>0</v>
      </c>
      <c r="H3662" t="s">
        <v>1023</v>
      </c>
    </row>
    <row r="3663" spans="1:8" x14ac:dyDescent="0.25">
      <c r="A3663">
        <v>103661</v>
      </c>
      <c r="B3663" s="1">
        <v>46204</v>
      </c>
      <c r="C3663" t="s">
        <v>569</v>
      </c>
      <c r="D3663" t="s">
        <v>1110</v>
      </c>
      <c r="E3663">
        <v>2</v>
      </c>
      <c r="F3663">
        <v>4759</v>
      </c>
      <c r="G3663">
        <v>0</v>
      </c>
      <c r="H3663" t="s">
        <v>1022</v>
      </c>
    </row>
    <row r="3664" spans="1:8" x14ac:dyDescent="0.25">
      <c r="A3664">
        <v>103662</v>
      </c>
      <c r="B3664" s="1">
        <v>46204</v>
      </c>
      <c r="C3664" t="s">
        <v>833</v>
      </c>
      <c r="D3664" t="s">
        <v>1071</v>
      </c>
      <c r="E3664">
        <v>5</v>
      </c>
      <c r="F3664">
        <v>3934</v>
      </c>
      <c r="G3664">
        <v>5</v>
      </c>
      <c r="H3664" t="s">
        <v>1022</v>
      </c>
    </row>
    <row r="3665" spans="1:8" x14ac:dyDescent="0.25">
      <c r="A3665">
        <v>103663</v>
      </c>
      <c r="B3665" s="1">
        <v>46204</v>
      </c>
      <c r="C3665" t="s">
        <v>621</v>
      </c>
      <c r="D3665" t="s">
        <v>1073</v>
      </c>
      <c r="E3665">
        <v>5</v>
      </c>
      <c r="F3665">
        <v>1666</v>
      </c>
      <c r="G3665">
        <v>5</v>
      </c>
      <c r="H3665" t="s">
        <v>1016</v>
      </c>
    </row>
    <row r="3666" spans="1:8" x14ac:dyDescent="0.25">
      <c r="A3666">
        <v>103664</v>
      </c>
      <c r="B3666" s="1">
        <v>46204</v>
      </c>
      <c r="C3666" t="s">
        <v>217</v>
      </c>
      <c r="D3666" t="s">
        <v>1156</v>
      </c>
      <c r="E3666">
        <v>3</v>
      </c>
      <c r="F3666">
        <v>2782</v>
      </c>
      <c r="G3666">
        <v>0</v>
      </c>
      <c r="H3666" t="s">
        <v>1021</v>
      </c>
    </row>
    <row r="3667" spans="1:8" x14ac:dyDescent="0.25">
      <c r="A3667">
        <v>103665</v>
      </c>
      <c r="B3667" s="1">
        <v>46204</v>
      </c>
      <c r="C3667" t="s">
        <v>93</v>
      </c>
      <c r="D3667" t="s">
        <v>1128</v>
      </c>
      <c r="E3667">
        <v>2</v>
      </c>
      <c r="F3667">
        <v>2784</v>
      </c>
      <c r="G3667">
        <v>10</v>
      </c>
      <c r="H3667" t="s">
        <v>1020</v>
      </c>
    </row>
    <row r="3668" spans="1:8" x14ac:dyDescent="0.25">
      <c r="A3668">
        <v>103666</v>
      </c>
      <c r="B3668" s="1">
        <v>46204</v>
      </c>
      <c r="C3668" t="s">
        <v>763</v>
      </c>
      <c r="D3668" t="s">
        <v>1082</v>
      </c>
      <c r="E3668">
        <v>3</v>
      </c>
      <c r="F3668">
        <v>1596</v>
      </c>
      <c r="G3668">
        <v>10</v>
      </c>
      <c r="H3668" t="s">
        <v>1016</v>
      </c>
    </row>
    <row r="3669" spans="1:8" x14ac:dyDescent="0.25">
      <c r="A3669">
        <v>103667</v>
      </c>
      <c r="B3669" s="1">
        <v>46204</v>
      </c>
      <c r="C3669" t="s">
        <v>322</v>
      </c>
      <c r="D3669" t="s">
        <v>1155</v>
      </c>
      <c r="E3669">
        <v>4</v>
      </c>
      <c r="F3669">
        <v>1361</v>
      </c>
      <c r="G3669">
        <v>0</v>
      </c>
      <c r="H3669" t="s">
        <v>1016</v>
      </c>
    </row>
    <row r="3670" spans="1:8" x14ac:dyDescent="0.25">
      <c r="A3670">
        <v>103668</v>
      </c>
      <c r="B3670" s="1">
        <v>46204</v>
      </c>
      <c r="C3670" t="s">
        <v>501</v>
      </c>
      <c r="D3670" t="s">
        <v>1053</v>
      </c>
      <c r="E3670">
        <v>2</v>
      </c>
      <c r="F3670">
        <v>2558</v>
      </c>
      <c r="G3670">
        <v>0</v>
      </c>
      <c r="H3670" t="s">
        <v>1018</v>
      </c>
    </row>
    <row r="3671" spans="1:8" x14ac:dyDescent="0.25">
      <c r="A3671">
        <v>103669</v>
      </c>
      <c r="B3671" s="1">
        <v>46204</v>
      </c>
      <c r="C3671" t="s">
        <v>793</v>
      </c>
      <c r="D3671" t="s">
        <v>1157</v>
      </c>
      <c r="E3671">
        <v>5</v>
      </c>
      <c r="F3671">
        <v>636</v>
      </c>
      <c r="G3671">
        <v>10</v>
      </c>
      <c r="H3671" t="s">
        <v>1023</v>
      </c>
    </row>
    <row r="3672" spans="1:8" x14ac:dyDescent="0.25">
      <c r="A3672">
        <v>103670</v>
      </c>
      <c r="B3672" s="1">
        <v>46204</v>
      </c>
      <c r="C3672" t="s">
        <v>858</v>
      </c>
      <c r="D3672" t="s">
        <v>1058</v>
      </c>
      <c r="E3672">
        <v>3</v>
      </c>
      <c r="F3672">
        <v>416</v>
      </c>
      <c r="G3672">
        <v>5</v>
      </c>
      <c r="H3672" t="s">
        <v>1018</v>
      </c>
    </row>
    <row r="3673" spans="1:8" x14ac:dyDescent="0.25">
      <c r="A3673">
        <v>103671</v>
      </c>
      <c r="B3673" s="1">
        <v>46204</v>
      </c>
      <c r="C3673" t="s">
        <v>344</v>
      </c>
      <c r="D3673" t="s">
        <v>1171</v>
      </c>
      <c r="E3673">
        <v>3</v>
      </c>
      <c r="F3673">
        <v>809</v>
      </c>
      <c r="G3673">
        <v>10</v>
      </c>
      <c r="H3673" t="s">
        <v>1019</v>
      </c>
    </row>
    <row r="3674" spans="1:8" x14ac:dyDescent="0.25">
      <c r="A3674">
        <v>103672</v>
      </c>
      <c r="B3674" s="1">
        <v>46204</v>
      </c>
      <c r="C3674" t="s">
        <v>224</v>
      </c>
      <c r="D3674" t="s">
        <v>1159</v>
      </c>
      <c r="E3674">
        <v>5</v>
      </c>
      <c r="F3674">
        <v>1733</v>
      </c>
      <c r="G3674">
        <v>5</v>
      </c>
      <c r="H3674" t="s">
        <v>1019</v>
      </c>
    </row>
    <row r="3675" spans="1:8" x14ac:dyDescent="0.25">
      <c r="A3675">
        <v>103673</v>
      </c>
      <c r="B3675" s="1">
        <v>46204</v>
      </c>
      <c r="C3675" t="s">
        <v>997</v>
      </c>
      <c r="D3675" t="s">
        <v>1163</v>
      </c>
      <c r="E3675">
        <v>1</v>
      </c>
      <c r="F3675">
        <v>1557</v>
      </c>
      <c r="G3675">
        <v>5</v>
      </c>
      <c r="H3675" t="s">
        <v>1017</v>
      </c>
    </row>
    <row r="3676" spans="1:8" x14ac:dyDescent="0.25">
      <c r="A3676">
        <v>103674</v>
      </c>
      <c r="B3676" s="1">
        <v>46204</v>
      </c>
      <c r="C3676" t="s">
        <v>364</v>
      </c>
      <c r="D3676" t="s">
        <v>1056</v>
      </c>
      <c r="E3676">
        <v>3</v>
      </c>
      <c r="F3676">
        <v>2277</v>
      </c>
      <c r="G3676">
        <v>0</v>
      </c>
      <c r="H3676" t="s">
        <v>1022</v>
      </c>
    </row>
    <row r="3677" spans="1:8" x14ac:dyDescent="0.25">
      <c r="A3677">
        <v>103675</v>
      </c>
      <c r="B3677" s="1">
        <v>46204</v>
      </c>
      <c r="C3677" t="s">
        <v>75</v>
      </c>
      <c r="D3677" t="s">
        <v>1173</v>
      </c>
      <c r="E3677">
        <v>1</v>
      </c>
      <c r="F3677">
        <v>354</v>
      </c>
      <c r="G3677">
        <v>0</v>
      </c>
      <c r="H3677" t="s">
        <v>1019</v>
      </c>
    </row>
    <row r="3678" spans="1:8" x14ac:dyDescent="0.25">
      <c r="A3678">
        <v>103676</v>
      </c>
      <c r="B3678" s="1">
        <v>46204</v>
      </c>
      <c r="C3678" t="s">
        <v>132</v>
      </c>
      <c r="D3678" t="s">
        <v>1044</v>
      </c>
      <c r="E3678">
        <v>1</v>
      </c>
      <c r="F3678">
        <v>3057</v>
      </c>
      <c r="G3678">
        <v>0</v>
      </c>
      <c r="H3678" t="s">
        <v>1019</v>
      </c>
    </row>
    <row r="3679" spans="1:8" x14ac:dyDescent="0.25">
      <c r="A3679">
        <v>103677</v>
      </c>
      <c r="B3679" s="1">
        <v>46204</v>
      </c>
      <c r="C3679" t="s">
        <v>933</v>
      </c>
      <c r="D3679" t="s">
        <v>1030</v>
      </c>
      <c r="E3679">
        <v>4</v>
      </c>
      <c r="F3679">
        <v>152</v>
      </c>
      <c r="G3679">
        <v>0</v>
      </c>
      <c r="H3679" t="s">
        <v>1017</v>
      </c>
    </row>
    <row r="3680" spans="1:8" x14ac:dyDescent="0.25">
      <c r="A3680">
        <v>103678</v>
      </c>
      <c r="B3680" s="1">
        <v>46204</v>
      </c>
      <c r="C3680" t="s">
        <v>1003</v>
      </c>
      <c r="D3680" t="s">
        <v>1081</v>
      </c>
      <c r="E3680">
        <v>1</v>
      </c>
      <c r="F3680">
        <v>2984</v>
      </c>
      <c r="G3680">
        <v>0</v>
      </c>
      <c r="H3680" t="s">
        <v>1016</v>
      </c>
    </row>
    <row r="3681" spans="1:8" x14ac:dyDescent="0.25">
      <c r="A3681">
        <v>103679</v>
      </c>
      <c r="B3681" s="1">
        <v>46204</v>
      </c>
      <c r="C3681" t="s">
        <v>954</v>
      </c>
      <c r="D3681" t="s">
        <v>1062</v>
      </c>
      <c r="E3681">
        <v>5</v>
      </c>
      <c r="F3681">
        <v>2441</v>
      </c>
      <c r="G3681">
        <v>0</v>
      </c>
      <c r="H3681" t="s">
        <v>1022</v>
      </c>
    </row>
    <row r="3682" spans="1:8" x14ac:dyDescent="0.25">
      <c r="A3682">
        <v>103680</v>
      </c>
      <c r="B3682" s="1">
        <v>46204</v>
      </c>
      <c r="C3682" t="s">
        <v>221</v>
      </c>
      <c r="D3682" t="s">
        <v>1159</v>
      </c>
      <c r="E3682">
        <v>5</v>
      </c>
      <c r="F3682">
        <v>1379</v>
      </c>
      <c r="G3682">
        <v>0</v>
      </c>
      <c r="H3682" t="s">
        <v>1017</v>
      </c>
    </row>
    <row r="3683" spans="1:8" x14ac:dyDescent="0.25">
      <c r="A3683">
        <v>103681</v>
      </c>
      <c r="B3683" s="1">
        <v>46204</v>
      </c>
      <c r="C3683" t="s">
        <v>338</v>
      </c>
      <c r="D3683" t="s">
        <v>1056</v>
      </c>
      <c r="E3683">
        <v>2</v>
      </c>
      <c r="F3683">
        <v>3514</v>
      </c>
      <c r="G3683">
        <v>0</v>
      </c>
      <c r="H3683" t="s">
        <v>1023</v>
      </c>
    </row>
    <row r="3684" spans="1:8" x14ac:dyDescent="0.25">
      <c r="A3684">
        <v>103682</v>
      </c>
      <c r="B3684" s="1">
        <v>46204</v>
      </c>
      <c r="C3684" t="s">
        <v>218</v>
      </c>
      <c r="D3684" t="s">
        <v>1034</v>
      </c>
      <c r="E3684">
        <v>1</v>
      </c>
      <c r="F3684">
        <v>2602</v>
      </c>
      <c r="G3684">
        <v>10</v>
      </c>
      <c r="H3684" t="s">
        <v>1018</v>
      </c>
    </row>
    <row r="3685" spans="1:8" x14ac:dyDescent="0.25">
      <c r="A3685">
        <v>103683</v>
      </c>
      <c r="B3685" s="1">
        <v>46204</v>
      </c>
      <c r="C3685" t="s">
        <v>883</v>
      </c>
      <c r="D3685" t="s">
        <v>1137</v>
      </c>
      <c r="E3685">
        <v>2</v>
      </c>
      <c r="F3685">
        <v>4683</v>
      </c>
      <c r="G3685">
        <v>5</v>
      </c>
      <c r="H3685" t="s">
        <v>1018</v>
      </c>
    </row>
    <row r="3686" spans="1:8" x14ac:dyDescent="0.25">
      <c r="A3686">
        <v>103684</v>
      </c>
      <c r="B3686" s="1">
        <v>46204</v>
      </c>
      <c r="C3686" t="s">
        <v>24</v>
      </c>
      <c r="D3686" t="s">
        <v>1142</v>
      </c>
      <c r="E3686">
        <v>2</v>
      </c>
      <c r="F3686">
        <v>3231</v>
      </c>
      <c r="G3686">
        <v>5</v>
      </c>
      <c r="H3686" t="s">
        <v>1019</v>
      </c>
    </row>
    <row r="3687" spans="1:8" x14ac:dyDescent="0.25">
      <c r="A3687">
        <v>103685</v>
      </c>
      <c r="B3687" s="1">
        <v>46204</v>
      </c>
      <c r="C3687" t="s">
        <v>304</v>
      </c>
      <c r="D3687" t="s">
        <v>1044</v>
      </c>
      <c r="E3687">
        <v>5</v>
      </c>
      <c r="F3687">
        <v>4924</v>
      </c>
      <c r="G3687">
        <v>0</v>
      </c>
      <c r="H3687" t="s">
        <v>1019</v>
      </c>
    </row>
    <row r="3688" spans="1:8" x14ac:dyDescent="0.25">
      <c r="A3688">
        <v>103686</v>
      </c>
      <c r="B3688" s="1">
        <v>46204</v>
      </c>
      <c r="C3688" t="s">
        <v>140</v>
      </c>
      <c r="D3688" t="s">
        <v>1113</v>
      </c>
      <c r="E3688">
        <v>4</v>
      </c>
      <c r="F3688">
        <v>2695</v>
      </c>
      <c r="G3688">
        <v>0</v>
      </c>
      <c r="H3688" t="s">
        <v>1023</v>
      </c>
    </row>
    <row r="3689" spans="1:8" x14ac:dyDescent="0.25">
      <c r="A3689">
        <v>103687</v>
      </c>
      <c r="B3689" s="1">
        <v>46204</v>
      </c>
      <c r="C3689" t="s">
        <v>599</v>
      </c>
      <c r="D3689" t="s">
        <v>1118</v>
      </c>
      <c r="E3689">
        <v>3</v>
      </c>
      <c r="F3689">
        <v>352</v>
      </c>
      <c r="G3689">
        <v>0</v>
      </c>
      <c r="H3689" t="s">
        <v>1022</v>
      </c>
    </row>
    <row r="3690" spans="1:8" x14ac:dyDescent="0.25">
      <c r="A3690">
        <v>103688</v>
      </c>
      <c r="B3690" s="1">
        <v>46204</v>
      </c>
      <c r="C3690" t="s">
        <v>485</v>
      </c>
      <c r="D3690" t="s">
        <v>1095</v>
      </c>
      <c r="E3690">
        <v>3</v>
      </c>
      <c r="F3690">
        <v>853</v>
      </c>
      <c r="G3690">
        <v>10</v>
      </c>
      <c r="H3690" t="s">
        <v>1019</v>
      </c>
    </row>
    <row r="3691" spans="1:8" x14ac:dyDescent="0.25">
      <c r="A3691">
        <v>103689</v>
      </c>
      <c r="B3691" s="1">
        <v>46204</v>
      </c>
      <c r="C3691" t="s">
        <v>419</v>
      </c>
      <c r="D3691" t="s">
        <v>1097</v>
      </c>
      <c r="E3691">
        <v>4</v>
      </c>
      <c r="F3691">
        <v>4205</v>
      </c>
      <c r="G3691">
        <v>0</v>
      </c>
      <c r="H3691" t="s">
        <v>1022</v>
      </c>
    </row>
    <row r="3692" spans="1:8" x14ac:dyDescent="0.25">
      <c r="A3692">
        <v>103690</v>
      </c>
      <c r="B3692" s="1">
        <v>46204</v>
      </c>
      <c r="C3692" t="s">
        <v>993</v>
      </c>
      <c r="D3692" t="s">
        <v>1066</v>
      </c>
      <c r="E3692">
        <v>2</v>
      </c>
      <c r="F3692">
        <v>287</v>
      </c>
      <c r="G3692">
        <v>0</v>
      </c>
      <c r="H3692" t="s">
        <v>1016</v>
      </c>
    </row>
    <row r="3693" spans="1:8" x14ac:dyDescent="0.25">
      <c r="A3693">
        <v>103691</v>
      </c>
      <c r="B3693" s="1">
        <v>46204</v>
      </c>
      <c r="C3693" t="s">
        <v>615</v>
      </c>
      <c r="D3693" t="s">
        <v>1097</v>
      </c>
      <c r="E3693">
        <v>2</v>
      </c>
      <c r="F3693">
        <v>4066</v>
      </c>
      <c r="G3693">
        <v>0</v>
      </c>
      <c r="H3693" t="s">
        <v>1025</v>
      </c>
    </row>
    <row r="3694" spans="1:8" x14ac:dyDescent="0.25">
      <c r="A3694">
        <v>103692</v>
      </c>
      <c r="B3694" s="1">
        <v>46204</v>
      </c>
      <c r="C3694" t="s">
        <v>523</v>
      </c>
      <c r="D3694" t="s">
        <v>1155</v>
      </c>
      <c r="E3694">
        <v>4</v>
      </c>
      <c r="F3694">
        <v>1706</v>
      </c>
      <c r="G3694">
        <v>0</v>
      </c>
      <c r="H3694" t="s">
        <v>1024</v>
      </c>
    </row>
    <row r="3695" spans="1:8" x14ac:dyDescent="0.25">
      <c r="A3695">
        <v>103693</v>
      </c>
      <c r="B3695" s="1">
        <v>46204</v>
      </c>
      <c r="C3695" t="s">
        <v>283</v>
      </c>
      <c r="D3695" t="s">
        <v>1069</v>
      </c>
      <c r="E3695">
        <v>1</v>
      </c>
      <c r="F3695">
        <v>408</v>
      </c>
      <c r="G3695">
        <v>0</v>
      </c>
      <c r="H3695" t="s">
        <v>1017</v>
      </c>
    </row>
    <row r="3696" spans="1:8" x14ac:dyDescent="0.25">
      <c r="A3696">
        <v>103694</v>
      </c>
      <c r="B3696" s="1">
        <v>46204</v>
      </c>
      <c r="C3696" t="s">
        <v>432</v>
      </c>
      <c r="D3696" t="s">
        <v>1031</v>
      </c>
      <c r="E3696">
        <v>5</v>
      </c>
      <c r="F3696">
        <v>2790</v>
      </c>
      <c r="G3696">
        <v>0</v>
      </c>
      <c r="H3696" t="s">
        <v>1016</v>
      </c>
    </row>
    <row r="3697" spans="1:8" x14ac:dyDescent="0.25">
      <c r="A3697">
        <v>103695</v>
      </c>
      <c r="B3697" s="1">
        <v>46204</v>
      </c>
      <c r="C3697" t="s">
        <v>69</v>
      </c>
      <c r="D3697" t="s">
        <v>1093</v>
      </c>
      <c r="E3697">
        <v>1</v>
      </c>
      <c r="F3697">
        <v>2063</v>
      </c>
      <c r="G3697">
        <v>10</v>
      </c>
      <c r="H3697" t="s">
        <v>1019</v>
      </c>
    </row>
    <row r="3698" spans="1:8" x14ac:dyDescent="0.25">
      <c r="A3698">
        <v>103696</v>
      </c>
      <c r="B3698" s="1">
        <v>46204</v>
      </c>
      <c r="C3698" t="s">
        <v>356</v>
      </c>
      <c r="D3698" t="s">
        <v>1120</v>
      </c>
      <c r="E3698">
        <v>1</v>
      </c>
      <c r="F3698">
        <v>457</v>
      </c>
      <c r="G3698">
        <v>10</v>
      </c>
      <c r="H3698" t="s">
        <v>1018</v>
      </c>
    </row>
    <row r="3699" spans="1:8" x14ac:dyDescent="0.25">
      <c r="A3699">
        <v>103697</v>
      </c>
      <c r="B3699" s="1">
        <v>46204</v>
      </c>
      <c r="C3699" t="s">
        <v>833</v>
      </c>
      <c r="D3699" t="s">
        <v>1167</v>
      </c>
      <c r="E3699">
        <v>5</v>
      </c>
      <c r="F3699">
        <v>2548</v>
      </c>
      <c r="G3699">
        <v>0</v>
      </c>
      <c r="H3699" t="s">
        <v>1023</v>
      </c>
    </row>
    <row r="3700" spans="1:8" x14ac:dyDescent="0.25">
      <c r="A3700">
        <v>103698</v>
      </c>
      <c r="B3700" s="1">
        <v>46204</v>
      </c>
      <c r="C3700" t="s">
        <v>105</v>
      </c>
      <c r="D3700" t="s">
        <v>1029</v>
      </c>
      <c r="E3700">
        <v>5</v>
      </c>
      <c r="F3700">
        <v>1334</v>
      </c>
      <c r="G3700">
        <v>10</v>
      </c>
      <c r="H3700" t="s">
        <v>1024</v>
      </c>
    </row>
    <row r="3701" spans="1:8" x14ac:dyDescent="0.25">
      <c r="A3701">
        <v>103699</v>
      </c>
      <c r="B3701" s="1">
        <v>46204</v>
      </c>
      <c r="C3701" t="s">
        <v>7</v>
      </c>
      <c r="D3701" t="s">
        <v>1030</v>
      </c>
      <c r="E3701">
        <v>1</v>
      </c>
      <c r="F3701">
        <v>3554</v>
      </c>
      <c r="G3701">
        <v>5</v>
      </c>
      <c r="H3701" t="s">
        <v>1021</v>
      </c>
    </row>
    <row r="3702" spans="1:8" x14ac:dyDescent="0.25">
      <c r="A3702">
        <v>103700</v>
      </c>
      <c r="B3702" s="1">
        <v>46204</v>
      </c>
      <c r="C3702" t="s">
        <v>510</v>
      </c>
      <c r="D3702" t="s">
        <v>1106</v>
      </c>
      <c r="E3702">
        <v>3</v>
      </c>
      <c r="F3702">
        <v>58</v>
      </c>
      <c r="G3702">
        <v>5</v>
      </c>
      <c r="H3702" t="s">
        <v>1024</v>
      </c>
    </row>
    <row r="3703" spans="1:8" x14ac:dyDescent="0.25">
      <c r="A3703">
        <v>103701</v>
      </c>
      <c r="B3703" s="1">
        <v>46204</v>
      </c>
      <c r="C3703" t="s">
        <v>380</v>
      </c>
      <c r="D3703" t="s">
        <v>1108</v>
      </c>
      <c r="E3703">
        <v>3</v>
      </c>
      <c r="F3703">
        <v>4638</v>
      </c>
      <c r="G3703">
        <v>5</v>
      </c>
      <c r="H3703" t="s">
        <v>1022</v>
      </c>
    </row>
    <row r="3704" spans="1:8" x14ac:dyDescent="0.25">
      <c r="A3704">
        <v>103702</v>
      </c>
      <c r="B3704" s="1">
        <v>46204</v>
      </c>
      <c r="C3704" t="s">
        <v>960</v>
      </c>
      <c r="D3704" t="s">
        <v>1090</v>
      </c>
      <c r="E3704">
        <v>3</v>
      </c>
      <c r="F3704">
        <v>949</v>
      </c>
      <c r="G3704">
        <v>5</v>
      </c>
      <c r="H3704" t="s">
        <v>1020</v>
      </c>
    </row>
    <row r="3705" spans="1:8" x14ac:dyDescent="0.25">
      <c r="A3705">
        <v>103703</v>
      </c>
      <c r="B3705" s="1">
        <v>46204</v>
      </c>
      <c r="C3705" t="s">
        <v>515</v>
      </c>
      <c r="D3705" t="s">
        <v>1170</v>
      </c>
      <c r="E3705">
        <v>5</v>
      </c>
      <c r="F3705">
        <v>4466</v>
      </c>
      <c r="G3705">
        <v>5</v>
      </c>
      <c r="H3705" t="s">
        <v>1021</v>
      </c>
    </row>
    <row r="3706" spans="1:8" x14ac:dyDescent="0.25">
      <c r="A3706">
        <v>103704</v>
      </c>
      <c r="B3706" s="1">
        <v>46204</v>
      </c>
      <c r="C3706" t="s">
        <v>188</v>
      </c>
      <c r="D3706" t="s">
        <v>1170</v>
      </c>
      <c r="E3706">
        <v>3</v>
      </c>
      <c r="F3706">
        <v>2773</v>
      </c>
      <c r="G3706">
        <v>5</v>
      </c>
      <c r="H3706" t="s">
        <v>1025</v>
      </c>
    </row>
    <row r="3707" spans="1:8" x14ac:dyDescent="0.25">
      <c r="A3707">
        <v>103705</v>
      </c>
      <c r="B3707" s="1">
        <v>46204</v>
      </c>
      <c r="C3707" t="s">
        <v>408</v>
      </c>
      <c r="D3707" t="s">
        <v>1092</v>
      </c>
      <c r="E3707">
        <v>1</v>
      </c>
      <c r="F3707">
        <v>2698</v>
      </c>
      <c r="G3707">
        <v>10</v>
      </c>
      <c r="H3707" t="s">
        <v>1016</v>
      </c>
    </row>
    <row r="3708" spans="1:8" x14ac:dyDescent="0.25">
      <c r="A3708">
        <v>103706</v>
      </c>
      <c r="B3708" s="1">
        <v>46204</v>
      </c>
      <c r="C3708" t="s">
        <v>324</v>
      </c>
      <c r="D3708" t="s">
        <v>1081</v>
      </c>
      <c r="E3708">
        <v>1</v>
      </c>
      <c r="F3708">
        <v>3589</v>
      </c>
      <c r="G3708">
        <v>10</v>
      </c>
      <c r="H3708" t="s">
        <v>1018</v>
      </c>
    </row>
    <row r="3709" spans="1:8" x14ac:dyDescent="0.25">
      <c r="A3709">
        <v>103707</v>
      </c>
      <c r="B3709" s="1">
        <v>46204</v>
      </c>
      <c r="C3709" t="s">
        <v>246</v>
      </c>
      <c r="D3709" t="s">
        <v>1051</v>
      </c>
      <c r="E3709">
        <v>1</v>
      </c>
      <c r="F3709">
        <v>4126</v>
      </c>
      <c r="G3709">
        <v>0</v>
      </c>
      <c r="H3709" t="s">
        <v>1025</v>
      </c>
    </row>
    <row r="3710" spans="1:8" x14ac:dyDescent="0.25">
      <c r="A3710">
        <v>103708</v>
      </c>
      <c r="B3710" s="1">
        <v>46204</v>
      </c>
      <c r="C3710" t="s">
        <v>832</v>
      </c>
      <c r="D3710" t="s">
        <v>1042</v>
      </c>
      <c r="E3710">
        <v>3</v>
      </c>
      <c r="F3710">
        <v>3945</v>
      </c>
      <c r="G3710">
        <v>10</v>
      </c>
      <c r="H3710" t="s">
        <v>1016</v>
      </c>
    </row>
    <row r="3711" spans="1:8" x14ac:dyDescent="0.25">
      <c r="A3711">
        <v>103709</v>
      </c>
      <c r="B3711" s="1">
        <v>46204</v>
      </c>
      <c r="C3711" t="s">
        <v>589</v>
      </c>
      <c r="D3711" t="s">
        <v>1039</v>
      </c>
      <c r="E3711">
        <v>4</v>
      </c>
      <c r="F3711">
        <v>4228</v>
      </c>
      <c r="G3711">
        <v>5</v>
      </c>
      <c r="H3711" t="s">
        <v>1025</v>
      </c>
    </row>
    <row r="3712" spans="1:8" x14ac:dyDescent="0.25">
      <c r="A3712">
        <v>103710</v>
      </c>
      <c r="B3712" s="1">
        <v>46204</v>
      </c>
      <c r="C3712" t="s">
        <v>975</v>
      </c>
      <c r="D3712" t="s">
        <v>1130</v>
      </c>
      <c r="E3712">
        <v>4</v>
      </c>
      <c r="F3712">
        <v>3362</v>
      </c>
      <c r="G3712">
        <v>0</v>
      </c>
      <c r="H3712" t="s">
        <v>1022</v>
      </c>
    </row>
    <row r="3713" spans="1:8" x14ac:dyDescent="0.25">
      <c r="A3713">
        <v>103711</v>
      </c>
      <c r="B3713" s="1">
        <v>46204</v>
      </c>
      <c r="C3713" t="s">
        <v>307</v>
      </c>
      <c r="D3713" t="s">
        <v>1152</v>
      </c>
      <c r="E3713">
        <v>2</v>
      </c>
      <c r="F3713">
        <v>3210</v>
      </c>
      <c r="G3713">
        <v>0</v>
      </c>
      <c r="H3713" t="s">
        <v>1020</v>
      </c>
    </row>
    <row r="3714" spans="1:8" x14ac:dyDescent="0.25">
      <c r="A3714">
        <v>103712</v>
      </c>
      <c r="B3714" s="1">
        <v>46204</v>
      </c>
      <c r="C3714" t="s">
        <v>359</v>
      </c>
      <c r="D3714" t="s">
        <v>1149</v>
      </c>
      <c r="E3714">
        <v>1</v>
      </c>
      <c r="F3714">
        <v>1041</v>
      </c>
      <c r="G3714">
        <v>0</v>
      </c>
      <c r="H3714" t="s">
        <v>1019</v>
      </c>
    </row>
    <row r="3715" spans="1:8" x14ac:dyDescent="0.25">
      <c r="A3715">
        <v>103713</v>
      </c>
      <c r="B3715" s="1">
        <v>46204</v>
      </c>
      <c r="C3715" t="s">
        <v>232</v>
      </c>
      <c r="D3715" t="s">
        <v>1156</v>
      </c>
      <c r="E3715">
        <v>3</v>
      </c>
      <c r="F3715">
        <v>2226</v>
      </c>
      <c r="G3715">
        <v>5</v>
      </c>
      <c r="H3715" t="s">
        <v>1021</v>
      </c>
    </row>
    <row r="3716" spans="1:8" x14ac:dyDescent="0.25">
      <c r="A3716">
        <v>103714</v>
      </c>
      <c r="B3716" s="1">
        <v>46204</v>
      </c>
      <c r="C3716" t="s">
        <v>586</v>
      </c>
      <c r="D3716" t="s">
        <v>1116</v>
      </c>
      <c r="E3716">
        <v>1</v>
      </c>
      <c r="F3716">
        <v>3672</v>
      </c>
      <c r="G3716">
        <v>5</v>
      </c>
      <c r="H3716" t="s">
        <v>1020</v>
      </c>
    </row>
    <row r="3717" spans="1:8" x14ac:dyDescent="0.25">
      <c r="A3717">
        <v>103715</v>
      </c>
      <c r="B3717" s="1">
        <v>46204</v>
      </c>
      <c r="C3717" t="s">
        <v>514</v>
      </c>
      <c r="D3717" t="s">
        <v>1113</v>
      </c>
      <c r="E3717">
        <v>3</v>
      </c>
      <c r="F3717">
        <v>3964</v>
      </c>
      <c r="G3717">
        <v>10</v>
      </c>
      <c r="H3717" t="s">
        <v>1020</v>
      </c>
    </row>
    <row r="3718" spans="1:8" x14ac:dyDescent="0.25">
      <c r="A3718">
        <v>103716</v>
      </c>
      <c r="B3718" s="1">
        <v>46204</v>
      </c>
      <c r="C3718" t="s">
        <v>578</v>
      </c>
      <c r="D3718" t="s">
        <v>1144</v>
      </c>
      <c r="E3718">
        <v>2</v>
      </c>
      <c r="F3718">
        <v>2756</v>
      </c>
      <c r="G3718">
        <v>10</v>
      </c>
      <c r="H3718" t="s">
        <v>1021</v>
      </c>
    </row>
    <row r="3719" spans="1:8" x14ac:dyDescent="0.25">
      <c r="A3719">
        <v>103717</v>
      </c>
      <c r="B3719" s="1">
        <v>46204</v>
      </c>
      <c r="C3719" t="s">
        <v>373</v>
      </c>
      <c r="D3719" t="s">
        <v>1083</v>
      </c>
      <c r="E3719">
        <v>4</v>
      </c>
      <c r="F3719">
        <v>4529</v>
      </c>
      <c r="G3719">
        <v>10</v>
      </c>
      <c r="H3719" t="s">
        <v>1019</v>
      </c>
    </row>
    <row r="3720" spans="1:8" x14ac:dyDescent="0.25">
      <c r="A3720">
        <v>103718</v>
      </c>
      <c r="B3720" s="1">
        <v>46204</v>
      </c>
      <c r="C3720" t="s">
        <v>771</v>
      </c>
      <c r="D3720" t="s">
        <v>1164</v>
      </c>
      <c r="E3720">
        <v>2</v>
      </c>
      <c r="F3720">
        <v>491</v>
      </c>
      <c r="G3720">
        <v>5</v>
      </c>
      <c r="H3720" t="s">
        <v>1020</v>
      </c>
    </row>
    <row r="3721" spans="1:8" x14ac:dyDescent="0.25">
      <c r="A3721">
        <v>103719</v>
      </c>
      <c r="B3721" s="1">
        <v>46204</v>
      </c>
      <c r="C3721" t="s">
        <v>601</v>
      </c>
      <c r="D3721" t="s">
        <v>1087</v>
      </c>
      <c r="E3721">
        <v>3</v>
      </c>
      <c r="F3721">
        <v>1708</v>
      </c>
      <c r="G3721">
        <v>5</v>
      </c>
      <c r="H3721" t="s">
        <v>1023</v>
      </c>
    </row>
    <row r="3722" spans="1:8" x14ac:dyDescent="0.25">
      <c r="A3722">
        <v>103720</v>
      </c>
      <c r="B3722" s="1">
        <v>46204</v>
      </c>
      <c r="C3722" t="s">
        <v>704</v>
      </c>
      <c r="D3722" t="s">
        <v>1095</v>
      </c>
      <c r="E3722">
        <v>1</v>
      </c>
      <c r="F3722">
        <v>1112</v>
      </c>
      <c r="G3722">
        <v>5</v>
      </c>
      <c r="H3722" t="s">
        <v>1017</v>
      </c>
    </row>
    <row r="3723" spans="1:8" x14ac:dyDescent="0.25">
      <c r="A3723">
        <v>103721</v>
      </c>
      <c r="B3723" s="1">
        <v>46204</v>
      </c>
      <c r="C3723" t="s">
        <v>984</v>
      </c>
      <c r="D3723" t="s">
        <v>1099</v>
      </c>
      <c r="E3723">
        <v>4</v>
      </c>
      <c r="F3723">
        <v>1981</v>
      </c>
      <c r="G3723">
        <v>5</v>
      </c>
      <c r="H3723" t="s">
        <v>1024</v>
      </c>
    </row>
    <row r="3724" spans="1:8" x14ac:dyDescent="0.25">
      <c r="A3724">
        <v>103722</v>
      </c>
      <c r="B3724" s="1">
        <v>46204</v>
      </c>
      <c r="C3724" t="s">
        <v>378</v>
      </c>
      <c r="D3724" t="s">
        <v>1081</v>
      </c>
      <c r="E3724">
        <v>3</v>
      </c>
      <c r="F3724">
        <v>2161</v>
      </c>
      <c r="G3724">
        <v>10</v>
      </c>
      <c r="H3724" t="s">
        <v>1017</v>
      </c>
    </row>
    <row r="3725" spans="1:8" x14ac:dyDescent="0.25">
      <c r="A3725">
        <v>103723</v>
      </c>
      <c r="B3725" s="1">
        <v>46204</v>
      </c>
      <c r="C3725" t="s">
        <v>668</v>
      </c>
      <c r="D3725" t="s">
        <v>1040</v>
      </c>
      <c r="E3725">
        <v>5</v>
      </c>
      <c r="F3725">
        <v>4400</v>
      </c>
      <c r="G3725">
        <v>0</v>
      </c>
      <c r="H3725" t="s">
        <v>1024</v>
      </c>
    </row>
    <row r="3726" spans="1:8" x14ac:dyDescent="0.25">
      <c r="A3726">
        <v>103724</v>
      </c>
      <c r="B3726" s="1">
        <v>46204</v>
      </c>
      <c r="C3726" t="s">
        <v>347</v>
      </c>
      <c r="D3726" t="s">
        <v>1134</v>
      </c>
      <c r="E3726">
        <v>2</v>
      </c>
      <c r="F3726">
        <v>274</v>
      </c>
      <c r="G3726">
        <v>10</v>
      </c>
      <c r="H3726" t="s">
        <v>1025</v>
      </c>
    </row>
    <row r="3727" spans="1:8" x14ac:dyDescent="0.25">
      <c r="A3727">
        <v>103725</v>
      </c>
      <c r="B3727" s="1">
        <v>46204</v>
      </c>
      <c r="C3727" t="s">
        <v>851</v>
      </c>
      <c r="D3727" t="s">
        <v>1052</v>
      </c>
      <c r="E3727">
        <v>1</v>
      </c>
      <c r="F3727">
        <v>2794</v>
      </c>
      <c r="G3727">
        <v>5</v>
      </c>
      <c r="H3727" t="s">
        <v>1019</v>
      </c>
    </row>
    <row r="3728" spans="1:8" x14ac:dyDescent="0.25">
      <c r="A3728">
        <v>103726</v>
      </c>
      <c r="B3728" s="1">
        <v>46204</v>
      </c>
      <c r="C3728" t="s">
        <v>481</v>
      </c>
      <c r="D3728" t="s">
        <v>1105</v>
      </c>
      <c r="E3728">
        <v>5</v>
      </c>
      <c r="F3728">
        <v>4797</v>
      </c>
      <c r="G3728">
        <v>10</v>
      </c>
      <c r="H3728" t="s">
        <v>1019</v>
      </c>
    </row>
    <row r="3729" spans="1:8" x14ac:dyDescent="0.25">
      <c r="A3729">
        <v>103727</v>
      </c>
      <c r="B3729" s="1">
        <v>46204</v>
      </c>
      <c r="C3729" t="s">
        <v>13</v>
      </c>
      <c r="D3729" t="s">
        <v>1153</v>
      </c>
      <c r="E3729">
        <v>2</v>
      </c>
      <c r="F3729">
        <v>430</v>
      </c>
      <c r="G3729">
        <v>5</v>
      </c>
      <c r="H3729" t="s">
        <v>1019</v>
      </c>
    </row>
    <row r="3730" spans="1:8" x14ac:dyDescent="0.25">
      <c r="A3730">
        <v>103728</v>
      </c>
      <c r="B3730" s="1">
        <v>46204</v>
      </c>
      <c r="C3730" t="s">
        <v>778</v>
      </c>
      <c r="D3730" t="s">
        <v>1168</v>
      </c>
      <c r="E3730">
        <v>1</v>
      </c>
      <c r="F3730">
        <v>1876</v>
      </c>
      <c r="G3730">
        <v>0</v>
      </c>
      <c r="H3730" t="s">
        <v>1023</v>
      </c>
    </row>
    <row r="3731" spans="1:8" x14ac:dyDescent="0.25">
      <c r="A3731">
        <v>103729</v>
      </c>
      <c r="B3731" s="1">
        <v>46204</v>
      </c>
      <c r="C3731" t="s">
        <v>955</v>
      </c>
      <c r="D3731" t="s">
        <v>1170</v>
      </c>
      <c r="E3731">
        <v>1</v>
      </c>
      <c r="F3731">
        <v>594</v>
      </c>
      <c r="G3731">
        <v>0</v>
      </c>
      <c r="H3731" t="s">
        <v>1016</v>
      </c>
    </row>
    <row r="3732" spans="1:8" x14ac:dyDescent="0.25">
      <c r="A3732">
        <v>103730</v>
      </c>
      <c r="B3732" s="1">
        <v>46204</v>
      </c>
      <c r="C3732" t="s">
        <v>144</v>
      </c>
      <c r="D3732" t="s">
        <v>1152</v>
      </c>
      <c r="E3732">
        <v>1</v>
      </c>
      <c r="F3732">
        <v>2487</v>
      </c>
      <c r="G3732">
        <v>5</v>
      </c>
      <c r="H3732" t="s">
        <v>1016</v>
      </c>
    </row>
    <row r="3733" spans="1:8" x14ac:dyDescent="0.25">
      <c r="A3733">
        <v>103731</v>
      </c>
      <c r="B3733" s="1">
        <v>46204</v>
      </c>
      <c r="C3733" t="s">
        <v>662</v>
      </c>
      <c r="D3733" t="s">
        <v>1177</v>
      </c>
      <c r="E3733">
        <v>5</v>
      </c>
      <c r="F3733">
        <v>2076</v>
      </c>
      <c r="G3733">
        <v>5</v>
      </c>
      <c r="H3733" t="s">
        <v>1016</v>
      </c>
    </row>
    <row r="3734" spans="1:8" x14ac:dyDescent="0.25">
      <c r="A3734">
        <v>103732</v>
      </c>
      <c r="B3734" s="1">
        <v>46204</v>
      </c>
      <c r="C3734" t="s">
        <v>494</v>
      </c>
      <c r="D3734" t="s">
        <v>1145</v>
      </c>
      <c r="E3734">
        <v>4</v>
      </c>
      <c r="F3734">
        <v>4545</v>
      </c>
      <c r="G3734">
        <v>10</v>
      </c>
      <c r="H3734" t="s">
        <v>1016</v>
      </c>
    </row>
    <row r="3735" spans="1:8" x14ac:dyDescent="0.25">
      <c r="A3735">
        <v>103733</v>
      </c>
      <c r="B3735" s="1">
        <v>46204</v>
      </c>
      <c r="C3735" t="s">
        <v>227</v>
      </c>
      <c r="D3735" t="s">
        <v>1030</v>
      </c>
      <c r="E3735">
        <v>2</v>
      </c>
      <c r="F3735">
        <v>2537</v>
      </c>
      <c r="G3735">
        <v>5</v>
      </c>
      <c r="H3735" t="s">
        <v>1016</v>
      </c>
    </row>
    <row r="3736" spans="1:8" x14ac:dyDescent="0.25">
      <c r="A3736">
        <v>103734</v>
      </c>
      <c r="B3736" s="1">
        <v>46204</v>
      </c>
      <c r="C3736" t="s">
        <v>966</v>
      </c>
      <c r="D3736" t="s">
        <v>1168</v>
      </c>
      <c r="E3736">
        <v>3</v>
      </c>
      <c r="F3736">
        <v>2812</v>
      </c>
      <c r="G3736">
        <v>0</v>
      </c>
      <c r="H3736" t="s">
        <v>1021</v>
      </c>
    </row>
    <row r="3737" spans="1:8" x14ac:dyDescent="0.25">
      <c r="A3737">
        <v>103735</v>
      </c>
      <c r="B3737" s="1">
        <v>46204</v>
      </c>
      <c r="C3737" t="s">
        <v>767</v>
      </c>
      <c r="D3737" t="s">
        <v>1029</v>
      </c>
      <c r="E3737">
        <v>5</v>
      </c>
      <c r="F3737">
        <v>81</v>
      </c>
      <c r="G3737">
        <v>10</v>
      </c>
      <c r="H3737" t="s">
        <v>1017</v>
      </c>
    </row>
    <row r="3738" spans="1:8" x14ac:dyDescent="0.25">
      <c r="A3738">
        <v>103736</v>
      </c>
      <c r="B3738" s="1">
        <v>46204</v>
      </c>
      <c r="C3738" t="s">
        <v>192</v>
      </c>
      <c r="D3738" t="s">
        <v>1033</v>
      </c>
      <c r="E3738">
        <v>4</v>
      </c>
      <c r="F3738">
        <v>1045</v>
      </c>
      <c r="G3738">
        <v>10</v>
      </c>
      <c r="H3738" t="s">
        <v>1024</v>
      </c>
    </row>
    <row r="3739" spans="1:8" x14ac:dyDescent="0.25">
      <c r="A3739">
        <v>103737</v>
      </c>
      <c r="B3739" s="1">
        <v>46204</v>
      </c>
      <c r="C3739" t="s">
        <v>965</v>
      </c>
      <c r="D3739" t="s">
        <v>1094</v>
      </c>
      <c r="E3739">
        <v>4</v>
      </c>
      <c r="F3739">
        <v>2445</v>
      </c>
      <c r="G3739">
        <v>0</v>
      </c>
      <c r="H3739" t="s">
        <v>1023</v>
      </c>
    </row>
    <row r="3740" spans="1:8" x14ac:dyDescent="0.25">
      <c r="A3740">
        <v>103738</v>
      </c>
      <c r="B3740" s="1">
        <v>46204</v>
      </c>
      <c r="C3740" t="s">
        <v>358</v>
      </c>
      <c r="D3740" t="s">
        <v>1172</v>
      </c>
      <c r="E3740">
        <v>3</v>
      </c>
      <c r="F3740">
        <v>3329</v>
      </c>
      <c r="G3740">
        <v>5</v>
      </c>
      <c r="H3740" t="s">
        <v>1025</v>
      </c>
    </row>
    <row r="3741" spans="1:8" x14ac:dyDescent="0.25">
      <c r="A3741">
        <v>103739</v>
      </c>
      <c r="B3741" s="1">
        <v>46204</v>
      </c>
      <c r="C3741" t="s">
        <v>665</v>
      </c>
      <c r="D3741" t="s">
        <v>1175</v>
      </c>
      <c r="E3741">
        <v>2</v>
      </c>
      <c r="F3741">
        <v>2374</v>
      </c>
      <c r="G3741">
        <v>5</v>
      </c>
      <c r="H3741" t="s">
        <v>1018</v>
      </c>
    </row>
    <row r="3742" spans="1:8" x14ac:dyDescent="0.25">
      <c r="A3742">
        <v>103740</v>
      </c>
      <c r="B3742" s="1">
        <v>46204</v>
      </c>
      <c r="C3742" t="s">
        <v>835</v>
      </c>
      <c r="D3742" t="s">
        <v>1158</v>
      </c>
      <c r="E3742">
        <v>4</v>
      </c>
      <c r="F3742">
        <v>3041</v>
      </c>
      <c r="G3742">
        <v>5</v>
      </c>
      <c r="H3742" t="s">
        <v>1022</v>
      </c>
    </row>
    <row r="3743" spans="1:8" x14ac:dyDescent="0.25">
      <c r="A3743">
        <v>103741</v>
      </c>
      <c r="B3743" s="1">
        <v>46204</v>
      </c>
      <c r="C3743" t="s">
        <v>113</v>
      </c>
      <c r="D3743" t="s">
        <v>1172</v>
      </c>
      <c r="E3743">
        <v>2</v>
      </c>
      <c r="F3743">
        <v>663</v>
      </c>
      <c r="G3743">
        <v>0</v>
      </c>
      <c r="H3743" t="s">
        <v>1020</v>
      </c>
    </row>
    <row r="3744" spans="1:8" x14ac:dyDescent="0.25">
      <c r="A3744">
        <v>103742</v>
      </c>
      <c r="B3744" s="1">
        <v>46204</v>
      </c>
      <c r="C3744" t="s">
        <v>333</v>
      </c>
      <c r="D3744" t="s">
        <v>1176</v>
      </c>
      <c r="E3744">
        <v>3</v>
      </c>
      <c r="F3744">
        <v>4479</v>
      </c>
      <c r="G3744">
        <v>10</v>
      </c>
      <c r="H3744" t="s">
        <v>1023</v>
      </c>
    </row>
    <row r="3745" spans="1:8" x14ac:dyDescent="0.25">
      <c r="A3745">
        <v>103743</v>
      </c>
      <c r="B3745" s="1">
        <v>46204</v>
      </c>
      <c r="C3745" t="s">
        <v>52</v>
      </c>
      <c r="D3745" t="s">
        <v>1080</v>
      </c>
      <c r="E3745">
        <v>5</v>
      </c>
      <c r="F3745">
        <v>2749</v>
      </c>
      <c r="G3745">
        <v>5</v>
      </c>
      <c r="H3745" t="s">
        <v>1017</v>
      </c>
    </row>
    <row r="3746" spans="1:8" x14ac:dyDescent="0.25">
      <c r="A3746">
        <v>103744</v>
      </c>
      <c r="B3746" s="1">
        <v>46204</v>
      </c>
      <c r="C3746" t="s">
        <v>393</v>
      </c>
      <c r="D3746" t="s">
        <v>1051</v>
      </c>
      <c r="E3746">
        <v>1</v>
      </c>
      <c r="F3746">
        <v>1004</v>
      </c>
      <c r="G3746">
        <v>5</v>
      </c>
      <c r="H3746" t="s">
        <v>1025</v>
      </c>
    </row>
    <row r="3747" spans="1:8" x14ac:dyDescent="0.25">
      <c r="A3747">
        <v>103745</v>
      </c>
      <c r="B3747" s="1">
        <v>46204</v>
      </c>
      <c r="C3747" t="s">
        <v>629</v>
      </c>
      <c r="D3747" t="s">
        <v>1042</v>
      </c>
      <c r="E3747">
        <v>4</v>
      </c>
      <c r="F3747">
        <v>866</v>
      </c>
      <c r="G3747">
        <v>0</v>
      </c>
      <c r="H3747" t="s">
        <v>1017</v>
      </c>
    </row>
    <row r="3748" spans="1:8" x14ac:dyDescent="0.25">
      <c r="A3748">
        <v>103746</v>
      </c>
      <c r="B3748" s="1">
        <v>46204</v>
      </c>
      <c r="C3748" t="s">
        <v>861</v>
      </c>
      <c r="D3748" t="s">
        <v>1086</v>
      </c>
      <c r="E3748">
        <v>1</v>
      </c>
      <c r="F3748">
        <v>2477</v>
      </c>
      <c r="G3748">
        <v>10</v>
      </c>
      <c r="H3748" t="s">
        <v>1016</v>
      </c>
    </row>
    <row r="3749" spans="1:8" x14ac:dyDescent="0.25">
      <c r="A3749">
        <v>103747</v>
      </c>
      <c r="B3749" s="1">
        <v>46204</v>
      </c>
      <c r="C3749" t="s">
        <v>116</v>
      </c>
      <c r="D3749" t="s">
        <v>1140</v>
      </c>
      <c r="E3749">
        <v>4</v>
      </c>
      <c r="F3749">
        <v>868</v>
      </c>
      <c r="G3749">
        <v>0</v>
      </c>
      <c r="H3749" t="s">
        <v>1019</v>
      </c>
    </row>
    <row r="3750" spans="1:8" x14ac:dyDescent="0.25">
      <c r="A3750">
        <v>103748</v>
      </c>
      <c r="B3750" s="1">
        <v>46204</v>
      </c>
      <c r="C3750" t="s">
        <v>935</v>
      </c>
      <c r="D3750" t="s">
        <v>1096</v>
      </c>
      <c r="E3750">
        <v>2</v>
      </c>
      <c r="F3750">
        <v>4007</v>
      </c>
      <c r="G3750">
        <v>0</v>
      </c>
      <c r="H3750" t="s">
        <v>1021</v>
      </c>
    </row>
    <row r="3751" spans="1:8" x14ac:dyDescent="0.25">
      <c r="A3751">
        <v>103749</v>
      </c>
      <c r="B3751" s="1">
        <v>46204</v>
      </c>
      <c r="C3751" t="s">
        <v>381</v>
      </c>
      <c r="D3751" t="s">
        <v>1138</v>
      </c>
      <c r="E3751">
        <v>3</v>
      </c>
      <c r="F3751">
        <v>1915</v>
      </c>
      <c r="G3751">
        <v>5</v>
      </c>
      <c r="H3751" t="s">
        <v>1017</v>
      </c>
    </row>
    <row r="3752" spans="1:8" x14ac:dyDescent="0.25">
      <c r="A3752">
        <v>103750</v>
      </c>
      <c r="B3752" s="1">
        <v>46204</v>
      </c>
      <c r="C3752" t="s">
        <v>838</v>
      </c>
      <c r="D3752" t="s">
        <v>1160</v>
      </c>
      <c r="E3752">
        <v>4</v>
      </c>
      <c r="F3752">
        <v>679</v>
      </c>
      <c r="G3752">
        <v>10</v>
      </c>
      <c r="H3752" t="s">
        <v>1020</v>
      </c>
    </row>
    <row r="3753" spans="1:8" x14ac:dyDescent="0.25">
      <c r="A3753">
        <v>103751</v>
      </c>
      <c r="B3753" s="1">
        <v>46204</v>
      </c>
      <c r="C3753" t="s">
        <v>111</v>
      </c>
      <c r="D3753" t="s">
        <v>1035</v>
      </c>
      <c r="E3753">
        <v>3</v>
      </c>
      <c r="F3753">
        <v>1608</v>
      </c>
      <c r="G3753">
        <v>0</v>
      </c>
      <c r="H3753" t="s">
        <v>1020</v>
      </c>
    </row>
    <row r="3754" spans="1:8" x14ac:dyDescent="0.25">
      <c r="A3754">
        <v>103752</v>
      </c>
      <c r="B3754" s="1">
        <v>46204</v>
      </c>
      <c r="C3754" t="s">
        <v>1008</v>
      </c>
      <c r="D3754" t="s">
        <v>1061</v>
      </c>
      <c r="E3754">
        <v>4</v>
      </c>
      <c r="F3754">
        <v>1453</v>
      </c>
      <c r="G3754">
        <v>5</v>
      </c>
      <c r="H3754" t="s">
        <v>1016</v>
      </c>
    </row>
    <row r="3755" spans="1:8" x14ac:dyDescent="0.25">
      <c r="A3755">
        <v>103753</v>
      </c>
      <c r="B3755" s="1">
        <v>46204</v>
      </c>
      <c r="C3755" t="s">
        <v>384</v>
      </c>
      <c r="D3755" t="s">
        <v>1162</v>
      </c>
      <c r="E3755">
        <v>3</v>
      </c>
      <c r="F3755">
        <v>1547</v>
      </c>
      <c r="G3755">
        <v>10</v>
      </c>
      <c r="H3755" t="s">
        <v>1023</v>
      </c>
    </row>
    <row r="3756" spans="1:8" x14ac:dyDescent="0.25">
      <c r="A3756">
        <v>103754</v>
      </c>
      <c r="B3756" s="1">
        <v>46204</v>
      </c>
      <c r="C3756" t="s">
        <v>779</v>
      </c>
      <c r="D3756" t="s">
        <v>1170</v>
      </c>
      <c r="E3756">
        <v>2</v>
      </c>
      <c r="F3756">
        <v>4898</v>
      </c>
      <c r="G3756">
        <v>5</v>
      </c>
      <c r="H3756" t="s">
        <v>1023</v>
      </c>
    </row>
    <row r="3757" spans="1:8" x14ac:dyDescent="0.25">
      <c r="A3757">
        <v>103755</v>
      </c>
      <c r="B3757" s="1">
        <v>46204</v>
      </c>
      <c r="C3757" t="s">
        <v>250</v>
      </c>
      <c r="D3757" t="s">
        <v>1152</v>
      </c>
      <c r="E3757">
        <v>2</v>
      </c>
      <c r="F3757">
        <v>2113</v>
      </c>
      <c r="G3757">
        <v>10</v>
      </c>
      <c r="H3757" t="s">
        <v>1018</v>
      </c>
    </row>
    <row r="3758" spans="1:8" x14ac:dyDescent="0.25">
      <c r="A3758">
        <v>103756</v>
      </c>
      <c r="B3758" s="1">
        <v>46204</v>
      </c>
      <c r="C3758" t="s">
        <v>494</v>
      </c>
      <c r="D3758" t="s">
        <v>1108</v>
      </c>
      <c r="E3758">
        <v>5</v>
      </c>
      <c r="F3758">
        <v>4527</v>
      </c>
      <c r="G3758">
        <v>0</v>
      </c>
      <c r="H3758" t="s">
        <v>1016</v>
      </c>
    </row>
    <row r="3759" spans="1:8" x14ac:dyDescent="0.25">
      <c r="A3759">
        <v>103757</v>
      </c>
      <c r="B3759" s="1">
        <v>46204</v>
      </c>
      <c r="C3759" t="s">
        <v>371</v>
      </c>
      <c r="D3759" t="s">
        <v>1074</v>
      </c>
      <c r="E3759">
        <v>3</v>
      </c>
      <c r="F3759">
        <v>602</v>
      </c>
      <c r="G3759">
        <v>5</v>
      </c>
      <c r="H3759" t="s">
        <v>1016</v>
      </c>
    </row>
    <row r="3760" spans="1:8" x14ac:dyDescent="0.25">
      <c r="A3760">
        <v>103758</v>
      </c>
      <c r="B3760" s="1">
        <v>46204</v>
      </c>
      <c r="C3760" t="s">
        <v>112</v>
      </c>
      <c r="D3760" t="s">
        <v>1090</v>
      </c>
      <c r="E3760">
        <v>3</v>
      </c>
      <c r="F3760">
        <v>4252</v>
      </c>
      <c r="G3760">
        <v>5</v>
      </c>
      <c r="H3760" t="s">
        <v>1021</v>
      </c>
    </row>
    <row r="3761" spans="1:8" x14ac:dyDescent="0.25">
      <c r="A3761">
        <v>103759</v>
      </c>
      <c r="B3761" s="1">
        <v>46204</v>
      </c>
      <c r="C3761" t="s">
        <v>840</v>
      </c>
      <c r="D3761" t="s">
        <v>1140</v>
      </c>
      <c r="E3761">
        <v>3</v>
      </c>
      <c r="F3761">
        <v>2445</v>
      </c>
      <c r="G3761">
        <v>5</v>
      </c>
      <c r="H3761" t="s">
        <v>1023</v>
      </c>
    </row>
    <row r="3762" spans="1:8" x14ac:dyDescent="0.25">
      <c r="A3762">
        <v>103760</v>
      </c>
      <c r="B3762" s="1">
        <v>46204</v>
      </c>
      <c r="C3762" t="s">
        <v>151</v>
      </c>
      <c r="D3762" t="s">
        <v>1046</v>
      </c>
      <c r="E3762">
        <v>3</v>
      </c>
      <c r="F3762">
        <v>2876</v>
      </c>
      <c r="G3762">
        <v>0</v>
      </c>
      <c r="H3762" t="s">
        <v>1017</v>
      </c>
    </row>
    <row r="3763" spans="1:8" x14ac:dyDescent="0.25">
      <c r="A3763">
        <v>103761</v>
      </c>
      <c r="B3763" s="1">
        <v>46204</v>
      </c>
      <c r="C3763" t="s">
        <v>635</v>
      </c>
      <c r="D3763" t="s">
        <v>1075</v>
      </c>
      <c r="E3763">
        <v>3</v>
      </c>
      <c r="F3763">
        <v>1592</v>
      </c>
      <c r="G3763">
        <v>0</v>
      </c>
      <c r="H3763" t="s">
        <v>1016</v>
      </c>
    </row>
    <row r="3764" spans="1:8" x14ac:dyDescent="0.25">
      <c r="A3764">
        <v>103762</v>
      </c>
      <c r="B3764" s="1">
        <v>46204</v>
      </c>
      <c r="C3764" t="s">
        <v>825</v>
      </c>
      <c r="D3764" t="s">
        <v>1139</v>
      </c>
      <c r="E3764">
        <v>5</v>
      </c>
      <c r="F3764">
        <v>4786</v>
      </c>
      <c r="G3764">
        <v>10</v>
      </c>
      <c r="H3764" t="s">
        <v>1021</v>
      </c>
    </row>
    <row r="3765" spans="1:8" x14ac:dyDescent="0.25">
      <c r="A3765">
        <v>103763</v>
      </c>
      <c r="B3765" s="1">
        <v>46204</v>
      </c>
      <c r="C3765" t="s">
        <v>782</v>
      </c>
      <c r="D3765" t="s">
        <v>1164</v>
      </c>
      <c r="E3765">
        <v>4</v>
      </c>
      <c r="F3765">
        <v>3159</v>
      </c>
      <c r="G3765">
        <v>0</v>
      </c>
      <c r="H3765" t="s">
        <v>1021</v>
      </c>
    </row>
    <row r="3766" spans="1:8" x14ac:dyDescent="0.25">
      <c r="A3766">
        <v>103764</v>
      </c>
      <c r="B3766" s="1">
        <v>46204</v>
      </c>
      <c r="C3766" t="s">
        <v>803</v>
      </c>
      <c r="D3766" t="s">
        <v>1144</v>
      </c>
      <c r="E3766">
        <v>4</v>
      </c>
      <c r="F3766">
        <v>66</v>
      </c>
      <c r="G3766">
        <v>0</v>
      </c>
      <c r="H3766" t="s">
        <v>1023</v>
      </c>
    </row>
    <row r="3767" spans="1:8" x14ac:dyDescent="0.25">
      <c r="A3767">
        <v>103765</v>
      </c>
      <c r="B3767" s="1">
        <v>46204</v>
      </c>
      <c r="C3767" t="s">
        <v>136</v>
      </c>
      <c r="D3767" t="s">
        <v>1165</v>
      </c>
      <c r="E3767">
        <v>2</v>
      </c>
      <c r="F3767">
        <v>2645</v>
      </c>
      <c r="G3767">
        <v>5</v>
      </c>
      <c r="H3767" t="s">
        <v>1025</v>
      </c>
    </row>
    <row r="3768" spans="1:8" x14ac:dyDescent="0.25">
      <c r="A3768">
        <v>103766</v>
      </c>
      <c r="B3768" s="1">
        <v>46204</v>
      </c>
      <c r="C3768" t="s">
        <v>117</v>
      </c>
      <c r="D3768" t="s">
        <v>1065</v>
      </c>
      <c r="E3768">
        <v>5</v>
      </c>
      <c r="F3768">
        <v>4380</v>
      </c>
      <c r="G3768">
        <v>5</v>
      </c>
      <c r="H3768" t="s">
        <v>1025</v>
      </c>
    </row>
    <row r="3769" spans="1:8" x14ac:dyDescent="0.25">
      <c r="A3769">
        <v>103767</v>
      </c>
      <c r="B3769" s="1">
        <v>46204</v>
      </c>
      <c r="C3769" t="s">
        <v>1001</v>
      </c>
      <c r="D3769" t="s">
        <v>1162</v>
      </c>
      <c r="E3769">
        <v>4</v>
      </c>
      <c r="F3769">
        <v>1402</v>
      </c>
      <c r="G3769">
        <v>5</v>
      </c>
      <c r="H3769" t="s">
        <v>1016</v>
      </c>
    </row>
    <row r="3770" spans="1:8" x14ac:dyDescent="0.25">
      <c r="A3770">
        <v>103768</v>
      </c>
      <c r="B3770" s="1">
        <v>46204</v>
      </c>
      <c r="C3770" t="s">
        <v>129</v>
      </c>
      <c r="D3770" t="s">
        <v>1048</v>
      </c>
      <c r="E3770">
        <v>1</v>
      </c>
      <c r="F3770">
        <v>2046</v>
      </c>
      <c r="G3770">
        <v>0</v>
      </c>
      <c r="H3770" t="s">
        <v>1024</v>
      </c>
    </row>
    <row r="3771" spans="1:8" x14ac:dyDescent="0.25">
      <c r="A3771">
        <v>103769</v>
      </c>
      <c r="B3771" s="1">
        <v>46204</v>
      </c>
      <c r="C3771" t="s">
        <v>419</v>
      </c>
      <c r="D3771" t="s">
        <v>1087</v>
      </c>
      <c r="E3771">
        <v>3</v>
      </c>
      <c r="F3771">
        <v>4669</v>
      </c>
      <c r="G3771">
        <v>5</v>
      </c>
      <c r="H3771" t="s">
        <v>1020</v>
      </c>
    </row>
    <row r="3772" spans="1:8" x14ac:dyDescent="0.25">
      <c r="A3772">
        <v>103770</v>
      </c>
      <c r="B3772" s="1">
        <v>46204</v>
      </c>
      <c r="C3772" t="s">
        <v>18</v>
      </c>
      <c r="D3772" t="s">
        <v>1055</v>
      </c>
      <c r="E3772">
        <v>5</v>
      </c>
      <c r="F3772">
        <v>1403</v>
      </c>
      <c r="G3772">
        <v>0</v>
      </c>
      <c r="H3772" t="s">
        <v>1018</v>
      </c>
    </row>
    <row r="3773" spans="1:8" x14ac:dyDescent="0.25">
      <c r="A3773">
        <v>103771</v>
      </c>
      <c r="B3773" s="1">
        <v>46204</v>
      </c>
      <c r="C3773" t="s">
        <v>579</v>
      </c>
      <c r="D3773" t="s">
        <v>1105</v>
      </c>
      <c r="E3773">
        <v>4</v>
      </c>
      <c r="F3773">
        <v>4039</v>
      </c>
      <c r="G3773">
        <v>10</v>
      </c>
      <c r="H3773" t="s">
        <v>1025</v>
      </c>
    </row>
    <row r="3774" spans="1:8" x14ac:dyDescent="0.25">
      <c r="A3774">
        <v>103772</v>
      </c>
      <c r="B3774" s="1">
        <v>46204</v>
      </c>
      <c r="C3774" t="s">
        <v>878</v>
      </c>
      <c r="D3774" t="s">
        <v>1084</v>
      </c>
      <c r="E3774">
        <v>1</v>
      </c>
      <c r="F3774">
        <v>3500</v>
      </c>
      <c r="G3774">
        <v>10</v>
      </c>
      <c r="H3774" t="s">
        <v>1024</v>
      </c>
    </row>
    <row r="3775" spans="1:8" x14ac:dyDescent="0.25">
      <c r="A3775">
        <v>103773</v>
      </c>
      <c r="B3775" s="1">
        <v>46204</v>
      </c>
      <c r="C3775" t="s">
        <v>331</v>
      </c>
      <c r="D3775" t="s">
        <v>1102</v>
      </c>
      <c r="E3775">
        <v>2</v>
      </c>
      <c r="F3775">
        <v>164</v>
      </c>
      <c r="G3775">
        <v>5</v>
      </c>
      <c r="H3775" t="s">
        <v>1018</v>
      </c>
    </row>
    <row r="3776" spans="1:8" x14ac:dyDescent="0.25">
      <c r="A3776">
        <v>103774</v>
      </c>
      <c r="B3776" s="1">
        <v>46204</v>
      </c>
      <c r="C3776" t="s">
        <v>310</v>
      </c>
      <c r="D3776" t="s">
        <v>1154</v>
      </c>
      <c r="E3776">
        <v>3</v>
      </c>
      <c r="F3776">
        <v>879</v>
      </c>
      <c r="G3776">
        <v>5</v>
      </c>
      <c r="H3776" t="s">
        <v>1019</v>
      </c>
    </row>
    <row r="3777" spans="1:8" x14ac:dyDescent="0.25">
      <c r="A3777">
        <v>103775</v>
      </c>
      <c r="B3777" s="1">
        <v>46204</v>
      </c>
      <c r="C3777" t="s">
        <v>768</v>
      </c>
      <c r="D3777" t="s">
        <v>1114</v>
      </c>
      <c r="E3777">
        <v>4</v>
      </c>
      <c r="F3777">
        <v>1425</v>
      </c>
      <c r="G3777">
        <v>5</v>
      </c>
      <c r="H3777" t="s">
        <v>1021</v>
      </c>
    </row>
    <row r="3778" spans="1:8" x14ac:dyDescent="0.25">
      <c r="A3778">
        <v>103776</v>
      </c>
      <c r="B3778" s="1">
        <v>46204</v>
      </c>
      <c r="C3778" t="s">
        <v>101</v>
      </c>
      <c r="D3778" t="s">
        <v>1116</v>
      </c>
      <c r="E3778">
        <v>5</v>
      </c>
      <c r="F3778">
        <v>1954</v>
      </c>
      <c r="G3778">
        <v>5</v>
      </c>
      <c r="H3778" t="s">
        <v>1020</v>
      </c>
    </row>
    <row r="3779" spans="1:8" x14ac:dyDescent="0.25">
      <c r="A3779">
        <v>103777</v>
      </c>
      <c r="B3779" s="1">
        <v>46204</v>
      </c>
      <c r="C3779" t="s">
        <v>361</v>
      </c>
      <c r="D3779" t="s">
        <v>1103</v>
      </c>
      <c r="E3779">
        <v>4</v>
      </c>
      <c r="F3779">
        <v>4937</v>
      </c>
      <c r="G3779">
        <v>10</v>
      </c>
      <c r="H3779" t="s">
        <v>1025</v>
      </c>
    </row>
    <row r="3780" spans="1:8" x14ac:dyDescent="0.25">
      <c r="A3780">
        <v>103778</v>
      </c>
      <c r="B3780" s="1">
        <v>46204</v>
      </c>
      <c r="C3780" t="s">
        <v>181</v>
      </c>
      <c r="D3780" t="s">
        <v>1046</v>
      </c>
      <c r="E3780">
        <v>2</v>
      </c>
      <c r="F3780">
        <v>4778</v>
      </c>
      <c r="G3780">
        <v>10</v>
      </c>
      <c r="H3780" t="s">
        <v>1017</v>
      </c>
    </row>
    <row r="3781" spans="1:8" x14ac:dyDescent="0.25">
      <c r="A3781">
        <v>103779</v>
      </c>
      <c r="B3781" s="1">
        <v>46204</v>
      </c>
      <c r="C3781" t="s">
        <v>436</v>
      </c>
      <c r="D3781" t="s">
        <v>1086</v>
      </c>
      <c r="E3781">
        <v>5</v>
      </c>
      <c r="F3781">
        <v>2381</v>
      </c>
      <c r="G3781">
        <v>10</v>
      </c>
      <c r="H3781" t="s">
        <v>1024</v>
      </c>
    </row>
    <row r="3782" spans="1:8" x14ac:dyDescent="0.25">
      <c r="A3782">
        <v>103780</v>
      </c>
      <c r="B3782" s="1">
        <v>46204</v>
      </c>
      <c r="C3782" t="s">
        <v>353</v>
      </c>
      <c r="D3782" t="s">
        <v>1165</v>
      </c>
      <c r="E3782">
        <v>5</v>
      </c>
      <c r="F3782">
        <v>3827</v>
      </c>
      <c r="G3782">
        <v>0</v>
      </c>
      <c r="H3782" t="s">
        <v>1016</v>
      </c>
    </row>
    <row r="3783" spans="1:8" x14ac:dyDescent="0.25">
      <c r="A3783">
        <v>103781</v>
      </c>
      <c r="B3783" s="1">
        <v>46204</v>
      </c>
      <c r="C3783" t="s">
        <v>348</v>
      </c>
      <c r="D3783" t="s">
        <v>1079</v>
      </c>
      <c r="E3783">
        <v>3</v>
      </c>
      <c r="F3783">
        <v>2990</v>
      </c>
      <c r="G3783">
        <v>5</v>
      </c>
      <c r="H3783" t="s">
        <v>1017</v>
      </c>
    </row>
    <row r="3784" spans="1:8" x14ac:dyDescent="0.25">
      <c r="A3784">
        <v>103782</v>
      </c>
      <c r="B3784" s="1">
        <v>46204</v>
      </c>
      <c r="C3784" t="s">
        <v>903</v>
      </c>
      <c r="D3784" t="s">
        <v>1031</v>
      </c>
      <c r="E3784">
        <v>4</v>
      </c>
      <c r="F3784">
        <v>4065</v>
      </c>
      <c r="G3784">
        <v>10</v>
      </c>
      <c r="H3784" t="s">
        <v>1023</v>
      </c>
    </row>
    <row r="3785" spans="1:8" x14ac:dyDescent="0.25">
      <c r="A3785">
        <v>103783</v>
      </c>
      <c r="B3785" s="1">
        <v>46204</v>
      </c>
      <c r="C3785" t="s">
        <v>749</v>
      </c>
      <c r="D3785" t="s">
        <v>1119</v>
      </c>
      <c r="E3785">
        <v>4</v>
      </c>
      <c r="F3785">
        <v>1315</v>
      </c>
      <c r="G3785">
        <v>10</v>
      </c>
      <c r="H3785" t="s">
        <v>1021</v>
      </c>
    </row>
    <row r="3786" spans="1:8" x14ac:dyDescent="0.25">
      <c r="A3786">
        <v>103784</v>
      </c>
      <c r="B3786" s="1">
        <v>46204</v>
      </c>
      <c r="C3786" t="s">
        <v>969</v>
      </c>
      <c r="D3786" t="s">
        <v>1134</v>
      </c>
      <c r="E3786">
        <v>2</v>
      </c>
      <c r="F3786">
        <v>342</v>
      </c>
      <c r="G3786">
        <v>5</v>
      </c>
      <c r="H3786" t="s">
        <v>1025</v>
      </c>
    </row>
    <row r="3787" spans="1:8" x14ac:dyDescent="0.25">
      <c r="A3787">
        <v>103785</v>
      </c>
      <c r="B3787" s="1">
        <v>46204</v>
      </c>
      <c r="C3787" t="s">
        <v>589</v>
      </c>
      <c r="D3787" t="s">
        <v>1052</v>
      </c>
      <c r="E3787">
        <v>5</v>
      </c>
      <c r="F3787">
        <v>1377</v>
      </c>
      <c r="G3787">
        <v>0</v>
      </c>
      <c r="H3787" t="s">
        <v>1024</v>
      </c>
    </row>
    <row r="3788" spans="1:8" x14ac:dyDescent="0.25">
      <c r="A3788">
        <v>103786</v>
      </c>
      <c r="B3788" s="1">
        <v>46204</v>
      </c>
      <c r="C3788" t="s">
        <v>415</v>
      </c>
      <c r="D3788" t="s">
        <v>1164</v>
      </c>
      <c r="E3788">
        <v>3</v>
      </c>
      <c r="F3788">
        <v>1534</v>
      </c>
      <c r="G3788">
        <v>0</v>
      </c>
      <c r="H3788" t="s">
        <v>1018</v>
      </c>
    </row>
    <row r="3789" spans="1:8" x14ac:dyDescent="0.25">
      <c r="A3789">
        <v>103787</v>
      </c>
      <c r="B3789" s="1">
        <v>46204</v>
      </c>
      <c r="C3789" t="s">
        <v>666</v>
      </c>
      <c r="D3789" t="s">
        <v>1096</v>
      </c>
      <c r="E3789">
        <v>2</v>
      </c>
      <c r="F3789">
        <v>4769</v>
      </c>
      <c r="G3789">
        <v>0</v>
      </c>
      <c r="H3789" t="s">
        <v>1019</v>
      </c>
    </row>
    <row r="3790" spans="1:8" x14ac:dyDescent="0.25">
      <c r="A3790">
        <v>103788</v>
      </c>
      <c r="B3790" s="1">
        <v>46204</v>
      </c>
      <c r="C3790" t="s">
        <v>66</v>
      </c>
      <c r="D3790" t="s">
        <v>1129</v>
      </c>
      <c r="E3790">
        <v>4</v>
      </c>
      <c r="F3790">
        <v>2281</v>
      </c>
      <c r="G3790">
        <v>0</v>
      </c>
      <c r="H3790" t="s">
        <v>1025</v>
      </c>
    </row>
    <row r="3791" spans="1:8" x14ac:dyDescent="0.25">
      <c r="A3791">
        <v>103789</v>
      </c>
      <c r="B3791" s="1">
        <v>46204</v>
      </c>
      <c r="C3791" t="s">
        <v>866</v>
      </c>
      <c r="D3791" t="s">
        <v>1140</v>
      </c>
      <c r="E3791">
        <v>3</v>
      </c>
      <c r="F3791">
        <v>4053</v>
      </c>
      <c r="G3791">
        <v>5</v>
      </c>
      <c r="H3791" t="s">
        <v>1024</v>
      </c>
    </row>
    <row r="3792" spans="1:8" x14ac:dyDescent="0.25">
      <c r="A3792">
        <v>103790</v>
      </c>
      <c r="B3792" s="1">
        <v>46204</v>
      </c>
      <c r="C3792" t="s">
        <v>972</v>
      </c>
      <c r="D3792" t="s">
        <v>1088</v>
      </c>
      <c r="E3792">
        <v>2</v>
      </c>
      <c r="F3792">
        <v>449</v>
      </c>
      <c r="G3792">
        <v>10</v>
      </c>
      <c r="H3792" t="s">
        <v>1016</v>
      </c>
    </row>
    <row r="3793" spans="1:8" x14ac:dyDescent="0.25">
      <c r="A3793">
        <v>103791</v>
      </c>
      <c r="B3793" s="1">
        <v>46204</v>
      </c>
      <c r="C3793" t="s">
        <v>698</v>
      </c>
      <c r="D3793" t="s">
        <v>1156</v>
      </c>
      <c r="E3793">
        <v>5</v>
      </c>
      <c r="F3793">
        <v>1048</v>
      </c>
      <c r="G3793">
        <v>5</v>
      </c>
      <c r="H3793" t="s">
        <v>1019</v>
      </c>
    </row>
    <row r="3794" spans="1:8" x14ac:dyDescent="0.25">
      <c r="A3794">
        <v>103792</v>
      </c>
      <c r="B3794" s="1">
        <v>46204</v>
      </c>
      <c r="C3794" t="s">
        <v>17</v>
      </c>
      <c r="D3794" t="s">
        <v>1142</v>
      </c>
      <c r="E3794">
        <v>3</v>
      </c>
      <c r="F3794">
        <v>2797</v>
      </c>
      <c r="G3794">
        <v>10</v>
      </c>
      <c r="H3794" t="s">
        <v>1016</v>
      </c>
    </row>
    <row r="3795" spans="1:8" x14ac:dyDescent="0.25">
      <c r="A3795">
        <v>103793</v>
      </c>
      <c r="B3795" s="1">
        <v>46204</v>
      </c>
      <c r="C3795" t="s">
        <v>987</v>
      </c>
      <c r="D3795" t="s">
        <v>1044</v>
      </c>
      <c r="E3795">
        <v>1</v>
      </c>
      <c r="F3795">
        <v>4130</v>
      </c>
      <c r="G3795">
        <v>5</v>
      </c>
      <c r="H3795" t="s">
        <v>1021</v>
      </c>
    </row>
    <row r="3796" spans="1:8" x14ac:dyDescent="0.25">
      <c r="A3796">
        <v>103794</v>
      </c>
      <c r="B3796" s="1">
        <v>46204</v>
      </c>
      <c r="C3796" t="s">
        <v>460</v>
      </c>
      <c r="D3796" t="s">
        <v>1172</v>
      </c>
      <c r="E3796">
        <v>4</v>
      </c>
      <c r="F3796">
        <v>4907</v>
      </c>
      <c r="G3796">
        <v>0</v>
      </c>
      <c r="H3796" t="s">
        <v>1020</v>
      </c>
    </row>
    <row r="3797" spans="1:8" x14ac:dyDescent="0.25">
      <c r="A3797">
        <v>103795</v>
      </c>
      <c r="B3797" s="1">
        <v>46204</v>
      </c>
      <c r="C3797" t="s">
        <v>456</v>
      </c>
      <c r="D3797" t="s">
        <v>1079</v>
      </c>
      <c r="E3797">
        <v>2</v>
      </c>
      <c r="F3797">
        <v>4763</v>
      </c>
      <c r="G3797">
        <v>5</v>
      </c>
      <c r="H3797" t="s">
        <v>1021</v>
      </c>
    </row>
    <row r="3798" spans="1:8" x14ac:dyDescent="0.25">
      <c r="A3798">
        <v>103796</v>
      </c>
      <c r="B3798" s="1">
        <v>46204</v>
      </c>
      <c r="C3798" t="s">
        <v>174</v>
      </c>
      <c r="D3798" t="s">
        <v>1061</v>
      </c>
      <c r="E3798">
        <v>4</v>
      </c>
      <c r="F3798">
        <v>4215</v>
      </c>
      <c r="G3798">
        <v>0</v>
      </c>
      <c r="H3798" t="s">
        <v>1018</v>
      </c>
    </row>
    <row r="3799" spans="1:8" x14ac:dyDescent="0.25">
      <c r="A3799">
        <v>103797</v>
      </c>
      <c r="B3799" s="1">
        <v>46204</v>
      </c>
      <c r="C3799" t="s">
        <v>126</v>
      </c>
      <c r="D3799" t="s">
        <v>1035</v>
      </c>
      <c r="E3799">
        <v>1</v>
      </c>
      <c r="F3799">
        <v>3890</v>
      </c>
      <c r="G3799">
        <v>5</v>
      </c>
      <c r="H3799" t="s">
        <v>1024</v>
      </c>
    </row>
    <row r="3800" spans="1:8" x14ac:dyDescent="0.25">
      <c r="A3800">
        <v>103798</v>
      </c>
      <c r="B3800" s="1">
        <v>46204</v>
      </c>
      <c r="C3800" t="s">
        <v>983</v>
      </c>
      <c r="D3800" t="s">
        <v>1089</v>
      </c>
      <c r="E3800">
        <v>5</v>
      </c>
      <c r="F3800">
        <v>2649</v>
      </c>
      <c r="G3800">
        <v>5</v>
      </c>
      <c r="H3800" t="s">
        <v>1017</v>
      </c>
    </row>
    <row r="3801" spans="1:8" x14ac:dyDescent="0.25">
      <c r="A3801">
        <v>103799</v>
      </c>
      <c r="B3801" s="1">
        <v>46204</v>
      </c>
      <c r="C3801" t="s">
        <v>811</v>
      </c>
      <c r="D3801" t="s">
        <v>1029</v>
      </c>
      <c r="E3801">
        <v>5</v>
      </c>
      <c r="F3801">
        <v>2012</v>
      </c>
      <c r="G3801">
        <v>5</v>
      </c>
      <c r="H3801" t="s">
        <v>1021</v>
      </c>
    </row>
    <row r="3802" spans="1:8" x14ac:dyDescent="0.25">
      <c r="A3802">
        <v>103800</v>
      </c>
      <c r="B3802" s="1">
        <v>46204</v>
      </c>
      <c r="C3802" t="s">
        <v>1004</v>
      </c>
      <c r="D3802" t="s">
        <v>1082</v>
      </c>
      <c r="E3802">
        <v>1</v>
      </c>
      <c r="F3802">
        <v>1890</v>
      </c>
      <c r="G3802">
        <v>10</v>
      </c>
      <c r="H3802" t="s">
        <v>1018</v>
      </c>
    </row>
    <row r="3803" spans="1:8" x14ac:dyDescent="0.25">
      <c r="A3803">
        <v>103801</v>
      </c>
      <c r="B3803" s="1">
        <v>46204</v>
      </c>
      <c r="C3803" t="s">
        <v>405</v>
      </c>
      <c r="D3803" t="s">
        <v>1067</v>
      </c>
      <c r="E3803">
        <v>4</v>
      </c>
      <c r="F3803">
        <v>3449</v>
      </c>
      <c r="G3803">
        <v>5</v>
      </c>
      <c r="H3803" t="s">
        <v>1024</v>
      </c>
    </row>
    <row r="3804" spans="1:8" x14ac:dyDescent="0.25">
      <c r="A3804">
        <v>103802</v>
      </c>
      <c r="B3804" s="1">
        <v>46204</v>
      </c>
      <c r="C3804" t="s">
        <v>296</v>
      </c>
      <c r="D3804" t="s">
        <v>1175</v>
      </c>
      <c r="E3804">
        <v>1</v>
      </c>
      <c r="F3804">
        <v>1766</v>
      </c>
      <c r="G3804">
        <v>0</v>
      </c>
      <c r="H3804" t="s">
        <v>1016</v>
      </c>
    </row>
    <row r="3805" spans="1:8" x14ac:dyDescent="0.25">
      <c r="A3805">
        <v>103803</v>
      </c>
      <c r="B3805" s="1">
        <v>46204</v>
      </c>
      <c r="C3805" t="s">
        <v>448</v>
      </c>
      <c r="D3805" t="s">
        <v>1127</v>
      </c>
      <c r="E3805">
        <v>3</v>
      </c>
      <c r="F3805">
        <v>4765</v>
      </c>
      <c r="G3805">
        <v>5</v>
      </c>
      <c r="H3805" t="s">
        <v>1025</v>
      </c>
    </row>
    <row r="3806" spans="1:8" x14ac:dyDescent="0.25">
      <c r="A3806">
        <v>103804</v>
      </c>
      <c r="B3806" s="1">
        <v>46204</v>
      </c>
      <c r="C3806" t="s">
        <v>593</v>
      </c>
      <c r="D3806" t="s">
        <v>1036</v>
      </c>
      <c r="E3806">
        <v>5</v>
      </c>
      <c r="F3806">
        <v>1059</v>
      </c>
      <c r="G3806">
        <v>5</v>
      </c>
      <c r="H3806" t="s">
        <v>1018</v>
      </c>
    </row>
    <row r="3807" spans="1:8" x14ac:dyDescent="0.25">
      <c r="A3807">
        <v>103805</v>
      </c>
      <c r="B3807" s="1">
        <v>46204</v>
      </c>
      <c r="C3807" t="s">
        <v>706</v>
      </c>
      <c r="D3807" t="s">
        <v>1174</v>
      </c>
      <c r="E3807">
        <v>2</v>
      </c>
      <c r="F3807">
        <v>2365</v>
      </c>
      <c r="G3807">
        <v>5</v>
      </c>
      <c r="H3807" t="s">
        <v>1016</v>
      </c>
    </row>
    <row r="3808" spans="1:8" x14ac:dyDescent="0.25">
      <c r="A3808">
        <v>103806</v>
      </c>
      <c r="B3808" s="1">
        <v>46204</v>
      </c>
      <c r="C3808" t="s">
        <v>769</v>
      </c>
      <c r="D3808" t="s">
        <v>1112</v>
      </c>
      <c r="E3808">
        <v>1</v>
      </c>
      <c r="F3808">
        <v>4563</v>
      </c>
      <c r="G3808">
        <v>5</v>
      </c>
      <c r="H3808" t="s">
        <v>1016</v>
      </c>
    </row>
    <row r="3809" spans="1:8" x14ac:dyDescent="0.25">
      <c r="A3809">
        <v>103807</v>
      </c>
      <c r="B3809" s="1">
        <v>46204</v>
      </c>
      <c r="C3809" t="s">
        <v>131</v>
      </c>
      <c r="D3809" t="s">
        <v>1074</v>
      </c>
      <c r="E3809">
        <v>2</v>
      </c>
      <c r="F3809">
        <v>1431</v>
      </c>
      <c r="G3809">
        <v>5</v>
      </c>
      <c r="H3809" t="s">
        <v>1016</v>
      </c>
    </row>
    <row r="3810" spans="1:8" x14ac:dyDescent="0.25">
      <c r="A3810">
        <v>103808</v>
      </c>
      <c r="B3810" s="1">
        <v>46204</v>
      </c>
      <c r="C3810" t="s">
        <v>747</v>
      </c>
      <c r="D3810" t="s">
        <v>1107</v>
      </c>
      <c r="E3810">
        <v>5</v>
      </c>
      <c r="F3810">
        <v>4802</v>
      </c>
      <c r="G3810">
        <v>5</v>
      </c>
      <c r="H3810" t="s">
        <v>1022</v>
      </c>
    </row>
    <row r="3811" spans="1:8" x14ac:dyDescent="0.25">
      <c r="A3811">
        <v>103809</v>
      </c>
      <c r="B3811" s="1">
        <v>46204</v>
      </c>
      <c r="C3811" t="s">
        <v>544</v>
      </c>
      <c r="D3811" t="s">
        <v>1094</v>
      </c>
      <c r="E3811">
        <v>4</v>
      </c>
      <c r="F3811">
        <v>2943</v>
      </c>
      <c r="G3811">
        <v>0</v>
      </c>
      <c r="H3811" t="s">
        <v>1018</v>
      </c>
    </row>
    <row r="3812" spans="1:8" x14ac:dyDescent="0.25">
      <c r="A3812">
        <v>103810</v>
      </c>
      <c r="B3812" s="1">
        <v>46204</v>
      </c>
      <c r="C3812" t="s">
        <v>660</v>
      </c>
      <c r="D3812" t="s">
        <v>1109</v>
      </c>
      <c r="E3812">
        <v>2</v>
      </c>
      <c r="F3812">
        <v>4857</v>
      </c>
      <c r="G3812">
        <v>5</v>
      </c>
      <c r="H3812" t="s">
        <v>1023</v>
      </c>
    </row>
    <row r="3813" spans="1:8" x14ac:dyDescent="0.25">
      <c r="A3813">
        <v>103811</v>
      </c>
      <c r="B3813" s="1">
        <v>46204</v>
      </c>
      <c r="C3813" t="s">
        <v>759</v>
      </c>
      <c r="D3813" t="s">
        <v>1143</v>
      </c>
      <c r="E3813">
        <v>3</v>
      </c>
      <c r="F3813">
        <v>2285</v>
      </c>
      <c r="G3813">
        <v>5</v>
      </c>
      <c r="H3813" t="s">
        <v>1024</v>
      </c>
    </row>
    <row r="3814" spans="1:8" x14ac:dyDescent="0.25">
      <c r="A3814">
        <v>103812</v>
      </c>
      <c r="B3814" s="1">
        <v>46204</v>
      </c>
      <c r="C3814" t="s">
        <v>562</v>
      </c>
      <c r="D3814" t="s">
        <v>1078</v>
      </c>
      <c r="E3814">
        <v>2</v>
      </c>
      <c r="F3814">
        <v>4090</v>
      </c>
      <c r="G3814">
        <v>5</v>
      </c>
      <c r="H3814" t="s">
        <v>1018</v>
      </c>
    </row>
    <row r="3815" spans="1:8" x14ac:dyDescent="0.25">
      <c r="A3815">
        <v>103813</v>
      </c>
      <c r="B3815" s="1">
        <v>46204</v>
      </c>
      <c r="C3815" t="s">
        <v>776</v>
      </c>
      <c r="D3815" t="s">
        <v>1177</v>
      </c>
      <c r="E3815">
        <v>5</v>
      </c>
      <c r="F3815">
        <v>4660</v>
      </c>
      <c r="G3815">
        <v>10</v>
      </c>
      <c r="H3815" t="s">
        <v>1022</v>
      </c>
    </row>
    <row r="3816" spans="1:8" x14ac:dyDescent="0.25">
      <c r="A3816">
        <v>103814</v>
      </c>
      <c r="B3816" s="1">
        <v>46204</v>
      </c>
      <c r="C3816" t="s">
        <v>797</v>
      </c>
      <c r="D3816" t="s">
        <v>1162</v>
      </c>
      <c r="E3816">
        <v>2</v>
      </c>
      <c r="F3816">
        <v>3351</v>
      </c>
      <c r="G3816">
        <v>0</v>
      </c>
      <c r="H3816" t="s">
        <v>1016</v>
      </c>
    </row>
    <row r="3817" spans="1:8" x14ac:dyDescent="0.25">
      <c r="A3817">
        <v>103815</v>
      </c>
      <c r="B3817" s="1">
        <v>46204</v>
      </c>
      <c r="C3817" t="s">
        <v>988</v>
      </c>
      <c r="D3817" t="s">
        <v>1054</v>
      </c>
      <c r="E3817">
        <v>2</v>
      </c>
      <c r="F3817">
        <v>2072</v>
      </c>
      <c r="G3817">
        <v>0</v>
      </c>
      <c r="H3817" t="s">
        <v>1022</v>
      </c>
    </row>
    <row r="3818" spans="1:8" x14ac:dyDescent="0.25">
      <c r="A3818">
        <v>103816</v>
      </c>
      <c r="B3818" s="1">
        <v>46204</v>
      </c>
      <c r="C3818" t="s">
        <v>525</v>
      </c>
      <c r="D3818" t="s">
        <v>1109</v>
      </c>
      <c r="E3818">
        <v>3</v>
      </c>
      <c r="F3818">
        <v>1289</v>
      </c>
      <c r="G3818">
        <v>10</v>
      </c>
      <c r="H3818" t="s">
        <v>1017</v>
      </c>
    </row>
    <row r="3819" spans="1:8" x14ac:dyDescent="0.25">
      <c r="A3819">
        <v>103817</v>
      </c>
      <c r="B3819" s="1">
        <v>46204</v>
      </c>
      <c r="C3819" t="s">
        <v>1014</v>
      </c>
      <c r="D3819" t="s">
        <v>1031</v>
      </c>
      <c r="E3819">
        <v>1</v>
      </c>
      <c r="F3819">
        <v>1624</v>
      </c>
      <c r="G3819">
        <v>10</v>
      </c>
      <c r="H3819" t="s">
        <v>1016</v>
      </c>
    </row>
    <row r="3820" spans="1:8" x14ac:dyDescent="0.25">
      <c r="A3820">
        <v>103818</v>
      </c>
      <c r="B3820" s="1">
        <v>46204</v>
      </c>
      <c r="C3820" t="s">
        <v>161</v>
      </c>
      <c r="D3820" t="s">
        <v>1086</v>
      </c>
      <c r="E3820">
        <v>2</v>
      </c>
      <c r="F3820">
        <v>2317</v>
      </c>
      <c r="G3820">
        <v>0</v>
      </c>
      <c r="H3820" t="s">
        <v>1017</v>
      </c>
    </row>
    <row r="3821" spans="1:8" x14ac:dyDescent="0.25">
      <c r="A3821">
        <v>103819</v>
      </c>
      <c r="B3821" s="1">
        <v>46204</v>
      </c>
      <c r="C3821" t="s">
        <v>272</v>
      </c>
      <c r="D3821" t="s">
        <v>1057</v>
      </c>
      <c r="E3821">
        <v>3</v>
      </c>
      <c r="F3821">
        <v>3065</v>
      </c>
      <c r="G3821">
        <v>10</v>
      </c>
      <c r="H3821" t="s">
        <v>1025</v>
      </c>
    </row>
    <row r="3822" spans="1:8" x14ac:dyDescent="0.25">
      <c r="A3822">
        <v>103820</v>
      </c>
      <c r="B3822" s="1">
        <v>46204</v>
      </c>
      <c r="C3822" t="s">
        <v>736</v>
      </c>
      <c r="D3822" t="s">
        <v>1082</v>
      </c>
      <c r="E3822">
        <v>2</v>
      </c>
      <c r="F3822">
        <v>2688</v>
      </c>
      <c r="G3822">
        <v>0</v>
      </c>
      <c r="H3822" t="s">
        <v>1020</v>
      </c>
    </row>
    <row r="3823" spans="1:8" x14ac:dyDescent="0.25">
      <c r="A3823">
        <v>103821</v>
      </c>
      <c r="B3823" s="1">
        <v>46204</v>
      </c>
      <c r="C3823" t="s">
        <v>233</v>
      </c>
      <c r="D3823" t="s">
        <v>1150</v>
      </c>
      <c r="E3823">
        <v>5</v>
      </c>
      <c r="F3823">
        <v>2138</v>
      </c>
      <c r="G3823">
        <v>5</v>
      </c>
      <c r="H3823" t="s">
        <v>1024</v>
      </c>
    </row>
    <row r="3824" spans="1:8" x14ac:dyDescent="0.25">
      <c r="A3824">
        <v>103822</v>
      </c>
      <c r="B3824" s="1">
        <v>46204</v>
      </c>
      <c r="C3824" t="s">
        <v>341</v>
      </c>
      <c r="D3824" t="s">
        <v>1073</v>
      </c>
      <c r="E3824">
        <v>1</v>
      </c>
      <c r="F3824">
        <v>4532</v>
      </c>
      <c r="G3824">
        <v>0</v>
      </c>
      <c r="H3824" t="s">
        <v>1017</v>
      </c>
    </row>
    <row r="3825" spans="1:8" x14ac:dyDescent="0.25">
      <c r="A3825">
        <v>103823</v>
      </c>
      <c r="B3825" s="1">
        <v>46204</v>
      </c>
      <c r="C3825" t="s">
        <v>757</v>
      </c>
      <c r="D3825" t="s">
        <v>1151</v>
      </c>
      <c r="E3825">
        <v>3</v>
      </c>
      <c r="F3825">
        <v>541</v>
      </c>
      <c r="G3825">
        <v>5</v>
      </c>
      <c r="H3825" t="s">
        <v>1024</v>
      </c>
    </row>
    <row r="3826" spans="1:8" x14ac:dyDescent="0.25">
      <c r="A3826">
        <v>103824</v>
      </c>
      <c r="B3826" s="1">
        <v>46204</v>
      </c>
      <c r="C3826" t="s">
        <v>203</v>
      </c>
      <c r="D3826" t="s">
        <v>1145</v>
      </c>
      <c r="E3826">
        <v>3</v>
      </c>
      <c r="F3826">
        <v>4256</v>
      </c>
      <c r="G3826">
        <v>5</v>
      </c>
      <c r="H3826" t="s">
        <v>1020</v>
      </c>
    </row>
    <row r="3827" spans="1:8" x14ac:dyDescent="0.25">
      <c r="A3827">
        <v>103825</v>
      </c>
      <c r="B3827" s="1">
        <v>46204</v>
      </c>
      <c r="C3827" t="s">
        <v>64</v>
      </c>
      <c r="D3827" t="s">
        <v>1061</v>
      </c>
      <c r="E3827">
        <v>1</v>
      </c>
      <c r="F3827">
        <v>1857</v>
      </c>
      <c r="G3827">
        <v>5</v>
      </c>
      <c r="H3827" t="s">
        <v>1020</v>
      </c>
    </row>
    <row r="3828" spans="1:8" x14ac:dyDescent="0.25">
      <c r="A3828">
        <v>103826</v>
      </c>
      <c r="B3828" s="1">
        <v>46204</v>
      </c>
      <c r="C3828" t="s">
        <v>750</v>
      </c>
      <c r="D3828" t="s">
        <v>1125</v>
      </c>
      <c r="E3828">
        <v>4</v>
      </c>
      <c r="F3828">
        <v>3761</v>
      </c>
      <c r="G3828">
        <v>10</v>
      </c>
      <c r="H3828" t="s">
        <v>1024</v>
      </c>
    </row>
    <row r="3829" spans="1:8" x14ac:dyDescent="0.25">
      <c r="A3829">
        <v>103827</v>
      </c>
      <c r="B3829" s="1">
        <v>46204</v>
      </c>
      <c r="C3829" t="s">
        <v>478</v>
      </c>
      <c r="D3829" t="s">
        <v>1175</v>
      </c>
      <c r="E3829">
        <v>5</v>
      </c>
      <c r="F3829">
        <v>1125</v>
      </c>
      <c r="G3829">
        <v>10</v>
      </c>
      <c r="H3829" t="s">
        <v>1019</v>
      </c>
    </row>
    <row r="3830" spans="1:8" x14ac:dyDescent="0.25">
      <c r="A3830">
        <v>103828</v>
      </c>
      <c r="B3830" s="1">
        <v>46204</v>
      </c>
      <c r="C3830" t="s">
        <v>929</v>
      </c>
      <c r="D3830" t="s">
        <v>1051</v>
      </c>
      <c r="E3830">
        <v>1</v>
      </c>
      <c r="F3830">
        <v>4692</v>
      </c>
      <c r="G3830">
        <v>5</v>
      </c>
      <c r="H3830" t="s">
        <v>1024</v>
      </c>
    </row>
    <row r="3831" spans="1:8" x14ac:dyDescent="0.25">
      <c r="A3831">
        <v>103829</v>
      </c>
      <c r="B3831" s="1">
        <v>46204</v>
      </c>
      <c r="C3831" t="s">
        <v>421</v>
      </c>
      <c r="D3831" t="s">
        <v>1155</v>
      </c>
      <c r="E3831">
        <v>2</v>
      </c>
      <c r="F3831">
        <v>4236</v>
      </c>
      <c r="G3831">
        <v>10</v>
      </c>
      <c r="H3831" t="s">
        <v>1019</v>
      </c>
    </row>
    <row r="3832" spans="1:8" x14ac:dyDescent="0.25">
      <c r="A3832">
        <v>103830</v>
      </c>
      <c r="B3832" s="1">
        <v>46204</v>
      </c>
      <c r="C3832" t="s">
        <v>551</v>
      </c>
      <c r="D3832" t="s">
        <v>1038</v>
      </c>
      <c r="E3832">
        <v>1</v>
      </c>
      <c r="F3832">
        <v>2189</v>
      </c>
      <c r="G3832">
        <v>10</v>
      </c>
      <c r="H3832" t="s">
        <v>1021</v>
      </c>
    </row>
    <row r="3833" spans="1:8" x14ac:dyDescent="0.25">
      <c r="A3833">
        <v>103831</v>
      </c>
      <c r="B3833" s="1">
        <v>46204</v>
      </c>
      <c r="C3833" t="s">
        <v>329</v>
      </c>
      <c r="D3833" t="s">
        <v>1059</v>
      </c>
      <c r="E3833">
        <v>1</v>
      </c>
      <c r="F3833">
        <v>734</v>
      </c>
      <c r="G3833">
        <v>0</v>
      </c>
      <c r="H3833" t="s">
        <v>1023</v>
      </c>
    </row>
    <row r="3834" spans="1:8" x14ac:dyDescent="0.25">
      <c r="A3834">
        <v>103832</v>
      </c>
      <c r="B3834" s="1">
        <v>46204</v>
      </c>
      <c r="C3834" t="s">
        <v>456</v>
      </c>
      <c r="D3834" t="s">
        <v>1155</v>
      </c>
      <c r="E3834">
        <v>2</v>
      </c>
      <c r="F3834">
        <v>4941</v>
      </c>
      <c r="G3834">
        <v>0</v>
      </c>
      <c r="H3834" t="s">
        <v>1019</v>
      </c>
    </row>
    <row r="3835" spans="1:8" x14ac:dyDescent="0.25">
      <c r="A3835">
        <v>103833</v>
      </c>
      <c r="B3835" s="1">
        <v>46204</v>
      </c>
      <c r="C3835" t="s">
        <v>550</v>
      </c>
      <c r="D3835" t="s">
        <v>1088</v>
      </c>
      <c r="E3835">
        <v>3</v>
      </c>
      <c r="F3835">
        <v>4555</v>
      </c>
      <c r="G3835">
        <v>10</v>
      </c>
      <c r="H3835" t="s">
        <v>1023</v>
      </c>
    </row>
    <row r="3836" spans="1:8" x14ac:dyDescent="0.25">
      <c r="A3836">
        <v>103834</v>
      </c>
      <c r="B3836" s="1">
        <v>46204</v>
      </c>
      <c r="C3836" t="s">
        <v>30</v>
      </c>
      <c r="D3836" t="s">
        <v>1087</v>
      </c>
      <c r="E3836">
        <v>3</v>
      </c>
      <c r="F3836">
        <v>288</v>
      </c>
      <c r="G3836">
        <v>0</v>
      </c>
      <c r="H3836" t="s">
        <v>1020</v>
      </c>
    </row>
    <row r="3837" spans="1:8" x14ac:dyDescent="0.25">
      <c r="A3837">
        <v>103835</v>
      </c>
      <c r="B3837" s="1">
        <v>46204</v>
      </c>
      <c r="C3837" t="s">
        <v>271</v>
      </c>
      <c r="D3837" t="s">
        <v>1067</v>
      </c>
      <c r="E3837">
        <v>3</v>
      </c>
      <c r="F3837">
        <v>4336</v>
      </c>
      <c r="G3837">
        <v>5</v>
      </c>
      <c r="H3837" t="s">
        <v>1021</v>
      </c>
    </row>
    <row r="3838" spans="1:8" x14ac:dyDescent="0.25">
      <c r="A3838">
        <v>103836</v>
      </c>
      <c r="B3838" s="1">
        <v>46204</v>
      </c>
      <c r="C3838" t="s">
        <v>736</v>
      </c>
      <c r="D3838" t="s">
        <v>1129</v>
      </c>
      <c r="E3838">
        <v>4</v>
      </c>
      <c r="F3838">
        <v>620</v>
      </c>
      <c r="G3838">
        <v>0</v>
      </c>
      <c r="H3838" t="s">
        <v>1023</v>
      </c>
    </row>
    <row r="3839" spans="1:8" x14ac:dyDescent="0.25">
      <c r="A3839">
        <v>103837</v>
      </c>
      <c r="B3839" s="1">
        <v>46204</v>
      </c>
      <c r="C3839" t="s">
        <v>303</v>
      </c>
      <c r="D3839" t="s">
        <v>1080</v>
      </c>
      <c r="E3839">
        <v>1</v>
      </c>
      <c r="F3839">
        <v>4249</v>
      </c>
      <c r="G3839">
        <v>10</v>
      </c>
      <c r="H3839" t="s">
        <v>1019</v>
      </c>
    </row>
    <row r="3840" spans="1:8" x14ac:dyDescent="0.25">
      <c r="A3840">
        <v>103838</v>
      </c>
      <c r="B3840" s="1">
        <v>46204</v>
      </c>
      <c r="C3840" t="s">
        <v>394</v>
      </c>
      <c r="D3840" t="s">
        <v>1061</v>
      </c>
      <c r="E3840">
        <v>4</v>
      </c>
      <c r="F3840">
        <v>3576</v>
      </c>
      <c r="G3840">
        <v>0</v>
      </c>
      <c r="H3840" t="s">
        <v>1021</v>
      </c>
    </row>
    <row r="3841" spans="1:8" x14ac:dyDescent="0.25">
      <c r="A3841">
        <v>103839</v>
      </c>
      <c r="B3841" s="1">
        <v>46204</v>
      </c>
      <c r="C3841" t="s">
        <v>762</v>
      </c>
      <c r="D3841" t="s">
        <v>1134</v>
      </c>
      <c r="E3841">
        <v>3</v>
      </c>
      <c r="F3841">
        <v>3315</v>
      </c>
      <c r="G3841">
        <v>10</v>
      </c>
      <c r="H3841" t="s">
        <v>1019</v>
      </c>
    </row>
    <row r="3842" spans="1:8" x14ac:dyDescent="0.25">
      <c r="A3842">
        <v>103840</v>
      </c>
      <c r="B3842" s="1">
        <v>46204</v>
      </c>
      <c r="C3842" t="s">
        <v>208</v>
      </c>
      <c r="D3842" t="s">
        <v>1112</v>
      </c>
      <c r="E3842">
        <v>4</v>
      </c>
      <c r="F3842">
        <v>3555</v>
      </c>
      <c r="G3842">
        <v>5</v>
      </c>
      <c r="H3842" t="s">
        <v>1016</v>
      </c>
    </row>
    <row r="3843" spans="1:8" x14ac:dyDescent="0.25">
      <c r="A3843">
        <v>103841</v>
      </c>
      <c r="B3843" s="1">
        <v>46204</v>
      </c>
      <c r="C3843" t="s">
        <v>714</v>
      </c>
      <c r="D3843" t="s">
        <v>1084</v>
      </c>
      <c r="E3843">
        <v>2</v>
      </c>
      <c r="F3843">
        <v>1772</v>
      </c>
      <c r="G3843">
        <v>5</v>
      </c>
      <c r="H3843" t="s">
        <v>1022</v>
      </c>
    </row>
    <row r="3844" spans="1:8" x14ac:dyDescent="0.25">
      <c r="A3844">
        <v>103842</v>
      </c>
      <c r="B3844" s="1">
        <v>46204</v>
      </c>
      <c r="C3844" t="s">
        <v>411</v>
      </c>
      <c r="D3844" t="s">
        <v>1066</v>
      </c>
      <c r="E3844">
        <v>1</v>
      </c>
      <c r="F3844">
        <v>2328</v>
      </c>
      <c r="G3844">
        <v>10</v>
      </c>
      <c r="H3844" t="s">
        <v>1024</v>
      </c>
    </row>
    <row r="3845" spans="1:8" x14ac:dyDescent="0.25">
      <c r="A3845">
        <v>103843</v>
      </c>
      <c r="B3845" s="1">
        <v>46204</v>
      </c>
      <c r="C3845" t="s">
        <v>893</v>
      </c>
      <c r="D3845" t="s">
        <v>1129</v>
      </c>
      <c r="E3845">
        <v>1</v>
      </c>
      <c r="F3845">
        <v>2745</v>
      </c>
      <c r="G3845">
        <v>0</v>
      </c>
      <c r="H3845" t="s">
        <v>1021</v>
      </c>
    </row>
    <row r="3846" spans="1:8" x14ac:dyDescent="0.25">
      <c r="A3846">
        <v>103844</v>
      </c>
      <c r="B3846" s="1">
        <v>46204</v>
      </c>
      <c r="C3846" t="s">
        <v>949</v>
      </c>
      <c r="D3846" t="s">
        <v>1126</v>
      </c>
      <c r="E3846">
        <v>3</v>
      </c>
      <c r="F3846">
        <v>509</v>
      </c>
      <c r="G3846">
        <v>10</v>
      </c>
      <c r="H3846" t="s">
        <v>1019</v>
      </c>
    </row>
    <row r="3847" spans="1:8" x14ac:dyDescent="0.25">
      <c r="A3847">
        <v>103845</v>
      </c>
      <c r="B3847" s="1">
        <v>46204</v>
      </c>
      <c r="C3847" t="s">
        <v>311</v>
      </c>
      <c r="D3847" t="s">
        <v>1034</v>
      </c>
      <c r="E3847">
        <v>5</v>
      </c>
      <c r="F3847">
        <v>2993</v>
      </c>
      <c r="G3847">
        <v>10</v>
      </c>
      <c r="H3847" t="s">
        <v>1022</v>
      </c>
    </row>
    <row r="3848" spans="1:8" x14ac:dyDescent="0.25">
      <c r="A3848">
        <v>103846</v>
      </c>
      <c r="B3848" s="1">
        <v>46204</v>
      </c>
      <c r="C3848" t="s">
        <v>833</v>
      </c>
      <c r="D3848" t="s">
        <v>1136</v>
      </c>
      <c r="E3848">
        <v>3</v>
      </c>
      <c r="F3848">
        <v>1331</v>
      </c>
      <c r="G3848">
        <v>5</v>
      </c>
      <c r="H3848" t="s">
        <v>1019</v>
      </c>
    </row>
    <row r="3849" spans="1:8" x14ac:dyDescent="0.25">
      <c r="A3849">
        <v>103847</v>
      </c>
      <c r="B3849" s="1">
        <v>46204</v>
      </c>
      <c r="C3849" t="s">
        <v>469</v>
      </c>
      <c r="D3849" t="s">
        <v>1092</v>
      </c>
      <c r="E3849">
        <v>5</v>
      </c>
      <c r="F3849">
        <v>173</v>
      </c>
      <c r="G3849">
        <v>10</v>
      </c>
      <c r="H3849" t="s">
        <v>1023</v>
      </c>
    </row>
    <row r="3850" spans="1:8" x14ac:dyDescent="0.25">
      <c r="A3850">
        <v>103848</v>
      </c>
      <c r="B3850" s="1">
        <v>46204</v>
      </c>
      <c r="C3850" t="s">
        <v>116</v>
      </c>
      <c r="D3850" t="s">
        <v>1149</v>
      </c>
      <c r="E3850">
        <v>4</v>
      </c>
      <c r="F3850">
        <v>3821</v>
      </c>
      <c r="G3850">
        <v>5</v>
      </c>
      <c r="H3850" t="s">
        <v>1017</v>
      </c>
    </row>
    <row r="3851" spans="1:8" x14ac:dyDescent="0.25">
      <c r="A3851">
        <v>103849</v>
      </c>
      <c r="B3851" s="1">
        <v>46204</v>
      </c>
      <c r="C3851" t="s">
        <v>198</v>
      </c>
      <c r="D3851" t="s">
        <v>1043</v>
      </c>
      <c r="E3851">
        <v>4</v>
      </c>
      <c r="F3851">
        <v>519</v>
      </c>
      <c r="G3851">
        <v>10</v>
      </c>
      <c r="H3851" t="s">
        <v>1024</v>
      </c>
    </row>
    <row r="3852" spans="1:8" x14ac:dyDescent="0.25">
      <c r="A3852">
        <v>103850</v>
      </c>
      <c r="B3852" s="1">
        <v>46204</v>
      </c>
      <c r="C3852" t="s">
        <v>443</v>
      </c>
      <c r="D3852" t="s">
        <v>1056</v>
      </c>
      <c r="E3852">
        <v>5</v>
      </c>
      <c r="F3852">
        <v>2768</v>
      </c>
      <c r="G3852">
        <v>0</v>
      </c>
      <c r="H3852" t="s">
        <v>1021</v>
      </c>
    </row>
    <row r="3853" spans="1:8" x14ac:dyDescent="0.25">
      <c r="A3853">
        <v>103851</v>
      </c>
      <c r="B3853" s="1">
        <v>46204</v>
      </c>
      <c r="C3853" t="s">
        <v>158</v>
      </c>
      <c r="D3853" t="s">
        <v>1084</v>
      </c>
      <c r="E3853">
        <v>4</v>
      </c>
      <c r="F3853">
        <v>3071</v>
      </c>
      <c r="G3853">
        <v>10</v>
      </c>
      <c r="H3853" t="s">
        <v>1023</v>
      </c>
    </row>
    <row r="3854" spans="1:8" x14ac:dyDescent="0.25">
      <c r="A3854">
        <v>103852</v>
      </c>
      <c r="B3854" s="1">
        <v>46204</v>
      </c>
      <c r="C3854" t="s">
        <v>294</v>
      </c>
      <c r="D3854" t="s">
        <v>1028</v>
      </c>
      <c r="E3854">
        <v>5</v>
      </c>
      <c r="F3854">
        <v>1886</v>
      </c>
      <c r="G3854">
        <v>0</v>
      </c>
      <c r="H3854" t="s">
        <v>1021</v>
      </c>
    </row>
    <row r="3855" spans="1:8" x14ac:dyDescent="0.25">
      <c r="A3855">
        <v>103853</v>
      </c>
      <c r="B3855" s="1">
        <v>46204</v>
      </c>
      <c r="C3855" t="s">
        <v>610</v>
      </c>
      <c r="D3855" t="s">
        <v>1048</v>
      </c>
      <c r="E3855">
        <v>3</v>
      </c>
      <c r="F3855">
        <v>1892</v>
      </c>
      <c r="G3855">
        <v>0</v>
      </c>
      <c r="H3855" t="s">
        <v>1021</v>
      </c>
    </row>
    <row r="3856" spans="1:8" x14ac:dyDescent="0.25">
      <c r="A3856">
        <v>103854</v>
      </c>
      <c r="B3856" s="1">
        <v>46204</v>
      </c>
      <c r="C3856" t="s">
        <v>614</v>
      </c>
      <c r="D3856" t="s">
        <v>1167</v>
      </c>
      <c r="E3856">
        <v>5</v>
      </c>
      <c r="F3856">
        <v>1524</v>
      </c>
      <c r="G3856">
        <v>10</v>
      </c>
      <c r="H3856" t="s">
        <v>1022</v>
      </c>
    </row>
    <row r="3857" spans="1:8" x14ac:dyDescent="0.25">
      <c r="A3857">
        <v>103855</v>
      </c>
      <c r="B3857" s="1">
        <v>46204</v>
      </c>
      <c r="C3857" t="s">
        <v>270</v>
      </c>
      <c r="D3857" t="s">
        <v>1136</v>
      </c>
      <c r="E3857">
        <v>4</v>
      </c>
      <c r="F3857">
        <v>3811</v>
      </c>
      <c r="G3857">
        <v>5</v>
      </c>
      <c r="H3857" t="s">
        <v>1018</v>
      </c>
    </row>
    <row r="3858" spans="1:8" x14ac:dyDescent="0.25">
      <c r="A3858">
        <v>103856</v>
      </c>
      <c r="B3858" s="1">
        <v>46204</v>
      </c>
      <c r="C3858" t="s">
        <v>610</v>
      </c>
      <c r="D3858" t="s">
        <v>1142</v>
      </c>
      <c r="E3858">
        <v>1</v>
      </c>
      <c r="F3858">
        <v>2877</v>
      </c>
      <c r="G3858">
        <v>0</v>
      </c>
      <c r="H3858" t="s">
        <v>1025</v>
      </c>
    </row>
    <row r="3859" spans="1:8" x14ac:dyDescent="0.25">
      <c r="A3859">
        <v>103857</v>
      </c>
      <c r="B3859" s="1">
        <v>46204</v>
      </c>
      <c r="C3859" t="s">
        <v>149</v>
      </c>
      <c r="D3859" t="s">
        <v>1032</v>
      </c>
      <c r="E3859">
        <v>1</v>
      </c>
      <c r="F3859">
        <v>1103</v>
      </c>
      <c r="G3859">
        <v>0</v>
      </c>
      <c r="H3859" t="s">
        <v>1021</v>
      </c>
    </row>
    <row r="3860" spans="1:8" x14ac:dyDescent="0.25">
      <c r="A3860">
        <v>103858</v>
      </c>
      <c r="B3860" s="1">
        <v>46204</v>
      </c>
      <c r="C3860" t="s">
        <v>751</v>
      </c>
      <c r="D3860" t="s">
        <v>1116</v>
      </c>
      <c r="E3860">
        <v>3</v>
      </c>
      <c r="F3860">
        <v>3296</v>
      </c>
      <c r="G3860">
        <v>0</v>
      </c>
      <c r="H3860" t="s">
        <v>1020</v>
      </c>
    </row>
    <row r="3861" spans="1:8" x14ac:dyDescent="0.25">
      <c r="A3861">
        <v>103859</v>
      </c>
      <c r="B3861" s="1">
        <v>46204</v>
      </c>
      <c r="C3861" t="s">
        <v>291</v>
      </c>
      <c r="D3861" t="s">
        <v>1082</v>
      </c>
      <c r="E3861">
        <v>1</v>
      </c>
      <c r="F3861">
        <v>4969</v>
      </c>
      <c r="G3861">
        <v>5</v>
      </c>
      <c r="H3861" t="s">
        <v>1023</v>
      </c>
    </row>
    <row r="3862" spans="1:8" x14ac:dyDescent="0.25">
      <c r="A3862">
        <v>103860</v>
      </c>
      <c r="B3862" s="1">
        <v>46204</v>
      </c>
      <c r="C3862" t="s">
        <v>158</v>
      </c>
      <c r="D3862" t="s">
        <v>1149</v>
      </c>
      <c r="E3862">
        <v>5</v>
      </c>
      <c r="F3862">
        <v>2771</v>
      </c>
      <c r="G3862">
        <v>5</v>
      </c>
      <c r="H3862" t="s">
        <v>1020</v>
      </c>
    </row>
    <row r="3863" spans="1:8" x14ac:dyDescent="0.25">
      <c r="A3863">
        <v>103861</v>
      </c>
      <c r="B3863" s="1">
        <v>46204</v>
      </c>
      <c r="C3863" t="s">
        <v>216</v>
      </c>
      <c r="D3863" t="s">
        <v>1050</v>
      </c>
      <c r="E3863">
        <v>4</v>
      </c>
      <c r="F3863">
        <v>582</v>
      </c>
      <c r="G3863">
        <v>5</v>
      </c>
      <c r="H3863" t="s">
        <v>1017</v>
      </c>
    </row>
    <row r="3864" spans="1:8" x14ac:dyDescent="0.25">
      <c r="A3864">
        <v>103862</v>
      </c>
      <c r="B3864" s="1">
        <v>46204</v>
      </c>
      <c r="C3864" t="s">
        <v>500</v>
      </c>
      <c r="D3864" t="s">
        <v>1167</v>
      </c>
      <c r="E3864">
        <v>5</v>
      </c>
      <c r="F3864">
        <v>597</v>
      </c>
      <c r="G3864">
        <v>5</v>
      </c>
      <c r="H3864" t="s">
        <v>1018</v>
      </c>
    </row>
    <row r="3865" spans="1:8" x14ac:dyDescent="0.25">
      <c r="A3865">
        <v>103863</v>
      </c>
      <c r="B3865" s="1">
        <v>46204</v>
      </c>
      <c r="C3865" t="s">
        <v>57</v>
      </c>
      <c r="D3865" t="s">
        <v>1052</v>
      </c>
      <c r="E3865">
        <v>5</v>
      </c>
      <c r="F3865">
        <v>3489</v>
      </c>
      <c r="G3865">
        <v>10</v>
      </c>
      <c r="H3865" t="s">
        <v>1019</v>
      </c>
    </row>
    <row r="3866" spans="1:8" x14ac:dyDescent="0.25">
      <c r="A3866">
        <v>103864</v>
      </c>
      <c r="B3866" s="1">
        <v>46204</v>
      </c>
      <c r="C3866" t="s">
        <v>554</v>
      </c>
      <c r="D3866" t="s">
        <v>1074</v>
      </c>
      <c r="E3866">
        <v>5</v>
      </c>
      <c r="F3866">
        <v>3891</v>
      </c>
      <c r="G3866">
        <v>10</v>
      </c>
      <c r="H3866" t="s">
        <v>1018</v>
      </c>
    </row>
    <row r="3867" spans="1:8" x14ac:dyDescent="0.25">
      <c r="A3867">
        <v>103865</v>
      </c>
      <c r="B3867" s="1">
        <v>46204</v>
      </c>
      <c r="C3867" t="s">
        <v>720</v>
      </c>
      <c r="D3867" t="s">
        <v>1145</v>
      </c>
      <c r="E3867">
        <v>1</v>
      </c>
      <c r="F3867">
        <v>2211</v>
      </c>
      <c r="G3867">
        <v>5</v>
      </c>
      <c r="H3867" t="s">
        <v>1017</v>
      </c>
    </row>
    <row r="3868" spans="1:8" x14ac:dyDescent="0.25">
      <c r="A3868">
        <v>103866</v>
      </c>
      <c r="B3868" s="1">
        <v>46204</v>
      </c>
      <c r="C3868" t="s">
        <v>964</v>
      </c>
      <c r="D3868" t="s">
        <v>1054</v>
      </c>
      <c r="E3868">
        <v>4</v>
      </c>
      <c r="F3868">
        <v>624</v>
      </c>
      <c r="G3868">
        <v>10</v>
      </c>
      <c r="H3868" t="s">
        <v>1021</v>
      </c>
    </row>
    <row r="3869" spans="1:8" x14ac:dyDescent="0.25">
      <c r="A3869">
        <v>103867</v>
      </c>
      <c r="B3869" s="1">
        <v>46204</v>
      </c>
      <c r="C3869" t="s">
        <v>460</v>
      </c>
      <c r="D3869" t="s">
        <v>1078</v>
      </c>
      <c r="E3869">
        <v>4</v>
      </c>
      <c r="F3869">
        <v>4825</v>
      </c>
      <c r="G3869">
        <v>10</v>
      </c>
      <c r="H3869" t="s">
        <v>1020</v>
      </c>
    </row>
    <row r="3870" spans="1:8" x14ac:dyDescent="0.25">
      <c r="A3870">
        <v>103868</v>
      </c>
      <c r="B3870" s="1">
        <v>46204</v>
      </c>
      <c r="C3870" t="s">
        <v>67</v>
      </c>
      <c r="D3870" t="s">
        <v>1141</v>
      </c>
      <c r="E3870">
        <v>4</v>
      </c>
      <c r="F3870">
        <v>2755</v>
      </c>
      <c r="G3870">
        <v>0</v>
      </c>
      <c r="H3870" t="s">
        <v>1022</v>
      </c>
    </row>
    <row r="3871" spans="1:8" x14ac:dyDescent="0.25">
      <c r="A3871">
        <v>103869</v>
      </c>
      <c r="B3871" s="1">
        <v>46204</v>
      </c>
      <c r="C3871" t="s">
        <v>665</v>
      </c>
      <c r="D3871" t="s">
        <v>1077</v>
      </c>
      <c r="E3871">
        <v>3</v>
      </c>
      <c r="F3871">
        <v>4209</v>
      </c>
      <c r="G3871">
        <v>5</v>
      </c>
      <c r="H3871" t="s">
        <v>1019</v>
      </c>
    </row>
    <row r="3872" spans="1:8" x14ac:dyDescent="0.25">
      <c r="A3872">
        <v>103870</v>
      </c>
      <c r="B3872" s="1">
        <v>46204</v>
      </c>
      <c r="C3872" t="s">
        <v>416</v>
      </c>
      <c r="D3872" t="s">
        <v>1104</v>
      </c>
      <c r="E3872">
        <v>5</v>
      </c>
      <c r="F3872">
        <v>4996</v>
      </c>
      <c r="G3872">
        <v>5</v>
      </c>
      <c r="H3872" t="s">
        <v>1018</v>
      </c>
    </row>
    <row r="3873" spans="1:8" x14ac:dyDescent="0.25">
      <c r="A3873">
        <v>103871</v>
      </c>
      <c r="B3873" s="1">
        <v>46204</v>
      </c>
      <c r="C3873" t="s">
        <v>7</v>
      </c>
      <c r="D3873" t="s">
        <v>1165</v>
      </c>
      <c r="E3873">
        <v>5</v>
      </c>
      <c r="F3873">
        <v>1355</v>
      </c>
      <c r="G3873">
        <v>0</v>
      </c>
      <c r="H3873" t="s">
        <v>1025</v>
      </c>
    </row>
    <row r="3874" spans="1:8" x14ac:dyDescent="0.25">
      <c r="A3874">
        <v>103872</v>
      </c>
      <c r="B3874" s="1">
        <v>46204</v>
      </c>
      <c r="C3874" t="s">
        <v>714</v>
      </c>
      <c r="D3874" t="s">
        <v>1042</v>
      </c>
      <c r="E3874">
        <v>2</v>
      </c>
      <c r="F3874">
        <v>4692</v>
      </c>
      <c r="G3874">
        <v>0</v>
      </c>
      <c r="H3874" t="s">
        <v>1020</v>
      </c>
    </row>
    <row r="3875" spans="1:8" x14ac:dyDescent="0.25">
      <c r="A3875">
        <v>103873</v>
      </c>
      <c r="B3875" s="1">
        <v>46204</v>
      </c>
      <c r="C3875" t="s">
        <v>743</v>
      </c>
      <c r="D3875" t="s">
        <v>1096</v>
      </c>
      <c r="E3875">
        <v>5</v>
      </c>
      <c r="F3875">
        <v>362</v>
      </c>
      <c r="G3875">
        <v>0</v>
      </c>
      <c r="H3875" t="s">
        <v>1020</v>
      </c>
    </row>
    <row r="3876" spans="1:8" x14ac:dyDescent="0.25">
      <c r="A3876">
        <v>103874</v>
      </c>
      <c r="B3876" s="1">
        <v>46204</v>
      </c>
      <c r="C3876" t="s">
        <v>101</v>
      </c>
      <c r="D3876" t="s">
        <v>1173</v>
      </c>
      <c r="E3876">
        <v>5</v>
      </c>
      <c r="F3876">
        <v>528</v>
      </c>
      <c r="G3876">
        <v>5</v>
      </c>
      <c r="H3876" t="s">
        <v>1019</v>
      </c>
    </row>
    <row r="3877" spans="1:8" x14ac:dyDescent="0.25">
      <c r="A3877">
        <v>103875</v>
      </c>
      <c r="B3877" s="1">
        <v>46204</v>
      </c>
      <c r="C3877" t="s">
        <v>518</v>
      </c>
      <c r="D3877" t="s">
        <v>1046</v>
      </c>
      <c r="E3877">
        <v>1</v>
      </c>
      <c r="F3877">
        <v>2768</v>
      </c>
      <c r="G3877">
        <v>5</v>
      </c>
      <c r="H3877" t="s">
        <v>1025</v>
      </c>
    </row>
    <row r="3878" spans="1:8" x14ac:dyDescent="0.25">
      <c r="A3878">
        <v>103876</v>
      </c>
      <c r="B3878" s="1">
        <v>46204</v>
      </c>
      <c r="C3878" t="s">
        <v>715</v>
      </c>
      <c r="D3878" t="s">
        <v>1159</v>
      </c>
      <c r="E3878">
        <v>1</v>
      </c>
      <c r="F3878">
        <v>3659</v>
      </c>
      <c r="G3878">
        <v>10</v>
      </c>
      <c r="H3878" t="s">
        <v>1021</v>
      </c>
    </row>
    <row r="3879" spans="1:8" x14ac:dyDescent="0.25">
      <c r="A3879">
        <v>103877</v>
      </c>
      <c r="B3879" s="1">
        <v>46204</v>
      </c>
      <c r="C3879" t="s">
        <v>942</v>
      </c>
      <c r="D3879" t="s">
        <v>1075</v>
      </c>
      <c r="E3879">
        <v>2</v>
      </c>
      <c r="F3879">
        <v>1732</v>
      </c>
      <c r="G3879">
        <v>0</v>
      </c>
      <c r="H3879" t="s">
        <v>1024</v>
      </c>
    </row>
    <row r="3880" spans="1:8" x14ac:dyDescent="0.25">
      <c r="A3880">
        <v>103878</v>
      </c>
      <c r="B3880" s="1">
        <v>46204</v>
      </c>
      <c r="C3880" t="s">
        <v>749</v>
      </c>
      <c r="D3880" t="s">
        <v>1085</v>
      </c>
      <c r="E3880">
        <v>2</v>
      </c>
      <c r="F3880">
        <v>907</v>
      </c>
      <c r="G3880">
        <v>0</v>
      </c>
      <c r="H3880" t="s">
        <v>1023</v>
      </c>
    </row>
    <row r="3881" spans="1:8" x14ac:dyDescent="0.25">
      <c r="A3881">
        <v>103879</v>
      </c>
      <c r="B3881" s="1">
        <v>46204</v>
      </c>
      <c r="C3881" t="s">
        <v>265</v>
      </c>
      <c r="D3881" t="s">
        <v>1082</v>
      </c>
      <c r="E3881">
        <v>3</v>
      </c>
      <c r="F3881">
        <v>692</v>
      </c>
      <c r="G3881">
        <v>10</v>
      </c>
      <c r="H3881" t="s">
        <v>1023</v>
      </c>
    </row>
    <row r="3882" spans="1:8" x14ac:dyDescent="0.25">
      <c r="A3882">
        <v>103880</v>
      </c>
      <c r="B3882" s="1">
        <v>46204</v>
      </c>
      <c r="C3882" t="s">
        <v>166</v>
      </c>
      <c r="D3882" t="s">
        <v>1054</v>
      </c>
      <c r="E3882">
        <v>5</v>
      </c>
      <c r="F3882">
        <v>1204</v>
      </c>
      <c r="G3882">
        <v>5</v>
      </c>
      <c r="H3882" t="s">
        <v>1025</v>
      </c>
    </row>
    <row r="3883" spans="1:8" x14ac:dyDescent="0.25">
      <c r="A3883">
        <v>103881</v>
      </c>
      <c r="B3883" s="1">
        <v>46204</v>
      </c>
      <c r="C3883" t="s">
        <v>116</v>
      </c>
      <c r="D3883" t="s">
        <v>1139</v>
      </c>
      <c r="E3883">
        <v>1</v>
      </c>
      <c r="F3883">
        <v>3985</v>
      </c>
      <c r="G3883">
        <v>5</v>
      </c>
      <c r="H3883" t="s">
        <v>1022</v>
      </c>
    </row>
    <row r="3884" spans="1:8" x14ac:dyDescent="0.25">
      <c r="A3884">
        <v>103882</v>
      </c>
      <c r="B3884" s="1">
        <v>46204</v>
      </c>
      <c r="C3884" t="s">
        <v>458</v>
      </c>
      <c r="D3884" t="s">
        <v>1052</v>
      </c>
      <c r="E3884">
        <v>5</v>
      </c>
      <c r="F3884">
        <v>4144</v>
      </c>
      <c r="G3884">
        <v>0</v>
      </c>
      <c r="H3884" t="s">
        <v>1019</v>
      </c>
    </row>
    <row r="3885" spans="1:8" x14ac:dyDescent="0.25">
      <c r="A3885">
        <v>103883</v>
      </c>
      <c r="B3885" s="1">
        <v>46204</v>
      </c>
      <c r="C3885" t="s">
        <v>774</v>
      </c>
      <c r="D3885" t="s">
        <v>1119</v>
      </c>
      <c r="E3885">
        <v>1</v>
      </c>
      <c r="F3885">
        <v>3545</v>
      </c>
      <c r="G3885">
        <v>5</v>
      </c>
      <c r="H3885" t="s">
        <v>1018</v>
      </c>
    </row>
    <row r="3886" spans="1:8" x14ac:dyDescent="0.25">
      <c r="A3886">
        <v>103884</v>
      </c>
      <c r="B3886" s="1">
        <v>46204</v>
      </c>
      <c r="C3886" t="s">
        <v>532</v>
      </c>
      <c r="D3886" t="s">
        <v>1071</v>
      </c>
      <c r="E3886">
        <v>5</v>
      </c>
      <c r="F3886">
        <v>1075</v>
      </c>
      <c r="G3886">
        <v>0</v>
      </c>
      <c r="H3886" t="s">
        <v>1022</v>
      </c>
    </row>
    <row r="3887" spans="1:8" x14ac:dyDescent="0.25">
      <c r="A3887">
        <v>103885</v>
      </c>
      <c r="B3887" s="1">
        <v>46204</v>
      </c>
      <c r="C3887" t="s">
        <v>427</v>
      </c>
      <c r="D3887" t="s">
        <v>1150</v>
      </c>
      <c r="E3887">
        <v>4</v>
      </c>
      <c r="F3887">
        <v>3253</v>
      </c>
      <c r="G3887">
        <v>5</v>
      </c>
      <c r="H3887" t="s">
        <v>1018</v>
      </c>
    </row>
    <row r="3888" spans="1:8" x14ac:dyDescent="0.25">
      <c r="A3888">
        <v>103886</v>
      </c>
      <c r="B3888" s="1">
        <v>46204</v>
      </c>
      <c r="C3888" t="s">
        <v>45</v>
      </c>
      <c r="D3888" t="s">
        <v>1143</v>
      </c>
      <c r="E3888">
        <v>2</v>
      </c>
      <c r="F3888">
        <v>79</v>
      </c>
      <c r="G3888">
        <v>5</v>
      </c>
      <c r="H3888" t="s">
        <v>1019</v>
      </c>
    </row>
    <row r="3889" spans="1:8" x14ac:dyDescent="0.25">
      <c r="A3889">
        <v>103887</v>
      </c>
      <c r="B3889" s="1">
        <v>46204</v>
      </c>
      <c r="C3889" t="s">
        <v>606</v>
      </c>
      <c r="D3889" t="s">
        <v>1123</v>
      </c>
      <c r="E3889">
        <v>4</v>
      </c>
      <c r="F3889">
        <v>3906</v>
      </c>
      <c r="G3889">
        <v>0</v>
      </c>
      <c r="H3889" t="s">
        <v>1016</v>
      </c>
    </row>
    <row r="3890" spans="1:8" x14ac:dyDescent="0.25">
      <c r="A3890">
        <v>103888</v>
      </c>
      <c r="B3890" s="1">
        <v>46204</v>
      </c>
      <c r="C3890" t="s">
        <v>182</v>
      </c>
      <c r="D3890" t="s">
        <v>1062</v>
      </c>
      <c r="E3890">
        <v>5</v>
      </c>
      <c r="F3890">
        <v>316</v>
      </c>
      <c r="G3890">
        <v>10</v>
      </c>
      <c r="H3890" t="s">
        <v>1016</v>
      </c>
    </row>
    <row r="3891" spans="1:8" x14ac:dyDescent="0.25">
      <c r="A3891">
        <v>103889</v>
      </c>
      <c r="B3891" s="1">
        <v>46204</v>
      </c>
      <c r="C3891" t="s">
        <v>912</v>
      </c>
      <c r="D3891" t="s">
        <v>1138</v>
      </c>
      <c r="E3891">
        <v>2</v>
      </c>
      <c r="F3891">
        <v>598</v>
      </c>
      <c r="G3891">
        <v>0</v>
      </c>
      <c r="H3891" t="s">
        <v>1025</v>
      </c>
    </row>
    <row r="3892" spans="1:8" x14ac:dyDescent="0.25">
      <c r="A3892">
        <v>103890</v>
      </c>
      <c r="B3892" s="1">
        <v>46204</v>
      </c>
      <c r="C3892" t="s">
        <v>268</v>
      </c>
      <c r="D3892" t="s">
        <v>1055</v>
      </c>
      <c r="E3892">
        <v>5</v>
      </c>
      <c r="F3892">
        <v>2032</v>
      </c>
      <c r="G3892">
        <v>5</v>
      </c>
      <c r="H3892" t="s">
        <v>1019</v>
      </c>
    </row>
    <row r="3893" spans="1:8" x14ac:dyDescent="0.25">
      <c r="A3893">
        <v>103891</v>
      </c>
      <c r="B3893" s="1">
        <v>46204</v>
      </c>
      <c r="C3893" t="s">
        <v>987</v>
      </c>
      <c r="D3893" t="s">
        <v>1047</v>
      </c>
      <c r="E3893">
        <v>5</v>
      </c>
      <c r="F3893">
        <v>2982</v>
      </c>
      <c r="G3893">
        <v>5</v>
      </c>
      <c r="H3893" t="s">
        <v>1020</v>
      </c>
    </row>
    <row r="3894" spans="1:8" x14ac:dyDescent="0.25">
      <c r="A3894">
        <v>103892</v>
      </c>
      <c r="B3894" s="1">
        <v>46204</v>
      </c>
      <c r="C3894" t="s">
        <v>59</v>
      </c>
      <c r="D3894" t="s">
        <v>1068</v>
      </c>
      <c r="E3894">
        <v>3</v>
      </c>
      <c r="F3894">
        <v>2664</v>
      </c>
      <c r="G3894">
        <v>5</v>
      </c>
      <c r="H3894" t="s">
        <v>1021</v>
      </c>
    </row>
    <row r="3895" spans="1:8" x14ac:dyDescent="0.25">
      <c r="A3895">
        <v>103893</v>
      </c>
      <c r="B3895" s="1">
        <v>46204</v>
      </c>
      <c r="C3895" t="s">
        <v>9</v>
      </c>
      <c r="D3895" t="s">
        <v>1076</v>
      </c>
      <c r="E3895">
        <v>1</v>
      </c>
      <c r="F3895">
        <v>4819</v>
      </c>
      <c r="G3895">
        <v>5</v>
      </c>
      <c r="H3895" t="s">
        <v>1023</v>
      </c>
    </row>
    <row r="3896" spans="1:8" x14ac:dyDescent="0.25">
      <c r="A3896">
        <v>103894</v>
      </c>
      <c r="B3896" s="1">
        <v>46204</v>
      </c>
      <c r="C3896" t="s">
        <v>980</v>
      </c>
      <c r="D3896" t="s">
        <v>1167</v>
      </c>
      <c r="E3896">
        <v>2</v>
      </c>
      <c r="F3896">
        <v>2849</v>
      </c>
      <c r="G3896">
        <v>10</v>
      </c>
      <c r="H3896" t="s">
        <v>1023</v>
      </c>
    </row>
    <row r="3897" spans="1:8" x14ac:dyDescent="0.25">
      <c r="A3897">
        <v>103895</v>
      </c>
      <c r="B3897" s="1">
        <v>46204</v>
      </c>
      <c r="C3897" t="s">
        <v>161</v>
      </c>
      <c r="D3897" t="s">
        <v>1039</v>
      </c>
      <c r="E3897">
        <v>2</v>
      </c>
      <c r="F3897">
        <v>74</v>
      </c>
      <c r="G3897">
        <v>10</v>
      </c>
      <c r="H3897" t="s">
        <v>1025</v>
      </c>
    </row>
    <row r="3898" spans="1:8" x14ac:dyDescent="0.25">
      <c r="A3898">
        <v>103896</v>
      </c>
      <c r="B3898" s="1">
        <v>46204</v>
      </c>
      <c r="C3898" t="s">
        <v>880</v>
      </c>
      <c r="D3898" t="s">
        <v>1061</v>
      </c>
      <c r="E3898">
        <v>5</v>
      </c>
      <c r="F3898">
        <v>386</v>
      </c>
      <c r="G3898">
        <v>0</v>
      </c>
      <c r="H3898" t="s">
        <v>1019</v>
      </c>
    </row>
    <row r="3899" spans="1:8" x14ac:dyDescent="0.25">
      <c r="A3899">
        <v>103897</v>
      </c>
      <c r="B3899" s="1">
        <v>46204</v>
      </c>
      <c r="C3899" t="s">
        <v>34</v>
      </c>
      <c r="D3899" t="s">
        <v>1146</v>
      </c>
      <c r="E3899">
        <v>5</v>
      </c>
      <c r="F3899">
        <v>1302</v>
      </c>
      <c r="G3899">
        <v>5</v>
      </c>
      <c r="H3899" t="s">
        <v>1016</v>
      </c>
    </row>
    <row r="3900" spans="1:8" x14ac:dyDescent="0.25">
      <c r="A3900">
        <v>103898</v>
      </c>
      <c r="B3900" s="1">
        <v>46204</v>
      </c>
      <c r="C3900" t="s">
        <v>650</v>
      </c>
      <c r="D3900" t="s">
        <v>1093</v>
      </c>
      <c r="E3900">
        <v>1</v>
      </c>
      <c r="F3900">
        <v>940</v>
      </c>
      <c r="G3900">
        <v>5</v>
      </c>
      <c r="H3900" t="s">
        <v>1017</v>
      </c>
    </row>
    <row r="3901" spans="1:8" x14ac:dyDescent="0.25">
      <c r="A3901">
        <v>103899</v>
      </c>
      <c r="B3901" s="1">
        <v>46204</v>
      </c>
      <c r="C3901" t="s">
        <v>899</v>
      </c>
      <c r="D3901" t="s">
        <v>1171</v>
      </c>
      <c r="E3901">
        <v>3</v>
      </c>
      <c r="F3901">
        <v>3487</v>
      </c>
      <c r="G3901">
        <v>0</v>
      </c>
      <c r="H3901" t="s">
        <v>1025</v>
      </c>
    </row>
    <row r="3902" spans="1:8" x14ac:dyDescent="0.25">
      <c r="A3902">
        <v>103900</v>
      </c>
      <c r="B3902" s="1">
        <v>46204</v>
      </c>
      <c r="C3902" t="s">
        <v>485</v>
      </c>
      <c r="D3902" t="s">
        <v>1129</v>
      </c>
      <c r="E3902">
        <v>2</v>
      </c>
      <c r="F3902">
        <v>92</v>
      </c>
      <c r="G3902">
        <v>5</v>
      </c>
      <c r="H3902" t="s">
        <v>1022</v>
      </c>
    </row>
    <row r="3903" spans="1:8" x14ac:dyDescent="0.25">
      <c r="A3903">
        <v>103901</v>
      </c>
      <c r="B3903" s="1">
        <v>46204</v>
      </c>
      <c r="C3903" t="s">
        <v>709</v>
      </c>
      <c r="D3903" t="s">
        <v>1115</v>
      </c>
      <c r="E3903">
        <v>1</v>
      </c>
      <c r="F3903">
        <v>4919</v>
      </c>
      <c r="G3903">
        <v>0</v>
      </c>
      <c r="H3903" t="s">
        <v>1024</v>
      </c>
    </row>
    <row r="3904" spans="1:8" x14ac:dyDescent="0.25">
      <c r="A3904">
        <v>103902</v>
      </c>
      <c r="B3904" s="1">
        <v>46204</v>
      </c>
      <c r="C3904" t="s">
        <v>277</v>
      </c>
      <c r="D3904" t="s">
        <v>1137</v>
      </c>
      <c r="E3904">
        <v>1</v>
      </c>
      <c r="F3904">
        <v>1752</v>
      </c>
      <c r="G3904">
        <v>0</v>
      </c>
      <c r="H3904" t="s">
        <v>1016</v>
      </c>
    </row>
    <row r="3905" spans="1:8" x14ac:dyDescent="0.25">
      <c r="A3905">
        <v>103903</v>
      </c>
      <c r="B3905" s="1">
        <v>46204</v>
      </c>
      <c r="C3905" t="s">
        <v>446</v>
      </c>
      <c r="D3905" t="s">
        <v>1132</v>
      </c>
      <c r="E3905">
        <v>3</v>
      </c>
      <c r="F3905">
        <v>4309</v>
      </c>
      <c r="G3905">
        <v>0</v>
      </c>
      <c r="H3905" t="s">
        <v>1023</v>
      </c>
    </row>
    <row r="3906" spans="1:8" x14ac:dyDescent="0.25">
      <c r="A3906">
        <v>103904</v>
      </c>
      <c r="B3906" s="1">
        <v>46204</v>
      </c>
      <c r="C3906" t="s">
        <v>232</v>
      </c>
      <c r="D3906" t="s">
        <v>1093</v>
      </c>
      <c r="E3906">
        <v>1</v>
      </c>
      <c r="F3906">
        <v>4762</v>
      </c>
      <c r="G3906">
        <v>10</v>
      </c>
      <c r="H3906" t="s">
        <v>1022</v>
      </c>
    </row>
    <row r="3907" spans="1:8" x14ac:dyDescent="0.25">
      <c r="A3907">
        <v>103905</v>
      </c>
      <c r="B3907" s="1">
        <v>46204</v>
      </c>
      <c r="C3907" t="s">
        <v>907</v>
      </c>
      <c r="D3907" t="s">
        <v>1111</v>
      </c>
      <c r="E3907">
        <v>5</v>
      </c>
      <c r="F3907">
        <v>1482</v>
      </c>
      <c r="G3907">
        <v>0</v>
      </c>
      <c r="H3907" t="s">
        <v>1018</v>
      </c>
    </row>
    <row r="3908" spans="1:8" x14ac:dyDescent="0.25">
      <c r="A3908">
        <v>103906</v>
      </c>
      <c r="B3908" s="1">
        <v>46204</v>
      </c>
      <c r="C3908" t="s">
        <v>930</v>
      </c>
      <c r="D3908" t="s">
        <v>1164</v>
      </c>
      <c r="E3908">
        <v>4</v>
      </c>
      <c r="F3908">
        <v>4818</v>
      </c>
      <c r="G3908">
        <v>10</v>
      </c>
      <c r="H3908" t="s">
        <v>1022</v>
      </c>
    </row>
    <row r="3909" spans="1:8" x14ac:dyDescent="0.25">
      <c r="A3909">
        <v>103907</v>
      </c>
      <c r="B3909" s="1">
        <v>46204</v>
      </c>
      <c r="C3909" t="s">
        <v>39</v>
      </c>
      <c r="D3909" t="s">
        <v>1038</v>
      </c>
      <c r="E3909">
        <v>3</v>
      </c>
      <c r="F3909">
        <v>4139</v>
      </c>
      <c r="G3909">
        <v>5</v>
      </c>
      <c r="H3909" t="s">
        <v>1018</v>
      </c>
    </row>
    <row r="3910" spans="1:8" x14ac:dyDescent="0.25">
      <c r="A3910">
        <v>103908</v>
      </c>
      <c r="B3910" s="1">
        <v>46204</v>
      </c>
      <c r="C3910" t="s">
        <v>300</v>
      </c>
      <c r="D3910" t="s">
        <v>1159</v>
      </c>
      <c r="E3910">
        <v>4</v>
      </c>
      <c r="F3910">
        <v>2602</v>
      </c>
      <c r="G3910">
        <v>0</v>
      </c>
      <c r="H3910" t="s">
        <v>1024</v>
      </c>
    </row>
    <row r="3911" spans="1:8" x14ac:dyDescent="0.25">
      <c r="A3911">
        <v>103909</v>
      </c>
      <c r="B3911" s="1">
        <v>46204</v>
      </c>
      <c r="C3911" t="s">
        <v>149</v>
      </c>
      <c r="D3911" t="s">
        <v>1067</v>
      </c>
      <c r="E3911">
        <v>1</v>
      </c>
      <c r="F3911">
        <v>2910</v>
      </c>
      <c r="G3911">
        <v>5</v>
      </c>
      <c r="H3911" t="s">
        <v>1017</v>
      </c>
    </row>
    <row r="3912" spans="1:8" x14ac:dyDescent="0.25">
      <c r="A3912">
        <v>103910</v>
      </c>
      <c r="B3912" s="1">
        <v>46204</v>
      </c>
      <c r="C3912" t="s">
        <v>508</v>
      </c>
      <c r="D3912" t="s">
        <v>1044</v>
      </c>
      <c r="E3912">
        <v>1</v>
      </c>
      <c r="F3912">
        <v>1297</v>
      </c>
      <c r="G3912">
        <v>5</v>
      </c>
      <c r="H3912" t="s">
        <v>1021</v>
      </c>
    </row>
    <row r="3913" spans="1:8" x14ac:dyDescent="0.25">
      <c r="A3913">
        <v>103911</v>
      </c>
      <c r="B3913" s="1">
        <v>46204</v>
      </c>
      <c r="C3913" t="s">
        <v>379</v>
      </c>
      <c r="D3913" t="s">
        <v>1175</v>
      </c>
      <c r="E3913">
        <v>1</v>
      </c>
      <c r="F3913">
        <v>924</v>
      </c>
      <c r="G3913">
        <v>5</v>
      </c>
      <c r="H3913" t="s">
        <v>1016</v>
      </c>
    </row>
    <row r="3914" spans="1:8" x14ac:dyDescent="0.25">
      <c r="A3914">
        <v>103912</v>
      </c>
      <c r="B3914" s="1">
        <v>46204</v>
      </c>
      <c r="C3914" t="s">
        <v>320</v>
      </c>
      <c r="D3914" t="s">
        <v>1053</v>
      </c>
      <c r="E3914">
        <v>3</v>
      </c>
      <c r="F3914">
        <v>2413</v>
      </c>
      <c r="G3914">
        <v>0</v>
      </c>
      <c r="H3914" t="s">
        <v>1017</v>
      </c>
    </row>
    <row r="3915" spans="1:8" x14ac:dyDescent="0.25">
      <c r="A3915">
        <v>103913</v>
      </c>
      <c r="B3915" s="1">
        <v>46204</v>
      </c>
      <c r="C3915" t="s">
        <v>258</v>
      </c>
      <c r="D3915" t="s">
        <v>1031</v>
      </c>
      <c r="E3915">
        <v>1</v>
      </c>
      <c r="F3915">
        <v>329</v>
      </c>
      <c r="G3915">
        <v>10</v>
      </c>
      <c r="H3915" t="s">
        <v>1018</v>
      </c>
    </row>
    <row r="3916" spans="1:8" x14ac:dyDescent="0.25">
      <c r="A3916">
        <v>103914</v>
      </c>
      <c r="B3916" s="1">
        <v>46204</v>
      </c>
      <c r="C3916" t="s">
        <v>739</v>
      </c>
      <c r="D3916" t="s">
        <v>1168</v>
      </c>
      <c r="E3916">
        <v>4</v>
      </c>
      <c r="F3916">
        <v>1768</v>
      </c>
      <c r="G3916">
        <v>5</v>
      </c>
      <c r="H3916" t="s">
        <v>1022</v>
      </c>
    </row>
    <row r="3917" spans="1:8" x14ac:dyDescent="0.25">
      <c r="A3917">
        <v>103915</v>
      </c>
      <c r="B3917" s="1">
        <v>46204</v>
      </c>
      <c r="C3917" t="s">
        <v>596</v>
      </c>
      <c r="D3917" t="s">
        <v>1051</v>
      </c>
      <c r="E3917">
        <v>5</v>
      </c>
      <c r="F3917">
        <v>128</v>
      </c>
      <c r="G3917">
        <v>10</v>
      </c>
      <c r="H3917" t="s">
        <v>1025</v>
      </c>
    </row>
    <row r="3918" spans="1:8" x14ac:dyDescent="0.25">
      <c r="A3918">
        <v>103916</v>
      </c>
      <c r="B3918" s="1">
        <v>46204</v>
      </c>
      <c r="C3918" t="s">
        <v>792</v>
      </c>
      <c r="D3918" t="s">
        <v>1084</v>
      </c>
      <c r="E3918">
        <v>5</v>
      </c>
      <c r="F3918">
        <v>1043</v>
      </c>
      <c r="G3918">
        <v>0</v>
      </c>
      <c r="H3918" t="s">
        <v>1016</v>
      </c>
    </row>
    <row r="3919" spans="1:8" x14ac:dyDescent="0.25">
      <c r="A3919">
        <v>103917</v>
      </c>
      <c r="B3919" s="1">
        <v>46204</v>
      </c>
      <c r="C3919" t="s">
        <v>947</v>
      </c>
      <c r="D3919" t="s">
        <v>1117</v>
      </c>
      <c r="E3919">
        <v>3</v>
      </c>
      <c r="F3919">
        <v>908</v>
      </c>
      <c r="G3919">
        <v>5</v>
      </c>
      <c r="H3919" t="s">
        <v>1025</v>
      </c>
    </row>
    <row r="3920" spans="1:8" x14ac:dyDescent="0.25">
      <c r="A3920">
        <v>103918</v>
      </c>
      <c r="B3920" s="1">
        <v>46204</v>
      </c>
      <c r="C3920" t="s">
        <v>179</v>
      </c>
      <c r="D3920" t="s">
        <v>1112</v>
      </c>
      <c r="E3920">
        <v>4</v>
      </c>
      <c r="F3920">
        <v>606</v>
      </c>
      <c r="G3920">
        <v>5</v>
      </c>
      <c r="H3920" t="s">
        <v>1023</v>
      </c>
    </row>
    <row r="3921" spans="1:8" x14ac:dyDescent="0.25">
      <c r="A3921">
        <v>103919</v>
      </c>
      <c r="B3921" s="1">
        <v>46204</v>
      </c>
      <c r="C3921" t="s">
        <v>806</v>
      </c>
      <c r="D3921" t="s">
        <v>1177</v>
      </c>
      <c r="E3921">
        <v>4</v>
      </c>
      <c r="F3921">
        <v>2653</v>
      </c>
      <c r="G3921">
        <v>10</v>
      </c>
      <c r="H3921" t="s">
        <v>1023</v>
      </c>
    </row>
    <row r="3922" spans="1:8" x14ac:dyDescent="0.25">
      <c r="A3922">
        <v>103920</v>
      </c>
      <c r="B3922" s="1">
        <v>46204</v>
      </c>
      <c r="C3922" t="s">
        <v>463</v>
      </c>
      <c r="D3922" t="s">
        <v>1071</v>
      </c>
      <c r="E3922">
        <v>5</v>
      </c>
      <c r="F3922">
        <v>1716</v>
      </c>
      <c r="G3922">
        <v>0</v>
      </c>
      <c r="H3922" t="s">
        <v>1017</v>
      </c>
    </row>
    <row r="3923" spans="1:8" x14ac:dyDescent="0.25">
      <c r="A3923">
        <v>103921</v>
      </c>
      <c r="B3923" s="1">
        <v>46204</v>
      </c>
      <c r="C3923" t="s">
        <v>933</v>
      </c>
      <c r="D3923" t="s">
        <v>1114</v>
      </c>
      <c r="E3923">
        <v>4</v>
      </c>
      <c r="F3923">
        <v>572</v>
      </c>
      <c r="G3923">
        <v>5</v>
      </c>
      <c r="H3923" t="s">
        <v>1019</v>
      </c>
    </row>
    <row r="3924" spans="1:8" x14ac:dyDescent="0.25">
      <c r="A3924">
        <v>103922</v>
      </c>
      <c r="B3924" s="1">
        <v>46204</v>
      </c>
      <c r="C3924" t="s">
        <v>305</v>
      </c>
      <c r="D3924" t="s">
        <v>1127</v>
      </c>
      <c r="E3924">
        <v>5</v>
      </c>
      <c r="F3924">
        <v>825</v>
      </c>
      <c r="G3924">
        <v>0</v>
      </c>
      <c r="H3924" t="s">
        <v>1023</v>
      </c>
    </row>
    <row r="3925" spans="1:8" x14ac:dyDescent="0.25">
      <c r="A3925">
        <v>103923</v>
      </c>
      <c r="B3925" s="1">
        <v>46204</v>
      </c>
      <c r="C3925" t="s">
        <v>629</v>
      </c>
      <c r="D3925" t="s">
        <v>1091</v>
      </c>
      <c r="E3925">
        <v>2</v>
      </c>
      <c r="F3925">
        <v>1196</v>
      </c>
      <c r="G3925">
        <v>10</v>
      </c>
      <c r="H3925" t="s">
        <v>1020</v>
      </c>
    </row>
    <row r="3926" spans="1:8" x14ac:dyDescent="0.25">
      <c r="A3926">
        <v>103924</v>
      </c>
      <c r="B3926" s="1">
        <v>46204</v>
      </c>
      <c r="C3926" t="s">
        <v>404</v>
      </c>
      <c r="D3926" t="s">
        <v>1067</v>
      </c>
      <c r="E3926">
        <v>1</v>
      </c>
      <c r="F3926">
        <v>668</v>
      </c>
      <c r="G3926">
        <v>0</v>
      </c>
      <c r="H3926" t="s">
        <v>1020</v>
      </c>
    </row>
    <row r="3927" spans="1:8" x14ac:dyDescent="0.25">
      <c r="A3927">
        <v>103925</v>
      </c>
      <c r="B3927" s="1">
        <v>46204</v>
      </c>
      <c r="C3927" t="s">
        <v>135</v>
      </c>
      <c r="D3927" t="s">
        <v>1086</v>
      </c>
      <c r="E3927">
        <v>5</v>
      </c>
      <c r="F3927">
        <v>1914</v>
      </c>
      <c r="G3927">
        <v>10</v>
      </c>
      <c r="H3927" t="s">
        <v>1022</v>
      </c>
    </row>
    <row r="3928" spans="1:8" x14ac:dyDescent="0.25">
      <c r="A3928">
        <v>103926</v>
      </c>
      <c r="B3928" s="1">
        <v>46204</v>
      </c>
      <c r="C3928" t="s">
        <v>938</v>
      </c>
      <c r="D3928" t="s">
        <v>1169</v>
      </c>
      <c r="E3928">
        <v>1</v>
      </c>
      <c r="F3928">
        <v>4026</v>
      </c>
      <c r="G3928">
        <v>10</v>
      </c>
      <c r="H3928" t="s">
        <v>1020</v>
      </c>
    </row>
    <row r="3929" spans="1:8" x14ac:dyDescent="0.25">
      <c r="A3929">
        <v>103927</v>
      </c>
      <c r="B3929" s="1">
        <v>46204</v>
      </c>
      <c r="C3929" t="s">
        <v>737</v>
      </c>
      <c r="D3929" t="s">
        <v>1123</v>
      </c>
      <c r="E3929">
        <v>1</v>
      </c>
      <c r="F3929">
        <v>1253</v>
      </c>
      <c r="G3929">
        <v>0</v>
      </c>
      <c r="H3929" t="s">
        <v>1023</v>
      </c>
    </row>
    <row r="3930" spans="1:8" x14ac:dyDescent="0.25">
      <c r="A3930">
        <v>103928</v>
      </c>
      <c r="B3930" s="1">
        <v>46204</v>
      </c>
      <c r="C3930" t="s">
        <v>843</v>
      </c>
      <c r="D3930" t="s">
        <v>1043</v>
      </c>
      <c r="E3930">
        <v>4</v>
      </c>
      <c r="F3930">
        <v>2425</v>
      </c>
      <c r="G3930">
        <v>0</v>
      </c>
      <c r="H3930" t="s">
        <v>1021</v>
      </c>
    </row>
    <row r="3931" spans="1:8" x14ac:dyDescent="0.25">
      <c r="A3931">
        <v>103929</v>
      </c>
      <c r="B3931" s="1">
        <v>46204</v>
      </c>
      <c r="C3931" t="s">
        <v>125</v>
      </c>
      <c r="D3931" t="s">
        <v>1138</v>
      </c>
      <c r="E3931">
        <v>2</v>
      </c>
      <c r="F3931">
        <v>3695</v>
      </c>
      <c r="G3931">
        <v>5</v>
      </c>
      <c r="H3931" t="s">
        <v>1017</v>
      </c>
    </row>
    <row r="3932" spans="1:8" x14ac:dyDescent="0.25">
      <c r="A3932">
        <v>103930</v>
      </c>
      <c r="B3932" s="1">
        <v>46204</v>
      </c>
      <c r="C3932" t="s">
        <v>750</v>
      </c>
      <c r="D3932" t="s">
        <v>1045</v>
      </c>
      <c r="E3932">
        <v>3</v>
      </c>
      <c r="F3932">
        <v>4682</v>
      </c>
      <c r="G3932">
        <v>10</v>
      </c>
      <c r="H3932" t="s">
        <v>1017</v>
      </c>
    </row>
    <row r="3933" spans="1:8" x14ac:dyDescent="0.25">
      <c r="A3933">
        <v>103931</v>
      </c>
      <c r="B3933" s="1">
        <v>46204</v>
      </c>
      <c r="C3933" t="s">
        <v>878</v>
      </c>
      <c r="D3933" t="s">
        <v>1105</v>
      </c>
      <c r="E3933">
        <v>2</v>
      </c>
      <c r="F3933">
        <v>521</v>
      </c>
      <c r="G3933">
        <v>0</v>
      </c>
      <c r="H3933" t="s">
        <v>1018</v>
      </c>
    </row>
    <row r="3934" spans="1:8" x14ac:dyDescent="0.25">
      <c r="A3934">
        <v>103932</v>
      </c>
      <c r="B3934" s="1">
        <v>46204</v>
      </c>
      <c r="C3934" t="s">
        <v>68</v>
      </c>
      <c r="D3934" t="s">
        <v>1144</v>
      </c>
      <c r="E3934">
        <v>5</v>
      </c>
      <c r="F3934">
        <v>1567</v>
      </c>
      <c r="G3934">
        <v>10</v>
      </c>
      <c r="H3934" t="s">
        <v>1016</v>
      </c>
    </row>
    <row r="3935" spans="1:8" x14ac:dyDescent="0.25">
      <c r="A3935">
        <v>103933</v>
      </c>
      <c r="B3935" s="1">
        <v>46204</v>
      </c>
      <c r="C3935" t="s">
        <v>898</v>
      </c>
      <c r="D3935" t="s">
        <v>1170</v>
      </c>
      <c r="E3935">
        <v>5</v>
      </c>
      <c r="F3935">
        <v>4762</v>
      </c>
      <c r="G3935">
        <v>10</v>
      </c>
      <c r="H3935" t="s">
        <v>1020</v>
      </c>
    </row>
    <row r="3936" spans="1:8" x14ac:dyDescent="0.25">
      <c r="A3936">
        <v>103934</v>
      </c>
      <c r="B3936" s="1">
        <v>46204</v>
      </c>
      <c r="C3936" t="s">
        <v>329</v>
      </c>
      <c r="D3936" t="s">
        <v>1137</v>
      </c>
      <c r="E3936">
        <v>4</v>
      </c>
      <c r="F3936">
        <v>724</v>
      </c>
      <c r="G3936">
        <v>0</v>
      </c>
      <c r="H3936" t="s">
        <v>1023</v>
      </c>
    </row>
    <row r="3937" spans="1:8" x14ac:dyDescent="0.25">
      <c r="A3937">
        <v>103935</v>
      </c>
      <c r="B3937" s="1">
        <v>46204</v>
      </c>
      <c r="C3937" t="s">
        <v>827</v>
      </c>
      <c r="D3937" t="s">
        <v>1100</v>
      </c>
      <c r="E3937">
        <v>4</v>
      </c>
      <c r="F3937">
        <v>2176</v>
      </c>
      <c r="G3937">
        <v>0</v>
      </c>
      <c r="H3937" t="s">
        <v>1016</v>
      </c>
    </row>
    <row r="3938" spans="1:8" x14ac:dyDescent="0.25">
      <c r="A3938">
        <v>103936</v>
      </c>
      <c r="B3938" s="1">
        <v>46204</v>
      </c>
      <c r="C3938" t="s">
        <v>853</v>
      </c>
      <c r="D3938" t="s">
        <v>1063</v>
      </c>
      <c r="E3938">
        <v>1</v>
      </c>
      <c r="F3938">
        <v>1116</v>
      </c>
      <c r="G3938">
        <v>10</v>
      </c>
      <c r="H3938" t="s">
        <v>1022</v>
      </c>
    </row>
    <row r="3939" spans="1:8" x14ac:dyDescent="0.25">
      <c r="A3939">
        <v>103937</v>
      </c>
      <c r="B3939" s="1">
        <v>46204</v>
      </c>
      <c r="C3939" t="s">
        <v>131</v>
      </c>
      <c r="D3939" t="s">
        <v>1096</v>
      </c>
      <c r="E3939">
        <v>4</v>
      </c>
      <c r="F3939">
        <v>2962</v>
      </c>
      <c r="G3939">
        <v>5</v>
      </c>
      <c r="H3939" t="s">
        <v>1018</v>
      </c>
    </row>
    <row r="3940" spans="1:8" x14ac:dyDescent="0.25">
      <c r="A3940">
        <v>103938</v>
      </c>
      <c r="B3940" s="1">
        <v>46204</v>
      </c>
      <c r="C3940" t="s">
        <v>751</v>
      </c>
      <c r="D3940" t="s">
        <v>1040</v>
      </c>
      <c r="E3940">
        <v>5</v>
      </c>
      <c r="F3940">
        <v>4556</v>
      </c>
      <c r="G3940">
        <v>10</v>
      </c>
      <c r="H3940" t="s">
        <v>1020</v>
      </c>
    </row>
    <row r="3941" spans="1:8" x14ac:dyDescent="0.25">
      <c r="A3941">
        <v>103939</v>
      </c>
      <c r="B3941" s="1">
        <v>46204</v>
      </c>
      <c r="C3941" t="s">
        <v>78</v>
      </c>
      <c r="D3941" t="s">
        <v>1130</v>
      </c>
      <c r="E3941">
        <v>5</v>
      </c>
      <c r="F3941">
        <v>3057</v>
      </c>
      <c r="G3941">
        <v>0</v>
      </c>
      <c r="H3941" t="s">
        <v>1022</v>
      </c>
    </row>
    <row r="3942" spans="1:8" x14ac:dyDescent="0.25">
      <c r="A3942">
        <v>103940</v>
      </c>
      <c r="B3942" s="1">
        <v>46204</v>
      </c>
      <c r="C3942" t="s">
        <v>537</v>
      </c>
      <c r="D3942" t="s">
        <v>1144</v>
      </c>
      <c r="E3942">
        <v>1</v>
      </c>
      <c r="F3942">
        <v>4604</v>
      </c>
      <c r="G3942">
        <v>5</v>
      </c>
      <c r="H3942" t="s">
        <v>1024</v>
      </c>
    </row>
    <row r="3943" spans="1:8" x14ac:dyDescent="0.25">
      <c r="A3943">
        <v>103941</v>
      </c>
      <c r="B3943" s="1">
        <v>46204</v>
      </c>
      <c r="C3943" t="s">
        <v>555</v>
      </c>
      <c r="D3943" t="s">
        <v>1065</v>
      </c>
      <c r="E3943">
        <v>5</v>
      </c>
      <c r="F3943">
        <v>1723</v>
      </c>
      <c r="G3943">
        <v>5</v>
      </c>
      <c r="H3943" t="s">
        <v>1024</v>
      </c>
    </row>
    <row r="3944" spans="1:8" x14ac:dyDescent="0.25">
      <c r="A3944">
        <v>103942</v>
      </c>
      <c r="B3944" s="1">
        <v>46204</v>
      </c>
      <c r="C3944" t="s">
        <v>148</v>
      </c>
      <c r="D3944" t="s">
        <v>1035</v>
      </c>
      <c r="E3944">
        <v>1</v>
      </c>
      <c r="F3944">
        <v>1625</v>
      </c>
      <c r="G3944">
        <v>5</v>
      </c>
      <c r="H3944" t="s">
        <v>1023</v>
      </c>
    </row>
    <row r="3945" spans="1:8" x14ac:dyDescent="0.25">
      <c r="A3945">
        <v>103943</v>
      </c>
      <c r="B3945" s="1">
        <v>46204</v>
      </c>
      <c r="C3945" t="s">
        <v>652</v>
      </c>
      <c r="D3945" t="s">
        <v>1092</v>
      </c>
      <c r="E3945">
        <v>5</v>
      </c>
      <c r="F3945">
        <v>2257</v>
      </c>
      <c r="G3945">
        <v>0</v>
      </c>
      <c r="H3945" t="s">
        <v>1022</v>
      </c>
    </row>
    <row r="3946" spans="1:8" x14ac:dyDescent="0.25">
      <c r="A3946">
        <v>103944</v>
      </c>
      <c r="B3946" s="1">
        <v>46204</v>
      </c>
      <c r="C3946" t="s">
        <v>467</v>
      </c>
      <c r="D3946" t="s">
        <v>1124</v>
      </c>
      <c r="E3946">
        <v>3</v>
      </c>
      <c r="F3946">
        <v>4176</v>
      </c>
      <c r="G3946">
        <v>10</v>
      </c>
      <c r="H3946" t="s">
        <v>1021</v>
      </c>
    </row>
    <row r="3947" spans="1:8" x14ac:dyDescent="0.25">
      <c r="A3947">
        <v>103945</v>
      </c>
      <c r="B3947" s="1">
        <v>46204</v>
      </c>
      <c r="C3947" t="s">
        <v>547</v>
      </c>
      <c r="D3947" t="s">
        <v>1166</v>
      </c>
      <c r="E3947">
        <v>5</v>
      </c>
      <c r="F3947">
        <v>4596</v>
      </c>
      <c r="G3947">
        <v>5</v>
      </c>
      <c r="H3947" t="s">
        <v>1018</v>
      </c>
    </row>
    <row r="3948" spans="1:8" x14ac:dyDescent="0.25">
      <c r="A3948">
        <v>103946</v>
      </c>
      <c r="B3948" s="1">
        <v>46204</v>
      </c>
      <c r="C3948" t="s">
        <v>713</v>
      </c>
      <c r="D3948" t="s">
        <v>1084</v>
      </c>
      <c r="E3948">
        <v>1</v>
      </c>
      <c r="F3948">
        <v>4140</v>
      </c>
      <c r="G3948">
        <v>5</v>
      </c>
      <c r="H3948" t="s">
        <v>1019</v>
      </c>
    </row>
    <row r="3949" spans="1:8" x14ac:dyDescent="0.25">
      <c r="A3949">
        <v>103947</v>
      </c>
      <c r="B3949" s="1">
        <v>46204</v>
      </c>
      <c r="C3949" t="s">
        <v>984</v>
      </c>
      <c r="D3949" t="s">
        <v>1049</v>
      </c>
      <c r="E3949">
        <v>4</v>
      </c>
      <c r="F3949">
        <v>4240</v>
      </c>
      <c r="G3949">
        <v>5</v>
      </c>
      <c r="H3949" t="s">
        <v>1024</v>
      </c>
    </row>
    <row r="3950" spans="1:8" x14ac:dyDescent="0.25">
      <c r="A3950">
        <v>103948</v>
      </c>
      <c r="B3950" s="1">
        <v>46204</v>
      </c>
      <c r="C3950" t="s">
        <v>907</v>
      </c>
      <c r="D3950" t="s">
        <v>1097</v>
      </c>
      <c r="E3950">
        <v>4</v>
      </c>
      <c r="F3950">
        <v>4157</v>
      </c>
      <c r="G3950">
        <v>0</v>
      </c>
      <c r="H3950" t="s">
        <v>1018</v>
      </c>
    </row>
    <row r="3951" spans="1:8" x14ac:dyDescent="0.25">
      <c r="A3951">
        <v>103949</v>
      </c>
      <c r="B3951" s="1">
        <v>46204</v>
      </c>
      <c r="C3951" t="s">
        <v>241</v>
      </c>
      <c r="D3951" t="s">
        <v>1145</v>
      </c>
      <c r="E3951">
        <v>5</v>
      </c>
      <c r="F3951">
        <v>3796</v>
      </c>
      <c r="G3951">
        <v>5</v>
      </c>
      <c r="H3951" t="s">
        <v>1021</v>
      </c>
    </row>
    <row r="3952" spans="1:8" x14ac:dyDescent="0.25">
      <c r="A3952">
        <v>103950</v>
      </c>
      <c r="B3952" s="1">
        <v>46204</v>
      </c>
      <c r="C3952" t="s">
        <v>1012</v>
      </c>
      <c r="D3952" t="s">
        <v>1078</v>
      </c>
      <c r="E3952">
        <v>2</v>
      </c>
      <c r="F3952">
        <v>3292</v>
      </c>
      <c r="G3952">
        <v>0</v>
      </c>
      <c r="H3952" t="s">
        <v>1017</v>
      </c>
    </row>
    <row r="3953" spans="1:8" x14ac:dyDescent="0.25">
      <c r="A3953">
        <v>103951</v>
      </c>
      <c r="B3953" s="1">
        <v>46204</v>
      </c>
      <c r="C3953" t="s">
        <v>288</v>
      </c>
      <c r="D3953" t="s">
        <v>1150</v>
      </c>
      <c r="E3953">
        <v>2</v>
      </c>
      <c r="F3953">
        <v>1726</v>
      </c>
      <c r="G3953">
        <v>10</v>
      </c>
      <c r="H3953" t="s">
        <v>1020</v>
      </c>
    </row>
    <row r="3954" spans="1:8" x14ac:dyDescent="0.25">
      <c r="A3954">
        <v>103952</v>
      </c>
      <c r="B3954" s="1">
        <v>46204</v>
      </c>
      <c r="C3954" t="s">
        <v>641</v>
      </c>
      <c r="D3954" t="s">
        <v>1129</v>
      </c>
      <c r="E3954">
        <v>3</v>
      </c>
      <c r="F3954">
        <v>3734</v>
      </c>
      <c r="G3954">
        <v>5</v>
      </c>
      <c r="H3954" t="s">
        <v>1022</v>
      </c>
    </row>
    <row r="3955" spans="1:8" x14ac:dyDescent="0.25">
      <c r="A3955">
        <v>103953</v>
      </c>
      <c r="B3955" s="1">
        <v>46204</v>
      </c>
      <c r="C3955" t="s">
        <v>233</v>
      </c>
      <c r="D3955" t="s">
        <v>1137</v>
      </c>
      <c r="E3955">
        <v>2</v>
      </c>
      <c r="F3955">
        <v>3231</v>
      </c>
      <c r="G3955">
        <v>5</v>
      </c>
      <c r="H3955" t="s">
        <v>1023</v>
      </c>
    </row>
    <row r="3956" spans="1:8" x14ac:dyDescent="0.25">
      <c r="A3956">
        <v>103954</v>
      </c>
      <c r="B3956" s="1">
        <v>46204</v>
      </c>
      <c r="C3956" t="s">
        <v>95</v>
      </c>
      <c r="D3956" t="s">
        <v>1166</v>
      </c>
      <c r="E3956">
        <v>5</v>
      </c>
      <c r="F3956">
        <v>4450</v>
      </c>
      <c r="G3956">
        <v>5</v>
      </c>
      <c r="H3956" t="s">
        <v>1017</v>
      </c>
    </row>
    <row r="3957" spans="1:8" x14ac:dyDescent="0.25">
      <c r="A3957">
        <v>103955</v>
      </c>
      <c r="B3957" s="1">
        <v>46204</v>
      </c>
      <c r="C3957" t="s">
        <v>912</v>
      </c>
      <c r="D3957" t="s">
        <v>1111</v>
      </c>
      <c r="E3957">
        <v>4</v>
      </c>
      <c r="F3957">
        <v>4944</v>
      </c>
      <c r="G3957">
        <v>5</v>
      </c>
      <c r="H3957" t="s">
        <v>1018</v>
      </c>
    </row>
    <row r="3958" spans="1:8" x14ac:dyDescent="0.25">
      <c r="A3958">
        <v>103956</v>
      </c>
      <c r="B3958" s="1">
        <v>46204</v>
      </c>
      <c r="C3958" t="s">
        <v>883</v>
      </c>
      <c r="D3958" t="s">
        <v>1170</v>
      </c>
      <c r="E3958">
        <v>4</v>
      </c>
      <c r="F3958">
        <v>2629</v>
      </c>
      <c r="G3958">
        <v>10</v>
      </c>
      <c r="H3958" t="s">
        <v>1018</v>
      </c>
    </row>
    <row r="3959" spans="1:8" x14ac:dyDescent="0.25">
      <c r="A3959">
        <v>103957</v>
      </c>
      <c r="B3959" s="1">
        <v>46204</v>
      </c>
      <c r="C3959" t="s">
        <v>792</v>
      </c>
      <c r="D3959" t="s">
        <v>1069</v>
      </c>
      <c r="E3959">
        <v>2</v>
      </c>
      <c r="F3959">
        <v>3001</v>
      </c>
      <c r="G3959">
        <v>5</v>
      </c>
      <c r="H3959" t="s">
        <v>1019</v>
      </c>
    </row>
    <row r="3960" spans="1:8" x14ac:dyDescent="0.25">
      <c r="A3960">
        <v>103958</v>
      </c>
      <c r="B3960" s="1">
        <v>46204</v>
      </c>
      <c r="C3960" t="s">
        <v>557</v>
      </c>
      <c r="D3960" t="s">
        <v>1116</v>
      </c>
      <c r="E3960">
        <v>2</v>
      </c>
      <c r="F3960">
        <v>1956</v>
      </c>
      <c r="G3960">
        <v>5</v>
      </c>
      <c r="H3960" t="s">
        <v>1017</v>
      </c>
    </row>
    <row r="3961" spans="1:8" x14ac:dyDescent="0.25">
      <c r="A3961">
        <v>103959</v>
      </c>
      <c r="B3961" s="1">
        <v>46204</v>
      </c>
      <c r="C3961" t="s">
        <v>87</v>
      </c>
      <c r="D3961" t="s">
        <v>1098</v>
      </c>
      <c r="E3961">
        <v>2</v>
      </c>
      <c r="F3961">
        <v>3877</v>
      </c>
      <c r="G3961">
        <v>0</v>
      </c>
      <c r="H3961" t="s">
        <v>1025</v>
      </c>
    </row>
    <row r="3962" spans="1:8" x14ac:dyDescent="0.25">
      <c r="A3962">
        <v>103960</v>
      </c>
      <c r="B3962" s="1">
        <v>46204</v>
      </c>
      <c r="C3962" t="s">
        <v>371</v>
      </c>
      <c r="D3962" t="s">
        <v>1168</v>
      </c>
      <c r="E3962">
        <v>1</v>
      </c>
      <c r="F3962">
        <v>928</v>
      </c>
      <c r="G3962">
        <v>5</v>
      </c>
      <c r="H3962" t="s">
        <v>1024</v>
      </c>
    </row>
    <row r="3963" spans="1:8" x14ac:dyDescent="0.25">
      <c r="A3963">
        <v>103961</v>
      </c>
      <c r="B3963" s="1">
        <v>46204</v>
      </c>
      <c r="C3963" t="s">
        <v>747</v>
      </c>
      <c r="D3963" t="s">
        <v>1157</v>
      </c>
      <c r="E3963">
        <v>2</v>
      </c>
      <c r="F3963">
        <v>3191</v>
      </c>
      <c r="G3963">
        <v>0</v>
      </c>
      <c r="H3963" t="s">
        <v>1016</v>
      </c>
    </row>
    <row r="3964" spans="1:8" x14ac:dyDescent="0.25">
      <c r="A3964">
        <v>103962</v>
      </c>
      <c r="B3964" s="1">
        <v>46204</v>
      </c>
      <c r="C3964" t="s">
        <v>815</v>
      </c>
      <c r="D3964" t="s">
        <v>1070</v>
      </c>
      <c r="E3964">
        <v>1</v>
      </c>
      <c r="F3964">
        <v>4237</v>
      </c>
      <c r="G3964">
        <v>5</v>
      </c>
      <c r="H3964" t="s">
        <v>1018</v>
      </c>
    </row>
    <row r="3965" spans="1:8" x14ac:dyDescent="0.25">
      <c r="A3965">
        <v>103963</v>
      </c>
      <c r="B3965" s="1">
        <v>46204</v>
      </c>
      <c r="C3965" t="s">
        <v>889</v>
      </c>
      <c r="D3965" t="s">
        <v>1172</v>
      </c>
      <c r="E3965">
        <v>1</v>
      </c>
      <c r="F3965">
        <v>1156</v>
      </c>
      <c r="G3965">
        <v>10</v>
      </c>
      <c r="H3965" t="s">
        <v>1016</v>
      </c>
    </row>
    <row r="3966" spans="1:8" x14ac:dyDescent="0.25">
      <c r="A3966">
        <v>103964</v>
      </c>
      <c r="B3966" s="1">
        <v>46204</v>
      </c>
      <c r="C3966" t="s">
        <v>115</v>
      </c>
      <c r="D3966" t="s">
        <v>1173</v>
      </c>
      <c r="E3966">
        <v>3</v>
      </c>
      <c r="F3966">
        <v>1607</v>
      </c>
      <c r="G3966">
        <v>5</v>
      </c>
      <c r="H3966" t="s">
        <v>1020</v>
      </c>
    </row>
    <row r="3967" spans="1:8" x14ac:dyDescent="0.25">
      <c r="A3967">
        <v>103965</v>
      </c>
      <c r="B3967" s="1">
        <v>46204</v>
      </c>
      <c r="C3967" t="s">
        <v>664</v>
      </c>
      <c r="D3967" t="s">
        <v>1031</v>
      </c>
      <c r="E3967">
        <v>5</v>
      </c>
      <c r="F3967">
        <v>696</v>
      </c>
      <c r="G3967">
        <v>5</v>
      </c>
      <c r="H3967" t="s">
        <v>1019</v>
      </c>
    </row>
    <row r="3968" spans="1:8" x14ac:dyDescent="0.25">
      <c r="A3968">
        <v>103966</v>
      </c>
      <c r="B3968" s="1">
        <v>46204</v>
      </c>
      <c r="C3968" t="s">
        <v>95</v>
      </c>
      <c r="D3968" t="s">
        <v>1057</v>
      </c>
      <c r="E3968">
        <v>4</v>
      </c>
      <c r="F3968">
        <v>347</v>
      </c>
      <c r="G3968">
        <v>5</v>
      </c>
      <c r="H3968" t="s">
        <v>1020</v>
      </c>
    </row>
    <row r="3969" spans="1:8" x14ac:dyDescent="0.25">
      <c r="A3969">
        <v>103967</v>
      </c>
      <c r="B3969" s="1">
        <v>46204</v>
      </c>
      <c r="C3969" t="s">
        <v>517</v>
      </c>
      <c r="D3969" t="s">
        <v>1084</v>
      </c>
      <c r="E3969">
        <v>2</v>
      </c>
      <c r="F3969">
        <v>4980</v>
      </c>
      <c r="G3969">
        <v>10</v>
      </c>
      <c r="H3969" t="s">
        <v>1023</v>
      </c>
    </row>
    <row r="3970" spans="1:8" x14ac:dyDescent="0.25">
      <c r="A3970">
        <v>103968</v>
      </c>
      <c r="B3970" s="1">
        <v>46204</v>
      </c>
      <c r="C3970" t="s">
        <v>277</v>
      </c>
      <c r="D3970" t="s">
        <v>1043</v>
      </c>
      <c r="E3970">
        <v>1</v>
      </c>
      <c r="F3970">
        <v>774</v>
      </c>
      <c r="G3970">
        <v>10</v>
      </c>
      <c r="H3970" t="s">
        <v>1020</v>
      </c>
    </row>
    <row r="3971" spans="1:8" x14ac:dyDescent="0.25">
      <c r="A3971">
        <v>103969</v>
      </c>
      <c r="B3971" s="1">
        <v>46204</v>
      </c>
      <c r="C3971" t="s">
        <v>714</v>
      </c>
      <c r="D3971" t="s">
        <v>1146</v>
      </c>
      <c r="E3971">
        <v>5</v>
      </c>
      <c r="F3971">
        <v>1362</v>
      </c>
      <c r="G3971">
        <v>10</v>
      </c>
      <c r="H3971" t="s">
        <v>1022</v>
      </c>
    </row>
    <row r="3972" spans="1:8" x14ac:dyDescent="0.25">
      <c r="A3972">
        <v>103970</v>
      </c>
      <c r="B3972" s="1">
        <v>46204</v>
      </c>
      <c r="C3972" t="s">
        <v>974</v>
      </c>
      <c r="D3972" t="s">
        <v>1125</v>
      </c>
      <c r="E3972">
        <v>1</v>
      </c>
      <c r="F3972">
        <v>1179</v>
      </c>
      <c r="G3972">
        <v>5</v>
      </c>
      <c r="H3972" t="s">
        <v>1017</v>
      </c>
    </row>
    <row r="3973" spans="1:8" x14ac:dyDescent="0.25">
      <c r="A3973">
        <v>103971</v>
      </c>
      <c r="B3973" s="1">
        <v>46204</v>
      </c>
      <c r="C3973" t="s">
        <v>195</v>
      </c>
      <c r="D3973" t="s">
        <v>1092</v>
      </c>
      <c r="E3973">
        <v>2</v>
      </c>
      <c r="F3973">
        <v>1459</v>
      </c>
      <c r="G3973">
        <v>0</v>
      </c>
      <c r="H3973" t="s">
        <v>1022</v>
      </c>
    </row>
    <row r="3974" spans="1:8" x14ac:dyDescent="0.25">
      <c r="A3974">
        <v>103972</v>
      </c>
      <c r="B3974" s="1">
        <v>46204</v>
      </c>
      <c r="C3974" t="s">
        <v>550</v>
      </c>
      <c r="D3974" t="s">
        <v>1047</v>
      </c>
      <c r="E3974">
        <v>4</v>
      </c>
      <c r="F3974">
        <v>4911</v>
      </c>
      <c r="G3974">
        <v>5</v>
      </c>
      <c r="H3974" t="s">
        <v>1018</v>
      </c>
    </row>
    <row r="3975" spans="1:8" x14ac:dyDescent="0.25">
      <c r="A3975">
        <v>103973</v>
      </c>
      <c r="B3975" s="1">
        <v>46204</v>
      </c>
      <c r="C3975" t="s">
        <v>858</v>
      </c>
      <c r="D3975" t="s">
        <v>1112</v>
      </c>
      <c r="E3975">
        <v>5</v>
      </c>
      <c r="F3975">
        <v>4803</v>
      </c>
      <c r="G3975">
        <v>0</v>
      </c>
      <c r="H3975" t="s">
        <v>1020</v>
      </c>
    </row>
    <row r="3976" spans="1:8" x14ac:dyDescent="0.25">
      <c r="A3976">
        <v>103974</v>
      </c>
      <c r="B3976" s="1">
        <v>46204</v>
      </c>
      <c r="C3976" t="s">
        <v>616</v>
      </c>
      <c r="D3976" t="s">
        <v>1080</v>
      </c>
      <c r="E3976">
        <v>2</v>
      </c>
      <c r="F3976">
        <v>1513</v>
      </c>
      <c r="G3976">
        <v>5</v>
      </c>
      <c r="H3976" t="s">
        <v>1022</v>
      </c>
    </row>
    <row r="3977" spans="1:8" x14ac:dyDescent="0.25">
      <c r="A3977">
        <v>103975</v>
      </c>
      <c r="B3977" s="1">
        <v>46204</v>
      </c>
      <c r="C3977" t="s">
        <v>697</v>
      </c>
      <c r="D3977" t="s">
        <v>1075</v>
      </c>
      <c r="E3977">
        <v>2</v>
      </c>
      <c r="F3977">
        <v>58</v>
      </c>
      <c r="G3977">
        <v>5</v>
      </c>
      <c r="H3977" t="s">
        <v>1022</v>
      </c>
    </row>
    <row r="3978" spans="1:8" x14ac:dyDescent="0.25">
      <c r="A3978">
        <v>103976</v>
      </c>
      <c r="B3978" s="1">
        <v>46204</v>
      </c>
      <c r="C3978" t="s">
        <v>654</v>
      </c>
      <c r="D3978" t="s">
        <v>1124</v>
      </c>
      <c r="E3978">
        <v>5</v>
      </c>
      <c r="F3978">
        <v>2206</v>
      </c>
      <c r="G3978">
        <v>5</v>
      </c>
      <c r="H3978" t="s">
        <v>1018</v>
      </c>
    </row>
    <row r="3979" spans="1:8" x14ac:dyDescent="0.25">
      <c r="A3979">
        <v>103977</v>
      </c>
      <c r="B3979" s="1">
        <v>46204</v>
      </c>
      <c r="C3979" t="s">
        <v>140</v>
      </c>
      <c r="D3979" t="s">
        <v>1152</v>
      </c>
      <c r="E3979">
        <v>1</v>
      </c>
      <c r="F3979">
        <v>3623</v>
      </c>
      <c r="G3979">
        <v>10</v>
      </c>
      <c r="H3979" t="s">
        <v>1020</v>
      </c>
    </row>
    <row r="3980" spans="1:8" x14ac:dyDescent="0.25">
      <c r="A3980">
        <v>103978</v>
      </c>
      <c r="B3980" s="1">
        <v>46204</v>
      </c>
      <c r="C3980" t="s">
        <v>458</v>
      </c>
      <c r="D3980" t="s">
        <v>1046</v>
      </c>
      <c r="E3980">
        <v>3</v>
      </c>
      <c r="F3980">
        <v>105</v>
      </c>
      <c r="G3980">
        <v>5</v>
      </c>
      <c r="H3980" t="s">
        <v>1020</v>
      </c>
    </row>
    <row r="3981" spans="1:8" x14ac:dyDescent="0.25">
      <c r="A3981">
        <v>103979</v>
      </c>
      <c r="B3981" s="1">
        <v>46204</v>
      </c>
      <c r="C3981" t="s">
        <v>206</v>
      </c>
      <c r="D3981" t="s">
        <v>1083</v>
      </c>
      <c r="E3981">
        <v>2</v>
      </c>
      <c r="F3981">
        <v>2365</v>
      </c>
      <c r="G3981">
        <v>0</v>
      </c>
      <c r="H3981" t="s">
        <v>1022</v>
      </c>
    </row>
    <row r="3982" spans="1:8" x14ac:dyDescent="0.25">
      <c r="A3982">
        <v>103980</v>
      </c>
      <c r="B3982" s="1">
        <v>46204</v>
      </c>
      <c r="C3982" t="s">
        <v>697</v>
      </c>
      <c r="D3982" t="s">
        <v>1065</v>
      </c>
      <c r="E3982">
        <v>1</v>
      </c>
      <c r="F3982">
        <v>1511</v>
      </c>
      <c r="G3982">
        <v>5</v>
      </c>
      <c r="H3982" t="s">
        <v>1019</v>
      </c>
    </row>
    <row r="3983" spans="1:8" x14ac:dyDescent="0.25">
      <c r="A3983">
        <v>103981</v>
      </c>
      <c r="B3983" s="1">
        <v>46204</v>
      </c>
      <c r="C3983" t="s">
        <v>42</v>
      </c>
      <c r="D3983" t="s">
        <v>1121</v>
      </c>
      <c r="E3983">
        <v>1</v>
      </c>
      <c r="F3983">
        <v>3622</v>
      </c>
      <c r="G3983">
        <v>0</v>
      </c>
      <c r="H3983" t="s">
        <v>1023</v>
      </c>
    </row>
    <row r="3984" spans="1:8" x14ac:dyDescent="0.25">
      <c r="A3984">
        <v>103982</v>
      </c>
      <c r="B3984" s="1">
        <v>46204</v>
      </c>
      <c r="C3984" t="s">
        <v>754</v>
      </c>
      <c r="D3984" t="s">
        <v>1035</v>
      </c>
      <c r="E3984">
        <v>1</v>
      </c>
      <c r="F3984">
        <v>2868</v>
      </c>
      <c r="G3984">
        <v>10</v>
      </c>
      <c r="H3984" t="s">
        <v>1016</v>
      </c>
    </row>
    <row r="3985" spans="1:8" x14ac:dyDescent="0.25">
      <c r="A3985">
        <v>103983</v>
      </c>
      <c r="B3985" s="1">
        <v>46204</v>
      </c>
      <c r="C3985" t="s">
        <v>925</v>
      </c>
      <c r="D3985" t="s">
        <v>1081</v>
      </c>
      <c r="E3985">
        <v>2</v>
      </c>
      <c r="F3985">
        <v>590</v>
      </c>
      <c r="G3985">
        <v>0</v>
      </c>
      <c r="H3985" t="s">
        <v>1025</v>
      </c>
    </row>
    <row r="3986" spans="1:8" x14ac:dyDescent="0.25">
      <c r="A3986">
        <v>103984</v>
      </c>
      <c r="B3986" s="1">
        <v>46204</v>
      </c>
      <c r="C3986" t="s">
        <v>777</v>
      </c>
      <c r="D3986" t="s">
        <v>1056</v>
      </c>
      <c r="E3986">
        <v>3</v>
      </c>
      <c r="F3986">
        <v>1533</v>
      </c>
      <c r="G3986">
        <v>5</v>
      </c>
      <c r="H3986" t="s">
        <v>1018</v>
      </c>
    </row>
    <row r="3987" spans="1:8" x14ac:dyDescent="0.25">
      <c r="A3987">
        <v>103985</v>
      </c>
      <c r="B3987" s="1">
        <v>46204</v>
      </c>
      <c r="C3987" t="s">
        <v>853</v>
      </c>
      <c r="D3987" t="s">
        <v>1115</v>
      </c>
      <c r="E3987">
        <v>4</v>
      </c>
      <c r="F3987">
        <v>3740</v>
      </c>
      <c r="G3987">
        <v>5</v>
      </c>
      <c r="H3987" t="s">
        <v>1024</v>
      </c>
    </row>
    <row r="3988" spans="1:8" x14ac:dyDescent="0.25">
      <c r="A3988">
        <v>103986</v>
      </c>
      <c r="B3988" s="1">
        <v>46204</v>
      </c>
      <c r="C3988" t="s">
        <v>663</v>
      </c>
      <c r="D3988" t="s">
        <v>1067</v>
      </c>
      <c r="E3988">
        <v>3</v>
      </c>
      <c r="F3988">
        <v>1129</v>
      </c>
      <c r="G3988">
        <v>10</v>
      </c>
      <c r="H3988" t="s">
        <v>1024</v>
      </c>
    </row>
    <row r="3989" spans="1:8" x14ac:dyDescent="0.25">
      <c r="A3989">
        <v>103987</v>
      </c>
      <c r="B3989" s="1">
        <v>46204</v>
      </c>
      <c r="C3989" t="s">
        <v>371</v>
      </c>
      <c r="D3989" t="s">
        <v>1134</v>
      </c>
      <c r="E3989">
        <v>2</v>
      </c>
      <c r="F3989">
        <v>3589</v>
      </c>
      <c r="G3989">
        <v>5</v>
      </c>
      <c r="H3989" t="s">
        <v>1016</v>
      </c>
    </row>
    <row r="3990" spans="1:8" x14ac:dyDescent="0.25">
      <c r="A3990">
        <v>103988</v>
      </c>
      <c r="B3990" s="1">
        <v>46204</v>
      </c>
      <c r="C3990" t="s">
        <v>338</v>
      </c>
      <c r="D3990" t="s">
        <v>1072</v>
      </c>
      <c r="E3990">
        <v>3</v>
      </c>
      <c r="F3990">
        <v>4675</v>
      </c>
      <c r="G3990">
        <v>5</v>
      </c>
      <c r="H3990" t="s">
        <v>1017</v>
      </c>
    </row>
    <row r="3991" spans="1:8" x14ac:dyDescent="0.25">
      <c r="A3991">
        <v>103989</v>
      </c>
      <c r="B3991" s="1">
        <v>46204</v>
      </c>
      <c r="C3991" t="s">
        <v>650</v>
      </c>
      <c r="D3991" t="s">
        <v>1173</v>
      </c>
      <c r="E3991">
        <v>3</v>
      </c>
      <c r="F3991">
        <v>700</v>
      </c>
      <c r="G3991">
        <v>0</v>
      </c>
      <c r="H3991" t="s">
        <v>1019</v>
      </c>
    </row>
    <row r="3992" spans="1:8" x14ac:dyDescent="0.25">
      <c r="A3992">
        <v>103990</v>
      </c>
      <c r="B3992" s="1">
        <v>46204</v>
      </c>
      <c r="C3992" t="s">
        <v>301</v>
      </c>
      <c r="D3992" t="s">
        <v>1046</v>
      </c>
      <c r="E3992">
        <v>4</v>
      </c>
      <c r="F3992">
        <v>313</v>
      </c>
      <c r="G3992">
        <v>0</v>
      </c>
      <c r="H3992" t="s">
        <v>1022</v>
      </c>
    </row>
    <row r="3993" spans="1:8" x14ac:dyDescent="0.25">
      <c r="A3993">
        <v>103991</v>
      </c>
      <c r="B3993" s="1">
        <v>46204</v>
      </c>
      <c r="C3993" t="s">
        <v>51</v>
      </c>
      <c r="D3993" t="s">
        <v>1074</v>
      </c>
      <c r="E3993">
        <v>4</v>
      </c>
      <c r="F3993">
        <v>2547</v>
      </c>
      <c r="G3993">
        <v>5</v>
      </c>
      <c r="H3993" t="s">
        <v>1024</v>
      </c>
    </row>
    <row r="3994" spans="1:8" x14ac:dyDescent="0.25">
      <c r="A3994">
        <v>103992</v>
      </c>
      <c r="B3994" s="1">
        <v>46204</v>
      </c>
      <c r="C3994" t="s">
        <v>400</v>
      </c>
      <c r="D3994" t="s">
        <v>1136</v>
      </c>
      <c r="E3994">
        <v>1</v>
      </c>
      <c r="F3994">
        <v>4918</v>
      </c>
      <c r="G3994">
        <v>0</v>
      </c>
      <c r="H3994" t="s">
        <v>1020</v>
      </c>
    </row>
    <row r="3995" spans="1:8" x14ac:dyDescent="0.25">
      <c r="A3995">
        <v>103993</v>
      </c>
      <c r="B3995" s="1">
        <v>46204</v>
      </c>
      <c r="C3995" t="s">
        <v>512</v>
      </c>
      <c r="D3995" t="s">
        <v>1074</v>
      </c>
      <c r="E3995">
        <v>4</v>
      </c>
      <c r="F3995">
        <v>3878</v>
      </c>
      <c r="G3995">
        <v>5</v>
      </c>
      <c r="H3995" t="s">
        <v>1017</v>
      </c>
    </row>
    <row r="3996" spans="1:8" x14ac:dyDescent="0.25">
      <c r="A3996">
        <v>103994</v>
      </c>
      <c r="B3996" s="1">
        <v>46204</v>
      </c>
      <c r="C3996" t="s">
        <v>989</v>
      </c>
      <c r="D3996" t="s">
        <v>1163</v>
      </c>
      <c r="E3996">
        <v>2</v>
      </c>
      <c r="F3996">
        <v>996</v>
      </c>
      <c r="G3996">
        <v>10</v>
      </c>
      <c r="H3996" t="s">
        <v>1025</v>
      </c>
    </row>
    <row r="3997" spans="1:8" x14ac:dyDescent="0.25">
      <c r="A3997">
        <v>103995</v>
      </c>
      <c r="B3997" s="1">
        <v>46204</v>
      </c>
      <c r="C3997" t="s">
        <v>955</v>
      </c>
      <c r="D3997" t="s">
        <v>1107</v>
      </c>
      <c r="E3997">
        <v>2</v>
      </c>
      <c r="F3997">
        <v>4684</v>
      </c>
      <c r="G3997">
        <v>5</v>
      </c>
      <c r="H3997" t="s">
        <v>1022</v>
      </c>
    </row>
    <row r="3998" spans="1:8" x14ac:dyDescent="0.25">
      <c r="A3998">
        <v>103996</v>
      </c>
      <c r="B3998" s="1">
        <v>46204</v>
      </c>
      <c r="C3998" t="s">
        <v>703</v>
      </c>
      <c r="D3998" t="s">
        <v>1137</v>
      </c>
      <c r="E3998">
        <v>5</v>
      </c>
      <c r="F3998">
        <v>4499</v>
      </c>
      <c r="G3998">
        <v>10</v>
      </c>
      <c r="H3998" t="s">
        <v>1025</v>
      </c>
    </row>
    <row r="3999" spans="1:8" x14ac:dyDescent="0.25">
      <c r="A3999">
        <v>103997</v>
      </c>
      <c r="B3999" s="1">
        <v>46204</v>
      </c>
      <c r="C3999" t="s">
        <v>636</v>
      </c>
      <c r="D3999" t="s">
        <v>1090</v>
      </c>
      <c r="E3999">
        <v>3</v>
      </c>
      <c r="F3999">
        <v>1804</v>
      </c>
      <c r="G3999">
        <v>0</v>
      </c>
      <c r="H3999" t="s">
        <v>1018</v>
      </c>
    </row>
    <row r="4000" spans="1:8" x14ac:dyDescent="0.25">
      <c r="A4000">
        <v>103998</v>
      </c>
      <c r="B4000" s="1">
        <v>46204</v>
      </c>
      <c r="C4000" t="s">
        <v>385</v>
      </c>
      <c r="D4000" t="s">
        <v>1079</v>
      </c>
      <c r="E4000">
        <v>1</v>
      </c>
      <c r="F4000">
        <v>1800</v>
      </c>
      <c r="G4000">
        <v>10</v>
      </c>
      <c r="H4000" t="s">
        <v>1025</v>
      </c>
    </row>
    <row r="4001" spans="1:8" x14ac:dyDescent="0.25">
      <c r="A4001">
        <v>103999</v>
      </c>
      <c r="B4001" s="1">
        <v>46204</v>
      </c>
      <c r="C4001" t="s">
        <v>178</v>
      </c>
      <c r="D4001" t="s">
        <v>1160</v>
      </c>
      <c r="E4001">
        <v>2</v>
      </c>
      <c r="F4001">
        <v>3169</v>
      </c>
      <c r="G4001">
        <v>5</v>
      </c>
      <c r="H4001" t="s">
        <v>1019</v>
      </c>
    </row>
    <row r="4002" spans="1:8" x14ac:dyDescent="0.25">
      <c r="A4002">
        <v>104000</v>
      </c>
      <c r="B4002" s="1">
        <v>46204</v>
      </c>
      <c r="C4002" t="s">
        <v>863</v>
      </c>
      <c r="D4002" t="s">
        <v>1138</v>
      </c>
      <c r="E4002">
        <v>4</v>
      </c>
      <c r="F4002">
        <v>3556</v>
      </c>
      <c r="G4002">
        <v>10</v>
      </c>
      <c r="H4002" t="s">
        <v>1022</v>
      </c>
    </row>
    <row r="4003" spans="1:8" x14ac:dyDescent="0.25">
      <c r="A4003">
        <v>104001</v>
      </c>
      <c r="B4003" s="1">
        <v>46204</v>
      </c>
      <c r="C4003" t="s">
        <v>393</v>
      </c>
      <c r="D4003" t="s">
        <v>1085</v>
      </c>
      <c r="E4003">
        <v>4</v>
      </c>
      <c r="F4003">
        <v>945</v>
      </c>
      <c r="G4003">
        <v>10</v>
      </c>
      <c r="H4003" t="s">
        <v>1025</v>
      </c>
    </row>
    <row r="4004" spans="1:8" x14ac:dyDescent="0.25">
      <c r="A4004">
        <v>104002</v>
      </c>
      <c r="B4004" s="1">
        <v>46204</v>
      </c>
      <c r="C4004" t="s">
        <v>741</v>
      </c>
      <c r="D4004" t="s">
        <v>1136</v>
      </c>
      <c r="E4004">
        <v>4</v>
      </c>
      <c r="F4004">
        <v>1516</v>
      </c>
      <c r="G4004">
        <v>10</v>
      </c>
      <c r="H4004" t="s">
        <v>1016</v>
      </c>
    </row>
    <row r="4005" spans="1:8" x14ac:dyDescent="0.25">
      <c r="A4005">
        <v>104003</v>
      </c>
      <c r="B4005" s="1">
        <v>46204</v>
      </c>
      <c r="C4005" t="s">
        <v>541</v>
      </c>
      <c r="D4005" t="s">
        <v>1053</v>
      </c>
      <c r="E4005">
        <v>5</v>
      </c>
      <c r="F4005">
        <v>4546</v>
      </c>
      <c r="G4005">
        <v>0</v>
      </c>
      <c r="H4005" t="s">
        <v>1016</v>
      </c>
    </row>
    <row r="4006" spans="1:8" x14ac:dyDescent="0.25">
      <c r="A4006">
        <v>104004</v>
      </c>
      <c r="B4006" s="1">
        <v>46204</v>
      </c>
      <c r="C4006" t="s">
        <v>376</v>
      </c>
      <c r="D4006" t="s">
        <v>1155</v>
      </c>
      <c r="E4006">
        <v>1</v>
      </c>
      <c r="F4006">
        <v>887</v>
      </c>
      <c r="G4006">
        <v>5</v>
      </c>
      <c r="H4006" t="s">
        <v>1019</v>
      </c>
    </row>
    <row r="4007" spans="1:8" x14ac:dyDescent="0.25">
      <c r="A4007">
        <v>104005</v>
      </c>
      <c r="B4007" s="1">
        <v>46204</v>
      </c>
      <c r="C4007" t="s">
        <v>72</v>
      </c>
      <c r="D4007" t="s">
        <v>1050</v>
      </c>
      <c r="E4007">
        <v>5</v>
      </c>
      <c r="F4007">
        <v>381</v>
      </c>
      <c r="G4007">
        <v>0</v>
      </c>
      <c r="H4007" t="s">
        <v>1016</v>
      </c>
    </row>
    <row r="4008" spans="1:8" x14ac:dyDescent="0.25">
      <c r="A4008">
        <v>104006</v>
      </c>
      <c r="B4008" s="1">
        <v>46204</v>
      </c>
      <c r="C4008" t="s">
        <v>389</v>
      </c>
      <c r="D4008" t="s">
        <v>1064</v>
      </c>
      <c r="E4008">
        <v>4</v>
      </c>
      <c r="F4008">
        <v>4220</v>
      </c>
      <c r="G4008">
        <v>0</v>
      </c>
      <c r="H4008" t="s">
        <v>1019</v>
      </c>
    </row>
    <row r="4009" spans="1:8" x14ac:dyDescent="0.25">
      <c r="A4009">
        <v>104007</v>
      </c>
      <c r="B4009" s="1">
        <v>46204</v>
      </c>
      <c r="C4009" t="s">
        <v>754</v>
      </c>
      <c r="D4009" t="s">
        <v>1042</v>
      </c>
      <c r="E4009">
        <v>5</v>
      </c>
      <c r="F4009">
        <v>2113</v>
      </c>
      <c r="G4009">
        <v>5</v>
      </c>
      <c r="H4009" t="s">
        <v>1021</v>
      </c>
    </row>
    <row r="4010" spans="1:8" x14ac:dyDescent="0.25">
      <c r="A4010">
        <v>104008</v>
      </c>
      <c r="B4010" s="1">
        <v>46204</v>
      </c>
      <c r="C4010" t="s">
        <v>417</v>
      </c>
      <c r="D4010" t="s">
        <v>1131</v>
      </c>
      <c r="E4010">
        <v>2</v>
      </c>
      <c r="F4010">
        <v>4512</v>
      </c>
      <c r="G4010">
        <v>0</v>
      </c>
      <c r="H4010" t="s">
        <v>1025</v>
      </c>
    </row>
    <row r="4011" spans="1:8" x14ac:dyDescent="0.25">
      <c r="A4011">
        <v>104009</v>
      </c>
      <c r="B4011" s="1">
        <v>46204</v>
      </c>
      <c r="C4011" t="s">
        <v>345</v>
      </c>
      <c r="D4011" t="s">
        <v>1037</v>
      </c>
      <c r="E4011">
        <v>2</v>
      </c>
      <c r="F4011">
        <v>87</v>
      </c>
      <c r="G4011">
        <v>10</v>
      </c>
      <c r="H4011" t="s">
        <v>1023</v>
      </c>
    </row>
    <row r="4012" spans="1:8" x14ac:dyDescent="0.25">
      <c r="A4012">
        <v>104010</v>
      </c>
      <c r="B4012" s="1">
        <v>46204</v>
      </c>
      <c r="C4012" t="s">
        <v>86</v>
      </c>
      <c r="D4012" t="s">
        <v>1071</v>
      </c>
      <c r="E4012">
        <v>1</v>
      </c>
      <c r="F4012">
        <v>3478</v>
      </c>
      <c r="G4012">
        <v>5</v>
      </c>
      <c r="H4012" t="s">
        <v>1021</v>
      </c>
    </row>
    <row r="4013" spans="1:8" x14ac:dyDescent="0.25">
      <c r="A4013">
        <v>104011</v>
      </c>
      <c r="B4013" s="1">
        <v>46204</v>
      </c>
      <c r="C4013" t="s">
        <v>174</v>
      </c>
      <c r="D4013" t="s">
        <v>1140</v>
      </c>
      <c r="E4013">
        <v>3</v>
      </c>
      <c r="F4013">
        <v>1844</v>
      </c>
      <c r="G4013">
        <v>10</v>
      </c>
      <c r="H4013" t="s">
        <v>1024</v>
      </c>
    </row>
    <row r="4014" spans="1:8" x14ac:dyDescent="0.25">
      <c r="A4014">
        <v>104012</v>
      </c>
      <c r="B4014" s="1">
        <v>46204</v>
      </c>
      <c r="C4014" t="s">
        <v>466</v>
      </c>
      <c r="D4014" t="s">
        <v>1102</v>
      </c>
      <c r="E4014">
        <v>5</v>
      </c>
      <c r="F4014">
        <v>3438</v>
      </c>
      <c r="G4014">
        <v>5</v>
      </c>
      <c r="H4014" t="s">
        <v>1021</v>
      </c>
    </row>
    <row r="4015" spans="1:8" x14ac:dyDescent="0.25">
      <c r="A4015">
        <v>104013</v>
      </c>
      <c r="B4015" s="1">
        <v>46204</v>
      </c>
      <c r="C4015" t="s">
        <v>203</v>
      </c>
      <c r="D4015" t="s">
        <v>1173</v>
      </c>
      <c r="E4015">
        <v>3</v>
      </c>
      <c r="F4015">
        <v>1197</v>
      </c>
      <c r="G4015">
        <v>10</v>
      </c>
      <c r="H4015" t="s">
        <v>1021</v>
      </c>
    </row>
    <row r="4016" spans="1:8" x14ac:dyDescent="0.25">
      <c r="A4016">
        <v>104014</v>
      </c>
      <c r="B4016" s="1">
        <v>46204</v>
      </c>
      <c r="C4016" t="s">
        <v>700</v>
      </c>
      <c r="D4016" t="s">
        <v>1090</v>
      </c>
      <c r="E4016">
        <v>1</v>
      </c>
      <c r="F4016">
        <v>988</v>
      </c>
      <c r="G4016">
        <v>0</v>
      </c>
      <c r="H4016" t="s">
        <v>1019</v>
      </c>
    </row>
    <row r="4017" spans="1:8" x14ac:dyDescent="0.25">
      <c r="A4017">
        <v>104015</v>
      </c>
      <c r="B4017" s="1">
        <v>46204</v>
      </c>
      <c r="C4017" t="s">
        <v>761</v>
      </c>
      <c r="D4017" t="s">
        <v>1073</v>
      </c>
      <c r="E4017">
        <v>5</v>
      </c>
      <c r="F4017">
        <v>2756</v>
      </c>
      <c r="G4017">
        <v>5</v>
      </c>
      <c r="H4017" t="s">
        <v>1023</v>
      </c>
    </row>
    <row r="4018" spans="1:8" x14ac:dyDescent="0.25">
      <c r="A4018">
        <v>104016</v>
      </c>
      <c r="B4018" s="1">
        <v>46204</v>
      </c>
      <c r="C4018" t="s">
        <v>744</v>
      </c>
      <c r="D4018" t="s">
        <v>1053</v>
      </c>
      <c r="E4018">
        <v>4</v>
      </c>
      <c r="F4018">
        <v>1083</v>
      </c>
      <c r="G4018">
        <v>5</v>
      </c>
      <c r="H4018" t="s">
        <v>1023</v>
      </c>
    </row>
    <row r="4019" spans="1:8" x14ac:dyDescent="0.25">
      <c r="A4019">
        <v>104017</v>
      </c>
      <c r="B4019" s="1">
        <v>46204</v>
      </c>
      <c r="C4019" t="s">
        <v>629</v>
      </c>
      <c r="D4019" t="s">
        <v>1127</v>
      </c>
      <c r="E4019">
        <v>5</v>
      </c>
      <c r="F4019">
        <v>2294</v>
      </c>
      <c r="G4019">
        <v>10</v>
      </c>
      <c r="H4019" t="s">
        <v>1022</v>
      </c>
    </row>
    <row r="4020" spans="1:8" x14ac:dyDescent="0.25">
      <c r="A4020">
        <v>104018</v>
      </c>
      <c r="B4020" s="1">
        <v>46204</v>
      </c>
      <c r="C4020" t="s">
        <v>130</v>
      </c>
      <c r="D4020" t="s">
        <v>1137</v>
      </c>
      <c r="E4020">
        <v>4</v>
      </c>
      <c r="F4020">
        <v>4867</v>
      </c>
      <c r="G4020">
        <v>0</v>
      </c>
      <c r="H4020" t="s">
        <v>1024</v>
      </c>
    </row>
    <row r="4021" spans="1:8" x14ac:dyDescent="0.25">
      <c r="A4021">
        <v>104019</v>
      </c>
      <c r="B4021" s="1">
        <v>46204</v>
      </c>
      <c r="C4021" t="s">
        <v>254</v>
      </c>
      <c r="D4021" t="s">
        <v>1138</v>
      </c>
      <c r="E4021">
        <v>5</v>
      </c>
      <c r="F4021">
        <v>3048</v>
      </c>
      <c r="G4021">
        <v>10</v>
      </c>
      <c r="H4021" t="s">
        <v>1019</v>
      </c>
    </row>
    <row r="4022" spans="1:8" x14ac:dyDescent="0.25">
      <c r="A4022">
        <v>104020</v>
      </c>
      <c r="B4022" s="1">
        <v>46204</v>
      </c>
      <c r="C4022" t="s">
        <v>690</v>
      </c>
      <c r="D4022" t="s">
        <v>1136</v>
      </c>
      <c r="E4022">
        <v>2</v>
      </c>
      <c r="F4022">
        <v>3648</v>
      </c>
      <c r="G4022">
        <v>10</v>
      </c>
      <c r="H4022" t="s">
        <v>1019</v>
      </c>
    </row>
    <row r="4023" spans="1:8" x14ac:dyDescent="0.25">
      <c r="A4023">
        <v>104021</v>
      </c>
      <c r="B4023" s="1">
        <v>46204</v>
      </c>
      <c r="C4023" t="s">
        <v>391</v>
      </c>
      <c r="D4023" t="s">
        <v>1132</v>
      </c>
      <c r="E4023">
        <v>5</v>
      </c>
      <c r="F4023">
        <v>4991</v>
      </c>
      <c r="G4023">
        <v>5</v>
      </c>
      <c r="H4023" t="s">
        <v>1024</v>
      </c>
    </row>
    <row r="4024" spans="1:8" x14ac:dyDescent="0.25">
      <c r="A4024">
        <v>104022</v>
      </c>
      <c r="B4024" s="1">
        <v>46204</v>
      </c>
      <c r="C4024" t="s">
        <v>271</v>
      </c>
      <c r="D4024" t="s">
        <v>1144</v>
      </c>
      <c r="E4024">
        <v>1</v>
      </c>
      <c r="F4024">
        <v>4946</v>
      </c>
      <c r="G4024">
        <v>0</v>
      </c>
      <c r="H4024" t="s">
        <v>1018</v>
      </c>
    </row>
    <row r="4025" spans="1:8" x14ac:dyDescent="0.25">
      <c r="A4025">
        <v>104023</v>
      </c>
      <c r="B4025" s="1">
        <v>46204</v>
      </c>
      <c r="C4025" t="s">
        <v>508</v>
      </c>
      <c r="D4025" t="s">
        <v>1082</v>
      </c>
      <c r="E4025">
        <v>4</v>
      </c>
      <c r="F4025">
        <v>3921</v>
      </c>
      <c r="G4025">
        <v>10</v>
      </c>
      <c r="H4025" t="s">
        <v>1024</v>
      </c>
    </row>
    <row r="4026" spans="1:8" x14ac:dyDescent="0.25">
      <c r="A4026">
        <v>104024</v>
      </c>
      <c r="B4026" s="1">
        <v>46204</v>
      </c>
      <c r="C4026" t="s">
        <v>625</v>
      </c>
      <c r="D4026" t="s">
        <v>1081</v>
      </c>
      <c r="E4026">
        <v>4</v>
      </c>
      <c r="F4026">
        <v>1575</v>
      </c>
      <c r="G4026">
        <v>0</v>
      </c>
      <c r="H4026" t="s">
        <v>1020</v>
      </c>
    </row>
    <row r="4027" spans="1:8" x14ac:dyDescent="0.25">
      <c r="A4027">
        <v>104025</v>
      </c>
      <c r="B4027" s="1">
        <v>46204</v>
      </c>
      <c r="C4027" t="s">
        <v>472</v>
      </c>
      <c r="D4027" t="s">
        <v>1035</v>
      </c>
      <c r="E4027">
        <v>5</v>
      </c>
      <c r="F4027">
        <v>3598</v>
      </c>
      <c r="G4027">
        <v>10</v>
      </c>
      <c r="H4027" t="s">
        <v>1025</v>
      </c>
    </row>
    <row r="4028" spans="1:8" x14ac:dyDescent="0.25">
      <c r="A4028">
        <v>104026</v>
      </c>
      <c r="B4028" s="1">
        <v>46204</v>
      </c>
      <c r="C4028" t="s">
        <v>349</v>
      </c>
      <c r="D4028" t="s">
        <v>1064</v>
      </c>
      <c r="E4028">
        <v>1</v>
      </c>
      <c r="F4028">
        <v>1485</v>
      </c>
      <c r="G4028">
        <v>10</v>
      </c>
      <c r="H4028" t="s">
        <v>1022</v>
      </c>
    </row>
    <row r="4029" spans="1:8" x14ac:dyDescent="0.25">
      <c r="A4029">
        <v>104027</v>
      </c>
      <c r="B4029" s="1">
        <v>46204</v>
      </c>
      <c r="C4029" t="s">
        <v>587</v>
      </c>
      <c r="D4029" t="s">
        <v>1129</v>
      </c>
      <c r="E4029">
        <v>5</v>
      </c>
      <c r="F4029">
        <v>4107</v>
      </c>
      <c r="G4029">
        <v>10</v>
      </c>
      <c r="H4029" t="s">
        <v>1020</v>
      </c>
    </row>
    <row r="4030" spans="1:8" x14ac:dyDescent="0.25">
      <c r="A4030">
        <v>104028</v>
      </c>
      <c r="B4030" s="1">
        <v>46204</v>
      </c>
      <c r="C4030" t="s">
        <v>691</v>
      </c>
      <c r="D4030" t="s">
        <v>1058</v>
      </c>
      <c r="E4030">
        <v>2</v>
      </c>
      <c r="F4030">
        <v>116</v>
      </c>
      <c r="G4030">
        <v>0</v>
      </c>
      <c r="H4030" t="s">
        <v>1025</v>
      </c>
    </row>
    <row r="4031" spans="1:8" x14ac:dyDescent="0.25">
      <c r="A4031">
        <v>104029</v>
      </c>
      <c r="B4031" s="1">
        <v>46204</v>
      </c>
      <c r="C4031" t="s">
        <v>539</v>
      </c>
      <c r="D4031" t="s">
        <v>1127</v>
      </c>
      <c r="E4031">
        <v>5</v>
      </c>
      <c r="F4031">
        <v>1073</v>
      </c>
      <c r="G4031">
        <v>5</v>
      </c>
      <c r="H4031" t="s">
        <v>1022</v>
      </c>
    </row>
    <row r="4032" spans="1:8" x14ac:dyDescent="0.25">
      <c r="A4032">
        <v>104030</v>
      </c>
      <c r="B4032" s="1">
        <v>46204</v>
      </c>
      <c r="C4032" t="s">
        <v>429</v>
      </c>
      <c r="D4032" t="s">
        <v>1165</v>
      </c>
      <c r="E4032">
        <v>2</v>
      </c>
      <c r="F4032">
        <v>4779</v>
      </c>
      <c r="G4032">
        <v>10</v>
      </c>
      <c r="H4032" t="s">
        <v>1020</v>
      </c>
    </row>
    <row r="4033" spans="1:8" x14ac:dyDescent="0.25">
      <c r="A4033">
        <v>104031</v>
      </c>
      <c r="B4033" s="1">
        <v>46204</v>
      </c>
      <c r="C4033" t="s">
        <v>531</v>
      </c>
      <c r="D4033" t="s">
        <v>1072</v>
      </c>
      <c r="E4033">
        <v>3</v>
      </c>
      <c r="F4033">
        <v>1587</v>
      </c>
      <c r="G4033">
        <v>10</v>
      </c>
      <c r="H4033" t="s">
        <v>1018</v>
      </c>
    </row>
    <row r="4034" spans="1:8" x14ac:dyDescent="0.25">
      <c r="A4034">
        <v>104032</v>
      </c>
      <c r="B4034" s="1">
        <v>46204</v>
      </c>
      <c r="C4034" t="s">
        <v>989</v>
      </c>
      <c r="D4034" t="s">
        <v>1151</v>
      </c>
      <c r="E4034">
        <v>1</v>
      </c>
      <c r="F4034">
        <v>2433</v>
      </c>
      <c r="G4034">
        <v>0</v>
      </c>
      <c r="H4034" t="s">
        <v>1017</v>
      </c>
    </row>
    <row r="4035" spans="1:8" x14ac:dyDescent="0.25">
      <c r="A4035">
        <v>104033</v>
      </c>
      <c r="B4035" s="1">
        <v>46204</v>
      </c>
      <c r="C4035" t="s">
        <v>70</v>
      </c>
      <c r="D4035" t="s">
        <v>1095</v>
      </c>
      <c r="E4035">
        <v>4</v>
      </c>
      <c r="F4035">
        <v>4605</v>
      </c>
      <c r="G4035">
        <v>5</v>
      </c>
      <c r="H4035" t="s">
        <v>1016</v>
      </c>
    </row>
    <row r="4036" spans="1:8" x14ac:dyDescent="0.25">
      <c r="A4036">
        <v>104034</v>
      </c>
      <c r="B4036" s="1">
        <v>46204</v>
      </c>
      <c r="C4036" t="s">
        <v>383</v>
      </c>
      <c r="D4036" t="s">
        <v>1057</v>
      </c>
      <c r="E4036">
        <v>5</v>
      </c>
      <c r="F4036">
        <v>1311</v>
      </c>
      <c r="G4036">
        <v>10</v>
      </c>
      <c r="H4036" t="s">
        <v>1023</v>
      </c>
    </row>
    <row r="4037" spans="1:8" x14ac:dyDescent="0.25">
      <c r="A4037">
        <v>104035</v>
      </c>
      <c r="B4037" s="1">
        <v>46204</v>
      </c>
      <c r="C4037" t="s">
        <v>275</v>
      </c>
      <c r="D4037" t="s">
        <v>1046</v>
      </c>
      <c r="E4037">
        <v>4</v>
      </c>
      <c r="F4037">
        <v>4568</v>
      </c>
      <c r="G4037">
        <v>5</v>
      </c>
      <c r="H4037" t="s">
        <v>1016</v>
      </c>
    </row>
    <row r="4038" spans="1:8" x14ac:dyDescent="0.25">
      <c r="A4038">
        <v>104036</v>
      </c>
      <c r="B4038" s="1">
        <v>46204</v>
      </c>
      <c r="C4038" t="s">
        <v>803</v>
      </c>
      <c r="D4038" t="s">
        <v>1122</v>
      </c>
      <c r="E4038">
        <v>5</v>
      </c>
      <c r="F4038">
        <v>1207</v>
      </c>
      <c r="G4038">
        <v>5</v>
      </c>
      <c r="H4038" t="s">
        <v>1024</v>
      </c>
    </row>
    <row r="4039" spans="1:8" x14ac:dyDescent="0.25">
      <c r="A4039">
        <v>104037</v>
      </c>
      <c r="B4039" s="1">
        <v>46204</v>
      </c>
      <c r="C4039" t="s">
        <v>877</v>
      </c>
      <c r="D4039" t="s">
        <v>1039</v>
      </c>
      <c r="E4039">
        <v>5</v>
      </c>
      <c r="F4039">
        <v>2716</v>
      </c>
      <c r="G4039">
        <v>10</v>
      </c>
      <c r="H4039" t="s">
        <v>1017</v>
      </c>
    </row>
    <row r="4040" spans="1:8" x14ac:dyDescent="0.25">
      <c r="A4040">
        <v>104038</v>
      </c>
      <c r="B4040" s="1">
        <v>46204</v>
      </c>
      <c r="C4040" t="s">
        <v>203</v>
      </c>
      <c r="D4040" t="s">
        <v>1152</v>
      </c>
      <c r="E4040">
        <v>3</v>
      </c>
      <c r="F4040">
        <v>4290</v>
      </c>
      <c r="G4040">
        <v>5</v>
      </c>
      <c r="H4040" t="s">
        <v>1023</v>
      </c>
    </row>
    <row r="4041" spans="1:8" x14ac:dyDescent="0.25">
      <c r="A4041">
        <v>104039</v>
      </c>
      <c r="B4041" s="1">
        <v>46204</v>
      </c>
      <c r="C4041" t="s">
        <v>336</v>
      </c>
      <c r="D4041" t="s">
        <v>1055</v>
      </c>
      <c r="E4041">
        <v>5</v>
      </c>
      <c r="F4041">
        <v>469</v>
      </c>
      <c r="G4041">
        <v>5</v>
      </c>
      <c r="H4041" t="s">
        <v>1017</v>
      </c>
    </row>
    <row r="4042" spans="1:8" x14ac:dyDescent="0.25">
      <c r="A4042">
        <v>104040</v>
      </c>
      <c r="B4042" s="1">
        <v>46204</v>
      </c>
      <c r="C4042" t="s">
        <v>275</v>
      </c>
      <c r="D4042" t="s">
        <v>1045</v>
      </c>
      <c r="E4042">
        <v>1</v>
      </c>
      <c r="F4042">
        <v>3678</v>
      </c>
      <c r="G4042">
        <v>10</v>
      </c>
      <c r="H4042" t="s">
        <v>1020</v>
      </c>
    </row>
    <row r="4043" spans="1:8" x14ac:dyDescent="0.25">
      <c r="A4043">
        <v>104041</v>
      </c>
      <c r="B4043" s="1">
        <v>46204</v>
      </c>
      <c r="C4043" t="s">
        <v>818</v>
      </c>
      <c r="D4043" t="s">
        <v>1065</v>
      </c>
      <c r="E4043">
        <v>1</v>
      </c>
      <c r="F4043">
        <v>285</v>
      </c>
      <c r="G4043">
        <v>5</v>
      </c>
      <c r="H4043" t="s">
        <v>1017</v>
      </c>
    </row>
    <row r="4044" spans="1:8" x14ac:dyDescent="0.25">
      <c r="A4044">
        <v>104042</v>
      </c>
      <c r="B4044" s="1">
        <v>46204</v>
      </c>
      <c r="C4044" t="s">
        <v>213</v>
      </c>
      <c r="D4044" t="s">
        <v>1066</v>
      </c>
      <c r="E4044">
        <v>2</v>
      </c>
      <c r="F4044">
        <v>622</v>
      </c>
      <c r="G4044">
        <v>0</v>
      </c>
      <c r="H4044" t="s">
        <v>1020</v>
      </c>
    </row>
    <row r="4045" spans="1:8" x14ac:dyDescent="0.25">
      <c r="A4045">
        <v>104043</v>
      </c>
      <c r="B4045" s="1">
        <v>46204</v>
      </c>
      <c r="C4045" t="s">
        <v>341</v>
      </c>
      <c r="D4045" t="s">
        <v>1108</v>
      </c>
      <c r="E4045">
        <v>3</v>
      </c>
      <c r="F4045">
        <v>2263</v>
      </c>
      <c r="G4045">
        <v>5</v>
      </c>
      <c r="H4045" t="s">
        <v>1024</v>
      </c>
    </row>
    <row r="4046" spans="1:8" x14ac:dyDescent="0.25">
      <c r="A4046">
        <v>104044</v>
      </c>
      <c r="B4046" s="1">
        <v>46204</v>
      </c>
      <c r="C4046" t="s">
        <v>90</v>
      </c>
      <c r="D4046" t="s">
        <v>1089</v>
      </c>
      <c r="E4046">
        <v>2</v>
      </c>
      <c r="F4046">
        <v>2574</v>
      </c>
      <c r="G4046">
        <v>10</v>
      </c>
      <c r="H4046" t="s">
        <v>1016</v>
      </c>
    </row>
    <row r="4047" spans="1:8" x14ac:dyDescent="0.25">
      <c r="A4047">
        <v>104045</v>
      </c>
      <c r="B4047" s="1">
        <v>46204</v>
      </c>
      <c r="C4047" t="s">
        <v>641</v>
      </c>
      <c r="D4047" t="s">
        <v>1075</v>
      </c>
      <c r="E4047">
        <v>1</v>
      </c>
      <c r="F4047">
        <v>827</v>
      </c>
      <c r="G4047">
        <v>5</v>
      </c>
      <c r="H4047" t="s">
        <v>1018</v>
      </c>
    </row>
    <row r="4048" spans="1:8" x14ac:dyDescent="0.25">
      <c r="A4048">
        <v>104046</v>
      </c>
      <c r="B4048" s="1">
        <v>46204</v>
      </c>
      <c r="C4048" t="s">
        <v>726</v>
      </c>
      <c r="D4048" t="s">
        <v>1133</v>
      </c>
      <c r="E4048">
        <v>5</v>
      </c>
      <c r="F4048">
        <v>4026</v>
      </c>
      <c r="G4048">
        <v>0</v>
      </c>
      <c r="H4048" t="s">
        <v>1023</v>
      </c>
    </row>
    <row r="4049" spans="1:8" x14ac:dyDescent="0.25">
      <c r="A4049">
        <v>104047</v>
      </c>
      <c r="B4049" s="1">
        <v>46204</v>
      </c>
      <c r="C4049" t="s">
        <v>291</v>
      </c>
      <c r="D4049" t="s">
        <v>1029</v>
      </c>
      <c r="E4049">
        <v>1</v>
      </c>
      <c r="F4049">
        <v>771</v>
      </c>
      <c r="G4049">
        <v>5</v>
      </c>
      <c r="H4049" t="s">
        <v>1023</v>
      </c>
    </row>
    <row r="4050" spans="1:8" x14ac:dyDescent="0.25">
      <c r="A4050">
        <v>104048</v>
      </c>
      <c r="B4050" s="1">
        <v>46204</v>
      </c>
      <c r="C4050" t="s">
        <v>153</v>
      </c>
      <c r="D4050" t="s">
        <v>1176</v>
      </c>
      <c r="E4050">
        <v>3</v>
      </c>
      <c r="F4050">
        <v>2508</v>
      </c>
      <c r="G4050">
        <v>5</v>
      </c>
      <c r="H4050" t="s">
        <v>1020</v>
      </c>
    </row>
    <row r="4051" spans="1:8" x14ac:dyDescent="0.25">
      <c r="A4051">
        <v>104049</v>
      </c>
      <c r="B4051" s="1">
        <v>46204</v>
      </c>
      <c r="C4051" t="s">
        <v>118</v>
      </c>
      <c r="D4051" t="s">
        <v>1089</v>
      </c>
      <c r="E4051">
        <v>2</v>
      </c>
      <c r="F4051">
        <v>3754</v>
      </c>
      <c r="G4051">
        <v>0</v>
      </c>
      <c r="H4051" t="s">
        <v>1024</v>
      </c>
    </row>
    <row r="4052" spans="1:8" x14ac:dyDescent="0.25">
      <c r="A4052">
        <v>104050</v>
      </c>
      <c r="B4052" s="1">
        <v>46204</v>
      </c>
      <c r="C4052" t="s">
        <v>17</v>
      </c>
      <c r="D4052" t="s">
        <v>1074</v>
      </c>
      <c r="E4052">
        <v>5</v>
      </c>
      <c r="F4052">
        <v>4033</v>
      </c>
      <c r="G4052">
        <v>0</v>
      </c>
      <c r="H4052" t="s">
        <v>1020</v>
      </c>
    </row>
    <row r="4053" spans="1:8" x14ac:dyDescent="0.25">
      <c r="A4053">
        <v>104051</v>
      </c>
      <c r="B4053" s="1">
        <v>46204</v>
      </c>
      <c r="C4053" t="s">
        <v>175</v>
      </c>
      <c r="D4053" t="s">
        <v>1164</v>
      </c>
      <c r="E4053">
        <v>3</v>
      </c>
      <c r="F4053">
        <v>4155</v>
      </c>
      <c r="G4053">
        <v>0</v>
      </c>
      <c r="H4053" t="s">
        <v>1024</v>
      </c>
    </row>
    <row r="4054" spans="1:8" x14ac:dyDescent="0.25">
      <c r="A4054">
        <v>104052</v>
      </c>
      <c r="B4054" s="1">
        <v>46204</v>
      </c>
      <c r="C4054" t="s">
        <v>841</v>
      </c>
      <c r="D4054" t="s">
        <v>1131</v>
      </c>
      <c r="E4054">
        <v>4</v>
      </c>
      <c r="F4054">
        <v>1635</v>
      </c>
      <c r="G4054">
        <v>5</v>
      </c>
      <c r="H4054" t="s">
        <v>1025</v>
      </c>
    </row>
    <row r="4055" spans="1:8" x14ac:dyDescent="0.25">
      <c r="A4055">
        <v>104053</v>
      </c>
      <c r="B4055" s="1">
        <v>46204</v>
      </c>
      <c r="C4055" t="s">
        <v>427</v>
      </c>
      <c r="D4055" t="s">
        <v>1076</v>
      </c>
      <c r="E4055">
        <v>2</v>
      </c>
      <c r="F4055">
        <v>3731</v>
      </c>
      <c r="G4055">
        <v>0</v>
      </c>
      <c r="H4055" t="s">
        <v>1025</v>
      </c>
    </row>
    <row r="4056" spans="1:8" x14ac:dyDescent="0.25">
      <c r="A4056">
        <v>104054</v>
      </c>
      <c r="B4056" s="1">
        <v>46204</v>
      </c>
      <c r="C4056" t="s">
        <v>684</v>
      </c>
      <c r="D4056" t="s">
        <v>1103</v>
      </c>
      <c r="E4056">
        <v>2</v>
      </c>
      <c r="F4056">
        <v>4026</v>
      </c>
      <c r="G4056">
        <v>10</v>
      </c>
      <c r="H4056" t="s">
        <v>1025</v>
      </c>
    </row>
    <row r="4057" spans="1:8" x14ac:dyDescent="0.25">
      <c r="A4057">
        <v>104055</v>
      </c>
      <c r="B4057" s="1">
        <v>46204</v>
      </c>
      <c r="C4057" t="s">
        <v>201</v>
      </c>
      <c r="D4057" t="s">
        <v>1138</v>
      </c>
      <c r="E4057">
        <v>4</v>
      </c>
      <c r="F4057">
        <v>4565</v>
      </c>
      <c r="G4057">
        <v>5</v>
      </c>
      <c r="H4057" t="s">
        <v>1021</v>
      </c>
    </row>
    <row r="4058" spans="1:8" x14ac:dyDescent="0.25">
      <c r="A4058">
        <v>104056</v>
      </c>
      <c r="B4058" s="1">
        <v>46204</v>
      </c>
      <c r="C4058" t="s">
        <v>100</v>
      </c>
      <c r="D4058" t="s">
        <v>1056</v>
      </c>
      <c r="E4058">
        <v>3</v>
      </c>
      <c r="F4058">
        <v>4976</v>
      </c>
      <c r="G4058">
        <v>5</v>
      </c>
      <c r="H4058" t="s">
        <v>1018</v>
      </c>
    </row>
    <row r="4059" spans="1:8" x14ac:dyDescent="0.25">
      <c r="A4059">
        <v>104057</v>
      </c>
      <c r="B4059" s="1">
        <v>46204</v>
      </c>
      <c r="C4059" t="s">
        <v>369</v>
      </c>
      <c r="D4059" t="s">
        <v>1165</v>
      </c>
      <c r="E4059">
        <v>3</v>
      </c>
      <c r="F4059">
        <v>984</v>
      </c>
      <c r="G4059">
        <v>10</v>
      </c>
      <c r="H4059" t="s">
        <v>1016</v>
      </c>
    </row>
    <row r="4060" spans="1:8" x14ac:dyDescent="0.25">
      <c r="A4060">
        <v>104058</v>
      </c>
      <c r="B4060" s="1">
        <v>46204</v>
      </c>
      <c r="C4060" t="s">
        <v>531</v>
      </c>
      <c r="D4060" t="s">
        <v>1166</v>
      </c>
      <c r="E4060">
        <v>3</v>
      </c>
      <c r="F4060">
        <v>1411</v>
      </c>
      <c r="G4060">
        <v>5</v>
      </c>
      <c r="H4060" t="s">
        <v>1017</v>
      </c>
    </row>
    <row r="4061" spans="1:8" x14ac:dyDescent="0.25">
      <c r="A4061">
        <v>104059</v>
      </c>
      <c r="B4061" s="1">
        <v>46204</v>
      </c>
      <c r="C4061" t="s">
        <v>375</v>
      </c>
      <c r="D4061" t="s">
        <v>1169</v>
      </c>
      <c r="E4061">
        <v>3</v>
      </c>
      <c r="F4061">
        <v>3576</v>
      </c>
      <c r="G4061">
        <v>0</v>
      </c>
      <c r="H4061" t="s">
        <v>1020</v>
      </c>
    </row>
    <row r="4062" spans="1:8" x14ac:dyDescent="0.25">
      <c r="A4062">
        <v>104060</v>
      </c>
      <c r="B4062" s="1">
        <v>46204</v>
      </c>
      <c r="C4062" t="s">
        <v>59</v>
      </c>
      <c r="D4062" t="s">
        <v>1130</v>
      </c>
      <c r="E4062">
        <v>4</v>
      </c>
      <c r="F4062">
        <v>2492</v>
      </c>
      <c r="G4062">
        <v>0</v>
      </c>
      <c r="H4062" t="s">
        <v>1018</v>
      </c>
    </row>
    <row r="4063" spans="1:8" x14ac:dyDescent="0.25">
      <c r="A4063">
        <v>104061</v>
      </c>
      <c r="B4063" s="1">
        <v>46204</v>
      </c>
      <c r="C4063" t="s">
        <v>162</v>
      </c>
      <c r="D4063" t="s">
        <v>1177</v>
      </c>
      <c r="E4063">
        <v>4</v>
      </c>
      <c r="F4063">
        <v>2835</v>
      </c>
      <c r="G4063">
        <v>0</v>
      </c>
      <c r="H4063" t="s">
        <v>1022</v>
      </c>
    </row>
    <row r="4064" spans="1:8" x14ac:dyDescent="0.25">
      <c r="A4064">
        <v>104062</v>
      </c>
      <c r="B4064" s="1">
        <v>46204</v>
      </c>
      <c r="C4064" t="s">
        <v>608</v>
      </c>
      <c r="D4064" t="s">
        <v>1072</v>
      </c>
      <c r="E4064">
        <v>1</v>
      </c>
      <c r="F4064">
        <v>4711</v>
      </c>
      <c r="G4064">
        <v>0</v>
      </c>
      <c r="H4064" t="s">
        <v>1018</v>
      </c>
    </row>
    <row r="4065" spans="1:8" x14ac:dyDescent="0.25">
      <c r="A4065">
        <v>104063</v>
      </c>
      <c r="B4065" s="1">
        <v>46204</v>
      </c>
      <c r="C4065" t="s">
        <v>924</v>
      </c>
      <c r="D4065" t="s">
        <v>1162</v>
      </c>
      <c r="E4065">
        <v>3</v>
      </c>
      <c r="F4065">
        <v>2692</v>
      </c>
      <c r="G4065">
        <v>10</v>
      </c>
      <c r="H4065" t="s">
        <v>1024</v>
      </c>
    </row>
    <row r="4066" spans="1:8" x14ac:dyDescent="0.25">
      <c r="A4066">
        <v>104064</v>
      </c>
      <c r="B4066" s="1">
        <v>46204</v>
      </c>
      <c r="C4066" t="s">
        <v>588</v>
      </c>
      <c r="D4066" t="s">
        <v>1151</v>
      </c>
      <c r="E4066">
        <v>5</v>
      </c>
      <c r="F4066">
        <v>2558</v>
      </c>
      <c r="G4066">
        <v>0</v>
      </c>
      <c r="H4066" t="s">
        <v>1019</v>
      </c>
    </row>
    <row r="4067" spans="1:8" x14ac:dyDescent="0.25">
      <c r="A4067">
        <v>104065</v>
      </c>
      <c r="B4067" s="1">
        <v>46204</v>
      </c>
      <c r="C4067" t="s">
        <v>192</v>
      </c>
      <c r="D4067" t="s">
        <v>1046</v>
      </c>
      <c r="E4067">
        <v>1</v>
      </c>
      <c r="F4067">
        <v>3205</v>
      </c>
      <c r="G4067">
        <v>0</v>
      </c>
      <c r="H4067" t="s">
        <v>1024</v>
      </c>
    </row>
    <row r="4068" spans="1:8" x14ac:dyDescent="0.25">
      <c r="A4068">
        <v>104066</v>
      </c>
      <c r="B4068" s="1">
        <v>46204</v>
      </c>
      <c r="C4068" t="s">
        <v>507</v>
      </c>
      <c r="D4068" t="s">
        <v>1047</v>
      </c>
      <c r="E4068">
        <v>2</v>
      </c>
      <c r="F4068">
        <v>4110</v>
      </c>
      <c r="G4068">
        <v>5</v>
      </c>
      <c r="H4068" t="s">
        <v>1016</v>
      </c>
    </row>
    <row r="4069" spans="1:8" x14ac:dyDescent="0.25">
      <c r="A4069">
        <v>104067</v>
      </c>
      <c r="B4069" s="1">
        <v>46204</v>
      </c>
      <c r="C4069" t="s">
        <v>127</v>
      </c>
      <c r="D4069" t="s">
        <v>1094</v>
      </c>
      <c r="E4069">
        <v>1</v>
      </c>
      <c r="F4069">
        <v>1605</v>
      </c>
      <c r="G4069">
        <v>5</v>
      </c>
      <c r="H4069" t="s">
        <v>1024</v>
      </c>
    </row>
    <row r="4070" spans="1:8" x14ac:dyDescent="0.25">
      <c r="A4070">
        <v>104068</v>
      </c>
      <c r="B4070" s="1">
        <v>46204</v>
      </c>
      <c r="C4070" t="s">
        <v>775</v>
      </c>
      <c r="D4070" t="s">
        <v>1119</v>
      </c>
      <c r="E4070">
        <v>5</v>
      </c>
      <c r="F4070">
        <v>553</v>
      </c>
      <c r="G4070">
        <v>10</v>
      </c>
      <c r="H4070" t="s">
        <v>1023</v>
      </c>
    </row>
    <row r="4071" spans="1:8" x14ac:dyDescent="0.25">
      <c r="A4071">
        <v>104069</v>
      </c>
      <c r="B4071" s="1">
        <v>46204</v>
      </c>
      <c r="C4071" t="s">
        <v>146</v>
      </c>
      <c r="D4071" t="s">
        <v>1117</v>
      </c>
      <c r="E4071">
        <v>3</v>
      </c>
      <c r="F4071">
        <v>2522</v>
      </c>
      <c r="G4071">
        <v>10</v>
      </c>
      <c r="H4071" t="s">
        <v>1021</v>
      </c>
    </row>
    <row r="4072" spans="1:8" x14ac:dyDescent="0.25">
      <c r="A4072">
        <v>104070</v>
      </c>
      <c r="B4072" s="1">
        <v>46204</v>
      </c>
      <c r="C4072" t="s">
        <v>569</v>
      </c>
      <c r="D4072" t="s">
        <v>1028</v>
      </c>
      <c r="E4072">
        <v>1</v>
      </c>
      <c r="F4072">
        <v>1459</v>
      </c>
      <c r="G4072">
        <v>10</v>
      </c>
      <c r="H4072" t="s">
        <v>1022</v>
      </c>
    </row>
    <row r="4073" spans="1:8" x14ac:dyDescent="0.25">
      <c r="A4073">
        <v>104071</v>
      </c>
      <c r="B4073" s="1">
        <v>46204</v>
      </c>
      <c r="C4073" t="s">
        <v>483</v>
      </c>
      <c r="D4073" t="s">
        <v>1030</v>
      </c>
      <c r="E4073">
        <v>3</v>
      </c>
      <c r="F4073">
        <v>2509</v>
      </c>
      <c r="G4073">
        <v>10</v>
      </c>
      <c r="H4073" t="s">
        <v>1019</v>
      </c>
    </row>
    <row r="4074" spans="1:8" x14ac:dyDescent="0.25">
      <c r="A4074">
        <v>104072</v>
      </c>
      <c r="B4074" s="1">
        <v>46204</v>
      </c>
      <c r="C4074" t="s">
        <v>626</v>
      </c>
      <c r="D4074" t="s">
        <v>1116</v>
      </c>
      <c r="E4074">
        <v>1</v>
      </c>
      <c r="F4074">
        <v>1847</v>
      </c>
      <c r="G4074">
        <v>5</v>
      </c>
      <c r="H4074" t="s">
        <v>1017</v>
      </c>
    </row>
    <row r="4075" spans="1:8" x14ac:dyDescent="0.25">
      <c r="A4075">
        <v>104073</v>
      </c>
      <c r="B4075" s="1">
        <v>46204</v>
      </c>
      <c r="C4075" t="s">
        <v>715</v>
      </c>
      <c r="D4075" t="s">
        <v>1061</v>
      </c>
      <c r="E4075">
        <v>2</v>
      </c>
      <c r="F4075">
        <v>340</v>
      </c>
      <c r="G4075">
        <v>10</v>
      </c>
      <c r="H4075" t="s">
        <v>1017</v>
      </c>
    </row>
    <row r="4076" spans="1:8" x14ac:dyDescent="0.25">
      <c r="A4076">
        <v>104074</v>
      </c>
      <c r="B4076" s="1">
        <v>46204</v>
      </c>
      <c r="C4076" t="s">
        <v>578</v>
      </c>
      <c r="D4076" t="s">
        <v>1061</v>
      </c>
      <c r="E4076">
        <v>2</v>
      </c>
      <c r="F4076">
        <v>1307</v>
      </c>
      <c r="G4076">
        <v>5</v>
      </c>
      <c r="H4076" t="s">
        <v>1019</v>
      </c>
    </row>
    <row r="4077" spans="1:8" x14ac:dyDescent="0.25">
      <c r="A4077">
        <v>104075</v>
      </c>
      <c r="B4077" s="1">
        <v>46204</v>
      </c>
      <c r="C4077" t="s">
        <v>796</v>
      </c>
      <c r="D4077" t="s">
        <v>1167</v>
      </c>
      <c r="E4077">
        <v>4</v>
      </c>
      <c r="F4077">
        <v>316</v>
      </c>
      <c r="G4077">
        <v>5</v>
      </c>
      <c r="H4077" t="s">
        <v>1024</v>
      </c>
    </row>
    <row r="4078" spans="1:8" x14ac:dyDescent="0.25">
      <c r="A4078">
        <v>104076</v>
      </c>
      <c r="B4078" s="1">
        <v>46204</v>
      </c>
      <c r="C4078" t="s">
        <v>549</v>
      </c>
      <c r="D4078" t="s">
        <v>1082</v>
      </c>
      <c r="E4078">
        <v>5</v>
      </c>
      <c r="F4078">
        <v>4490</v>
      </c>
      <c r="G4078">
        <v>5</v>
      </c>
      <c r="H4078" t="s">
        <v>1024</v>
      </c>
    </row>
    <row r="4079" spans="1:8" x14ac:dyDescent="0.25">
      <c r="A4079">
        <v>104077</v>
      </c>
      <c r="B4079" s="1">
        <v>46204</v>
      </c>
      <c r="C4079" t="s">
        <v>321</v>
      </c>
      <c r="D4079" t="s">
        <v>1074</v>
      </c>
      <c r="E4079">
        <v>3</v>
      </c>
      <c r="F4079">
        <v>2558</v>
      </c>
      <c r="G4079">
        <v>5</v>
      </c>
      <c r="H4079" t="s">
        <v>1018</v>
      </c>
    </row>
    <row r="4080" spans="1:8" x14ac:dyDescent="0.25">
      <c r="A4080">
        <v>104078</v>
      </c>
      <c r="B4080" s="1">
        <v>46204</v>
      </c>
      <c r="C4080" t="s">
        <v>231</v>
      </c>
      <c r="D4080" t="s">
        <v>1113</v>
      </c>
      <c r="E4080">
        <v>4</v>
      </c>
      <c r="F4080">
        <v>593</v>
      </c>
      <c r="G4080">
        <v>10</v>
      </c>
      <c r="H4080" t="s">
        <v>1022</v>
      </c>
    </row>
    <row r="4081" spans="1:8" x14ac:dyDescent="0.25">
      <c r="A4081">
        <v>104079</v>
      </c>
      <c r="B4081" s="1">
        <v>46204</v>
      </c>
      <c r="C4081" t="s">
        <v>58</v>
      </c>
      <c r="D4081" t="s">
        <v>1142</v>
      </c>
      <c r="E4081">
        <v>1</v>
      </c>
      <c r="F4081">
        <v>4759</v>
      </c>
      <c r="G4081">
        <v>5</v>
      </c>
      <c r="H4081" t="s">
        <v>1018</v>
      </c>
    </row>
    <row r="4082" spans="1:8" x14ac:dyDescent="0.25">
      <c r="A4082">
        <v>104080</v>
      </c>
      <c r="B4082" s="1">
        <v>46204</v>
      </c>
      <c r="C4082" t="s">
        <v>925</v>
      </c>
      <c r="D4082" t="s">
        <v>1060</v>
      </c>
      <c r="E4082">
        <v>5</v>
      </c>
      <c r="F4082">
        <v>973</v>
      </c>
      <c r="G4082">
        <v>0</v>
      </c>
      <c r="H4082" t="s">
        <v>1024</v>
      </c>
    </row>
    <row r="4083" spans="1:8" x14ac:dyDescent="0.25">
      <c r="A4083">
        <v>104081</v>
      </c>
      <c r="B4083" s="1">
        <v>46204</v>
      </c>
      <c r="C4083" t="s">
        <v>341</v>
      </c>
      <c r="D4083" t="s">
        <v>1103</v>
      </c>
      <c r="E4083">
        <v>5</v>
      </c>
      <c r="F4083">
        <v>1681</v>
      </c>
      <c r="G4083">
        <v>5</v>
      </c>
      <c r="H4083" t="s">
        <v>1016</v>
      </c>
    </row>
    <row r="4084" spans="1:8" x14ac:dyDescent="0.25">
      <c r="A4084">
        <v>104082</v>
      </c>
      <c r="B4084" s="1">
        <v>46204</v>
      </c>
      <c r="C4084" t="s">
        <v>482</v>
      </c>
      <c r="D4084" t="s">
        <v>1168</v>
      </c>
      <c r="E4084">
        <v>4</v>
      </c>
      <c r="F4084">
        <v>4492</v>
      </c>
      <c r="G4084">
        <v>0</v>
      </c>
      <c r="H4084" t="s">
        <v>1024</v>
      </c>
    </row>
    <row r="4085" spans="1:8" x14ac:dyDescent="0.25">
      <c r="A4085">
        <v>104083</v>
      </c>
      <c r="B4085" s="1">
        <v>46204</v>
      </c>
      <c r="C4085" t="s">
        <v>413</v>
      </c>
      <c r="D4085" t="s">
        <v>1151</v>
      </c>
      <c r="E4085">
        <v>1</v>
      </c>
      <c r="F4085">
        <v>1352</v>
      </c>
      <c r="G4085">
        <v>5</v>
      </c>
      <c r="H4085" t="s">
        <v>1025</v>
      </c>
    </row>
    <row r="4086" spans="1:8" x14ac:dyDescent="0.25">
      <c r="A4086">
        <v>104084</v>
      </c>
      <c r="B4086" s="1">
        <v>46204</v>
      </c>
      <c r="C4086" t="s">
        <v>901</v>
      </c>
      <c r="D4086" t="s">
        <v>1158</v>
      </c>
      <c r="E4086">
        <v>2</v>
      </c>
      <c r="F4086">
        <v>2712</v>
      </c>
      <c r="G4086">
        <v>10</v>
      </c>
      <c r="H4086" t="s">
        <v>1017</v>
      </c>
    </row>
    <row r="4087" spans="1:8" x14ac:dyDescent="0.25">
      <c r="A4087">
        <v>104085</v>
      </c>
      <c r="B4087" s="1">
        <v>46204</v>
      </c>
      <c r="C4087" t="s">
        <v>177</v>
      </c>
      <c r="D4087" t="s">
        <v>1074</v>
      </c>
      <c r="E4087">
        <v>2</v>
      </c>
      <c r="F4087">
        <v>3862</v>
      </c>
      <c r="G4087">
        <v>5</v>
      </c>
      <c r="H4087" t="s">
        <v>1024</v>
      </c>
    </row>
    <row r="4088" spans="1:8" x14ac:dyDescent="0.25">
      <c r="A4088">
        <v>104086</v>
      </c>
      <c r="B4088" s="1">
        <v>46204</v>
      </c>
      <c r="C4088" t="s">
        <v>541</v>
      </c>
      <c r="D4088" t="s">
        <v>1070</v>
      </c>
      <c r="E4088">
        <v>5</v>
      </c>
      <c r="F4088">
        <v>4037</v>
      </c>
      <c r="G4088">
        <v>0</v>
      </c>
      <c r="H4088" t="s">
        <v>1021</v>
      </c>
    </row>
    <row r="4089" spans="1:8" x14ac:dyDescent="0.25">
      <c r="A4089">
        <v>104087</v>
      </c>
      <c r="B4089" s="1">
        <v>46204</v>
      </c>
      <c r="C4089" t="s">
        <v>986</v>
      </c>
      <c r="D4089" t="s">
        <v>1162</v>
      </c>
      <c r="E4089">
        <v>3</v>
      </c>
      <c r="F4089">
        <v>431</v>
      </c>
      <c r="G4089">
        <v>5</v>
      </c>
      <c r="H4089" t="s">
        <v>1024</v>
      </c>
    </row>
    <row r="4090" spans="1:8" x14ac:dyDescent="0.25">
      <c r="A4090">
        <v>104088</v>
      </c>
      <c r="B4090" s="1">
        <v>46204</v>
      </c>
      <c r="C4090" t="s">
        <v>279</v>
      </c>
      <c r="D4090" t="s">
        <v>1114</v>
      </c>
      <c r="E4090">
        <v>3</v>
      </c>
      <c r="F4090">
        <v>2138</v>
      </c>
      <c r="G4090">
        <v>5</v>
      </c>
      <c r="H4090" t="s">
        <v>1017</v>
      </c>
    </row>
    <row r="4091" spans="1:8" x14ac:dyDescent="0.25">
      <c r="A4091">
        <v>104089</v>
      </c>
      <c r="B4091" s="1">
        <v>46204</v>
      </c>
      <c r="C4091" t="s">
        <v>132</v>
      </c>
      <c r="D4091" t="s">
        <v>1139</v>
      </c>
      <c r="E4091">
        <v>2</v>
      </c>
      <c r="F4091">
        <v>977</v>
      </c>
      <c r="G4091">
        <v>0</v>
      </c>
      <c r="H4091" t="s">
        <v>1024</v>
      </c>
    </row>
    <row r="4092" spans="1:8" x14ac:dyDescent="0.25">
      <c r="A4092">
        <v>104090</v>
      </c>
      <c r="B4092" s="1">
        <v>46204</v>
      </c>
      <c r="C4092" t="s">
        <v>114</v>
      </c>
      <c r="D4092" t="s">
        <v>1033</v>
      </c>
      <c r="E4092">
        <v>2</v>
      </c>
      <c r="F4092">
        <v>2093</v>
      </c>
      <c r="G4092">
        <v>10</v>
      </c>
      <c r="H4092" t="s">
        <v>1020</v>
      </c>
    </row>
    <row r="4093" spans="1:8" x14ac:dyDescent="0.25">
      <c r="A4093">
        <v>104091</v>
      </c>
      <c r="B4093" s="1">
        <v>46204</v>
      </c>
      <c r="C4093" t="s">
        <v>286</v>
      </c>
      <c r="D4093" t="s">
        <v>1149</v>
      </c>
      <c r="E4093">
        <v>3</v>
      </c>
      <c r="F4093">
        <v>1094</v>
      </c>
      <c r="G4093">
        <v>10</v>
      </c>
      <c r="H4093" t="s">
        <v>1017</v>
      </c>
    </row>
    <row r="4094" spans="1:8" x14ac:dyDescent="0.25">
      <c r="A4094">
        <v>104092</v>
      </c>
      <c r="B4094" s="1">
        <v>46204</v>
      </c>
      <c r="C4094" t="s">
        <v>900</v>
      </c>
      <c r="D4094" t="s">
        <v>1086</v>
      </c>
      <c r="E4094">
        <v>3</v>
      </c>
      <c r="F4094">
        <v>2441</v>
      </c>
      <c r="G4094">
        <v>10</v>
      </c>
      <c r="H4094" t="s">
        <v>1018</v>
      </c>
    </row>
    <row r="4095" spans="1:8" x14ac:dyDescent="0.25">
      <c r="A4095">
        <v>104093</v>
      </c>
      <c r="B4095" s="1">
        <v>46204</v>
      </c>
      <c r="C4095" t="s">
        <v>962</v>
      </c>
      <c r="D4095" t="s">
        <v>1047</v>
      </c>
      <c r="E4095">
        <v>3</v>
      </c>
      <c r="F4095">
        <v>1934</v>
      </c>
      <c r="G4095">
        <v>10</v>
      </c>
      <c r="H4095" t="s">
        <v>1018</v>
      </c>
    </row>
    <row r="4096" spans="1:8" x14ac:dyDescent="0.25">
      <c r="A4096">
        <v>104094</v>
      </c>
      <c r="B4096" s="1">
        <v>46204</v>
      </c>
      <c r="C4096" t="s">
        <v>7</v>
      </c>
      <c r="D4096" t="s">
        <v>1030</v>
      </c>
      <c r="E4096">
        <v>4</v>
      </c>
      <c r="F4096">
        <v>2427</v>
      </c>
      <c r="G4096">
        <v>0</v>
      </c>
      <c r="H4096" t="s">
        <v>1018</v>
      </c>
    </row>
    <row r="4097" spans="1:8" x14ac:dyDescent="0.25">
      <c r="A4097">
        <v>104095</v>
      </c>
      <c r="B4097" s="1">
        <v>46204</v>
      </c>
      <c r="C4097" t="s">
        <v>674</v>
      </c>
      <c r="D4097" t="s">
        <v>1147</v>
      </c>
      <c r="E4097">
        <v>2</v>
      </c>
      <c r="F4097">
        <v>940</v>
      </c>
      <c r="G4097">
        <v>0</v>
      </c>
      <c r="H4097" t="s">
        <v>1018</v>
      </c>
    </row>
    <row r="4098" spans="1:8" x14ac:dyDescent="0.25">
      <c r="A4098">
        <v>104096</v>
      </c>
      <c r="B4098" s="1">
        <v>46204</v>
      </c>
      <c r="C4098" t="s">
        <v>815</v>
      </c>
      <c r="D4098" t="s">
        <v>1111</v>
      </c>
      <c r="E4098">
        <v>4</v>
      </c>
      <c r="F4098">
        <v>4869</v>
      </c>
      <c r="G4098">
        <v>5</v>
      </c>
      <c r="H4098" t="s">
        <v>1017</v>
      </c>
    </row>
    <row r="4099" spans="1:8" x14ac:dyDescent="0.25">
      <c r="A4099">
        <v>104097</v>
      </c>
      <c r="B4099" s="1">
        <v>46204</v>
      </c>
      <c r="C4099" t="s">
        <v>791</v>
      </c>
      <c r="D4099" t="s">
        <v>1134</v>
      </c>
      <c r="E4099">
        <v>1</v>
      </c>
      <c r="F4099">
        <v>4653</v>
      </c>
      <c r="G4099">
        <v>0</v>
      </c>
      <c r="H4099" t="s">
        <v>1019</v>
      </c>
    </row>
    <row r="4100" spans="1:8" x14ac:dyDescent="0.25">
      <c r="A4100">
        <v>104098</v>
      </c>
      <c r="B4100" s="1">
        <v>46204</v>
      </c>
      <c r="C4100" t="s">
        <v>256</v>
      </c>
      <c r="D4100" t="s">
        <v>1138</v>
      </c>
      <c r="E4100">
        <v>5</v>
      </c>
      <c r="F4100">
        <v>4898</v>
      </c>
      <c r="G4100">
        <v>5</v>
      </c>
      <c r="H4100" t="s">
        <v>1019</v>
      </c>
    </row>
    <row r="4101" spans="1:8" x14ac:dyDescent="0.25">
      <c r="A4101">
        <v>104099</v>
      </c>
      <c r="B4101" s="1">
        <v>46204</v>
      </c>
      <c r="C4101" t="s">
        <v>676</v>
      </c>
      <c r="D4101" t="s">
        <v>1170</v>
      </c>
      <c r="E4101">
        <v>3</v>
      </c>
      <c r="F4101">
        <v>652</v>
      </c>
      <c r="G4101">
        <v>10</v>
      </c>
      <c r="H4101" t="s">
        <v>1023</v>
      </c>
    </row>
    <row r="4102" spans="1:8" x14ac:dyDescent="0.25">
      <c r="A4102">
        <v>104100</v>
      </c>
      <c r="B4102" s="1">
        <v>46204</v>
      </c>
      <c r="C4102" t="s">
        <v>161</v>
      </c>
      <c r="D4102" t="s">
        <v>1047</v>
      </c>
      <c r="E4102">
        <v>2</v>
      </c>
      <c r="F4102">
        <v>3897</v>
      </c>
      <c r="G4102">
        <v>10</v>
      </c>
      <c r="H4102" t="s">
        <v>1021</v>
      </c>
    </row>
    <row r="4103" spans="1:8" x14ac:dyDescent="0.25">
      <c r="A4103">
        <v>104101</v>
      </c>
      <c r="B4103" s="1">
        <v>46204</v>
      </c>
      <c r="C4103" t="s">
        <v>703</v>
      </c>
      <c r="D4103" t="s">
        <v>1139</v>
      </c>
      <c r="E4103">
        <v>5</v>
      </c>
      <c r="F4103">
        <v>2535</v>
      </c>
      <c r="G4103">
        <v>10</v>
      </c>
      <c r="H4103" t="s">
        <v>1017</v>
      </c>
    </row>
    <row r="4104" spans="1:8" x14ac:dyDescent="0.25">
      <c r="A4104">
        <v>104102</v>
      </c>
      <c r="B4104" s="1">
        <v>46204</v>
      </c>
      <c r="C4104" t="s">
        <v>949</v>
      </c>
      <c r="D4104" t="s">
        <v>1109</v>
      </c>
      <c r="E4104">
        <v>1</v>
      </c>
      <c r="F4104">
        <v>2686</v>
      </c>
      <c r="G4104">
        <v>0</v>
      </c>
      <c r="H4104" t="s">
        <v>1020</v>
      </c>
    </row>
    <row r="4105" spans="1:8" x14ac:dyDescent="0.25">
      <c r="A4105">
        <v>104103</v>
      </c>
      <c r="B4105" s="1">
        <v>46204</v>
      </c>
      <c r="C4105" t="s">
        <v>492</v>
      </c>
      <c r="D4105" t="s">
        <v>1083</v>
      </c>
      <c r="E4105">
        <v>4</v>
      </c>
      <c r="F4105">
        <v>1179</v>
      </c>
      <c r="G4105">
        <v>5</v>
      </c>
      <c r="H4105" t="s">
        <v>1017</v>
      </c>
    </row>
    <row r="4106" spans="1:8" x14ac:dyDescent="0.25">
      <c r="A4106">
        <v>104104</v>
      </c>
      <c r="B4106" s="1">
        <v>46204</v>
      </c>
      <c r="C4106" t="s">
        <v>331</v>
      </c>
      <c r="D4106" t="s">
        <v>1028</v>
      </c>
      <c r="E4106">
        <v>1</v>
      </c>
      <c r="F4106">
        <v>1987</v>
      </c>
      <c r="G4106">
        <v>5</v>
      </c>
      <c r="H4106" t="s">
        <v>1024</v>
      </c>
    </row>
    <row r="4107" spans="1:8" x14ac:dyDescent="0.25">
      <c r="A4107">
        <v>104105</v>
      </c>
      <c r="B4107" s="1">
        <v>46204</v>
      </c>
      <c r="C4107" t="s">
        <v>960</v>
      </c>
      <c r="D4107" t="s">
        <v>1137</v>
      </c>
      <c r="E4107">
        <v>1</v>
      </c>
      <c r="F4107">
        <v>2673</v>
      </c>
      <c r="G4107">
        <v>0</v>
      </c>
      <c r="H4107" t="s">
        <v>1016</v>
      </c>
    </row>
    <row r="4108" spans="1:8" x14ac:dyDescent="0.25">
      <c r="A4108">
        <v>104106</v>
      </c>
      <c r="B4108" s="1">
        <v>46204</v>
      </c>
      <c r="C4108" t="s">
        <v>295</v>
      </c>
      <c r="D4108" t="s">
        <v>1149</v>
      </c>
      <c r="E4108">
        <v>3</v>
      </c>
      <c r="F4108">
        <v>1541</v>
      </c>
      <c r="G4108">
        <v>0</v>
      </c>
      <c r="H4108" t="s">
        <v>1017</v>
      </c>
    </row>
    <row r="4109" spans="1:8" x14ac:dyDescent="0.25">
      <c r="A4109">
        <v>104107</v>
      </c>
      <c r="B4109" s="1">
        <v>46204</v>
      </c>
      <c r="C4109" t="s">
        <v>673</v>
      </c>
      <c r="D4109" t="s">
        <v>1158</v>
      </c>
      <c r="E4109">
        <v>4</v>
      </c>
      <c r="F4109">
        <v>228</v>
      </c>
      <c r="G4109">
        <v>10</v>
      </c>
      <c r="H4109" t="s">
        <v>1024</v>
      </c>
    </row>
    <row r="4110" spans="1:8" x14ac:dyDescent="0.25">
      <c r="A4110">
        <v>104108</v>
      </c>
      <c r="B4110" s="1">
        <v>46204</v>
      </c>
      <c r="C4110" t="s">
        <v>659</v>
      </c>
      <c r="D4110" t="s">
        <v>1051</v>
      </c>
      <c r="E4110">
        <v>1</v>
      </c>
      <c r="F4110">
        <v>3971</v>
      </c>
      <c r="G4110">
        <v>0</v>
      </c>
      <c r="H4110" t="s">
        <v>1019</v>
      </c>
    </row>
    <row r="4111" spans="1:8" x14ac:dyDescent="0.25">
      <c r="A4111">
        <v>104109</v>
      </c>
      <c r="B4111" s="1">
        <v>46204</v>
      </c>
      <c r="C4111" t="s">
        <v>462</v>
      </c>
      <c r="D4111" t="s">
        <v>1159</v>
      </c>
      <c r="E4111">
        <v>1</v>
      </c>
      <c r="F4111">
        <v>4598</v>
      </c>
      <c r="G4111">
        <v>5</v>
      </c>
      <c r="H4111" t="s">
        <v>1021</v>
      </c>
    </row>
    <row r="4112" spans="1:8" x14ac:dyDescent="0.25">
      <c r="A4112">
        <v>104110</v>
      </c>
      <c r="B4112" s="1">
        <v>46204</v>
      </c>
      <c r="C4112" t="s">
        <v>390</v>
      </c>
      <c r="D4112" t="s">
        <v>1038</v>
      </c>
      <c r="E4112">
        <v>3</v>
      </c>
      <c r="F4112">
        <v>1029</v>
      </c>
      <c r="G4112">
        <v>0</v>
      </c>
      <c r="H4112" t="s">
        <v>1019</v>
      </c>
    </row>
    <row r="4113" spans="1:8" x14ac:dyDescent="0.25">
      <c r="A4113">
        <v>104111</v>
      </c>
      <c r="B4113" s="1">
        <v>46204</v>
      </c>
      <c r="C4113" t="s">
        <v>53</v>
      </c>
      <c r="D4113" t="s">
        <v>1071</v>
      </c>
      <c r="E4113">
        <v>3</v>
      </c>
      <c r="F4113">
        <v>2829</v>
      </c>
      <c r="G4113">
        <v>5</v>
      </c>
      <c r="H4113" t="s">
        <v>1022</v>
      </c>
    </row>
    <row r="4114" spans="1:8" x14ac:dyDescent="0.25">
      <c r="A4114">
        <v>104112</v>
      </c>
      <c r="B4114" s="1">
        <v>46204</v>
      </c>
      <c r="C4114" t="s">
        <v>606</v>
      </c>
      <c r="D4114" t="s">
        <v>1132</v>
      </c>
      <c r="E4114">
        <v>5</v>
      </c>
      <c r="F4114">
        <v>2474</v>
      </c>
      <c r="G4114">
        <v>0</v>
      </c>
      <c r="H4114" t="s">
        <v>1024</v>
      </c>
    </row>
    <row r="4115" spans="1:8" x14ac:dyDescent="0.25">
      <c r="A4115">
        <v>104113</v>
      </c>
      <c r="B4115" s="1">
        <v>46204</v>
      </c>
      <c r="C4115" t="s">
        <v>742</v>
      </c>
      <c r="D4115" t="s">
        <v>1067</v>
      </c>
      <c r="E4115">
        <v>4</v>
      </c>
      <c r="F4115">
        <v>317</v>
      </c>
      <c r="G4115">
        <v>10</v>
      </c>
      <c r="H4115" t="s">
        <v>1022</v>
      </c>
    </row>
    <row r="4116" spans="1:8" x14ac:dyDescent="0.25">
      <c r="A4116">
        <v>104114</v>
      </c>
      <c r="B4116" s="1">
        <v>46204</v>
      </c>
      <c r="C4116" t="s">
        <v>759</v>
      </c>
      <c r="D4116" t="s">
        <v>1068</v>
      </c>
      <c r="E4116">
        <v>5</v>
      </c>
      <c r="F4116">
        <v>470</v>
      </c>
      <c r="G4116">
        <v>0</v>
      </c>
      <c r="H4116" t="s">
        <v>1017</v>
      </c>
    </row>
    <row r="4117" spans="1:8" x14ac:dyDescent="0.25">
      <c r="A4117">
        <v>104115</v>
      </c>
      <c r="B4117" s="1">
        <v>46204</v>
      </c>
      <c r="C4117" t="s">
        <v>666</v>
      </c>
      <c r="D4117" t="s">
        <v>1067</v>
      </c>
      <c r="E4117">
        <v>1</v>
      </c>
      <c r="F4117">
        <v>2796</v>
      </c>
      <c r="G4117">
        <v>10</v>
      </c>
      <c r="H4117" t="s">
        <v>1024</v>
      </c>
    </row>
    <row r="4118" spans="1:8" x14ac:dyDescent="0.25">
      <c r="A4118">
        <v>104116</v>
      </c>
      <c r="B4118" s="1">
        <v>46204</v>
      </c>
      <c r="C4118" t="s">
        <v>269</v>
      </c>
      <c r="D4118" t="s">
        <v>1170</v>
      </c>
      <c r="E4118">
        <v>2</v>
      </c>
      <c r="F4118">
        <v>1265</v>
      </c>
      <c r="G4118">
        <v>0</v>
      </c>
      <c r="H4118" t="s">
        <v>1018</v>
      </c>
    </row>
    <row r="4119" spans="1:8" x14ac:dyDescent="0.25">
      <c r="A4119">
        <v>104117</v>
      </c>
      <c r="B4119" s="1">
        <v>46204</v>
      </c>
      <c r="C4119" t="s">
        <v>190</v>
      </c>
      <c r="D4119" t="s">
        <v>1149</v>
      </c>
      <c r="E4119">
        <v>5</v>
      </c>
      <c r="F4119">
        <v>2071</v>
      </c>
      <c r="G4119">
        <v>5</v>
      </c>
      <c r="H4119" t="s">
        <v>1020</v>
      </c>
    </row>
    <row r="4120" spans="1:8" x14ac:dyDescent="0.25">
      <c r="A4120">
        <v>104118</v>
      </c>
      <c r="B4120" s="1">
        <v>46204</v>
      </c>
      <c r="C4120" t="s">
        <v>740</v>
      </c>
      <c r="D4120" t="s">
        <v>1161</v>
      </c>
      <c r="E4120">
        <v>4</v>
      </c>
      <c r="F4120">
        <v>2852</v>
      </c>
      <c r="G4120">
        <v>0</v>
      </c>
      <c r="H4120" t="s">
        <v>1023</v>
      </c>
    </row>
    <row r="4121" spans="1:8" x14ac:dyDescent="0.25">
      <c r="A4121">
        <v>104119</v>
      </c>
      <c r="B4121" s="1">
        <v>46204</v>
      </c>
      <c r="C4121" t="s">
        <v>19</v>
      </c>
      <c r="D4121" t="s">
        <v>1096</v>
      </c>
      <c r="E4121">
        <v>3</v>
      </c>
      <c r="F4121">
        <v>4169</v>
      </c>
      <c r="G4121">
        <v>10</v>
      </c>
      <c r="H4121" t="s">
        <v>1025</v>
      </c>
    </row>
    <row r="4122" spans="1:8" x14ac:dyDescent="0.25">
      <c r="A4122">
        <v>104120</v>
      </c>
      <c r="B4122" s="1">
        <v>46204</v>
      </c>
      <c r="C4122" t="s">
        <v>66</v>
      </c>
      <c r="D4122" t="s">
        <v>1058</v>
      </c>
      <c r="E4122">
        <v>5</v>
      </c>
      <c r="F4122">
        <v>2729</v>
      </c>
      <c r="G4122">
        <v>0</v>
      </c>
      <c r="H4122" t="s">
        <v>1023</v>
      </c>
    </row>
    <row r="4123" spans="1:8" x14ac:dyDescent="0.25">
      <c r="A4123">
        <v>104121</v>
      </c>
      <c r="B4123" s="1">
        <v>46204</v>
      </c>
      <c r="C4123" t="s">
        <v>541</v>
      </c>
      <c r="D4123" t="s">
        <v>1071</v>
      </c>
      <c r="E4123">
        <v>3</v>
      </c>
      <c r="F4123">
        <v>1920</v>
      </c>
      <c r="G4123">
        <v>10</v>
      </c>
      <c r="H4123" t="s">
        <v>1021</v>
      </c>
    </row>
    <row r="4124" spans="1:8" x14ac:dyDescent="0.25">
      <c r="A4124">
        <v>104122</v>
      </c>
      <c r="B4124" s="1">
        <v>46204</v>
      </c>
      <c r="C4124" t="s">
        <v>443</v>
      </c>
      <c r="D4124" t="s">
        <v>1076</v>
      </c>
      <c r="E4124">
        <v>5</v>
      </c>
      <c r="F4124">
        <v>4517</v>
      </c>
      <c r="G4124">
        <v>5</v>
      </c>
      <c r="H4124" t="s">
        <v>1021</v>
      </c>
    </row>
    <row r="4125" spans="1:8" x14ac:dyDescent="0.25">
      <c r="A4125">
        <v>104123</v>
      </c>
      <c r="B4125" s="1">
        <v>46204</v>
      </c>
      <c r="C4125" t="s">
        <v>131</v>
      </c>
      <c r="D4125" t="s">
        <v>1059</v>
      </c>
      <c r="E4125">
        <v>1</v>
      </c>
      <c r="F4125">
        <v>4606</v>
      </c>
      <c r="G4125">
        <v>10</v>
      </c>
      <c r="H4125" t="s">
        <v>1019</v>
      </c>
    </row>
    <row r="4126" spans="1:8" x14ac:dyDescent="0.25">
      <c r="A4126">
        <v>104124</v>
      </c>
      <c r="B4126" s="1">
        <v>46204</v>
      </c>
      <c r="C4126" t="s">
        <v>57</v>
      </c>
      <c r="D4126" t="s">
        <v>1138</v>
      </c>
      <c r="E4126">
        <v>4</v>
      </c>
      <c r="F4126">
        <v>768</v>
      </c>
      <c r="G4126">
        <v>0</v>
      </c>
      <c r="H4126" t="s">
        <v>1019</v>
      </c>
    </row>
    <row r="4127" spans="1:8" x14ac:dyDescent="0.25">
      <c r="A4127">
        <v>104125</v>
      </c>
      <c r="B4127" s="1">
        <v>46204</v>
      </c>
      <c r="C4127" t="s">
        <v>148</v>
      </c>
      <c r="D4127" t="s">
        <v>1136</v>
      </c>
      <c r="E4127">
        <v>5</v>
      </c>
      <c r="F4127">
        <v>1252</v>
      </c>
      <c r="G4127">
        <v>10</v>
      </c>
      <c r="H4127" t="s">
        <v>1023</v>
      </c>
    </row>
    <row r="4128" spans="1:8" x14ac:dyDescent="0.25">
      <c r="A4128">
        <v>104126</v>
      </c>
      <c r="B4128" s="1">
        <v>46204</v>
      </c>
      <c r="C4128" t="s">
        <v>729</v>
      </c>
      <c r="D4128" t="s">
        <v>1065</v>
      </c>
      <c r="E4128">
        <v>2</v>
      </c>
      <c r="F4128">
        <v>1881</v>
      </c>
      <c r="G4128">
        <v>10</v>
      </c>
      <c r="H4128" t="s">
        <v>1018</v>
      </c>
    </row>
    <row r="4129" spans="1:8" x14ac:dyDescent="0.25">
      <c r="A4129">
        <v>104127</v>
      </c>
      <c r="B4129" s="1">
        <v>46204</v>
      </c>
      <c r="C4129" t="s">
        <v>262</v>
      </c>
      <c r="D4129" t="s">
        <v>1128</v>
      </c>
      <c r="E4129">
        <v>5</v>
      </c>
      <c r="F4129">
        <v>4633</v>
      </c>
      <c r="G4129">
        <v>0</v>
      </c>
      <c r="H4129" t="s">
        <v>1016</v>
      </c>
    </row>
    <row r="4130" spans="1:8" x14ac:dyDescent="0.25">
      <c r="A4130">
        <v>104128</v>
      </c>
      <c r="B4130" s="1">
        <v>46204</v>
      </c>
      <c r="C4130" t="s">
        <v>347</v>
      </c>
      <c r="D4130" t="s">
        <v>1140</v>
      </c>
      <c r="E4130">
        <v>1</v>
      </c>
      <c r="F4130">
        <v>315</v>
      </c>
      <c r="G4130">
        <v>0</v>
      </c>
      <c r="H4130" t="s">
        <v>1016</v>
      </c>
    </row>
    <row r="4131" spans="1:8" x14ac:dyDescent="0.25">
      <c r="A4131">
        <v>104129</v>
      </c>
      <c r="B4131" s="1">
        <v>46204</v>
      </c>
      <c r="C4131" t="s">
        <v>238</v>
      </c>
      <c r="D4131" t="s">
        <v>1147</v>
      </c>
      <c r="E4131">
        <v>3</v>
      </c>
      <c r="F4131">
        <v>345</v>
      </c>
      <c r="G4131">
        <v>10</v>
      </c>
      <c r="H4131" t="s">
        <v>1024</v>
      </c>
    </row>
    <row r="4132" spans="1:8" x14ac:dyDescent="0.25">
      <c r="A4132">
        <v>104130</v>
      </c>
      <c r="B4132" s="1">
        <v>46204</v>
      </c>
      <c r="C4132" t="s">
        <v>832</v>
      </c>
      <c r="D4132" t="s">
        <v>1171</v>
      </c>
      <c r="E4132">
        <v>1</v>
      </c>
      <c r="F4132">
        <v>4787</v>
      </c>
      <c r="G4132">
        <v>0</v>
      </c>
      <c r="H4132" t="s">
        <v>1025</v>
      </c>
    </row>
    <row r="4133" spans="1:8" x14ac:dyDescent="0.25">
      <c r="A4133">
        <v>104131</v>
      </c>
      <c r="B4133" s="1">
        <v>46204</v>
      </c>
      <c r="C4133" t="s">
        <v>987</v>
      </c>
      <c r="D4133" t="s">
        <v>1121</v>
      </c>
      <c r="E4133">
        <v>2</v>
      </c>
      <c r="F4133">
        <v>4045</v>
      </c>
      <c r="G4133">
        <v>10</v>
      </c>
      <c r="H4133" t="s">
        <v>1018</v>
      </c>
    </row>
    <row r="4134" spans="1:8" x14ac:dyDescent="0.25">
      <c r="A4134">
        <v>104132</v>
      </c>
      <c r="B4134" s="1">
        <v>46204</v>
      </c>
      <c r="C4134" t="s">
        <v>25</v>
      </c>
      <c r="D4134" t="s">
        <v>1055</v>
      </c>
      <c r="E4134">
        <v>2</v>
      </c>
      <c r="F4134">
        <v>4283</v>
      </c>
      <c r="G4134">
        <v>5</v>
      </c>
      <c r="H4134" t="s">
        <v>1021</v>
      </c>
    </row>
    <row r="4135" spans="1:8" x14ac:dyDescent="0.25">
      <c r="A4135">
        <v>104133</v>
      </c>
      <c r="B4135" s="1">
        <v>46204</v>
      </c>
      <c r="C4135" t="s">
        <v>594</v>
      </c>
      <c r="D4135" t="s">
        <v>1085</v>
      </c>
      <c r="E4135">
        <v>1</v>
      </c>
      <c r="F4135">
        <v>69</v>
      </c>
      <c r="G4135">
        <v>10</v>
      </c>
      <c r="H4135" t="s">
        <v>1016</v>
      </c>
    </row>
    <row r="4136" spans="1:8" x14ac:dyDescent="0.25">
      <c r="A4136">
        <v>104134</v>
      </c>
      <c r="B4136" s="1">
        <v>46204</v>
      </c>
      <c r="C4136" t="s">
        <v>475</v>
      </c>
      <c r="D4136" t="s">
        <v>1124</v>
      </c>
      <c r="E4136">
        <v>3</v>
      </c>
      <c r="F4136">
        <v>830</v>
      </c>
      <c r="G4136">
        <v>0</v>
      </c>
      <c r="H4136" t="s">
        <v>1023</v>
      </c>
    </row>
    <row r="4137" spans="1:8" x14ac:dyDescent="0.25">
      <c r="A4137">
        <v>104135</v>
      </c>
      <c r="B4137" s="1">
        <v>46204</v>
      </c>
      <c r="C4137" t="s">
        <v>492</v>
      </c>
      <c r="D4137" t="s">
        <v>1107</v>
      </c>
      <c r="E4137">
        <v>4</v>
      </c>
      <c r="F4137">
        <v>242</v>
      </c>
      <c r="G4137">
        <v>5</v>
      </c>
      <c r="H4137" t="s">
        <v>1020</v>
      </c>
    </row>
    <row r="4138" spans="1:8" x14ac:dyDescent="0.25">
      <c r="A4138">
        <v>104136</v>
      </c>
      <c r="B4138" s="1">
        <v>46204</v>
      </c>
      <c r="C4138" t="s">
        <v>487</v>
      </c>
      <c r="D4138" t="s">
        <v>1089</v>
      </c>
      <c r="E4138">
        <v>1</v>
      </c>
      <c r="F4138">
        <v>1622</v>
      </c>
      <c r="G4138">
        <v>0</v>
      </c>
      <c r="H4138" t="s">
        <v>1025</v>
      </c>
    </row>
    <row r="4139" spans="1:8" x14ac:dyDescent="0.25">
      <c r="A4139">
        <v>104137</v>
      </c>
      <c r="B4139" s="1">
        <v>46204</v>
      </c>
      <c r="C4139" t="s">
        <v>206</v>
      </c>
      <c r="D4139" t="s">
        <v>1075</v>
      </c>
      <c r="E4139">
        <v>5</v>
      </c>
      <c r="F4139">
        <v>4547</v>
      </c>
      <c r="G4139">
        <v>10</v>
      </c>
      <c r="H4139" t="s">
        <v>1016</v>
      </c>
    </row>
    <row r="4140" spans="1:8" x14ac:dyDescent="0.25">
      <c r="A4140">
        <v>104138</v>
      </c>
      <c r="B4140" s="1">
        <v>46204</v>
      </c>
      <c r="C4140" t="s">
        <v>541</v>
      </c>
      <c r="D4140" t="s">
        <v>1164</v>
      </c>
      <c r="E4140">
        <v>1</v>
      </c>
      <c r="F4140">
        <v>3378</v>
      </c>
      <c r="G4140">
        <v>5</v>
      </c>
      <c r="H4140" t="s">
        <v>1020</v>
      </c>
    </row>
    <row r="4141" spans="1:8" x14ac:dyDescent="0.25">
      <c r="A4141">
        <v>104139</v>
      </c>
      <c r="B4141" s="1">
        <v>46204</v>
      </c>
      <c r="C4141" t="s">
        <v>612</v>
      </c>
      <c r="D4141" t="s">
        <v>1131</v>
      </c>
      <c r="E4141">
        <v>3</v>
      </c>
      <c r="F4141">
        <v>2668</v>
      </c>
      <c r="G4141">
        <v>0</v>
      </c>
      <c r="H4141" t="s">
        <v>1016</v>
      </c>
    </row>
    <row r="4142" spans="1:8" x14ac:dyDescent="0.25">
      <c r="A4142">
        <v>104140</v>
      </c>
      <c r="B4142" s="1">
        <v>46204</v>
      </c>
      <c r="C4142" t="s">
        <v>507</v>
      </c>
      <c r="D4142" t="s">
        <v>1086</v>
      </c>
      <c r="E4142">
        <v>5</v>
      </c>
      <c r="F4142">
        <v>1674</v>
      </c>
      <c r="G4142">
        <v>0</v>
      </c>
      <c r="H4142" t="s">
        <v>1021</v>
      </c>
    </row>
    <row r="4143" spans="1:8" x14ac:dyDescent="0.25">
      <c r="A4143">
        <v>104141</v>
      </c>
      <c r="B4143" s="1">
        <v>46204</v>
      </c>
      <c r="C4143" t="s">
        <v>292</v>
      </c>
      <c r="D4143" t="s">
        <v>1070</v>
      </c>
      <c r="E4143">
        <v>4</v>
      </c>
      <c r="F4143">
        <v>3366</v>
      </c>
      <c r="G4143">
        <v>5</v>
      </c>
      <c r="H4143" t="s">
        <v>1017</v>
      </c>
    </row>
    <row r="4144" spans="1:8" x14ac:dyDescent="0.25">
      <c r="A4144">
        <v>104142</v>
      </c>
      <c r="B4144" s="1">
        <v>46204</v>
      </c>
      <c r="C4144" t="s">
        <v>233</v>
      </c>
      <c r="D4144" t="s">
        <v>1155</v>
      </c>
      <c r="E4144">
        <v>4</v>
      </c>
      <c r="F4144">
        <v>2898</v>
      </c>
      <c r="G4144">
        <v>10</v>
      </c>
      <c r="H4144" t="s">
        <v>1023</v>
      </c>
    </row>
    <row r="4145" spans="1:8" x14ac:dyDescent="0.25">
      <c r="A4145">
        <v>104143</v>
      </c>
      <c r="B4145" s="1">
        <v>46204</v>
      </c>
      <c r="C4145" t="s">
        <v>206</v>
      </c>
      <c r="D4145" t="s">
        <v>1127</v>
      </c>
      <c r="E4145">
        <v>2</v>
      </c>
      <c r="F4145">
        <v>2633</v>
      </c>
      <c r="G4145">
        <v>10</v>
      </c>
      <c r="H4145" t="s">
        <v>1017</v>
      </c>
    </row>
    <row r="4146" spans="1:8" x14ac:dyDescent="0.25">
      <c r="A4146">
        <v>104144</v>
      </c>
      <c r="B4146" s="1">
        <v>46204</v>
      </c>
      <c r="C4146" t="s">
        <v>862</v>
      </c>
      <c r="D4146" t="s">
        <v>1035</v>
      </c>
      <c r="E4146">
        <v>4</v>
      </c>
      <c r="F4146">
        <v>3124</v>
      </c>
      <c r="G4146">
        <v>10</v>
      </c>
      <c r="H4146" t="s">
        <v>1016</v>
      </c>
    </row>
    <row r="4147" spans="1:8" x14ac:dyDescent="0.25">
      <c r="A4147">
        <v>104145</v>
      </c>
      <c r="B4147" s="1">
        <v>46204</v>
      </c>
      <c r="C4147" t="s">
        <v>313</v>
      </c>
      <c r="D4147" t="s">
        <v>1175</v>
      </c>
      <c r="E4147">
        <v>4</v>
      </c>
      <c r="F4147">
        <v>4885</v>
      </c>
      <c r="G4147">
        <v>0</v>
      </c>
      <c r="H4147" t="s">
        <v>1024</v>
      </c>
    </row>
    <row r="4148" spans="1:8" x14ac:dyDescent="0.25">
      <c r="A4148">
        <v>104146</v>
      </c>
      <c r="B4148" s="1">
        <v>46204</v>
      </c>
      <c r="C4148" t="s">
        <v>795</v>
      </c>
      <c r="D4148" t="s">
        <v>1122</v>
      </c>
      <c r="E4148">
        <v>2</v>
      </c>
      <c r="F4148">
        <v>1754</v>
      </c>
      <c r="G4148">
        <v>5</v>
      </c>
      <c r="H4148" t="s">
        <v>1025</v>
      </c>
    </row>
    <row r="4149" spans="1:8" x14ac:dyDescent="0.25">
      <c r="A4149">
        <v>104147</v>
      </c>
      <c r="B4149" s="1">
        <v>46204</v>
      </c>
      <c r="C4149" t="s">
        <v>573</v>
      </c>
      <c r="D4149" t="s">
        <v>1140</v>
      </c>
      <c r="E4149">
        <v>5</v>
      </c>
      <c r="F4149">
        <v>3712</v>
      </c>
      <c r="G4149">
        <v>0</v>
      </c>
      <c r="H4149" t="s">
        <v>1022</v>
      </c>
    </row>
    <row r="4150" spans="1:8" x14ac:dyDescent="0.25">
      <c r="A4150">
        <v>104148</v>
      </c>
      <c r="B4150" s="1">
        <v>46204</v>
      </c>
      <c r="C4150" t="s">
        <v>537</v>
      </c>
      <c r="D4150" t="s">
        <v>1158</v>
      </c>
      <c r="E4150">
        <v>3</v>
      </c>
      <c r="F4150">
        <v>274</v>
      </c>
      <c r="G4150">
        <v>5</v>
      </c>
      <c r="H4150" t="s">
        <v>1021</v>
      </c>
    </row>
    <row r="4151" spans="1:8" x14ac:dyDescent="0.25">
      <c r="A4151">
        <v>104149</v>
      </c>
      <c r="B4151" s="1">
        <v>46204</v>
      </c>
      <c r="C4151" t="s">
        <v>1004</v>
      </c>
      <c r="D4151" t="s">
        <v>1159</v>
      </c>
      <c r="E4151">
        <v>2</v>
      </c>
      <c r="F4151">
        <v>2890</v>
      </c>
      <c r="G4151">
        <v>5</v>
      </c>
      <c r="H4151" t="s">
        <v>1021</v>
      </c>
    </row>
    <row r="4152" spans="1:8" x14ac:dyDescent="0.25">
      <c r="A4152">
        <v>104150</v>
      </c>
      <c r="B4152" s="1">
        <v>46204</v>
      </c>
      <c r="C4152" t="s">
        <v>174</v>
      </c>
      <c r="D4152" t="s">
        <v>1103</v>
      </c>
      <c r="E4152">
        <v>2</v>
      </c>
      <c r="F4152">
        <v>591</v>
      </c>
      <c r="G4152">
        <v>5</v>
      </c>
      <c r="H4152" t="s">
        <v>1018</v>
      </c>
    </row>
    <row r="4153" spans="1:8" x14ac:dyDescent="0.25">
      <c r="A4153">
        <v>104151</v>
      </c>
      <c r="B4153" s="1">
        <v>46204</v>
      </c>
      <c r="C4153" t="s">
        <v>424</v>
      </c>
      <c r="D4153" t="s">
        <v>1091</v>
      </c>
      <c r="E4153">
        <v>5</v>
      </c>
      <c r="F4153">
        <v>1340</v>
      </c>
      <c r="G4153">
        <v>0</v>
      </c>
      <c r="H4153" t="s">
        <v>1024</v>
      </c>
    </row>
    <row r="4154" spans="1:8" x14ac:dyDescent="0.25">
      <c r="A4154">
        <v>104152</v>
      </c>
      <c r="B4154" s="1">
        <v>46204</v>
      </c>
      <c r="C4154" t="s">
        <v>472</v>
      </c>
      <c r="D4154" t="s">
        <v>1086</v>
      </c>
      <c r="E4154">
        <v>1</v>
      </c>
      <c r="F4154">
        <v>1977</v>
      </c>
      <c r="G4154">
        <v>10</v>
      </c>
      <c r="H4154" t="s">
        <v>1017</v>
      </c>
    </row>
    <row r="4155" spans="1:8" x14ac:dyDescent="0.25">
      <c r="A4155">
        <v>104153</v>
      </c>
      <c r="B4155" s="1">
        <v>46204</v>
      </c>
      <c r="C4155" t="s">
        <v>672</v>
      </c>
      <c r="D4155" t="s">
        <v>1142</v>
      </c>
      <c r="E4155">
        <v>1</v>
      </c>
      <c r="F4155">
        <v>996</v>
      </c>
      <c r="G4155">
        <v>10</v>
      </c>
      <c r="H4155" t="s">
        <v>1017</v>
      </c>
    </row>
    <row r="4156" spans="1:8" x14ac:dyDescent="0.25">
      <c r="A4156">
        <v>104154</v>
      </c>
      <c r="B4156" s="1">
        <v>46204</v>
      </c>
      <c r="C4156" t="s">
        <v>486</v>
      </c>
      <c r="D4156" t="s">
        <v>1155</v>
      </c>
      <c r="E4156">
        <v>5</v>
      </c>
      <c r="F4156">
        <v>2681</v>
      </c>
      <c r="G4156">
        <v>5</v>
      </c>
      <c r="H4156" t="s">
        <v>1025</v>
      </c>
    </row>
    <row r="4157" spans="1:8" x14ac:dyDescent="0.25">
      <c r="A4157">
        <v>104155</v>
      </c>
      <c r="B4157" s="1">
        <v>46204</v>
      </c>
      <c r="C4157" t="s">
        <v>17</v>
      </c>
      <c r="D4157" t="s">
        <v>1043</v>
      </c>
      <c r="E4157">
        <v>5</v>
      </c>
      <c r="F4157">
        <v>551</v>
      </c>
      <c r="G4157">
        <v>10</v>
      </c>
      <c r="H4157" t="s">
        <v>1025</v>
      </c>
    </row>
    <row r="4158" spans="1:8" x14ac:dyDescent="0.25">
      <c r="A4158">
        <v>104156</v>
      </c>
      <c r="B4158" s="1">
        <v>46204</v>
      </c>
      <c r="C4158" t="s">
        <v>755</v>
      </c>
      <c r="D4158" t="s">
        <v>1080</v>
      </c>
      <c r="E4158">
        <v>4</v>
      </c>
      <c r="F4158">
        <v>313</v>
      </c>
      <c r="G4158">
        <v>0</v>
      </c>
      <c r="H4158" t="s">
        <v>1021</v>
      </c>
    </row>
    <row r="4159" spans="1:8" x14ac:dyDescent="0.25">
      <c r="A4159">
        <v>104157</v>
      </c>
      <c r="B4159" s="1">
        <v>46204</v>
      </c>
      <c r="C4159" t="s">
        <v>606</v>
      </c>
      <c r="D4159" t="s">
        <v>1102</v>
      </c>
      <c r="E4159">
        <v>2</v>
      </c>
      <c r="F4159">
        <v>4003</v>
      </c>
      <c r="G4159">
        <v>10</v>
      </c>
      <c r="H4159" t="s">
        <v>1022</v>
      </c>
    </row>
    <row r="4160" spans="1:8" x14ac:dyDescent="0.25">
      <c r="A4160">
        <v>104158</v>
      </c>
      <c r="B4160" s="1">
        <v>46204</v>
      </c>
      <c r="C4160" t="s">
        <v>116</v>
      </c>
      <c r="D4160" t="s">
        <v>1074</v>
      </c>
      <c r="E4160">
        <v>5</v>
      </c>
      <c r="F4160">
        <v>4086</v>
      </c>
      <c r="G4160">
        <v>10</v>
      </c>
      <c r="H4160" t="s">
        <v>1022</v>
      </c>
    </row>
    <row r="4161" spans="1:8" x14ac:dyDescent="0.25">
      <c r="A4161">
        <v>104159</v>
      </c>
      <c r="B4161" s="1">
        <v>46204</v>
      </c>
      <c r="C4161" t="s">
        <v>950</v>
      </c>
      <c r="D4161" t="s">
        <v>1115</v>
      </c>
      <c r="E4161">
        <v>2</v>
      </c>
      <c r="F4161">
        <v>4254</v>
      </c>
      <c r="G4161">
        <v>10</v>
      </c>
      <c r="H4161" t="s">
        <v>1017</v>
      </c>
    </row>
    <row r="4162" spans="1:8" x14ac:dyDescent="0.25">
      <c r="A4162">
        <v>104160</v>
      </c>
      <c r="B4162" s="1">
        <v>46204</v>
      </c>
      <c r="C4162" t="s">
        <v>889</v>
      </c>
      <c r="D4162" t="s">
        <v>1095</v>
      </c>
      <c r="E4162">
        <v>5</v>
      </c>
      <c r="F4162">
        <v>977</v>
      </c>
      <c r="G4162">
        <v>5</v>
      </c>
      <c r="H4162" t="s">
        <v>1017</v>
      </c>
    </row>
    <row r="4163" spans="1:8" x14ac:dyDescent="0.25">
      <c r="A4163">
        <v>104161</v>
      </c>
      <c r="B4163" s="1">
        <v>46204</v>
      </c>
      <c r="C4163" t="s">
        <v>843</v>
      </c>
      <c r="D4163" t="s">
        <v>1093</v>
      </c>
      <c r="E4163">
        <v>5</v>
      </c>
      <c r="F4163">
        <v>3981</v>
      </c>
      <c r="G4163">
        <v>10</v>
      </c>
      <c r="H4163" t="s">
        <v>1017</v>
      </c>
    </row>
    <row r="4164" spans="1:8" x14ac:dyDescent="0.25">
      <c r="A4164">
        <v>104162</v>
      </c>
      <c r="B4164" s="1">
        <v>46204</v>
      </c>
      <c r="C4164" t="s">
        <v>627</v>
      </c>
      <c r="D4164" t="s">
        <v>1076</v>
      </c>
      <c r="E4164">
        <v>4</v>
      </c>
      <c r="F4164">
        <v>4281</v>
      </c>
      <c r="G4164">
        <v>10</v>
      </c>
      <c r="H4164" t="s">
        <v>1016</v>
      </c>
    </row>
    <row r="4165" spans="1:8" x14ac:dyDescent="0.25">
      <c r="A4165">
        <v>104163</v>
      </c>
      <c r="B4165" s="1">
        <v>46204</v>
      </c>
      <c r="C4165" t="s">
        <v>463</v>
      </c>
      <c r="D4165" t="s">
        <v>1041</v>
      </c>
      <c r="E4165">
        <v>3</v>
      </c>
      <c r="F4165">
        <v>2352</v>
      </c>
      <c r="G4165">
        <v>0</v>
      </c>
      <c r="H4165" t="s">
        <v>1020</v>
      </c>
    </row>
    <row r="4166" spans="1:8" x14ac:dyDescent="0.25">
      <c r="A4166">
        <v>104164</v>
      </c>
      <c r="B4166" s="1">
        <v>46204</v>
      </c>
      <c r="C4166" t="s">
        <v>226</v>
      </c>
      <c r="D4166" t="s">
        <v>1106</v>
      </c>
      <c r="E4166">
        <v>3</v>
      </c>
      <c r="F4166">
        <v>3027</v>
      </c>
      <c r="G4166">
        <v>5</v>
      </c>
      <c r="H4166" t="s">
        <v>1022</v>
      </c>
    </row>
    <row r="4167" spans="1:8" x14ac:dyDescent="0.25">
      <c r="A4167">
        <v>104165</v>
      </c>
      <c r="B4167" s="1">
        <v>46204</v>
      </c>
      <c r="C4167" t="s">
        <v>850</v>
      </c>
      <c r="D4167" t="s">
        <v>1114</v>
      </c>
      <c r="E4167">
        <v>5</v>
      </c>
      <c r="F4167">
        <v>2765</v>
      </c>
      <c r="G4167">
        <v>5</v>
      </c>
      <c r="H4167" t="s">
        <v>1021</v>
      </c>
    </row>
    <row r="4168" spans="1:8" x14ac:dyDescent="0.25">
      <c r="A4168">
        <v>104166</v>
      </c>
      <c r="B4168" s="1">
        <v>46204</v>
      </c>
      <c r="C4168" t="s">
        <v>400</v>
      </c>
      <c r="D4168" t="s">
        <v>1146</v>
      </c>
      <c r="E4168">
        <v>5</v>
      </c>
      <c r="F4168">
        <v>1558</v>
      </c>
      <c r="G4168">
        <v>10</v>
      </c>
      <c r="H4168" t="s">
        <v>1019</v>
      </c>
    </row>
    <row r="4169" spans="1:8" x14ac:dyDescent="0.25">
      <c r="A4169">
        <v>104167</v>
      </c>
      <c r="B4169" s="1">
        <v>46204</v>
      </c>
      <c r="C4169" t="s">
        <v>808</v>
      </c>
      <c r="D4169" t="s">
        <v>1088</v>
      </c>
      <c r="E4169">
        <v>3</v>
      </c>
      <c r="F4169">
        <v>2433</v>
      </c>
      <c r="G4169">
        <v>10</v>
      </c>
      <c r="H4169" t="s">
        <v>1023</v>
      </c>
    </row>
    <row r="4170" spans="1:8" x14ac:dyDescent="0.25">
      <c r="A4170">
        <v>104168</v>
      </c>
      <c r="B4170" s="1">
        <v>46204</v>
      </c>
      <c r="C4170" t="s">
        <v>271</v>
      </c>
      <c r="D4170" t="s">
        <v>1065</v>
      </c>
      <c r="E4170">
        <v>3</v>
      </c>
      <c r="F4170">
        <v>4389</v>
      </c>
      <c r="G4170">
        <v>10</v>
      </c>
      <c r="H4170" t="s">
        <v>1017</v>
      </c>
    </row>
    <row r="4171" spans="1:8" x14ac:dyDescent="0.25">
      <c r="A4171">
        <v>104169</v>
      </c>
      <c r="B4171" s="1">
        <v>46204</v>
      </c>
      <c r="C4171" t="s">
        <v>731</v>
      </c>
      <c r="D4171" t="s">
        <v>1065</v>
      </c>
      <c r="E4171">
        <v>2</v>
      </c>
      <c r="F4171">
        <v>1681</v>
      </c>
      <c r="G4171">
        <v>5</v>
      </c>
      <c r="H4171" t="s">
        <v>1022</v>
      </c>
    </row>
    <row r="4172" spans="1:8" x14ac:dyDescent="0.25">
      <c r="A4172">
        <v>104170</v>
      </c>
      <c r="B4172" s="1">
        <v>46204</v>
      </c>
      <c r="C4172" t="s">
        <v>211</v>
      </c>
      <c r="D4172" t="s">
        <v>1151</v>
      </c>
      <c r="E4172">
        <v>4</v>
      </c>
      <c r="F4172">
        <v>2094</v>
      </c>
      <c r="G4172">
        <v>5</v>
      </c>
      <c r="H4172" t="s">
        <v>1020</v>
      </c>
    </row>
    <row r="4173" spans="1:8" x14ac:dyDescent="0.25">
      <c r="A4173">
        <v>104171</v>
      </c>
      <c r="B4173" s="1">
        <v>46204</v>
      </c>
      <c r="C4173" t="s">
        <v>339</v>
      </c>
      <c r="D4173" t="s">
        <v>1150</v>
      </c>
      <c r="E4173">
        <v>3</v>
      </c>
      <c r="F4173">
        <v>877</v>
      </c>
      <c r="G4173">
        <v>5</v>
      </c>
      <c r="H4173" t="s">
        <v>1021</v>
      </c>
    </row>
    <row r="4174" spans="1:8" x14ac:dyDescent="0.25">
      <c r="A4174">
        <v>104172</v>
      </c>
      <c r="B4174" s="1">
        <v>46204</v>
      </c>
      <c r="C4174" t="s">
        <v>557</v>
      </c>
      <c r="D4174" t="s">
        <v>1108</v>
      </c>
      <c r="E4174">
        <v>3</v>
      </c>
      <c r="F4174">
        <v>263</v>
      </c>
      <c r="G4174">
        <v>10</v>
      </c>
      <c r="H4174" t="s">
        <v>1017</v>
      </c>
    </row>
    <row r="4175" spans="1:8" x14ac:dyDescent="0.25">
      <c r="A4175">
        <v>104173</v>
      </c>
      <c r="B4175" s="1">
        <v>46204</v>
      </c>
      <c r="C4175" t="s">
        <v>353</v>
      </c>
      <c r="D4175" t="s">
        <v>1164</v>
      </c>
      <c r="E4175">
        <v>4</v>
      </c>
      <c r="F4175">
        <v>2632</v>
      </c>
      <c r="G4175">
        <v>5</v>
      </c>
      <c r="H4175" t="s">
        <v>1016</v>
      </c>
    </row>
    <row r="4176" spans="1:8" x14ac:dyDescent="0.25">
      <c r="A4176">
        <v>104174</v>
      </c>
      <c r="B4176" s="1">
        <v>46204</v>
      </c>
      <c r="C4176" t="s">
        <v>350</v>
      </c>
      <c r="D4176" t="s">
        <v>1166</v>
      </c>
      <c r="E4176">
        <v>4</v>
      </c>
      <c r="F4176">
        <v>1685</v>
      </c>
      <c r="G4176">
        <v>10</v>
      </c>
      <c r="H4176" t="s">
        <v>1022</v>
      </c>
    </row>
    <row r="4177" spans="1:8" x14ac:dyDescent="0.25">
      <c r="A4177">
        <v>104175</v>
      </c>
      <c r="B4177" s="1">
        <v>46204</v>
      </c>
      <c r="C4177" t="s">
        <v>390</v>
      </c>
      <c r="D4177" t="s">
        <v>1080</v>
      </c>
      <c r="E4177">
        <v>5</v>
      </c>
      <c r="F4177">
        <v>542</v>
      </c>
      <c r="G4177">
        <v>5</v>
      </c>
      <c r="H4177" t="s">
        <v>1020</v>
      </c>
    </row>
    <row r="4178" spans="1:8" x14ac:dyDescent="0.25">
      <c r="A4178">
        <v>104176</v>
      </c>
      <c r="B4178" s="1">
        <v>46204</v>
      </c>
      <c r="C4178" t="s">
        <v>178</v>
      </c>
      <c r="D4178" t="s">
        <v>1115</v>
      </c>
      <c r="E4178">
        <v>1</v>
      </c>
      <c r="F4178">
        <v>4881</v>
      </c>
      <c r="G4178">
        <v>5</v>
      </c>
      <c r="H4178" t="s">
        <v>1024</v>
      </c>
    </row>
    <row r="4179" spans="1:8" x14ac:dyDescent="0.25">
      <c r="A4179">
        <v>104177</v>
      </c>
      <c r="B4179" s="1">
        <v>46204</v>
      </c>
      <c r="C4179" t="s">
        <v>860</v>
      </c>
      <c r="D4179" t="s">
        <v>1129</v>
      </c>
      <c r="E4179">
        <v>3</v>
      </c>
      <c r="F4179">
        <v>147</v>
      </c>
      <c r="G4179">
        <v>10</v>
      </c>
      <c r="H4179" t="s">
        <v>1018</v>
      </c>
    </row>
    <row r="4180" spans="1:8" x14ac:dyDescent="0.25">
      <c r="A4180">
        <v>104178</v>
      </c>
      <c r="B4180" s="1">
        <v>46204</v>
      </c>
      <c r="C4180" t="s">
        <v>56</v>
      </c>
      <c r="D4180" t="s">
        <v>1128</v>
      </c>
      <c r="E4180">
        <v>3</v>
      </c>
      <c r="F4180">
        <v>1161</v>
      </c>
      <c r="G4180">
        <v>5</v>
      </c>
      <c r="H4180" t="s">
        <v>1022</v>
      </c>
    </row>
    <row r="4181" spans="1:8" x14ac:dyDescent="0.25">
      <c r="A4181">
        <v>104179</v>
      </c>
      <c r="B4181" s="1">
        <v>46204</v>
      </c>
      <c r="C4181" t="s">
        <v>169</v>
      </c>
      <c r="D4181" t="s">
        <v>1141</v>
      </c>
      <c r="E4181">
        <v>3</v>
      </c>
      <c r="F4181">
        <v>3535</v>
      </c>
      <c r="G4181">
        <v>10</v>
      </c>
      <c r="H4181" t="s">
        <v>1020</v>
      </c>
    </row>
    <row r="4182" spans="1:8" x14ac:dyDescent="0.25">
      <c r="A4182">
        <v>104180</v>
      </c>
      <c r="B4182" s="1">
        <v>46204</v>
      </c>
      <c r="C4182" t="s">
        <v>79</v>
      </c>
      <c r="D4182" t="s">
        <v>1131</v>
      </c>
      <c r="E4182">
        <v>5</v>
      </c>
      <c r="F4182">
        <v>2246</v>
      </c>
      <c r="G4182">
        <v>5</v>
      </c>
      <c r="H4182" t="s">
        <v>1020</v>
      </c>
    </row>
    <row r="4183" spans="1:8" x14ac:dyDescent="0.25">
      <c r="A4183">
        <v>104181</v>
      </c>
      <c r="B4183" s="1">
        <v>46204</v>
      </c>
      <c r="C4183" t="s">
        <v>767</v>
      </c>
      <c r="D4183" t="s">
        <v>1028</v>
      </c>
      <c r="E4183">
        <v>1</v>
      </c>
      <c r="F4183">
        <v>3715</v>
      </c>
      <c r="G4183">
        <v>0</v>
      </c>
      <c r="H4183" t="s">
        <v>1017</v>
      </c>
    </row>
    <row r="4184" spans="1:8" x14ac:dyDescent="0.25">
      <c r="A4184">
        <v>104182</v>
      </c>
      <c r="B4184" s="1">
        <v>46204</v>
      </c>
      <c r="C4184" t="s">
        <v>198</v>
      </c>
      <c r="D4184" t="s">
        <v>1177</v>
      </c>
      <c r="E4184">
        <v>3</v>
      </c>
      <c r="F4184">
        <v>1527</v>
      </c>
      <c r="G4184">
        <v>10</v>
      </c>
      <c r="H4184" t="s">
        <v>1024</v>
      </c>
    </row>
    <row r="4185" spans="1:8" x14ac:dyDescent="0.25">
      <c r="A4185">
        <v>104183</v>
      </c>
      <c r="B4185" s="1">
        <v>46204</v>
      </c>
      <c r="C4185" t="s">
        <v>595</v>
      </c>
      <c r="D4185" t="s">
        <v>1068</v>
      </c>
      <c r="E4185">
        <v>3</v>
      </c>
      <c r="F4185">
        <v>4901</v>
      </c>
      <c r="G4185">
        <v>0</v>
      </c>
      <c r="H4185" t="s">
        <v>1021</v>
      </c>
    </row>
    <row r="4186" spans="1:8" x14ac:dyDescent="0.25">
      <c r="A4186">
        <v>104184</v>
      </c>
      <c r="B4186" s="1">
        <v>46204</v>
      </c>
      <c r="C4186" t="s">
        <v>919</v>
      </c>
      <c r="D4186" t="s">
        <v>1106</v>
      </c>
      <c r="E4186">
        <v>5</v>
      </c>
      <c r="F4186">
        <v>4928</v>
      </c>
      <c r="G4186">
        <v>5</v>
      </c>
      <c r="H4186" t="s">
        <v>1017</v>
      </c>
    </row>
    <row r="4187" spans="1:8" x14ac:dyDescent="0.25">
      <c r="A4187">
        <v>104185</v>
      </c>
      <c r="B4187" s="1">
        <v>46204</v>
      </c>
      <c r="C4187" t="s">
        <v>287</v>
      </c>
      <c r="D4187" t="s">
        <v>1138</v>
      </c>
      <c r="E4187">
        <v>1</v>
      </c>
      <c r="F4187">
        <v>1128</v>
      </c>
      <c r="G4187">
        <v>5</v>
      </c>
      <c r="H4187" t="s">
        <v>1023</v>
      </c>
    </row>
    <row r="4188" spans="1:8" x14ac:dyDescent="0.25">
      <c r="A4188">
        <v>104186</v>
      </c>
      <c r="B4188" s="1">
        <v>46204</v>
      </c>
      <c r="C4188" t="s">
        <v>629</v>
      </c>
      <c r="D4188" t="s">
        <v>1176</v>
      </c>
      <c r="E4188">
        <v>2</v>
      </c>
      <c r="F4188">
        <v>1869</v>
      </c>
      <c r="G4188">
        <v>10</v>
      </c>
      <c r="H4188" t="s">
        <v>1017</v>
      </c>
    </row>
    <row r="4189" spans="1:8" x14ac:dyDescent="0.25">
      <c r="A4189">
        <v>104187</v>
      </c>
      <c r="B4189" s="1">
        <v>46204</v>
      </c>
      <c r="C4189" t="s">
        <v>958</v>
      </c>
      <c r="D4189" t="s">
        <v>1136</v>
      </c>
      <c r="E4189">
        <v>4</v>
      </c>
      <c r="F4189">
        <v>4955</v>
      </c>
      <c r="G4189">
        <v>0</v>
      </c>
      <c r="H4189" t="s">
        <v>1020</v>
      </c>
    </row>
    <row r="4190" spans="1:8" x14ac:dyDescent="0.25">
      <c r="A4190">
        <v>104188</v>
      </c>
      <c r="B4190" s="1">
        <v>46204</v>
      </c>
      <c r="C4190" t="s">
        <v>500</v>
      </c>
      <c r="D4190" t="s">
        <v>1160</v>
      </c>
      <c r="E4190">
        <v>2</v>
      </c>
      <c r="F4190">
        <v>376</v>
      </c>
      <c r="G4190">
        <v>10</v>
      </c>
      <c r="H4190" t="s">
        <v>1020</v>
      </c>
    </row>
    <row r="4191" spans="1:8" x14ac:dyDescent="0.25">
      <c r="A4191">
        <v>104189</v>
      </c>
      <c r="B4191" s="1">
        <v>46204</v>
      </c>
      <c r="C4191" t="s">
        <v>846</v>
      </c>
      <c r="D4191" t="s">
        <v>1126</v>
      </c>
      <c r="E4191">
        <v>5</v>
      </c>
      <c r="F4191">
        <v>258</v>
      </c>
      <c r="G4191">
        <v>5</v>
      </c>
      <c r="H4191" t="s">
        <v>1023</v>
      </c>
    </row>
    <row r="4192" spans="1:8" x14ac:dyDescent="0.25">
      <c r="A4192">
        <v>104190</v>
      </c>
      <c r="B4192" s="1">
        <v>46204</v>
      </c>
      <c r="C4192" t="s">
        <v>955</v>
      </c>
      <c r="D4192" t="s">
        <v>1041</v>
      </c>
      <c r="E4192">
        <v>5</v>
      </c>
      <c r="F4192">
        <v>3179</v>
      </c>
      <c r="G4192">
        <v>10</v>
      </c>
      <c r="H4192" t="s">
        <v>1024</v>
      </c>
    </row>
    <row r="4193" spans="1:8" x14ac:dyDescent="0.25">
      <c r="A4193">
        <v>104191</v>
      </c>
      <c r="B4193" s="1">
        <v>46204</v>
      </c>
      <c r="C4193" t="s">
        <v>715</v>
      </c>
      <c r="D4193" t="s">
        <v>1110</v>
      </c>
      <c r="E4193">
        <v>2</v>
      </c>
      <c r="F4193">
        <v>4857</v>
      </c>
      <c r="G4193">
        <v>10</v>
      </c>
      <c r="H4193" t="s">
        <v>1023</v>
      </c>
    </row>
    <row r="4194" spans="1:8" x14ac:dyDescent="0.25">
      <c r="A4194">
        <v>104192</v>
      </c>
      <c r="B4194" s="1">
        <v>46204</v>
      </c>
      <c r="C4194" t="s">
        <v>666</v>
      </c>
      <c r="D4194" t="s">
        <v>1110</v>
      </c>
      <c r="E4194">
        <v>5</v>
      </c>
      <c r="F4194">
        <v>4407</v>
      </c>
      <c r="G4194">
        <v>10</v>
      </c>
      <c r="H4194" t="s">
        <v>1022</v>
      </c>
    </row>
    <row r="4195" spans="1:8" x14ac:dyDescent="0.25">
      <c r="A4195">
        <v>104193</v>
      </c>
      <c r="B4195" s="1">
        <v>46204</v>
      </c>
      <c r="C4195" t="s">
        <v>865</v>
      </c>
      <c r="D4195" t="s">
        <v>1145</v>
      </c>
      <c r="E4195">
        <v>5</v>
      </c>
      <c r="F4195">
        <v>2458</v>
      </c>
      <c r="G4195">
        <v>0</v>
      </c>
      <c r="H4195" t="s">
        <v>1016</v>
      </c>
    </row>
    <row r="4196" spans="1:8" x14ac:dyDescent="0.25">
      <c r="A4196">
        <v>104194</v>
      </c>
      <c r="B4196" s="1">
        <v>46204</v>
      </c>
      <c r="C4196" t="s">
        <v>522</v>
      </c>
      <c r="D4196" t="s">
        <v>1074</v>
      </c>
      <c r="E4196">
        <v>3</v>
      </c>
      <c r="F4196">
        <v>1427</v>
      </c>
      <c r="G4196">
        <v>10</v>
      </c>
      <c r="H4196" t="s">
        <v>1016</v>
      </c>
    </row>
    <row r="4197" spans="1:8" x14ac:dyDescent="0.25">
      <c r="A4197">
        <v>104195</v>
      </c>
      <c r="B4197" s="1">
        <v>46204</v>
      </c>
      <c r="C4197" t="s">
        <v>62</v>
      </c>
      <c r="D4197" t="s">
        <v>1045</v>
      </c>
      <c r="E4197">
        <v>4</v>
      </c>
      <c r="F4197">
        <v>1872</v>
      </c>
      <c r="G4197">
        <v>5</v>
      </c>
      <c r="H4197" t="s">
        <v>1022</v>
      </c>
    </row>
    <row r="4198" spans="1:8" x14ac:dyDescent="0.25">
      <c r="A4198">
        <v>104196</v>
      </c>
      <c r="B4198" s="1">
        <v>46204</v>
      </c>
      <c r="C4198" t="s">
        <v>869</v>
      </c>
      <c r="D4198" t="s">
        <v>1102</v>
      </c>
      <c r="E4198">
        <v>1</v>
      </c>
      <c r="F4198">
        <v>916</v>
      </c>
      <c r="G4198">
        <v>10</v>
      </c>
      <c r="H4198" t="s">
        <v>1021</v>
      </c>
    </row>
    <row r="4199" spans="1:8" x14ac:dyDescent="0.25">
      <c r="A4199">
        <v>104197</v>
      </c>
      <c r="B4199" s="1">
        <v>46204</v>
      </c>
      <c r="C4199" t="s">
        <v>411</v>
      </c>
      <c r="D4199" t="s">
        <v>1123</v>
      </c>
      <c r="E4199">
        <v>1</v>
      </c>
      <c r="F4199">
        <v>313</v>
      </c>
      <c r="G4199">
        <v>0</v>
      </c>
      <c r="H4199" t="s">
        <v>1018</v>
      </c>
    </row>
    <row r="4200" spans="1:8" x14ac:dyDescent="0.25">
      <c r="A4200">
        <v>104198</v>
      </c>
      <c r="B4200" s="1">
        <v>46204</v>
      </c>
      <c r="C4200" t="s">
        <v>905</v>
      </c>
      <c r="D4200" t="s">
        <v>1170</v>
      </c>
      <c r="E4200">
        <v>2</v>
      </c>
      <c r="F4200">
        <v>4487</v>
      </c>
      <c r="G4200">
        <v>0</v>
      </c>
      <c r="H4200" t="s">
        <v>1016</v>
      </c>
    </row>
    <row r="4201" spans="1:8" x14ac:dyDescent="0.25">
      <c r="A4201">
        <v>104199</v>
      </c>
      <c r="B4201" s="1">
        <v>46204</v>
      </c>
      <c r="C4201" t="s">
        <v>304</v>
      </c>
      <c r="D4201" t="s">
        <v>1035</v>
      </c>
      <c r="E4201">
        <v>2</v>
      </c>
      <c r="F4201">
        <v>1447</v>
      </c>
      <c r="G4201">
        <v>0</v>
      </c>
      <c r="H4201" t="s">
        <v>1016</v>
      </c>
    </row>
    <row r="4202" spans="1:8" x14ac:dyDescent="0.25">
      <c r="A4202">
        <v>104200</v>
      </c>
      <c r="B4202" s="1">
        <v>46204</v>
      </c>
      <c r="C4202" t="s">
        <v>1010</v>
      </c>
      <c r="D4202" t="s">
        <v>1083</v>
      </c>
      <c r="E4202">
        <v>2</v>
      </c>
      <c r="F4202">
        <v>2681</v>
      </c>
      <c r="G4202">
        <v>10</v>
      </c>
      <c r="H4202" t="s">
        <v>1021</v>
      </c>
    </row>
    <row r="4203" spans="1:8" x14ac:dyDescent="0.25">
      <c r="A4203">
        <v>104201</v>
      </c>
      <c r="B4203" s="1">
        <v>46204</v>
      </c>
      <c r="C4203" t="s">
        <v>154</v>
      </c>
      <c r="D4203" t="s">
        <v>1140</v>
      </c>
      <c r="E4203">
        <v>5</v>
      </c>
      <c r="F4203">
        <v>4242</v>
      </c>
      <c r="G4203">
        <v>0</v>
      </c>
      <c r="H4203" t="s">
        <v>1024</v>
      </c>
    </row>
    <row r="4204" spans="1:8" x14ac:dyDescent="0.25">
      <c r="A4204">
        <v>104202</v>
      </c>
      <c r="B4204" s="1">
        <v>46204</v>
      </c>
      <c r="C4204" t="s">
        <v>560</v>
      </c>
      <c r="D4204" t="s">
        <v>1032</v>
      </c>
      <c r="E4204">
        <v>5</v>
      </c>
      <c r="F4204">
        <v>1946</v>
      </c>
      <c r="G4204">
        <v>10</v>
      </c>
      <c r="H4204" t="s">
        <v>1017</v>
      </c>
    </row>
    <row r="4205" spans="1:8" x14ac:dyDescent="0.25">
      <c r="A4205">
        <v>104203</v>
      </c>
      <c r="B4205" s="1">
        <v>46204</v>
      </c>
      <c r="C4205" t="s">
        <v>305</v>
      </c>
      <c r="D4205" t="s">
        <v>1160</v>
      </c>
      <c r="E4205">
        <v>4</v>
      </c>
      <c r="F4205">
        <v>236</v>
      </c>
      <c r="G4205">
        <v>10</v>
      </c>
      <c r="H4205" t="s">
        <v>1024</v>
      </c>
    </row>
    <row r="4206" spans="1:8" x14ac:dyDescent="0.25">
      <c r="A4206">
        <v>104204</v>
      </c>
      <c r="B4206" s="1">
        <v>46204</v>
      </c>
      <c r="C4206" t="s">
        <v>149</v>
      </c>
      <c r="D4206" t="s">
        <v>1090</v>
      </c>
      <c r="E4206">
        <v>5</v>
      </c>
      <c r="F4206">
        <v>2939</v>
      </c>
      <c r="G4206">
        <v>10</v>
      </c>
      <c r="H4206" t="s">
        <v>1023</v>
      </c>
    </row>
    <row r="4207" spans="1:8" x14ac:dyDescent="0.25">
      <c r="A4207">
        <v>104205</v>
      </c>
      <c r="B4207" s="1">
        <v>46204</v>
      </c>
      <c r="C4207" t="s">
        <v>637</v>
      </c>
      <c r="D4207" t="s">
        <v>1167</v>
      </c>
      <c r="E4207">
        <v>1</v>
      </c>
      <c r="F4207">
        <v>1210</v>
      </c>
      <c r="G4207">
        <v>10</v>
      </c>
      <c r="H4207" t="s">
        <v>1017</v>
      </c>
    </row>
    <row r="4208" spans="1:8" x14ac:dyDescent="0.25">
      <c r="A4208">
        <v>104206</v>
      </c>
      <c r="B4208" s="1">
        <v>46204</v>
      </c>
      <c r="C4208" t="s">
        <v>366</v>
      </c>
      <c r="D4208" t="s">
        <v>1032</v>
      </c>
      <c r="E4208">
        <v>1</v>
      </c>
      <c r="F4208">
        <v>4759</v>
      </c>
      <c r="G4208">
        <v>10</v>
      </c>
      <c r="H4208" t="s">
        <v>1021</v>
      </c>
    </row>
    <row r="4209" spans="1:8" x14ac:dyDescent="0.25">
      <c r="A4209">
        <v>104207</v>
      </c>
      <c r="B4209" s="1">
        <v>46204</v>
      </c>
      <c r="C4209" t="s">
        <v>44</v>
      </c>
      <c r="D4209" t="s">
        <v>1067</v>
      </c>
      <c r="E4209">
        <v>1</v>
      </c>
      <c r="F4209">
        <v>4478</v>
      </c>
      <c r="G4209">
        <v>10</v>
      </c>
      <c r="H4209" t="s">
        <v>1018</v>
      </c>
    </row>
    <row r="4210" spans="1:8" x14ac:dyDescent="0.25">
      <c r="A4210">
        <v>104208</v>
      </c>
      <c r="B4210" s="1">
        <v>46204</v>
      </c>
      <c r="C4210" t="s">
        <v>744</v>
      </c>
      <c r="D4210" t="s">
        <v>1066</v>
      </c>
      <c r="E4210">
        <v>1</v>
      </c>
      <c r="F4210">
        <v>801</v>
      </c>
      <c r="G4210">
        <v>0</v>
      </c>
      <c r="H4210" t="s">
        <v>1018</v>
      </c>
    </row>
    <row r="4211" spans="1:8" x14ac:dyDescent="0.25">
      <c r="A4211">
        <v>104209</v>
      </c>
      <c r="B4211" s="1">
        <v>46204</v>
      </c>
      <c r="C4211" t="s">
        <v>980</v>
      </c>
      <c r="D4211" t="s">
        <v>1170</v>
      </c>
      <c r="E4211">
        <v>4</v>
      </c>
      <c r="F4211">
        <v>2949</v>
      </c>
      <c r="G4211">
        <v>5</v>
      </c>
      <c r="H4211" t="s">
        <v>1018</v>
      </c>
    </row>
    <row r="4212" spans="1:8" x14ac:dyDescent="0.25">
      <c r="A4212">
        <v>104210</v>
      </c>
      <c r="B4212" s="1">
        <v>46204</v>
      </c>
      <c r="C4212" t="s">
        <v>832</v>
      </c>
      <c r="D4212" t="s">
        <v>1035</v>
      </c>
      <c r="E4212">
        <v>4</v>
      </c>
      <c r="F4212">
        <v>3969</v>
      </c>
      <c r="G4212">
        <v>5</v>
      </c>
      <c r="H4212" t="s">
        <v>1017</v>
      </c>
    </row>
    <row r="4213" spans="1:8" x14ac:dyDescent="0.25">
      <c r="A4213">
        <v>104211</v>
      </c>
      <c r="B4213" s="1">
        <v>46204</v>
      </c>
      <c r="C4213" t="s">
        <v>191</v>
      </c>
      <c r="D4213" t="s">
        <v>1074</v>
      </c>
      <c r="E4213">
        <v>5</v>
      </c>
      <c r="F4213">
        <v>809</v>
      </c>
      <c r="G4213">
        <v>10</v>
      </c>
      <c r="H4213" t="s">
        <v>1017</v>
      </c>
    </row>
    <row r="4214" spans="1:8" x14ac:dyDescent="0.25">
      <c r="A4214">
        <v>104212</v>
      </c>
      <c r="B4214" s="1">
        <v>46204</v>
      </c>
      <c r="C4214" t="s">
        <v>842</v>
      </c>
      <c r="D4214" t="s">
        <v>1080</v>
      </c>
      <c r="E4214">
        <v>3</v>
      </c>
      <c r="F4214">
        <v>4816</v>
      </c>
      <c r="G4214">
        <v>10</v>
      </c>
      <c r="H4214" t="s">
        <v>1017</v>
      </c>
    </row>
    <row r="4215" spans="1:8" x14ac:dyDescent="0.25">
      <c r="A4215">
        <v>104213</v>
      </c>
      <c r="B4215" s="1">
        <v>46204</v>
      </c>
      <c r="C4215" t="s">
        <v>113</v>
      </c>
      <c r="D4215" t="s">
        <v>1141</v>
      </c>
      <c r="E4215">
        <v>4</v>
      </c>
      <c r="F4215">
        <v>3947</v>
      </c>
      <c r="G4215">
        <v>10</v>
      </c>
      <c r="H4215" t="s">
        <v>1017</v>
      </c>
    </row>
    <row r="4216" spans="1:8" x14ac:dyDescent="0.25">
      <c r="A4216">
        <v>104214</v>
      </c>
      <c r="B4216" s="1">
        <v>46204</v>
      </c>
      <c r="C4216" t="s">
        <v>145</v>
      </c>
      <c r="D4216" t="s">
        <v>1075</v>
      </c>
      <c r="E4216">
        <v>3</v>
      </c>
      <c r="F4216">
        <v>3645</v>
      </c>
      <c r="G4216">
        <v>0</v>
      </c>
      <c r="H4216" t="s">
        <v>1022</v>
      </c>
    </row>
    <row r="4217" spans="1:8" x14ac:dyDescent="0.25">
      <c r="A4217">
        <v>104215</v>
      </c>
      <c r="B4217" s="1">
        <v>46204</v>
      </c>
      <c r="C4217" t="s">
        <v>723</v>
      </c>
      <c r="D4217" t="s">
        <v>1156</v>
      </c>
      <c r="E4217">
        <v>2</v>
      </c>
      <c r="F4217">
        <v>4095</v>
      </c>
      <c r="G4217">
        <v>10</v>
      </c>
      <c r="H4217" t="s">
        <v>1016</v>
      </c>
    </row>
    <row r="4218" spans="1:8" x14ac:dyDescent="0.25">
      <c r="A4218">
        <v>104216</v>
      </c>
      <c r="B4218" s="1">
        <v>46204</v>
      </c>
      <c r="C4218" t="s">
        <v>342</v>
      </c>
      <c r="D4218" t="s">
        <v>1034</v>
      </c>
      <c r="E4218">
        <v>2</v>
      </c>
      <c r="F4218">
        <v>2204</v>
      </c>
      <c r="G4218">
        <v>0</v>
      </c>
      <c r="H4218" t="s">
        <v>1025</v>
      </c>
    </row>
    <row r="4219" spans="1:8" x14ac:dyDescent="0.25">
      <c r="A4219">
        <v>104217</v>
      </c>
      <c r="B4219" s="1">
        <v>46204</v>
      </c>
      <c r="C4219" t="s">
        <v>115</v>
      </c>
      <c r="D4219" t="s">
        <v>1127</v>
      </c>
      <c r="E4219">
        <v>3</v>
      </c>
      <c r="F4219">
        <v>4804</v>
      </c>
      <c r="G4219">
        <v>0</v>
      </c>
      <c r="H4219" t="s">
        <v>1017</v>
      </c>
    </row>
    <row r="4220" spans="1:8" x14ac:dyDescent="0.25">
      <c r="A4220">
        <v>104218</v>
      </c>
      <c r="B4220" s="1">
        <v>46204</v>
      </c>
      <c r="C4220" t="s">
        <v>97</v>
      </c>
      <c r="D4220" t="s">
        <v>1051</v>
      </c>
      <c r="E4220">
        <v>2</v>
      </c>
      <c r="F4220">
        <v>4692</v>
      </c>
      <c r="G4220">
        <v>10</v>
      </c>
      <c r="H4220" t="s">
        <v>1017</v>
      </c>
    </row>
    <row r="4221" spans="1:8" x14ac:dyDescent="0.25">
      <c r="A4221">
        <v>104219</v>
      </c>
      <c r="B4221" s="1">
        <v>46204</v>
      </c>
      <c r="C4221" t="s">
        <v>600</v>
      </c>
      <c r="D4221" t="s">
        <v>1146</v>
      </c>
      <c r="E4221">
        <v>2</v>
      </c>
      <c r="F4221">
        <v>4239</v>
      </c>
      <c r="G4221">
        <v>10</v>
      </c>
      <c r="H4221" t="s">
        <v>1022</v>
      </c>
    </row>
    <row r="4222" spans="1:8" x14ac:dyDescent="0.25">
      <c r="A4222">
        <v>104220</v>
      </c>
      <c r="B4222" s="1">
        <v>46204</v>
      </c>
      <c r="C4222" t="s">
        <v>115</v>
      </c>
      <c r="D4222" t="s">
        <v>1061</v>
      </c>
      <c r="E4222">
        <v>2</v>
      </c>
      <c r="F4222">
        <v>4129</v>
      </c>
      <c r="G4222">
        <v>10</v>
      </c>
      <c r="H4222" t="s">
        <v>1021</v>
      </c>
    </row>
    <row r="4223" spans="1:8" x14ac:dyDescent="0.25">
      <c r="A4223">
        <v>104221</v>
      </c>
      <c r="B4223" s="1">
        <v>46204</v>
      </c>
      <c r="C4223" t="s">
        <v>478</v>
      </c>
      <c r="D4223" t="s">
        <v>1152</v>
      </c>
      <c r="E4223">
        <v>3</v>
      </c>
      <c r="F4223">
        <v>3063</v>
      </c>
      <c r="G4223">
        <v>5</v>
      </c>
      <c r="H4223" t="s">
        <v>1024</v>
      </c>
    </row>
    <row r="4224" spans="1:8" x14ac:dyDescent="0.25">
      <c r="A4224">
        <v>104222</v>
      </c>
      <c r="B4224" s="1">
        <v>46204</v>
      </c>
      <c r="C4224" t="s">
        <v>366</v>
      </c>
      <c r="D4224" t="s">
        <v>1058</v>
      </c>
      <c r="E4224">
        <v>4</v>
      </c>
      <c r="F4224">
        <v>1345</v>
      </c>
      <c r="G4224">
        <v>0</v>
      </c>
      <c r="H4224" t="s">
        <v>1022</v>
      </c>
    </row>
    <row r="4225" spans="1:8" x14ac:dyDescent="0.25">
      <c r="A4225">
        <v>104223</v>
      </c>
      <c r="B4225" s="1">
        <v>46204</v>
      </c>
      <c r="C4225" t="s">
        <v>622</v>
      </c>
      <c r="D4225" t="s">
        <v>1122</v>
      </c>
      <c r="E4225">
        <v>4</v>
      </c>
      <c r="F4225">
        <v>2388</v>
      </c>
      <c r="G4225">
        <v>10</v>
      </c>
      <c r="H4225" t="s">
        <v>1022</v>
      </c>
    </row>
    <row r="4226" spans="1:8" x14ac:dyDescent="0.25">
      <c r="A4226">
        <v>104224</v>
      </c>
      <c r="B4226" s="1">
        <v>46204</v>
      </c>
      <c r="C4226" t="s">
        <v>220</v>
      </c>
      <c r="D4226" t="s">
        <v>1176</v>
      </c>
      <c r="E4226">
        <v>3</v>
      </c>
      <c r="F4226">
        <v>103</v>
      </c>
      <c r="G4226">
        <v>5</v>
      </c>
      <c r="H4226" t="s">
        <v>1019</v>
      </c>
    </row>
    <row r="4227" spans="1:8" x14ac:dyDescent="0.25">
      <c r="A4227">
        <v>104225</v>
      </c>
      <c r="B4227" s="1">
        <v>46204</v>
      </c>
      <c r="C4227" t="s">
        <v>871</v>
      </c>
      <c r="D4227" t="s">
        <v>1103</v>
      </c>
      <c r="E4227">
        <v>4</v>
      </c>
      <c r="F4227">
        <v>4599</v>
      </c>
      <c r="G4227">
        <v>0</v>
      </c>
      <c r="H4227" t="s">
        <v>1022</v>
      </c>
    </row>
    <row r="4228" spans="1:8" x14ac:dyDescent="0.25">
      <c r="A4228">
        <v>104226</v>
      </c>
      <c r="B4228" s="1">
        <v>46204</v>
      </c>
      <c r="C4228" t="s">
        <v>406</v>
      </c>
      <c r="D4228" t="s">
        <v>1059</v>
      </c>
      <c r="E4228">
        <v>3</v>
      </c>
      <c r="F4228">
        <v>4489</v>
      </c>
      <c r="G4228">
        <v>10</v>
      </c>
      <c r="H4228" t="s">
        <v>1018</v>
      </c>
    </row>
    <row r="4229" spans="1:8" x14ac:dyDescent="0.25">
      <c r="A4229">
        <v>104227</v>
      </c>
      <c r="B4229" s="1">
        <v>46204</v>
      </c>
      <c r="C4229" t="s">
        <v>309</v>
      </c>
      <c r="D4229" t="s">
        <v>1157</v>
      </c>
      <c r="E4229">
        <v>4</v>
      </c>
      <c r="F4229">
        <v>231</v>
      </c>
      <c r="G4229">
        <v>0</v>
      </c>
      <c r="H4229" t="s">
        <v>1020</v>
      </c>
    </row>
    <row r="4230" spans="1:8" x14ac:dyDescent="0.25">
      <c r="A4230">
        <v>104228</v>
      </c>
      <c r="B4230" s="1">
        <v>46204</v>
      </c>
      <c r="C4230" t="s">
        <v>902</v>
      </c>
      <c r="D4230" t="s">
        <v>1160</v>
      </c>
      <c r="E4230">
        <v>1</v>
      </c>
      <c r="F4230">
        <v>2694</v>
      </c>
      <c r="G4230">
        <v>5</v>
      </c>
      <c r="H4230" t="s">
        <v>1021</v>
      </c>
    </row>
    <row r="4231" spans="1:8" x14ac:dyDescent="0.25">
      <c r="A4231">
        <v>104229</v>
      </c>
      <c r="B4231" s="1">
        <v>46204</v>
      </c>
      <c r="C4231" t="s">
        <v>632</v>
      </c>
      <c r="D4231" t="s">
        <v>1166</v>
      </c>
      <c r="E4231">
        <v>2</v>
      </c>
      <c r="F4231">
        <v>666</v>
      </c>
      <c r="G4231">
        <v>5</v>
      </c>
      <c r="H4231" t="s">
        <v>1024</v>
      </c>
    </row>
    <row r="4232" spans="1:8" x14ac:dyDescent="0.25">
      <c r="A4232">
        <v>104230</v>
      </c>
      <c r="B4232" s="1">
        <v>46204</v>
      </c>
      <c r="C4232" t="s">
        <v>19</v>
      </c>
      <c r="D4232" t="s">
        <v>1047</v>
      </c>
      <c r="E4232">
        <v>1</v>
      </c>
      <c r="F4232">
        <v>1585</v>
      </c>
      <c r="G4232">
        <v>10</v>
      </c>
      <c r="H4232" t="s">
        <v>1020</v>
      </c>
    </row>
    <row r="4233" spans="1:8" x14ac:dyDescent="0.25">
      <c r="A4233">
        <v>104231</v>
      </c>
      <c r="B4233" s="1">
        <v>46204</v>
      </c>
      <c r="C4233" t="s">
        <v>402</v>
      </c>
      <c r="D4233" t="s">
        <v>1093</v>
      </c>
      <c r="E4233">
        <v>4</v>
      </c>
      <c r="F4233">
        <v>1277</v>
      </c>
      <c r="G4233">
        <v>0</v>
      </c>
      <c r="H4233" t="s">
        <v>1017</v>
      </c>
    </row>
    <row r="4234" spans="1:8" x14ac:dyDescent="0.25">
      <c r="A4234">
        <v>104232</v>
      </c>
      <c r="B4234" s="1">
        <v>46204</v>
      </c>
      <c r="C4234" t="s">
        <v>458</v>
      </c>
      <c r="D4234" t="s">
        <v>1172</v>
      </c>
      <c r="E4234">
        <v>5</v>
      </c>
      <c r="F4234">
        <v>495</v>
      </c>
      <c r="G4234">
        <v>10</v>
      </c>
      <c r="H4234" t="s">
        <v>1024</v>
      </c>
    </row>
    <row r="4235" spans="1:8" x14ac:dyDescent="0.25">
      <c r="A4235">
        <v>104233</v>
      </c>
      <c r="B4235" s="1">
        <v>46204</v>
      </c>
      <c r="C4235" t="s">
        <v>269</v>
      </c>
      <c r="D4235" t="s">
        <v>1109</v>
      </c>
      <c r="E4235">
        <v>1</v>
      </c>
      <c r="F4235">
        <v>610</v>
      </c>
      <c r="G4235">
        <v>5</v>
      </c>
      <c r="H4235" t="s">
        <v>1021</v>
      </c>
    </row>
    <row r="4236" spans="1:8" x14ac:dyDescent="0.25">
      <c r="A4236">
        <v>104234</v>
      </c>
      <c r="B4236" s="1">
        <v>46204</v>
      </c>
      <c r="C4236" t="s">
        <v>579</v>
      </c>
      <c r="D4236" t="s">
        <v>1074</v>
      </c>
      <c r="E4236">
        <v>3</v>
      </c>
      <c r="F4236">
        <v>2147</v>
      </c>
      <c r="G4236">
        <v>10</v>
      </c>
      <c r="H4236" t="s">
        <v>1018</v>
      </c>
    </row>
    <row r="4237" spans="1:8" x14ac:dyDescent="0.25">
      <c r="A4237">
        <v>104235</v>
      </c>
      <c r="B4237" s="1">
        <v>46204</v>
      </c>
      <c r="C4237" t="s">
        <v>758</v>
      </c>
      <c r="D4237" t="s">
        <v>1135</v>
      </c>
      <c r="E4237">
        <v>2</v>
      </c>
      <c r="F4237">
        <v>1142</v>
      </c>
      <c r="G4237">
        <v>0</v>
      </c>
      <c r="H4237" t="s">
        <v>1020</v>
      </c>
    </row>
    <row r="4238" spans="1:8" x14ac:dyDescent="0.25">
      <c r="A4238">
        <v>104236</v>
      </c>
      <c r="B4238" s="1">
        <v>46204</v>
      </c>
      <c r="C4238" t="s">
        <v>520</v>
      </c>
      <c r="D4238" t="s">
        <v>1055</v>
      </c>
      <c r="E4238">
        <v>2</v>
      </c>
      <c r="F4238">
        <v>1630</v>
      </c>
      <c r="G4238">
        <v>0</v>
      </c>
      <c r="H4238" t="s">
        <v>1022</v>
      </c>
    </row>
    <row r="4239" spans="1:8" x14ac:dyDescent="0.25">
      <c r="A4239">
        <v>104237</v>
      </c>
      <c r="B4239" s="1">
        <v>46204</v>
      </c>
      <c r="C4239" t="s">
        <v>239</v>
      </c>
      <c r="D4239" t="s">
        <v>1164</v>
      </c>
      <c r="E4239">
        <v>1</v>
      </c>
      <c r="F4239">
        <v>1676</v>
      </c>
      <c r="G4239">
        <v>0</v>
      </c>
      <c r="H4239" t="s">
        <v>1019</v>
      </c>
    </row>
    <row r="4240" spans="1:8" x14ac:dyDescent="0.25">
      <c r="A4240">
        <v>104238</v>
      </c>
      <c r="B4240" s="1">
        <v>46204</v>
      </c>
      <c r="C4240" t="s">
        <v>253</v>
      </c>
      <c r="D4240" t="s">
        <v>1116</v>
      </c>
      <c r="E4240">
        <v>1</v>
      </c>
      <c r="F4240">
        <v>2609</v>
      </c>
      <c r="G4240">
        <v>10</v>
      </c>
      <c r="H4240" t="s">
        <v>1019</v>
      </c>
    </row>
    <row r="4241" spans="1:8" x14ac:dyDescent="0.25">
      <c r="A4241">
        <v>104239</v>
      </c>
      <c r="B4241" s="1">
        <v>46204</v>
      </c>
      <c r="C4241" t="s">
        <v>257</v>
      </c>
      <c r="D4241" t="s">
        <v>1061</v>
      </c>
      <c r="E4241">
        <v>2</v>
      </c>
      <c r="F4241">
        <v>2278</v>
      </c>
      <c r="G4241">
        <v>0</v>
      </c>
      <c r="H4241" t="s">
        <v>1020</v>
      </c>
    </row>
    <row r="4242" spans="1:8" x14ac:dyDescent="0.25">
      <c r="A4242">
        <v>104240</v>
      </c>
      <c r="B4242" s="1">
        <v>46204</v>
      </c>
      <c r="C4242" t="s">
        <v>312</v>
      </c>
      <c r="D4242" t="s">
        <v>1069</v>
      </c>
      <c r="E4242">
        <v>1</v>
      </c>
      <c r="F4242">
        <v>1910</v>
      </c>
      <c r="G4242">
        <v>0</v>
      </c>
      <c r="H4242" t="s">
        <v>1020</v>
      </c>
    </row>
    <row r="4243" spans="1:8" x14ac:dyDescent="0.25">
      <c r="A4243">
        <v>104241</v>
      </c>
      <c r="B4243" s="1">
        <v>46204</v>
      </c>
      <c r="C4243" t="s">
        <v>128</v>
      </c>
      <c r="D4243" t="s">
        <v>1165</v>
      </c>
      <c r="E4243">
        <v>3</v>
      </c>
      <c r="F4243">
        <v>776</v>
      </c>
      <c r="G4243">
        <v>10</v>
      </c>
      <c r="H4243" t="s">
        <v>1018</v>
      </c>
    </row>
    <row r="4244" spans="1:8" x14ac:dyDescent="0.25">
      <c r="A4244">
        <v>104242</v>
      </c>
      <c r="B4244" s="1">
        <v>46204</v>
      </c>
      <c r="C4244" t="s">
        <v>414</v>
      </c>
      <c r="D4244" t="s">
        <v>1174</v>
      </c>
      <c r="E4244">
        <v>2</v>
      </c>
      <c r="F4244">
        <v>702</v>
      </c>
      <c r="G4244">
        <v>5</v>
      </c>
      <c r="H4244" t="s">
        <v>1020</v>
      </c>
    </row>
    <row r="4245" spans="1:8" x14ac:dyDescent="0.25">
      <c r="A4245">
        <v>104243</v>
      </c>
      <c r="B4245" s="1">
        <v>46204</v>
      </c>
      <c r="C4245" t="s">
        <v>856</v>
      </c>
      <c r="D4245" t="s">
        <v>1071</v>
      </c>
      <c r="E4245">
        <v>1</v>
      </c>
      <c r="F4245">
        <v>422</v>
      </c>
      <c r="G4245">
        <v>0</v>
      </c>
      <c r="H4245" t="s">
        <v>1020</v>
      </c>
    </row>
    <row r="4246" spans="1:8" x14ac:dyDescent="0.25">
      <c r="A4246">
        <v>104244</v>
      </c>
      <c r="B4246" s="1">
        <v>46204</v>
      </c>
      <c r="C4246" t="s">
        <v>770</v>
      </c>
      <c r="D4246" t="s">
        <v>1063</v>
      </c>
      <c r="E4246">
        <v>2</v>
      </c>
      <c r="F4246">
        <v>4756</v>
      </c>
      <c r="G4246">
        <v>10</v>
      </c>
      <c r="H4246" t="s">
        <v>1025</v>
      </c>
    </row>
    <row r="4247" spans="1:8" x14ac:dyDescent="0.25">
      <c r="A4247">
        <v>104245</v>
      </c>
      <c r="B4247" s="1">
        <v>46204</v>
      </c>
      <c r="C4247" t="s">
        <v>586</v>
      </c>
      <c r="D4247" t="s">
        <v>1116</v>
      </c>
      <c r="E4247">
        <v>5</v>
      </c>
      <c r="F4247">
        <v>640</v>
      </c>
      <c r="G4247">
        <v>5</v>
      </c>
      <c r="H4247" t="s">
        <v>1024</v>
      </c>
    </row>
    <row r="4248" spans="1:8" x14ac:dyDescent="0.25">
      <c r="A4248">
        <v>104246</v>
      </c>
      <c r="B4248" s="1">
        <v>46204</v>
      </c>
      <c r="C4248" t="s">
        <v>732</v>
      </c>
      <c r="D4248" t="s">
        <v>1171</v>
      </c>
      <c r="E4248">
        <v>4</v>
      </c>
      <c r="F4248">
        <v>4885</v>
      </c>
      <c r="G4248">
        <v>10</v>
      </c>
      <c r="H4248" t="s">
        <v>1020</v>
      </c>
    </row>
    <row r="4249" spans="1:8" x14ac:dyDescent="0.25">
      <c r="A4249">
        <v>104247</v>
      </c>
      <c r="B4249" s="1">
        <v>46204</v>
      </c>
      <c r="C4249" t="s">
        <v>891</v>
      </c>
      <c r="D4249" t="s">
        <v>1136</v>
      </c>
      <c r="E4249">
        <v>3</v>
      </c>
      <c r="F4249">
        <v>3415</v>
      </c>
      <c r="G4249">
        <v>10</v>
      </c>
      <c r="H4249" t="s">
        <v>1023</v>
      </c>
    </row>
    <row r="4250" spans="1:8" x14ac:dyDescent="0.25">
      <c r="A4250">
        <v>104248</v>
      </c>
      <c r="B4250" s="1">
        <v>46204</v>
      </c>
      <c r="C4250" t="s">
        <v>628</v>
      </c>
      <c r="D4250" t="s">
        <v>1107</v>
      </c>
      <c r="E4250">
        <v>5</v>
      </c>
      <c r="F4250">
        <v>2439</v>
      </c>
      <c r="G4250">
        <v>0</v>
      </c>
      <c r="H4250" t="s">
        <v>1019</v>
      </c>
    </row>
    <row r="4251" spans="1:8" x14ac:dyDescent="0.25">
      <c r="A4251">
        <v>104249</v>
      </c>
      <c r="B4251" s="1">
        <v>46204</v>
      </c>
      <c r="C4251" t="s">
        <v>296</v>
      </c>
      <c r="D4251" t="s">
        <v>1122</v>
      </c>
      <c r="E4251">
        <v>4</v>
      </c>
      <c r="F4251">
        <v>3360</v>
      </c>
      <c r="G4251">
        <v>10</v>
      </c>
      <c r="H4251" t="s">
        <v>1025</v>
      </c>
    </row>
    <row r="4252" spans="1:8" x14ac:dyDescent="0.25">
      <c r="A4252">
        <v>104250</v>
      </c>
      <c r="B4252" s="1">
        <v>46204</v>
      </c>
      <c r="C4252" t="s">
        <v>655</v>
      </c>
      <c r="D4252" t="s">
        <v>1172</v>
      </c>
      <c r="E4252">
        <v>5</v>
      </c>
      <c r="F4252">
        <v>3256</v>
      </c>
      <c r="G4252">
        <v>0</v>
      </c>
      <c r="H4252" t="s">
        <v>1024</v>
      </c>
    </row>
    <row r="4253" spans="1:8" x14ac:dyDescent="0.25">
      <c r="A4253">
        <v>104251</v>
      </c>
      <c r="B4253" s="1">
        <v>46204</v>
      </c>
      <c r="C4253" t="s">
        <v>987</v>
      </c>
      <c r="D4253" t="s">
        <v>1126</v>
      </c>
      <c r="E4253">
        <v>5</v>
      </c>
      <c r="F4253">
        <v>4561</v>
      </c>
      <c r="G4253">
        <v>5</v>
      </c>
      <c r="H4253" t="s">
        <v>1019</v>
      </c>
    </row>
    <row r="4254" spans="1:8" x14ac:dyDescent="0.25">
      <c r="A4254">
        <v>104252</v>
      </c>
      <c r="B4254" s="1">
        <v>46204</v>
      </c>
      <c r="C4254" t="s">
        <v>339</v>
      </c>
      <c r="D4254" t="s">
        <v>1141</v>
      </c>
      <c r="E4254">
        <v>1</v>
      </c>
      <c r="F4254">
        <v>3859</v>
      </c>
      <c r="G4254">
        <v>0</v>
      </c>
      <c r="H4254" t="s">
        <v>1022</v>
      </c>
    </row>
    <row r="4255" spans="1:8" x14ac:dyDescent="0.25">
      <c r="A4255">
        <v>104253</v>
      </c>
      <c r="B4255" s="1">
        <v>46204</v>
      </c>
      <c r="C4255" t="s">
        <v>783</v>
      </c>
      <c r="D4255" t="s">
        <v>1031</v>
      </c>
      <c r="E4255">
        <v>3</v>
      </c>
      <c r="F4255">
        <v>3480</v>
      </c>
      <c r="G4255">
        <v>5</v>
      </c>
      <c r="H4255" t="s">
        <v>1021</v>
      </c>
    </row>
    <row r="4256" spans="1:8" x14ac:dyDescent="0.25">
      <c r="A4256">
        <v>104254</v>
      </c>
      <c r="B4256" s="1">
        <v>46204</v>
      </c>
      <c r="C4256" t="s">
        <v>973</v>
      </c>
      <c r="D4256" t="s">
        <v>1125</v>
      </c>
      <c r="E4256">
        <v>4</v>
      </c>
      <c r="F4256">
        <v>3948</v>
      </c>
      <c r="G4256">
        <v>0</v>
      </c>
      <c r="H4256" t="s">
        <v>1018</v>
      </c>
    </row>
    <row r="4257" spans="1:8" x14ac:dyDescent="0.25">
      <c r="A4257">
        <v>104255</v>
      </c>
      <c r="B4257" s="1">
        <v>46204</v>
      </c>
      <c r="C4257" t="s">
        <v>627</v>
      </c>
      <c r="D4257" t="s">
        <v>1102</v>
      </c>
      <c r="E4257">
        <v>4</v>
      </c>
      <c r="F4257">
        <v>4618</v>
      </c>
      <c r="G4257">
        <v>5</v>
      </c>
      <c r="H4257" t="s">
        <v>1016</v>
      </c>
    </row>
    <row r="4258" spans="1:8" x14ac:dyDescent="0.25">
      <c r="A4258">
        <v>104256</v>
      </c>
      <c r="B4258" s="1">
        <v>46204</v>
      </c>
      <c r="C4258" t="s">
        <v>205</v>
      </c>
      <c r="D4258" t="s">
        <v>1168</v>
      </c>
      <c r="E4258">
        <v>5</v>
      </c>
      <c r="F4258">
        <v>532</v>
      </c>
      <c r="G4258">
        <v>10</v>
      </c>
      <c r="H4258" t="s">
        <v>1016</v>
      </c>
    </row>
    <row r="4259" spans="1:8" x14ac:dyDescent="0.25">
      <c r="A4259">
        <v>104257</v>
      </c>
      <c r="B4259" s="1">
        <v>46204</v>
      </c>
      <c r="C4259" t="s">
        <v>599</v>
      </c>
      <c r="D4259" t="s">
        <v>1058</v>
      </c>
      <c r="E4259">
        <v>2</v>
      </c>
      <c r="F4259">
        <v>3332</v>
      </c>
      <c r="G4259">
        <v>5</v>
      </c>
      <c r="H4259" t="s">
        <v>1023</v>
      </c>
    </row>
    <row r="4260" spans="1:8" x14ac:dyDescent="0.25">
      <c r="A4260">
        <v>104258</v>
      </c>
      <c r="B4260" s="1">
        <v>46204</v>
      </c>
      <c r="C4260" t="s">
        <v>585</v>
      </c>
      <c r="D4260" t="s">
        <v>1098</v>
      </c>
      <c r="E4260">
        <v>2</v>
      </c>
      <c r="F4260">
        <v>4608</v>
      </c>
      <c r="G4260">
        <v>0</v>
      </c>
      <c r="H4260" t="s">
        <v>1020</v>
      </c>
    </row>
    <row r="4261" spans="1:8" x14ac:dyDescent="0.25">
      <c r="A4261">
        <v>104259</v>
      </c>
      <c r="B4261" s="1">
        <v>46204</v>
      </c>
      <c r="C4261" t="s">
        <v>353</v>
      </c>
      <c r="D4261" t="s">
        <v>1134</v>
      </c>
      <c r="E4261">
        <v>3</v>
      </c>
      <c r="F4261">
        <v>2570</v>
      </c>
      <c r="G4261">
        <v>5</v>
      </c>
      <c r="H4261" t="s">
        <v>1025</v>
      </c>
    </row>
    <row r="4262" spans="1:8" x14ac:dyDescent="0.25">
      <c r="A4262">
        <v>104260</v>
      </c>
      <c r="B4262" s="1">
        <v>46204</v>
      </c>
      <c r="C4262" t="s">
        <v>728</v>
      </c>
      <c r="D4262" t="s">
        <v>1101</v>
      </c>
      <c r="E4262">
        <v>2</v>
      </c>
      <c r="F4262">
        <v>626</v>
      </c>
      <c r="G4262">
        <v>0</v>
      </c>
      <c r="H4262" t="s">
        <v>1021</v>
      </c>
    </row>
    <row r="4263" spans="1:8" x14ac:dyDescent="0.25">
      <c r="A4263">
        <v>104261</v>
      </c>
      <c r="B4263" s="1">
        <v>46204</v>
      </c>
      <c r="C4263" t="s">
        <v>921</v>
      </c>
      <c r="D4263" t="s">
        <v>1139</v>
      </c>
      <c r="E4263">
        <v>4</v>
      </c>
      <c r="F4263">
        <v>4484</v>
      </c>
      <c r="G4263">
        <v>0</v>
      </c>
      <c r="H4263" t="s">
        <v>1024</v>
      </c>
    </row>
    <row r="4264" spans="1:8" x14ac:dyDescent="0.25">
      <c r="A4264">
        <v>104262</v>
      </c>
      <c r="B4264" s="1">
        <v>46204</v>
      </c>
      <c r="C4264" t="s">
        <v>874</v>
      </c>
      <c r="D4264" t="s">
        <v>1101</v>
      </c>
      <c r="E4264">
        <v>2</v>
      </c>
      <c r="F4264">
        <v>2396</v>
      </c>
      <c r="G4264">
        <v>0</v>
      </c>
      <c r="H4264" t="s">
        <v>1020</v>
      </c>
    </row>
    <row r="4265" spans="1:8" x14ac:dyDescent="0.25">
      <c r="A4265">
        <v>104263</v>
      </c>
      <c r="B4265" s="1">
        <v>46204</v>
      </c>
      <c r="C4265" t="s">
        <v>983</v>
      </c>
      <c r="D4265" t="s">
        <v>1050</v>
      </c>
      <c r="E4265">
        <v>3</v>
      </c>
      <c r="F4265">
        <v>1225</v>
      </c>
      <c r="G4265">
        <v>5</v>
      </c>
      <c r="H4265" t="s">
        <v>1017</v>
      </c>
    </row>
    <row r="4266" spans="1:8" x14ac:dyDescent="0.25">
      <c r="A4266">
        <v>104264</v>
      </c>
      <c r="B4266" s="1">
        <v>46204</v>
      </c>
      <c r="C4266" t="s">
        <v>866</v>
      </c>
      <c r="D4266" t="s">
        <v>1129</v>
      </c>
      <c r="E4266">
        <v>2</v>
      </c>
      <c r="F4266">
        <v>3387</v>
      </c>
      <c r="G4266">
        <v>0</v>
      </c>
      <c r="H4266" t="s">
        <v>1023</v>
      </c>
    </row>
    <row r="4267" spans="1:8" x14ac:dyDescent="0.25">
      <c r="A4267">
        <v>104265</v>
      </c>
      <c r="B4267" s="1">
        <v>46204</v>
      </c>
      <c r="C4267" t="s">
        <v>436</v>
      </c>
      <c r="D4267" t="s">
        <v>1091</v>
      </c>
      <c r="E4267">
        <v>1</v>
      </c>
      <c r="F4267">
        <v>590</v>
      </c>
      <c r="G4267">
        <v>0</v>
      </c>
      <c r="H4267" t="s">
        <v>1023</v>
      </c>
    </row>
    <row r="4268" spans="1:8" x14ac:dyDescent="0.25">
      <c r="A4268">
        <v>104266</v>
      </c>
      <c r="B4268" s="1">
        <v>46204</v>
      </c>
      <c r="C4268" t="s">
        <v>45</v>
      </c>
      <c r="D4268" t="s">
        <v>1077</v>
      </c>
      <c r="E4268">
        <v>5</v>
      </c>
      <c r="F4268">
        <v>3442</v>
      </c>
      <c r="G4268">
        <v>0</v>
      </c>
      <c r="H4268" t="s">
        <v>1022</v>
      </c>
    </row>
    <row r="4269" spans="1:8" x14ac:dyDescent="0.25">
      <c r="A4269">
        <v>104267</v>
      </c>
      <c r="B4269" s="1">
        <v>46204</v>
      </c>
      <c r="C4269" t="s">
        <v>711</v>
      </c>
      <c r="D4269" t="s">
        <v>1082</v>
      </c>
      <c r="E4269">
        <v>4</v>
      </c>
      <c r="F4269">
        <v>2373</v>
      </c>
      <c r="G4269">
        <v>0</v>
      </c>
      <c r="H4269" t="s">
        <v>1016</v>
      </c>
    </row>
    <row r="4270" spans="1:8" x14ac:dyDescent="0.25">
      <c r="A4270">
        <v>104268</v>
      </c>
      <c r="B4270" s="1">
        <v>46204</v>
      </c>
      <c r="C4270" t="s">
        <v>806</v>
      </c>
      <c r="D4270" t="s">
        <v>1127</v>
      </c>
      <c r="E4270">
        <v>3</v>
      </c>
      <c r="F4270">
        <v>235</v>
      </c>
      <c r="G4270">
        <v>10</v>
      </c>
      <c r="H4270" t="s">
        <v>1025</v>
      </c>
    </row>
    <row r="4271" spans="1:8" x14ac:dyDescent="0.25">
      <c r="A4271">
        <v>104269</v>
      </c>
      <c r="B4271" s="1">
        <v>46204</v>
      </c>
      <c r="C4271" t="s">
        <v>820</v>
      </c>
      <c r="D4271" t="s">
        <v>1068</v>
      </c>
      <c r="E4271">
        <v>1</v>
      </c>
      <c r="F4271">
        <v>4067</v>
      </c>
      <c r="G4271">
        <v>10</v>
      </c>
      <c r="H4271" t="s">
        <v>1025</v>
      </c>
    </row>
    <row r="4272" spans="1:8" x14ac:dyDescent="0.25">
      <c r="A4272">
        <v>104270</v>
      </c>
      <c r="B4272" s="1">
        <v>46204</v>
      </c>
      <c r="C4272" t="s">
        <v>710</v>
      </c>
      <c r="D4272" t="s">
        <v>1068</v>
      </c>
      <c r="E4272">
        <v>5</v>
      </c>
      <c r="F4272">
        <v>1077</v>
      </c>
      <c r="G4272">
        <v>5</v>
      </c>
      <c r="H4272" t="s">
        <v>1017</v>
      </c>
    </row>
    <row r="4273" spans="1:8" x14ac:dyDescent="0.25">
      <c r="A4273">
        <v>104271</v>
      </c>
      <c r="B4273" s="1">
        <v>46204</v>
      </c>
      <c r="C4273" t="s">
        <v>589</v>
      </c>
      <c r="D4273" t="s">
        <v>1127</v>
      </c>
      <c r="E4273">
        <v>4</v>
      </c>
      <c r="F4273">
        <v>504</v>
      </c>
      <c r="G4273">
        <v>0</v>
      </c>
      <c r="H4273" t="s">
        <v>1021</v>
      </c>
    </row>
    <row r="4274" spans="1:8" x14ac:dyDescent="0.25">
      <c r="A4274">
        <v>104272</v>
      </c>
      <c r="B4274" s="1">
        <v>46204</v>
      </c>
      <c r="C4274" t="s">
        <v>479</v>
      </c>
      <c r="D4274" t="s">
        <v>1166</v>
      </c>
      <c r="E4274">
        <v>5</v>
      </c>
      <c r="F4274">
        <v>3710</v>
      </c>
      <c r="G4274">
        <v>5</v>
      </c>
      <c r="H4274" t="s">
        <v>1018</v>
      </c>
    </row>
    <row r="4275" spans="1:8" x14ac:dyDescent="0.25">
      <c r="A4275">
        <v>104273</v>
      </c>
      <c r="B4275" s="1">
        <v>46204</v>
      </c>
      <c r="C4275" t="s">
        <v>650</v>
      </c>
      <c r="D4275" t="s">
        <v>1096</v>
      </c>
      <c r="E4275">
        <v>5</v>
      </c>
      <c r="F4275">
        <v>321</v>
      </c>
      <c r="G4275">
        <v>10</v>
      </c>
      <c r="H4275" t="s">
        <v>1019</v>
      </c>
    </row>
    <row r="4276" spans="1:8" x14ac:dyDescent="0.25">
      <c r="A4276">
        <v>104274</v>
      </c>
      <c r="B4276" s="1">
        <v>46204</v>
      </c>
      <c r="C4276" t="s">
        <v>159</v>
      </c>
      <c r="D4276" t="s">
        <v>1116</v>
      </c>
      <c r="E4276">
        <v>2</v>
      </c>
      <c r="F4276">
        <v>2939</v>
      </c>
      <c r="G4276">
        <v>0</v>
      </c>
      <c r="H4276" t="s">
        <v>1024</v>
      </c>
    </row>
    <row r="4277" spans="1:8" x14ac:dyDescent="0.25">
      <c r="A4277">
        <v>104275</v>
      </c>
      <c r="B4277" s="1">
        <v>46204</v>
      </c>
      <c r="C4277" t="s">
        <v>907</v>
      </c>
      <c r="D4277" t="s">
        <v>1159</v>
      </c>
      <c r="E4277">
        <v>4</v>
      </c>
      <c r="F4277">
        <v>1930</v>
      </c>
      <c r="G4277">
        <v>0</v>
      </c>
      <c r="H4277" t="s">
        <v>1017</v>
      </c>
    </row>
    <row r="4278" spans="1:8" x14ac:dyDescent="0.25">
      <c r="A4278">
        <v>104276</v>
      </c>
      <c r="B4278" s="1">
        <v>46204</v>
      </c>
      <c r="C4278" t="s">
        <v>454</v>
      </c>
      <c r="D4278" t="s">
        <v>1112</v>
      </c>
      <c r="E4278">
        <v>1</v>
      </c>
      <c r="F4278">
        <v>4416</v>
      </c>
      <c r="G4278">
        <v>10</v>
      </c>
      <c r="H4278" t="s">
        <v>1021</v>
      </c>
    </row>
    <row r="4279" spans="1:8" x14ac:dyDescent="0.25">
      <c r="A4279">
        <v>104277</v>
      </c>
      <c r="B4279" s="1">
        <v>46204</v>
      </c>
      <c r="C4279" t="s">
        <v>264</v>
      </c>
      <c r="D4279" t="s">
        <v>1069</v>
      </c>
      <c r="E4279">
        <v>5</v>
      </c>
      <c r="F4279">
        <v>4775</v>
      </c>
      <c r="G4279">
        <v>0</v>
      </c>
      <c r="H4279" t="s">
        <v>1020</v>
      </c>
    </row>
    <row r="4280" spans="1:8" x14ac:dyDescent="0.25">
      <c r="A4280">
        <v>104278</v>
      </c>
      <c r="B4280" s="1">
        <v>46204</v>
      </c>
      <c r="C4280" t="s">
        <v>611</v>
      </c>
      <c r="D4280" t="s">
        <v>1074</v>
      </c>
      <c r="E4280">
        <v>1</v>
      </c>
      <c r="F4280">
        <v>1736</v>
      </c>
      <c r="G4280">
        <v>0</v>
      </c>
      <c r="H4280" t="s">
        <v>1018</v>
      </c>
    </row>
    <row r="4281" spans="1:8" x14ac:dyDescent="0.25">
      <c r="A4281">
        <v>104279</v>
      </c>
      <c r="B4281" s="1">
        <v>46204</v>
      </c>
      <c r="C4281" t="s">
        <v>339</v>
      </c>
      <c r="D4281" t="s">
        <v>1147</v>
      </c>
      <c r="E4281">
        <v>1</v>
      </c>
      <c r="F4281">
        <v>1862</v>
      </c>
      <c r="G4281">
        <v>10</v>
      </c>
      <c r="H4281" t="s">
        <v>1023</v>
      </c>
    </row>
    <row r="4282" spans="1:8" x14ac:dyDescent="0.25">
      <c r="A4282">
        <v>104280</v>
      </c>
      <c r="B4282" s="1">
        <v>46204</v>
      </c>
      <c r="C4282" t="s">
        <v>942</v>
      </c>
      <c r="D4282" t="s">
        <v>1149</v>
      </c>
      <c r="E4282">
        <v>4</v>
      </c>
      <c r="F4282">
        <v>581</v>
      </c>
      <c r="G4282">
        <v>0</v>
      </c>
      <c r="H4282" t="s">
        <v>1021</v>
      </c>
    </row>
    <row r="4283" spans="1:8" x14ac:dyDescent="0.25">
      <c r="A4283">
        <v>104281</v>
      </c>
      <c r="B4283" s="1">
        <v>46204</v>
      </c>
      <c r="C4283" t="s">
        <v>157</v>
      </c>
      <c r="D4283" t="s">
        <v>1073</v>
      </c>
      <c r="E4283">
        <v>2</v>
      </c>
      <c r="F4283">
        <v>3145</v>
      </c>
      <c r="G4283">
        <v>0</v>
      </c>
      <c r="H4283" t="s">
        <v>1018</v>
      </c>
    </row>
    <row r="4284" spans="1:8" x14ac:dyDescent="0.25">
      <c r="A4284">
        <v>104282</v>
      </c>
      <c r="B4284" s="1">
        <v>46204</v>
      </c>
      <c r="C4284" t="s">
        <v>283</v>
      </c>
      <c r="D4284" t="s">
        <v>1059</v>
      </c>
      <c r="E4284">
        <v>3</v>
      </c>
      <c r="F4284">
        <v>1675</v>
      </c>
      <c r="G4284">
        <v>0</v>
      </c>
      <c r="H4284" t="s">
        <v>1022</v>
      </c>
    </row>
    <row r="4285" spans="1:8" x14ac:dyDescent="0.25">
      <c r="A4285">
        <v>104283</v>
      </c>
      <c r="B4285" s="1">
        <v>46204</v>
      </c>
      <c r="C4285" t="s">
        <v>703</v>
      </c>
      <c r="D4285" t="s">
        <v>1093</v>
      </c>
      <c r="E4285">
        <v>2</v>
      </c>
      <c r="F4285">
        <v>374</v>
      </c>
      <c r="G4285">
        <v>0</v>
      </c>
      <c r="H4285" t="s">
        <v>1022</v>
      </c>
    </row>
    <row r="4286" spans="1:8" x14ac:dyDescent="0.25">
      <c r="A4286">
        <v>104284</v>
      </c>
      <c r="B4286" s="1">
        <v>46204</v>
      </c>
      <c r="C4286" t="s">
        <v>954</v>
      </c>
      <c r="D4286" t="s">
        <v>1073</v>
      </c>
      <c r="E4286">
        <v>3</v>
      </c>
      <c r="F4286">
        <v>790</v>
      </c>
      <c r="G4286">
        <v>0</v>
      </c>
      <c r="H4286" t="s">
        <v>1017</v>
      </c>
    </row>
    <row r="4287" spans="1:8" x14ac:dyDescent="0.25">
      <c r="A4287">
        <v>104285</v>
      </c>
      <c r="B4287" s="1">
        <v>46204</v>
      </c>
      <c r="C4287" t="s">
        <v>275</v>
      </c>
      <c r="D4287" t="s">
        <v>1047</v>
      </c>
      <c r="E4287">
        <v>5</v>
      </c>
      <c r="F4287">
        <v>342</v>
      </c>
      <c r="G4287">
        <v>5</v>
      </c>
      <c r="H4287" t="s">
        <v>1018</v>
      </c>
    </row>
    <row r="4288" spans="1:8" x14ac:dyDescent="0.25">
      <c r="A4288">
        <v>104286</v>
      </c>
      <c r="B4288" s="1">
        <v>46204</v>
      </c>
      <c r="C4288" t="s">
        <v>401</v>
      </c>
      <c r="D4288" t="s">
        <v>1045</v>
      </c>
      <c r="E4288">
        <v>5</v>
      </c>
      <c r="F4288">
        <v>2662</v>
      </c>
      <c r="G4288">
        <v>0</v>
      </c>
      <c r="H4288" t="s">
        <v>1021</v>
      </c>
    </row>
    <row r="4289" spans="1:8" x14ac:dyDescent="0.25">
      <c r="A4289">
        <v>104287</v>
      </c>
      <c r="B4289" s="1">
        <v>46204</v>
      </c>
      <c r="C4289" t="s">
        <v>813</v>
      </c>
      <c r="D4289" t="s">
        <v>1069</v>
      </c>
      <c r="E4289">
        <v>1</v>
      </c>
      <c r="F4289">
        <v>112</v>
      </c>
      <c r="G4289">
        <v>0</v>
      </c>
      <c r="H4289" t="s">
        <v>1018</v>
      </c>
    </row>
    <row r="4290" spans="1:8" x14ac:dyDescent="0.25">
      <c r="A4290">
        <v>104288</v>
      </c>
      <c r="B4290" s="1">
        <v>46204</v>
      </c>
      <c r="C4290" t="s">
        <v>368</v>
      </c>
      <c r="D4290" t="s">
        <v>1077</v>
      </c>
      <c r="E4290">
        <v>3</v>
      </c>
      <c r="F4290">
        <v>95</v>
      </c>
      <c r="G4290">
        <v>0</v>
      </c>
      <c r="H4290" t="s">
        <v>1022</v>
      </c>
    </row>
    <row r="4291" spans="1:8" x14ac:dyDescent="0.25">
      <c r="A4291">
        <v>104289</v>
      </c>
      <c r="B4291" s="1">
        <v>46204</v>
      </c>
      <c r="C4291" t="s">
        <v>666</v>
      </c>
      <c r="D4291" t="s">
        <v>1173</v>
      </c>
      <c r="E4291">
        <v>3</v>
      </c>
      <c r="F4291">
        <v>1074</v>
      </c>
      <c r="G4291">
        <v>10</v>
      </c>
      <c r="H4291" t="s">
        <v>1017</v>
      </c>
    </row>
    <row r="4292" spans="1:8" x14ac:dyDescent="0.25">
      <c r="A4292">
        <v>104290</v>
      </c>
      <c r="B4292" s="1">
        <v>46204</v>
      </c>
      <c r="C4292" t="s">
        <v>224</v>
      </c>
      <c r="D4292" t="s">
        <v>1109</v>
      </c>
      <c r="E4292">
        <v>5</v>
      </c>
      <c r="F4292">
        <v>4511</v>
      </c>
      <c r="G4292">
        <v>0</v>
      </c>
      <c r="H4292" t="s">
        <v>1025</v>
      </c>
    </row>
    <row r="4293" spans="1:8" x14ac:dyDescent="0.25">
      <c r="A4293">
        <v>104291</v>
      </c>
      <c r="B4293" s="1">
        <v>46204</v>
      </c>
      <c r="C4293" t="s">
        <v>309</v>
      </c>
      <c r="D4293" t="s">
        <v>1052</v>
      </c>
      <c r="E4293">
        <v>4</v>
      </c>
      <c r="F4293">
        <v>1890</v>
      </c>
      <c r="G4293">
        <v>5</v>
      </c>
      <c r="H4293" t="s">
        <v>1018</v>
      </c>
    </row>
    <row r="4294" spans="1:8" x14ac:dyDescent="0.25">
      <c r="A4294">
        <v>104292</v>
      </c>
      <c r="B4294" s="1">
        <v>46204</v>
      </c>
      <c r="C4294" t="s">
        <v>356</v>
      </c>
      <c r="D4294" t="s">
        <v>1152</v>
      </c>
      <c r="E4294">
        <v>3</v>
      </c>
      <c r="F4294">
        <v>3503</v>
      </c>
      <c r="G4294">
        <v>0</v>
      </c>
      <c r="H4294" t="s">
        <v>1019</v>
      </c>
    </row>
    <row r="4295" spans="1:8" x14ac:dyDescent="0.25">
      <c r="A4295">
        <v>104293</v>
      </c>
      <c r="B4295" s="1">
        <v>46204</v>
      </c>
      <c r="C4295" t="s">
        <v>881</v>
      </c>
      <c r="D4295" t="s">
        <v>1164</v>
      </c>
      <c r="E4295">
        <v>1</v>
      </c>
      <c r="F4295">
        <v>1830</v>
      </c>
      <c r="G4295">
        <v>10</v>
      </c>
      <c r="H4295" t="s">
        <v>1024</v>
      </c>
    </row>
    <row r="4296" spans="1:8" x14ac:dyDescent="0.25">
      <c r="A4296">
        <v>104294</v>
      </c>
      <c r="B4296" s="1">
        <v>46204</v>
      </c>
      <c r="C4296" t="s">
        <v>392</v>
      </c>
      <c r="D4296" t="s">
        <v>1171</v>
      </c>
      <c r="E4296">
        <v>3</v>
      </c>
      <c r="F4296">
        <v>1869</v>
      </c>
      <c r="G4296">
        <v>0</v>
      </c>
      <c r="H4296" t="s">
        <v>1017</v>
      </c>
    </row>
    <row r="4297" spans="1:8" x14ac:dyDescent="0.25">
      <c r="A4297">
        <v>104295</v>
      </c>
      <c r="B4297" s="1">
        <v>46204</v>
      </c>
      <c r="C4297" t="s">
        <v>212</v>
      </c>
      <c r="D4297" t="s">
        <v>1125</v>
      </c>
      <c r="E4297">
        <v>3</v>
      </c>
      <c r="F4297">
        <v>1605</v>
      </c>
      <c r="G4297">
        <v>5</v>
      </c>
      <c r="H4297" t="s">
        <v>1020</v>
      </c>
    </row>
    <row r="4298" spans="1:8" x14ac:dyDescent="0.25">
      <c r="A4298">
        <v>104296</v>
      </c>
      <c r="B4298" s="1">
        <v>46204</v>
      </c>
      <c r="C4298" t="s">
        <v>674</v>
      </c>
      <c r="D4298" t="s">
        <v>1060</v>
      </c>
      <c r="E4298">
        <v>4</v>
      </c>
      <c r="F4298">
        <v>3425</v>
      </c>
      <c r="G4298">
        <v>0</v>
      </c>
      <c r="H4298" t="s">
        <v>1025</v>
      </c>
    </row>
    <row r="4299" spans="1:8" x14ac:dyDescent="0.25">
      <c r="A4299">
        <v>104297</v>
      </c>
      <c r="B4299" s="1">
        <v>46204</v>
      </c>
      <c r="C4299" t="s">
        <v>198</v>
      </c>
      <c r="D4299" t="s">
        <v>1076</v>
      </c>
      <c r="E4299">
        <v>1</v>
      </c>
      <c r="F4299">
        <v>2595</v>
      </c>
      <c r="G4299">
        <v>10</v>
      </c>
      <c r="H4299" t="s">
        <v>1024</v>
      </c>
    </row>
    <row r="4300" spans="1:8" x14ac:dyDescent="0.25">
      <c r="A4300">
        <v>104298</v>
      </c>
      <c r="B4300" s="1">
        <v>46204</v>
      </c>
      <c r="C4300" t="s">
        <v>994</v>
      </c>
      <c r="D4300" t="s">
        <v>1064</v>
      </c>
      <c r="E4300">
        <v>2</v>
      </c>
      <c r="F4300">
        <v>2477</v>
      </c>
      <c r="G4300">
        <v>10</v>
      </c>
      <c r="H4300" t="s">
        <v>1023</v>
      </c>
    </row>
    <row r="4301" spans="1:8" x14ac:dyDescent="0.25">
      <c r="A4301">
        <v>104299</v>
      </c>
      <c r="B4301" s="1">
        <v>46204</v>
      </c>
      <c r="C4301" t="s">
        <v>853</v>
      </c>
      <c r="D4301" t="s">
        <v>1045</v>
      </c>
      <c r="E4301">
        <v>1</v>
      </c>
      <c r="F4301">
        <v>2108</v>
      </c>
      <c r="G4301">
        <v>10</v>
      </c>
      <c r="H4301" t="s">
        <v>1024</v>
      </c>
    </row>
    <row r="4302" spans="1:8" x14ac:dyDescent="0.25">
      <c r="A4302">
        <v>104300</v>
      </c>
      <c r="B4302" s="1">
        <v>46204</v>
      </c>
      <c r="C4302" t="s">
        <v>268</v>
      </c>
      <c r="D4302" t="s">
        <v>1075</v>
      </c>
      <c r="E4302">
        <v>1</v>
      </c>
      <c r="F4302">
        <v>4096</v>
      </c>
      <c r="G4302">
        <v>5</v>
      </c>
      <c r="H4302" t="s">
        <v>1024</v>
      </c>
    </row>
    <row r="4303" spans="1:8" x14ac:dyDescent="0.25">
      <c r="A4303">
        <v>104301</v>
      </c>
      <c r="B4303" s="1">
        <v>46204</v>
      </c>
      <c r="C4303" t="s">
        <v>66</v>
      </c>
      <c r="D4303" t="s">
        <v>1057</v>
      </c>
      <c r="E4303">
        <v>3</v>
      </c>
      <c r="F4303">
        <v>1650</v>
      </c>
      <c r="G4303">
        <v>5</v>
      </c>
      <c r="H4303" t="s">
        <v>1016</v>
      </c>
    </row>
    <row r="4304" spans="1:8" x14ac:dyDescent="0.25">
      <c r="A4304">
        <v>104302</v>
      </c>
      <c r="B4304" s="1">
        <v>46204</v>
      </c>
      <c r="C4304" t="s">
        <v>211</v>
      </c>
      <c r="D4304" t="s">
        <v>1158</v>
      </c>
      <c r="E4304">
        <v>4</v>
      </c>
      <c r="F4304">
        <v>1116</v>
      </c>
      <c r="G4304">
        <v>0</v>
      </c>
      <c r="H4304" t="s">
        <v>1019</v>
      </c>
    </row>
    <row r="4305" spans="1:8" x14ac:dyDescent="0.25">
      <c r="A4305">
        <v>104303</v>
      </c>
      <c r="B4305" s="1">
        <v>46204</v>
      </c>
      <c r="C4305" t="s">
        <v>391</v>
      </c>
      <c r="D4305" t="s">
        <v>1153</v>
      </c>
      <c r="E4305">
        <v>3</v>
      </c>
      <c r="F4305">
        <v>3584</v>
      </c>
      <c r="G4305">
        <v>10</v>
      </c>
      <c r="H4305" t="s">
        <v>1022</v>
      </c>
    </row>
    <row r="4306" spans="1:8" x14ac:dyDescent="0.25">
      <c r="A4306">
        <v>104304</v>
      </c>
      <c r="B4306" s="1">
        <v>46204</v>
      </c>
      <c r="C4306" t="s">
        <v>933</v>
      </c>
      <c r="D4306" t="s">
        <v>1117</v>
      </c>
      <c r="E4306">
        <v>4</v>
      </c>
      <c r="F4306">
        <v>1481</v>
      </c>
      <c r="G4306">
        <v>5</v>
      </c>
      <c r="H4306" t="s">
        <v>1018</v>
      </c>
    </row>
    <row r="4307" spans="1:8" x14ac:dyDescent="0.25">
      <c r="A4307">
        <v>104305</v>
      </c>
      <c r="B4307" s="1">
        <v>46204</v>
      </c>
      <c r="C4307" t="s">
        <v>262</v>
      </c>
      <c r="D4307" t="s">
        <v>1043</v>
      </c>
      <c r="E4307">
        <v>2</v>
      </c>
      <c r="F4307">
        <v>2697</v>
      </c>
      <c r="G4307">
        <v>10</v>
      </c>
      <c r="H4307" t="s">
        <v>1019</v>
      </c>
    </row>
    <row r="4308" spans="1:8" x14ac:dyDescent="0.25">
      <c r="A4308">
        <v>104306</v>
      </c>
      <c r="B4308" s="1">
        <v>46204</v>
      </c>
      <c r="C4308" t="s">
        <v>447</v>
      </c>
      <c r="D4308" t="s">
        <v>1029</v>
      </c>
      <c r="E4308">
        <v>4</v>
      </c>
      <c r="F4308">
        <v>2838</v>
      </c>
      <c r="G4308">
        <v>5</v>
      </c>
      <c r="H4308" t="s">
        <v>1016</v>
      </c>
    </row>
    <row r="4309" spans="1:8" x14ac:dyDescent="0.25">
      <c r="A4309">
        <v>104307</v>
      </c>
      <c r="B4309" s="1">
        <v>46204</v>
      </c>
      <c r="C4309" t="s">
        <v>76</v>
      </c>
      <c r="D4309" t="s">
        <v>1056</v>
      </c>
      <c r="E4309">
        <v>2</v>
      </c>
      <c r="F4309">
        <v>1843</v>
      </c>
      <c r="G4309">
        <v>10</v>
      </c>
      <c r="H4309" t="s">
        <v>1021</v>
      </c>
    </row>
    <row r="4310" spans="1:8" x14ac:dyDescent="0.25">
      <c r="A4310">
        <v>104308</v>
      </c>
      <c r="B4310" s="1">
        <v>46204</v>
      </c>
      <c r="C4310" t="s">
        <v>76</v>
      </c>
      <c r="D4310" t="s">
        <v>1084</v>
      </c>
      <c r="E4310">
        <v>5</v>
      </c>
      <c r="F4310">
        <v>2469</v>
      </c>
      <c r="G4310">
        <v>0</v>
      </c>
      <c r="H4310" t="s">
        <v>1020</v>
      </c>
    </row>
    <row r="4311" spans="1:8" x14ac:dyDescent="0.25">
      <c r="A4311">
        <v>104309</v>
      </c>
      <c r="B4311" s="1">
        <v>46204</v>
      </c>
      <c r="C4311" t="s">
        <v>827</v>
      </c>
      <c r="D4311" t="s">
        <v>1039</v>
      </c>
      <c r="E4311">
        <v>3</v>
      </c>
      <c r="F4311">
        <v>2141</v>
      </c>
      <c r="G4311">
        <v>5</v>
      </c>
      <c r="H4311" t="s">
        <v>1021</v>
      </c>
    </row>
    <row r="4312" spans="1:8" x14ac:dyDescent="0.25">
      <c r="A4312">
        <v>104310</v>
      </c>
      <c r="B4312" s="1">
        <v>46204</v>
      </c>
      <c r="C4312" t="s">
        <v>73</v>
      </c>
      <c r="D4312" t="s">
        <v>1169</v>
      </c>
      <c r="E4312">
        <v>2</v>
      </c>
      <c r="F4312">
        <v>1964</v>
      </c>
      <c r="G4312">
        <v>10</v>
      </c>
      <c r="H4312" t="s">
        <v>1020</v>
      </c>
    </row>
    <row r="4313" spans="1:8" x14ac:dyDescent="0.25">
      <c r="A4313">
        <v>104311</v>
      </c>
      <c r="B4313" s="1">
        <v>46204</v>
      </c>
      <c r="C4313" t="s">
        <v>282</v>
      </c>
      <c r="D4313" t="s">
        <v>1102</v>
      </c>
      <c r="E4313">
        <v>2</v>
      </c>
      <c r="F4313">
        <v>4146</v>
      </c>
      <c r="G4313">
        <v>10</v>
      </c>
      <c r="H4313" t="s">
        <v>1018</v>
      </c>
    </row>
    <row r="4314" spans="1:8" x14ac:dyDescent="0.25">
      <c r="A4314">
        <v>104312</v>
      </c>
      <c r="B4314" s="1">
        <v>46204</v>
      </c>
      <c r="C4314" t="s">
        <v>218</v>
      </c>
      <c r="D4314" t="s">
        <v>1094</v>
      </c>
      <c r="E4314">
        <v>5</v>
      </c>
      <c r="F4314">
        <v>4285</v>
      </c>
      <c r="G4314">
        <v>0</v>
      </c>
      <c r="H4314" t="s">
        <v>1016</v>
      </c>
    </row>
    <row r="4315" spans="1:8" x14ac:dyDescent="0.25">
      <c r="A4315">
        <v>104313</v>
      </c>
      <c r="B4315" s="1">
        <v>46204</v>
      </c>
      <c r="C4315" t="s">
        <v>520</v>
      </c>
      <c r="D4315" t="s">
        <v>1098</v>
      </c>
      <c r="E4315">
        <v>5</v>
      </c>
      <c r="F4315">
        <v>1988</v>
      </c>
      <c r="G4315">
        <v>10</v>
      </c>
      <c r="H4315" t="s">
        <v>1018</v>
      </c>
    </row>
    <row r="4316" spans="1:8" x14ac:dyDescent="0.25">
      <c r="A4316">
        <v>104314</v>
      </c>
      <c r="B4316" s="1">
        <v>46204</v>
      </c>
      <c r="C4316" t="s">
        <v>395</v>
      </c>
      <c r="D4316" t="s">
        <v>1111</v>
      </c>
      <c r="E4316">
        <v>5</v>
      </c>
      <c r="F4316">
        <v>2452</v>
      </c>
      <c r="G4316">
        <v>10</v>
      </c>
      <c r="H4316" t="s">
        <v>1018</v>
      </c>
    </row>
    <row r="4317" spans="1:8" x14ac:dyDescent="0.25">
      <c r="A4317">
        <v>104315</v>
      </c>
      <c r="B4317" s="1">
        <v>46204</v>
      </c>
      <c r="C4317" t="s">
        <v>306</v>
      </c>
      <c r="D4317" t="s">
        <v>1135</v>
      </c>
      <c r="E4317">
        <v>4</v>
      </c>
      <c r="F4317">
        <v>2384</v>
      </c>
      <c r="G4317">
        <v>10</v>
      </c>
      <c r="H4317" t="s">
        <v>1022</v>
      </c>
    </row>
    <row r="4318" spans="1:8" x14ac:dyDescent="0.25">
      <c r="A4318">
        <v>104316</v>
      </c>
      <c r="B4318" s="1">
        <v>46204</v>
      </c>
      <c r="C4318" t="s">
        <v>827</v>
      </c>
      <c r="D4318" t="s">
        <v>1121</v>
      </c>
      <c r="E4318">
        <v>2</v>
      </c>
      <c r="F4318">
        <v>2370</v>
      </c>
      <c r="G4318">
        <v>10</v>
      </c>
      <c r="H4318" t="s">
        <v>1023</v>
      </c>
    </row>
    <row r="4319" spans="1:8" x14ac:dyDescent="0.25">
      <c r="A4319">
        <v>104317</v>
      </c>
      <c r="B4319" s="1">
        <v>46204</v>
      </c>
      <c r="C4319" t="s">
        <v>939</v>
      </c>
      <c r="D4319" t="s">
        <v>1122</v>
      </c>
      <c r="E4319">
        <v>4</v>
      </c>
      <c r="F4319">
        <v>98</v>
      </c>
      <c r="G4319">
        <v>10</v>
      </c>
      <c r="H4319" t="s">
        <v>1020</v>
      </c>
    </row>
    <row r="4320" spans="1:8" x14ac:dyDescent="0.25">
      <c r="A4320">
        <v>104318</v>
      </c>
      <c r="B4320" s="1">
        <v>46204</v>
      </c>
      <c r="C4320" t="s">
        <v>315</v>
      </c>
      <c r="D4320" t="s">
        <v>1130</v>
      </c>
      <c r="E4320">
        <v>1</v>
      </c>
      <c r="F4320">
        <v>3039</v>
      </c>
      <c r="G4320">
        <v>10</v>
      </c>
      <c r="H4320" t="s">
        <v>1023</v>
      </c>
    </row>
    <row r="4321" spans="1:8" x14ac:dyDescent="0.25">
      <c r="A4321">
        <v>104319</v>
      </c>
      <c r="B4321" s="1">
        <v>46204</v>
      </c>
      <c r="C4321" t="s">
        <v>514</v>
      </c>
      <c r="D4321" t="s">
        <v>1091</v>
      </c>
      <c r="E4321">
        <v>3</v>
      </c>
      <c r="F4321">
        <v>4228</v>
      </c>
      <c r="G4321">
        <v>5</v>
      </c>
      <c r="H4321" t="s">
        <v>1022</v>
      </c>
    </row>
    <row r="4322" spans="1:8" x14ac:dyDescent="0.25">
      <c r="A4322">
        <v>104320</v>
      </c>
      <c r="B4322" s="1">
        <v>46204</v>
      </c>
      <c r="C4322" t="s">
        <v>764</v>
      </c>
      <c r="D4322" t="s">
        <v>1065</v>
      </c>
      <c r="E4322">
        <v>4</v>
      </c>
      <c r="F4322">
        <v>190</v>
      </c>
      <c r="G4322">
        <v>5</v>
      </c>
      <c r="H4322" t="s">
        <v>1025</v>
      </c>
    </row>
    <row r="4323" spans="1:8" x14ac:dyDescent="0.25">
      <c r="A4323">
        <v>104321</v>
      </c>
      <c r="B4323" s="1">
        <v>46204</v>
      </c>
      <c r="C4323" t="s">
        <v>108</v>
      </c>
      <c r="D4323" t="s">
        <v>1064</v>
      </c>
      <c r="E4323">
        <v>3</v>
      </c>
      <c r="F4323">
        <v>2983</v>
      </c>
      <c r="G4323">
        <v>5</v>
      </c>
      <c r="H4323" t="s">
        <v>1021</v>
      </c>
    </row>
    <row r="4324" spans="1:8" x14ac:dyDescent="0.25">
      <c r="A4324">
        <v>104322</v>
      </c>
      <c r="B4324" s="1">
        <v>46204</v>
      </c>
      <c r="C4324" t="s">
        <v>273</v>
      </c>
      <c r="D4324" t="s">
        <v>1096</v>
      </c>
      <c r="E4324">
        <v>3</v>
      </c>
      <c r="F4324">
        <v>2275</v>
      </c>
      <c r="G4324">
        <v>5</v>
      </c>
      <c r="H4324" t="s">
        <v>1022</v>
      </c>
    </row>
    <row r="4325" spans="1:8" x14ac:dyDescent="0.25">
      <c r="A4325">
        <v>104323</v>
      </c>
      <c r="B4325" s="1">
        <v>46204</v>
      </c>
      <c r="C4325" t="s">
        <v>376</v>
      </c>
      <c r="D4325" t="s">
        <v>1127</v>
      </c>
      <c r="E4325">
        <v>2</v>
      </c>
      <c r="F4325">
        <v>4399</v>
      </c>
      <c r="G4325">
        <v>10</v>
      </c>
      <c r="H4325" t="s">
        <v>1016</v>
      </c>
    </row>
    <row r="4326" spans="1:8" x14ac:dyDescent="0.25">
      <c r="A4326">
        <v>104324</v>
      </c>
      <c r="B4326" s="1">
        <v>46204</v>
      </c>
      <c r="C4326" t="s">
        <v>148</v>
      </c>
      <c r="D4326" t="s">
        <v>1075</v>
      </c>
      <c r="E4326">
        <v>3</v>
      </c>
      <c r="F4326">
        <v>4845</v>
      </c>
      <c r="G4326">
        <v>0</v>
      </c>
      <c r="H4326" t="s">
        <v>1016</v>
      </c>
    </row>
    <row r="4327" spans="1:8" x14ac:dyDescent="0.25">
      <c r="A4327">
        <v>104325</v>
      </c>
      <c r="B4327" s="1">
        <v>46204</v>
      </c>
      <c r="C4327" t="s">
        <v>290</v>
      </c>
      <c r="D4327" t="s">
        <v>1151</v>
      </c>
      <c r="E4327">
        <v>3</v>
      </c>
      <c r="F4327">
        <v>1155</v>
      </c>
      <c r="G4327">
        <v>0</v>
      </c>
      <c r="H4327" t="s">
        <v>1024</v>
      </c>
    </row>
    <row r="4328" spans="1:8" x14ac:dyDescent="0.25">
      <c r="A4328">
        <v>104326</v>
      </c>
      <c r="B4328" s="1">
        <v>46204</v>
      </c>
      <c r="C4328" t="s">
        <v>223</v>
      </c>
      <c r="D4328" t="s">
        <v>1120</v>
      </c>
      <c r="E4328">
        <v>1</v>
      </c>
      <c r="F4328">
        <v>3958</v>
      </c>
      <c r="G4328">
        <v>10</v>
      </c>
      <c r="H4328" t="s">
        <v>1017</v>
      </c>
    </row>
    <row r="4329" spans="1:8" x14ac:dyDescent="0.25">
      <c r="A4329">
        <v>104327</v>
      </c>
      <c r="B4329" s="1">
        <v>46204</v>
      </c>
      <c r="C4329" t="s">
        <v>919</v>
      </c>
      <c r="D4329" t="s">
        <v>1089</v>
      </c>
      <c r="E4329">
        <v>2</v>
      </c>
      <c r="F4329">
        <v>2902</v>
      </c>
      <c r="G4329">
        <v>5</v>
      </c>
      <c r="H4329" t="s">
        <v>1020</v>
      </c>
    </row>
    <row r="4330" spans="1:8" x14ac:dyDescent="0.25">
      <c r="A4330">
        <v>104328</v>
      </c>
      <c r="B4330" s="1">
        <v>46204</v>
      </c>
      <c r="C4330" t="s">
        <v>433</v>
      </c>
      <c r="D4330" t="s">
        <v>1038</v>
      </c>
      <c r="E4330">
        <v>3</v>
      </c>
      <c r="F4330">
        <v>132</v>
      </c>
      <c r="G4330">
        <v>5</v>
      </c>
      <c r="H4330" t="s">
        <v>1024</v>
      </c>
    </row>
    <row r="4331" spans="1:8" x14ac:dyDescent="0.25">
      <c r="A4331">
        <v>104329</v>
      </c>
      <c r="B4331" s="1">
        <v>46204</v>
      </c>
      <c r="C4331" t="s">
        <v>269</v>
      </c>
      <c r="D4331" t="s">
        <v>1075</v>
      </c>
      <c r="E4331">
        <v>2</v>
      </c>
      <c r="F4331">
        <v>3867</v>
      </c>
      <c r="G4331">
        <v>0</v>
      </c>
      <c r="H4331" t="s">
        <v>1025</v>
      </c>
    </row>
    <row r="4332" spans="1:8" x14ac:dyDescent="0.25">
      <c r="A4332">
        <v>104330</v>
      </c>
      <c r="B4332" s="1">
        <v>46204</v>
      </c>
      <c r="C4332" t="s">
        <v>364</v>
      </c>
      <c r="D4332" t="s">
        <v>1033</v>
      </c>
      <c r="E4332">
        <v>1</v>
      </c>
      <c r="F4332">
        <v>481</v>
      </c>
      <c r="G4332">
        <v>10</v>
      </c>
      <c r="H4332" t="s">
        <v>1022</v>
      </c>
    </row>
    <row r="4333" spans="1:8" x14ac:dyDescent="0.25">
      <c r="A4333">
        <v>104331</v>
      </c>
      <c r="B4333" s="1">
        <v>46204</v>
      </c>
      <c r="C4333" t="s">
        <v>317</v>
      </c>
      <c r="D4333" t="s">
        <v>1096</v>
      </c>
      <c r="E4333">
        <v>4</v>
      </c>
      <c r="F4333">
        <v>3805</v>
      </c>
      <c r="G4333">
        <v>10</v>
      </c>
      <c r="H4333" t="s">
        <v>1020</v>
      </c>
    </row>
    <row r="4334" spans="1:8" x14ac:dyDescent="0.25">
      <c r="A4334">
        <v>104332</v>
      </c>
      <c r="B4334" s="1">
        <v>46204</v>
      </c>
      <c r="C4334" t="s">
        <v>515</v>
      </c>
      <c r="D4334" t="s">
        <v>1121</v>
      </c>
      <c r="E4334">
        <v>4</v>
      </c>
      <c r="F4334">
        <v>4686</v>
      </c>
      <c r="G4334">
        <v>5</v>
      </c>
      <c r="H4334" t="s">
        <v>1020</v>
      </c>
    </row>
    <row r="4335" spans="1:8" x14ac:dyDescent="0.25">
      <c r="A4335">
        <v>104333</v>
      </c>
      <c r="B4335" s="1">
        <v>46204</v>
      </c>
      <c r="C4335" t="s">
        <v>484</v>
      </c>
      <c r="D4335" t="s">
        <v>1071</v>
      </c>
      <c r="E4335">
        <v>4</v>
      </c>
      <c r="F4335">
        <v>2995</v>
      </c>
      <c r="G4335">
        <v>10</v>
      </c>
      <c r="H4335" t="s">
        <v>1020</v>
      </c>
    </row>
    <row r="4336" spans="1:8" x14ac:dyDescent="0.25">
      <c r="A4336">
        <v>104334</v>
      </c>
      <c r="B4336" s="1">
        <v>46204</v>
      </c>
      <c r="C4336" t="s">
        <v>841</v>
      </c>
      <c r="D4336" t="s">
        <v>1030</v>
      </c>
      <c r="E4336">
        <v>3</v>
      </c>
      <c r="F4336">
        <v>4254</v>
      </c>
      <c r="G4336">
        <v>0</v>
      </c>
      <c r="H4336" t="s">
        <v>1019</v>
      </c>
    </row>
    <row r="4337" spans="1:8" x14ac:dyDescent="0.25">
      <c r="A4337">
        <v>104335</v>
      </c>
      <c r="B4337" s="1">
        <v>46204</v>
      </c>
      <c r="C4337" t="s">
        <v>496</v>
      </c>
      <c r="D4337" t="s">
        <v>1115</v>
      </c>
      <c r="E4337">
        <v>3</v>
      </c>
      <c r="F4337">
        <v>2088</v>
      </c>
      <c r="G4337">
        <v>0</v>
      </c>
      <c r="H4337" t="s">
        <v>1018</v>
      </c>
    </row>
    <row r="4338" spans="1:8" x14ac:dyDescent="0.25">
      <c r="A4338">
        <v>104336</v>
      </c>
      <c r="B4338" s="1">
        <v>46204</v>
      </c>
      <c r="C4338" t="s">
        <v>912</v>
      </c>
      <c r="D4338" t="s">
        <v>1118</v>
      </c>
      <c r="E4338">
        <v>3</v>
      </c>
      <c r="F4338">
        <v>363</v>
      </c>
      <c r="G4338">
        <v>10</v>
      </c>
      <c r="H4338" t="s">
        <v>1020</v>
      </c>
    </row>
    <row r="4339" spans="1:8" x14ac:dyDescent="0.25">
      <c r="A4339">
        <v>104337</v>
      </c>
      <c r="B4339" s="1">
        <v>46204</v>
      </c>
      <c r="C4339" t="s">
        <v>267</v>
      </c>
      <c r="D4339" t="s">
        <v>1148</v>
      </c>
      <c r="E4339">
        <v>5</v>
      </c>
      <c r="F4339">
        <v>3935</v>
      </c>
      <c r="G4339">
        <v>0</v>
      </c>
      <c r="H4339" t="s">
        <v>1022</v>
      </c>
    </row>
    <row r="4340" spans="1:8" x14ac:dyDescent="0.25">
      <c r="A4340">
        <v>104338</v>
      </c>
      <c r="B4340" s="1">
        <v>46204</v>
      </c>
      <c r="C4340" t="s">
        <v>473</v>
      </c>
      <c r="D4340" t="s">
        <v>1061</v>
      </c>
      <c r="E4340">
        <v>3</v>
      </c>
      <c r="F4340">
        <v>1043</v>
      </c>
      <c r="G4340">
        <v>0</v>
      </c>
      <c r="H4340" t="s">
        <v>1018</v>
      </c>
    </row>
    <row r="4341" spans="1:8" x14ac:dyDescent="0.25">
      <c r="A4341">
        <v>104339</v>
      </c>
      <c r="B4341" s="1">
        <v>46204</v>
      </c>
      <c r="C4341" t="s">
        <v>828</v>
      </c>
      <c r="D4341" t="s">
        <v>1032</v>
      </c>
      <c r="E4341">
        <v>4</v>
      </c>
      <c r="F4341">
        <v>1831</v>
      </c>
      <c r="G4341">
        <v>10</v>
      </c>
      <c r="H4341" t="s">
        <v>1021</v>
      </c>
    </row>
    <row r="4342" spans="1:8" x14ac:dyDescent="0.25">
      <c r="A4342">
        <v>104340</v>
      </c>
      <c r="B4342" s="1">
        <v>46204</v>
      </c>
      <c r="C4342" t="s">
        <v>521</v>
      </c>
      <c r="D4342" t="s">
        <v>1038</v>
      </c>
      <c r="E4342">
        <v>3</v>
      </c>
      <c r="F4342">
        <v>4540</v>
      </c>
      <c r="G4342">
        <v>5</v>
      </c>
      <c r="H4342" t="s">
        <v>1020</v>
      </c>
    </row>
    <row r="4343" spans="1:8" x14ac:dyDescent="0.25">
      <c r="A4343">
        <v>104341</v>
      </c>
      <c r="B4343" s="1">
        <v>46204</v>
      </c>
      <c r="C4343" t="s">
        <v>404</v>
      </c>
      <c r="D4343" t="s">
        <v>1065</v>
      </c>
      <c r="E4343">
        <v>5</v>
      </c>
      <c r="F4343">
        <v>2072</v>
      </c>
      <c r="G4343">
        <v>10</v>
      </c>
      <c r="H4343" t="s">
        <v>1016</v>
      </c>
    </row>
    <row r="4344" spans="1:8" x14ac:dyDescent="0.25">
      <c r="A4344">
        <v>104342</v>
      </c>
      <c r="B4344" s="1">
        <v>46204</v>
      </c>
      <c r="C4344" t="s">
        <v>808</v>
      </c>
      <c r="D4344" t="s">
        <v>1070</v>
      </c>
      <c r="E4344">
        <v>5</v>
      </c>
      <c r="F4344">
        <v>2225</v>
      </c>
      <c r="G4344">
        <v>5</v>
      </c>
      <c r="H4344" t="s">
        <v>1023</v>
      </c>
    </row>
    <row r="4345" spans="1:8" x14ac:dyDescent="0.25">
      <c r="A4345">
        <v>104343</v>
      </c>
      <c r="B4345" s="1">
        <v>46204</v>
      </c>
      <c r="C4345" t="s">
        <v>714</v>
      </c>
      <c r="D4345" t="s">
        <v>1107</v>
      </c>
      <c r="E4345">
        <v>4</v>
      </c>
      <c r="F4345">
        <v>1260</v>
      </c>
      <c r="G4345">
        <v>0</v>
      </c>
      <c r="H4345" t="s">
        <v>1019</v>
      </c>
    </row>
    <row r="4346" spans="1:8" x14ac:dyDescent="0.25">
      <c r="A4346">
        <v>104344</v>
      </c>
      <c r="B4346" s="1">
        <v>46204</v>
      </c>
      <c r="C4346" t="s">
        <v>213</v>
      </c>
      <c r="D4346" t="s">
        <v>1094</v>
      </c>
      <c r="E4346">
        <v>5</v>
      </c>
      <c r="F4346">
        <v>53</v>
      </c>
      <c r="G4346">
        <v>10</v>
      </c>
      <c r="H4346" t="s">
        <v>1018</v>
      </c>
    </row>
    <row r="4347" spans="1:8" x14ac:dyDescent="0.25">
      <c r="A4347">
        <v>104345</v>
      </c>
      <c r="B4347" s="1">
        <v>46204</v>
      </c>
      <c r="C4347" t="s">
        <v>869</v>
      </c>
      <c r="D4347" t="s">
        <v>1043</v>
      </c>
      <c r="E4347">
        <v>1</v>
      </c>
      <c r="F4347">
        <v>2482</v>
      </c>
      <c r="G4347">
        <v>5</v>
      </c>
      <c r="H4347" t="s">
        <v>1018</v>
      </c>
    </row>
    <row r="4348" spans="1:8" x14ac:dyDescent="0.25">
      <c r="A4348">
        <v>104346</v>
      </c>
      <c r="B4348" s="1">
        <v>46204</v>
      </c>
      <c r="C4348" t="s">
        <v>188</v>
      </c>
      <c r="D4348" t="s">
        <v>1081</v>
      </c>
      <c r="E4348">
        <v>1</v>
      </c>
      <c r="F4348">
        <v>2461</v>
      </c>
      <c r="G4348">
        <v>0</v>
      </c>
      <c r="H4348" t="s">
        <v>1018</v>
      </c>
    </row>
    <row r="4349" spans="1:8" x14ac:dyDescent="0.25">
      <c r="A4349">
        <v>104347</v>
      </c>
      <c r="B4349" s="1">
        <v>46204</v>
      </c>
      <c r="C4349" t="s">
        <v>902</v>
      </c>
      <c r="D4349" t="s">
        <v>1100</v>
      </c>
      <c r="E4349">
        <v>3</v>
      </c>
      <c r="F4349">
        <v>3482</v>
      </c>
      <c r="G4349">
        <v>5</v>
      </c>
      <c r="H4349" t="s">
        <v>1021</v>
      </c>
    </row>
    <row r="4350" spans="1:8" x14ac:dyDescent="0.25">
      <c r="A4350">
        <v>104348</v>
      </c>
      <c r="B4350" s="1">
        <v>46204</v>
      </c>
      <c r="C4350" t="s">
        <v>786</v>
      </c>
      <c r="D4350" t="s">
        <v>1079</v>
      </c>
      <c r="E4350">
        <v>1</v>
      </c>
      <c r="F4350">
        <v>2344</v>
      </c>
      <c r="G4350">
        <v>5</v>
      </c>
      <c r="H4350" t="s">
        <v>1025</v>
      </c>
    </row>
    <row r="4351" spans="1:8" x14ac:dyDescent="0.25">
      <c r="A4351">
        <v>104349</v>
      </c>
      <c r="B4351" s="1">
        <v>46204</v>
      </c>
      <c r="C4351" t="s">
        <v>965</v>
      </c>
      <c r="D4351" t="s">
        <v>1087</v>
      </c>
      <c r="E4351">
        <v>2</v>
      </c>
      <c r="F4351">
        <v>3638</v>
      </c>
      <c r="G4351">
        <v>5</v>
      </c>
      <c r="H4351" t="s">
        <v>1018</v>
      </c>
    </row>
    <row r="4352" spans="1:8" x14ac:dyDescent="0.25">
      <c r="A4352">
        <v>104350</v>
      </c>
      <c r="B4352" s="1">
        <v>46204</v>
      </c>
      <c r="C4352" t="s">
        <v>821</v>
      </c>
      <c r="D4352" t="s">
        <v>1031</v>
      </c>
      <c r="E4352">
        <v>2</v>
      </c>
      <c r="F4352">
        <v>4794</v>
      </c>
      <c r="G4352">
        <v>0</v>
      </c>
      <c r="H4352" t="s">
        <v>1019</v>
      </c>
    </row>
    <row r="4353" spans="1:8" x14ac:dyDescent="0.25">
      <c r="A4353">
        <v>104351</v>
      </c>
      <c r="B4353" s="1">
        <v>46204</v>
      </c>
      <c r="C4353" t="s">
        <v>42</v>
      </c>
      <c r="D4353" t="s">
        <v>1149</v>
      </c>
      <c r="E4353">
        <v>1</v>
      </c>
      <c r="F4353">
        <v>4001</v>
      </c>
      <c r="G4353">
        <v>5</v>
      </c>
      <c r="H4353" t="s">
        <v>1022</v>
      </c>
    </row>
    <row r="4354" spans="1:8" x14ac:dyDescent="0.25">
      <c r="A4354">
        <v>104352</v>
      </c>
      <c r="B4354" s="1">
        <v>46204</v>
      </c>
      <c r="C4354" t="s">
        <v>380</v>
      </c>
      <c r="D4354" t="s">
        <v>1173</v>
      </c>
      <c r="E4354">
        <v>4</v>
      </c>
      <c r="F4354">
        <v>464</v>
      </c>
      <c r="G4354">
        <v>5</v>
      </c>
      <c r="H4354" t="s">
        <v>1025</v>
      </c>
    </row>
    <row r="4355" spans="1:8" x14ac:dyDescent="0.25">
      <c r="A4355">
        <v>104353</v>
      </c>
      <c r="B4355" s="1">
        <v>46204</v>
      </c>
      <c r="C4355" t="s">
        <v>423</v>
      </c>
      <c r="D4355" t="s">
        <v>1053</v>
      </c>
      <c r="E4355">
        <v>3</v>
      </c>
      <c r="F4355">
        <v>1417</v>
      </c>
      <c r="G4355">
        <v>0</v>
      </c>
      <c r="H4355" t="s">
        <v>1017</v>
      </c>
    </row>
    <row r="4356" spans="1:8" x14ac:dyDescent="0.25">
      <c r="A4356">
        <v>104354</v>
      </c>
      <c r="B4356" s="1">
        <v>46204</v>
      </c>
      <c r="C4356" t="s">
        <v>855</v>
      </c>
      <c r="D4356" t="s">
        <v>1096</v>
      </c>
      <c r="E4356">
        <v>2</v>
      </c>
      <c r="F4356">
        <v>4747</v>
      </c>
      <c r="G4356">
        <v>10</v>
      </c>
      <c r="H4356" t="s">
        <v>1019</v>
      </c>
    </row>
    <row r="4357" spans="1:8" x14ac:dyDescent="0.25">
      <c r="A4357">
        <v>104355</v>
      </c>
      <c r="B4357" s="1">
        <v>46204</v>
      </c>
      <c r="C4357" t="s">
        <v>98</v>
      </c>
      <c r="D4357" t="s">
        <v>1055</v>
      </c>
      <c r="E4357">
        <v>1</v>
      </c>
      <c r="F4357">
        <v>3700</v>
      </c>
      <c r="G4357">
        <v>0</v>
      </c>
      <c r="H4357" t="s">
        <v>1019</v>
      </c>
    </row>
    <row r="4358" spans="1:8" x14ac:dyDescent="0.25">
      <c r="A4358">
        <v>104356</v>
      </c>
      <c r="B4358" s="1">
        <v>46204</v>
      </c>
      <c r="C4358" t="s">
        <v>866</v>
      </c>
      <c r="D4358" t="s">
        <v>1028</v>
      </c>
      <c r="E4358">
        <v>3</v>
      </c>
      <c r="F4358">
        <v>4916</v>
      </c>
      <c r="G4358">
        <v>10</v>
      </c>
      <c r="H4358" t="s">
        <v>1020</v>
      </c>
    </row>
    <row r="4359" spans="1:8" x14ac:dyDescent="0.25">
      <c r="A4359">
        <v>104357</v>
      </c>
      <c r="B4359" s="1">
        <v>46204</v>
      </c>
      <c r="C4359" t="s">
        <v>765</v>
      </c>
      <c r="D4359" t="s">
        <v>1135</v>
      </c>
      <c r="E4359">
        <v>1</v>
      </c>
      <c r="F4359">
        <v>3046</v>
      </c>
      <c r="G4359">
        <v>0</v>
      </c>
      <c r="H4359" t="s">
        <v>1024</v>
      </c>
    </row>
    <row r="4360" spans="1:8" x14ac:dyDescent="0.25">
      <c r="A4360">
        <v>104358</v>
      </c>
      <c r="B4360" s="1">
        <v>46204</v>
      </c>
      <c r="C4360" t="s">
        <v>861</v>
      </c>
      <c r="D4360" t="s">
        <v>1121</v>
      </c>
      <c r="E4360">
        <v>5</v>
      </c>
      <c r="F4360">
        <v>1755</v>
      </c>
      <c r="G4360">
        <v>5</v>
      </c>
      <c r="H4360" t="s">
        <v>1024</v>
      </c>
    </row>
    <row r="4361" spans="1:8" x14ac:dyDescent="0.25">
      <c r="A4361">
        <v>104359</v>
      </c>
      <c r="B4361" s="1">
        <v>46204</v>
      </c>
      <c r="C4361" t="s">
        <v>41</v>
      </c>
      <c r="D4361" t="s">
        <v>1041</v>
      </c>
      <c r="E4361">
        <v>1</v>
      </c>
      <c r="F4361">
        <v>1543</v>
      </c>
      <c r="G4361">
        <v>5</v>
      </c>
      <c r="H4361" t="s">
        <v>1025</v>
      </c>
    </row>
    <row r="4362" spans="1:8" x14ac:dyDescent="0.25">
      <c r="A4362">
        <v>104360</v>
      </c>
      <c r="B4362" s="1">
        <v>46204</v>
      </c>
      <c r="C4362" t="s">
        <v>713</v>
      </c>
      <c r="D4362" t="s">
        <v>1158</v>
      </c>
      <c r="E4362">
        <v>1</v>
      </c>
      <c r="F4362">
        <v>152</v>
      </c>
      <c r="G4362">
        <v>10</v>
      </c>
      <c r="H4362" t="s">
        <v>1018</v>
      </c>
    </row>
    <row r="4363" spans="1:8" x14ac:dyDescent="0.25">
      <c r="A4363">
        <v>104361</v>
      </c>
      <c r="B4363" s="1">
        <v>46204</v>
      </c>
      <c r="C4363" t="s">
        <v>678</v>
      </c>
      <c r="D4363" t="s">
        <v>1107</v>
      </c>
      <c r="E4363">
        <v>1</v>
      </c>
      <c r="F4363">
        <v>3581</v>
      </c>
      <c r="G4363">
        <v>0</v>
      </c>
      <c r="H4363" t="s">
        <v>1017</v>
      </c>
    </row>
    <row r="4364" spans="1:8" x14ac:dyDescent="0.25">
      <c r="A4364">
        <v>104362</v>
      </c>
      <c r="B4364" s="1">
        <v>46204</v>
      </c>
      <c r="C4364" t="s">
        <v>654</v>
      </c>
      <c r="D4364" t="s">
        <v>1092</v>
      </c>
      <c r="E4364">
        <v>5</v>
      </c>
      <c r="F4364">
        <v>4985</v>
      </c>
      <c r="G4364">
        <v>10</v>
      </c>
      <c r="H4364" t="s">
        <v>1023</v>
      </c>
    </row>
    <row r="4365" spans="1:8" x14ac:dyDescent="0.25">
      <c r="A4365">
        <v>104363</v>
      </c>
      <c r="B4365" s="1">
        <v>46204</v>
      </c>
      <c r="C4365" t="s">
        <v>973</v>
      </c>
      <c r="D4365" t="s">
        <v>1086</v>
      </c>
      <c r="E4365">
        <v>5</v>
      </c>
      <c r="F4365">
        <v>4736</v>
      </c>
      <c r="G4365">
        <v>10</v>
      </c>
      <c r="H4365" t="s">
        <v>1021</v>
      </c>
    </row>
    <row r="4366" spans="1:8" x14ac:dyDescent="0.25">
      <c r="A4366">
        <v>104364</v>
      </c>
      <c r="B4366" s="1">
        <v>46204</v>
      </c>
      <c r="C4366" t="s">
        <v>815</v>
      </c>
      <c r="D4366" t="s">
        <v>1116</v>
      </c>
      <c r="E4366">
        <v>2</v>
      </c>
      <c r="F4366">
        <v>434</v>
      </c>
      <c r="G4366">
        <v>5</v>
      </c>
      <c r="H4366" t="s">
        <v>1020</v>
      </c>
    </row>
    <row r="4367" spans="1:8" x14ac:dyDescent="0.25">
      <c r="A4367">
        <v>104365</v>
      </c>
      <c r="B4367" s="1">
        <v>46204</v>
      </c>
      <c r="C4367" t="s">
        <v>433</v>
      </c>
      <c r="D4367" t="s">
        <v>1051</v>
      </c>
      <c r="E4367">
        <v>5</v>
      </c>
      <c r="F4367">
        <v>3088</v>
      </c>
      <c r="G4367">
        <v>0</v>
      </c>
      <c r="H4367" t="s">
        <v>1017</v>
      </c>
    </row>
    <row r="4368" spans="1:8" x14ac:dyDescent="0.25">
      <c r="A4368">
        <v>104366</v>
      </c>
      <c r="B4368" s="1">
        <v>46204</v>
      </c>
      <c r="C4368" t="s">
        <v>692</v>
      </c>
      <c r="D4368" t="s">
        <v>1125</v>
      </c>
      <c r="E4368">
        <v>5</v>
      </c>
      <c r="F4368">
        <v>3358</v>
      </c>
      <c r="G4368">
        <v>5</v>
      </c>
      <c r="H4368" t="s">
        <v>1024</v>
      </c>
    </row>
    <row r="4369" spans="1:8" x14ac:dyDescent="0.25">
      <c r="A4369">
        <v>104367</v>
      </c>
      <c r="B4369" s="1">
        <v>46204</v>
      </c>
      <c r="C4369" t="s">
        <v>396</v>
      </c>
      <c r="D4369" t="s">
        <v>1093</v>
      </c>
      <c r="E4369">
        <v>1</v>
      </c>
      <c r="F4369">
        <v>74</v>
      </c>
      <c r="G4369">
        <v>10</v>
      </c>
      <c r="H4369" t="s">
        <v>1025</v>
      </c>
    </row>
    <row r="4370" spans="1:8" x14ac:dyDescent="0.25">
      <c r="A4370">
        <v>104368</v>
      </c>
      <c r="B4370" s="1">
        <v>46204</v>
      </c>
      <c r="C4370" t="s">
        <v>775</v>
      </c>
      <c r="D4370" t="s">
        <v>1048</v>
      </c>
      <c r="E4370">
        <v>3</v>
      </c>
      <c r="F4370">
        <v>1635</v>
      </c>
      <c r="G4370">
        <v>0</v>
      </c>
      <c r="H4370" t="s">
        <v>1018</v>
      </c>
    </row>
    <row r="4371" spans="1:8" x14ac:dyDescent="0.25">
      <c r="A4371">
        <v>104369</v>
      </c>
      <c r="B4371" s="1">
        <v>46204</v>
      </c>
      <c r="C4371" t="s">
        <v>222</v>
      </c>
      <c r="D4371" t="s">
        <v>1107</v>
      </c>
      <c r="E4371">
        <v>5</v>
      </c>
      <c r="F4371">
        <v>2626</v>
      </c>
      <c r="G4371">
        <v>5</v>
      </c>
      <c r="H4371" t="s">
        <v>1020</v>
      </c>
    </row>
    <row r="4372" spans="1:8" x14ac:dyDescent="0.25">
      <c r="A4372">
        <v>104370</v>
      </c>
      <c r="B4372" s="1">
        <v>46204</v>
      </c>
      <c r="C4372" t="s">
        <v>692</v>
      </c>
      <c r="D4372" t="s">
        <v>1131</v>
      </c>
      <c r="E4372">
        <v>2</v>
      </c>
      <c r="F4372">
        <v>2585</v>
      </c>
      <c r="G4372">
        <v>0</v>
      </c>
      <c r="H4372" t="s">
        <v>1022</v>
      </c>
    </row>
    <row r="4373" spans="1:8" x14ac:dyDescent="0.25">
      <c r="A4373">
        <v>104371</v>
      </c>
      <c r="B4373" s="1">
        <v>46204</v>
      </c>
      <c r="C4373" t="s">
        <v>951</v>
      </c>
      <c r="D4373" t="s">
        <v>1154</v>
      </c>
      <c r="E4373">
        <v>2</v>
      </c>
      <c r="F4373">
        <v>4130</v>
      </c>
      <c r="G4373">
        <v>5</v>
      </c>
      <c r="H4373" t="s">
        <v>1022</v>
      </c>
    </row>
    <row r="4374" spans="1:8" x14ac:dyDescent="0.25">
      <c r="A4374">
        <v>104372</v>
      </c>
      <c r="B4374" s="1">
        <v>46204</v>
      </c>
      <c r="C4374" t="s">
        <v>759</v>
      </c>
      <c r="D4374" t="s">
        <v>1112</v>
      </c>
      <c r="E4374">
        <v>3</v>
      </c>
      <c r="F4374">
        <v>675</v>
      </c>
      <c r="G4374">
        <v>5</v>
      </c>
      <c r="H4374" t="s">
        <v>1020</v>
      </c>
    </row>
    <row r="4375" spans="1:8" x14ac:dyDescent="0.25">
      <c r="A4375">
        <v>104373</v>
      </c>
      <c r="B4375" s="1">
        <v>46204</v>
      </c>
      <c r="C4375" t="s">
        <v>270</v>
      </c>
      <c r="D4375" t="s">
        <v>1046</v>
      </c>
      <c r="E4375">
        <v>2</v>
      </c>
      <c r="F4375">
        <v>3692</v>
      </c>
      <c r="G4375">
        <v>0</v>
      </c>
      <c r="H4375" t="s">
        <v>1022</v>
      </c>
    </row>
    <row r="4376" spans="1:8" x14ac:dyDescent="0.25">
      <c r="A4376">
        <v>104374</v>
      </c>
      <c r="B4376" s="1">
        <v>46204</v>
      </c>
      <c r="C4376" t="s">
        <v>742</v>
      </c>
      <c r="D4376" t="s">
        <v>1114</v>
      </c>
      <c r="E4376">
        <v>4</v>
      </c>
      <c r="F4376">
        <v>2769</v>
      </c>
      <c r="G4376">
        <v>0</v>
      </c>
      <c r="H4376" t="s">
        <v>1019</v>
      </c>
    </row>
    <row r="4377" spans="1:8" x14ac:dyDescent="0.25">
      <c r="A4377">
        <v>104375</v>
      </c>
      <c r="B4377" s="1">
        <v>46204</v>
      </c>
      <c r="C4377" t="s">
        <v>308</v>
      </c>
      <c r="D4377" t="s">
        <v>1077</v>
      </c>
      <c r="E4377">
        <v>5</v>
      </c>
      <c r="F4377">
        <v>3519</v>
      </c>
      <c r="G4377">
        <v>0</v>
      </c>
      <c r="H4377" t="s">
        <v>1025</v>
      </c>
    </row>
    <row r="4378" spans="1:8" x14ac:dyDescent="0.25">
      <c r="A4378">
        <v>104376</v>
      </c>
      <c r="B4378" s="1">
        <v>46204</v>
      </c>
      <c r="C4378" t="s">
        <v>926</v>
      </c>
      <c r="D4378" t="s">
        <v>1123</v>
      </c>
      <c r="E4378">
        <v>3</v>
      </c>
      <c r="F4378">
        <v>4002</v>
      </c>
      <c r="G4378">
        <v>10</v>
      </c>
      <c r="H4378" t="s">
        <v>1022</v>
      </c>
    </row>
    <row r="4379" spans="1:8" x14ac:dyDescent="0.25">
      <c r="A4379">
        <v>104377</v>
      </c>
      <c r="B4379" s="1">
        <v>46204</v>
      </c>
      <c r="C4379" t="s">
        <v>38</v>
      </c>
      <c r="D4379" t="s">
        <v>1108</v>
      </c>
      <c r="E4379">
        <v>3</v>
      </c>
      <c r="F4379">
        <v>892</v>
      </c>
      <c r="G4379">
        <v>5</v>
      </c>
      <c r="H4379" t="s">
        <v>1016</v>
      </c>
    </row>
    <row r="4380" spans="1:8" x14ac:dyDescent="0.25">
      <c r="A4380">
        <v>104378</v>
      </c>
      <c r="B4380" s="1">
        <v>46204</v>
      </c>
      <c r="C4380" t="s">
        <v>487</v>
      </c>
      <c r="D4380" t="s">
        <v>1165</v>
      </c>
      <c r="E4380">
        <v>3</v>
      </c>
      <c r="F4380">
        <v>4817</v>
      </c>
      <c r="G4380">
        <v>5</v>
      </c>
      <c r="H4380" t="s">
        <v>1021</v>
      </c>
    </row>
    <row r="4381" spans="1:8" x14ac:dyDescent="0.25">
      <c r="A4381">
        <v>104379</v>
      </c>
      <c r="B4381" s="1">
        <v>46204</v>
      </c>
      <c r="C4381" t="s">
        <v>660</v>
      </c>
      <c r="D4381" t="s">
        <v>1118</v>
      </c>
      <c r="E4381">
        <v>5</v>
      </c>
      <c r="F4381">
        <v>320</v>
      </c>
      <c r="G4381">
        <v>0</v>
      </c>
      <c r="H4381" t="s">
        <v>1016</v>
      </c>
    </row>
    <row r="4382" spans="1:8" x14ac:dyDescent="0.25">
      <c r="A4382">
        <v>104380</v>
      </c>
      <c r="B4382" s="1">
        <v>46204</v>
      </c>
      <c r="C4382" t="s">
        <v>383</v>
      </c>
      <c r="D4382" t="s">
        <v>1111</v>
      </c>
      <c r="E4382">
        <v>4</v>
      </c>
      <c r="F4382">
        <v>4783</v>
      </c>
      <c r="G4382">
        <v>10</v>
      </c>
      <c r="H4382" t="s">
        <v>1023</v>
      </c>
    </row>
    <row r="4383" spans="1:8" x14ac:dyDescent="0.25">
      <c r="A4383">
        <v>104381</v>
      </c>
      <c r="B4383" s="1">
        <v>46204</v>
      </c>
      <c r="C4383" t="s">
        <v>929</v>
      </c>
      <c r="D4383" t="s">
        <v>1080</v>
      </c>
      <c r="E4383">
        <v>5</v>
      </c>
      <c r="F4383">
        <v>1807</v>
      </c>
      <c r="G4383">
        <v>5</v>
      </c>
      <c r="H4383" t="s">
        <v>1025</v>
      </c>
    </row>
    <row r="4384" spans="1:8" x14ac:dyDescent="0.25">
      <c r="A4384">
        <v>104382</v>
      </c>
      <c r="B4384" s="1">
        <v>46204</v>
      </c>
      <c r="C4384" t="s">
        <v>797</v>
      </c>
      <c r="D4384" t="s">
        <v>1038</v>
      </c>
      <c r="E4384">
        <v>2</v>
      </c>
      <c r="F4384">
        <v>1434</v>
      </c>
      <c r="G4384">
        <v>10</v>
      </c>
      <c r="H4384" t="s">
        <v>1024</v>
      </c>
    </row>
    <row r="4385" spans="1:8" x14ac:dyDescent="0.25">
      <c r="A4385">
        <v>104383</v>
      </c>
      <c r="B4385" s="1">
        <v>46204</v>
      </c>
      <c r="C4385" t="s">
        <v>614</v>
      </c>
      <c r="D4385" t="s">
        <v>1144</v>
      </c>
      <c r="E4385">
        <v>5</v>
      </c>
      <c r="F4385">
        <v>4648</v>
      </c>
      <c r="G4385">
        <v>5</v>
      </c>
      <c r="H4385" t="s">
        <v>1019</v>
      </c>
    </row>
    <row r="4386" spans="1:8" x14ac:dyDescent="0.25">
      <c r="A4386">
        <v>104384</v>
      </c>
      <c r="B4386" s="1">
        <v>46204</v>
      </c>
      <c r="C4386" t="s">
        <v>299</v>
      </c>
      <c r="D4386" t="s">
        <v>1163</v>
      </c>
      <c r="E4386">
        <v>3</v>
      </c>
      <c r="F4386">
        <v>3086</v>
      </c>
      <c r="G4386">
        <v>10</v>
      </c>
      <c r="H4386" t="s">
        <v>1021</v>
      </c>
    </row>
    <row r="4387" spans="1:8" x14ac:dyDescent="0.25">
      <c r="A4387">
        <v>104385</v>
      </c>
      <c r="B4387" s="1">
        <v>46204</v>
      </c>
      <c r="C4387" t="s">
        <v>232</v>
      </c>
      <c r="D4387" t="s">
        <v>1133</v>
      </c>
      <c r="E4387">
        <v>1</v>
      </c>
      <c r="F4387">
        <v>170</v>
      </c>
      <c r="G4387">
        <v>0</v>
      </c>
      <c r="H4387" t="s">
        <v>1022</v>
      </c>
    </row>
    <row r="4388" spans="1:8" x14ac:dyDescent="0.25">
      <c r="A4388">
        <v>104386</v>
      </c>
      <c r="B4388" s="1">
        <v>46204</v>
      </c>
      <c r="C4388" t="s">
        <v>555</v>
      </c>
      <c r="D4388" t="s">
        <v>1043</v>
      </c>
      <c r="E4388">
        <v>1</v>
      </c>
      <c r="F4388">
        <v>3132</v>
      </c>
      <c r="G4388">
        <v>5</v>
      </c>
      <c r="H4388" t="s">
        <v>1016</v>
      </c>
    </row>
    <row r="4389" spans="1:8" x14ac:dyDescent="0.25">
      <c r="A4389">
        <v>104387</v>
      </c>
      <c r="B4389" s="1">
        <v>46204</v>
      </c>
      <c r="C4389" t="s">
        <v>580</v>
      </c>
      <c r="D4389" t="s">
        <v>1028</v>
      </c>
      <c r="E4389">
        <v>4</v>
      </c>
      <c r="F4389">
        <v>4100</v>
      </c>
      <c r="G4389">
        <v>0</v>
      </c>
      <c r="H4389" t="s">
        <v>1022</v>
      </c>
    </row>
    <row r="4390" spans="1:8" x14ac:dyDescent="0.25">
      <c r="A4390">
        <v>104388</v>
      </c>
      <c r="B4390" s="1">
        <v>46204</v>
      </c>
      <c r="C4390" t="s">
        <v>842</v>
      </c>
      <c r="D4390" t="s">
        <v>1101</v>
      </c>
      <c r="E4390">
        <v>5</v>
      </c>
      <c r="F4390">
        <v>835</v>
      </c>
      <c r="G4390">
        <v>10</v>
      </c>
      <c r="H4390" t="s">
        <v>1022</v>
      </c>
    </row>
    <row r="4391" spans="1:8" x14ac:dyDescent="0.25">
      <c r="A4391">
        <v>104389</v>
      </c>
      <c r="B4391" s="1">
        <v>46204</v>
      </c>
      <c r="C4391" t="s">
        <v>592</v>
      </c>
      <c r="D4391" t="s">
        <v>1048</v>
      </c>
      <c r="E4391">
        <v>1</v>
      </c>
      <c r="F4391">
        <v>725</v>
      </c>
      <c r="G4391">
        <v>10</v>
      </c>
      <c r="H4391" t="s">
        <v>1019</v>
      </c>
    </row>
    <row r="4392" spans="1:8" x14ac:dyDescent="0.25">
      <c r="A4392">
        <v>104390</v>
      </c>
      <c r="B4392" s="1">
        <v>46204</v>
      </c>
      <c r="C4392" t="s">
        <v>829</v>
      </c>
      <c r="D4392" t="s">
        <v>1106</v>
      </c>
      <c r="E4392">
        <v>1</v>
      </c>
      <c r="F4392">
        <v>562</v>
      </c>
      <c r="G4392">
        <v>0</v>
      </c>
      <c r="H4392" t="s">
        <v>1020</v>
      </c>
    </row>
    <row r="4393" spans="1:8" x14ac:dyDescent="0.25">
      <c r="A4393">
        <v>104391</v>
      </c>
      <c r="B4393" s="1">
        <v>46204</v>
      </c>
      <c r="C4393" t="s">
        <v>306</v>
      </c>
      <c r="D4393" t="s">
        <v>1173</v>
      </c>
      <c r="E4393">
        <v>5</v>
      </c>
      <c r="F4393">
        <v>4338</v>
      </c>
      <c r="G4393">
        <v>5</v>
      </c>
      <c r="H4393" t="s">
        <v>1025</v>
      </c>
    </row>
    <row r="4394" spans="1:8" x14ac:dyDescent="0.25">
      <c r="A4394">
        <v>104392</v>
      </c>
      <c r="B4394" s="1">
        <v>46204</v>
      </c>
      <c r="C4394" t="s">
        <v>538</v>
      </c>
      <c r="D4394" t="s">
        <v>1100</v>
      </c>
      <c r="E4394">
        <v>4</v>
      </c>
      <c r="F4394">
        <v>4421</v>
      </c>
      <c r="G4394">
        <v>10</v>
      </c>
      <c r="H4394" t="s">
        <v>1019</v>
      </c>
    </row>
    <row r="4395" spans="1:8" x14ac:dyDescent="0.25">
      <c r="A4395">
        <v>104393</v>
      </c>
      <c r="B4395" s="1">
        <v>46204</v>
      </c>
      <c r="C4395" t="s">
        <v>923</v>
      </c>
      <c r="D4395" t="s">
        <v>1106</v>
      </c>
      <c r="E4395">
        <v>1</v>
      </c>
      <c r="F4395">
        <v>1511</v>
      </c>
      <c r="G4395">
        <v>5</v>
      </c>
      <c r="H4395" t="s">
        <v>1016</v>
      </c>
    </row>
    <row r="4396" spans="1:8" x14ac:dyDescent="0.25">
      <c r="A4396">
        <v>104394</v>
      </c>
      <c r="B4396" s="1">
        <v>46204</v>
      </c>
      <c r="C4396" t="s">
        <v>605</v>
      </c>
      <c r="D4396" t="s">
        <v>1124</v>
      </c>
      <c r="E4396">
        <v>2</v>
      </c>
      <c r="F4396">
        <v>3977</v>
      </c>
      <c r="G4396">
        <v>5</v>
      </c>
      <c r="H4396" t="s">
        <v>1017</v>
      </c>
    </row>
    <row r="4397" spans="1:8" x14ac:dyDescent="0.25">
      <c r="A4397">
        <v>104395</v>
      </c>
      <c r="B4397" s="1">
        <v>46204</v>
      </c>
      <c r="C4397" t="s">
        <v>128</v>
      </c>
      <c r="D4397" t="s">
        <v>1070</v>
      </c>
      <c r="E4397">
        <v>3</v>
      </c>
      <c r="F4397">
        <v>1208</v>
      </c>
      <c r="G4397">
        <v>5</v>
      </c>
      <c r="H4397" t="s">
        <v>1018</v>
      </c>
    </row>
    <row r="4398" spans="1:8" x14ac:dyDescent="0.25">
      <c r="A4398">
        <v>104396</v>
      </c>
      <c r="B4398" s="1">
        <v>46204</v>
      </c>
      <c r="C4398" t="s">
        <v>119</v>
      </c>
      <c r="D4398" t="s">
        <v>1160</v>
      </c>
      <c r="E4398">
        <v>1</v>
      </c>
      <c r="F4398">
        <v>4179</v>
      </c>
      <c r="G4398">
        <v>10</v>
      </c>
      <c r="H4398" t="s">
        <v>1018</v>
      </c>
    </row>
    <row r="4399" spans="1:8" x14ac:dyDescent="0.25">
      <c r="A4399">
        <v>104397</v>
      </c>
      <c r="B4399" s="1">
        <v>46204</v>
      </c>
      <c r="C4399" t="s">
        <v>370</v>
      </c>
      <c r="D4399" t="s">
        <v>1169</v>
      </c>
      <c r="E4399">
        <v>1</v>
      </c>
      <c r="F4399">
        <v>1235</v>
      </c>
      <c r="G4399">
        <v>5</v>
      </c>
      <c r="H4399" t="s">
        <v>1022</v>
      </c>
    </row>
    <row r="4400" spans="1:8" x14ac:dyDescent="0.25">
      <c r="A4400">
        <v>104398</v>
      </c>
      <c r="B4400" s="1">
        <v>46204</v>
      </c>
      <c r="C4400" t="s">
        <v>173</v>
      </c>
      <c r="D4400" t="s">
        <v>1101</v>
      </c>
      <c r="E4400">
        <v>4</v>
      </c>
      <c r="F4400">
        <v>4599</v>
      </c>
      <c r="G4400">
        <v>5</v>
      </c>
      <c r="H4400" t="s">
        <v>1017</v>
      </c>
    </row>
    <row r="4401" spans="1:8" x14ac:dyDescent="0.25">
      <c r="A4401">
        <v>104399</v>
      </c>
      <c r="B4401" s="1">
        <v>46204</v>
      </c>
      <c r="C4401" t="s">
        <v>336</v>
      </c>
      <c r="D4401" t="s">
        <v>1106</v>
      </c>
      <c r="E4401">
        <v>3</v>
      </c>
      <c r="F4401">
        <v>1019</v>
      </c>
      <c r="G4401">
        <v>0</v>
      </c>
      <c r="H4401" t="s">
        <v>1024</v>
      </c>
    </row>
    <row r="4402" spans="1:8" x14ac:dyDescent="0.25">
      <c r="A4402">
        <v>104400</v>
      </c>
      <c r="B4402" s="1">
        <v>46204</v>
      </c>
      <c r="C4402" t="s">
        <v>658</v>
      </c>
      <c r="D4402" t="s">
        <v>1107</v>
      </c>
      <c r="E4402">
        <v>3</v>
      </c>
      <c r="F4402">
        <v>3203</v>
      </c>
      <c r="G4402">
        <v>10</v>
      </c>
      <c r="H4402" t="s">
        <v>1016</v>
      </c>
    </row>
    <row r="4403" spans="1:8" x14ac:dyDescent="0.25">
      <c r="A4403">
        <v>104401</v>
      </c>
      <c r="B4403" s="1">
        <v>46204</v>
      </c>
      <c r="C4403" t="s">
        <v>200</v>
      </c>
      <c r="D4403" t="s">
        <v>1129</v>
      </c>
      <c r="E4403">
        <v>5</v>
      </c>
      <c r="F4403">
        <v>1291</v>
      </c>
      <c r="G4403">
        <v>0</v>
      </c>
      <c r="H4403" t="s">
        <v>1018</v>
      </c>
    </row>
    <row r="4404" spans="1:8" x14ac:dyDescent="0.25">
      <c r="A4404">
        <v>104402</v>
      </c>
      <c r="B4404" s="1">
        <v>46204</v>
      </c>
      <c r="C4404" t="s">
        <v>487</v>
      </c>
      <c r="D4404" t="s">
        <v>1077</v>
      </c>
      <c r="E4404">
        <v>5</v>
      </c>
      <c r="F4404">
        <v>1839</v>
      </c>
      <c r="G4404">
        <v>0</v>
      </c>
      <c r="H4404" t="s">
        <v>1021</v>
      </c>
    </row>
    <row r="4405" spans="1:8" x14ac:dyDescent="0.25">
      <c r="A4405">
        <v>104403</v>
      </c>
      <c r="B4405" s="1">
        <v>46204</v>
      </c>
      <c r="C4405" t="s">
        <v>991</v>
      </c>
      <c r="D4405" t="s">
        <v>1028</v>
      </c>
      <c r="E4405">
        <v>4</v>
      </c>
      <c r="F4405">
        <v>835</v>
      </c>
      <c r="G4405">
        <v>5</v>
      </c>
      <c r="H4405" t="s">
        <v>1019</v>
      </c>
    </row>
    <row r="4406" spans="1:8" x14ac:dyDescent="0.25">
      <c r="A4406">
        <v>104404</v>
      </c>
      <c r="B4406" s="1">
        <v>46204</v>
      </c>
      <c r="C4406" t="s">
        <v>858</v>
      </c>
      <c r="D4406" t="s">
        <v>1103</v>
      </c>
      <c r="E4406">
        <v>5</v>
      </c>
      <c r="F4406">
        <v>2359</v>
      </c>
      <c r="G4406">
        <v>5</v>
      </c>
      <c r="H4406" t="s">
        <v>1019</v>
      </c>
    </row>
    <row r="4407" spans="1:8" x14ac:dyDescent="0.25">
      <c r="A4407">
        <v>104405</v>
      </c>
      <c r="B4407" s="1">
        <v>46204</v>
      </c>
      <c r="C4407" t="s">
        <v>595</v>
      </c>
      <c r="D4407" t="s">
        <v>1097</v>
      </c>
      <c r="E4407">
        <v>3</v>
      </c>
      <c r="F4407">
        <v>2326</v>
      </c>
      <c r="G4407">
        <v>5</v>
      </c>
      <c r="H4407" t="s">
        <v>1018</v>
      </c>
    </row>
    <row r="4408" spans="1:8" x14ac:dyDescent="0.25">
      <c r="A4408">
        <v>104406</v>
      </c>
      <c r="B4408" s="1">
        <v>46204</v>
      </c>
      <c r="C4408" t="s">
        <v>830</v>
      </c>
      <c r="D4408" t="s">
        <v>1098</v>
      </c>
      <c r="E4408">
        <v>5</v>
      </c>
      <c r="F4408">
        <v>330</v>
      </c>
      <c r="G4408">
        <v>5</v>
      </c>
      <c r="H4408" t="s">
        <v>1020</v>
      </c>
    </row>
    <row r="4409" spans="1:8" x14ac:dyDescent="0.25">
      <c r="A4409">
        <v>104407</v>
      </c>
      <c r="B4409" s="1">
        <v>46204</v>
      </c>
      <c r="C4409" t="s">
        <v>298</v>
      </c>
      <c r="D4409" t="s">
        <v>1135</v>
      </c>
      <c r="E4409">
        <v>3</v>
      </c>
      <c r="F4409">
        <v>1707</v>
      </c>
      <c r="G4409">
        <v>0</v>
      </c>
      <c r="H4409" t="s">
        <v>1017</v>
      </c>
    </row>
    <row r="4410" spans="1:8" x14ac:dyDescent="0.25">
      <c r="A4410">
        <v>104408</v>
      </c>
      <c r="B4410" s="1">
        <v>46204</v>
      </c>
      <c r="C4410" t="s">
        <v>54</v>
      </c>
      <c r="D4410" t="s">
        <v>1164</v>
      </c>
      <c r="E4410">
        <v>1</v>
      </c>
      <c r="F4410">
        <v>4117</v>
      </c>
      <c r="G4410">
        <v>5</v>
      </c>
      <c r="H4410" t="s">
        <v>1016</v>
      </c>
    </row>
    <row r="4411" spans="1:8" x14ac:dyDescent="0.25">
      <c r="A4411">
        <v>104409</v>
      </c>
      <c r="B4411" s="1">
        <v>46204</v>
      </c>
      <c r="C4411" t="s">
        <v>168</v>
      </c>
      <c r="D4411" t="s">
        <v>1080</v>
      </c>
      <c r="E4411">
        <v>1</v>
      </c>
      <c r="F4411">
        <v>1449</v>
      </c>
      <c r="G4411">
        <v>0</v>
      </c>
      <c r="H4411" t="s">
        <v>1020</v>
      </c>
    </row>
    <row r="4412" spans="1:8" x14ac:dyDescent="0.25">
      <c r="A4412">
        <v>104410</v>
      </c>
      <c r="B4412" s="1">
        <v>46204</v>
      </c>
      <c r="C4412" t="s">
        <v>995</v>
      </c>
      <c r="D4412" t="s">
        <v>1123</v>
      </c>
      <c r="E4412">
        <v>3</v>
      </c>
      <c r="F4412">
        <v>1231</v>
      </c>
      <c r="G4412">
        <v>10</v>
      </c>
      <c r="H4412" t="s">
        <v>1019</v>
      </c>
    </row>
    <row r="4413" spans="1:8" x14ac:dyDescent="0.25">
      <c r="A4413">
        <v>104411</v>
      </c>
      <c r="B4413" s="1">
        <v>46204</v>
      </c>
      <c r="C4413" t="s">
        <v>94</v>
      </c>
      <c r="D4413" t="s">
        <v>1154</v>
      </c>
      <c r="E4413">
        <v>3</v>
      </c>
      <c r="F4413">
        <v>3424</v>
      </c>
      <c r="G4413">
        <v>0</v>
      </c>
      <c r="H4413" t="s">
        <v>1023</v>
      </c>
    </row>
    <row r="4414" spans="1:8" x14ac:dyDescent="0.25">
      <c r="A4414">
        <v>104412</v>
      </c>
      <c r="B4414" s="1">
        <v>46204</v>
      </c>
      <c r="C4414" t="s">
        <v>561</v>
      </c>
      <c r="D4414" t="s">
        <v>1161</v>
      </c>
      <c r="E4414">
        <v>5</v>
      </c>
      <c r="F4414">
        <v>2540</v>
      </c>
      <c r="G4414">
        <v>5</v>
      </c>
      <c r="H4414" t="s">
        <v>1018</v>
      </c>
    </row>
    <row r="4415" spans="1:8" x14ac:dyDescent="0.25">
      <c r="A4415">
        <v>104413</v>
      </c>
      <c r="B4415" s="1">
        <v>46204</v>
      </c>
      <c r="C4415" t="s">
        <v>469</v>
      </c>
      <c r="D4415" t="s">
        <v>1070</v>
      </c>
      <c r="E4415">
        <v>3</v>
      </c>
      <c r="F4415">
        <v>3505</v>
      </c>
      <c r="G4415">
        <v>10</v>
      </c>
      <c r="H4415" t="s">
        <v>1022</v>
      </c>
    </row>
    <row r="4416" spans="1:8" x14ac:dyDescent="0.25">
      <c r="A4416">
        <v>104414</v>
      </c>
      <c r="B4416" s="1">
        <v>46204</v>
      </c>
      <c r="C4416" t="s">
        <v>371</v>
      </c>
      <c r="D4416" t="s">
        <v>1104</v>
      </c>
      <c r="E4416">
        <v>5</v>
      </c>
      <c r="F4416">
        <v>2910</v>
      </c>
      <c r="G4416">
        <v>10</v>
      </c>
      <c r="H4416" t="s">
        <v>1024</v>
      </c>
    </row>
    <row r="4417" spans="1:8" x14ac:dyDescent="0.25">
      <c r="A4417">
        <v>104415</v>
      </c>
      <c r="B4417" s="1">
        <v>46204</v>
      </c>
      <c r="C4417" t="s">
        <v>470</v>
      </c>
      <c r="D4417" t="s">
        <v>1157</v>
      </c>
      <c r="E4417">
        <v>2</v>
      </c>
      <c r="F4417">
        <v>3119</v>
      </c>
      <c r="G4417">
        <v>5</v>
      </c>
      <c r="H4417" t="s">
        <v>1017</v>
      </c>
    </row>
    <row r="4418" spans="1:8" x14ac:dyDescent="0.25">
      <c r="A4418">
        <v>104416</v>
      </c>
      <c r="B4418" s="1">
        <v>46204</v>
      </c>
      <c r="C4418" t="s">
        <v>261</v>
      </c>
      <c r="D4418" t="s">
        <v>1141</v>
      </c>
      <c r="E4418">
        <v>1</v>
      </c>
      <c r="F4418">
        <v>3328</v>
      </c>
      <c r="G4418">
        <v>5</v>
      </c>
      <c r="H4418" t="s">
        <v>1025</v>
      </c>
    </row>
    <row r="4419" spans="1:8" x14ac:dyDescent="0.25">
      <c r="A4419">
        <v>104417</v>
      </c>
      <c r="B4419" s="1">
        <v>46204</v>
      </c>
      <c r="C4419" t="s">
        <v>181</v>
      </c>
      <c r="D4419" t="s">
        <v>1094</v>
      </c>
      <c r="E4419">
        <v>3</v>
      </c>
      <c r="F4419">
        <v>2120</v>
      </c>
      <c r="G4419">
        <v>0</v>
      </c>
      <c r="H4419" t="s">
        <v>1021</v>
      </c>
    </row>
    <row r="4420" spans="1:8" x14ac:dyDescent="0.25">
      <c r="A4420">
        <v>104418</v>
      </c>
      <c r="B4420" s="1">
        <v>46204</v>
      </c>
      <c r="C4420" t="s">
        <v>635</v>
      </c>
      <c r="D4420" t="s">
        <v>1163</v>
      </c>
      <c r="E4420">
        <v>2</v>
      </c>
      <c r="F4420">
        <v>4676</v>
      </c>
      <c r="G4420">
        <v>10</v>
      </c>
      <c r="H4420" t="s">
        <v>1019</v>
      </c>
    </row>
    <row r="4421" spans="1:8" x14ac:dyDescent="0.25">
      <c r="A4421">
        <v>104419</v>
      </c>
      <c r="B4421" s="1">
        <v>46204</v>
      </c>
      <c r="C4421" t="s">
        <v>477</v>
      </c>
      <c r="D4421" t="s">
        <v>1030</v>
      </c>
      <c r="E4421">
        <v>3</v>
      </c>
      <c r="F4421">
        <v>547</v>
      </c>
      <c r="G4421">
        <v>10</v>
      </c>
      <c r="H4421" t="s">
        <v>1021</v>
      </c>
    </row>
    <row r="4422" spans="1:8" x14ac:dyDescent="0.25">
      <c r="A4422">
        <v>104420</v>
      </c>
      <c r="B4422" s="1">
        <v>46204</v>
      </c>
      <c r="C4422" t="s">
        <v>396</v>
      </c>
      <c r="D4422" t="s">
        <v>1079</v>
      </c>
      <c r="E4422">
        <v>1</v>
      </c>
      <c r="F4422">
        <v>1325</v>
      </c>
      <c r="G4422">
        <v>0</v>
      </c>
      <c r="H4422" t="s">
        <v>1016</v>
      </c>
    </row>
    <row r="4423" spans="1:8" x14ac:dyDescent="0.25">
      <c r="A4423">
        <v>104421</v>
      </c>
      <c r="B4423" s="1">
        <v>46204</v>
      </c>
      <c r="C4423" t="s">
        <v>776</v>
      </c>
      <c r="D4423" t="s">
        <v>1086</v>
      </c>
      <c r="E4423">
        <v>2</v>
      </c>
      <c r="F4423">
        <v>3786</v>
      </c>
      <c r="G4423">
        <v>5</v>
      </c>
      <c r="H4423" t="s">
        <v>1025</v>
      </c>
    </row>
    <row r="4424" spans="1:8" x14ac:dyDescent="0.25">
      <c r="A4424">
        <v>104422</v>
      </c>
      <c r="B4424" s="1">
        <v>46204</v>
      </c>
      <c r="C4424" t="s">
        <v>389</v>
      </c>
      <c r="D4424" t="s">
        <v>1047</v>
      </c>
      <c r="E4424">
        <v>3</v>
      </c>
      <c r="F4424">
        <v>1571</v>
      </c>
      <c r="G4424">
        <v>0</v>
      </c>
      <c r="H4424" t="s">
        <v>1023</v>
      </c>
    </row>
    <row r="4425" spans="1:8" x14ac:dyDescent="0.25">
      <c r="A4425">
        <v>104423</v>
      </c>
      <c r="B4425" s="1">
        <v>46204</v>
      </c>
      <c r="C4425" t="s">
        <v>858</v>
      </c>
      <c r="D4425" t="s">
        <v>1161</v>
      </c>
      <c r="E4425">
        <v>5</v>
      </c>
      <c r="F4425">
        <v>2145</v>
      </c>
      <c r="G4425">
        <v>5</v>
      </c>
      <c r="H4425" t="s">
        <v>1023</v>
      </c>
    </row>
    <row r="4426" spans="1:8" x14ac:dyDescent="0.25">
      <c r="A4426">
        <v>104424</v>
      </c>
      <c r="B4426" s="1">
        <v>46204</v>
      </c>
      <c r="C4426" t="s">
        <v>723</v>
      </c>
      <c r="D4426" t="s">
        <v>1091</v>
      </c>
      <c r="E4426">
        <v>4</v>
      </c>
      <c r="F4426">
        <v>752</v>
      </c>
      <c r="G4426">
        <v>0</v>
      </c>
      <c r="H4426" t="s">
        <v>1017</v>
      </c>
    </row>
    <row r="4427" spans="1:8" x14ac:dyDescent="0.25">
      <c r="A4427">
        <v>104425</v>
      </c>
      <c r="B4427" s="1">
        <v>46204</v>
      </c>
      <c r="C4427" t="s">
        <v>736</v>
      </c>
      <c r="D4427" t="s">
        <v>1080</v>
      </c>
      <c r="E4427">
        <v>1</v>
      </c>
      <c r="F4427">
        <v>3558</v>
      </c>
      <c r="G4427">
        <v>5</v>
      </c>
      <c r="H4427" t="s">
        <v>1018</v>
      </c>
    </row>
    <row r="4428" spans="1:8" x14ac:dyDescent="0.25">
      <c r="A4428">
        <v>104426</v>
      </c>
      <c r="B4428" s="1">
        <v>46204</v>
      </c>
      <c r="C4428" t="s">
        <v>723</v>
      </c>
      <c r="D4428" t="s">
        <v>1045</v>
      </c>
      <c r="E4428">
        <v>5</v>
      </c>
      <c r="F4428">
        <v>415</v>
      </c>
      <c r="G4428">
        <v>10</v>
      </c>
      <c r="H4428" t="s">
        <v>1018</v>
      </c>
    </row>
    <row r="4429" spans="1:8" x14ac:dyDescent="0.25">
      <c r="A4429">
        <v>104427</v>
      </c>
      <c r="B4429" s="1">
        <v>46204</v>
      </c>
      <c r="C4429" t="s">
        <v>553</v>
      </c>
      <c r="D4429" t="s">
        <v>1096</v>
      </c>
      <c r="E4429">
        <v>2</v>
      </c>
      <c r="F4429">
        <v>4471</v>
      </c>
      <c r="G4429">
        <v>5</v>
      </c>
      <c r="H4429" t="s">
        <v>1020</v>
      </c>
    </row>
    <row r="4430" spans="1:8" x14ac:dyDescent="0.25">
      <c r="A4430">
        <v>104428</v>
      </c>
      <c r="B4430" s="1">
        <v>46204</v>
      </c>
      <c r="C4430" t="s">
        <v>932</v>
      </c>
      <c r="D4430" t="s">
        <v>1069</v>
      </c>
      <c r="E4430">
        <v>3</v>
      </c>
      <c r="F4430">
        <v>4572</v>
      </c>
      <c r="G4430">
        <v>10</v>
      </c>
      <c r="H4430" t="s">
        <v>1023</v>
      </c>
    </row>
    <row r="4431" spans="1:8" x14ac:dyDescent="0.25">
      <c r="A4431">
        <v>104429</v>
      </c>
      <c r="B4431" s="1">
        <v>46204</v>
      </c>
      <c r="C4431" t="s">
        <v>270</v>
      </c>
      <c r="D4431" t="s">
        <v>1124</v>
      </c>
      <c r="E4431">
        <v>4</v>
      </c>
      <c r="F4431">
        <v>4539</v>
      </c>
      <c r="G4431">
        <v>10</v>
      </c>
      <c r="H4431" t="s">
        <v>1021</v>
      </c>
    </row>
    <row r="4432" spans="1:8" x14ac:dyDescent="0.25">
      <c r="A4432">
        <v>104430</v>
      </c>
      <c r="B4432" s="1">
        <v>46204</v>
      </c>
      <c r="C4432" t="s">
        <v>246</v>
      </c>
      <c r="D4432" t="s">
        <v>1057</v>
      </c>
      <c r="E4432">
        <v>5</v>
      </c>
      <c r="F4432">
        <v>680</v>
      </c>
      <c r="G4432">
        <v>0</v>
      </c>
      <c r="H4432" t="s">
        <v>1025</v>
      </c>
    </row>
    <row r="4433" spans="1:8" x14ac:dyDescent="0.25">
      <c r="A4433">
        <v>104431</v>
      </c>
      <c r="B4433" s="1">
        <v>46204</v>
      </c>
      <c r="C4433" t="s">
        <v>327</v>
      </c>
      <c r="D4433" t="s">
        <v>1116</v>
      </c>
      <c r="E4433">
        <v>1</v>
      </c>
      <c r="F4433">
        <v>1818</v>
      </c>
      <c r="G4433">
        <v>5</v>
      </c>
      <c r="H4433" t="s">
        <v>1016</v>
      </c>
    </row>
    <row r="4434" spans="1:8" x14ac:dyDescent="0.25">
      <c r="A4434">
        <v>104432</v>
      </c>
      <c r="B4434" s="1">
        <v>46204</v>
      </c>
      <c r="C4434" t="s">
        <v>512</v>
      </c>
      <c r="D4434" t="s">
        <v>1045</v>
      </c>
      <c r="E4434">
        <v>1</v>
      </c>
      <c r="F4434">
        <v>3197</v>
      </c>
      <c r="G4434">
        <v>0</v>
      </c>
      <c r="H4434" t="s">
        <v>1019</v>
      </c>
    </row>
    <row r="4435" spans="1:8" x14ac:dyDescent="0.25">
      <c r="A4435">
        <v>104433</v>
      </c>
      <c r="B4435" s="1">
        <v>46204</v>
      </c>
      <c r="C4435" t="s">
        <v>822</v>
      </c>
      <c r="D4435" t="s">
        <v>1131</v>
      </c>
      <c r="E4435">
        <v>3</v>
      </c>
      <c r="F4435">
        <v>2960</v>
      </c>
      <c r="G4435">
        <v>5</v>
      </c>
      <c r="H4435" t="s">
        <v>1024</v>
      </c>
    </row>
    <row r="4436" spans="1:8" x14ac:dyDescent="0.25">
      <c r="A4436">
        <v>104434</v>
      </c>
      <c r="B4436" s="1">
        <v>46204</v>
      </c>
      <c r="C4436" t="s">
        <v>824</v>
      </c>
      <c r="D4436" t="s">
        <v>1090</v>
      </c>
      <c r="E4436">
        <v>3</v>
      </c>
      <c r="F4436">
        <v>2696</v>
      </c>
      <c r="G4436">
        <v>5</v>
      </c>
      <c r="H4436" t="s">
        <v>1018</v>
      </c>
    </row>
    <row r="4437" spans="1:8" x14ac:dyDescent="0.25">
      <c r="A4437">
        <v>104435</v>
      </c>
      <c r="B4437" s="1">
        <v>46204</v>
      </c>
      <c r="C4437" t="s">
        <v>982</v>
      </c>
      <c r="D4437" t="s">
        <v>1088</v>
      </c>
      <c r="E4437">
        <v>4</v>
      </c>
      <c r="F4437">
        <v>1534</v>
      </c>
      <c r="G4437">
        <v>0</v>
      </c>
      <c r="H4437" t="s">
        <v>1022</v>
      </c>
    </row>
    <row r="4438" spans="1:8" x14ac:dyDescent="0.25">
      <c r="A4438">
        <v>104436</v>
      </c>
      <c r="B4438" s="1">
        <v>46204</v>
      </c>
      <c r="C4438" t="s">
        <v>843</v>
      </c>
      <c r="D4438" t="s">
        <v>1075</v>
      </c>
      <c r="E4438">
        <v>2</v>
      </c>
      <c r="F4438">
        <v>1575</v>
      </c>
      <c r="G4438">
        <v>5</v>
      </c>
      <c r="H4438" t="s">
        <v>1022</v>
      </c>
    </row>
    <row r="4439" spans="1:8" x14ac:dyDescent="0.25">
      <c r="A4439">
        <v>104437</v>
      </c>
      <c r="B4439" s="1">
        <v>46204</v>
      </c>
      <c r="C4439" t="s">
        <v>431</v>
      </c>
      <c r="D4439" t="s">
        <v>1095</v>
      </c>
      <c r="E4439">
        <v>3</v>
      </c>
      <c r="F4439">
        <v>4677</v>
      </c>
      <c r="G4439">
        <v>10</v>
      </c>
      <c r="H4439" t="s">
        <v>1022</v>
      </c>
    </row>
    <row r="4440" spans="1:8" x14ac:dyDescent="0.25">
      <c r="A4440">
        <v>104438</v>
      </c>
      <c r="B4440" s="1">
        <v>46204</v>
      </c>
      <c r="C4440" t="s">
        <v>300</v>
      </c>
      <c r="D4440" t="s">
        <v>1084</v>
      </c>
      <c r="E4440">
        <v>2</v>
      </c>
      <c r="F4440">
        <v>3405</v>
      </c>
      <c r="G4440">
        <v>10</v>
      </c>
      <c r="H4440" t="s">
        <v>1024</v>
      </c>
    </row>
    <row r="4441" spans="1:8" x14ac:dyDescent="0.25">
      <c r="A4441">
        <v>104439</v>
      </c>
      <c r="B4441" s="1">
        <v>46204</v>
      </c>
      <c r="C4441" t="s">
        <v>65</v>
      </c>
      <c r="D4441" t="s">
        <v>1073</v>
      </c>
      <c r="E4441">
        <v>1</v>
      </c>
      <c r="F4441">
        <v>1371</v>
      </c>
      <c r="G4441">
        <v>10</v>
      </c>
      <c r="H4441" t="s">
        <v>1025</v>
      </c>
    </row>
    <row r="4442" spans="1:8" x14ac:dyDescent="0.25">
      <c r="A4442">
        <v>104440</v>
      </c>
      <c r="B4442" s="1">
        <v>46204</v>
      </c>
      <c r="C4442" t="s">
        <v>876</v>
      </c>
      <c r="D4442" t="s">
        <v>1165</v>
      </c>
      <c r="E4442">
        <v>4</v>
      </c>
      <c r="F4442">
        <v>4827</v>
      </c>
      <c r="G4442">
        <v>0</v>
      </c>
      <c r="H4442" t="s">
        <v>1017</v>
      </c>
    </row>
    <row r="4443" spans="1:8" x14ac:dyDescent="0.25">
      <c r="A4443">
        <v>104441</v>
      </c>
      <c r="B4443" s="1">
        <v>46204</v>
      </c>
      <c r="C4443" t="s">
        <v>614</v>
      </c>
      <c r="D4443" t="s">
        <v>1073</v>
      </c>
      <c r="E4443">
        <v>1</v>
      </c>
      <c r="F4443">
        <v>3678</v>
      </c>
      <c r="G4443">
        <v>5</v>
      </c>
      <c r="H4443" t="s">
        <v>1018</v>
      </c>
    </row>
    <row r="4444" spans="1:8" x14ac:dyDescent="0.25">
      <c r="A4444">
        <v>104442</v>
      </c>
      <c r="B4444" s="1">
        <v>46204</v>
      </c>
      <c r="C4444" t="s">
        <v>59</v>
      </c>
      <c r="D4444" t="s">
        <v>1078</v>
      </c>
      <c r="E4444">
        <v>1</v>
      </c>
      <c r="F4444">
        <v>945</v>
      </c>
      <c r="G4444">
        <v>10</v>
      </c>
      <c r="H4444" t="s">
        <v>1024</v>
      </c>
    </row>
    <row r="4445" spans="1:8" x14ac:dyDescent="0.25">
      <c r="A4445">
        <v>104443</v>
      </c>
      <c r="B4445" s="1">
        <v>46204</v>
      </c>
      <c r="C4445" t="s">
        <v>805</v>
      </c>
      <c r="D4445" t="s">
        <v>1060</v>
      </c>
      <c r="E4445">
        <v>2</v>
      </c>
      <c r="F4445">
        <v>2133</v>
      </c>
      <c r="G4445">
        <v>10</v>
      </c>
      <c r="H4445" t="s">
        <v>1016</v>
      </c>
    </row>
    <row r="4446" spans="1:8" x14ac:dyDescent="0.25">
      <c r="A4446">
        <v>104444</v>
      </c>
      <c r="B4446" s="1">
        <v>46204</v>
      </c>
      <c r="C4446" t="s">
        <v>146</v>
      </c>
      <c r="D4446" t="s">
        <v>1148</v>
      </c>
      <c r="E4446">
        <v>2</v>
      </c>
      <c r="F4446">
        <v>841</v>
      </c>
      <c r="G4446">
        <v>0</v>
      </c>
      <c r="H4446" t="s">
        <v>1016</v>
      </c>
    </row>
    <row r="4447" spans="1:8" x14ac:dyDescent="0.25">
      <c r="A4447">
        <v>104445</v>
      </c>
      <c r="B4447" s="1">
        <v>46204</v>
      </c>
      <c r="C4447" t="s">
        <v>566</v>
      </c>
      <c r="D4447" t="s">
        <v>1117</v>
      </c>
      <c r="E4447">
        <v>1</v>
      </c>
      <c r="F4447">
        <v>4350</v>
      </c>
      <c r="G4447">
        <v>0</v>
      </c>
      <c r="H4447" t="s">
        <v>1025</v>
      </c>
    </row>
    <row r="4448" spans="1:8" x14ac:dyDescent="0.25">
      <c r="A4448">
        <v>104446</v>
      </c>
      <c r="B4448" s="1">
        <v>46204</v>
      </c>
      <c r="C4448" t="s">
        <v>88</v>
      </c>
      <c r="D4448" t="s">
        <v>1036</v>
      </c>
      <c r="E4448">
        <v>5</v>
      </c>
      <c r="F4448">
        <v>3847</v>
      </c>
      <c r="G4448">
        <v>10</v>
      </c>
      <c r="H4448" t="s">
        <v>1022</v>
      </c>
    </row>
    <row r="4449" spans="1:8" x14ac:dyDescent="0.25">
      <c r="A4449">
        <v>104447</v>
      </c>
      <c r="B4449" s="1">
        <v>46204</v>
      </c>
      <c r="C4449" t="s">
        <v>432</v>
      </c>
      <c r="D4449" t="s">
        <v>1036</v>
      </c>
      <c r="E4449">
        <v>5</v>
      </c>
      <c r="F4449">
        <v>1638</v>
      </c>
      <c r="G4449">
        <v>10</v>
      </c>
      <c r="H4449" t="s">
        <v>1019</v>
      </c>
    </row>
    <row r="4450" spans="1:8" x14ac:dyDescent="0.25">
      <c r="A4450">
        <v>104448</v>
      </c>
      <c r="B4450" s="1">
        <v>46204</v>
      </c>
      <c r="C4450" t="s">
        <v>672</v>
      </c>
      <c r="D4450" t="s">
        <v>1106</v>
      </c>
      <c r="E4450">
        <v>1</v>
      </c>
      <c r="F4450">
        <v>2292</v>
      </c>
      <c r="G4450">
        <v>0</v>
      </c>
      <c r="H4450" t="s">
        <v>1025</v>
      </c>
    </row>
    <row r="4451" spans="1:8" x14ac:dyDescent="0.25">
      <c r="A4451">
        <v>104449</v>
      </c>
      <c r="B4451" s="1">
        <v>46204</v>
      </c>
      <c r="C4451" t="s">
        <v>614</v>
      </c>
      <c r="D4451" t="s">
        <v>1046</v>
      </c>
      <c r="E4451">
        <v>4</v>
      </c>
      <c r="F4451">
        <v>1151</v>
      </c>
      <c r="G4451">
        <v>0</v>
      </c>
      <c r="H4451" t="s">
        <v>1023</v>
      </c>
    </row>
    <row r="4452" spans="1:8" x14ac:dyDescent="0.25">
      <c r="A4452">
        <v>104450</v>
      </c>
      <c r="B4452" s="1">
        <v>46204</v>
      </c>
      <c r="C4452" t="s">
        <v>911</v>
      </c>
      <c r="D4452" t="s">
        <v>1108</v>
      </c>
      <c r="E4452">
        <v>5</v>
      </c>
      <c r="F4452">
        <v>1144</v>
      </c>
      <c r="G4452">
        <v>10</v>
      </c>
      <c r="H4452" t="s">
        <v>1022</v>
      </c>
    </row>
    <row r="4453" spans="1:8" x14ac:dyDescent="0.25">
      <c r="A4453">
        <v>104451</v>
      </c>
      <c r="B4453" s="1">
        <v>46204</v>
      </c>
      <c r="C4453" t="s">
        <v>539</v>
      </c>
      <c r="D4453" t="s">
        <v>1074</v>
      </c>
      <c r="E4453">
        <v>5</v>
      </c>
      <c r="F4453">
        <v>1160</v>
      </c>
      <c r="G4453">
        <v>0</v>
      </c>
      <c r="H4453" t="s">
        <v>1023</v>
      </c>
    </row>
    <row r="4454" spans="1:8" x14ac:dyDescent="0.25">
      <c r="A4454">
        <v>104452</v>
      </c>
      <c r="B4454" s="1">
        <v>46204</v>
      </c>
      <c r="C4454" t="s">
        <v>855</v>
      </c>
      <c r="D4454" t="s">
        <v>1075</v>
      </c>
      <c r="E4454">
        <v>5</v>
      </c>
      <c r="F4454">
        <v>490</v>
      </c>
      <c r="G4454">
        <v>0</v>
      </c>
      <c r="H4454" t="s">
        <v>1019</v>
      </c>
    </row>
    <row r="4455" spans="1:8" x14ac:dyDescent="0.25">
      <c r="A4455">
        <v>104453</v>
      </c>
      <c r="B4455" s="1">
        <v>46204</v>
      </c>
      <c r="C4455" t="s">
        <v>621</v>
      </c>
      <c r="D4455" t="s">
        <v>1036</v>
      </c>
      <c r="E4455">
        <v>2</v>
      </c>
      <c r="F4455">
        <v>251</v>
      </c>
      <c r="G4455">
        <v>0</v>
      </c>
      <c r="H4455" t="s">
        <v>1017</v>
      </c>
    </row>
    <row r="4456" spans="1:8" x14ac:dyDescent="0.25">
      <c r="A4456">
        <v>104454</v>
      </c>
      <c r="B4456" s="1">
        <v>46204</v>
      </c>
      <c r="C4456" t="s">
        <v>659</v>
      </c>
      <c r="D4456" t="s">
        <v>1072</v>
      </c>
      <c r="E4456">
        <v>5</v>
      </c>
      <c r="F4456">
        <v>1425</v>
      </c>
      <c r="G4456">
        <v>0</v>
      </c>
      <c r="H4456" t="s">
        <v>1016</v>
      </c>
    </row>
    <row r="4457" spans="1:8" x14ac:dyDescent="0.25">
      <c r="A4457">
        <v>104455</v>
      </c>
      <c r="B4457" s="1">
        <v>46204</v>
      </c>
      <c r="C4457" t="s">
        <v>547</v>
      </c>
      <c r="D4457" t="s">
        <v>1157</v>
      </c>
      <c r="E4457">
        <v>4</v>
      </c>
      <c r="F4457">
        <v>269</v>
      </c>
      <c r="G4457">
        <v>0</v>
      </c>
      <c r="H4457" t="s">
        <v>1023</v>
      </c>
    </row>
    <row r="4458" spans="1:8" x14ac:dyDescent="0.25">
      <c r="A4458">
        <v>104456</v>
      </c>
      <c r="B4458" s="1">
        <v>46204</v>
      </c>
      <c r="C4458" t="s">
        <v>405</v>
      </c>
      <c r="D4458" t="s">
        <v>1041</v>
      </c>
      <c r="E4458">
        <v>3</v>
      </c>
      <c r="F4458">
        <v>1385</v>
      </c>
      <c r="G4458">
        <v>10</v>
      </c>
      <c r="H4458" t="s">
        <v>1018</v>
      </c>
    </row>
    <row r="4459" spans="1:8" x14ac:dyDescent="0.25">
      <c r="A4459">
        <v>104457</v>
      </c>
      <c r="B4459" s="1">
        <v>46204</v>
      </c>
      <c r="C4459" t="s">
        <v>392</v>
      </c>
      <c r="D4459" t="s">
        <v>1104</v>
      </c>
      <c r="E4459">
        <v>5</v>
      </c>
      <c r="F4459">
        <v>3882</v>
      </c>
      <c r="G4459">
        <v>10</v>
      </c>
      <c r="H4459" t="s">
        <v>1017</v>
      </c>
    </row>
    <row r="4460" spans="1:8" x14ac:dyDescent="0.25">
      <c r="A4460">
        <v>104458</v>
      </c>
      <c r="B4460" s="1">
        <v>46204</v>
      </c>
      <c r="C4460" t="s">
        <v>183</v>
      </c>
      <c r="D4460" t="s">
        <v>1037</v>
      </c>
      <c r="E4460">
        <v>5</v>
      </c>
      <c r="F4460">
        <v>2770</v>
      </c>
      <c r="G4460">
        <v>5</v>
      </c>
      <c r="H4460" t="s">
        <v>1021</v>
      </c>
    </row>
    <row r="4461" spans="1:8" x14ac:dyDescent="0.25">
      <c r="A4461">
        <v>104459</v>
      </c>
      <c r="B4461" s="1">
        <v>46204</v>
      </c>
      <c r="C4461" t="s">
        <v>535</v>
      </c>
      <c r="D4461" t="s">
        <v>1134</v>
      </c>
      <c r="E4461">
        <v>1</v>
      </c>
      <c r="F4461">
        <v>3136</v>
      </c>
      <c r="G4461">
        <v>5</v>
      </c>
      <c r="H4461" t="s">
        <v>1023</v>
      </c>
    </row>
    <row r="4462" spans="1:8" x14ac:dyDescent="0.25">
      <c r="A4462">
        <v>104460</v>
      </c>
      <c r="B4462" s="1">
        <v>46204</v>
      </c>
      <c r="C4462" t="s">
        <v>741</v>
      </c>
      <c r="D4462" t="s">
        <v>1156</v>
      </c>
      <c r="E4462">
        <v>1</v>
      </c>
      <c r="F4462">
        <v>1502</v>
      </c>
      <c r="G4462">
        <v>5</v>
      </c>
      <c r="H4462" t="s">
        <v>1021</v>
      </c>
    </row>
    <row r="4463" spans="1:8" x14ac:dyDescent="0.25">
      <c r="A4463">
        <v>104461</v>
      </c>
      <c r="B4463" s="1">
        <v>46204</v>
      </c>
      <c r="C4463" t="s">
        <v>100</v>
      </c>
      <c r="D4463" t="s">
        <v>1137</v>
      </c>
      <c r="E4463">
        <v>1</v>
      </c>
      <c r="F4463">
        <v>1389</v>
      </c>
      <c r="G4463">
        <v>0</v>
      </c>
      <c r="H4463" t="s">
        <v>1021</v>
      </c>
    </row>
    <row r="4464" spans="1:8" x14ac:dyDescent="0.25">
      <c r="A4464">
        <v>104462</v>
      </c>
      <c r="B4464" s="1">
        <v>46204</v>
      </c>
      <c r="C4464" t="s">
        <v>618</v>
      </c>
      <c r="D4464" t="s">
        <v>1158</v>
      </c>
      <c r="E4464">
        <v>5</v>
      </c>
      <c r="F4464">
        <v>4851</v>
      </c>
      <c r="G4464">
        <v>0</v>
      </c>
      <c r="H4464" t="s">
        <v>1024</v>
      </c>
    </row>
    <row r="4465" spans="1:8" x14ac:dyDescent="0.25">
      <c r="A4465">
        <v>104463</v>
      </c>
      <c r="B4465" s="1">
        <v>46204</v>
      </c>
      <c r="C4465" t="s">
        <v>867</v>
      </c>
      <c r="D4465" t="s">
        <v>1028</v>
      </c>
      <c r="E4465">
        <v>2</v>
      </c>
      <c r="F4465">
        <v>3827</v>
      </c>
      <c r="G4465">
        <v>10</v>
      </c>
      <c r="H4465" t="s">
        <v>1025</v>
      </c>
    </row>
    <row r="4466" spans="1:8" x14ac:dyDescent="0.25">
      <c r="A4466">
        <v>104464</v>
      </c>
      <c r="B4466" s="1">
        <v>46204</v>
      </c>
      <c r="C4466" t="s">
        <v>130</v>
      </c>
      <c r="D4466" t="s">
        <v>1040</v>
      </c>
      <c r="E4466">
        <v>5</v>
      </c>
      <c r="F4466">
        <v>4193</v>
      </c>
      <c r="G4466">
        <v>10</v>
      </c>
      <c r="H4466" t="s">
        <v>1024</v>
      </c>
    </row>
    <row r="4467" spans="1:8" x14ac:dyDescent="0.25">
      <c r="A4467">
        <v>104465</v>
      </c>
      <c r="B4467" s="1">
        <v>46204</v>
      </c>
      <c r="C4467" t="s">
        <v>730</v>
      </c>
      <c r="D4467" t="s">
        <v>1142</v>
      </c>
      <c r="E4467">
        <v>4</v>
      </c>
      <c r="F4467">
        <v>2282</v>
      </c>
      <c r="G4467">
        <v>5</v>
      </c>
      <c r="H4467" t="s">
        <v>1017</v>
      </c>
    </row>
    <row r="4468" spans="1:8" x14ac:dyDescent="0.25">
      <c r="A4468">
        <v>104466</v>
      </c>
      <c r="B4468" s="1">
        <v>46204</v>
      </c>
      <c r="C4468" t="s">
        <v>757</v>
      </c>
      <c r="D4468" t="s">
        <v>1148</v>
      </c>
      <c r="E4468">
        <v>1</v>
      </c>
      <c r="F4468">
        <v>4293</v>
      </c>
      <c r="G4468">
        <v>10</v>
      </c>
      <c r="H4468" t="s">
        <v>1022</v>
      </c>
    </row>
    <row r="4469" spans="1:8" x14ac:dyDescent="0.25">
      <c r="A4469">
        <v>104467</v>
      </c>
      <c r="B4469" s="1">
        <v>46204</v>
      </c>
      <c r="C4469" t="s">
        <v>96</v>
      </c>
      <c r="D4469" t="s">
        <v>1039</v>
      </c>
      <c r="E4469">
        <v>5</v>
      </c>
      <c r="F4469">
        <v>3951</v>
      </c>
      <c r="G4469">
        <v>5</v>
      </c>
      <c r="H4469" t="s">
        <v>1024</v>
      </c>
    </row>
    <row r="4470" spans="1:8" x14ac:dyDescent="0.25">
      <c r="A4470">
        <v>104468</v>
      </c>
      <c r="B4470" s="1">
        <v>46204</v>
      </c>
      <c r="C4470" t="s">
        <v>343</v>
      </c>
      <c r="D4470" t="s">
        <v>1082</v>
      </c>
      <c r="E4470">
        <v>1</v>
      </c>
      <c r="F4470">
        <v>3152</v>
      </c>
      <c r="G4470">
        <v>0</v>
      </c>
      <c r="H4470" t="s">
        <v>1025</v>
      </c>
    </row>
    <row r="4471" spans="1:8" x14ac:dyDescent="0.25">
      <c r="A4471">
        <v>104469</v>
      </c>
      <c r="B4471" s="1">
        <v>46204</v>
      </c>
      <c r="C4471" t="s">
        <v>300</v>
      </c>
      <c r="D4471" t="s">
        <v>1121</v>
      </c>
      <c r="E4471">
        <v>3</v>
      </c>
      <c r="F4471">
        <v>4581</v>
      </c>
      <c r="G4471">
        <v>10</v>
      </c>
      <c r="H4471" t="s">
        <v>1022</v>
      </c>
    </row>
    <row r="4472" spans="1:8" x14ac:dyDescent="0.25">
      <c r="A4472">
        <v>104470</v>
      </c>
      <c r="B4472" s="1">
        <v>46204</v>
      </c>
      <c r="C4472" t="s">
        <v>674</v>
      </c>
      <c r="D4472" t="s">
        <v>1075</v>
      </c>
      <c r="E4472">
        <v>3</v>
      </c>
      <c r="F4472">
        <v>4543</v>
      </c>
      <c r="G4472">
        <v>5</v>
      </c>
      <c r="H4472" t="s">
        <v>1016</v>
      </c>
    </row>
    <row r="4473" spans="1:8" x14ac:dyDescent="0.25">
      <c r="A4473">
        <v>104471</v>
      </c>
      <c r="B4473" s="1">
        <v>46204</v>
      </c>
      <c r="C4473" t="s">
        <v>501</v>
      </c>
      <c r="D4473" t="s">
        <v>1168</v>
      </c>
      <c r="E4473">
        <v>3</v>
      </c>
      <c r="F4473">
        <v>4129</v>
      </c>
      <c r="G4473">
        <v>10</v>
      </c>
      <c r="H4473" t="s">
        <v>1017</v>
      </c>
    </row>
    <row r="4474" spans="1:8" x14ac:dyDescent="0.25">
      <c r="A4474">
        <v>104472</v>
      </c>
      <c r="B4474" s="1">
        <v>46204</v>
      </c>
      <c r="C4474" t="s">
        <v>548</v>
      </c>
      <c r="D4474" t="s">
        <v>1070</v>
      </c>
      <c r="E4474">
        <v>3</v>
      </c>
      <c r="F4474">
        <v>1797</v>
      </c>
      <c r="G4474">
        <v>0</v>
      </c>
      <c r="H4474" t="s">
        <v>1020</v>
      </c>
    </row>
    <row r="4475" spans="1:8" x14ac:dyDescent="0.25">
      <c r="A4475">
        <v>104473</v>
      </c>
      <c r="B4475" s="1">
        <v>46204</v>
      </c>
      <c r="C4475" t="s">
        <v>231</v>
      </c>
      <c r="D4475" t="s">
        <v>1167</v>
      </c>
      <c r="E4475">
        <v>1</v>
      </c>
      <c r="F4475">
        <v>431</v>
      </c>
      <c r="G4475">
        <v>10</v>
      </c>
      <c r="H4475" t="s">
        <v>1016</v>
      </c>
    </row>
    <row r="4476" spans="1:8" x14ac:dyDescent="0.25">
      <c r="A4476">
        <v>104474</v>
      </c>
      <c r="B4476" s="1">
        <v>46204</v>
      </c>
      <c r="C4476" t="s">
        <v>441</v>
      </c>
      <c r="D4476" t="s">
        <v>1123</v>
      </c>
      <c r="E4476">
        <v>1</v>
      </c>
      <c r="F4476">
        <v>2612</v>
      </c>
      <c r="G4476">
        <v>5</v>
      </c>
      <c r="H4476" t="s">
        <v>1021</v>
      </c>
    </row>
    <row r="4477" spans="1:8" x14ac:dyDescent="0.25">
      <c r="A4477">
        <v>104475</v>
      </c>
      <c r="B4477" s="1">
        <v>46204</v>
      </c>
      <c r="C4477" t="s">
        <v>482</v>
      </c>
      <c r="D4477" t="s">
        <v>1088</v>
      </c>
      <c r="E4477">
        <v>2</v>
      </c>
      <c r="F4477">
        <v>619</v>
      </c>
      <c r="G4477">
        <v>10</v>
      </c>
      <c r="H4477" t="s">
        <v>1022</v>
      </c>
    </row>
    <row r="4478" spans="1:8" x14ac:dyDescent="0.25">
      <c r="A4478">
        <v>104476</v>
      </c>
      <c r="B4478" s="1">
        <v>46204</v>
      </c>
      <c r="C4478" t="s">
        <v>587</v>
      </c>
      <c r="D4478" t="s">
        <v>1118</v>
      </c>
      <c r="E4478">
        <v>1</v>
      </c>
      <c r="F4478">
        <v>1575</v>
      </c>
      <c r="G4478">
        <v>10</v>
      </c>
      <c r="H4478" t="s">
        <v>1018</v>
      </c>
    </row>
    <row r="4479" spans="1:8" x14ac:dyDescent="0.25">
      <c r="A4479">
        <v>104477</v>
      </c>
      <c r="B4479" s="1">
        <v>46204</v>
      </c>
      <c r="C4479" t="s">
        <v>382</v>
      </c>
      <c r="D4479" t="s">
        <v>1143</v>
      </c>
      <c r="E4479">
        <v>4</v>
      </c>
      <c r="F4479">
        <v>4773</v>
      </c>
      <c r="G4479">
        <v>5</v>
      </c>
      <c r="H4479" t="s">
        <v>1021</v>
      </c>
    </row>
    <row r="4480" spans="1:8" x14ac:dyDescent="0.25">
      <c r="A4480">
        <v>104478</v>
      </c>
      <c r="B4480" s="1">
        <v>46204</v>
      </c>
      <c r="C4480" t="s">
        <v>551</v>
      </c>
      <c r="D4480" t="s">
        <v>1157</v>
      </c>
      <c r="E4480">
        <v>4</v>
      </c>
      <c r="F4480">
        <v>803</v>
      </c>
      <c r="G4480">
        <v>0</v>
      </c>
      <c r="H4480" t="s">
        <v>1022</v>
      </c>
    </row>
    <row r="4481" spans="1:8" x14ac:dyDescent="0.25">
      <c r="A4481">
        <v>104479</v>
      </c>
      <c r="B4481" s="1">
        <v>46204</v>
      </c>
      <c r="C4481" t="s">
        <v>616</v>
      </c>
      <c r="D4481" t="s">
        <v>1175</v>
      </c>
      <c r="E4481">
        <v>1</v>
      </c>
      <c r="F4481">
        <v>2444</v>
      </c>
      <c r="G4481">
        <v>5</v>
      </c>
      <c r="H4481" t="s">
        <v>1024</v>
      </c>
    </row>
    <row r="4482" spans="1:8" x14ac:dyDescent="0.25">
      <c r="A4482">
        <v>104480</v>
      </c>
      <c r="B4482" s="1">
        <v>46204</v>
      </c>
      <c r="C4482" t="s">
        <v>290</v>
      </c>
      <c r="D4482" t="s">
        <v>1057</v>
      </c>
      <c r="E4482">
        <v>5</v>
      </c>
      <c r="F4482">
        <v>634</v>
      </c>
      <c r="G4482">
        <v>0</v>
      </c>
      <c r="H4482" t="s">
        <v>1019</v>
      </c>
    </row>
    <row r="4483" spans="1:8" x14ac:dyDescent="0.25">
      <c r="A4483">
        <v>104481</v>
      </c>
      <c r="B4483" s="1">
        <v>46204</v>
      </c>
      <c r="C4483" t="s">
        <v>584</v>
      </c>
      <c r="D4483" t="s">
        <v>1069</v>
      </c>
      <c r="E4483">
        <v>4</v>
      </c>
      <c r="F4483">
        <v>1887</v>
      </c>
      <c r="G4483">
        <v>0</v>
      </c>
      <c r="H4483" t="s">
        <v>1023</v>
      </c>
    </row>
    <row r="4484" spans="1:8" x14ac:dyDescent="0.25">
      <c r="A4484">
        <v>104482</v>
      </c>
      <c r="B4484" s="1">
        <v>46204</v>
      </c>
      <c r="C4484" t="s">
        <v>160</v>
      </c>
      <c r="D4484" t="s">
        <v>1094</v>
      </c>
      <c r="E4484">
        <v>5</v>
      </c>
      <c r="F4484">
        <v>239</v>
      </c>
      <c r="G4484">
        <v>10</v>
      </c>
      <c r="H4484" t="s">
        <v>1022</v>
      </c>
    </row>
    <row r="4485" spans="1:8" x14ac:dyDescent="0.25">
      <c r="A4485">
        <v>104483</v>
      </c>
      <c r="B4485" s="1">
        <v>46204</v>
      </c>
      <c r="C4485" t="s">
        <v>638</v>
      </c>
      <c r="D4485" t="s">
        <v>1048</v>
      </c>
      <c r="E4485">
        <v>4</v>
      </c>
      <c r="F4485">
        <v>4086</v>
      </c>
      <c r="G4485">
        <v>10</v>
      </c>
      <c r="H4485" t="s">
        <v>1024</v>
      </c>
    </row>
    <row r="4486" spans="1:8" x14ac:dyDescent="0.25">
      <c r="A4486">
        <v>104484</v>
      </c>
      <c r="B4486" s="1">
        <v>46204</v>
      </c>
      <c r="C4486" t="s">
        <v>221</v>
      </c>
      <c r="D4486" t="s">
        <v>1111</v>
      </c>
      <c r="E4486">
        <v>4</v>
      </c>
      <c r="F4486">
        <v>4150</v>
      </c>
      <c r="G4486">
        <v>5</v>
      </c>
      <c r="H4486" t="s">
        <v>1016</v>
      </c>
    </row>
    <row r="4487" spans="1:8" x14ac:dyDescent="0.25">
      <c r="A4487">
        <v>104485</v>
      </c>
      <c r="B4487" s="1">
        <v>46204</v>
      </c>
      <c r="C4487" t="s">
        <v>480</v>
      </c>
      <c r="D4487" t="s">
        <v>1175</v>
      </c>
      <c r="E4487">
        <v>2</v>
      </c>
      <c r="F4487">
        <v>982</v>
      </c>
      <c r="G4487">
        <v>5</v>
      </c>
      <c r="H4487" t="s">
        <v>1021</v>
      </c>
    </row>
    <row r="4488" spans="1:8" x14ac:dyDescent="0.25">
      <c r="A4488">
        <v>104486</v>
      </c>
      <c r="B4488" s="1">
        <v>46204</v>
      </c>
      <c r="C4488" t="s">
        <v>634</v>
      </c>
      <c r="D4488" t="s">
        <v>1060</v>
      </c>
      <c r="E4488">
        <v>5</v>
      </c>
      <c r="F4488">
        <v>3896</v>
      </c>
      <c r="G4488">
        <v>5</v>
      </c>
      <c r="H4488" t="s">
        <v>1019</v>
      </c>
    </row>
    <row r="4489" spans="1:8" x14ac:dyDescent="0.25">
      <c r="A4489">
        <v>104487</v>
      </c>
      <c r="B4489" s="1">
        <v>46204</v>
      </c>
      <c r="C4489" t="s">
        <v>398</v>
      </c>
      <c r="D4489" t="s">
        <v>1072</v>
      </c>
      <c r="E4489">
        <v>1</v>
      </c>
      <c r="F4489">
        <v>1545</v>
      </c>
      <c r="G4489">
        <v>10</v>
      </c>
      <c r="H4489" t="s">
        <v>1025</v>
      </c>
    </row>
    <row r="4490" spans="1:8" x14ac:dyDescent="0.25">
      <c r="A4490">
        <v>104488</v>
      </c>
      <c r="B4490" s="1">
        <v>46204</v>
      </c>
      <c r="C4490" t="s">
        <v>837</v>
      </c>
      <c r="D4490" t="s">
        <v>1169</v>
      </c>
      <c r="E4490">
        <v>1</v>
      </c>
      <c r="F4490">
        <v>1151</v>
      </c>
      <c r="G4490">
        <v>0</v>
      </c>
      <c r="H4490" t="s">
        <v>1020</v>
      </c>
    </row>
    <row r="4491" spans="1:8" x14ac:dyDescent="0.25">
      <c r="A4491">
        <v>104489</v>
      </c>
      <c r="B4491" s="1">
        <v>46204</v>
      </c>
      <c r="C4491" t="s">
        <v>202</v>
      </c>
      <c r="D4491" t="s">
        <v>1079</v>
      </c>
      <c r="E4491">
        <v>4</v>
      </c>
      <c r="F4491">
        <v>759</v>
      </c>
      <c r="G4491">
        <v>5</v>
      </c>
      <c r="H4491" t="s">
        <v>1021</v>
      </c>
    </row>
    <row r="4492" spans="1:8" x14ac:dyDescent="0.25">
      <c r="A4492">
        <v>104490</v>
      </c>
      <c r="B4492" s="1">
        <v>46204</v>
      </c>
      <c r="C4492" t="s">
        <v>446</v>
      </c>
      <c r="D4492" t="s">
        <v>1071</v>
      </c>
      <c r="E4492">
        <v>2</v>
      </c>
      <c r="F4492">
        <v>4957</v>
      </c>
      <c r="G4492">
        <v>5</v>
      </c>
      <c r="H4492" t="s">
        <v>1025</v>
      </c>
    </row>
    <row r="4493" spans="1:8" x14ac:dyDescent="0.25">
      <c r="A4493">
        <v>104491</v>
      </c>
      <c r="B4493" s="1">
        <v>46204</v>
      </c>
      <c r="C4493" t="s">
        <v>377</v>
      </c>
      <c r="D4493" t="s">
        <v>1091</v>
      </c>
      <c r="E4493">
        <v>2</v>
      </c>
      <c r="F4493">
        <v>3441</v>
      </c>
      <c r="G4493">
        <v>5</v>
      </c>
      <c r="H4493" t="s">
        <v>1016</v>
      </c>
    </row>
    <row r="4494" spans="1:8" x14ac:dyDescent="0.25">
      <c r="A4494">
        <v>104492</v>
      </c>
      <c r="B4494" s="1">
        <v>46204</v>
      </c>
      <c r="C4494" t="s">
        <v>487</v>
      </c>
      <c r="D4494" t="s">
        <v>1106</v>
      </c>
      <c r="E4494">
        <v>1</v>
      </c>
      <c r="F4494">
        <v>1066</v>
      </c>
      <c r="G4494">
        <v>10</v>
      </c>
      <c r="H4494" t="s">
        <v>1022</v>
      </c>
    </row>
    <row r="4495" spans="1:8" x14ac:dyDescent="0.25">
      <c r="A4495">
        <v>104493</v>
      </c>
      <c r="B4495" s="1">
        <v>46204</v>
      </c>
      <c r="C4495" t="s">
        <v>411</v>
      </c>
      <c r="D4495" t="s">
        <v>1062</v>
      </c>
      <c r="E4495">
        <v>3</v>
      </c>
      <c r="F4495">
        <v>4228</v>
      </c>
      <c r="G4495">
        <v>5</v>
      </c>
      <c r="H4495" t="s">
        <v>1017</v>
      </c>
    </row>
    <row r="4496" spans="1:8" x14ac:dyDescent="0.25">
      <c r="A4496">
        <v>104494</v>
      </c>
      <c r="B4496" s="1">
        <v>46204</v>
      </c>
      <c r="C4496" t="s">
        <v>540</v>
      </c>
      <c r="D4496" t="s">
        <v>1159</v>
      </c>
      <c r="E4496">
        <v>5</v>
      </c>
      <c r="F4496">
        <v>4165</v>
      </c>
      <c r="G4496">
        <v>5</v>
      </c>
      <c r="H4496" t="s">
        <v>1017</v>
      </c>
    </row>
    <row r="4497" spans="1:8" x14ac:dyDescent="0.25">
      <c r="A4497">
        <v>104495</v>
      </c>
      <c r="B4497" s="1">
        <v>46204</v>
      </c>
      <c r="C4497" t="s">
        <v>677</v>
      </c>
      <c r="D4497" t="s">
        <v>1141</v>
      </c>
      <c r="E4497">
        <v>1</v>
      </c>
      <c r="F4497">
        <v>4078</v>
      </c>
      <c r="G4497">
        <v>0</v>
      </c>
      <c r="H4497" t="s">
        <v>1016</v>
      </c>
    </row>
    <row r="4498" spans="1:8" x14ac:dyDescent="0.25">
      <c r="A4498">
        <v>104496</v>
      </c>
      <c r="B4498" s="1">
        <v>46204</v>
      </c>
      <c r="C4498" t="s">
        <v>662</v>
      </c>
      <c r="D4498" t="s">
        <v>1091</v>
      </c>
      <c r="E4498">
        <v>1</v>
      </c>
      <c r="F4498">
        <v>4229</v>
      </c>
      <c r="G4498">
        <v>5</v>
      </c>
      <c r="H4498" t="s">
        <v>1025</v>
      </c>
    </row>
    <row r="4499" spans="1:8" x14ac:dyDescent="0.25">
      <c r="A4499">
        <v>104497</v>
      </c>
      <c r="B4499" s="1">
        <v>46204</v>
      </c>
      <c r="C4499" t="s">
        <v>62</v>
      </c>
      <c r="D4499" t="s">
        <v>1034</v>
      </c>
      <c r="E4499">
        <v>3</v>
      </c>
      <c r="F4499">
        <v>3501</v>
      </c>
      <c r="G4499">
        <v>10</v>
      </c>
      <c r="H4499" t="s">
        <v>1017</v>
      </c>
    </row>
    <row r="4500" spans="1:8" x14ac:dyDescent="0.25">
      <c r="A4500">
        <v>104498</v>
      </c>
      <c r="B4500" s="1">
        <v>46204</v>
      </c>
      <c r="C4500" t="s">
        <v>286</v>
      </c>
      <c r="D4500" t="s">
        <v>1059</v>
      </c>
      <c r="E4500">
        <v>4</v>
      </c>
      <c r="F4500">
        <v>1365</v>
      </c>
      <c r="G4500">
        <v>0</v>
      </c>
      <c r="H4500" t="s">
        <v>1022</v>
      </c>
    </row>
    <row r="4501" spans="1:8" x14ac:dyDescent="0.25">
      <c r="A4501">
        <v>104499</v>
      </c>
      <c r="B4501" s="1">
        <v>46204</v>
      </c>
      <c r="C4501" t="s">
        <v>94</v>
      </c>
      <c r="D4501" t="s">
        <v>1140</v>
      </c>
      <c r="E4501">
        <v>5</v>
      </c>
      <c r="F4501">
        <v>3137</v>
      </c>
      <c r="G4501">
        <v>10</v>
      </c>
      <c r="H4501" t="s">
        <v>1016</v>
      </c>
    </row>
    <row r="4502" spans="1:8" x14ac:dyDescent="0.25">
      <c r="A4502">
        <v>104500</v>
      </c>
      <c r="B4502" s="1">
        <v>46204</v>
      </c>
      <c r="C4502" t="s">
        <v>287</v>
      </c>
      <c r="D4502" t="s">
        <v>1159</v>
      </c>
      <c r="E4502">
        <v>1</v>
      </c>
      <c r="F4502">
        <v>3818</v>
      </c>
      <c r="G4502">
        <v>0</v>
      </c>
      <c r="H4502" t="s">
        <v>1021</v>
      </c>
    </row>
    <row r="4503" spans="1:8" x14ac:dyDescent="0.25">
      <c r="A4503">
        <v>104501</v>
      </c>
      <c r="B4503" s="1">
        <v>46204</v>
      </c>
      <c r="C4503" t="s">
        <v>990</v>
      </c>
      <c r="D4503" t="s">
        <v>1094</v>
      </c>
      <c r="E4503">
        <v>5</v>
      </c>
      <c r="F4503">
        <v>731</v>
      </c>
      <c r="G4503">
        <v>10</v>
      </c>
      <c r="H4503" t="s">
        <v>1023</v>
      </c>
    </row>
    <row r="4504" spans="1:8" x14ac:dyDescent="0.25">
      <c r="A4504">
        <v>104502</v>
      </c>
      <c r="B4504" s="1">
        <v>46204</v>
      </c>
      <c r="C4504" t="s">
        <v>887</v>
      </c>
      <c r="D4504" t="s">
        <v>1036</v>
      </c>
      <c r="E4504">
        <v>3</v>
      </c>
      <c r="F4504">
        <v>4585</v>
      </c>
      <c r="G4504">
        <v>0</v>
      </c>
      <c r="H4504" t="s">
        <v>1016</v>
      </c>
    </row>
    <row r="4505" spans="1:8" x14ac:dyDescent="0.25">
      <c r="A4505">
        <v>104503</v>
      </c>
      <c r="B4505" s="1">
        <v>46204</v>
      </c>
      <c r="C4505" t="s">
        <v>197</v>
      </c>
      <c r="D4505" t="s">
        <v>1159</v>
      </c>
      <c r="E4505">
        <v>5</v>
      </c>
      <c r="F4505">
        <v>263</v>
      </c>
      <c r="G4505">
        <v>0</v>
      </c>
      <c r="H4505" t="s">
        <v>1016</v>
      </c>
    </row>
    <row r="4506" spans="1:8" x14ac:dyDescent="0.25">
      <c r="A4506">
        <v>104504</v>
      </c>
      <c r="B4506" s="1">
        <v>46204</v>
      </c>
      <c r="C4506" t="s">
        <v>59</v>
      </c>
      <c r="D4506" t="s">
        <v>1092</v>
      </c>
      <c r="E4506">
        <v>3</v>
      </c>
      <c r="F4506">
        <v>3230</v>
      </c>
      <c r="G4506">
        <v>10</v>
      </c>
      <c r="H4506" t="s">
        <v>1021</v>
      </c>
    </row>
    <row r="4507" spans="1:8" x14ac:dyDescent="0.25">
      <c r="A4507">
        <v>104505</v>
      </c>
      <c r="B4507" s="1">
        <v>46204</v>
      </c>
      <c r="C4507" t="s">
        <v>351</v>
      </c>
      <c r="D4507" t="s">
        <v>1169</v>
      </c>
      <c r="E4507">
        <v>4</v>
      </c>
      <c r="F4507">
        <v>737</v>
      </c>
      <c r="G4507">
        <v>5</v>
      </c>
      <c r="H4507" t="s">
        <v>1020</v>
      </c>
    </row>
    <row r="4508" spans="1:8" x14ac:dyDescent="0.25">
      <c r="A4508">
        <v>104506</v>
      </c>
      <c r="B4508" s="1">
        <v>46204</v>
      </c>
      <c r="C4508" t="s">
        <v>382</v>
      </c>
      <c r="D4508" t="s">
        <v>1152</v>
      </c>
      <c r="E4508">
        <v>2</v>
      </c>
      <c r="F4508">
        <v>3470</v>
      </c>
      <c r="G4508">
        <v>10</v>
      </c>
      <c r="H4508" t="s">
        <v>1025</v>
      </c>
    </row>
    <row r="4509" spans="1:8" x14ac:dyDescent="0.25">
      <c r="A4509">
        <v>104507</v>
      </c>
      <c r="B4509" s="1">
        <v>46204</v>
      </c>
      <c r="C4509" t="s">
        <v>606</v>
      </c>
      <c r="D4509" t="s">
        <v>1087</v>
      </c>
      <c r="E4509">
        <v>3</v>
      </c>
      <c r="F4509">
        <v>3384</v>
      </c>
      <c r="G4509">
        <v>10</v>
      </c>
      <c r="H4509" t="s">
        <v>1017</v>
      </c>
    </row>
    <row r="4510" spans="1:8" x14ac:dyDescent="0.25">
      <c r="A4510">
        <v>104508</v>
      </c>
      <c r="B4510" s="1">
        <v>46204</v>
      </c>
      <c r="C4510" t="s">
        <v>810</v>
      </c>
      <c r="D4510" t="s">
        <v>1096</v>
      </c>
      <c r="E4510">
        <v>5</v>
      </c>
      <c r="F4510">
        <v>4655</v>
      </c>
      <c r="G4510">
        <v>0</v>
      </c>
      <c r="H4510" t="s">
        <v>1018</v>
      </c>
    </row>
    <row r="4511" spans="1:8" x14ac:dyDescent="0.25">
      <c r="A4511">
        <v>104509</v>
      </c>
      <c r="B4511" s="1">
        <v>46204</v>
      </c>
      <c r="C4511" t="s">
        <v>471</v>
      </c>
      <c r="D4511" t="s">
        <v>1036</v>
      </c>
      <c r="E4511">
        <v>5</v>
      </c>
      <c r="F4511">
        <v>857</v>
      </c>
      <c r="G4511">
        <v>10</v>
      </c>
      <c r="H4511" t="s">
        <v>1020</v>
      </c>
    </row>
    <row r="4512" spans="1:8" x14ac:dyDescent="0.25">
      <c r="A4512">
        <v>104510</v>
      </c>
      <c r="B4512" s="1">
        <v>46204</v>
      </c>
      <c r="C4512" t="s">
        <v>270</v>
      </c>
      <c r="D4512" t="s">
        <v>1137</v>
      </c>
      <c r="E4512">
        <v>4</v>
      </c>
      <c r="F4512">
        <v>2719</v>
      </c>
      <c r="G4512">
        <v>10</v>
      </c>
      <c r="H4512" t="s">
        <v>1016</v>
      </c>
    </row>
    <row r="4513" spans="1:8" x14ac:dyDescent="0.25">
      <c r="A4513">
        <v>104511</v>
      </c>
      <c r="B4513" s="1">
        <v>46204</v>
      </c>
      <c r="C4513" t="s">
        <v>716</v>
      </c>
      <c r="D4513" t="s">
        <v>1174</v>
      </c>
      <c r="E4513">
        <v>4</v>
      </c>
      <c r="F4513">
        <v>2186</v>
      </c>
      <c r="G4513">
        <v>5</v>
      </c>
      <c r="H4513" t="s">
        <v>1020</v>
      </c>
    </row>
    <row r="4514" spans="1:8" x14ac:dyDescent="0.25">
      <c r="A4514">
        <v>104512</v>
      </c>
      <c r="B4514" s="1">
        <v>46204</v>
      </c>
      <c r="C4514" t="s">
        <v>123</v>
      </c>
      <c r="D4514" t="s">
        <v>1122</v>
      </c>
      <c r="E4514">
        <v>5</v>
      </c>
      <c r="F4514">
        <v>4104</v>
      </c>
      <c r="G4514">
        <v>5</v>
      </c>
      <c r="H4514" t="s">
        <v>1023</v>
      </c>
    </row>
    <row r="4515" spans="1:8" x14ac:dyDescent="0.25">
      <c r="A4515">
        <v>104513</v>
      </c>
      <c r="B4515" s="1">
        <v>46204</v>
      </c>
      <c r="C4515" t="s">
        <v>136</v>
      </c>
      <c r="D4515" t="s">
        <v>1064</v>
      </c>
      <c r="E4515">
        <v>4</v>
      </c>
      <c r="F4515">
        <v>3935</v>
      </c>
      <c r="G4515">
        <v>5</v>
      </c>
      <c r="H4515" t="s">
        <v>1016</v>
      </c>
    </row>
    <row r="4516" spans="1:8" x14ac:dyDescent="0.25">
      <c r="A4516">
        <v>104514</v>
      </c>
      <c r="B4516" s="1">
        <v>46204</v>
      </c>
      <c r="C4516" t="s">
        <v>567</v>
      </c>
      <c r="D4516" t="s">
        <v>1165</v>
      </c>
      <c r="E4516">
        <v>1</v>
      </c>
      <c r="F4516">
        <v>3517</v>
      </c>
      <c r="G4516">
        <v>5</v>
      </c>
      <c r="H4516" t="s">
        <v>1021</v>
      </c>
    </row>
    <row r="4517" spans="1:8" x14ac:dyDescent="0.25">
      <c r="A4517">
        <v>104515</v>
      </c>
      <c r="B4517" s="1">
        <v>46204</v>
      </c>
      <c r="C4517" t="s">
        <v>553</v>
      </c>
      <c r="D4517" t="s">
        <v>1164</v>
      </c>
      <c r="E4517">
        <v>4</v>
      </c>
      <c r="F4517">
        <v>1354</v>
      </c>
      <c r="G4517">
        <v>0</v>
      </c>
      <c r="H4517" t="s">
        <v>1020</v>
      </c>
    </row>
    <row r="4518" spans="1:8" x14ac:dyDescent="0.25">
      <c r="A4518">
        <v>104516</v>
      </c>
      <c r="B4518" s="1">
        <v>46204</v>
      </c>
      <c r="C4518" t="s">
        <v>734</v>
      </c>
      <c r="D4518" t="s">
        <v>1118</v>
      </c>
      <c r="E4518">
        <v>4</v>
      </c>
      <c r="F4518">
        <v>592</v>
      </c>
      <c r="G4518">
        <v>5</v>
      </c>
      <c r="H4518" t="s">
        <v>1018</v>
      </c>
    </row>
    <row r="4519" spans="1:8" x14ac:dyDescent="0.25">
      <c r="A4519">
        <v>104517</v>
      </c>
      <c r="B4519" s="1">
        <v>46204</v>
      </c>
      <c r="C4519" t="s">
        <v>658</v>
      </c>
      <c r="D4519" t="s">
        <v>1124</v>
      </c>
      <c r="E4519">
        <v>2</v>
      </c>
      <c r="F4519">
        <v>50</v>
      </c>
      <c r="G4519">
        <v>10</v>
      </c>
      <c r="H4519" t="s">
        <v>1020</v>
      </c>
    </row>
    <row r="4520" spans="1:8" x14ac:dyDescent="0.25">
      <c r="A4520">
        <v>104518</v>
      </c>
      <c r="B4520" s="1">
        <v>46204</v>
      </c>
      <c r="C4520" t="s">
        <v>640</v>
      </c>
      <c r="D4520" t="s">
        <v>1053</v>
      </c>
      <c r="E4520">
        <v>5</v>
      </c>
      <c r="F4520">
        <v>267</v>
      </c>
      <c r="G4520">
        <v>5</v>
      </c>
      <c r="H4520" t="s">
        <v>1017</v>
      </c>
    </row>
    <row r="4521" spans="1:8" x14ac:dyDescent="0.25">
      <c r="A4521">
        <v>104519</v>
      </c>
      <c r="B4521" s="1">
        <v>46204</v>
      </c>
      <c r="C4521" t="s">
        <v>361</v>
      </c>
      <c r="D4521" t="s">
        <v>1123</v>
      </c>
      <c r="E4521">
        <v>1</v>
      </c>
      <c r="F4521">
        <v>3061</v>
      </c>
      <c r="G4521">
        <v>10</v>
      </c>
      <c r="H4521" t="s">
        <v>1017</v>
      </c>
    </row>
    <row r="4522" spans="1:8" x14ac:dyDescent="0.25">
      <c r="A4522">
        <v>104520</v>
      </c>
      <c r="B4522" s="1">
        <v>46204</v>
      </c>
      <c r="C4522" t="s">
        <v>17</v>
      </c>
      <c r="D4522" t="s">
        <v>1064</v>
      </c>
      <c r="E4522">
        <v>4</v>
      </c>
      <c r="F4522">
        <v>3305</v>
      </c>
      <c r="G4522">
        <v>0</v>
      </c>
      <c r="H4522" t="s">
        <v>1018</v>
      </c>
    </row>
    <row r="4523" spans="1:8" x14ac:dyDescent="0.25">
      <c r="A4523">
        <v>104521</v>
      </c>
      <c r="B4523" s="1">
        <v>46204</v>
      </c>
      <c r="C4523" t="s">
        <v>18</v>
      </c>
      <c r="D4523" t="s">
        <v>1109</v>
      </c>
      <c r="E4523">
        <v>1</v>
      </c>
      <c r="F4523">
        <v>2145</v>
      </c>
      <c r="G4523">
        <v>5</v>
      </c>
      <c r="H4523" t="s">
        <v>1022</v>
      </c>
    </row>
    <row r="4524" spans="1:8" x14ac:dyDescent="0.25">
      <c r="A4524">
        <v>104522</v>
      </c>
      <c r="B4524" s="1">
        <v>46204</v>
      </c>
      <c r="C4524" t="s">
        <v>802</v>
      </c>
      <c r="D4524" t="s">
        <v>1086</v>
      </c>
      <c r="E4524">
        <v>1</v>
      </c>
      <c r="F4524">
        <v>3296</v>
      </c>
      <c r="G4524">
        <v>0</v>
      </c>
      <c r="H4524" t="s">
        <v>1018</v>
      </c>
    </row>
    <row r="4525" spans="1:8" x14ac:dyDescent="0.25">
      <c r="A4525">
        <v>104523</v>
      </c>
      <c r="B4525" s="1">
        <v>46204</v>
      </c>
      <c r="C4525" t="s">
        <v>453</v>
      </c>
      <c r="D4525" t="s">
        <v>1065</v>
      </c>
      <c r="E4525">
        <v>5</v>
      </c>
      <c r="F4525">
        <v>368</v>
      </c>
      <c r="G4525">
        <v>0</v>
      </c>
      <c r="H4525" t="s">
        <v>1024</v>
      </c>
    </row>
    <row r="4526" spans="1:8" x14ac:dyDescent="0.25">
      <c r="A4526">
        <v>104524</v>
      </c>
      <c r="B4526" s="1">
        <v>46204</v>
      </c>
      <c r="C4526" t="s">
        <v>817</v>
      </c>
      <c r="D4526" t="s">
        <v>1119</v>
      </c>
      <c r="E4526">
        <v>2</v>
      </c>
      <c r="F4526">
        <v>2813</v>
      </c>
      <c r="G4526">
        <v>5</v>
      </c>
      <c r="H4526" t="s">
        <v>1018</v>
      </c>
    </row>
    <row r="4527" spans="1:8" x14ac:dyDescent="0.25">
      <c r="A4527">
        <v>104525</v>
      </c>
      <c r="B4527" s="1">
        <v>46204</v>
      </c>
      <c r="C4527" t="s">
        <v>851</v>
      </c>
      <c r="D4527" t="s">
        <v>1130</v>
      </c>
      <c r="E4527">
        <v>5</v>
      </c>
      <c r="F4527">
        <v>3172</v>
      </c>
      <c r="G4527">
        <v>10</v>
      </c>
      <c r="H4527" t="s">
        <v>1021</v>
      </c>
    </row>
    <row r="4528" spans="1:8" x14ac:dyDescent="0.25">
      <c r="A4528">
        <v>104526</v>
      </c>
      <c r="B4528" s="1">
        <v>46204</v>
      </c>
      <c r="C4528" t="s">
        <v>967</v>
      </c>
      <c r="D4528" t="s">
        <v>1036</v>
      </c>
      <c r="E4528">
        <v>1</v>
      </c>
      <c r="F4528">
        <v>2468</v>
      </c>
      <c r="G4528">
        <v>5</v>
      </c>
      <c r="H4528" t="s">
        <v>1022</v>
      </c>
    </row>
    <row r="4529" spans="1:8" x14ac:dyDescent="0.25">
      <c r="A4529">
        <v>104527</v>
      </c>
      <c r="B4529" s="1">
        <v>46204</v>
      </c>
      <c r="C4529" t="s">
        <v>913</v>
      </c>
      <c r="D4529" t="s">
        <v>1163</v>
      </c>
      <c r="E4529">
        <v>3</v>
      </c>
      <c r="F4529">
        <v>651</v>
      </c>
      <c r="G4529">
        <v>5</v>
      </c>
      <c r="H4529" t="s">
        <v>1021</v>
      </c>
    </row>
    <row r="4530" spans="1:8" x14ac:dyDescent="0.25">
      <c r="A4530">
        <v>104528</v>
      </c>
      <c r="B4530" s="1">
        <v>46204</v>
      </c>
      <c r="C4530" t="s">
        <v>616</v>
      </c>
      <c r="D4530" t="s">
        <v>1130</v>
      </c>
      <c r="E4530">
        <v>2</v>
      </c>
      <c r="F4530">
        <v>1734</v>
      </c>
      <c r="G4530">
        <v>10</v>
      </c>
      <c r="H4530" t="s">
        <v>1021</v>
      </c>
    </row>
    <row r="4531" spans="1:8" x14ac:dyDescent="0.25">
      <c r="A4531">
        <v>104529</v>
      </c>
      <c r="B4531" s="1">
        <v>46204</v>
      </c>
      <c r="C4531" t="s">
        <v>533</v>
      </c>
      <c r="D4531" t="s">
        <v>1080</v>
      </c>
      <c r="E4531">
        <v>2</v>
      </c>
      <c r="F4531">
        <v>4346</v>
      </c>
      <c r="G4531">
        <v>5</v>
      </c>
      <c r="H4531" t="s">
        <v>1020</v>
      </c>
    </row>
    <row r="4532" spans="1:8" x14ac:dyDescent="0.25">
      <c r="A4532">
        <v>104530</v>
      </c>
      <c r="B4532" s="1">
        <v>46204</v>
      </c>
      <c r="C4532" t="s">
        <v>501</v>
      </c>
      <c r="D4532" t="s">
        <v>1154</v>
      </c>
      <c r="E4532">
        <v>3</v>
      </c>
      <c r="F4532">
        <v>2890</v>
      </c>
      <c r="G4532">
        <v>10</v>
      </c>
      <c r="H4532" t="s">
        <v>1023</v>
      </c>
    </row>
    <row r="4533" spans="1:8" x14ac:dyDescent="0.25">
      <c r="A4533">
        <v>104531</v>
      </c>
      <c r="B4533" s="1">
        <v>46204</v>
      </c>
      <c r="C4533" t="s">
        <v>263</v>
      </c>
      <c r="D4533" t="s">
        <v>1065</v>
      </c>
      <c r="E4533">
        <v>2</v>
      </c>
      <c r="F4533">
        <v>3810</v>
      </c>
      <c r="G4533">
        <v>5</v>
      </c>
      <c r="H4533" t="s">
        <v>1016</v>
      </c>
    </row>
    <row r="4534" spans="1:8" x14ac:dyDescent="0.25">
      <c r="A4534">
        <v>104532</v>
      </c>
      <c r="B4534" s="1">
        <v>46204</v>
      </c>
      <c r="C4534" t="s">
        <v>532</v>
      </c>
      <c r="D4534" t="s">
        <v>1169</v>
      </c>
      <c r="E4534">
        <v>4</v>
      </c>
      <c r="F4534">
        <v>4635</v>
      </c>
      <c r="G4534">
        <v>5</v>
      </c>
      <c r="H4534" t="s">
        <v>1016</v>
      </c>
    </row>
    <row r="4535" spans="1:8" x14ac:dyDescent="0.25">
      <c r="A4535">
        <v>104533</v>
      </c>
      <c r="B4535" s="1">
        <v>46204</v>
      </c>
      <c r="C4535" t="s">
        <v>345</v>
      </c>
      <c r="D4535" t="s">
        <v>1086</v>
      </c>
      <c r="E4535">
        <v>1</v>
      </c>
      <c r="F4535">
        <v>3437</v>
      </c>
      <c r="G4535">
        <v>5</v>
      </c>
      <c r="H4535" t="s">
        <v>1017</v>
      </c>
    </row>
    <row r="4536" spans="1:8" x14ac:dyDescent="0.25">
      <c r="A4536">
        <v>104534</v>
      </c>
      <c r="B4536" s="1">
        <v>46204</v>
      </c>
      <c r="C4536" t="s">
        <v>75</v>
      </c>
      <c r="D4536" t="s">
        <v>1079</v>
      </c>
      <c r="E4536">
        <v>3</v>
      </c>
      <c r="F4536">
        <v>796</v>
      </c>
      <c r="G4536">
        <v>0</v>
      </c>
      <c r="H4536" t="s">
        <v>1019</v>
      </c>
    </row>
    <row r="4537" spans="1:8" x14ac:dyDescent="0.25">
      <c r="A4537">
        <v>104535</v>
      </c>
      <c r="B4537" s="1">
        <v>46204</v>
      </c>
      <c r="C4537" t="s">
        <v>391</v>
      </c>
      <c r="D4537" t="s">
        <v>1123</v>
      </c>
      <c r="E4537">
        <v>1</v>
      </c>
      <c r="F4537">
        <v>831</v>
      </c>
      <c r="G4537">
        <v>10</v>
      </c>
      <c r="H4537" t="s">
        <v>1016</v>
      </c>
    </row>
    <row r="4538" spans="1:8" x14ac:dyDescent="0.25">
      <c r="A4538">
        <v>104536</v>
      </c>
      <c r="B4538" s="1">
        <v>46204</v>
      </c>
      <c r="C4538" t="s">
        <v>304</v>
      </c>
      <c r="D4538" t="s">
        <v>1029</v>
      </c>
      <c r="E4538">
        <v>4</v>
      </c>
      <c r="F4538">
        <v>3132</v>
      </c>
      <c r="G4538">
        <v>5</v>
      </c>
      <c r="H4538" t="s">
        <v>1018</v>
      </c>
    </row>
    <row r="4539" spans="1:8" x14ac:dyDescent="0.25">
      <c r="A4539">
        <v>104537</v>
      </c>
      <c r="B4539" s="1">
        <v>46204</v>
      </c>
      <c r="C4539" t="s">
        <v>1010</v>
      </c>
      <c r="D4539" t="s">
        <v>1164</v>
      </c>
      <c r="E4539">
        <v>1</v>
      </c>
      <c r="F4539">
        <v>3610</v>
      </c>
      <c r="G4539">
        <v>5</v>
      </c>
      <c r="H4539" t="s">
        <v>1020</v>
      </c>
    </row>
    <row r="4540" spans="1:8" x14ac:dyDescent="0.25">
      <c r="A4540">
        <v>104538</v>
      </c>
      <c r="B4540" s="1">
        <v>46204</v>
      </c>
      <c r="C4540" t="s">
        <v>335</v>
      </c>
      <c r="D4540" t="s">
        <v>1087</v>
      </c>
      <c r="E4540">
        <v>3</v>
      </c>
      <c r="F4540">
        <v>2685</v>
      </c>
      <c r="G4540">
        <v>10</v>
      </c>
      <c r="H4540" t="s">
        <v>1020</v>
      </c>
    </row>
    <row r="4541" spans="1:8" x14ac:dyDescent="0.25">
      <c r="A4541">
        <v>104539</v>
      </c>
      <c r="B4541" s="1">
        <v>46204</v>
      </c>
      <c r="C4541" t="s">
        <v>17</v>
      </c>
      <c r="D4541" t="s">
        <v>1126</v>
      </c>
      <c r="E4541">
        <v>5</v>
      </c>
      <c r="F4541">
        <v>4545</v>
      </c>
      <c r="G4541">
        <v>10</v>
      </c>
      <c r="H4541" t="s">
        <v>1021</v>
      </c>
    </row>
    <row r="4542" spans="1:8" x14ac:dyDescent="0.25">
      <c r="A4542">
        <v>104540</v>
      </c>
      <c r="B4542" s="1">
        <v>46204</v>
      </c>
      <c r="C4542" t="s">
        <v>440</v>
      </c>
      <c r="D4542" t="s">
        <v>1036</v>
      </c>
      <c r="E4542">
        <v>4</v>
      </c>
      <c r="F4542">
        <v>4732</v>
      </c>
      <c r="G4542">
        <v>10</v>
      </c>
      <c r="H4542" t="s">
        <v>1017</v>
      </c>
    </row>
    <row r="4543" spans="1:8" x14ac:dyDescent="0.25">
      <c r="A4543">
        <v>104541</v>
      </c>
      <c r="B4543" s="1">
        <v>46204</v>
      </c>
      <c r="C4543" t="s">
        <v>586</v>
      </c>
      <c r="D4543" t="s">
        <v>1076</v>
      </c>
      <c r="E4543">
        <v>5</v>
      </c>
      <c r="F4543">
        <v>4457</v>
      </c>
      <c r="G4543">
        <v>10</v>
      </c>
      <c r="H4543" t="s">
        <v>1021</v>
      </c>
    </row>
    <row r="4544" spans="1:8" x14ac:dyDescent="0.25">
      <c r="A4544">
        <v>104542</v>
      </c>
      <c r="B4544" s="1">
        <v>46204</v>
      </c>
      <c r="C4544" t="s">
        <v>189</v>
      </c>
      <c r="D4544" t="s">
        <v>1105</v>
      </c>
      <c r="E4544">
        <v>2</v>
      </c>
      <c r="F4544">
        <v>2779</v>
      </c>
      <c r="G4544">
        <v>5</v>
      </c>
      <c r="H4544" t="s">
        <v>1017</v>
      </c>
    </row>
    <row r="4545" spans="1:8" x14ac:dyDescent="0.25">
      <c r="A4545">
        <v>104543</v>
      </c>
      <c r="B4545" s="1">
        <v>46204</v>
      </c>
      <c r="C4545" t="s">
        <v>526</v>
      </c>
      <c r="D4545" t="s">
        <v>1131</v>
      </c>
      <c r="E4545">
        <v>4</v>
      </c>
      <c r="F4545">
        <v>3761</v>
      </c>
      <c r="G4545">
        <v>5</v>
      </c>
      <c r="H4545" t="s">
        <v>1025</v>
      </c>
    </row>
    <row r="4546" spans="1:8" x14ac:dyDescent="0.25">
      <c r="A4546">
        <v>104544</v>
      </c>
      <c r="B4546" s="1">
        <v>46204</v>
      </c>
      <c r="C4546" t="s">
        <v>490</v>
      </c>
      <c r="D4546" t="s">
        <v>1095</v>
      </c>
      <c r="E4546">
        <v>5</v>
      </c>
      <c r="F4546">
        <v>2156</v>
      </c>
      <c r="G4546">
        <v>0</v>
      </c>
      <c r="H4546" t="s">
        <v>1022</v>
      </c>
    </row>
    <row r="4547" spans="1:8" x14ac:dyDescent="0.25">
      <c r="A4547">
        <v>104545</v>
      </c>
      <c r="B4547" s="1">
        <v>46204</v>
      </c>
      <c r="C4547" t="s">
        <v>835</v>
      </c>
      <c r="D4547" t="s">
        <v>1088</v>
      </c>
      <c r="E4547">
        <v>4</v>
      </c>
      <c r="F4547">
        <v>4225</v>
      </c>
      <c r="G4547">
        <v>10</v>
      </c>
      <c r="H4547" t="s">
        <v>1025</v>
      </c>
    </row>
    <row r="4548" spans="1:8" x14ac:dyDescent="0.25">
      <c r="A4548">
        <v>104546</v>
      </c>
      <c r="B4548" s="1">
        <v>46204</v>
      </c>
      <c r="C4548" t="s">
        <v>736</v>
      </c>
      <c r="D4548" t="s">
        <v>1106</v>
      </c>
      <c r="E4548">
        <v>4</v>
      </c>
      <c r="F4548">
        <v>3946</v>
      </c>
      <c r="G4548">
        <v>0</v>
      </c>
      <c r="H4548" t="s">
        <v>1022</v>
      </c>
    </row>
    <row r="4549" spans="1:8" x14ac:dyDescent="0.25">
      <c r="A4549">
        <v>104547</v>
      </c>
      <c r="B4549" s="1">
        <v>46204</v>
      </c>
      <c r="C4549" t="s">
        <v>935</v>
      </c>
      <c r="D4549" t="s">
        <v>1152</v>
      </c>
      <c r="E4549">
        <v>5</v>
      </c>
      <c r="F4549">
        <v>4499</v>
      </c>
      <c r="G4549">
        <v>10</v>
      </c>
      <c r="H4549" t="s">
        <v>1025</v>
      </c>
    </row>
    <row r="4550" spans="1:8" x14ac:dyDescent="0.25">
      <c r="A4550">
        <v>104548</v>
      </c>
      <c r="B4550" s="1">
        <v>46204</v>
      </c>
      <c r="C4550" t="s">
        <v>399</v>
      </c>
      <c r="D4550" t="s">
        <v>1062</v>
      </c>
      <c r="E4550">
        <v>1</v>
      </c>
      <c r="F4550">
        <v>2074</v>
      </c>
      <c r="G4550">
        <v>5</v>
      </c>
      <c r="H4550" t="s">
        <v>1016</v>
      </c>
    </row>
    <row r="4551" spans="1:8" x14ac:dyDescent="0.25">
      <c r="A4551">
        <v>104549</v>
      </c>
      <c r="B4551" s="1">
        <v>46204</v>
      </c>
      <c r="C4551" t="s">
        <v>97</v>
      </c>
      <c r="D4551" t="s">
        <v>1156</v>
      </c>
      <c r="E4551">
        <v>5</v>
      </c>
      <c r="F4551">
        <v>2959</v>
      </c>
      <c r="G4551">
        <v>10</v>
      </c>
      <c r="H4551" t="s">
        <v>1022</v>
      </c>
    </row>
    <row r="4552" spans="1:8" x14ac:dyDescent="0.25">
      <c r="A4552">
        <v>104550</v>
      </c>
      <c r="B4552" s="1">
        <v>46204</v>
      </c>
      <c r="C4552" t="s">
        <v>802</v>
      </c>
      <c r="D4552" t="s">
        <v>1071</v>
      </c>
      <c r="E4552">
        <v>4</v>
      </c>
      <c r="F4552">
        <v>1328</v>
      </c>
      <c r="G4552">
        <v>5</v>
      </c>
      <c r="H4552" t="s">
        <v>1019</v>
      </c>
    </row>
    <row r="4553" spans="1:8" x14ac:dyDescent="0.25">
      <c r="A4553">
        <v>104551</v>
      </c>
      <c r="B4553" s="1">
        <v>46204</v>
      </c>
      <c r="C4553" t="s">
        <v>325</v>
      </c>
      <c r="D4553" t="s">
        <v>1062</v>
      </c>
      <c r="E4553">
        <v>4</v>
      </c>
      <c r="F4553">
        <v>4002</v>
      </c>
      <c r="G4553">
        <v>10</v>
      </c>
      <c r="H4553" t="s">
        <v>1021</v>
      </c>
    </row>
    <row r="4554" spans="1:8" x14ac:dyDescent="0.25">
      <c r="A4554">
        <v>104552</v>
      </c>
      <c r="B4554" s="1">
        <v>46204</v>
      </c>
      <c r="C4554" t="s">
        <v>828</v>
      </c>
      <c r="D4554" t="s">
        <v>1079</v>
      </c>
      <c r="E4554">
        <v>2</v>
      </c>
      <c r="F4554">
        <v>746</v>
      </c>
      <c r="G4554">
        <v>0</v>
      </c>
      <c r="H4554" t="s">
        <v>1017</v>
      </c>
    </row>
    <row r="4555" spans="1:8" x14ac:dyDescent="0.25">
      <c r="A4555">
        <v>104553</v>
      </c>
      <c r="B4555" s="1">
        <v>46204</v>
      </c>
      <c r="C4555" t="s">
        <v>573</v>
      </c>
      <c r="D4555" t="s">
        <v>1156</v>
      </c>
      <c r="E4555">
        <v>4</v>
      </c>
      <c r="F4555">
        <v>2431</v>
      </c>
      <c r="G4555">
        <v>10</v>
      </c>
      <c r="H4555" t="s">
        <v>1022</v>
      </c>
    </row>
    <row r="4556" spans="1:8" x14ac:dyDescent="0.25">
      <c r="A4556">
        <v>104554</v>
      </c>
      <c r="B4556" s="1">
        <v>46204</v>
      </c>
      <c r="C4556" t="s">
        <v>267</v>
      </c>
      <c r="D4556" t="s">
        <v>1063</v>
      </c>
      <c r="E4556">
        <v>3</v>
      </c>
      <c r="F4556">
        <v>3282</v>
      </c>
      <c r="G4556">
        <v>5</v>
      </c>
      <c r="H4556" t="s">
        <v>1024</v>
      </c>
    </row>
    <row r="4557" spans="1:8" x14ac:dyDescent="0.25">
      <c r="A4557">
        <v>104555</v>
      </c>
      <c r="B4557" s="1">
        <v>46204</v>
      </c>
      <c r="C4557" t="s">
        <v>472</v>
      </c>
      <c r="D4557" t="s">
        <v>1059</v>
      </c>
      <c r="E4557">
        <v>5</v>
      </c>
      <c r="F4557">
        <v>1623</v>
      </c>
      <c r="G4557">
        <v>10</v>
      </c>
      <c r="H4557" t="s">
        <v>1022</v>
      </c>
    </row>
    <row r="4558" spans="1:8" x14ac:dyDescent="0.25">
      <c r="A4558">
        <v>104556</v>
      </c>
      <c r="B4558" s="1">
        <v>46204</v>
      </c>
      <c r="C4558" t="s">
        <v>957</v>
      </c>
      <c r="D4558" t="s">
        <v>1051</v>
      </c>
      <c r="E4558">
        <v>4</v>
      </c>
      <c r="F4558">
        <v>1247</v>
      </c>
      <c r="G4558">
        <v>10</v>
      </c>
      <c r="H4558" t="s">
        <v>1023</v>
      </c>
    </row>
    <row r="4559" spans="1:8" x14ac:dyDescent="0.25">
      <c r="A4559">
        <v>104557</v>
      </c>
      <c r="B4559" s="1">
        <v>46204</v>
      </c>
      <c r="C4559" t="s">
        <v>455</v>
      </c>
      <c r="D4559" t="s">
        <v>1138</v>
      </c>
      <c r="E4559">
        <v>5</v>
      </c>
      <c r="F4559">
        <v>1005</v>
      </c>
      <c r="G4559">
        <v>0</v>
      </c>
      <c r="H4559" t="s">
        <v>1025</v>
      </c>
    </row>
    <row r="4560" spans="1:8" x14ac:dyDescent="0.25">
      <c r="A4560">
        <v>104558</v>
      </c>
      <c r="B4560" s="1">
        <v>46204</v>
      </c>
      <c r="C4560" t="s">
        <v>348</v>
      </c>
      <c r="D4560" t="s">
        <v>1109</v>
      </c>
      <c r="E4560">
        <v>1</v>
      </c>
      <c r="F4560">
        <v>393</v>
      </c>
      <c r="G4560">
        <v>10</v>
      </c>
      <c r="H4560" t="s">
        <v>1024</v>
      </c>
    </row>
    <row r="4561" spans="1:8" x14ac:dyDescent="0.25">
      <c r="A4561">
        <v>104559</v>
      </c>
      <c r="B4561" s="1">
        <v>46204</v>
      </c>
      <c r="C4561" t="s">
        <v>144</v>
      </c>
      <c r="D4561" t="s">
        <v>1124</v>
      </c>
      <c r="E4561">
        <v>1</v>
      </c>
      <c r="F4561">
        <v>141</v>
      </c>
      <c r="G4561">
        <v>5</v>
      </c>
      <c r="H4561" t="s">
        <v>1016</v>
      </c>
    </row>
    <row r="4562" spans="1:8" x14ac:dyDescent="0.25">
      <c r="A4562">
        <v>104560</v>
      </c>
      <c r="B4562" s="1">
        <v>46204</v>
      </c>
      <c r="C4562" t="s">
        <v>219</v>
      </c>
      <c r="D4562" t="s">
        <v>1111</v>
      </c>
      <c r="E4562">
        <v>1</v>
      </c>
      <c r="F4562">
        <v>1378</v>
      </c>
      <c r="G4562">
        <v>0</v>
      </c>
      <c r="H4562" t="s">
        <v>1022</v>
      </c>
    </row>
    <row r="4563" spans="1:8" x14ac:dyDescent="0.25">
      <c r="A4563">
        <v>104561</v>
      </c>
      <c r="B4563" s="1">
        <v>46204</v>
      </c>
      <c r="C4563" t="s">
        <v>525</v>
      </c>
      <c r="D4563" t="s">
        <v>1126</v>
      </c>
      <c r="E4563">
        <v>4</v>
      </c>
      <c r="F4563">
        <v>4883</v>
      </c>
      <c r="G4563">
        <v>5</v>
      </c>
      <c r="H4563" t="s">
        <v>1024</v>
      </c>
    </row>
    <row r="4564" spans="1:8" x14ac:dyDescent="0.25">
      <c r="A4564">
        <v>104562</v>
      </c>
      <c r="B4564" s="1">
        <v>46204</v>
      </c>
      <c r="C4564" t="s">
        <v>330</v>
      </c>
      <c r="D4564" t="s">
        <v>1101</v>
      </c>
      <c r="E4564">
        <v>5</v>
      </c>
      <c r="F4564">
        <v>4706</v>
      </c>
      <c r="G4564">
        <v>10</v>
      </c>
      <c r="H4564" t="s">
        <v>1018</v>
      </c>
    </row>
    <row r="4565" spans="1:8" x14ac:dyDescent="0.25">
      <c r="A4565">
        <v>104563</v>
      </c>
      <c r="B4565" s="1">
        <v>46204</v>
      </c>
      <c r="C4565" t="s">
        <v>634</v>
      </c>
      <c r="D4565" t="s">
        <v>1142</v>
      </c>
      <c r="E4565">
        <v>1</v>
      </c>
      <c r="F4565">
        <v>2378</v>
      </c>
      <c r="G4565">
        <v>10</v>
      </c>
      <c r="H4565" t="s">
        <v>1021</v>
      </c>
    </row>
    <row r="4566" spans="1:8" x14ac:dyDescent="0.25">
      <c r="A4566">
        <v>104564</v>
      </c>
      <c r="B4566" s="1">
        <v>46204</v>
      </c>
      <c r="C4566" t="s">
        <v>56</v>
      </c>
      <c r="D4566" t="s">
        <v>1150</v>
      </c>
      <c r="E4566">
        <v>4</v>
      </c>
      <c r="F4566">
        <v>3496</v>
      </c>
      <c r="G4566">
        <v>5</v>
      </c>
      <c r="H4566" t="s">
        <v>1019</v>
      </c>
    </row>
    <row r="4567" spans="1:8" x14ac:dyDescent="0.25">
      <c r="A4567">
        <v>104565</v>
      </c>
      <c r="B4567" s="1">
        <v>46204</v>
      </c>
      <c r="C4567" t="s">
        <v>224</v>
      </c>
      <c r="D4567" t="s">
        <v>1059</v>
      </c>
      <c r="E4567">
        <v>4</v>
      </c>
      <c r="F4567">
        <v>3788</v>
      </c>
      <c r="G4567">
        <v>0</v>
      </c>
      <c r="H4567" t="s">
        <v>1022</v>
      </c>
    </row>
    <row r="4568" spans="1:8" x14ac:dyDescent="0.25">
      <c r="A4568">
        <v>104566</v>
      </c>
      <c r="B4568" s="1">
        <v>46204</v>
      </c>
      <c r="C4568" t="s">
        <v>620</v>
      </c>
      <c r="D4568" t="s">
        <v>1176</v>
      </c>
      <c r="E4568">
        <v>1</v>
      </c>
      <c r="F4568">
        <v>958</v>
      </c>
      <c r="G4568">
        <v>0</v>
      </c>
      <c r="H4568" t="s">
        <v>1017</v>
      </c>
    </row>
    <row r="4569" spans="1:8" x14ac:dyDescent="0.25">
      <c r="A4569">
        <v>104567</v>
      </c>
      <c r="B4569" s="1">
        <v>46204</v>
      </c>
      <c r="C4569" t="s">
        <v>512</v>
      </c>
      <c r="D4569" t="s">
        <v>1087</v>
      </c>
      <c r="E4569">
        <v>5</v>
      </c>
      <c r="F4569">
        <v>2975</v>
      </c>
      <c r="G4569">
        <v>0</v>
      </c>
      <c r="H4569" t="s">
        <v>1024</v>
      </c>
    </row>
    <row r="4570" spans="1:8" x14ac:dyDescent="0.25">
      <c r="A4570">
        <v>104568</v>
      </c>
      <c r="B4570" s="1">
        <v>46204</v>
      </c>
      <c r="C4570" t="s">
        <v>826</v>
      </c>
      <c r="D4570" t="s">
        <v>1073</v>
      </c>
      <c r="E4570">
        <v>2</v>
      </c>
      <c r="F4570">
        <v>711</v>
      </c>
      <c r="G4570">
        <v>0</v>
      </c>
      <c r="H4570" t="s">
        <v>1017</v>
      </c>
    </row>
    <row r="4571" spans="1:8" x14ac:dyDescent="0.25">
      <c r="A4571">
        <v>104569</v>
      </c>
      <c r="B4571" s="1">
        <v>46204</v>
      </c>
      <c r="C4571" t="s">
        <v>52</v>
      </c>
      <c r="D4571" t="s">
        <v>1098</v>
      </c>
      <c r="E4571">
        <v>4</v>
      </c>
      <c r="F4571">
        <v>2176</v>
      </c>
      <c r="G4571">
        <v>5</v>
      </c>
      <c r="H4571" t="s">
        <v>1023</v>
      </c>
    </row>
    <row r="4572" spans="1:8" x14ac:dyDescent="0.25">
      <c r="A4572">
        <v>104570</v>
      </c>
      <c r="B4572" s="1">
        <v>46204</v>
      </c>
      <c r="C4572" t="s">
        <v>953</v>
      </c>
      <c r="D4572" t="s">
        <v>1127</v>
      </c>
      <c r="E4572">
        <v>1</v>
      </c>
      <c r="F4572">
        <v>4651</v>
      </c>
      <c r="G4572">
        <v>5</v>
      </c>
      <c r="H4572" t="s">
        <v>1024</v>
      </c>
    </row>
    <row r="4573" spans="1:8" x14ac:dyDescent="0.25">
      <c r="A4573">
        <v>104571</v>
      </c>
      <c r="B4573" s="1">
        <v>46204</v>
      </c>
      <c r="C4573" t="s">
        <v>397</v>
      </c>
      <c r="D4573" t="s">
        <v>1139</v>
      </c>
      <c r="E4573">
        <v>3</v>
      </c>
      <c r="F4573">
        <v>2535</v>
      </c>
      <c r="G4573">
        <v>10</v>
      </c>
      <c r="H4573" t="s">
        <v>1023</v>
      </c>
    </row>
    <row r="4574" spans="1:8" x14ac:dyDescent="0.25">
      <c r="A4574">
        <v>104572</v>
      </c>
      <c r="B4574" s="1">
        <v>46204</v>
      </c>
      <c r="C4574" t="s">
        <v>512</v>
      </c>
      <c r="D4574" t="s">
        <v>1134</v>
      </c>
      <c r="E4574">
        <v>1</v>
      </c>
      <c r="F4574">
        <v>2881</v>
      </c>
      <c r="G4574">
        <v>0</v>
      </c>
      <c r="H4574" t="s">
        <v>1021</v>
      </c>
    </row>
    <row r="4575" spans="1:8" x14ac:dyDescent="0.25">
      <c r="A4575">
        <v>104573</v>
      </c>
      <c r="B4575" s="1">
        <v>46204</v>
      </c>
      <c r="C4575" t="s">
        <v>616</v>
      </c>
      <c r="D4575" t="s">
        <v>1145</v>
      </c>
      <c r="E4575">
        <v>4</v>
      </c>
      <c r="F4575">
        <v>3461</v>
      </c>
      <c r="G4575">
        <v>5</v>
      </c>
      <c r="H4575" t="s">
        <v>1021</v>
      </c>
    </row>
    <row r="4576" spans="1:8" x14ac:dyDescent="0.25">
      <c r="A4576">
        <v>104574</v>
      </c>
      <c r="B4576" s="1">
        <v>46204</v>
      </c>
      <c r="C4576" t="s">
        <v>538</v>
      </c>
      <c r="D4576" t="s">
        <v>1150</v>
      </c>
      <c r="E4576">
        <v>1</v>
      </c>
      <c r="F4576">
        <v>1429</v>
      </c>
      <c r="G4576">
        <v>10</v>
      </c>
      <c r="H4576" t="s">
        <v>1020</v>
      </c>
    </row>
    <row r="4577" spans="1:8" x14ac:dyDescent="0.25">
      <c r="A4577">
        <v>104575</v>
      </c>
      <c r="B4577" s="1">
        <v>46204</v>
      </c>
      <c r="C4577" t="s">
        <v>575</v>
      </c>
      <c r="D4577" t="s">
        <v>1137</v>
      </c>
      <c r="E4577">
        <v>2</v>
      </c>
      <c r="F4577">
        <v>1516</v>
      </c>
      <c r="G4577">
        <v>5</v>
      </c>
      <c r="H4577" t="s">
        <v>1025</v>
      </c>
    </row>
    <row r="4578" spans="1:8" x14ac:dyDescent="0.25">
      <c r="A4578">
        <v>104576</v>
      </c>
      <c r="B4578" s="1">
        <v>46204</v>
      </c>
      <c r="C4578" t="s">
        <v>389</v>
      </c>
      <c r="D4578" t="s">
        <v>1057</v>
      </c>
      <c r="E4578">
        <v>5</v>
      </c>
      <c r="F4578">
        <v>2998</v>
      </c>
      <c r="G4578">
        <v>5</v>
      </c>
      <c r="H4578" t="s">
        <v>1021</v>
      </c>
    </row>
    <row r="4579" spans="1:8" x14ac:dyDescent="0.25">
      <c r="A4579">
        <v>104577</v>
      </c>
      <c r="B4579" s="1">
        <v>46204</v>
      </c>
      <c r="C4579" t="s">
        <v>52</v>
      </c>
      <c r="D4579" t="s">
        <v>1144</v>
      </c>
      <c r="E4579">
        <v>3</v>
      </c>
      <c r="F4579">
        <v>3661</v>
      </c>
      <c r="G4579">
        <v>0</v>
      </c>
      <c r="H4579" t="s">
        <v>1020</v>
      </c>
    </row>
    <row r="4580" spans="1:8" x14ac:dyDescent="0.25">
      <c r="A4580">
        <v>104578</v>
      </c>
      <c r="B4580" s="1">
        <v>46204</v>
      </c>
      <c r="C4580" t="s">
        <v>259</v>
      </c>
      <c r="D4580" t="s">
        <v>1044</v>
      </c>
      <c r="E4580">
        <v>1</v>
      </c>
      <c r="F4580">
        <v>1795</v>
      </c>
      <c r="G4580">
        <v>0</v>
      </c>
      <c r="H4580" t="s">
        <v>1022</v>
      </c>
    </row>
    <row r="4581" spans="1:8" x14ac:dyDescent="0.25">
      <c r="A4581">
        <v>104579</v>
      </c>
      <c r="B4581" s="1">
        <v>46204</v>
      </c>
      <c r="C4581" t="s">
        <v>998</v>
      </c>
      <c r="D4581" t="s">
        <v>1054</v>
      </c>
      <c r="E4581">
        <v>4</v>
      </c>
      <c r="F4581">
        <v>1419</v>
      </c>
      <c r="G4581">
        <v>0</v>
      </c>
      <c r="H4581" t="s">
        <v>1022</v>
      </c>
    </row>
    <row r="4582" spans="1:8" x14ac:dyDescent="0.25">
      <c r="A4582">
        <v>104580</v>
      </c>
      <c r="B4582" s="1">
        <v>46204</v>
      </c>
      <c r="C4582" t="s">
        <v>24</v>
      </c>
      <c r="D4582" t="s">
        <v>1133</v>
      </c>
      <c r="E4582">
        <v>2</v>
      </c>
      <c r="F4582">
        <v>1562</v>
      </c>
      <c r="G4582">
        <v>10</v>
      </c>
      <c r="H4582" t="s">
        <v>1023</v>
      </c>
    </row>
    <row r="4583" spans="1:8" x14ac:dyDescent="0.25">
      <c r="A4583">
        <v>104581</v>
      </c>
      <c r="B4583" s="1">
        <v>46204</v>
      </c>
      <c r="C4583" t="s">
        <v>874</v>
      </c>
      <c r="D4583" t="s">
        <v>1047</v>
      </c>
      <c r="E4583">
        <v>2</v>
      </c>
      <c r="F4583">
        <v>3127</v>
      </c>
      <c r="G4583">
        <v>0</v>
      </c>
      <c r="H4583" t="s">
        <v>1025</v>
      </c>
    </row>
    <row r="4584" spans="1:8" x14ac:dyDescent="0.25">
      <c r="A4584">
        <v>104582</v>
      </c>
      <c r="B4584" s="1">
        <v>46204</v>
      </c>
      <c r="C4584" t="s">
        <v>926</v>
      </c>
      <c r="D4584" t="s">
        <v>1148</v>
      </c>
      <c r="E4584">
        <v>1</v>
      </c>
      <c r="F4584">
        <v>2211</v>
      </c>
      <c r="G4584">
        <v>5</v>
      </c>
      <c r="H4584" t="s">
        <v>1016</v>
      </c>
    </row>
    <row r="4585" spans="1:8" x14ac:dyDescent="0.25">
      <c r="A4585">
        <v>104583</v>
      </c>
      <c r="B4585" s="1">
        <v>46204</v>
      </c>
      <c r="C4585" t="s">
        <v>863</v>
      </c>
      <c r="D4585" t="s">
        <v>1031</v>
      </c>
      <c r="E4585">
        <v>1</v>
      </c>
      <c r="F4585">
        <v>4917</v>
      </c>
      <c r="G4585">
        <v>5</v>
      </c>
      <c r="H4585" t="s">
        <v>1017</v>
      </c>
    </row>
    <row r="4586" spans="1:8" x14ac:dyDescent="0.25">
      <c r="A4586">
        <v>104584</v>
      </c>
      <c r="B4586" s="1">
        <v>46204</v>
      </c>
      <c r="C4586" t="s">
        <v>646</v>
      </c>
      <c r="D4586" t="s">
        <v>1143</v>
      </c>
      <c r="E4586">
        <v>1</v>
      </c>
      <c r="F4586">
        <v>2902</v>
      </c>
      <c r="G4586">
        <v>10</v>
      </c>
      <c r="H4586" t="s">
        <v>1017</v>
      </c>
    </row>
    <row r="4587" spans="1:8" x14ac:dyDescent="0.25">
      <c r="A4587">
        <v>104585</v>
      </c>
      <c r="B4587" s="1">
        <v>46204</v>
      </c>
      <c r="C4587" t="s">
        <v>426</v>
      </c>
      <c r="D4587" t="s">
        <v>1122</v>
      </c>
      <c r="E4587">
        <v>4</v>
      </c>
      <c r="F4587">
        <v>407</v>
      </c>
      <c r="G4587">
        <v>5</v>
      </c>
      <c r="H4587" t="s">
        <v>1023</v>
      </c>
    </row>
    <row r="4588" spans="1:8" x14ac:dyDescent="0.25">
      <c r="A4588">
        <v>104586</v>
      </c>
      <c r="B4588" s="1">
        <v>46204</v>
      </c>
      <c r="C4588" t="s">
        <v>599</v>
      </c>
      <c r="D4588" t="s">
        <v>1073</v>
      </c>
      <c r="E4588">
        <v>5</v>
      </c>
      <c r="F4588">
        <v>2768</v>
      </c>
      <c r="G4588">
        <v>0</v>
      </c>
      <c r="H4588" t="s">
        <v>1024</v>
      </c>
    </row>
    <row r="4589" spans="1:8" x14ac:dyDescent="0.25">
      <c r="A4589">
        <v>104587</v>
      </c>
      <c r="B4589" s="1">
        <v>46204</v>
      </c>
      <c r="C4589" t="s">
        <v>907</v>
      </c>
      <c r="D4589" t="s">
        <v>1108</v>
      </c>
      <c r="E4589">
        <v>1</v>
      </c>
      <c r="F4589">
        <v>2445</v>
      </c>
      <c r="G4589">
        <v>0</v>
      </c>
      <c r="H4589" t="s">
        <v>1018</v>
      </c>
    </row>
    <row r="4590" spans="1:8" x14ac:dyDescent="0.25">
      <c r="A4590">
        <v>104588</v>
      </c>
      <c r="B4590" s="1">
        <v>46204</v>
      </c>
      <c r="C4590" t="s">
        <v>876</v>
      </c>
      <c r="D4590" t="s">
        <v>1101</v>
      </c>
      <c r="E4590">
        <v>3</v>
      </c>
      <c r="F4590">
        <v>4661</v>
      </c>
      <c r="G4590">
        <v>5</v>
      </c>
      <c r="H4590" t="s">
        <v>1024</v>
      </c>
    </row>
    <row r="4591" spans="1:8" x14ac:dyDescent="0.25">
      <c r="A4591">
        <v>104589</v>
      </c>
      <c r="B4591" s="1">
        <v>46204</v>
      </c>
      <c r="C4591" t="s">
        <v>29</v>
      </c>
      <c r="D4591" t="s">
        <v>1031</v>
      </c>
      <c r="E4591">
        <v>1</v>
      </c>
      <c r="F4591">
        <v>519</v>
      </c>
      <c r="G4591">
        <v>0</v>
      </c>
      <c r="H4591" t="s">
        <v>1021</v>
      </c>
    </row>
    <row r="4592" spans="1:8" x14ac:dyDescent="0.25">
      <c r="A4592">
        <v>104590</v>
      </c>
      <c r="B4592" s="1">
        <v>46204</v>
      </c>
      <c r="C4592" t="s">
        <v>153</v>
      </c>
      <c r="D4592" t="s">
        <v>1147</v>
      </c>
      <c r="E4592">
        <v>5</v>
      </c>
      <c r="F4592">
        <v>1945</v>
      </c>
      <c r="G4592">
        <v>0</v>
      </c>
      <c r="H4592" t="s">
        <v>1017</v>
      </c>
    </row>
    <row r="4593" spans="1:8" x14ac:dyDescent="0.25">
      <c r="A4593">
        <v>104591</v>
      </c>
      <c r="B4593" s="1">
        <v>46204</v>
      </c>
      <c r="C4593" t="s">
        <v>170</v>
      </c>
      <c r="D4593" t="s">
        <v>1064</v>
      </c>
      <c r="E4593">
        <v>3</v>
      </c>
      <c r="F4593">
        <v>812</v>
      </c>
      <c r="G4593">
        <v>10</v>
      </c>
      <c r="H4593" t="s">
        <v>1021</v>
      </c>
    </row>
    <row r="4594" spans="1:8" x14ac:dyDescent="0.25">
      <c r="A4594">
        <v>104592</v>
      </c>
      <c r="B4594" s="1">
        <v>46204</v>
      </c>
      <c r="C4594" t="s">
        <v>647</v>
      </c>
      <c r="D4594" t="s">
        <v>1088</v>
      </c>
      <c r="E4594">
        <v>1</v>
      </c>
      <c r="F4594">
        <v>840</v>
      </c>
      <c r="G4594">
        <v>0</v>
      </c>
      <c r="H4594" t="s">
        <v>1021</v>
      </c>
    </row>
    <row r="4595" spans="1:8" x14ac:dyDescent="0.25">
      <c r="A4595">
        <v>104593</v>
      </c>
      <c r="B4595" s="1">
        <v>46204</v>
      </c>
      <c r="C4595" t="s">
        <v>231</v>
      </c>
      <c r="D4595" t="s">
        <v>1101</v>
      </c>
      <c r="E4595">
        <v>3</v>
      </c>
      <c r="F4595">
        <v>2430</v>
      </c>
      <c r="G4595">
        <v>0</v>
      </c>
      <c r="H4595" t="s">
        <v>1020</v>
      </c>
    </row>
    <row r="4596" spans="1:8" x14ac:dyDescent="0.25">
      <c r="A4596">
        <v>104594</v>
      </c>
      <c r="B4596" s="1">
        <v>46204</v>
      </c>
      <c r="C4596" t="s">
        <v>761</v>
      </c>
      <c r="D4596" t="s">
        <v>1036</v>
      </c>
      <c r="E4596">
        <v>2</v>
      </c>
      <c r="F4596">
        <v>3128</v>
      </c>
      <c r="G4596">
        <v>0</v>
      </c>
      <c r="H4596" t="s">
        <v>1016</v>
      </c>
    </row>
    <row r="4597" spans="1:8" x14ac:dyDescent="0.25">
      <c r="A4597">
        <v>104595</v>
      </c>
      <c r="B4597" s="1">
        <v>46204</v>
      </c>
      <c r="C4597" t="s">
        <v>240</v>
      </c>
      <c r="D4597" t="s">
        <v>1145</v>
      </c>
      <c r="E4597">
        <v>3</v>
      </c>
      <c r="F4597">
        <v>3520</v>
      </c>
      <c r="G4597">
        <v>0</v>
      </c>
      <c r="H4597" t="s">
        <v>1024</v>
      </c>
    </row>
    <row r="4598" spans="1:8" x14ac:dyDescent="0.25">
      <c r="A4598">
        <v>104596</v>
      </c>
      <c r="B4598" s="1">
        <v>46204</v>
      </c>
      <c r="C4598" t="s">
        <v>599</v>
      </c>
      <c r="D4598" t="s">
        <v>1030</v>
      </c>
      <c r="E4598">
        <v>3</v>
      </c>
      <c r="F4598">
        <v>1548</v>
      </c>
      <c r="G4598">
        <v>0</v>
      </c>
      <c r="H4598" t="s">
        <v>1022</v>
      </c>
    </row>
    <row r="4599" spans="1:8" x14ac:dyDescent="0.25">
      <c r="A4599">
        <v>104597</v>
      </c>
      <c r="B4599" s="1">
        <v>46204</v>
      </c>
      <c r="C4599" t="s">
        <v>351</v>
      </c>
      <c r="D4599" t="s">
        <v>1046</v>
      </c>
      <c r="E4599">
        <v>5</v>
      </c>
      <c r="F4599">
        <v>1023</v>
      </c>
      <c r="G4599">
        <v>10</v>
      </c>
      <c r="H4599" t="s">
        <v>1024</v>
      </c>
    </row>
    <row r="4600" spans="1:8" x14ac:dyDescent="0.25">
      <c r="A4600">
        <v>104598</v>
      </c>
      <c r="B4600" s="1">
        <v>46204</v>
      </c>
      <c r="C4600" t="s">
        <v>305</v>
      </c>
      <c r="D4600" t="s">
        <v>1037</v>
      </c>
      <c r="E4600">
        <v>3</v>
      </c>
      <c r="F4600">
        <v>822</v>
      </c>
      <c r="G4600">
        <v>0</v>
      </c>
      <c r="H4600" t="s">
        <v>1017</v>
      </c>
    </row>
    <row r="4601" spans="1:8" x14ac:dyDescent="0.25">
      <c r="A4601">
        <v>104599</v>
      </c>
      <c r="B4601" s="1">
        <v>46204</v>
      </c>
      <c r="C4601" t="s">
        <v>581</v>
      </c>
      <c r="D4601" t="s">
        <v>1083</v>
      </c>
      <c r="E4601">
        <v>2</v>
      </c>
      <c r="F4601">
        <v>322</v>
      </c>
      <c r="G4601">
        <v>0</v>
      </c>
      <c r="H4601" t="s">
        <v>1017</v>
      </c>
    </row>
    <row r="4602" spans="1:8" x14ac:dyDescent="0.25">
      <c r="A4602">
        <v>104600</v>
      </c>
      <c r="B4602" s="1">
        <v>46204</v>
      </c>
      <c r="C4602" t="s">
        <v>1000</v>
      </c>
      <c r="D4602" t="s">
        <v>1029</v>
      </c>
      <c r="E4602">
        <v>2</v>
      </c>
      <c r="F4602">
        <v>1953</v>
      </c>
      <c r="G4602">
        <v>10</v>
      </c>
      <c r="H4602" t="s">
        <v>1017</v>
      </c>
    </row>
    <row r="4603" spans="1:8" x14ac:dyDescent="0.25">
      <c r="A4603">
        <v>104601</v>
      </c>
      <c r="B4603" s="1">
        <v>46204</v>
      </c>
      <c r="C4603" t="s">
        <v>145</v>
      </c>
      <c r="D4603" t="s">
        <v>1096</v>
      </c>
      <c r="E4603">
        <v>3</v>
      </c>
      <c r="F4603">
        <v>939</v>
      </c>
      <c r="G4603">
        <v>10</v>
      </c>
      <c r="H4603" t="s">
        <v>1025</v>
      </c>
    </row>
    <row r="4604" spans="1:8" x14ac:dyDescent="0.25">
      <c r="A4604">
        <v>104602</v>
      </c>
      <c r="B4604" s="1">
        <v>46204</v>
      </c>
      <c r="C4604" t="s">
        <v>886</v>
      </c>
      <c r="D4604" t="s">
        <v>1122</v>
      </c>
      <c r="E4604">
        <v>3</v>
      </c>
      <c r="F4604">
        <v>129</v>
      </c>
      <c r="G4604">
        <v>5</v>
      </c>
      <c r="H4604" t="s">
        <v>1022</v>
      </c>
    </row>
    <row r="4605" spans="1:8" x14ac:dyDescent="0.25">
      <c r="A4605">
        <v>104603</v>
      </c>
      <c r="B4605" s="1">
        <v>46204</v>
      </c>
      <c r="C4605" t="s">
        <v>541</v>
      </c>
      <c r="D4605" t="s">
        <v>1110</v>
      </c>
      <c r="E4605">
        <v>4</v>
      </c>
      <c r="F4605">
        <v>4921</v>
      </c>
      <c r="G4605">
        <v>5</v>
      </c>
      <c r="H4605" t="s">
        <v>1025</v>
      </c>
    </row>
    <row r="4606" spans="1:8" x14ac:dyDescent="0.25">
      <c r="A4606">
        <v>104604</v>
      </c>
      <c r="B4606" s="1">
        <v>46204</v>
      </c>
      <c r="C4606" t="s">
        <v>734</v>
      </c>
      <c r="D4606" t="s">
        <v>1080</v>
      </c>
      <c r="E4606">
        <v>5</v>
      </c>
      <c r="F4606">
        <v>2121</v>
      </c>
      <c r="G4606">
        <v>10</v>
      </c>
      <c r="H4606" t="s">
        <v>1018</v>
      </c>
    </row>
    <row r="4607" spans="1:8" x14ac:dyDescent="0.25">
      <c r="A4607">
        <v>104605</v>
      </c>
      <c r="B4607" s="1">
        <v>46204</v>
      </c>
      <c r="C4607" t="s">
        <v>472</v>
      </c>
      <c r="D4607" t="s">
        <v>1155</v>
      </c>
      <c r="E4607">
        <v>5</v>
      </c>
      <c r="F4607">
        <v>2571</v>
      </c>
      <c r="G4607">
        <v>0</v>
      </c>
      <c r="H4607" t="s">
        <v>1020</v>
      </c>
    </row>
    <row r="4608" spans="1:8" x14ac:dyDescent="0.25">
      <c r="A4608">
        <v>104606</v>
      </c>
      <c r="B4608" s="1">
        <v>46204</v>
      </c>
      <c r="C4608" t="s">
        <v>893</v>
      </c>
      <c r="D4608" t="s">
        <v>1107</v>
      </c>
      <c r="E4608">
        <v>4</v>
      </c>
      <c r="F4608">
        <v>3500</v>
      </c>
      <c r="G4608">
        <v>5</v>
      </c>
      <c r="H4608" t="s">
        <v>1018</v>
      </c>
    </row>
    <row r="4609" spans="1:8" x14ac:dyDescent="0.25">
      <c r="A4609">
        <v>104607</v>
      </c>
      <c r="B4609" s="1">
        <v>46204</v>
      </c>
      <c r="C4609" t="s">
        <v>546</v>
      </c>
      <c r="D4609" t="s">
        <v>1087</v>
      </c>
      <c r="E4609">
        <v>5</v>
      </c>
      <c r="F4609">
        <v>2446</v>
      </c>
      <c r="G4609">
        <v>0</v>
      </c>
      <c r="H4609" t="s">
        <v>1018</v>
      </c>
    </row>
    <row r="4610" spans="1:8" x14ac:dyDescent="0.25">
      <c r="A4610">
        <v>104608</v>
      </c>
      <c r="B4610" s="1">
        <v>46204</v>
      </c>
      <c r="C4610" t="s">
        <v>330</v>
      </c>
      <c r="D4610" t="s">
        <v>1042</v>
      </c>
      <c r="E4610">
        <v>2</v>
      </c>
      <c r="F4610">
        <v>3309</v>
      </c>
      <c r="G4610">
        <v>5</v>
      </c>
      <c r="H4610" t="s">
        <v>1023</v>
      </c>
    </row>
    <row r="4611" spans="1:8" x14ac:dyDescent="0.25">
      <c r="A4611">
        <v>104609</v>
      </c>
      <c r="B4611" s="1">
        <v>46204</v>
      </c>
      <c r="C4611" t="s">
        <v>91</v>
      </c>
      <c r="D4611" t="s">
        <v>1063</v>
      </c>
      <c r="E4611">
        <v>3</v>
      </c>
      <c r="F4611">
        <v>4113</v>
      </c>
      <c r="G4611">
        <v>5</v>
      </c>
      <c r="H4611" t="s">
        <v>1020</v>
      </c>
    </row>
    <row r="4612" spans="1:8" x14ac:dyDescent="0.25">
      <c r="A4612">
        <v>104610</v>
      </c>
      <c r="B4612" s="1">
        <v>46204</v>
      </c>
      <c r="C4612" t="s">
        <v>963</v>
      </c>
      <c r="D4612" t="s">
        <v>1087</v>
      </c>
      <c r="E4612">
        <v>1</v>
      </c>
      <c r="F4612">
        <v>4456</v>
      </c>
      <c r="G4612">
        <v>10</v>
      </c>
      <c r="H4612" t="s">
        <v>1023</v>
      </c>
    </row>
    <row r="4613" spans="1:8" x14ac:dyDescent="0.25">
      <c r="A4613">
        <v>104611</v>
      </c>
      <c r="B4613" s="1">
        <v>46204</v>
      </c>
      <c r="C4613" t="s">
        <v>86</v>
      </c>
      <c r="D4613" t="s">
        <v>1077</v>
      </c>
      <c r="E4613">
        <v>5</v>
      </c>
      <c r="F4613">
        <v>3875</v>
      </c>
      <c r="G4613">
        <v>0</v>
      </c>
      <c r="H4613" t="s">
        <v>1016</v>
      </c>
    </row>
    <row r="4614" spans="1:8" x14ac:dyDescent="0.25">
      <c r="A4614">
        <v>104612</v>
      </c>
      <c r="B4614" s="1">
        <v>46204</v>
      </c>
      <c r="C4614" t="s">
        <v>410</v>
      </c>
      <c r="D4614" t="s">
        <v>1083</v>
      </c>
      <c r="E4614">
        <v>2</v>
      </c>
      <c r="F4614">
        <v>1187</v>
      </c>
      <c r="G4614">
        <v>0</v>
      </c>
      <c r="H4614" t="s">
        <v>1020</v>
      </c>
    </row>
    <row r="4615" spans="1:8" x14ac:dyDescent="0.25">
      <c r="A4615">
        <v>104613</v>
      </c>
      <c r="B4615" s="1">
        <v>46204</v>
      </c>
      <c r="C4615" t="s">
        <v>714</v>
      </c>
      <c r="D4615" t="s">
        <v>1165</v>
      </c>
      <c r="E4615">
        <v>2</v>
      </c>
      <c r="F4615">
        <v>2400</v>
      </c>
      <c r="G4615">
        <v>5</v>
      </c>
      <c r="H4615" t="s">
        <v>1018</v>
      </c>
    </row>
    <row r="4616" spans="1:8" x14ac:dyDescent="0.25">
      <c r="A4616">
        <v>104614</v>
      </c>
      <c r="B4616" s="1">
        <v>46204</v>
      </c>
      <c r="C4616" t="s">
        <v>62</v>
      </c>
      <c r="D4616" t="s">
        <v>1117</v>
      </c>
      <c r="E4616">
        <v>5</v>
      </c>
      <c r="F4616">
        <v>2890</v>
      </c>
      <c r="G4616">
        <v>0</v>
      </c>
      <c r="H4616" t="s">
        <v>1024</v>
      </c>
    </row>
    <row r="4617" spans="1:8" x14ac:dyDescent="0.25">
      <c r="A4617">
        <v>104615</v>
      </c>
      <c r="B4617" s="1">
        <v>46204</v>
      </c>
      <c r="C4617" t="s">
        <v>690</v>
      </c>
      <c r="D4617" t="s">
        <v>1144</v>
      </c>
      <c r="E4617">
        <v>4</v>
      </c>
      <c r="F4617">
        <v>1003</v>
      </c>
      <c r="G4617">
        <v>0</v>
      </c>
      <c r="H4617" t="s">
        <v>1022</v>
      </c>
    </row>
    <row r="4618" spans="1:8" x14ac:dyDescent="0.25">
      <c r="A4618">
        <v>104616</v>
      </c>
      <c r="B4618" s="1">
        <v>46204</v>
      </c>
      <c r="C4618" t="s">
        <v>340</v>
      </c>
      <c r="D4618" t="s">
        <v>1073</v>
      </c>
      <c r="E4618">
        <v>3</v>
      </c>
      <c r="F4618">
        <v>4865</v>
      </c>
      <c r="G4618">
        <v>10</v>
      </c>
      <c r="H4618" t="s">
        <v>1023</v>
      </c>
    </row>
    <row r="4619" spans="1:8" x14ac:dyDescent="0.25">
      <c r="A4619">
        <v>104617</v>
      </c>
      <c r="B4619" s="1">
        <v>46204</v>
      </c>
      <c r="C4619" t="s">
        <v>268</v>
      </c>
      <c r="D4619" t="s">
        <v>1056</v>
      </c>
      <c r="E4619">
        <v>2</v>
      </c>
      <c r="F4619">
        <v>1845</v>
      </c>
      <c r="G4619">
        <v>0</v>
      </c>
      <c r="H4619" t="s">
        <v>1017</v>
      </c>
    </row>
    <row r="4620" spans="1:8" x14ac:dyDescent="0.25">
      <c r="A4620">
        <v>104618</v>
      </c>
      <c r="B4620" s="1">
        <v>46204</v>
      </c>
      <c r="C4620" t="s">
        <v>942</v>
      </c>
      <c r="D4620" t="s">
        <v>1051</v>
      </c>
      <c r="E4620">
        <v>4</v>
      </c>
      <c r="F4620">
        <v>2615</v>
      </c>
      <c r="G4620">
        <v>0</v>
      </c>
      <c r="H4620" t="s">
        <v>1022</v>
      </c>
    </row>
    <row r="4621" spans="1:8" x14ac:dyDescent="0.25">
      <c r="A4621">
        <v>104619</v>
      </c>
      <c r="B4621" s="1">
        <v>46204</v>
      </c>
      <c r="C4621" t="s">
        <v>849</v>
      </c>
      <c r="D4621" t="s">
        <v>1127</v>
      </c>
      <c r="E4621">
        <v>5</v>
      </c>
      <c r="F4621">
        <v>3093</v>
      </c>
      <c r="G4621">
        <v>5</v>
      </c>
      <c r="H4621" t="s">
        <v>1016</v>
      </c>
    </row>
    <row r="4622" spans="1:8" x14ac:dyDescent="0.25">
      <c r="A4622">
        <v>104620</v>
      </c>
      <c r="B4622" s="1">
        <v>46204</v>
      </c>
      <c r="C4622" t="s">
        <v>409</v>
      </c>
      <c r="D4622" t="s">
        <v>1089</v>
      </c>
      <c r="E4622">
        <v>1</v>
      </c>
      <c r="F4622">
        <v>1453</v>
      </c>
      <c r="G4622">
        <v>5</v>
      </c>
      <c r="H4622" t="s">
        <v>1019</v>
      </c>
    </row>
    <row r="4623" spans="1:8" x14ac:dyDescent="0.25">
      <c r="A4623">
        <v>104621</v>
      </c>
      <c r="B4623" s="1">
        <v>46204</v>
      </c>
      <c r="C4623" t="s">
        <v>389</v>
      </c>
      <c r="D4623" t="s">
        <v>1052</v>
      </c>
      <c r="E4623">
        <v>1</v>
      </c>
      <c r="F4623">
        <v>2990</v>
      </c>
      <c r="G4623">
        <v>0</v>
      </c>
      <c r="H4623" t="s">
        <v>1018</v>
      </c>
    </row>
    <row r="4624" spans="1:8" x14ac:dyDescent="0.25">
      <c r="A4624">
        <v>104622</v>
      </c>
      <c r="B4624" s="1">
        <v>46204</v>
      </c>
      <c r="C4624" t="s">
        <v>734</v>
      </c>
      <c r="D4624" t="s">
        <v>1149</v>
      </c>
      <c r="E4624">
        <v>1</v>
      </c>
      <c r="F4624">
        <v>229</v>
      </c>
      <c r="G4624">
        <v>10</v>
      </c>
      <c r="H4624" t="s">
        <v>1017</v>
      </c>
    </row>
    <row r="4625" spans="1:8" x14ac:dyDescent="0.25">
      <c r="A4625">
        <v>104623</v>
      </c>
      <c r="B4625" s="1">
        <v>46204</v>
      </c>
      <c r="C4625" t="s">
        <v>424</v>
      </c>
      <c r="D4625" t="s">
        <v>1170</v>
      </c>
      <c r="E4625">
        <v>5</v>
      </c>
      <c r="F4625">
        <v>167</v>
      </c>
      <c r="G4625">
        <v>5</v>
      </c>
      <c r="H4625" t="s">
        <v>1025</v>
      </c>
    </row>
    <row r="4626" spans="1:8" x14ac:dyDescent="0.25">
      <c r="A4626">
        <v>104624</v>
      </c>
      <c r="B4626" s="1">
        <v>46204</v>
      </c>
      <c r="C4626" t="s">
        <v>303</v>
      </c>
      <c r="D4626" t="s">
        <v>1159</v>
      </c>
      <c r="E4626">
        <v>1</v>
      </c>
      <c r="F4626">
        <v>1596</v>
      </c>
      <c r="G4626">
        <v>10</v>
      </c>
      <c r="H4626" t="s">
        <v>1025</v>
      </c>
    </row>
    <row r="4627" spans="1:8" x14ac:dyDescent="0.25">
      <c r="A4627">
        <v>104625</v>
      </c>
      <c r="B4627" s="1">
        <v>46204</v>
      </c>
      <c r="C4627" t="s">
        <v>978</v>
      </c>
      <c r="D4627" t="s">
        <v>1039</v>
      </c>
      <c r="E4627">
        <v>1</v>
      </c>
      <c r="F4627">
        <v>2562</v>
      </c>
      <c r="G4627">
        <v>10</v>
      </c>
      <c r="H4627" t="s">
        <v>1022</v>
      </c>
    </row>
    <row r="4628" spans="1:8" x14ac:dyDescent="0.25">
      <c r="A4628">
        <v>104626</v>
      </c>
      <c r="B4628" s="1">
        <v>46204</v>
      </c>
      <c r="C4628" t="s">
        <v>289</v>
      </c>
      <c r="D4628" t="s">
        <v>1062</v>
      </c>
      <c r="E4628">
        <v>1</v>
      </c>
      <c r="F4628">
        <v>1261</v>
      </c>
      <c r="G4628">
        <v>5</v>
      </c>
      <c r="H4628" t="s">
        <v>1018</v>
      </c>
    </row>
    <row r="4629" spans="1:8" x14ac:dyDescent="0.25">
      <c r="A4629">
        <v>104627</v>
      </c>
      <c r="B4629" s="1">
        <v>46204</v>
      </c>
      <c r="C4629" t="s">
        <v>874</v>
      </c>
      <c r="D4629" t="s">
        <v>1173</v>
      </c>
      <c r="E4629">
        <v>3</v>
      </c>
      <c r="F4629">
        <v>4209</v>
      </c>
      <c r="G4629">
        <v>5</v>
      </c>
      <c r="H4629" t="s">
        <v>1021</v>
      </c>
    </row>
    <row r="4630" spans="1:8" x14ac:dyDescent="0.25">
      <c r="A4630">
        <v>104628</v>
      </c>
      <c r="B4630" s="1">
        <v>46204</v>
      </c>
      <c r="C4630" t="s">
        <v>579</v>
      </c>
      <c r="D4630" t="s">
        <v>1177</v>
      </c>
      <c r="E4630">
        <v>3</v>
      </c>
      <c r="F4630">
        <v>239</v>
      </c>
      <c r="G4630">
        <v>10</v>
      </c>
      <c r="H4630" t="s">
        <v>1022</v>
      </c>
    </row>
    <row r="4631" spans="1:8" x14ac:dyDescent="0.25">
      <c r="A4631">
        <v>104629</v>
      </c>
      <c r="B4631" s="1">
        <v>46204</v>
      </c>
      <c r="C4631" t="s">
        <v>729</v>
      </c>
      <c r="D4631" t="s">
        <v>1087</v>
      </c>
      <c r="E4631">
        <v>4</v>
      </c>
      <c r="F4631">
        <v>173</v>
      </c>
      <c r="G4631">
        <v>5</v>
      </c>
      <c r="H4631" t="s">
        <v>1020</v>
      </c>
    </row>
    <row r="4632" spans="1:8" x14ac:dyDescent="0.25">
      <c r="A4632">
        <v>104630</v>
      </c>
      <c r="B4632" s="1">
        <v>46204</v>
      </c>
      <c r="C4632" t="s">
        <v>322</v>
      </c>
      <c r="D4632" t="s">
        <v>1103</v>
      </c>
      <c r="E4632">
        <v>1</v>
      </c>
      <c r="F4632">
        <v>2718</v>
      </c>
      <c r="G4632">
        <v>10</v>
      </c>
      <c r="H4632" t="s">
        <v>1018</v>
      </c>
    </row>
    <row r="4633" spans="1:8" x14ac:dyDescent="0.25">
      <c r="A4633">
        <v>104631</v>
      </c>
      <c r="B4633" s="1">
        <v>46204</v>
      </c>
      <c r="C4633" t="s">
        <v>812</v>
      </c>
      <c r="D4633" t="s">
        <v>1113</v>
      </c>
      <c r="E4633">
        <v>3</v>
      </c>
      <c r="F4633">
        <v>2396</v>
      </c>
      <c r="G4633">
        <v>10</v>
      </c>
      <c r="H4633" t="s">
        <v>1021</v>
      </c>
    </row>
    <row r="4634" spans="1:8" x14ac:dyDescent="0.25">
      <c r="A4634">
        <v>104632</v>
      </c>
      <c r="B4634" s="1">
        <v>46204</v>
      </c>
      <c r="C4634" t="s">
        <v>185</v>
      </c>
      <c r="D4634" t="s">
        <v>1031</v>
      </c>
      <c r="E4634">
        <v>4</v>
      </c>
      <c r="F4634">
        <v>2980</v>
      </c>
      <c r="G4634">
        <v>10</v>
      </c>
      <c r="H4634" t="s">
        <v>1020</v>
      </c>
    </row>
    <row r="4635" spans="1:8" x14ac:dyDescent="0.25">
      <c r="A4635">
        <v>104633</v>
      </c>
      <c r="B4635" s="1">
        <v>46204</v>
      </c>
      <c r="C4635" t="s">
        <v>964</v>
      </c>
      <c r="D4635" t="s">
        <v>1083</v>
      </c>
      <c r="E4635">
        <v>4</v>
      </c>
      <c r="F4635">
        <v>3867</v>
      </c>
      <c r="G4635">
        <v>0</v>
      </c>
      <c r="H4635" t="s">
        <v>1020</v>
      </c>
    </row>
    <row r="4636" spans="1:8" x14ac:dyDescent="0.25">
      <c r="A4636">
        <v>104634</v>
      </c>
      <c r="B4636" s="1">
        <v>46204</v>
      </c>
      <c r="C4636" t="s">
        <v>788</v>
      </c>
      <c r="D4636" t="s">
        <v>1060</v>
      </c>
      <c r="E4636">
        <v>3</v>
      </c>
      <c r="F4636">
        <v>3956</v>
      </c>
      <c r="G4636">
        <v>0</v>
      </c>
      <c r="H4636" t="s">
        <v>1018</v>
      </c>
    </row>
    <row r="4637" spans="1:8" x14ac:dyDescent="0.25">
      <c r="A4637">
        <v>104635</v>
      </c>
      <c r="B4637" s="1">
        <v>46204</v>
      </c>
      <c r="C4637" t="s">
        <v>425</v>
      </c>
      <c r="D4637" t="s">
        <v>1172</v>
      </c>
      <c r="E4637">
        <v>3</v>
      </c>
      <c r="F4637">
        <v>3268</v>
      </c>
      <c r="G4637">
        <v>10</v>
      </c>
      <c r="H4637" t="s">
        <v>1023</v>
      </c>
    </row>
    <row r="4638" spans="1:8" x14ac:dyDescent="0.25">
      <c r="A4638">
        <v>104636</v>
      </c>
      <c r="B4638" s="1">
        <v>46204</v>
      </c>
      <c r="C4638" t="s">
        <v>268</v>
      </c>
      <c r="D4638" t="s">
        <v>1085</v>
      </c>
      <c r="E4638">
        <v>1</v>
      </c>
      <c r="F4638">
        <v>4098</v>
      </c>
      <c r="G4638">
        <v>10</v>
      </c>
      <c r="H4638" t="s">
        <v>1020</v>
      </c>
    </row>
    <row r="4639" spans="1:8" x14ac:dyDescent="0.25">
      <c r="A4639">
        <v>104637</v>
      </c>
      <c r="B4639" s="1">
        <v>46204</v>
      </c>
      <c r="C4639" t="s">
        <v>123</v>
      </c>
      <c r="D4639" t="s">
        <v>1151</v>
      </c>
      <c r="E4639">
        <v>2</v>
      </c>
      <c r="F4639">
        <v>4640</v>
      </c>
      <c r="G4639">
        <v>0</v>
      </c>
      <c r="H4639" t="s">
        <v>1023</v>
      </c>
    </row>
    <row r="4640" spans="1:8" x14ac:dyDescent="0.25">
      <c r="A4640">
        <v>104638</v>
      </c>
      <c r="B4640" s="1">
        <v>46204</v>
      </c>
      <c r="C4640" t="s">
        <v>350</v>
      </c>
      <c r="D4640" t="s">
        <v>1039</v>
      </c>
      <c r="E4640">
        <v>1</v>
      </c>
      <c r="F4640">
        <v>3257</v>
      </c>
      <c r="G4640">
        <v>0</v>
      </c>
      <c r="H4640" t="s">
        <v>1017</v>
      </c>
    </row>
    <row r="4641" spans="1:8" x14ac:dyDescent="0.25">
      <c r="A4641">
        <v>104639</v>
      </c>
      <c r="B4641" s="1">
        <v>46204</v>
      </c>
      <c r="C4641" t="s">
        <v>948</v>
      </c>
      <c r="D4641" t="s">
        <v>1084</v>
      </c>
      <c r="E4641">
        <v>4</v>
      </c>
      <c r="F4641">
        <v>4032</v>
      </c>
      <c r="G4641">
        <v>10</v>
      </c>
      <c r="H4641" t="s">
        <v>1019</v>
      </c>
    </row>
    <row r="4642" spans="1:8" x14ac:dyDescent="0.25">
      <c r="A4642">
        <v>104640</v>
      </c>
      <c r="B4642" s="1">
        <v>46204</v>
      </c>
      <c r="C4642" t="s">
        <v>394</v>
      </c>
      <c r="D4642" t="s">
        <v>1033</v>
      </c>
      <c r="E4642">
        <v>3</v>
      </c>
      <c r="F4642">
        <v>1692</v>
      </c>
      <c r="G4642">
        <v>0</v>
      </c>
      <c r="H4642" t="s">
        <v>1016</v>
      </c>
    </row>
    <row r="4643" spans="1:8" x14ac:dyDescent="0.25">
      <c r="A4643">
        <v>104641</v>
      </c>
      <c r="B4643" s="1">
        <v>46204</v>
      </c>
      <c r="C4643" t="s">
        <v>825</v>
      </c>
      <c r="D4643" t="s">
        <v>1133</v>
      </c>
      <c r="E4643">
        <v>1</v>
      </c>
      <c r="F4643">
        <v>3928</v>
      </c>
      <c r="G4643">
        <v>0</v>
      </c>
      <c r="H4643" t="s">
        <v>1022</v>
      </c>
    </row>
    <row r="4644" spans="1:8" x14ac:dyDescent="0.25">
      <c r="A4644">
        <v>104642</v>
      </c>
      <c r="B4644" s="1">
        <v>46204</v>
      </c>
      <c r="C4644" t="s">
        <v>391</v>
      </c>
      <c r="D4644" t="s">
        <v>1085</v>
      </c>
      <c r="E4644">
        <v>3</v>
      </c>
      <c r="F4644">
        <v>4595</v>
      </c>
      <c r="G4644">
        <v>5</v>
      </c>
      <c r="H4644" t="s">
        <v>1019</v>
      </c>
    </row>
    <row r="4645" spans="1:8" x14ac:dyDescent="0.25">
      <c r="A4645">
        <v>104643</v>
      </c>
      <c r="B4645" s="1">
        <v>46204</v>
      </c>
      <c r="C4645" t="s">
        <v>536</v>
      </c>
      <c r="D4645" t="s">
        <v>1141</v>
      </c>
      <c r="E4645">
        <v>2</v>
      </c>
      <c r="F4645">
        <v>1342</v>
      </c>
      <c r="G4645">
        <v>5</v>
      </c>
      <c r="H4645" t="s">
        <v>1018</v>
      </c>
    </row>
    <row r="4646" spans="1:8" x14ac:dyDescent="0.25">
      <c r="A4646">
        <v>104644</v>
      </c>
      <c r="B4646" s="1">
        <v>46204</v>
      </c>
      <c r="C4646" t="s">
        <v>560</v>
      </c>
      <c r="D4646" t="s">
        <v>1115</v>
      </c>
      <c r="E4646">
        <v>5</v>
      </c>
      <c r="F4646">
        <v>4784</v>
      </c>
      <c r="G4646">
        <v>0</v>
      </c>
      <c r="H4646" t="s">
        <v>1022</v>
      </c>
    </row>
    <row r="4647" spans="1:8" x14ac:dyDescent="0.25">
      <c r="A4647">
        <v>104645</v>
      </c>
      <c r="B4647" s="1">
        <v>46204</v>
      </c>
      <c r="C4647" t="s">
        <v>258</v>
      </c>
      <c r="D4647" t="s">
        <v>1122</v>
      </c>
      <c r="E4647">
        <v>4</v>
      </c>
      <c r="F4647">
        <v>648</v>
      </c>
      <c r="G4647">
        <v>5</v>
      </c>
      <c r="H4647" t="s">
        <v>1021</v>
      </c>
    </row>
    <row r="4648" spans="1:8" x14ac:dyDescent="0.25">
      <c r="A4648">
        <v>104646</v>
      </c>
      <c r="B4648" s="1">
        <v>46204</v>
      </c>
      <c r="C4648" t="s">
        <v>189</v>
      </c>
      <c r="D4648" t="s">
        <v>1155</v>
      </c>
      <c r="E4648">
        <v>3</v>
      </c>
      <c r="F4648">
        <v>1054</v>
      </c>
      <c r="G4648">
        <v>10</v>
      </c>
      <c r="H4648" t="s">
        <v>1020</v>
      </c>
    </row>
    <row r="4649" spans="1:8" x14ac:dyDescent="0.25">
      <c r="A4649">
        <v>104647</v>
      </c>
      <c r="B4649" s="1">
        <v>46204</v>
      </c>
      <c r="C4649" t="s">
        <v>839</v>
      </c>
      <c r="D4649" t="s">
        <v>1077</v>
      </c>
      <c r="E4649">
        <v>3</v>
      </c>
      <c r="F4649">
        <v>3071</v>
      </c>
      <c r="G4649">
        <v>0</v>
      </c>
      <c r="H4649" t="s">
        <v>1018</v>
      </c>
    </row>
    <row r="4650" spans="1:8" x14ac:dyDescent="0.25">
      <c r="A4650">
        <v>104648</v>
      </c>
      <c r="B4650" s="1">
        <v>46204</v>
      </c>
      <c r="C4650" t="s">
        <v>109</v>
      </c>
      <c r="D4650" t="s">
        <v>1174</v>
      </c>
      <c r="E4650">
        <v>3</v>
      </c>
      <c r="F4650">
        <v>2240</v>
      </c>
      <c r="G4650">
        <v>10</v>
      </c>
      <c r="H4650" t="s">
        <v>1021</v>
      </c>
    </row>
    <row r="4651" spans="1:8" x14ac:dyDescent="0.25">
      <c r="A4651">
        <v>104649</v>
      </c>
      <c r="B4651" s="1">
        <v>46204</v>
      </c>
      <c r="C4651" t="s">
        <v>500</v>
      </c>
      <c r="D4651" t="s">
        <v>1102</v>
      </c>
      <c r="E4651">
        <v>3</v>
      </c>
      <c r="F4651">
        <v>1113</v>
      </c>
      <c r="G4651">
        <v>5</v>
      </c>
      <c r="H4651" t="s">
        <v>1024</v>
      </c>
    </row>
    <row r="4652" spans="1:8" x14ac:dyDescent="0.25">
      <c r="A4652">
        <v>104650</v>
      </c>
      <c r="B4652" s="1">
        <v>46204</v>
      </c>
      <c r="C4652" t="s">
        <v>456</v>
      </c>
      <c r="D4652" t="s">
        <v>1137</v>
      </c>
      <c r="E4652">
        <v>5</v>
      </c>
      <c r="F4652">
        <v>100</v>
      </c>
      <c r="G4652">
        <v>5</v>
      </c>
      <c r="H4652" t="s">
        <v>1022</v>
      </c>
    </row>
    <row r="4653" spans="1:8" x14ac:dyDescent="0.25">
      <c r="A4653">
        <v>104651</v>
      </c>
      <c r="B4653" s="1">
        <v>46204</v>
      </c>
      <c r="C4653" t="s">
        <v>900</v>
      </c>
      <c r="D4653" t="s">
        <v>1030</v>
      </c>
      <c r="E4653">
        <v>3</v>
      </c>
      <c r="F4653">
        <v>2195</v>
      </c>
      <c r="G4653">
        <v>10</v>
      </c>
      <c r="H4653" t="s">
        <v>1024</v>
      </c>
    </row>
    <row r="4654" spans="1:8" x14ac:dyDescent="0.25">
      <c r="A4654">
        <v>104652</v>
      </c>
      <c r="B4654" s="1">
        <v>46204</v>
      </c>
      <c r="C4654" t="s">
        <v>801</v>
      </c>
      <c r="D4654" t="s">
        <v>1051</v>
      </c>
      <c r="E4654">
        <v>4</v>
      </c>
      <c r="F4654">
        <v>2333</v>
      </c>
      <c r="G4654">
        <v>0</v>
      </c>
      <c r="H4654" t="s">
        <v>1024</v>
      </c>
    </row>
    <row r="4655" spans="1:8" x14ac:dyDescent="0.25">
      <c r="A4655">
        <v>104653</v>
      </c>
      <c r="B4655" s="1">
        <v>46204</v>
      </c>
      <c r="C4655" t="s">
        <v>777</v>
      </c>
      <c r="D4655" t="s">
        <v>1101</v>
      </c>
      <c r="E4655">
        <v>4</v>
      </c>
      <c r="F4655">
        <v>2350</v>
      </c>
      <c r="G4655">
        <v>10</v>
      </c>
      <c r="H4655" t="s">
        <v>1017</v>
      </c>
    </row>
    <row r="4656" spans="1:8" x14ac:dyDescent="0.25">
      <c r="A4656">
        <v>104654</v>
      </c>
      <c r="B4656" s="1">
        <v>46204</v>
      </c>
      <c r="C4656" t="s">
        <v>762</v>
      </c>
      <c r="D4656" t="s">
        <v>1028</v>
      </c>
      <c r="E4656">
        <v>1</v>
      </c>
      <c r="F4656">
        <v>861</v>
      </c>
      <c r="G4656">
        <v>5</v>
      </c>
      <c r="H4656" t="s">
        <v>1023</v>
      </c>
    </row>
    <row r="4657" spans="1:8" x14ac:dyDescent="0.25">
      <c r="A4657">
        <v>104655</v>
      </c>
      <c r="B4657" s="1">
        <v>46204</v>
      </c>
      <c r="C4657" t="s">
        <v>612</v>
      </c>
      <c r="D4657" t="s">
        <v>1128</v>
      </c>
      <c r="E4657">
        <v>2</v>
      </c>
      <c r="F4657">
        <v>4758</v>
      </c>
      <c r="G4657">
        <v>10</v>
      </c>
      <c r="H4657" t="s">
        <v>1023</v>
      </c>
    </row>
    <row r="4658" spans="1:8" x14ac:dyDescent="0.25">
      <c r="A4658">
        <v>104656</v>
      </c>
      <c r="B4658" s="1">
        <v>46204</v>
      </c>
      <c r="C4658" t="s">
        <v>334</v>
      </c>
      <c r="D4658" t="s">
        <v>1076</v>
      </c>
      <c r="E4658">
        <v>3</v>
      </c>
      <c r="F4658">
        <v>3384</v>
      </c>
      <c r="G4658">
        <v>0</v>
      </c>
      <c r="H4658" t="s">
        <v>1017</v>
      </c>
    </row>
    <row r="4659" spans="1:8" x14ac:dyDescent="0.25">
      <c r="A4659">
        <v>104657</v>
      </c>
      <c r="B4659" s="1">
        <v>46204</v>
      </c>
      <c r="C4659" t="s">
        <v>368</v>
      </c>
      <c r="D4659" t="s">
        <v>1114</v>
      </c>
      <c r="E4659">
        <v>2</v>
      </c>
      <c r="F4659">
        <v>3095</v>
      </c>
      <c r="G4659">
        <v>5</v>
      </c>
      <c r="H4659" t="s">
        <v>1016</v>
      </c>
    </row>
    <row r="4660" spans="1:8" x14ac:dyDescent="0.25">
      <c r="A4660">
        <v>104658</v>
      </c>
      <c r="B4660" s="1">
        <v>46204</v>
      </c>
      <c r="C4660" t="s">
        <v>538</v>
      </c>
      <c r="D4660" t="s">
        <v>1170</v>
      </c>
      <c r="E4660">
        <v>4</v>
      </c>
      <c r="F4660">
        <v>190</v>
      </c>
      <c r="G4660">
        <v>5</v>
      </c>
      <c r="H4660" t="s">
        <v>1021</v>
      </c>
    </row>
    <row r="4661" spans="1:8" x14ac:dyDescent="0.25">
      <c r="A4661">
        <v>104659</v>
      </c>
      <c r="B4661" s="1">
        <v>46204</v>
      </c>
      <c r="C4661" t="s">
        <v>266</v>
      </c>
      <c r="D4661" t="s">
        <v>1108</v>
      </c>
      <c r="E4661">
        <v>4</v>
      </c>
      <c r="F4661">
        <v>1054</v>
      </c>
      <c r="G4661">
        <v>5</v>
      </c>
      <c r="H4661" t="s">
        <v>1023</v>
      </c>
    </row>
    <row r="4662" spans="1:8" x14ac:dyDescent="0.25">
      <c r="A4662">
        <v>104660</v>
      </c>
      <c r="B4662" s="1">
        <v>46204</v>
      </c>
      <c r="C4662" t="s">
        <v>230</v>
      </c>
      <c r="D4662" t="s">
        <v>1177</v>
      </c>
      <c r="E4662">
        <v>5</v>
      </c>
      <c r="F4662">
        <v>943</v>
      </c>
      <c r="G4662">
        <v>0</v>
      </c>
      <c r="H4662" t="s">
        <v>1016</v>
      </c>
    </row>
    <row r="4663" spans="1:8" x14ac:dyDescent="0.25">
      <c r="A4663">
        <v>104661</v>
      </c>
      <c r="B4663" s="1">
        <v>46204</v>
      </c>
      <c r="C4663" t="s">
        <v>387</v>
      </c>
      <c r="D4663" t="s">
        <v>1032</v>
      </c>
      <c r="E4663">
        <v>1</v>
      </c>
      <c r="F4663">
        <v>4188</v>
      </c>
      <c r="G4663">
        <v>5</v>
      </c>
      <c r="H4663" t="s">
        <v>1025</v>
      </c>
    </row>
    <row r="4664" spans="1:8" x14ac:dyDescent="0.25">
      <c r="A4664">
        <v>104662</v>
      </c>
      <c r="B4664" s="1">
        <v>46204</v>
      </c>
      <c r="C4664" t="s">
        <v>317</v>
      </c>
      <c r="D4664" t="s">
        <v>1039</v>
      </c>
      <c r="E4664">
        <v>2</v>
      </c>
      <c r="F4664">
        <v>334</v>
      </c>
      <c r="G4664">
        <v>10</v>
      </c>
      <c r="H4664" t="s">
        <v>1021</v>
      </c>
    </row>
    <row r="4665" spans="1:8" x14ac:dyDescent="0.25">
      <c r="A4665">
        <v>104663</v>
      </c>
      <c r="B4665" s="1">
        <v>46204</v>
      </c>
      <c r="C4665" t="s">
        <v>574</v>
      </c>
      <c r="D4665" t="s">
        <v>1145</v>
      </c>
      <c r="E4665">
        <v>2</v>
      </c>
      <c r="F4665">
        <v>631</v>
      </c>
      <c r="G4665">
        <v>0</v>
      </c>
      <c r="H4665" t="s">
        <v>1025</v>
      </c>
    </row>
    <row r="4666" spans="1:8" x14ac:dyDescent="0.25">
      <c r="A4666">
        <v>104664</v>
      </c>
      <c r="B4666" s="1">
        <v>46204</v>
      </c>
      <c r="C4666" t="s">
        <v>660</v>
      </c>
      <c r="D4666" t="s">
        <v>1047</v>
      </c>
      <c r="E4666">
        <v>4</v>
      </c>
      <c r="F4666">
        <v>1206</v>
      </c>
      <c r="G4666">
        <v>0</v>
      </c>
      <c r="H4666" t="s">
        <v>1020</v>
      </c>
    </row>
    <row r="4667" spans="1:8" x14ac:dyDescent="0.25">
      <c r="A4667">
        <v>104665</v>
      </c>
      <c r="B4667" s="1">
        <v>46204</v>
      </c>
      <c r="C4667" t="s">
        <v>219</v>
      </c>
      <c r="D4667" t="s">
        <v>1065</v>
      </c>
      <c r="E4667">
        <v>2</v>
      </c>
      <c r="F4667">
        <v>1817</v>
      </c>
      <c r="G4667">
        <v>5</v>
      </c>
      <c r="H4667" t="s">
        <v>1021</v>
      </c>
    </row>
    <row r="4668" spans="1:8" x14ac:dyDescent="0.25">
      <c r="A4668">
        <v>104666</v>
      </c>
      <c r="B4668" s="1">
        <v>46204</v>
      </c>
      <c r="C4668" t="s">
        <v>619</v>
      </c>
      <c r="D4668" t="s">
        <v>1153</v>
      </c>
      <c r="E4668">
        <v>3</v>
      </c>
      <c r="F4668">
        <v>650</v>
      </c>
      <c r="G4668">
        <v>10</v>
      </c>
      <c r="H4668" t="s">
        <v>1021</v>
      </c>
    </row>
    <row r="4669" spans="1:8" x14ac:dyDescent="0.25">
      <c r="A4669">
        <v>104667</v>
      </c>
      <c r="B4669" s="1">
        <v>46204</v>
      </c>
      <c r="C4669" t="s">
        <v>591</v>
      </c>
      <c r="D4669" t="s">
        <v>1147</v>
      </c>
      <c r="E4669">
        <v>1</v>
      </c>
      <c r="F4669">
        <v>4579</v>
      </c>
      <c r="G4669">
        <v>0</v>
      </c>
      <c r="H4669" t="s">
        <v>1016</v>
      </c>
    </row>
    <row r="4670" spans="1:8" x14ac:dyDescent="0.25">
      <c r="A4670">
        <v>104668</v>
      </c>
      <c r="B4670" s="1">
        <v>46204</v>
      </c>
      <c r="C4670" t="s">
        <v>96</v>
      </c>
      <c r="D4670" t="s">
        <v>1171</v>
      </c>
      <c r="E4670">
        <v>4</v>
      </c>
      <c r="F4670">
        <v>591</v>
      </c>
      <c r="G4670">
        <v>10</v>
      </c>
      <c r="H4670" t="s">
        <v>1017</v>
      </c>
    </row>
    <row r="4671" spans="1:8" x14ac:dyDescent="0.25">
      <c r="A4671">
        <v>104669</v>
      </c>
      <c r="B4671" s="1">
        <v>46204</v>
      </c>
      <c r="C4671" t="s">
        <v>843</v>
      </c>
      <c r="D4671" t="s">
        <v>1136</v>
      </c>
      <c r="E4671">
        <v>4</v>
      </c>
      <c r="F4671">
        <v>2790</v>
      </c>
      <c r="G4671">
        <v>10</v>
      </c>
      <c r="H4671" t="s">
        <v>1024</v>
      </c>
    </row>
    <row r="4672" spans="1:8" x14ac:dyDescent="0.25">
      <c r="A4672">
        <v>104670</v>
      </c>
      <c r="B4672" s="1">
        <v>46204</v>
      </c>
      <c r="C4672" t="s">
        <v>786</v>
      </c>
      <c r="D4672" t="s">
        <v>1135</v>
      </c>
      <c r="E4672">
        <v>1</v>
      </c>
      <c r="F4672">
        <v>791</v>
      </c>
      <c r="G4672">
        <v>0</v>
      </c>
      <c r="H4672" t="s">
        <v>1025</v>
      </c>
    </row>
    <row r="4673" spans="1:8" x14ac:dyDescent="0.25">
      <c r="A4673">
        <v>104671</v>
      </c>
      <c r="B4673" s="1">
        <v>46204</v>
      </c>
      <c r="C4673" t="s">
        <v>858</v>
      </c>
      <c r="D4673" t="s">
        <v>1105</v>
      </c>
      <c r="E4673">
        <v>2</v>
      </c>
      <c r="F4673">
        <v>2418</v>
      </c>
      <c r="G4673">
        <v>10</v>
      </c>
      <c r="H4673" t="s">
        <v>1024</v>
      </c>
    </row>
    <row r="4674" spans="1:8" x14ac:dyDescent="0.25">
      <c r="A4674">
        <v>104672</v>
      </c>
      <c r="B4674" s="1">
        <v>46204</v>
      </c>
      <c r="C4674" t="s">
        <v>103</v>
      </c>
      <c r="D4674" t="s">
        <v>1088</v>
      </c>
      <c r="E4674">
        <v>1</v>
      </c>
      <c r="F4674">
        <v>2166</v>
      </c>
      <c r="G4674">
        <v>5</v>
      </c>
      <c r="H4674" t="s">
        <v>1021</v>
      </c>
    </row>
    <row r="4675" spans="1:8" x14ac:dyDescent="0.25">
      <c r="A4675">
        <v>104673</v>
      </c>
      <c r="B4675" s="1">
        <v>46204</v>
      </c>
      <c r="C4675" t="s">
        <v>67</v>
      </c>
      <c r="D4675" t="s">
        <v>1059</v>
      </c>
      <c r="E4675">
        <v>1</v>
      </c>
      <c r="F4675">
        <v>169</v>
      </c>
      <c r="G4675">
        <v>0</v>
      </c>
      <c r="H4675" t="s">
        <v>1024</v>
      </c>
    </row>
    <row r="4676" spans="1:8" x14ac:dyDescent="0.25">
      <c r="A4676">
        <v>104674</v>
      </c>
      <c r="B4676" s="1">
        <v>46204</v>
      </c>
      <c r="C4676" t="s">
        <v>368</v>
      </c>
      <c r="D4676" t="s">
        <v>1031</v>
      </c>
      <c r="E4676">
        <v>5</v>
      </c>
      <c r="F4676">
        <v>4068</v>
      </c>
      <c r="G4676">
        <v>10</v>
      </c>
      <c r="H4676" t="s">
        <v>1021</v>
      </c>
    </row>
    <row r="4677" spans="1:8" x14ac:dyDescent="0.25">
      <c r="A4677">
        <v>104675</v>
      </c>
      <c r="B4677" s="1">
        <v>46204</v>
      </c>
      <c r="C4677" t="s">
        <v>430</v>
      </c>
      <c r="D4677" t="s">
        <v>1088</v>
      </c>
      <c r="E4677">
        <v>5</v>
      </c>
      <c r="F4677">
        <v>3555</v>
      </c>
      <c r="G4677">
        <v>10</v>
      </c>
      <c r="H4677" t="s">
        <v>1023</v>
      </c>
    </row>
    <row r="4678" spans="1:8" x14ac:dyDescent="0.25">
      <c r="A4678">
        <v>104676</v>
      </c>
      <c r="B4678" s="1">
        <v>46204</v>
      </c>
      <c r="C4678" t="s">
        <v>825</v>
      </c>
      <c r="D4678" t="s">
        <v>1067</v>
      </c>
      <c r="E4678">
        <v>3</v>
      </c>
      <c r="F4678">
        <v>3645</v>
      </c>
      <c r="G4678">
        <v>5</v>
      </c>
      <c r="H4678" t="s">
        <v>1019</v>
      </c>
    </row>
    <row r="4679" spans="1:8" x14ac:dyDescent="0.25">
      <c r="A4679">
        <v>104677</v>
      </c>
      <c r="B4679" s="1">
        <v>46204</v>
      </c>
      <c r="C4679" t="s">
        <v>456</v>
      </c>
      <c r="D4679" t="s">
        <v>1032</v>
      </c>
      <c r="E4679">
        <v>1</v>
      </c>
      <c r="F4679">
        <v>3391</v>
      </c>
      <c r="G4679">
        <v>10</v>
      </c>
      <c r="H4679" t="s">
        <v>1020</v>
      </c>
    </row>
    <row r="4680" spans="1:8" x14ac:dyDescent="0.25">
      <c r="A4680">
        <v>104678</v>
      </c>
      <c r="B4680" s="1">
        <v>46204</v>
      </c>
      <c r="C4680" t="s">
        <v>382</v>
      </c>
      <c r="D4680" t="s">
        <v>1073</v>
      </c>
      <c r="E4680">
        <v>1</v>
      </c>
      <c r="F4680">
        <v>676</v>
      </c>
      <c r="G4680">
        <v>10</v>
      </c>
      <c r="H4680" t="s">
        <v>1025</v>
      </c>
    </row>
    <row r="4681" spans="1:8" x14ac:dyDescent="0.25">
      <c r="A4681">
        <v>104679</v>
      </c>
      <c r="B4681" s="1">
        <v>46204</v>
      </c>
      <c r="C4681" t="s">
        <v>671</v>
      </c>
      <c r="D4681" t="s">
        <v>1032</v>
      </c>
      <c r="E4681">
        <v>1</v>
      </c>
      <c r="F4681">
        <v>2043</v>
      </c>
      <c r="G4681">
        <v>0</v>
      </c>
      <c r="H4681" t="s">
        <v>1020</v>
      </c>
    </row>
    <row r="4682" spans="1:8" x14ac:dyDescent="0.25">
      <c r="A4682">
        <v>104680</v>
      </c>
      <c r="B4682" s="1">
        <v>46204</v>
      </c>
      <c r="C4682" t="s">
        <v>188</v>
      </c>
      <c r="D4682" t="s">
        <v>1116</v>
      </c>
      <c r="E4682">
        <v>5</v>
      </c>
      <c r="F4682">
        <v>2774</v>
      </c>
      <c r="G4682">
        <v>0</v>
      </c>
      <c r="H4682" t="s">
        <v>1018</v>
      </c>
    </row>
    <row r="4683" spans="1:8" x14ac:dyDescent="0.25">
      <c r="A4683">
        <v>104681</v>
      </c>
      <c r="B4683" s="1">
        <v>46204</v>
      </c>
      <c r="C4683" t="s">
        <v>942</v>
      </c>
      <c r="D4683" t="s">
        <v>1084</v>
      </c>
      <c r="E4683">
        <v>3</v>
      </c>
      <c r="F4683">
        <v>2825</v>
      </c>
      <c r="G4683">
        <v>0</v>
      </c>
      <c r="H4683" t="s">
        <v>1024</v>
      </c>
    </row>
    <row r="4684" spans="1:8" x14ac:dyDescent="0.25">
      <c r="A4684">
        <v>104682</v>
      </c>
      <c r="B4684" s="1">
        <v>46204</v>
      </c>
      <c r="C4684" t="s">
        <v>62</v>
      </c>
      <c r="D4684" t="s">
        <v>1171</v>
      </c>
      <c r="E4684">
        <v>3</v>
      </c>
      <c r="F4684">
        <v>3626</v>
      </c>
      <c r="G4684">
        <v>5</v>
      </c>
      <c r="H4684" t="s">
        <v>1021</v>
      </c>
    </row>
    <row r="4685" spans="1:8" x14ac:dyDescent="0.25">
      <c r="A4685">
        <v>104683</v>
      </c>
      <c r="B4685" s="1">
        <v>46204</v>
      </c>
      <c r="C4685" t="s">
        <v>613</v>
      </c>
      <c r="D4685" t="s">
        <v>1051</v>
      </c>
      <c r="E4685">
        <v>5</v>
      </c>
      <c r="F4685">
        <v>1096</v>
      </c>
      <c r="G4685">
        <v>5</v>
      </c>
      <c r="H4685" t="s">
        <v>1017</v>
      </c>
    </row>
    <row r="4686" spans="1:8" x14ac:dyDescent="0.25">
      <c r="A4686">
        <v>104684</v>
      </c>
      <c r="B4686" s="1">
        <v>46204</v>
      </c>
      <c r="C4686" t="s">
        <v>934</v>
      </c>
      <c r="D4686" t="s">
        <v>1145</v>
      </c>
      <c r="E4686">
        <v>2</v>
      </c>
      <c r="F4686">
        <v>378</v>
      </c>
      <c r="G4686">
        <v>10</v>
      </c>
      <c r="H4686" t="s">
        <v>1017</v>
      </c>
    </row>
    <row r="4687" spans="1:8" x14ac:dyDescent="0.25">
      <c r="A4687">
        <v>104685</v>
      </c>
      <c r="B4687" s="1">
        <v>46204</v>
      </c>
      <c r="C4687" t="s">
        <v>757</v>
      </c>
      <c r="D4687" t="s">
        <v>1049</v>
      </c>
      <c r="E4687">
        <v>2</v>
      </c>
      <c r="F4687">
        <v>1271</v>
      </c>
      <c r="G4687">
        <v>10</v>
      </c>
      <c r="H4687" t="s">
        <v>1019</v>
      </c>
    </row>
    <row r="4688" spans="1:8" x14ac:dyDescent="0.25">
      <c r="A4688">
        <v>104686</v>
      </c>
      <c r="B4688" s="1">
        <v>46204</v>
      </c>
      <c r="C4688" t="s">
        <v>318</v>
      </c>
      <c r="D4688" t="s">
        <v>1091</v>
      </c>
      <c r="E4688">
        <v>5</v>
      </c>
      <c r="F4688">
        <v>2473</v>
      </c>
      <c r="G4688">
        <v>5</v>
      </c>
      <c r="H4688" t="s">
        <v>1018</v>
      </c>
    </row>
    <row r="4689" spans="1:8" x14ac:dyDescent="0.25">
      <c r="A4689">
        <v>104687</v>
      </c>
      <c r="B4689" s="1">
        <v>46204</v>
      </c>
      <c r="C4689" t="s">
        <v>706</v>
      </c>
      <c r="D4689" t="s">
        <v>1066</v>
      </c>
      <c r="E4689">
        <v>3</v>
      </c>
      <c r="F4689">
        <v>2626</v>
      </c>
      <c r="G4689">
        <v>0</v>
      </c>
      <c r="H4689" t="s">
        <v>1016</v>
      </c>
    </row>
    <row r="4690" spans="1:8" x14ac:dyDescent="0.25">
      <c r="A4690">
        <v>104688</v>
      </c>
      <c r="B4690" s="1">
        <v>46204</v>
      </c>
      <c r="C4690" t="s">
        <v>753</v>
      </c>
      <c r="D4690" t="s">
        <v>1141</v>
      </c>
      <c r="E4690">
        <v>2</v>
      </c>
      <c r="F4690">
        <v>454</v>
      </c>
      <c r="G4690">
        <v>5</v>
      </c>
      <c r="H4690" t="s">
        <v>1024</v>
      </c>
    </row>
    <row r="4691" spans="1:8" x14ac:dyDescent="0.25">
      <c r="A4691">
        <v>104689</v>
      </c>
      <c r="B4691" s="1">
        <v>46204</v>
      </c>
      <c r="C4691" t="s">
        <v>637</v>
      </c>
      <c r="D4691" t="s">
        <v>1035</v>
      </c>
      <c r="E4691">
        <v>3</v>
      </c>
      <c r="F4691">
        <v>3974</v>
      </c>
      <c r="G4691">
        <v>10</v>
      </c>
      <c r="H4691" t="s">
        <v>1017</v>
      </c>
    </row>
    <row r="4692" spans="1:8" x14ac:dyDescent="0.25">
      <c r="A4692">
        <v>104690</v>
      </c>
      <c r="B4692" s="1">
        <v>46204</v>
      </c>
      <c r="C4692" t="s">
        <v>173</v>
      </c>
      <c r="D4692" t="s">
        <v>1052</v>
      </c>
      <c r="E4692">
        <v>3</v>
      </c>
      <c r="F4692">
        <v>2320</v>
      </c>
      <c r="G4692">
        <v>10</v>
      </c>
      <c r="H4692" t="s">
        <v>1020</v>
      </c>
    </row>
    <row r="4693" spans="1:8" x14ac:dyDescent="0.25">
      <c r="A4693">
        <v>104691</v>
      </c>
      <c r="B4693" s="1">
        <v>46204</v>
      </c>
      <c r="C4693" t="s">
        <v>63</v>
      </c>
      <c r="D4693" t="s">
        <v>1053</v>
      </c>
      <c r="E4693">
        <v>3</v>
      </c>
      <c r="F4693">
        <v>4990</v>
      </c>
      <c r="G4693">
        <v>10</v>
      </c>
      <c r="H4693" t="s">
        <v>1017</v>
      </c>
    </row>
    <row r="4694" spans="1:8" x14ac:dyDescent="0.25">
      <c r="A4694">
        <v>104692</v>
      </c>
      <c r="B4694" s="1">
        <v>46204</v>
      </c>
      <c r="C4694" t="s">
        <v>565</v>
      </c>
      <c r="D4694" t="s">
        <v>1057</v>
      </c>
      <c r="E4694">
        <v>3</v>
      </c>
      <c r="F4694">
        <v>4539</v>
      </c>
      <c r="G4694">
        <v>10</v>
      </c>
      <c r="H4694" t="s">
        <v>1022</v>
      </c>
    </row>
    <row r="4695" spans="1:8" x14ac:dyDescent="0.25">
      <c r="A4695">
        <v>104693</v>
      </c>
      <c r="B4695" s="1">
        <v>46204</v>
      </c>
      <c r="C4695" t="s">
        <v>994</v>
      </c>
      <c r="D4695" t="s">
        <v>1062</v>
      </c>
      <c r="E4695">
        <v>3</v>
      </c>
      <c r="F4695">
        <v>4288</v>
      </c>
      <c r="G4695">
        <v>0</v>
      </c>
      <c r="H4695" t="s">
        <v>1023</v>
      </c>
    </row>
    <row r="4696" spans="1:8" x14ac:dyDescent="0.25">
      <c r="A4696">
        <v>104694</v>
      </c>
      <c r="B4696" s="1">
        <v>46204</v>
      </c>
      <c r="C4696" t="s">
        <v>553</v>
      </c>
      <c r="D4696" t="s">
        <v>1138</v>
      </c>
      <c r="E4696">
        <v>5</v>
      </c>
      <c r="F4696">
        <v>1229</v>
      </c>
      <c r="G4696">
        <v>5</v>
      </c>
      <c r="H4696" t="s">
        <v>1016</v>
      </c>
    </row>
    <row r="4697" spans="1:8" x14ac:dyDescent="0.25">
      <c r="A4697">
        <v>104695</v>
      </c>
      <c r="B4697" s="1">
        <v>46204</v>
      </c>
      <c r="C4697" t="s">
        <v>188</v>
      </c>
      <c r="D4697" t="s">
        <v>1148</v>
      </c>
      <c r="E4697">
        <v>1</v>
      </c>
      <c r="F4697">
        <v>4486</v>
      </c>
      <c r="G4697">
        <v>5</v>
      </c>
      <c r="H4697" t="s">
        <v>1018</v>
      </c>
    </row>
    <row r="4698" spans="1:8" x14ac:dyDescent="0.25">
      <c r="A4698">
        <v>104696</v>
      </c>
      <c r="B4698" s="1">
        <v>46204</v>
      </c>
      <c r="C4698" t="s">
        <v>694</v>
      </c>
      <c r="D4698" t="s">
        <v>1082</v>
      </c>
      <c r="E4698">
        <v>2</v>
      </c>
      <c r="F4698">
        <v>52</v>
      </c>
      <c r="G4698">
        <v>10</v>
      </c>
      <c r="H4698" t="s">
        <v>1018</v>
      </c>
    </row>
    <row r="4699" spans="1:8" x14ac:dyDescent="0.25">
      <c r="A4699">
        <v>104697</v>
      </c>
      <c r="B4699" s="1">
        <v>46204</v>
      </c>
      <c r="C4699" t="s">
        <v>479</v>
      </c>
      <c r="D4699" t="s">
        <v>1158</v>
      </c>
      <c r="E4699">
        <v>4</v>
      </c>
      <c r="F4699">
        <v>1539</v>
      </c>
      <c r="G4699">
        <v>10</v>
      </c>
      <c r="H4699" t="s">
        <v>1022</v>
      </c>
    </row>
    <row r="4700" spans="1:8" x14ac:dyDescent="0.25">
      <c r="A4700">
        <v>104698</v>
      </c>
      <c r="B4700" s="1">
        <v>46204</v>
      </c>
      <c r="C4700" t="s">
        <v>188</v>
      </c>
      <c r="D4700" t="s">
        <v>1121</v>
      </c>
      <c r="E4700">
        <v>1</v>
      </c>
      <c r="F4700">
        <v>4090</v>
      </c>
      <c r="G4700">
        <v>10</v>
      </c>
      <c r="H4700" t="s">
        <v>1016</v>
      </c>
    </row>
    <row r="4701" spans="1:8" x14ac:dyDescent="0.25">
      <c r="A4701">
        <v>104699</v>
      </c>
      <c r="B4701" s="1">
        <v>46204</v>
      </c>
      <c r="C4701" t="s">
        <v>426</v>
      </c>
      <c r="D4701" t="s">
        <v>1033</v>
      </c>
      <c r="E4701">
        <v>5</v>
      </c>
      <c r="F4701">
        <v>2465</v>
      </c>
      <c r="G4701">
        <v>10</v>
      </c>
      <c r="H4701" t="s">
        <v>1017</v>
      </c>
    </row>
    <row r="4702" spans="1:8" x14ac:dyDescent="0.25">
      <c r="A4702">
        <v>104700</v>
      </c>
      <c r="B4702" s="1">
        <v>46204</v>
      </c>
      <c r="C4702" t="s">
        <v>291</v>
      </c>
      <c r="D4702" t="s">
        <v>1074</v>
      </c>
      <c r="E4702">
        <v>1</v>
      </c>
      <c r="F4702">
        <v>111</v>
      </c>
      <c r="G4702">
        <v>0</v>
      </c>
      <c r="H4702" t="s">
        <v>1021</v>
      </c>
    </row>
    <row r="4703" spans="1:8" x14ac:dyDescent="0.25">
      <c r="A4703">
        <v>104701</v>
      </c>
      <c r="B4703" s="1">
        <v>46204</v>
      </c>
      <c r="C4703" t="s">
        <v>849</v>
      </c>
      <c r="D4703" t="s">
        <v>1130</v>
      </c>
      <c r="E4703">
        <v>1</v>
      </c>
      <c r="F4703">
        <v>2350</v>
      </c>
      <c r="G4703">
        <v>5</v>
      </c>
      <c r="H4703" t="s">
        <v>1018</v>
      </c>
    </row>
    <row r="4704" spans="1:8" x14ac:dyDescent="0.25">
      <c r="A4704">
        <v>104702</v>
      </c>
      <c r="B4704" s="1">
        <v>46204</v>
      </c>
      <c r="C4704" t="s">
        <v>106</v>
      </c>
      <c r="D4704" t="s">
        <v>1124</v>
      </c>
      <c r="E4704">
        <v>5</v>
      </c>
      <c r="F4704">
        <v>3922</v>
      </c>
      <c r="G4704">
        <v>5</v>
      </c>
      <c r="H4704" t="s">
        <v>1023</v>
      </c>
    </row>
    <row r="4705" spans="1:8" x14ac:dyDescent="0.25">
      <c r="A4705">
        <v>104703</v>
      </c>
      <c r="B4705" s="1">
        <v>46204</v>
      </c>
      <c r="C4705" t="s">
        <v>862</v>
      </c>
      <c r="D4705" t="s">
        <v>1064</v>
      </c>
      <c r="E4705">
        <v>2</v>
      </c>
      <c r="F4705">
        <v>4233</v>
      </c>
      <c r="G4705">
        <v>0</v>
      </c>
      <c r="H4705" t="s">
        <v>1025</v>
      </c>
    </row>
    <row r="4706" spans="1:8" x14ac:dyDescent="0.25">
      <c r="A4706">
        <v>104704</v>
      </c>
      <c r="B4706" s="1">
        <v>46204</v>
      </c>
      <c r="C4706" t="s">
        <v>225</v>
      </c>
      <c r="D4706" t="s">
        <v>1110</v>
      </c>
      <c r="E4706">
        <v>3</v>
      </c>
      <c r="F4706">
        <v>3478</v>
      </c>
      <c r="G4706">
        <v>10</v>
      </c>
      <c r="H4706" t="s">
        <v>1017</v>
      </c>
    </row>
    <row r="4707" spans="1:8" x14ac:dyDescent="0.25">
      <c r="A4707">
        <v>104705</v>
      </c>
      <c r="B4707" s="1">
        <v>46204</v>
      </c>
      <c r="C4707" t="s">
        <v>500</v>
      </c>
      <c r="D4707" t="s">
        <v>1145</v>
      </c>
      <c r="E4707">
        <v>2</v>
      </c>
      <c r="F4707">
        <v>1912</v>
      </c>
      <c r="G4707">
        <v>10</v>
      </c>
      <c r="H4707" t="s">
        <v>1024</v>
      </c>
    </row>
    <row r="4708" spans="1:8" x14ac:dyDescent="0.25">
      <c r="A4708">
        <v>104706</v>
      </c>
      <c r="B4708" s="1">
        <v>46204</v>
      </c>
      <c r="C4708" t="s">
        <v>392</v>
      </c>
      <c r="D4708" t="s">
        <v>1063</v>
      </c>
      <c r="E4708">
        <v>4</v>
      </c>
      <c r="F4708">
        <v>1911</v>
      </c>
      <c r="G4708">
        <v>5</v>
      </c>
      <c r="H4708" t="s">
        <v>1016</v>
      </c>
    </row>
    <row r="4709" spans="1:8" x14ac:dyDescent="0.25">
      <c r="A4709">
        <v>104707</v>
      </c>
      <c r="B4709" s="1">
        <v>46204</v>
      </c>
      <c r="C4709" t="s">
        <v>616</v>
      </c>
      <c r="D4709" t="s">
        <v>1118</v>
      </c>
      <c r="E4709">
        <v>5</v>
      </c>
      <c r="F4709">
        <v>4167</v>
      </c>
      <c r="G4709">
        <v>10</v>
      </c>
      <c r="H4709" t="s">
        <v>1016</v>
      </c>
    </row>
    <row r="4710" spans="1:8" x14ac:dyDescent="0.25">
      <c r="A4710">
        <v>104708</v>
      </c>
      <c r="B4710" s="1">
        <v>46204</v>
      </c>
      <c r="C4710" t="s">
        <v>364</v>
      </c>
      <c r="D4710" t="s">
        <v>1099</v>
      </c>
      <c r="E4710">
        <v>3</v>
      </c>
      <c r="F4710">
        <v>4096</v>
      </c>
      <c r="G4710">
        <v>10</v>
      </c>
      <c r="H4710" t="s">
        <v>1025</v>
      </c>
    </row>
    <row r="4711" spans="1:8" x14ac:dyDescent="0.25">
      <c r="A4711">
        <v>104709</v>
      </c>
      <c r="B4711" s="1">
        <v>46204</v>
      </c>
      <c r="C4711" t="s">
        <v>656</v>
      </c>
      <c r="D4711" t="s">
        <v>1120</v>
      </c>
      <c r="E4711">
        <v>5</v>
      </c>
      <c r="F4711">
        <v>1307</v>
      </c>
      <c r="G4711">
        <v>0</v>
      </c>
      <c r="H4711" t="s">
        <v>1020</v>
      </c>
    </row>
    <row r="4712" spans="1:8" x14ac:dyDescent="0.25">
      <c r="A4712">
        <v>104710</v>
      </c>
      <c r="B4712" s="1">
        <v>46204</v>
      </c>
      <c r="C4712" t="s">
        <v>577</v>
      </c>
      <c r="D4712" t="s">
        <v>1149</v>
      </c>
      <c r="E4712">
        <v>3</v>
      </c>
      <c r="F4712">
        <v>1517</v>
      </c>
      <c r="G4712">
        <v>5</v>
      </c>
      <c r="H4712" t="s">
        <v>1019</v>
      </c>
    </row>
    <row r="4713" spans="1:8" x14ac:dyDescent="0.25">
      <c r="A4713">
        <v>104711</v>
      </c>
      <c r="B4713" s="1">
        <v>46204</v>
      </c>
      <c r="C4713" t="s">
        <v>380</v>
      </c>
      <c r="D4713" t="s">
        <v>1036</v>
      </c>
      <c r="E4713">
        <v>5</v>
      </c>
      <c r="F4713">
        <v>4350</v>
      </c>
      <c r="G4713">
        <v>10</v>
      </c>
      <c r="H4713" t="s">
        <v>1018</v>
      </c>
    </row>
    <row r="4714" spans="1:8" x14ac:dyDescent="0.25">
      <c r="A4714">
        <v>104712</v>
      </c>
      <c r="B4714" s="1">
        <v>46204</v>
      </c>
      <c r="C4714" t="s">
        <v>655</v>
      </c>
      <c r="D4714" t="s">
        <v>1056</v>
      </c>
      <c r="E4714">
        <v>4</v>
      </c>
      <c r="F4714">
        <v>1761</v>
      </c>
      <c r="G4714">
        <v>0</v>
      </c>
      <c r="H4714" t="s">
        <v>1017</v>
      </c>
    </row>
    <row r="4715" spans="1:8" x14ac:dyDescent="0.25">
      <c r="A4715">
        <v>104713</v>
      </c>
      <c r="B4715" s="1">
        <v>46204</v>
      </c>
      <c r="C4715" t="s">
        <v>907</v>
      </c>
      <c r="D4715" t="s">
        <v>1105</v>
      </c>
      <c r="E4715">
        <v>5</v>
      </c>
      <c r="F4715">
        <v>2853</v>
      </c>
      <c r="G4715">
        <v>0</v>
      </c>
      <c r="H4715" t="s">
        <v>1025</v>
      </c>
    </row>
    <row r="4716" spans="1:8" x14ac:dyDescent="0.25">
      <c r="A4716">
        <v>104714</v>
      </c>
      <c r="B4716" s="1">
        <v>46204</v>
      </c>
      <c r="C4716" t="s">
        <v>639</v>
      </c>
      <c r="D4716" t="s">
        <v>1095</v>
      </c>
      <c r="E4716">
        <v>1</v>
      </c>
      <c r="F4716">
        <v>3790</v>
      </c>
      <c r="G4716">
        <v>5</v>
      </c>
      <c r="H4716" t="s">
        <v>1024</v>
      </c>
    </row>
    <row r="4717" spans="1:8" x14ac:dyDescent="0.25">
      <c r="A4717">
        <v>104715</v>
      </c>
      <c r="B4717" s="1">
        <v>46204</v>
      </c>
      <c r="C4717" t="s">
        <v>944</v>
      </c>
      <c r="D4717" t="s">
        <v>1057</v>
      </c>
      <c r="E4717">
        <v>2</v>
      </c>
      <c r="F4717">
        <v>556</v>
      </c>
      <c r="G4717">
        <v>0</v>
      </c>
      <c r="H4717" t="s">
        <v>1020</v>
      </c>
    </row>
    <row r="4718" spans="1:8" x14ac:dyDescent="0.25">
      <c r="A4718">
        <v>104716</v>
      </c>
      <c r="B4718" s="1">
        <v>46204</v>
      </c>
      <c r="C4718" t="s">
        <v>283</v>
      </c>
      <c r="D4718" t="s">
        <v>1094</v>
      </c>
      <c r="E4718">
        <v>2</v>
      </c>
      <c r="F4718">
        <v>795</v>
      </c>
      <c r="G4718">
        <v>5</v>
      </c>
      <c r="H4718" t="s">
        <v>1023</v>
      </c>
    </row>
    <row r="4719" spans="1:8" x14ac:dyDescent="0.25">
      <c r="A4719">
        <v>104717</v>
      </c>
      <c r="B4719" s="1">
        <v>46204</v>
      </c>
      <c r="C4719" t="s">
        <v>1014</v>
      </c>
      <c r="D4719" t="s">
        <v>1173</v>
      </c>
      <c r="E4719">
        <v>4</v>
      </c>
      <c r="F4719">
        <v>793</v>
      </c>
      <c r="G4719">
        <v>5</v>
      </c>
      <c r="H4719" t="s">
        <v>1018</v>
      </c>
    </row>
    <row r="4720" spans="1:8" x14ac:dyDescent="0.25">
      <c r="A4720">
        <v>104718</v>
      </c>
      <c r="B4720" s="1">
        <v>46204</v>
      </c>
      <c r="C4720" t="s">
        <v>768</v>
      </c>
      <c r="D4720" t="s">
        <v>1114</v>
      </c>
      <c r="E4720">
        <v>2</v>
      </c>
      <c r="F4720">
        <v>3057</v>
      </c>
      <c r="G4720">
        <v>10</v>
      </c>
      <c r="H4720" t="s">
        <v>1017</v>
      </c>
    </row>
    <row r="4721" spans="1:8" x14ac:dyDescent="0.25">
      <c r="A4721">
        <v>104719</v>
      </c>
      <c r="B4721" s="1">
        <v>46204</v>
      </c>
      <c r="C4721" t="s">
        <v>200</v>
      </c>
      <c r="D4721" t="s">
        <v>1114</v>
      </c>
      <c r="E4721">
        <v>4</v>
      </c>
      <c r="F4721">
        <v>3770</v>
      </c>
      <c r="G4721">
        <v>0</v>
      </c>
      <c r="H4721" t="s">
        <v>1021</v>
      </c>
    </row>
    <row r="4722" spans="1:8" x14ac:dyDescent="0.25">
      <c r="A4722">
        <v>104720</v>
      </c>
      <c r="B4722" s="1">
        <v>46204</v>
      </c>
      <c r="C4722" t="s">
        <v>284</v>
      </c>
      <c r="D4722" t="s">
        <v>1090</v>
      </c>
      <c r="E4722">
        <v>4</v>
      </c>
      <c r="F4722">
        <v>662</v>
      </c>
      <c r="G4722">
        <v>0</v>
      </c>
      <c r="H4722" t="s">
        <v>1022</v>
      </c>
    </row>
    <row r="4723" spans="1:8" x14ac:dyDescent="0.25">
      <c r="A4723">
        <v>104721</v>
      </c>
      <c r="B4723" s="1">
        <v>46204</v>
      </c>
      <c r="C4723" t="s">
        <v>108</v>
      </c>
      <c r="D4723" t="s">
        <v>1118</v>
      </c>
      <c r="E4723">
        <v>1</v>
      </c>
      <c r="F4723">
        <v>4910</v>
      </c>
      <c r="G4723">
        <v>5</v>
      </c>
      <c r="H4723" t="s">
        <v>1019</v>
      </c>
    </row>
    <row r="4724" spans="1:8" x14ac:dyDescent="0.25">
      <c r="A4724">
        <v>104722</v>
      </c>
      <c r="B4724" s="1">
        <v>46204</v>
      </c>
      <c r="C4724" t="s">
        <v>40</v>
      </c>
      <c r="D4724" t="s">
        <v>1044</v>
      </c>
      <c r="E4724">
        <v>4</v>
      </c>
      <c r="F4724">
        <v>80</v>
      </c>
      <c r="G4724">
        <v>0</v>
      </c>
      <c r="H4724" t="s">
        <v>1025</v>
      </c>
    </row>
    <row r="4725" spans="1:8" x14ac:dyDescent="0.25">
      <c r="A4725">
        <v>104723</v>
      </c>
      <c r="B4725" s="1">
        <v>46204</v>
      </c>
      <c r="C4725" t="s">
        <v>854</v>
      </c>
      <c r="D4725" t="s">
        <v>1137</v>
      </c>
      <c r="E4725">
        <v>4</v>
      </c>
      <c r="F4725">
        <v>4883</v>
      </c>
      <c r="G4725">
        <v>5</v>
      </c>
      <c r="H4725" t="s">
        <v>1022</v>
      </c>
    </row>
    <row r="4726" spans="1:8" x14ac:dyDescent="0.25">
      <c r="A4726">
        <v>104724</v>
      </c>
      <c r="B4726" s="1">
        <v>46204</v>
      </c>
      <c r="C4726" t="s">
        <v>633</v>
      </c>
      <c r="D4726" t="s">
        <v>1114</v>
      </c>
      <c r="E4726">
        <v>4</v>
      </c>
      <c r="F4726">
        <v>4384</v>
      </c>
      <c r="G4726">
        <v>5</v>
      </c>
      <c r="H4726" t="s">
        <v>1025</v>
      </c>
    </row>
    <row r="4727" spans="1:8" x14ac:dyDescent="0.25">
      <c r="A4727">
        <v>104725</v>
      </c>
      <c r="B4727" s="1">
        <v>46204</v>
      </c>
      <c r="C4727" t="s">
        <v>739</v>
      </c>
      <c r="D4727" t="s">
        <v>1091</v>
      </c>
      <c r="E4727">
        <v>3</v>
      </c>
      <c r="F4727">
        <v>233</v>
      </c>
      <c r="G4727">
        <v>10</v>
      </c>
      <c r="H4727" t="s">
        <v>1025</v>
      </c>
    </row>
    <row r="4728" spans="1:8" x14ac:dyDescent="0.25">
      <c r="A4728">
        <v>104726</v>
      </c>
      <c r="B4728" s="1">
        <v>46204</v>
      </c>
      <c r="C4728" t="s">
        <v>592</v>
      </c>
      <c r="D4728" t="s">
        <v>1107</v>
      </c>
      <c r="E4728">
        <v>1</v>
      </c>
      <c r="F4728">
        <v>2665</v>
      </c>
      <c r="G4728">
        <v>10</v>
      </c>
      <c r="H4728" t="s">
        <v>1021</v>
      </c>
    </row>
    <row r="4729" spans="1:8" x14ac:dyDescent="0.25">
      <c r="A4729">
        <v>104727</v>
      </c>
      <c r="B4729" s="1">
        <v>46204</v>
      </c>
      <c r="C4729" t="s">
        <v>204</v>
      </c>
      <c r="D4729" t="s">
        <v>1099</v>
      </c>
      <c r="E4729">
        <v>1</v>
      </c>
      <c r="F4729">
        <v>917</v>
      </c>
      <c r="G4729">
        <v>10</v>
      </c>
      <c r="H4729" t="s">
        <v>1025</v>
      </c>
    </row>
    <row r="4730" spans="1:8" x14ac:dyDescent="0.25">
      <c r="A4730">
        <v>104728</v>
      </c>
      <c r="B4730" s="1">
        <v>46204</v>
      </c>
      <c r="C4730" t="s">
        <v>296</v>
      </c>
      <c r="D4730" t="s">
        <v>1033</v>
      </c>
      <c r="E4730">
        <v>3</v>
      </c>
      <c r="F4730">
        <v>1912</v>
      </c>
      <c r="G4730">
        <v>5</v>
      </c>
      <c r="H4730" t="s">
        <v>1017</v>
      </c>
    </row>
    <row r="4731" spans="1:8" x14ac:dyDescent="0.25">
      <c r="A4731">
        <v>104729</v>
      </c>
      <c r="B4731" s="1">
        <v>46204</v>
      </c>
      <c r="C4731" t="s">
        <v>980</v>
      </c>
      <c r="D4731" t="s">
        <v>1148</v>
      </c>
      <c r="E4731">
        <v>2</v>
      </c>
      <c r="F4731">
        <v>3105</v>
      </c>
      <c r="G4731">
        <v>0</v>
      </c>
      <c r="H4731" t="s">
        <v>1024</v>
      </c>
    </row>
    <row r="4732" spans="1:8" x14ac:dyDescent="0.25">
      <c r="A4732">
        <v>104730</v>
      </c>
      <c r="B4732" s="1">
        <v>46204</v>
      </c>
      <c r="C4732" t="s">
        <v>539</v>
      </c>
      <c r="D4732" t="s">
        <v>1154</v>
      </c>
      <c r="E4732">
        <v>3</v>
      </c>
      <c r="F4732">
        <v>1076</v>
      </c>
      <c r="G4732">
        <v>5</v>
      </c>
      <c r="H4732" t="s">
        <v>1020</v>
      </c>
    </row>
    <row r="4733" spans="1:8" x14ac:dyDescent="0.25">
      <c r="A4733">
        <v>104731</v>
      </c>
      <c r="B4733" s="1">
        <v>46204</v>
      </c>
      <c r="C4733" t="s">
        <v>498</v>
      </c>
      <c r="D4733" t="s">
        <v>1138</v>
      </c>
      <c r="E4733">
        <v>5</v>
      </c>
      <c r="F4733">
        <v>3179</v>
      </c>
      <c r="G4733">
        <v>0</v>
      </c>
      <c r="H4733" t="s">
        <v>1023</v>
      </c>
    </row>
    <row r="4734" spans="1:8" x14ac:dyDescent="0.25">
      <c r="A4734">
        <v>104732</v>
      </c>
      <c r="B4734" s="1">
        <v>46204</v>
      </c>
      <c r="C4734" t="s">
        <v>724</v>
      </c>
      <c r="D4734" t="s">
        <v>1130</v>
      </c>
      <c r="E4734">
        <v>4</v>
      </c>
      <c r="F4734">
        <v>971</v>
      </c>
      <c r="G4734">
        <v>5</v>
      </c>
      <c r="H4734" t="s">
        <v>1024</v>
      </c>
    </row>
    <row r="4735" spans="1:8" x14ac:dyDescent="0.25">
      <c r="A4735">
        <v>104733</v>
      </c>
      <c r="B4735" s="1">
        <v>46204</v>
      </c>
      <c r="C4735" t="s">
        <v>538</v>
      </c>
      <c r="D4735" t="s">
        <v>1138</v>
      </c>
      <c r="E4735">
        <v>1</v>
      </c>
      <c r="F4735">
        <v>2267</v>
      </c>
      <c r="G4735">
        <v>5</v>
      </c>
      <c r="H4735" t="s">
        <v>1025</v>
      </c>
    </row>
    <row r="4736" spans="1:8" x14ac:dyDescent="0.25">
      <c r="A4736">
        <v>104734</v>
      </c>
      <c r="B4736" s="1">
        <v>46204</v>
      </c>
      <c r="C4736" t="s">
        <v>9</v>
      </c>
      <c r="D4736" t="s">
        <v>1144</v>
      </c>
      <c r="E4736">
        <v>4</v>
      </c>
      <c r="F4736">
        <v>3450</v>
      </c>
      <c r="G4736">
        <v>5</v>
      </c>
      <c r="H4736" t="s">
        <v>1025</v>
      </c>
    </row>
    <row r="4737" spans="1:8" x14ac:dyDescent="0.25">
      <c r="A4737">
        <v>104735</v>
      </c>
      <c r="B4737" s="1">
        <v>46204</v>
      </c>
      <c r="C4737" t="s">
        <v>456</v>
      </c>
      <c r="D4737" t="s">
        <v>1159</v>
      </c>
      <c r="E4737">
        <v>1</v>
      </c>
      <c r="F4737">
        <v>4624</v>
      </c>
      <c r="G4737">
        <v>0</v>
      </c>
      <c r="H4737" t="s">
        <v>1020</v>
      </c>
    </row>
    <row r="4738" spans="1:8" x14ac:dyDescent="0.25">
      <c r="A4738">
        <v>104736</v>
      </c>
      <c r="B4738" s="1">
        <v>46204</v>
      </c>
      <c r="C4738" t="s">
        <v>128</v>
      </c>
      <c r="D4738" t="s">
        <v>1067</v>
      </c>
      <c r="E4738">
        <v>1</v>
      </c>
      <c r="F4738">
        <v>1190</v>
      </c>
      <c r="G4738">
        <v>10</v>
      </c>
      <c r="H4738" t="s">
        <v>1020</v>
      </c>
    </row>
    <row r="4739" spans="1:8" x14ac:dyDescent="0.25">
      <c r="A4739">
        <v>104737</v>
      </c>
      <c r="B4739" s="1">
        <v>46204</v>
      </c>
      <c r="C4739" t="s">
        <v>701</v>
      </c>
      <c r="D4739" t="s">
        <v>1107</v>
      </c>
      <c r="E4739">
        <v>5</v>
      </c>
      <c r="F4739">
        <v>3619</v>
      </c>
      <c r="G4739">
        <v>10</v>
      </c>
      <c r="H4739" t="s">
        <v>1023</v>
      </c>
    </row>
    <row r="4740" spans="1:8" x14ac:dyDescent="0.25">
      <c r="A4740">
        <v>104738</v>
      </c>
      <c r="B4740" s="1">
        <v>46204</v>
      </c>
      <c r="C4740" t="s">
        <v>65</v>
      </c>
      <c r="D4740" t="s">
        <v>1036</v>
      </c>
      <c r="E4740">
        <v>2</v>
      </c>
      <c r="F4740">
        <v>1246</v>
      </c>
      <c r="G4740">
        <v>0</v>
      </c>
      <c r="H4740" t="s">
        <v>1025</v>
      </c>
    </row>
    <row r="4741" spans="1:8" x14ac:dyDescent="0.25">
      <c r="A4741">
        <v>104739</v>
      </c>
      <c r="B4741" s="1">
        <v>46204</v>
      </c>
      <c r="C4741" t="s">
        <v>249</v>
      </c>
      <c r="D4741" t="s">
        <v>1147</v>
      </c>
      <c r="E4741">
        <v>2</v>
      </c>
      <c r="F4741">
        <v>1465</v>
      </c>
      <c r="G4741">
        <v>0</v>
      </c>
      <c r="H4741" t="s">
        <v>1019</v>
      </c>
    </row>
    <row r="4742" spans="1:8" x14ac:dyDescent="0.25">
      <c r="A4742">
        <v>104740</v>
      </c>
      <c r="B4742" s="1">
        <v>46204</v>
      </c>
      <c r="C4742" t="s">
        <v>505</v>
      </c>
      <c r="D4742" t="s">
        <v>1117</v>
      </c>
      <c r="E4742">
        <v>3</v>
      </c>
      <c r="F4742">
        <v>4665</v>
      </c>
      <c r="G4742">
        <v>10</v>
      </c>
      <c r="H4742" t="s">
        <v>1024</v>
      </c>
    </row>
    <row r="4743" spans="1:8" x14ac:dyDescent="0.25">
      <c r="A4743">
        <v>104741</v>
      </c>
      <c r="B4743" s="1">
        <v>46204</v>
      </c>
      <c r="C4743" t="s">
        <v>714</v>
      </c>
      <c r="D4743" t="s">
        <v>1112</v>
      </c>
      <c r="E4743">
        <v>4</v>
      </c>
      <c r="F4743">
        <v>2863</v>
      </c>
      <c r="G4743">
        <v>0</v>
      </c>
      <c r="H4743" t="s">
        <v>1022</v>
      </c>
    </row>
    <row r="4744" spans="1:8" x14ac:dyDescent="0.25">
      <c r="A4744">
        <v>104742</v>
      </c>
      <c r="B4744" s="1">
        <v>46204</v>
      </c>
      <c r="C4744" t="s">
        <v>1011</v>
      </c>
      <c r="D4744" t="s">
        <v>1139</v>
      </c>
      <c r="E4744">
        <v>4</v>
      </c>
      <c r="F4744">
        <v>3613</v>
      </c>
      <c r="G4744">
        <v>0</v>
      </c>
      <c r="H4744" t="s">
        <v>1022</v>
      </c>
    </row>
    <row r="4745" spans="1:8" x14ac:dyDescent="0.25">
      <c r="A4745">
        <v>104743</v>
      </c>
      <c r="B4745" s="1">
        <v>46204</v>
      </c>
      <c r="C4745" t="s">
        <v>206</v>
      </c>
      <c r="D4745" t="s">
        <v>1088</v>
      </c>
      <c r="E4745">
        <v>1</v>
      </c>
      <c r="F4745">
        <v>2779</v>
      </c>
      <c r="G4745">
        <v>0</v>
      </c>
      <c r="H4745" t="s">
        <v>1024</v>
      </c>
    </row>
    <row r="4746" spans="1:8" x14ac:dyDescent="0.25">
      <c r="A4746">
        <v>104744</v>
      </c>
      <c r="B4746" s="1">
        <v>46204</v>
      </c>
      <c r="C4746" t="s">
        <v>32</v>
      </c>
      <c r="D4746" t="s">
        <v>1129</v>
      </c>
      <c r="E4746">
        <v>5</v>
      </c>
      <c r="F4746">
        <v>2686</v>
      </c>
      <c r="G4746">
        <v>10</v>
      </c>
      <c r="H4746" t="s">
        <v>1024</v>
      </c>
    </row>
    <row r="4747" spans="1:8" x14ac:dyDescent="0.25">
      <c r="A4747">
        <v>104745</v>
      </c>
      <c r="B4747" s="1">
        <v>46204</v>
      </c>
      <c r="C4747" t="s">
        <v>850</v>
      </c>
      <c r="D4747" t="s">
        <v>1131</v>
      </c>
      <c r="E4747">
        <v>3</v>
      </c>
      <c r="F4747">
        <v>3558</v>
      </c>
      <c r="G4747">
        <v>0</v>
      </c>
      <c r="H4747" t="s">
        <v>1025</v>
      </c>
    </row>
    <row r="4748" spans="1:8" x14ac:dyDescent="0.25">
      <c r="A4748">
        <v>104746</v>
      </c>
      <c r="B4748" s="1">
        <v>46204</v>
      </c>
      <c r="C4748" t="s">
        <v>566</v>
      </c>
      <c r="D4748" t="s">
        <v>1116</v>
      </c>
      <c r="E4748">
        <v>1</v>
      </c>
      <c r="F4748">
        <v>181</v>
      </c>
      <c r="G4748">
        <v>5</v>
      </c>
      <c r="H4748" t="s">
        <v>1020</v>
      </c>
    </row>
    <row r="4749" spans="1:8" x14ac:dyDescent="0.25">
      <c r="A4749">
        <v>104747</v>
      </c>
      <c r="B4749" s="1">
        <v>46204</v>
      </c>
      <c r="C4749" t="s">
        <v>855</v>
      </c>
      <c r="D4749" t="s">
        <v>1124</v>
      </c>
      <c r="E4749">
        <v>2</v>
      </c>
      <c r="F4749">
        <v>1825</v>
      </c>
      <c r="G4749">
        <v>0</v>
      </c>
      <c r="H4749" t="s">
        <v>1020</v>
      </c>
    </row>
    <row r="4750" spans="1:8" x14ac:dyDescent="0.25">
      <c r="A4750">
        <v>104748</v>
      </c>
      <c r="B4750" s="1">
        <v>46204</v>
      </c>
      <c r="C4750" t="s">
        <v>745</v>
      </c>
      <c r="D4750" t="s">
        <v>1048</v>
      </c>
      <c r="E4750">
        <v>2</v>
      </c>
      <c r="F4750">
        <v>1291</v>
      </c>
      <c r="G4750">
        <v>10</v>
      </c>
      <c r="H4750" t="s">
        <v>1025</v>
      </c>
    </row>
    <row r="4751" spans="1:8" x14ac:dyDescent="0.25">
      <c r="A4751">
        <v>104749</v>
      </c>
      <c r="B4751" s="1">
        <v>46204</v>
      </c>
      <c r="C4751" t="s">
        <v>360</v>
      </c>
      <c r="D4751" t="s">
        <v>1072</v>
      </c>
      <c r="E4751">
        <v>3</v>
      </c>
      <c r="F4751">
        <v>2687</v>
      </c>
      <c r="G4751">
        <v>10</v>
      </c>
      <c r="H4751" t="s">
        <v>1022</v>
      </c>
    </row>
    <row r="4752" spans="1:8" x14ac:dyDescent="0.25">
      <c r="A4752">
        <v>104750</v>
      </c>
      <c r="B4752" s="1">
        <v>46204</v>
      </c>
      <c r="C4752" t="s">
        <v>22</v>
      </c>
      <c r="D4752" t="s">
        <v>1075</v>
      </c>
      <c r="E4752">
        <v>2</v>
      </c>
      <c r="F4752">
        <v>477</v>
      </c>
      <c r="G4752">
        <v>10</v>
      </c>
      <c r="H4752" t="s">
        <v>1021</v>
      </c>
    </row>
    <row r="4753" spans="1:8" x14ac:dyDescent="0.25">
      <c r="A4753">
        <v>104751</v>
      </c>
      <c r="B4753" s="1">
        <v>46204</v>
      </c>
      <c r="C4753" t="s">
        <v>408</v>
      </c>
      <c r="D4753" t="s">
        <v>1165</v>
      </c>
      <c r="E4753">
        <v>5</v>
      </c>
      <c r="F4753">
        <v>958</v>
      </c>
      <c r="G4753">
        <v>0</v>
      </c>
      <c r="H4753" t="s">
        <v>1018</v>
      </c>
    </row>
    <row r="4754" spans="1:8" x14ac:dyDescent="0.25">
      <c r="A4754">
        <v>104752</v>
      </c>
      <c r="B4754" s="1">
        <v>46204</v>
      </c>
      <c r="C4754" t="s">
        <v>855</v>
      </c>
      <c r="D4754" t="s">
        <v>1095</v>
      </c>
      <c r="E4754">
        <v>1</v>
      </c>
      <c r="F4754">
        <v>3835</v>
      </c>
      <c r="G4754">
        <v>0</v>
      </c>
      <c r="H4754" t="s">
        <v>1019</v>
      </c>
    </row>
    <row r="4755" spans="1:8" x14ac:dyDescent="0.25">
      <c r="A4755">
        <v>104753</v>
      </c>
      <c r="B4755" s="1">
        <v>46204</v>
      </c>
      <c r="C4755" t="s">
        <v>268</v>
      </c>
      <c r="D4755" t="s">
        <v>1165</v>
      </c>
      <c r="E4755">
        <v>2</v>
      </c>
      <c r="F4755">
        <v>282</v>
      </c>
      <c r="G4755">
        <v>10</v>
      </c>
      <c r="H4755" t="s">
        <v>1016</v>
      </c>
    </row>
    <row r="4756" spans="1:8" x14ac:dyDescent="0.25">
      <c r="A4756">
        <v>104754</v>
      </c>
      <c r="B4756" s="1">
        <v>46204</v>
      </c>
      <c r="C4756" t="s">
        <v>734</v>
      </c>
      <c r="D4756" t="s">
        <v>1105</v>
      </c>
      <c r="E4756">
        <v>3</v>
      </c>
      <c r="F4756">
        <v>4195</v>
      </c>
      <c r="G4756">
        <v>5</v>
      </c>
      <c r="H4756" t="s">
        <v>1016</v>
      </c>
    </row>
    <row r="4757" spans="1:8" x14ac:dyDescent="0.25">
      <c r="A4757">
        <v>104755</v>
      </c>
      <c r="B4757" s="1">
        <v>46204</v>
      </c>
      <c r="C4757" t="s">
        <v>687</v>
      </c>
      <c r="D4757" t="s">
        <v>1089</v>
      </c>
      <c r="E4757">
        <v>1</v>
      </c>
      <c r="F4757">
        <v>309</v>
      </c>
      <c r="G4757">
        <v>5</v>
      </c>
      <c r="H4757" t="s">
        <v>1020</v>
      </c>
    </row>
    <row r="4758" spans="1:8" x14ac:dyDescent="0.25">
      <c r="A4758">
        <v>104756</v>
      </c>
      <c r="B4758" s="1">
        <v>46204</v>
      </c>
      <c r="C4758" t="s">
        <v>535</v>
      </c>
      <c r="D4758" t="s">
        <v>1139</v>
      </c>
      <c r="E4758">
        <v>4</v>
      </c>
      <c r="F4758">
        <v>4936</v>
      </c>
      <c r="G4758">
        <v>0</v>
      </c>
      <c r="H4758" t="s">
        <v>1019</v>
      </c>
    </row>
    <row r="4759" spans="1:8" x14ac:dyDescent="0.25">
      <c r="A4759">
        <v>104757</v>
      </c>
      <c r="B4759" s="1">
        <v>46204</v>
      </c>
      <c r="C4759" t="s">
        <v>436</v>
      </c>
      <c r="D4759" t="s">
        <v>1086</v>
      </c>
      <c r="E4759">
        <v>2</v>
      </c>
      <c r="F4759">
        <v>2513</v>
      </c>
      <c r="G4759">
        <v>0</v>
      </c>
      <c r="H4759" t="s">
        <v>1018</v>
      </c>
    </row>
    <row r="4760" spans="1:8" x14ac:dyDescent="0.25">
      <c r="A4760">
        <v>104758</v>
      </c>
      <c r="B4760" s="1">
        <v>46204</v>
      </c>
      <c r="C4760" t="s">
        <v>871</v>
      </c>
      <c r="D4760" t="s">
        <v>1066</v>
      </c>
      <c r="E4760">
        <v>1</v>
      </c>
      <c r="F4760">
        <v>238</v>
      </c>
      <c r="G4760">
        <v>10</v>
      </c>
      <c r="H4760" t="s">
        <v>1018</v>
      </c>
    </row>
    <row r="4761" spans="1:8" x14ac:dyDescent="0.25">
      <c r="A4761">
        <v>104759</v>
      </c>
      <c r="B4761" s="1">
        <v>46204</v>
      </c>
      <c r="C4761" t="s">
        <v>513</v>
      </c>
      <c r="D4761" t="s">
        <v>1139</v>
      </c>
      <c r="E4761">
        <v>4</v>
      </c>
      <c r="F4761">
        <v>4638</v>
      </c>
      <c r="G4761">
        <v>10</v>
      </c>
      <c r="H4761" t="s">
        <v>1018</v>
      </c>
    </row>
    <row r="4762" spans="1:8" x14ac:dyDescent="0.25">
      <c r="A4762">
        <v>104760</v>
      </c>
      <c r="B4762" s="1">
        <v>46204</v>
      </c>
      <c r="C4762" t="s">
        <v>113</v>
      </c>
      <c r="D4762" t="s">
        <v>1156</v>
      </c>
      <c r="E4762">
        <v>3</v>
      </c>
      <c r="F4762">
        <v>137</v>
      </c>
      <c r="G4762">
        <v>10</v>
      </c>
      <c r="H4762" t="s">
        <v>1022</v>
      </c>
    </row>
    <row r="4763" spans="1:8" x14ac:dyDescent="0.25">
      <c r="A4763">
        <v>104761</v>
      </c>
      <c r="B4763" s="1">
        <v>46204</v>
      </c>
      <c r="C4763" t="s">
        <v>672</v>
      </c>
      <c r="D4763" t="s">
        <v>1055</v>
      </c>
      <c r="E4763">
        <v>5</v>
      </c>
      <c r="F4763">
        <v>1130</v>
      </c>
      <c r="G4763">
        <v>0</v>
      </c>
      <c r="H4763" t="s">
        <v>1019</v>
      </c>
    </row>
    <row r="4764" spans="1:8" x14ac:dyDescent="0.25">
      <c r="A4764">
        <v>104762</v>
      </c>
      <c r="B4764" s="1">
        <v>46204</v>
      </c>
      <c r="C4764" t="s">
        <v>273</v>
      </c>
      <c r="D4764" t="s">
        <v>1128</v>
      </c>
      <c r="E4764">
        <v>1</v>
      </c>
      <c r="F4764">
        <v>3150</v>
      </c>
      <c r="G4764">
        <v>5</v>
      </c>
      <c r="H4764" t="s">
        <v>1019</v>
      </c>
    </row>
    <row r="4765" spans="1:8" x14ac:dyDescent="0.25">
      <c r="A4765">
        <v>104763</v>
      </c>
      <c r="B4765" s="1">
        <v>46204</v>
      </c>
      <c r="C4765" t="s">
        <v>424</v>
      </c>
      <c r="D4765" t="s">
        <v>1155</v>
      </c>
      <c r="E4765">
        <v>5</v>
      </c>
      <c r="F4765">
        <v>4451</v>
      </c>
      <c r="G4765">
        <v>5</v>
      </c>
      <c r="H4765" t="s">
        <v>1022</v>
      </c>
    </row>
    <row r="4766" spans="1:8" x14ac:dyDescent="0.25">
      <c r="A4766">
        <v>104764</v>
      </c>
      <c r="B4766" s="1">
        <v>46204</v>
      </c>
      <c r="C4766" t="s">
        <v>972</v>
      </c>
      <c r="D4766" t="s">
        <v>1112</v>
      </c>
      <c r="E4766">
        <v>2</v>
      </c>
      <c r="F4766">
        <v>3738</v>
      </c>
      <c r="G4766">
        <v>5</v>
      </c>
      <c r="H4766" t="s">
        <v>1020</v>
      </c>
    </row>
    <row r="4767" spans="1:8" x14ac:dyDescent="0.25">
      <c r="A4767">
        <v>104765</v>
      </c>
      <c r="B4767" s="1">
        <v>46204</v>
      </c>
      <c r="C4767" t="s">
        <v>143</v>
      </c>
      <c r="D4767" t="s">
        <v>1161</v>
      </c>
      <c r="E4767">
        <v>1</v>
      </c>
      <c r="F4767">
        <v>4061</v>
      </c>
      <c r="G4767">
        <v>0</v>
      </c>
      <c r="H4767" t="s">
        <v>1022</v>
      </c>
    </row>
    <row r="4768" spans="1:8" x14ac:dyDescent="0.25">
      <c r="A4768">
        <v>104766</v>
      </c>
      <c r="B4768" s="1">
        <v>46204</v>
      </c>
      <c r="C4768" t="s">
        <v>532</v>
      </c>
      <c r="D4768" t="s">
        <v>1119</v>
      </c>
      <c r="E4768">
        <v>5</v>
      </c>
      <c r="F4768">
        <v>683</v>
      </c>
      <c r="G4768">
        <v>0</v>
      </c>
      <c r="H4768" t="s">
        <v>1019</v>
      </c>
    </row>
    <row r="4769" spans="1:8" x14ac:dyDescent="0.25">
      <c r="A4769">
        <v>104767</v>
      </c>
      <c r="B4769" s="1">
        <v>46204</v>
      </c>
      <c r="C4769" t="s">
        <v>756</v>
      </c>
      <c r="D4769" t="s">
        <v>1028</v>
      </c>
      <c r="E4769">
        <v>1</v>
      </c>
      <c r="F4769">
        <v>3160</v>
      </c>
      <c r="G4769">
        <v>5</v>
      </c>
      <c r="H4769" t="s">
        <v>1018</v>
      </c>
    </row>
    <row r="4770" spans="1:8" x14ac:dyDescent="0.25">
      <c r="A4770">
        <v>104768</v>
      </c>
      <c r="B4770" s="1">
        <v>46204</v>
      </c>
      <c r="C4770" t="s">
        <v>171</v>
      </c>
      <c r="D4770" t="s">
        <v>1045</v>
      </c>
      <c r="E4770">
        <v>3</v>
      </c>
      <c r="F4770">
        <v>3356</v>
      </c>
      <c r="G4770">
        <v>0</v>
      </c>
      <c r="H4770" t="s">
        <v>1023</v>
      </c>
    </row>
    <row r="4771" spans="1:8" x14ac:dyDescent="0.25">
      <c r="A4771">
        <v>104769</v>
      </c>
      <c r="B4771" s="1">
        <v>46204</v>
      </c>
      <c r="C4771" t="s">
        <v>214</v>
      </c>
      <c r="D4771" t="s">
        <v>1048</v>
      </c>
      <c r="E4771">
        <v>1</v>
      </c>
      <c r="F4771">
        <v>4574</v>
      </c>
      <c r="G4771">
        <v>5</v>
      </c>
      <c r="H4771" t="s">
        <v>1021</v>
      </c>
    </row>
    <row r="4772" spans="1:8" x14ac:dyDescent="0.25">
      <c r="A4772">
        <v>104770</v>
      </c>
      <c r="B4772" s="1">
        <v>46204</v>
      </c>
      <c r="C4772" t="s">
        <v>533</v>
      </c>
      <c r="D4772" t="s">
        <v>1099</v>
      </c>
      <c r="E4772">
        <v>1</v>
      </c>
      <c r="F4772">
        <v>4289</v>
      </c>
      <c r="G4772">
        <v>0</v>
      </c>
      <c r="H4772" t="s">
        <v>1019</v>
      </c>
    </row>
    <row r="4773" spans="1:8" x14ac:dyDescent="0.25">
      <c r="A4773">
        <v>104771</v>
      </c>
      <c r="B4773" s="1">
        <v>46204</v>
      </c>
      <c r="C4773" t="s">
        <v>771</v>
      </c>
      <c r="D4773" t="s">
        <v>1042</v>
      </c>
      <c r="E4773">
        <v>4</v>
      </c>
      <c r="F4773">
        <v>1990</v>
      </c>
      <c r="G4773">
        <v>0</v>
      </c>
      <c r="H4773" t="s">
        <v>1018</v>
      </c>
    </row>
    <row r="4774" spans="1:8" x14ac:dyDescent="0.25">
      <c r="A4774">
        <v>104772</v>
      </c>
      <c r="B4774" s="1">
        <v>46204</v>
      </c>
      <c r="C4774" t="s">
        <v>823</v>
      </c>
      <c r="D4774" t="s">
        <v>1100</v>
      </c>
      <c r="E4774">
        <v>5</v>
      </c>
      <c r="F4774">
        <v>2508</v>
      </c>
      <c r="G4774">
        <v>0</v>
      </c>
      <c r="H4774" t="s">
        <v>1016</v>
      </c>
    </row>
    <row r="4775" spans="1:8" x14ac:dyDescent="0.25">
      <c r="A4775">
        <v>104773</v>
      </c>
      <c r="B4775" s="1">
        <v>46204</v>
      </c>
      <c r="C4775" t="s">
        <v>473</v>
      </c>
      <c r="D4775" t="s">
        <v>1062</v>
      </c>
      <c r="E4775">
        <v>4</v>
      </c>
      <c r="F4775">
        <v>3165</v>
      </c>
      <c r="G4775">
        <v>0</v>
      </c>
      <c r="H4775" t="s">
        <v>1016</v>
      </c>
    </row>
    <row r="4776" spans="1:8" x14ac:dyDescent="0.25">
      <c r="A4776">
        <v>104774</v>
      </c>
      <c r="B4776" s="1">
        <v>46204</v>
      </c>
      <c r="C4776" t="s">
        <v>792</v>
      </c>
      <c r="D4776" t="s">
        <v>1162</v>
      </c>
      <c r="E4776">
        <v>4</v>
      </c>
      <c r="F4776">
        <v>3614</v>
      </c>
      <c r="G4776">
        <v>10</v>
      </c>
      <c r="H4776" t="s">
        <v>1025</v>
      </c>
    </row>
    <row r="4777" spans="1:8" x14ac:dyDescent="0.25">
      <c r="A4777">
        <v>104775</v>
      </c>
      <c r="B4777" s="1">
        <v>46204</v>
      </c>
      <c r="C4777" t="s">
        <v>99</v>
      </c>
      <c r="D4777" t="s">
        <v>1051</v>
      </c>
      <c r="E4777">
        <v>1</v>
      </c>
      <c r="F4777">
        <v>3620</v>
      </c>
      <c r="G4777">
        <v>0</v>
      </c>
      <c r="H4777" t="s">
        <v>1020</v>
      </c>
    </row>
    <row r="4778" spans="1:8" x14ac:dyDescent="0.25">
      <c r="A4778">
        <v>104776</v>
      </c>
      <c r="B4778" s="1">
        <v>46204</v>
      </c>
      <c r="C4778" t="s">
        <v>609</v>
      </c>
      <c r="D4778" t="s">
        <v>1034</v>
      </c>
      <c r="E4778">
        <v>2</v>
      </c>
      <c r="F4778">
        <v>2963</v>
      </c>
      <c r="G4778">
        <v>5</v>
      </c>
      <c r="H4778" t="s">
        <v>1024</v>
      </c>
    </row>
    <row r="4779" spans="1:8" x14ac:dyDescent="0.25">
      <c r="A4779">
        <v>104777</v>
      </c>
      <c r="B4779" s="1">
        <v>46204</v>
      </c>
      <c r="C4779" t="s">
        <v>415</v>
      </c>
      <c r="D4779" t="s">
        <v>1090</v>
      </c>
      <c r="E4779">
        <v>3</v>
      </c>
      <c r="F4779">
        <v>390</v>
      </c>
      <c r="G4779">
        <v>0</v>
      </c>
      <c r="H4779" t="s">
        <v>1017</v>
      </c>
    </row>
    <row r="4780" spans="1:8" x14ac:dyDescent="0.25">
      <c r="A4780">
        <v>104778</v>
      </c>
      <c r="B4780" s="1">
        <v>46204</v>
      </c>
      <c r="C4780" t="s">
        <v>738</v>
      </c>
      <c r="D4780" t="s">
        <v>1059</v>
      </c>
      <c r="E4780">
        <v>4</v>
      </c>
      <c r="F4780">
        <v>646</v>
      </c>
      <c r="G4780">
        <v>5</v>
      </c>
      <c r="H4780" t="s">
        <v>1017</v>
      </c>
    </row>
    <row r="4781" spans="1:8" x14ac:dyDescent="0.25">
      <c r="A4781">
        <v>104779</v>
      </c>
      <c r="B4781" s="1">
        <v>46204</v>
      </c>
      <c r="C4781" t="s">
        <v>752</v>
      </c>
      <c r="D4781" t="s">
        <v>1173</v>
      </c>
      <c r="E4781">
        <v>2</v>
      </c>
      <c r="F4781">
        <v>4492</v>
      </c>
      <c r="G4781">
        <v>10</v>
      </c>
      <c r="H4781" t="s">
        <v>1020</v>
      </c>
    </row>
    <row r="4782" spans="1:8" x14ac:dyDescent="0.25">
      <c r="A4782">
        <v>104780</v>
      </c>
      <c r="B4782" s="1">
        <v>46204</v>
      </c>
      <c r="C4782" t="s">
        <v>381</v>
      </c>
      <c r="D4782" t="s">
        <v>1076</v>
      </c>
      <c r="E4782">
        <v>3</v>
      </c>
      <c r="F4782">
        <v>4961</v>
      </c>
      <c r="G4782">
        <v>5</v>
      </c>
      <c r="H4782" t="s">
        <v>1020</v>
      </c>
    </row>
    <row r="4783" spans="1:8" x14ac:dyDescent="0.25">
      <c r="A4783">
        <v>104781</v>
      </c>
      <c r="B4783" s="1">
        <v>46204</v>
      </c>
      <c r="C4783" t="s">
        <v>817</v>
      </c>
      <c r="D4783" t="s">
        <v>1077</v>
      </c>
      <c r="E4783">
        <v>5</v>
      </c>
      <c r="F4783">
        <v>4299</v>
      </c>
      <c r="G4783">
        <v>5</v>
      </c>
      <c r="H4783" t="s">
        <v>1018</v>
      </c>
    </row>
    <row r="4784" spans="1:8" x14ac:dyDescent="0.25">
      <c r="A4784">
        <v>104782</v>
      </c>
      <c r="B4784" s="1">
        <v>46204</v>
      </c>
      <c r="C4784" t="s">
        <v>573</v>
      </c>
      <c r="D4784" t="s">
        <v>1151</v>
      </c>
      <c r="E4784">
        <v>5</v>
      </c>
      <c r="F4784">
        <v>3109</v>
      </c>
      <c r="G4784">
        <v>5</v>
      </c>
      <c r="H4784" t="s">
        <v>1023</v>
      </c>
    </row>
    <row r="4785" spans="1:8" x14ac:dyDescent="0.25">
      <c r="A4785">
        <v>104783</v>
      </c>
      <c r="B4785" s="1">
        <v>46204</v>
      </c>
      <c r="C4785" t="s">
        <v>531</v>
      </c>
      <c r="D4785" t="s">
        <v>1175</v>
      </c>
      <c r="E4785">
        <v>5</v>
      </c>
      <c r="F4785">
        <v>3766</v>
      </c>
      <c r="G4785">
        <v>5</v>
      </c>
      <c r="H4785" t="s">
        <v>1021</v>
      </c>
    </row>
    <row r="4786" spans="1:8" x14ac:dyDescent="0.25">
      <c r="A4786">
        <v>104784</v>
      </c>
      <c r="B4786" s="1">
        <v>46204</v>
      </c>
      <c r="C4786" t="s">
        <v>318</v>
      </c>
      <c r="D4786" t="s">
        <v>1111</v>
      </c>
      <c r="E4786">
        <v>1</v>
      </c>
      <c r="F4786">
        <v>1054</v>
      </c>
      <c r="G4786">
        <v>5</v>
      </c>
      <c r="H4786" t="s">
        <v>1018</v>
      </c>
    </row>
    <row r="4787" spans="1:8" x14ac:dyDescent="0.25">
      <c r="A4787">
        <v>104785</v>
      </c>
      <c r="B4787" s="1">
        <v>46204</v>
      </c>
      <c r="C4787" t="s">
        <v>560</v>
      </c>
      <c r="D4787" t="s">
        <v>1032</v>
      </c>
      <c r="E4787">
        <v>3</v>
      </c>
      <c r="F4787">
        <v>2494</v>
      </c>
      <c r="G4787">
        <v>10</v>
      </c>
      <c r="H4787" t="s">
        <v>1020</v>
      </c>
    </row>
    <row r="4788" spans="1:8" x14ac:dyDescent="0.25">
      <c r="A4788">
        <v>104786</v>
      </c>
      <c r="B4788" s="1">
        <v>46204</v>
      </c>
      <c r="C4788" t="s">
        <v>24</v>
      </c>
      <c r="D4788" t="s">
        <v>1146</v>
      </c>
      <c r="E4788">
        <v>3</v>
      </c>
      <c r="F4788">
        <v>263</v>
      </c>
      <c r="G4788">
        <v>5</v>
      </c>
      <c r="H4788" t="s">
        <v>1020</v>
      </c>
    </row>
    <row r="4789" spans="1:8" x14ac:dyDescent="0.25">
      <c r="A4789">
        <v>104787</v>
      </c>
      <c r="B4789" s="1">
        <v>46204</v>
      </c>
      <c r="C4789" t="s">
        <v>136</v>
      </c>
      <c r="D4789" t="s">
        <v>1051</v>
      </c>
      <c r="E4789">
        <v>1</v>
      </c>
      <c r="F4789">
        <v>4296</v>
      </c>
      <c r="G4789">
        <v>0</v>
      </c>
      <c r="H4789" t="s">
        <v>1024</v>
      </c>
    </row>
    <row r="4790" spans="1:8" x14ac:dyDescent="0.25">
      <c r="A4790">
        <v>104788</v>
      </c>
      <c r="B4790" s="1">
        <v>46204</v>
      </c>
      <c r="C4790" t="s">
        <v>159</v>
      </c>
      <c r="D4790" t="s">
        <v>1101</v>
      </c>
      <c r="E4790">
        <v>2</v>
      </c>
      <c r="F4790">
        <v>398</v>
      </c>
      <c r="G4790">
        <v>10</v>
      </c>
      <c r="H4790" t="s">
        <v>1016</v>
      </c>
    </row>
    <row r="4791" spans="1:8" x14ac:dyDescent="0.25">
      <c r="A4791">
        <v>104789</v>
      </c>
      <c r="B4791" s="1">
        <v>46204</v>
      </c>
      <c r="C4791" t="s">
        <v>84</v>
      </c>
      <c r="D4791" t="s">
        <v>1095</v>
      </c>
      <c r="E4791">
        <v>2</v>
      </c>
      <c r="F4791">
        <v>3229</v>
      </c>
      <c r="G4791">
        <v>0</v>
      </c>
      <c r="H4791" t="s">
        <v>1023</v>
      </c>
    </row>
    <row r="4792" spans="1:8" x14ac:dyDescent="0.25">
      <c r="A4792">
        <v>104790</v>
      </c>
      <c r="B4792" s="1">
        <v>46204</v>
      </c>
      <c r="C4792" t="s">
        <v>277</v>
      </c>
      <c r="D4792" t="s">
        <v>1108</v>
      </c>
      <c r="E4792">
        <v>1</v>
      </c>
      <c r="F4792">
        <v>4929</v>
      </c>
      <c r="G4792">
        <v>0</v>
      </c>
      <c r="H4792" t="s">
        <v>1017</v>
      </c>
    </row>
    <row r="4793" spans="1:8" x14ac:dyDescent="0.25">
      <c r="A4793">
        <v>104791</v>
      </c>
      <c r="B4793" s="1">
        <v>46204</v>
      </c>
      <c r="C4793" t="s">
        <v>889</v>
      </c>
      <c r="D4793" t="s">
        <v>1167</v>
      </c>
      <c r="E4793">
        <v>2</v>
      </c>
      <c r="F4793">
        <v>1481</v>
      </c>
      <c r="G4793">
        <v>5</v>
      </c>
      <c r="H4793" t="s">
        <v>1024</v>
      </c>
    </row>
    <row r="4794" spans="1:8" x14ac:dyDescent="0.25">
      <c r="A4794">
        <v>104792</v>
      </c>
      <c r="B4794" s="1">
        <v>46204</v>
      </c>
      <c r="C4794" t="s">
        <v>130</v>
      </c>
      <c r="D4794" t="s">
        <v>1058</v>
      </c>
      <c r="E4794">
        <v>4</v>
      </c>
      <c r="F4794">
        <v>4469</v>
      </c>
      <c r="G4794">
        <v>0</v>
      </c>
      <c r="H4794" t="s">
        <v>1023</v>
      </c>
    </row>
    <row r="4795" spans="1:8" x14ac:dyDescent="0.25">
      <c r="A4795">
        <v>104793</v>
      </c>
      <c r="B4795" s="1">
        <v>46204</v>
      </c>
      <c r="C4795" t="s">
        <v>112</v>
      </c>
      <c r="D4795" t="s">
        <v>1074</v>
      </c>
      <c r="E4795">
        <v>1</v>
      </c>
      <c r="F4795">
        <v>3526</v>
      </c>
      <c r="G4795">
        <v>5</v>
      </c>
      <c r="H4795" t="s">
        <v>1025</v>
      </c>
    </row>
    <row r="4796" spans="1:8" x14ac:dyDescent="0.25">
      <c r="A4796">
        <v>104794</v>
      </c>
      <c r="B4796" s="1">
        <v>46204</v>
      </c>
      <c r="C4796" t="s">
        <v>636</v>
      </c>
      <c r="D4796" t="s">
        <v>1073</v>
      </c>
      <c r="E4796">
        <v>2</v>
      </c>
      <c r="F4796">
        <v>1490</v>
      </c>
      <c r="G4796">
        <v>10</v>
      </c>
      <c r="H4796" t="s">
        <v>1020</v>
      </c>
    </row>
    <row r="4797" spans="1:8" x14ac:dyDescent="0.25">
      <c r="A4797">
        <v>104795</v>
      </c>
      <c r="B4797" s="1">
        <v>46204</v>
      </c>
      <c r="C4797" t="s">
        <v>315</v>
      </c>
      <c r="D4797" t="s">
        <v>1159</v>
      </c>
      <c r="E4797">
        <v>1</v>
      </c>
      <c r="F4797">
        <v>491</v>
      </c>
      <c r="G4797">
        <v>10</v>
      </c>
      <c r="H4797" t="s">
        <v>1024</v>
      </c>
    </row>
    <row r="4798" spans="1:8" x14ac:dyDescent="0.25">
      <c r="A4798">
        <v>104796</v>
      </c>
      <c r="B4798" s="1">
        <v>46204</v>
      </c>
      <c r="C4798" t="s">
        <v>963</v>
      </c>
      <c r="D4798" t="s">
        <v>1060</v>
      </c>
      <c r="E4798">
        <v>2</v>
      </c>
      <c r="F4798">
        <v>3123</v>
      </c>
      <c r="G4798">
        <v>5</v>
      </c>
      <c r="H4798" t="s">
        <v>1017</v>
      </c>
    </row>
    <row r="4799" spans="1:8" x14ac:dyDescent="0.25">
      <c r="A4799">
        <v>104797</v>
      </c>
      <c r="B4799" s="1">
        <v>46204</v>
      </c>
      <c r="C4799" t="s">
        <v>117</v>
      </c>
      <c r="D4799" t="s">
        <v>1145</v>
      </c>
      <c r="E4799">
        <v>5</v>
      </c>
      <c r="F4799">
        <v>1646</v>
      </c>
      <c r="G4799">
        <v>5</v>
      </c>
      <c r="H4799" t="s">
        <v>1023</v>
      </c>
    </row>
    <row r="4800" spans="1:8" x14ac:dyDescent="0.25">
      <c r="A4800">
        <v>104798</v>
      </c>
      <c r="B4800" s="1">
        <v>46204</v>
      </c>
      <c r="C4800" t="s">
        <v>530</v>
      </c>
      <c r="D4800" t="s">
        <v>1146</v>
      </c>
      <c r="E4800">
        <v>1</v>
      </c>
      <c r="F4800">
        <v>3185</v>
      </c>
      <c r="G4800">
        <v>10</v>
      </c>
      <c r="H4800" t="s">
        <v>1023</v>
      </c>
    </row>
    <row r="4801" spans="1:8" x14ac:dyDescent="0.25">
      <c r="A4801">
        <v>104799</v>
      </c>
      <c r="B4801" s="1">
        <v>46204</v>
      </c>
      <c r="C4801" t="s">
        <v>398</v>
      </c>
      <c r="D4801" t="s">
        <v>1139</v>
      </c>
      <c r="E4801">
        <v>3</v>
      </c>
      <c r="F4801">
        <v>4688</v>
      </c>
      <c r="G4801">
        <v>10</v>
      </c>
      <c r="H4801" t="s">
        <v>1018</v>
      </c>
    </row>
    <row r="4802" spans="1:8" x14ac:dyDescent="0.25">
      <c r="A4802">
        <v>104800</v>
      </c>
      <c r="B4802" s="1">
        <v>46204</v>
      </c>
      <c r="C4802" t="s">
        <v>569</v>
      </c>
      <c r="D4802" t="s">
        <v>1145</v>
      </c>
      <c r="E4802">
        <v>2</v>
      </c>
      <c r="F4802">
        <v>4180</v>
      </c>
      <c r="G4802">
        <v>5</v>
      </c>
      <c r="H4802" t="s">
        <v>1023</v>
      </c>
    </row>
    <row r="4803" spans="1:8" x14ac:dyDescent="0.25">
      <c r="A4803">
        <v>104801</v>
      </c>
      <c r="B4803" s="1">
        <v>46204</v>
      </c>
      <c r="C4803" t="s">
        <v>846</v>
      </c>
      <c r="D4803" t="s">
        <v>1113</v>
      </c>
      <c r="E4803">
        <v>3</v>
      </c>
      <c r="F4803">
        <v>774</v>
      </c>
      <c r="G4803">
        <v>10</v>
      </c>
      <c r="H4803" t="s">
        <v>1020</v>
      </c>
    </row>
    <row r="4804" spans="1:8" x14ac:dyDescent="0.25">
      <c r="A4804">
        <v>104802</v>
      </c>
      <c r="B4804" s="1">
        <v>46204</v>
      </c>
      <c r="C4804" t="s">
        <v>91</v>
      </c>
      <c r="D4804" t="s">
        <v>1161</v>
      </c>
      <c r="E4804">
        <v>4</v>
      </c>
      <c r="F4804">
        <v>693</v>
      </c>
      <c r="G4804">
        <v>10</v>
      </c>
      <c r="H4804" t="s">
        <v>1018</v>
      </c>
    </row>
    <row r="4805" spans="1:8" x14ac:dyDescent="0.25">
      <c r="A4805">
        <v>104803</v>
      </c>
      <c r="B4805" s="1">
        <v>46204</v>
      </c>
      <c r="C4805" t="s">
        <v>89</v>
      </c>
      <c r="D4805" t="s">
        <v>1130</v>
      </c>
      <c r="E4805">
        <v>4</v>
      </c>
      <c r="F4805">
        <v>4772</v>
      </c>
      <c r="G4805">
        <v>10</v>
      </c>
      <c r="H4805" t="s">
        <v>1021</v>
      </c>
    </row>
    <row r="4806" spans="1:8" x14ac:dyDescent="0.25">
      <c r="A4806">
        <v>104804</v>
      </c>
      <c r="B4806" s="1">
        <v>46204</v>
      </c>
      <c r="C4806" t="s">
        <v>611</v>
      </c>
      <c r="D4806" t="s">
        <v>1119</v>
      </c>
      <c r="E4806">
        <v>1</v>
      </c>
      <c r="F4806">
        <v>3553</v>
      </c>
      <c r="G4806">
        <v>5</v>
      </c>
      <c r="H4806" t="s">
        <v>1024</v>
      </c>
    </row>
    <row r="4807" spans="1:8" x14ac:dyDescent="0.25">
      <c r="A4807">
        <v>104805</v>
      </c>
      <c r="B4807" s="1">
        <v>46204</v>
      </c>
      <c r="C4807" t="s">
        <v>992</v>
      </c>
      <c r="D4807" t="s">
        <v>1177</v>
      </c>
      <c r="E4807">
        <v>5</v>
      </c>
      <c r="F4807">
        <v>3206</v>
      </c>
      <c r="G4807">
        <v>5</v>
      </c>
      <c r="H4807" t="s">
        <v>1022</v>
      </c>
    </row>
    <row r="4808" spans="1:8" x14ac:dyDescent="0.25">
      <c r="A4808">
        <v>104806</v>
      </c>
      <c r="B4808" s="1">
        <v>46204</v>
      </c>
      <c r="C4808" t="s">
        <v>204</v>
      </c>
      <c r="D4808" t="s">
        <v>1127</v>
      </c>
      <c r="E4808">
        <v>5</v>
      </c>
      <c r="F4808">
        <v>2949</v>
      </c>
      <c r="G4808">
        <v>5</v>
      </c>
      <c r="H4808" t="s">
        <v>1022</v>
      </c>
    </row>
    <row r="4809" spans="1:8" x14ac:dyDescent="0.25">
      <c r="A4809">
        <v>104807</v>
      </c>
      <c r="B4809" s="1">
        <v>46204</v>
      </c>
      <c r="C4809" t="s">
        <v>500</v>
      </c>
      <c r="D4809" t="s">
        <v>1169</v>
      </c>
      <c r="E4809">
        <v>2</v>
      </c>
      <c r="F4809">
        <v>4059</v>
      </c>
      <c r="G4809">
        <v>10</v>
      </c>
      <c r="H4809" t="s">
        <v>1023</v>
      </c>
    </row>
    <row r="4810" spans="1:8" x14ac:dyDescent="0.25">
      <c r="A4810">
        <v>104808</v>
      </c>
      <c r="B4810" s="1">
        <v>46204</v>
      </c>
      <c r="C4810" t="s">
        <v>210</v>
      </c>
      <c r="D4810" t="s">
        <v>1176</v>
      </c>
      <c r="E4810">
        <v>5</v>
      </c>
      <c r="F4810">
        <v>2606</v>
      </c>
      <c r="G4810">
        <v>5</v>
      </c>
      <c r="H4810" t="s">
        <v>1023</v>
      </c>
    </row>
    <row r="4811" spans="1:8" x14ac:dyDescent="0.25">
      <c r="A4811">
        <v>104809</v>
      </c>
      <c r="B4811" s="1">
        <v>46204</v>
      </c>
      <c r="C4811" t="s">
        <v>576</v>
      </c>
      <c r="D4811" t="s">
        <v>1151</v>
      </c>
      <c r="E4811">
        <v>2</v>
      </c>
      <c r="F4811">
        <v>3636</v>
      </c>
      <c r="G4811">
        <v>0</v>
      </c>
      <c r="H4811" t="s">
        <v>1022</v>
      </c>
    </row>
    <row r="4812" spans="1:8" x14ac:dyDescent="0.25">
      <c r="A4812">
        <v>104810</v>
      </c>
      <c r="B4812" s="1">
        <v>46204</v>
      </c>
      <c r="C4812" t="s">
        <v>759</v>
      </c>
      <c r="D4812" t="s">
        <v>1112</v>
      </c>
      <c r="E4812">
        <v>3</v>
      </c>
      <c r="F4812">
        <v>1460</v>
      </c>
      <c r="G4812">
        <v>0</v>
      </c>
      <c r="H4812" t="s">
        <v>1023</v>
      </c>
    </row>
    <row r="4813" spans="1:8" x14ac:dyDescent="0.25">
      <c r="A4813">
        <v>104811</v>
      </c>
      <c r="B4813" s="1">
        <v>46204</v>
      </c>
      <c r="C4813" t="s">
        <v>328</v>
      </c>
      <c r="D4813" t="s">
        <v>1110</v>
      </c>
      <c r="E4813">
        <v>3</v>
      </c>
      <c r="F4813">
        <v>1833</v>
      </c>
      <c r="G4813">
        <v>10</v>
      </c>
      <c r="H4813" t="s">
        <v>1023</v>
      </c>
    </row>
    <row r="4814" spans="1:8" x14ac:dyDescent="0.25">
      <c r="A4814">
        <v>104812</v>
      </c>
      <c r="B4814" s="1">
        <v>46204</v>
      </c>
      <c r="C4814" t="s">
        <v>38</v>
      </c>
      <c r="D4814" t="s">
        <v>1099</v>
      </c>
      <c r="E4814">
        <v>3</v>
      </c>
      <c r="F4814">
        <v>1806</v>
      </c>
      <c r="G4814">
        <v>5</v>
      </c>
      <c r="H4814" t="s">
        <v>1023</v>
      </c>
    </row>
    <row r="4815" spans="1:8" x14ac:dyDescent="0.25">
      <c r="A4815">
        <v>104813</v>
      </c>
      <c r="B4815" s="1">
        <v>46204</v>
      </c>
      <c r="C4815" t="s">
        <v>162</v>
      </c>
      <c r="D4815" t="s">
        <v>1067</v>
      </c>
      <c r="E4815">
        <v>1</v>
      </c>
      <c r="F4815">
        <v>2736</v>
      </c>
      <c r="G4815">
        <v>0</v>
      </c>
      <c r="H4815" t="s">
        <v>1021</v>
      </c>
    </row>
    <row r="4816" spans="1:8" x14ac:dyDescent="0.25">
      <c r="A4816">
        <v>104814</v>
      </c>
      <c r="B4816" s="1">
        <v>46204</v>
      </c>
      <c r="C4816" t="s">
        <v>363</v>
      </c>
      <c r="D4816" t="s">
        <v>1168</v>
      </c>
      <c r="E4816">
        <v>5</v>
      </c>
      <c r="F4816">
        <v>950</v>
      </c>
      <c r="G4816">
        <v>5</v>
      </c>
      <c r="H4816" t="s">
        <v>1021</v>
      </c>
    </row>
    <row r="4817" spans="1:8" x14ac:dyDescent="0.25">
      <c r="A4817">
        <v>104815</v>
      </c>
      <c r="B4817" s="1">
        <v>46204</v>
      </c>
      <c r="C4817" t="s">
        <v>838</v>
      </c>
      <c r="D4817" t="s">
        <v>1062</v>
      </c>
      <c r="E4817">
        <v>5</v>
      </c>
      <c r="F4817">
        <v>3023</v>
      </c>
      <c r="G4817">
        <v>0</v>
      </c>
      <c r="H4817" t="s">
        <v>1021</v>
      </c>
    </row>
    <row r="4818" spans="1:8" x14ac:dyDescent="0.25">
      <c r="A4818">
        <v>104816</v>
      </c>
      <c r="B4818" s="1">
        <v>46204</v>
      </c>
      <c r="C4818" t="s">
        <v>235</v>
      </c>
      <c r="D4818" t="s">
        <v>1066</v>
      </c>
      <c r="E4818">
        <v>3</v>
      </c>
      <c r="F4818">
        <v>554</v>
      </c>
      <c r="G4818">
        <v>5</v>
      </c>
      <c r="H4818" t="s">
        <v>1021</v>
      </c>
    </row>
    <row r="4819" spans="1:8" x14ac:dyDescent="0.25">
      <c r="A4819">
        <v>104817</v>
      </c>
      <c r="B4819" s="1">
        <v>46204</v>
      </c>
      <c r="C4819" t="s">
        <v>44</v>
      </c>
      <c r="D4819" t="s">
        <v>1157</v>
      </c>
      <c r="E4819">
        <v>3</v>
      </c>
      <c r="F4819">
        <v>2922</v>
      </c>
      <c r="G4819">
        <v>10</v>
      </c>
      <c r="H4819" t="s">
        <v>1025</v>
      </c>
    </row>
    <row r="4820" spans="1:8" x14ac:dyDescent="0.25">
      <c r="A4820">
        <v>104818</v>
      </c>
      <c r="B4820" s="1">
        <v>46204</v>
      </c>
      <c r="C4820" t="s">
        <v>266</v>
      </c>
      <c r="D4820" t="s">
        <v>1121</v>
      </c>
      <c r="E4820">
        <v>5</v>
      </c>
      <c r="F4820">
        <v>1631</v>
      </c>
      <c r="G4820">
        <v>5</v>
      </c>
      <c r="H4820" t="s">
        <v>1020</v>
      </c>
    </row>
    <row r="4821" spans="1:8" x14ac:dyDescent="0.25">
      <c r="A4821">
        <v>104819</v>
      </c>
      <c r="B4821" s="1">
        <v>46204</v>
      </c>
      <c r="C4821" t="s">
        <v>673</v>
      </c>
      <c r="D4821" t="s">
        <v>1060</v>
      </c>
      <c r="E4821">
        <v>5</v>
      </c>
      <c r="F4821">
        <v>103</v>
      </c>
      <c r="G4821">
        <v>0</v>
      </c>
      <c r="H4821" t="s">
        <v>1019</v>
      </c>
    </row>
    <row r="4822" spans="1:8" x14ac:dyDescent="0.25">
      <c r="A4822">
        <v>104820</v>
      </c>
      <c r="B4822" s="1">
        <v>46204</v>
      </c>
      <c r="C4822" t="s">
        <v>215</v>
      </c>
      <c r="D4822" t="s">
        <v>1078</v>
      </c>
      <c r="E4822">
        <v>4</v>
      </c>
      <c r="F4822">
        <v>610</v>
      </c>
      <c r="G4822">
        <v>10</v>
      </c>
      <c r="H4822" t="s">
        <v>1016</v>
      </c>
    </row>
    <row r="4823" spans="1:8" x14ac:dyDescent="0.25">
      <c r="A4823">
        <v>104821</v>
      </c>
      <c r="B4823" s="1">
        <v>46204</v>
      </c>
      <c r="C4823" t="s">
        <v>664</v>
      </c>
      <c r="D4823" t="s">
        <v>1084</v>
      </c>
      <c r="E4823">
        <v>1</v>
      </c>
      <c r="F4823">
        <v>3544</v>
      </c>
      <c r="G4823">
        <v>0</v>
      </c>
      <c r="H4823" t="s">
        <v>1023</v>
      </c>
    </row>
    <row r="4824" spans="1:8" x14ac:dyDescent="0.25">
      <c r="A4824">
        <v>104822</v>
      </c>
      <c r="B4824" s="1">
        <v>46204</v>
      </c>
      <c r="C4824" t="s">
        <v>233</v>
      </c>
      <c r="D4824" t="s">
        <v>1162</v>
      </c>
      <c r="E4824">
        <v>1</v>
      </c>
      <c r="F4824">
        <v>4361</v>
      </c>
      <c r="G4824">
        <v>5</v>
      </c>
      <c r="H4824" t="s">
        <v>1024</v>
      </c>
    </row>
    <row r="4825" spans="1:8" x14ac:dyDescent="0.25">
      <c r="A4825">
        <v>104823</v>
      </c>
      <c r="B4825" s="1">
        <v>46204</v>
      </c>
      <c r="C4825" t="s">
        <v>369</v>
      </c>
      <c r="D4825" t="s">
        <v>1107</v>
      </c>
      <c r="E4825">
        <v>1</v>
      </c>
      <c r="F4825">
        <v>1814</v>
      </c>
      <c r="G4825">
        <v>10</v>
      </c>
      <c r="H4825" t="s">
        <v>1016</v>
      </c>
    </row>
    <row r="4826" spans="1:8" x14ac:dyDescent="0.25">
      <c r="A4826">
        <v>104824</v>
      </c>
      <c r="B4826" s="1">
        <v>46204</v>
      </c>
      <c r="C4826" t="s">
        <v>891</v>
      </c>
      <c r="D4826" t="s">
        <v>1066</v>
      </c>
      <c r="E4826">
        <v>5</v>
      </c>
      <c r="F4826">
        <v>3017</v>
      </c>
      <c r="G4826">
        <v>10</v>
      </c>
      <c r="H4826" t="s">
        <v>1022</v>
      </c>
    </row>
    <row r="4827" spans="1:8" x14ac:dyDescent="0.25">
      <c r="A4827">
        <v>104825</v>
      </c>
      <c r="B4827" s="1">
        <v>46204</v>
      </c>
      <c r="C4827" t="s">
        <v>894</v>
      </c>
      <c r="D4827" t="s">
        <v>1054</v>
      </c>
      <c r="E4827">
        <v>5</v>
      </c>
      <c r="F4827">
        <v>3775</v>
      </c>
      <c r="G4827">
        <v>0</v>
      </c>
      <c r="H4827" t="s">
        <v>1018</v>
      </c>
    </row>
    <row r="4828" spans="1:8" x14ac:dyDescent="0.25">
      <c r="A4828">
        <v>104826</v>
      </c>
      <c r="B4828" s="1">
        <v>46204</v>
      </c>
      <c r="C4828" t="s">
        <v>551</v>
      </c>
      <c r="D4828" t="s">
        <v>1069</v>
      </c>
      <c r="E4828">
        <v>1</v>
      </c>
      <c r="F4828">
        <v>3477</v>
      </c>
      <c r="G4828">
        <v>5</v>
      </c>
      <c r="H4828" t="s">
        <v>1023</v>
      </c>
    </row>
    <row r="4829" spans="1:8" x14ac:dyDescent="0.25">
      <c r="A4829">
        <v>104827</v>
      </c>
      <c r="B4829" s="1">
        <v>46204</v>
      </c>
      <c r="C4829" t="s">
        <v>830</v>
      </c>
      <c r="D4829" t="s">
        <v>1066</v>
      </c>
      <c r="E4829">
        <v>4</v>
      </c>
      <c r="F4829">
        <v>4853</v>
      </c>
      <c r="G4829">
        <v>0</v>
      </c>
      <c r="H4829" t="s">
        <v>1025</v>
      </c>
    </row>
    <row r="4830" spans="1:8" x14ac:dyDescent="0.25">
      <c r="A4830">
        <v>104828</v>
      </c>
      <c r="B4830" s="1">
        <v>46204</v>
      </c>
      <c r="C4830" t="s">
        <v>250</v>
      </c>
      <c r="D4830" t="s">
        <v>1115</v>
      </c>
      <c r="E4830">
        <v>5</v>
      </c>
      <c r="F4830">
        <v>953</v>
      </c>
      <c r="G4830">
        <v>10</v>
      </c>
      <c r="H4830" t="s">
        <v>1016</v>
      </c>
    </row>
    <row r="4831" spans="1:8" x14ac:dyDescent="0.25">
      <c r="A4831">
        <v>104829</v>
      </c>
      <c r="B4831" s="1">
        <v>46204</v>
      </c>
      <c r="C4831" t="s">
        <v>111</v>
      </c>
      <c r="D4831" t="s">
        <v>1095</v>
      </c>
      <c r="E4831">
        <v>4</v>
      </c>
      <c r="F4831">
        <v>4030</v>
      </c>
      <c r="G4831">
        <v>0</v>
      </c>
      <c r="H4831" t="s">
        <v>1016</v>
      </c>
    </row>
    <row r="4832" spans="1:8" x14ac:dyDescent="0.25">
      <c r="A4832">
        <v>104830</v>
      </c>
      <c r="B4832" s="1">
        <v>46204</v>
      </c>
      <c r="C4832" t="s">
        <v>614</v>
      </c>
      <c r="D4832" t="s">
        <v>1101</v>
      </c>
      <c r="E4832">
        <v>4</v>
      </c>
      <c r="F4832">
        <v>4607</v>
      </c>
      <c r="G4832">
        <v>0</v>
      </c>
      <c r="H4832" t="s">
        <v>1023</v>
      </c>
    </row>
    <row r="4833" spans="1:8" x14ac:dyDescent="0.25">
      <c r="A4833">
        <v>104831</v>
      </c>
      <c r="B4833" s="1">
        <v>46204</v>
      </c>
      <c r="C4833" t="s">
        <v>271</v>
      </c>
      <c r="D4833" t="s">
        <v>1034</v>
      </c>
      <c r="E4833">
        <v>1</v>
      </c>
      <c r="F4833">
        <v>1085</v>
      </c>
      <c r="G4833">
        <v>0</v>
      </c>
      <c r="H4833" t="s">
        <v>1020</v>
      </c>
    </row>
    <row r="4834" spans="1:8" x14ac:dyDescent="0.25">
      <c r="A4834">
        <v>104832</v>
      </c>
      <c r="B4834" s="1">
        <v>46204</v>
      </c>
      <c r="C4834" t="s">
        <v>592</v>
      </c>
      <c r="D4834" t="s">
        <v>1133</v>
      </c>
      <c r="E4834">
        <v>2</v>
      </c>
      <c r="F4834">
        <v>1198</v>
      </c>
      <c r="G4834">
        <v>0</v>
      </c>
      <c r="H4834" t="s">
        <v>1019</v>
      </c>
    </row>
    <row r="4835" spans="1:8" x14ac:dyDescent="0.25">
      <c r="A4835">
        <v>104833</v>
      </c>
      <c r="B4835" s="1">
        <v>46204</v>
      </c>
      <c r="C4835" t="s">
        <v>187</v>
      </c>
      <c r="D4835" t="s">
        <v>1050</v>
      </c>
      <c r="E4835">
        <v>2</v>
      </c>
      <c r="F4835">
        <v>1305</v>
      </c>
      <c r="G4835">
        <v>5</v>
      </c>
      <c r="H4835" t="s">
        <v>1023</v>
      </c>
    </row>
    <row r="4836" spans="1:8" x14ac:dyDescent="0.25">
      <c r="A4836">
        <v>104834</v>
      </c>
      <c r="B4836" s="1">
        <v>46204</v>
      </c>
      <c r="C4836" t="s">
        <v>541</v>
      </c>
      <c r="D4836" t="s">
        <v>1169</v>
      </c>
      <c r="E4836">
        <v>3</v>
      </c>
      <c r="F4836">
        <v>3829</v>
      </c>
      <c r="G4836">
        <v>10</v>
      </c>
      <c r="H4836" t="s">
        <v>1023</v>
      </c>
    </row>
    <row r="4837" spans="1:8" x14ac:dyDescent="0.25">
      <c r="A4837">
        <v>104835</v>
      </c>
      <c r="B4837" s="1">
        <v>46204</v>
      </c>
      <c r="C4837" t="s">
        <v>643</v>
      </c>
      <c r="D4837" t="s">
        <v>1085</v>
      </c>
      <c r="E4837">
        <v>3</v>
      </c>
      <c r="F4837">
        <v>4122</v>
      </c>
      <c r="G4837">
        <v>10</v>
      </c>
      <c r="H4837" t="s">
        <v>1024</v>
      </c>
    </row>
    <row r="4838" spans="1:8" x14ac:dyDescent="0.25">
      <c r="A4838">
        <v>104836</v>
      </c>
      <c r="B4838" s="1">
        <v>46204</v>
      </c>
      <c r="C4838" t="s">
        <v>282</v>
      </c>
      <c r="D4838" t="s">
        <v>1127</v>
      </c>
      <c r="E4838">
        <v>2</v>
      </c>
      <c r="F4838">
        <v>4914</v>
      </c>
      <c r="G4838">
        <v>5</v>
      </c>
      <c r="H4838" t="s">
        <v>1020</v>
      </c>
    </row>
    <row r="4839" spans="1:8" x14ac:dyDescent="0.25">
      <c r="A4839">
        <v>104837</v>
      </c>
      <c r="B4839" s="1">
        <v>46204</v>
      </c>
      <c r="C4839" t="s">
        <v>395</v>
      </c>
      <c r="D4839" t="s">
        <v>1170</v>
      </c>
      <c r="E4839">
        <v>5</v>
      </c>
      <c r="F4839">
        <v>4224</v>
      </c>
      <c r="G4839">
        <v>5</v>
      </c>
      <c r="H4839" t="s">
        <v>1024</v>
      </c>
    </row>
    <row r="4840" spans="1:8" x14ac:dyDescent="0.25">
      <c r="A4840">
        <v>104838</v>
      </c>
      <c r="B4840" s="1">
        <v>46204</v>
      </c>
      <c r="C4840" t="s">
        <v>777</v>
      </c>
      <c r="D4840" t="s">
        <v>1117</v>
      </c>
      <c r="E4840">
        <v>4</v>
      </c>
      <c r="F4840">
        <v>1222</v>
      </c>
      <c r="G4840">
        <v>10</v>
      </c>
      <c r="H4840" t="s">
        <v>1024</v>
      </c>
    </row>
    <row r="4841" spans="1:8" x14ac:dyDescent="0.25">
      <c r="A4841">
        <v>104839</v>
      </c>
      <c r="B4841" s="1">
        <v>46204</v>
      </c>
      <c r="C4841" t="s">
        <v>324</v>
      </c>
      <c r="D4841" t="s">
        <v>1039</v>
      </c>
      <c r="E4841">
        <v>4</v>
      </c>
      <c r="F4841">
        <v>391</v>
      </c>
      <c r="G4841">
        <v>5</v>
      </c>
      <c r="H4841" t="s">
        <v>1025</v>
      </c>
    </row>
    <row r="4842" spans="1:8" x14ac:dyDescent="0.25">
      <c r="A4842">
        <v>104840</v>
      </c>
      <c r="B4842" s="1">
        <v>46204</v>
      </c>
      <c r="C4842" t="s">
        <v>915</v>
      </c>
      <c r="D4842" t="s">
        <v>1047</v>
      </c>
      <c r="E4842">
        <v>2</v>
      </c>
      <c r="F4842">
        <v>4526</v>
      </c>
      <c r="G4842">
        <v>0</v>
      </c>
      <c r="H4842" t="s">
        <v>1018</v>
      </c>
    </row>
    <row r="4843" spans="1:8" x14ac:dyDescent="0.25">
      <c r="A4843">
        <v>104841</v>
      </c>
      <c r="B4843" s="1">
        <v>46204</v>
      </c>
      <c r="C4843" t="s">
        <v>709</v>
      </c>
      <c r="D4843" t="s">
        <v>1129</v>
      </c>
      <c r="E4843">
        <v>2</v>
      </c>
      <c r="F4843">
        <v>4617</v>
      </c>
      <c r="G4843">
        <v>5</v>
      </c>
      <c r="H4843" t="s">
        <v>1025</v>
      </c>
    </row>
    <row r="4844" spans="1:8" x14ac:dyDescent="0.25">
      <c r="A4844">
        <v>104842</v>
      </c>
      <c r="B4844" s="1">
        <v>46204</v>
      </c>
      <c r="C4844" t="s">
        <v>315</v>
      </c>
      <c r="D4844" t="s">
        <v>1088</v>
      </c>
      <c r="E4844">
        <v>5</v>
      </c>
      <c r="F4844">
        <v>1944</v>
      </c>
      <c r="G4844">
        <v>0</v>
      </c>
      <c r="H4844" t="s">
        <v>1018</v>
      </c>
    </row>
    <row r="4845" spans="1:8" x14ac:dyDescent="0.25">
      <c r="A4845">
        <v>104843</v>
      </c>
      <c r="B4845" s="1">
        <v>46204</v>
      </c>
      <c r="C4845" t="s">
        <v>432</v>
      </c>
      <c r="D4845" t="s">
        <v>1168</v>
      </c>
      <c r="E4845">
        <v>1</v>
      </c>
      <c r="F4845">
        <v>3371</v>
      </c>
      <c r="G4845">
        <v>10</v>
      </c>
      <c r="H4845" t="s">
        <v>1016</v>
      </c>
    </row>
    <row r="4846" spans="1:8" x14ac:dyDescent="0.25">
      <c r="A4846">
        <v>104844</v>
      </c>
      <c r="B4846" s="1">
        <v>46204</v>
      </c>
      <c r="C4846" t="s">
        <v>959</v>
      </c>
      <c r="D4846" t="s">
        <v>1077</v>
      </c>
      <c r="E4846">
        <v>5</v>
      </c>
      <c r="F4846">
        <v>4008</v>
      </c>
      <c r="G4846">
        <v>5</v>
      </c>
      <c r="H4846" t="s">
        <v>1017</v>
      </c>
    </row>
    <row r="4847" spans="1:8" x14ac:dyDescent="0.25">
      <c r="A4847">
        <v>104845</v>
      </c>
      <c r="B4847" s="1">
        <v>46204</v>
      </c>
      <c r="C4847" t="s">
        <v>652</v>
      </c>
      <c r="D4847" t="s">
        <v>1119</v>
      </c>
      <c r="E4847">
        <v>5</v>
      </c>
      <c r="F4847">
        <v>1337</v>
      </c>
      <c r="G4847">
        <v>10</v>
      </c>
      <c r="H4847" t="s">
        <v>1020</v>
      </c>
    </row>
    <row r="4848" spans="1:8" x14ac:dyDescent="0.25">
      <c r="A4848">
        <v>104846</v>
      </c>
      <c r="B4848" s="1">
        <v>46204</v>
      </c>
      <c r="C4848" t="s">
        <v>589</v>
      </c>
      <c r="D4848" t="s">
        <v>1069</v>
      </c>
      <c r="E4848">
        <v>2</v>
      </c>
      <c r="F4848">
        <v>2386</v>
      </c>
      <c r="G4848">
        <v>10</v>
      </c>
      <c r="H4848" t="s">
        <v>1024</v>
      </c>
    </row>
    <row r="4849" spans="1:8" x14ac:dyDescent="0.25">
      <c r="A4849">
        <v>104847</v>
      </c>
      <c r="B4849" s="1">
        <v>46204</v>
      </c>
      <c r="C4849" t="s">
        <v>318</v>
      </c>
      <c r="D4849" t="s">
        <v>1153</v>
      </c>
      <c r="E4849">
        <v>3</v>
      </c>
      <c r="F4849">
        <v>1747</v>
      </c>
      <c r="G4849">
        <v>5</v>
      </c>
      <c r="H4849" t="s">
        <v>1025</v>
      </c>
    </row>
    <row r="4850" spans="1:8" x14ac:dyDescent="0.25">
      <c r="A4850">
        <v>104848</v>
      </c>
      <c r="B4850" s="1">
        <v>46204</v>
      </c>
      <c r="C4850" t="s">
        <v>518</v>
      </c>
      <c r="D4850" t="s">
        <v>1163</v>
      </c>
      <c r="E4850">
        <v>3</v>
      </c>
      <c r="F4850">
        <v>4230</v>
      </c>
      <c r="G4850">
        <v>10</v>
      </c>
      <c r="H4850" t="s">
        <v>1020</v>
      </c>
    </row>
    <row r="4851" spans="1:8" x14ac:dyDescent="0.25">
      <c r="A4851">
        <v>104849</v>
      </c>
      <c r="B4851" s="1">
        <v>46204</v>
      </c>
      <c r="C4851" t="s">
        <v>205</v>
      </c>
      <c r="D4851" t="s">
        <v>1069</v>
      </c>
      <c r="E4851">
        <v>4</v>
      </c>
      <c r="F4851">
        <v>1524</v>
      </c>
      <c r="G4851">
        <v>0</v>
      </c>
      <c r="H4851" t="s">
        <v>1018</v>
      </c>
    </row>
    <row r="4852" spans="1:8" x14ac:dyDescent="0.25">
      <c r="A4852">
        <v>104850</v>
      </c>
      <c r="B4852" s="1">
        <v>46204</v>
      </c>
      <c r="C4852" t="s">
        <v>227</v>
      </c>
      <c r="D4852" t="s">
        <v>1064</v>
      </c>
      <c r="E4852">
        <v>1</v>
      </c>
      <c r="F4852">
        <v>1179</v>
      </c>
      <c r="G4852">
        <v>10</v>
      </c>
      <c r="H4852" t="s">
        <v>1023</v>
      </c>
    </row>
    <row r="4853" spans="1:8" x14ac:dyDescent="0.25">
      <c r="A4853">
        <v>104851</v>
      </c>
      <c r="B4853" s="1">
        <v>46204</v>
      </c>
      <c r="C4853" t="s">
        <v>865</v>
      </c>
      <c r="D4853" t="s">
        <v>1142</v>
      </c>
      <c r="E4853">
        <v>1</v>
      </c>
      <c r="F4853">
        <v>3367</v>
      </c>
      <c r="G4853">
        <v>10</v>
      </c>
      <c r="H4853" t="s">
        <v>1025</v>
      </c>
    </row>
    <row r="4854" spans="1:8" x14ac:dyDescent="0.25">
      <c r="A4854">
        <v>104852</v>
      </c>
      <c r="B4854" s="1">
        <v>46204</v>
      </c>
      <c r="C4854" t="s">
        <v>633</v>
      </c>
      <c r="D4854" t="s">
        <v>1038</v>
      </c>
      <c r="E4854">
        <v>1</v>
      </c>
      <c r="F4854">
        <v>3767</v>
      </c>
      <c r="G4854">
        <v>10</v>
      </c>
      <c r="H4854" t="s">
        <v>1023</v>
      </c>
    </row>
    <row r="4855" spans="1:8" x14ac:dyDescent="0.25">
      <c r="A4855">
        <v>104853</v>
      </c>
      <c r="B4855" s="1">
        <v>46204</v>
      </c>
      <c r="C4855" t="s">
        <v>818</v>
      </c>
      <c r="D4855" t="s">
        <v>1055</v>
      </c>
      <c r="E4855">
        <v>4</v>
      </c>
      <c r="F4855">
        <v>3532</v>
      </c>
      <c r="G4855">
        <v>10</v>
      </c>
      <c r="H4855" t="s">
        <v>1023</v>
      </c>
    </row>
    <row r="4856" spans="1:8" x14ac:dyDescent="0.25">
      <c r="A4856">
        <v>104854</v>
      </c>
      <c r="B4856" s="1">
        <v>46204</v>
      </c>
      <c r="C4856" t="s">
        <v>997</v>
      </c>
      <c r="D4856" t="s">
        <v>1110</v>
      </c>
      <c r="E4856">
        <v>3</v>
      </c>
      <c r="F4856">
        <v>317</v>
      </c>
      <c r="G4856">
        <v>0</v>
      </c>
      <c r="H4856" t="s">
        <v>1017</v>
      </c>
    </row>
    <row r="4857" spans="1:8" x14ac:dyDescent="0.25">
      <c r="A4857">
        <v>104855</v>
      </c>
      <c r="B4857" s="1">
        <v>46204</v>
      </c>
      <c r="C4857" t="s">
        <v>627</v>
      </c>
      <c r="D4857" t="s">
        <v>1094</v>
      </c>
      <c r="E4857">
        <v>3</v>
      </c>
      <c r="F4857">
        <v>329</v>
      </c>
      <c r="G4857">
        <v>10</v>
      </c>
      <c r="H4857" t="s">
        <v>1020</v>
      </c>
    </row>
    <row r="4858" spans="1:8" x14ac:dyDescent="0.25">
      <c r="A4858">
        <v>104856</v>
      </c>
      <c r="B4858" s="1">
        <v>46204</v>
      </c>
      <c r="C4858" t="s">
        <v>267</v>
      </c>
      <c r="D4858" t="s">
        <v>1095</v>
      </c>
      <c r="E4858">
        <v>3</v>
      </c>
      <c r="F4858">
        <v>1953</v>
      </c>
      <c r="G4858">
        <v>5</v>
      </c>
      <c r="H4858" t="s">
        <v>1019</v>
      </c>
    </row>
    <row r="4859" spans="1:8" x14ac:dyDescent="0.25">
      <c r="A4859">
        <v>104857</v>
      </c>
      <c r="B4859" s="1">
        <v>46204</v>
      </c>
      <c r="C4859" t="s">
        <v>116</v>
      </c>
      <c r="D4859" t="s">
        <v>1070</v>
      </c>
      <c r="E4859">
        <v>1</v>
      </c>
      <c r="F4859">
        <v>3675</v>
      </c>
      <c r="G4859">
        <v>0</v>
      </c>
      <c r="H4859" t="s">
        <v>1016</v>
      </c>
    </row>
    <row r="4860" spans="1:8" x14ac:dyDescent="0.25">
      <c r="A4860">
        <v>104858</v>
      </c>
      <c r="B4860" s="1">
        <v>46204</v>
      </c>
      <c r="C4860" t="s">
        <v>721</v>
      </c>
      <c r="D4860" t="s">
        <v>1063</v>
      </c>
      <c r="E4860">
        <v>1</v>
      </c>
      <c r="F4860">
        <v>3900</v>
      </c>
      <c r="G4860">
        <v>10</v>
      </c>
      <c r="H4860" t="s">
        <v>1024</v>
      </c>
    </row>
    <row r="4861" spans="1:8" x14ac:dyDescent="0.25">
      <c r="A4861">
        <v>104859</v>
      </c>
      <c r="B4861" s="1">
        <v>46204</v>
      </c>
      <c r="C4861" t="s">
        <v>62</v>
      </c>
      <c r="D4861" t="s">
        <v>1030</v>
      </c>
      <c r="E4861">
        <v>4</v>
      </c>
      <c r="F4861">
        <v>4327</v>
      </c>
      <c r="G4861">
        <v>10</v>
      </c>
      <c r="H4861" t="s">
        <v>1024</v>
      </c>
    </row>
    <row r="4862" spans="1:8" x14ac:dyDescent="0.25">
      <c r="A4862">
        <v>104860</v>
      </c>
      <c r="B4862" s="1">
        <v>46204</v>
      </c>
      <c r="C4862" t="s">
        <v>261</v>
      </c>
      <c r="D4862" t="s">
        <v>1091</v>
      </c>
      <c r="E4862">
        <v>3</v>
      </c>
      <c r="F4862">
        <v>2641</v>
      </c>
      <c r="G4862">
        <v>5</v>
      </c>
      <c r="H4862" t="s">
        <v>1024</v>
      </c>
    </row>
    <row r="4863" spans="1:8" x14ac:dyDescent="0.25">
      <c r="A4863">
        <v>104861</v>
      </c>
      <c r="B4863" s="1">
        <v>46204</v>
      </c>
      <c r="C4863" t="s">
        <v>36</v>
      </c>
      <c r="D4863" t="s">
        <v>1087</v>
      </c>
      <c r="E4863">
        <v>3</v>
      </c>
      <c r="F4863">
        <v>4512</v>
      </c>
      <c r="G4863">
        <v>5</v>
      </c>
      <c r="H4863" t="s">
        <v>1020</v>
      </c>
    </row>
    <row r="4864" spans="1:8" x14ac:dyDescent="0.25">
      <c r="A4864">
        <v>104862</v>
      </c>
      <c r="B4864" s="1">
        <v>46204</v>
      </c>
      <c r="C4864" t="s">
        <v>266</v>
      </c>
      <c r="D4864" t="s">
        <v>1139</v>
      </c>
      <c r="E4864">
        <v>3</v>
      </c>
      <c r="F4864">
        <v>1647</v>
      </c>
      <c r="G4864">
        <v>5</v>
      </c>
      <c r="H4864" t="s">
        <v>1018</v>
      </c>
    </row>
    <row r="4865" spans="1:8" x14ac:dyDescent="0.25">
      <c r="A4865">
        <v>104863</v>
      </c>
      <c r="B4865" s="1">
        <v>46204</v>
      </c>
      <c r="C4865" t="s">
        <v>20</v>
      </c>
      <c r="D4865" t="s">
        <v>1076</v>
      </c>
      <c r="E4865">
        <v>1</v>
      </c>
      <c r="F4865">
        <v>574</v>
      </c>
      <c r="G4865">
        <v>5</v>
      </c>
      <c r="H4865" t="s">
        <v>1022</v>
      </c>
    </row>
    <row r="4866" spans="1:8" x14ac:dyDescent="0.25">
      <c r="A4866">
        <v>104864</v>
      </c>
      <c r="B4866" s="1">
        <v>46204</v>
      </c>
      <c r="C4866" t="s">
        <v>451</v>
      </c>
      <c r="D4866" t="s">
        <v>1074</v>
      </c>
      <c r="E4866">
        <v>4</v>
      </c>
      <c r="F4866">
        <v>1839</v>
      </c>
      <c r="G4866">
        <v>0</v>
      </c>
      <c r="H4866" t="s">
        <v>1024</v>
      </c>
    </row>
    <row r="4867" spans="1:8" x14ac:dyDescent="0.25">
      <c r="A4867">
        <v>104865</v>
      </c>
      <c r="B4867" s="1">
        <v>46204</v>
      </c>
      <c r="C4867" t="s">
        <v>453</v>
      </c>
      <c r="D4867" t="s">
        <v>1158</v>
      </c>
      <c r="E4867">
        <v>4</v>
      </c>
      <c r="F4867">
        <v>4997</v>
      </c>
      <c r="G4867">
        <v>5</v>
      </c>
      <c r="H4867" t="s">
        <v>1025</v>
      </c>
    </row>
    <row r="4868" spans="1:8" x14ac:dyDescent="0.25">
      <c r="A4868">
        <v>104866</v>
      </c>
      <c r="B4868" s="1">
        <v>46204</v>
      </c>
      <c r="C4868" t="s">
        <v>381</v>
      </c>
      <c r="D4868" t="s">
        <v>1172</v>
      </c>
      <c r="E4868">
        <v>1</v>
      </c>
      <c r="F4868">
        <v>1721</v>
      </c>
      <c r="G4868">
        <v>5</v>
      </c>
      <c r="H4868" t="s">
        <v>1025</v>
      </c>
    </row>
    <row r="4869" spans="1:8" x14ac:dyDescent="0.25">
      <c r="A4869">
        <v>104867</v>
      </c>
      <c r="B4869" s="1">
        <v>46204</v>
      </c>
      <c r="C4869" t="s">
        <v>754</v>
      </c>
      <c r="D4869" t="s">
        <v>1142</v>
      </c>
      <c r="E4869">
        <v>2</v>
      </c>
      <c r="F4869">
        <v>4248</v>
      </c>
      <c r="G4869">
        <v>10</v>
      </c>
      <c r="H4869" t="s">
        <v>1017</v>
      </c>
    </row>
    <row r="4870" spans="1:8" x14ac:dyDescent="0.25">
      <c r="A4870">
        <v>104868</v>
      </c>
      <c r="B4870" s="1">
        <v>46204</v>
      </c>
      <c r="C4870" t="s">
        <v>739</v>
      </c>
      <c r="D4870" t="s">
        <v>1112</v>
      </c>
      <c r="E4870">
        <v>2</v>
      </c>
      <c r="F4870">
        <v>2930</v>
      </c>
      <c r="G4870">
        <v>10</v>
      </c>
      <c r="H4870" t="s">
        <v>1016</v>
      </c>
    </row>
    <row r="4871" spans="1:8" x14ac:dyDescent="0.25">
      <c r="A4871">
        <v>104869</v>
      </c>
      <c r="B4871" s="1">
        <v>46204</v>
      </c>
      <c r="C4871" t="s">
        <v>706</v>
      </c>
      <c r="D4871" t="s">
        <v>1146</v>
      </c>
      <c r="E4871">
        <v>3</v>
      </c>
      <c r="F4871">
        <v>738</v>
      </c>
      <c r="G4871">
        <v>10</v>
      </c>
      <c r="H4871" t="s">
        <v>1016</v>
      </c>
    </row>
    <row r="4872" spans="1:8" x14ac:dyDescent="0.25">
      <c r="A4872">
        <v>104870</v>
      </c>
      <c r="B4872" s="1">
        <v>46204</v>
      </c>
      <c r="C4872" t="s">
        <v>648</v>
      </c>
      <c r="D4872" t="s">
        <v>1148</v>
      </c>
      <c r="E4872">
        <v>3</v>
      </c>
      <c r="F4872">
        <v>2730</v>
      </c>
      <c r="G4872">
        <v>10</v>
      </c>
      <c r="H4872" t="s">
        <v>1016</v>
      </c>
    </row>
    <row r="4873" spans="1:8" x14ac:dyDescent="0.25">
      <c r="A4873">
        <v>104871</v>
      </c>
      <c r="B4873" s="1">
        <v>46204</v>
      </c>
      <c r="C4873" t="s">
        <v>981</v>
      </c>
      <c r="D4873" t="s">
        <v>1175</v>
      </c>
      <c r="E4873">
        <v>1</v>
      </c>
      <c r="F4873">
        <v>2915</v>
      </c>
      <c r="G4873">
        <v>5</v>
      </c>
      <c r="H4873" t="s">
        <v>1024</v>
      </c>
    </row>
    <row r="4874" spans="1:8" x14ac:dyDescent="0.25">
      <c r="A4874">
        <v>104872</v>
      </c>
      <c r="B4874" s="1">
        <v>46204</v>
      </c>
      <c r="C4874" t="s">
        <v>540</v>
      </c>
      <c r="D4874" t="s">
        <v>1159</v>
      </c>
      <c r="E4874">
        <v>3</v>
      </c>
      <c r="F4874">
        <v>2011</v>
      </c>
      <c r="G4874">
        <v>5</v>
      </c>
      <c r="H4874" t="s">
        <v>1025</v>
      </c>
    </row>
    <row r="4875" spans="1:8" x14ac:dyDescent="0.25">
      <c r="A4875">
        <v>104873</v>
      </c>
      <c r="B4875" s="1">
        <v>46204</v>
      </c>
      <c r="C4875" t="s">
        <v>934</v>
      </c>
      <c r="D4875" t="s">
        <v>1132</v>
      </c>
      <c r="E4875">
        <v>2</v>
      </c>
      <c r="F4875">
        <v>1938</v>
      </c>
      <c r="G4875">
        <v>10</v>
      </c>
      <c r="H4875" t="s">
        <v>1020</v>
      </c>
    </row>
    <row r="4876" spans="1:8" x14ac:dyDescent="0.25">
      <c r="A4876">
        <v>104874</v>
      </c>
      <c r="B4876" s="1">
        <v>46204</v>
      </c>
      <c r="C4876" t="s">
        <v>946</v>
      </c>
      <c r="D4876" t="s">
        <v>1130</v>
      </c>
      <c r="E4876">
        <v>2</v>
      </c>
      <c r="F4876">
        <v>4154</v>
      </c>
      <c r="G4876">
        <v>10</v>
      </c>
      <c r="H4876" t="s">
        <v>1021</v>
      </c>
    </row>
    <row r="4877" spans="1:8" x14ac:dyDescent="0.25">
      <c r="A4877">
        <v>104875</v>
      </c>
      <c r="B4877" s="1">
        <v>46204</v>
      </c>
      <c r="C4877" t="s">
        <v>363</v>
      </c>
      <c r="D4877" t="s">
        <v>1103</v>
      </c>
      <c r="E4877">
        <v>2</v>
      </c>
      <c r="F4877">
        <v>2309</v>
      </c>
      <c r="G4877">
        <v>5</v>
      </c>
      <c r="H4877" t="s">
        <v>1022</v>
      </c>
    </row>
    <row r="4878" spans="1:8" x14ac:dyDescent="0.25">
      <c r="A4878">
        <v>104876</v>
      </c>
      <c r="B4878" s="1">
        <v>46204</v>
      </c>
      <c r="C4878" t="s">
        <v>536</v>
      </c>
      <c r="D4878" t="s">
        <v>1075</v>
      </c>
      <c r="E4878">
        <v>1</v>
      </c>
      <c r="F4878">
        <v>809</v>
      </c>
      <c r="G4878">
        <v>10</v>
      </c>
      <c r="H4878" t="s">
        <v>1017</v>
      </c>
    </row>
    <row r="4879" spans="1:8" x14ac:dyDescent="0.25">
      <c r="A4879">
        <v>104877</v>
      </c>
      <c r="B4879" s="1">
        <v>46204</v>
      </c>
      <c r="C4879" t="s">
        <v>68</v>
      </c>
      <c r="D4879" t="s">
        <v>1034</v>
      </c>
      <c r="E4879">
        <v>4</v>
      </c>
      <c r="F4879">
        <v>2757</v>
      </c>
      <c r="G4879">
        <v>10</v>
      </c>
      <c r="H4879" t="s">
        <v>1020</v>
      </c>
    </row>
    <row r="4880" spans="1:8" x14ac:dyDescent="0.25">
      <c r="A4880">
        <v>104878</v>
      </c>
      <c r="B4880" s="1">
        <v>46204</v>
      </c>
      <c r="C4880" t="s">
        <v>270</v>
      </c>
      <c r="D4880" t="s">
        <v>1062</v>
      </c>
      <c r="E4880">
        <v>5</v>
      </c>
      <c r="F4880">
        <v>714</v>
      </c>
      <c r="G4880">
        <v>10</v>
      </c>
      <c r="H4880" t="s">
        <v>1023</v>
      </c>
    </row>
    <row r="4881" spans="1:8" x14ac:dyDescent="0.25">
      <c r="A4881">
        <v>104879</v>
      </c>
      <c r="B4881" s="1">
        <v>46204</v>
      </c>
      <c r="C4881" t="s">
        <v>274</v>
      </c>
      <c r="D4881" t="s">
        <v>1061</v>
      </c>
      <c r="E4881">
        <v>1</v>
      </c>
      <c r="F4881">
        <v>1073</v>
      </c>
      <c r="G4881">
        <v>0</v>
      </c>
      <c r="H4881" t="s">
        <v>1021</v>
      </c>
    </row>
    <row r="4882" spans="1:8" x14ac:dyDescent="0.25">
      <c r="A4882">
        <v>104880</v>
      </c>
      <c r="B4882" s="1">
        <v>46204</v>
      </c>
      <c r="C4882" t="s">
        <v>651</v>
      </c>
      <c r="D4882" t="s">
        <v>1092</v>
      </c>
      <c r="E4882">
        <v>5</v>
      </c>
      <c r="F4882">
        <v>3930</v>
      </c>
      <c r="G4882">
        <v>10</v>
      </c>
      <c r="H4882" t="s">
        <v>1022</v>
      </c>
    </row>
    <row r="4883" spans="1:8" x14ac:dyDescent="0.25">
      <c r="A4883">
        <v>104881</v>
      </c>
      <c r="B4883" s="1">
        <v>46204</v>
      </c>
      <c r="C4883" t="s">
        <v>58</v>
      </c>
      <c r="D4883" t="s">
        <v>1054</v>
      </c>
      <c r="E4883">
        <v>3</v>
      </c>
      <c r="F4883">
        <v>4491</v>
      </c>
      <c r="G4883">
        <v>0</v>
      </c>
      <c r="H4883" t="s">
        <v>1025</v>
      </c>
    </row>
    <row r="4884" spans="1:8" x14ac:dyDescent="0.25">
      <c r="A4884">
        <v>104882</v>
      </c>
      <c r="B4884" s="1">
        <v>46204</v>
      </c>
      <c r="C4884" t="s">
        <v>338</v>
      </c>
      <c r="D4884" t="s">
        <v>1144</v>
      </c>
      <c r="E4884">
        <v>3</v>
      </c>
      <c r="F4884">
        <v>3854</v>
      </c>
      <c r="G4884">
        <v>0</v>
      </c>
      <c r="H4884" t="s">
        <v>1021</v>
      </c>
    </row>
    <row r="4885" spans="1:8" x14ac:dyDescent="0.25">
      <c r="A4885">
        <v>104883</v>
      </c>
      <c r="B4885" s="1">
        <v>46204</v>
      </c>
      <c r="C4885" t="s">
        <v>953</v>
      </c>
      <c r="D4885" t="s">
        <v>1123</v>
      </c>
      <c r="E4885">
        <v>3</v>
      </c>
      <c r="F4885">
        <v>4112</v>
      </c>
      <c r="G4885">
        <v>0</v>
      </c>
      <c r="H4885" t="s">
        <v>1020</v>
      </c>
    </row>
    <row r="4886" spans="1:8" x14ac:dyDescent="0.25">
      <c r="A4886">
        <v>104884</v>
      </c>
      <c r="B4886" s="1">
        <v>46204</v>
      </c>
      <c r="C4886" t="s">
        <v>320</v>
      </c>
      <c r="D4886" t="s">
        <v>1069</v>
      </c>
      <c r="E4886">
        <v>4</v>
      </c>
      <c r="F4886">
        <v>322</v>
      </c>
      <c r="G4886">
        <v>5</v>
      </c>
      <c r="H4886" t="s">
        <v>1017</v>
      </c>
    </row>
    <row r="4887" spans="1:8" x14ac:dyDescent="0.25">
      <c r="A4887">
        <v>104885</v>
      </c>
      <c r="B4887" s="1">
        <v>46204</v>
      </c>
      <c r="C4887" t="s">
        <v>479</v>
      </c>
      <c r="D4887" t="s">
        <v>1081</v>
      </c>
      <c r="E4887">
        <v>4</v>
      </c>
      <c r="F4887">
        <v>397</v>
      </c>
      <c r="G4887">
        <v>0</v>
      </c>
      <c r="H4887" t="s">
        <v>1019</v>
      </c>
    </row>
    <row r="4888" spans="1:8" x14ac:dyDescent="0.25">
      <c r="A4888">
        <v>104886</v>
      </c>
      <c r="B4888" s="1">
        <v>46204</v>
      </c>
      <c r="C4888" t="s">
        <v>437</v>
      </c>
      <c r="D4888" t="s">
        <v>1099</v>
      </c>
      <c r="E4888">
        <v>3</v>
      </c>
      <c r="F4888">
        <v>1862</v>
      </c>
      <c r="G4888">
        <v>0</v>
      </c>
      <c r="H4888" t="s">
        <v>1023</v>
      </c>
    </row>
    <row r="4889" spans="1:8" x14ac:dyDescent="0.25">
      <c r="A4889">
        <v>104887</v>
      </c>
      <c r="B4889" s="1">
        <v>46204</v>
      </c>
      <c r="C4889" t="s">
        <v>135</v>
      </c>
      <c r="D4889" t="s">
        <v>1079</v>
      </c>
      <c r="E4889">
        <v>1</v>
      </c>
      <c r="F4889">
        <v>4340</v>
      </c>
      <c r="G4889">
        <v>10</v>
      </c>
      <c r="H4889" t="s">
        <v>1023</v>
      </c>
    </row>
    <row r="4890" spans="1:8" x14ac:dyDescent="0.25">
      <c r="A4890">
        <v>104888</v>
      </c>
      <c r="B4890" s="1">
        <v>46204</v>
      </c>
      <c r="C4890" t="s">
        <v>334</v>
      </c>
      <c r="D4890" t="s">
        <v>1132</v>
      </c>
      <c r="E4890">
        <v>1</v>
      </c>
      <c r="F4890">
        <v>812</v>
      </c>
      <c r="G4890">
        <v>5</v>
      </c>
      <c r="H4890" t="s">
        <v>1021</v>
      </c>
    </row>
    <row r="4891" spans="1:8" x14ac:dyDescent="0.25">
      <c r="A4891">
        <v>104889</v>
      </c>
      <c r="B4891" s="1">
        <v>46204</v>
      </c>
      <c r="C4891" t="s">
        <v>375</v>
      </c>
      <c r="D4891" t="s">
        <v>1031</v>
      </c>
      <c r="E4891">
        <v>2</v>
      </c>
      <c r="F4891">
        <v>4725</v>
      </c>
      <c r="G4891">
        <v>5</v>
      </c>
      <c r="H4891" t="s">
        <v>1021</v>
      </c>
    </row>
    <row r="4892" spans="1:8" x14ac:dyDescent="0.25">
      <c r="A4892">
        <v>104890</v>
      </c>
      <c r="B4892" s="1">
        <v>46204</v>
      </c>
      <c r="C4892" t="s">
        <v>733</v>
      </c>
      <c r="D4892" t="s">
        <v>1131</v>
      </c>
      <c r="E4892">
        <v>1</v>
      </c>
      <c r="F4892">
        <v>1889</v>
      </c>
      <c r="G4892">
        <v>5</v>
      </c>
      <c r="H4892" t="s">
        <v>1021</v>
      </c>
    </row>
    <row r="4893" spans="1:8" x14ac:dyDescent="0.25">
      <c r="A4893">
        <v>104891</v>
      </c>
      <c r="B4893" s="1">
        <v>46204</v>
      </c>
      <c r="C4893" t="s">
        <v>866</v>
      </c>
      <c r="D4893" t="s">
        <v>1058</v>
      </c>
      <c r="E4893">
        <v>1</v>
      </c>
      <c r="F4893">
        <v>4933</v>
      </c>
      <c r="G4893">
        <v>10</v>
      </c>
      <c r="H4893" t="s">
        <v>1018</v>
      </c>
    </row>
    <row r="4894" spans="1:8" x14ac:dyDescent="0.25">
      <c r="A4894">
        <v>104892</v>
      </c>
      <c r="B4894" s="1">
        <v>46204</v>
      </c>
      <c r="C4894" t="s">
        <v>155</v>
      </c>
      <c r="D4894" t="s">
        <v>1151</v>
      </c>
      <c r="E4894">
        <v>3</v>
      </c>
      <c r="F4894">
        <v>3774</v>
      </c>
      <c r="G4894">
        <v>10</v>
      </c>
      <c r="H4894" t="s">
        <v>1024</v>
      </c>
    </row>
    <row r="4895" spans="1:8" x14ac:dyDescent="0.25">
      <c r="A4895">
        <v>104893</v>
      </c>
      <c r="B4895" s="1">
        <v>46204</v>
      </c>
      <c r="C4895" t="s">
        <v>357</v>
      </c>
      <c r="D4895" t="s">
        <v>1069</v>
      </c>
      <c r="E4895">
        <v>4</v>
      </c>
      <c r="F4895">
        <v>3891</v>
      </c>
      <c r="G4895">
        <v>5</v>
      </c>
      <c r="H4895" t="s">
        <v>1022</v>
      </c>
    </row>
    <row r="4896" spans="1:8" x14ac:dyDescent="0.25">
      <c r="A4896">
        <v>104894</v>
      </c>
      <c r="B4896" s="1">
        <v>46204</v>
      </c>
      <c r="C4896" t="s">
        <v>889</v>
      </c>
      <c r="D4896" t="s">
        <v>1140</v>
      </c>
      <c r="E4896">
        <v>3</v>
      </c>
      <c r="F4896">
        <v>1496</v>
      </c>
      <c r="G4896">
        <v>5</v>
      </c>
      <c r="H4896" t="s">
        <v>1018</v>
      </c>
    </row>
    <row r="4897" spans="1:8" x14ac:dyDescent="0.25">
      <c r="A4897">
        <v>104895</v>
      </c>
      <c r="B4897" s="1">
        <v>46204</v>
      </c>
      <c r="C4897" t="s">
        <v>335</v>
      </c>
      <c r="D4897" t="s">
        <v>1139</v>
      </c>
      <c r="E4897">
        <v>3</v>
      </c>
      <c r="F4897">
        <v>1219</v>
      </c>
      <c r="G4897">
        <v>5</v>
      </c>
      <c r="H4897" t="s">
        <v>1018</v>
      </c>
    </row>
    <row r="4898" spans="1:8" x14ac:dyDescent="0.25">
      <c r="A4898">
        <v>104896</v>
      </c>
      <c r="B4898" s="1">
        <v>46204</v>
      </c>
      <c r="C4898" t="s">
        <v>112</v>
      </c>
      <c r="D4898" t="s">
        <v>1032</v>
      </c>
      <c r="E4898">
        <v>4</v>
      </c>
      <c r="F4898">
        <v>2695</v>
      </c>
      <c r="G4898">
        <v>10</v>
      </c>
      <c r="H4898" t="s">
        <v>1016</v>
      </c>
    </row>
    <row r="4899" spans="1:8" x14ac:dyDescent="0.25">
      <c r="A4899">
        <v>104897</v>
      </c>
      <c r="B4899" s="1">
        <v>46204</v>
      </c>
      <c r="C4899" t="s">
        <v>974</v>
      </c>
      <c r="D4899" t="s">
        <v>1158</v>
      </c>
      <c r="E4899">
        <v>5</v>
      </c>
      <c r="F4899">
        <v>4041</v>
      </c>
      <c r="G4899">
        <v>5</v>
      </c>
      <c r="H4899" t="s">
        <v>1020</v>
      </c>
    </row>
    <row r="4900" spans="1:8" x14ac:dyDescent="0.25">
      <c r="A4900">
        <v>104898</v>
      </c>
      <c r="B4900" s="1">
        <v>46204</v>
      </c>
      <c r="C4900" t="s">
        <v>224</v>
      </c>
      <c r="D4900" t="s">
        <v>1076</v>
      </c>
      <c r="E4900">
        <v>1</v>
      </c>
      <c r="F4900">
        <v>1593</v>
      </c>
      <c r="G4900">
        <v>10</v>
      </c>
      <c r="H4900" t="s">
        <v>1021</v>
      </c>
    </row>
    <row r="4901" spans="1:8" x14ac:dyDescent="0.25">
      <c r="A4901">
        <v>104899</v>
      </c>
      <c r="B4901" s="1">
        <v>46204</v>
      </c>
      <c r="C4901" t="s">
        <v>765</v>
      </c>
      <c r="D4901" t="s">
        <v>1168</v>
      </c>
      <c r="E4901">
        <v>5</v>
      </c>
      <c r="F4901">
        <v>3917</v>
      </c>
      <c r="G4901">
        <v>10</v>
      </c>
      <c r="H4901" t="s">
        <v>1019</v>
      </c>
    </row>
    <row r="4902" spans="1:8" x14ac:dyDescent="0.25">
      <c r="A4902">
        <v>104900</v>
      </c>
      <c r="B4902" s="1">
        <v>46204</v>
      </c>
      <c r="C4902" t="s">
        <v>289</v>
      </c>
      <c r="D4902" t="s">
        <v>1042</v>
      </c>
      <c r="E4902">
        <v>3</v>
      </c>
      <c r="F4902">
        <v>3136</v>
      </c>
      <c r="G4902">
        <v>0</v>
      </c>
      <c r="H4902" t="s">
        <v>1018</v>
      </c>
    </row>
    <row r="4903" spans="1:8" x14ac:dyDescent="0.25">
      <c r="A4903">
        <v>104901</v>
      </c>
      <c r="B4903" s="1">
        <v>46204</v>
      </c>
      <c r="C4903" t="s">
        <v>755</v>
      </c>
      <c r="D4903" t="s">
        <v>1119</v>
      </c>
      <c r="E4903">
        <v>4</v>
      </c>
      <c r="F4903">
        <v>3441</v>
      </c>
      <c r="G4903">
        <v>0</v>
      </c>
      <c r="H4903" t="s">
        <v>1025</v>
      </c>
    </row>
    <row r="4904" spans="1:8" x14ac:dyDescent="0.25">
      <c r="A4904">
        <v>104902</v>
      </c>
      <c r="B4904" s="1">
        <v>46204</v>
      </c>
      <c r="C4904" t="s">
        <v>747</v>
      </c>
      <c r="D4904" t="s">
        <v>1161</v>
      </c>
      <c r="E4904">
        <v>4</v>
      </c>
      <c r="F4904">
        <v>87</v>
      </c>
      <c r="G4904">
        <v>0</v>
      </c>
      <c r="H4904" t="s">
        <v>1020</v>
      </c>
    </row>
    <row r="4905" spans="1:8" x14ac:dyDescent="0.25">
      <c r="A4905">
        <v>104903</v>
      </c>
      <c r="B4905" s="1">
        <v>46204</v>
      </c>
      <c r="C4905" t="s">
        <v>475</v>
      </c>
      <c r="D4905" t="s">
        <v>1117</v>
      </c>
      <c r="E4905">
        <v>5</v>
      </c>
      <c r="F4905">
        <v>4419</v>
      </c>
      <c r="G4905">
        <v>10</v>
      </c>
      <c r="H4905" t="s">
        <v>1020</v>
      </c>
    </row>
    <row r="4906" spans="1:8" x14ac:dyDescent="0.25">
      <c r="A4906">
        <v>104904</v>
      </c>
      <c r="B4906" s="1">
        <v>46204</v>
      </c>
      <c r="C4906" t="s">
        <v>991</v>
      </c>
      <c r="D4906" t="s">
        <v>1035</v>
      </c>
      <c r="E4906">
        <v>2</v>
      </c>
      <c r="F4906">
        <v>4974</v>
      </c>
      <c r="G4906">
        <v>5</v>
      </c>
      <c r="H4906" t="s">
        <v>1018</v>
      </c>
    </row>
    <row r="4907" spans="1:8" x14ac:dyDescent="0.25">
      <c r="A4907">
        <v>104905</v>
      </c>
      <c r="B4907" s="1">
        <v>46204</v>
      </c>
      <c r="C4907" t="s">
        <v>984</v>
      </c>
      <c r="D4907" t="s">
        <v>1070</v>
      </c>
      <c r="E4907">
        <v>5</v>
      </c>
      <c r="F4907">
        <v>2821</v>
      </c>
      <c r="G4907">
        <v>0</v>
      </c>
      <c r="H4907" t="s">
        <v>1020</v>
      </c>
    </row>
    <row r="4908" spans="1:8" x14ac:dyDescent="0.25">
      <c r="A4908">
        <v>104906</v>
      </c>
      <c r="B4908" s="1">
        <v>46204</v>
      </c>
      <c r="C4908" t="s">
        <v>304</v>
      </c>
      <c r="D4908" t="s">
        <v>1109</v>
      </c>
      <c r="E4908">
        <v>4</v>
      </c>
      <c r="F4908">
        <v>4382</v>
      </c>
      <c r="G4908">
        <v>5</v>
      </c>
      <c r="H4908" t="s">
        <v>1020</v>
      </c>
    </row>
    <row r="4909" spans="1:8" x14ac:dyDescent="0.25">
      <c r="A4909">
        <v>104907</v>
      </c>
      <c r="B4909" s="1">
        <v>46204</v>
      </c>
      <c r="C4909" t="s">
        <v>815</v>
      </c>
      <c r="D4909" t="s">
        <v>1034</v>
      </c>
      <c r="E4909">
        <v>4</v>
      </c>
      <c r="F4909">
        <v>2940</v>
      </c>
      <c r="G4909">
        <v>0</v>
      </c>
      <c r="H4909" t="s">
        <v>1020</v>
      </c>
    </row>
    <row r="4910" spans="1:8" x14ac:dyDescent="0.25">
      <c r="A4910">
        <v>104908</v>
      </c>
      <c r="B4910" s="1">
        <v>46204</v>
      </c>
      <c r="C4910" t="s">
        <v>900</v>
      </c>
      <c r="D4910" t="s">
        <v>1071</v>
      </c>
      <c r="E4910">
        <v>4</v>
      </c>
      <c r="F4910">
        <v>4729</v>
      </c>
      <c r="G4910">
        <v>5</v>
      </c>
      <c r="H4910" t="s">
        <v>1021</v>
      </c>
    </row>
    <row r="4911" spans="1:8" x14ac:dyDescent="0.25">
      <c r="A4911">
        <v>104909</v>
      </c>
      <c r="B4911" s="1">
        <v>46204</v>
      </c>
      <c r="C4911" t="s">
        <v>200</v>
      </c>
      <c r="D4911" t="s">
        <v>1129</v>
      </c>
      <c r="E4911">
        <v>4</v>
      </c>
      <c r="F4911">
        <v>2305</v>
      </c>
      <c r="G4911">
        <v>5</v>
      </c>
      <c r="H4911" t="s">
        <v>1020</v>
      </c>
    </row>
    <row r="4912" spans="1:8" x14ac:dyDescent="0.25">
      <c r="A4912">
        <v>104910</v>
      </c>
      <c r="B4912" s="1">
        <v>46204</v>
      </c>
      <c r="C4912" t="s">
        <v>307</v>
      </c>
      <c r="D4912" t="s">
        <v>1116</v>
      </c>
      <c r="E4912">
        <v>2</v>
      </c>
      <c r="F4912">
        <v>4002</v>
      </c>
      <c r="G4912">
        <v>10</v>
      </c>
      <c r="H4912" t="s">
        <v>1025</v>
      </c>
    </row>
    <row r="4913" spans="1:8" x14ac:dyDescent="0.25">
      <c r="A4913">
        <v>104911</v>
      </c>
      <c r="B4913" s="1">
        <v>46204</v>
      </c>
      <c r="C4913" t="s">
        <v>391</v>
      </c>
      <c r="D4913" t="s">
        <v>1114</v>
      </c>
      <c r="E4913">
        <v>1</v>
      </c>
      <c r="F4913">
        <v>651</v>
      </c>
      <c r="G4913">
        <v>5</v>
      </c>
      <c r="H4913" t="s">
        <v>1019</v>
      </c>
    </row>
    <row r="4914" spans="1:8" x14ac:dyDescent="0.25">
      <c r="A4914">
        <v>104912</v>
      </c>
      <c r="B4914" s="1">
        <v>46204</v>
      </c>
      <c r="C4914" t="s">
        <v>936</v>
      </c>
      <c r="D4914" t="s">
        <v>1144</v>
      </c>
      <c r="E4914">
        <v>5</v>
      </c>
      <c r="F4914">
        <v>1595</v>
      </c>
      <c r="G4914">
        <v>10</v>
      </c>
      <c r="H4914" t="s">
        <v>1022</v>
      </c>
    </row>
    <row r="4915" spans="1:8" x14ac:dyDescent="0.25">
      <c r="A4915">
        <v>104913</v>
      </c>
      <c r="B4915" s="1">
        <v>46204</v>
      </c>
      <c r="C4915" t="s">
        <v>405</v>
      </c>
      <c r="D4915" t="s">
        <v>1142</v>
      </c>
      <c r="E4915">
        <v>4</v>
      </c>
      <c r="F4915">
        <v>3281</v>
      </c>
      <c r="G4915">
        <v>0</v>
      </c>
      <c r="H4915" t="s">
        <v>1024</v>
      </c>
    </row>
    <row r="4916" spans="1:8" x14ac:dyDescent="0.25">
      <c r="A4916">
        <v>104914</v>
      </c>
      <c r="B4916" s="1">
        <v>46204</v>
      </c>
      <c r="C4916" t="s">
        <v>715</v>
      </c>
      <c r="D4916" t="s">
        <v>1091</v>
      </c>
      <c r="E4916">
        <v>1</v>
      </c>
      <c r="F4916">
        <v>3594</v>
      </c>
      <c r="G4916">
        <v>10</v>
      </c>
      <c r="H4916" t="s">
        <v>1023</v>
      </c>
    </row>
    <row r="4917" spans="1:8" x14ac:dyDescent="0.25">
      <c r="A4917">
        <v>104915</v>
      </c>
      <c r="B4917" s="1">
        <v>46204</v>
      </c>
      <c r="C4917" t="s">
        <v>489</v>
      </c>
      <c r="D4917" t="s">
        <v>1136</v>
      </c>
      <c r="E4917">
        <v>3</v>
      </c>
      <c r="F4917">
        <v>3907</v>
      </c>
      <c r="G4917">
        <v>5</v>
      </c>
      <c r="H4917" t="s">
        <v>1021</v>
      </c>
    </row>
    <row r="4918" spans="1:8" x14ac:dyDescent="0.25">
      <c r="A4918">
        <v>104916</v>
      </c>
      <c r="B4918" s="1">
        <v>46204</v>
      </c>
      <c r="C4918" t="s">
        <v>835</v>
      </c>
      <c r="D4918" t="s">
        <v>1146</v>
      </c>
      <c r="E4918">
        <v>2</v>
      </c>
      <c r="F4918">
        <v>3857</v>
      </c>
      <c r="G4918">
        <v>0</v>
      </c>
      <c r="H4918" t="s">
        <v>1016</v>
      </c>
    </row>
    <row r="4919" spans="1:8" x14ac:dyDescent="0.25">
      <c r="A4919">
        <v>104917</v>
      </c>
      <c r="B4919" s="1">
        <v>46204</v>
      </c>
      <c r="C4919" t="s">
        <v>763</v>
      </c>
      <c r="D4919" t="s">
        <v>1034</v>
      </c>
      <c r="E4919">
        <v>2</v>
      </c>
      <c r="F4919">
        <v>4328</v>
      </c>
      <c r="G4919">
        <v>0</v>
      </c>
      <c r="H4919" t="s">
        <v>1018</v>
      </c>
    </row>
    <row r="4920" spans="1:8" x14ac:dyDescent="0.25">
      <c r="A4920">
        <v>104918</v>
      </c>
      <c r="B4920" s="1">
        <v>46204</v>
      </c>
      <c r="C4920" t="s">
        <v>138</v>
      </c>
      <c r="D4920" t="s">
        <v>1084</v>
      </c>
      <c r="E4920">
        <v>2</v>
      </c>
      <c r="F4920">
        <v>1216</v>
      </c>
      <c r="G4920">
        <v>5</v>
      </c>
      <c r="H4920" t="s">
        <v>1025</v>
      </c>
    </row>
    <row r="4921" spans="1:8" x14ac:dyDescent="0.25">
      <c r="A4921">
        <v>104919</v>
      </c>
      <c r="B4921" s="1">
        <v>46204</v>
      </c>
      <c r="C4921" t="s">
        <v>743</v>
      </c>
      <c r="D4921" t="s">
        <v>1118</v>
      </c>
      <c r="E4921">
        <v>3</v>
      </c>
      <c r="F4921">
        <v>2947</v>
      </c>
      <c r="G4921">
        <v>10</v>
      </c>
      <c r="H4921" t="s">
        <v>1019</v>
      </c>
    </row>
    <row r="4922" spans="1:8" x14ac:dyDescent="0.25">
      <c r="A4922">
        <v>104920</v>
      </c>
      <c r="B4922" s="1">
        <v>46204</v>
      </c>
      <c r="C4922" t="s">
        <v>381</v>
      </c>
      <c r="D4922" t="s">
        <v>1150</v>
      </c>
      <c r="E4922">
        <v>2</v>
      </c>
      <c r="F4922">
        <v>1499</v>
      </c>
      <c r="G4922">
        <v>0</v>
      </c>
      <c r="H4922" t="s">
        <v>1020</v>
      </c>
    </row>
    <row r="4923" spans="1:8" x14ac:dyDescent="0.25">
      <c r="A4923">
        <v>104921</v>
      </c>
      <c r="B4923" s="1">
        <v>46204</v>
      </c>
      <c r="C4923" t="s">
        <v>975</v>
      </c>
      <c r="D4923" t="s">
        <v>1089</v>
      </c>
      <c r="E4923">
        <v>2</v>
      </c>
      <c r="F4923">
        <v>361</v>
      </c>
      <c r="G4923">
        <v>10</v>
      </c>
      <c r="H4923" t="s">
        <v>1021</v>
      </c>
    </row>
    <row r="4924" spans="1:8" x14ac:dyDescent="0.25">
      <c r="A4924">
        <v>104922</v>
      </c>
      <c r="B4924" s="1">
        <v>46204</v>
      </c>
      <c r="C4924" t="s">
        <v>661</v>
      </c>
      <c r="D4924" t="s">
        <v>1105</v>
      </c>
      <c r="E4924">
        <v>1</v>
      </c>
      <c r="F4924">
        <v>1119</v>
      </c>
      <c r="G4924">
        <v>0</v>
      </c>
      <c r="H4924" t="s">
        <v>1022</v>
      </c>
    </row>
    <row r="4925" spans="1:8" x14ac:dyDescent="0.25">
      <c r="A4925">
        <v>104923</v>
      </c>
      <c r="B4925" s="1">
        <v>46204</v>
      </c>
      <c r="C4925" t="s">
        <v>551</v>
      </c>
      <c r="D4925" t="s">
        <v>1085</v>
      </c>
      <c r="E4925">
        <v>3</v>
      </c>
      <c r="F4925">
        <v>4476</v>
      </c>
      <c r="G4925">
        <v>0</v>
      </c>
      <c r="H4925" t="s">
        <v>1016</v>
      </c>
    </row>
    <row r="4926" spans="1:8" x14ac:dyDescent="0.25">
      <c r="A4926">
        <v>104924</v>
      </c>
      <c r="B4926" s="1">
        <v>46204</v>
      </c>
      <c r="C4926" t="s">
        <v>694</v>
      </c>
      <c r="D4926" t="s">
        <v>1031</v>
      </c>
      <c r="E4926">
        <v>5</v>
      </c>
      <c r="F4926">
        <v>1774</v>
      </c>
      <c r="G4926">
        <v>0</v>
      </c>
      <c r="H4926" t="s">
        <v>1024</v>
      </c>
    </row>
    <row r="4927" spans="1:8" x14ac:dyDescent="0.25">
      <c r="A4927">
        <v>104925</v>
      </c>
      <c r="B4927" s="1">
        <v>46204</v>
      </c>
      <c r="C4927" t="s">
        <v>470</v>
      </c>
      <c r="D4927" t="s">
        <v>1167</v>
      </c>
      <c r="E4927">
        <v>1</v>
      </c>
      <c r="F4927">
        <v>2567</v>
      </c>
      <c r="G4927">
        <v>5</v>
      </c>
      <c r="H4927" t="s">
        <v>1019</v>
      </c>
    </row>
    <row r="4928" spans="1:8" x14ac:dyDescent="0.25">
      <c r="A4928">
        <v>104926</v>
      </c>
      <c r="B4928" s="1">
        <v>46204</v>
      </c>
      <c r="C4928" t="s">
        <v>304</v>
      </c>
      <c r="D4928" t="s">
        <v>1086</v>
      </c>
      <c r="E4928">
        <v>2</v>
      </c>
      <c r="F4928">
        <v>611</v>
      </c>
      <c r="G4928">
        <v>10</v>
      </c>
      <c r="H4928" t="s">
        <v>1025</v>
      </c>
    </row>
    <row r="4929" spans="1:8" x14ac:dyDescent="0.25">
      <c r="A4929">
        <v>104927</v>
      </c>
      <c r="B4929" s="1">
        <v>46204</v>
      </c>
      <c r="C4929" t="s">
        <v>665</v>
      </c>
      <c r="D4929" t="s">
        <v>1175</v>
      </c>
      <c r="E4929">
        <v>5</v>
      </c>
      <c r="F4929">
        <v>3083</v>
      </c>
      <c r="G4929">
        <v>0</v>
      </c>
      <c r="H4929" t="s">
        <v>1017</v>
      </c>
    </row>
    <row r="4930" spans="1:8" x14ac:dyDescent="0.25">
      <c r="A4930">
        <v>104928</v>
      </c>
      <c r="B4930" s="1">
        <v>46204</v>
      </c>
      <c r="C4930" t="s">
        <v>836</v>
      </c>
      <c r="D4930" t="s">
        <v>1143</v>
      </c>
      <c r="E4930">
        <v>3</v>
      </c>
      <c r="F4930">
        <v>4082</v>
      </c>
      <c r="G4930">
        <v>5</v>
      </c>
      <c r="H4930" t="s">
        <v>1021</v>
      </c>
    </row>
    <row r="4931" spans="1:8" x14ac:dyDescent="0.25">
      <c r="A4931">
        <v>104929</v>
      </c>
      <c r="B4931" s="1">
        <v>46204</v>
      </c>
      <c r="C4931" t="s">
        <v>159</v>
      </c>
      <c r="D4931" t="s">
        <v>1147</v>
      </c>
      <c r="E4931">
        <v>3</v>
      </c>
      <c r="F4931">
        <v>3967</v>
      </c>
      <c r="G4931">
        <v>5</v>
      </c>
      <c r="H4931" t="s">
        <v>1025</v>
      </c>
    </row>
    <row r="4932" spans="1:8" x14ac:dyDescent="0.25">
      <c r="A4932">
        <v>104930</v>
      </c>
      <c r="B4932" s="1">
        <v>46204</v>
      </c>
      <c r="C4932" t="s">
        <v>708</v>
      </c>
      <c r="D4932" t="s">
        <v>1161</v>
      </c>
      <c r="E4932">
        <v>2</v>
      </c>
      <c r="F4932">
        <v>921</v>
      </c>
      <c r="G4932">
        <v>5</v>
      </c>
      <c r="H4932" t="s">
        <v>1022</v>
      </c>
    </row>
    <row r="4933" spans="1:8" x14ac:dyDescent="0.25">
      <c r="A4933">
        <v>104931</v>
      </c>
      <c r="B4933" s="1">
        <v>46204</v>
      </c>
      <c r="C4933" t="s">
        <v>816</v>
      </c>
      <c r="D4933" t="s">
        <v>1058</v>
      </c>
      <c r="E4933">
        <v>5</v>
      </c>
      <c r="F4933">
        <v>2227</v>
      </c>
      <c r="G4933">
        <v>10</v>
      </c>
      <c r="H4933" t="s">
        <v>1019</v>
      </c>
    </row>
    <row r="4934" spans="1:8" x14ac:dyDescent="0.25">
      <c r="A4934">
        <v>104932</v>
      </c>
      <c r="B4934" s="1">
        <v>46204</v>
      </c>
      <c r="C4934" t="s">
        <v>331</v>
      </c>
      <c r="D4934" t="s">
        <v>1119</v>
      </c>
      <c r="E4934">
        <v>5</v>
      </c>
      <c r="F4934">
        <v>2352</v>
      </c>
      <c r="G4934">
        <v>10</v>
      </c>
      <c r="H4934" t="s">
        <v>1023</v>
      </c>
    </row>
    <row r="4935" spans="1:8" x14ac:dyDescent="0.25">
      <c r="A4935">
        <v>104933</v>
      </c>
      <c r="B4935" s="1">
        <v>46204</v>
      </c>
      <c r="C4935" t="s">
        <v>328</v>
      </c>
      <c r="D4935" t="s">
        <v>1073</v>
      </c>
      <c r="E4935">
        <v>1</v>
      </c>
      <c r="F4935">
        <v>3665</v>
      </c>
      <c r="G4935">
        <v>5</v>
      </c>
      <c r="H4935" t="s">
        <v>1022</v>
      </c>
    </row>
    <row r="4936" spans="1:8" x14ac:dyDescent="0.25">
      <c r="A4936">
        <v>104934</v>
      </c>
      <c r="B4936" s="1">
        <v>46204</v>
      </c>
      <c r="C4936" t="s">
        <v>493</v>
      </c>
      <c r="D4936" t="s">
        <v>1074</v>
      </c>
      <c r="E4936">
        <v>4</v>
      </c>
      <c r="F4936">
        <v>1245</v>
      </c>
      <c r="G4936">
        <v>10</v>
      </c>
      <c r="H4936" t="s">
        <v>1020</v>
      </c>
    </row>
    <row r="4937" spans="1:8" x14ac:dyDescent="0.25">
      <c r="A4937">
        <v>104935</v>
      </c>
      <c r="B4937" s="1">
        <v>46204</v>
      </c>
      <c r="C4937" t="s">
        <v>103</v>
      </c>
      <c r="D4937" t="s">
        <v>1067</v>
      </c>
      <c r="E4937">
        <v>4</v>
      </c>
      <c r="F4937">
        <v>4003</v>
      </c>
      <c r="G4937">
        <v>0</v>
      </c>
      <c r="H4937" t="s">
        <v>1024</v>
      </c>
    </row>
    <row r="4938" spans="1:8" x14ac:dyDescent="0.25">
      <c r="A4938">
        <v>104936</v>
      </c>
      <c r="B4938" s="1">
        <v>46204</v>
      </c>
      <c r="C4938" t="s">
        <v>614</v>
      </c>
      <c r="D4938" t="s">
        <v>1105</v>
      </c>
      <c r="E4938">
        <v>3</v>
      </c>
      <c r="F4938">
        <v>3047</v>
      </c>
      <c r="G4938">
        <v>5</v>
      </c>
      <c r="H4938" t="s">
        <v>1017</v>
      </c>
    </row>
    <row r="4939" spans="1:8" x14ac:dyDescent="0.25">
      <c r="A4939">
        <v>104937</v>
      </c>
      <c r="B4939" s="1">
        <v>46204</v>
      </c>
      <c r="C4939" t="s">
        <v>277</v>
      </c>
      <c r="D4939" t="s">
        <v>1035</v>
      </c>
      <c r="E4939">
        <v>3</v>
      </c>
      <c r="F4939">
        <v>412</v>
      </c>
      <c r="G4939">
        <v>5</v>
      </c>
      <c r="H4939" t="s">
        <v>1024</v>
      </c>
    </row>
    <row r="4940" spans="1:8" x14ac:dyDescent="0.25">
      <c r="A4940">
        <v>104938</v>
      </c>
      <c r="B4940" s="1">
        <v>46204</v>
      </c>
      <c r="C4940" t="s">
        <v>891</v>
      </c>
      <c r="D4940" t="s">
        <v>1098</v>
      </c>
      <c r="E4940">
        <v>4</v>
      </c>
      <c r="F4940">
        <v>1357</v>
      </c>
      <c r="G4940">
        <v>5</v>
      </c>
      <c r="H4940" t="s">
        <v>1016</v>
      </c>
    </row>
    <row r="4941" spans="1:8" x14ac:dyDescent="0.25">
      <c r="A4941">
        <v>104939</v>
      </c>
      <c r="B4941" s="1">
        <v>46204</v>
      </c>
      <c r="C4941" t="s">
        <v>646</v>
      </c>
      <c r="D4941" t="s">
        <v>1108</v>
      </c>
      <c r="E4941">
        <v>5</v>
      </c>
      <c r="F4941">
        <v>3518</v>
      </c>
      <c r="G4941">
        <v>10</v>
      </c>
      <c r="H4941" t="s">
        <v>1025</v>
      </c>
    </row>
    <row r="4942" spans="1:8" x14ac:dyDescent="0.25">
      <c r="A4942">
        <v>104940</v>
      </c>
      <c r="B4942" s="1">
        <v>46204</v>
      </c>
      <c r="C4942" t="s">
        <v>355</v>
      </c>
      <c r="D4942" t="s">
        <v>1049</v>
      </c>
      <c r="E4942">
        <v>4</v>
      </c>
      <c r="F4942">
        <v>4508</v>
      </c>
      <c r="G4942">
        <v>5</v>
      </c>
      <c r="H4942" t="s">
        <v>1023</v>
      </c>
    </row>
    <row r="4943" spans="1:8" x14ac:dyDescent="0.25">
      <c r="A4943">
        <v>104941</v>
      </c>
      <c r="B4943" s="1">
        <v>46204</v>
      </c>
      <c r="C4943" t="s">
        <v>989</v>
      </c>
      <c r="D4943" t="s">
        <v>1089</v>
      </c>
      <c r="E4943">
        <v>4</v>
      </c>
      <c r="F4943">
        <v>1700</v>
      </c>
      <c r="G4943">
        <v>10</v>
      </c>
      <c r="H4943" t="s">
        <v>1018</v>
      </c>
    </row>
    <row r="4944" spans="1:8" x14ac:dyDescent="0.25">
      <c r="A4944">
        <v>104942</v>
      </c>
      <c r="B4944" s="1">
        <v>46204</v>
      </c>
      <c r="C4944" t="s">
        <v>140</v>
      </c>
      <c r="D4944" t="s">
        <v>1133</v>
      </c>
      <c r="E4944">
        <v>5</v>
      </c>
      <c r="F4944">
        <v>1062</v>
      </c>
      <c r="G4944">
        <v>5</v>
      </c>
      <c r="H4944" t="s">
        <v>1023</v>
      </c>
    </row>
    <row r="4945" spans="1:8" x14ac:dyDescent="0.25">
      <c r="A4945">
        <v>104943</v>
      </c>
      <c r="B4945" s="1">
        <v>46204</v>
      </c>
      <c r="C4945" t="s">
        <v>84</v>
      </c>
      <c r="D4945" t="s">
        <v>1168</v>
      </c>
      <c r="E4945">
        <v>2</v>
      </c>
      <c r="F4945">
        <v>4057</v>
      </c>
      <c r="G4945">
        <v>5</v>
      </c>
      <c r="H4945" t="s">
        <v>1024</v>
      </c>
    </row>
    <row r="4946" spans="1:8" x14ac:dyDescent="0.25">
      <c r="A4946">
        <v>104944</v>
      </c>
      <c r="B4946" s="1">
        <v>46204</v>
      </c>
      <c r="C4946" t="s">
        <v>146</v>
      </c>
      <c r="D4946" t="s">
        <v>1150</v>
      </c>
      <c r="E4946">
        <v>5</v>
      </c>
      <c r="F4946">
        <v>2198</v>
      </c>
      <c r="G4946">
        <v>5</v>
      </c>
      <c r="H4946" t="s">
        <v>1022</v>
      </c>
    </row>
    <row r="4947" spans="1:8" x14ac:dyDescent="0.25">
      <c r="A4947">
        <v>104945</v>
      </c>
      <c r="B4947" s="1">
        <v>46204</v>
      </c>
      <c r="C4947" t="s">
        <v>437</v>
      </c>
      <c r="D4947" t="s">
        <v>1160</v>
      </c>
      <c r="E4947">
        <v>1</v>
      </c>
      <c r="F4947">
        <v>2200</v>
      </c>
      <c r="G4947">
        <v>5</v>
      </c>
      <c r="H4947" t="s">
        <v>1020</v>
      </c>
    </row>
    <row r="4948" spans="1:8" x14ac:dyDescent="0.25">
      <c r="A4948">
        <v>104946</v>
      </c>
      <c r="B4948" s="1">
        <v>46204</v>
      </c>
      <c r="C4948" t="s">
        <v>247</v>
      </c>
      <c r="D4948" t="s">
        <v>1075</v>
      </c>
      <c r="E4948">
        <v>4</v>
      </c>
      <c r="F4948">
        <v>1543</v>
      </c>
      <c r="G4948">
        <v>10</v>
      </c>
      <c r="H4948" t="s">
        <v>1024</v>
      </c>
    </row>
    <row r="4949" spans="1:8" x14ac:dyDescent="0.25">
      <c r="A4949">
        <v>104947</v>
      </c>
      <c r="B4949" s="1">
        <v>46204</v>
      </c>
      <c r="C4949" t="s">
        <v>88</v>
      </c>
      <c r="D4949" t="s">
        <v>1098</v>
      </c>
      <c r="E4949">
        <v>4</v>
      </c>
      <c r="F4949">
        <v>2991</v>
      </c>
      <c r="G4949">
        <v>10</v>
      </c>
      <c r="H4949" t="s">
        <v>1020</v>
      </c>
    </row>
    <row r="4950" spans="1:8" x14ac:dyDescent="0.25">
      <c r="A4950">
        <v>104948</v>
      </c>
      <c r="B4950" s="1">
        <v>46204</v>
      </c>
      <c r="C4950" t="s">
        <v>220</v>
      </c>
      <c r="D4950" t="s">
        <v>1072</v>
      </c>
      <c r="E4950">
        <v>4</v>
      </c>
      <c r="F4950">
        <v>454</v>
      </c>
      <c r="G4950">
        <v>5</v>
      </c>
      <c r="H4950" t="s">
        <v>1022</v>
      </c>
    </row>
    <row r="4951" spans="1:8" x14ac:dyDescent="0.25">
      <c r="A4951">
        <v>104949</v>
      </c>
      <c r="B4951" s="1">
        <v>46204</v>
      </c>
      <c r="C4951" t="s">
        <v>937</v>
      </c>
      <c r="D4951" t="s">
        <v>1049</v>
      </c>
      <c r="E4951">
        <v>5</v>
      </c>
      <c r="F4951">
        <v>2579</v>
      </c>
      <c r="G4951">
        <v>0</v>
      </c>
      <c r="H4951" t="s">
        <v>1022</v>
      </c>
    </row>
    <row r="4952" spans="1:8" x14ac:dyDescent="0.25">
      <c r="A4952">
        <v>104950</v>
      </c>
      <c r="B4952" s="1">
        <v>46204</v>
      </c>
      <c r="C4952" t="s">
        <v>27</v>
      </c>
      <c r="D4952" t="s">
        <v>1056</v>
      </c>
      <c r="E4952">
        <v>3</v>
      </c>
      <c r="F4952">
        <v>635</v>
      </c>
      <c r="G4952">
        <v>0</v>
      </c>
      <c r="H4952" t="s">
        <v>1019</v>
      </c>
    </row>
    <row r="4953" spans="1:8" x14ac:dyDescent="0.25">
      <c r="A4953">
        <v>104951</v>
      </c>
      <c r="B4953" s="1">
        <v>46204</v>
      </c>
      <c r="C4953" t="s">
        <v>273</v>
      </c>
      <c r="D4953" t="s">
        <v>1035</v>
      </c>
      <c r="E4953">
        <v>1</v>
      </c>
      <c r="F4953">
        <v>4445</v>
      </c>
      <c r="G4953">
        <v>5</v>
      </c>
      <c r="H4953" t="s">
        <v>1016</v>
      </c>
    </row>
    <row r="4954" spans="1:8" x14ac:dyDescent="0.25">
      <c r="A4954">
        <v>104952</v>
      </c>
      <c r="B4954" s="1">
        <v>46204</v>
      </c>
      <c r="C4954" t="s">
        <v>640</v>
      </c>
      <c r="D4954" t="s">
        <v>1060</v>
      </c>
      <c r="E4954">
        <v>5</v>
      </c>
      <c r="F4954">
        <v>1616</v>
      </c>
      <c r="G4954">
        <v>10</v>
      </c>
      <c r="H4954" t="s">
        <v>1016</v>
      </c>
    </row>
    <row r="4955" spans="1:8" x14ac:dyDescent="0.25">
      <c r="A4955">
        <v>104953</v>
      </c>
      <c r="B4955" s="1">
        <v>46204</v>
      </c>
      <c r="C4955" t="s">
        <v>786</v>
      </c>
      <c r="D4955" t="s">
        <v>1078</v>
      </c>
      <c r="E4955">
        <v>2</v>
      </c>
      <c r="F4955">
        <v>3383</v>
      </c>
      <c r="G4955">
        <v>5</v>
      </c>
      <c r="H4955" t="s">
        <v>1024</v>
      </c>
    </row>
    <row r="4956" spans="1:8" x14ac:dyDescent="0.25">
      <c r="A4956">
        <v>104954</v>
      </c>
      <c r="B4956" s="1">
        <v>46204</v>
      </c>
      <c r="C4956" t="s">
        <v>931</v>
      </c>
      <c r="D4956" t="s">
        <v>1163</v>
      </c>
      <c r="E4956">
        <v>5</v>
      </c>
      <c r="F4956">
        <v>4643</v>
      </c>
      <c r="G4956">
        <v>5</v>
      </c>
      <c r="H4956" t="s">
        <v>1021</v>
      </c>
    </row>
    <row r="4957" spans="1:8" x14ac:dyDescent="0.25">
      <c r="A4957">
        <v>104955</v>
      </c>
      <c r="B4957" s="1">
        <v>46204</v>
      </c>
      <c r="C4957" t="s">
        <v>133</v>
      </c>
      <c r="D4957" t="s">
        <v>1128</v>
      </c>
      <c r="E4957">
        <v>5</v>
      </c>
      <c r="F4957">
        <v>2607</v>
      </c>
      <c r="G4957">
        <v>5</v>
      </c>
      <c r="H4957" t="s">
        <v>1016</v>
      </c>
    </row>
    <row r="4958" spans="1:8" x14ac:dyDescent="0.25">
      <c r="A4958">
        <v>104956</v>
      </c>
      <c r="B4958" s="1">
        <v>46204</v>
      </c>
      <c r="C4958" t="s">
        <v>397</v>
      </c>
      <c r="D4958" t="s">
        <v>1055</v>
      </c>
      <c r="E4958">
        <v>5</v>
      </c>
      <c r="F4958">
        <v>2112</v>
      </c>
      <c r="G4958">
        <v>5</v>
      </c>
      <c r="H4958" t="s">
        <v>1022</v>
      </c>
    </row>
    <row r="4959" spans="1:8" x14ac:dyDescent="0.25">
      <c r="A4959">
        <v>104957</v>
      </c>
      <c r="B4959" s="1">
        <v>46204</v>
      </c>
      <c r="C4959" t="s">
        <v>461</v>
      </c>
      <c r="D4959" t="s">
        <v>1109</v>
      </c>
      <c r="E4959">
        <v>4</v>
      </c>
      <c r="F4959">
        <v>954</v>
      </c>
      <c r="G4959">
        <v>5</v>
      </c>
      <c r="H4959" t="s">
        <v>1022</v>
      </c>
    </row>
    <row r="4960" spans="1:8" x14ac:dyDescent="0.25">
      <c r="A4960">
        <v>104958</v>
      </c>
      <c r="B4960" s="1">
        <v>46204</v>
      </c>
      <c r="C4960" t="s">
        <v>410</v>
      </c>
      <c r="D4960" t="s">
        <v>1142</v>
      </c>
      <c r="E4960">
        <v>4</v>
      </c>
      <c r="F4960">
        <v>968</v>
      </c>
      <c r="G4960">
        <v>0</v>
      </c>
      <c r="H4960" t="s">
        <v>1021</v>
      </c>
    </row>
    <row r="4961" spans="1:8" x14ac:dyDescent="0.25">
      <c r="A4961">
        <v>104959</v>
      </c>
      <c r="B4961" s="1">
        <v>46204</v>
      </c>
      <c r="C4961" t="s">
        <v>437</v>
      </c>
      <c r="D4961" t="s">
        <v>1158</v>
      </c>
      <c r="E4961">
        <v>4</v>
      </c>
      <c r="F4961">
        <v>1889</v>
      </c>
      <c r="G4961">
        <v>5</v>
      </c>
      <c r="H4961" t="s">
        <v>1025</v>
      </c>
    </row>
    <row r="4962" spans="1:8" x14ac:dyDescent="0.25">
      <c r="A4962">
        <v>104960</v>
      </c>
      <c r="B4962" s="1">
        <v>46204</v>
      </c>
      <c r="C4962" t="s">
        <v>455</v>
      </c>
      <c r="D4962" t="s">
        <v>1102</v>
      </c>
      <c r="E4962">
        <v>2</v>
      </c>
      <c r="F4962">
        <v>867</v>
      </c>
      <c r="G4962">
        <v>0</v>
      </c>
      <c r="H4962" t="s">
        <v>1016</v>
      </c>
    </row>
    <row r="4963" spans="1:8" x14ac:dyDescent="0.25">
      <c r="A4963">
        <v>104961</v>
      </c>
      <c r="B4963" s="1">
        <v>46204</v>
      </c>
      <c r="C4963" t="s">
        <v>276</v>
      </c>
      <c r="D4963" t="s">
        <v>1043</v>
      </c>
      <c r="E4963">
        <v>4</v>
      </c>
      <c r="F4963">
        <v>1079</v>
      </c>
      <c r="G4963">
        <v>5</v>
      </c>
      <c r="H4963" t="s">
        <v>1022</v>
      </c>
    </row>
    <row r="4964" spans="1:8" x14ac:dyDescent="0.25">
      <c r="A4964">
        <v>104962</v>
      </c>
      <c r="B4964" s="1">
        <v>46204</v>
      </c>
      <c r="C4964" t="s">
        <v>263</v>
      </c>
      <c r="D4964" t="s">
        <v>1108</v>
      </c>
      <c r="E4964">
        <v>1</v>
      </c>
      <c r="F4964">
        <v>816</v>
      </c>
      <c r="G4964">
        <v>5</v>
      </c>
      <c r="H4964" t="s">
        <v>1016</v>
      </c>
    </row>
    <row r="4965" spans="1:8" x14ac:dyDescent="0.25">
      <c r="A4965">
        <v>104963</v>
      </c>
      <c r="B4965" s="1">
        <v>46204</v>
      </c>
      <c r="C4965" t="s">
        <v>767</v>
      </c>
      <c r="D4965" t="s">
        <v>1147</v>
      </c>
      <c r="E4965">
        <v>3</v>
      </c>
      <c r="F4965">
        <v>307</v>
      </c>
      <c r="G4965">
        <v>10</v>
      </c>
      <c r="H4965" t="s">
        <v>1017</v>
      </c>
    </row>
    <row r="4966" spans="1:8" x14ac:dyDescent="0.25">
      <c r="A4966">
        <v>104964</v>
      </c>
      <c r="B4966" s="1">
        <v>46204</v>
      </c>
      <c r="C4966" t="s">
        <v>232</v>
      </c>
      <c r="D4966" t="s">
        <v>1054</v>
      </c>
      <c r="E4966">
        <v>4</v>
      </c>
      <c r="F4966">
        <v>3606</v>
      </c>
      <c r="G4966">
        <v>0</v>
      </c>
      <c r="H4966" t="s">
        <v>1022</v>
      </c>
    </row>
    <row r="4967" spans="1:8" x14ac:dyDescent="0.25">
      <c r="A4967">
        <v>104965</v>
      </c>
      <c r="B4967" s="1">
        <v>46204</v>
      </c>
      <c r="C4967" t="s">
        <v>830</v>
      </c>
      <c r="D4967" t="s">
        <v>1109</v>
      </c>
      <c r="E4967">
        <v>1</v>
      </c>
      <c r="F4967">
        <v>381</v>
      </c>
      <c r="G4967">
        <v>10</v>
      </c>
      <c r="H4967" t="s">
        <v>1016</v>
      </c>
    </row>
    <row r="4968" spans="1:8" x14ac:dyDescent="0.25">
      <c r="A4968">
        <v>104966</v>
      </c>
      <c r="B4968" s="1">
        <v>46204</v>
      </c>
      <c r="C4968" t="s">
        <v>491</v>
      </c>
      <c r="D4968" t="s">
        <v>1177</v>
      </c>
      <c r="E4968">
        <v>4</v>
      </c>
      <c r="F4968">
        <v>4480</v>
      </c>
      <c r="G4968">
        <v>0</v>
      </c>
      <c r="H4968" t="s">
        <v>1020</v>
      </c>
    </row>
    <row r="4969" spans="1:8" x14ac:dyDescent="0.25">
      <c r="A4969">
        <v>104967</v>
      </c>
      <c r="B4969" s="1">
        <v>46204</v>
      </c>
      <c r="C4969" t="s">
        <v>349</v>
      </c>
      <c r="D4969" t="s">
        <v>1040</v>
      </c>
      <c r="E4969">
        <v>1</v>
      </c>
      <c r="F4969">
        <v>92</v>
      </c>
      <c r="G4969">
        <v>5</v>
      </c>
      <c r="H4969" t="s">
        <v>1019</v>
      </c>
    </row>
    <row r="4970" spans="1:8" x14ac:dyDescent="0.25">
      <c r="A4970">
        <v>104968</v>
      </c>
      <c r="B4970" s="1">
        <v>46204</v>
      </c>
      <c r="C4970" t="s">
        <v>645</v>
      </c>
      <c r="D4970" t="s">
        <v>1084</v>
      </c>
      <c r="E4970">
        <v>2</v>
      </c>
      <c r="F4970">
        <v>1663</v>
      </c>
      <c r="G4970">
        <v>5</v>
      </c>
      <c r="H4970" t="s">
        <v>1018</v>
      </c>
    </row>
    <row r="4971" spans="1:8" x14ac:dyDescent="0.25">
      <c r="A4971">
        <v>104969</v>
      </c>
      <c r="B4971" s="1">
        <v>46204</v>
      </c>
      <c r="C4971" t="s">
        <v>459</v>
      </c>
      <c r="D4971" t="s">
        <v>1081</v>
      </c>
      <c r="E4971">
        <v>3</v>
      </c>
      <c r="F4971">
        <v>2403</v>
      </c>
      <c r="G4971">
        <v>5</v>
      </c>
      <c r="H4971" t="s">
        <v>1023</v>
      </c>
    </row>
    <row r="4972" spans="1:8" x14ac:dyDescent="0.25">
      <c r="A4972">
        <v>104970</v>
      </c>
      <c r="B4972" s="1">
        <v>46204</v>
      </c>
      <c r="C4972" t="s">
        <v>24</v>
      </c>
      <c r="D4972" t="s">
        <v>1161</v>
      </c>
      <c r="E4972">
        <v>5</v>
      </c>
      <c r="F4972">
        <v>1131</v>
      </c>
      <c r="G4972">
        <v>0</v>
      </c>
      <c r="H4972" t="s">
        <v>1022</v>
      </c>
    </row>
    <row r="4973" spans="1:8" x14ac:dyDescent="0.25">
      <c r="A4973">
        <v>104971</v>
      </c>
      <c r="B4973" s="1">
        <v>46204</v>
      </c>
      <c r="C4973" t="s">
        <v>406</v>
      </c>
      <c r="D4973" t="s">
        <v>1169</v>
      </c>
      <c r="E4973">
        <v>2</v>
      </c>
      <c r="F4973">
        <v>3153</v>
      </c>
      <c r="G4973">
        <v>10</v>
      </c>
      <c r="H4973" t="s">
        <v>1020</v>
      </c>
    </row>
    <row r="4974" spans="1:8" x14ac:dyDescent="0.25">
      <c r="A4974">
        <v>104972</v>
      </c>
      <c r="B4974" s="1">
        <v>46204</v>
      </c>
      <c r="C4974" t="s">
        <v>644</v>
      </c>
      <c r="D4974" t="s">
        <v>1060</v>
      </c>
      <c r="E4974">
        <v>1</v>
      </c>
      <c r="F4974">
        <v>537</v>
      </c>
      <c r="G4974">
        <v>5</v>
      </c>
      <c r="H4974" t="s">
        <v>1017</v>
      </c>
    </row>
    <row r="4975" spans="1:8" x14ac:dyDescent="0.25">
      <c r="A4975">
        <v>104973</v>
      </c>
      <c r="B4975" s="1">
        <v>46204</v>
      </c>
      <c r="C4975" t="s">
        <v>360</v>
      </c>
      <c r="D4975" t="s">
        <v>1108</v>
      </c>
      <c r="E4975">
        <v>4</v>
      </c>
      <c r="F4975">
        <v>3031</v>
      </c>
      <c r="G4975">
        <v>5</v>
      </c>
      <c r="H4975" t="s">
        <v>1019</v>
      </c>
    </row>
    <row r="4976" spans="1:8" x14ac:dyDescent="0.25">
      <c r="A4976">
        <v>104974</v>
      </c>
      <c r="B4976" s="1">
        <v>46204</v>
      </c>
      <c r="C4976" t="s">
        <v>441</v>
      </c>
      <c r="D4976" t="s">
        <v>1083</v>
      </c>
      <c r="E4976">
        <v>2</v>
      </c>
      <c r="F4976">
        <v>619</v>
      </c>
      <c r="G4976">
        <v>0</v>
      </c>
      <c r="H4976" t="s">
        <v>1021</v>
      </c>
    </row>
    <row r="4977" spans="1:8" x14ac:dyDescent="0.25">
      <c r="A4977">
        <v>104975</v>
      </c>
      <c r="B4977" s="1">
        <v>46204</v>
      </c>
      <c r="C4977" t="s">
        <v>776</v>
      </c>
      <c r="D4977" t="s">
        <v>1173</v>
      </c>
      <c r="E4977">
        <v>1</v>
      </c>
      <c r="F4977">
        <v>521</v>
      </c>
      <c r="G4977">
        <v>0</v>
      </c>
      <c r="H4977" t="s">
        <v>1016</v>
      </c>
    </row>
    <row r="4978" spans="1:8" x14ac:dyDescent="0.25">
      <c r="A4978">
        <v>104976</v>
      </c>
      <c r="B4978" s="1">
        <v>46204</v>
      </c>
      <c r="C4978" t="s">
        <v>621</v>
      </c>
      <c r="D4978" t="s">
        <v>1116</v>
      </c>
      <c r="E4978">
        <v>5</v>
      </c>
      <c r="F4978">
        <v>4170</v>
      </c>
      <c r="G4978">
        <v>0</v>
      </c>
      <c r="H4978" t="s">
        <v>1022</v>
      </c>
    </row>
    <row r="4979" spans="1:8" x14ac:dyDescent="0.25">
      <c r="A4979">
        <v>104977</v>
      </c>
      <c r="B4979" s="1">
        <v>46204</v>
      </c>
      <c r="C4979" t="s">
        <v>602</v>
      </c>
      <c r="D4979" t="s">
        <v>1132</v>
      </c>
      <c r="E4979">
        <v>5</v>
      </c>
      <c r="F4979">
        <v>3364</v>
      </c>
      <c r="G4979">
        <v>10</v>
      </c>
      <c r="H4979" t="s">
        <v>1024</v>
      </c>
    </row>
    <row r="4980" spans="1:8" x14ac:dyDescent="0.25">
      <c r="A4980">
        <v>104978</v>
      </c>
      <c r="B4980" s="1">
        <v>46204</v>
      </c>
      <c r="C4980" t="s">
        <v>482</v>
      </c>
      <c r="D4980" t="s">
        <v>1132</v>
      </c>
      <c r="E4980">
        <v>2</v>
      </c>
      <c r="F4980">
        <v>478</v>
      </c>
      <c r="G4980">
        <v>0</v>
      </c>
      <c r="H4980" t="s">
        <v>1016</v>
      </c>
    </row>
    <row r="4981" spans="1:8" x14ac:dyDescent="0.25">
      <c r="A4981">
        <v>104979</v>
      </c>
      <c r="B4981" s="1">
        <v>46204</v>
      </c>
      <c r="C4981" t="s">
        <v>448</v>
      </c>
      <c r="D4981" t="s">
        <v>1115</v>
      </c>
      <c r="E4981">
        <v>2</v>
      </c>
      <c r="F4981">
        <v>1195</v>
      </c>
      <c r="G4981">
        <v>10</v>
      </c>
      <c r="H4981" t="s">
        <v>1023</v>
      </c>
    </row>
    <row r="4982" spans="1:8" x14ac:dyDescent="0.25">
      <c r="A4982">
        <v>104980</v>
      </c>
      <c r="B4982" s="1">
        <v>46204</v>
      </c>
      <c r="C4982" t="s">
        <v>452</v>
      </c>
      <c r="D4982" t="s">
        <v>1078</v>
      </c>
      <c r="E4982">
        <v>2</v>
      </c>
      <c r="F4982">
        <v>1701</v>
      </c>
      <c r="G4982">
        <v>0</v>
      </c>
      <c r="H4982" t="s">
        <v>1022</v>
      </c>
    </row>
    <row r="4983" spans="1:8" x14ac:dyDescent="0.25">
      <c r="A4983">
        <v>104981</v>
      </c>
      <c r="B4983" s="1">
        <v>46204</v>
      </c>
      <c r="C4983" t="s">
        <v>663</v>
      </c>
      <c r="D4983" t="s">
        <v>1166</v>
      </c>
      <c r="E4983">
        <v>5</v>
      </c>
      <c r="F4983">
        <v>4437</v>
      </c>
      <c r="G4983">
        <v>10</v>
      </c>
      <c r="H4983" t="s">
        <v>1016</v>
      </c>
    </row>
    <row r="4984" spans="1:8" x14ac:dyDescent="0.25">
      <c r="A4984">
        <v>104982</v>
      </c>
      <c r="B4984" s="1">
        <v>46204</v>
      </c>
      <c r="C4984" t="s">
        <v>158</v>
      </c>
      <c r="D4984" t="s">
        <v>1040</v>
      </c>
      <c r="E4984">
        <v>2</v>
      </c>
      <c r="F4984">
        <v>3856</v>
      </c>
      <c r="G4984">
        <v>0</v>
      </c>
      <c r="H4984" t="s">
        <v>1021</v>
      </c>
    </row>
    <row r="4985" spans="1:8" x14ac:dyDescent="0.25">
      <c r="A4985">
        <v>104983</v>
      </c>
      <c r="B4985" s="1">
        <v>46204</v>
      </c>
      <c r="C4985" t="s">
        <v>856</v>
      </c>
      <c r="D4985" t="s">
        <v>1071</v>
      </c>
      <c r="E4985">
        <v>2</v>
      </c>
      <c r="F4985">
        <v>3504</v>
      </c>
      <c r="G4985">
        <v>5</v>
      </c>
      <c r="H4985" t="s">
        <v>1023</v>
      </c>
    </row>
    <row r="4986" spans="1:8" x14ac:dyDescent="0.25">
      <c r="A4986">
        <v>104984</v>
      </c>
      <c r="B4986" s="1">
        <v>46204</v>
      </c>
      <c r="C4986" t="s">
        <v>758</v>
      </c>
      <c r="D4986" t="s">
        <v>1033</v>
      </c>
      <c r="E4986">
        <v>3</v>
      </c>
      <c r="F4986">
        <v>1732</v>
      </c>
      <c r="G4986">
        <v>5</v>
      </c>
      <c r="H4986" t="s">
        <v>1022</v>
      </c>
    </row>
    <row r="4987" spans="1:8" x14ac:dyDescent="0.25">
      <c r="A4987">
        <v>104985</v>
      </c>
      <c r="B4987" s="1">
        <v>46204</v>
      </c>
      <c r="C4987" t="s">
        <v>806</v>
      </c>
      <c r="D4987" t="s">
        <v>1158</v>
      </c>
      <c r="E4987">
        <v>2</v>
      </c>
      <c r="F4987">
        <v>2660</v>
      </c>
      <c r="G4987">
        <v>0</v>
      </c>
      <c r="H4987" t="s">
        <v>1020</v>
      </c>
    </row>
    <row r="4988" spans="1:8" x14ac:dyDescent="0.25">
      <c r="A4988">
        <v>104986</v>
      </c>
      <c r="B4988" s="1">
        <v>46204</v>
      </c>
      <c r="C4988" t="s">
        <v>293</v>
      </c>
      <c r="D4988" t="s">
        <v>1052</v>
      </c>
      <c r="E4988">
        <v>2</v>
      </c>
      <c r="F4988">
        <v>244</v>
      </c>
      <c r="G4988">
        <v>10</v>
      </c>
      <c r="H4988" t="s">
        <v>1022</v>
      </c>
    </row>
    <row r="4989" spans="1:8" x14ac:dyDescent="0.25">
      <c r="A4989">
        <v>104987</v>
      </c>
      <c r="B4989" s="1">
        <v>46204</v>
      </c>
      <c r="C4989" t="s">
        <v>164</v>
      </c>
      <c r="D4989" t="s">
        <v>1032</v>
      </c>
      <c r="E4989">
        <v>4</v>
      </c>
      <c r="F4989">
        <v>1125</v>
      </c>
      <c r="G4989">
        <v>5</v>
      </c>
      <c r="H4989" t="s">
        <v>1018</v>
      </c>
    </row>
    <row r="4990" spans="1:8" x14ac:dyDescent="0.25">
      <c r="A4990">
        <v>104988</v>
      </c>
      <c r="B4990" s="1">
        <v>46204</v>
      </c>
      <c r="C4990" t="s">
        <v>732</v>
      </c>
      <c r="D4990" t="s">
        <v>1142</v>
      </c>
      <c r="E4990">
        <v>5</v>
      </c>
      <c r="F4990">
        <v>2102</v>
      </c>
      <c r="G4990">
        <v>5</v>
      </c>
      <c r="H4990" t="s">
        <v>1025</v>
      </c>
    </row>
    <row r="4991" spans="1:8" x14ac:dyDescent="0.25">
      <c r="A4991">
        <v>104989</v>
      </c>
      <c r="B4991" s="1">
        <v>46204</v>
      </c>
      <c r="C4991" t="s">
        <v>447</v>
      </c>
      <c r="D4991" t="s">
        <v>1047</v>
      </c>
      <c r="E4991">
        <v>5</v>
      </c>
      <c r="F4991">
        <v>4552</v>
      </c>
      <c r="G4991">
        <v>10</v>
      </c>
      <c r="H4991" t="s">
        <v>1021</v>
      </c>
    </row>
    <row r="4992" spans="1:8" x14ac:dyDescent="0.25">
      <c r="A4992">
        <v>104990</v>
      </c>
      <c r="B4992" s="1">
        <v>46204</v>
      </c>
      <c r="C4992" t="s">
        <v>211</v>
      </c>
      <c r="D4992" t="s">
        <v>1166</v>
      </c>
      <c r="E4992">
        <v>2</v>
      </c>
      <c r="F4992">
        <v>3641</v>
      </c>
      <c r="G4992">
        <v>10</v>
      </c>
      <c r="H4992" t="s">
        <v>1016</v>
      </c>
    </row>
    <row r="4993" spans="1:8" x14ac:dyDescent="0.25">
      <c r="A4993">
        <v>104991</v>
      </c>
      <c r="B4993" s="1">
        <v>46204</v>
      </c>
      <c r="C4993" t="s">
        <v>587</v>
      </c>
      <c r="D4993" t="s">
        <v>1140</v>
      </c>
      <c r="E4993">
        <v>3</v>
      </c>
      <c r="F4993">
        <v>3330</v>
      </c>
      <c r="G4993">
        <v>5</v>
      </c>
      <c r="H4993" t="s">
        <v>1019</v>
      </c>
    </row>
    <row r="4994" spans="1:8" x14ac:dyDescent="0.25">
      <c r="A4994">
        <v>104992</v>
      </c>
      <c r="B4994" s="1">
        <v>46204</v>
      </c>
      <c r="C4994" t="s">
        <v>572</v>
      </c>
      <c r="D4994" t="s">
        <v>1069</v>
      </c>
      <c r="E4994">
        <v>2</v>
      </c>
      <c r="F4994">
        <v>1050</v>
      </c>
      <c r="G4994">
        <v>10</v>
      </c>
      <c r="H4994" t="s">
        <v>1016</v>
      </c>
    </row>
    <row r="4995" spans="1:8" x14ac:dyDescent="0.25">
      <c r="A4995">
        <v>104993</v>
      </c>
      <c r="B4995" s="1">
        <v>46204</v>
      </c>
      <c r="C4995" t="s">
        <v>901</v>
      </c>
      <c r="D4995" t="s">
        <v>1041</v>
      </c>
      <c r="E4995">
        <v>1</v>
      </c>
      <c r="F4995">
        <v>2966</v>
      </c>
      <c r="G4995">
        <v>5</v>
      </c>
      <c r="H4995" t="s">
        <v>1019</v>
      </c>
    </row>
    <row r="4996" spans="1:8" x14ac:dyDescent="0.25">
      <c r="A4996">
        <v>104994</v>
      </c>
      <c r="B4996" s="1">
        <v>46204</v>
      </c>
      <c r="C4996" t="s">
        <v>293</v>
      </c>
      <c r="D4996" t="s">
        <v>1138</v>
      </c>
      <c r="E4996">
        <v>3</v>
      </c>
      <c r="F4996">
        <v>1175</v>
      </c>
      <c r="G4996">
        <v>5</v>
      </c>
      <c r="H4996" t="s">
        <v>1024</v>
      </c>
    </row>
    <row r="4997" spans="1:8" x14ac:dyDescent="0.25">
      <c r="A4997">
        <v>104995</v>
      </c>
      <c r="B4997" s="1">
        <v>46204</v>
      </c>
      <c r="C4997" t="s">
        <v>317</v>
      </c>
      <c r="D4997" t="s">
        <v>1058</v>
      </c>
      <c r="E4997">
        <v>3</v>
      </c>
      <c r="F4997">
        <v>1770</v>
      </c>
      <c r="G4997">
        <v>10</v>
      </c>
      <c r="H4997" t="s">
        <v>1019</v>
      </c>
    </row>
    <row r="4998" spans="1:8" x14ac:dyDescent="0.25">
      <c r="A4998">
        <v>104996</v>
      </c>
      <c r="B4998" s="1">
        <v>46204</v>
      </c>
      <c r="C4998" t="s">
        <v>731</v>
      </c>
      <c r="D4998" t="s">
        <v>1103</v>
      </c>
      <c r="E4998">
        <v>3</v>
      </c>
      <c r="F4998">
        <v>2129</v>
      </c>
      <c r="G4998">
        <v>10</v>
      </c>
      <c r="H4998" t="s">
        <v>1022</v>
      </c>
    </row>
    <row r="4999" spans="1:8" x14ac:dyDescent="0.25">
      <c r="A4999">
        <v>104997</v>
      </c>
      <c r="B4999" s="1">
        <v>46204</v>
      </c>
      <c r="C4999" t="s">
        <v>192</v>
      </c>
      <c r="D4999" t="s">
        <v>1050</v>
      </c>
      <c r="E4999">
        <v>3</v>
      </c>
      <c r="F4999">
        <v>2408</v>
      </c>
      <c r="G4999">
        <v>5</v>
      </c>
      <c r="H4999" t="s">
        <v>1020</v>
      </c>
    </row>
    <row r="5000" spans="1:8" x14ac:dyDescent="0.25">
      <c r="A5000">
        <v>104998</v>
      </c>
      <c r="B5000" s="1">
        <v>46204</v>
      </c>
      <c r="C5000" t="s">
        <v>255</v>
      </c>
      <c r="D5000" t="s">
        <v>1125</v>
      </c>
      <c r="E5000">
        <v>2</v>
      </c>
      <c r="F5000">
        <v>4565</v>
      </c>
      <c r="G5000">
        <v>0</v>
      </c>
      <c r="H5000" t="s">
        <v>1025</v>
      </c>
    </row>
    <row r="5001" spans="1:8" x14ac:dyDescent="0.25">
      <c r="A5001">
        <v>104999</v>
      </c>
      <c r="B5001" s="1">
        <v>46204</v>
      </c>
      <c r="C5001" t="s">
        <v>693</v>
      </c>
      <c r="D5001" t="s">
        <v>1115</v>
      </c>
      <c r="E5001">
        <v>4</v>
      </c>
      <c r="F5001">
        <v>4729</v>
      </c>
      <c r="G5001">
        <v>5</v>
      </c>
      <c r="H5001" t="s">
        <v>1018</v>
      </c>
    </row>
    <row r="5002" spans="1:8" x14ac:dyDescent="0.25">
      <c r="A5002">
        <v>105000</v>
      </c>
      <c r="B5002" s="1">
        <v>46204</v>
      </c>
      <c r="C5002" t="s">
        <v>764</v>
      </c>
      <c r="D5002" t="s">
        <v>1141</v>
      </c>
      <c r="E5002">
        <v>2</v>
      </c>
      <c r="F5002">
        <v>917</v>
      </c>
      <c r="G5002">
        <v>5</v>
      </c>
      <c r="H5002" t="s">
        <v>1025</v>
      </c>
    </row>
    <row r="5003" spans="1:8" x14ac:dyDescent="0.25">
      <c r="A5003">
        <v>105001</v>
      </c>
      <c r="B5003" s="1">
        <v>46204</v>
      </c>
      <c r="C5003" t="s">
        <v>805</v>
      </c>
      <c r="D5003" t="s">
        <v>1041</v>
      </c>
      <c r="E5003">
        <v>5</v>
      </c>
      <c r="F5003">
        <v>1619</v>
      </c>
      <c r="G5003">
        <v>10</v>
      </c>
      <c r="H5003" t="s">
        <v>1025</v>
      </c>
    </row>
    <row r="5004" spans="1:8" x14ac:dyDescent="0.25">
      <c r="A5004">
        <v>105002</v>
      </c>
      <c r="B5004" s="1">
        <v>46204</v>
      </c>
      <c r="C5004" t="s">
        <v>688</v>
      </c>
      <c r="D5004" t="s">
        <v>1173</v>
      </c>
      <c r="E5004">
        <v>1</v>
      </c>
      <c r="F5004">
        <v>738</v>
      </c>
      <c r="G5004">
        <v>0</v>
      </c>
      <c r="H5004" t="s">
        <v>1019</v>
      </c>
    </row>
    <row r="5005" spans="1:8" x14ac:dyDescent="0.25">
      <c r="A5005">
        <v>105003</v>
      </c>
      <c r="B5005" s="1">
        <v>46204</v>
      </c>
      <c r="C5005" t="s">
        <v>707</v>
      </c>
      <c r="D5005" t="s">
        <v>1053</v>
      </c>
      <c r="E5005">
        <v>5</v>
      </c>
      <c r="F5005">
        <v>479</v>
      </c>
      <c r="G5005">
        <v>0</v>
      </c>
      <c r="H5005" t="s">
        <v>1020</v>
      </c>
    </row>
    <row r="5006" spans="1:8" x14ac:dyDescent="0.25">
      <c r="A5006">
        <v>105004</v>
      </c>
      <c r="B5006" s="1">
        <v>46204</v>
      </c>
      <c r="C5006" t="s">
        <v>390</v>
      </c>
      <c r="D5006" t="s">
        <v>1095</v>
      </c>
      <c r="E5006">
        <v>4</v>
      </c>
      <c r="F5006">
        <v>4114</v>
      </c>
      <c r="G5006">
        <v>5</v>
      </c>
      <c r="H5006" t="s">
        <v>1020</v>
      </c>
    </row>
    <row r="5007" spans="1:8" x14ac:dyDescent="0.25">
      <c r="A5007">
        <v>105005</v>
      </c>
      <c r="B5007" s="1">
        <v>46204</v>
      </c>
      <c r="C5007" t="s">
        <v>138</v>
      </c>
      <c r="D5007" t="s">
        <v>1121</v>
      </c>
      <c r="E5007">
        <v>1</v>
      </c>
      <c r="F5007">
        <v>2684</v>
      </c>
      <c r="G5007">
        <v>5</v>
      </c>
      <c r="H5007" t="s">
        <v>1016</v>
      </c>
    </row>
    <row r="5008" spans="1:8" x14ac:dyDescent="0.25">
      <c r="A5008">
        <v>105006</v>
      </c>
      <c r="B5008" s="1">
        <v>46204</v>
      </c>
      <c r="C5008" t="s">
        <v>214</v>
      </c>
      <c r="D5008" t="s">
        <v>1029</v>
      </c>
      <c r="E5008">
        <v>5</v>
      </c>
      <c r="F5008">
        <v>724</v>
      </c>
      <c r="G5008">
        <v>0</v>
      </c>
      <c r="H5008" t="s">
        <v>1020</v>
      </c>
    </row>
    <row r="5009" spans="1:8" x14ac:dyDescent="0.25">
      <c r="A5009">
        <v>105007</v>
      </c>
      <c r="B5009" s="1">
        <v>46204</v>
      </c>
      <c r="C5009" t="s">
        <v>398</v>
      </c>
      <c r="D5009" t="s">
        <v>1176</v>
      </c>
      <c r="E5009">
        <v>2</v>
      </c>
      <c r="F5009">
        <v>4571</v>
      </c>
      <c r="G5009">
        <v>5</v>
      </c>
      <c r="H5009" t="s">
        <v>1021</v>
      </c>
    </row>
    <row r="5010" spans="1:8" x14ac:dyDescent="0.25">
      <c r="A5010">
        <v>105008</v>
      </c>
      <c r="B5010" s="1">
        <v>46204</v>
      </c>
      <c r="C5010" t="s">
        <v>250</v>
      </c>
      <c r="D5010" t="s">
        <v>1169</v>
      </c>
      <c r="E5010">
        <v>2</v>
      </c>
      <c r="F5010">
        <v>2246</v>
      </c>
      <c r="G5010">
        <v>10</v>
      </c>
      <c r="H5010" t="s">
        <v>1018</v>
      </c>
    </row>
    <row r="5011" spans="1:8" x14ac:dyDescent="0.25">
      <c r="A5011">
        <v>105009</v>
      </c>
      <c r="B5011" s="1">
        <v>46204</v>
      </c>
      <c r="C5011" t="s">
        <v>475</v>
      </c>
      <c r="D5011" t="s">
        <v>1051</v>
      </c>
      <c r="E5011">
        <v>1</v>
      </c>
      <c r="F5011">
        <v>2868</v>
      </c>
      <c r="G5011">
        <v>0</v>
      </c>
      <c r="H5011" t="s">
        <v>1023</v>
      </c>
    </row>
    <row r="5012" spans="1:8" x14ac:dyDescent="0.25">
      <c r="A5012">
        <v>105010</v>
      </c>
      <c r="B5012" s="1">
        <v>46204</v>
      </c>
      <c r="C5012" t="s">
        <v>249</v>
      </c>
      <c r="D5012" t="s">
        <v>1170</v>
      </c>
      <c r="E5012">
        <v>1</v>
      </c>
      <c r="F5012">
        <v>579</v>
      </c>
      <c r="G5012">
        <v>0</v>
      </c>
      <c r="H5012" t="s">
        <v>1020</v>
      </c>
    </row>
    <row r="5013" spans="1:8" x14ac:dyDescent="0.25">
      <c r="A5013">
        <v>105011</v>
      </c>
      <c r="B5013" s="1">
        <v>46204</v>
      </c>
      <c r="C5013" t="s">
        <v>671</v>
      </c>
      <c r="D5013" t="s">
        <v>1106</v>
      </c>
      <c r="E5013">
        <v>2</v>
      </c>
      <c r="F5013">
        <v>2399</v>
      </c>
      <c r="G5013">
        <v>0</v>
      </c>
      <c r="H5013" t="s">
        <v>1022</v>
      </c>
    </row>
    <row r="5014" spans="1:8" x14ac:dyDescent="0.25">
      <c r="A5014">
        <v>105012</v>
      </c>
      <c r="B5014" s="1">
        <v>46204</v>
      </c>
      <c r="C5014" t="s">
        <v>455</v>
      </c>
      <c r="D5014" t="s">
        <v>1095</v>
      </c>
      <c r="E5014">
        <v>3</v>
      </c>
      <c r="F5014">
        <v>1830</v>
      </c>
      <c r="G5014">
        <v>10</v>
      </c>
      <c r="H5014" t="s">
        <v>1022</v>
      </c>
    </row>
    <row r="5015" spans="1:8" x14ac:dyDescent="0.25">
      <c r="A5015">
        <v>105013</v>
      </c>
      <c r="B5015" s="1">
        <v>46204</v>
      </c>
      <c r="C5015" t="s">
        <v>115</v>
      </c>
      <c r="D5015" t="s">
        <v>1066</v>
      </c>
      <c r="E5015">
        <v>1</v>
      </c>
      <c r="F5015">
        <v>1710</v>
      </c>
      <c r="G5015">
        <v>5</v>
      </c>
      <c r="H5015" t="s">
        <v>1019</v>
      </c>
    </row>
    <row r="5016" spans="1:8" x14ac:dyDescent="0.25">
      <c r="A5016">
        <v>105014</v>
      </c>
      <c r="B5016" s="1">
        <v>46204</v>
      </c>
      <c r="C5016" t="s">
        <v>662</v>
      </c>
      <c r="D5016" t="s">
        <v>1030</v>
      </c>
      <c r="E5016">
        <v>3</v>
      </c>
      <c r="F5016">
        <v>2163</v>
      </c>
      <c r="G5016">
        <v>5</v>
      </c>
      <c r="H5016" t="s">
        <v>1023</v>
      </c>
    </row>
    <row r="5017" spans="1:8" x14ac:dyDescent="0.25">
      <c r="A5017">
        <v>105015</v>
      </c>
      <c r="B5017" s="1">
        <v>46204</v>
      </c>
      <c r="C5017" t="s">
        <v>633</v>
      </c>
      <c r="D5017" t="s">
        <v>1044</v>
      </c>
      <c r="E5017">
        <v>5</v>
      </c>
      <c r="F5017">
        <v>2213</v>
      </c>
      <c r="G5017">
        <v>10</v>
      </c>
      <c r="H5017" t="s">
        <v>1016</v>
      </c>
    </row>
    <row r="5018" spans="1:8" x14ac:dyDescent="0.25">
      <c r="A5018">
        <v>105016</v>
      </c>
      <c r="B5018" s="1">
        <v>46204</v>
      </c>
      <c r="C5018" t="s">
        <v>639</v>
      </c>
      <c r="D5018" t="s">
        <v>1072</v>
      </c>
      <c r="E5018">
        <v>1</v>
      </c>
      <c r="F5018">
        <v>233</v>
      </c>
      <c r="G5018">
        <v>0</v>
      </c>
      <c r="H5018" t="s">
        <v>1017</v>
      </c>
    </row>
    <row r="5019" spans="1:8" x14ac:dyDescent="0.25">
      <c r="A5019">
        <v>105017</v>
      </c>
      <c r="B5019" s="1">
        <v>46204</v>
      </c>
      <c r="C5019" t="s">
        <v>218</v>
      </c>
      <c r="D5019" t="s">
        <v>1098</v>
      </c>
      <c r="E5019">
        <v>1</v>
      </c>
      <c r="F5019">
        <v>4186</v>
      </c>
      <c r="G5019">
        <v>5</v>
      </c>
      <c r="H5019" t="s">
        <v>1021</v>
      </c>
    </row>
    <row r="5020" spans="1:8" x14ac:dyDescent="0.25">
      <c r="A5020">
        <v>105018</v>
      </c>
      <c r="B5020" s="1">
        <v>46204</v>
      </c>
      <c r="C5020" t="s">
        <v>989</v>
      </c>
      <c r="D5020" t="s">
        <v>1165</v>
      </c>
      <c r="E5020">
        <v>5</v>
      </c>
      <c r="F5020">
        <v>3118</v>
      </c>
      <c r="G5020">
        <v>0</v>
      </c>
      <c r="H5020" t="s">
        <v>1020</v>
      </c>
    </row>
    <row r="5021" spans="1:8" x14ac:dyDescent="0.25">
      <c r="A5021">
        <v>105019</v>
      </c>
      <c r="B5021" s="1">
        <v>46204</v>
      </c>
      <c r="C5021" t="s">
        <v>260</v>
      </c>
      <c r="D5021" t="s">
        <v>1118</v>
      </c>
      <c r="E5021">
        <v>4</v>
      </c>
      <c r="F5021">
        <v>2142</v>
      </c>
      <c r="G5021">
        <v>0</v>
      </c>
      <c r="H5021" t="s">
        <v>1025</v>
      </c>
    </row>
    <row r="5022" spans="1:8" x14ac:dyDescent="0.25">
      <c r="A5022">
        <v>105020</v>
      </c>
      <c r="B5022" s="1">
        <v>46204</v>
      </c>
      <c r="C5022" t="s">
        <v>110</v>
      </c>
      <c r="D5022" t="s">
        <v>1112</v>
      </c>
      <c r="E5022">
        <v>5</v>
      </c>
      <c r="F5022">
        <v>79</v>
      </c>
      <c r="G5022">
        <v>5</v>
      </c>
      <c r="H5022" t="s">
        <v>1024</v>
      </c>
    </row>
    <row r="5023" spans="1:8" x14ac:dyDescent="0.25">
      <c r="A5023">
        <v>105021</v>
      </c>
      <c r="B5023" s="1">
        <v>46204</v>
      </c>
      <c r="C5023" t="s">
        <v>663</v>
      </c>
      <c r="D5023" t="s">
        <v>1135</v>
      </c>
      <c r="E5023">
        <v>5</v>
      </c>
      <c r="F5023">
        <v>4881</v>
      </c>
      <c r="G5023">
        <v>0</v>
      </c>
      <c r="H5023" t="s">
        <v>1022</v>
      </c>
    </row>
    <row r="5024" spans="1:8" x14ac:dyDescent="0.25">
      <c r="A5024">
        <v>105022</v>
      </c>
      <c r="B5024" s="1">
        <v>46204</v>
      </c>
      <c r="C5024" t="s">
        <v>279</v>
      </c>
      <c r="D5024" t="s">
        <v>1120</v>
      </c>
      <c r="E5024">
        <v>1</v>
      </c>
      <c r="F5024">
        <v>4244</v>
      </c>
      <c r="G5024">
        <v>5</v>
      </c>
      <c r="H5024" t="s">
        <v>1024</v>
      </c>
    </row>
    <row r="5025" spans="1:8" x14ac:dyDescent="0.25">
      <c r="A5025">
        <v>105023</v>
      </c>
      <c r="B5025" s="1">
        <v>46204</v>
      </c>
      <c r="C5025" t="s">
        <v>983</v>
      </c>
      <c r="D5025" t="s">
        <v>1113</v>
      </c>
      <c r="E5025">
        <v>4</v>
      </c>
      <c r="F5025">
        <v>2679</v>
      </c>
      <c r="G5025">
        <v>10</v>
      </c>
      <c r="H5025" t="s">
        <v>1023</v>
      </c>
    </row>
    <row r="5026" spans="1:8" x14ac:dyDescent="0.25">
      <c r="A5026">
        <v>105024</v>
      </c>
      <c r="B5026" s="1">
        <v>46204</v>
      </c>
      <c r="C5026" t="s">
        <v>286</v>
      </c>
      <c r="D5026" t="s">
        <v>1046</v>
      </c>
      <c r="E5026">
        <v>1</v>
      </c>
      <c r="F5026">
        <v>1122</v>
      </c>
      <c r="G5026">
        <v>10</v>
      </c>
      <c r="H5026" t="s">
        <v>1019</v>
      </c>
    </row>
    <row r="5027" spans="1:8" x14ac:dyDescent="0.25">
      <c r="A5027">
        <v>105025</v>
      </c>
      <c r="B5027" s="1">
        <v>46204</v>
      </c>
      <c r="C5027" t="s">
        <v>722</v>
      </c>
      <c r="D5027" t="s">
        <v>1160</v>
      </c>
      <c r="E5027">
        <v>1</v>
      </c>
      <c r="F5027">
        <v>4238</v>
      </c>
      <c r="G5027">
        <v>0</v>
      </c>
      <c r="H5027" t="s">
        <v>1016</v>
      </c>
    </row>
    <row r="5028" spans="1:8" x14ac:dyDescent="0.25">
      <c r="A5028">
        <v>105026</v>
      </c>
      <c r="B5028" s="1">
        <v>46204</v>
      </c>
      <c r="C5028" t="s">
        <v>475</v>
      </c>
      <c r="D5028" t="s">
        <v>1029</v>
      </c>
      <c r="E5028">
        <v>5</v>
      </c>
      <c r="F5028">
        <v>4358</v>
      </c>
      <c r="G5028">
        <v>0</v>
      </c>
      <c r="H5028" t="s">
        <v>1020</v>
      </c>
    </row>
    <row r="5029" spans="1:8" x14ac:dyDescent="0.25">
      <c r="A5029">
        <v>105027</v>
      </c>
      <c r="B5029" s="1">
        <v>46204</v>
      </c>
      <c r="C5029" t="s">
        <v>74</v>
      </c>
      <c r="D5029" t="s">
        <v>1136</v>
      </c>
      <c r="E5029">
        <v>5</v>
      </c>
      <c r="F5029">
        <v>2252</v>
      </c>
      <c r="G5029">
        <v>0</v>
      </c>
      <c r="H5029" t="s">
        <v>1019</v>
      </c>
    </row>
    <row r="5030" spans="1:8" x14ac:dyDescent="0.25">
      <c r="A5030">
        <v>105028</v>
      </c>
      <c r="B5030" s="1">
        <v>46204</v>
      </c>
      <c r="C5030" t="s">
        <v>868</v>
      </c>
      <c r="D5030" t="s">
        <v>1078</v>
      </c>
      <c r="E5030">
        <v>1</v>
      </c>
      <c r="F5030">
        <v>1939</v>
      </c>
      <c r="G5030">
        <v>0</v>
      </c>
      <c r="H5030" t="s">
        <v>1025</v>
      </c>
    </row>
    <row r="5031" spans="1:8" x14ac:dyDescent="0.25">
      <c r="A5031">
        <v>105029</v>
      </c>
      <c r="B5031" s="1">
        <v>46204</v>
      </c>
      <c r="C5031" t="s">
        <v>488</v>
      </c>
      <c r="D5031" t="s">
        <v>1172</v>
      </c>
      <c r="E5031">
        <v>4</v>
      </c>
      <c r="F5031">
        <v>1436</v>
      </c>
      <c r="G5031">
        <v>0</v>
      </c>
      <c r="H5031" t="s">
        <v>1023</v>
      </c>
    </row>
    <row r="5032" spans="1:8" x14ac:dyDescent="0.25">
      <c r="A5032">
        <v>105030</v>
      </c>
      <c r="B5032" s="1">
        <v>46204</v>
      </c>
      <c r="C5032" t="s">
        <v>578</v>
      </c>
      <c r="D5032" t="s">
        <v>1096</v>
      </c>
      <c r="E5032">
        <v>2</v>
      </c>
      <c r="F5032">
        <v>4034</v>
      </c>
      <c r="G5032">
        <v>0</v>
      </c>
      <c r="H5032" t="s">
        <v>1025</v>
      </c>
    </row>
    <row r="5033" spans="1:8" x14ac:dyDescent="0.25">
      <c r="A5033">
        <v>105031</v>
      </c>
      <c r="B5033" s="1">
        <v>46204</v>
      </c>
      <c r="C5033" t="s">
        <v>378</v>
      </c>
      <c r="D5033" t="s">
        <v>1161</v>
      </c>
      <c r="E5033">
        <v>1</v>
      </c>
      <c r="F5033">
        <v>3193</v>
      </c>
      <c r="G5033">
        <v>5</v>
      </c>
      <c r="H5033" t="s">
        <v>1019</v>
      </c>
    </row>
    <row r="5034" spans="1:8" x14ac:dyDescent="0.25">
      <c r="A5034">
        <v>105032</v>
      </c>
      <c r="B5034" s="1">
        <v>46204</v>
      </c>
      <c r="C5034" t="s">
        <v>249</v>
      </c>
      <c r="D5034" t="s">
        <v>1062</v>
      </c>
      <c r="E5034">
        <v>3</v>
      </c>
      <c r="F5034">
        <v>540</v>
      </c>
      <c r="G5034">
        <v>10</v>
      </c>
      <c r="H5034" t="s">
        <v>1020</v>
      </c>
    </row>
    <row r="5035" spans="1:8" x14ac:dyDescent="0.25">
      <c r="A5035">
        <v>105033</v>
      </c>
      <c r="B5035" s="1">
        <v>46204</v>
      </c>
      <c r="C5035" t="s">
        <v>947</v>
      </c>
      <c r="D5035" t="s">
        <v>1115</v>
      </c>
      <c r="E5035">
        <v>4</v>
      </c>
      <c r="F5035">
        <v>738</v>
      </c>
      <c r="G5035">
        <v>10</v>
      </c>
      <c r="H5035" t="s">
        <v>1020</v>
      </c>
    </row>
    <row r="5036" spans="1:8" x14ac:dyDescent="0.25">
      <c r="A5036">
        <v>105034</v>
      </c>
      <c r="B5036" s="1">
        <v>46204</v>
      </c>
      <c r="C5036" t="s">
        <v>759</v>
      </c>
      <c r="D5036" t="s">
        <v>1170</v>
      </c>
      <c r="E5036">
        <v>4</v>
      </c>
      <c r="F5036">
        <v>1480</v>
      </c>
      <c r="G5036">
        <v>0</v>
      </c>
      <c r="H5036" t="s">
        <v>1024</v>
      </c>
    </row>
    <row r="5037" spans="1:8" x14ac:dyDescent="0.25">
      <c r="A5037">
        <v>105035</v>
      </c>
      <c r="B5037" s="1">
        <v>46204</v>
      </c>
      <c r="C5037" t="s">
        <v>756</v>
      </c>
      <c r="D5037" t="s">
        <v>1033</v>
      </c>
      <c r="E5037">
        <v>3</v>
      </c>
      <c r="F5037">
        <v>3852</v>
      </c>
      <c r="G5037">
        <v>0</v>
      </c>
      <c r="H5037" t="s">
        <v>1025</v>
      </c>
    </row>
    <row r="5038" spans="1:8" x14ac:dyDescent="0.25">
      <c r="A5038">
        <v>105036</v>
      </c>
      <c r="B5038" s="1">
        <v>46204</v>
      </c>
      <c r="C5038" t="s">
        <v>494</v>
      </c>
      <c r="D5038" t="s">
        <v>1126</v>
      </c>
      <c r="E5038">
        <v>2</v>
      </c>
      <c r="F5038">
        <v>3491</v>
      </c>
      <c r="G5038">
        <v>10</v>
      </c>
      <c r="H5038" t="s">
        <v>1020</v>
      </c>
    </row>
    <row r="5039" spans="1:8" x14ac:dyDescent="0.25">
      <c r="A5039">
        <v>105037</v>
      </c>
      <c r="B5039" s="1">
        <v>46204</v>
      </c>
      <c r="C5039" t="s">
        <v>48</v>
      </c>
      <c r="D5039" t="s">
        <v>1064</v>
      </c>
      <c r="E5039">
        <v>1</v>
      </c>
      <c r="F5039">
        <v>2016</v>
      </c>
      <c r="G5039">
        <v>0</v>
      </c>
      <c r="H5039" t="s">
        <v>1023</v>
      </c>
    </row>
    <row r="5040" spans="1:8" x14ac:dyDescent="0.25">
      <c r="A5040">
        <v>105038</v>
      </c>
      <c r="B5040" s="1">
        <v>46204</v>
      </c>
      <c r="C5040" t="s">
        <v>581</v>
      </c>
      <c r="D5040" t="s">
        <v>1073</v>
      </c>
      <c r="E5040">
        <v>4</v>
      </c>
      <c r="F5040">
        <v>4400</v>
      </c>
      <c r="G5040">
        <v>5</v>
      </c>
      <c r="H5040" t="s">
        <v>1016</v>
      </c>
    </row>
    <row r="5041" spans="1:8" x14ac:dyDescent="0.25">
      <c r="A5041">
        <v>105039</v>
      </c>
      <c r="B5041" s="1">
        <v>46204</v>
      </c>
      <c r="C5041" t="s">
        <v>60</v>
      </c>
      <c r="D5041" t="s">
        <v>1028</v>
      </c>
      <c r="E5041">
        <v>3</v>
      </c>
      <c r="F5041">
        <v>203</v>
      </c>
      <c r="G5041">
        <v>5</v>
      </c>
      <c r="H5041" t="s">
        <v>1024</v>
      </c>
    </row>
    <row r="5042" spans="1:8" x14ac:dyDescent="0.25">
      <c r="A5042">
        <v>105040</v>
      </c>
      <c r="B5042" s="1">
        <v>46204</v>
      </c>
      <c r="C5042" t="s">
        <v>971</v>
      </c>
      <c r="D5042" t="s">
        <v>1088</v>
      </c>
      <c r="E5042">
        <v>1</v>
      </c>
      <c r="F5042">
        <v>4141</v>
      </c>
      <c r="G5042">
        <v>10</v>
      </c>
      <c r="H5042" t="s">
        <v>1016</v>
      </c>
    </row>
    <row r="5043" spans="1:8" x14ac:dyDescent="0.25">
      <c r="A5043">
        <v>105041</v>
      </c>
      <c r="B5043" s="1">
        <v>46204</v>
      </c>
      <c r="C5043" t="s">
        <v>30</v>
      </c>
      <c r="D5043" t="s">
        <v>1159</v>
      </c>
      <c r="E5043">
        <v>1</v>
      </c>
      <c r="F5043">
        <v>1218</v>
      </c>
      <c r="G5043">
        <v>10</v>
      </c>
      <c r="H5043" t="s">
        <v>1022</v>
      </c>
    </row>
    <row r="5044" spans="1:8" x14ac:dyDescent="0.25">
      <c r="A5044">
        <v>105042</v>
      </c>
      <c r="B5044" s="1">
        <v>46204</v>
      </c>
      <c r="C5044" t="s">
        <v>426</v>
      </c>
      <c r="D5044" t="s">
        <v>1040</v>
      </c>
      <c r="E5044">
        <v>2</v>
      </c>
      <c r="F5044">
        <v>1361</v>
      </c>
      <c r="G5044">
        <v>10</v>
      </c>
      <c r="H5044" t="s">
        <v>1020</v>
      </c>
    </row>
    <row r="5045" spans="1:8" x14ac:dyDescent="0.25">
      <c r="A5045">
        <v>105043</v>
      </c>
      <c r="B5045" s="1">
        <v>46204</v>
      </c>
      <c r="C5045" t="s">
        <v>619</v>
      </c>
      <c r="D5045" t="s">
        <v>1074</v>
      </c>
      <c r="E5045">
        <v>3</v>
      </c>
      <c r="F5045">
        <v>1219</v>
      </c>
      <c r="G5045">
        <v>10</v>
      </c>
      <c r="H5045" t="s">
        <v>1024</v>
      </c>
    </row>
    <row r="5046" spans="1:8" x14ac:dyDescent="0.25">
      <c r="A5046">
        <v>105044</v>
      </c>
      <c r="B5046" s="1">
        <v>46204</v>
      </c>
      <c r="C5046" t="s">
        <v>637</v>
      </c>
      <c r="D5046" t="s">
        <v>1154</v>
      </c>
      <c r="E5046">
        <v>2</v>
      </c>
      <c r="F5046">
        <v>1970</v>
      </c>
      <c r="G5046">
        <v>0</v>
      </c>
      <c r="H5046" t="s">
        <v>1023</v>
      </c>
    </row>
    <row r="5047" spans="1:8" x14ac:dyDescent="0.25">
      <c r="A5047">
        <v>105045</v>
      </c>
      <c r="B5047" s="1">
        <v>46204</v>
      </c>
      <c r="C5047" t="s">
        <v>484</v>
      </c>
      <c r="D5047" t="s">
        <v>1117</v>
      </c>
      <c r="E5047">
        <v>1</v>
      </c>
      <c r="F5047">
        <v>2250</v>
      </c>
      <c r="G5047">
        <v>0</v>
      </c>
      <c r="H5047" t="s">
        <v>1016</v>
      </c>
    </row>
    <row r="5048" spans="1:8" x14ac:dyDescent="0.25">
      <c r="A5048">
        <v>105046</v>
      </c>
      <c r="B5048" s="1">
        <v>46204</v>
      </c>
      <c r="C5048" t="s">
        <v>665</v>
      </c>
      <c r="D5048" t="s">
        <v>1094</v>
      </c>
      <c r="E5048">
        <v>3</v>
      </c>
      <c r="F5048">
        <v>4308</v>
      </c>
      <c r="G5048">
        <v>10</v>
      </c>
      <c r="H5048" t="s">
        <v>1018</v>
      </c>
    </row>
    <row r="5049" spans="1:8" x14ac:dyDescent="0.25">
      <c r="A5049">
        <v>105047</v>
      </c>
      <c r="B5049" s="1">
        <v>46204</v>
      </c>
      <c r="C5049" t="s">
        <v>489</v>
      </c>
      <c r="D5049" t="s">
        <v>1122</v>
      </c>
      <c r="E5049">
        <v>2</v>
      </c>
      <c r="F5049">
        <v>1926</v>
      </c>
      <c r="G5049">
        <v>0</v>
      </c>
      <c r="H5049" t="s">
        <v>1019</v>
      </c>
    </row>
    <row r="5050" spans="1:8" x14ac:dyDescent="0.25">
      <c r="A5050">
        <v>105048</v>
      </c>
      <c r="B5050" s="1">
        <v>46204</v>
      </c>
      <c r="C5050" t="s">
        <v>212</v>
      </c>
      <c r="D5050" t="s">
        <v>1121</v>
      </c>
      <c r="E5050">
        <v>3</v>
      </c>
      <c r="F5050">
        <v>1963</v>
      </c>
      <c r="G5050">
        <v>5</v>
      </c>
      <c r="H5050" t="s">
        <v>1016</v>
      </c>
    </row>
    <row r="5051" spans="1:8" x14ac:dyDescent="0.25">
      <c r="A5051">
        <v>105049</v>
      </c>
      <c r="B5051" s="1">
        <v>46204</v>
      </c>
      <c r="C5051" t="s">
        <v>139</v>
      </c>
      <c r="D5051" t="s">
        <v>1044</v>
      </c>
      <c r="E5051">
        <v>1</v>
      </c>
      <c r="F5051">
        <v>1795</v>
      </c>
      <c r="G5051">
        <v>0</v>
      </c>
      <c r="H5051" t="s">
        <v>1022</v>
      </c>
    </row>
    <row r="5052" spans="1:8" x14ac:dyDescent="0.25">
      <c r="A5052">
        <v>105050</v>
      </c>
      <c r="B5052" s="1">
        <v>46204</v>
      </c>
      <c r="C5052" t="s">
        <v>550</v>
      </c>
      <c r="D5052" t="s">
        <v>1176</v>
      </c>
      <c r="E5052">
        <v>4</v>
      </c>
      <c r="F5052">
        <v>1834</v>
      </c>
      <c r="G5052">
        <v>5</v>
      </c>
      <c r="H5052" t="s">
        <v>1024</v>
      </c>
    </row>
    <row r="5053" spans="1:8" x14ac:dyDescent="0.25">
      <c r="A5053">
        <v>105051</v>
      </c>
      <c r="B5053" s="1">
        <v>46204</v>
      </c>
      <c r="C5053" t="s">
        <v>269</v>
      </c>
      <c r="D5053" t="s">
        <v>1164</v>
      </c>
      <c r="E5053">
        <v>5</v>
      </c>
      <c r="F5053">
        <v>2674</v>
      </c>
      <c r="G5053">
        <v>5</v>
      </c>
      <c r="H5053" t="s">
        <v>1022</v>
      </c>
    </row>
    <row r="5054" spans="1:8" x14ac:dyDescent="0.25">
      <c r="A5054">
        <v>105052</v>
      </c>
      <c r="B5054" s="1">
        <v>46204</v>
      </c>
      <c r="C5054" t="s">
        <v>790</v>
      </c>
      <c r="D5054" t="s">
        <v>1155</v>
      </c>
      <c r="E5054">
        <v>1</v>
      </c>
      <c r="F5054">
        <v>4782</v>
      </c>
      <c r="G5054">
        <v>10</v>
      </c>
      <c r="H5054" t="s">
        <v>1017</v>
      </c>
    </row>
    <row r="5055" spans="1:8" x14ac:dyDescent="0.25">
      <c r="A5055">
        <v>105053</v>
      </c>
      <c r="B5055" s="1">
        <v>46204</v>
      </c>
      <c r="C5055" t="s">
        <v>621</v>
      </c>
      <c r="D5055" t="s">
        <v>1069</v>
      </c>
      <c r="E5055">
        <v>4</v>
      </c>
      <c r="F5055">
        <v>1149</v>
      </c>
      <c r="G5055">
        <v>5</v>
      </c>
      <c r="H5055" t="s">
        <v>1017</v>
      </c>
    </row>
    <row r="5056" spans="1:8" x14ac:dyDescent="0.25">
      <c r="A5056">
        <v>105054</v>
      </c>
      <c r="B5056" s="1">
        <v>46204</v>
      </c>
      <c r="C5056" t="s">
        <v>135</v>
      </c>
      <c r="D5056" t="s">
        <v>1162</v>
      </c>
      <c r="E5056">
        <v>5</v>
      </c>
      <c r="F5056">
        <v>71</v>
      </c>
      <c r="G5056">
        <v>10</v>
      </c>
      <c r="H5056" t="s">
        <v>1018</v>
      </c>
    </row>
    <row r="5057" spans="1:8" x14ac:dyDescent="0.25">
      <c r="A5057">
        <v>105055</v>
      </c>
      <c r="B5057" s="1">
        <v>46204</v>
      </c>
      <c r="C5057" t="s">
        <v>628</v>
      </c>
      <c r="D5057" t="s">
        <v>1068</v>
      </c>
      <c r="E5057">
        <v>3</v>
      </c>
      <c r="F5057">
        <v>1289</v>
      </c>
      <c r="G5057">
        <v>5</v>
      </c>
      <c r="H5057" t="s">
        <v>1017</v>
      </c>
    </row>
    <row r="5058" spans="1:8" x14ac:dyDescent="0.25">
      <c r="A5058">
        <v>105056</v>
      </c>
      <c r="B5058" s="1">
        <v>46204</v>
      </c>
      <c r="C5058" t="s">
        <v>66</v>
      </c>
      <c r="D5058" t="s">
        <v>1033</v>
      </c>
      <c r="E5058">
        <v>5</v>
      </c>
      <c r="F5058">
        <v>1103</v>
      </c>
      <c r="G5058">
        <v>5</v>
      </c>
      <c r="H5058" t="s">
        <v>1025</v>
      </c>
    </row>
    <row r="5059" spans="1:8" x14ac:dyDescent="0.25">
      <c r="A5059">
        <v>105057</v>
      </c>
      <c r="B5059" s="1">
        <v>46204</v>
      </c>
      <c r="C5059" t="s">
        <v>118</v>
      </c>
      <c r="D5059" t="s">
        <v>1028</v>
      </c>
      <c r="E5059">
        <v>3</v>
      </c>
      <c r="F5059">
        <v>4515</v>
      </c>
      <c r="G5059">
        <v>0</v>
      </c>
      <c r="H5059" t="s">
        <v>1024</v>
      </c>
    </row>
    <row r="5060" spans="1:8" x14ac:dyDescent="0.25">
      <c r="A5060">
        <v>105058</v>
      </c>
      <c r="B5060" s="1">
        <v>46204</v>
      </c>
      <c r="C5060" t="s">
        <v>902</v>
      </c>
      <c r="D5060" t="s">
        <v>1123</v>
      </c>
      <c r="E5060">
        <v>4</v>
      </c>
      <c r="F5060">
        <v>4586</v>
      </c>
      <c r="G5060">
        <v>0</v>
      </c>
      <c r="H5060" t="s">
        <v>1019</v>
      </c>
    </row>
    <row r="5061" spans="1:8" x14ac:dyDescent="0.25">
      <c r="A5061">
        <v>105059</v>
      </c>
      <c r="B5061" s="1">
        <v>46204</v>
      </c>
      <c r="C5061" t="s">
        <v>787</v>
      </c>
      <c r="D5061" t="s">
        <v>1146</v>
      </c>
      <c r="E5061">
        <v>3</v>
      </c>
      <c r="F5061">
        <v>2840</v>
      </c>
      <c r="G5061">
        <v>5</v>
      </c>
      <c r="H5061" t="s">
        <v>1023</v>
      </c>
    </row>
    <row r="5062" spans="1:8" x14ac:dyDescent="0.25">
      <c r="A5062">
        <v>105060</v>
      </c>
      <c r="B5062" s="1">
        <v>46204</v>
      </c>
      <c r="C5062" t="s">
        <v>1000</v>
      </c>
      <c r="D5062" t="s">
        <v>1044</v>
      </c>
      <c r="E5062">
        <v>3</v>
      </c>
      <c r="F5062">
        <v>4773</v>
      </c>
      <c r="G5062">
        <v>5</v>
      </c>
      <c r="H5062" t="s">
        <v>1024</v>
      </c>
    </row>
    <row r="5063" spans="1:8" x14ac:dyDescent="0.25">
      <c r="A5063">
        <v>105061</v>
      </c>
      <c r="B5063" s="1">
        <v>46204</v>
      </c>
      <c r="C5063" t="s">
        <v>831</v>
      </c>
      <c r="D5063" t="s">
        <v>1069</v>
      </c>
      <c r="E5063">
        <v>1</v>
      </c>
      <c r="F5063">
        <v>4673</v>
      </c>
      <c r="G5063">
        <v>5</v>
      </c>
      <c r="H5063" t="s">
        <v>1022</v>
      </c>
    </row>
    <row r="5064" spans="1:8" x14ac:dyDescent="0.25">
      <c r="A5064">
        <v>105062</v>
      </c>
      <c r="B5064" s="1">
        <v>46204</v>
      </c>
      <c r="C5064" t="s">
        <v>677</v>
      </c>
      <c r="D5064" t="s">
        <v>1035</v>
      </c>
      <c r="E5064">
        <v>1</v>
      </c>
      <c r="F5064">
        <v>924</v>
      </c>
      <c r="G5064">
        <v>10</v>
      </c>
      <c r="H5064" t="s">
        <v>1017</v>
      </c>
    </row>
    <row r="5065" spans="1:8" x14ac:dyDescent="0.25">
      <c r="A5065">
        <v>105063</v>
      </c>
      <c r="B5065" s="1">
        <v>46204</v>
      </c>
      <c r="C5065" t="s">
        <v>941</v>
      </c>
      <c r="D5065" t="s">
        <v>1130</v>
      </c>
      <c r="E5065">
        <v>2</v>
      </c>
      <c r="F5065">
        <v>3134</v>
      </c>
      <c r="G5065">
        <v>5</v>
      </c>
      <c r="H5065" t="s">
        <v>1019</v>
      </c>
    </row>
    <row r="5066" spans="1:8" x14ac:dyDescent="0.25">
      <c r="A5066">
        <v>105064</v>
      </c>
      <c r="B5066" s="1">
        <v>46204</v>
      </c>
      <c r="C5066" t="s">
        <v>307</v>
      </c>
      <c r="D5066" t="s">
        <v>1148</v>
      </c>
      <c r="E5066">
        <v>2</v>
      </c>
      <c r="F5066">
        <v>2078</v>
      </c>
      <c r="G5066">
        <v>5</v>
      </c>
      <c r="H5066" t="s">
        <v>1022</v>
      </c>
    </row>
    <row r="5067" spans="1:8" x14ac:dyDescent="0.25">
      <c r="A5067">
        <v>105065</v>
      </c>
      <c r="B5067" s="1">
        <v>46204</v>
      </c>
      <c r="C5067" t="s">
        <v>851</v>
      </c>
      <c r="D5067" t="s">
        <v>1126</v>
      </c>
      <c r="E5067">
        <v>5</v>
      </c>
      <c r="F5067">
        <v>1954</v>
      </c>
      <c r="G5067">
        <v>0</v>
      </c>
      <c r="H5067" t="s">
        <v>1022</v>
      </c>
    </row>
    <row r="5068" spans="1:8" x14ac:dyDescent="0.25">
      <c r="A5068">
        <v>105066</v>
      </c>
      <c r="B5068" s="1">
        <v>46204</v>
      </c>
      <c r="C5068" t="s">
        <v>209</v>
      </c>
      <c r="D5068" t="s">
        <v>1038</v>
      </c>
      <c r="E5068">
        <v>3</v>
      </c>
      <c r="F5068">
        <v>301</v>
      </c>
      <c r="G5068">
        <v>5</v>
      </c>
      <c r="H5068" t="s">
        <v>1018</v>
      </c>
    </row>
    <row r="5069" spans="1:8" x14ac:dyDescent="0.25">
      <c r="A5069">
        <v>105067</v>
      </c>
      <c r="B5069" s="1">
        <v>46204</v>
      </c>
      <c r="C5069" t="s">
        <v>491</v>
      </c>
      <c r="D5069" t="s">
        <v>1112</v>
      </c>
      <c r="E5069">
        <v>5</v>
      </c>
      <c r="F5069">
        <v>3945</v>
      </c>
      <c r="G5069">
        <v>0</v>
      </c>
      <c r="H5069" t="s">
        <v>1017</v>
      </c>
    </row>
    <row r="5070" spans="1:8" x14ac:dyDescent="0.25">
      <c r="A5070">
        <v>105068</v>
      </c>
      <c r="B5070" s="1">
        <v>46204</v>
      </c>
      <c r="C5070" t="s">
        <v>237</v>
      </c>
      <c r="D5070" t="s">
        <v>1102</v>
      </c>
      <c r="E5070">
        <v>4</v>
      </c>
      <c r="F5070">
        <v>663</v>
      </c>
      <c r="G5070">
        <v>0</v>
      </c>
      <c r="H5070" t="s">
        <v>1018</v>
      </c>
    </row>
    <row r="5071" spans="1:8" x14ac:dyDescent="0.25">
      <c r="A5071">
        <v>105069</v>
      </c>
      <c r="B5071" s="1">
        <v>46204</v>
      </c>
      <c r="C5071" t="s">
        <v>123</v>
      </c>
      <c r="D5071" t="s">
        <v>1100</v>
      </c>
      <c r="E5071">
        <v>4</v>
      </c>
      <c r="F5071">
        <v>3637</v>
      </c>
      <c r="G5071">
        <v>0</v>
      </c>
      <c r="H5071" t="s">
        <v>1017</v>
      </c>
    </row>
    <row r="5072" spans="1:8" x14ac:dyDescent="0.25">
      <c r="A5072">
        <v>105070</v>
      </c>
      <c r="B5072" s="1">
        <v>46204</v>
      </c>
      <c r="C5072" t="s">
        <v>239</v>
      </c>
      <c r="D5072" t="s">
        <v>1052</v>
      </c>
      <c r="E5072">
        <v>3</v>
      </c>
      <c r="F5072">
        <v>295</v>
      </c>
      <c r="G5072">
        <v>10</v>
      </c>
      <c r="H5072" t="s">
        <v>1020</v>
      </c>
    </row>
    <row r="5073" spans="1:8" x14ac:dyDescent="0.25">
      <c r="A5073">
        <v>105071</v>
      </c>
      <c r="B5073" s="1">
        <v>46204</v>
      </c>
      <c r="C5073" t="s">
        <v>507</v>
      </c>
      <c r="D5073" t="s">
        <v>1061</v>
      </c>
      <c r="E5073">
        <v>3</v>
      </c>
      <c r="F5073">
        <v>4773</v>
      </c>
      <c r="G5073">
        <v>0</v>
      </c>
      <c r="H5073" t="s">
        <v>1023</v>
      </c>
    </row>
    <row r="5074" spans="1:8" x14ac:dyDescent="0.25">
      <c r="A5074">
        <v>105072</v>
      </c>
      <c r="B5074" s="1">
        <v>46204</v>
      </c>
      <c r="C5074" t="s">
        <v>881</v>
      </c>
      <c r="D5074" t="s">
        <v>1157</v>
      </c>
      <c r="E5074">
        <v>3</v>
      </c>
      <c r="F5074">
        <v>2072</v>
      </c>
      <c r="G5074">
        <v>10</v>
      </c>
      <c r="H5074" t="s">
        <v>1024</v>
      </c>
    </row>
    <row r="5075" spans="1:8" x14ac:dyDescent="0.25">
      <c r="A5075">
        <v>105073</v>
      </c>
      <c r="B5075" s="1">
        <v>46204</v>
      </c>
      <c r="C5075" t="s">
        <v>972</v>
      </c>
      <c r="D5075" t="s">
        <v>1147</v>
      </c>
      <c r="E5075">
        <v>1</v>
      </c>
      <c r="F5075">
        <v>2349</v>
      </c>
      <c r="G5075">
        <v>10</v>
      </c>
      <c r="H5075" t="s">
        <v>1016</v>
      </c>
    </row>
    <row r="5076" spans="1:8" x14ac:dyDescent="0.25">
      <c r="A5076">
        <v>105074</v>
      </c>
      <c r="B5076" s="1">
        <v>46204</v>
      </c>
      <c r="C5076" t="s">
        <v>9</v>
      </c>
      <c r="D5076" t="s">
        <v>1041</v>
      </c>
      <c r="E5076">
        <v>5</v>
      </c>
      <c r="F5076">
        <v>697</v>
      </c>
      <c r="G5076">
        <v>0</v>
      </c>
      <c r="H5076" t="s">
        <v>1018</v>
      </c>
    </row>
    <row r="5077" spans="1:8" x14ac:dyDescent="0.25">
      <c r="A5077">
        <v>105075</v>
      </c>
      <c r="B5077" s="1">
        <v>46204</v>
      </c>
      <c r="C5077" t="s">
        <v>217</v>
      </c>
      <c r="D5077" t="s">
        <v>1140</v>
      </c>
      <c r="E5077">
        <v>2</v>
      </c>
      <c r="F5077">
        <v>1771</v>
      </c>
      <c r="G5077">
        <v>0</v>
      </c>
      <c r="H5077" t="s">
        <v>1023</v>
      </c>
    </row>
    <row r="5078" spans="1:8" x14ac:dyDescent="0.25">
      <c r="A5078">
        <v>105076</v>
      </c>
      <c r="B5078" s="1">
        <v>46204</v>
      </c>
      <c r="C5078" t="s">
        <v>903</v>
      </c>
      <c r="D5078" t="s">
        <v>1074</v>
      </c>
      <c r="E5078">
        <v>2</v>
      </c>
      <c r="F5078">
        <v>3214</v>
      </c>
      <c r="G5078">
        <v>5</v>
      </c>
      <c r="H5078" t="s">
        <v>1021</v>
      </c>
    </row>
    <row r="5079" spans="1:8" x14ac:dyDescent="0.25">
      <c r="A5079">
        <v>105077</v>
      </c>
      <c r="B5079" s="1">
        <v>46204</v>
      </c>
      <c r="C5079" t="s">
        <v>837</v>
      </c>
      <c r="D5079" t="s">
        <v>1078</v>
      </c>
      <c r="E5079">
        <v>5</v>
      </c>
      <c r="F5079">
        <v>776</v>
      </c>
      <c r="G5079">
        <v>5</v>
      </c>
      <c r="H5079" t="s">
        <v>1020</v>
      </c>
    </row>
    <row r="5080" spans="1:8" x14ac:dyDescent="0.25">
      <c r="A5080">
        <v>105078</v>
      </c>
      <c r="B5080" s="1">
        <v>46204</v>
      </c>
      <c r="C5080" t="s">
        <v>43</v>
      </c>
      <c r="D5080" t="s">
        <v>1136</v>
      </c>
      <c r="E5080">
        <v>3</v>
      </c>
      <c r="F5080">
        <v>944</v>
      </c>
      <c r="G5080">
        <v>5</v>
      </c>
      <c r="H5080" t="s">
        <v>1022</v>
      </c>
    </row>
    <row r="5081" spans="1:8" x14ac:dyDescent="0.25">
      <c r="A5081">
        <v>105079</v>
      </c>
      <c r="B5081" s="1">
        <v>46204</v>
      </c>
      <c r="C5081" t="s">
        <v>548</v>
      </c>
      <c r="D5081" t="s">
        <v>1139</v>
      </c>
      <c r="E5081">
        <v>4</v>
      </c>
      <c r="F5081">
        <v>4156</v>
      </c>
      <c r="G5081">
        <v>10</v>
      </c>
      <c r="H5081" t="s">
        <v>1020</v>
      </c>
    </row>
    <row r="5082" spans="1:8" x14ac:dyDescent="0.25">
      <c r="A5082">
        <v>105080</v>
      </c>
      <c r="B5082" s="1">
        <v>46204</v>
      </c>
      <c r="C5082" t="s">
        <v>638</v>
      </c>
      <c r="D5082" t="s">
        <v>1081</v>
      </c>
      <c r="E5082">
        <v>3</v>
      </c>
      <c r="F5082">
        <v>4042</v>
      </c>
      <c r="G5082">
        <v>10</v>
      </c>
      <c r="H5082" t="s">
        <v>1021</v>
      </c>
    </row>
    <row r="5083" spans="1:8" x14ac:dyDescent="0.25">
      <c r="A5083">
        <v>105081</v>
      </c>
      <c r="B5083" s="1">
        <v>46204</v>
      </c>
      <c r="C5083" t="s">
        <v>876</v>
      </c>
      <c r="D5083" t="s">
        <v>1107</v>
      </c>
      <c r="E5083">
        <v>2</v>
      </c>
      <c r="F5083">
        <v>2725</v>
      </c>
      <c r="G5083">
        <v>0</v>
      </c>
      <c r="H5083" t="s">
        <v>1016</v>
      </c>
    </row>
    <row r="5084" spans="1:8" x14ac:dyDescent="0.25">
      <c r="A5084">
        <v>105082</v>
      </c>
      <c r="B5084" s="1">
        <v>46204</v>
      </c>
      <c r="C5084" t="s">
        <v>162</v>
      </c>
      <c r="D5084" t="s">
        <v>1136</v>
      </c>
      <c r="E5084">
        <v>5</v>
      </c>
      <c r="F5084">
        <v>1738</v>
      </c>
      <c r="G5084">
        <v>5</v>
      </c>
      <c r="H5084" t="s">
        <v>1023</v>
      </c>
    </row>
    <row r="5085" spans="1:8" x14ac:dyDescent="0.25">
      <c r="A5085">
        <v>105083</v>
      </c>
      <c r="B5085" s="1">
        <v>46204</v>
      </c>
      <c r="C5085" t="s">
        <v>419</v>
      </c>
      <c r="D5085" t="s">
        <v>1117</v>
      </c>
      <c r="E5085">
        <v>5</v>
      </c>
      <c r="F5085">
        <v>296</v>
      </c>
      <c r="G5085">
        <v>10</v>
      </c>
      <c r="H5085" t="s">
        <v>1024</v>
      </c>
    </row>
    <row r="5086" spans="1:8" x14ac:dyDescent="0.25">
      <c r="A5086">
        <v>105084</v>
      </c>
      <c r="B5086" s="1">
        <v>46204</v>
      </c>
      <c r="C5086" t="s">
        <v>335</v>
      </c>
      <c r="D5086" t="s">
        <v>1045</v>
      </c>
      <c r="E5086">
        <v>3</v>
      </c>
      <c r="F5086">
        <v>3114</v>
      </c>
      <c r="G5086">
        <v>10</v>
      </c>
      <c r="H5086" t="s">
        <v>1022</v>
      </c>
    </row>
    <row r="5087" spans="1:8" x14ac:dyDescent="0.25">
      <c r="A5087">
        <v>105085</v>
      </c>
      <c r="B5087" s="1">
        <v>46204</v>
      </c>
      <c r="C5087" t="s">
        <v>177</v>
      </c>
      <c r="D5087" t="s">
        <v>1032</v>
      </c>
      <c r="E5087">
        <v>5</v>
      </c>
      <c r="F5087">
        <v>4059</v>
      </c>
      <c r="G5087">
        <v>0</v>
      </c>
      <c r="H5087" t="s">
        <v>1025</v>
      </c>
    </row>
    <row r="5088" spans="1:8" x14ac:dyDescent="0.25">
      <c r="A5088">
        <v>105086</v>
      </c>
      <c r="B5088" s="1">
        <v>46204</v>
      </c>
      <c r="C5088" t="s">
        <v>593</v>
      </c>
      <c r="D5088" t="s">
        <v>1122</v>
      </c>
      <c r="E5088">
        <v>2</v>
      </c>
      <c r="F5088">
        <v>1778</v>
      </c>
      <c r="G5088">
        <v>10</v>
      </c>
      <c r="H5088" t="s">
        <v>1024</v>
      </c>
    </row>
    <row r="5089" spans="1:8" x14ac:dyDescent="0.25">
      <c r="A5089">
        <v>105087</v>
      </c>
      <c r="B5089" s="1">
        <v>46204</v>
      </c>
      <c r="C5089" t="s">
        <v>720</v>
      </c>
      <c r="D5089" t="s">
        <v>1140</v>
      </c>
      <c r="E5089">
        <v>4</v>
      </c>
      <c r="F5089">
        <v>243</v>
      </c>
      <c r="G5089">
        <v>10</v>
      </c>
      <c r="H5089" t="s">
        <v>1022</v>
      </c>
    </row>
    <row r="5090" spans="1:8" x14ac:dyDescent="0.25">
      <c r="A5090">
        <v>105088</v>
      </c>
      <c r="B5090" s="1">
        <v>46204</v>
      </c>
      <c r="C5090" t="s">
        <v>773</v>
      </c>
      <c r="D5090" t="s">
        <v>1034</v>
      </c>
      <c r="E5090">
        <v>5</v>
      </c>
      <c r="F5090">
        <v>1224</v>
      </c>
      <c r="G5090">
        <v>10</v>
      </c>
      <c r="H5090" t="s">
        <v>1021</v>
      </c>
    </row>
    <row r="5091" spans="1:8" x14ac:dyDescent="0.25">
      <c r="A5091">
        <v>105089</v>
      </c>
      <c r="B5091" s="1">
        <v>46204</v>
      </c>
      <c r="C5091" t="s">
        <v>133</v>
      </c>
      <c r="D5091" t="s">
        <v>1076</v>
      </c>
      <c r="E5091">
        <v>3</v>
      </c>
      <c r="F5091">
        <v>3467</v>
      </c>
      <c r="G5091">
        <v>0</v>
      </c>
      <c r="H5091" t="s">
        <v>1020</v>
      </c>
    </row>
    <row r="5092" spans="1:8" x14ac:dyDescent="0.25">
      <c r="A5092">
        <v>105090</v>
      </c>
      <c r="B5092" s="1">
        <v>46204</v>
      </c>
      <c r="C5092" t="s">
        <v>693</v>
      </c>
      <c r="D5092" t="s">
        <v>1037</v>
      </c>
      <c r="E5092">
        <v>1</v>
      </c>
      <c r="F5092">
        <v>196</v>
      </c>
      <c r="G5092">
        <v>10</v>
      </c>
      <c r="H5092" t="s">
        <v>1021</v>
      </c>
    </row>
    <row r="5093" spans="1:8" x14ac:dyDescent="0.25">
      <c r="A5093">
        <v>105091</v>
      </c>
      <c r="B5093" s="1">
        <v>46204</v>
      </c>
      <c r="C5093" t="s">
        <v>724</v>
      </c>
      <c r="D5093" t="s">
        <v>1156</v>
      </c>
      <c r="E5093">
        <v>4</v>
      </c>
      <c r="F5093">
        <v>1415</v>
      </c>
      <c r="G5093">
        <v>10</v>
      </c>
      <c r="H5093" t="s">
        <v>1017</v>
      </c>
    </row>
    <row r="5094" spans="1:8" x14ac:dyDescent="0.25">
      <c r="A5094">
        <v>105092</v>
      </c>
      <c r="B5094" s="1">
        <v>46204</v>
      </c>
      <c r="C5094" t="s">
        <v>399</v>
      </c>
      <c r="D5094" t="s">
        <v>1163</v>
      </c>
      <c r="E5094">
        <v>5</v>
      </c>
      <c r="F5094">
        <v>1144</v>
      </c>
      <c r="G5094">
        <v>0</v>
      </c>
      <c r="H5094" t="s">
        <v>1017</v>
      </c>
    </row>
    <row r="5095" spans="1:8" x14ac:dyDescent="0.25">
      <c r="A5095">
        <v>105093</v>
      </c>
      <c r="B5095" s="1">
        <v>46204</v>
      </c>
      <c r="C5095" t="s">
        <v>470</v>
      </c>
      <c r="D5095" t="s">
        <v>1068</v>
      </c>
      <c r="E5095">
        <v>2</v>
      </c>
      <c r="F5095">
        <v>2777</v>
      </c>
      <c r="G5095">
        <v>5</v>
      </c>
      <c r="H5095" t="s">
        <v>1021</v>
      </c>
    </row>
    <row r="5096" spans="1:8" x14ac:dyDescent="0.25">
      <c r="A5096">
        <v>105094</v>
      </c>
      <c r="B5096" s="1">
        <v>46204</v>
      </c>
      <c r="C5096" t="s">
        <v>231</v>
      </c>
      <c r="D5096" t="s">
        <v>1125</v>
      </c>
      <c r="E5096">
        <v>2</v>
      </c>
      <c r="F5096">
        <v>517</v>
      </c>
      <c r="G5096">
        <v>5</v>
      </c>
      <c r="H5096" t="s">
        <v>1023</v>
      </c>
    </row>
    <row r="5097" spans="1:8" x14ac:dyDescent="0.25">
      <c r="A5097">
        <v>105095</v>
      </c>
      <c r="B5097" s="1">
        <v>46204</v>
      </c>
      <c r="C5097" t="s">
        <v>553</v>
      </c>
      <c r="D5097" t="s">
        <v>1132</v>
      </c>
      <c r="E5097">
        <v>2</v>
      </c>
      <c r="F5097">
        <v>1861</v>
      </c>
      <c r="G5097">
        <v>5</v>
      </c>
      <c r="H5097" t="s">
        <v>1016</v>
      </c>
    </row>
    <row r="5098" spans="1:8" x14ac:dyDescent="0.25">
      <c r="A5098">
        <v>105096</v>
      </c>
      <c r="B5098" s="1">
        <v>46204</v>
      </c>
      <c r="C5098" t="s">
        <v>446</v>
      </c>
      <c r="D5098" t="s">
        <v>1053</v>
      </c>
      <c r="E5098">
        <v>1</v>
      </c>
      <c r="F5098">
        <v>4311</v>
      </c>
      <c r="G5098">
        <v>10</v>
      </c>
      <c r="H5098" t="s">
        <v>1017</v>
      </c>
    </row>
    <row r="5099" spans="1:8" x14ac:dyDescent="0.25">
      <c r="A5099">
        <v>105097</v>
      </c>
      <c r="B5099" s="1">
        <v>46204</v>
      </c>
      <c r="C5099" t="s">
        <v>249</v>
      </c>
      <c r="D5099" t="s">
        <v>1147</v>
      </c>
      <c r="E5099">
        <v>3</v>
      </c>
      <c r="F5099">
        <v>372</v>
      </c>
      <c r="G5099">
        <v>5</v>
      </c>
      <c r="H5099" t="s">
        <v>1023</v>
      </c>
    </row>
    <row r="5100" spans="1:8" x14ac:dyDescent="0.25">
      <c r="A5100">
        <v>105098</v>
      </c>
      <c r="B5100" s="1">
        <v>46204</v>
      </c>
      <c r="C5100" t="s">
        <v>987</v>
      </c>
      <c r="D5100" t="s">
        <v>1177</v>
      </c>
      <c r="E5100">
        <v>1</v>
      </c>
      <c r="F5100">
        <v>866</v>
      </c>
      <c r="G5100">
        <v>10</v>
      </c>
      <c r="H5100" t="s">
        <v>1020</v>
      </c>
    </row>
    <row r="5101" spans="1:8" x14ac:dyDescent="0.25">
      <c r="A5101">
        <v>105099</v>
      </c>
      <c r="B5101" s="1">
        <v>46204</v>
      </c>
      <c r="C5101" t="s">
        <v>567</v>
      </c>
      <c r="D5101" t="s">
        <v>1154</v>
      </c>
      <c r="E5101">
        <v>1</v>
      </c>
      <c r="F5101">
        <v>3576</v>
      </c>
      <c r="G5101">
        <v>0</v>
      </c>
      <c r="H5101" t="s">
        <v>1018</v>
      </c>
    </row>
    <row r="5102" spans="1:8" x14ac:dyDescent="0.25">
      <c r="A5102">
        <v>105100</v>
      </c>
      <c r="B5102" s="1">
        <v>46204</v>
      </c>
      <c r="C5102" t="s">
        <v>662</v>
      </c>
      <c r="D5102" t="s">
        <v>1127</v>
      </c>
      <c r="E5102">
        <v>3</v>
      </c>
      <c r="F5102">
        <v>98</v>
      </c>
      <c r="G5102">
        <v>5</v>
      </c>
      <c r="H5102" t="s">
        <v>1020</v>
      </c>
    </row>
    <row r="5103" spans="1:8" x14ac:dyDescent="0.25">
      <c r="A5103">
        <v>105101</v>
      </c>
      <c r="B5103" s="1">
        <v>46204</v>
      </c>
      <c r="C5103" t="s">
        <v>333</v>
      </c>
      <c r="D5103" t="s">
        <v>1105</v>
      </c>
      <c r="E5103">
        <v>4</v>
      </c>
      <c r="F5103">
        <v>1020</v>
      </c>
      <c r="G5103">
        <v>0</v>
      </c>
      <c r="H5103" t="s">
        <v>1017</v>
      </c>
    </row>
    <row r="5104" spans="1:8" x14ac:dyDescent="0.25">
      <c r="A5104">
        <v>105102</v>
      </c>
      <c r="B5104" s="1">
        <v>46204</v>
      </c>
      <c r="C5104" t="s">
        <v>986</v>
      </c>
      <c r="D5104" t="s">
        <v>1146</v>
      </c>
      <c r="E5104">
        <v>2</v>
      </c>
      <c r="F5104">
        <v>2115</v>
      </c>
      <c r="G5104">
        <v>0</v>
      </c>
      <c r="H5104" t="s">
        <v>1025</v>
      </c>
    </row>
    <row r="5105" spans="1:8" x14ac:dyDescent="0.25">
      <c r="A5105">
        <v>105103</v>
      </c>
      <c r="B5105" s="1">
        <v>46204</v>
      </c>
      <c r="C5105" t="s">
        <v>923</v>
      </c>
      <c r="D5105" t="s">
        <v>1085</v>
      </c>
      <c r="E5105">
        <v>3</v>
      </c>
      <c r="F5105">
        <v>826</v>
      </c>
      <c r="G5105">
        <v>0</v>
      </c>
      <c r="H5105" t="s">
        <v>1023</v>
      </c>
    </row>
    <row r="5106" spans="1:8" x14ac:dyDescent="0.25">
      <c r="A5106">
        <v>105104</v>
      </c>
      <c r="B5106" s="1">
        <v>46204</v>
      </c>
      <c r="C5106" t="s">
        <v>529</v>
      </c>
      <c r="D5106" t="s">
        <v>1081</v>
      </c>
      <c r="E5106">
        <v>3</v>
      </c>
      <c r="F5106">
        <v>76</v>
      </c>
      <c r="G5106">
        <v>10</v>
      </c>
      <c r="H5106" t="s">
        <v>1019</v>
      </c>
    </row>
    <row r="5107" spans="1:8" x14ac:dyDescent="0.25">
      <c r="A5107">
        <v>105105</v>
      </c>
      <c r="B5107" s="1">
        <v>46204</v>
      </c>
      <c r="C5107" t="s">
        <v>184</v>
      </c>
      <c r="D5107" t="s">
        <v>1096</v>
      </c>
      <c r="E5107">
        <v>1</v>
      </c>
      <c r="F5107">
        <v>822</v>
      </c>
      <c r="G5107">
        <v>10</v>
      </c>
      <c r="H5107" t="s">
        <v>1019</v>
      </c>
    </row>
    <row r="5108" spans="1:8" x14ac:dyDescent="0.25">
      <c r="A5108">
        <v>105106</v>
      </c>
      <c r="B5108" s="1">
        <v>46204</v>
      </c>
      <c r="C5108" t="s">
        <v>418</v>
      </c>
      <c r="D5108" t="s">
        <v>1088</v>
      </c>
      <c r="E5108">
        <v>4</v>
      </c>
      <c r="F5108">
        <v>4026</v>
      </c>
      <c r="G5108">
        <v>10</v>
      </c>
      <c r="H5108" t="s">
        <v>1018</v>
      </c>
    </row>
    <row r="5109" spans="1:8" x14ac:dyDescent="0.25">
      <c r="A5109">
        <v>105107</v>
      </c>
      <c r="B5109" s="1">
        <v>46204</v>
      </c>
      <c r="C5109" t="s">
        <v>738</v>
      </c>
      <c r="D5109" t="s">
        <v>1113</v>
      </c>
      <c r="E5109">
        <v>5</v>
      </c>
      <c r="F5109">
        <v>3379</v>
      </c>
      <c r="G5109">
        <v>10</v>
      </c>
      <c r="H5109" t="s">
        <v>1020</v>
      </c>
    </row>
    <row r="5110" spans="1:8" x14ac:dyDescent="0.25">
      <c r="A5110">
        <v>105108</v>
      </c>
      <c r="B5110" s="1">
        <v>46204</v>
      </c>
      <c r="C5110" t="s">
        <v>299</v>
      </c>
      <c r="D5110" t="s">
        <v>1072</v>
      </c>
      <c r="E5110">
        <v>3</v>
      </c>
      <c r="F5110">
        <v>2113</v>
      </c>
      <c r="G5110">
        <v>10</v>
      </c>
      <c r="H5110" t="s">
        <v>1018</v>
      </c>
    </row>
    <row r="5111" spans="1:8" x14ac:dyDescent="0.25">
      <c r="A5111">
        <v>105109</v>
      </c>
      <c r="B5111" s="1">
        <v>46204</v>
      </c>
      <c r="C5111" t="s">
        <v>866</v>
      </c>
      <c r="D5111" t="s">
        <v>1064</v>
      </c>
      <c r="E5111">
        <v>2</v>
      </c>
      <c r="F5111">
        <v>3920</v>
      </c>
      <c r="G5111">
        <v>0</v>
      </c>
      <c r="H5111" t="s">
        <v>1017</v>
      </c>
    </row>
    <row r="5112" spans="1:8" x14ac:dyDescent="0.25">
      <c r="A5112">
        <v>105110</v>
      </c>
      <c r="B5112" s="1">
        <v>46204</v>
      </c>
      <c r="C5112" t="s">
        <v>117</v>
      </c>
      <c r="D5112" t="s">
        <v>1172</v>
      </c>
      <c r="E5112">
        <v>5</v>
      </c>
      <c r="F5112">
        <v>4847</v>
      </c>
      <c r="G5112">
        <v>10</v>
      </c>
      <c r="H5112" t="s">
        <v>1016</v>
      </c>
    </row>
    <row r="5113" spans="1:8" x14ac:dyDescent="0.25">
      <c r="A5113">
        <v>105111</v>
      </c>
      <c r="B5113" s="1">
        <v>46204</v>
      </c>
      <c r="C5113" t="s">
        <v>609</v>
      </c>
      <c r="D5113" t="s">
        <v>1094</v>
      </c>
      <c r="E5113">
        <v>3</v>
      </c>
      <c r="F5113">
        <v>1426</v>
      </c>
      <c r="G5113">
        <v>0</v>
      </c>
      <c r="H5113" t="s">
        <v>1017</v>
      </c>
    </row>
    <row r="5114" spans="1:8" x14ac:dyDescent="0.25">
      <c r="A5114">
        <v>105112</v>
      </c>
      <c r="B5114" s="1">
        <v>46204</v>
      </c>
      <c r="C5114" t="s">
        <v>224</v>
      </c>
      <c r="D5114" t="s">
        <v>1067</v>
      </c>
      <c r="E5114">
        <v>3</v>
      </c>
      <c r="F5114">
        <v>3825</v>
      </c>
      <c r="G5114">
        <v>10</v>
      </c>
      <c r="H5114" t="s">
        <v>1021</v>
      </c>
    </row>
    <row r="5115" spans="1:8" x14ac:dyDescent="0.25">
      <c r="A5115">
        <v>105113</v>
      </c>
      <c r="B5115" s="1">
        <v>46204</v>
      </c>
      <c r="C5115" t="s">
        <v>79</v>
      </c>
      <c r="D5115" t="s">
        <v>1134</v>
      </c>
      <c r="E5115">
        <v>2</v>
      </c>
      <c r="F5115">
        <v>2118</v>
      </c>
      <c r="G5115">
        <v>0</v>
      </c>
      <c r="H5115" t="s">
        <v>1021</v>
      </c>
    </row>
    <row r="5116" spans="1:8" x14ac:dyDescent="0.25">
      <c r="A5116">
        <v>105114</v>
      </c>
      <c r="B5116" s="1">
        <v>46204</v>
      </c>
      <c r="C5116" t="s">
        <v>888</v>
      </c>
      <c r="D5116" t="s">
        <v>1101</v>
      </c>
      <c r="E5116">
        <v>5</v>
      </c>
      <c r="F5116">
        <v>777</v>
      </c>
      <c r="G5116">
        <v>0</v>
      </c>
      <c r="H5116" t="s">
        <v>1024</v>
      </c>
    </row>
    <row r="5117" spans="1:8" x14ac:dyDescent="0.25">
      <c r="A5117">
        <v>105115</v>
      </c>
      <c r="B5117" s="1">
        <v>46204</v>
      </c>
      <c r="C5117" t="s">
        <v>127</v>
      </c>
      <c r="D5117" t="s">
        <v>1031</v>
      </c>
      <c r="E5117">
        <v>3</v>
      </c>
      <c r="F5117">
        <v>138</v>
      </c>
      <c r="G5117">
        <v>5</v>
      </c>
      <c r="H5117" t="s">
        <v>1019</v>
      </c>
    </row>
    <row r="5118" spans="1:8" x14ac:dyDescent="0.25">
      <c r="A5118">
        <v>105116</v>
      </c>
      <c r="B5118" s="1">
        <v>46204</v>
      </c>
      <c r="C5118" t="s">
        <v>927</v>
      </c>
      <c r="D5118" t="s">
        <v>1039</v>
      </c>
      <c r="E5118">
        <v>2</v>
      </c>
      <c r="F5118">
        <v>4461</v>
      </c>
      <c r="G5118">
        <v>10</v>
      </c>
      <c r="H5118" t="s">
        <v>1022</v>
      </c>
    </row>
    <row r="5119" spans="1:8" x14ac:dyDescent="0.25">
      <c r="A5119">
        <v>105117</v>
      </c>
      <c r="B5119" s="1">
        <v>46204</v>
      </c>
      <c r="C5119" t="s">
        <v>680</v>
      </c>
      <c r="D5119" t="s">
        <v>1125</v>
      </c>
      <c r="E5119">
        <v>2</v>
      </c>
      <c r="F5119">
        <v>3367</v>
      </c>
      <c r="G5119">
        <v>10</v>
      </c>
      <c r="H5119" t="s">
        <v>1018</v>
      </c>
    </row>
    <row r="5120" spans="1:8" x14ac:dyDescent="0.25">
      <c r="A5120">
        <v>105118</v>
      </c>
      <c r="B5120" s="1">
        <v>46204</v>
      </c>
      <c r="C5120" t="s">
        <v>151</v>
      </c>
      <c r="D5120" t="s">
        <v>1058</v>
      </c>
      <c r="E5120">
        <v>1</v>
      </c>
      <c r="F5120">
        <v>4603</v>
      </c>
      <c r="G5120">
        <v>0</v>
      </c>
      <c r="H5120" t="s">
        <v>1017</v>
      </c>
    </row>
    <row r="5121" spans="1:8" x14ac:dyDescent="0.25">
      <c r="A5121">
        <v>105119</v>
      </c>
      <c r="B5121" s="1">
        <v>46204</v>
      </c>
      <c r="C5121" t="s">
        <v>823</v>
      </c>
      <c r="D5121" t="s">
        <v>1056</v>
      </c>
      <c r="E5121">
        <v>5</v>
      </c>
      <c r="F5121">
        <v>245</v>
      </c>
      <c r="G5121">
        <v>5</v>
      </c>
      <c r="H5121" t="s">
        <v>1019</v>
      </c>
    </row>
    <row r="5122" spans="1:8" x14ac:dyDescent="0.25">
      <c r="A5122">
        <v>105120</v>
      </c>
      <c r="B5122" s="1">
        <v>46204</v>
      </c>
      <c r="C5122" t="s">
        <v>11</v>
      </c>
      <c r="D5122" t="s">
        <v>1045</v>
      </c>
      <c r="E5122">
        <v>4</v>
      </c>
      <c r="F5122">
        <v>902</v>
      </c>
      <c r="G5122">
        <v>5</v>
      </c>
      <c r="H5122" t="s">
        <v>1019</v>
      </c>
    </row>
    <row r="5123" spans="1:8" x14ac:dyDescent="0.25">
      <c r="A5123">
        <v>105121</v>
      </c>
      <c r="B5123" s="1">
        <v>46204</v>
      </c>
      <c r="C5123" t="s">
        <v>357</v>
      </c>
      <c r="D5123" t="s">
        <v>1173</v>
      </c>
      <c r="E5123">
        <v>1</v>
      </c>
      <c r="F5123">
        <v>721</v>
      </c>
      <c r="G5123">
        <v>0</v>
      </c>
      <c r="H5123" t="s">
        <v>1025</v>
      </c>
    </row>
    <row r="5124" spans="1:8" x14ac:dyDescent="0.25">
      <c r="A5124">
        <v>105122</v>
      </c>
      <c r="B5124" s="1">
        <v>46204</v>
      </c>
      <c r="C5124" t="s">
        <v>111</v>
      </c>
      <c r="D5124" t="s">
        <v>1110</v>
      </c>
      <c r="E5124">
        <v>5</v>
      </c>
      <c r="F5124">
        <v>1879</v>
      </c>
      <c r="G5124">
        <v>5</v>
      </c>
      <c r="H5124" t="s">
        <v>1025</v>
      </c>
    </row>
    <row r="5125" spans="1:8" x14ac:dyDescent="0.25">
      <c r="A5125">
        <v>105123</v>
      </c>
      <c r="B5125" s="1">
        <v>46204</v>
      </c>
      <c r="C5125" t="s">
        <v>915</v>
      </c>
      <c r="D5125" t="s">
        <v>1121</v>
      </c>
      <c r="E5125">
        <v>3</v>
      </c>
      <c r="F5125">
        <v>3486</v>
      </c>
      <c r="G5125">
        <v>10</v>
      </c>
      <c r="H5125" t="s">
        <v>1018</v>
      </c>
    </row>
    <row r="5126" spans="1:8" x14ac:dyDescent="0.25">
      <c r="A5126">
        <v>105124</v>
      </c>
      <c r="B5126" s="1">
        <v>46204</v>
      </c>
      <c r="C5126" t="s">
        <v>623</v>
      </c>
      <c r="D5126" t="s">
        <v>1039</v>
      </c>
      <c r="E5126">
        <v>1</v>
      </c>
      <c r="F5126">
        <v>2257</v>
      </c>
      <c r="G5126">
        <v>10</v>
      </c>
      <c r="H5126" t="s">
        <v>1024</v>
      </c>
    </row>
    <row r="5127" spans="1:8" x14ac:dyDescent="0.25">
      <c r="A5127">
        <v>105125</v>
      </c>
      <c r="B5127" s="1">
        <v>46204</v>
      </c>
      <c r="C5127" t="s">
        <v>629</v>
      </c>
      <c r="D5127" t="s">
        <v>1092</v>
      </c>
      <c r="E5127">
        <v>2</v>
      </c>
      <c r="F5127">
        <v>3106</v>
      </c>
      <c r="G5127">
        <v>0</v>
      </c>
      <c r="H5127" t="s">
        <v>1022</v>
      </c>
    </row>
    <row r="5128" spans="1:8" x14ac:dyDescent="0.25">
      <c r="A5128">
        <v>105126</v>
      </c>
      <c r="B5128" s="1">
        <v>46204</v>
      </c>
      <c r="C5128" t="s">
        <v>340</v>
      </c>
      <c r="D5128" t="s">
        <v>1081</v>
      </c>
      <c r="E5128">
        <v>5</v>
      </c>
      <c r="F5128">
        <v>4114</v>
      </c>
      <c r="G5128">
        <v>10</v>
      </c>
      <c r="H5128" t="s">
        <v>1020</v>
      </c>
    </row>
    <row r="5129" spans="1:8" x14ac:dyDescent="0.25">
      <c r="A5129">
        <v>105127</v>
      </c>
      <c r="B5129" s="1">
        <v>46204</v>
      </c>
      <c r="C5129" t="s">
        <v>307</v>
      </c>
      <c r="D5129" t="s">
        <v>1137</v>
      </c>
      <c r="E5129">
        <v>3</v>
      </c>
      <c r="F5129">
        <v>647</v>
      </c>
      <c r="G5129">
        <v>5</v>
      </c>
      <c r="H5129" t="s">
        <v>1019</v>
      </c>
    </row>
    <row r="5130" spans="1:8" x14ac:dyDescent="0.25">
      <c r="A5130">
        <v>105128</v>
      </c>
      <c r="B5130" s="1">
        <v>46204</v>
      </c>
      <c r="C5130" t="s">
        <v>241</v>
      </c>
      <c r="D5130" t="s">
        <v>1039</v>
      </c>
      <c r="E5130">
        <v>2</v>
      </c>
      <c r="F5130">
        <v>213</v>
      </c>
      <c r="G5130">
        <v>10</v>
      </c>
      <c r="H5130" t="s">
        <v>1023</v>
      </c>
    </row>
    <row r="5131" spans="1:8" x14ac:dyDescent="0.25">
      <c r="A5131">
        <v>105129</v>
      </c>
      <c r="B5131" s="1">
        <v>46204</v>
      </c>
      <c r="C5131" t="s">
        <v>955</v>
      </c>
      <c r="D5131" t="s">
        <v>1032</v>
      </c>
      <c r="E5131">
        <v>2</v>
      </c>
      <c r="F5131">
        <v>3229</v>
      </c>
      <c r="G5131">
        <v>0</v>
      </c>
      <c r="H5131" t="s">
        <v>1023</v>
      </c>
    </row>
    <row r="5132" spans="1:8" x14ac:dyDescent="0.25">
      <c r="A5132">
        <v>105130</v>
      </c>
      <c r="B5132" s="1">
        <v>46204</v>
      </c>
      <c r="C5132" t="s">
        <v>325</v>
      </c>
      <c r="D5132" t="s">
        <v>1048</v>
      </c>
      <c r="E5132">
        <v>1</v>
      </c>
      <c r="F5132">
        <v>3018</v>
      </c>
      <c r="G5132">
        <v>0</v>
      </c>
      <c r="H5132" t="s">
        <v>1025</v>
      </c>
    </row>
    <row r="5133" spans="1:8" x14ac:dyDescent="0.25">
      <c r="A5133">
        <v>105131</v>
      </c>
      <c r="B5133" s="1">
        <v>46204</v>
      </c>
      <c r="C5133" t="s">
        <v>971</v>
      </c>
      <c r="D5133" t="s">
        <v>1139</v>
      </c>
      <c r="E5133">
        <v>3</v>
      </c>
      <c r="F5133">
        <v>4619</v>
      </c>
      <c r="G5133">
        <v>5</v>
      </c>
      <c r="H5133" t="s">
        <v>1020</v>
      </c>
    </row>
    <row r="5134" spans="1:8" x14ac:dyDescent="0.25">
      <c r="A5134">
        <v>105132</v>
      </c>
      <c r="B5134" s="1">
        <v>46204</v>
      </c>
      <c r="C5134" t="s">
        <v>775</v>
      </c>
      <c r="D5134" t="s">
        <v>1032</v>
      </c>
      <c r="E5134">
        <v>4</v>
      </c>
      <c r="F5134">
        <v>2951</v>
      </c>
      <c r="G5134">
        <v>5</v>
      </c>
      <c r="H5134" t="s">
        <v>1020</v>
      </c>
    </row>
    <row r="5135" spans="1:8" x14ac:dyDescent="0.25">
      <c r="A5135">
        <v>105133</v>
      </c>
      <c r="B5135" s="1">
        <v>46204</v>
      </c>
      <c r="C5135" t="s">
        <v>244</v>
      </c>
      <c r="D5135" t="s">
        <v>1165</v>
      </c>
      <c r="E5135">
        <v>3</v>
      </c>
      <c r="F5135">
        <v>3265</v>
      </c>
      <c r="G5135">
        <v>0</v>
      </c>
      <c r="H5135" t="s">
        <v>1018</v>
      </c>
    </row>
    <row r="5136" spans="1:8" x14ac:dyDescent="0.25">
      <c r="A5136">
        <v>105134</v>
      </c>
      <c r="B5136" s="1">
        <v>46204</v>
      </c>
      <c r="C5136" t="s">
        <v>847</v>
      </c>
      <c r="D5136" t="s">
        <v>1044</v>
      </c>
      <c r="E5136">
        <v>4</v>
      </c>
      <c r="F5136">
        <v>3702</v>
      </c>
      <c r="G5136">
        <v>0</v>
      </c>
      <c r="H5136" t="s">
        <v>1018</v>
      </c>
    </row>
    <row r="5137" spans="1:8" x14ac:dyDescent="0.25">
      <c r="A5137">
        <v>105135</v>
      </c>
      <c r="B5137" s="1">
        <v>46204</v>
      </c>
      <c r="C5137" t="s">
        <v>4</v>
      </c>
      <c r="D5137" t="s">
        <v>1034</v>
      </c>
      <c r="E5137">
        <v>5</v>
      </c>
      <c r="F5137">
        <v>2537</v>
      </c>
      <c r="G5137">
        <v>0</v>
      </c>
      <c r="H5137" t="s">
        <v>1025</v>
      </c>
    </row>
    <row r="5138" spans="1:8" x14ac:dyDescent="0.25">
      <c r="A5138">
        <v>105136</v>
      </c>
      <c r="B5138" s="1">
        <v>46204</v>
      </c>
      <c r="C5138" t="s">
        <v>612</v>
      </c>
      <c r="D5138" t="s">
        <v>1175</v>
      </c>
      <c r="E5138">
        <v>1</v>
      </c>
      <c r="F5138">
        <v>295</v>
      </c>
      <c r="G5138">
        <v>0</v>
      </c>
      <c r="H5138" t="s">
        <v>1024</v>
      </c>
    </row>
    <row r="5139" spans="1:8" x14ac:dyDescent="0.25">
      <c r="A5139">
        <v>105137</v>
      </c>
      <c r="B5139" s="1">
        <v>46204</v>
      </c>
      <c r="C5139" t="s">
        <v>134</v>
      </c>
      <c r="D5139" t="s">
        <v>1095</v>
      </c>
      <c r="E5139">
        <v>3</v>
      </c>
      <c r="F5139">
        <v>3057</v>
      </c>
      <c r="G5139">
        <v>0</v>
      </c>
      <c r="H5139" t="s">
        <v>1016</v>
      </c>
    </row>
    <row r="5140" spans="1:8" x14ac:dyDescent="0.25">
      <c r="A5140">
        <v>105138</v>
      </c>
      <c r="B5140" s="1">
        <v>46204</v>
      </c>
      <c r="C5140" t="s">
        <v>554</v>
      </c>
      <c r="D5140" t="s">
        <v>1138</v>
      </c>
      <c r="E5140">
        <v>1</v>
      </c>
      <c r="F5140">
        <v>1223</v>
      </c>
      <c r="G5140">
        <v>0</v>
      </c>
      <c r="H5140" t="s">
        <v>1018</v>
      </c>
    </row>
    <row r="5141" spans="1:8" x14ac:dyDescent="0.25">
      <c r="A5141">
        <v>105139</v>
      </c>
      <c r="B5141" s="1">
        <v>46204</v>
      </c>
      <c r="C5141" t="s">
        <v>272</v>
      </c>
      <c r="D5141" t="s">
        <v>1172</v>
      </c>
      <c r="E5141">
        <v>3</v>
      </c>
      <c r="F5141">
        <v>3443</v>
      </c>
      <c r="G5141">
        <v>5</v>
      </c>
      <c r="H5141" t="s">
        <v>1025</v>
      </c>
    </row>
    <row r="5142" spans="1:8" x14ac:dyDescent="0.25">
      <c r="A5142">
        <v>105140</v>
      </c>
      <c r="B5142" s="1">
        <v>46204</v>
      </c>
      <c r="C5142" t="s">
        <v>201</v>
      </c>
      <c r="D5142" t="s">
        <v>1164</v>
      </c>
      <c r="E5142">
        <v>3</v>
      </c>
      <c r="F5142">
        <v>4857</v>
      </c>
      <c r="G5142">
        <v>10</v>
      </c>
      <c r="H5142" t="s">
        <v>1019</v>
      </c>
    </row>
    <row r="5143" spans="1:8" x14ac:dyDescent="0.25">
      <c r="A5143">
        <v>105141</v>
      </c>
      <c r="B5143" s="1">
        <v>46204</v>
      </c>
      <c r="C5143" t="s">
        <v>229</v>
      </c>
      <c r="D5143" t="s">
        <v>1152</v>
      </c>
      <c r="E5143">
        <v>4</v>
      </c>
      <c r="F5143">
        <v>2595</v>
      </c>
      <c r="G5143">
        <v>10</v>
      </c>
      <c r="H5143" t="s">
        <v>1020</v>
      </c>
    </row>
    <row r="5144" spans="1:8" x14ac:dyDescent="0.25">
      <c r="A5144">
        <v>105142</v>
      </c>
      <c r="B5144" s="1">
        <v>46204</v>
      </c>
      <c r="C5144" t="s">
        <v>373</v>
      </c>
      <c r="D5144" t="s">
        <v>1087</v>
      </c>
      <c r="E5144">
        <v>1</v>
      </c>
      <c r="F5144">
        <v>4263</v>
      </c>
      <c r="G5144">
        <v>10</v>
      </c>
      <c r="H5144" t="s">
        <v>1016</v>
      </c>
    </row>
    <row r="5145" spans="1:8" x14ac:dyDescent="0.25">
      <c r="A5145">
        <v>105143</v>
      </c>
      <c r="B5145" s="1">
        <v>46204</v>
      </c>
      <c r="C5145" t="s">
        <v>740</v>
      </c>
      <c r="D5145" t="s">
        <v>1121</v>
      </c>
      <c r="E5145">
        <v>3</v>
      </c>
      <c r="F5145">
        <v>1392</v>
      </c>
      <c r="G5145">
        <v>0</v>
      </c>
      <c r="H5145" t="s">
        <v>1019</v>
      </c>
    </row>
    <row r="5146" spans="1:8" x14ac:dyDescent="0.25">
      <c r="A5146">
        <v>105144</v>
      </c>
      <c r="B5146" s="1">
        <v>46204</v>
      </c>
      <c r="C5146" t="s">
        <v>40</v>
      </c>
      <c r="D5146" t="s">
        <v>1090</v>
      </c>
      <c r="E5146">
        <v>2</v>
      </c>
      <c r="F5146">
        <v>3480</v>
      </c>
      <c r="G5146">
        <v>10</v>
      </c>
      <c r="H5146" t="s">
        <v>1016</v>
      </c>
    </row>
    <row r="5147" spans="1:8" x14ac:dyDescent="0.25">
      <c r="A5147">
        <v>105145</v>
      </c>
      <c r="B5147" s="1">
        <v>46204</v>
      </c>
      <c r="C5147" t="s">
        <v>948</v>
      </c>
      <c r="D5147" t="s">
        <v>1053</v>
      </c>
      <c r="E5147">
        <v>4</v>
      </c>
      <c r="F5147">
        <v>920</v>
      </c>
      <c r="G5147">
        <v>5</v>
      </c>
      <c r="H5147" t="s">
        <v>1019</v>
      </c>
    </row>
    <row r="5148" spans="1:8" x14ac:dyDescent="0.25">
      <c r="A5148">
        <v>105146</v>
      </c>
      <c r="B5148" s="1">
        <v>46204</v>
      </c>
      <c r="C5148" t="s">
        <v>571</v>
      </c>
      <c r="D5148" t="s">
        <v>1037</v>
      </c>
      <c r="E5148">
        <v>2</v>
      </c>
      <c r="F5148">
        <v>1829</v>
      </c>
      <c r="G5148">
        <v>5</v>
      </c>
      <c r="H5148" t="s">
        <v>1019</v>
      </c>
    </row>
    <row r="5149" spans="1:8" x14ac:dyDescent="0.25">
      <c r="A5149">
        <v>105147</v>
      </c>
      <c r="B5149" s="1">
        <v>46204</v>
      </c>
      <c r="C5149" t="s">
        <v>307</v>
      </c>
      <c r="D5149" t="s">
        <v>1066</v>
      </c>
      <c r="E5149">
        <v>4</v>
      </c>
      <c r="F5149">
        <v>1256</v>
      </c>
      <c r="G5149">
        <v>0</v>
      </c>
      <c r="H5149" t="s">
        <v>1024</v>
      </c>
    </row>
    <row r="5150" spans="1:8" x14ac:dyDescent="0.25">
      <c r="A5150">
        <v>105148</v>
      </c>
      <c r="B5150" s="1">
        <v>46204</v>
      </c>
      <c r="C5150" t="s">
        <v>281</v>
      </c>
      <c r="D5150" t="s">
        <v>1166</v>
      </c>
      <c r="E5150">
        <v>4</v>
      </c>
      <c r="F5150">
        <v>2402</v>
      </c>
      <c r="G5150">
        <v>10</v>
      </c>
      <c r="H5150" t="s">
        <v>1024</v>
      </c>
    </row>
    <row r="5151" spans="1:8" x14ac:dyDescent="0.25">
      <c r="A5151">
        <v>105149</v>
      </c>
      <c r="B5151" s="1">
        <v>46204</v>
      </c>
      <c r="C5151" t="s">
        <v>55</v>
      </c>
      <c r="D5151" t="s">
        <v>1168</v>
      </c>
      <c r="E5151">
        <v>4</v>
      </c>
      <c r="F5151">
        <v>2283</v>
      </c>
      <c r="G5151">
        <v>10</v>
      </c>
      <c r="H5151" t="s">
        <v>1019</v>
      </c>
    </row>
    <row r="5152" spans="1:8" x14ac:dyDescent="0.25">
      <c r="A5152">
        <v>105150</v>
      </c>
      <c r="B5152" s="1">
        <v>46204</v>
      </c>
      <c r="C5152" t="s">
        <v>363</v>
      </c>
      <c r="D5152" t="s">
        <v>1107</v>
      </c>
      <c r="E5152">
        <v>3</v>
      </c>
      <c r="F5152">
        <v>2065</v>
      </c>
      <c r="G5152">
        <v>5</v>
      </c>
      <c r="H5152" t="s">
        <v>1018</v>
      </c>
    </row>
    <row r="5153" spans="1:8" x14ac:dyDescent="0.25">
      <c r="A5153">
        <v>105151</v>
      </c>
      <c r="B5153" s="1">
        <v>46204</v>
      </c>
      <c r="C5153" t="s">
        <v>237</v>
      </c>
      <c r="D5153" t="s">
        <v>1061</v>
      </c>
      <c r="E5153">
        <v>1</v>
      </c>
      <c r="F5153">
        <v>4297</v>
      </c>
      <c r="G5153">
        <v>0</v>
      </c>
      <c r="H5153" t="s">
        <v>1020</v>
      </c>
    </row>
    <row r="5154" spans="1:8" x14ac:dyDescent="0.25">
      <c r="A5154">
        <v>105152</v>
      </c>
      <c r="B5154" s="1">
        <v>46204</v>
      </c>
      <c r="C5154" t="s">
        <v>664</v>
      </c>
      <c r="D5154" t="s">
        <v>1046</v>
      </c>
      <c r="E5154">
        <v>5</v>
      </c>
      <c r="F5154">
        <v>3110</v>
      </c>
      <c r="G5154">
        <v>0</v>
      </c>
      <c r="H5154" t="s">
        <v>1017</v>
      </c>
    </row>
    <row r="5155" spans="1:8" x14ac:dyDescent="0.25">
      <c r="A5155">
        <v>105153</v>
      </c>
      <c r="B5155" s="1">
        <v>46204</v>
      </c>
      <c r="C5155" t="s">
        <v>709</v>
      </c>
      <c r="D5155" t="s">
        <v>1090</v>
      </c>
      <c r="E5155">
        <v>2</v>
      </c>
      <c r="F5155">
        <v>4870</v>
      </c>
      <c r="G5155">
        <v>0</v>
      </c>
      <c r="H5155" t="s">
        <v>1019</v>
      </c>
    </row>
    <row r="5156" spans="1:8" x14ac:dyDescent="0.25">
      <c r="A5156">
        <v>105154</v>
      </c>
      <c r="B5156" s="1">
        <v>46204</v>
      </c>
      <c r="C5156" t="s">
        <v>617</v>
      </c>
      <c r="D5156" t="s">
        <v>1049</v>
      </c>
      <c r="E5156">
        <v>3</v>
      </c>
      <c r="F5156">
        <v>4167</v>
      </c>
      <c r="G5156">
        <v>10</v>
      </c>
      <c r="H5156" t="s">
        <v>1021</v>
      </c>
    </row>
    <row r="5157" spans="1:8" x14ac:dyDescent="0.25">
      <c r="A5157">
        <v>105155</v>
      </c>
      <c r="B5157" s="1">
        <v>46204</v>
      </c>
      <c r="C5157" t="s">
        <v>631</v>
      </c>
      <c r="D5157" t="s">
        <v>1133</v>
      </c>
      <c r="E5157">
        <v>5</v>
      </c>
      <c r="F5157">
        <v>3450</v>
      </c>
      <c r="G5157">
        <v>5</v>
      </c>
      <c r="H5157" t="s">
        <v>1019</v>
      </c>
    </row>
    <row r="5158" spans="1:8" x14ac:dyDescent="0.25">
      <c r="A5158">
        <v>105156</v>
      </c>
      <c r="B5158" s="1">
        <v>46204</v>
      </c>
      <c r="C5158" t="s">
        <v>778</v>
      </c>
      <c r="D5158" t="s">
        <v>1043</v>
      </c>
      <c r="E5158">
        <v>1</v>
      </c>
      <c r="F5158">
        <v>3743</v>
      </c>
      <c r="G5158">
        <v>0</v>
      </c>
      <c r="H5158" t="s">
        <v>1025</v>
      </c>
    </row>
    <row r="5159" spans="1:8" x14ac:dyDescent="0.25">
      <c r="A5159">
        <v>105157</v>
      </c>
      <c r="B5159" s="1">
        <v>46204</v>
      </c>
      <c r="C5159" t="s">
        <v>373</v>
      </c>
      <c r="D5159" t="s">
        <v>1034</v>
      </c>
      <c r="E5159">
        <v>1</v>
      </c>
      <c r="F5159">
        <v>3774</v>
      </c>
      <c r="G5159">
        <v>5</v>
      </c>
      <c r="H5159" t="s">
        <v>1025</v>
      </c>
    </row>
    <row r="5160" spans="1:8" x14ac:dyDescent="0.25">
      <c r="A5160">
        <v>105158</v>
      </c>
      <c r="B5160" s="1">
        <v>46204</v>
      </c>
      <c r="C5160" t="s">
        <v>966</v>
      </c>
      <c r="D5160" t="s">
        <v>1069</v>
      </c>
      <c r="E5160">
        <v>3</v>
      </c>
      <c r="F5160">
        <v>3154</v>
      </c>
      <c r="G5160">
        <v>10</v>
      </c>
      <c r="H5160" t="s">
        <v>1021</v>
      </c>
    </row>
    <row r="5161" spans="1:8" x14ac:dyDescent="0.25">
      <c r="A5161">
        <v>105159</v>
      </c>
      <c r="B5161" s="1">
        <v>46204</v>
      </c>
      <c r="C5161" t="s">
        <v>564</v>
      </c>
      <c r="D5161" t="s">
        <v>1085</v>
      </c>
      <c r="E5161">
        <v>2</v>
      </c>
      <c r="F5161">
        <v>4649</v>
      </c>
      <c r="G5161">
        <v>5</v>
      </c>
      <c r="H5161" t="s">
        <v>1021</v>
      </c>
    </row>
    <row r="5162" spans="1:8" x14ac:dyDescent="0.25">
      <c r="A5162">
        <v>105160</v>
      </c>
      <c r="B5162" s="1">
        <v>46204</v>
      </c>
      <c r="C5162" t="s">
        <v>825</v>
      </c>
      <c r="D5162" t="s">
        <v>1101</v>
      </c>
      <c r="E5162">
        <v>5</v>
      </c>
      <c r="F5162">
        <v>3529</v>
      </c>
      <c r="G5162">
        <v>10</v>
      </c>
      <c r="H5162" t="s">
        <v>1016</v>
      </c>
    </row>
    <row r="5163" spans="1:8" x14ac:dyDescent="0.25">
      <c r="A5163">
        <v>105161</v>
      </c>
      <c r="B5163" s="1">
        <v>46204</v>
      </c>
      <c r="C5163" t="s">
        <v>915</v>
      </c>
      <c r="D5163" t="s">
        <v>1055</v>
      </c>
      <c r="E5163">
        <v>5</v>
      </c>
      <c r="F5163">
        <v>2303</v>
      </c>
      <c r="G5163">
        <v>0</v>
      </c>
      <c r="H5163" t="s">
        <v>1025</v>
      </c>
    </row>
    <row r="5164" spans="1:8" x14ac:dyDescent="0.25">
      <c r="A5164">
        <v>105162</v>
      </c>
      <c r="B5164" s="1">
        <v>46204</v>
      </c>
      <c r="C5164" t="s">
        <v>68</v>
      </c>
      <c r="D5164" t="s">
        <v>1151</v>
      </c>
      <c r="E5164">
        <v>1</v>
      </c>
      <c r="F5164">
        <v>2546</v>
      </c>
      <c r="G5164">
        <v>0</v>
      </c>
      <c r="H5164" t="s">
        <v>1024</v>
      </c>
    </row>
    <row r="5165" spans="1:8" x14ac:dyDescent="0.25">
      <c r="A5165">
        <v>105163</v>
      </c>
      <c r="B5165" s="1">
        <v>46204</v>
      </c>
      <c r="C5165" t="s">
        <v>239</v>
      </c>
      <c r="D5165" t="s">
        <v>1073</v>
      </c>
      <c r="E5165">
        <v>5</v>
      </c>
      <c r="F5165">
        <v>3433</v>
      </c>
      <c r="G5165">
        <v>10</v>
      </c>
      <c r="H5165" t="s">
        <v>1017</v>
      </c>
    </row>
    <row r="5166" spans="1:8" x14ac:dyDescent="0.25">
      <c r="A5166">
        <v>105164</v>
      </c>
      <c r="B5166" s="1">
        <v>46204</v>
      </c>
      <c r="C5166" t="s">
        <v>290</v>
      </c>
      <c r="D5166" t="s">
        <v>1165</v>
      </c>
      <c r="E5166">
        <v>1</v>
      </c>
      <c r="F5166">
        <v>1383</v>
      </c>
      <c r="G5166">
        <v>0</v>
      </c>
      <c r="H5166" t="s">
        <v>1021</v>
      </c>
    </row>
    <row r="5167" spans="1:8" x14ac:dyDescent="0.25">
      <c r="A5167">
        <v>105165</v>
      </c>
      <c r="B5167" s="1">
        <v>46204</v>
      </c>
      <c r="C5167" t="s">
        <v>27</v>
      </c>
      <c r="D5167" t="s">
        <v>1067</v>
      </c>
      <c r="E5167">
        <v>4</v>
      </c>
      <c r="F5167">
        <v>1663</v>
      </c>
      <c r="G5167">
        <v>5</v>
      </c>
      <c r="H5167" t="s">
        <v>1025</v>
      </c>
    </row>
    <row r="5168" spans="1:8" x14ac:dyDescent="0.25">
      <c r="A5168">
        <v>105166</v>
      </c>
      <c r="B5168" s="1">
        <v>46204</v>
      </c>
      <c r="C5168" t="s">
        <v>73</v>
      </c>
      <c r="D5168" t="s">
        <v>1084</v>
      </c>
      <c r="E5168">
        <v>1</v>
      </c>
      <c r="F5168">
        <v>969</v>
      </c>
      <c r="G5168">
        <v>0</v>
      </c>
      <c r="H5168" t="s">
        <v>1016</v>
      </c>
    </row>
    <row r="5169" spans="1:8" x14ac:dyDescent="0.25">
      <c r="A5169">
        <v>105167</v>
      </c>
      <c r="B5169" s="1">
        <v>46204</v>
      </c>
      <c r="C5169" t="s">
        <v>479</v>
      </c>
      <c r="D5169" t="s">
        <v>1030</v>
      </c>
      <c r="E5169">
        <v>1</v>
      </c>
      <c r="F5169">
        <v>3085</v>
      </c>
      <c r="G5169">
        <v>0</v>
      </c>
      <c r="H5169" t="s">
        <v>1021</v>
      </c>
    </row>
    <row r="5170" spans="1:8" x14ac:dyDescent="0.25">
      <c r="A5170">
        <v>105168</v>
      </c>
      <c r="B5170" s="1">
        <v>46204</v>
      </c>
      <c r="C5170" t="s">
        <v>181</v>
      </c>
      <c r="D5170" t="s">
        <v>1167</v>
      </c>
      <c r="E5170">
        <v>1</v>
      </c>
      <c r="F5170">
        <v>4767</v>
      </c>
      <c r="G5170">
        <v>5</v>
      </c>
      <c r="H5170" t="s">
        <v>1016</v>
      </c>
    </row>
    <row r="5171" spans="1:8" x14ac:dyDescent="0.25">
      <c r="A5171">
        <v>105169</v>
      </c>
      <c r="B5171" s="1">
        <v>46204</v>
      </c>
      <c r="C5171" t="s">
        <v>1002</v>
      </c>
      <c r="D5171" t="s">
        <v>1065</v>
      </c>
      <c r="E5171">
        <v>1</v>
      </c>
      <c r="F5171">
        <v>3429</v>
      </c>
      <c r="G5171">
        <v>0</v>
      </c>
      <c r="H5171" t="s">
        <v>1020</v>
      </c>
    </row>
    <row r="5172" spans="1:8" x14ac:dyDescent="0.25">
      <c r="A5172">
        <v>105170</v>
      </c>
      <c r="B5172" s="1">
        <v>46204</v>
      </c>
      <c r="C5172" t="s">
        <v>33</v>
      </c>
      <c r="D5172" t="s">
        <v>1132</v>
      </c>
      <c r="E5172">
        <v>5</v>
      </c>
      <c r="F5172">
        <v>2087</v>
      </c>
      <c r="G5172">
        <v>5</v>
      </c>
      <c r="H5172" t="s">
        <v>1018</v>
      </c>
    </row>
    <row r="5173" spans="1:8" x14ac:dyDescent="0.25">
      <c r="A5173">
        <v>105171</v>
      </c>
      <c r="B5173" s="1">
        <v>46204</v>
      </c>
      <c r="C5173" t="s">
        <v>516</v>
      </c>
      <c r="D5173" t="s">
        <v>1137</v>
      </c>
      <c r="E5173">
        <v>4</v>
      </c>
      <c r="F5173">
        <v>368</v>
      </c>
      <c r="G5173">
        <v>5</v>
      </c>
      <c r="H5173" t="s">
        <v>1024</v>
      </c>
    </row>
    <row r="5174" spans="1:8" x14ac:dyDescent="0.25">
      <c r="A5174">
        <v>105172</v>
      </c>
      <c r="B5174" s="1">
        <v>46204</v>
      </c>
      <c r="C5174" t="s">
        <v>188</v>
      </c>
      <c r="D5174" t="s">
        <v>1169</v>
      </c>
      <c r="E5174">
        <v>4</v>
      </c>
      <c r="F5174">
        <v>2225</v>
      </c>
      <c r="G5174">
        <v>10</v>
      </c>
      <c r="H5174" t="s">
        <v>1021</v>
      </c>
    </row>
    <row r="5175" spans="1:8" x14ac:dyDescent="0.25">
      <c r="A5175">
        <v>105173</v>
      </c>
      <c r="B5175" s="1">
        <v>46204</v>
      </c>
      <c r="C5175" t="s">
        <v>150</v>
      </c>
      <c r="D5175" t="s">
        <v>1091</v>
      </c>
      <c r="E5175">
        <v>5</v>
      </c>
      <c r="F5175">
        <v>1041</v>
      </c>
      <c r="G5175">
        <v>5</v>
      </c>
      <c r="H5175" t="s">
        <v>1016</v>
      </c>
    </row>
    <row r="5176" spans="1:8" x14ac:dyDescent="0.25">
      <c r="A5176">
        <v>105174</v>
      </c>
      <c r="B5176" s="1">
        <v>46204</v>
      </c>
      <c r="C5176" t="s">
        <v>649</v>
      </c>
      <c r="D5176" t="s">
        <v>1094</v>
      </c>
      <c r="E5176">
        <v>5</v>
      </c>
      <c r="F5176">
        <v>4876</v>
      </c>
      <c r="G5176">
        <v>10</v>
      </c>
      <c r="H5176" t="s">
        <v>1022</v>
      </c>
    </row>
    <row r="5177" spans="1:8" x14ac:dyDescent="0.25">
      <c r="A5177">
        <v>105175</v>
      </c>
      <c r="B5177" s="1">
        <v>46204</v>
      </c>
      <c r="C5177" t="s">
        <v>104</v>
      </c>
      <c r="D5177" t="s">
        <v>1082</v>
      </c>
      <c r="E5177">
        <v>5</v>
      </c>
      <c r="F5177">
        <v>391</v>
      </c>
      <c r="G5177">
        <v>5</v>
      </c>
      <c r="H5177" t="s">
        <v>1022</v>
      </c>
    </row>
    <row r="5178" spans="1:8" x14ac:dyDescent="0.25">
      <c r="A5178">
        <v>105176</v>
      </c>
      <c r="B5178" s="1">
        <v>46204</v>
      </c>
      <c r="C5178" t="s">
        <v>678</v>
      </c>
      <c r="D5178" t="s">
        <v>1048</v>
      </c>
      <c r="E5178">
        <v>4</v>
      </c>
      <c r="F5178">
        <v>2192</v>
      </c>
      <c r="G5178">
        <v>10</v>
      </c>
      <c r="H5178" t="s">
        <v>1016</v>
      </c>
    </row>
    <row r="5179" spans="1:8" x14ac:dyDescent="0.25">
      <c r="A5179">
        <v>105177</v>
      </c>
      <c r="B5179" s="1">
        <v>46204</v>
      </c>
      <c r="C5179" t="s">
        <v>695</v>
      </c>
      <c r="D5179" t="s">
        <v>1112</v>
      </c>
      <c r="E5179">
        <v>4</v>
      </c>
      <c r="F5179">
        <v>1946</v>
      </c>
      <c r="G5179">
        <v>5</v>
      </c>
      <c r="H5179" t="s">
        <v>1017</v>
      </c>
    </row>
    <row r="5180" spans="1:8" x14ac:dyDescent="0.25">
      <c r="A5180">
        <v>105178</v>
      </c>
      <c r="B5180" s="1">
        <v>46204</v>
      </c>
      <c r="C5180" t="s">
        <v>573</v>
      </c>
      <c r="D5180" t="s">
        <v>1076</v>
      </c>
      <c r="E5180">
        <v>2</v>
      </c>
      <c r="F5180">
        <v>3403</v>
      </c>
      <c r="G5180">
        <v>10</v>
      </c>
      <c r="H5180" t="s">
        <v>1016</v>
      </c>
    </row>
    <row r="5181" spans="1:8" x14ac:dyDescent="0.25">
      <c r="A5181">
        <v>105179</v>
      </c>
      <c r="B5181" s="1">
        <v>46204</v>
      </c>
      <c r="C5181" t="s">
        <v>754</v>
      </c>
      <c r="D5181" t="s">
        <v>1089</v>
      </c>
      <c r="E5181">
        <v>4</v>
      </c>
      <c r="F5181">
        <v>3992</v>
      </c>
      <c r="G5181">
        <v>10</v>
      </c>
      <c r="H5181" t="s">
        <v>1018</v>
      </c>
    </row>
    <row r="5182" spans="1:8" x14ac:dyDescent="0.25">
      <c r="A5182">
        <v>105180</v>
      </c>
      <c r="B5182" s="1">
        <v>46204</v>
      </c>
      <c r="C5182" t="s">
        <v>97</v>
      </c>
      <c r="D5182" t="s">
        <v>1092</v>
      </c>
      <c r="E5182">
        <v>3</v>
      </c>
      <c r="F5182">
        <v>1809</v>
      </c>
      <c r="G5182">
        <v>10</v>
      </c>
      <c r="H5182" t="s">
        <v>1024</v>
      </c>
    </row>
    <row r="5183" spans="1:8" x14ac:dyDescent="0.25">
      <c r="A5183">
        <v>105181</v>
      </c>
      <c r="B5183" s="1">
        <v>46204</v>
      </c>
      <c r="C5183" t="s">
        <v>205</v>
      </c>
      <c r="D5183" t="s">
        <v>1049</v>
      </c>
      <c r="E5183">
        <v>3</v>
      </c>
      <c r="F5183">
        <v>4470</v>
      </c>
      <c r="G5183">
        <v>5</v>
      </c>
      <c r="H5183" t="s">
        <v>1023</v>
      </c>
    </row>
    <row r="5184" spans="1:8" x14ac:dyDescent="0.25">
      <c r="A5184">
        <v>105182</v>
      </c>
      <c r="B5184" s="1">
        <v>46204</v>
      </c>
      <c r="C5184" t="s">
        <v>84</v>
      </c>
      <c r="D5184" t="s">
        <v>1134</v>
      </c>
      <c r="E5184">
        <v>3</v>
      </c>
      <c r="F5184">
        <v>1182</v>
      </c>
      <c r="G5184">
        <v>0</v>
      </c>
      <c r="H5184" t="s">
        <v>1023</v>
      </c>
    </row>
    <row r="5185" spans="1:8" x14ac:dyDescent="0.25">
      <c r="A5185">
        <v>105183</v>
      </c>
      <c r="B5185" s="1">
        <v>46204</v>
      </c>
      <c r="C5185" t="s">
        <v>322</v>
      </c>
      <c r="D5185" t="s">
        <v>1100</v>
      </c>
      <c r="E5185">
        <v>3</v>
      </c>
      <c r="F5185">
        <v>3065</v>
      </c>
      <c r="G5185">
        <v>10</v>
      </c>
      <c r="H5185" t="s">
        <v>1016</v>
      </c>
    </row>
    <row r="5186" spans="1:8" x14ac:dyDescent="0.25">
      <c r="A5186">
        <v>105184</v>
      </c>
      <c r="B5186" s="1">
        <v>46204</v>
      </c>
      <c r="C5186" t="s">
        <v>140</v>
      </c>
      <c r="D5186" t="s">
        <v>1170</v>
      </c>
      <c r="E5186">
        <v>1</v>
      </c>
      <c r="F5186">
        <v>4852</v>
      </c>
      <c r="G5186">
        <v>10</v>
      </c>
      <c r="H5186" t="s">
        <v>1021</v>
      </c>
    </row>
    <row r="5187" spans="1:8" x14ac:dyDescent="0.25">
      <c r="A5187">
        <v>105185</v>
      </c>
      <c r="B5187" s="1">
        <v>46204</v>
      </c>
      <c r="C5187" t="s">
        <v>683</v>
      </c>
      <c r="D5187" t="s">
        <v>1105</v>
      </c>
      <c r="E5187">
        <v>3</v>
      </c>
      <c r="F5187">
        <v>2802</v>
      </c>
      <c r="G5187">
        <v>0</v>
      </c>
      <c r="H5187" t="s">
        <v>1020</v>
      </c>
    </row>
    <row r="5188" spans="1:8" x14ac:dyDescent="0.25">
      <c r="A5188">
        <v>105186</v>
      </c>
      <c r="B5188" s="1">
        <v>46204</v>
      </c>
      <c r="C5188" t="s">
        <v>841</v>
      </c>
      <c r="D5188" t="s">
        <v>1057</v>
      </c>
      <c r="E5188">
        <v>2</v>
      </c>
      <c r="F5188">
        <v>2678</v>
      </c>
      <c r="G5188">
        <v>10</v>
      </c>
      <c r="H5188" t="s">
        <v>1018</v>
      </c>
    </row>
    <row r="5189" spans="1:8" x14ac:dyDescent="0.25">
      <c r="A5189">
        <v>105187</v>
      </c>
      <c r="B5189" s="1">
        <v>46204</v>
      </c>
      <c r="C5189" t="s">
        <v>887</v>
      </c>
      <c r="D5189" t="s">
        <v>1165</v>
      </c>
      <c r="E5189">
        <v>2</v>
      </c>
      <c r="F5189">
        <v>94</v>
      </c>
      <c r="G5189">
        <v>5</v>
      </c>
      <c r="H5189" t="s">
        <v>1024</v>
      </c>
    </row>
    <row r="5190" spans="1:8" x14ac:dyDescent="0.25">
      <c r="A5190">
        <v>105188</v>
      </c>
      <c r="B5190" s="1">
        <v>46204</v>
      </c>
      <c r="C5190" t="s">
        <v>692</v>
      </c>
      <c r="D5190" t="s">
        <v>1169</v>
      </c>
      <c r="E5190">
        <v>1</v>
      </c>
      <c r="F5190">
        <v>3241</v>
      </c>
      <c r="G5190">
        <v>0</v>
      </c>
      <c r="H5190" t="s">
        <v>1021</v>
      </c>
    </row>
    <row r="5191" spans="1:8" x14ac:dyDescent="0.25">
      <c r="A5191">
        <v>105189</v>
      </c>
      <c r="B5191" s="1">
        <v>46204</v>
      </c>
      <c r="C5191" t="s">
        <v>950</v>
      </c>
      <c r="D5191" t="s">
        <v>1056</v>
      </c>
      <c r="E5191">
        <v>4</v>
      </c>
      <c r="F5191">
        <v>1281</v>
      </c>
      <c r="G5191">
        <v>5</v>
      </c>
      <c r="H5191" t="s">
        <v>1020</v>
      </c>
    </row>
    <row r="5192" spans="1:8" x14ac:dyDescent="0.25">
      <c r="A5192">
        <v>105190</v>
      </c>
      <c r="B5192" s="1">
        <v>46204</v>
      </c>
      <c r="C5192" t="s">
        <v>863</v>
      </c>
      <c r="D5192" t="s">
        <v>1137</v>
      </c>
      <c r="E5192">
        <v>1</v>
      </c>
      <c r="F5192">
        <v>1047</v>
      </c>
      <c r="G5192">
        <v>0</v>
      </c>
      <c r="H5192" t="s">
        <v>1021</v>
      </c>
    </row>
    <row r="5193" spans="1:8" x14ac:dyDescent="0.25">
      <c r="A5193">
        <v>105191</v>
      </c>
      <c r="B5193" s="1">
        <v>46204</v>
      </c>
      <c r="C5193" t="s">
        <v>678</v>
      </c>
      <c r="D5193" t="s">
        <v>1151</v>
      </c>
      <c r="E5193">
        <v>3</v>
      </c>
      <c r="F5193">
        <v>2623</v>
      </c>
      <c r="G5193">
        <v>10</v>
      </c>
      <c r="H5193" t="s">
        <v>1022</v>
      </c>
    </row>
    <row r="5194" spans="1:8" x14ac:dyDescent="0.25">
      <c r="A5194">
        <v>105192</v>
      </c>
      <c r="B5194" s="1">
        <v>46204</v>
      </c>
      <c r="C5194" t="s">
        <v>221</v>
      </c>
      <c r="D5194" t="s">
        <v>1148</v>
      </c>
      <c r="E5194">
        <v>5</v>
      </c>
      <c r="F5194">
        <v>1897</v>
      </c>
      <c r="G5194">
        <v>0</v>
      </c>
      <c r="H5194" t="s">
        <v>1018</v>
      </c>
    </row>
    <row r="5195" spans="1:8" x14ac:dyDescent="0.25">
      <c r="A5195">
        <v>105193</v>
      </c>
      <c r="B5195" s="1">
        <v>46204</v>
      </c>
      <c r="C5195" t="s">
        <v>492</v>
      </c>
      <c r="D5195" t="s">
        <v>1069</v>
      </c>
      <c r="E5195">
        <v>1</v>
      </c>
      <c r="F5195">
        <v>3502</v>
      </c>
      <c r="G5195">
        <v>5</v>
      </c>
      <c r="H5195" t="s">
        <v>1020</v>
      </c>
    </row>
    <row r="5196" spans="1:8" x14ac:dyDescent="0.25">
      <c r="A5196">
        <v>105194</v>
      </c>
      <c r="B5196" s="1">
        <v>46204</v>
      </c>
      <c r="C5196" t="s">
        <v>347</v>
      </c>
      <c r="D5196" t="s">
        <v>1084</v>
      </c>
      <c r="E5196">
        <v>4</v>
      </c>
      <c r="F5196">
        <v>3591</v>
      </c>
      <c r="G5196">
        <v>5</v>
      </c>
      <c r="H5196" t="s">
        <v>1019</v>
      </c>
    </row>
    <row r="5197" spans="1:8" x14ac:dyDescent="0.25">
      <c r="A5197">
        <v>105195</v>
      </c>
      <c r="B5197" s="1">
        <v>46204</v>
      </c>
      <c r="C5197" t="s">
        <v>244</v>
      </c>
      <c r="D5197" t="s">
        <v>1154</v>
      </c>
      <c r="E5197">
        <v>5</v>
      </c>
      <c r="F5197">
        <v>3487</v>
      </c>
      <c r="G5197">
        <v>5</v>
      </c>
      <c r="H5197" t="s">
        <v>1020</v>
      </c>
    </row>
    <row r="5198" spans="1:8" x14ac:dyDescent="0.25">
      <c r="A5198">
        <v>105196</v>
      </c>
      <c r="B5198" s="1">
        <v>46204</v>
      </c>
      <c r="C5198" t="s">
        <v>412</v>
      </c>
      <c r="D5198" t="s">
        <v>1111</v>
      </c>
      <c r="E5198">
        <v>1</v>
      </c>
      <c r="F5198">
        <v>205</v>
      </c>
      <c r="G5198">
        <v>5</v>
      </c>
      <c r="H5198" t="s">
        <v>1017</v>
      </c>
    </row>
    <row r="5199" spans="1:8" x14ac:dyDescent="0.25">
      <c r="A5199">
        <v>105197</v>
      </c>
      <c r="B5199" s="1">
        <v>46204</v>
      </c>
      <c r="C5199" t="s">
        <v>913</v>
      </c>
      <c r="D5199" t="s">
        <v>1112</v>
      </c>
      <c r="E5199">
        <v>2</v>
      </c>
      <c r="F5199">
        <v>606</v>
      </c>
      <c r="G5199">
        <v>5</v>
      </c>
      <c r="H5199" t="s">
        <v>1017</v>
      </c>
    </row>
    <row r="5200" spans="1:8" x14ac:dyDescent="0.25">
      <c r="A5200">
        <v>105198</v>
      </c>
      <c r="B5200" s="1">
        <v>46204</v>
      </c>
      <c r="C5200" t="s">
        <v>191</v>
      </c>
      <c r="D5200" t="s">
        <v>1139</v>
      </c>
      <c r="E5200">
        <v>3</v>
      </c>
      <c r="F5200">
        <v>3441</v>
      </c>
      <c r="G5200">
        <v>10</v>
      </c>
      <c r="H5200" t="s">
        <v>1025</v>
      </c>
    </row>
    <row r="5201" spans="1:8" x14ac:dyDescent="0.25">
      <c r="A5201">
        <v>105199</v>
      </c>
      <c r="B5201" s="1">
        <v>46204</v>
      </c>
      <c r="C5201" t="s">
        <v>785</v>
      </c>
      <c r="D5201" t="s">
        <v>1154</v>
      </c>
      <c r="E5201">
        <v>3</v>
      </c>
      <c r="F5201">
        <v>2813</v>
      </c>
      <c r="G5201">
        <v>10</v>
      </c>
      <c r="H5201" t="s">
        <v>1021</v>
      </c>
    </row>
    <row r="5202" spans="1:8" x14ac:dyDescent="0.25">
      <c r="A5202">
        <v>105200</v>
      </c>
      <c r="B5202" s="1">
        <v>46204</v>
      </c>
      <c r="C5202" t="s">
        <v>652</v>
      </c>
      <c r="D5202" t="s">
        <v>1127</v>
      </c>
      <c r="E5202">
        <v>2</v>
      </c>
      <c r="F5202">
        <v>4983</v>
      </c>
      <c r="G5202">
        <v>10</v>
      </c>
      <c r="H5202" t="s">
        <v>1021</v>
      </c>
    </row>
    <row r="5203" spans="1:8" x14ac:dyDescent="0.25">
      <c r="A5203">
        <v>105201</v>
      </c>
      <c r="B5203" s="1">
        <v>46204</v>
      </c>
      <c r="C5203" t="s">
        <v>648</v>
      </c>
      <c r="D5203" t="s">
        <v>1075</v>
      </c>
      <c r="E5203">
        <v>5</v>
      </c>
      <c r="F5203">
        <v>1522</v>
      </c>
      <c r="G5203">
        <v>0</v>
      </c>
      <c r="H5203" t="s">
        <v>1025</v>
      </c>
    </row>
    <row r="5204" spans="1:8" x14ac:dyDescent="0.25">
      <c r="A5204">
        <v>105202</v>
      </c>
      <c r="B5204" s="1">
        <v>46204</v>
      </c>
      <c r="C5204" t="s">
        <v>741</v>
      </c>
      <c r="D5204" t="s">
        <v>1034</v>
      </c>
      <c r="E5204">
        <v>1</v>
      </c>
      <c r="F5204">
        <v>4490</v>
      </c>
      <c r="G5204">
        <v>0</v>
      </c>
      <c r="H5204" t="s">
        <v>1021</v>
      </c>
    </row>
    <row r="5205" spans="1:8" x14ac:dyDescent="0.25">
      <c r="A5205">
        <v>105203</v>
      </c>
      <c r="B5205" s="1">
        <v>46204</v>
      </c>
      <c r="C5205" t="s">
        <v>609</v>
      </c>
      <c r="D5205" t="s">
        <v>1089</v>
      </c>
      <c r="E5205">
        <v>3</v>
      </c>
      <c r="F5205">
        <v>2245</v>
      </c>
      <c r="G5205">
        <v>5</v>
      </c>
      <c r="H5205" t="s">
        <v>1021</v>
      </c>
    </row>
    <row r="5206" spans="1:8" x14ac:dyDescent="0.25">
      <c r="A5206">
        <v>105204</v>
      </c>
      <c r="B5206" s="1">
        <v>46204</v>
      </c>
      <c r="C5206" t="s">
        <v>742</v>
      </c>
      <c r="D5206" t="s">
        <v>1136</v>
      </c>
      <c r="E5206">
        <v>4</v>
      </c>
      <c r="F5206">
        <v>4706</v>
      </c>
      <c r="G5206">
        <v>0</v>
      </c>
      <c r="H5206" t="s">
        <v>1018</v>
      </c>
    </row>
    <row r="5207" spans="1:8" x14ac:dyDescent="0.25">
      <c r="A5207">
        <v>105205</v>
      </c>
      <c r="B5207" s="1">
        <v>46204</v>
      </c>
      <c r="C5207" t="s">
        <v>330</v>
      </c>
      <c r="D5207" t="s">
        <v>1087</v>
      </c>
      <c r="E5207">
        <v>2</v>
      </c>
      <c r="F5207">
        <v>4437</v>
      </c>
      <c r="G5207">
        <v>0</v>
      </c>
      <c r="H5207" t="s">
        <v>1019</v>
      </c>
    </row>
    <row r="5208" spans="1:8" x14ac:dyDescent="0.25">
      <c r="A5208">
        <v>105206</v>
      </c>
      <c r="B5208" s="1">
        <v>46204</v>
      </c>
      <c r="C5208" t="s">
        <v>192</v>
      </c>
      <c r="D5208" t="s">
        <v>1058</v>
      </c>
      <c r="E5208">
        <v>3</v>
      </c>
      <c r="F5208">
        <v>1965</v>
      </c>
      <c r="G5208">
        <v>10</v>
      </c>
      <c r="H5208" t="s">
        <v>1024</v>
      </c>
    </row>
    <row r="5209" spans="1:8" x14ac:dyDescent="0.25">
      <c r="A5209">
        <v>105207</v>
      </c>
      <c r="B5209" s="1">
        <v>46204</v>
      </c>
      <c r="C5209" t="s">
        <v>588</v>
      </c>
      <c r="D5209" t="s">
        <v>1077</v>
      </c>
      <c r="E5209">
        <v>1</v>
      </c>
      <c r="F5209">
        <v>3225</v>
      </c>
      <c r="G5209">
        <v>5</v>
      </c>
      <c r="H5209" t="s">
        <v>1024</v>
      </c>
    </row>
    <row r="5210" spans="1:8" x14ac:dyDescent="0.25">
      <c r="A5210">
        <v>105208</v>
      </c>
      <c r="B5210" s="1">
        <v>46204</v>
      </c>
      <c r="C5210" t="s">
        <v>488</v>
      </c>
      <c r="D5210" t="s">
        <v>1177</v>
      </c>
      <c r="E5210">
        <v>5</v>
      </c>
      <c r="F5210">
        <v>4666</v>
      </c>
      <c r="G5210">
        <v>5</v>
      </c>
      <c r="H5210" t="s">
        <v>1023</v>
      </c>
    </row>
    <row r="5211" spans="1:8" x14ac:dyDescent="0.25">
      <c r="A5211">
        <v>105209</v>
      </c>
      <c r="B5211" s="1">
        <v>46204</v>
      </c>
      <c r="C5211" t="s">
        <v>971</v>
      </c>
      <c r="D5211" t="s">
        <v>1059</v>
      </c>
      <c r="E5211">
        <v>3</v>
      </c>
      <c r="F5211">
        <v>4412</v>
      </c>
      <c r="G5211">
        <v>0</v>
      </c>
      <c r="H5211" t="s">
        <v>1021</v>
      </c>
    </row>
    <row r="5212" spans="1:8" x14ac:dyDescent="0.25">
      <c r="A5212">
        <v>105210</v>
      </c>
      <c r="B5212" s="1">
        <v>46204</v>
      </c>
      <c r="C5212" t="s">
        <v>604</v>
      </c>
      <c r="D5212" t="s">
        <v>1051</v>
      </c>
      <c r="E5212">
        <v>1</v>
      </c>
      <c r="F5212">
        <v>4560</v>
      </c>
      <c r="G5212">
        <v>5</v>
      </c>
      <c r="H5212" t="s">
        <v>1023</v>
      </c>
    </row>
    <row r="5213" spans="1:8" x14ac:dyDescent="0.25">
      <c r="A5213">
        <v>105211</v>
      </c>
      <c r="B5213" s="1">
        <v>46204</v>
      </c>
      <c r="C5213" t="s">
        <v>527</v>
      </c>
      <c r="D5213" t="s">
        <v>1038</v>
      </c>
      <c r="E5213">
        <v>1</v>
      </c>
      <c r="F5213">
        <v>3844</v>
      </c>
      <c r="G5213">
        <v>10</v>
      </c>
      <c r="H5213" t="s">
        <v>1022</v>
      </c>
    </row>
    <row r="5214" spans="1:8" x14ac:dyDescent="0.25">
      <c r="A5214">
        <v>105212</v>
      </c>
      <c r="B5214" s="1">
        <v>46204</v>
      </c>
      <c r="C5214" t="s">
        <v>851</v>
      </c>
      <c r="D5214" t="s">
        <v>1108</v>
      </c>
      <c r="E5214">
        <v>5</v>
      </c>
      <c r="F5214">
        <v>3243</v>
      </c>
      <c r="G5214">
        <v>10</v>
      </c>
      <c r="H5214" t="s">
        <v>1021</v>
      </c>
    </row>
    <row r="5215" spans="1:8" x14ac:dyDescent="0.25">
      <c r="A5215">
        <v>105213</v>
      </c>
      <c r="B5215" s="1">
        <v>46204</v>
      </c>
      <c r="C5215" t="s">
        <v>430</v>
      </c>
      <c r="D5215" t="s">
        <v>1077</v>
      </c>
      <c r="E5215">
        <v>5</v>
      </c>
      <c r="F5215">
        <v>446</v>
      </c>
      <c r="G5215">
        <v>10</v>
      </c>
      <c r="H5215" t="s">
        <v>1020</v>
      </c>
    </row>
    <row r="5216" spans="1:8" x14ac:dyDescent="0.25">
      <c r="A5216">
        <v>105214</v>
      </c>
      <c r="B5216" s="1">
        <v>46204</v>
      </c>
      <c r="C5216" t="s">
        <v>492</v>
      </c>
      <c r="D5216" t="s">
        <v>1112</v>
      </c>
      <c r="E5216">
        <v>1</v>
      </c>
      <c r="F5216">
        <v>2584</v>
      </c>
      <c r="G5216">
        <v>10</v>
      </c>
      <c r="H5216" t="s">
        <v>1021</v>
      </c>
    </row>
    <row r="5217" spans="1:8" x14ac:dyDescent="0.25">
      <c r="A5217">
        <v>105215</v>
      </c>
      <c r="B5217" s="1">
        <v>46204</v>
      </c>
      <c r="C5217" t="s">
        <v>874</v>
      </c>
      <c r="D5217" t="s">
        <v>1096</v>
      </c>
      <c r="E5217">
        <v>5</v>
      </c>
      <c r="F5217">
        <v>1745</v>
      </c>
      <c r="G5217">
        <v>10</v>
      </c>
      <c r="H5217" t="s">
        <v>1021</v>
      </c>
    </row>
    <row r="5218" spans="1:8" x14ac:dyDescent="0.25">
      <c r="A5218">
        <v>105216</v>
      </c>
      <c r="B5218" s="1">
        <v>46204</v>
      </c>
      <c r="C5218" t="s">
        <v>116</v>
      </c>
      <c r="D5218" t="s">
        <v>1104</v>
      </c>
      <c r="E5218">
        <v>3</v>
      </c>
      <c r="F5218">
        <v>4092</v>
      </c>
      <c r="G5218">
        <v>10</v>
      </c>
      <c r="H5218" t="s">
        <v>1019</v>
      </c>
    </row>
    <row r="5219" spans="1:8" x14ac:dyDescent="0.25">
      <c r="A5219">
        <v>105217</v>
      </c>
      <c r="B5219" s="1">
        <v>46204</v>
      </c>
      <c r="C5219" t="s">
        <v>155</v>
      </c>
      <c r="D5219" t="s">
        <v>1050</v>
      </c>
      <c r="E5219">
        <v>3</v>
      </c>
      <c r="F5219">
        <v>4958</v>
      </c>
      <c r="G5219">
        <v>10</v>
      </c>
      <c r="H5219" t="s">
        <v>1023</v>
      </c>
    </row>
    <row r="5220" spans="1:8" x14ac:dyDescent="0.25">
      <c r="A5220">
        <v>105218</v>
      </c>
      <c r="B5220" s="1">
        <v>46204</v>
      </c>
      <c r="C5220" t="s">
        <v>984</v>
      </c>
      <c r="D5220" t="s">
        <v>1142</v>
      </c>
      <c r="E5220">
        <v>3</v>
      </c>
      <c r="F5220">
        <v>4789</v>
      </c>
      <c r="G5220">
        <v>0</v>
      </c>
      <c r="H5220" t="s">
        <v>1018</v>
      </c>
    </row>
    <row r="5221" spans="1:8" x14ac:dyDescent="0.25">
      <c r="A5221">
        <v>105219</v>
      </c>
      <c r="B5221" s="1">
        <v>46204</v>
      </c>
      <c r="C5221" t="s">
        <v>165</v>
      </c>
      <c r="D5221" t="s">
        <v>1123</v>
      </c>
      <c r="E5221">
        <v>1</v>
      </c>
      <c r="F5221">
        <v>656</v>
      </c>
      <c r="G5221">
        <v>5</v>
      </c>
      <c r="H5221" t="s">
        <v>1020</v>
      </c>
    </row>
    <row r="5222" spans="1:8" x14ac:dyDescent="0.25">
      <c r="A5222">
        <v>105220</v>
      </c>
      <c r="B5222" s="1">
        <v>46204</v>
      </c>
      <c r="C5222" t="s">
        <v>501</v>
      </c>
      <c r="D5222" t="s">
        <v>1097</v>
      </c>
      <c r="E5222">
        <v>5</v>
      </c>
      <c r="F5222">
        <v>2663</v>
      </c>
      <c r="G5222">
        <v>5</v>
      </c>
      <c r="H5222" t="s">
        <v>1023</v>
      </c>
    </row>
    <row r="5223" spans="1:8" x14ac:dyDescent="0.25">
      <c r="A5223">
        <v>105221</v>
      </c>
      <c r="B5223" s="1">
        <v>46204</v>
      </c>
      <c r="C5223" t="s">
        <v>90</v>
      </c>
      <c r="D5223" t="s">
        <v>1138</v>
      </c>
      <c r="E5223">
        <v>4</v>
      </c>
      <c r="F5223">
        <v>4645</v>
      </c>
      <c r="G5223">
        <v>10</v>
      </c>
      <c r="H5223" t="s">
        <v>1021</v>
      </c>
    </row>
    <row r="5224" spans="1:8" x14ac:dyDescent="0.25">
      <c r="A5224">
        <v>105222</v>
      </c>
      <c r="B5224" s="1">
        <v>46204</v>
      </c>
      <c r="C5224" t="s">
        <v>930</v>
      </c>
      <c r="D5224" t="s">
        <v>1095</v>
      </c>
      <c r="E5224">
        <v>5</v>
      </c>
      <c r="F5224">
        <v>3996</v>
      </c>
      <c r="G5224">
        <v>5</v>
      </c>
      <c r="H5224" t="s">
        <v>1017</v>
      </c>
    </row>
    <row r="5225" spans="1:8" x14ac:dyDescent="0.25">
      <c r="A5225">
        <v>105223</v>
      </c>
      <c r="B5225" s="1">
        <v>46204</v>
      </c>
      <c r="C5225" t="s">
        <v>472</v>
      </c>
      <c r="D5225" t="s">
        <v>1110</v>
      </c>
      <c r="E5225">
        <v>3</v>
      </c>
      <c r="F5225">
        <v>1488</v>
      </c>
      <c r="G5225">
        <v>10</v>
      </c>
      <c r="H5225" t="s">
        <v>1019</v>
      </c>
    </row>
    <row r="5226" spans="1:8" x14ac:dyDescent="0.25">
      <c r="A5226">
        <v>105224</v>
      </c>
      <c r="B5226" s="1">
        <v>46204</v>
      </c>
      <c r="C5226" t="s">
        <v>529</v>
      </c>
      <c r="D5226" t="s">
        <v>1140</v>
      </c>
      <c r="E5226">
        <v>3</v>
      </c>
      <c r="F5226">
        <v>786</v>
      </c>
      <c r="G5226">
        <v>10</v>
      </c>
      <c r="H5226" t="s">
        <v>1023</v>
      </c>
    </row>
    <row r="5227" spans="1:8" x14ac:dyDescent="0.25">
      <c r="A5227">
        <v>105225</v>
      </c>
      <c r="B5227" s="1">
        <v>46204</v>
      </c>
      <c r="C5227" t="s">
        <v>517</v>
      </c>
      <c r="D5227" t="s">
        <v>1167</v>
      </c>
      <c r="E5227">
        <v>5</v>
      </c>
      <c r="F5227">
        <v>4770</v>
      </c>
      <c r="G5227">
        <v>0</v>
      </c>
      <c r="H5227" t="s">
        <v>1017</v>
      </c>
    </row>
    <row r="5228" spans="1:8" x14ac:dyDescent="0.25">
      <c r="A5228">
        <v>105226</v>
      </c>
      <c r="B5228" s="1">
        <v>46204</v>
      </c>
      <c r="C5228" t="s">
        <v>889</v>
      </c>
      <c r="D5228" t="s">
        <v>1127</v>
      </c>
      <c r="E5228">
        <v>2</v>
      </c>
      <c r="F5228">
        <v>3341</v>
      </c>
      <c r="G5228">
        <v>10</v>
      </c>
      <c r="H5228" t="s">
        <v>1022</v>
      </c>
    </row>
    <row r="5229" spans="1:8" x14ac:dyDescent="0.25">
      <c r="A5229">
        <v>105227</v>
      </c>
      <c r="B5229" s="1">
        <v>46204</v>
      </c>
      <c r="C5229" t="s">
        <v>422</v>
      </c>
      <c r="D5229" t="s">
        <v>1137</v>
      </c>
      <c r="E5229">
        <v>3</v>
      </c>
      <c r="F5229">
        <v>195</v>
      </c>
      <c r="G5229">
        <v>0</v>
      </c>
      <c r="H5229" t="s">
        <v>1023</v>
      </c>
    </row>
    <row r="5230" spans="1:8" x14ac:dyDescent="0.25">
      <c r="A5230">
        <v>105228</v>
      </c>
      <c r="B5230" s="1">
        <v>46204</v>
      </c>
      <c r="C5230" t="s">
        <v>812</v>
      </c>
      <c r="D5230" t="s">
        <v>1067</v>
      </c>
      <c r="E5230">
        <v>5</v>
      </c>
      <c r="F5230">
        <v>2883</v>
      </c>
      <c r="G5230">
        <v>0</v>
      </c>
      <c r="H5230" t="s">
        <v>1022</v>
      </c>
    </row>
    <row r="5231" spans="1:8" x14ac:dyDescent="0.25">
      <c r="A5231">
        <v>105229</v>
      </c>
      <c r="B5231" s="1">
        <v>46204</v>
      </c>
      <c r="C5231" t="s">
        <v>45</v>
      </c>
      <c r="D5231" t="s">
        <v>1061</v>
      </c>
      <c r="E5231">
        <v>1</v>
      </c>
      <c r="F5231">
        <v>3178</v>
      </c>
      <c r="G5231">
        <v>10</v>
      </c>
      <c r="H5231" t="s">
        <v>1019</v>
      </c>
    </row>
    <row r="5232" spans="1:8" x14ac:dyDescent="0.25">
      <c r="A5232">
        <v>105230</v>
      </c>
      <c r="B5232" s="1">
        <v>46204</v>
      </c>
      <c r="C5232" t="s">
        <v>448</v>
      </c>
      <c r="D5232" t="s">
        <v>1145</v>
      </c>
      <c r="E5232">
        <v>4</v>
      </c>
      <c r="F5232">
        <v>2425</v>
      </c>
      <c r="G5232">
        <v>10</v>
      </c>
      <c r="H5232" t="s">
        <v>1016</v>
      </c>
    </row>
    <row r="5233" spans="1:8" x14ac:dyDescent="0.25">
      <c r="A5233">
        <v>105231</v>
      </c>
      <c r="B5233" s="1">
        <v>46204</v>
      </c>
      <c r="C5233" t="s">
        <v>307</v>
      </c>
      <c r="D5233" t="s">
        <v>1076</v>
      </c>
      <c r="E5233">
        <v>3</v>
      </c>
      <c r="F5233">
        <v>3503</v>
      </c>
      <c r="G5233">
        <v>0</v>
      </c>
      <c r="H5233" t="s">
        <v>1018</v>
      </c>
    </row>
    <row r="5234" spans="1:8" x14ac:dyDescent="0.25">
      <c r="A5234">
        <v>105232</v>
      </c>
      <c r="B5234" s="1">
        <v>46204</v>
      </c>
      <c r="C5234" t="s">
        <v>504</v>
      </c>
      <c r="D5234" t="s">
        <v>1028</v>
      </c>
      <c r="E5234">
        <v>5</v>
      </c>
      <c r="F5234">
        <v>428</v>
      </c>
      <c r="G5234">
        <v>0</v>
      </c>
      <c r="H5234" t="s">
        <v>1024</v>
      </c>
    </row>
    <row r="5235" spans="1:8" x14ac:dyDescent="0.25">
      <c r="A5235">
        <v>105233</v>
      </c>
      <c r="B5235" s="1">
        <v>46204</v>
      </c>
      <c r="C5235" t="s">
        <v>381</v>
      </c>
      <c r="D5235" t="s">
        <v>1130</v>
      </c>
      <c r="E5235">
        <v>1</v>
      </c>
      <c r="F5235">
        <v>1636</v>
      </c>
      <c r="G5235">
        <v>5</v>
      </c>
      <c r="H5235" t="s">
        <v>1020</v>
      </c>
    </row>
    <row r="5236" spans="1:8" x14ac:dyDescent="0.25">
      <c r="A5236">
        <v>105234</v>
      </c>
      <c r="B5236" s="1">
        <v>46204</v>
      </c>
      <c r="C5236" t="s">
        <v>898</v>
      </c>
      <c r="D5236" t="s">
        <v>1087</v>
      </c>
      <c r="E5236">
        <v>5</v>
      </c>
      <c r="F5236">
        <v>1501</v>
      </c>
      <c r="G5236">
        <v>10</v>
      </c>
      <c r="H5236" t="s">
        <v>1025</v>
      </c>
    </row>
    <row r="5237" spans="1:8" x14ac:dyDescent="0.25">
      <c r="A5237">
        <v>105235</v>
      </c>
      <c r="B5237" s="1">
        <v>46204</v>
      </c>
      <c r="C5237" t="s">
        <v>705</v>
      </c>
      <c r="D5237" t="s">
        <v>1029</v>
      </c>
      <c r="E5237">
        <v>5</v>
      </c>
      <c r="F5237">
        <v>1963</v>
      </c>
      <c r="G5237">
        <v>10</v>
      </c>
      <c r="H5237" t="s">
        <v>1017</v>
      </c>
    </row>
    <row r="5238" spans="1:8" x14ac:dyDescent="0.25">
      <c r="A5238">
        <v>105236</v>
      </c>
      <c r="B5238" s="1">
        <v>46204</v>
      </c>
      <c r="C5238" t="s">
        <v>623</v>
      </c>
      <c r="D5238" t="s">
        <v>1032</v>
      </c>
      <c r="E5238">
        <v>5</v>
      </c>
      <c r="F5238">
        <v>184</v>
      </c>
      <c r="G5238">
        <v>0</v>
      </c>
      <c r="H5238" t="s">
        <v>1021</v>
      </c>
    </row>
    <row r="5239" spans="1:8" x14ac:dyDescent="0.25">
      <c r="A5239">
        <v>105237</v>
      </c>
      <c r="B5239" s="1">
        <v>46204</v>
      </c>
      <c r="C5239" t="s">
        <v>769</v>
      </c>
      <c r="D5239" t="s">
        <v>1100</v>
      </c>
      <c r="E5239">
        <v>3</v>
      </c>
      <c r="F5239">
        <v>3296</v>
      </c>
      <c r="G5239">
        <v>10</v>
      </c>
      <c r="H5239" t="s">
        <v>1019</v>
      </c>
    </row>
    <row r="5240" spans="1:8" x14ac:dyDescent="0.25">
      <c r="A5240">
        <v>105238</v>
      </c>
      <c r="B5240" s="1">
        <v>46204</v>
      </c>
      <c r="C5240" t="s">
        <v>573</v>
      </c>
      <c r="D5240" t="s">
        <v>1174</v>
      </c>
      <c r="E5240">
        <v>1</v>
      </c>
      <c r="F5240">
        <v>4462</v>
      </c>
      <c r="G5240">
        <v>10</v>
      </c>
      <c r="H5240" t="s">
        <v>1017</v>
      </c>
    </row>
    <row r="5241" spans="1:8" x14ac:dyDescent="0.25">
      <c r="A5241">
        <v>105239</v>
      </c>
      <c r="B5241" s="1">
        <v>46204</v>
      </c>
      <c r="C5241" t="s">
        <v>929</v>
      </c>
      <c r="D5241" t="s">
        <v>1090</v>
      </c>
      <c r="E5241">
        <v>5</v>
      </c>
      <c r="F5241">
        <v>273</v>
      </c>
      <c r="G5241">
        <v>0</v>
      </c>
      <c r="H5241" t="s">
        <v>1024</v>
      </c>
    </row>
    <row r="5242" spans="1:8" x14ac:dyDescent="0.25">
      <c r="A5242">
        <v>105240</v>
      </c>
      <c r="B5242" s="1">
        <v>46204</v>
      </c>
      <c r="C5242" t="s">
        <v>569</v>
      </c>
      <c r="D5242" t="s">
        <v>1056</v>
      </c>
      <c r="E5242">
        <v>3</v>
      </c>
      <c r="F5242">
        <v>2315</v>
      </c>
      <c r="G5242">
        <v>10</v>
      </c>
      <c r="H5242" t="s">
        <v>1024</v>
      </c>
    </row>
    <row r="5243" spans="1:8" x14ac:dyDescent="0.25">
      <c r="A5243">
        <v>105241</v>
      </c>
      <c r="B5243" s="1">
        <v>46204</v>
      </c>
      <c r="C5243" t="s">
        <v>52</v>
      </c>
      <c r="D5243" t="s">
        <v>1109</v>
      </c>
      <c r="E5243">
        <v>5</v>
      </c>
      <c r="F5243">
        <v>1589</v>
      </c>
      <c r="G5243">
        <v>0</v>
      </c>
      <c r="H5243" t="s">
        <v>1016</v>
      </c>
    </row>
    <row r="5244" spans="1:8" x14ac:dyDescent="0.25">
      <c r="A5244">
        <v>105242</v>
      </c>
      <c r="B5244" s="1">
        <v>46204</v>
      </c>
      <c r="C5244" t="s">
        <v>501</v>
      </c>
      <c r="D5244" t="s">
        <v>1078</v>
      </c>
      <c r="E5244">
        <v>1</v>
      </c>
      <c r="F5244">
        <v>2660</v>
      </c>
      <c r="G5244">
        <v>0</v>
      </c>
      <c r="H5244" t="s">
        <v>1016</v>
      </c>
    </row>
    <row r="5245" spans="1:8" x14ac:dyDescent="0.25">
      <c r="A5245">
        <v>105243</v>
      </c>
      <c r="B5245" s="1">
        <v>46204</v>
      </c>
      <c r="C5245" t="s">
        <v>861</v>
      </c>
      <c r="D5245" t="s">
        <v>1041</v>
      </c>
      <c r="E5245">
        <v>5</v>
      </c>
      <c r="F5245">
        <v>4658</v>
      </c>
      <c r="G5245">
        <v>10</v>
      </c>
      <c r="H5245" t="s">
        <v>1019</v>
      </c>
    </row>
    <row r="5246" spans="1:8" x14ac:dyDescent="0.25">
      <c r="A5246">
        <v>105244</v>
      </c>
      <c r="B5246" s="1">
        <v>46204</v>
      </c>
      <c r="C5246" t="s">
        <v>302</v>
      </c>
      <c r="D5246" t="s">
        <v>1171</v>
      </c>
      <c r="E5246">
        <v>4</v>
      </c>
      <c r="F5246">
        <v>1016</v>
      </c>
      <c r="G5246">
        <v>10</v>
      </c>
      <c r="H5246" t="s">
        <v>1025</v>
      </c>
    </row>
    <row r="5247" spans="1:8" x14ac:dyDescent="0.25">
      <c r="A5247">
        <v>105245</v>
      </c>
      <c r="B5247" s="1">
        <v>46204</v>
      </c>
      <c r="C5247" t="s">
        <v>880</v>
      </c>
      <c r="D5247" t="s">
        <v>1120</v>
      </c>
      <c r="E5247">
        <v>2</v>
      </c>
      <c r="F5247">
        <v>1276</v>
      </c>
      <c r="G5247">
        <v>5</v>
      </c>
      <c r="H5247" t="s">
        <v>1023</v>
      </c>
    </row>
    <row r="5248" spans="1:8" x14ac:dyDescent="0.25">
      <c r="A5248">
        <v>105246</v>
      </c>
      <c r="B5248" s="1">
        <v>46204</v>
      </c>
      <c r="C5248" t="s">
        <v>660</v>
      </c>
      <c r="D5248" t="s">
        <v>1047</v>
      </c>
      <c r="E5248">
        <v>3</v>
      </c>
      <c r="F5248">
        <v>4601</v>
      </c>
      <c r="G5248">
        <v>0</v>
      </c>
      <c r="H5248" t="s">
        <v>1023</v>
      </c>
    </row>
    <row r="5249" spans="1:8" x14ac:dyDescent="0.25">
      <c r="A5249">
        <v>105247</v>
      </c>
      <c r="B5249" s="1">
        <v>46204</v>
      </c>
      <c r="C5249" t="s">
        <v>515</v>
      </c>
      <c r="D5249" t="s">
        <v>1104</v>
      </c>
      <c r="E5249">
        <v>1</v>
      </c>
      <c r="F5249">
        <v>961</v>
      </c>
      <c r="G5249">
        <v>5</v>
      </c>
      <c r="H5249" t="s">
        <v>1016</v>
      </c>
    </row>
    <row r="5250" spans="1:8" x14ac:dyDescent="0.25">
      <c r="A5250">
        <v>105248</v>
      </c>
      <c r="B5250" s="1">
        <v>46204</v>
      </c>
      <c r="C5250" t="s">
        <v>204</v>
      </c>
      <c r="D5250" t="s">
        <v>1169</v>
      </c>
      <c r="E5250">
        <v>3</v>
      </c>
      <c r="F5250">
        <v>4695</v>
      </c>
      <c r="G5250">
        <v>10</v>
      </c>
      <c r="H5250" t="s">
        <v>1016</v>
      </c>
    </row>
    <row r="5251" spans="1:8" x14ac:dyDescent="0.25">
      <c r="A5251">
        <v>105249</v>
      </c>
      <c r="B5251" s="1">
        <v>46204</v>
      </c>
      <c r="C5251" t="s">
        <v>871</v>
      </c>
      <c r="D5251" t="s">
        <v>1166</v>
      </c>
      <c r="E5251">
        <v>3</v>
      </c>
      <c r="F5251">
        <v>1565</v>
      </c>
      <c r="G5251">
        <v>10</v>
      </c>
      <c r="H5251" t="s">
        <v>1017</v>
      </c>
    </row>
    <row r="5252" spans="1:8" x14ac:dyDescent="0.25">
      <c r="A5252">
        <v>105250</v>
      </c>
      <c r="B5252" s="1">
        <v>46204</v>
      </c>
      <c r="C5252" t="s">
        <v>467</v>
      </c>
      <c r="D5252" t="s">
        <v>1080</v>
      </c>
      <c r="E5252">
        <v>5</v>
      </c>
      <c r="F5252">
        <v>2337</v>
      </c>
      <c r="G5252">
        <v>10</v>
      </c>
      <c r="H5252" t="s">
        <v>1019</v>
      </c>
    </row>
    <row r="5253" spans="1:8" x14ac:dyDescent="0.25">
      <c r="A5253">
        <v>105251</v>
      </c>
      <c r="B5253" s="1">
        <v>46204</v>
      </c>
      <c r="C5253" t="s">
        <v>912</v>
      </c>
      <c r="D5253" t="s">
        <v>1102</v>
      </c>
      <c r="E5253">
        <v>4</v>
      </c>
      <c r="F5253">
        <v>3270</v>
      </c>
      <c r="G5253">
        <v>5</v>
      </c>
      <c r="H5253" t="s">
        <v>1016</v>
      </c>
    </row>
    <row r="5254" spans="1:8" x14ac:dyDescent="0.25">
      <c r="A5254">
        <v>105252</v>
      </c>
      <c r="B5254" s="1">
        <v>46204</v>
      </c>
      <c r="C5254" t="s">
        <v>413</v>
      </c>
      <c r="D5254" t="s">
        <v>1094</v>
      </c>
      <c r="E5254">
        <v>5</v>
      </c>
      <c r="F5254">
        <v>2780</v>
      </c>
      <c r="G5254">
        <v>5</v>
      </c>
      <c r="H5254" t="s">
        <v>1021</v>
      </c>
    </row>
    <row r="5255" spans="1:8" x14ac:dyDescent="0.25">
      <c r="A5255">
        <v>105253</v>
      </c>
      <c r="B5255" s="1">
        <v>46204</v>
      </c>
      <c r="C5255" t="s">
        <v>427</v>
      </c>
      <c r="D5255" t="s">
        <v>1055</v>
      </c>
      <c r="E5255">
        <v>4</v>
      </c>
      <c r="F5255">
        <v>4182</v>
      </c>
      <c r="G5255">
        <v>10</v>
      </c>
      <c r="H5255" t="s">
        <v>1021</v>
      </c>
    </row>
    <row r="5256" spans="1:8" x14ac:dyDescent="0.25">
      <c r="A5256">
        <v>105254</v>
      </c>
      <c r="B5256" s="1">
        <v>46204</v>
      </c>
      <c r="C5256" t="s">
        <v>952</v>
      </c>
      <c r="D5256" t="s">
        <v>1032</v>
      </c>
      <c r="E5256">
        <v>1</v>
      </c>
      <c r="F5256">
        <v>1288</v>
      </c>
      <c r="G5256">
        <v>5</v>
      </c>
      <c r="H5256" t="s">
        <v>1021</v>
      </c>
    </row>
    <row r="5257" spans="1:8" x14ac:dyDescent="0.25">
      <c r="A5257">
        <v>105255</v>
      </c>
      <c r="B5257" s="1">
        <v>46204</v>
      </c>
      <c r="C5257" t="s">
        <v>725</v>
      </c>
      <c r="D5257" t="s">
        <v>1086</v>
      </c>
      <c r="E5257">
        <v>2</v>
      </c>
      <c r="F5257">
        <v>3153</v>
      </c>
      <c r="G5257">
        <v>0</v>
      </c>
      <c r="H5257" t="s">
        <v>1019</v>
      </c>
    </row>
    <row r="5258" spans="1:8" x14ac:dyDescent="0.25">
      <c r="A5258">
        <v>105256</v>
      </c>
      <c r="B5258" s="1">
        <v>46204</v>
      </c>
      <c r="C5258" t="s">
        <v>366</v>
      </c>
      <c r="D5258" t="s">
        <v>1030</v>
      </c>
      <c r="E5258">
        <v>1</v>
      </c>
      <c r="F5258">
        <v>3235</v>
      </c>
      <c r="G5258">
        <v>0</v>
      </c>
      <c r="H5258" t="s">
        <v>1019</v>
      </c>
    </row>
    <row r="5259" spans="1:8" x14ac:dyDescent="0.25">
      <c r="A5259">
        <v>105257</v>
      </c>
      <c r="B5259" s="1">
        <v>46204</v>
      </c>
      <c r="C5259" t="s">
        <v>52</v>
      </c>
      <c r="D5259" t="s">
        <v>1048</v>
      </c>
      <c r="E5259">
        <v>5</v>
      </c>
      <c r="F5259">
        <v>2585</v>
      </c>
      <c r="G5259">
        <v>5</v>
      </c>
      <c r="H5259" t="s">
        <v>1018</v>
      </c>
    </row>
    <row r="5260" spans="1:8" x14ac:dyDescent="0.25">
      <c r="A5260">
        <v>105258</v>
      </c>
      <c r="B5260" s="1">
        <v>46204</v>
      </c>
      <c r="C5260" t="s">
        <v>484</v>
      </c>
      <c r="D5260" t="s">
        <v>1174</v>
      </c>
      <c r="E5260">
        <v>3</v>
      </c>
      <c r="F5260">
        <v>3348</v>
      </c>
      <c r="G5260">
        <v>10</v>
      </c>
      <c r="H5260" t="s">
        <v>1018</v>
      </c>
    </row>
    <row r="5261" spans="1:8" x14ac:dyDescent="0.25">
      <c r="A5261">
        <v>105259</v>
      </c>
      <c r="B5261" s="1">
        <v>46204</v>
      </c>
      <c r="C5261" t="s">
        <v>270</v>
      </c>
      <c r="D5261" t="s">
        <v>1136</v>
      </c>
      <c r="E5261">
        <v>4</v>
      </c>
      <c r="F5261">
        <v>3475</v>
      </c>
      <c r="G5261">
        <v>0</v>
      </c>
      <c r="H5261" t="s">
        <v>1025</v>
      </c>
    </row>
    <row r="5262" spans="1:8" x14ac:dyDescent="0.25">
      <c r="A5262">
        <v>105260</v>
      </c>
      <c r="B5262" s="1">
        <v>46204</v>
      </c>
      <c r="C5262" t="s">
        <v>651</v>
      </c>
      <c r="D5262" t="s">
        <v>1046</v>
      </c>
      <c r="E5262">
        <v>2</v>
      </c>
      <c r="F5262">
        <v>1129</v>
      </c>
      <c r="G5262">
        <v>5</v>
      </c>
      <c r="H5262" t="s">
        <v>1022</v>
      </c>
    </row>
    <row r="5263" spans="1:8" x14ac:dyDescent="0.25">
      <c r="A5263">
        <v>105261</v>
      </c>
      <c r="B5263" s="1">
        <v>46204</v>
      </c>
      <c r="C5263" t="s">
        <v>169</v>
      </c>
      <c r="D5263" t="s">
        <v>1046</v>
      </c>
      <c r="E5263">
        <v>2</v>
      </c>
      <c r="F5263">
        <v>4834</v>
      </c>
      <c r="G5263">
        <v>0</v>
      </c>
      <c r="H5263" t="s">
        <v>1025</v>
      </c>
    </row>
    <row r="5264" spans="1:8" x14ac:dyDescent="0.25">
      <c r="A5264">
        <v>105262</v>
      </c>
      <c r="B5264" s="1">
        <v>46204</v>
      </c>
      <c r="C5264" t="s">
        <v>104</v>
      </c>
      <c r="D5264" t="s">
        <v>1034</v>
      </c>
      <c r="E5264">
        <v>5</v>
      </c>
      <c r="F5264">
        <v>4583</v>
      </c>
      <c r="G5264">
        <v>10</v>
      </c>
      <c r="H5264" t="s">
        <v>1024</v>
      </c>
    </row>
    <row r="5265" spans="1:8" x14ac:dyDescent="0.25">
      <c r="A5265">
        <v>105263</v>
      </c>
      <c r="B5265" s="1">
        <v>46204</v>
      </c>
      <c r="C5265" t="s">
        <v>734</v>
      </c>
      <c r="D5265" t="s">
        <v>1153</v>
      </c>
      <c r="E5265">
        <v>3</v>
      </c>
      <c r="F5265">
        <v>2814</v>
      </c>
      <c r="G5265">
        <v>0</v>
      </c>
      <c r="H5265" t="s">
        <v>1020</v>
      </c>
    </row>
    <row r="5266" spans="1:8" x14ac:dyDescent="0.25">
      <c r="A5266">
        <v>105264</v>
      </c>
      <c r="B5266" s="1">
        <v>46204</v>
      </c>
      <c r="C5266" t="s">
        <v>97</v>
      </c>
      <c r="D5266" t="s">
        <v>1047</v>
      </c>
      <c r="E5266">
        <v>2</v>
      </c>
      <c r="F5266">
        <v>1746</v>
      </c>
      <c r="G5266">
        <v>0</v>
      </c>
      <c r="H5266" t="s">
        <v>1023</v>
      </c>
    </row>
    <row r="5267" spans="1:8" x14ac:dyDescent="0.25">
      <c r="A5267">
        <v>105265</v>
      </c>
      <c r="B5267" s="1">
        <v>46204</v>
      </c>
      <c r="C5267" t="s">
        <v>491</v>
      </c>
      <c r="D5267" t="s">
        <v>1147</v>
      </c>
      <c r="E5267">
        <v>1</v>
      </c>
      <c r="F5267">
        <v>4431</v>
      </c>
      <c r="G5267">
        <v>0</v>
      </c>
      <c r="H5267" t="s">
        <v>1019</v>
      </c>
    </row>
    <row r="5268" spans="1:8" x14ac:dyDescent="0.25">
      <c r="A5268">
        <v>105266</v>
      </c>
      <c r="B5268" s="1">
        <v>46204</v>
      </c>
      <c r="C5268" t="s">
        <v>73</v>
      </c>
      <c r="D5268" t="s">
        <v>1094</v>
      </c>
      <c r="E5268">
        <v>2</v>
      </c>
      <c r="F5268">
        <v>311</v>
      </c>
      <c r="G5268">
        <v>10</v>
      </c>
      <c r="H5268" t="s">
        <v>1018</v>
      </c>
    </row>
    <row r="5269" spans="1:8" x14ac:dyDescent="0.25">
      <c r="A5269">
        <v>105267</v>
      </c>
      <c r="B5269" s="1">
        <v>46204</v>
      </c>
      <c r="C5269" t="s">
        <v>996</v>
      </c>
      <c r="D5269" t="s">
        <v>1167</v>
      </c>
      <c r="E5269">
        <v>5</v>
      </c>
      <c r="F5269">
        <v>2104</v>
      </c>
      <c r="G5269">
        <v>10</v>
      </c>
      <c r="H5269" t="s">
        <v>1023</v>
      </c>
    </row>
    <row r="5270" spans="1:8" x14ac:dyDescent="0.25">
      <c r="A5270">
        <v>105268</v>
      </c>
      <c r="B5270" s="1">
        <v>46204</v>
      </c>
      <c r="C5270" t="s">
        <v>599</v>
      </c>
      <c r="D5270" t="s">
        <v>1089</v>
      </c>
      <c r="E5270">
        <v>5</v>
      </c>
      <c r="F5270">
        <v>1287</v>
      </c>
      <c r="G5270">
        <v>10</v>
      </c>
      <c r="H5270" t="s">
        <v>1016</v>
      </c>
    </row>
    <row r="5271" spans="1:8" x14ac:dyDescent="0.25">
      <c r="A5271">
        <v>105269</v>
      </c>
      <c r="B5271" s="1">
        <v>46204</v>
      </c>
      <c r="C5271" t="s">
        <v>514</v>
      </c>
      <c r="D5271" t="s">
        <v>1119</v>
      </c>
      <c r="E5271">
        <v>3</v>
      </c>
      <c r="F5271">
        <v>2229</v>
      </c>
      <c r="G5271">
        <v>10</v>
      </c>
      <c r="H5271" t="s">
        <v>1017</v>
      </c>
    </row>
    <row r="5272" spans="1:8" x14ac:dyDescent="0.25">
      <c r="A5272">
        <v>105270</v>
      </c>
      <c r="B5272" s="1">
        <v>46204</v>
      </c>
      <c r="C5272" t="s">
        <v>1007</v>
      </c>
      <c r="D5272" t="s">
        <v>1072</v>
      </c>
      <c r="E5272">
        <v>1</v>
      </c>
      <c r="F5272">
        <v>4614</v>
      </c>
      <c r="G5272">
        <v>5</v>
      </c>
      <c r="H5272" t="s">
        <v>1022</v>
      </c>
    </row>
    <row r="5273" spans="1:8" x14ac:dyDescent="0.25">
      <c r="A5273">
        <v>105271</v>
      </c>
      <c r="B5273" s="1">
        <v>46204</v>
      </c>
      <c r="C5273" t="s">
        <v>301</v>
      </c>
      <c r="D5273" t="s">
        <v>1138</v>
      </c>
      <c r="E5273">
        <v>1</v>
      </c>
      <c r="F5273">
        <v>1138</v>
      </c>
      <c r="G5273">
        <v>0</v>
      </c>
      <c r="H5273" t="s">
        <v>1020</v>
      </c>
    </row>
    <row r="5274" spans="1:8" x14ac:dyDescent="0.25">
      <c r="A5274">
        <v>105272</v>
      </c>
      <c r="B5274" s="1">
        <v>46204</v>
      </c>
      <c r="C5274" t="s">
        <v>454</v>
      </c>
      <c r="D5274" t="s">
        <v>1033</v>
      </c>
      <c r="E5274">
        <v>3</v>
      </c>
      <c r="F5274">
        <v>1462</v>
      </c>
      <c r="G5274">
        <v>0</v>
      </c>
      <c r="H5274" t="s">
        <v>1016</v>
      </c>
    </row>
    <row r="5275" spans="1:8" x14ac:dyDescent="0.25">
      <c r="A5275">
        <v>105273</v>
      </c>
      <c r="B5275" s="1">
        <v>46204</v>
      </c>
      <c r="C5275" t="s">
        <v>922</v>
      </c>
      <c r="D5275" t="s">
        <v>1087</v>
      </c>
      <c r="E5275">
        <v>2</v>
      </c>
      <c r="F5275">
        <v>3679</v>
      </c>
      <c r="G5275">
        <v>10</v>
      </c>
      <c r="H5275" t="s">
        <v>1020</v>
      </c>
    </row>
    <row r="5276" spans="1:8" x14ac:dyDescent="0.25">
      <c r="A5276">
        <v>105274</v>
      </c>
      <c r="B5276" s="1">
        <v>46204</v>
      </c>
      <c r="C5276" t="s">
        <v>987</v>
      </c>
      <c r="D5276" t="s">
        <v>1124</v>
      </c>
      <c r="E5276">
        <v>2</v>
      </c>
      <c r="F5276">
        <v>624</v>
      </c>
      <c r="G5276">
        <v>5</v>
      </c>
      <c r="H5276" t="s">
        <v>1018</v>
      </c>
    </row>
    <row r="5277" spans="1:8" x14ac:dyDescent="0.25">
      <c r="A5277">
        <v>105275</v>
      </c>
      <c r="B5277" s="1">
        <v>46204</v>
      </c>
      <c r="C5277" t="s">
        <v>384</v>
      </c>
      <c r="D5277" t="s">
        <v>1121</v>
      </c>
      <c r="E5277">
        <v>4</v>
      </c>
      <c r="F5277">
        <v>618</v>
      </c>
      <c r="G5277">
        <v>10</v>
      </c>
      <c r="H5277" t="s">
        <v>1024</v>
      </c>
    </row>
    <row r="5278" spans="1:8" x14ac:dyDescent="0.25">
      <c r="A5278">
        <v>105276</v>
      </c>
      <c r="B5278" s="1">
        <v>46204</v>
      </c>
      <c r="C5278" t="s">
        <v>164</v>
      </c>
      <c r="D5278" t="s">
        <v>1141</v>
      </c>
      <c r="E5278">
        <v>1</v>
      </c>
      <c r="F5278">
        <v>2963</v>
      </c>
      <c r="G5278">
        <v>0</v>
      </c>
      <c r="H5278" t="s">
        <v>1017</v>
      </c>
    </row>
    <row r="5279" spans="1:8" x14ac:dyDescent="0.25">
      <c r="A5279">
        <v>105277</v>
      </c>
      <c r="B5279" s="1">
        <v>46204</v>
      </c>
      <c r="C5279" t="s">
        <v>992</v>
      </c>
      <c r="D5279" t="s">
        <v>1055</v>
      </c>
      <c r="E5279">
        <v>1</v>
      </c>
      <c r="F5279">
        <v>857</v>
      </c>
      <c r="G5279">
        <v>5</v>
      </c>
      <c r="H5279" t="s">
        <v>1019</v>
      </c>
    </row>
    <row r="5280" spans="1:8" x14ac:dyDescent="0.25">
      <c r="A5280">
        <v>105278</v>
      </c>
      <c r="B5280" s="1">
        <v>46204</v>
      </c>
      <c r="C5280" t="s">
        <v>756</v>
      </c>
      <c r="D5280" t="s">
        <v>1145</v>
      </c>
      <c r="E5280">
        <v>1</v>
      </c>
      <c r="F5280">
        <v>350</v>
      </c>
      <c r="G5280">
        <v>5</v>
      </c>
      <c r="H5280" t="s">
        <v>1019</v>
      </c>
    </row>
    <row r="5281" spans="1:8" x14ac:dyDescent="0.25">
      <c r="A5281">
        <v>105279</v>
      </c>
      <c r="B5281" s="1">
        <v>46204</v>
      </c>
      <c r="C5281" t="s">
        <v>760</v>
      </c>
      <c r="D5281" t="s">
        <v>1036</v>
      </c>
      <c r="E5281">
        <v>5</v>
      </c>
      <c r="F5281">
        <v>1004</v>
      </c>
      <c r="G5281">
        <v>10</v>
      </c>
      <c r="H5281" t="s">
        <v>1021</v>
      </c>
    </row>
    <row r="5282" spans="1:8" x14ac:dyDescent="0.25">
      <c r="A5282">
        <v>105280</v>
      </c>
      <c r="B5282" s="1">
        <v>46204</v>
      </c>
      <c r="C5282" t="s">
        <v>965</v>
      </c>
      <c r="D5282" t="s">
        <v>1098</v>
      </c>
      <c r="E5282">
        <v>5</v>
      </c>
      <c r="F5282">
        <v>4708</v>
      </c>
      <c r="G5282">
        <v>0</v>
      </c>
      <c r="H5282" t="s">
        <v>1019</v>
      </c>
    </row>
    <row r="5283" spans="1:8" x14ac:dyDescent="0.25">
      <c r="A5283">
        <v>105281</v>
      </c>
      <c r="B5283" s="1">
        <v>46204</v>
      </c>
      <c r="C5283" t="s">
        <v>444</v>
      </c>
      <c r="D5283" t="s">
        <v>1145</v>
      </c>
      <c r="E5283">
        <v>3</v>
      </c>
      <c r="F5283">
        <v>102</v>
      </c>
      <c r="G5283">
        <v>10</v>
      </c>
      <c r="H5283" t="s">
        <v>1021</v>
      </c>
    </row>
    <row r="5284" spans="1:8" x14ac:dyDescent="0.25">
      <c r="A5284">
        <v>105282</v>
      </c>
      <c r="B5284" s="1">
        <v>46204</v>
      </c>
      <c r="C5284" t="s">
        <v>965</v>
      </c>
      <c r="D5284" t="s">
        <v>1111</v>
      </c>
      <c r="E5284">
        <v>2</v>
      </c>
      <c r="F5284">
        <v>2766</v>
      </c>
      <c r="G5284">
        <v>5</v>
      </c>
      <c r="H5284" t="s">
        <v>1017</v>
      </c>
    </row>
    <row r="5285" spans="1:8" x14ac:dyDescent="0.25">
      <c r="A5285">
        <v>105283</v>
      </c>
      <c r="B5285" s="1">
        <v>46204</v>
      </c>
      <c r="C5285" t="s">
        <v>452</v>
      </c>
      <c r="D5285" t="s">
        <v>1046</v>
      </c>
      <c r="E5285">
        <v>5</v>
      </c>
      <c r="F5285">
        <v>4976</v>
      </c>
      <c r="G5285">
        <v>5</v>
      </c>
      <c r="H5285" t="s">
        <v>1025</v>
      </c>
    </row>
    <row r="5286" spans="1:8" x14ac:dyDescent="0.25">
      <c r="A5286">
        <v>105284</v>
      </c>
      <c r="B5286" s="1">
        <v>46204</v>
      </c>
      <c r="C5286" t="s">
        <v>20</v>
      </c>
      <c r="D5286" t="s">
        <v>1029</v>
      </c>
      <c r="E5286">
        <v>3</v>
      </c>
      <c r="F5286">
        <v>4902</v>
      </c>
      <c r="G5286">
        <v>5</v>
      </c>
      <c r="H5286" t="s">
        <v>1016</v>
      </c>
    </row>
    <row r="5287" spans="1:8" x14ac:dyDescent="0.25">
      <c r="A5287">
        <v>105285</v>
      </c>
      <c r="B5287" s="1">
        <v>46204</v>
      </c>
      <c r="C5287" t="s">
        <v>176</v>
      </c>
      <c r="D5287" t="s">
        <v>1049</v>
      </c>
      <c r="E5287">
        <v>2</v>
      </c>
      <c r="F5287">
        <v>514</v>
      </c>
      <c r="G5287">
        <v>5</v>
      </c>
      <c r="H5287" t="s">
        <v>1019</v>
      </c>
    </row>
    <row r="5288" spans="1:8" x14ac:dyDescent="0.25">
      <c r="A5288">
        <v>105286</v>
      </c>
      <c r="B5288" s="1">
        <v>46204</v>
      </c>
      <c r="C5288" t="s">
        <v>473</v>
      </c>
      <c r="D5288" t="s">
        <v>1142</v>
      </c>
      <c r="E5288">
        <v>4</v>
      </c>
      <c r="F5288">
        <v>649</v>
      </c>
      <c r="G5288">
        <v>5</v>
      </c>
      <c r="H5288" t="s">
        <v>1017</v>
      </c>
    </row>
    <row r="5289" spans="1:8" x14ac:dyDescent="0.25">
      <c r="A5289">
        <v>105287</v>
      </c>
      <c r="B5289" s="1">
        <v>46204</v>
      </c>
      <c r="C5289" t="s">
        <v>781</v>
      </c>
      <c r="D5289" t="s">
        <v>1086</v>
      </c>
      <c r="E5289">
        <v>1</v>
      </c>
      <c r="F5289">
        <v>698</v>
      </c>
      <c r="G5289">
        <v>10</v>
      </c>
      <c r="H5289" t="s">
        <v>1021</v>
      </c>
    </row>
    <row r="5290" spans="1:8" x14ac:dyDescent="0.25">
      <c r="A5290">
        <v>105288</v>
      </c>
      <c r="B5290" s="1">
        <v>46204</v>
      </c>
      <c r="C5290" t="s">
        <v>171</v>
      </c>
      <c r="D5290" t="s">
        <v>1163</v>
      </c>
      <c r="E5290">
        <v>1</v>
      </c>
      <c r="F5290">
        <v>1008</v>
      </c>
      <c r="G5290">
        <v>10</v>
      </c>
      <c r="H5290" t="s">
        <v>1020</v>
      </c>
    </row>
    <row r="5291" spans="1:8" x14ac:dyDescent="0.25">
      <c r="A5291">
        <v>105289</v>
      </c>
      <c r="B5291" s="1">
        <v>46204</v>
      </c>
      <c r="C5291" t="s">
        <v>828</v>
      </c>
      <c r="D5291" t="s">
        <v>1163</v>
      </c>
      <c r="E5291">
        <v>2</v>
      </c>
      <c r="F5291">
        <v>4158</v>
      </c>
      <c r="G5291">
        <v>5</v>
      </c>
      <c r="H5291" t="s">
        <v>1019</v>
      </c>
    </row>
    <row r="5292" spans="1:8" x14ac:dyDescent="0.25">
      <c r="A5292">
        <v>105290</v>
      </c>
      <c r="B5292" s="1">
        <v>46204</v>
      </c>
      <c r="C5292" t="s">
        <v>345</v>
      </c>
      <c r="D5292" t="s">
        <v>1115</v>
      </c>
      <c r="E5292">
        <v>5</v>
      </c>
      <c r="F5292">
        <v>2234</v>
      </c>
      <c r="G5292">
        <v>5</v>
      </c>
      <c r="H5292" t="s">
        <v>1025</v>
      </c>
    </row>
    <row r="5293" spans="1:8" x14ac:dyDescent="0.25">
      <c r="A5293">
        <v>105291</v>
      </c>
      <c r="B5293" s="1">
        <v>46204</v>
      </c>
      <c r="C5293" t="s">
        <v>422</v>
      </c>
      <c r="D5293" t="s">
        <v>1060</v>
      </c>
      <c r="E5293">
        <v>3</v>
      </c>
      <c r="F5293">
        <v>2802</v>
      </c>
      <c r="G5293">
        <v>10</v>
      </c>
      <c r="H5293" t="s">
        <v>1019</v>
      </c>
    </row>
    <row r="5294" spans="1:8" x14ac:dyDescent="0.25">
      <c r="A5294">
        <v>105292</v>
      </c>
      <c r="B5294" s="1">
        <v>46204</v>
      </c>
      <c r="C5294" t="s">
        <v>503</v>
      </c>
      <c r="D5294" t="s">
        <v>1097</v>
      </c>
      <c r="E5294">
        <v>2</v>
      </c>
      <c r="F5294">
        <v>4883</v>
      </c>
      <c r="G5294">
        <v>10</v>
      </c>
      <c r="H5294" t="s">
        <v>1025</v>
      </c>
    </row>
    <row r="5295" spans="1:8" x14ac:dyDescent="0.25">
      <c r="A5295">
        <v>105293</v>
      </c>
      <c r="B5295" s="1">
        <v>46204</v>
      </c>
      <c r="C5295" t="s">
        <v>185</v>
      </c>
      <c r="D5295" t="s">
        <v>1148</v>
      </c>
      <c r="E5295">
        <v>4</v>
      </c>
      <c r="F5295">
        <v>582</v>
      </c>
      <c r="G5295">
        <v>10</v>
      </c>
      <c r="H5295" t="s">
        <v>1019</v>
      </c>
    </row>
    <row r="5296" spans="1:8" x14ac:dyDescent="0.25">
      <c r="A5296">
        <v>105294</v>
      </c>
      <c r="B5296" s="1">
        <v>46204</v>
      </c>
      <c r="C5296" t="s">
        <v>18</v>
      </c>
      <c r="D5296" t="s">
        <v>1172</v>
      </c>
      <c r="E5296">
        <v>3</v>
      </c>
      <c r="F5296">
        <v>2916</v>
      </c>
      <c r="G5296">
        <v>5</v>
      </c>
      <c r="H5296" t="s">
        <v>1024</v>
      </c>
    </row>
    <row r="5297" spans="1:8" x14ac:dyDescent="0.25">
      <c r="A5297">
        <v>105295</v>
      </c>
      <c r="B5297" s="1">
        <v>46204</v>
      </c>
      <c r="C5297" t="s">
        <v>645</v>
      </c>
      <c r="D5297" t="s">
        <v>1085</v>
      </c>
      <c r="E5297">
        <v>1</v>
      </c>
      <c r="F5297">
        <v>2656</v>
      </c>
      <c r="G5297">
        <v>5</v>
      </c>
      <c r="H5297" t="s">
        <v>1024</v>
      </c>
    </row>
    <row r="5298" spans="1:8" x14ac:dyDescent="0.25">
      <c r="A5298">
        <v>105296</v>
      </c>
      <c r="B5298" s="1">
        <v>46204</v>
      </c>
      <c r="C5298" t="s">
        <v>899</v>
      </c>
      <c r="D5298" t="s">
        <v>1079</v>
      </c>
      <c r="E5298">
        <v>2</v>
      </c>
      <c r="F5298">
        <v>3998</v>
      </c>
      <c r="G5298">
        <v>10</v>
      </c>
      <c r="H5298" t="s">
        <v>1017</v>
      </c>
    </row>
    <row r="5299" spans="1:8" x14ac:dyDescent="0.25">
      <c r="A5299">
        <v>105297</v>
      </c>
      <c r="B5299" s="1">
        <v>46204</v>
      </c>
      <c r="C5299" t="s">
        <v>564</v>
      </c>
      <c r="D5299" t="s">
        <v>1108</v>
      </c>
      <c r="E5299">
        <v>3</v>
      </c>
      <c r="F5299">
        <v>3951</v>
      </c>
      <c r="G5299">
        <v>0</v>
      </c>
      <c r="H5299" t="s">
        <v>1024</v>
      </c>
    </row>
    <row r="5300" spans="1:8" x14ac:dyDescent="0.25">
      <c r="A5300">
        <v>105298</v>
      </c>
      <c r="B5300" s="1">
        <v>46204</v>
      </c>
      <c r="C5300" t="s">
        <v>528</v>
      </c>
      <c r="D5300" t="s">
        <v>1099</v>
      </c>
      <c r="E5300">
        <v>2</v>
      </c>
      <c r="F5300">
        <v>3714</v>
      </c>
      <c r="G5300">
        <v>10</v>
      </c>
      <c r="H5300" t="s">
        <v>1016</v>
      </c>
    </row>
    <row r="5301" spans="1:8" x14ac:dyDescent="0.25">
      <c r="A5301">
        <v>105299</v>
      </c>
      <c r="B5301" s="1">
        <v>46204</v>
      </c>
      <c r="C5301" t="s">
        <v>735</v>
      </c>
      <c r="D5301" t="s">
        <v>1161</v>
      </c>
      <c r="E5301">
        <v>3</v>
      </c>
      <c r="F5301">
        <v>2218</v>
      </c>
      <c r="G5301">
        <v>5</v>
      </c>
      <c r="H5301" t="s">
        <v>1022</v>
      </c>
    </row>
    <row r="5302" spans="1:8" x14ac:dyDescent="0.25">
      <c r="A5302">
        <v>105300</v>
      </c>
      <c r="B5302" s="1">
        <v>46204</v>
      </c>
      <c r="C5302" t="s">
        <v>374</v>
      </c>
      <c r="D5302" t="s">
        <v>1108</v>
      </c>
      <c r="E5302">
        <v>5</v>
      </c>
      <c r="F5302">
        <v>2091</v>
      </c>
      <c r="G5302">
        <v>0</v>
      </c>
      <c r="H5302" t="s">
        <v>1025</v>
      </c>
    </row>
    <row r="5303" spans="1:8" x14ac:dyDescent="0.25">
      <c r="A5303">
        <v>105301</v>
      </c>
      <c r="B5303" s="1">
        <v>46204</v>
      </c>
      <c r="C5303" t="s">
        <v>151</v>
      </c>
      <c r="D5303" t="s">
        <v>1119</v>
      </c>
      <c r="E5303">
        <v>2</v>
      </c>
      <c r="F5303">
        <v>3131</v>
      </c>
      <c r="G5303">
        <v>10</v>
      </c>
      <c r="H5303" t="s">
        <v>1017</v>
      </c>
    </row>
    <row r="5304" spans="1:8" x14ac:dyDescent="0.25">
      <c r="A5304">
        <v>105302</v>
      </c>
      <c r="B5304" s="1">
        <v>46204</v>
      </c>
      <c r="C5304" t="s">
        <v>219</v>
      </c>
      <c r="D5304" t="s">
        <v>1069</v>
      </c>
      <c r="E5304">
        <v>5</v>
      </c>
      <c r="F5304">
        <v>2521</v>
      </c>
      <c r="G5304">
        <v>0</v>
      </c>
      <c r="H5304" t="s">
        <v>1025</v>
      </c>
    </row>
    <row r="5305" spans="1:8" x14ac:dyDescent="0.25">
      <c r="A5305">
        <v>105303</v>
      </c>
      <c r="B5305" s="1">
        <v>46204</v>
      </c>
      <c r="C5305" t="s">
        <v>496</v>
      </c>
      <c r="D5305" t="s">
        <v>1033</v>
      </c>
      <c r="E5305">
        <v>4</v>
      </c>
      <c r="F5305">
        <v>2155</v>
      </c>
      <c r="G5305">
        <v>0</v>
      </c>
      <c r="H5305" t="s">
        <v>1023</v>
      </c>
    </row>
    <row r="5306" spans="1:8" x14ac:dyDescent="0.25">
      <c r="A5306">
        <v>105304</v>
      </c>
      <c r="B5306" s="1">
        <v>46204</v>
      </c>
      <c r="C5306" t="s">
        <v>318</v>
      </c>
      <c r="D5306" t="s">
        <v>1134</v>
      </c>
      <c r="E5306">
        <v>4</v>
      </c>
      <c r="F5306">
        <v>987</v>
      </c>
      <c r="G5306">
        <v>10</v>
      </c>
      <c r="H5306" t="s">
        <v>1020</v>
      </c>
    </row>
    <row r="5307" spans="1:8" x14ac:dyDescent="0.25">
      <c r="A5307">
        <v>105305</v>
      </c>
      <c r="B5307" s="1">
        <v>46204</v>
      </c>
      <c r="C5307" t="s">
        <v>379</v>
      </c>
      <c r="D5307" t="s">
        <v>1101</v>
      </c>
      <c r="E5307">
        <v>2</v>
      </c>
      <c r="F5307">
        <v>4201</v>
      </c>
      <c r="G5307">
        <v>5</v>
      </c>
      <c r="H5307" t="s">
        <v>1018</v>
      </c>
    </row>
    <row r="5308" spans="1:8" x14ac:dyDescent="0.25">
      <c r="A5308">
        <v>105306</v>
      </c>
      <c r="B5308" s="1">
        <v>46204</v>
      </c>
      <c r="C5308" t="s">
        <v>673</v>
      </c>
      <c r="D5308" t="s">
        <v>1119</v>
      </c>
      <c r="E5308">
        <v>2</v>
      </c>
      <c r="F5308">
        <v>667</v>
      </c>
      <c r="G5308">
        <v>0</v>
      </c>
      <c r="H5308" t="s">
        <v>1019</v>
      </c>
    </row>
    <row r="5309" spans="1:8" x14ac:dyDescent="0.25">
      <c r="A5309">
        <v>105307</v>
      </c>
      <c r="B5309" s="1">
        <v>46204</v>
      </c>
      <c r="C5309" t="s">
        <v>281</v>
      </c>
      <c r="D5309" t="s">
        <v>1067</v>
      </c>
      <c r="E5309">
        <v>2</v>
      </c>
      <c r="F5309">
        <v>615</v>
      </c>
      <c r="G5309">
        <v>0</v>
      </c>
      <c r="H5309" t="s">
        <v>1018</v>
      </c>
    </row>
    <row r="5310" spans="1:8" x14ac:dyDescent="0.25">
      <c r="A5310">
        <v>105308</v>
      </c>
      <c r="B5310" s="1">
        <v>46204</v>
      </c>
      <c r="C5310" t="s">
        <v>274</v>
      </c>
      <c r="D5310" t="s">
        <v>1048</v>
      </c>
      <c r="E5310">
        <v>5</v>
      </c>
      <c r="F5310">
        <v>4892</v>
      </c>
      <c r="G5310">
        <v>10</v>
      </c>
      <c r="H5310" t="s">
        <v>1021</v>
      </c>
    </row>
    <row r="5311" spans="1:8" x14ac:dyDescent="0.25">
      <c r="A5311">
        <v>105309</v>
      </c>
      <c r="B5311" s="1">
        <v>46204</v>
      </c>
      <c r="C5311" t="s">
        <v>962</v>
      </c>
      <c r="D5311" t="s">
        <v>1061</v>
      </c>
      <c r="E5311">
        <v>5</v>
      </c>
      <c r="F5311">
        <v>3672</v>
      </c>
      <c r="G5311">
        <v>0</v>
      </c>
      <c r="H5311" t="s">
        <v>1018</v>
      </c>
    </row>
    <row r="5312" spans="1:8" x14ac:dyDescent="0.25">
      <c r="A5312">
        <v>105310</v>
      </c>
      <c r="B5312" s="1">
        <v>46204</v>
      </c>
      <c r="C5312" t="s">
        <v>134</v>
      </c>
      <c r="D5312" t="s">
        <v>1126</v>
      </c>
      <c r="E5312">
        <v>1</v>
      </c>
      <c r="F5312">
        <v>1000</v>
      </c>
      <c r="G5312">
        <v>10</v>
      </c>
      <c r="H5312" t="s">
        <v>1024</v>
      </c>
    </row>
    <row r="5313" spans="1:8" x14ac:dyDescent="0.25">
      <c r="A5313">
        <v>105311</v>
      </c>
      <c r="B5313" s="1">
        <v>46204</v>
      </c>
      <c r="C5313" t="s">
        <v>211</v>
      </c>
      <c r="D5313" t="s">
        <v>1088</v>
      </c>
      <c r="E5313">
        <v>3</v>
      </c>
      <c r="F5313">
        <v>2627</v>
      </c>
      <c r="G5313">
        <v>0</v>
      </c>
      <c r="H5313" t="s">
        <v>1019</v>
      </c>
    </row>
    <row r="5314" spans="1:8" x14ac:dyDescent="0.25">
      <c r="A5314">
        <v>105312</v>
      </c>
      <c r="B5314" s="1">
        <v>46204</v>
      </c>
      <c r="C5314" t="s">
        <v>483</v>
      </c>
      <c r="D5314" t="s">
        <v>1044</v>
      </c>
      <c r="E5314">
        <v>4</v>
      </c>
      <c r="F5314">
        <v>1543</v>
      </c>
      <c r="G5314">
        <v>10</v>
      </c>
      <c r="H5314" t="s">
        <v>1021</v>
      </c>
    </row>
    <row r="5315" spans="1:8" x14ac:dyDescent="0.25">
      <c r="A5315">
        <v>105313</v>
      </c>
      <c r="B5315" s="1">
        <v>46204</v>
      </c>
      <c r="C5315" t="s">
        <v>630</v>
      </c>
      <c r="D5315" t="s">
        <v>1040</v>
      </c>
      <c r="E5315">
        <v>4</v>
      </c>
      <c r="F5315">
        <v>1259</v>
      </c>
      <c r="G5315">
        <v>10</v>
      </c>
      <c r="H5315" t="s">
        <v>1022</v>
      </c>
    </row>
    <row r="5316" spans="1:8" x14ac:dyDescent="0.25">
      <c r="A5316">
        <v>105314</v>
      </c>
      <c r="B5316" s="1">
        <v>46204</v>
      </c>
      <c r="C5316" t="s">
        <v>437</v>
      </c>
      <c r="D5316" t="s">
        <v>1105</v>
      </c>
      <c r="E5316">
        <v>1</v>
      </c>
      <c r="F5316">
        <v>1127</v>
      </c>
      <c r="G5316">
        <v>5</v>
      </c>
      <c r="H5316" t="s">
        <v>1024</v>
      </c>
    </row>
    <row r="5317" spans="1:8" x14ac:dyDescent="0.25">
      <c r="A5317">
        <v>105315</v>
      </c>
      <c r="B5317" s="1">
        <v>46204</v>
      </c>
      <c r="C5317" t="s">
        <v>913</v>
      </c>
      <c r="D5317" t="s">
        <v>1043</v>
      </c>
      <c r="E5317">
        <v>2</v>
      </c>
      <c r="F5317">
        <v>4850</v>
      </c>
      <c r="G5317">
        <v>10</v>
      </c>
      <c r="H5317" t="s">
        <v>1019</v>
      </c>
    </row>
    <row r="5318" spans="1:8" x14ac:dyDescent="0.25">
      <c r="A5318">
        <v>105316</v>
      </c>
      <c r="B5318" s="1">
        <v>46204</v>
      </c>
      <c r="C5318" t="s">
        <v>590</v>
      </c>
      <c r="D5318" t="s">
        <v>1058</v>
      </c>
      <c r="E5318">
        <v>5</v>
      </c>
      <c r="F5318">
        <v>1917</v>
      </c>
      <c r="G5318">
        <v>0</v>
      </c>
      <c r="H5318" t="s">
        <v>1021</v>
      </c>
    </row>
    <row r="5319" spans="1:8" x14ac:dyDescent="0.25">
      <c r="A5319">
        <v>105317</v>
      </c>
      <c r="B5319" s="1">
        <v>46204</v>
      </c>
      <c r="C5319" t="s">
        <v>433</v>
      </c>
      <c r="D5319" t="s">
        <v>1048</v>
      </c>
      <c r="E5319">
        <v>5</v>
      </c>
      <c r="F5319">
        <v>2927</v>
      </c>
      <c r="G5319">
        <v>10</v>
      </c>
      <c r="H5319" t="s">
        <v>1020</v>
      </c>
    </row>
    <row r="5320" spans="1:8" x14ac:dyDescent="0.25">
      <c r="A5320">
        <v>105318</v>
      </c>
      <c r="B5320" s="1">
        <v>46204</v>
      </c>
      <c r="C5320" t="s">
        <v>392</v>
      </c>
      <c r="D5320" t="s">
        <v>1031</v>
      </c>
      <c r="E5320">
        <v>2</v>
      </c>
      <c r="F5320">
        <v>2590</v>
      </c>
      <c r="G5320">
        <v>0</v>
      </c>
      <c r="H5320" t="s">
        <v>1025</v>
      </c>
    </row>
    <row r="5321" spans="1:8" x14ac:dyDescent="0.25">
      <c r="A5321">
        <v>105319</v>
      </c>
      <c r="B5321" s="1">
        <v>46204</v>
      </c>
      <c r="C5321" t="s">
        <v>389</v>
      </c>
      <c r="D5321" t="s">
        <v>1044</v>
      </c>
      <c r="E5321">
        <v>5</v>
      </c>
      <c r="F5321">
        <v>3628</v>
      </c>
      <c r="G5321">
        <v>0</v>
      </c>
      <c r="H5321" t="s">
        <v>1018</v>
      </c>
    </row>
    <row r="5322" spans="1:8" x14ac:dyDescent="0.25">
      <c r="A5322">
        <v>105320</v>
      </c>
      <c r="B5322" s="1">
        <v>46204</v>
      </c>
      <c r="C5322" t="s">
        <v>1008</v>
      </c>
      <c r="D5322" t="s">
        <v>1089</v>
      </c>
      <c r="E5322">
        <v>5</v>
      </c>
      <c r="F5322">
        <v>1273</v>
      </c>
      <c r="G5322">
        <v>10</v>
      </c>
      <c r="H5322" t="s">
        <v>1018</v>
      </c>
    </row>
    <row r="5323" spans="1:8" x14ac:dyDescent="0.25">
      <c r="A5323">
        <v>105321</v>
      </c>
      <c r="B5323" s="1">
        <v>46204</v>
      </c>
      <c r="C5323" t="s">
        <v>298</v>
      </c>
      <c r="D5323" t="s">
        <v>1049</v>
      </c>
      <c r="E5323">
        <v>3</v>
      </c>
      <c r="F5323">
        <v>1833</v>
      </c>
      <c r="G5323">
        <v>5</v>
      </c>
      <c r="H5323" t="s">
        <v>1021</v>
      </c>
    </row>
    <row r="5324" spans="1:8" x14ac:dyDescent="0.25">
      <c r="A5324">
        <v>105322</v>
      </c>
      <c r="B5324" s="1">
        <v>46204</v>
      </c>
      <c r="C5324" t="s">
        <v>729</v>
      </c>
      <c r="D5324" t="s">
        <v>1130</v>
      </c>
      <c r="E5324">
        <v>2</v>
      </c>
      <c r="F5324">
        <v>1773</v>
      </c>
      <c r="G5324">
        <v>0</v>
      </c>
      <c r="H5324" t="s">
        <v>1016</v>
      </c>
    </row>
    <row r="5325" spans="1:8" x14ac:dyDescent="0.25">
      <c r="A5325">
        <v>105323</v>
      </c>
      <c r="B5325" s="1">
        <v>46204</v>
      </c>
      <c r="C5325" t="s">
        <v>748</v>
      </c>
      <c r="D5325" t="s">
        <v>1069</v>
      </c>
      <c r="E5325">
        <v>5</v>
      </c>
      <c r="F5325">
        <v>4027</v>
      </c>
      <c r="G5325">
        <v>0</v>
      </c>
      <c r="H5325" t="s">
        <v>1022</v>
      </c>
    </row>
    <row r="5326" spans="1:8" x14ac:dyDescent="0.25">
      <c r="A5326">
        <v>105324</v>
      </c>
      <c r="B5326" s="1">
        <v>46204</v>
      </c>
      <c r="C5326" t="s">
        <v>398</v>
      </c>
      <c r="D5326" t="s">
        <v>1171</v>
      </c>
      <c r="E5326">
        <v>2</v>
      </c>
      <c r="F5326">
        <v>1420</v>
      </c>
      <c r="G5326">
        <v>10</v>
      </c>
      <c r="H5326" t="s">
        <v>1022</v>
      </c>
    </row>
    <row r="5327" spans="1:8" x14ac:dyDescent="0.25">
      <c r="A5327">
        <v>105325</v>
      </c>
      <c r="B5327" s="1">
        <v>46204</v>
      </c>
      <c r="C5327" t="s">
        <v>692</v>
      </c>
      <c r="D5327" t="s">
        <v>1174</v>
      </c>
      <c r="E5327">
        <v>1</v>
      </c>
      <c r="F5327">
        <v>1265</v>
      </c>
      <c r="G5327">
        <v>5</v>
      </c>
      <c r="H5327" t="s">
        <v>1020</v>
      </c>
    </row>
    <row r="5328" spans="1:8" x14ac:dyDescent="0.25">
      <c r="A5328">
        <v>105326</v>
      </c>
      <c r="B5328" s="1">
        <v>46204</v>
      </c>
      <c r="C5328" t="s">
        <v>52</v>
      </c>
      <c r="D5328" t="s">
        <v>1035</v>
      </c>
      <c r="E5328">
        <v>3</v>
      </c>
      <c r="F5328">
        <v>2914</v>
      </c>
      <c r="G5328">
        <v>10</v>
      </c>
      <c r="H5328" t="s">
        <v>1020</v>
      </c>
    </row>
    <row r="5329" spans="1:8" x14ac:dyDescent="0.25">
      <c r="A5329">
        <v>105327</v>
      </c>
      <c r="B5329" s="1">
        <v>46204</v>
      </c>
      <c r="C5329" t="s">
        <v>397</v>
      </c>
      <c r="D5329" t="s">
        <v>1071</v>
      </c>
      <c r="E5329">
        <v>4</v>
      </c>
      <c r="F5329">
        <v>520</v>
      </c>
      <c r="G5329">
        <v>0</v>
      </c>
      <c r="H5329" t="s">
        <v>1019</v>
      </c>
    </row>
    <row r="5330" spans="1:8" x14ac:dyDescent="0.25">
      <c r="A5330">
        <v>105328</v>
      </c>
      <c r="B5330" s="1">
        <v>46204</v>
      </c>
      <c r="C5330" t="s">
        <v>386</v>
      </c>
      <c r="D5330" t="s">
        <v>1155</v>
      </c>
      <c r="E5330">
        <v>2</v>
      </c>
      <c r="F5330">
        <v>2644</v>
      </c>
      <c r="G5330">
        <v>5</v>
      </c>
      <c r="H5330" t="s">
        <v>1025</v>
      </c>
    </row>
    <row r="5331" spans="1:8" x14ac:dyDescent="0.25">
      <c r="A5331">
        <v>105329</v>
      </c>
      <c r="B5331" s="1">
        <v>46204</v>
      </c>
      <c r="C5331" t="s">
        <v>727</v>
      </c>
      <c r="D5331" t="s">
        <v>1055</v>
      </c>
      <c r="E5331">
        <v>3</v>
      </c>
      <c r="F5331">
        <v>4753</v>
      </c>
      <c r="G5331">
        <v>10</v>
      </c>
      <c r="H5331" t="s">
        <v>1025</v>
      </c>
    </row>
    <row r="5332" spans="1:8" x14ac:dyDescent="0.25">
      <c r="A5332">
        <v>105330</v>
      </c>
      <c r="B5332" s="1">
        <v>46204</v>
      </c>
      <c r="C5332" t="s">
        <v>571</v>
      </c>
      <c r="D5332" t="s">
        <v>1100</v>
      </c>
      <c r="E5332">
        <v>4</v>
      </c>
      <c r="F5332">
        <v>1398</v>
      </c>
      <c r="G5332">
        <v>0</v>
      </c>
      <c r="H5332" t="s">
        <v>1019</v>
      </c>
    </row>
    <row r="5333" spans="1:8" x14ac:dyDescent="0.25">
      <c r="A5333">
        <v>105331</v>
      </c>
      <c r="B5333" s="1">
        <v>46204</v>
      </c>
      <c r="C5333" t="s">
        <v>57</v>
      </c>
      <c r="D5333" t="s">
        <v>1171</v>
      </c>
      <c r="E5333">
        <v>1</v>
      </c>
      <c r="F5333">
        <v>2320</v>
      </c>
      <c r="G5333">
        <v>5</v>
      </c>
      <c r="H5333" t="s">
        <v>1025</v>
      </c>
    </row>
    <row r="5334" spans="1:8" x14ac:dyDescent="0.25">
      <c r="A5334">
        <v>105332</v>
      </c>
      <c r="B5334" s="1">
        <v>46204</v>
      </c>
      <c r="C5334" t="s">
        <v>323</v>
      </c>
      <c r="D5334" t="s">
        <v>1067</v>
      </c>
      <c r="E5334">
        <v>3</v>
      </c>
      <c r="F5334">
        <v>2683</v>
      </c>
      <c r="G5334">
        <v>5</v>
      </c>
      <c r="H5334" t="s">
        <v>1017</v>
      </c>
    </row>
    <row r="5335" spans="1:8" x14ac:dyDescent="0.25">
      <c r="A5335">
        <v>105333</v>
      </c>
      <c r="B5335" s="1">
        <v>46204</v>
      </c>
      <c r="C5335" t="s">
        <v>550</v>
      </c>
      <c r="D5335" t="s">
        <v>1056</v>
      </c>
      <c r="E5335">
        <v>4</v>
      </c>
      <c r="F5335">
        <v>4136</v>
      </c>
      <c r="G5335">
        <v>10</v>
      </c>
      <c r="H5335" t="s">
        <v>1020</v>
      </c>
    </row>
    <row r="5336" spans="1:8" x14ac:dyDescent="0.25">
      <c r="A5336">
        <v>105334</v>
      </c>
      <c r="B5336" s="1">
        <v>46204</v>
      </c>
      <c r="C5336" t="s">
        <v>240</v>
      </c>
      <c r="D5336" t="s">
        <v>1146</v>
      </c>
      <c r="E5336">
        <v>2</v>
      </c>
      <c r="F5336">
        <v>4723</v>
      </c>
      <c r="G5336">
        <v>0</v>
      </c>
      <c r="H5336" t="s">
        <v>1020</v>
      </c>
    </row>
    <row r="5337" spans="1:8" x14ac:dyDescent="0.25">
      <c r="A5337">
        <v>105335</v>
      </c>
      <c r="B5337" s="1">
        <v>46204</v>
      </c>
      <c r="C5337" t="s">
        <v>920</v>
      </c>
      <c r="D5337" t="s">
        <v>1155</v>
      </c>
      <c r="E5337">
        <v>4</v>
      </c>
      <c r="F5337">
        <v>2514</v>
      </c>
      <c r="G5337">
        <v>0</v>
      </c>
      <c r="H5337" t="s">
        <v>1022</v>
      </c>
    </row>
    <row r="5338" spans="1:8" x14ac:dyDescent="0.25">
      <c r="A5338">
        <v>105336</v>
      </c>
      <c r="B5338" s="1">
        <v>46204</v>
      </c>
      <c r="C5338" t="s">
        <v>971</v>
      </c>
      <c r="D5338" t="s">
        <v>1139</v>
      </c>
      <c r="E5338">
        <v>3</v>
      </c>
      <c r="F5338">
        <v>2082</v>
      </c>
      <c r="G5338">
        <v>0</v>
      </c>
      <c r="H5338" t="s">
        <v>1025</v>
      </c>
    </row>
    <row r="5339" spans="1:8" x14ac:dyDescent="0.25">
      <c r="A5339">
        <v>105337</v>
      </c>
      <c r="B5339" s="1">
        <v>46204</v>
      </c>
      <c r="C5339" t="s">
        <v>737</v>
      </c>
      <c r="D5339" t="s">
        <v>1125</v>
      </c>
      <c r="E5339">
        <v>5</v>
      </c>
      <c r="F5339">
        <v>2797</v>
      </c>
      <c r="G5339">
        <v>10</v>
      </c>
      <c r="H5339" t="s">
        <v>1024</v>
      </c>
    </row>
    <row r="5340" spans="1:8" x14ac:dyDescent="0.25">
      <c r="A5340">
        <v>105338</v>
      </c>
      <c r="B5340" s="1">
        <v>46204</v>
      </c>
      <c r="C5340" t="s">
        <v>953</v>
      </c>
      <c r="D5340" t="s">
        <v>1149</v>
      </c>
      <c r="E5340">
        <v>3</v>
      </c>
      <c r="F5340">
        <v>1896</v>
      </c>
      <c r="G5340">
        <v>5</v>
      </c>
      <c r="H5340" t="s">
        <v>1016</v>
      </c>
    </row>
    <row r="5341" spans="1:8" x14ac:dyDescent="0.25">
      <c r="A5341">
        <v>105339</v>
      </c>
      <c r="B5341" s="1">
        <v>46204</v>
      </c>
      <c r="C5341" t="s">
        <v>400</v>
      </c>
      <c r="D5341" t="s">
        <v>1041</v>
      </c>
      <c r="E5341">
        <v>3</v>
      </c>
      <c r="F5341">
        <v>763</v>
      </c>
      <c r="G5341">
        <v>0</v>
      </c>
      <c r="H5341" t="s">
        <v>1025</v>
      </c>
    </row>
    <row r="5342" spans="1:8" x14ac:dyDescent="0.25">
      <c r="A5342">
        <v>105340</v>
      </c>
      <c r="B5342" s="1">
        <v>46204</v>
      </c>
      <c r="C5342" t="s">
        <v>893</v>
      </c>
      <c r="D5342" t="s">
        <v>1047</v>
      </c>
      <c r="E5342">
        <v>3</v>
      </c>
      <c r="F5342">
        <v>2710</v>
      </c>
      <c r="G5342">
        <v>10</v>
      </c>
      <c r="H5342" t="s">
        <v>1017</v>
      </c>
    </row>
    <row r="5343" spans="1:8" x14ac:dyDescent="0.25">
      <c r="A5343">
        <v>105341</v>
      </c>
      <c r="B5343" s="1">
        <v>46204</v>
      </c>
      <c r="C5343" t="s">
        <v>168</v>
      </c>
      <c r="D5343" t="s">
        <v>1118</v>
      </c>
      <c r="E5343">
        <v>3</v>
      </c>
      <c r="F5343">
        <v>2695</v>
      </c>
      <c r="G5343">
        <v>5</v>
      </c>
      <c r="H5343" t="s">
        <v>1018</v>
      </c>
    </row>
    <row r="5344" spans="1:8" x14ac:dyDescent="0.25">
      <c r="A5344">
        <v>105342</v>
      </c>
      <c r="B5344" s="1">
        <v>46204</v>
      </c>
      <c r="C5344" t="s">
        <v>990</v>
      </c>
      <c r="D5344" t="s">
        <v>1165</v>
      </c>
      <c r="E5344">
        <v>5</v>
      </c>
      <c r="F5344">
        <v>51</v>
      </c>
      <c r="G5344">
        <v>0</v>
      </c>
      <c r="H5344" t="s">
        <v>1022</v>
      </c>
    </row>
    <row r="5345" spans="1:8" x14ac:dyDescent="0.25">
      <c r="A5345">
        <v>105343</v>
      </c>
      <c r="B5345" s="1">
        <v>46204</v>
      </c>
      <c r="C5345" t="s">
        <v>46</v>
      </c>
      <c r="D5345" t="s">
        <v>1176</v>
      </c>
      <c r="E5345">
        <v>2</v>
      </c>
      <c r="F5345">
        <v>2236</v>
      </c>
      <c r="G5345">
        <v>5</v>
      </c>
      <c r="H5345" t="s">
        <v>1017</v>
      </c>
    </row>
    <row r="5346" spans="1:8" x14ac:dyDescent="0.25">
      <c r="A5346">
        <v>105344</v>
      </c>
      <c r="B5346" s="1">
        <v>46204</v>
      </c>
      <c r="C5346" t="s">
        <v>168</v>
      </c>
      <c r="D5346" t="s">
        <v>1112</v>
      </c>
      <c r="E5346">
        <v>3</v>
      </c>
      <c r="F5346">
        <v>4314</v>
      </c>
      <c r="G5346">
        <v>5</v>
      </c>
      <c r="H5346" t="s">
        <v>1022</v>
      </c>
    </row>
    <row r="5347" spans="1:8" x14ac:dyDescent="0.25">
      <c r="A5347">
        <v>105345</v>
      </c>
      <c r="B5347" s="1">
        <v>46204</v>
      </c>
      <c r="C5347" t="s">
        <v>124</v>
      </c>
      <c r="D5347" t="s">
        <v>1093</v>
      </c>
      <c r="E5347">
        <v>3</v>
      </c>
      <c r="F5347">
        <v>4362</v>
      </c>
      <c r="G5347">
        <v>0</v>
      </c>
      <c r="H5347" t="s">
        <v>1023</v>
      </c>
    </row>
    <row r="5348" spans="1:8" x14ac:dyDescent="0.25">
      <c r="A5348">
        <v>105346</v>
      </c>
      <c r="B5348" s="1">
        <v>46204</v>
      </c>
      <c r="C5348" t="s">
        <v>495</v>
      </c>
      <c r="D5348" t="s">
        <v>1047</v>
      </c>
      <c r="E5348">
        <v>5</v>
      </c>
      <c r="F5348">
        <v>3231</v>
      </c>
      <c r="G5348">
        <v>5</v>
      </c>
      <c r="H5348" t="s">
        <v>1021</v>
      </c>
    </row>
    <row r="5349" spans="1:8" x14ac:dyDescent="0.25">
      <c r="A5349">
        <v>105347</v>
      </c>
      <c r="B5349" s="1">
        <v>46204</v>
      </c>
      <c r="C5349" t="s">
        <v>486</v>
      </c>
      <c r="D5349" t="s">
        <v>1120</v>
      </c>
      <c r="E5349">
        <v>5</v>
      </c>
      <c r="F5349">
        <v>2479</v>
      </c>
      <c r="G5349">
        <v>0</v>
      </c>
      <c r="H5349" t="s">
        <v>1023</v>
      </c>
    </row>
    <row r="5350" spans="1:8" x14ac:dyDescent="0.25">
      <c r="A5350">
        <v>105348</v>
      </c>
      <c r="B5350" s="1">
        <v>46204</v>
      </c>
      <c r="C5350" t="s">
        <v>204</v>
      </c>
      <c r="D5350" t="s">
        <v>1036</v>
      </c>
      <c r="E5350">
        <v>2</v>
      </c>
      <c r="F5350">
        <v>1203</v>
      </c>
      <c r="G5350">
        <v>0</v>
      </c>
      <c r="H5350" t="s">
        <v>1017</v>
      </c>
    </row>
    <row r="5351" spans="1:8" x14ac:dyDescent="0.25">
      <c r="A5351">
        <v>105349</v>
      </c>
      <c r="B5351" s="1">
        <v>46204</v>
      </c>
      <c r="C5351" t="s">
        <v>140</v>
      </c>
      <c r="D5351" t="s">
        <v>1141</v>
      </c>
      <c r="E5351">
        <v>5</v>
      </c>
      <c r="F5351">
        <v>2681</v>
      </c>
      <c r="G5351">
        <v>5</v>
      </c>
      <c r="H5351" t="s">
        <v>1019</v>
      </c>
    </row>
    <row r="5352" spans="1:8" x14ac:dyDescent="0.25">
      <c r="A5352">
        <v>105350</v>
      </c>
      <c r="B5352" s="1">
        <v>46204</v>
      </c>
      <c r="C5352" t="s">
        <v>755</v>
      </c>
      <c r="D5352" t="s">
        <v>1117</v>
      </c>
      <c r="E5352">
        <v>5</v>
      </c>
      <c r="F5352">
        <v>2903</v>
      </c>
      <c r="G5352">
        <v>0</v>
      </c>
      <c r="H5352" t="s">
        <v>1022</v>
      </c>
    </row>
    <row r="5353" spans="1:8" x14ac:dyDescent="0.25">
      <c r="A5353">
        <v>105351</v>
      </c>
      <c r="B5353" s="1">
        <v>46204</v>
      </c>
      <c r="C5353" t="s">
        <v>376</v>
      </c>
      <c r="D5353" t="s">
        <v>1124</v>
      </c>
      <c r="E5353">
        <v>4</v>
      </c>
      <c r="F5353">
        <v>891</v>
      </c>
      <c r="G5353">
        <v>5</v>
      </c>
      <c r="H5353" t="s">
        <v>1018</v>
      </c>
    </row>
    <row r="5354" spans="1:8" x14ac:dyDescent="0.25">
      <c r="A5354">
        <v>105352</v>
      </c>
      <c r="B5354" s="1">
        <v>46204</v>
      </c>
      <c r="C5354" t="s">
        <v>674</v>
      </c>
      <c r="D5354" t="s">
        <v>1096</v>
      </c>
      <c r="E5354">
        <v>1</v>
      </c>
      <c r="F5354">
        <v>3455</v>
      </c>
      <c r="G5354">
        <v>0</v>
      </c>
      <c r="H5354" t="s">
        <v>1023</v>
      </c>
    </row>
    <row r="5355" spans="1:8" x14ac:dyDescent="0.25">
      <c r="A5355">
        <v>105353</v>
      </c>
      <c r="B5355" s="1">
        <v>46204</v>
      </c>
      <c r="C5355" t="s">
        <v>494</v>
      </c>
      <c r="D5355" t="s">
        <v>1050</v>
      </c>
      <c r="E5355">
        <v>5</v>
      </c>
      <c r="F5355">
        <v>300</v>
      </c>
      <c r="G5355">
        <v>0</v>
      </c>
      <c r="H5355" t="s">
        <v>1017</v>
      </c>
    </row>
    <row r="5356" spans="1:8" x14ac:dyDescent="0.25">
      <c r="A5356">
        <v>105354</v>
      </c>
      <c r="B5356" s="1">
        <v>46204</v>
      </c>
      <c r="C5356" t="s">
        <v>25</v>
      </c>
      <c r="D5356" t="s">
        <v>1061</v>
      </c>
      <c r="E5356">
        <v>5</v>
      </c>
      <c r="F5356">
        <v>2380</v>
      </c>
      <c r="G5356">
        <v>0</v>
      </c>
      <c r="H5356" t="s">
        <v>1021</v>
      </c>
    </row>
    <row r="5357" spans="1:8" x14ac:dyDescent="0.25">
      <c r="A5357">
        <v>105355</v>
      </c>
      <c r="B5357" s="1">
        <v>46204</v>
      </c>
      <c r="C5357" t="s">
        <v>218</v>
      </c>
      <c r="D5357" t="s">
        <v>1037</v>
      </c>
      <c r="E5357">
        <v>5</v>
      </c>
      <c r="F5357">
        <v>655</v>
      </c>
      <c r="G5357">
        <v>0</v>
      </c>
      <c r="H5357" t="s">
        <v>1016</v>
      </c>
    </row>
    <row r="5358" spans="1:8" x14ac:dyDescent="0.25">
      <c r="A5358">
        <v>105356</v>
      </c>
      <c r="B5358" s="1">
        <v>46204</v>
      </c>
      <c r="C5358" t="s">
        <v>21</v>
      </c>
      <c r="D5358" t="s">
        <v>1031</v>
      </c>
      <c r="E5358">
        <v>5</v>
      </c>
      <c r="F5358">
        <v>1628</v>
      </c>
      <c r="G5358">
        <v>0</v>
      </c>
      <c r="H5358" t="s">
        <v>1022</v>
      </c>
    </row>
    <row r="5359" spans="1:8" x14ac:dyDescent="0.25">
      <c r="A5359">
        <v>105357</v>
      </c>
      <c r="B5359" s="1">
        <v>46204</v>
      </c>
      <c r="C5359" t="s">
        <v>715</v>
      </c>
      <c r="D5359" t="s">
        <v>1075</v>
      </c>
      <c r="E5359">
        <v>5</v>
      </c>
      <c r="F5359">
        <v>1392</v>
      </c>
      <c r="G5359">
        <v>0</v>
      </c>
      <c r="H5359" t="s">
        <v>1025</v>
      </c>
    </row>
    <row r="5360" spans="1:8" x14ac:dyDescent="0.25">
      <c r="A5360">
        <v>105358</v>
      </c>
      <c r="B5360" s="1">
        <v>46204</v>
      </c>
      <c r="C5360" t="s">
        <v>96</v>
      </c>
      <c r="D5360" t="s">
        <v>1164</v>
      </c>
      <c r="E5360">
        <v>1</v>
      </c>
      <c r="F5360">
        <v>2145</v>
      </c>
      <c r="G5360">
        <v>0</v>
      </c>
      <c r="H5360" t="s">
        <v>1020</v>
      </c>
    </row>
    <row r="5361" spans="1:8" x14ac:dyDescent="0.25">
      <c r="A5361">
        <v>105359</v>
      </c>
      <c r="B5361" s="1">
        <v>46204</v>
      </c>
      <c r="C5361" t="s">
        <v>1007</v>
      </c>
      <c r="D5361" t="s">
        <v>1033</v>
      </c>
      <c r="E5361">
        <v>4</v>
      </c>
      <c r="F5361">
        <v>657</v>
      </c>
      <c r="G5361">
        <v>0</v>
      </c>
      <c r="H5361" t="s">
        <v>1017</v>
      </c>
    </row>
    <row r="5362" spans="1:8" x14ac:dyDescent="0.25">
      <c r="A5362">
        <v>105360</v>
      </c>
      <c r="B5362" s="1">
        <v>46204</v>
      </c>
      <c r="C5362" t="s">
        <v>928</v>
      </c>
      <c r="D5362" t="s">
        <v>1071</v>
      </c>
      <c r="E5362">
        <v>4</v>
      </c>
      <c r="F5362">
        <v>257</v>
      </c>
      <c r="G5362">
        <v>0</v>
      </c>
      <c r="H5362" t="s">
        <v>1025</v>
      </c>
    </row>
    <row r="5363" spans="1:8" x14ac:dyDescent="0.25">
      <c r="A5363">
        <v>105361</v>
      </c>
      <c r="B5363" s="1">
        <v>46204</v>
      </c>
      <c r="C5363" t="s">
        <v>1005</v>
      </c>
      <c r="D5363" t="s">
        <v>1150</v>
      </c>
      <c r="E5363">
        <v>3</v>
      </c>
      <c r="F5363">
        <v>2506</v>
      </c>
      <c r="G5363">
        <v>10</v>
      </c>
      <c r="H5363" t="s">
        <v>1020</v>
      </c>
    </row>
    <row r="5364" spans="1:8" x14ac:dyDescent="0.25">
      <c r="A5364">
        <v>105362</v>
      </c>
      <c r="B5364" s="1">
        <v>46204</v>
      </c>
      <c r="C5364" t="s">
        <v>415</v>
      </c>
      <c r="D5364" t="s">
        <v>1139</v>
      </c>
      <c r="E5364">
        <v>3</v>
      </c>
      <c r="F5364">
        <v>848</v>
      </c>
      <c r="G5364">
        <v>10</v>
      </c>
      <c r="H5364" t="s">
        <v>1018</v>
      </c>
    </row>
    <row r="5365" spans="1:8" x14ac:dyDescent="0.25">
      <c r="A5365">
        <v>105363</v>
      </c>
      <c r="B5365" s="1">
        <v>46204</v>
      </c>
      <c r="C5365" t="s">
        <v>724</v>
      </c>
      <c r="D5365" t="s">
        <v>1116</v>
      </c>
      <c r="E5365">
        <v>4</v>
      </c>
      <c r="F5365">
        <v>3599</v>
      </c>
      <c r="G5365">
        <v>10</v>
      </c>
      <c r="H5365" t="s">
        <v>1024</v>
      </c>
    </row>
    <row r="5366" spans="1:8" x14ac:dyDescent="0.25">
      <c r="A5366">
        <v>105364</v>
      </c>
      <c r="B5366" s="1">
        <v>46204</v>
      </c>
      <c r="C5366" t="s">
        <v>543</v>
      </c>
      <c r="D5366" t="s">
        <v>1169</v>
      </c>
      <c r="E5366">
        <v>1</v>
      </c>
      <c r="F5366">
        <v>415</v>
      </c>
      <c r="G5366">
        <v>5</v>
      </c>
      <c r="H5366" t="s">
        <v>1025</v>
      </c>
    </row>
    <row r="5367" spans="1:8" x14ac:dyDescent="0.25">
      <c r="A5367">
        <v>105365</v>
      </c>
      <c r="B5367" s="1">
        <v>46204</v>
      </c>
      <c r="C5367" t="s">
        <v>572</v>
      </c>
      <c r="D5367" t="s">
        <v>1100</v>
      </c>
      <c r="E5367">
        <v>1</v>
      </c>
      <c r="F5367">
        <v>1297</v>
      </c>
      <c r="G5367">
        <v>10</v>
      </c>
      <c r="H5367" t="s">
        <v>1022</v>
      </c>
    </row>
    <row r="5368" spans="1:8" x14ac:dyDescent="0.25">
      <c r="A5368">
        <v>105366</v>
      </c>
      <c r="B5368" s="1">
        <v>46204</v>
      </c>
      <c r="C5368" t="s">
        <v>959</v>
      </c>
      <c r="D5368" t="s">
        <v>1051</v>
      </c>
      <c r="E5368">
        <v>4</v>
      </c>
      <c r="F5368">
        <v>478</v>
      </c>
      <c r="G5368">
        <v>0</v>
      </c>
      <c r="H5368" t="s">
        <v>1021</v>
      </c>
    </row>
    <row r="5369" spans="1:8" x14ac:dyDescent="0.25">
      <c r="A5369">
        <v>105367</v>
      </c>
      <c r="B5369" s="1">
        <v>46204</v>
      </c>
      <c r="C5369" t="s">
        <v>63</v>
      </c>
      <c r="D5369" t="s">
        <v>1168</v>
      </c>
      <c r="E5369">
        <v>2</v>
      </c>
      <c r="F5369">
        <v>1825</v>
      </c>
      <c r="G5369">
        <v>5</v>
      </c>
      <c r="H5369" t="s">
        <v>1023</v>
      </c>
    </row>
    <row r="5370" spans="1:8" x14ac:dyDescent="0.25">
      <c r="A5370">
        <v>105368</v>
      </c>
      <c r="B5370" s="1">
        <v>46204</v>
      </c>
      <c r="C5370" t="s">
        <v>195</v>
      </c>
      <c r="D5370" t="s">
        <v>1096</v>
      </c>
      <c r="E5370">
        <v>5</v>
      </c>
      <c r="F5370">
        <v>2999</v>
      </c>
      <c r="G5370">
        <v>0</v>
      </c>
      <c r="H5370" t="s">
        <v>1022</v>
      </c>
    </row>
    <row r="5371" spans="1:8" x14ac:dyDescent="0.25">
      <c r="A5371">
        <v>105369</v>
      </c>
      <c r="B5371" s="1">
        <v>46204</v>
      </c>
      <c r="C5371" t="s">
        <v>786</v>
      </c>
      <c r="D5371" t="s">
        <v>1089</v>
      </c>
      <c r="E5371">
        <v>2</v>
      </c>
      <c r="F5371">
        <v>1486</v>
      </c>
      <c r="G5371">
        <v>5</v>
      </c>
      <c r="H5371" t="s">
        <v>1017</v>
      </c>
    </row>
    <row r="5372" spans="1:8" x14ac:dyDescent="0.25">
      <c r="A5372">
        <v>105370</v>
      </c>
      <c r="B5372" s="1">
        <v>46204</v>
      </c>
      <c r="C5372" t="s">
        <v>815</v>
      </c>
      <c r="D5372" t="s">
        <v>1171</v>
      </c>
      <c r="E5372">
        <v>2</v>
      </c>
      <c r="F5372">
        <v>1687</v>
      </c>
      <c r="G5372">
        <v>10</v>
      </c>
      <c r="H5372" t="s">
        <v>1022</v>
      </c>
    </row>
    <row r="5373" spans="1:8" x14ac:dyDescent="0.25">
      <c r="A5373">
        <v>105371</v>
      </c>
      <c r="B5373" s="1">
        <v>46204</v>
      </c>
      <c r="C5373" t="s">
        <v>693</v>
      </c>
      <c r="D5373" t="s">
        <v>1043</v>
      </c>
      <c r="E5373">
        <v>1</v>
      </c>
      <c r="F5373">
        <v>823</v>
      </c>
      <c r="G5373">
        <v>5</v>
      </c>
      <c r="H5373" t="s">
        <v>1025</v>
      </c>
    </row>
    <row r="5374" spans="1:8" x14ac:dyDescent="0.25">
      <c r="A5374">
        <v>105372</v>
      </c>
      <c r="B5374" s="1">
        <v>46204</v>
      </c>
      <c r="C5374" t="s">
        <v>768</v>
      </c>
      <c r="D5374" t="s">
        <v>1125</v>
      </c>
      <c r="E5374">
        <v>4</v>
      </c>
      <c r="F5374">
        <v>1147</v>
      </c>
      <c r="G5374">
        <v>5</v>
      </c>
      <c r="H5374" t="s">
        <v>1023</v>
      </c>
    </row>
    <row r="5375" spans="1:8" x14ac:dyDescent="0.25">
      <c r="A5375">
        <v>105373</v>
      </c>
      <c r="B5375" s="1">
        <v>46204</v>
      </c>
      <c r="C5375" t="s">
        <v>697</v>
      </c>
      <c r="D5375" t="s">
        <v>1038</v>
      </c>
      <c r="E5375">
        <v>2</v>
      </c>
      <c r="F5375">
        <v>4290</v>
      </c>
      <c r="G5375">
        <v>10</v>
      </c>
      <c r="H5375" t="s">
        <v>1022</v>
      </c>
    </row>
    <row r="5376" spans="1:8" x14ac:dyDescent="0.25">
      <c r="A5376">
        <v>105374</v>
      </c>
      <c r="B5376" s="1">
        <v>46204</v>
      </c>
      <c r="C5376" t="s">
        <v>717</v>
      </c>
      <c r="D5376" t="s">
        <v>1109</v>
      </c>
      <c r="E5376">
        <v>5</v>
      </c>
      <c r="F5376">
        <v>2566</v>
      </c>
      <c r="G5376">
        <v>5</v>
      </c>
      <c r="H5376" t="s">
        <v>1019</v>
      </c>
    </row>
    <row r="5377" spans="1:8" x14ac:dyDescent="0.25">
      <c r="A5377">
        <v>105375</v>
      </c>
      <c r="B5377" s="1">
        <v>46204</v>
      </c>
      <c r="C5377" t="s">
        <v>933</v>
      </c>
      <c r="D5377" t="s">
        <v>1095</v>
      </c>
      <c r="E5377">
        <v>4</v>
      </c>
      <c r="F5377">
        <v>3595</v>
      </c>
      <c r="G5377">
        <v>0</v>
      </c>
      <c r="H5377" t="s">
        <v>1021</v>
      </c>
    </row>
    <row r="5378" spans="1:8" x14ac:dyDescent="0.25">
      <c r="A5378">
        <v>105376</v>
      </c>
      <c r="B5378" s="1">
        <v>46204</v>
      </c>
      <c r="C5378" t="s">
        <v>608</v>
      </c>
      <c r="D5378" t="s">
        <v>1077</v>
      </c>
      <c r="E5378">
        <v>2</v>
      </c>
      <c r="F5378">
        <v>471</v>
      </c>
      <c r="G5378">
        <v>0</v>
      </c>
      <c r="H5378" t="s">
        <v>1019</v>
      </c>
    </row>
    <row r="5379" spans="1:8" x14ac:dyDescent="0.25">
      <c r="A5379">
        <v>105377</v>
      </c>
      <c r="B5379" s="1">
        <v>46204</v>
      </c>
      <c r="C5379" t="s">
        <v>814</v>
      </c>
      <c r="D5379" t="s">
        <v>1151</v>
      </c>
      <c r="E5379">
        <v>1</v>
      </c>
      <c r="F5379">
        <v>4220</v>
      </c>
      <c r="G5379">
        <v>5</v>
      </c>
      <c r="H5379" t="s">
        <v>1019</v>
      </c>
    </row>
    <row r="5380" spans="1:8" x14ac:dyDescent="0.25">
      <c r="A5380">
        <v>105378</v>
      </c>
      <c r="B5380" s="1">
        <v>46204</v>
      </c>
      <c r="C5380" t="s">
        <v>895</v>
      </c>
      <c r="D5380" t="s">
        <v>1109</v>
      </c>
      <c r="E5380">
        <v>2</v>
      </c>
      <c r="F5380">
        <v>3907</v>
      </c>
      <c r="G5380">
        <v>0</v>
      </c>
      <c r="H5380" t="s">
        <v>1022</v>
      </c>
    </row>
    <row r="5381" spans="1:8" x14ac:dyDescent="0.25">
      <c r="A5381">
        <v>105379</v>
      </c>
      <c r="B5381" s="1">
        <v>46204</v>
      </c>
      <c r="C5381" t="s">
        <v>206</v>
      </c>
      <c r="D5381" t="s">
        <v>1076</v>
      </c>
      <c r="E5381">
        <v>3</v>
      </c>
      <c r="F5381">
        <v>4504</v>
      </c>
      <c r="G5381">
        <v>10</v>
      </c>
      <c r="H5381" t="s">
        <v>1024</v>
      </c>
    </row>
    <row r="5382" spans="1:8" x14ac:dyDescent="0.25">
      <c r="A5382">
        <v>105380</v>
      </c>
      <c r="B5382" s="1">
        <v>46204</v>
      </c>
      <c r="C5382" t="s">
        <v>130</v>
      </c>
      <c r="D5382" t="s">
        <v>1079</v>
      </c>
      <c r="E5382">
        <v>1</v>
      </c>
      <c r="F5382">
        <v>2166</v>
      </c>
      <c r="G5382">
        <v>10</v>
      </c>
      <c r="H5382" t="s">
        <v>1024</v>
      </c>
    </row>
    <row r="5383" spans="1:8" x14ac:dyDescent="0.25">
      <c r="A5383">
        <v>105381</v>
      </c>
      <c r="B5383" s="1">
        <v>46204</v>
      </c>
      <c r="C5383" t="s">
        <v>436</v>
      </c>
      <c r="D5383" t="s">
        <v>1140</v>
      </c>
      <c r="E5383">
        <v>5</v>
      </c>
      <c r="F5383">
        <v>1305</v>
      </c>
      <c r="G5383">
        <v>10</v>
      </c>
      <c r="H5383" t="s">
        <v>1024</v>
      </c>
    </row>
    <row r="5384" spans="1:8" x14ac:dyDescent="0.25">
      <c r="A5384">
        <v>105382</v>
      </c>
      <c r="B5384" s="1">
        <v>46204</v>
      </c>
      <c r="C5384" t="s">
        <v>106</v>
      </c>
      <c r="D5384" t="s">
        <v>1137</v>
      </c>
      <c r="E5384">
        <v>5</v>
      </c>
      <c r="F5384">
        <v>4976</v>
      </c>
      <c r="G5384">
        <v>0</v>
      </c>
      <c r="H5384" t="s">
        <v>1024</v>
      </c>
    </row>
    <row r="5385" spans="1:8" x14ac:dyDescent="0.25">
      <c r="A5385">
        <v>105383</v>
      </c>
      <c r="B5385" s="1">
        <v>46204</v>
      </c>
      <c r="C5385" t="s">
        <v>968</v>
      </c>
      <c r="D5385" t="s">
        <v>1177</v>
      </c>
      <c r="E5385">
        <v>1</v>
      </c>
      <c r="F5385">
        <v>482</v>
      </c>
      <c r="G5385">
        <v>0</v>
      </c>
      <c r="H5385" t="s">
        <v>1020</v>
      </c>
    </row>
    <row r="5386" spans="1:8" x14ac:dyDescent="0.25">
      <c r="A5386">
        <v>105384</v>
      </c>
      <c r="B5386" s="1">
        <v>46204</v>
      </c>
      <c r="C5386" t="s">
        <v>341</v>
      </c>
      <c r="D5386" t="s">
        <v>1128</v>
      </c>
      <c r="E5386">
        <v>4</v>
      </c>
      <c r="F5386">
        <v>3581</v>
      </c>
      <c r="G5386">
        <v>0</v>
      </c>
      <c r="H5386" t="s">
        <v>1024</v>
      </c>
    </row>
    <row r="5387" spans="1:8" x14ac:dyDescent="0.25">
      <c r="A5387">
        <v>105385</v>
      </c>
      <c r="B5387" s="1">
        <v>46204</v>
      </c>
      <c r="C5387" t="s">
        <v>298</v>
      </c>
      <c r="D5387" t="s">
        <v>1160</v>
      </c>
      <c r="E5387">
        <v>4</v>
      </c>
      <c r="F5387">
        <v>1722</v>
      </c>
      <c r="G5387">
        <v>0</v>
      </c>
      <c r="H5387" t="s">
        <v>1019</v>
      </c>
    </row>
    <row r="5388" spans="1:8" x14ac:dyDescent="0.25">
      <c r="A5388">
        <v>105386</v>
      </c>
      <c r="B5388" s="1">
        <v>46204</v>
      </c>
      <c r="C5388" t="s">
        <v>287</v>
      </c>
      <c r="D5388" t="s">
        <v>1172</v>
      </c>
      <c r="E5388">
        <v>5</v>
      </c>
      <c r="F5388">
        <v>1528</v>
      </c>
      <c r="G5388">
        <v>0</v>
      </c>
      <c r="H5388" t="s">
        <v>1020</v>
      </c>
    </row>
    <row r="5389" spans="1:8" x14ac:dyDescent="0.25">
      <c r="A5389">
        <v>105387</v>
      </c>
      <c r="B5389" s="1">
        <v>46204</v>
      </c>
      <c r="C5389" t="s">
        <v>797</v>
      </c>
      <c r="D5389" t="s">
        <v>1031</v>
      </c>
      <c r="E5389">
        <v>1</v>
      </c>
      <c r="F5389">
        <v>3641</v>
      </c>
      <c r="G5389">
        <v>5</v>
      </c>
      <c r="H5389" t="s">
        <v>1020</v>
      </c>
    </row>
    <row r="5390" spans="1:8" x14ac:dyDescent="0.25">
      <c r="A5390">
        <v>105388</v>
      </c>
      <c r="B5390" s="1">
        <v>46204</v>
      </c>
      <c r="C5390" t="s">
        <v>913</v>
      </c>
      <c r="D5390" t="s">
        <v>1138</v>
      </c>
      <c r="E5390">
        <v>1</v>
      </c>
      <c r="F5390">
        <v>3777</v>
      </c>
      <c r="G5390">
        <v>0</v>
      </c>
      <c r="H5390" t="s">
        <v>1021</v>
      </c>
    </row>
    <row r="5391" spans="1:8" x14ac:dyDescent="0.25">
      <c r="A5391">
        <v>105389</v>
      </c>
      <c r="B5391" s="1">
        <v>46204</v>
      </c>
      <c r="C5391" t="s">
        <v>670</v>
      </c>
      <c r="D5391" t="s">
        <v>1149</v>
      </c>
      <c r="E5391">
        <v>1</v>
      </c>
      <c r="F5391">
        <v>3414</v>
      </c>
      <c r="G5391">
        <v>5</v>
      </c>
      <c r="H5391" t="s">
        <v>1023</v>
      </c>
    </row>
    <row r="5392" spans="1:8" x14ac:dyDescent="0.25">
      <c r="A5392">
        <v>105390</v>
      </c>
      <c r="B5392" s="1">
        <v>46204</v>
      </c>
      <c r="C5392" t="s">
        <v>103</v>
      </c>
      <c r="D5392" t="s">
        <v>1135</v>
      </c>
      <c r="E5392">
        <v>4</v>
      </c>
      <c r="F5392">
        <v>3900</v>
      </c>
      <c r="G5392">
        <v>10</v>
      </c>
      <c r="H5392" t="s">
        <v>1023</v>
      </c>
    </row>
    <row r="5393" spans="1:8" x14ac:dyDescent="0.25">
      <c r="A5393">
        <v>105391</v>
      </c>
      <c r="B5393" s="1">
        <v>46204</v>
      </c>
      <c r="C5393" t="s">
        <v>979</v>
      </c>
      <c r="D5393" t="s">
        <v>1170</v>
      </c>
      <c r="E5393">
        <v>5</v>
      </c>
      <c r="F5393">
        <v>4684</v>
      </c>
      <c r="G5393">
        <v>5</v>
      </c>
      <c r="H5393" t="s">
        <v>1016</v>
      </c>
    </row>
    <row r="5394" spans="1:8" x14ac:dyDescent="0.25">
      <c r="A5394">
        <v>105392</v>
      </c>
      <c r="B5394" s="1">
        <v>46204</v>
      </c>
      <c r="C5394" t="s">
        <v>725</v>
      </c>
      <c r="D5394" t="s">
        <v>1034</v>
      </c>
      <c r="E5394">
        <v>5</v>
      </c>
      <c r="F5394">
        <v>3741</v>
      </c>
      <c r="G5394">
        <v>10</v>
      </c>
      <c r="H5394" t="s">
        <v>1025</v>
      </c>
    </row>
    <row r="5395" spans="1:8" x14ac:dyDescent="0.25">
      <c r="A5395">
        <v>105393</v>
      </c>
      <c r="B5395" s="1">
        <v>46204</v>
      </c>
      <c r="C5395" t="s">
        <v>947</v>
      </c>
      <c r="D5395" t="s">
        <v>1028</v>
      </c>
      <c r="E5395">
        <v>5</v>
      </c>
      <c r="F5395">
        <v>4317</v>
      </c>
      <c r="G5395">
        <v>5</v>
      </c>
      <c r="H5395" t="s">
        <v>1018</v>
      </c>
    </row>
    <row r="5396" spans="1:8" x14ac:dyDescent="0.25">
      <c r="A5396">
        <v>105394</v>
      </c>
      <c r="B5396" s="1">
        <v>46204</v>
      </c>
      <c r="C5396" t="s">
        <v>29</v>
      </c>
      <c r="D5396" t="s">
        <v>1066</v>
      </c>
      <c r="E5396">
        <v>3</v>
      </c>
      <c r="F5396">
        <v>3182</v>
      </c>
      <c r="G5396">
        <v>10</v>
      </c>
      <c r="H5396" t="s">
        <v>1016</v>
      </c>
    </row>
    <row r="5397" spans="1:8" x14ac:dyDescent="0.25">
      <c r="A5397">
        <v>105395</v>
      </c>
      <c r="B5397" s="1">
        <v>46204</v>
      </c>
      <c r="C5397" t="s">
        <v>109</v>
      </c>
      <c r="D5397" t="s">
        <v>1052</v>
      </c>
      <c r="E5397">
        <v>2</v>
      </c>
      <c r="F5397">
        <v>4009</v>
      </c>
      <c r="G5397">
        <v>0</v>
      </c>
      <c r="H5397" t="s">
        <v>1024</v>
      </c>
    </row>
    <row r="5398" spans="1:8" x14ac:dyDescent="0.25">
      <c r="A5398">
        <v>105396</v>
      </c>
      <c r="B5398" s="1">
        <v>46204</v>
      </c>
      <c r="C5398" t="s">
        <v>373</v>
      </c>
      <c r="D5398" t="s">
        <v>1084</v>
      </c>
      <c r="E5398">
        <v>1</v>
      </c>
      <c r="F5398">
        <v>1303</v>
      </c>
      <c r="G5398">
        <v>0</v>
      </c>
      <c r="H5398" t="s">
        <v>1021</v>
      </c>
    </row>
    <row r="5399" spans="1:8" x14ac:dyDescent="0.25">
      <c r="A5399">
        <v>105397</v>
      </c>
      <c r="B5399" s="1">
        <v>46204</v>
      </c>
      <c r="C5399" t="s">
        <v>558</v>
      </c>
      <c r="D5399" t="s">
        <v>1070</v>
      </c>
      <c r="E5399">
        <v>4</v>
      </c>
      <c r="F5399">
        <v>4160</v>
      </c>
      <c r="G5399">
        <v>10</v>
      </c>
      <c r="H5399" t="s">
        <v>1022</v>
      </c>
    </row>
    <row r="5400" spans="1:8" x14ac:dyDescent="0.25">
      <c r="A5400">
        <v>105398</v>
      </c>
      <c r="B5400" s="1">
        <v>46204</v>
      </c>
      <c r="C5400" t="s">
        <v>34</v>
      </c>
      <c r="D5400" t="s">
        <v>1155</v>
      </c>
      <c r="E5400">
        <v>5</v>
      </c>
      <c r="F5400">
        <v>4334</v>
      </c>
      <c r="G5400">
        <v>5</v>
      </c>
      <c r="H5400" t="s">
        <v>1024</v>
      </c>
    </row>
    <row r="5401" spans="1:8" x14ac:dyDescent="0.25">
      <c r="A5401">
        <v>105399</v>
      </c>
      <c r="B5401" s="1">
        <v>46204</v>
      </c>
      <c r="C5401" t="s">
        <v>377</v>
      </c>
      <c r="D5401" t="s">
        <v>1083</v>
      </c>
      <c r="E5401">
        <v>5</v>
      </c>
      <c r="F5401">
        <v>2428</v>
      </c>
      <c r="G5401">
        <v>0</v>
      </c>
      <c r="H5401" t="s">
        <v>1021</v>
      </c>
    </row>
    <row r="5402" spans="1:8" x14ac:dyDescent="0.25">
      <c r="A5402">
        <v>105400</v>
      </c>
      <c r="B5402" s="1">
        <v>46204</v>
      </c>
      <c r="C5402" t="s">
        <v>634</v>
      </c>
      <c r="D5402" t="s">
        <v>1123</v>
      </c>
      <c r="E5402">
        <v>4</v>
      </c>
      <c r="F5402">
        <v>90</v>
      </c>
      <c r="G5402">
        <v>10</v>
      </c>
      <c r="H5402" t="s">
        <v>1020</v>
      </c>
    </row>
    <row r="5403" spans="1:8" x14ac:dyDescent="0.25">
      <c r="A5403">
        <v>105401</v>
      </c>
      <c r="B5403" s="1">
        <v>46204</v>
      </c>
      <c r="C5403" t="s">
        <v>235</v>
      </c>
      <c r="D5403" t="s">
        <v>1052</v>
      </c>
      <c r="E5403">
        <v>1</v>
      </c>
      <c r="F5403">
        <v>3247</v>
      </c>
      <c r="G5403">
        <v>5</v>
      </c>
      <c r="H5403" t="s">
        <v>1018</v>
      </c>
    </row>
    <row r="5404" spans="1:8" x14ac:dyDescent="0.25">
      <c r="A5404">
        <v>105402</v>
      </c>
      <c r="B5404" s="1">
        <v>46204</v>
      </c>
      <c r="C5404" t="s">
        <v>529</v>
      </c>
      <c r="D5404" t="s">
        <v>1156</v>
      </c>
      <c r="E5404">
        <v>1</v>
      </c>
      <c r="F5404">
        <v>173</v>
      </c>
      <c r="G5404">
        <v>10</v>
      </c>
      <c r="H5404" t="s">
        <v>1018</v>
      </c>
    </row>
    <row r="5405" spans="1:8" x14ac:dyDescent="0.25">
      <c r="A5405">
        <v>105403</v>
      </c>
      <c r="B5405" s="1">
        <v>46204</v>
      </c>
      <c r="C5405" t="s">
        <v>287</v>
      </c>
      <c r="D5405" t="s">
        <v>1088</v>
      </c>
      <c r="E5405">
        <v>3</v>
      </c>
      <c r="F5405">
        <v>1865</v>
      </c>
      <c r="G5405">
        <v>10</v>
      </c>
      <c r="H5405" t="s">
        <v>1018</v>
      </c>
    </row>
    <row r="5406" spans="1:8" x14ac:dyDescent="0.25">
      <c r="A5406">
        <v>105404</v>
      </c>
      <c r="B5406" s="1">
        <v>46204</v>
      </c>
      <c r="C5406" t="s">
        <v>547</v>
      </c>
      <c r="D5406" t="s">
        <v>1151</v>
      </c>
      <c r="E5406">
        <v>5</v>
      </c>
      <c r="F5406">
        <v>3915</v>
      </c>
      <c r="G5406">
        <v>10</v>
      </c>
      <c r="H5406" t="s">
        <v>1021</v>
      </c>
    </row>
    <row r="5407" spans="1:8" x14ac:dyDescent="0.25">
      <c r="A5407">
        <v>105405</v>
      </c>
      <c r="B5407" s="1">
        <v>46204</v>
      </c>
      <c r="C5407" t="s">
        <v>335</v>
      </c>
      <c r="D5407" t="s">
        <v>1033</v>
      </c>
      <c r="E5407">
        <v>5</v>
      </c>
      <c r="F5407">
        <v>935</v>
      </c>
      <c r="G5407">
        <v>10</v>
      </c>
      <c r="H5407" t="s">
        <v>1017</v>
      </c>
    </row>
    <row r="5408" spans="1:8" x14ac:dyDescent="0.25">
      <c r="A5408">
        <v>105406</v>
      </c>
      <c r="B5408" s="1">
        <v>46204</v>
      </c>
      <c r="C5408" t="s">
        <v>857</v>
      </c>
      <c r="D5408" t="s">
        <v>1145</v>
      </c>
      <c r="E5408">
        <v>5</v>
      </c>
      <c r="F5408">
        <v>1535</v>
      </c>
      <c r="G5408">
        <v>10</v>
      </c>
      <c r="H5408" t="s">
        <v>1025</v>
      </c>
    </row>
    <row r="5409" spans="1:8" x14ac:dyDescent="0.25">
      <c r="A5409">
        <v>105407</v>
      </c>
      <c r="B5409" s="1">
        <v>46204</v>
      </c>
      <c r="C5409" t="s">
        <v>125</v>
      </c>
      <c r="D5409" t="s">
        <v>1177</v>
      </c>
      <c r="E5409">
        <v>5</v>
      </c>
      <c r="F5409">
        <v>2372</v>
      </c>
      <c r="G5409">
        <v>5</v>
      </c>
      <c r="H5409" t="s">
        <v>1021</v>
      </c>
    </row>
    <row r="5410" spans="1:8" x14ac:dyDescent="0.25">
      <c r="A5410">
        <v>105408</v>
      </c>
      <c r="B5410" s="1">
        <v>46204</v>
      </c>
      <c r="C5410" t="s">
        <v>373</v>
      </c>
      <c r="D5410" t="s">
        <v>1156</v>
      </c>
      <c r="E5410">
        <v>2</v>
      </c>
      <c r="F5410">
        <v>4705</v>
      </c>
      <c r="G5410">
        <v>5</v>
      </c>
      <c r="H5410" t="s">
        <v>1017</v>
      </c>
    </row>
    <row r="5411" spans="1:8" x14ac:dyDescent="0.25">
      <c r="A5411">
        <v>105409</v>
      </c>
      <c r="B5411" s="1">
        <v>46204</v>
      </c>
      <c r="C5411" t="s">
        <v>957</v>
      </c>
      <c r="D5411" t="s">
        <v>1049</v>
      </c>
      <c r="E5411">
        <v>4</v>
      </c>
      <c r="F5411">
        <v>4903</v>
      </c>
      <c r="G5411">
        <v>5</v>
      </c>
      <c r="H5411" t="s">
        <v>1017</v>
      </c>
    </row>
    <row r="5412" spans="1:8" x14ac:dyDescent="0.25">
      <c r="A5412">
        <v>105410</v>
      </c>
      <c r="B5412" s="1">
        <v>46204</v>
      </c>
      <c r="C5412" t="s">
        <v>462</v>
      </c>
      <c r="D5412" t="s">
        <v>1153</v>
      </c>
      <c r="E5412">
        <v>3</v>
      </c>
      <c r="F5412">
        <v>1681</v>
      </c>
      <c r="G5412">
        <v>0</v>
      </c>
      <c r="H5412" t="s">
        <v>1018</v>
      </c>
    </row>
    <row r="5413" spans="1:8" x14ac:dyDescent="0.25">
      <c r="A5413">
        <v>105411</v>
      </c>
      <c r="B5413" s="1">
        <v>46204</v>
      </c>
      <c r="C5413" t="s">
        <v>613</v>
      </c>
      <c r="D5413" t="s">
        <v>1035</v>
      </c>
      <c r="E5413">
        <v>3</v>
      </c>
      <c r="F5413">
        <v>3624</v>
      </c>
      <c r="G5413">
        <v>5</v>
      </c>
      <c r="H5413" t="s">
        <v>1024</v>
      </c>
    </row>
    <row r="5414" spans="1:8" x14ac:dyDescent="0.25">
      <c r="A5414">
        <v>105412</v>
      </c>
      <c r="B5414" s="1">
        <v>46204</v>
      </c>
      <c r="C5414" t="s">
        <v>836</v>
      </c>
      <c r="D5414" t="s">
        <v>1169</v>
      </c>
      <c r="E5414">
        <v>5</v>
      </c>
      <c r="F5414">
        <v>3563</v>
      </c>
      <c r="G5414">
        <v>0</v>
      </c>
      <c r="H5414" t="s">
        <v>1021</v>
      </c>
    </row>
    <row r="5415" spans="1:8" x14ac:dyDescent="0.25">
      <c r="A5415">
        <v>105413</v>
      </c>
      <c r="B5415" s="1">
        <v>46204</v>
      </c>
      <c r="C5415" t="s">
        <v>575</v>
      </c>
      <c r="D5415" t="s">
        <v>1101</v>
      </c>
      <c r="E5415">
        <v>2</v>
      </c>
      <c r="F5415">
        <v>1985</v>
      </c>
      <c r="G5415">
        <v>10</v>
      </c>
      <c r="H5415" t="s">
        <v>1020</v>
      </c>
    </row>
    <row r="5416" spans="1:8" x14ac:dyDescent="0.25">
      <c r="A5416">
        <v>105414</v>
      </c>
      <c r="B5416" s="1">
        <v>46204</v>
      </c>
      <c r="C5416" t="s">
        <v>688</v>
      </c>
      <c r="D5416" t="s">
        <v>1163</v>
      </c>
      <c r="E5416">
        <v>1</v>
      </c>
      <c r="F5416">
        <v>4770</v>
      </c>
      <c r="G5416">
        <v>10</v>
      </c>
      <c r="H5416" t="s">
        <v>1017</v>
      </c>
    </row>
    <row r="5417" spans="1:8" x14ac:dyDescent="0.25">
      <c r="A5417">
        <v>105415</v>
      </c>
      <c r="B5417" s="1">
        <v>46204</v>
      </c>
      <c r="C5417" t="s">
        <v>685</v>
      </c>
      <c r="D5417" t="s">
        <v>1054</v>
      </c>
      <c r="E5417">
        <v>1</v>
      </c>
      <c r="F5417">
        <v>2830</v>
      </c>
      <c r="G5417">
        <v>0</v>
      </c>
      <c r="H5417" t="s">
        <v>1017</v>
      </c>
    </row>
    <row r="5418" spans="1:8" x14ac:dyDescent="0.25">
      <c r="A5418">
        <v>105416</v>
      </c>
      <c r="B5418" s="1">
        <v>46204</v>
      </c>
      <c r="C5418" t="s">
        <v>395</v>
      </c>
      <c r="D5418" t="s">
        <v>1037</v>
      </c>
      <c r="E5418">
        <v>2</v>
      </c>
      <c r="F5418">
        <v>3803</v>
      </c>
      <c r="G5418">
        <v>0</v>
      </c>
      <c r="H5418" t="s">
        <v>1021</v>
      </c>
    </row>
    <row r="5419" spans="1:8" x14ac:dyDescent="0.25">
      <c r="A5419">
        <v>105417</v>
      </c>
      <c r="B5419" s="1">
        <v>46204</v>
      </c>
      <c r="C5419" t="s">
        <v>854</v>
      </c>
      <c r="D5419" t="s">
        <v>1107</v>
      </c>
      <c r="E5419">
        <v>1</v>
      </c>
      <c r="F5419">
        <v>3271</v>
      </c>
      <c r="G5419">
        <v>5</v>
      </c>
      <c r="H5419" t="s">
        <v>1020</v>
      </c>
    </row>
    <row r="5420" spans="1:8" x14ac:dyDescent="0.25">
      <c r="A5420">
        <v>105418</v>
      </c>
      <c r="B5420" s="1">
        <v>46204</v>
      </c>
      <c r="C5420" t="s">
        <v>998</v>
      </c>
      <c r="D5420" t="s">
        <v>1084</v>
      </c>
      <c r="E5420">
        <v>2</v>
      </c>
      <c r="F5420">
        <v>3012</v>
      </c>
      <c r="G5420">
        <v>10</v>
      </c>
      <c r="H5420" t="s">
        <v>1016</v>
      </c>
    </row>
    <row r="5421" spans="1:8" x14ac:dyDescent="0.25">
      <c r="A5421">
        <v>105419</v>
      </c>
      <c r="B5421" s="1">
        <v>46204</v>
      </c>
      <c r="C5421" t="s">
        <v>477</v>
      </c>
      <c r="D5421" t="s">
        <v>1040</v>
      </c>
      <c r="E5421">
        <v>2</v>
      </c>
      <c r="F5421">
        <v>4923</v>
      </c>
      <c r="G5421">
        <v>0</v>
      </c>
      <c r="H5421" t="s">
        <v>1022</v>
      </c>
    </row>
    <row r="5422" spans="1:8" x14ac:dyDescent="0.25">
      <c r="A5422">
        <v>105420</v>
      </c>
      <c r="B5422" s="1">
        <v>46204</v>
      </c>
      <c r="C5422" t="s">
        <v>256</v>
      </c>
      <c r="D5422" t="s">
        <v>1144</v>
      </c>
      <c r="E5422">
        <v>5</v>
      </c>
      <c r="F5422">
        <v>3752</v>
      </c>
      <c r="G5422">
        <v>10</v>
      </c>
      <c r="H5422" t="s">
        <v>1020</v>
      </c>
    </row>
    <row r="5423" spans="1:8" x14ac:dyDescent="0.25">
      <c r="A5423">
        <v>105421</v>
      </c>
      <c r="B5423" s="1">
        <v>46204</v>
      </c>
      <c r="C5423" t="s">
        <v>98</v>
      </c>
      <c r="D5423" t="s">
        <v>1109</v>
      </c>
      <c r="E5423">
        <v>2</v>
      </c>
      <c r="F5423">
        <v>510</v>
      </c>
      <c r="G5423">
        <v>0</v>
      </c>
      <c r="H5423" t="s">
        <v>1022</v>
      </c>
    </row>
    <row r="5424" spans="1:8" x14ac:dyDescent="0.25">
      <c r="A5424">
        <v>105422</v>
      </c>
      <c r="B5424" s="1">
        <v>46204</v>
      </c>
      <c r="C5424" t="s">
        <v>38</v>
      </c>
      <c r="D5424" t="s">
        <v>1153</v>
      </c>
      <c r="E5424">
        <v>5</v>
      </c>
      <c r="F5424">
        <v>4764</v>
      </c>
      <c r="G5424">
        <v>5</v>
      </c>
      <c r="H5424" t="s">
        <v>1022</v>
      </c>
    </row>
    <row r="5425" spans="1:8" x14ac:dyDescent="0.25">
      <c r="A5425">
        <v>105423</v>
      </c>
      <c r="B5425" s="1">
        <v>46204</v>
      </c>
      <c r="C5425" t="s">
        <v>756</v>
      </c>
      <c r="D5425" t="s">
        <v>1152</v>
      </c>
      <c r="E5425">
        <v>5</v>
      </c>
      <c r="F5425">
        <v>2150</v>
      </c>
      <c r="G5425">
        <v>5</v>
      </c>
      <c r="H5425" t="s">
        <v>1025</v>
      </c>
    </row>
    <row r="5426" spans="1:8" x14ac:dyDescent="0.25">
      <c r="A5426">
        <v>105424</v>
      </c>
      <c r="B5426" s="1">
        <v>46204</v>
      </c>
      <c r="C5426" t="s">
        <v>434</v>
      </c>
      <c r="D5426" t="s">
        <v>1035</v>
      </c>
      <c r="E5426">
        <v>3</v>
      </c>
      <c r="F5426">
        <v>1049</v>
      </c>
      <c r="G5426">
        <v>10</v>
      </c>
      <c r="H5426" t="s">
        <v>1022</v>
      </c>
    </row>
    <row r="5427" spans="1:8" x14ac:dyDescent="0.25">
      <c r="A5427">
        <v>105425</v>
      </c>
      <c r="B5427" s="1">
        <v>46204</v>
      </c>
      <c r="C5427" t="s">
        <v>764</v>
      </c>
      <c r="D5427" t="s">
        <v>1111</v>
      </c>
      <c r="E5427">
        <v>4</v>
      </c>
      <c r="F5427">
        <v>4994</v>
      </c>
      <c r="G5427">
        <v>5</v>
      </c>
      <c r="H5427" t="s">
        <v>1017</v>
      </c>
    </row>
    <row r="5428" spans="1:8" x14ac:dyDescent="0.25">
      <c r="A5428">
        <v>105426</v>
      </c>
      <c r="B5428" s="1">
        <v>46204</v>
      </c>
      <c r="C5428" t="s">
        <v>873</v>
      </c>
      <c r="D5428" t="s">
        <v>1104</v>
      </c>
      <c r="E5428">
        <v>5</v>
      </c>
      <c r="F5428">
        <v>592</v>
      </c>
      <c r="G5428">
        <v>10</v>
      </c>
      <c r="H5428" t="s">
        <v>1020</v>
      </c>
    </row>
    <row r="5429" spans="1:8" x14ac:dyDescent="0.25">
      <c r="A5429">
        <v>105427</v>
      </c>
      <c r="B5429" s="1">
        <v>46204</v>
      </c>
      <c r="C5429" t="s">
        <v>855</v>
      </c>
      <c r="D5429" t="s">
        <v>1145</v>
      </c>
      <c r="E5429">
        <v>3</v>
      </c>
      <c r="F5429">
        <v>3466</v>
      </c>
      <c r="G5429">
        <v>0</v>
      </c>
      <c r="H5429" t="s">
        <v>1025</v>
      </c>
    </row>
    <row r="5430" spans="1:8" x14ac:dyDescent="0.25">
      <c r="A5430">
        <v>105428</v>
      </c>
      <c r="B5430" s="1">
        <v>46204</v>
      </c>
      <c r="C5430" t="s">
        <v>651</v>
      </c>
      <c r="D5430" t="s">
        <v>1110</v>
      </c>
      <c r="E5430">
        <v>3</v>
      </c>
      <c r="F5430">
        <v>2836</v>
      </c>
      <c r="G5430">
        <v>0</v>
      </c>
      <c r="H5430" t="s">
        <v>1024</v>
      </c>
    </row>
    <row r="5431" spans="1:8" x14ac:dyDescent="0.25">
      <c r="A5431">
        <v>105429</v>
      </c>
      <c r="B5431" s="1">
        <v>46204</v>
      </c>
      <c r="C5431" t="s">
        <v>277</v>
      </c>
      <c r="D5431" t="s">
        <v>1128</v>
      </c>
      <c r="E5431">
        <v>4</v>
      </c>
      <c r="F5431">
        <v>116</v>
      </c>
      <c r="G5431">
        <v>10</v>
      </c>
      <c r="H5431" t="s">
        <v>1017</v>
      </c>
    </row>
    <row r="5432" spans="1:8" x14ac:dyDescent="0.25">
      <c r="A5432">
        <v>105430</v>
      </c>
      <c r="B5432" s="1">
        <v>46204</v>
      </c>
      <c r="C5432" t="s">
        <v>904</v>
      </c>
      <c r="D5432" t="s">
        <v>1045</v>
      </c>
      <c r="E5432">
        <v>5</v>
      </c>
      <c r="F5432">
        <v>4306</v>
      </c>
      <c r="G5432">
        <v>5</v>
      </c>
      <c r="H5432" t="s">
        <v>1020</v>
      </c>
    </row>
    <row r="5433" spans="1:8" x14ac:dyDescent="0.25">
      <c r="A5433">
        <v>105431</v>
      </c>
      <c r="B5433" s="1">
        <v>46204</v>
      </c>
      <c r="C5433" t="s">
        <v>791</v>
      </c>
      <c r="D5433" t="s">
        <v>1053</v>
      </c>
      <c r="E5433">
        <v>2</v>
      </c>
      <c r="F5433">
        <v>1286</v>
      </c>
      <c r="G5433">
        <v>0</v>
      </c>
      <c r="H5433" t="s">
        <v>1021</v>
      </c>
    </row>
    <row r="5434" spans="1:8" x14ac:dyDescent="0.25">
      <c r="A5434">
        <v>105432</v>
      </c>
      <c r="B5434" s="1">
        <v>46204</v>
      </c>
      <c r="C5434" t="s">
        <v>562</v>
      </c>
      <c r="D5434" t="s">
        <v>1113</v>
      </c>
      <c r="E5434">
        <v>4</v>
      </c>
      <c r="F5434">
        <v>3804</v>
      </c>
      <c r="G5434">
        <v>10</v>
      </c>
      <c r="H5434" t="s">
        <v>1022</v>
      </c>
    </row>
    <row r="5435" spans="1:8" x14ac:dyDescent="0.25">
      <c r="A5435">
        <v>105433</v>
      </c>
      <c r="B5435" s="1">
        <v>46204</v>
      </c>
      <c r="C5435" t="s">
        <v>20</v>
      </c>
      <c r="D5435" t="s">
        <v>1113</v>
      </c>
      <c r="E5435">
        <v>3</v>
      </c>
      <c r="F5435">
        <v>347</v>
      </c>
      <c r="G5435">
        <v>5</v>
      </c>
      <c r="H5435" t="s">
        <v>1021</v>
      </c>
    </row>
    <row r="5436" spans="1:8" x14ac:dyDescent="0.25">
      <c r="A5436">
        <v>105434</v>
      </c>
      <c r="B5436" s="1">
        <v>46204</v>
      </c>
      <c r="C5436" t="s">
        <v>747</v>
      </c>
      <c r="D5436" t="s">
        <v>1043</v>
      </c>
      <c r="E5436">
        <v>3</v>
      </c>
      <c r="F5436">
        <v>2321</v>
      </c>
      <c r="G5436">
        <v>10</v>
      </c>
      <c r="H5436" t="s">
        <v>1020</v>
      </c>
    </row>
    <row r="5437" spans="1:8" x14ac:dyDescent="0.25">
      <c r="A5437">
        <v>105435</v>
      </c>
      <c r="B5437" s="1">
        <v>46204</v>
      </c>
      <c r="C5437" t="s">
        <v>438</v>
      </c>
      <c r="D5437" t="s">
        <v>1064</v>
      </c>
      <c r="E5437">
        <v>3</v>
      </c>
      <c r="F5437">
        <v>3163</v>
      </c>
      <c r="G5437">
        <v>10</v>
      </c>
      <c r="H5437" t="s">
        <v>1020</v>
      </c>
    </row>
    <row r="5438" spans="1:8" x14ac:dyDescent="0.25">
      <c r="A5438">
        <v>105436</v>
      </c>
      <c r="B5438" s="1">
        <v>46204</v>
      </c>
      <c r="C5438" t="s">
        <v>305</v>
      </c>
      <c r="D5438" t="s">
        <v>1123</v>
      </c>
      <c r="E5438">
        <v>3</v>
      </c>
      <c r="F5438">
        <v>1379</v>
      </c>
      <c r="G5438">
        <v>10</v>
      </c>
      <c r="H5438" t="s">
        <v>1022</v>
      </c>
    </row>
    <row r="5439" spans="1:8" x14ac:dyDescent="0.25">
      <c r="A5439">
        <v>105437</v>
      </c>
      <c r="B5439" s="1">
        <v>46204</v>
      </c>
      <c r="C5439" t="s">
        <v>524</v>
      </c>
      <c r="D5439" t="s">
        <v>1080</v>
      </c>
      <c r="E5439">
        <v>1</v>
      </c>
      <c r="F5439">
        <v>4741</v>
      </c>
      <c r="G5439">
        <v>5</v>
      </c>
      <c r="H5439" t="s">
        <v>1018</v>
      </c>
    </row>
    <row r="5440" spans="1:8" x14ac:dyDescent="0.25">
      <c r="A5440">
        <v>105438</v>
      </c>
      <c r="B5440" s="1">
        <v>46204</v>
      </c>
      <c r="C5440" t="s">
        <v>775</v>
      </c>
      <c r="D5440" t="s">
        <v>1149</v>
      </c>
      <c r="E5440">
        <v>4</v>
      </c>
      <c r="F5440">
        <v>1618</v>
      </c>
      <c r="G5440">
        <v>10</v>
      </c>
      <c r="H5440" t="s">
        <v>1024</v>
      </c>
    </row>
    <row r="5441" spans="1:8" x14ac:dyDescent="0.25">
      <c r="A5441">
        <v>105439</v>
      </c>
      <c r="B5441" s="1">
        <v>46204</v>
      </c>
      <c r="C5441" t="s">
        <v>250</v>
      </c>
      <c r="D5441" t="s">
        <v>1115</v>
      </c>
      <c r="E5441">
        <v>2</v>
      </c>
      <c r="F5441">
        <v>2209</v>
      </c>
      <c r="G5441">
        <v>0</v>
      </c>
      <c r="H5441" t="s">
        <v>1025</v>
      </c>
    </row>
    <row r="5442" spans="1:8" x14ac:dyDescent="0.25">
      <c r="A5442">
        <v>105440</v>
      </c>
      <c r="B5442" s="1">
        <v>46204</v>
      </c>
      <c r="C5442" t="s">
        <v>758</v>
      </c>
      <c r="D5442" t="s">
        <v>1043</v>
      </c>
      <c r="E5442">
        <v>2</v>
      </c>
      <c r="F5442">
        <v>1177</v>
      </c>
      <c r="G5442">
        <v>10</v>
      </c>
      <c r="H5442" t="s">
        <v>1022</v>
      </c>
    </row>
    <row r="5443" spans="1:8" x14ac:dyDescent="0.25">
      <c r="A5443">
        <v>105441</v>
      </c>
      <c r="B5443" s="1">
        <v>46204</v>
      </c>
      <c r="C5443" t="s">
        <v>658</v>
      </c>
      <c r="D5443" t="s">
        <v>1059</v>
      </c>
      <c r="E5443">
        <v>2</v>
      </c>
      <c r="F5443">
        <v>4439</v>
      </c>
      <c r="G5443">
        <v>0</v>
      </c>
      <c r="H5443" t="s">
        <v>1025</v>
      </c>
    </row>
    <row r="5444" spans="1:8" x14ac:dyDescent="0.25">
      <c r="A5444">
        <v>105442</v>
      </c>
      <c r="B5444" s="1">
        <v>46204</v>
      </c>
      <c r="C5444" t="s">
        <v>592</v>
      </c>
      <c r="D5444" t="s">
        <v>1173</v>
      </c>
      <c r="E5444">
        <v>5</v>
      </c>
      <c r="F5444">
        <v>3192</v>
      </c>
      <c r="G5444">
        <v>0</v>
      </c>
      <c r="H5444" t="s">
        <v>1021</v>
      </c>
    </row>
    <row r="5445" spans="1:8" x14ac:dyDescent="0.25">
      <c r="A5445">
        <v>105443</v>
      </c>
      <c r="B5445" s="1">
        <v>46204</v>
      </c>
      <c r="C5445" t="s">
        <v>490</v>
      </c>
      <c r="D5445" t="s">
        <v>1034</v>
      </c>
      <c r="E5445">
        <v>5</v>
      </c>
      <c r="F5445">
        <v>540</v>
      </c>
      <c r="G5445">
        <v>10</v>
      </c>
      <c r="H5445" t="s">
        <v>1024</v>
      </c>
    </row>
    <row r="5446" spans="1:8" x14ac:dyDescent="0.25">
      <c r="A5446">
        <v>105444</v>
      </c>
      <c r="B5446" s="1">
        <v>46204</v>
      </c>
      <c r="C5446" t="s">
        <v>292</v>
      </c>
      <c r="D5446" t="s">
        <v>1138</v>
      </c>
      <c r="E5446">
        <v>5</v>
      </c>
      <c r="F5446">
        <v>4434</v>
      </c>
      <c r="G5446">
        <v>5</v>
      </c>
      <c r="H5446" t="s">
        <v>1016</v>
      </c>
    </row>
    <row r="5447" spans="1:8" x14ac:dyDescent="0.25">
      <c r="A5447">
        <v>105445</v>
      </c>
      <c r="B5447" s="1">
        <v>46204</v>
      </c>
      <c r="C5447" t="s">
        <v>133</v>
      </c>
      <c r="D5447" t="s">
        <v>1031</v>
      </c>
      <c r="E5447">
        <v>3</v>
      </c>
      <c r="F5447">
        <v>882</v>
      </c>
      <c r="G5447">
        <v>0</v>
      </c>
      <c r="H5447" t="s">
        <v>1018</v>
      </c>
    </row>
    <row r="5448" spans="1:8" x14ac:dyDescent="0.25">
      <c r="A5448">
        <v>105446</v>
      </c>
      <c r="B5448" s="1">
        <v>46204</v>
      </c>
      <c r="C5448" t="s">
        <v>400</v>
      </c>
      <c r="D5448" t="s">
        <v>1159</v>
      </c>
      <c r="E5448">
        <v>3</v>
      </c>
      <c r="F5448">
        <v>1634</v>
      </c>
      <c r="G5448">
        <v>0</v>
      </c>
      <c r="H5448" t="s">
        <v>1024</v>
      </c>
    </row>
    <row r="5449" spans="1:8" x14ac:dyDescent="0.25">
      <c r="A5449">
        <v>105447</v>
      </c>
      <c r="B5449" s="1">
        <v>46204</v>
      </c>
      <c r="C5449" t="s">
        <v>548</v>
      </c>
      <c r="D5449" t="s">
        <v>1061</v>
      </c>
      <c r="E5449">
        <v>5</v>
      </c>
      <c r="F5449">
        <v>152</v>
      </c>
      <c r="G5449">
        <v>10</v>
      </c>
      <c r="H5449" t="s">
        <v>1019</v>
      </c>
    </row>
    <row r="5450" spans="1:8" x14ac:dyDescent="0.25">
      <c r="A5450">
        <v>105448</v>
      </c>
      <c r="B5450" s="1">
        <v>46204</v>
      </c>
      <c r="C5450" t="s">
        <v>430</v>
      </c>
      <c r="D5450" t="s">
        <v>1091</v>
      </c>
      <c r="E5450">
        <v>5</v>
      </c>
      <c r="F5450">
        <v>1709</v>
      </c>
      <c r="G5450">
        <v>0</v>
      </c>
      <c r="H5450" t="s">
        <v>1016</v>
      </c>
    </row>
    <row r="5451" spans="1:8" x14ac:dyDescent="0.25">
      <c r="A5451">
        <v>105449</v>
      </c>
      <c r="B5451" s="1">
        <v>46204</v>
      </c>
      <c r="C5451" t="s">
        <v>365</v>
      </c>
      <c r="D5451" t="s">
        <v>1127</v>
      </c>
      <c r="E5451">
        <v>4</v>
      </c>
      <c r="F5451">
        <v>4339</v>
      </c>
      <c r="G5451">
        <v>10</v>
      </c>
      <c r="H5451" t="s">
        <v>1020</v>
      </c>
    </row>
    <row r="5452" spans="1:8" x14ac:dyDescent="0.25">
      <c r="A5452">
        <v>105450</v>
      </c>
      <c r="B5452" s="1">
        <v>46204</v>
      </c>
      <c r="C5452" t="s">
        <v>777</v>
      </c>
      <c r="D5452" t="s">
        <v>1133</v>
      </c>
      <c r="E5452">
        <v>1</v>
      </c>
      <c r="F5452">
        <v>1854</v>
      </c>
      <c r="G5452">
        <v>5</v>
      </c>
      <c r="H5452" t="s">
        <v>1016</v>
      </c>
    </row>
    <row r="5453" spans="1:8" x14ac:dyDescent="0.25">
      <c r="A5453">
        <v>105451</v>
      </c>
      <c r="B5453" s="1">
        <v>46204</v>
      </c>
      <c r="C5453" t="s">
        <v>719</v>
      </c>
      <c r="D5453" t="s">
        <v>1051</v>
      </c>
      <c r="E5453">
        <v>4</v>
      </c>
      <c r="F5453">
        <v>4253</v>
      </c>
      <c r="G5453">
        <v>10</v>
      </c>
      <c r="H5453" t="s">
        <v>1020</v>
      </c>
    </row>
    <row r="5454" spans="1:8" x14ac:dyDescent="0.25">
      <c r="A5454">
        <v>105452</v>
      </c>
      <c r="B5454" s="1">
        <v>46204</v>
      </c>
      <c r="C5454" t="s">
        <v>924</v>
      </c>
      <c r="D5454" t="s">
        <v>1061</v>
      </c>
      <c r="E5454">
        <v>4</v>
      </c>
      <c r="F5454">
        <v>4788</v>
      </c>
      <c r="G5454">
        <v>0</v>
      </c>
      <c r="H5454" t="s">
        <v>1022</v>
      </c>
    </row>
    <row r="5455" spans="1:8" x14ac:dyDescent="0.25">
      <c r="A5455">
        <v>105453</v>
      </c>
      <c r="B5455" s="1">
        <v>46204</v>
      </c>
      <c r="C5455" t="s">
        <v>864</v>
      </c>
      <c r="D5455" t="s">
        <v>1153</v>
      </c>
      <c r="E5455">
        <v>2</v>
      </c>
      <c r="F5455">
        <v>2480</v>
      </c>
      <c r="G5455">
        <v>10</v>
      </c>
      <c r="H5455" t="s">
        <v>1024</v>
      </c>
    </row>
    <row r="5456" spans="1:8" x14ac:dyDescent="0.25">
      <c r="A5456">
        <v>105454</v>
      </c>
      <c r="B5456" s="1">
        <v>46204</v>
      </c>
      <c r="C5456" t="s">
        <v>759</v>
      </c>
      <c r="D5456" t="s">
        <v>1076</v>
      </c>
      <c r="E5456">
        <v>4</v>
      </c>
      <c r="F5456">
        <v>395</v>
      </c>
      <c r="G5456">
        <v>10</v>
      </c>
      <c r="H5456" t="s">
        <v>1020</v>
      </c>
    </row>
    <row r="5457" spans="1:8" x14ac:dyDescent="0.25">
      <c r="A5457">
        <v>105455</v>
      </c>
      <c r="B5457" s="1">
        <v>46204</v>
      </c>
      <c r="C5457" t="s">
        <v>692</v>
      </c>
      <c r="D5457" t="s">
        <v>1069</v>
      </c>
      <c r="E5457">
        <v>1</v>
      </c>
      <c r="F5457">
        <v>189</v>
      </c>
      <c r="G5457">
        <v>10</v>
      </c>
      <c r="H5457" t="s">
        <v>1023</v>
      </c>
    </row>
    <row r="5458" spans="1:8" x14ac:dyDescent="0.25">
      <c r="A5458">
        <v>105456</v>
      </c>
      <c r="B5458" s="1">
        <v>46204</v>
      </c>
      <c r="C5458" t="s">
        <v>923</v>
      </c>
      <c r="D5458" t="s">
        <v>1047</v>
      </c>
      <c r="E5458">
        <v>2</v>
      </c>
      <c r="F5458">
        <v>1153</v>
      </c>
      <c r="G5458">
        <v>10</v>
      </c>
      <c r="H5458" t="s">
        <v>1025</v>
      </c>
    </row>
    <row r="5459" spans="1:8" x14ac:dyDescent="0.25">
      <c r="A5459">
        <v>105457</v>
      </c>
      <c r="B5459" s="1">
        <v>46204</v>
      </c>
      <c r="C5459" t="s">
        <v>850</v>
      </c>
      <c r="D5459" t="s">
        <v>1170</v>
      </c>
      <c r="E5459">
        <v>3</v>
      </c>
      <c r="F5459">
        <v>4931</v>
      </c>
      <c r="G5459">
        <v>0</v>
      </c>
      <c r="H5459" t="s">
        <v>1023</v>
      </c>
    </row>
    <row r="5460" spans="1:8" x14ac:dyDescent="0.25">
      <c r="A5460">
        <v>105458</v>
      </c>
      <c r="B5460" s="1">
        <v>46204</v>
      </c>
      <c r="C5460" t="s">
        <v>552</v>
      </c>
      <c r="D5460" t="s">
        <v>1075</v>
      </c>
      <c r="E5460">
        <v>4</v>
      </c>
      <c r="F5460">
        <v>4769</v>
      </c>
      <c r="G5460">
        <v>5</v>
      </c>
      <c r="H5460" t="s">
        <v>1020</v>
      </c>
    </row>
    <row r="5461" spans="1:8" x14ac:dyDescent="0.25">
      <c r="A5461">
        <v>105459</v>
      </c>
      <c r="B5461" s="1">
        <v>46204</v>
      </c>
      <c r="C5461" t="s">
        <v>595</v>
      </c>
      <c r="D5461" t="s">
        <v>1059</v>
      </c>
      <c r="E5461">
        <v>3</v>
      </c>
      <c r="F5461">
        <v>1572</v>
      </c>
      <c r="G5461">
        <v>5</v>
      </c>
      <c r="H5461" t="s">
        <v>1023</v>
      </c>
    </row>
    <row r="5462" spans="1:8" x14ac:dyDescent="0.25">
      <c r="A5462">
        <v>105460</v>
      </c>
      <c r="B5462" s="1">
        <v>46204</v>
      </c>
      <c r="C5462" t="s">
        <v>204</v>
      </c>
      <c r="D5462" t="s">
        <v>1034</v>
      </c>
      <c r="E5462">
        <v>1</v>
      </c>
      <c r="F5462">
        <v>1383</v>
      </c>
      <c r="G5462">
        <v>5</v>
      </c>
      <c r="H5462" t="s">
        <v>1024</v>
      </c>
    </row>
    <row r="5463" spans="1:8" x14ac:dyDescent="0.25">
      <c r="A5463">
        <v>105461</v>
      </c>
      <c r="B5463" s="1">
        <v>46204</v>
      </c>
      <c r="C5463" t="s">
        <v>262</v>
      </c>
      <c r="D5463" t="s">
        <v>1103</v>
      </c>
      <c r="E5463">
        <v>3</v>
      </c>
      <c r="F5463">
        <v>4095</v>
      </c>
      <c r="G5463">
        <v>0</v>
      </c>
      <c r="H5463" t="s">
        <v>1019</v>
      </c>
    </row>
    <row r="5464" spans="1:8" x14ac:dyDescent="0.25">
      <c r="A5464">
        <v>105462</v>
      </c>
      <c r="B5464" s="1">
        <v>46204</v>
      </c>
      <c r="C5464" t="s">
        <v>477</v>
      </c>
      <c r="D5464" t="s">
        <v>1040</v>
      </c>
      <c r="E5464">
        <v>1</v>
      </c>
      <c r="F5464">
        <v>2200</v>
      </c>
      <c r="G5464">
        <v>5</v>
      </c>
      <c r="H5464" t="s">
        <v>1022</v>
      </c>
    </row>
    <row r="5465" spans="1:8" x14ac:dyDescent="0.25">
      <c r="A5465">
        <v>105463</v>
      </c>
      <c r="B5465" s="1">
        <v>46204</v>
      </c>
      <c r="C5465" t="s">
        <v>671</v>
      </c>
      <c r="D5465" t="s">
        <v>1093</v>
      </c>
      <c r="E5465">
        <v>4</v>
      </c>
      <c r="F5465">
        <v>1042</v>
      </c>
      <c r="G5465">
        <v>10</v>
      </c>
      <c r="H5465" t="s">
        <v>1019</v>
      </c>
    </row>
    <row r="5466" spans="1:8" x14ac:dyDescent="0.25">
      <c r="A5466">
        <v>105464</v>
      </c>
      <c r="B5466" s="1">
        <v>46204</v>
      </c>
      <c r="C5466" t="s">
        <v>176</v>
      </c>
      <c r="D5466" t="s">
        <v>1040</v>
      </c>
      <c r="E5466">
        <v>2</v>
      </c>
      <c r="F5466">
        <v>2245</v>
      </c>
      <c r="G5466">
        <v>0</v>
      </c>
      <c r="H5466" t="s">
        <v>1023</v>
      </c>
    </row>
    <row r="5467" spans="1:8" x14ac:dyDescent="0.25">
      <c r="A5467">
        <v>105465</v>
      </c>
      <c r="B5467" s="1">
        <v>46204</v>
      </c>
      <c r="C5467" t="s">
        <v>786</v>
      </c>
      <c r="D5467" t="s">
        <v>1080</v>
      </c>
      <c r="E5467">
        <v>3</v>
      </c>
      <c r="F5467">
        <v>1959</v>
      </c>
      <c r="G5467">
        <v>10</v>
      </c>
      <c r="H5467" t="s">
        <v>1016</v>
      </c>
    </row>
    <row r="5468" spans="1:8" x14ac:dyDescent="0.25">
      <c r="A5468">
        <v>105466</v>
      </c>
      <c r="B5468" s="1">
        <v>46204</v>
      </c>
      <c r="C5468" t="s">
        <v>339</v>
      </c>
      <c r="D5468" t="s">
        <v>1115</v>
      </c>
      <c r="E5468">
        <v>1</v>
      </c>
      <c r="F5468">
        <v>3291</v>
      </c>
      <c r="G5468">
        <v>10</v>
      </c>
      <c r="H5468" t="s">
        <v>1025</v>
      </c>
    </row>
    <row r="5469" spans="1:8" x14ac:dyDescent="0.25">
      <c r="A5469">
        <v>105467</v>
      </c>
      <c r="B5469" s="1">
        <v>46204</v>
      </c>
      <c r="C5469" t="s">
        <v>69</v>
      </c>
      <c r="D5469" t="s">
        <v>1043</v>
      </c>
      <c r="E5469">
        <v>1</v>
      </c>
      <c r="F5469">
        <v>1976</v>
      </c>
      <c r="G5469">
        <v>10</v>
      </c>
      <c r="H5469" t="s">
        <v>1022</v>
      </c>
    </row>
    <row r="5470" spans="1:8" x14ac:dyDescent="0.25">
      <c r="A5470">
        <v>105468</v>
      </c>
      <c r="B5470" s="1">
        <v>46204</v>
      </c>
      <c r="C5470" t="s">
        <v>149</v>
      </c>
      <c r="D5470" t="s">
        <v>1167</v>
      </c>
      <c r="E5470">
        <v>5</v>
      </c>
      <c r="F5470">
        <v>4276</v>
      </c>
      <c r="G5470">
        <v>0</v>
      </c>
      <c r="H5470" t="s">
        <v>1021</v>
      </c>
    </row>
    <row r="5471" spans="1:8" x14ac:dyDescent="0.25">
      <c r="A5471">
        <v>105469</v>
      </c>
      <c r="B5471" s="1">
        <v>46204</v>
      </c>
      <c r="C5471" t="s">
        <v>99</v>
      </c>
      <c r="D5471" t="s">
        <v>1143</v>
      </c>
      <c r="E5471">
        <v>1</v>
      </c>
      <c r="F5471">
        <v>3929</v>
      </c>
      <c r="G5471">
        <v>0</v>
      </c>
      <c r="H5471" t="s">
        <v>1022</v>
      </c>
    </row>
    <row r="5472" spans="1:8" x14ac:dyDescent="0.25">
      <c r="A5472">
        <v>105470</v>
      </c>
      <c r="B5472" s="1">
        <v>46204</v>
      </c>
      <c r="C5472" t="s">
        <v>452</v>
      </c>
      <c r="D5472" t="s">
        <v>1135</v>
      </c>
      <c r="E5472">
        <v>3</v>
      </c>
      <c r="F5472">
        <v>3057</v>
      </c>
      <c r="G5472">
        <v>0</v>
      </c>
      <c r="H5472" t="s">
        <v>1025</v>
      </c>
    </row>
    <row r="5473" spans="1:8" x14ac:dyDescent="0.25">
      <c r="A5473">
        <v>105471</v>
      </c>
      <c r="B5473" s="1">
        <v>46204</v>
      </c>
      <c r="C5473" t="s">
        <v>423</v>
      </c>
      <c r="D5473" t="s">
        <v>1159</v>
      </c>
      <c r="E5473">
        <v>3</v>
      </c>
      <c r="F5473">
        <v>4287</v>
      </c>
      <c r="G5473">
        <v>10</v>
      </c>
      <c r="H5473" t="s">
        <v>1024</v>
      </c>
    </row>
    <row r="5474" spans="1:8" x14ac:dyDescent="0.25">
      <c r="A5474">
        <v>105472</v>
      </c>
      <c r="B5474" s="1">
        <v>46204</v>
      </c>
      <c r="C5474" t="s">
        <v>811</v>
      </c>
      <c r="D5474" t="s">
        <v>1060</v>
      </c>
      <c r="E5474">
        <v>3</v>
      </c>
      <c r="F5474">
        <v>2258</v>
      </c>
      <c r="G5474">
        <v>10</v>
      </c>
      <c r="H5474" t="s">
        <v>1019</v>
      </c>
    </row>
    <row r="5475" spans="1:8" x14ac:dyDescent="0.25">
      <c r="A5475">
        <v>105473</v>
      </c>
      <c r="B5475" s="1">
        <v>46204</v>
      </c>
      <c r="C5475" t="s">
        <v>936</v>
      </c>
      <c r="D5475" t="s">
        <v>1056</v>
      </c>
      <c r="E5475">
        <v>2</v>
      </c>
      <c r="F5475">
        <v>1058</v>
      </c>
      <c r="G5475">
        <v>0</v>
      </c>
      <c r="H5475" t="s">
        <v>1016</v>
      </c>
    </row>
    <row r="5476" spans="1:8" x14ac:dyDescent="0.25">
      <c r="A5476">
        <v>105474</v>
      </c>
      <c r="B5476" s="1">
        <v>46204</v>
      </c>
      <c r="C5476" t="s">
        <v>229</v>
      </c>
      <c r="D5476" t="s">
        <v>1165</v>
      </c>
      <c r="E5476">
        <v>3</v>
      </c>
      <c r="F5476">
        <v>3231</v>
      </c>
      <c r="G5476">
        <v>10</v>
      </c>
      <c r="H5476" t="s">
        <v>1022</v>
      </c>
    </row>
    <row r="5477" spans="1:8" x14ac:dyDescent="0.25">
      <c r="A5477">
        <v>105475</v>
      </c>
      <c r="B5477" s="1">
        <v>46204</v>
      </c>
      <c r="C5477" t="s">
        <v>254</v>
      </c>
      <c r="D5477" t="s">
        <v>1063</v>
      </c>
      <c r="E5477">
        <v>4</v>
      </c>
      <c r="F5477">
        <v>1749</v>
      </c>
      <c r="G5477">
        <v>10</v>
      </c>
      <c r="H5477" t="s">
        <v>1025</v>
      </c>
    </row>
    <row r="5478" spans="1:8" x14ac:dyDescent="0.25">
      <c r="A5478">
        <v>105476</v>
      </c>
      <c r="B5478" s="1">
        <v>46204</v>
      </c>
      <c r="C5478" t="s">
        <v>875</v>
      </c>
      <c r="D5478" t="s">
        <v>1045</v>
      </c>
      <c r="E5478">
        <v>4</v>
      </c>
      <c r="F5478">
        <v>298</v>
      </c>
      <c r="G5478">
        <v>0</v>
      </c>
      <c r="H5478" t="s">
        <v>1021</v>
      </c>
    </row>
    <row r="5479" spans="1:8" x14ac:dyDescent="0.25">
      <c r="A5479">
        <v>105477</v>
      </c>
      <c r="B5479" s="1">
        <v>46204</v>
      </c>
      <c r="C5479" t="s">
        <v>555</v>
      </c>
      <c r="D5479" t="s">
        <v>1090</v>
      </c>
      <c r="E5479">
        <v>4</v>
      </c>
      <c r="F5479">
        <v>1031</v>
      </c>
      <c r="G5479">
        <v>5</v>
      </c>
      <c r="H5479" t="s">
        <v>1023</v>
      </c>
    </row>
    <row r="5480" spans="1:8" x14ac:dyDescent="0.25">
      <c r="A5480">
        <v>105478</v>
      </c>
      <c r="B5480" s="1">
        <v>46204</v>
      </c>
      <c r="C5480" t="s">
        <v>15</v>
      </c>
      <c r="D5480" t="s">
        <v>1030</v>
      </c>
      <c r="E5480">
        <v>2</v>
      </c>
      <c r="F5480">
        <v>3947</v>
      </c>
      <c r="G5480">
        <v>0</v>
      </c>
      <c r="H5480" t="s">
        <v>1022</v>
      </c>
    </row>
    <row r="5481" spans="1:8" x14ac:dyDescent="0.25">
      <c r="A5481">
        <v>105479</v>
      </c>
      <c r="B5481" s="1">
        <v>46204</v>
      </c>
      <c r="C5481" t="s">
        <v>683</v>
      </c>
      <c r="D5481" t="s">
        <v>1172</v>
      </c>
      <c r="E5481">
        <v>2</v>
      </c>
      <c r="F5481">
        <v>3720</v>
      </c>
      <c r="G5481">
        <v>10</v>
      </c>
      <c r="H5481" t="s">
        <v>1021</v>
      </c>
    </row>
    <row r="5482" spans="1:8" x14ac:dyDescent="0.25">
      <c r="A5482">
        <v>105480</v>
      </c>
      <c r="B5482" s="1">
        <v>46204</v>
      </c>
      <c r="C5482" t="s">
        <v>294</v>
      </c>
      <c r="D5482" t="s">
        <v>1121</v>
      </c>
      <c r="E5482">
        <v>4</v>
      </c>
      <c r="F5482">
        <v>4592</v>
      </c>
      <c r="G5482">
        <v>0</v>
      </c>
      <c r="H5482" t="s">
        <v>1023</v>
      </c>
    </row>
    <row r="5483" spans="1:8" x14ac:dyDescent="0.25">
      <c r="A5483">
        <v>105481</v>
      </c>
      <c r="B5483" s="1">
        <v>46204</v>
      </c>
      <c r="C5483" t="s">
        <v>139</v>
      </c>
      <c r="D5483" t="s">
        <v>1047</v>
      </c>
      <c r="E5483">
        <v>1</v>
      </c>
      <c r="F5483">
        <v>1820</v>
      </c>
      <c r="G5483">
        <v>10</v>
      </c>
      <c r="H5483" t="s">
        <v>1025</v>
      </c>
    </row>
    <row r="5484" spans="1:8" x14ac:dyDescent="0.25">
      <c r="A5484">
        <v>105482</v>
      </c>
      <c r="B5484" s="1">
        <v>46204</v>
      </c>
      <c r="C5484" t="s">
        <v>197</v>
      </c>
      <c r="D5484" t="s">
        <v>1122</v>
      </c>
      <c r="E5484">
        <v>4</v>
      </c>
      <c r="F5484">
        <v>3694</v>
      </c>
      <c r="G5484">
        <v>5</v>
      </c>
      <c r="H5484" t="s">
        <v>1025</v>
      </c>
    </row>
    <row r="5485" spans="1:8" x14ac:dyDescent="0.25">
      <c r="A5485">
        <v>105483</v>
      </c>
      <c r="B5485" s="1">
        <v>46204</v>
      </c>
      <c r="C5485" t="s">
        <v>310</v>
      </c>
      <c r="D5485" t="s">
        <v>1091</v>
      </c>
      <c r="E5485">
        <v>1</v>
      </c>
      <c r="F5485">
        <v>1622</v>
      </c>
      <c r="G5485">
        <v>0</v>
      </c>
      <c r="H5485" t="s">
        <v>1019</v>
      </c>
    </row>
    <row r="5486" spans="1:8" x14ac:dyDescent="0.25">
      <c r="A5486">
        <v>105484</v>
      </c>
      <c r="B5486" s="1">
        <v>46204</v>
      </c>
      <c r="C5486" t="s">
        <v>261</v>
      </c>
      <c r="D5486" t="s">
        <v>1137</v>
      </c>
      <c r="E5486">
        <v>3</v>
      </c>
      <c r="F5486">
        <v>2302</v>
      </c>
      <c r="G5486">
        <v>5</v>
      </c>
      <c r="H5486" t="s">
        <v>1017</v>
      </c>
    </row>
    <row r="5487" spans="1:8" x14ac:dyDescent="0.25">
      <c r="A5487">
        <v>105485</v>
      </c>
      <c r="B5487" s="1">
        <v>46204</v>
      </c>
      <c r="C5487" t="s">
        <v>495</v>
      </c>
      <c r="D5487" t="s">
        <v>1120</v>
      </c>
      <c r="E5487">
        <v>5</v>
      </c>
      <c r="F5487">
        <v>1554</v>
      </c>
      <c r="G5487">
        <v>10</v>
      </c>
      <c r="H5487" t="s">
        <v>1018</v>
      </c>
    </row>
    <row r="5488" spans="1:8" x14ac:dyDescent="0.25">
      <c r="A5488">
        <v>105486</v>
      </c>
      <c r="B5488" s="1">
        <v>46204</v>
      </c>
      <c r="C5488" t="s">
        <v>442</v>
      </c>
      <c r="D5488" t="s">
        <v>1164</v>
      </c>
      <c r="E5488">
        <v>5</v>
      </c>
      <c r="F5488">
        <v>3079</v>
      </c>
      <c r="G5488">
        <v>0</v>
      </c>
      <c r="H5488" t="s">
        <v>1020</v>
      </c>
    </row>
    <row r="5489" spans="1:8" x14ac:dyDescent="0.25">
      <c r="A5489">
        <v>105487</v>
      </c>
      <c r="B5489" s="1">
        <v>46204</v>
      </c>
      <c r="C5489" t="s">
        <v>176</v>
      </c>
      <c r="D5489" t="s">
        <v>1033</v>
      </c>
      <c r="E5489">
        <v>3</v>
      </c>
      <c r="F5489">
        <v>656</v>
      </c>
      <c r="G5489">
        <v>5</v>
      </c>
      <c r="H5489" t="s">
        <v>1021</v>
      </c>
    </row>
    <row r="5490" spans="1:8" x14ac:dyDescent="0.25">
      <c r="A5490">
        <v>105488</v>
      </c>
      <c r="B5490" s="1">
        <v>46204</v>
      </c>
      <c r="C5490" t="s">
        <v>569</v>
      </c>
      <c r="D5490" t="s">
        <v>1173</v>
      </c>
      <c r="E5490">
        <v>5</v>
      </c>
      <c r="F5490">
        <v>1525</v>
      </c>
      <c r="G5490">
        <v>0</v>
      </c>
      <c r="H5490" t="s">
        <v>1017</v>
      </c>
    </row>
    <row r="5491" spans="1:8" x14ac:dyDescent="0.25">
      <c r="A5491">
        <v>105489</v>
      </c>
      <c r="B5491" s="1">
        <v>46204</v>
      </c>
      <c r="C5491" t="s">
        <v>503</v>
      </c>
      <c r="D5491" t="s">
        <v>1154</v>
      </c>
      <c r="E5491">
        <v>4</v>
      </c>
      <c r="F5491">
        <v>785</v>
      </c>
      <c r="G5491">
        <v>10</v>
      </c>
      <c r="H5491" t="s">
        <v>1024</v>
      </c>
    </row>
    <row r="5492" spans="1:8" x14ac:dyDescent="0.25">
      <c r="A5492">
        <v>105490</v>
      </c>
      <c r="B5492" s="1">
        <v>46204</v>
      </c>
      <c r="C5492" t="s">
        <v>234</v>
      </c>
      <c r="D5492" t="s">
        <v>1134</v>
      </c>
      <c r="E5492">
        <v>3</v>
      </c>
      <c r="F5492">
        <v>4678</v>
      </c>
      <c r="G5492">
        <v>5</v>
      </c>
      <c r="H5492" t="s">
        <v>1020</v>
      </c>
    </row>
    <row r="5493" spans="1:8" x14ac:dyDescent="0.25">
      <c r="A5493">
        <v>105491</v>
      </c>
      <c r="B5493" s="1">
        <v>46204</v>
      </c>
      <c r="C5493" t="s">
        <v>291</v>
      </c>
      <c r="D5493" t="s">
        <v>1140</v>
      </c>
      <c r="E5493">
        <v>3</v>
      </c>
      <c r="F5493">
        <v>3339</v>
      </c>
      <c r="G5493">
        <v>5</v>
      </c>
      <c r="H5493" t="s">
        <v>1025</v>
      </c>
    </row>
    <row r="5494" spans="1:8" x14ac:dyDescent="0.25">
      <c r="A5494">
        <v>105492</v>
      </c>
      <c r="B5494" s="1">
        <v>46204</v>
      </c>
      <c r="C5494" t="s">
        <v>150</v>
      </c>
      <c r="D5494" t="s">
        <v>1082</v>
      </c>
      <c r="E5494">
        <v>5</v>
      </c>
      <c r="F5494">
        <v>2626</v>
      </c>
      <c r="G5494">
        <v>0</v>
      </c>
      <c r="H5494" t="s">
        <v>1022</v>
      </c>
    </row>
    <row r="5495" spans="1:8" x14ac:dyDescent="0.25">
      <c r="A5495">
        <v>105493</v>
      </c>
      <c r="B5495" s="1">
        <v>46204</v>
      </c>
      <c r="C5495" t="s">
        <v>530</v>
      </c>
      <c r="D5495" t="s">
        <v>1042</v>
      </c>
      <c r="E5495">
        <v>1</v>
      </c>
      <c r="F5495">
        <v>4518</v>
      </c>
      <c r="G5495">
        <v>0</v>
      </c>
      <c r="H5495" t="s">
        <v>1019</v>
      </c>
    </row>
    <row r="5496" spans="1:8" x14ac:dyDescent="0.25">
      <c r="A5496">
        <v>105494</v>
      </c>
      <c r="B5496" s="1">
        <v>46204</v>
      </c>
      <c r="C5496" t="s">
        <v>552</v>
      </c>
      <c r="D5496" t="s">
        <v>1121</v>
      </c>
      <c r="E5496">
        <v>2</v>
      </c>
      <c r="F5496">
        <v>2064</v>
      </c>
      <c r="G5496">
        <v>5</v>
      </c>
      <c r="H5496" t="s">
        <v>1023</v>
      </c>
    </row>
    <row r="5497" spans="1:8" x14ac:dyDescent="0.25">
      <c r="A5497">
        <v>105495</v>
      </c>
      <c r="B5497" s="1">
        <v>46204</v>
      </c>
      <c r="C5497" t="s">
        <v>274</v>
      </c>
      <c r="D5497" t="s">
        <v>1053</v>
      </c>
      <c r="E5497">
        <v>4</v>
      </c>
      <c r="F5497">
        <v>3171</v>
      </c>
      <c r="G5497">
        <v>10</v>
      </c>
      <c r="H5497" t="s">
        <v>1025</v>
      </c>
    </row>
    <row r="5498" spans="1:8" x14ac:dyDescent="0.25">
      <c r="A5498">
        <v>105496</v>
      </c>
      <c r="B5498" s="1">
        <v>46204</v>
      </c>
      <c r="C5498" t="s">
        <v>646</v>
      </c>
      <c r="D5498" t="s">
        <v>1107</v>
      </c>
      <c r="E5498">
        <v>1</v>
      </c>
      <c r="F5498">
        <v>1733</v>
      </c>
      <c r="G5498">
        <v>10</v>
      </c>
      <c r="H5498" t="s">
        <v>1023</v>
      </c>
    </row>
    <row r="5499" spans="1:8" x14ac:dyDescent="0.25">
      <c r="A5499">
        <v>105497</v>
      </c>
      <c r="B5499" s="1">
        <v>46204</v>
      </c>
      <c r="C5499" t="s">
        <v>46</v>
      </c>
      <c r="D5499" t="s">
        <v>1076</v>
      </c>
      <c r="E5499">
        <v>5</v>
      </c>
      <c r="F5499">
        <v>4720</v>
      </c>
      <c r="G5499">
        <v>0</v>
      </c>
      <c r="H5499" t="s">
        <v>1016</v>
      </c>
    </row>
    <row r="5500" spans="1:8" x14ac:dyDescent="0.25">
      <c r="A5500">
        <v>105498</v>
      </c>
      <c r="B5500" s="1">
        <v>46204</v>
      </c>
      <c r="C5500" t="s">
        <v>452</v>
      </c>
      <c r="D5500" t="s">
        <v>1098</v>
      </c>
      <c r="E5500">
        <v>5</v>
      </c>
      <c r="F5500">
        <v>3064</v>
      </c>
      <c r="G5500">
        <v>5</v>
      </c>
      <c r="H5500" t="s">
        <v>1017</v>
      </c>
    </row>
    <row r="5501" spans="1:8" x14ac:dyDescent="0.25">
      <c r="A5501">
        <v>105499</v>
      </c>
      <c r="B5501" s="1">
        <v>46204</v>
      </c>
      <c r="C5501" t="s">
        <v>425</v>
      </c>
      <c r="D5501" t="s">
        <v>1163</v>
      </c>
      <c r="E5501">
        <v>1</v>
      </c>
      <c r="F5501">
        <v>4263</v>
      </c>
      <c r="G5501">
        <v>5</v>
      </c>
      <c r="H5501" t="s">
        <v>1020</v>
      </c>
    </row>
    <row r="5502" spans="1:8" x14ac:dyDescent="0.25">
      <c r="A5502">
        <v>105500</v>
      </c>
      <c r="B5502" s="1">
        <v>46204</v>
      </c>
      <c r="C5502" t="s">
        <v>21</v>
      </c>
      <c r="D5502" t="s">
        <v>1146</v>
      </c>
      <c r="E5502">
        <v>1</v>
      </c>
      <c r="F5502">
        <v>916</v>
      </c>
      <c r="G5502">
        <v>0</v>
      </c>
      <c r="H5502" t="s">
        <v>1017</v>
      </c>
    </row>
    <row r="5503" spans="1:8" x14ac:dyDescent="0.25">
      <c r="A5503">
        <v>105501</v>
      </c>
      <c r="B5503" s="1">
        <v>46204</v>
      </c>
      <c r="C5503" t="s">
        <v>292</v>
      </c>
      <c r="D5503" t="s">
        <v>1157</v>
      </c>
      <c r="E5503">
        <v>3</v>
      </c>
      <c r="F5503">
        <v>3606</v>
      </c>
      <c r="G5503">
        <v>5</v>
      </c>
      <c r="H5503" t="s">
        <v>1017</v>
      </c>
    </row>
    <row r="5504" spans="1:8" x14ac:dyDescent="0.25">
      <c r="A5504">
        <v>105502</v>
      </c>
      <c r="B5504" s="1">
        <v>46204</v>
      </c>
      <c r="C5504" t="s">
        <v>293</v>
      </c>
      <c r="D5504" t="s">
        <v>1080</v>
      </c>
      <c r="E5504">
        <v>2</v>
      </c>
      <c r="F5504">
        <v>4282</v>
      </c>
      <c r="G5504">
        <v>0</v>
      </c>
      <c r="H5504" t="s">
        <v>1023</v>
      </c>
    </row>
    <row r="5505" spans="1:8" x14ac:dyDescent="0.25">
      <c r="A5505">
        <v>105503</v>
      </c>
      <c r="B5505" s="1">
        <v>46204</v>
      </c>
      <c r="C5505" t="s">
        <v>799</v>
      </c>
      <c r="D5505" t="s">
        <v>1168</v>
      </c>
      <c r="E5505">
        <v>2</v>
      </c>
      <c r="F5505">
        <v>1317</v>
      </c>
      <c r="G5505">
        <v>5</v>
      </c>
      <c r="H5505" t="s">
        <v>1017</v>
      </c>
    </row>
    <row r="5506" spans="1:8" x14ac:dyDescent="0.25">
      <c r="A5506">
        <v>105504</v>
      </c>
      <c r="B5506" s="1">
        <v>46204</v>
      </c>
      <c r="C5506" t="s">
        <v>847</v>
      </c>
      <c r="D5506" t="s">
        <v>1118</v>
      </c>
      <c r="E5506">
        <v>1</v>
      </c>
      <c r="F5506">
        <v>3019</v>
      </c>
      <c r="G5506">
        <v>0</v>
      </c>
      <c r="H5506" t="s">
        <v>1023</v>
      </c>
    </row>
    <row r="5507" spans="1:8" x14ac:dyDescent="0.25">
      <c r="A5507">
        <v>105505</v>
      </c>
      <c r="B5507" s="1">
        <v>46204</v>
      </c>
      <c r="C5507" t="s">
        <v>924</v>
      </c>
      <c r="D5507" t="s">
        <v>1162</v>
      </c>
      <c r="E5507">
        <v>5</v>
      </c>
      <c r="F5507">
        <v>2362</v>
      </c>
      <c r="G5507">
        <v>0</v>
      </c>
      <c r="H5507" t="s">
        <v>1019</v>
      </c>
    </row>
    <row r="5508" spans="1:8" x14ac:dyDescent="0.25">
      <c r="A5508">
        <v>105506</v>
      </c>
      <c r="B5508" s="1">
        <v>46204</v>
      </c>
      <c r="C5508" t="s">
        <v>911</v>
      </c>
      <c r="D5508" t="s">
        <v>1130</v>
      </c>
      <c r="E5508">
        <v>1</v>
      </c>
      <c r="F5508">
        <v>3337</v>
      </c>
      <c r="G5508">
        <v>10</v>
      </c>
      <c r="H5508" t="s">
        <v>1021</v>
      </c>
    </row>
    <row r="5509" spans="1:8" x14ac:dyDescent="0.25">
      <c r="A5509">
        <v>105507</v>
      </c>
      <c r="B5509" s="1">
        <v>46204</v>
      </c>
      <c r="C5509" t="s">
        <v>581</v>
      </c>
      <c r="D5509" t="s">
        <v>1060</v>
      </c>
      <c r="E5509">
        <v>5</v>
      </c>
      <c r="F5509">
        <v>1696</v>
      </c>
      <c r="G5509">
        <v>0</v>
      </c>
      <c r="H5509" t="s">
        <v>1023</v>
      </c>
    </row>
    <row r="5510" spans="1:8" x14ac:dyDescent="0.25">
      <c r="A5510">
        <v>105508</v>
      </c>
      <c r="B5510" s="1">
        <v>46204</v>
      </c>
      <c r="C5510" t="s">
        <v>615</v>
      </c>
      <c r="D5510" t="s">
        <v>1107</v>
      </c>
      <c r="E5510">
        <v>5</v>
      </c>
      <c r="F5510">
        <v>737</v>
      </c>
      <c r="G5510">
        <v>10</v>
      </c>
      <c r="H5510" t="s">
        <v>1020</v>
      </c>
    </row>
    <row r="5511" spans="1:8" x14ac:dyDescent="0.25">
      <c r="A5511">
        <v>105509</v>
      </c>
      <c r="B5511" s="1">
        <v>46204</v>
      </c>
      <c r="C5511" t="s">
        <v>427</v>
      </c>
      <c r="D5511" t="s">
        <v>1065</v>
      </c>
      <c r="E5511">
        <v>2</v>
      </c>
      <c r="F5511">
        <v>466</v>
      </c>
      <c r="G5511">
        <v>0</v>
      </c>
      <c r="H5511" t="s">
        <v>1018</v>
      </c>
    </row>
    <row r="5512" spans="1:8" x14ac:dyDescent="0.25">
      <c r="A5512">
        <v>105510</v>
      </c>
      <c r="B5512" s="1">
        <v>46204</v>
      </c>
      <c r="C5512" t="s">
        <v>194</v>
      </c>
      <c r="D5512" t="s">
        <v>1104</v>
      </c>
      <c r="E5512">
        <v>1</v>
      </c>
      <c r="F5512">
        <v>4826</v>
      </c>
      <c r="G5512">
        <v>0</v>
      </c>
      <c r="H5512" t="s">
        <v>1018</v>
      </c>
    </row>
    <row r="5513" spans="1:8" x14ac:dyDescent="0.25">
      <c r="A5513">
        <v>105511</v>
      </c>
      <c r="B5513" s="1">
        <v>46204</v>
      </c>
      <c r="C5513" t="s">
        <v>208</v>
      </c>
      <c r="D5513" t="s">
        <v>1075</v>
      </c>
      <c r="E5513">
        <v>2</v>
      </c>
      <c r="F5513">
        <v>3528</v>
      </c>
      <c r="G5513">
        <v>0</v>
      </c>
      <c r="H5513" t="s">
        <v>1023</v>
      </c>
    </row>
    <row r="5514" spans="1:8" x14ac:dyDescent="0.25">
      <c r="A5514">
        <v>105512</v>
      </c>
      <c r="B5514" s="1">
        <v>46204</v>
      </c>
      <c r="C5514" t="s">
        <v>36</v>
      </c>
      <c r="D5514" t="s">
        <v>1096</v>
      </c>
      <c r="E5514">
        <v>3</v>
      </c>
      <c r="F5514">
        <v>2124</v>
      </c>
      <c r="G5514">
        <v>5</v>
      </c>
      <c r="H5514" t="s">
        <v>1023</v>
      </c>
    </row>
    <row r="5515" spans="1:8" x14ac:dyDescent="0.25">
      <c r="A5515">
        <v>105513</v>
      </c>
      <c r="B5515" s="1">
        <v>46204</v>
      </c>
      <c r="C5515" t="s">
        <v>730</v>
      </c>
      <c r="D5515" t="s">
        <v>1062</v>
      </c>
      <c r="E5515">
        <v>5</v>
      </c>
      <c r="F5515">
        <v>2300</v>
      </c>
      <c r="G5515">
        <v>10</v>
      </c>
      <c r="H5515" t="s">
        <v>1016</v>
      </c>
    </row>
    <row r="5516" spans="1:8" x14ac:dyDescent="0.25">
      <c r="A5516">
        <v>105514</v>
      </c>
      <c r="B5516" s="1">
        <v>46204</v>
      </c>
      <c r="C5516" t="s">
        <v>571</v>
      </c>
      <c r="D5516" t="s">
        <v>1169</v>
      </c>
      <c r="E5516">
        <v>1</v>
      </c>
      <c r="F5516">
        <v>4710</v>
      </c>
      <c r="G5516">
        <v>0</v>
      </c>
      <c r="H5516" t="s">
        <v>1024</v>
      </c>
    </row>
    <row r="5517" spans="1:8" x14ac:dyDescent="0.25">
      <c r="A5517">
        <v>105515</v>
      </c>
      <c r="B5517" s="1">
        <v>46204</v>
      </c>
      <c r="C5517" t="s">
        <v>949</v>
      </c>
      <c r="D5517" t="s">
        <v>1128</v>
      </c>
      <c r="E5517">
        <v>4</v>
      </c>
      <c r="F5517">
        <v>3246</v>
      </c>
      <c r="G5517">
        <v>10</v>
      </c>
      <c r="H5517" t="s">
        <v>1022</v>
      </c>
    </row>
    <row r="5518" spans="1:8" x14ac:dyDescent="0.25">
      <c r="A5518">
        <v>105516</v>
      </c>
      <c r="B5518" s="1">
        <v>46204</v>
      </c>
      <c r="C5518" t="s">
        <v>284</v>
      </c>
      <c r="D5518" t="s">
        <v>1114</v>
      </c>
      <c r="E5518">
        <v>5</v>
      </c>
      <c r="F5518">
        <v>2693</v>
      </c>
      <c r="G5518">
        <v>0</v>
      </c>
      <c r="H5518" t="s">
        <v>1024</v>
      </c>
    </row>
    <row r="5519" spans="1:8" x14ac:dyDescent="0.25">
      <c r="A5519">
        <v>105517</v>
      </c>
      <c r="B5519" s="1">
        <v>46204</v>
      </c>
      <c r="C5519" t="s">
        <v>190</v>
      </c>
      <c r="D5519" t="s">
        <v>1146</v>
      </c>
      <c r="E5519">
        <v>5</v>
      </c>
      <c r="F5519">
        <v>4941</v>
      </c>
      <c r="G5519">
        <v>10</v>
      </c>
      <c r="H5519" t="s">
        <v>1025</v>
      </c>
    </row>
    <row r="5520" spans="1:8" x14ac:dyDescent="0.25">
      <c r="A5520">
        <v>105518</v>
      </c>
      <c r="B5520" s="1">
        <v>46204</v>
      </c>
      <c r="C5520" t="s">
        <v>34</v>
      </c>
      <c r="D5520" t="s">
        <v>1080</v>
      </c>
      <c r="E5520">
        <v>4</v>
      </c>
      <c r="F5520">
        <v>3665</v>
      </c>
      <c r="G5520">
        <v>0</v>
      </c>
      <c r="H5520" t="s">
        <v>1023</v>
      </c>
    </row>
    <row r="5521" spans="1:8" x14ac:dyDescent="0.25">
      <c r="A5521">
        <v>105519</v>
      </c>
      <c r="B5521" s="1">
        <v>46204</v>
      </c>
      <c r="C5521" t="s">
        <v>335</v>
      </c>
      <c r="D5521" t="s">
        <v>1149</v>
      </c>
      <c r="E5521">
        <v>5</v>
      </c>
      <c r="F5521">
        <v>3616</v>
      </c>
      <c r="G5521">
        <v>10</v>
      </c>
      <c r="H5521" t="s">
        <v>1017</v>
      </c>
    </row>
    <row r="5522" spans="1:8" x14ac:dyDescent="0.25">
      <c r="A5522">
        <v>105520</v>
      </c>
      <c r="B5522" s="1">
        <v>46204</v>
      </c>
      <c r="C5522" t="s">
        <v>466</v>
      </c>
      <c r="D5522" t="s">
        <v>1063</v>
      </c>
      <c r="E5522">
        <v>2</v>
      </c>
      <c r="F5522">
        <v>58</v>
      </c>
      <c r="G5522">
        <v>10</v>
      </c>
      <c r="H5522" t="s">
        <v>1020</v>
      </c>
    </row>
    <row r="5523" spans="1:8" x14ac:dyDescent="0.25">
      <c r="A5523">
        <v>105521</v>
      </c>
      <c r="B5523" s="1">
        <v>46204</v>
      </c>
      <c r="C5523" t="s">
        <v>1002</v>
      </c>
      <c r="D5523" t="s">
        <v>1160</v>
      </c>
      <c r="E5523">
        <v>5</v>
      </c>
      <c r="F5523">
        <v>2775</v>
      </c>
      <c r="G5523">
        <v>10</v>
      </c>
      <c r="H5523" t="s">
        <v>1020</v>
      </c>
    </row>
    <row r="5524" spans="1:8" x14ac:dyDescent="0.25">
      <c r="A5524">
        <v>105522</v>
      </c>
      <c r="B5524" s="1">
        <v>46204</v>
      </c>
      <c r="C5524" t="s">
        <v>736</v>
      </c>
      <c r="D5524" t="s">
        <v>1055</v>
      </c>
      <c r="E5524">
        <v>4</v>
      </c>
      <c r="F5524">
        <v>1990</v>
      </c>
      <c r="G5524">
        <v>0</v>
      </c>
      <c r="H5524" t="s">
        <v>1024</v>
      </c>
    </row>
    <row r="5525" spans="1:8" x14ac:dyDescent="0.25">
      <c r="A5525">
        <v>105523</v>
      </c>
      <c r="B5525" s="1">
        <v>46204</v>
      </c>
      <c r="C5525" t="s">
        <v>512</v>
      </c>
      <c r="D5525" t="s">
        <v>1110</v>
      </c>
      <c r="E5525">
        <v>4</v>
      </c>
      <c r="F5525">
        <v>4726</v>
      </c>
      <c r="G5525">
        <v>5</v>
      </c>
      <c r="H5525" t="s">
        <v>1022</v>
      </c>
    </row>
    <row r="5526" spans="1:8" x14ac:dyDescent="0.25">
      <c r="A5526">
        <v>105524</v>
      </c>
      <c r="B5526" s="1">
        <v>46204</v>
      </c>
      <c r="C5526" t="s">
        <v>321</v>
      </c>
      <c r="D5526" t="s">
        <v>1119</v>
      </c>
      <c r="E5526">
        <v>3</v>
      </c>
      <c r="F5526">
        <v>2406</v>
      </c>
      <c r="G5526">
        <v>0</v>
      </c>
      <c r="H5526" t="s">
        <v>1020</v>
      </c>
    </row>
    <row r="5527" spans="1:8" x14ac:dyDescent="0.25">
      <c r="A5527">
        <v>105525</v>
      </c>
      <c r="B5527" s="1">
        <v>46204</v>
      </c>
      <c r="C5527" t="s">
        <v>505</v>
      </c>
      <c r="D5527" t="s">
        <v>1037</v>
      </c>
      <c r="E5527">
        <v>1</v>
      </c>
      <c r="F5527">
        <v>574</v>
      </c>
      <c r="G5527">
        <v>0</v>
      </c>
      <c r="H5527" t="s">
        <v>1016</v>
      </c>
    </row>
    <row r="5528" spans="1:8" x14ac:dyDescent="0.25">
      <c r="A5528">
        <v>105526</v>
      </c>
      <c r="B5528" s="1">
        <v>46204</v>
      </c>
      <c r="C5528" t="s">
        <v>563</v>
      </c>
      <c r="D5528" t="s">
        <v>1063</v>
      </c>
      <c r="E5528">
        <v>2</v>
      </c>
      <c r="F5528">
        <v>4923</v>
      </c>
      <c r="G5528">
        <v>0</v>
      </c>
      <c r="H5528" t="s">
        <v>1024</v>
      </c>
    </row>
    <row r="5529" spans="1:8" x14ac:dyDescent="0.25">
      <c r="A5529">
        <v>105527</v>
      </c>
      <c r="B5529" s="1">
        <v>46204</v>
      </c>
      <c r="C5529" t="s">
        <v>442</v>
      </c>
      <c r="D5529" t="s">
        <v>1123</v>
      </c>
      <c r="E5529">
        <v>3</v>
      </c>
      <c r="F5529">
        <v>472</v>
      </c>
      <c r="G5529">
        <v>10</v>
      </c>
      <c r="H5529" t="s">
        <v>1019</v>
      </c>
    </row>
    <row r="5530" spans="1:8" x14ac:dyDescent="0.25">
      <c r="A5530">
        <v>105528</v>
      </c>
      <c r="B5530" s="1">
        <v>46204</v>
      </c>
      <c r="C5530" t="s">
        <v>656</v>
      </c>
      <c r="D5530" t="s">
        <v>1111</v>
      </c>
      <c r="E5530">
        <v>5</v>
      </c>
      <c r="F5530">
        <v>3044</v>
      </c>
      <c r="G5530">
        <v>0</v>
      </c>
      <c r="H5530" t="s">
        <v>1018</v>
      </c>
    </row>
    <row r="5531" spans="1:8" x14ac:dyDescent="0.25">
      <c r="A5531">
        <v>105529</v>
      </c>
      <c r="B5531" s="1">
        <v>46204</v>
      </c>
      <c r="C5531" t="s">
        <v>602</v>
      </c>
      <c r="D5531" t="s">
        <v>1051</v>
      </c>
      <c r="E5531">
        <v>3</v>
      </c>
      <c r="F5531">
        <v>137</v>
      </c>
      <c r="G5531">
        <v>5</v>
      </c>
      <c r="H5531" t="s">
        <v>1025</v>
      </c>
    </row>
    <row r="5532" spans="1:8" x14ac:dyDescent="0.25">
      <c r="A5532">
        <v>105530</v>
      </c>
      <c r="B5532" s="1">
        <v>46204</v>
      </c>
      <c r="C5532" t="s">
        <v>412</v>
      </c>
      <c r="D5532" t="s">
        <v>1146</v>
      </c>
      <c r="E5532">
        <v>2</v>
      </c>
      <c r="F5532">
        <v>1890</v>
      </c>
      <c r="G5532">
        <v>10</v>
      </c>
      <c r="H5532" t="s">
        <v>1022</v>
      </c>
    </row>
    <row r="5533" spans="1:8" x14ac:dyDescent="0.25">
      <c r="A5533">
        <v>105531</v>
      </c>
      <c r="B5533" s="1">
        <v>46204</v>
      </c>
      <c r="C5533" t="s">
        <v>363</v>
      </c>
      <c r="D5533" t="s">
        <v>1133</v>
      </c>
      <c r="E5533">
        <v>1</v>
      </c>
      <c r="F5533">
        <v>1407</v>
      </c>
      <c r="G5533">
        <v>0</v>
      </c>
      <c r="H5533" t="s">
        <v>1023</v>
      </c>
    </row>
    <row r="5534" spans="1:8" x14ac:dyDescent="0.25">
      <c r="A5534">
        <v>105532</v>
      </c>
      <c r="B5534" s="1">
        <v>46204</v>
      </c>
      <c r="C5534" t="s">
        <v>772</v>
      </c>
      <c r="D5534" t="s">
        <v>1150</v>
      </c>
      <c r="E5534">
        <v>2</v>
      </c>
      <c r="F5534">
        <v>4981</v>
      </c>
      <c r="G5534">
        <v>5</v>
      </c>
      <c r="H5534" t="s">
        <v>1021</v>
      </c>
    </row>
    <row r="5535" spans="1:8" x14ac:dyDescent="0.25">
      <c r="A5535">
        <v>105533</v>
      </c>
      <c r="B5535" s="1">
        <v>46204</v>
      </c>
      <c r="C5535" t="s">
        <v>424</v>
      </c>
      <c r="D5535" t="s">
        <v>1037</v>
      </c>
      <c r="E5535">
        <v>2</v>
      </c>
      <c r="F5535">
        <v>3237</v>
      </c>
      <c r="G5535">
        <v>10</v>
      </c>
      <c r="H5535" t="s">
        <v>1022</v>
      </c>
    </row>
    <row r="5536" spans="1:8" x14ac:dyDescent="0.25">
      <c r="A5536">
        <v>105534</v>
      </c>
      <c r="B5536" s="1">
        <v>46204</v>
      </c>
      <c r="C5536" t="s">
        <v>852</v>
      </c>
      <c r="D5536" t="s">
        <v>1150</v>
      </c>
      <c r="E5536">
        <v>3</v>
      </c>
      <c r="F5536">
        <v>330</v>
      </c>
      <c r="G5536">
        <v>10</v>
      </c>
      <c r="H5536" t="s">
        <v>1019</v>
      </c>
    </row>
    <row r="5537" spans="1:8" x14ac:dyDescent="0.25">
      <c r="A5537">
        <v>105535</v>
      </c>
      <c r="B5537" s="1">
        <v>46204</v>
      </c>
      <c r="C5537" t="s">
        <v>772</v>
      </c>
      <c r="D5537" t="s">
        <v>1158</v>
      </c>
      <c r="E5537">
        <v>5</v>
      </c>
      <c r="F5537">
        <v>3500</v>
      </c>
      <c r="G5537">
        <v>5</v>
      </c>
      <c r="H5537" t="s">
        <v>1020</v>
      </c>
    </row>
    <row r="5538" spans="1:8" x14ac:dyDescent="0.25">
      <c r="A5538">
        <v>105536</v>
      </c>
      <c r="B5538" s="1">
        <v>46204</v>
      </c>
      <c r="C5538" t="s">
        <v>163</v>
      </c>
      <c r="D5538" t="s">
        <v>1106</v>
      </c>
      <c r="E5538">
        <v>2</v>
      </c>
      <c r="F5538">
        <v>109</v>
      </c>
      <c r="G5538">
        <v>0</v>
      </c>
      <c r="H5538" t="s">
        <v>1019</v>
      </c>
    </row>
    <row r="5539" spans="1:8" x14ac:dyDescent="0.25">
      <c r="A5539">
        <v>105537</v>
      </c>
      <c r="B5539" s="1">
        <v>46204</v>
      </c>
      <c r="C5539" t="s">
        <v>260</v>
      </c>
      <c r="D5539" t="s">
        <v>1172</v>
      </c>
      <c r="E5539">
        <v>2</v>
      </c>
      <c r="F5539">
        <v>276</v>
      </c>
      <c r="G5539">
        <v>5</v>
      </c>
      <c r="H5539" t="s">
        <v>1018</v>
      </c>
    </row>
    <row r="5540" spans="1:8" x14ac:dyDescent="0.25">
      <c r="A5540">
        <v>105538</v>
      </c>
      <c r="B5540" s="1">
        <v>46204</v>
      </c>
      <c r="C5540" t="s">
        <v>66</v>
      </c>
      <c r="D5540" t="s">
        <v>1041</v>
      </c>
      <c r="E5540">
        <v>3</v>
      </c>
      <c r="F5540">
        <v>749</v>
      </c>
      <c r="G5540">
        <v>0</v>
      </c>
      <c r="H5540" t="s">
        <v>1020</v>
      </c>
    </row>
    <row r="5541" spans="1:8" x14ac:dyDescent="0.25">
      <c r="A5541">
        <v>105539</v>
      </c>
      <c r="B5541" s="1">
        <v>46204</v>
      </c>
      <c r="C5541" t="s">
        <v>843</v>
      </c>
      <c r="D5541" t="s">
        <v>1058</v>
      </c>
      <c r="E5541">
        <v>3</v>
      </c>
      <c r="F5541">
        <v>3000</v>
      </c>
      <c r="G5541">
        <v>0</v>
      </c>
      <c r="H5541" t="s">
        <v>1025</v>
      </c>
    </row>
    <row r="5542" spans="1:8" x14ac:dyDescent="0.25">
      <c r="A5542">
        <v>105540</v>
      </c>
      <c r="B5542" s="1">
        <v>46204</v>
      </c>
      <c r="C5542" t="s">
        <v>211</v>
      </c>
      <c r="D5542" t="s">
        <v>1034</v>
      </c>
      <c r="E5542">
        <v>5</v>
      </c>
      <c r="F5542">
        <v>294</v>
      </c>
      <c r="G5542">
        <v>5</v>
      </c>
      <c r="H5542" t="s">
        <v>1021</v>
      </c>
    </row>
    <row r="5543" spans="1:8" x14ac:dyDescent="0.25">
      <c r="A5543">
        <v>105541</v>
      </c>
      <c r="B5543" s="1">
        <v>46204</v>
      </c>
      <c r="C5543" t="s">
        <v>421</v>
      </c>
      <c r="D5543" t="s">
        <v>1035</v>
      </c>
      <c r="E5543">
        <v>1</v>
      </c>
      <c r="F5543">
        <v>4304</v>
      </c>
      <c r="G5543">
        <v>10</v>
      </c>
      <c r="H5543" t="s">
        <v>1021</v>
      </c>
    </row>
    <row r="5544" spans="1:8" x14ac:dyDescent="0.25">
      <c r="A5544">
        <v>105542</v>
      </c>
      <c r="B5544" s="1">
        <v>46204</v>
      </c>
      <c r="C5544" t="s">
        <v>648</v>
      </c>
      <c r="D5544" t="s">
        <v>1046</v>
      </c>
      <c r="E5544">
        <v>2</v>
      </c>
      <c r="F5544">
        <v>888</v>
      </c>
      <c r="G5544">
        <v>0</v>
      </c>
      <c r="H5544" t="s">
        <v>1022</v>
      </c>
    </row>
    <row r="5545" spans="1:8" x14ac:dyDescent="0.25">
      <c r="A5545">
        <v>105543</v>
      </c>
      <c r="B5545" s="1">
        <v>46204</v>
      </c>
      <c r="C5545" t="s">
        <v>504</v>
      </c>
      <c r="D5545" t="s">
        <v>1092</v>
      </c>
      <c r="E5545">
        <v>4</v>
      </c>
      <c r="F5545">
        <v>1501</v>
      </c>
      <c r="G5545">
        <v>0</v>
      </c>
      <c r="H5545" t="s">
        <v>1025</v>
      </c>
    </row>
    <row r="5546" spans="1:8" x14ac:dyDescent="0.25">
      <c r="A5546">
        <v>105544</v>
      </c>
      <c r="B5546" s="1">
        <v>46204</v>
      </c>
      <c r="C5546" t="s">
        <v>901</v>
      </c>
      <c r="D5546" t="s">
        <v>1133</v>
      </c>
      <c r="E5546">
        <v>5</v>
      </c>
      <c r="F5546">
        <v>2470</v>
      </c>
      <c r="G5546">
        <v>0</v>
      </c>
      <c r="H5546" t="s">
        <v>1019</v>
      </c>
    </row>
    <row r="5547" spans="1:8" x14ac:dyDescent="0.25">
      <c r="A5547">
        <v>105545</v>
      </c>
      <c r="B5547" s="1">
        <v>46204</v>
      </c>
      <c r="C5547" t="s">
        <v>428</v>
      </c>
      <c r="D5547" t="s">
        <v>1078</v>
      </c>
      <c r="E5547">
        <v>2</v>
      </c>
      <c r="F5547">
        <v>4713</v>
      </c>
      <c r="G5547">
        <v>5</v>
      </c>
      <c r="H5547" t="s">
        <v>1025</v>
      </c>
    </row>
    <row r="5548" spans="1:8" x14ac:dyDescent="0.25">
      <c r="A5548">
        <v>105546</v>
      </c>
      <c r="B5548" s="1">
        <v>46204</v>
      </c>
      <c r="C5548" t="s">
        <v>688</v>
      </c>
      <c r="D5548" t="s">
        <v>1147</v>
      </c>
      <c r="E5548">
        <v>4</v>
      </c>
      <c r="F5548">
        <v>3307</v>
      </c>
      <c r="G5548">
        <v>5</v>
      </c>
      <c r="H5548" t="s">
        <v>1021</v>
      </c>
    </row>
    <row r="5549" spans="1:8" x14ac:dyDescent="0.25">
      <c r="A5549">
        <v>105547</v>
      </c>
      <c r="B5549" s="1">
        <v>46204</v>
      </c>
      <c r="C5549" t="s">
        <v>623</v>
      </c>
      <c r="D5549" t="s">
        <v>1089</v>
      </c>
      <c r="E5549">
        <v>2</v>
      </c>
      <c r="F5549">
        <v>894</v>
      </c>
      <c r="G5549">
        <v>10</v>
      </c>
      <c r="H5549" t="s">
        <v>1019</v>
      </c>
    </row>
    <row r="5550" spans="1:8" x14ac:dyDescent="0.25">
      <c r="A5550">
        <v>105548</v>
      </c>
      <c r="B5550" s="1">
        <v>46204</v>
      </c>
      <c r="C5550" t="s">
        <v>18</v>
      </c>
      <c r="D5550" t="s">
        <v>1107</v>
      </c>
      <c r="E5550">
        <v>4</v>
      </c>
      <c r="F5550">
        <v>2337</v>
      </c>
      <c r="G5550">
        <v>0</v>
      </c>
      <c r="H5550" t="s">
        <v>1023</v>
      </c>
    </row>
    <row r="5551" spans="1:8" x14ac:dyDescent="0.25">
      <c r="A5551">
        <v>105549</v>
      </c>
      <c r="B5551" s="1">
        <v>46204</v>
      </c>
      <c r="C5551" t="s">
        <v>846</v>
      </c>
      <c r="D5551" t="s">
        <v>1107</v>
      </c>
      <c r="E5551">
        <v>2</v>
      </c>
      <c r="F5551">
        <v>1035</v>
      </c>
      <c r="G5551">
        <v>0</v>
      </c>
      <c r="H5551" t="s">
        <v>1019</v>
      </c>
    </row>
    <row r="5552" spans="1:8" x14ac:dyDescent="0.25">
      <c r="A5552">
        <v>105550</v>
      </c>
      <c r="B5552" s="1">
        <v>46204</v>
      </c>
      <c r="C5552" t="s">
        <v>630</v>
      </c>
      <c r="D5552" t="s">
        <v>1108</v>
      </c>
      <c r="E5552">
        <v>5</v>
      </c>
      <c r="F5552">
        <v>4965</v>
      </c>
      <c r="G5552">
        <v>0</v>
      </c>
      <c r="H5552" t="s">
        <v>1016</v>
      </c>
    </row>
    <row r="5553" spans="1:8" x14ac:dyDescent="0.25">
      <c r="A5553">
        <v>105551</v>
      </c>
      <c r="B5553" s="1">
        <v>46204</v>
      </c>
      <c r="C5553" t="s">
        <v>245</v>
      </c>
      <c r="D5553" t="s">
        <v>1147</v>
      </c>
      <c r="E5553">
        <v>2</v>
      </c>
      <c r="F5553">
        <v>2161</v>
      </c>
      <c r="G5553">
        <v>5</v>
      </c>
      <c r="H5553" t="s">
        <v>1016</v>
      </c>
    </row>
    <row r="5554" spans="1:8" x14ac:dyDescent="0.25">
      <c r="A5554">
        <v>105552</v>
      </c>
      <c r="B5554" s="1">
        <v>46204</v>
      </c>
      <c r="C5554" t="s">
        <v>320</v>
      </c>
      <c r="D5554" t="s">
        <v>1113</v>
      </c>
      <c r="E5554">
        <v>5</v>
      </c>
      <c r="F5554">
        <v>1005</v>
      </c>
      <c r="G5554">
        <v>5</v>
      </c>
      <c r="H5554" t="s">
        <v>1025</v>
      </c>
    </row>
    <row r="5555" spans="1:8" x14ac:dyDescent="0.25">
      <c r="A5555">
        <v>105553</v>
      </c>
      <c r="B5555" s="1">
        <v>46204</v>
      </c>
      <c r="C5555" t="s">
        <v>950</v>
      </c>
      <c r="D5555" t="s">
        <v>1095</v>
      </c>
      <c r="E5555">
        <v>5</v>
      </c>
      <c r="F5555">
        <v>4136</v>
      </c>
      <c r="G5555">
        <v>5</v>
      </c>
      <c r="H5555" t="s">
        <v>1020</v>
      </c>
    </row>
    <row r="5556" spans="1:8" x14ac:dyDescent="0.25">
      <c r="A5556">
        <v>105554</v>
      </c>
      <c r="B5556" s="1">
        <v>46204</v>
      </c>
      <c r="C5556" t="s">
        <v>984</v>
      </c>
      <c r="D5556" t="s">
        <v>1138</v>
      </c>
      <c r="E5556">
        <v>3</v>
      </c>
      <c r="F5556">
        <v>3057</v>
      </c>
      <c r="G5556">
        <v>0</v>
      </c>
      <c r="H5556" t="s">
        <v>1019</v>
      </c>
    </row>
    <row r="5557" spans="1:8" x14ac:dyDescent="0.25">
      <c r="A5557">
        <v>105555</v>
      </c>
      <c r="B5557" s="1">
        <v>46204</v>
      </c>
      <c r="C5557" t="s">
        <v>608</v>
      </c>
      <c r="D5557" t="s">
        <v>1129</v>
      </c>
      <c r="E5557">
        <v>2</v>
      </c>
      <c r="F5557">
        <v>1223</v>
      </c>
      <c r="G5557">
        <v>5</v>
      </c>
      <c r="H5557" t="s">
        <v>1025</v>
      </c>
    </row>
    <row r="5558" spans="1:8" x14ac:dyDescent="0.25">
      <c r="A5558">
        <v>105556</v>
      </c>
      <c r="B5558" s="1">
        <v>46204</v>
      </c>
      <c r="C5558" t="s">
        <v>270</v>
      </c>
      <c r="D5558" t="s">
        <v>1084</v>
      </c>
      <c r="E5558">
        <v>3</v>
      </c>
      <c r="F5558">
        <v>4823</v>
      </c>
      <c r="G5558">
        <v>0</v>
      </c>
      <c r="H5558" t="s">
        <v>1020</v>
      </c>
    </row>
    <row r="5559" spans="1:8" x14ac:dyDescent="0.25">
      <c r="A5559">
        <v>105557</v>
      </c>
      <c r="B5559" s="1">
        <v>46204</v>
      </c>
      <c r="C5559" t="s">
        <v>652</v>
      </c>
      <c r="D5559" t="s">
        <v>1056</v>
      </c>
      <c r="E5559">
        <v>4</v>
      </c>
      <c r="F5559">
        <v>4257</v>
      </c>
      <c r="G5559">
        <v>10</v>
      </c>
      <c r="H5559" t="s">
        <v>1023</v>
      </c>
    </row>
    <row r="5560" spans="1:8" x14ac:dyDescent="0.25">
      <c r="A5560">
        <v>105558</v>
      </c>
      <c r="B5560" s="1">
        <v>46204</v>
      </c>
      <c r="C5560" t="s">
        <v>300</v>
      </c>
      <c r="D5560" t="s">
        <v>1128</v>
      </c>
      <c r="E5560">
        <v>5</v>
      </c>
      <c r="F5560">
        <v>4154</v>
      </c>
      <c r="G5560">
        <v>5</v>
      </c>
      <c r="H5560" t="s">
        <v>1016</v>
      </c>
    </row>
    <row r="5561" spans="1:8" x14ac:dyDescent="0.25">
      <c r="A5561">
        <v>105559</v>
      </c>
      <c r="B5561" s="1">
        <v>46204</v>
      </c>
      <c r="C5561" t="s">
        <v>321</v>
      </c>
      <c r="D5561" t="s">
        <v>1047</v>
      </c>
      <c r="E5561">
        <v>4</v>
      </c>
      <c r="F5561">
        <v>1220</v>
      </c>
      <c r="G5561">
        <v>10</v>
      </c>
      <c r="H5561" t="s">
        <v>1023</v>
      </c>
    </row>
    <row r="5562" spans="1:8" x14ac:dyDescent="0.25">
      <c r="A5562">
        <v>105560</v>
      </c>
      <c r="B5562" s="1">
        <v>46204</v>
      </c>
      <c r="C5562" t="s">
        <v>355</v>
      </c>
      <c r="D5562" t="s">
        <v>1095</v>
      </c>
      <c r="E5562">
        <v>1</v>
      </c>
      <c r="F5562">
        <v>56</v>
      </c>
      <c r="G5562">
        <v>10</v>
      </c>
      <c r="H5562" t="s">
        <v>1020</v>
      </c>
    </row>
    <row r="5563" spans="1:8" x14ac:dyDescent="0.25">
      <c r="A5563">
        <v>105561</v>
      </c>
      <c r="B5563" s="1">
        <v>46204</v>
      </c>
      <c r="C5563" t="s">
        <v>178</v>
      </c>
      <c r="D5563" t="s">
        <v>1142</v>
      </c>
      <c r="E5563">
        <v>5</v>
      </c>
      <c r="F5563">
        <v>1984</v>
      </c>
      <c r="G5563">
        <v>0</v>
      </c>
      <c r="H5563" t="s">
        <v>1023</v>
      </c>
    </row>
    <row r="5564" spans="1:8" x14ac:dyDescent="0.25">
      <c r="A5564">
        <v>105562</v>
      </c>
      <c r="B5564" s="1">
        <v>46204</v>
      </c>
      <c r="C5564" t="s">
        <v>987</v>
      </c>
      <c r="D5564" t="s">
        <v>1136</v>
      </c>
      <c r="E5564">
        <v>1</v>
      </c>
      <c r="F5564">
        <v>4824</v>
      </c>
      <c r="G5564">
        <v>5</v>
      </c>
      <c r="H5564" t="s">
        <v>1018</v>
      </c>
    </row>
    <row r="5565" spans="1:8" x14ac:dyDescent="0.25">
      <c r="A5565">
        <v>105563</v>
      </c>
      <c r="B5565" s="1">
        <v>46204</v>
      </c>
      <c r="C5565" t="s">
        <v>939</v>
      </c>
      <c r="D5565" t="s">
        <v>1072</v>
      </c>
      <c r="E5565">
        <v>5</v>
      </c>
      <c r="F5565">
        <v>2468</v>
      </c>
      <c r="G5565">
        <v>0</v>
      </c>
      <c r="H5565" t="s">
        <v>1022</v>
      </c>
    </row>
    <row r="5566" spans="1:8" x14ac:dyDescent="0.25">
      <c r="A5566">
        <v>105564</v>
      </c>
      <c r="B5566" s="1">
        <v>46204</v>
      </c>
      <c r="C5566" t="s">
        <v>546</v>
      </c>
      <c r="D5566" t="s">
        <v>1032</v>
      </c>
      <c r="E5566">
        <v>2</v>
      </c>
      <c r="F5566">
        <v>4690</v>
      </c>
      <c r="G5566">
        <v>5</v>
      </c>
      <c r="H5566" t="s">
        <v>1025</v>
      </c>
    </row>
    <row r="5567" spans="1:8" x14ac:dyDescent="0.25">
      <c r="A5567">
        <v>105565</v>
      </c>
      <c r="B5567" s="1">
        <v>46204</v>
      </c>
      <c r="C5567" t="s">
        <v>629</v>
      </c>
      <c r="D5567" t="s">
        <v>1150</v>
      </c>
      <c r="E5567">
        <v>2</v>
      </c>
      <c r="F5567">
        <v>2631</v>
      </c>
      <c r="G5567">
        <v>0</v>
      </c>
      <c r="H5567" t="s">
        <v>1019</v>
      </c>
    </row>
    <row r="5568" spans="1:8" x14ac:dyDescent="0.25">
      <c r="A5568">
        <v>105566</v>
      </c>
      <c r="B5568" s="1">
        <v>46204</v>
      </c>
      <c r="C5568" t="s">
        <v>300</v>
      </c>
      <c r="D5568" t="s">
        <v>1080</v>
      </c>
      <c r="E5568">
        <v>2</v>
      </c>
      <c r="F5568">
        <v>814</v>
      </c>
      <c r="G5568">
        <v>0</v>
      </c>
      <c r="H5568" t="s">
        <v>1018</v>
      </c>
    </row>
    <row r="5569" spans="1:8" x14ac:dyDescent="0.25">
      <c r="A5569">
        <v>105567</v>
      </c>
      <c r="B5569" s="1">
        <v>46204</v>
      </c>
      <c r="C5569" t="s">
        <v>296</v>
      </c>
      <c r="D5569" t="s">
        <v>1082</v>
      </c>
      <c r="E5569">
        <v>4</v>
      </c>
      <c r="F5569">
        <v>1847</v>
      </c>
      <c r="G5569">
        <v>10</v>
      </c>
      <c r="H5569" t="s">
        <v>1024</v>
      </c>
    </row>
    <row r="5570" spans="1:8" x14ac:dyDescent="0.25">
      <c r="A5570">
        <v>105568</v>
      </c>
      <c r="B5570" s="1">
        <v>46204</v>
      </c>
      <c r="C5570" t="s">
        <v>846</v>
      </c>
      <c r="D5570" t="s">
        <v>1108</v>
      </c>
      <c r="E5570">
        <v>5</v>
      </c>
      <c r="F5570">
        <v>4288</v>
      </c>
      <c r="G5570">
        <v>5</v>
      </c>
      <c r="H5570" t="s">
        <v>1022</v>
      </c>
    </row>
    <row r="5571" spans="1:8" x14ac:dyDescent="0.25">
      <c r="A5571">
        <v>105569</v>
      </c>
      <c r="B5571" s="1">
        <v>46204</v>
      </c>
      <c r="C5571" t="s">
        <v>926</v>
      </c>
      <c r="D5571" t="s">
        <v>1173</v>
      </c>
      <c r="E5571">
        <v>1</v>
      </c>
      <c r="F5571">
        <v>4434</v>
      </c>
      <c r="G5571">
        <v>5</v>
      </c>
      <c r="H5571" t="s">
        <v>1024</v>
      </c>
    </row>
    <row r="5572" spans="1:8" x14ac:dyDescent="0.25">
      <c r="A5572">
        <v>105570</v>
      </c>
      <c r="B5572" s="1">
        <v>46204</v>
      </c>
      <c r="C5572" t="s">
        <v>297</v>
      </c>
      <c r="D5572" t="s">
        <v>1124</v>
      </c>
      <c r="E5572">
        <v>4</v>
      </c>
      <c r="F5572">
        <v>2159</v>
      </c>
      <c r="G5572">
        <v>10</v>
      </c>
      <c r="H5572" t="s">
        <v>1020</v>
      </c>
    </row>
    <row r="5573" spans="1:8" x14ac:dyDescent="0.25">
      <c r="A5573">
        <v>105571</v>
      </c>
      <c r="B5573" s="1">
        <v>46204</v>
      </c>
      <c r="C5573" t="s">
        <v>997</v>
      </c>
      <c r="D5573" t="s">
        <v>1048</v>
      </c>
      <c r="E5573">
        <v>1</v>
      </c>
      <c r="F5573">
        <v>402</v>
      </c>
      <c r="G5573">
        <v>5</v>
      </c>
      <c r="H5573" t="s">
        <v>1023</v>
      </c>
    </row>
    <row r="5574" spans="1:8" x14ac:dyDescent="0.25">
      <c r="A5574">
        <v>105572</v>
      </c>
      <c r="B5574" s="1">
        <v>46204</v>
      </c>
      <c r="C5574" t="s">
        <v>667</v>
      </c>
      <c r="D5574" t="s">
        <v>1137</v>
      </c>
      <c r="E5574">
        <v>2</v>
      </c>
      <c r="F5574">
        <v>4656</v>
      </c>
      <c r="G5574">
        <v>0</v>
      </c>
      <c r="H5574" t="s">
        <v>1017</v>
      </c>
    </row>
    <row r="5575" spans="1:8" x14ac:dyDescent="0.25">
      <c r="A5575">
        <v>105573</v>
      </c>
      <c r="B5575" s="1">
        <v>46204</v>
      </c>
      <c r="C5575" t="s">
        <v>801</v>
      </c>
      <c r="D5575" t="s">
        <v>1066</v>
      </c>
      <c r="E5575">
        <v>1</v>
      </c>
      <c r="F5575">
        <v>1491</v>
      </c>
      <c r="G5575">
        <v>0</v>
      </c>
      <c r="H5575" t="s">
        <v>1020</v>
      </c>
    </row>
    <row r="5576" spans="1:8" x14ac:dyDescent="0.25">
      <c r="A5576">
        <v>105574</v>
      </c>
      <c r="B5576" s="1">
        <v>46204</v>
      </c>
      <c r="C5576" t="s">
        <v>725</v>
      </c>
      <c r="D5576" t="s">
        <v>1115</v>
      </c>
      <c r="E5576">
        <v>4</v>
      </c>
      <c r="F5576">
        <v>2978</v>
      </c>
      <c r="G5576">
        <v>5</v>
      </c>
      <c r="H5576" t="s">
        <v>1025</v>
      </c>
    </row>
    <row r="5577" spans="1:8" x14ac:dyDescent="0.25">
      <c r="A5577">
        <v>105575</v>
      </c>
      <c r="B5577" s="1">
        <v>46204</v>
      </c>
      <c r="C5577" t="s">
        <v>313</v>
      </c>
      <c r="D5577" t="s">
        <v>1140</v>
      </c>
      <c r="E5577">
        <v>2</v>
      </c>
      <c r="F5577">
        <v>3224</v>
      </c>
      <c r="G5577">
        <v>0</v>
      </c>
      <c r="H5577" t="s">
        <v>1018</v>
      </c>
    </row>
    <row r="5578" spans="1:8" x14ac:dyDescent="0.25">
      <c r="A5578">
        <v>105576</v>
      </c>
      <c r="B5578" s="1">
        <v>46204</v>
      </c>
      <c r="C5578" t="s">
        <v>762</v>
      </c>
      <c r="D5578" t="s">
        <v>1097</v>
      </c>
      <c r="E5578">
        <v>2</v>
      </c>
      <c r="F5578">
        <v>513</v>
      </c>
      <c r="G5578">
        <v>10</v>
      </c>
      <c r="H5578" t="s">
        <v>1018</v>
      </c>
    </row>
    <row r="5579" spans="1:8" x14ac:dyDescent="0.25">
      <c r="A5579">
        <v>105577</v>
      </c>
      <c r="B5579" s="1">
        <v>46204</v>
      </c>
      <c r="C5579" t="s">
        <v>849</v>
      </c>
      <c r="D5579" t="s">
        <v>1143</v>
      </c>
      <c r="E5579">
        <v>5</v>
      </c>
      <c r="F5579">
        <v>1142</v>
      </c>
      <c r="G5579">
        <v>5</v>
      </c>
      <c r="H5579" t="s">
        <v>1019</v>
      </c>
    </row>
    <row r="5580" spans="1:8" x14ac:dyDescent="0.25">
      <c r="A5580">
        <v>105578</v>
      </c>
      <c r="B5580" s="1">
        <v>46204</v>
      </c>
      <c r="C5580" t="s">
        <v>668</v>
      </c>
      <c r="D5580" t="s">
        <v>1133</v>
      </c>
      <c r="E5580">
        <v>3</v>
      </c>
      <c r="F5580">
        <v>2108</v>
      </c>
      <c r="G5580">
        <v>5</v>
      </c>
      <c r="H5580" t="s">
        <v>1019</v>
      </c>
    </row>
    <row r="5581" spans="1:8" x14ac:dyDescent="0.25">
      <c r="A5581">
        <v>105579</v>
      </c>
      <c r="B5581" s="1">
        <v>46204</v>
      </c>
      <c r="C5581" t="s">
        <v>287</v>
      </c>
      <c r="D5581" t="s">
        <v>1078</v>
      </c>
      <c r="E5581">
        <v>4</v>
      </c>
      <c r="F5581">
        <v>4173</v>
      </c>
      <c r="G5581">
        <v>5</v>
      </c>
      <c r="H5581" t="s">
        <v>1021</v>
      </c>
    </row>
    <row r="5582" spans="1:8" x14ac:dyDescent="0.25">
      <c r="A5582">
        <v>105580</v>
      </c>
      <c r="B5582" s="1">
        <v>46204</v>
      </c>
      <c r="C5582" t="s">
        <v>728</v>
      </c>
      <c r="D5582" t="s">
        <v>1116</v>
      </c>
      <c r="E5582">
        <v>1</v>
      </c>
      <c r="F5582">
        <v>431</v>
      </c>
      <c r="G5582">
        <v>0</v>
      </c>
      <c r="H5582" t="s">
        <v>1024</v>
      </c>
    </row>
    <row r="5583" spans="1:8" x14ac:dyDescent="0.25">
      <c r="A5583">
        <v>105581</v>
      </c>
      <c r="B5583" s="1">
        <v>46204</v>
      </c>
      <c r="C5583" t="s">
        <v>969</v>
      </c>
      <c r="D5583" t="s">
        <v>1030</v>
      </c>
      <c r="E5583">
        <v>1</v>
      </c>
      <c r="F5583">
        <v>1995</v>
      </c>
      <c r="G5583">
        <v>5</v>
      </c>
      <c r="H5583" t="s">
        <v>1019</v>
      </c>
    </row>
    <row r="5584" spans="1:8" x14ac:dyDescent="0.25">
      <c r="A5584">
        <v>105582</v>
      </c>
      <c r="B5584" s="1">
        <v>46204</v>
      </c>
      <c r="C5584" t="s">
        <v>730</v>
      </c>
      <c r="D5584" t="s">
        <v>1175</v>
      </c>
      <c r="E5584">
        <v>4</v>
      </c>
      <c r="F5584">
        <v>2949</v>
      </c>
      <c r="G5584">
        <v>10</v>
      </c>
      <c r="H5584" t="s">
        <v>1017</v>
      </c>
    </row>
    <row r="5585" spans="1:8" x14ac:dyDescent="0.25">
      <c r="A5585">
        <v>105583</v>
      </c>
      <c r="B5585" s="1">
        <v>46204</v>
      </c>
      <c r="C5585" t="s">
        <v>20</v>
      </c>
      <c r="D5585" t="s">
        <v>1050</v>
      </c>
      <c r="E5585">
        <v>5</v>
      </c>
      <c r="F5585">
        <v>2729</v>
      </c>
      <c r="G5585">
        <v>5</v>
      </c>
      <c r="H5585" t="s">
        <v>1018</v>
      </c>
    </row>
    <row r="5586" spans="1:8" x14ac:dyDescent="0.25">
      <c r="A5586">
        <v>105584</v>
      </c>
      <c r="B5586" s="1">
        <v>46204</v>
      </c>
      <c r="C5586" t="s">
        <v>184</v>
      </c>
      <c r="D5586" t="s">
        <v>1054</v>
      </c>
      <c r="E5586">
        <v>5</v>
      </c>
      <c r="F5586">
        <v>1607</v>
      </c>
      <c r="G5586">
        <v>5</v>
      </c>
      <c r="H5586" t="s">
        <v>1024</v>
      </c>
    </row>
    <row r="5587" spans="1:8" x14ac:dyDescent="0.25">
      <c r="A5587">
        <v>105585</v>
      </c>
      <c r="B5587" s="1">
        <v>46204</v>
      </c>
      <c r="C5587" t="s">
        <v>253</v>
      </c>
      <c r="D5587" t="s">
        <v>1154</v>
      </c>
      <c r="E5587">
        <v>5</v>
      </c>
      <c r="F5587">
        <v>2040</v>
      </c>
      <c r="G5587">
        <v>5</v>
      </c>
      <c r="H5587" t="s">
        <v>1018</v>
      </c>
    </row>
    <row r="5588" spans="1:8" x14ac:dyDescent="0.25">
      <c r="A5588">
        <v>105586</v>
      </c>
      <c r="B5588" s="1">
        <v>46204</v>
      </c>
      <c r="C5588" t="s">
        <v>693</v>
      </c>
      <c r="D5588" t="s">
        <v>1031</v>
      </c>
      <c r="E5588">
        <v>2</v>
      </c>
      <c r="F5588">
        <v>1980</v>
      </c>
      <c r="G5588">
        <v>10</v>
      </c>
      <c r="H5588" t="s">
        <v>1025</v>
      </c>
    </row>
    <row r="5589" spans="1:8" x14ac:dyDescent="0.25">
      <c r="A5589">
        <v>105587</v>
      </c>
      <c r="B5589" s="1">
        <v>46204</v>
      </c>
      <c r="C5589" t="s">
        <v>248</v>
      </c>
      <c r="D5589" t="s">
        <v>1088</v>
      </c>
      <c r="E5589">
        <v>5</v>
      </c>
      <c r="F5589">
        <v>3872</v>
      </c>
      <c r="G5589">
        <v>5</v>
      </c>
      <c r="H5589" t="s">
        <v>1020</v>
      </c>
    </row>
    <row r="5590" spans="1:8" x14ac:dyDescent="0.25">
      <c r="A5590">
        <v>105588</v>
      </c>
      <c r="B5590" s="1">
        <v>46204</v>
      </c>
      <c r="C5590" t="s">
        <v>641</v>
      </c>
      <c r="D5590" t="s">
        <v>1121</v>
      </c>
      <c r="E5590">
        <v>3</v>
      </c>
      <c r="F5590">
        <v>1128</v>
      </c>
      <c r="G5590">
        <v>5</v>
      </c>
      <c r="H5590" t="s">
        <v>1022</v>
      </c>
    </row>
    <row r="5591" spans="1:8" x14ac:dyDescent="0.25">
      <c r="A5591">
        <v>105589</v>
      </c>
      <c r="B5591" s="1">
        <v>46204</v>
      </c>
      <c r="C5591" t="s">
        <v>524</v>
      </c>
      <c r="D5591" t="s">
        <v>1176</v>
      </c>
      <c r="E5591">
        <v>2</v>
      </c>
      <c r="F5591">
        <v>4781</v>
      </c>
      <c r="G5591">
        <v>10</v>
      </c>
      <c r="H5591" t="s">
        <v>1016</v>
      </c>
    </row>
    <row r="5592" spans="1:8" x14ac:dyDescent="0.25">
      <c r="A5592">
        <v>105590</v>
      </c>
      <c r="B5592" s="1">
        <v>46204</v>
      </c>
      <c r="C5592" t="s">
        <v>167</v>
      </c>
      <c r="D5592" t="s">
        <v>1170</v>
      </c>
      <c r="E5592">
        <v>2</v>
      </c>
      <c r="F5592">
        <v>358</v>
      </c>
      <c r="G5592">
        <v>5</v>
      </c>
      <c r="H5592" t="s">
        <v>1018</v>
      </c>
    </row>
    <row r="5593" spans="1:8" x14ac:dyDescent="0.25">
      <c r="A5593">
        <v>105591</v>
      </c>
      <c r="B5593" s="1">
        <v>46204</v>
      </c>
      <c r="C5593" t="s">
        <v>968</v>
      </c>
      <c r="D5593" t="s">
        <v>1060</v>
      </c>
      <c r="E5593">
        <v>5</v>
      </c>
      <c r="F5593">
        <v>301</v>
      </c>
      <c r="G5593">
        <v>5</v>
      </c>
      <c r="H5593" t="s">
        <v>1022</v>
      </c>
    </row>
    <row r="5594" spans="1:8" x14ac:dyDescent="0.25">
      <c r="A5594">
        <v>105592</v>
      </c>
      <c r="B5594" s="1">
        <v>46204</v>
      </c>
      <c r="C5594" t="s">
        <v>915</v>
      </c>
      <c r="D5594" t="s">
        <v>1123</v>
      </c>
      <c r="E5594">
        <v>4</v>
      </c>
      <c r="F5594">
        <v>1862</v>
      </c>
      <c r="G5594">
        <v>0</v>
      </c>
      <c r="H5594" t="s">
        <v>1019</v>
      </c>
    </row>
    <row r="5595" spans="1:8" x14ac:dyDescent="0.25">
      <c r="A5595">
        <v>105593</v>
      </c>
      <c r="B5595" s="1">
        <v>46204</v>
      </c>
      <c r="C5595" t="s">
        <v>912</v>
      </c>
      <c r="D5595" t="s">
        <v>1136</v>
      </c>
      <c r="E5595">
        <v>4</v>
      </c>
      <c r="F5595">
        <v>1100</v>
      </c>
      <c r="G5595">
        <v>5</v>
      </c>
      <c r="H5595" t="s">
        <v>1016</v>
      </c>
    </row>
    <row r="5596" spans="1:8" x14ac:dyDescent="0.25">
      <c r="A5596">
        <v>105594</v>
      </c>
      <c r="B5596" s="1">
        <v>46204</v>
      </c>
      <c r="C5596" t="s">
        <v>951</v>
      </c>
      <c r="D5596" t="s">
        <v>1061</v>
      </c>
      <c r="E5596">
        <v>4</v>
      </c>
      <c r="F5596">
        <v>2714</v>
      </c>
      <c r="G5596">
        <v>0</v>
      </c>
      <c r="H5596" t="s">
        <v>1020</v>
      </c>
    </row>
    <row r="5597" spans="1:8" x14ac:dyDescent="0.25">
      <c r="A5597">
        <v>105595</v>
      </c>
      <c r="B5597" s="1">
        <v>46204</v>
      </c>
      <c r="C5597" t="s">
        <v>819</v>
      </c>
      <c r="D5597" t="s">
        <v>1072</v>
      </c>
      <c r="E5597">
        <v>3</v>
      </c>
      <c r="F5597">
        <v>1670</v>
      </c>
      <c r="G5597">
        <v>10</v>
      </c>
      <c r="H5597" t="s">
        <v>1023</v>
      </c>
    </row>
    <row r="5598" spans="1:8" x14ac:dyDescent="0.25">
      <c r="A5598">
        <v>105596</v>
      </c>
      <c r="B5598" s="1">
        <v>46204</v>
      </c>
      <c r="C5598" t="s">
        <v>170</v>
      </c>
      <c r="D5598" t="s">
        <v>1055</v>
      </c>
      <c r="E5598">
        <v>3</v>
      </c>
      <c r="F5598">
        <v>1753</v>
      </c>
      <c r="G5598">
        <v>0</v>
      </c>
      <c r="H5598" t="s">
        <v>1024</v>
      </c>
    </row>
    <row r="5599" spans="1:8" x14ac:dyDescent="0.25">
      <c r="A5599">
        <v>105597</v>
      </c>
      <c r="B5599" s="1">
        <v>46204</v>
      </c>
      <c r="C5599" t="s">
        <v>1003</v>
      </c>
      <c r="D5599" t="s">
        <v>1081</v>
      </c>
      <c r="E5599">
        <v>5</v>
      </c>
      <c r="F5599">
        <v>3928</v>
      </c>
      <c r="G5599">
        <v>0</v>
      </c>
      <c r="H5599" t="s">
        <v>1022</v>
      </c>
    </row>
    <row r="5600" spans="1:8" x14ac:dyDescent="0.25">
      <c r="A5600">
        <v>105598</v>
      </c>
      <c r="B5600" s="1">
        <v>46204</v>
      </c>
      <c r="C5600" t="s">
        <v>992</v>
      </c>
      <c r="D5600" t="s">
        <v>1131</v>
      </c>
      <c r="E5600">
        <v>5</v>
      </c>
      <c r="F5600">
        <v>1265</v>
      </c>
      <c r="G5600">
        <v>0</v>
      </c>
      <c r="H5600" t="s">
        <v>1023</v>
      </c>
    </row>
    <row r="5601" spans="1:8" x14ac:dyDescent="0.25">
      <c r="A5601">
        <v>105599</v>
      </c>
      <c r="B5601" s="1">
        <v>46204</v>
      </c>
      <c r="C5601" t="s">
        <v>458</v>
      </c>
      <c r="D5601" t="s">
        <v>1068</v>
      </c>
      <c r="E5601">
        <v>4</v>
      </c>
      <c r="F5601">
        <v>1736</v>
      </c>
      <c r="G5601">
        <v>10</v>
      </c>
      <c r="H5601" t="s">
        <v>1024</v>
      </c>
    </row>
    <row r="5602" spans="1:8" x14ac:dyDescent="0.25">
      <c r="A5602">
        <v>105600</v>
      </c>
      <c r="B5602" s="1">
        <v>46204</v>
      </c>
      <c r="C5602" t="s">
        <v>261</v>
      </c>
      <c r="D5602" t="s">
        <v>1113</v>
      </c>
      <c r="E5602">
        <v>5</v>
      </c>
      <c r="F5602">
        <v>1504</v>
      </c>
      <c r="G5602">
        <v>5</v>
      </c>
      <c r="H5602" t="s">
        <v>1018</v>
      </c>
    </row>
    <row r="5603" spans="1:8" x14ac:dyDescent="0.25">
      <c r="A5603">
        <v>105601</v>
      </c>
      <c r="B5603" s="1">
        <v>46204</v>
      </c>
      <c r="C5603" t="s">
        <v>340</v>
      </c>
      <c r="D5603" t="s">
        <v>1143</v>
      </c>
      <c r="E5603">
        <v>5</v>
      </c>
      <c r="F5603">
        <v>2597</v>
      </c>
      <c r="G5603">
        <v>10</v>
      </c>
      <c r="H5603" t="s">
        <v>1018</v>
      </c>
    </row>
    <row r="5604" spans="1:8" x14ac:dyDescent="0.25">
      <c r="A5604">
        <v>105602</v>
      </c>
      <c r="B5604" s="1">
        <v>46204</v>
      </c>
      <c r="C5604" t="s">
        <v>645</v>
      </c>
      <c r="D5604" t="s">
        <v>1070</v>
      </c>
      <c r="E5604">
        <v>4</v>
      </c>
      <c r="F5604">
        <v>3304</v>
      </c>
      <c r="G5604">
        <v>10</v>
      </c>
      <c r="H5604" t="s">
        <v>1019</v>
      </c>
    </row>
    <row r="5605" spans="1:8" x14ac:dyDescent="0.25">
      <c r="A5605">
        <v>105603</v>
      </c>
      <c r="B5605" s="1">
        <v>46204</v>
      </c>
      <c r="C5605" t="s">
        <v>577</v>
      </c>
      <c r="D5605" t="s">
        <v>1029</v>
      </c>
      <c r="E5605">
        <v>1</v>
      </c>
      <c r="F5605">
        <v>4077</v>
      </c>
      <c r="G5605">
        <v>0</v>
      </c>
      <c r="H5605" t="s">
        <v>1025</v>
      </c>
    </row>
    <row r="5606" spans="1:8" x14ac:dyDescent="0.25">
      <c r="A5606">
        <v>105604</v>
      </c>
      <c r="B5606" s="1">
        <v>46204</v>
      </c>
      <c r="C5606" t="s">
        <v>299</v>
      </c>
      <c r="D5606" t="s">
        <v>1100</v>
      </c>
      <c r="E5606">
        <v>3</v>
      </c>
      <c r="F5606">
        <v>3077</v>
      </c>
      <c r="G5606">
        <v>5</v>
      </c>
      <c r="H5606" t="s">
        <v>1018</v>
      </c>
    </row>
    <row r="5607" spans="1:8" x14ac:dyDescent="0.25">
      <c r="A5607">
        <v>105605</v>
      </c>
      <c r="B5607" s="1">
        <v>46204</v>
      </c>
      <c r="C5607" t="s">
        <v>374</v>
      </c>
      <c r="D5607" t="s">
        <v>1100</v>
      </c>
      <c r="E5607">
        <v>1</v>
      </c>
      <c r="F5607">
        <v>1499</v>
      </c>
      <c r="G5607">
        <v>10</v>
      </c>
      <c r="H5607" t="s">
        <v>1017</v>
      </c>
    </row>
    <row r="5608" spans="1:8" x14ac:dyDescent="0.25">
      <c r="A5608">
        <v>105606</v>
      </c>
      <c r="B5608" s="1">
        <v>46204</v>
      </c>
      <c r="C5608" t="s">
        <v>283</v>
      </c>
      <c r="D5608" t="s">
        <v>1099</v>
      </c>
      <c r="E5608">
        <v>1</v>
      </c>
      <c r="F5608">
        <v>959</v>
      </c>
      <c r="G5608">
        <v>5</v>
      </c>
      <c r="H5608" t="s">
        <v>1025</v>
      </c>
    </row>
    <row r="5609" spans="1:8" x14ac:dyDescent="0.25">
      <c r="A5609">
        <v>105607</v>
      </c>
      <c r="B5609" s="1">
        <v>46204</v>
      </c>
      <c r="C5609" t="s">
        <v>983</v>
      </c>
      <c r="D5609" t="s">
        <v>1138</v>
      </c>
      <c r="E5609">
        <v>5</v>
      </c>
      <c r="F5609">
        <v>1043</v>
      </c>
      <c r="G5609">
        <v>10</v>
      </c>
      <c r="H5609" t="s">
        <v>1022</v>
      </c>
    </row>
    <row r="5610" spans="1:8" x14ac:dyDescent="0.25">
      <c r="A5610">
        <v>105608</v>
      </c>
      <c r="B5610" s="1">
        <v>46204</v>
      </c>
      <c r="C5610" t="s">
        <v>734</v>
      </c>
      <c r="D5610" t="s">
        <v>1152</v>
      </c>
      <c r="E5610">
        <v>5</v>
      </c>
      <c r="F5610">
        <v>2884</v>
      </c>
      <c r="G5610">
        <v>5</v>
      </c>
      <c r="H5610" t="s">
        <v>1017</v>
      </c>
    </row>
    <row r="5611" spans="1:8" x14ac:dyDescent="0.25">
      <c r="A5611">
        <v>105609</v>
      </c>
      <c r="B5611" s="1">
        <v>46204</v>
      </c>
      <c r="C5611" t="s">
        <v>268</v>
      </c>
      <c r="D5611" t="s">
        <v>1066</v>
      </c>
      <c r="E5611">
        <v>4</v>
      </c>
      <c r="F5611">
        <v>2710</v>
      </c>
      <c r="G5611">
        <v>0</v>
      </c>
      <c r="H5611" t="s">
        <v>1025</v>
      </c>
    </row>
    <row r="5612" spans="1:8" x14ac:dyDescent="0.25">
      <c r="A5612">
        <v>105610</v>
      </c>
      <c r="B5612" s="1">
        <v>46204</v>
      </c>
      <c r="C5612" t="s">
        <v>631</v>
      </c>
      <c r="D5612" t="s">
        <v>1113</v>
      </c>
      <c r="E5612">
        <v>4</v>
      </c>
      <c r="F5612">
        <v>4167</v>
      </c>
      <c r="G5612">
        <v>0</v>
      </c>
      <c r="H5612" t="s">
        <v>1017</v>
      </c>
    </row>
    <row r="5613" spans="1:8" x14ac:dyDescent="0.25">
      <c r="A5613">
        <v>105611</v>
      </c>
      <c r="B5613" s="1">
        <v>46204</v>
      </c>
      <c r="C5613" t="s">
        <v>495</v>
      </c>
      <c r="D5613" t="s">
        <v>1152</v>
      </c>
      <c r="E5613">
        <v>5</v>
      </c>
      <c r="F5613">
        <v>4044</v>
      </c>
      <c r="G5613">
        <v>0</v>
      </c>
      <c r="H5613" t="s">
        <v>1021</v>
      </c>
    </row>
    <row r="5614" spans="1:8" x14ac:dyDescent="0.25">
      <c r="A5614">
        <v>105612</v>
      </c>
      <c r="B5614" s="1">
        <v>46204</v>
      </c>
      <c r="C5614" t="s">
        <v>686</v>
      </c>
      <c r="D5614" t="s">
        <v>1111</v>
      </c>
      <c r="E5614">
        <v>3</v>
      </c>
      <c r="F5614">
        <v>1620</v>
      </c>
      <c r="G5614">
        <v>0</v>
      </c>
      <c r="H5614" t="s">
        <v>1020</v>
      </c>
    </row>
    <row r="5615" spans="1:8" x14ac:dyDescent="0.25">
      <c r="A5615">
        <v>105613</v>
      </c>
      <c r="B5615" s="1">
        <v>46204</v>
      </c>
      <c r="C5615" t="s">
        <v>486</v>
      </c>
      <c r="D5615" t="s">
        <v>1069</v>
      </c>
      <c r="E5615">
        <v>1</v>
      </c>
      <c r="F5615">
        <v>3846</v>
      </c>
      <c r="G5615">
        <v>10</v>
      </c>
      <c r="H5615" t="s">
        <v>1022</v>
      </c>
    </row>
    <row r="5616" spans="1:8" x14ac:dyDescent="0.25">
      <c r="A5616">
        <v>105614</v>
      </c>
      <c r="B5616" s="1">
        <v>46204</v>
      </c>
      <c r="C5616" t="s">
        <v>770</v>
      </c>
      <c r="D5616" t="s">
        <v>1120</v>
      </c>
      <c r="E5616">
        <v>5</v>
      </c>
      <c r="F5616">
        <v>2634</v>
      </c>
      <c r="G5616">
        <v>5</v>
      </c>
      <c r="H5616" t="s">
        <v>1020</v>
      </c>
    </row>
    <row r="5617" spans="1:8" x14ac:dyDescent="0.25">
      <c r="A5617">
        <v>105615</v>
      </c>
      <c r="B5617" s="1">
        <v>46204</v>
      </c>
      <c r="C5617" t="s">
        <v>832</v>
      </c>
      <c r="D5617" t="s">
        <v>1171</v>
      </c>
      <c r="E5617">
        <v>3</v>
      </c>
      <c r="F5617">
        <v>969</v>
      </c>
      <c r="G5617">
        <v>10</v>
      </c>
      <c r="H5617" t="s">
        <v>1017</v>
      </c>
    </row>
    <row r="5618" spans="1:8" x14ac:dyDescent="0.25">
      <c r="A5618">
        <v>105616</v>
      </c>
      <c r="B5618" s="1">
        <v>46204</v>
      </c>
      <c r="C5618" t="s">
        <v>662</v>
      </c>
      <c r="D5618" t="s">
        <v>1136</v>
      </c>
      <c r="E5618">
        <v>3</v>
      </c>
      <c r="F5618">
        <v>4149</v>
      </c>
      <c r="G5618">
        <v>5</v>
      </c>
      <c r="H5618" t="s">
        <v>1016</v>
      </c>
    </row>
    <row r="5619" spans="1:8" x14ac:dyDescent="0.25">
      <c r="A5619">
        <v>105617</v>
      </c>
      <c r="B5619" s="1">
        <v>46204</v>
      </c>
      <c r="C5619" t="s">
        <v>869</v>
      </c>
      <c r="D5619" t="s">
        <v>1141</v>
      </c>
      <c r="E5619">
        <v>3</v>
      </c>
      <c r="F5619">
        <v>1488</v>
      </c>
      <c r="G5619">
        <v>0</v>
      </c>
      <c r="H5619" t="s">
        <v>1019</v>
      </c>
    </row>
    <row r="5620" spans="1:8" x14ac:dyDescent="0.25">
      <c r="A5620">
        <v>105618</v>
      </c>
      <c r="B5620" s="1">
        <v>46204</v>
      </c>
      <c r="C5620" t="s">
        <v>430</v>
      </c>
      <c r="D5620" t="s">
        <v>1134</v>
      </c>
      <c r="E5620">
        <v>5</v>
      </c>
      <c r="F5620">
        <v>3484</v>
      </c>
      <c r="G5620">
        <v>10</v>
      </c>
      <c r="H5620" t="s">
        <v>1017</v>
      </c>
    </row>
    <row r="5621" spans="1:8" x14ac:dyDescent="0.25">
      <c r="A5621">
        <v>105619</v>
      </c>
      <c r="B5621" s="1">
        <v>46204</v>
      </c>
      <c r="C5621" t="s">
        <v>944</v>
      </c>
      <c r="D5621" t="s">
        <v>1167</v>
      </c>
      <c r="E5621">
        <v>2</v>
      </c>
      <c r="F5621">
        <v>1858</v>
      </c>
      <c r="G5621">
        <v>10</v>
      </c>
      <c r="H5621" t="s">
        <v>1018</v>
      </c>
    </row>
    <row r="5622" spans="1:8" x14ac:dyDescent="0.25">
      <c r="A5622">
        <v>105620</v>
      </c>
      <c r="B5622" s="1">
        <v>46204</v>
      </c>
      <c r="C5622" t="s">
        <v>1010</v>
      </c>
      <c r="D5622" t="s">
        <v>1047</v>
      </c>
      <c r="E5622">
        <v>3</v>
      </c>
      <c r="F5622">
        <v>3858</v>
      </c>
      <c r="G5622">
        <v>0</v>
      </c>
      <c r="H5622" t="s">
        <v>1017</v>
      </c>
    </row>
    <row r="5623" spans="1:8" x14ac:dyDescent="0.25">
      <c r="A5623">
        <v>105621</v>
      </c>
      <c r="B5623" s="1">
        <v>46204</v>
      </c>
      <c r="C5623" t="s">
        <v>592</v>
      </c>
      <c r="D5623" t="s">
        <v>1053</v>
      </c>
      <c r="E5623">
        <v>3</v>
      </c>
      <c r="F5623">
        <v>480</v>
      </c>
      <c r="G5623">
        <v>5</v>
      </c>
      <c r="H5623" t="s">
        <v>1021</v>
      </c>
    </row>
    <row r="5624" spans="1:8" x14ac:dyDescent="0.25">
      <c r="A5624">
        <v>105622</v>
      </c>
      <c r="B5624" s="1">
        <v>46204</v>
      </c>
      <c r="C5624" t="s">
        <v>175</v>
      </c>
      <c r="D5624" t="s">
        <v>1145</v>
      </c>
      <c r="E5624">
        <v>1</v>
      </c>
      <c r="F5624">
        <v>1753</v>
      </c>
      <c r="G5624">
        <v>5</v>
      </c>
      <c r="H5624" t="s">
        <v>1021</v>
      </c>
    </row>
    <row r="5625" spans="1:8" x14ac:dyDescent="0.25">
      <c r="A5625">
        <v>105623</v>
      </c>
      <c r="B5625" s="1">
        <v>46204</v>
      </c>
      <c r="C5625" t="s">
        <v>429</v>
      </c>
      <c r="D5625" t="s">
        <v>1169</v>
      </c>
      <c r="E5625">
        <v>3</v>
      </c>
      <c r="F5625">
        <v>4902</v>
      </c>
      <c r="G5625">
        <v>0</v>
      </c>
      <c r="H5625" t="s">
        <v>1019</v>
      </c>
    </row>
    <row r="5626" spans="1:8" x14ac:dyDescent="0.25">
      <c r="A5626">
        <v>105624</v>
      </c>
      <c r="B5626" s="1">
        <v>46204</v>
      </c>
      <c r="C5626" t="s">
        <v>99</v>
      </c>
      <c r="D5626" t="s">
        <v>1149</v>
      </c>
      <c r="E5626">
        <v>4</v>
      </c>
      <c r="F5626">
        <v>4064</v>
      </c>
      <c r="G5626">
        <v>0</v>
      </c>
      <c r="H5626" t="s">
        <v>1020</v>
      </c>
    </row>
    <row r="5627" spans="1:8" x14ac:dyDescent="0.25">
      <c r="A5627">
        <v>105625</v>
      </c>
      <c r="B5627" s="1">
        <v>46204</v>
      </c>
      <c r="C5627" t="s">
        <v>385</v>
      </c>
      <c r="D5627" t="s">
        <v>1143</v>
      </c>
      <c r="E5627">
        <v>4</v>
      </c>
      <c r="F5627">
        <v>574</v>
      </c>
      <c r="G5627">
        <v>5</v>
      </c>
      <c r="H5627" t="s">
        <v>1023</v>
      </c>
    </row>
    <row r="5628" spans="1:8" x14ac:dyDescent="0.25">
      <c r="A5628">
        <v>105626</v>
      </c>
      <c r="B5628" s="1">
        <v>46204</v>
      </c>
      <c r="C5628" t="s">
        <v>409</v>
      </c>
      <c r="D5628" t="s">
        <v>1156</v>
      </c>
      <c r="E5628">
        <v>4</v>
      </c>
      <c r="F5628">
        <v>4296</v>
      </c>
      <c r="G5628">
        <v>5</v>
      </c>
      <c r="H5628" t="s">
        <v>1016</v>
      </c>
    </row>
    <row r="5629" spans="1:8" x14ac:dyDescent="0.25">
      <c r="A5629">
        <v>105627</v>
      </c>
      <c r="B5629" s="1">
        <v>46204</v>
      </c>
      <c r="C5629" t="s">
        <v>285</v>
      </c>
      <c r="D5629" t="s">
        <v>1156</v>
      </c>
      <c r="E5629">
        <v>3</v>
      </c>
      <c r="F5629">
        <v>938</v>
      </c>
      <c r="G5629">
        <v>0</v>
      </c>
      <c r="H5629" t="s">
        <v>1017</v>
      </c>
    </row>
    <row r="5630" spans="1:8" x14ac:dyDescent="0.25">
      <c r="A5630">
        <v>105628</v>
      </c>
      <c r="B5630" s="1">
        <v>46204</v>
      </c>
      <c r="C5630" t="s">
        <v>601</v>
      </c>
      <c r="D5630" t="s">
        <v>1155</v>
      </c>
      <c r="E5630">
        <v>5</v>
      </c>
      <c r="F5630">
        <v>4695</v>
      </c>
      <c r="G5630">
        <v>0</v>
      </c>
      <c r="H5630" t="s">
        <v>1025</v>
      </c>
    </row>
    <row r="5631" spans="1:8" x14ac:dyDescent="0.25">
      <c r="A5631">
        <v>105629</v>
      </c>
      <c r="B5631" s="1">
        <v>46204</v>
      </c>
      <c r="C5631" t="s">
        <v>778</v>
      </c>
      <c r="D5631" t="s">
        <v>1099</v>
      </c>
      <c r="E5631">
        <v>2</v>
      </c>
      <c r="F5631">
        <v>4253</v>
      </c>
      <c r="G5631">
        <v>5</v>
      </c>
      <c r="H5631" t="s">
        <v>1018</v>
      </c>
    </row>
    <row r="5632" spans="1:8" x14ac:dyDescent="0.25">
      <c r="A5632">
        <v>105630</v>
      </c>
      <c r="B5632" s="1">
        <v>46204</v>
      </c>
      <c r="C5632" t="s">
        <v>956</v>
      </c>
      <c r="D5632" t="s">
        <v>1032</v>
      </c>
      <c r="E5632">
        <v>4</v>
      </c>
      <c r="F5632">
        <v>1636</v>
      </c>
      <c r="G5632">
        <v>0</v>
      </c>
      <c r="H5632" t="s">
        <v>1024</v>
      </c>
    </row>
    <row r="5633" spans="1:8" x14ac:dyDescent="0.25">
      <c r="A5633">
        <v>105631</v>
      </c>
      <c r="B5633" s="1">
        <v>46204</v>
      </c>
      <c r="C5633" t="s">
        <v>318</v>
      </c>
      <c r="D5633" t="s">
        <v>1164</v>
      </c>
      <c r="E5633">
        <v>5</v>
      </c>
      <c r="F5633">
        <v>4653</v>
      </c>
      <c r="G5633">
        <v>5</v>
      </c>
      <c r="H5633" t="s">
        <v>1023</v>
      </c>
    </row>
    <row r="5634" spans="1:8" x14ac:dyDescent="0.25">
      <c r="A5634">
        <v>105632</v>
      </c>
      <c r="B5634" s="1">
        <v>46204</v>
      </c>
      <c r="C5634" t="s">
        <v>777</v>
      </c>
      <c r="D5634" t="s">
        <v>1128</v>
      </c>
      <c r="E5634">
        <v>3</v>
      </c>
      <c r="F5634">
        <v>3629</v>
      </c>
      <c r="G5634">
        <v>10</v>
      </c>
      <c r="H5634" t="s">
        <v>1023</v>
      </c>
    </row>
    <row r="5635" spans="1:8" x14ac:dyDescent="0.25">
      <c r="A5635">
        <v>105633</v>
      </c>
      <c r="B5635" s="1">
        <v>46204</v>
      </c>
      <c r="C5635" t="s">
        <v>431</v>
      </c>
      <c r="D5635" t="s">
        <v>1166</v>
      </c>
      <c r="E5635">
        <v>1</v>
      </c>
      <c r="F5635">
        <v>856</v>
      </c>
      <c r="G5635">
        <v>10</v>
      </c>
      <c r="H5635" t="s">
        <v>1022</v>
      </c>
    </row>
    <row r="5636" spans="1:8" x14ac:dyDescent="0.25">
      <c r="A5636">
        <v>105634</v>
      </c>
      <c r="B5636" s="1">
        <v>46204</v>
      </c>
      <c r="C5636" t="s">
        <v>752</v>
      </c>
      <c r="D5636" t="s">
        <v>1059</v>
      </c>
      <c r="E5636">
        <v>2</v>
      </c>
      <c r="F5636">
        <v>3974</v>
      </c>
      <c r="G5636">
        <v>0</v>
      </c>
      <c r="H5636" t="s">
        <v>1022</v>
      </c>
    </row>
    <row r="5637" spans="1:8" x14ac:dyDescent="0.25">
      <c r="A5637">
        <v>105635</v>
      </c>
      <c r="B5637" s="1">
        <v>46204</v>
      </c>
      <c r="C5637" t="s">
        <v>714</v>
      </c>
      <c r="D5637" t="s">
        <v>1072</v>
      </c>
      <c r="E5637">
        <v>1</v>
      </c>
      <c r="F5637">
        <v>1400</v>
      </c>
      <c r="G5637">
        <v>5</v>
      </c>
      <c r="H5637" t="s">
        <v>1021</v>
      </c>
    </row>
    <row r="5638" spans="1:8" x14ac:dyDescent="0.25">
      <c r="A5638">
        <v>105636</v>
      </c>
      <c r="B5638" s="1">
        <v>46204</v>
      </c>
      <c r="C5638" t="s">
        <v>783</v>
      </c>
      <c r="D5638" t="s">
        <v>1063</v>
      </c>
      <c r="E5638">
        <v>4</v>
      </c>
      <c r="F5638">
        <v>1779</v>
      </c>
      <c r="G5638">
        <v>10</v>
      </c>
      <c r="H5638" t="s">
        <v>1025</v>
      </c>
    </row>
    <row r="5639" spans="1:8" x14ac:dyDescent="0.25">
      <c r="A5639">
        <v>105637</v>
      </c>
      <c r="B5639" s="1">
        <v>46204</v>
      </c>
      <c r="C5639" t="s">
        <v>195</v>
      </c>
      <c r="D5639" t="s">
        <v>1105</v>
      </c>
      <c r="E5639">
        <v>4</v>
      </c>
      <c r="F5639">
        <v>2107</v>
      </c>
      <c r="G5639">
        <v>5</v>
      </c>
      <c r="H5639" t="s">
        <v>1021</v>
      </c>
    </row>
    <row r="5640" spans="1:8" x14ac:dyDescent="0.25">
      <c r="A5640">
        <v>105638</v>
      </c>
      <c r="B5640" s="1">
        <v>46204</v>
      </c>
      <c r="C5640" t="s">
        <v>902</v>
      </c>
      <c r="D5640" t="s">
        <v>1104</v>
      </c>
      <c r="E5640">
        <v>1</v>
      </c>
      <c r="F5640">
        <v>1065</v>
      </c>
      <c r="G5640">
        <v>0</v>
      </c>
      <c r="H5640" t="s">
        <v>1023</v>
      </c>
    </row>
    <row r="5641" spans="1:8" x14ac:dyDescent="0.25">
      <c r="A5641">
        <v>105639</v>
      </c>
      <c r="B5641" s="1">
        <v>46204</v>
      </c>
      <c r="C5641" t="s">
        <v>113</v>
      </c>
      <c r="D5641" t="s">
        <v>1122</v>
      </c>
      <c r="E5641">
        <v>1</v>
      </c>
      <c r="F5641">
        <v>3767</v>
      </c>
      <c r="G5641">
        <v>0</v>
      </c>
      <c r="H5641" t="s">
        <v>1023</v>
      </c>
    </row>
    <row r="5642" spans="1:8" x14ac:dyDescent="0.25">
      <c r="A5642">
        <v>105640</v>
      </c>
      <c r="B5642" s="1">
        <v>46204</v>
      </c>
      <c r="C5642" t="s">
        <v>822</v>
      </c>
      <c r="D5642" t="s">
        <v>1058</v>
      </c>
      <c r="E5642">
        <v>3</v>
      </c>
      <c r="F5642">
        <v>2470</v>
      </c>
      <c r="G5642">
        <v>5</v>
      </c>
      <c r="H5642" t="s">
        <v>1024</v>
      </c>
    </row>
    <row r="5643" spans="1:8" x14ac:dyDescent="0.25">
      <c r="A5643">
        <v>105641</v>
      </c>
      <c r="B5643" s="1">
        <v>46204</v>
      </c>
      <c r="C5643" t="s">
        <v>303</v>
      </c>
      <c r="D5643" t="s">
        <v>1094</v>
      </c>
      <c r="E5643">
        <v>5</v>
      </c>
      <c r="F5643">
        <v>112</v>
      </c>
      <c r="G5643">
        <v>10</v>
      </c>
      <c r="H5643" t="s">
        <v>1020</v>
      </c>
    </row>
    <row r="5644" spans="1:8" x14ac:dyDescent="0.25">
      <c r="A5644">
        <v>105642</v>
      </c>
      <c r="B5644" s="1">
        <v>46204</v>
      </c>
      <c r="C5644" t="s">
        <v>844</v>
      </c>
      <c r="D5644" t="s">
        <v>1030</v>
      </c>
      <c r="E5644">
        <v>2</v>
      </c>
      <c r="F5644">
        <v>3397</v>
      </c>
      <c r="G5644">
        <v>5</v>
      </c>
      <c r="H5644" t="s">
        <v>1022</v>
      </c>
    </row>
    <row r="5645" spans="1:8" x14ac:dyDescent="0.25">
      <c r="A5645">
        <v>105643</v>
      </c>
      <c r="B5645" s="1">
        <v>46204</v>
      </c>
      <c r="C5645" t="s">
        <v>748</v>
      </c>
      <c r="D5645" t="s">
        <v>1115</v>
      </c>
      <c r="E5645">
        <v>4</v>
      </c>
      <c r="F5645">
        <v>3486</v>
      </c>
      <c r="G5645">
        <v>0</v>
      </c>
      <c r="H5645" t="s">
        <v>1023</v>
      </c>
    </row>
    <row r="5646" spans="1:8" x14ac:dyDescent="0.25">
      <c r="A5646">
        <v>105644</v>
      </c>
      <c r="B5646" s="1">
        <v>46204</v>
      </c>
      <c r="C5646" t="s">
        <v>192</v>
      </c>
      <c r="D5646" t="s">
        <v>1051</v>
      </c>
      <c r="E5646">
        <v>1</v>
      </c>
      <c r="F5646">
        <v>3608</v>
      </c>
      <c r="G5646">
        <v>5</v>
      </c>
      <c r="H5646" t="s">
        <v>1025</v>
      </c>
    </row>
    <row r="5647" spans="1:8" x14ac:dyDescent="0.25">
      <c r="A5647">
        <v>105645</v>
      </c>
      <c r="B5647" s="1">
        <v>46204</v>
      </c>
      <c r="C5647" t="s">
        <v>981</v>
      </c>
      <c r="D5647" t="s">
        <v>1082</v>
      </c>
      <c r="E5647">
        <v>4</v>
      </c>
      <c r="F5647">
        <v>3054</v>
      </c>
      <c r="G5647">
        <v>10</v>
      </c>
      <c r="H5647" t="s">
        <v>1018</v>
      </c>
    </row>
    <row r="5648" spans="1:8" x14ac:dyDescent="0.25">
      <c r="A5648">
        <v>105646</v>
      </c>
      <c r="B5648" s="1">
        <v>46204</v>
      </c>
      <c r="C5648" t="s">
        <v>376</v>
      </c>
      <c r="D5648" t="s">
        <v>1052</v>
      </c>
      <c r="E5648">
        <v>4</v>
      </c>
      <c r="F5648">
        <v>2293</v>
      </c>
      <c r="G5648">
        <v>0</v>
      </c>
      <c r="H5648" t="s">
        <v>1019</v>
      </c>
    </row>
    <row r="5649" spans="1:8" x14ac:dyDescent="0.25">
      <c r="A5649">
        <v>105647</v>
      </c>
      <c r="B5649" s="1">
        <v>46204</v>
      </c>
      <c r="C5649" t="s">
        <v>894</v>
      </c>
      <c r="D5649" t="s">
        <v>1096</v>
      </c>
      <c r="E5649">
        <v>5</v>
      </c>
      <c r="F5649">
        <v>3515</v>
      </c>
      <c r="G5649">
        <v>10</v>
      </c>
      <c r="H5649" t="s">
        <v>1021</v>
      </c>
    </row>
    <row r="5650" spans="1:8" x14ac:dyDescent="0.25">
      <c r="A5650">
        <v>105648</v>
      </c>
      <c r="B5650" s="1">
        <v>46204</v>
      </c>
      <c r="C5650" t="s">
        <v>880</v>
      </c>
      <c r="D5650" t="s">
        <v>1047</v>
      </c>
      <c r="E5650">
        <v>4</v>
      </c>
      <c r="F5650">
        <v>1387</v>
      </c>
      <c r="G5650">
        <v>5</v>
      </c>
      <c r="H5650" t="s">
        <v>1021</v>
      </c>
    </row>
    <row r="5651" spans="1:8" x14ac:dyDescent="0.25">
      <c r="A5651">
        <v>105649</v>
      </c>
      <c r="B5651" s="1">
        <v>46204</v>
      </c>
      <c r="C5651" t="s">
        <v>880</v>
      </c>
      <c r="D5651" t="s">
        <v>1163</v>
      </c>
      <c r="E5651">
        <v>5</v>
      </c>
      <c r="F5651">
        <v>454</v>
      </c>
      <c r="G5651">
        <v>5</v>
      </c>
      <c r="H5651" t="s">
        <v>1021</v>
      </c>
    </row>
    <row r="5652" spans="1:8" x14ac:dyDescent="0.25">
      <c r="A5652">
        <v>105650</v>
      </c>
      <c r="B5652" s="1">
        <v>46204</v>
      </c>
      <c r="C5652" t="s">
        <v>402</v>
      </c>
      <c r="D5652" t="s">
        <v>1064</v>
      </c>
      <c r="E5652">
        <v>2</v>
      </c>
      <c r="F5652">
        <v>686</v>
      </c>
      <c r="G5652">
        <v>0</v>
      </c>
      <c r="H5652" t="s">
        <v>1023</v>
      </c>
    </row>
    <row r="5653" spans="1:8" x14ac:dyDescent="0.25">
      <c r="A5653">
        <v>105651</v>
      </c>
      <c r="B5653" s="1">
        <v>46204</v>
      </c>
      <c r="C5653" t="s">
        <v>820</v>
      </c>
      <c r="D5653" t="s">
        <v>1139</v>
      </c>
      <c r="E5653">
        <v>2</v>
      </c>
      <c r="F5653">
        <v>4469</v>
      </c>
      <c r="G5653">
        <v>0</v>
      </c>
      <c r="H5653" t="s">
        <v>1022</v>
      </c>
    </row>
    <row r="5654" spans="1:8" x14ac:dyDescent="0.25">
      <c r="A5654">
        <v>105652</v>
      </c>
      <c r="B5654" s="1">
        <v>46204</v>
      </c>
      <c r="C5654" t="s">
        <v>359</v>
      </c>
      <c r="D5654" t="s">
        <v>1171</v>
      </c>
      <c r="E5654">
        <v>1</v>
      </c>
      <c r="F5654">
        <v>3188</v>
      </c>
      <c r="G5654">
        <v>10</v>
      </c>
      <c r="H5654" t="s">
        <v>1023</v>
      </c>
    </row>
    <row r="5655" spans="1:8" x14ac:dyDescent="0.25">
      <c r="A5655">
        <v>105653</v>
      </c>
      <c r="B5655" s="1">
        <v>46204</v>
      </c>
      <c r="C5655" t="s">
        <v>432</v>
      </c>
      <c r="D5655" t="s">
        <v>1037</v>
      </c>
      <c r="E5655">
        <v>3</v>
      </c>
      <c r="F5655">
        <v>4083</v>
      </c>
      <c r="G5655">
        <v>0</v>
      </c>
      <c r="H5655" t="s">
        <v>1022</v>
      </c>
    </row>
    <row r="5656" spans="1:8" x14ac:dyDescent="0.25">
      <c r="A5656">
        <v>105654</v>
      </c>
      <c r="B5656" s="1">
        <v>46204</v>
      </c>
      <c r="C5656" t="s">
        <v>664</v>
      </c>
      <c r="D5656" t="s">
        <v>1057</v>
      </c>
      <c r="E5656">
        <v>5</v>
      </c>
      <c r="F5656">
        <v>3088</v>
      </c>
      <c r="G5656">
        <v>10</v>
      </c>
      <c r="H5656" t="s">
        <v>1019</v>
      </c>
    </row>
    <row r="5657" spans="1:8" x14ac:dyDescent="0.25">
      <c r="A5657">
        <v>105655</v>
      </c>
      <c r="B5657" s="1">
        <v>46204</v>
      </c>
      <c r="C5657" t="s">
        <v>681</v>
      </c>
      <c r="D5657" t="s">
        <v>1143</v>
      </c>
      <c r="E5657">
        <v>3</v>
      </c>
      <c r="F5657">
        <v>4017</v>
      </c>
      <c r="G5657">
        <v>0</v>
      </c>
      <c r="H5657" t="s">
        <v>1019</v>
      </c>
    </row>
    <row r="5658" spans="1:8" x14ac:dyDescent="0.25">
      <c r="A5658">
        <v>105656</v>
      </c>
      <c r="B5658" s="1">
        <v>46204</v>
      </c>
      <c r="C5658" t="s">
        <v>356</v>
      </c>
      <c r="D5658" t="s">
        <v>1077</v>
      </c>
      <c r="E5658">
        <v>1</v>
      </c>
      <c r="F5658">
        <v>1730</v>
      </c>
      <c r="G5658">
        <v>5</v>
      </c>
      <c r="H5658" t="s">
        <v>1016</v>
      </c>
    </row>
    <row r="5659" spans="1:8" x14ac:dyDescent="0.25">
      <c r="A5659">
        <v>105657</v>
      </c>
      <c r="B5659" s="1">
        <v>46204</v>
      </c>
      <c r="C5659" t="s">
        <v>1012</v>
      </c>
      <c r="D5659" t="s">
        <v>1173</v>
      </c>
      <c r="E5659">
        <v>5</v>
      </c>
      <c r="F5659">
        <v>3515</v>
      </c>
      <c r="G5659">
        <v>10</v>
      </c>
      <c r="H5659" t="s">
        <v>1021</v>
      </c>
    </row>
    <row r="5660" spans="1:8" x14ac:dyDescent="0.25">
      <c r="A5660">
        <v>105658</v>
      </c>
      <c r="B5660" s="1">
        <v>46204</v>
      </c>
      <c r="C5660" t="s">
        <v>468</v>
      </c>
      <c r="D5660" t="s">
        <v>1128</v>
      </c>
      <c r="E5660">
        <v>3</v>
      </c>
      <c r="F5660">
        <v>730</v>
      </c>
      <c r="G5660">
        <v>10</v>
      </c>
      <c r="H5660" t="s">
        <v>1022</v>
      </c>
    </row>
    <row r="5661" spans="1:8" x14ac:dyDescent="0.25">
      <c r="A5661">
        <v>105659</v>
      </c>
      <c r="B5661" s="1">
        <v>46204</v>
      </c>
      <c r="C5661" t="s">
        <v>86</v>
      </c>
      <c r="D5661" t="s">
        <v>1043</v>
      </c>
      <c r="E5661">
        <v>4</v>
      </c>
      <c r="F5661">
        <v>3551</v>
      </c>
      <c r="G5661">
        <v>0</v>
      </c>
      <c r="H5661" t="s">
        <v>1025</v>
      </c>
    </row>
    <row r="5662" spans="1:8" x14ac:dyDescent="0.25">
      <c r="A5662">
        <v>105660</v>
      </c>
      <c r="B5662" s="1">
        <v>46204</v>
      </c>
      <c r="C5662" t="s">
        <v>137</v>
      </c>
      <c r="D5662" t="s">
        <v>1163</v>
      </c>
      <c r="E5662">
        <v>5</v>
      </c>
      <c r="F5662">
        <v>3310</v>
      </c>
      <c r="G5662">
        <v>10</v>
      </c>
      <c r="H5662" t="s">
        <v>1025</v>
      </c>
    </row>
    <row r="5663" spans="1:8" x14ac:dyDescent="0.25">
      <c r="A5663">
        <v>105661</v>
      </c>
      <c r="B5663" s="1">
        <v>46204</v>
      </c>
      <c r="C5663" t="s">
        <v>291</v>
      </c>
      <c r="D5663" t="s">
        <v>1077</v>
      </c>
      <c r="E5663">
        <v>4</v>
      </c>
      <c r="F5663">
        <v>3166</v>
      </c>
      <c r="G5663">
        <v>10</v>
      </c>
      <c r="H5663" t="s">
        <v>1016</v>
      </c>
    </row>
    <row r="5664" spans="1:8" x14ac:dyDescent="0.25">
      <c r="A5664">
        <v>105662</v>
      </c>
      <c r="B5664" s="1">
        <v>46204</v>
      </c>
      <c r="C5664" t="s">
        <v>7</v>
      </c>
      <c r="D5664" t="s">
        <v>1098</v>
      </c>
      <c r="E5664">
        <v>3</v>
      </c>
      <c r="F5664">
        <v>2478</v>
      </c>
      <c r="G5664">
        <v>0</v>
      </c>
      <c r="H5664" t="s">
        <v>1016</v>
      </c>
    </row>
    <row r="5665" spans="1:8" x14ac:dyDescent="0.25">
      <c r="A5665">
        <v>105663</v>
      </c>
      <c r="B5665" s="1">
        <v>46204</v>
      </c>
      <c r="C5665" t="s">
        <v>867</v>
      </c>
      <c r="D5665" t="s">
        <v>1100</v>
      </c>
      <c r="E5665">
        <v>1</v>
      </c>
      <c r="F5665">
        <v>2016</v>
      </c>
      <c r="G5665">
        <v>0</v>
      </c>
      <c r="H5665" t="s">
        <v>1017</v>
      </c>
    </row>
    <row r="5666" spans="1:8" x14ac:dyDescent="0.25">
      <c r="A5666">
        <v>105664</v>
      </c>
      <c r="B5666" s="1">
        <v>46204</v>
      </c>
      <c r="C5666" t="s">
        <v>866</v>
      </c>
      <c r="D5666" t="s">
        <v>1052</v>
      </c>
      <c r="E5666">
        <v>3</v>
      </c>
      <c r="F5666">
        <v>1657</v>
      </c>
      <c r="G5666">
        <v>0</v>
      </c>
      <c r="H5666" t="s">
        <v>1022</v>
      </c>
    </row>
    <row r="5667" spans="1:8" x14ac:dyDescent="0.25">
      <c r="A5667">
        <v>105665</v>
      </c>
      <c r="B5667" s="1">
        <v>46204</v>
      </c>
      <c r="C5667" t="s">
        <v>881</v>
      </c>
      <c r="D5667" t="s">
        <v>1147</v>
      </c>
      <c r="E5667">
        <v>2</v>
      </c>
      <c r="F5667">
        <v>2204</v>
      </c>
      <c r="G5667">
        <v>10</v>
      </c>
      <c r="H5667" t="s">
        <v>1025</v>
      </c>
    </row>
    <row r="5668" spans="1:8" x14ac:dyDescent="0.25">
      <c r="A5668">
        <v>105666</v>
      </c>
      <c r="B5668" s="1">
        <v>46204</v>
      </c>
      <c r="C5668" t="s">
        <v>253</v>
      </c>
      <c r="D5668" t="s">
        <v>1126</v>
      </c>
      <c r="E5668">
        <v>5</v>
      </c>
      <c r="F5668">
        <v>4029</v>
      </c>
      <c r="G5668">
        <v>0</v>
      </c>
      <c r="H5668" t="s">
        <v>1022</v>
      </c>
    </row>
    <row r="5669" spans="1:8" x14ac:dyDescent="0.25">
      <c r="A5669">
        <v>105667</v>
      </c>
      <c r="B5669" s="1">
        <v>46204</v>
      </c>
      <c r="C5669" t="s">
        <v>536</v>
      </c>
      <c r="D5669" t="s">
        <v>1111</v>
      </c>
      <c r="E5669">
        <v>4</v>
      </c>
      <c r="F5669">
        <v>2705</v>
      </c>
      <c r="G5669">
        <v>5</v>
      </c>
      <c r="H5669" t="s">
        <v>1024</v>
      </c>
    </row>
    <row r="5670" spans="1:8" x14ac:dyDescent="0.25">
      <c r="A5670">
        <v>105668</v>
      </c>
      <c r="B5670" s="1">
        <v>46204</v>
      </c>
      <c r="C5670" t="s">
        <v>225</v>
      </c>
      <c r="D5670" t="s">
        <v>1038</v>
      </c>
      <c r="E5670">
        <v>2</v>
      </c>
      <c r="F5670">
        <v>2085</v>
      </c>
      <c r="G5670">
        <v>10</v>
      </c>
      <c r="H5670" t="s">
        <v>1016</v>
      </c>
    </row>
    <row r="5671" spans="1:8" x14ac:dyDescent="0.25">
      <c r="A5671">
        <v>105669</v>
      </c>
      <c r="B5671" s="1">
        <v>46204</v>
      </c>
      <c r="C5671" t="s">
        <v>121</v>
      </c>
      <c r="D5671" t="s">
        <v>1093</v>
      </c>
      <c r="E5671">
        <v>5</v>
      </c>
      <c r="F5671">
        <v>4047</v>
      </c>
      <c r="G5671">
        <v>10</v>
      </c>
      <c r="H5671" t="s">
        <v>1022</v>
      </c>
    </row>
    <row r="5672" spans="1:8" x14ac:dyDescent="0.25">
      <c r="A5672">
        <v>105670</v>
      </c>
      <c r="B5672" s="1">
        <v>46204</v>
      </c>
      <c r="C5672" t="s">
        <v>654</v>
      </c>
      <c r="D5672" t="s">
        <v>1136</v>
      </c>
      <c r="E5672">
        <v>5</v>
      </c>
      <c r="F5672">
        <v>664</v>
      </c>
      <c r="G5672">
        <v>0</v>
      </c>
      <c r="H5672" t="s">
        <v>1017</v>
      </c>
    </row>
    <row r="5673" spans="1:8" x14ac:dyDescent="0.25">
      <c r="A5673">
        <v>105671</v>
      </c>
      <c r="B5673" s="1">
        <v>46204</v>
      </c>
      <c r="C5673" t="s">
        <v>242</v>
      </c>
      <c r="D5673" t="s">
        <v>1156</v>
      </c>
      <c r="E5673">
        <v>2</v>
      </c>
      <c r="F5673">
        <v>1993</v>
      </c>
      <c r="G5673">
        <v>5</v>
      </c>
      <c r="H5673" t="s">
        <v>1017</v>
      </c>
    </row>
    <row r="5674" spans="1:8" x14ac:dyDescent="0.25">
      <c r="A5674">
        <v>105672</v>
      </c>
      <c r="B5674" s="1">
        <v>46204</v>
      </c>
      <c r="C5674" t="s">
        <v>435</v>
      </c>
      <c r="D5674" t="s">
        <v>1047</v>
      </c>
      <c r="E5674">
        <v>2</v>
      </c>
      <c r="F5674">
        <v>2045</v>
      </c>
      <c r="G5674">
        <v>0</v>
      </c>
      <c r="H5674" t="s">
        <v>1022</v>
      </c>
    </row>
    <row r="5675" spans="1:8" x14ac:dyDescent="0.25">
      <c r="A5675">
        <v>105673</v>
      </c>
      <c r="B5675" s="1">
        <v>46204</v>
      </c>
      <c r="C5675" t="s">
        <v>404</v>
      </c>
      <c r="D5675" t="s">
        <v>1161</v>
      </c>
      <c r="E5675">
        <v>1</v>
      </c>
      <c r="F5675">
        <v>1652</v>
      </c>
      <c r="G5675">
        <v>10</v>
      </c>
      <c r="H5675" t="s">
        <v>1023</v>
      </c>
    </row>
    <row r="5676" spans="1:8" x14ac:dyDescent="0.25">
      <c r="A5676">
        <v>105674</v>
      </c>
      <c r="B5676" s="1">
        <v>46204</v>
      </c>
      <c r="C5676" t="s">
        <v>810</v>
      </c>
      <c r="D5676" t="s">
        <v>1121</v>
      </c>
      <c r="E5676">
        <v>1</v>
      </c>
      <c r="F5676">
        <v>2254</v>
      </c>
      <c r="G5676">
        <v>5</v>
      </c>
      <c r="H5676" t="s">
        <v>1022</v>
      </c>
    </row>
    <row r="5677" spans="1:8" x14ac:dyDescent="0.25">
      <c r="A5677">
        <v>105675</v>
      </c>
      <c r="B5677" s="1">
        <v>46204</v>
      </c>
      <c r="C5677" t="s">
        <v>317</v>
      </c>
      <c r="D5677" t="s">
        <v>1112</v>
      </c>
      <c r="E5677">
        <v>2</v>
      </c>
      <c r="F5677">
        <v>4094</v>
      </c>
      <c r="G5677">
        <v>5</v>
      </c>
      <c r="H5677" t="s">
        <v>1022</v>
      </c>
    </row>
    <row r="5678" spans="1:8" x14ac:dyDescent="0.25">
      <c r="A5678">
        <v>105676</v>
      </c>
      <c r="B5678" s="1">
        <v>46204</v>
      </c>
      <c r="C5678" t="s">
        <v>269</v>
      </c>
      <c r="D5678" t="s">
        <v>1153</v>
      </c>
      <c r="E5678">
        <v>5</v>
      </c>
      <c r="F5678">
        <v>2414</v>
      </c>
      <c r="G5678">
        <v>5</v>
      </c>
      <c r="H5678" t="s">
        <v>1020</v>
      </c>
    </row>
    <row r="5679" spans="1:8" x14ac:dyDescent="0.25">
      <c r="A5679">
        <v>105677</v>
      </c>
      <c r="B5679" s="1">
        <v>46204</v>
      </c>
      <c r="C5679" t="s">
        <v>938</v>
      </c>
      <c r="D5679" t="s">
        <v>1166</v>
      </c>
      <c r="E5679">
        <v>3</v>
      </c>
      <c r="F5679">
        <v>2975</v>
      </c>
      <c r="G5679">
        <v>0</v>
      </c>
      <c r="H5679" t="s">
        <v>1020</v>
      </c>
    </row>
    <row r="5680" spans="1:8" x14ac:dyDescent="0.25">
      <c r="A5680">
        <v>105678</v>
      </c>
      <c r="B5680" s="1">
        <v>46204</v>
      </c>
      <c r="C5680" t="s">
        <v>151</v>
      </c>
      <c r="D5680" t="s">
        <v>1112</v>
      </c>
      <c r="E5680">
        <v>2</v>
      </c>
      <c r="F5680">
        <v>2823</v>
      </c>
      <c r="G5680">
        <v>10</v>
      </c>
      <c r="H5680" t="s">
        <v>1017</v>
      </c>
    </row>
    <row r="5681" spans="1:8" x14ac:dyDescent="0.25">
      <c r="A5681">
        <v>105679</v>
      </c>
      <c r="B5681" s="1">
        <v>46204</v>
      </c>
      <c r="C5681" t="s">
        <v>98</v>
      </c>
      <c r="D5681" t="s">
        <v>1155</v>
      </c>
      <c r="E5681">
        <v>5</v>
      </c>
      <c r="F5681">
        <v>4813</v>
      </c>
      <c r="G5681">
        <v>5</v>
      </c>
      <c r="H5681" t="s">
        <v>1024</v>
      </c>
    </row>
    <row r="5682" spans="1:8" x14ac:dyDescent="0.25">
      <c r="A5682">
        <v>105680</v>
      </c>
      <c r="B5682" s="1">
        <v>46204</v>
      </c>
      <c r="C5682" t="s">
        <v>1011</v>
      </c>
      <c r="D5682" t="s">
        <v>1117</v>
      </c>
      <c r="E5682">
        <v>3</v>
      </c>
      <c r="F5682">
        <v>1694</v>
      </c>
      <c r="G5682">
        <v>10</v>
      </c>
      <c r="H5682" t="s">
        <v>1018</v>
      </c>
    </row>
    <row r="5683" spans="1:8" x14ac:dyDescent="0.25">
      <c r="A5683">
        <v>105681</v>
      </c>
      <c r="B5683" s="1">
        <v>46204</v>
      </c>
      <c r="C5683" t="s">
        <v>125</v>
      </c>
      <c r="D5683" t="s">
        <v>1070</v>
      </c>
      <c r="E5683">
        <v>3</v>
      </c>
      <c r="F5683">
        <v>2224</v>
      </c>
      <c r="G5683">
        <v>5</v>
      </c>
      <c r="H5683" t="s">
        <v>1017</v>
      </c>
    </row>
    <row r="5684" spans="1:8" x14ac:dyDescent="0.25">
      <c r="A5684">
        <v>105682</v>
      </c>
      <c r="B5684" s="1">
        <v>46204</v>
      </c>
      <c r="C5684" t="s">
        <v>784</v>
      </c>
      <c r="D5684" t="s">
        <v>1050</v>
      </c>
      <c r="E5684">
        <v>2</v>
      </c>
      <c r="F5684">
        <v>2811</v>
      </c>
      <c r="G5684">
        <v>0</v>
      </c>
      <c r="H5684" t="s">
        <v>1025</v>
      </c>
    </row>
    <row r="5685" spans="1:8" x14ac:dyDescent="0.25">
      <c r="A5685">
        <v>105683</v>
      </c>
      <c r="B5685" s="1">
        <v>46204</v>
      </c>
      <c r="C5685" t="s">
        <v>983</v>
      </c>
      <c r="D5685" t="s">
        <v>1060</v>
      </c>
      <c r="E5685">
        <v>3</v>
      </c>
      <c r="F5685">
        <v>1527</v>
      </c>
      <c r="G5685">
        <v>5</v>
      </c>
      <c r="H5685" t="s">
        <v>1018</v>
      </c>
    </row>
    <row r="5686" spans="1:8" x14ac:dyDescent="0.25">
      <c r="A5686">
        <v>105684</v>
      </c>
      <c r="B5686" s="1">
        <v>46204</v>
      </c>
      <c r="C5686" t="s">
        <v>46</v>
      </c>
      <c r="D5686" t="s">
        <v>1050</v>
      </c>
      <c r="E5686">
        <v>4</v>
      </c>
      <c r="F5686">
        <v>3570</v>
      </c>
      <c r="G5686">
        <v>0</v>
      </c>
      <c r="H5686" t="s">
        <v>1025</v>
      </c>
    </row>
    <row r="5687" spans="1:8" x14ac:dyDescent="0.25">
      <c r="A5687">
        <v>105685</v>
      </c>
      <c r="B5687" s="1">
        <v>46204</v>
      </c>
      <c r="C5687" t="s">
        <v>93</v>
      </c>
      <c r="D5687" t="s">
        <v>1089</v>
      </c>
      <c r="E5687">
        <v>5</v>
      </c>
      <c r="F5687">
        <v>2740</v>
      </c>
      <c r="G5687">
        <v>0</v>
      </c>
      <c r="H5687" t="s">
        <v>1024</v>
      </c>
    </row>
    <row r="5688" spans="1:8" x14ac:dyDescent="0.25">
      <c r="A5688">
        <v>105686</v>
      </c>
      <c r="B5688" s="1">
        <v>46204</v>
      </c>
      <c r="C5688" t="s">
        <v>450</v>
      </c>
      <c r="D5688" t="s">
        <v>1109</v>
      </c>
      <c r="E5688">
        <v>2</v>
      </c>
      <c r="F5688">
        <v>1400</v>
      </c>
      <c r="G5688">
        <v>5</v>
      </c>
      <c r="H5688" t="s">
        <v>1018</v>
      </c>
    </row>
    <row r="5689" spans="1:8" x14ac:dyDescent="0.25">
      <c r="A5689">
        <v>105687</v>
      </c>
      <c r="B5689" s="1">
        <v>46204</v>
      </c>
      <c r="C5689" t="s">
        <v>880</v>
      </c>
      <c r="D5689" t="s">
        <v>1115</v>
      </c>
      <c r="E5689">
        <v>1</v>
      </c>
      <c r="F5689">
        <v>3732</v>
      </c>
      <c r="G5689">
        <v>5</v>
      </c>
      <c r="H5689" t="s">
        <v>1018</v>
      </c>
    </row>
    <row r="5690" spans="1:8" x14ac:dyDescent="0.25">
      <c r="A5690">
        <v>105688</v>
      </c>
      <c r="B5690" s="1">
        <v>46204</v>
      </c>
      <c r="C5690" t="s">
        <v>38</v>
      </c>
      <c r="D5690" t="s">
        <v>1106</v>
      </c>
      <c r="E5690">
        <v>5</v>
      </c>
      <c r="F5690">
        <v>4520</v>
      </c>
      <c r="G5690">
        <v>5</v>
      </c>
      <c r="H5690" t="s">
        <v>1020</v>
      </c>
    </row>
    <row r="5691" spans="1:8" x14ac:dyDescent="0.25">
      <c r="A5691">
        <v>105689</v>
      </c>
      <c r="B5691" s="1">
        <v>46204</v>
      </c>
      <c r="C5691" t="s">
        <v>876</v>
      </c>
      <c r="D5691" t="s">
        <v>1125</v>
      </c>
      <c r="E5691">
        <v>4</v>
      </c>
      <c r="F5691">
        <v>2883</v>
      </c>
      <c r="G5691">
        <v>10</v>
      </c>
      <c r="H5691" t="s">
        <v>1017</v>
      </c>
    </row>
    <row r="5692" spans="1:8" x14ac:dyDescent="0.25">
      <c r="A5692">
        <v>105690</v>
      </c>
      <c r="B5692" s="1">
        <v>46204</v>
      </c>
      <c r="C5692" t="s">
        <v>191</v>
      </c>
      <c r="D5692" t="s">
        <v>1126</v>
      </c>
      <c r="E5692">
        <v>1</v>
      </c>
      <c r="F5692">
        <v>2216</v>
      </c>
      <c r="G5692">
        <v>0</v>
      </c>
      <c r="H5692" t="s">
        <v>1025</v>
      </c>
    </row>
    <row r="5693" spans="1:8" x14ac:dyDescent="0.25">
      <c r="A5693">
        <v>105691</v>
      </c>
      <c r="B5693" s="1">
        <v>46204</v>
      </c>
      <c r="C5693" t="s">
        <v>434</v>
      </c>
      <c r="D5693" t="s">
        <v>1161</v>
      </c>
      <c r="E5693">
        <v>4</v>
      </c>
      <c r="F5693">
        <v>3688</v>
      </c>
      <c r="G5693">
        <v>10</v>
      </c>
      <c r="H5693" t="s">
        <v>1021</v>
      </c>
    </row>
    <row r="5694" spans="1:8" x14ac:dyDescent="0.25">
      <c r="A5694">
        <v>105692</v>
      </c>
      <c r="B5694" s="1">
        <v>46204</v>
      </c>
      <c r="C5694" t="s">
        <v>232</v>
      </c>
      <c r="D5694" t="s">
        <v>1041</v>
      </c>
      <c r="E5694">
        <v>4</v>
      </c>
      <c r="F5694">
        <v>2681</v>
      </c>
      <c r="G5694">
        <v>10</v>
      </c>
      <c r="H5694" t="s">
        <v>1021</v>
      </c>
    </row>
    <row r="5695" spans="1:8" x14ac:dyDescent="0.25">
      <c r="A5695">
        <v>105693</v>
      </c>
      <c r="B5695" s="1">
        <v>46204</v>
      </c>
      <c r="C5695" t="s">
        <v>856</v>
      </c>
      <c r="D5695" t="s">
        <v>1083</v>
      </c>
      <c r="E5695">
        <v>1</v>
      </c>
      <c r="F5695">
        <v>2527</v>
      </c>
      <c r="G5695">
        <v>10</v>
      </c>
      <c r="H5695" t="s">
        <v>1019</v>
      </c>
    </row>
    <row r="5696" spans="1:8" x14ac:dyDescent="0.25">
      <c r="A5696">
        <v>105694</v>
      </c>
      <c r="B5696" s="1">
        <v>46204</v>
      </c>
      <c r="C5696" t="s">
        <v>534</v>
      </c>
      <c r="D5696" t="s">
        <v>1103</v>
      </c>
      <c r="E5696">
        <v>4</v>
      </c>
      <c r="F5696">
        <v>2250</v>
      </c>
      <c r="G5696">
        <v>10</v>
      </c>
      <c r="H5696" t="s">
        <v>1017</v>
      </c>
    </row>
    <row r="5697" spans="1:8" x14ac:dyDescent="0.25">
      <c r="A5697">
        <v>105695</v>
      </c>
      <c r="B5697" s="1">
        <v>46204</v>
      </c>
      <c r="C5697" t="s">
        <v>146</v>
      </c>
      <c r="D5697" t="s">
        <v>1168</v>
      </c>
      <c r="E5697">
        <v>2</v>
      </c>
      <c r="F5697">
        <v>4838</v>
      </c>
      <c r="G5697">
        <v>10</v>
      </c>
      <c r="H5697" t="s">
        <v>1021</v>
      </c>
    </row>
    <row r="5698" spans="1:8" x14ac:dyDescent="0.25">
      <c r="A5698">
        <v>105696</v>
      </c>
      <c r="B5698" s="1">
        <v>46204</v>
      </c>
      <c r="C5698" t="s">
        <v>461</v>
      </c>
      <c r="D5698" t="s">
        <v>1037</v>
      </c>
      <c r="E5698">
        <v>4</v>
      </c>
      <c r="F5698">
        <v>2662</v>
      </c>
      <c r="G5698">
        <v>5</v>
      </c>
      <c r="H5698" t="s">
        <v>1018</v>
      </c>
    </row>
    <row r="5699" spans="1:8" x14ac:dyDescent="0.25">
      <c r="A5699">
        <v>105697</v>
      </c>
      <c r="B5699" s="1">
        <v>46204</v>
      </c>
      <c r="C5699" t="s">
        <v>519</v>
      </c>
      <c r="D5699" t="s">
        <v>1082</v>
      </c>
      <c r="E5699">
        <v>3</v>
      </c>
      <c r="F5699">
        <v>1606</v>
      </c>
      <c r="G5699">
        <v>0</v>
      </c>
      <c r="H5699" t="s">
        <v>1017</v>
      </c>
    </row>
    <row r="5700" spans="1:8" x14ac:dyDescent="0.25">
      <c r="A5700">
        <v>105698</v>
      </c>
      <c r="B5700" s="1">
        <v>46204</v>
      </c>
      <c r="C5700" t="s">
        <v>505</v>
      </c>
      <c r="D5700" t="s">
        <v>1124</v>
      </c>
      <c r="E5700">
        <v>4</v>
      </c>
      <c r="F5700">
        <v>1568</v>
      </c>
      <c r="G5700">
        <v>10</v>
      </c>
      <c r="H5700" t="s">
        <v>1025</v>
      </c>
    </row>
    <row r="5701" spans="1:8" x14ac:dyDescent="0.25">
      <c r="A5701">
        <v>105699</v>
      </c>
      <c r="B5701" s="1">
        <v>46204</v>
      </c>
      <c r="C5701" t="s">
        <v>306</v>
      </c>
      <c r="D5701" t="s">
        <v>1065</v>
      </c>
      <c r="E5701">
        <v>2</v>
      </c>
      <c r="F5701">
        <v>2293</v>
      </c>
      <c r="G5701">
        <v>10</v>
      </c>
      <c r="H5701" t="s">
        <v>1024</v>
      </c>
    </row>
    <row r="5702" spans="1:8" x14ac:dyDescent="0.25">
      <c r="A5702">
        <v>105700</v>
      </c>
      <c r="B5702" s="1">
        <v>46204</v>
      </c>
      <c r="C5702" t="s">
        <v>994</v>
      </c>
      <c r="D5702" t="s">
        <v>1089</v>
      </c>
      <c r="E5702">
        <v>3</v>
      </c>
      <c r="F5702">
        <v>2310</v>
      </c>
      <c r="G5702">
        <v>10</v>
      </c>
      <c r="H5702" t="s">
        <v>1024</v>
      </c>
    </row>
    <row r="5703" spans="1:8" x14ac:dyDescent="0.25">
      <c r="A5703">
        <v>105701</v>
      </c>
      <c r="B5703" s="1">
        <v>46204</v>
      </c>
      <c r="C5703" t="s">
        <v>632</v>
      </c>
      <c r="D5703" t="s">
        <v>1120</v>
      </c>
      <c r="E5703">
        <v>2</v>
      </c>
      <c r="F5703">
        <v>4981</v>
      </c>
      <c r="G5703">
        <v>10</v>
      </c>
      <c r="H5703" t="s">
        <v>1022</v>
      </c>
    </row>
    <row r="5704" spans="1:8" x14ac:dyDescent="0.25">
      <c r="A5704">
        <v>105702</v>
      </c>
      <c r="B5704" s="1">
        <v>46204</v>
      </c>
      <c r="C5704" t="s">
        <v>859</v>
      </c>
      <c r="D5704" t="s">
        <v>1119</v>
      </c>
      <c r="E5704">
        <v>5</v>
      </c>
      <c r="F5704">
        <v>4932</v>
      </c>
      <c r="G5704">
        <v>10</v>
      </c>
      <c r="H5704" t="s">
        <v>1018</v>
      </c>
    </row>
    <row r="5705" spans="1:8" x14ac:dyDescent="0.25">
      <c r="A5705">
        <v>105703</v>
      </c>
      <c r="B5705" s="1">
        <v>46204</v>
      </c>
      <c r="C5705" t="s">
        <v>515</v>
      </c>
      <c r="D5705" t="s">
        <v>1124</v>
      </c>
      <c r="E5705">
        <v>4</v>
      </c>
      <c r="F5705">
        <v>4189</v>
      </c>
      <c r="G5705">
        <v>5</v>
      </c>
      <c r="H5705" t="s">
        <v>1022</v>
      </c>
    </row>
    <row r="5706" spans="1:8" x14ac:dyDescent="0.25">
      <c r="A5706">
        <v>105704</v>
      </c>
      <c r="B5706" s="1">
        <v>46204</v>
      </c>
      <c r="C5706" t="s">
        <v>319</v>
      </c>
      <c r="D5706" t="s">
        <v>1033</v>
      </c>
      <c r="E5706">
        <v>3</v>
      </c>
      <c r="F5706">
        <v>741</v>
      </c>
      <c r="G5706">
        <v>5</v>
      </c>
      <c r="H5706" t="s">
        <v>1025</v>
      </c>
    </row>
    <row r="5707" spans="1:8" x14ac:dyDescent="0.25">
      <c r="A5707">
        <v>105705</v>
      </c>
      <c r="B5707" s="1">
        <v>46204</v>
      </c>
      <c r="C5707" t="s">
        <v>293</v>
      </c>
      <c r="D5707" t="s">
        <v>1041</v>
      </c>
      <c r="E5707">
        <v>4</v>
      </c>
      <c r="F5707">
        <v>1105</v>
      </c>
      <c r="G5707">
        <v>0</v>
      </c>
      <c r="H5707" t="s">
        <v>1021</v>
      </c>
    </row>
    <row r="5708" spans="1:8" x14ac:dyDescent="0.25">
      <c r="A5708">
        <v>105706</v>
      </c>
      <c r="B5708" s="1">
        <v>46204</v>
      </c>
      <c r="C5708" t="s">
        <v>520</v>
      </c>
      <c r="D5708" t="s">
        <v>1163</v>
      </c>
      <c r="E5708">
        <v>3</v>
      </c>
      <c r="F5708">
        <v>4816</v>
      </c>
      <c r="G5708">
        <v>5</v>
      </c>
      <c r="H5708" t="s">
        <v>1020</v>
      </c>
    </row>
    <row r="5709" spans="1:8" x14ac:dyDescent="0.25">
      <c r="A5709">
        <v>105707</v>
      </c>
      <c r="B5709" s="1">
        <v>46204</v>
      </c>
      <c r="C5709" t="s">
        <v>112</v>
      </c>
      <c r="D5709" t="s">
        <v>1041</v>
      </c>
      <c r="E5709">
        <v>5</v>
      </c>
      <c r="F5709">
        <v>3416</v>
      </c>
      <c r="G5709">
        <v>0</v>
      </c>
      <c r="H5709" t="s">
        <v>1019</v>
      </c>
    </row>
    <row r="5710" spans="1:8" x14ac:dyDescent="0.25">
      <c r="A5710">
        <v>105708</v>
      </c>
      <c r="B5710" s="1">
        <v>46204</v>
      </c>
      <c r="C5710" t="s">
        <v>45</v>
      </c>
      <c r="D5710" t="s">
        <v>1060</v>
      </c>
      <c r="E5710">
        <v>1</v>
      </c>
      <c r="F5710">
        <v>3377</v>
      </c>
      <c r="G5710">
        <v>5</v>
      </c>
      <c r="H5710" t="s">
        <v>1018</v>
      </c>
    </row>
    <row r="5711" spans="1:8" x14ac:dyDescent="0.25">
      <c r="A5711">
        <v>105709</v>
      </c>
      <c r="B5711" s="1">
        <v>46204</v>
      </c>
      <c r="C5711" t="s">
        <v>992</v>
      </c>
      <c r="D5711" t="s">
        <v>1169</v>
      </c>
      <c r="E5711">
        <v>1</v>
      </c>
      <c r="F5711">
        <v>2609</v>
      </c>
      <c r="G5711">
        <v>0</v>
      </c>
      <c r="H5711" t="s">
        <v>1019</v>
      </c>
    </row>
    <row r="5712" spans="1:8" x14ac:dyDescent="0.25">
      <c r="A5712">
        <v>105710</v>
      </c>
      <c r="B5712" s="1">
        <v>46204</v>
      </c>
      <c r="C5712" t="s">
        <v>869</v>
      </c>
      <c r="D5712" t="s">
        <v>1033</v>
      </c>
      <c r="E5712">
        <v>4</v>
      </c>
      <c r="F5712">
        <v>3773</v>
      </c>
      <c r="G5712">
        <v>0</v>
      </c>
      <c r="H5712" t="s">
        <v>1020</v>
      </c>
    </row>
    <row r="5713" spans="1:8" x14ac:dyDescent="0.25">
      <c r="A5713">
        <v>105711</v>
      </c>
      <c r="B5713" s="1">
        <v>46204</v>
      </c>
      <c r="C5713" t="s">
        <v>695</v>
      </c>
      <c r="D5713" t="s">
        <v>1163</v>
      </c>
      <c r="E5713">
        <v>1</v>
      </c>
      <c r="F5713">
        <v>3196</v>
      </c>
      <c r="G5713">
        <v>10</v>
      </c>
      <c r="H5713" t="s">
        <v>1016</v>
      </c>
    </row>
    <row r="5714" spans="1:8" x14ac:dyDescent="0.25">
      <c r="A5714">
        <v>105712</v>
      </c>
      <c r="B5714" s="1">
        <v>46204</v>
      </c>
      <c r="C5714" t="s">
        <v>438</v>
      </c>
      <c r="D5714" t="s">
        <v>1077</v>
      </c>
      <c r="E5714">
        <v>4</v>
      </c>
      <c r="F5714">
        <v>1340</v>
      </c>
      <c r="G5714">
        <v>10</v>
      </c>
      <c r="H5714" t="s">
        <v>1020</v>
      </c>
    </row>
    <row r="5715" spans="1:8" x14ac:dyDescent="0.25">
      <c r="A5715">
        <v>105713</v>
      </c>
      <c r="B5715" s="1">
        <v>46204</v>
      </c>
      <c r="C5715" t="s">
        <v>1009</v>
      </c>
      <c r="D5715" t="s">
        <v>1151</v>
      </c>
      <c r="E5715">
        <v>2</v>
      </c>
      <c r="F5715">
        <v>4546</v>
      </c>
      <c r="G5715">
        <v>10</v>
      </c>
      <c r="H5715" t="s">
        <v>1020</v>
      </c>
    </row>
    <row r="5716" spans="1:8" x14ac:dyDescent="0.25">
      <c r="A5716">
        <v>105714</v>
      </c>
      <c r="B5716" s="1">
        <v>46204</v>
      </c>
      <c r="C5716" t="s">
        <v>635</v>
      </c>
      <c r="D5716" t="s">
        <v>1092</v>
      </c>
      <c r="E5716">
        <v>1</v>
      </c>
      <c r="F5716">
        <v>1149</v>
      </c>
      <c r="G5716">
        <v>0</v>
      </c>
      <c r="H5716" t="s">
        <v>1025</v>
      </c>
    </row>
    <row r="5717" spans="1:8" x14ac:dyDescent="0.25">
      <c r="A5717">
        <v>105715</v>
      </c>
      <c r="B5717" s="1">
        <v>46204</v>
      </c>
      <c r="C5717" t="s">
        <v>109</v>
      </c>
      <c r="D5717" t="s">
        <v>1149</v>
      </c>
      <c r="E5717">
        <v>2</v>
      </c>
      <c r="F5717">
        <v>298</v>
      </c>
      <c r="G5717">
        <v>10</v>
      </c>
      <c r="H5717" t="s">
        <v>1023</v>
      </c>
    </row>
    <row r="5718" spans="1:8" x14ac:dyDescent="0.25">
      <c r="A5718">
        <v>105716</v>
      </c>
      <c r="B5718" s="1">
        <v>46204</v>
      </c>
      <c r="C5718" t="s">
        <v>696</v>
      </c>
      <c r="D5718" t="s">
        <v>1149</v>
      </c>
      <c r="E5718">
        <v>1</v>
      </c>
      <c r="F5718">
        <v>1625</v>
      </c>
      <c r="G5718">
        <v>0</v>
      </c>
      <c r="H5718" t="s">
        <v>1017</v>
      </c>
    </row>
    <row r="5719" spans="1:8" x14ac:dyDescent="0.25">
      <c r="A5719">
        <v>105717</v>
      </c>
      <c r="B5719" s="1">
        <v>46204</v>
      </c>
      <c r="C5719" t="s">
        <v>991</v>
      </c>
      <c r="D5719" t="s">
        <v>1099</v>
      </c>
      <c r="E5719">
        <v>2</v>
      </c>
      <c r="F5719">
        <v>3919</v>
      </c>
      <c r="G5719">
        <v>5</v>
      </c>
      <c r="H5719" t="s">
        <v>1023</v>
      </c>
    </row>
    <row r="5720" spans="1:8" x14ac:dyDescent="0.25">
      <c r="A5720">
        <v>105718</v>
      </c>
      <c r="B5720" s="1">
        <v>46204</v>
      </c>
      <c r="C5720" t="s">
        <v>85</v>
      </c>
      <c r="D5720" t="s">
        <v>1140</v>
      </c>
      <c r="E5720">
        <v>4</v>
      </c>
      <c r="F5720">
        <v>1080</v>
      </c>
      <c r="G5720">
        <v>10</v>
      </c>
      <c r="H5720" t="s">
        <v>1025</v>
      </c>
    </row>
    <row r="5721" spans="1:8" x14ac:dyDescent="0.25">
      <c r="A5721">
        <v>105719</v>
      </c>
      <c r="B5721" s="1">
        <v>46204</v>
      </c>
      <c r="C5721" t="s">
        <v>427</v>
      </c>
      <c r="D5721" t="s">
        <v>1133</v>
      </c>
      <c r="E5721">
        <v>4</v>
      </c>
      <c r="F5721">
        <v>818</v>
      </c>
      <c r="G5721">
        <v>10</v>
      </c>
      <c r="H5721" t="s">
        <v>1018</v>
      </c>
    </row>
    <row r="5722" spans="1:8" x14ac:dyDescent="0.25">
      <c r="A5722">
        <v>105720</v>
      </c>
      <c r="B5722" s="1">
        <v>46204</v>
      </c>
      <c r="C5722" t="s">
        <v>582</v>
      </c>
      <c r="D5722" t="s">
        <v>1173</v>
      </c>
      <c r="E5722">
        <v>3</v>
      </c>
      <c r="F5722">
        <v>3508</v>
      </c>
      <c r="G5722">
        <v>0</v>
      </c>
      <c r="H5722" t="s">
        <v>1025</v>
      </c>
    </row>
    <row r="5723" spans="1:8" x14ac:dyDescent="0.25">
      <c r="A5723">
        <v>105721</v>
      </c>
      <c r="B5723" s="1">
        <v>46204</v>
      </c>
      <c r="C5723" t="s">
        <v>931</v>
      </c>
      <c r="D5723" t="s">
        <v>1071</v>
      </c>
      <c r="E5723">
        <v>3</v>
      </c>
      <c r="F5723">
        <v>1389</v>
      </c>
      <c r="G5723">
        <v>0</v>
      </c>
      <c r="H5723" t="s">
        <v>1024</v>
      </c>
    </row>
    <row r="5724" spans="1:8" x14ac:dyDescent="0.25">
      <c r="A5724">
        <v>105722</v>
      </c>
      <c r="B5724" s="1">
        <v>46204</v>
      </c>
      <c r="C5724" t="s">
        <v>922</v>
      </c>
      <c r="D5724" t="s">
        <v>1085</v>
      </c>
      <c r="E5724">
        <v>3</v>
      </c>
      <c r="F5724">
        <v>2469</v>
      </c>
      <c r="G5724">
        <v>5</v>
      </c>
      <c r="H5724" t="s">
        <v>1025</v>
      </c>
    </row>
    <row r="5725" spans="1:8" x14ac:dyDescent="0.25">
      <c r="A5725">
        <v>105723</v>
      </c>
      <c r="B5725" s="1">
        <v>46204</v>
      </c>
      <c r="C5725" t="s">
        <v>880</v>
      </c>
      <c r="D5725" t="s">
        <v>1132</v>
      </c>
      <c r="E5725">
        <v>2</v>
      </c>
      <c r="F5725">
        <v>1939</v>
      </c>
      <c r="G5725">
        <v>10</v>
      </c>
      <c r="H5725" t="s">
        <v>1018</v>
      </c>
    </row>
    <row r="5726" spans="1:8" x14ac:dyDescent="0.25">
      <c r="A5726">
        <v>105724</v>
      </c>
      <c r="B5726" s="1">
        <v>46204</v>
      </c>
      <c r="C5726" t="s">
        <v>407</v>
      </c>
      <c r="D5726" t="s">
        <v>1111</v>
      </c>
      <c r="E5726">
        <v>1</v>
      </c>
      <c r="F5726">
        <v>648</v>
      </c>
      <c r="G5726">
        <v>5</v>
      </c>
      <c r="H5726" t="s">
        <v>1025</v>
      </c>
    </row>
    <row r="5727" spans="1:8" x14ac:dyDescent="0.25">
      <c r="A5727">
        <v>105725</v>
      </c>
      <c r="B5727" s="1">
        <v>46204</v>
      </c>
      <c r="C5727" t="s">
        <v>844</v>
      </c>
      <c r="D5727" t="s">
        <v>1134</v>
      </c>
      <c r="E5727">
        <v>1</v>
      </c>
      <c r="F5727">
        <v>1957</v>
      </c>
      <c r="G5727">
        <v>0</v>
      </c>
      <c r="H5727" t="s">
        <v>1024</v>
      </c>
    </row>
    <row r="5728" spans="1:8" x14ac:dyDescent="0.25">
      <c r="A5728">
        <v>105726</v>
      </c>
      <c r="B5728" s="1">
        <v>46204</v>
      </c>
      <c r="C5728" t="s">
        <v>963</v>
      </c>
      <c r="D5728" t="s">
        <v>1157</v>
      </c>
      <c r="E5728">
        <v>4</v>
      </c>
      <c r="F5728">
        <v>3739</v>
      </c>
      <c r="G5728">
        <v>0</v>
      </c>
      <c r="H5728" t="s">
        <v>1023</v>
      </c>
    </row>
    <row r="5729" spans="1:8" x14ac:dyDescent="0.25">
      <c r="A5729">
        <v>105727</v>
      </c>
      <c r="B5729" s="1">
        <v>46204</v>
      </c>
      <c r="C5729" t="s">
        <v>464</v>
      </c>
      <c r="D5729" t="s">
        <v>1172</v>
      </c>
      <c r="E5729">
        <v>4</v>
      </c>
      <c r="F5729">
        <v>4758</v>
      </c>
      <c r="G5729">
        <v>0</v>
      </c>
      <c r="H5729" t="s">
        <v>1016</v>
      </c>
    </row>
    <row r="5730" spans="1:8" x14ac:dyDescent="0.25">
      <c r="A5730">
        <v>105728</v>
      </c>
      <c r="B5730" s="1">
        <v>46204</v>
      </c>
      <c r="C5730" t="s">
        <v>397</v>
      </c>
      <c r="D5730" t="s">
        <v>1040</v>
      </c>
      <c r="E5730">
        <v>1</v>
      </c>
      <c r="F5730">
        <v>3826</v>
      </c>
      <c r="G5730">
        <v>10</v>
      </c>
      <c r="H5730" t="s">
        <v>1024</v>
      </c>
    </row>
    <row r="5731" spans="1:8" x14ac:dyDescent="0.25">
      <c r="A5731">
        <v>105729</v>
      </c>
      <c r="B5731" s="1">
        <v>46204</v>
      </c>
      <c r="C5731" t="s">
        <v>416</v>
      </c>
      <c r="D5731" t="s">
        <v>1122</v>
      </c>
      <c r="E5731">
        <v>5</v>
      </c>
      <c r="F5731">
        <v>327</v>
      </c>
      <c r="G5731">
        <v>10</v>
      </c>
      <c r="H5731" t="s">
        <v>1024</v>
      </c>
    </row>
    <row r="5732" spans="1:8" x14ac:dyDescent="0.25">
      <c r="A5732">
        <v>105730</v>
      </c>
      <c r="B5732" s="1">
        <v>46204</v>
      </c>
      <c r="C5732" t="s">
        <v>894</v>
      </c>
      <c r="D5732" t="s">
        <v>1034</v>
      </c>
      <c r="E5732">
        <v>4</v>
      </c>
      <c r="F5732">
        <v>1527</v>
      </c>
      <c r="G5732">
        <v>10</v>
      </c>
      <c r="H5732" t="s">
        <v>1019</v>
      </c>
    </row>
    <row r="5733" spans="1:8" x14ac:dyDescent="0.25">
      <c r="A5733">
        <v>105731</v>
      </c>
      <c r="B5733" s="1">
        <v>46204</v>
      </c>
      <c r="C5733" t="s">
        <v>68</v>
      </c>
      <c r="D5733" t="s">
        <v>1167</v>
      </c>
      <c r="E5733">
        <v>4</v>
      </c>
      <c r="F5733">
        <v>2305</v>
      </c>
      <c r="G5733">
        <v>5</v>
      </c>
      <c r="H5733" t="s">
        <v>1019</v>
      </c>
    </row>
    <row r="5734" spans="1:8" x14ac:dyDescent="0.25">
      <c r="A5734">
        <v>105732</v>
      </c>
      <c r="B5734" s="1">
        <v>46204</v>
      </c>
      <c r="C5734" t="s">
        <v>313</v>
      </c>
      <c r="D5734" t="s">
        <v>1048</v>
      </c>
      <c r="E5734">
        <v>5</v>
      </c>
      <c r="F5734">
        <v>2504</v>
      </c>
      <c r="G5734">
        <v>0</v>
      </c>
      <c r="H5734" t="s">
        <v>1018</v>
      </c>
    </row>
    <row r="5735" spans="1:8" x14ac:dyDescent="0.25">
      <c r="A5735">
        <v>105733</v>
      </c>
      <c r="B5735" s="1">
        <v>46204</v>
      </c>
      <c r="C5735" t="s">
        <v>160</v>
      </c>
      <c r="D5735" t="s">
        <v>1049</v>
      </c>
      <c r="E5735">
        <v>1</v>
      </c>
      <c r="F5735">
        <v>1490</v>
      </c>
      <c r="G5735">
        <v>10</v>
      </c>
      <c r="H5735" t="s">
        <v>1020</v>
      </c>
    </row>
    <row r="5736" spans="1:8" x14ac:dyDescent="0.25">
      <c r="A5736">
        <v>105734</v>
      </c>
      <c r="B5736" s="1">
        <v>46204</v>
      </c>
      <c r="C5736" t="s">
        <v>182</v>
      </c>
      <c r="D5736" t="s">
        <v>1080</v>
      </c>
      <c r="E5736">
        <v>2</v>
      </c>
      <c r="F5736">
        <v>2853</v>
      </c>
      <c r="G5736">
        <v>10</v>
      </c>
      <c r="H5736" t="s">
        <v>1024</v>
      </c>
    </row>
    <row r="5737" spans="1:8" x14ac:dyDescent="0.25">
      <c r="A5737">
        <v>105735</v>
      </c>
      <c r="B5737" s="1">
        <v>46204</v>
      </c>
      <c r="C5737" t="s">
        <v>766</v>
      </c>
      <c r="D5737" t="s">
        <v>1075</v>
      </c>
      <c r="E5737">
        <v>1</v>
      </c>
      <c r="F5737">
        <v>344</v>
      </c>
      <c r="G5737">
        <v>0</v>
      </c>
      <c r="H5737" t="s">
        <v>1025</v>
      </c>
    </row>
    <row r="5738" spans="1:8" x14ac:dyDescent="0.25">
      <c r="A5738">
        <v>105736</v>
      </c>
      <c r="B5738" s="1">
        <v>46204</v>
      </c>
      <c r="C5738" t="s">
        <v>883</v>
      </c>
      <c r="D5738" t="s">
        <v>1163</v>
      </c>
      <c r="E5738">
        <v>3</v>
      </c>
      <c r="F5738">
        <v>4507</v>
      </c>
      <c r="G5738">
        <v>0</v>
      </c>
      <c r="H5738" t="s">
        <v>1022</v>
      </c>
    </row>
    <row r="5739" spans="1:8" x14ac:dyDescent="0.25">
      <c r="A5739">
        <v>105737</v>
      </c>
      <c r="B5739" s="1">
        <v>46204</v>
      </c>
      <c r="C5739" t="s">
        <v>936</v>
      </c>
      <c r="D5739" t="s">
        <v>1159</v>
      </c>
      <c r="E5739">
        <v>4</v>
      </c>
      <c r="F5739">
        <v>2313</v>
      </c>
      <c r="G5739">
        <v>10</v>
      </c>
      <c r="H5739" t="s">
        <v>1024</v>
      </c>
    </row>
    <row r="5740" spans="1:8" x14ac:dyDescent="0.25">
      <c r="A5740">
        <v>105738</v>
      </c>
      <c r="B5740" s="1">
        <v>46204</v>
      </c>
      <c r="C5740" t="s">
        <v>914</v>
      </c>
      <c r="D5740" t="s">
        <v>1055</v>
      </c>
      <c r="E5740">
        <v>3</v>
      </c>
      <c r="F5740">
        <v>1746</v>
      </c>
      <c r="G5740">
        <v>5</v>
      </c>
      <c r="H5740" t="s">
        <v>1024</v>
      </c>
    </row>
    <row r="5741" spans="1:8" x14ac:dyDescent="0.25">
      <c r="A5741">
        <v>105739</v>
      </c>
      <c r="B5741" s="1">
        <v>46204</v>
      </c>
      <c r="C5741" t="s">
        <v>964</v>
      </c>
      <c r="D5741" t="s">
        <v>1046</v>
      </c>
      <c r="E5741">
        <v>5</v>
      </c>
      <c r="F5741">
        <v>2469</v>
      </c>
      <c r="G5741">
        <v>0</v>
      </c>
      <c r="H5741" t="s">
        <v>1019</v>
      </c>
    </row>
    <row r="5742" spans="1:8" x14ac:dyDescent="0.25">
      <c r="A5742">
        <v>105740</v>
      </c>
      <c r="B5742" s="1">
        <v>46204</v>
      </c>
      <c r="C5742" t="s">
        <v>223</v>
      </c>
      <c r="D5742" t="s">
        <v>1168</v>
      </c>
      <c r="E5742">
        <v>3</v>
      </c>
      <c r="F5742">
        <v>2999</v>
      </c>
      <c r="G5742">
        <v>10</v>
      </c>
      <c r="H5742" t="s">
        <v>1024</v>
      </c>
    </row>
    <row r="5743" spans="1:8" x14ac:dyDescent="0.25">
      <c r="A5743">
        <v>105741</v>
      </c>
      <c r="B5743" s="1">
        <v>46204</v>
      </c>
      <c r="C5743" t="s">
        <v>674</v>
      </c>
      <c r="D5743" t="s">
        <v>1111</v>
      </c>
      <c r="E5743">
        <v>5</v>
      </c>
      <c r="F5743">
        <v>3458</v>
      </c>
      <c r="G5743">
        <v>5</v>
      </c>
      <c r="H5743" t="s">
        <v>1018</v>
      </c>
    </row>
    <row r="5744" spans="1:8" x14ac:dyDescent="0.25">
      <c r="A5744">
        <v>105742</v>
      </c>
      <c r="B5744" s="1">
        <v>46204</v>
      </c>
      <c r="C5744" t="s">
        <v>588</v>
      </c>
      <c r="D5744" t="s">
        <v>1039</v>
      </c>
      <c r="E5744">
        <v>1</v>
      </c>
      <c r="F5744">
        <v>106</v>
      </c>
      <c r="G5744">
        <v>0</v>
      </c>
      <c r="H5744" t="s">
        <v>1023</v>
      </c>
    </row>
    <row r="5745" spans="1:8" x14ac:dyDescent="0.25">
      <c r="A5745">
        <v>105743</v>
      </c>
      <c r="B5745" s="1">
        <v>46204</v>
      </c>
      <c r="C5745" t="s">
        <v>859</v>
      </c>
      <c r="D5745" t="s">
        <v>1145</v>
      </c>
      <c r="E5745">
        <v>1</v>
      </c>
      <c r="F5745">
        <v>161</v>
      </c>
      <c r="G5745">
        <v>5</v>
      </c>
      <c r="H5745" t="s">
        <v>1018</v>
      </c>
    </row>
    <row r="5746" spans="1:8" x14ac:dyDescent="0.25">
      <c r="A5746">
        <v>105744</v>
      </c>
      <c r="B5746" s="1">
        <v>46204</v>
      </c>
      <c r="C5746" t="s">
        <v>194</v>
      </c>
      <c r="D5746" t="s">
        <v>1086</v>
      </c>
      <c r="E5746">
        <v>2</v>
      </c>
      <c r="F5746">
        <v>1807</v>
      </c>
      <c r="G5746">
        <v>5</v>
      </c>
      <c r="H5746" t="s">
        <v>1021</v>
      </c>
    </row>
    <row r="5747" spans="1:8" x14ac:dyDescent="0.25">
      <c r="A5747">
        <v>105745</v>
      </c>
      <c r="B5747" s="1">
        <v>46204</v>
      </c>
      <c r="C5747" t="s">
        <v>127</v>
      </c>
      <c r="D5747" t="s">
        <v>1061</v>
      </c>
      <c r="E5747">
        <v>4</v>
      </c>
      <c r="F5747">
        <v>4895</v>
      </c>
      <c r="G5747">
        <v>0</v>
      </c>
      <c r="H5747" t="s">
        <v>1024</v>
      </c>
    </row>
    <row r="5748" spans="1:8" x14ac:dyDescent="0.25">
      <c r="A5748">
        <v>105746</v>
      </c>
      <c r="B5748" s="1">
        <v>46204</v>
      </c>
      <c r="C5748" t="s">
        <v>586</v>
      </c>
      <c r="D5748" t="s">
        <v>1177</v>
      </c>
      <c r="E5748">
        <v>4</v>
      </c>
      <c r="F5748">
        <v>767</v>
      </c>
      <c r="G5748">
        <v>0</v>
      </c>
      <c r="H5748" t="s">
        <v>1023</v>
      </c>
    </row>
    <row r="5749" spans="1:8" x14ac:dyDescent="0.25">
      <c r="A5749">
        <v>105747</v>
      </c>
      <c r="B5749" s="1">
        <v>46204</v>
      </c>
      <c r="C5749" t="s">
        <v>182</v>
      </c>
      <c r="D5749" t="s">
        <v>1086</v>
      </c>
      <c r="E5749">
        <v>2</v>
      </c>
      <c r="F5749">
        <v>2087</v>
      </c>
      <c r="G5749">
        <v>10</v>
      </c>
      <c r="H5749" t="s">
        <v>1021</v>
      </c>
    </row>
    <row r="5750" spans="1:8" x14ac:dyDescent="0.25">
      <c r="A5750">
        <v>105748</v>
      </c>
      <c r="B5750" s="1">
        <v>46204</v>
      </c>
      <c r="C5750" t="s">
        <v>287</v>
      </c>
      <c r="D5750" t="s">
        <v>1075</v>
      </c>
      <c r="E5750">
        <v>2</v>
      </c>
      <c r="F5750">
        <v>2969</v>
      </c>
      <c r="G5750">
        <v>5</v>
      </c>
      <c r="H5750" t="s">
        <v>1020</v>
      </c>
    </row>
    <row r="5751" spans="1:8" x14ac:dyDescent="0.25">
      <c r="A5751">
        <v>105749</v>
      </c>
      <c r="B5751" s="1">
        <v>46204</v>
      </c>
      <c r="C5751" t="s">
        <v>587</v>
      </c>
      <c r="D5751" t="s">
        <v>1071</v>
      </c>
      <c r="E5751">
        <v>1</v>
      </c>
      <c r="F5751">
        <v>231</v>
      </c>
      <c r="G5751">
        <v>5</v>
      </c>
      <c r="H5751" t="s">
        <v>1024</v>
      </c>
    </row>
    <row r="5752" spans="1:8" x14ac:dyDescent="0.25">
      <c r="A5752">
        <v>105750</v>
      </c>
      <c r="B5752" s="1">
        <v>46204</v>
      </c>
      <c r="C5752" t="s">
        <v>42</v>
      </c>
      <c r="D5752" t="s">
        <v>1175</v>
      </c>
      <c r="E5752">
        <v>1</v>
      </c>
      <c r="F5752">
        <v>3629</v>
      </c>
      <c r="G5752">
        <v>5</v>
      </c>
      <c r="H5752" t="s">
        <v>1021</v>
      </c>
    </row>
    <row r="5753" spans="1:8" x14ac:dyDescent="0.25">
      <c r="A5753">
        <v>105751</v>
      </c>
      <c r="B5753" s="1">
        <v>46204</v>
      </c>
      <c r="C5753" t="s">
        <v>480</v>
      </c>
      <c r="D5753" t="s">
        <v>1160</v>
      </c>
      <c r="E5753">
        <v>2</v>
      </c>
      <c r="F5753">
        <v>4039</v>
      </c>
      <c r="G5753">
        <v>5</v>
      </c>
      <c r="H5753" t="s">
        <v>1017</v>
      </c>
    </row>
    <row r="5754" spans="1:8" x14ac:dyDescent="0.25">
      <c r="A5754">
        <v>105752</v>
      </c>
      <c r="B5754" s="1">
        <v>46204</v>
      </c>
      <c r="C5754" t="s">
        <v>458</v>
      </c>
      <c r="D5754" t="s">
        <v>1129</v>
      </c>
      <c r="E5754">
        <v>1</v>
      </c>
      <c r="F5754">
        <v>146</v>
      </c>
      <c r="G5754">
        <v>5</v>
      </c>
      <c r="H5754" t="s">
        <v>1021</v>
      </c>
    </row>
    <row r="5755" spans="1:8" x14ac:dyDescent="0.25">
      <c r="A5755">
        <v>105753</v>
      </c>
      <c r="B5755" s="1">
        <v>46204</v>
      </c>
      <c r="C5755" t="s">
        <v>307</v>
      </c>
      <c r="D5755" t="s">
        <v>1036</v>
      </c>
      <c r="E5755">
        <v>2</v>
      </c>
      <c r="F5755">
        <v>843</v>
      </c>
      <c r="G5755">
        <v>10</v>
      </c>
      <c r="H5755" t="s">
        <v>1022</v>
      </c>
    </row>
    <row r="5756" spans="1:8" x14ac:dyDescent="0.25">
      <c r="A5756">
        <v>105754</v>
      </c>
      <c r="B5756" s="1">
        <v>46204</v>
      </c>
      <c r="C5756" t="s">
        <v>929</v>
      </c>
      <c r="D5756" t="s">
        <v>1098</v>
      </c>
      <c r="E5756">
        <v>2</v>
      </c>
      <c r="F5756">
        <v>744</v>
      </c>
      <c r="G5756">
        <v>10</v>
      </c>
      <c r="H5756" t="s">
        <v>1017</v>
      </c>
    </row>
    <row r="5757" spans="1:8" x14ac:dyDescent="0.25">
      <c r="A5757">
        <v>105755</v>
      </c>
      <c r="B5757" s="1">
        <v>46204</v>
      </c>
      <c r="C5757" t="s">
        <v>120</v>
      </c>
      <c r="D5757" t="s">
        <v>1119</v>
      </c>
      <c r="E5757">
        <v>5</v>
      </c>
      <c r="F5757">
        <v>4093</v>
      </c>
      <c r="G5757">
        <v>5</v>
      </c>
      <c r="H5757" t="s">
        <v>1023</v>
      </c>
    </row>
    <row r="5758" spans="1:8" x14ac:dyDescent="0.25">
      <c r="A5758">
        <v>105756</v>
      </c>
      <c r="B5758" s="1">
        <v>46204</v>
      </c>
      <c r="C5758" t="s">
        <v>310</v>
      </c>
      <c r="D5758" t="s">
        <v>1128</v>
      </c>
      <c r="E5758">
        <v>2</v>
      </c>
      <c r="F5758">
        <v>1282</v>
      </c>
      <c r="G5758">
        <v>10</v>
      </c>
      <c r="H5758" t="s">
        <v>1024</v>
      </c>
    </row>
    <row r="5759" spans="1:8" x14ac:dyDescent="0.25">
      <c r="A5759">
        <v>105757</v>
      </c>
      <c r="B5759" s="1">
        <v>46204</v>
      </c>
      <c r="C5759" t="s">
        <v>962</v>
      </c>
      <c r="D5759" t="s">
        <v>1128</v>
      </c>
      <c r="E5759">
        <v>2</v>
      </c>
      <c r="F5759">
        <v>4434</v>
      </c>
      <c r="G5759">
        <v>10</v>
      </c>
      <c r="H5759" t="s">
        <v>1018</v>
      </c>
    </row>
    <row r="5760" spans="1:8" x14ac:dyDescent="0.25">
      <c r="A5760">
        <v>105758</v>
      </c>
      <c r="B5760" s="1">
        <v>46204</v>
      </c>
      <c r="C5760" t="s">
        <v>160</v>
      </c>
      <c r="D5760" t="s">
        <v>1137</v>
      </c>
      <c r="E5760">
        <v>3</v>
      </c>
      <c r="F5760">
        <v>406</v>
      </c>
      <c r="G5760">
        <v>10</v>
      </c>
      <c r="H5760" t="s">
        <v>1020</v>
      </c>
    </row>
    <row r="5761" spans="1:8" x14ac:dyDescent="0.25">
      <c r="A5761">
        <v>105759</v>
      </c>
      <c r="B5761" s="1">
        <v>46204</v>
      </c>
      <c r="C5761" t="s">
        <v>918</v>
      </c>
      <c r="D5761" t="s">
        <v>1103</v>
      </c>
      <c r="E5761">
        <v>5</v>
      </c>
      <c r="F5761">
        <v>2254</v>
      </c>
      <c r="G5761">
        <v>5</v>
      </c>
      <c r="H5761" t="s">
        <v>1020</v>
      </c>
    </row>
    <row r="5762" spans="1:8" x14ac:dyDescent="0.25">
      <c r="A5762">
        <v>105760</v>
      </c>
      <c r="B5762" s="1">
        <v>46204</v>
      </c>
      <c r="C5762" t="s">
        <v>251</v>
      </c>
      <c r="D5762" t="s">
        <v>1120</v>
      </c>
      <c r="E5762">
        <v>1</v>
      </c>
      <c r="F5762">
        <v>537</v>
      </c>
      <c r="G5762">
        <v>5</v>
      </c>
      <c r="H5762" t="s">
        <v>1022</v>
      </c>
    </row>
    <row r="5763" spans="1:8" x14ac:dyDescent="0.25">
      <c r="A5763">
        <v>105761</v>
      </c>
      <c r="B5763" s="1">
        <v>46204</v>
      </c>
      <c r="C5763" t="s">
        <v>310</v>
      </c>
      <c r="D5763" t="s">
        <v>1139</v>
      </c>
      <c r="E5763">
        <v>5</v>
      </c>
      <c r="F5763">
        <v>1466</v>
      </c>
      <c r="G5763">
        <v>5</v>
      </c>
      <c r="H5763" t="s">
        <v>1019</v>
      </c>
    </row>
    <row r="5764" spans="1:8" x14ac:dyDescent="0.25">
      <c r="A5764">
        <v>105762</v>
      </c>
      <c r="B5764" s="1">
        <v>46204</v>
      </c>
      <c r="C5764" t="s">
        <v>414</v>
      </c>
      <c r="D5764" t="s">
        <v>1112</v>
      </c>
      <c r="E5764">
        <v>4</v>
      </c>
      <c r="F5764">
        <v>4771</v>
      </c>
      <c r="G5764">
        <v>10</v>
      </c>
      <c r="H5764" t="s">
        <v>1020</v>
      </c>
    </row>
    <row r="5765" spans="1:8" x14ac:dyDescent="0.25">
      <c r="A5765">
        <v>105763</v>
      </c>
      <c r="B5765" s="1">
        <v>46204</v>
      </c>
      <c r="C5765" t="s">
        <v>207</v>
      </c>
      <c r="D5765" t="s">
        <v>1072</v>
      </c>
      <c r="E5765">
        <v>4</v>
      </c>
      <c r="F5765">
        <v>1560</v>
      </c>
      <c r="G5765">
        <v>10</v>
      </c>
      <c r="H5765" t="s">
        <v>1016</v>
      </c>
    </row>
    <row r="5766" spans="1:8" x14ac:dyDescent="0.25">
      <c r="A5766">
        <v>105764</v>
      </c>
      <c r="B5766" s="1">
        <v>46204</v>
      </c>
      <c r="C5766" t="s">
        <v>436</v>
      </c>
      <c r="D5766" t="s">
        <v>1058</v>
      </c>
      <c r="E5766">
        <v>2</v>
      </c>
      <c r="F5766">
        <v>599</v>
      </c>
      <c r="G5766">
        <v>10</v>
      </c>
      <c r="H5766" t="s">
        <v>1025</v>
      </c>
    </row>
    <row r="5767" spans="1:8" x14ac:dyDescent="0.25">
      <c r="A5767">
        <v>105765</v>
      </c>
      <c r="B5767" s="1">
        <v>46204</v>
      </c>
      <c r="C5767" t="s">
        <v>997</v>
      </c>
      <c r="D5767" t="s">
        <v>1067</v>
      </c>
      <c r="E5767">
        <v>1</v>
      </c>
      <c r="F5767">
        <v>1186</v>
      </c>
      <c r="G5767">
        <v>5</v>
      </c>
      <c r="H5767" t="s">
        <v>1025</v>
      </c>
    </row>
    <row r="5768" spans="1:8" x14ac:dyDescent="0.25">
      <c r="A5768">
        <v>105766</v>
      </c>
      <c r="B5768" s="1">
        <v>46204</v>
      </c>
      <c r="C5768" t="s">
        <v>81</v>
      </c>
      <c r="D5768" t="s">
        <v>1168</v>
      </c>
      <c r="E5768">
        <v>2</v>
      </c>
      <c r="F5768">
        <v>4088</v>
      </c>
      <c r="G5768">
        <v>10</v>
      </c>
      <c r="H5768" t="s">
        <v>1016</v>
      </c>
    </row>
    <row r="5769" spans="1:8" x14ac:dyDescent="0.25">
      <c r="A5769">
        <v>105767</v>
      </c>
      <c r="B5769" s="1">
        <v>46204</v>
      </c>
      <c r="C5769" t="s">
        <v>258</v>
      </c>
      <c r="D5769" t="s">
        <v>1046</v>
      </c>
      <c r="E5769">
        <v>5</v>
      </c>
      <c r="F5769">
        <v>2837</v>
      </c>
      <c r="G5769">
        <v>5</v>
      </c>
      <c r="H5769" t="s">
        <v>1019</v>
      </c>
    </row>
    <row r="5770" spans="1:8" x14ac:dyDescent="0.25">
      <c r="A5770">
        <v>105768</v>
      </c>
      <c r="B5770" s="1">
        <v>46204</v>
      </c>
      <c r="C5770" t="s">
        <v>517</v>
      </c>
      <c r="D5770" t="s">
        <v>1058</v>
      </c>
      <c r="E5770">
        <v>4</v>
      </c>
      <c r="F5770">
        <v>2258</v>
      </c>
      <c r="G5770">
        <v>5</v>
      </c>
      <c r="H5770" t="s">
        <v>1018</v>
      </c>
    </row>
    <row r="5771" spans="1:8" x14ac:dyDescent="0.25">
      <c r="A5771">
        <v>105769</v>
      </c>
      <c r="B5771" s="1">
        <v>46204</v>
      </c>
      <c r="C5771" t="s">
        <v>665</v>
      </c>
      <c r="D5771" t="s">
        <v>1098</v>
      </c>
      <c r="E5771">
        <v>4</v>
      </c>
      <c r="F5771">
        <v>3955</v>
      </c>
      <c r="G5771">
        <v>10</v>
      </c>
      <c r="H5771" t="s">
        <v>1020</v>
      </c>
    </row>
    <row r="5772" spans="1:8" x14ac:dyDescent="0.25">
      <c r="A5772">
        <v>105770</v>
      </c>
      <c r="B5772" s="1">
        <v>46204</v>
      </c>
      <c r="C5772" t="s">
        <v>882</v>
      </c>
      <c r="D5772" t="s">
        <v>1165</v>
      </c>
      <c r="E5772">
        <v>1</v>
      </c>
      <c r="F5772">
        <v>783</v>
      </c>
      <c r="G5772">
        <v>10</v>
      </c>
      <c r="H5772" t="s">
        <v>1022</v>
      </c>
    </row>
    <row r="5773" spans="1:8" x14ac:dyDescent="0.25">
      <c r="A5773">
        <v>105771</v>
      </c>
      <c r="B5773" s="1">
        <v>46204</v>
      </c>
      <c r="C5773" t="s">
        <v>220</v>
      </c>
      <c r="D5773" t="s">
        <v>1041</v>
      </c>
      <c r="E5773">
        <v>3</v>
      </c>
      <c r="F5773">
        <v>1426</v>
      </c>
      <c r="G5773">
        <v>0</v>
      </c>
      <c r="H5773" t="s">
        <v>1025</v>
      </c>
    </row>
    <row r="5774" spans="1:8" x14ac:dyDescent="0.25">
      <c r="A5774">
        <v>105772</v>
      </c>
      <c r="B5774" s="1">
        <v>46204</v>
      </c>
      <c r="C5774" t="s">
        <v>572</v>
      </c>
      <c r="D5774" t="s">
        <v>1140</v>
      </c>
      <c r="E5774">
        <v>2</v>
      </c>
      <c r="F5774">
        <v>1403</v>
      </c>
      <c r="G5774">
        <v>5</v>
      </c>
      <c r="H5774" t="s">
        <v>1024</v>
      </c>
    </row>
    <row r="5775" spans="1:8" x14ac:dyDescent="0.25">
      <c r="A5775">
        <v>105773</v>
      </c>
      <c r="B5775" s="1">
        <v>46204</v>
      </c>
      <c r="C5775" t="s">
        <v>226</v>
      </c>
      <c r="D5775" t="s">
        <v>1169</v>
      </c>
      <c r="E5775">
        <v>4</v>
      </c>
      <c r="F5775">
        <v>2344</v>
      </c>
      <c r="G5775">
        <v>0</v>
      </c>
      <c r="H5775" t="s">
        <v>1024</v>
      </c>
    </row>
    <row r="5776" spans="1:8" x14ac:dyDescent="0.25">
      <c r="A5776">
        <v>105774</v>
      </c>
      <c r="B5776" s="1">
        <v>46204</v>
      </c>
      <c r="C5776" t="s">
        <v>711</v>
      </c>
      <c r="D5776" t="s">
        <v>1132</v>
      </c>
      <c r="E5776">
        <v>3</v>
      </c>
      <c r="F5776">
        <v>1219</v>
      </c>
      <c r="G5776">
        <v>0</v>
      </c>
      <c r="H5776" t="s">
        <v>1016</v>
      </c>
    </row>
    <row r="5777" spans="1:8" x14ac:dyDescent="0.25">
      <c r="A5777">
        <v>105775</v>
      </c>
      <c r="B5777" s="1">
        <v>46204</v>
      </c>
      <c r="C5777" t="s">
        <v>443</v>
      </c>
      <c r="D5777" t="s">
        <v>1137</v>
      </c>
      <c r="E5777">
        <v>2</v>
      </c>
      <c r="F5777">
        <v>4422</v>
      </c>
      <c r="G5777">
        <v>5</v>
      </c>
      <c r="H5777" t="s">
        <v>1019</v>
      </c>
    </row>
    <row r="5778" spans="1:8" x14ac:dyDescent="0.25">
      <c r="A5778">
        <v>105776</v>
      </c>
      <c r="B5778" s="1">
        <v>46204</v>
      </c>
      <c r="C5778" t="s">
        <v>484</v>
      </c>
      <c r="D5778" t="s">
        <v>1090</v>
      </c>
      <c r="E5778">
        <v>4</v>
      </c>
      <c r="F5778">
        <v>349</v>
      </c>
      <c r="G5778">
        <v>0</v>
      </c>
      <c r="H5778" t="s">
        <v>1018</v>
      </c>
    </row>
    <row r="5779" spans="1:8" x14ac:dyDescent="0.25">
      <c r="A5779">
        <v>105777</v>
      </c>
      <c r="B5779" s="1">
        <v>46204</v>
      </c>
      <c r="C5779" t="s">
        <v>84</v>
      </c>
      <c r="D5779" t="s">
        <v>1134</v>
      </c>
      <c r="E5779">
        <v>1</v>
      </c>
      <c r="F5779">
        <v>3506</v>
      </c>
      <c r="G5779">
        <v>5</v>
      </c>
      <c r="H5779" t="s">
        <v>1021</v>
      </c>
    </row>
    <row r="5780" spans="1:8" x14ac:dyDescent="0.25">
      <c r="A5780">
        <v>105778</v>
      </c>
      <c r="B5780" s="1">
        <v>46204</v>
      </c>
      <c r="C5780" t="s">
        <v>724</v>
      </c>
      <c r="D5780" t="s">
        <v>1038</v>
      </c>
      <c r="E5780">
        <v>1</v>
      </c>
      <c r="F5780">
        <v>148</v>
      </c>
      <c r="G5780">
        <v>10</v>
      </c>
      <c r="H5780" t="s">
        <v>1022</v>
      </c>
    </row>
    <row r="5781" spans="1:8" x14ac:dyDescent="0.25">
      <c r="A5781">
        <v>105779</v>
      </c>
      <c r="B5781" s="1">
        <v>46204</v>
      </c>
      <c r="C5781" t="s">
        <v>441</v>
      </c>
      <c r="D5781" t="s">
        <v>1165</v>
      </c>
      <c r="E5781">
        <v>5</v>
      </c>
      <c r="F5781">
        <v>4710</v>
      </c>
      <c r="G5781">
        <v>0</v>
      </c>
      <c r="H5781" t="s">
        <v>1024</v>
      </c>
    </row>
    <row r="5782" spans="1:8" x14ac:dyDescent="0.25">
      <c r="A5782">
        <v>105780</v>
      </c>
      <c r="B5782" s="1">
        <v>46204</v>
      </c>
      <c r="C5782" t="s">
        <v>99</v>
      </c>
      <c r="D5782" t="s">
        <v>1055</v>
      </c>
      <c r="E5782">
        <v>3</v>
      </c>
      <c r="F5782">
        <v>1367</v>
      </c>
      <c r="G5782">
        <v>5</v>
      </c>
      <c r="H5782" t="s">
        <v>1020</v>
      </c>
    </row>
    <row r="5783" spans="1:8" x14ac:dyDescent="0.25">
      <c r="A5783">
        <v>105781</v>
      </c>
      <c r="B5783" s="1">
        <v>46204</v>
      </c>
      <c r="C5783" t="s">
        <v>506</v>
      </c>
      <c r="D5783" t="s">
        <v>1126</v>
      </c>
      <c r="E5783">
        <v>1</v>
      </c>
      <c r="F5783">
        <v>1439</v>
      </c>
      <c r="G5783">
        <v>0</v>
      </c>
      <c r="H5783" t="s">
        <v>1021</v>
      </c>
    </row>
    <row r="5784" spans="1:8" x14ac:dyDescent="0.25">
      <c r="A5784">
        <v>105782</v>
      </c>
      <c r="B5784" s="1">
        <v>46204</v>
      </c>
      <c r="C5784" t="s">
        <v>44</v>
      </c>
      <c r="D5784" t="s">
        <v>1156</v>
      </c>
      <c r="E5784">
        <v>4</v>
      </c>
      <c r="F5784">
        <v>2029</v>
      </c>
      <c r="G5784">
        <v>0</v>
      </c>
      <c r="H5784" t="s">
        <v>1022</v>
      </c>
    </row>
    <row r="5785" spans="1:8" x14ac:dyDescent="0.25">
      <c r="A5785">
        <v>105783</v>
      </c>
      <c r="B5785" s="1">
        <v>46204</v>
      </c>
      <c r="C5785" t="s">
        <v>766</v>
      </c>
      <c r="D5785" t="s">
        <v>1171</v>
      </c>
      <c r="E5785">
        <v>5</v>
      </c>
      <c r="F5785">
        <v>1749</v>
      </c>
      <c r="G5785">
        <v>10</v>
      </c>
      <c r="H5785" t="s">
        <v>1017</v>
      </c>
    </row>
    <row r="5786" spans="1:8" x14ac:dyDescent="0.25">
      <c r="A5786">
        <v>105784</v>
      </c>
      <c r="B5786" s="1">
        <v>46204</v>
      </c>
      <c r="C5786" t="s">
        <v>612</v>
      </c>
      <c r="D5786" t="s">
        <v>1041</v>
      </c>
      <c r="E5786">
        <v>2</v>
      </c>
      <c r="F5786">
        <v>2376</v>
      </c>
      <c r="G5786">
        <v>0</v>
      </c>
      <c r="H5786" t="s">
        <v>1021</v>
      </c>
    </row>
    <row r="5787" spans="1:8" x14ac:dyDescent="0.25">
      <c r="A5787">
        <v>105785</v>
      </c>
      <c r="B5787" s="1">
        <v>46204</v>
      </c>
      <c r="C5787" t="s">
        <v>41</v>
      </c>
      <c r="D5787" t="s">
        <v>1045</v>
      </c>
      <c r="E5787">
        <v>5</v>
      </c>
      <c r="F5787">
        <v>89</v>
      </c>
      <c r="G5787">
        <v>0</v>
      </c>
      <c r="H5787" t="s">
        <v>1021</v>
      </c>
    </row>
    <row r="5788" spans="1:8" x14ac:dyDescent="0.25">
      <c r="A5788">
        <v>105786</v>
      </c>
      <c r="B5788" s="1">
        <v>46204</v>
      </c>
      <c r="C5788" t="s">
        <v>207</v>
      </c>
      <c r="D5788" t="s">
        <v>1045</v>
      </c>
      <c r="E5788">
        <v>3</v>
      </c>
      <c r="F5788">
        <v>804</v>
      </c>
      <c r="G5788">
        <v>5</v>
      </c>
      <c r="H5788" t="s">
        <v>1016</v>
      </c>
    </row>
    <row r="5789" spans="1:8" x14ac:dyDescent="0.25">
      <c r="A5789">
        <v>105787</v>
      </c>
      <c r="B5789" s="1">
        <v>46204</v>
      </c>
      <c r="C5789" t="s">
        <v>782</v>
      </c>
      <c r="D5789" t="s">
        <v>1153</v>
      </c>
      <c r="E5789">
        <v>4</v>
      </c>
      <c r="F5789">
        <v>2592</v>
      </c>
      <c r="G5789">
        <v>0</v>
      </c>
      <c r="H5789" t="s">
        <v>1021</v>
      </c>
    </row>
    <row r="5790" spans="1:8" x14ac:dyDescent="0.25">
      <c r="A5790">
        <v>105788</v>
      </c>
      <c r="B5790" s="1">
        <v>46204</v>
      </c>
      <c r="C5790" t="s">
        <v>717</v>
      </c>
      <c r="D5790" t="s">
        <v>1061</v>
      </c>
      <c r="E5790">
        <v>5</v>
      </c>
      <c r="F5790">
        <v>3036</v>
      </c>
      <c r="G5790">
        <v>0</v>
      </c>
      <c r="H5790" t="s">
        <v>1024</v>
      </c>
    </row>
    <row r="5791" spans="1:8" x14ac:dyDescent="0.25">
      <c r="A5791">
        <v>105789</v>
      </c>
      <c r="B5791" s="1">
        <v>46204</v>
      </c>
      <c r="C5791" t="s">
        <v>443</v>
      </c>
      <c r="D5791" t="s">
        <v>1073</v>
      </c>
      <c r="E5791">
        <v>4</v>
      </c>
      <c r="F5791">
        <v>3892</v>
      </c>
      <c r="G5791">
        <v>5</v>
      </c>
      <c r="H5791" t="s">
        <v>1018</v>
      </c>
    </row>
    <row r="5792" spans="1:8" x14ac:dyDescent="0.25">
      <c r="A5792">
        <v>105790</v>
      </c>
      <c r="B5792" s="1">
        <v>46204</v>
      </c>
      <c r="C5792" t="s">
        <v>231</v>
      </c>
      <c r="D5792" t="s">
        <v>1170</v>
      </c>
      <c r="E5792">
        <v>5</v>
      </c>
      <c r="F5792">
        <v>4495</v>
      </c>
      <c r="G5792">
        <v>5</v>
      </c>
      <c r="H5792" t="s">
        <v>1025</v>
      </c>
    </row>
    <row r="5793" spans="1:8" x14ac:dyDescent="0.25">
      <c r="A5793">
        <v>105791</v>
      </c>
      <c r="B5793" s="1">
        <v>46204</v>
      </c>
      <c r="C5793" t="s">
        <v>952</v>
      </c>
      <c r="D5793" t="s">
        <v>1050</v>
      </c>
      <c r="E5793">
        <v>5</v>
      </c>
      <c r="F5793">
        <v>3034</v>
      </c>
      <c r="G5793">
        <v>10</v>
      </c>
      <c r="H5793" t="s">
        <v>1018</v>
      </c>
    </row>
    <row r="5794" spans="1:8" x14ac:dyDescent="0.25">
      <c r="A5794">
        <v>105792</v>
      </c>
      <c r="B5794" s="1">
        <v>46204</v>
      </c>
      <c r="C5794" t="s">
        <v>477</v>
      </c>
      <c r="D5794" t="s">
        <v>1029</v>
      </c>
      <c r="E5794">
        <v>4</v>
      </c>
      <c r="F5794">
        <v>3398</v>
      </c>
      <c r="G5794">
        <v>0</v>
      </c>
      <c r="H5794" t="s">
        <v>1019</v>
      </c>
    </row>
    <row r="5795" spans="1:8" x14ac:dyDescent="0.25">
      <c r="A5795">
        <v>105793</v>
      </c>
      <c r="B5795" s="1">
        <v>46204</v>
      </c>
      <c r="C5795" t="s">
        <v>374</v>
      </c>
      <c r="D5795" t="s">
        <v>1031</v>
      </c>
      <c r="E5795">
        <v>2</v>
      </c>
      <c r="F5795">
        <v>3141</v>
      </c>
      <c r="G5795">
        <v>5</v>
      </c>
      <c r="H5795" t="s">
        <v>1025</v>
      </c>
    </row>
    <row r="5796" spans="1:8" x14ac:dyDescent="0.25">
      <c r="A5796">
        <v>105794</v>
      </c>
      <c r="B5796" s="1">
        <v>46204</v>
      </c>
      <c r="C5796" t="s">
        <v>894</v>
      </c>
      <c r="D5796" t="s">
        <v>1070</v>
      </c>
      <c r="E5796">
        <v>2</v>
      </c>
      <c r="F5796">
        <v>925</v>
      </c>
      <c r="G5796">
        <v>10</v>
      </c>
      <c r="H5796" t="s">
        <v>1019</v>
      </c>
    </row>
    <row r="5797" spans="1:8" x14ac:dyDescent="0.25">
      <c r="A5797">
        <v>105795</v>
      </c>
      <c r="B5797" s="1">
        <v>46204</v>
      </c>
      <c r="C5797" t="s">
        <v>273</v>
      </c>
      <c r="D5797" t="s">
        <v>1113</v>
      </c>
      <c r="E5797">
        <v>5</v>
      </c>
      <c r="F5797">
        <v>203</v>
      </c>
      <c r="G5797">
        <v>10</v>
      </c>
      <c r="H5797" t="s">
        <v>1025</v>
      </c>
    </row>
    <row r="5798" spans="1:8" x14ac:dyDescent="0.25">
      <c r="A5798">
        <v>105796</v>
      </c>
      <c r="B5798" s="1">
        <v>46204</v>
      </c>
      <c r="C5798" t="s">
        <v>272</v>
      </c>
      <c r="D5798" t="s">
        <v>1080</v>
      </c>
      <c r="E5798">
        <v>3</v>
      </c>
      <c r="F5798">
        <v>2407</v>
      </c>
      <c r="G5798">
        <v>5</v>
      </c>
      <c r="H5798" t="s">
        <v>1020</v>
      </c>
    </row>
    <row r="5799" spans="1:8" x14ac:dyDescent="0.25">
      <c r="A5799">
        <v>105797</v>
      </c>
      <c r="B5799" s="1">
        <v>46204</v>
      </c>
      <c r="C5799" t="s">
        <v>664</v>
      </c>
      <c r="D5799" t="s">
        <v>1063</v>
      </c>
      <c r="E5799">
        <v>4</v>
      </c>
      <c r="F5799">
        <v>2112</v>
      </c>
      <c r="G5799">
        <v>10</v>
      </c>
      <c r="H5799" t="s">
        <v>1020</v>
      </c>
    </row>
    <row r="5800" spans="1:8" x14ac:dyDescent="0.25">
      <c r="A5800">
        <v>105798</v>
      </c>
      <c r="B5800" s="1">
        <v>46204</v>
      </c>
      <c r="C5800" t="s">
        <v>789</v>
      </c>
      <c r="D5800" t="s">
        <v>1075</v>
      </c>
      <c r="E5800">
        <v>2</v>
      </c>
      <c r="F5800">
        <v>1849</v>
      </c>
      <c r="G5800">
        <v>10</v>
      </c>
      <c r="H5800" t="s">
        <v>1020</v>
      </c>
    </row>
    <row r="5801" spans="1:8" x14ac:dyDescent="0.25">
      <c r="A5801">
        <v>105799</v>
      </c>
      <c r="B5801" s="1">
        <v>46204</v>
      </c>
      <c r="C5801" t="s">
        <v>973</v>
      </c>
      <c r="D5801" t="s">
        <v>1169</v>
      </c>
      <c r="E5801">
        <v>4</v>
      </c>
      <c r="F5801">
        <v>191</v>
      </c>
      <c r="G5801">
        <v>10</v>
      </c>
      <c r="H5801" t="s">
        <v>1024</v>
      </c>
    </row>
    <row r="5802" spans="1:8" x14ac:dyDescent="0.25">
      <c r="A5802">
        <v>105800</v>
      </c>
      <c r="B5802" s="1">
        <v>46204</v>
      </c>
      <c r="C5802" t="s">
        <v>117</v>
      </c>
      <c r="D5802" t="s">
        <v>1170</v>
      </c>
      <c r="E5802">
        <v>3</v>
      </c>
      <c r="F5802">
        <v>337</v>
      </c>
      <c r="G5802">
        <v>0</v>
      </c>
      <c r="H5802" t="s">
        <v>1020</v>
      </c>
    </row>
    <row r="5803" spans="1:8" x14ac:dyDescent="0.25">
      <c r="A5803">
        <v>105801</v>
      </c>
      <c r="B5803" s="1">
        <v>46204</v>
      </c>
      <c r="C5803" t="s">
        <v>804</v>
      </c>
      <c r="D5803" t="s">
        <v>1116</v>
      </c>
      <c r="E5803">
        <v>5</v>
      </c>
      <c r="F5803">
        <v>4712</v>
      </c>
      <c r="G5803">
        <v>5</v>
      </c>
      <c r="H5803" t="s">
        <v>1019</v>
      </c>
    </row>
    <row r="5804" spans="1:8" x14ac:dyDescent="0.25">
      <c r="A5804">
        <v>105802</v>
      </c>
      <c r="B5804" s="1">
        <v>46204</v>
      </c>
      <c r="C5804" t="s">
        <v>776</v>
      </c>
      <c r="D5804" t="s">
        <v>1034</v>
      </c>
      <c r="E5804">
        <v>4</v>
      </c>
      <c r="F5804">
        <v>1296</v>
      </c>
      <c r="G5804">
        <v>10</v>
      </c>
      <c r="H5804" t="s">
        <v>1016</v>
      </c>
    </row>
    <row r="5805" spans="1:8" x14ac:dyDescent="0.25">
      <c r="A5805">
        <v>105803</v>
      </c>
      <c r="B5805" s="1">
        <v>46204</v>
      </c>
      <c r="C5805" t="s">
        <v>430</v>
      </c>
      <c r="D5805" t="s">
        <v>1031</v>
      </c>
      <c r="E5805">
        <v>4</v>
      </c>
      <c r="F5805">
        <v>3257</v>
      </c>
      <c r="G5805">
        <v>10</v>
      </c>
      <c r="H5805" t="s">
        <v>1021</v>
      </c>
    </row>
    <row r="5806" spans="1:8" x14ac:dyDescent="0.25">
      <c r="A5806">
        <v>105804</v>
      </c>
      <c r="B5806" s="1">
        <v>46204</v>
      </c>
      <c r="C5806" t="s">
        <v>367</v>
      </c>
      <c r="D5806" t="s">
        <v>1099</v>
      </c>
      <c r="E5806">
        <v>1</v>
      </c>
      <c r="F5806">
        <v>2522</v>
      </c>
      <c r="G5806">
        <v>5</v>
      </c>
      <c r="H5806" t="s">
        <v>1016</v>
      </c>
    </row>
    <row r="5807" spans="1:8" x14ac:dyDescent="0.25">
      <c r="A5807">
        <v>105805</v>
      </c>
      <c r="B5807" s="1">
        <v>46204</v>
      </c>
      <c r="C5807" t="s">
        <v>243</v>
      </c>
      <c r="D5807" t="s">
        <v>1111</v>
      </c>
      <c r="E5807">
        <v>2</v>
      </c>
      <c r="F5807">
        <v>2831</v>
      </c>
      <c r="G5807">
        <v>5</v>
      </c>
      <c r="H5807" t="s">
        <v>1023</v>
      </c>
    </row>
    <row r="5808" spans="1:8" x14ac:dyDescent="0.25">
      <c r="A5808">
        <v>105806</v>
      </c>
      <c r="B5808" s="1">
        <v>46204</v>
      </c>
      <c r="C5808" t="s">
        <v>202</v>
      </c>
      <c r="D5808" t="s">
        <v>1121</v>
      </c>
      <c r="E5808">
        <v>4</v>
      </c>
      <c r="F5808">
        <v>2753</v>
      </c>
      <c r="G5808">
        <v>10</v>
      </c>
      <c r="H5808" t="s">
        <v>1020</v>
      </c>
    </row>
    <row r="5809" spans="1:8" x14ac:dyDescent="0.25">
      <c r="A5809">
        <v>105807</v>
      </c>
      <c r="B5809" s="1">
        <v>46204</v>
      </c>
      <c r="C5809" t="s">
        <v>705</v>
      </c>
      <c r="D5809" t="s">
        <v>1100</v>
      </c>
      <c r="E5809">
        <v>4</v>
      </c>
      <c r="F5809">
        <v>1319</v>
      </c>
      <c r="G5809">
        <v>5</v>
      </c>
      <c r="H5809" t="s">
        <v>1021</v>
      </c>
    </row>
    <row r="5810" spans="1:8" x14ac:dyDescent="0.25">
      <c r="A5810">
        <v>105808</v>
      </c>
      <c r="B5810" s="1">
        <v>46204</v>
      </c>
      <c r="C5810" t="s">
        <v>219</v>
      </c>
      <c r="D5810" t="s">
        <v>1134</v>
      </c>
      <c r="E5810">
        <v>3</v>
      </c>
      <c r="F5810">
        <v>3564</v>
      </c>
      <c r="G5810">
        <v>5</v>
      </c>
      <c r="H5810" t="s">
        <v>1018</v>
      </c>
    </row>
    <row r="5811" spans="1:8" x14ac:dyDescent="0.25">
      <c r="A5811">
        <v>105809</v>
      </c>
      <c r="B5811" s="1">
        <v>46204</v>
      </c>
      <c r="C5811" t="s">
        <v>932</v>
      </c>
      <c r="D5811" t="s">
        <v>1102</v>
      </c>
      <c r="E5811">
        <v>2</v>
      </c>
      <c r="F5811">
        <v>3924</v>
      </c>
      <c r="G5811">
        <v>0</v>
      </c>
      <c r="H5811" t="s">
        <v>1019</v>
      </c>
    </row>
    <row r="5812" spans="1:8" x14ac:dyDescent="0.25">
      <c r="A5812">
        <v>105810</v>
      </c>
      <c r="B5812" s="1">
        <v>46204</v>
      </c>
      <c r="C5812" t="s">
        <v>198</v>
      </c>
      <c r="D5812" t="s">
        <v>1068</v>
      </c>
      <c r="E5812">
        <v>3</v>
      </c>
      <c r="F5812">
        <v>4783</v>
      </c>
      <c r="G5812">
        <v>5</v>
      </c>
      <c r="H5812" t="s">
        <v>1018</v>
      </c>
    </row>
    <row r="5813" spans="1:8" x14ac:dyDescent="0.25">
      <c r="A5813">
        <v>105811</v>
      </c>
      <c r="B5813" s="1">
        <v>46204</v>
      </c>
      <c r="C5813" t="s">
        <v>523</v>
      </c>
      <c r="D5813" t="s">
        <v>1100</v>
      </c>
      <c r="E5813">
        <v>1</v>
      </c>
      <c r="F5813">
        <v>1747</v>
      </c>
      <c r="G5813">
        <v>10</v>
      </c>
      <c r="H5813" t="s">
        <v>1024</v>
      </c>
    </row>
    <row r="5814" spans="1:8" x14ac:dyDescent="0.25">
      <c r="A5814">
        <v>105812</v>
      </c>
      <c r="B5814" s="1">
        <v>46204</v>
      </c>
      <c r="C5814" t="s">
        <v>759</v>
      </c>
      <c r="D5814" t="s">
        <v>1125</v>
      </c>
      <c r="E5814">
        <v>1</v>
      </c>
      <c r="F5814">
        <v>2545</v>
      </c>
      <c r="G5814">
        <v>10</v>
      </c>
      <c r="H5814" t="s">
        <v>1025</v>
      </c>
    </row>
    <row r="5815" spans="1:8" x14ac:dyDescent="0.25">
      <c r="A5815">
        <v>105813</v>
      </c>
      <c r="B5815" s="1">
        <v>46204</v>
      </c>
      <c r="C5815" t="s">
        <v>757</v>
      </c>
      <c r="D5815" t="s">
        <v>1055</v>
      </c>
      <c r="E5815">
        <v>5</v>
      </c>
      <c r="F5815">
        <v>2959</v>
      </c>
      <c r="G5815">
        <v>10</v>
      </c>
      <c r="H5815" t="s">
        <v>1020</v>
      </c>
    </row>
    <row r="5816" spans="1:8" x14ac:dyDescent="0.25">
      <c r="A5816">
        <v>105814</v>
      </c>
      <c r="B5816" s="1">
        <v>46204</v>
      </c>
      <c r="C5816" t="s">
        <v>544</v>
      </c>
      <c r="D5816" t="s">
        <v>1035</v>
      </c>
      <c r="E5816">
        <v>4</v>
      </c>
      <c r="F5816">
        <v>4068</v>
      </c>
      <c r="G5816">
        <v>10</v>
      </c>
      <c r="H5816" t="s">
        <v>1016</v>
      </c>
    </row>
    <row r="5817" spans="1:8" x14ac:dyDescent="0.25">
      <c r="A5817">
        <v>105815</v>
      </c>
      <c r="B5817" s="1">
        <v>46204</v>
      </c>
      <c r="C5817" t="s">
        <v>722</v>
      </c>
      <c r="D5817" t="s">
        <v>1152</v>
      </c>
      <c r="E5817">
        <v>2</v>
      </c>
      <c r="F5817">
        <v>1257</v>
      </c>
      <c r="G5817">
        <v>10</v>
      </c>
      <c r="H5817" t="s">
        <v>1025</v>
      </c>
    </row>
    <row r="5818" spans="1:8" x14ac:dyDescent="0.25">
      <c r="A5818">
        <v>105816</v>
      </c>
      <c r="B5818" s="1">
        <v>46204</v>
      </c>
      <c r="C5818" t="s">
        <v>846</v>
      </c>
      <c r="D5818" t="s">
        <v>1166</v>
      </c>
      <c r="E5818">
        <v>5</v>
      </c>
      <c r="F5818">
        <v>2988</v>
      </c>
      <c r="G5818">
        <v>0</v>
      </c>
      <c r="H5818" t="s">
        <v>1020</v>
      </c>
    </row>
    <row r="5819" spans="1:8" x14ac:dyDescent="0.25">
      <c r="A5819">
        <v>105817</v>
      </c>
      <c r="B5819" s="1">
        <v>46204</v>
      </c>
      <c r="C5819" t="s">
        <v>317</v>
      </c>
      <c r="D5819" t="s">
        <v>1157</v>
      </c>
      <c r="E5819">
        <v>3</v>
      </c>
      <c r="F5819">
        <v>3789</v>
      </c>
      <c r="G5819">
        <v>5</v>
      </c>
      <c r="H5819" t="s">
        <v>1023</v>
      </c>
    </row>
    <row r="5820" spans="1:8" x14ac:dyDescent="0.25">
      <c r="A5820">
        <v>105818</v>
      </c>
      <c r="B5820" s="1">
        <v>46204</v>
      </c>
      <c r="C5820" t="s">
        <v>489</v>
      </c>
      <c r="D5820" t="s">
        <v>1140</v>
      </c>
      <c r="E5820">
        <v>1</v>
      </c>
      <c r="F5820">
        <v>3035</v>
      </c>
      <c r="G5820">
        <v>10</v>
      </c>
      <c r="H5820" t="s">
        <v>1016</v>
      </c>
    </row>
    <row r="5821" spans="1:8" x14ac:dyDescent="0.25">
      <c r="A5821">
        <v>105819</v>
      </c>
      <c r="B5821" s="1">
        <v>46204</v>
      </c>
      <c r="C5821" t="s">
        <v>54</v>
      </c>
      <c r="D5821" t="s">
        <v>1111</v>
      </c>
      <c r="E5821">
        <v>3</v>
      </c>
      <c r="F5821">
        <v>4031</v>
      </c>
      <c r="G5821">
        <v>0</v>
      </c>
      <c r="H5821" t="s">
        <v>1017</v>
      </c>
    </row>
    <row r="5822" spans="1:8" x14ac:dyDescent="0.25">
      <c r="A5822">
        <v>105820</v>
      </c>
      <c r="B5822" s="1">
        <v>46204</v>
      </c>
      <c r="C5822" t="s">
        <v>161</v>
      </c>
      <c r="D5822" t="s">
        <v>1066</v>
      </c>
      <c r="E5822">
        <v>2</v>
      </c>
      <c r="F5822">
        <v>293</v>
      </c>
      <c r="G5822">
        <v>10</v>
      </c>
      <c r="H5822" t="s">
        <v>1018</v>
      </c>
    </row>
    <row r="5823" spans="1:8" x14ac:dyDescent="0.25">
      <c r="A5823">
        <v>105821</v>
      </c>
      <c r="B5823" s="1">
        <v>46204</v>
      </c>
      <c r="C5823" t="s">
        <v>540</v>
      </c>
      <c r="D5823" t="s">
        <v>1060</v>
      </c>
      <c r="E5823">
        <v>5</v>
      </c>
      <c r="F5823">
        <v>4330</v>
      </c>
      <c r="G5823">
        <v>5</v>
      </c>
      <c r="H5823" t="s">
        <v>1021</v>
      </c>
    </row>
    <row r="5824" spans="1:8" x14ac:dyDescent="0.25">
      <c r="A5824">
        <v>105822</v>
      </c>
      <c r="B5824" s="1">
        <v>46204</v>
      </c>
      <c r="C5824" t="s">
        <v>269</v>
      </c>
      <c r="D5824" t="s">
        <v>1112</v>
      </c>
      <c r="E5824">
        <v>5</v>
      </c>
      <c r="F5824">
        <v>399</v>
      </c>
      <c r="G5824">
        <v>10</v>
      </c>
      <c r="H5824" t="s">
        <v>1023</v>
      </c>
    </row>
    <row r="5825" spans="1:8" x14ac:dyDescent="0.25">
      <c r="A5825">
        <v>105823</v>
      </c>
      <c r="B5825" s="1">
        <v>46204</v>
      </c>
      <c r="C5825" t="s">
        <v>448</v>
      </c>
      <c r="D5825" t="s">
        <v>1135</v>
      </c>
      <c r="E5825">
        <v>4</v>
      </c>
      <c r="F5825">
        <v>2983</v>
      </c>
      <c r="G5825">
        <v>10</v>
      </c>
      <c r="H5825" t="s">
        <v>1021</v>
      </c>
    </row>
    <row r="5826" spans="1:8" x14ac:dyDescent="0.25">
      <c r="A5826">
        <v>105824</v>
      </c>
      <c r="B5826" s="1">
        <v>46204</v>
      </c>
      <c r="C5826" t="s">
        <v>836</v>
      </c>
      <c r="D5826" t="s">
        <v>1057</v>
      </c>
      <c r="E5826">
        <v>1</v>
      </c>
      <c r="F5826">
        <v>1212</v>
      </c>
      <c r="G5826">
        <v>10</v>
      </c>
      <c r="H5826" t="s">
        <v>1016</v>
      </c>
    </row>
    <row r="5827" spans="1:8" x14ac:dyDescent="0.25">
      <c r="A5827">
        <v>105825</v>
      </c>
      <c r="B5827" s="1">
        <v>46204</v>
      </c>
      <c r="C5827" t="s">
        <v>808</v>
      </c>
      <c r="D5827" t="s">
        <v>1156</v>
      </c>
      <c r="E5827">
        <v>4</v>
      </c>
      <c r="F5827">
        <v>58</v>
      </c>
      <c r="G5827">
        <v>5</v>
      </c>
      <c r="H5827" t="s">
        <v>1022</v>
      </c>
    </row>
    <row r="5828" spans="1:8" x14ac:dyDescent="0.25">
      <c r="A5828">
        <v>105826</v>
      </c>
      <c r="B5828" s="1">
        <v>46204</v>
      </c>
      <c r="C5828" t="s">
        <v>163</v>
      </c>
      <c r="D5828" t="s">
        <v>1146</v>
      </c>
      <c r="E5828">
        <v>4</v>
      </c>
      <c r="F5828">
        <v>2663</v>
      </c>
      <c r="G5828">
        <v>5</v>
      </c>
      <c r="H5828" t="s">
        <v>1020</v>
      </c>
    </row>
    <row r="5829" spans="1:8" x14ac:dyDescent="0.25">
      <c r="A5829">
        <v>105827</v>
      </c>
      <c r="B5829" s="1">
        <v>46204</v>
      </c>
      <c r="C5829" t="s">
        <v>651</v>
      </c>
      <c r="D5829" t="s">
        <v>1084</v>
      </c>
      <c r="E5829">
        <v>1</v>
      </c>
      <c r="F5829">
        <v>1168</v>
      </c>
      <c r="G5829">
        <v>0</v>
      </c>
      <c r="H5829" t="s">
        <v>1019</v>
      </c>
    </row>
    <row r="5830" spans="1:8" x14ac:dyDescent="0.25">
      <c r="A5830">
        <v>105828</v>
      </c>
      <c r="B5830" s="1">
        <v>46204</v>
      </c>
      <c r="C5830" t="s">
        <v>282</v>
      </c>
      <c r="D5830" t="s">
        <v>1176</v>
      </c>
      <c r="E5830">
        <v>3</v>
      </c>
      <c r="F5830">
        <v>3899</v>
      </c>
      <c r="G5830">
        <v>10</v>
      </c>
      <c r="H5830" t="s">
        <v>1021</v>
      </c>
    </row>
    <row r="5831" spans="1:8" x14ac:dyDescent="0.25">
      <c r="A5831">
        <v>105829</v>
      </c>
      <c r="B5831" s="1">
        <v>46204</v>
      </c>
      <c r="C5831" t="s">
        <v>393</v>
      </c>
      <c r="D5831" t="s">
        <v>1088</v>
      </c>
      <c r="E5831">
        <v>4</v>
      </c>
      <c r="F5831">
        <v>2917</v>
      </c>
      <c r="G5831">
        <v>0</v>
      </c>
      <c r="H5831" t="s">
        <v>1020</v>
      </c>
    </row>
    <row r="5832" spans="1:8" x14ac:dyDescent="0.25">
      <c r="A5832">
        <v>105830</v>
      </c>
      <c r="B5832" s="1">
        <v>46204</v>
      </c>
      <c r="C5832" t="s">
        <v>155</v>
      </c>
      <c r="D5832" t="s">
        <v>1148</v>
      </c>
      <c r="E5832">
        <v>3</v>
      </c>
      <c r="F5832">
        <v>1710</v>
      </c>
      <c r="G5832">
        <v>10</v>
      </c>
      <c r="H5832" t="s">
        <v>1024</v>
      </c>
    </row>
    <row r="5833" spans="1:8" x14ac:dyDescent="0.25">
      <c r="A5833">
        <v>105831</v>
      </c>
      <c r="B5833" s="1">
        <v>46204</v>
      </c>
      <c r="C5833" t="s">
        <v>546</v>
      </c>
      <c r="D5833" t="s">
        <v>1060</v>
      </c>
      <c r="E5833">
        <v>1</v>
      </c>
      <c r="F5833">
        <v>1970</v>
      </c>
      <c r="G5833">
        <v>10</v>
      </c>
      <c r="H5833" t="s">
        <v>1016</v>
      </c>
    </row>
    <row r="5834" spans="1:8" x14ac:dyDescent="0.25">
      <c r="A5834">
        <v>105832</v>
      </c>
      <c r="B5834" s="1">
        <v>46204</v>
      </c>
      <c r="C5834" t="s">
        <v>900</v>
      </c>
      <c r="D5834" t="s">
        <v>1039</v>
      </c>
      <c r="E5834">
        <v>5</v>
      </c>
      <c r="F5834">
        <v>3264</v>
      </c>
      <c r="G5834">
        <v>5</v>
      </c>
      <c r="H5834" t="s">
        <v>1025</v>
      </c>
    </row>
    <row r="5835" spans="1:8" x14ac:dyDescent="0.25">
      <c r="A5835">
        <v>105833</v>
      </c>
      <c r="B5835" s="1">
        <v>46204</v>
      </c>
      <c r="C5835" t="s">
        <v>263</v>
      </c>
      <c r="D5835" t="s">
        <v>1135</v>
      </c>
      <c r="E5835">
        <v>3</v>
      </c>
      <c r="F5835">
        <v>4853</v>
      </c>
      <c r="G5835">
        <v>10</v>
      </c>
      <c r="H5835" t="s">
        <v>1022</v>
      </c>
    </row>
    <row r="5836" spans="1:8" x14ac:dyDescent="0.25">
      <c r="A5836">
        <v>105834</v>
      </c>
      <c r="B5836" s="1">
        <v>46204</v>
      </c>
      <c r="C5836" t="s">
        <v>133</v>
      </c>
      <c r="D5836" t="s">
        <v>1054</v>
      </c>
      <c r="E5836">
        <v>1</v>
      </c>
      <c r="F5836">
        <v>2251</v>
      </c>
      <c r="G5836">
        <v>0</v>
      </c>
      <c r="H5836" t="s">
        <v>1016</v>
      </c>
    </row>
    <row r="5837" spans="1:8" x14ac:dyDescent="0.25">
      <c r="A5837">
        <v>105835</v>
      </c>
      <c r="B5837" s="1">
        <v>46204</v>
      </c>
      <c r="C5837" t="s">
        <v>104</v>
      </c>
      <c r="D5837" t="s">
        <v>1080</v>
      </c>
      <c r="E5837">
        <v>5</v>
      </c>
      <c r="F5837">
        <v>1022</v>
      </c>
      <c r="G5837">
        <v>10</v>
      </c>
      <c r="H5837" t="s">
        <v>1017</v>
      </c>
    </row>
    <row r="5838" spans="1:8" x14ac:dyDescent="0.25">
      <c r="A5838">
        <v>105836</v>
      </c>
      <c r="B5838" s="1">
        <v>46204</v>
      </c>
      <c r="C5838" t="s">
        <v>793</v>
      </c>
      <c r="D5838" t="s">
        <v>1059</v>
      </c>
      <c r="E5838">
        <v>1</v>
      </c>
      <c r="F5838">
        <v>3848</v>
      </c>
      <c r="G5838">
        <v>0</v>
      </c>
      <c r="H5838" t="s">
        <v>1022</v>
      </c>
    </row>
    <row r="5839" spans="1:8" x14ac:dyDescent="0.25">
      <c r="A5839">
        <v>105837</v>
      </c>
      <c r="B5839" s="1">
        <v>46204</v>
      </c>
      <c r="C5839" t="s">
        <v>56</v>
      </c>
      <c r="D5839" t="s">
        <v>1034</v>
      </c>
      <c r="E5839">
        <v>5</v>
      </c>
      <c r="F5839">
        <v>717</v>
      </c>
      <c r="G5839">
        <v>10</v>
      </c>
      <c r="H5839" t="s">
        <v>1020</v>
      </c>
    </row>
    <row r="5840" spans="1:8" x14ac:dyDescent="0.25">
      <c r="A5840">
        <v>105838</v>
      </c>
      <c r="B5840" s="1">
        <v>46204</v>
      </c>
      <c r="C5840" t="s">
        <v>668</v>
      </c>
      <c r="D5840" t="s">
        <v>1075</v>
      </c>
      <c r="E5840">
        <v>5</v>
      </c>
      <c r="F5840">
        <v>947</v>
      </c>
      <c r="G5840">
        <v>10</v>
      </c>
      <c r="H5840" t="s">
        <v>1023</v>
      </c>
    </row>
    <row r="5841" spans="1:8" x14ac:dyDescent="0.25">
      <c r="A5841">
        <v>105839</v>
      </c>
      <c r="B5841" s="1">
        <v>46204</v>
      </c>
      <c r="C5841" t="s">
        <v>537</v>
      </c>
      <c r="D5841" t="s">
        <v>1073</v>
      </c>
      <c r="E5841">
        <v>3</v>
      </c>
      <c r="F5841">
        <v>2324</v>
      </c>
      <c r="G5841">
        <v>10</v>
      </c>
      <c r="H5841" t="s">
        <v>1025</v>
      </c>
    </row>
    <row r="5842" spans="1:8" x14ac:dyDescent="0.25">
      <c r="A5842">
        <v>105840</v>
      </c>
      <c r="B5842" s="1">
        <v>46204</v>
      </c>
      <c r="C5842" t="s">
        <v>780</v>
      </c>
      <c r="D5842" t="s">
        <v>1092</v>
      </c>
      <c r="E5842">
        <v>4</v>
      </c>
      <c r="F5842">
        <v>3224</v>
      </c>
      <c r="G5842">
        <v>5</v>
      </c>
      <c r="H5842" t="s">
        <v>1023</v>
      </c>
    </row>
    <row r="5843" spans="1:8" x14ac:dyDescent="0.25">
      <c r="A5843">
        <v>105841</v>
      </c>
      <c r="B5843" s="1">
        <v>46204</v>
      </c>
      <c r="C5843" t="s">
        <v>269</v>
      </c>
      <c r="D5843" t="s">
        <v>1151</v>
      </c>
      <c r="E5843">
        <v>1</v>
      </c>
      <c r="F5843">
        <v>1382</v>
      </c>
      <c r="G5843">
        <v>5</v>
      </c>
      <c r="H5843" t="s">
        <v>1021</v>
      </c>
    </row>
    <row r="5844" spans="1:8" x14ac:dyDescent="0.25">
      <c r="A5844">
        <v>105842</v>
      </c>
      <c r="B5844" s="1">
        <v>46204</v>
      </c>
      <c r="C5844" t="s">
        <v>895</v>
      </c>
      <c r="D5844" t="s">
        <v>1166</v>
      </c>
      <c r="E5844">
        <v>3</v>
      </c>
      <c r="F5844">
        <v>2391</v>
      </c>
      <c r="G5844">
        <v>10</v>
      </c>
      <c r="H5844" t="s">
        <v>1022</v>
      </c>
    </row>
    <row r="5845" spans="1:8" x14ac:dyDescent="0.25">
      <c r="A5845">
        <v>105843</v>
      </c>
      <c r="B5845" s="1">
        <v>46204</v>
      </c>
      <c r="C5845" t="s">
        <v>615</v>
      </c>
      <c r="D5845" t="s">
        <v>1170</v>
      </c>
      <c r="E5845">
        <v>5</v>
      </c>
      <c r="F5845">
        <v>916</v>
      </c>
      <c r="G5845">
        <v>5</v>
      </c>
      <c r="H5845" t="s">
        <v>1019</v>
      </c>
    </row>
    <row r="5846" spans="1:8" x14ac:dyDescent="0.25">
      <c r="A5846">
        <v>105844</v>
      </c>
      <c r="B5846" s="1">
        <v>46204</v>
      </c>
      <c r="C5846" t="s">
        <v>207</v>
      </c>
      <c r="D5846" t="s">
        <v>1039</v>
      </c>
      <c r="E5846">
        <v>4</v>
      </c>
      <c r="F5846">
        <v>3436</v>
      </c>
      <c r="G5846">
        <v>10</v>
      </c>
      <c r="H5846" t="s">
        <v>1021</v>
      </c>
    </row>
    <row r="5847" spans="1:8" x14ac:dyDescent="0.25">
      <c r="A5847">
        <v>105845</v>
      </c>
      <c r="B5847" s="1">
        <v>46204</v>
      </c>
      <c r="C5847" t="s">
        <v>237</v>
      </c>
      <c r="D5847" t="s">
        <v>1129</v>
      </c>
      <c r="E5847">
        <v>5</v>
      </c>
      <c r="F5847">
        <v>1094</v>
      </c>
      <c r="G5847">
        <v>0</v>
      </c>
      <c r="H5847" t="s">
        <v>1019</v>
      </c>
    </row>
    <row r="5848" spans="1:8" x14ac:dyDescent="0.25">
      <c r="A5848">
        <v>105846</v>
      </c>
      <c r="B5848" s="1">
        <v>46204</v>
      </c>
      <c r="C5848" t="s">
        <v>405</v>
      </c>
      <c r="D5848" t="s">
        <v>1109</v>
      </c>
      <c r="E5848">
        <v>4</v>
      </c>
      <c r="F5848">
        <v>729</v>
      </c>
      <c r="G5848">
        <v>0</v>
      </c>
      <c r="H5848" t="s">
        <v>1016</v>
      </c>
    </row>
    <row r="5849" spans="1:8" x14ac:dyDescent="0.25">
      <c r="A5849">
        <v>105847</v>
      </c>
      <c r="B5849" s="1">
        <v>46204</v>
      </c>
      <c r="C5849" t="s">
        <v>345</v>
      </c>
      <c r="D5849" t="s">
        <v>1166</v>
      </c>
      <c r="E5849">
        <v>2</v>
      </c>
      <c r="F5849">
        <v>406</v>
      </c>
      <c r="G5849">
        <v>10</v>
      </c>
      <c r="H5849" t="s">
        <v>1022</v>
      </c>
    </row>
    <row r="5850" spans="1:8" x14ac:dyDescent="0.25">
      <c r="A5850">
        <v>105848</v>
      </c>
      <c r="B5850" s="1">
        <v>46204</v>
      </c>
      <c r="C5850" t="s">
        <v>867</v>
      </c>
      <c r="D5850" t="s">
        <v>1064</v>
      </c>
      <c r="E5850">
        <v>3</v>
      </c>
      <c r="F5850">
        <v>3807</v>
      </c>
      <c r="G5850">
        <v>0</v>
      </c>
      <c r="H5850" t="s">
        <v>1019</v>
      </c>
    </row>
    <row r="5851" spans="1:8" x14ac:dyDescent="0.25">
      <c r="A5851">
        <v>105849</v>
      </c>
      <c r="B5851" s="1">
        <v>46204</v>
      </c>
      <c r="C5851" t="s">
        <v>247</v>
      </c>
      <c r="D5851" t="s">
        <v>1142</v>
      </c>
      <c r="E5851">
        <v>1</v>
      </c>
      <c r="F5851">
        <v>2859</v>
      </c>
      <c r="G5851">
        <v>10</v>
      </c>
      <c r="H5851" t="s">
        <v>1023</v>
      </c>
    </row>
    <row r="5852" spans="1:8" x14ac:dyDescent="0.25">
      <c r="A5852">
        <v>105850</v>
      </c>
      <c r="B5852" s="1">
        <v>46204</v>
      </c>
      <c r="C5852" t="s">
        <v>504</v>
      </c>
      <c r="D5852" t="s">
        <v>1177</v>
      </c>
      <c r="E5852">
        <v>4</v>
      </c>
      <c r="F5852">
        <v>94</v>
      </c>
      <c r="G5852">
        <v>0</v>
      </c>
      <c r="H5852" t="s">
        <v>1020</v>
      </c>
    </row>
    <row r="5853" spans="1:8" x14ac:dyDescent="0.25">
      <c r="A5853">
        <v>105851</v>
      </c>
      <c r="B5853" s="1">
        <v>46204</v>
      </c>
      <c r="C5853" t="s">
        <v>269</v>
      </c>
      <c r="D5853" t="s">
        <v>1134</v>
      </c>
      <c r="E5853">
        <v>1</v>
      </c>
      <c r="F5853">
        <v>3525</v>
      </c>
      <c r="G5853">
        <v>5</v>
      </c>
      <c r="H5853" t="s">
        <v>1017</v>
      </c>
    </row>
    <row r="5854" spans="1:8" x14ac:dyDescent="0.25">
      <c r="A5854">
        <v>105852</v>
      </c>
      <c r="B5854" s="1">
        <v>46204</v>
      </c>
      <c r="C5854" t="s">
        <v>572</v>
      </c>
      <c r="D5854" t="s">
        <v>1091</v>
      </c>
      <c r="E5854">
        <v>3</v>
      </c>
      <c r="F5854">
        <v>3225</v>
      </c>
      <c r="G5854">
        <v>0</v>
      </c>
      <c r="H5854" t="s">
        <v>1025</v>
      </c>
    </row>
    <row r="5855" spans="1:8" x14ac:dyDescent="0.25">
      <c r="A5855">
        <v>105853</v>
      </c>
      <c r="B5855" s="1">
        <v>46204</v>
      </c>
      <c r="C5855" t="s">
        <v>241</v>
      </c>
      <c r="D5855" t="s">
        <v>1046</v>
      </c>
      <c r="E5855">
        <v>3</v>
      </c>
      <c r="F5855">
        <v>1785</v>
      </c>
      <c r="G5855">
        <v>10</v>
      </c>
      <c r="H5855" t="s">
        <v>1016</v>
      </c>
    </row>
    <row r="5856" spans="1:8" x14ac:dyDescent="0.25">
      <c r="A5856">
        <v>105854</v>
      </c>
      <c r="B5856" s="1">
        <v>46204</v>
      </c>
      <c r="C5856" t="s">
        <v>560</v>
      </c>
      <c r="D5856" t="s">
        <v>1147</v>
      </c>
      <c r="E5856">
        <v>5</v>
      </c>
      <c r="F5856">
        <v>328</v>
      </c>
      <c r="G5856">
        <v>10</v>
      </c>
      <c r="H5856" t="s">
        <v>1020</v>
      </c>
    </row>
    <row r="5857" spans="1:8" x14ac:dyDescent="0.25">
      <c r="A5857">
        <v>105855</v>
      </c>
      <c r="B5857" s="1">
        <v>46204</v>
      </c>
      <c r="C5857" t="s">
        <v>95</v>
      </c>
      <c r="D5857" t="s">
        <v>1059</v>
      </c>
      <c r="E5857">
        <v>1</v>
      </c>
      <c r="F5857">
        <v>1041</v>
      </c>
      <c r="G5857">
        <v>10</v>
      </c>
      <c r="H5857" t="s">
        <v>1016</v>
      </c>
    </row>
    <row r="5858" spans="1:8" x14ac:dyDescent="0.25">
      <c r="A5858">
        <v>105856</v>
      </c>
      <c r="B5858" s="1">
        <v>46204</v>
      </c>
      <c r="C5858" t="s">
        <v>347</v>
      </c>
      <c r="D5858" t="s">
        <v>1040</v>
      </c>
      <c r="E5858">
        <v>4</v>
      </c>
      <c r="F5858">
        <v>417</v>
      </c>
      <c r="G5858">
        <v>0</v>
      </c>
      <c r="H5858" t="s">
        <v>1017</v>
      </c>
    </row>
    <row r="5859" spans="1:8" x14ac:dyDescent="0.25">
      <c r="A5859">
        <v>105857</v>
      </c>
      <c r="B5859" s="1">
        <v>46204</v>
      </c>
      <c r="C5859" t="s">
        <v>1009</v>
      </c>
      <c r="D5859" t="s">
        <v>1176</v>
      </c>
      <c r="E5859">
        <v>4</v>
      </c>
      <c r="F5859">
        <v>3096</v>
      </c>
      <c r="G5859">
        <v>5</v>
      </c>
      <c r="H5859" t="s">
        <v>1018</v>
      </c>
    </row>
    <row r="5860" spans="1:8" x14ac:dyDescent="0.25">
      <c r="A5860">
        <v>105858</v>
      </c>
      <c r="B5860" s="1">
        <v>46204</v>
      </c>
      <c r="C5860" t="s">
        <v>341</v>
      </c>
      <c r="D5860" t="s">
        <v>1042</v>
      </c>
      <c r="E5860">
        <v>5</v>
      </c>
      <c r="F5860">
        <v>3879</v>
      </c>
      <c r="G5860">
        <v>5</v>
      </c>
      <c r="H5860" t="s">
        <v>1023</v>
      </c>
    </row>
    <row r="5861" spans="1:8" x14ac:dyDescent="0.25">
      <c r="A5861">
        <v>105859</v>
      </c>
      <c r="B5861" s="1">
        <v>46204</v>
      </c>
      <c r="C5861" t="s">
        <v>630</v>
      </c>
      <c r="D5861" t="s">
        <v>1140</v>
      </c>
      <c r="E5861">
        <v>2</v>
      </c>
      <c r="F5861">
        <v>3388</v>
      </c>
      <c r="G5861">
        <v>5</v>
      </c>
      <c r="H5861" t="s">
        <v>1016</v>
      </c>
    </row>
    <row r="5862" spans="1:8" x14ac:dyDescent="0.25">
      <c r="A5862">
        <v>105860</v>
      </c>
      <c r="B5862" s="1">
        <v>46204</v>
      </c>
      <c r="C5862" t="s">
        <v>756</v>
      </c>
      <c r="D5862" t="s">
        <v>1124</v>
      </c>
      <c r="E5862">
        <v>1</v>
      </c>
      <c r="F5862">
        <v>1200</v>
      </c>
      <c r="G5862">
        <v>0</v>
      </c>
      <c r="H5862" t="s">
        <v>1023</v>
      </c>
    </row>
    <row r="5863" spans="1:8" x14ac:dyDescent="0.25">
      <c r="A5863">
        <v>105861</v>
      </c>
      <c r="B5863" s="1">
        <v>46204</v>
      </c>
      <c r="C5863" t="s">
        <v>370</v>
      </c>
      <c r="D5863" t="s">
        <v>1166</v>
      </c>
      <c r="E5863">
        <v>5</v>
      </c>
      <c r="F5863">
        <v>3757</v>
      </c>
      <c r="G5863">
        <v>0</v>
      </c>
      <c r="H5863" t="s">
        <v>1021</v>
      </c>
    </row>
    <row r="5864" spans="1:8" x14ac:dyDescent="0.25">
      <c r="A5864">
        <v>105862</v>
      </c>
      <c r="B5864" s="1">
        <v>46204</v>
      </c>
      <c r="C5864" t="s">
        <v>255</v>
      </c>
      <c r="D5864" t="s">
        <v>1105</v>
      </c>
      <c r="E5864">
        <v>5</v>
      </c>
      <c r="F5864">
        <v>3569</v>
      </c>
      <c r="G5864">
        <v>5</v>
      </c>
      <c r="H5864" t="s">
        <v>1024</v>
      </c>
    </row>
    <row r="5865" spans="1:8" x14ac:dyDescent="0.25">
      <c r="A5865">
        <v>105863</v>
      </c>
      <c r="B5865" s="1">
        <v>46204</v>
      </c>
      <c r="C5865" t="s">
        <v>515</v>
      </c>
      <c r="D5865" t="s">
        <v>1106</v>
      </c>
      <c r="E5865">
        <v>2</v>
      </c>
      <c r="F5865">
        <v>993</v>
      </c>
      <c r="G5865">
        <v>10</v>
      </c>
      <c r="H5865" t="s">
        <v>1019</v>
      </c>
    </row>
    <row r="5866" spans="1:8" x14ac:dyDescent="0.25">
      <c r="A5866">
        <v>105864</v>
      </c>
      <c r="B5866" s="1">
        <v>46204</v>
      </c>
      <c r="C5866" t="s">
        <v>27</v>
      </c>
      <c r="D5866" t="s">
        <v>1176</v>
      </c>
      <c r="E5866">
        <v>2</v>
      </c>
      <c r="F5866">
        <v>1108</v>
      </c>
      <c r="G5866">
        <v>10</v>
      </c>
      <c r="H5866" t="s">
        <v>1018</v>
      </c>
    </row>
    <row r="5867" spans="1:8" x14ac:dyDescent="0.25">
      <c r="A5867">
        <v>105865</v>
      </c>
      <c r="B5867" s="1">
        <v>46204</v>
      </c>
      <c r="C5867" t="s">
        <v>589</v>
      </c>
      <c r="D5867" t="s">
        <v>1112</v>
      </c>
      <c r="E5867">
        <v>5</v>
      </c>
      <c r="F5867">
        <v>2244</v>
      </c>
      <c r="G5867">
        <v>0</v>
      </c>
      <c r="H5867" t="s">
        <v>1018</v>
      </c>
    </row>
    <row r="5868" spans="1:8" x14ac:dyDescent="0.25">
      <c r="A5868">
        <v>105866</v>
      </c>
      <c r="B5868" s="1">
        <v>46204</v>
      </c>
      <c r="C5868" t="s">
        <v>65</v>
      </c>
      <c r="D5868" t="s">
        <v>1084</v>
      </c>
      <c r="E5868">
        <v>1</v>
      </c>
      <c r="F5868">
        <v>1996</v>
      </c>
      <c r="G5868">
        <v>0</v>
      </c>
      <c r="H5868" t="s">
        <v>1020</v>
      </c>
    </row>
    <row r="5869" spans="1:8" x14ac:dyDescent="0.25">
      <c r="A5869">
        <v>105867</v>
      </c>
      <c r="B5869" s="1">
        <v>46204</v>
      </c>
      <c r="C5869" t="s">
        <v>498</v>
      </c>
      <c r="D5869" t="s">
        <v>1033</v>
      </c>
      <c r="E5869">
        <v>4</v>
      </c>
      <c r="F5869">
        <v>555</v>
      </c>
      <c r="G5869">
        <v>5</v>
      </c>
      <c r="H5869" t="s">
        <v>1021</v>
      </c>
    </row>
    <row r="5870" spans="1:8" x14ac:dyDescent="0.25">
      <c r="A5870">
        <v>105868</v>
      </c>
      <c r="B5870" s="1">
        <v>46204</v>
      </c>
      <c r="C5870" t="s">
        <v>560</v>
      </c>
      <c r="D5870" t="s">
        <v>1126</v>
      </c>
      <c r="E5870">
        <v>4</v>
      </c>
      <c r="F5870">
        <v>1746</v>
      </c>
      <c r="G5870">
        <v>5</v>
      </c>
      <c r="H5870" t="s">
        <v>1025</v>
      </c>
    </row>
    <row r="5871" spans="1:8" x14ac:dyDescent="0.25">
      <c r="A5871">
        <v>105869</v>
      </c>
      <c r="B5871" s="1">
        <v>46204</v>
      </c>
      <c r="C5871" t="s">
        <v>171</v>
      </c>
      <c r="D5871" t="s">
        <v>1123</v>
      </c>
      <c r="E5871">
        <v>4</v>
      </c>
      <c r="F5871">
        <v>4552</v>
      </c>
      <c r="G5871">
        <v>5</v>
      </c>
      <c r="H5871" t="s">
        <v>1018</v>
      </c>
    </row>
    <row r="5872" spans="1:8" x14ac:dyDescent="0.25">
      <c r="A5872">
        <v>105870</v>
      </c>
      <c r="B5872" s="1">
        <v>46204</v>
      </c>
      <c r="C5872" t="s">
        <v>748</v>
      </c>
      <c r="D5872" t="s">
        <v>1139</v>
      </c>
      <c r="E5872">
        <v>4</v>
      </c>
      <c r="F5872">
        <v>1194</v>
      </c>
      <c r="G5872">
        <v>0</v>
      </c>
      <c r="H5872" t="s">
        <v>1020</v>
      </c>
    </row>
    <row r="5873" spans="1:8" x14ac:dyDescent="0.25">
      <c r="A5873">
        <v>105871</v>
      </c>
      <c r="B5873" s="1">
        <v>46204</v>
      </c>
      <c r="C5873" t="s">
        <v>908</v>
      </c>
      <c r="D5873" t="s">
        <v>1086</v>
      </c>
      <c r="E5873">
        <v>3</v>
      </c>
      <c r="F5873">
        <v>3670</v>
      </c>
      <c r="G5873">
        <v>0</v>
      </c>
      <c r="H5873" t="s">
        <v>1017</v>
      </c>
    </row>
    <row r="5874" spans="1:8" x14ac:dyDescent="0.25">
      <c r="A5874">
        <v>105872</v>
      </c>
      <c r="B5874" s="1">
        <v>46204</v>
      </c>
      <c r="C5874" t="s">
        <v>845</v>
      </c>
      <c r="D5874" t="s">
        <v>1079</v>
      </c>
      <c r="E5874">
        <v>1</v>
      </c>
      <c r="F5874">
        <v>2945</v>
      </c>
      <c r="G5874">
        <v>10</v>
      </c>
      <c r="H5874" t="s">
        <v>1025</v>
      </c>
    </row>
    <row r="5875" spans="1:8" x14ac:dyDescent="0.25">
      <c r="A5875">
        <v>105873</v>
      </c>
      <c r="B5875" s="1">
        <v>46204</v>
      </c>
      <c r="C5875" t="s">
        <v>892</v>
      </c>
      <c r="D5875" t="s">
        <v>1083</v>
      </c>
      <c r="E5875">
        <v>2</v>
      </c>
      <c r="F5875">
        <v>4159</v>
      </c>
      <c r="G5875">
        <v>5</v>
      </c>
      <c r="H5875" t="s">
        <v>1023</v>
      </c>
    </row>
    <row r="5876" spans="1:8" x14ac:dyDescent="0.25">
      <c r="A5876">
        <v>105874</v>
      </c>
      <c r="B5876" s="1">
        <v>46204</v>
      </c>
      <c r="C5876" t="s">
        <v>897</v>
      </c>
      <c r="D5876" t="s">
        <v>1158</v>
      </c>
      <c r="E5876">
        <v>5</v>
      </c>
      <c r="F5876">
        <v>468</v>
      </c>
      <c r="G5876">
        <v>5</v>
      </c>
      <c r="H5876" t="s">
        <v>1019</v>
      </c>
    </row>
    <row r="5877" spans="1:8" x14ac:dyDescent="0.25">
      <c r="A5877">
        <v>105875</v>
      </c>
      <c r="B5877" s="1">
        <v>46204</v>
      </c>
      <c r="C5877" t="s">
        <v>432</v>
      </c>
      <c r="D5877" t="s">
        <v>1153</v>
      </c>
      <c r="E5877">
        <v>3</v>
      </c>
      <c r="F5877">
        <v>116</v>
      </c>
      <c r="G5877">
        <v>5</v>
      </c>
      <c r="H5877" t="s">
        <v>1021</v>
      </c>
    </row>
    <row r="5878" spans="1:8" x14ac:dyDescent="0.25">
      <c r="A5878">
        <v>105876</v>
      </c>
      <c r="B5878" s="1">
        <v>46204</v>
      </c>
      <c r="C5878" t="s">
        <v>888</v>
      </c>
      <c r="D5878" t="s">
        <v>1033</v>
      </c>
      <c r="E5878">
        <v>4</v>
      </c>
      <c r="F5878">
        <v>2165</v>
      </c>
      <c r="G5878">
        <v>5</v>
      </c>
      <c r="H5878" t="s">
        <v>1023</v>
      </c>
    </row>
    <row r="5879" spans="1:8" x14ac:dyDescent="0.25">
      <c r="A5879">
        <v>105877</v>
      </c>
      <c r="B5879" s="1">
        <v>46204</v>
      </c>
      <c r="C5879" t="s">
        <v>754</v>
      </c>
      <c r="D5879" t="s">
        <v>1147</v>
      </c>
      <c r="E5879">
        <v>2</v>
      </c>
      <c r="F5879">
        <v>4900</v>
      </c>
      <c r="G5879">
        <v>0</v>
      </c>
      <c r="H5879" t="s">
        <v>1016</v>
      </c>
    </row>
    <row r="5880" spans="1:8" x14ac:dyDescent="0.25">
      <c r="A5880">
        <v>105878</v>
      </c>
      <c r="B5880" s="1">
        <v>46204</v>
      </c>
      <c r="C5880" t="s">
        <v>270</v>
      </c>
      <c r="D5880" t="s">
        <v>1135</v>
      </c>
      <c r="E5880">
        <v>1</v>
      </c>
      <c r="F5880">
        <v>4600</v>
      </c>
      <c r="G5880">
        <v>0</v>
      </c>
      <c r="H5880" t="s">
        <v>1019</v>
      </c>
    </row>
    <row r="5881" spans="1:8" x14ac:dyDescent="0.25">
      <c r="A5881">
        <v>105879</v>
      </c>
      <c r="B5881" s="1">
        <v>46204</v>
      </c>
      <c r="C5881" t="s">
        <v>982</v>
      </c>
      <c r="D5881" t="s">
        <v>1144</v>
      </c>
      <c r="E5881">
        <v>5</v>
      </c>
      <c r="F5881">
        <v>2471</v>
      </c>
      <c r="G5881">
        <v>10</v>
      </c>
      <c r="H5881" t="s">
        <v>1021</v>
      </c>
    </row>
    <row r="5882" spans="1:8" x14ac:dyDescent="0.25">
      <c r="A5882">
        <v>105880</v>
      </c>
      <c r="B5882" s="1">
        <v>46204</v>
      </c>
      <c r="C5882" t="s">
        <v>479</v>
      </c>
      <c r="D5882" t="s">
        <v>1071</v>
      </c>
      <c r="E5882">
        <v>4</v>
      </c>
      <c r="F5882">
        <v>4479</v>
      </c>
      <c r="G5882">
        <v>5</v>
      </c>
      <c r="H5882" t="s">
        <v>1018</v>
      </c>
    </row>
    <row r="5883" spans="1:8" x14ac:dyDescent="0.25">
      <c r="A5883">
        <v>105881</v>
      </c>
      <c r="B5883" s="1">
        <v>46204</v>
      </c>
      <c r="C5883" t="s">
        <v>741</v>
      </c>
      <c r="D5883" t="s">
        <v>1094</v>
      </c>
      <c r="E5883">
        <v>2</v>
      </c>
      <c r="F5883">
        <v>1300</v>
      </c>
      <c r="G5883">
        <v>0</v>
      </c>
      <c r="H5883" t="s">
        <v>1019</v>
      </c>
    </row>
    <row r="5884" spans="1:8" x14ac:dyDescent="0.25">
      <c r="A5884">
        <v>105882</v>
      </c>
      <c r="B5884" s="1">
        <v>46204</v>
      </c>
      <c r="C5884" t="s">
        <v>409</v>
      </c>
      <c r="D5884" t="s">
        <v>1033</v>
      </c>
      <c r="E5884">
        <v>1</v>
      </c>
      <c r="F5884">
        <v>3860</v>
      </c>
      <c r="G5884">
        <v>10</v>
      </c>
      <c r="H5884" t="s">
        <v>1020</v>
      </c>
    </row>
    <row r="5885" spans="1:8" x14ac:dyDescent="0.25">
      <c r="A5885">
        <v>105883</v>
      </c>
      <c r="B5885" s="1">
        <v>46204</v>
      </c>
      <c r="C5885" t="s">
        <v>404</v>
      </c>
      <c r="D5885" t="s">
        <v>1128</v>
      </c>
      <c r="E5885">
        <v>4</v>
      </c>
      <c r="F5885">
        <v>4859</v>
      </c>
      <c r="G5885">
        <v>10</v>
      </c>
      <c r="H5885" t="s">
        <v>1019</v>
      </c>
    </row>
    <row r="5886" spans="1:8" x14ac:dyDescent="0.25">
      <c r="A5886">
        <v>105884</v>
      </c>
      <c r="B5886" s="1">
        <v>46204</v>
      </c>
      <c r="C5886" t="s">
        <v>697</v>
      </c>
      <c r="D5886" t="s">
        <v>1111</v>
      </c>
      <c r="E5886">
        <v>4</v>
      </c>
      <c r="F5886">
        <v>1568</v>
      </c>
      <c r="G5886">
        <v>10</v>
      </c>
      <c r="H5886" t="s">
        <v>1019</v>
      </c>
    </row>
    <row r="5887" spans="1:8" x14ac:dyDescent="0.25">
      <c r="A5887">
        <v>105885</v>
      </c>
      <c r="B5887" s="1">
        <v>46204</v>
      </c>
      <c r="C5887" t="s">
        <v>926</v>
      </c>
      <c r="D5887" t="s">
        <v>1031</v>
      </c>
      <c r="E5887">
        <v>4</v>
      </c>
      <c r="F5887">
        <v>2722</v>
      </c>
      <c r="G5887">
        <v>0</v>
      </c>
      <c r="H5887" t="s">
        <v>1024</v>
      </c>
    </row>
    <row r="5888" spans="1:8" x14ac:dyDescent="0.25">
      <c r="A5888">
        <v>105886</v>
      </c>
      <c r="B5888" s="1">
        <v>46204</v>
      </c>
      <c r="C5888" t="s">
        <v>540</v>
      </c>
      <c r="D5888" t="s">
        <v>1070</v>
      </c>
      <c r="E5888">
        <v>1</v>
      </c>
      <c r="F5888">
        <v>4899</v>
      </c>
      <c r="G5888">
        <v>5</v>
      </c>
      <c r="H5888" t="s">
        <v>1017</v>
      </c>
    </row>
    <row r="5889" spans="1:8" x14ac:dyDescent="0.25">
      <c r="A5889">
        <v>105887</v>
      </c>
      <c r="B5889" s="1">
        <v>46204</v>
      </c>
      <c r="C5889" t="s">
        <v>868</v>
      </c>
      <c r="D5889" t="s">
        <v>1070</v>
      </c>
      <c r="E5889">
        <v>1</v>
      </c>
      <c r="F5889">
        <v>2402</v>
      </c>
      <c r="G5889">
        <v>10</v>
      </c>
      <c r="H5889" t="s">
        <v>1018</v>
      </c>
    </row>
    <row r="5890" spans="1:8" x14ac:dyDescent="0.25">
      <c r="A5890">
        <v>105888</v>
      </c>
      <c r="B5890" s="1">
        <v>46204</v>
      </c>
      <c r="C5890" t="s">
        <v>920</v>
      </c>
      <c r="D5890" t="s">
        <v>1108</v>
      </c>
      <c r="E5890">
        <v>4</v>
      </c>
      <c r="F5890">
        <v>2690</v>
      </c>
      <c r="G5890">
        <v>0</v>
      </c>
      <c r="H5890" t="s">
        <v>1021</v>
      </c>
    </row>
    <row r="5891" spans="1:8" x14ac:dyDescent="0.25">
      <c r="A5891">
        <v>105889</v>
      </c>
      <c r="B5891" s="1">
        <v>46204</v>
      </c>
      <c r="C5891" t="s">
        <v>589</v>
      </c>
      <c r="D5891" t="s">
        <v>1154</v>
      </c>
      <c r="E5891">
        <v>3</v>
      </c>
      <c r="F5891">
        <v>476</v>
      </c>
      <c r="G5891">
        <v>10</v>
      </c>
      <c r="H5891" t="s">
        <v>1019</v>
      </c>
    </row>
    <row r="5892" spans="1:8" x14ac:dyDescent="0.25">
      <c r="A5892">
        <v>105890</v>
      </c>
      <c r="B5892" s="1">
        <v>46204</v>
      </c>
      <c r="C5892" t="s">
        <v>716</v>
      </c>
      <c r="D5892" t="s">
        <v>1168</v>
      </c>
      <c r="E5892">
        <v>2</v>
      </c>
      <c r="F5892">
        <v>4138</v>
      </c>
      <c r="G5892">
        <v>10</v>
      </c>
      <c r="H5892" t="s">
        <v>1018</v>
      </c>
    </row>
    <row r="5893" spans="1:8" x14ac:dyDescent="0.25">
      <c r="A5893">
        <v>105891</v>
      </c>
      <c r="B5893" s="1">
        <v>46204</v>
      </c>
      <c r="C5893" t="s">
        <v>382</v>
      </c>
      <c r="D5893" t="s">
        <v>1079</v>
      </c>
      <c r="E5893">
        <v>3</v>
      </c>
      <c r="F5893">
        <v>237</v>
      </c>
      <c r="G5893">
        <v>0</v>
      </c>
      <c r="H5893" t="s">
        <v>1025</v>
      </c>
    </row>
    <row r="5894" spans="1:8" x14ac:dyDescent="0.25">
      <c r="A5894">
        <v>105892</v>
      </c>
      <c r="B5894" s="1">
        <v>46204</v>
      </c>
      <c r="C5894" t="s">
        <v>414</v>
      </c>
      <c r="D5894" t="s">
        <v>1161</v>
      </c>
      <c r="E5894">
        <v>4</v>
      </c>
      <c r="F5894">
        <v>2982</v>
      </c>
      <c r="G5894">
        <v>10</v>
      </c>
      <c r="H5894" t="s">
        <v>1019</v>
      </c>
    </row>
    <row r="5895" spans="1:8" x14ac:dyDescent="0.25">
      <c r="A5895">
        <v>105893</v>
      </c>
      <c r="B5895" s="1">
        <v>46204</v>
      </c>
      <c r="C5895" t="s">
        <v>664</v>
      </c>
      <c r="D5895" t="s">
        <v>1099</v>
      </c>
      <c r="E5895">
        <v>1</v>
      </c>
      <c r="F5895">
        <v>2930</v>
      </c>
      <c r="G5895">
        <v>0</v>
      </c>
      <c r="H5895" t="s">
        <v>1020</v>
      </c>
    </row>
    <row r="5896" spans="1:8" x14ac:dyDescent="0.25">
      <c r="A5896">
        <v>105894</v>
      </c>
      <c r="B5896" s="1">
        <v>46204</v>
      </c>
      <c r="C5896" t="s">
        <v>232</v>
      </c>
      <c r="D5896" t="s">
        <v>1075</v>
      </c>
      <c r="E5896">
        <v>3</v>
      </c>
      <c r="F5896">
        <v>2913</v>
      </c>
      <c r="G5896">
        <v>0</v>
      </c>
      <c r="H5896" t="s">
        <v>1021</v>
      </c>
    </row>
    <row r="5897" spans="1:8" x14ac:dyDescent="0.25">
      <c r="A5897">
        <v>105895</v>
      </c>
      <c r="B5897" s="1">
        <v>46204</v>
      </c>
      <c r="C5897" t="s">
        <v>154</v>
      </c>
      <c r="D5897" t="s">
        <v>1119</v>
      </c>
      <c r="E5897">
        <v>1</v>
      </c>
      <c r="F5897">
        <v>1101</v>
      </c>
      <c r="G5897">
        <v>0</v>
      </c>
      <c r="H5897" t="s">
        <v>1023</v>
      </c>
    </row>
    <row r="5898" spans="1:8" x14ac:dyDescent="0.25">
      <c r="A5898">
        <v>105896</v>
      </c>
      <c r="B5898" s="1">
        <v>46204</v>
      </c>
      <c r="C5898" t="s">
        <v>561</v>
      </c>
      <c r="D5898" t="s">
        <v>1090</v>
      </c>
      <c r="E5898">
        <v>4</v>
      </c>
      <c r="F5898">
        <v>633</v>
      </c>
      <c r="G5898">
        <v>10</v>
      </c>
      <c r="H5898" t="s">
        <v>1016</v>
      </c>
    </row>
    <row r="5899" spans="1:8" x14ac:dyDescent="0.25">
      <c r="A5899">
        <v>105897</v>
      </c>
      <c r="B5899" s="1">
        <v>46204</v>
      </c>
      <c r="C5899" t="s">
        <v>256</v>
      </c>
      <c r="D5899" t="s">
        <v>1068</v>
      </c>
      <c r="E5899">
        <v>3</v>
      </c>
      <c r="F5899">
        <v>3443</v>
      </c>
      <c r="G5899">
        <v>10</v>
      </c>
      <c r="H5899" t="s">
        <v>1019</v>
      </c>
    </row>
    <row r="5900" spans="1:8" x14ac:dyDescent="0.25">
      <c r="A5900">
        <v>105898</v>
      </c>
      <c r="B5900" s="1">
        <v>46204</v>
      </c>
      <c r="C5900" t="s">
        <v>615</v>
      </c>
      <c r="D5900" t="s">
        <v>1141</v>
      </c>
      <c r="E5900">
        <v>3</v>
      </c>
      <c r="F5900">
        <v>4549</v>
      </c>
      <c r="G5900">
        <v>0</v>
      </c>
      <c r="H5900" t="s">
        <v>1021</v>
      </c>
    </row>
    <row r="5901" spans="1:8" x14ac:dyDescent="0.25">
      <c r="A5901">
        <v>105899</v>
      </c>
      <c r="B5901" s="1">
        <v>46204</v>
      </c>
      <c r="C5901" t="s">
        <v>24</v>
      </c>
      <c r="D5901" t="s">
        <v>1155</v>
      </c>
      <c r="E5901">
        <v>4</v>
      </c>
      <c r="F5901">
        <v>3670</v>
      </c>
      <c r="G5901">
        <v>0</v>
      </c>
      <c r="H5901" t="s">
        <v>1018</v>
      </c>
    </row>
    <row r="5902" spans="1:8" x14ac:dyDescent="0.25">
      <c r="A5902">
        <v>105900</v>
      </c>
      <c r="B5902" s="1">
        <v>46204</v>
      </c>
      <c r="C5902" t="s">
        <v>148</v>
      </c>
      <c r="D5902" t="s">
        <v>1142</v>
      </c>
      <c r="E5902">
        <v>4</v>
      </c>
      <c r="F5902">
        <v>2796</v>
      </c>
      <c r="G5902">
        <v>5</v>
      </c>
      <c r="H5902" t="s">
        <v>1019</v>
      </c>
    </row>
    <row r="5903" spans="1:8" x14ac:dyDescent="0.25">
      <c r="A5903">
        <v>105901</v>
      </c>
      <c r="B5903" s="1">
        <v>46204</v>
      </c>
      <c r="C5903" t="s">
        <v>464</v>
      </c>
      <c r="D5903" t="s">
        <v>1097</v>
      </c>
      <c r="E5903">
        <v>5</v>
      </c>
      <c r="F5903">
        <v>3247</v>
      </c>
      <c r="G5903">
        <v>0</v>
      </c>
      <c r="H5903" t="s">
        <v>1020</v>
      </c>
    </row>
    <row r="5904" spans="1:8" x14ac:dyDescent="0.25">
      <c r="A5904">
        <v>105902</v>
      </c>
      <c r="B5904" s="1">
        <v>46204</v>
      </c>
      <c r="C5904" t="s">
        <v>982</v>
      </c>
      <c r="D5904" t="s">
        <v>1040</v>
      </c>
      <c r="E5904">
        <v>3</v>
      </c>
      <c r="F5904">
        <v>3142</v>
      </c>
      <c r="G5904">
        <v>5</v>
      </c>
      <c r="H5904" t="s">
        <v>1021</v>
      </c>
    </row>
    <row r="5905" spans="1:8" x14ac:dyDescent="0.25">
      <c r="A5905">
        <v>105903</v>
      </c>
      <c r="B5905" s="1">
        <v>46204</v>
      </c>
      <c r="C5905" t="s">
        <v>789</v>
      </c>
      <c r="D5905" t="s">
        <v>1059</v>
      </c>
      <c r="E5905">
        <v>5</v>
      </c>
      <c r="F5905">
        <v>2427</v>
      </c>
      <c r="G5905">
        <v>5</v>
      </c>
      <c r="H5905" t="s">
        <v>1025</v>
      </c>
    </row>
    <row r="5906" spans="1:8" x14ac:dyDescent="0.25">
      <c r="A5906">
        <v>105904</v>
      </c>
      <c r="B5906" s="1">
        <v>46204</v>
      </c>
      <c r="C5906" t="s">
        <v>246</v>
      </c>
      <c r="D5906" t="s">
        <v>1154</v>
      </c>
      <c r="E5906">
        <v>4</v>
      </c>
      <c r="F5906">
        <v>3930</v>
      </c>
      <c r="G5906">
        <v>5</v>
      </c>
      <c r="H5906" t="s">
        <v>1022</v>
      </c>
    </row>
    <row r="5907" spans="1:8" x14ac:dyDescent="0.25">
      <c r="A5907">
        <v>105905</v>
      </c>
      <c r="B5907" s="1">
        <v>46204</v>
      </c>
      <c r="C5907" t="s">
        <v>598</v>
      </c>
      <c r="D5907" t="s">
        <v>1091</v>
      </c>
      <c r="E5907">
        <v>1</v>
      </c>
      <c r="F5907">
        <v>276</v>
      </c>
      <c r="G5907">
        <v>10</v>
      </c>
      <c r="H5907" t="s">
        <v>1016</v>
      </c>
    </row>
    <row r="5908" spans="1:8" x14ac:dyDescent="0.25">
      <c r="A5908">
        <v>105906</v>
      </c>
      <c r="B5908" s="1">
        <v>46204</v>
      </c>
      <c r="C5908" t="s">
        <v>830</v>
      </c>
      <c r="D5908" t="s">
        <v>1177</v>
      </c>
      <c r="E5908">
        <v>5</v>
      </c>
      <c r="F5908">
        <v>1782</v>
      </c>
      <c r="G5908">
        <v>0</v>
      </c>
      <c r="H5908" t="s">
        <v>1023</v>
      </c>
    </row>
    <row r="5909" spans="1:8" x14ac:dyDescent="0.25">
      <c r="A5909">
        <v>105907</v>
      </c>
      <c r="B5909" s="1">
        <v>46204</v>
      </c>
      <c r="C5909" t="s">
        <v>723</v>
      </c>
      <c r="D5909" t="s">
        <v>1065</v>
      </c>
      <c r="E5909">
        <v>4</v>
      </c>
      <c r="F5909">
        <v>4903</v>
      </c>
      <c r="G5909">
        <v>10</v>
      </c>
      <c r="H5909" t="s">
        <v>1022</v>
      </c>
    </row>
    <row r="5910" spans="1:8" x14ac:dyDescent="0.25">
      <c r="A5910">
        <v>105908</v>
      </c>
      <c r="B5910" s="1">
        <v>46204</v>
      </c>
      <c r="C5910" t="s">
        <v>176</v>
      </c>
      <c r="D5910" t="s">
        <v>1101</v>
      </c>
      <c r="E5910">
        <v>4</v>
      </c>
      <c r="F5910">
        <v>4732</v>
      </c>
      <c r="G5910">
        <v>5</v>
      </c>
      <c r="H5910" t="s">
        <v>1025</v>
      </c>
    </row>
    <row r="5911" spans="1:8" x14ac:dyDescent="0.25">
      <c r="A5911">
        <v>105909</v>
      </c>
      <c r="B5911" s="1">
        <v>46204</v>
      </c>
      <c r="C5911" t="s">
        <v>927</v>
      </c>
      <c r="D5911" t="s">
        <v>1030</v>
      </c>
      <c r="E5911">
        <v>1</v>
      </c>
      <c r="F5911">
        <v>4887</v>
      </c>
      <c r="G5911">
        <v>5</v>
      </c>
      <c r="H5911" t="s">
        <v>1022</v>
      </c>
    </row>
    <row r="5912" spans="1:8" x14ac:dyDescent="0.25">
      <c r="A5912">
        <v>105910</v>
      </c>
      <c r="B5912" s="1">
        <v>46204</v>
      </c>
      <c r="C5912" t="s">
        <v>733</v>
      </c>
      <c r="D5912" t="s">
        <v>1149</v>
      </c>
      <c r="E5912">
        <v>4</v>
      </c>
      <c r="F5912">
        <v>3309</v>
      </c>
      <c r="G5912">
        <v>0</v>
      </c>
      <c r="H5912" t="s">
        <v>1020</v>
      </c>
    </row>
    <row r="5913" spans="1:8" x14ac:dyDescent="0.25">
      <c r="A5913">
        <v>105911</v>
      </c>
      <c r="B5913" s="1">
        <v>46204</v>
      </c>
      <c r="C5913" t="s">
        <v>17</v>
      </c>
      <c r="D5913" t="s">
        <v>1143</v>
      </c>
      <c r="E5913">
        <v>3</v>
      </c>
      <c r="F5913">
        <v>4771</v>
      </c>
      <c r="G5913">
        <v>5</v>
      </c>
      <c r="H5913" t="s">
        <v>1022</v>
      </c>
    </row>
    <row r="5914" spans="1:8" x14ac:dyDescent="0.25">
      <c r="A5914">
        <v>105912</v>
      </c>
      <c r="B5914" s="1">
        <v>46204</v>
      </c>
      <c r="C5914" t="s">
        <v>285</v>
      </c>
      <c r="D5914" t="s">
        <v>1082</v>
      </c>
      <c r="E5914">
        <v>4</v>
      </c>
      <c r="F5914">
        <v>4611</v>
      </c>
      <c r="G5914">
        <v>5</v>
      </c>
      <c r="H5914" t="s">
        <v>1023</v>
      </c>
    </row>
    <row r="5915" spans="1:8" x14ac:dyDescent="0.25">
      <c r="A5915">
        <v>105913</v>
      </c>
      <c r="B5915" s="1">
        <v>46204</v>
      </c>
      <c r="C5915" t="s">
        <v>726</v>
      </c>
      <c r="D5915" t="s">
        <v>1170</v>
      </c>
      <c r="E5915">
        <v>5</v>
      </c>
      <c r="F5915">
        <v>171</v>
      </c>
      <c r="G5915">
        <v>5</v>
      </c>
      <c r="H5915" t="s">
        <v>1024</v>
      </c>
    </row>
    <row r="5916" spans="1:8" x14ac:dyDescent="0.25">
      <c r="A5916">
        <v>105914</v>
      </c>
      <c r="B5916" s="1">
        <v>46204</v>
      </c>
      <c r="C5916" t="s">
        <v>700</v>
      </c>
      <c r="D5916" t="s">
        <v>1164</v>
      </c>
      <c r="E5916">
        <v>1</v>
      </c>
      <c r="F5916">
        <v>2544</v>
      </c>
      <c r="G5916">
        <v>10</v>
      </c>
      <c r="H5916" t="s">
        <v>1017</v>
      </c>
    </row>
    <row r="5917" spans="1:8" x14ac:dyDescent="0.25">
      <c r="A5917">
        <v>105915</v>
      </c>
      <c r="B5917" s="1">
        <v>46204</v>
      </c>
      <c r="C5917" t="s">
        <v>502</v>
      </c>
      <c r="D5917" t="s">
        <v>1039</v>
      </c>
      <c r="E5917">
        <v>1</v>
      </c>
      <c r="F5917">
        <v>1573</v>
      </c>
      <c r="G5917">
        <v>10</v>
      </c>
      <c r="H5917" t="s">
        <v>1024</v>
      </c>
    </row>
    <row r="5918" spans="1:8" x14ac:dyDescent="0.25">
      <c r="A5918">
        <v>105916</v>
      </c>
      <c r="B5918" s="1">
        <v>46204</v>
      </c>
      <c r="C5918" t="s">
        <v>344</v>
      </c>
      <c r="D5918" t="s">
        <v>1079</v>
      </c>
      <c r="E5918">
        <v>3</v>
      </c>
      <c r="F5918">
        <v>2467</v>
      </c>
      <c r="G5918">
        <v>0</v>
      </c>
      <c r="H5918" t="s">
        <v>1020</v>
      </c>
    </row>
    <row r="5919" spans="1:8" x14ac:dyDescent="0.25">
      <c r="A5919">
        <v>105917</v>
      </c>
      <c r="B5919" s="1">
        <v>46204</v>
      </c>
      <c r="C5919" t="s">
        <v>184</v>
      </c>
      <c r="D5919" t="s">
        <v>1159</v>
      </c>
      <c r="E5919">
        <v>4</v>
      </c>
      <c r="F5919">
        <v>2384</v>
      </c>
      <c r="G5919">
        <v>10</v>
      </c>
      <c r="H5919" t="s">
        <v>1025</v>
      </c>
    </row>
    <row r="5920" spans="1:8" x14ac:dyDescent="0.25">
      <c r="A5920">
        <v>105918</v>
      </c>
      <c r="B5920" s="1">
        <v>46204</v>
      </c>
      <c r="C5920" t="s">
        <v>526</v>
      </c>
      <c r="D5920" t="s">
        <v>1058</v>
      </c>
      <c r="E5920">
        <v>2</v>
      </c>
      <c r="F5920">
        <v>2537</v>
      </c>
      <c r="G5920">
        <v>10</v>
      </c>
      <c r="H5920" t="s">
        <v>1017</v>
      </c>
    </row>
    <row r="5921" spans="1:8" x14ac:dyDescent="0.25">
      <c r="A5921">
        <v>105919</v>
      </c>
      <c r="B5921" s="1">
        <v>46204</v>
      </c>
      <c r="C5921" t="s">
        <v>287</v>
      </c>
      <c r="D5921" t="s">
        <v>1081</v>
      </c>
      <c r="E5921">
        <v>5</v>
      </c>
      <c r="F5921">
        <v>2232</v>
      </c>
      <c r="G5921">
        <v>5</v>
      </c>
      <c r="H5921" t="s">
        <v>1018</v>
      </c>
    </row>
    <row r="5922" spans="1:8" x14ac:dyDescent="0.25">
      <c r="A5922">
        <v>105920</v>
      </c>
      <c r="B5922" s="1">
        <v>46204</v>
      </c>
      <c r="C5922" t="s">
        <v>440</v>
      </c>
      <c r="D5922" t="s">
        <v>1136</v>
      </c>
      <c r="E5922">
        <v>5</v>
      </c>
      <c r="F5922">
        <v>480</v>
      </c>
      <c r="G5922">
        <v>5</v>
      </c>
      <c r="H5922" t="s">
        <v>1017</v>
      </c>
    </row>
    <row r="5923" spans="1:8" x14ac:dyDescent="0.25">
      <c r="A5923">
        <v>105921</v>
      </c>
      <c r="B5923" s="1">
        <v>46204</v>
      </c>
      <c r="C5923" t="s">
        <v>472</v>
      </c>
      <c r="D5923" t="s">
        <v>1037</v>
      </c>
      <c r="E5923">
        <v>1</v>
      </c>
      <c r="F5923">
        <v>2094</v>
      </c>
      <c r="G5923">
        <v>10</v>
      </c>
      <c r="H5923" t="s">
        <v>1020</v>
      </c>
    </row>
    <row r="5924" spans="1:8" x14ac:dyDescent="0.25">
      <c r="A5924">
        <v>105922</v>
      </c>
      <c r="B5924" s="1">
        <v>46204</v>
      </c>
      <c r="C5924" t="s">
        <v>111</v>
      </c>
      <c r="D5924" t="s">
        <v>1061</v>
      </c>
      <c r="E5924">
        <v>1</v>
      </c>
      <c r="F5924">
        <v>986</v>
      </c>
      <c r="G5924">
        <v>5</v>
      </c>
      <c r="H5924" t="s">
        <v>1024</v>
      </c>
    </row>
    <row r="5925" spans="1:8" x14ac:dyDescent="0.25">
      <c r="A5925">
        <v>105923</v>
      </c>
      <c r="B5925" s="1">
        <v>46204</v>
      </c>
      <c r="C5925" t="s">
        <v>999</v>
      </c>
      <c r="D5925" t="s">
        <v>1073</v>
      </c>
      <c r="E5925">
        <v>2</v>
      </c>
      <c r="F5925">
        <v>4513</v>
      </c>
      <c r="G5925">
        <v>5</v>
      </c>
      <c r="H5925" t="s">
        <v>1019</v>
      </c>
    </row>
    <row r="5926" spans="1:8" x14ac:dyDescent="0.25">
      <c r="A5926">
        <v>105924</v>
      </c>
      <c r="B5926" s="1">
        <v>46204</v>
      </c>
      <c r="C5926" t="s">
        <v>983</v>
      </c>
      <c r="D5926" t="s">
        <v>1118</v>
      </c>
      <c r="E5926">
        <v>3</v>
      </c>
      <c r="F5926">
        <v>2807</v>
      </c>
      <c r="G5926">
        <v>0</v>
      </c>
      <c r="H5926" t="s">
        <v>1016</v>
      </c>
    </row>
    <row r="5927" spans="1:8" x14ac:dyDescent="0.25">
      <c r="A5927">
        <v>105925</v>
      </c>
      <c r="B5927" s="1">
        <v>46204</v>
      </c>
      <c r="C5927" t="s">
        <v>811</v>
      </c>
      <c r="D5927" t="s">
        <v>1129</v>
      </c>
      <c r="E5927">
        <v>4</v>
      </c>
      <c r="F5927">
        <v>4936</v>
      </c>
      <c r="G5927">
        <v>10</v>
      </c>
      <c r="H5927" t="s">
        <v>1018</v>
      </c>
    </row>
    <row r="5928" spans="1:8" x14ac:dyDescent="0.25">
      <c r="A5928">
        <v>105926</v>
      </c>
      <c r="B5928" s="1">
        <v>46204</v>
      </c>
      <c r="C5928" t="s">
        <v>768</v>
      </c>
      <c r="D5928" t="s">
        <v>1126</v>
      </c>
      <c r="E5928">
        <v>2</v>
      </c>
      <c r="F5928">
        <v>4702</v>
      </c>
      <c r="G5928">
        <v>0</v>
      </c>
      <c r="H5928" t="s">
        <v>1024</v>
      </c>
    </row>
    <row r="5929" spans="1:8" x14ac:dyDescent="0.25">
      <c r="A5929">
        <v>105927</v>
      </c>
      <c r="B5929" s="1">
        <v>46204</v>
      </c>
      <c r="C5929" t="s">
        <v>468</v>
      </c>
      <c r="D5929" t="s">
        <v>1155</v>
      </c>
      <c r="E5929">
        <v>2</v>
      </c>
      <c r="F5929">
        <v>56</v>
      </c>
      <c r="G5929">
        <v>10</v>
      </c>
      <c r="H5929" t="s">
        <v>1025</v>
      </c>
    </row>
    <row r="5930" spans="1:8" x14ac:dyDescent="0.25">
      <c r="A5930">
        <v>105928</v>
      </c>
      <c r="B5930" s="1">
        <v>46204</v>
      </c>
      <c r="C5930" t="s">
        <v>372</v>
      </c>
      <c r="D5930" t="s">
        <v>1135</v>
      </c>
      <c r="E5930">
        <v>2</v>
      </c>
      <c r="F5930">
        <v>1981</v>
      </c>
      <c r="G5930">
        <v>0</v>
      </c>
      <c r="H5930" t="s">
        <v>1020</v>
      </c>
    </row>
    <row r="5931" spans="1:8" x14ac:dyDescent="0.25">
      <c r="A5931">
        <v>105929</v>
      </c>
      <c r="B5931" s="1">
        <v>46204</v>
      </c>
      <c r="C5931" t="s">
        <v>9</v>
      </c>
      <c r="D5931" t="s">
        <v>1070</v>
      </c>
      <c r="E5931">
        <v>5</v>
      </c>
      <c r="F5931">
        <v>1137</v>
      </c>
      <c r="G5931">
        <v>10</v>
      </c>
      <c r="H5931" t="s">
        <v>1022</v>
      </c>
    </row>
    <row r="5932" spans="1:8" x14ac:dyDescent="0.25">
      <c r="A5932">
        <v>105930</v>
      </c>
      <c r="B5932" s="1">
        <v>46204</v>
      </c>
      <c r="C5932" t="s">
        <v>128</v>
      </c>
      <c r="D5932" t="s">
        <v>1042</v>
      </c>
      <c r="E5932">
        <v>3</v>
      </c>
      <c r="F5932">
        <v>4875</v>
      </c>
      <c r="G5932">
        <v>10</v>
      </c>
      <c r="H5932" t="s">
        <v>1022</v>
      </c>
    </row>
    <row r="5933" spans="1:8" x14ac:dyDescent="0.25">
      <c r="A5933">
        <v>105931</v>
      </c>
      <c r="B5933" s="1">
        <v>46204</v>
      </c>
      <c r="C5933" t="s">
        <v>708</v>
      </c>
      <c r="D5933" t="s">
        <v>1145</v>
      </c>
      <c r="E5933">
        <v>2</v>
      </c>
      <c r="F5933">
        <v>2548</v>
      </c>
      <c r="G5933">
        <v>5</v>
      </c>
      <c r="H5933" t="s">
        <v>1021</v>
      </c>
    </row>
    <row r="5934" spans="1:8" x14ac:dyDescent="0.25">
      <c r="A5934">
        <v>105932</v>
      </c>
      <c r="B5934" s="1">
        <v>46204</v>
      </c>
      <c r="C5934" t="s">
        <v>641</v>
      </c>
      <c r="D5934" t="s">
        <v>1171</v>
      </c>
      <c r="E5934">
        <v>4</v>
      </c>
      <c r="F5934">
        <v>4091</v>
      </c>
      <c r="G5934">
        <v>10</v>
      </c>
      <c r="H5934" t="s">
        <v>1019</v>
      </c>
    </row>
    <row r="5935" spans="1:8" x14ac:dyDescent="0.25">
      <c r="A5935">
        <v>105933</v>
      </c>
      <c r="B5935" s="1">
        <v>46204</v>
      </c>
      <c r="C5935" t="s">
        <v>798</v>
      </c>
      <c r="D5935" t="s">
        <v>1086</v>
      </c>
      <c r="E5935">
        <v>4</v>
      </c>
      <c r="F5935">
        <v>1919</v>
      </c>
      <c r="G5935">
        <v>0</v>
      </c>
      <c r="H5935" t="s">
        <v>1022</v>
      </c>
    </row>
    <row r="5936" spans="1:8" x14ac:dyDescent="0.25">
      <c r="A5936">
        <v>105934</v>
      </c>
      <c r="B5936" s="1">
        <v>46204</v>
      </c>
      <c r="C5936" t="s">
        <v>989</v>
      </c>
      <c r="D5936" t="s">
        <v>1037</v>
      </c>
      <c r="E5936">
        <v>1</v>
      </c>
      <c r="F5936">
        <v>1633</v>
      </c>
      <c r="G5936">
        <v>0</v>
      </c>
      <c r="H5936" t="s">
        <v>1025</v>
      </c>
    </row>
    <row r="5937" spans="1:8" x14ac:dyDescent="0.25">
      <c r="A5937">
        <v>105935</v>
      </c>
      <c r="B5937" s="1">
        <v>46204</v>
      </c>
      <c r="C5937" t="s">
        <v>71</v>
      </c>
      <c r="D5937" t="s">
        <v>1165</v>
      </c>
      <c r="E5937">
        <v>5</v>
      </c>
      <c r="F5937">
        <v>3529</v>
      </c>
      <c r="G5937">
        <v>10</v>
      </c>
      <c r="H5937" t="s">
        <v>1020</v>
      </c>
    </row>
    <row r="5938" spans="1:8" x14ac:dyDescent="0.25">
      <c r="A5938">
        <v>105936</v>
      </c>
      <c r="B5938" s="1">
        <v>46204</v>
      </c>
      <c r="C5938" t="s">
        <v>755</v>
      </c>
      <c r="D5938" t="s">
        <v>1112</v>
      </c>
      <c r="E5938">
        <v>5</v>
      </c>
      <c r="F5938">
        <v>1953</v>
      </c>
      <c r="G5938">
        <v>0</v>
      </c>
      <c r="H5938" t="s">
        <v>1019</v>
      </c>
    </row>
    <row r="5939" spans="1:8" x14ac:dyDescent="0.25">
      <c r="A5939">
        <v>105937</v>
      </c>
      <c r="B5939" s="1">
        <v>46204</v>
      </c>
      <c r="C5939" t="s">
        <v>771</v>
      </c>
      <c r="D5939" t="s">
        <v>1085</v>
      </c>
      <c r="E5939">
        <v>4</v>
      </c>
      <c r="F5939">
        <v>1158</v>
      </c>
      <c r="G5939">
        <v>10</v>
      </c>
      <c r="H5939" t="s">
        <v>1025</v>
      </c>
    </row>
    <row r="5940" spans="1:8" x14ac:dyDescent="0.25">
      <c r="A5940">
        <v>105938</v>
      </c>
      <c r="B5940" s="1">
        <v>46204</v>
      </c>
      <c r="C5940" t="s">
        <v>270</v>
      </c>
      <c r="D5940" t="s">
        <v>1167</v>
      </c>
      <c r="E5940">
        <v>5</v>
      </c>
      <c r="F5940">
        <v>1780</v>
      </c>
      <c r="G5940">
        <v>10</v>
      </c>
      <c r="H5940" t="s">
        <v>1016</v>
      </c>
    </row>
    <row r="5941" spans="1:8" x14ac:dyDescent="0.25">
      <c r="A5941">
        <v>105939</v>
      </c>
      <c r="B5941" s="1">
        <v>46204</v>
      </c>
      <c r="C5941" t="s">
        <v>54</v>
      </c>
      <c r="D5941" t="s">
        <v>1137</v>
      </c>
      <c r="E5941">
        <v>2</v>
      </c>
      <c r="F5941">
        <v>4728</v>
      </c>
      <c r="G5941">
        <v>0</v>
      </c>
      <c r="H5941" t="s">
        <v>1021</v>
      </c>
    </row>
    <row r="5942" spans="1:8" x14ac:dyDescent="0.25">
      <c r="A5942">
        <v>105940</v>
      </c>
      <c r="B5942" s="1">
        <v>46204</v>
      </c>
      <c r="C5942" t="s">
        <v>56</v>
      </c>
      <c r="D5942" t="s">
        <v>1032</v>
      </c>
      <c r="E5942">
        <v>2</v>
      </c>
      <c r="F5942">
        <v>4000</v>
      </c>
      <c r="G5942">
        <v>10</v>
      </c>
      <c r="H5942" t="s">
        <v>1017</v>
      </c>
    </row>
    <row r="5943" spans="1:8" x14ac:dyDescent="0.25">
      <c r="A5943">
        <v>105941</v>
      </c>
      <c r="B5943" s="1">
        <v>46204</v>
      </c>
      <c r="C5943" t="s">
        <v>872</v>
      </c>
      <c r="D5943" t="s">
        <v>1033</v>
      </c>
      <c r="E5943">
        <v>5</v>
      </c>
      <c r="F5943">
        <v>3352</v>
      </c>
      <c r="G5943">
        <v>10</v>
      </c>
      <c r="H5943" t="s">
        <v>1024</v>
      </c>
    </row>
    <row r="5944" spans="1:8" x14ac:dyDescent="0.25">
      <c r="A5944">
        <v>105942</v>
      </c>
      <c r="B5944" s="1">
        <v>46204</v>
      </c>
      <c r="C5944" t="s">
        <v>985</v>
      </c>
      <c r="D5944" t="s">
        <v>1109</v>
      </c>
      <c r="E5944">
        <v>2</v>
      </c>
      <c r="F5944">
        <v>2772</v>
      </c>
      <c r="G5944">
        <v>5</v>
      </c>
      <c r="H5944" t="s">
        <v>1023</v>
      </c>
    </row>
    <row r="5945" spans="1:8" x14ac:dyDescent="0.25">
      <c r="A5945">
        <v>105943</v>
      </c>
      <c r="B5945" s="1">
        <v>46204</v>
      </c>
      <c r="C5945" t="s">
        <v>626</v>
      </c>
      <c r="D5945" t="s">
        <v>1146</v>
      </c>
      <c r="E5945">
        <v>3</v>
      </c>
      <c r="F5945">
        <v>4626</v>
      </c>
      <c r="G5945">
        <v>0</v>
      </c>
      <c r="H5945" t="s">
        <v>1022</v>
      </c>
    </row>
    <row r="5946" spans="1:8" x14ac:dyDescent="0.25">
      <c r="A5946">
        <v>105944</v>
      </c>
      <c r="B5946" s="1">
        <v>46204</v>
      </c>
      <c r="C5946" t="s">
        <v>616</v>
      </c>
      <c r="D5946" t="s">
        <v>1067</v>
      </c>
      <c r="E5946">
        <v>4</v>
      </c>
      <c r="F5946">
        <v>4111</v>
      </c>
      <c r="G5946">
        <v>0</v>
      </c>
      <c r="H5946" t="s">
        <v>1018</v>
      </c>
    </row>
    <row r="5947" spans="1:8" x14ac:dyDescent="0.25">
      <c r="A5947">
        <v>105945</v>
      </c>
      <c r="B5947" s="1">
        <v>46204</v>
      </c>
      <c r="C5947" t="s">
        <v>630</v>
      </c>
      <c r="D5947" t="s">
        <v>1148</v>
      </c>
      <c r="E5947">
        <v>1</v>
      </c>
      <c r="F5947">
        <v>3089</v>
      </c>
      <c r="G5947">
        <v>5</v>
      </c>
      <c r="H5947" t="s">
        <v>1023</v>
      </c>
    </row>
    <row r="5948" spans="1:8" x14ac:dyDescent="0.25">
      <c r="A5948">
        <v>105946</v>
      </c>
      <c r="B5948" s="1">
        <v>46204</v>
      </c>
      <c r="C5948" t="s">
        <v>228</v>
      </c>
      <c r="D5948" t="s">
        <v>1130</v>
      </c>
      <c r="E5948">
        <v>4</v>
      </c>
      <c r="F5948">
        <v>1762</v>
      </c>
      <c r="G5948">
        <v>0</v>
      </c>
      <c r="H5948" t="s">
        <v>1023</v>
      </c>
    </row>
    <row r="5949" spans="1:8" x14ac:dyDescent="0.25">
      <c r="A5949">
        <v>105947</v>
      </c>
      <c r="B5949" s="1">
        <v>46204</v>
      </c>
      <c r="C5949" t="s">
        <v>875</v>
      </c>
      <c r="D5949" t="s">
        <v>1100</v>
      </c>
      <c r="E5949">
        <v>1</v>
      </c>
      <c r="F5949">
        <v>1080</v>
      </c>
      <c r="G5949">
        <v>10</v>
      </c>
      <c r="H5949" t="s">
        <v>1021</v>
      </c>
    </row>
    <row r="5950" spans="1:8" x14ac:dyDescent="0.25">
      <c r="A5950">
        <v>105948</v>
      </c>
      <c r="B5950" s="1">
        <v>46204</v>
      </c>
      <c r="C5950" t="s">
        <v>184</v>
      </c>
      <c r="D5950" t="s">
        <v>1077</v>
      </c>
      <c r="E5950">
        <v>2</v>
      </c>
      <c r="F5950">
        <v>1388</v>
      </c>
      <c r="G5950">
        <v>10</v>
      </c>
      <c r="H5950" t="s">
        <v>1025</v>
      </c>
    </row>
    <row r="5951" spans="1:8" x14ac:dyDescent="0.25">
      <c r="A5951">
        <v>105949</v>
      </c>
      <c r="B5951" s="1">
        <v>46204</v>
      </c>
      <c r="C5951" t="s">
        <v>518</v>
      </c>
      <c r="D5951" t="s">
        <v>1078</v>
      </c>
      <c r="E5951">
        <v>4</v>
      </c>
      <c r="F5951">
        <v>4021</v>
      </c>
      <c r="G5951">
        <v>10</v>
      </c>
      <c r="H5951" t="s">
        <v>1025</v>
      </c>
    </row>
    <row r="5952" spans="1:8" x14ac:dyDescent="0.25">
      <c r="A5952">
        <v>105950</v>
      </c>
      <c r="B5952" s="1">
        <v>46204</v>
      </c>
      <c r="C5952" t="s">
        <v>735</v>
      </c>
      <c r="D5952" t="s">
        <v>1139</v>
      </c>
      <c r="E5952">
        <v>3</v>
      </c>
      <c r="F5952">
        <v>805</v>
      </c>
      <c r="G5952">
        <v>5</v>
      </c>
      <c r="H5952" t="s">
        <v>1023</v>
      </c>
    </row>
    <row r="5953" spans="1:8" x14ac:dyDescent="0.25">
      <c r="A5953">
        <v>105951</v>
      </c>
      <c r="B5953" s="1">
        <v>46204</v>
      </c>
      <c r="C5953" t="s">
        <v>291</v>
      </c>
      <c r="D5953" t="s">
        <v>1066</v>
      </c>
      <c r="E5953">
        <v>4</v>
      </c>
      <c r="F5953">
        <v>4354</v>
      </c>
      <c r="G5953">
        <v>0</v>
      </c>
      <c r="H5953" t="s">
        <v>1023</v>
      </c>
    </row>
    <row r="5954" spans="1:8" x14ac:dyDescent="0.25">
      <c r="A5954">
        <v>105952</v>
      </c>
      <c r="B5954" s="1">
        <v>46204</v>
      </c>
      <c r="C5954" t="s">
        <v>84</v>
      </c>
      <c r="D5954" t="s">
        <v>1074</v>
      </c>
      <c r="E5954">
        <v>4</v>
      </c>
      <c r="F5954">
        <v>1511</v>
      </c>
      <c r="G5954">
        <v>10</v>
      </c>
      <c r="H5954" t="s">
        <v>1021</v>
      </c>
    </row>
    <row r="5955" spans="1:8" x14ac:dyDescent="0.25">
      <c r="A5955">
        <v>105953</v>
      </c>
      <c r="B5955" s="1">
        <v>46204</v>
      </c>
      <c r="C5955" t="s">
        <v>263</v>
      </c>
      <c r="D5955" t="s">
        <v>1030</v>
      </c>
      <c r="E5955">
        <v>3</v>
      </c>
      <c r="F5955">
        <v>162</v>
      </c>
      <c r="G5955">
        <v>0</v>
      </c>
      <c r="H5955" t="s">
        <v>1020</v>
      </c>
    </row>
    <row r="5956" spans="1:8" x14ac:dyDescent="0.25">
      <c r="A5956">
        <v>105954</v>
      </c>
      <c r="B5956" s="1">
        <v>46204</v>
      </c>
      <c r="C5956" t="s">
        <v>380</v>
      </c>
      <c r="D5956" t="s">
        <v>1093</v>
      </c>
      <c r="E5956">
        <v>1</v>
      </c>
      <c r="F5956">
        <v>2693</v>
      </c>
      <c r="G5956">
        <v>5</v>
      </c>
      <c r="H5956" t="s">
        <v>1022</v>
      </c>
    </row>
    <row r="5957" spans="1:8" x14ac:dyDescent="0.25">
      <c r="A5957">
        <v>105955</v>
      </c>
      <c r="B5957" s="1">
        <v>46204</v>
      </c>
      <c r="C5957" t="s">
        <v>688</v>
      </c>
      <c r="D5957" t="s">
        <v>1133</v>
      </c>
      <c r="E5957">
        <v>2</v>
      </c>
      <c r="F5957">
        <v>3409</v>
      </c>
      <c r="G5957">
        <v>0</v>
      </c>
      <c r="H5957" t="s">
        <v>1022</v>
      </c>
    </row>
    <row r="5958" spans="1:8" x14ac:dyDescent="0.25">
      <c r="A5958">
        <v>105956</v>
      </c>
      <c r="B5958" s="1">
        <v>46204</v>
      </c>
      <c r="C5958" t="s">
        <v>449</v>
      </c>
      <c r="D5958" t="s">
        <v>1077</v>
      </c>
      <c r="E5958">
        <v>4</v>
      </c>
      <c r="F5958">
        <v>1476</v>
      </c>
      <c r="G5958">
        <v>10</v>
      </c>
      <c r="H5958" t="s">
        <v>1020</v>
      </c>
    </row>
    <row r="5959" spans="1:8" x14ac:dyDescent="0.25">
      <c r="A5959">
        <v>105957</v>
      </c>
      <c r="B5959" s="1">
        <v>46204</v>
      </c>
      <c r="C5959" t="s">
        <v>398</v>
      </c>
      <c r="D5959" t="s">
        <v>1073</v>
      </c>
      <c r="E5959">
        <v>3</v>
      </c>
      <c r="F5959">
        <v>3569</v>
      </c>
      <c r="G5959">
        <v>5</v>
      </c>
      <c r="H5959" t="s">
        <v>1024</v>
      </c>
    </row>
    <row r="5960" spans="1:8" x14ac:dyDescent="0.25">
      <c r="A5960">
        <v>105958</v>
      </c>
      <c r="B5960" s="1">
        <v>46204</v>
      </c>
      <c r="C5960" t="s">
        <v>676</v>
      </c>
      <c r="D5960" t="s">
        <v>1170</v>
      </c>
      <c r="E5960">
        <v>4</v>
      </c>
      <c r="F5960">
        <v>2726</v>
      </c>
      <c r="G5960">
        <v>10</v>
      </c>
      <c r="H5960" t="s">
        <v>1019</v>
      </c>
    </row>
    <row r="5961" spans="1:8" x14ac:dyDescent="0.25">
      <c r="A5961">
        <v>105959</v>
      </c>
      <c r="B5961" s="1">
        <v>46204</v>
      </c>
      <c r="C5961" t="s">
        <v>648</v>
      </c>
      <c r="D5961" t="s">
        <v>1098</v>
      </c>
      <c r="E5961">
        <v>4</v>
      </c>
      <c r="F5961">
        <v>710</v>
      </c>
      <c r="G5961">
        <v>5</v>
      </c>
      <c r="H5961" t="s">
        <v>1016</v>
      </c>
    </row>
    <row r="5962" spans="1:8" x14ac:dyDescent="0.25">
      <c r="A5962">
        <v>105960</v>
      </c>
      <c r="B5962" s="1">
        <v>46204</v>
      </c>
      <c r="C5962" t="s">
        <v>881</v>
      </c>
      <c r="D5962" t="s">
        <v>1090</v>
      </c>
      <c r="E5962">
        <v>2</v>
      </c>
      <c r="F5962">
        <v>440</v>
      </c>
      <c r="G5962">
        <v>5</v>
      </c>
      <c r="H5962" t="s">
        <v>1022</v>
      </c>
    </row>
    <row r="5963" spans="1:8" x14ac:dyDescent="0.25">
      <c r="A5963">
        <v>105961</v>
      </c>
      <c r="B5963" s="1">
        <v>46204</v>
      </c>
      <c r="C5963" t="s">
        <v>144</v>
      </c>
      <c r="D5963" t="s">
        <v>1124</v>
      </c>
      <c r="E5963">
        <v>1</v>
      </c>
      <c r="F5963">
        <v>992</v>
      </c>
      <c r="G5963">
        <v>0</v>
      </c>
      <c r="H5963" t="s">
        <v>1025</v>
      </c>
    </row>
    <row r="5964" spans="1:8" x14ac:dyDescent="0.25">
      <c r="A5964">
        <v>105962</v>
      </c>
      <c r="B5964" s="1">
        <v>46204</v>
      </c>
      <c r="C5964" t="s">
        <v>930</v>
      </c>
      <c r="D5964" t="s">
        <v>1094</v>
      </c>
      <c r="E5964">
        <v>1</v>
      </c>
      <c r="F5964">
        <v>3249</v>
      </c>
      <c r="G5964">
        <v>0</v>
      </c>
      <c r="H5964" t="s">
        <v>1023</v>
      </c>
    </row>
    <row r="5965" spans="1:8" x14ac:dyDescent="0.25">
      <c r="A5965">
        <v>105963</v>
      </c>
      <c r="B5965" s="1">
        <v>46204</v>
      </c>
      <c r="C5965" t="s">
        <v>915</v>
      </c>
      <c r="D5965" t="s">
        <v>1096</v>
      </c>
      <c r="E5965">
        <v>4</v>
      </c>
      <c r="F5965">
        <v>1488</v>
      </c>
      <c r="G5965">
        <v>10</v>
      </c>
      <c r="H5965" t="s">
        <v>1025</v>
      </c>
    </row>
    <row r="5966" spans="1:8" x14ac:dyDescent="0.25">
      <c r="A5966">
        <v>105964</v>
      </c>
      <c r="B5966" s="1">
        <v>46204</v>
      </c>
      <c r="C5966" t="s">
        <v>715</v>
      </c>
      <c r="D5966" t="s">
        <v>1172</v>
      </c>
      <c r="E5966">
        <v>1</v>
      </c>
      <c r="F5966">
        <v>2225</v>
      </c>
      <c r="G5966">
        <v>10</v>
      </c>
      <c r="H5966" t="s">
        <v>1022</v>
      </c>
    </row>
    <row r="5967" spans="1:8" x14ac:dyDescent="0.25">
      <c r="A5967">
        <v>105965</v>
      </c>
      <c r="B5967" s="1">
        <v>46204</v>
      </c>
      <c r="C5967" t="s">
        <v>921</v>
      </c>
      <c r="D5967" t="s">
        <v>1153</v>
      </c>
      <c r="E5967">
        <v>2</v>
      </c>
      <c r="F5967">
        <v>2346</v>
      </c>
      <c r="G5967">
        <v>0</v>
      </c>
      <c r="H5967" t="s">
        <v>1021</v>
      </c>
    </row>
    <row r="5968" spans="1:8" x14ac:dyDescent="0.25">
      <c r="A5968">
        <v>105966</v>
      </c>
      <c r="B5968" s="1">
        <v>46204</v>
      </c>
      <c r="C5968" t="s">
        <v>415</v>
      </c>
      <c r="D5968" t="s">
        <v>1094</v>
      </c>
      <c r="E5968">
        <v>3</v>
      </c>
      <c r="F5968">
        <v>3935</v>
      </c>
      <c r="G5968">
        <v>0</v>
      </c>
      <c r="H5968" t="s">
        <v>1021</v>
      </c>
    </row>
    <row r="5969" spans="1:8" x14ac:dyDescent="0.25">
      <c r="A5969">
        <v>105967</v>
      </c>
      <c r="B5969" s="1">
        <v>46204</v>
      </c>
      <c r="C5969" t="s">
        <v>206</v>
      </c>
      <c r="D5969" t="s">
        <v>1055</v>
      </c>
      <c r="E5969">
        <v>3</v>
      </c>
      <c r="F5969">
        <v>945</v>
      </c>
      <c r="G5969">
        <v>10</v>
      </c>
      <c r="H5969" t="s">
        <v>1021</v>
      </c>
    </row>
    <row r="5970" spans="1:8" x14ac:dyDescent="0.25">
      <c r="A5970">
        <v>105968</v>
      </c>
      <c r="B5970" s="1">
        <v>46204</v>
      </c>
      <c r="C5970" t="s">
        <v>601</v>
      </c>
      <c r="D5970" t="s">
        <v>1049</v>
      </c>
      <c r="E5970">
        <v>4</v>
      </c>
      <c r="F5970">
        <v>1082</v>
      </c>
      <c r="G5970">
        <v>5</v>
      </c>
      <c r="H5970" t="s">
        <v>1025</v>
      </c>
    </row>
    <row r="5971" spans="1:8" x14ac:dyDescent="0.25">
      <c r="A5971">
        <v>105969</v>
      </c>
      <c r="B5971" s="1">
        <v>46204</v>
      </c>
      <c r="C5971" t="s">
        <v>94</v>
      </c>
      <c r="D5971" t="s">
        <v>1119</v>
      </c>
      <c r="E5971">
        <v>5</v>
      </c>
      <c r="F5971">
        <v>1412</v>
      </c>
      <c r="G5971">
        <v>0</v>
      </c>
      <c r="H5971" t="s">
        <v>1017</v>
      </c>
    </row>
    <row r="5972" spans="1:8" x14ac:dyDescent="0.25">
      <c r="A5972">
        <v>105970</v>
      </c>
      <c r="B5972" s="1">
        <v>46204</v>
      </c>
      <c r="C5972" t="s">
        <v>719</v>
      </c>
      <c r="D5972" t="s">
        <v>1068</v>
      </c>
      <c r="E5972">
        <v>3</v>
      </c>
      <c r="F5972">
        <v>3886</v>
      </c>
      <c r="G5972">
        <v>5</v>
      </c>
      <c r="H5972" t="s">
        <v>1024</v>
      </c>
    </row>
    <row r="5973" spans="1:8" x14ac:dyDescent="0.25">
      <c r="A5973">
        <v>105971</v>
      </c>
      <c r="B5973" s="1">
        <v>46204</v>
      </c>
      <c r="C5973" t="s">
        <v>843</v>
      </c>
      <c r="D5973" t="s">
        <v>1160</v>
      </c>
      <c r="E5973">
        <v>1</v>
      </c>
      <c r="F5973">
        <v>814</v>
      </c>
      <c r="G5973">
        <v>10</v>
      </c>
      <c r="H5973" t="s">
        <v>1023</v>
      </c>
    </row>
    <row r="5974" spans="1:8" x14ac:dyDescent="0.25">
      <c r="A5974">
        <v>105972</v>
      </c>
      <c r="B5974" s="1">
        <v>46204</v>
      </c>
      <c r="C5974" t="s">
        <v>811</v>
      </c>
      <c r="D5974" t="s">
        <v>1151</v>
      </c>
      <c r="E5974">
        <v>4</v>
      </c>
      <c r="F5974">
        <v>4036</v>
      </c>
      <c r="G5974">
        <v>10</v>
      </c>
      <c r="H5974" t="s">
        <v>1021</v>
      </c>
    </row>
    <row r="5975" spans="1:8" x14ac:dyDescent="0.25">
      <c r="A5975">
        <v>105973</v>
      </c>
      <c r="B5975" s="1">
        <v>46204</v>
      </c>
      <c r="C5975" t="s">
        <v>821</v>
      </c>
      <c r="D5975" t="s">
        <v>1133</v>
      </c>
      <c r="E5975">
        <v>4</v>
      </c>
      <c r="F5975">
        <v>1676</v>
      </c>
      <c r="G5975">
        <v>5</v>
      </c>
      <c r="H5975" t="s">
        <v>1018</v>
      </c>
    </row>
    <row r="5976" spans="1:8" x14ac:dyDescent="0.25">
      <c r="A5976">
        <v>105974</v>
      </c>
      <c r="B5976" s="1">
        <v>46204</v>
      </c>
      <c r="C5976" t="s">
        <v>459</v>
      </c>
      <c r="D5976" t="s">
        <v>1134</v>
      </c>
      <c r="E5976">
        <v>1</v>
      </c>
      <c r="F5976">
        <v>437</v>
      </c>
      <c r="G5976">
        <v>0</v>
      </c>
      <c r="H5976" t="s">
        <v>1018</v>
      </c>
    </row>
    <row r="5977" spans="1:8" x14ac:dyDescent="0.25">
      <c r="A5977">
        <v>105975</v>
      </c>
      <c r="B5977" s="1">
        <v>46204</v>
      </c>
      <c r="C5977" t="s">
        <v>429</v>
      </c>
      <c r="D5977" t="s">
        <v>1158</v>
      </c>
      <c r="E5977">
        <v>2</v>
      </c>
      <c r="F5977">
        <v>59</v>
      </c>
      <c r="G5977">
        <v>10</v>
      </c>
      <c r="H5977" t="s">
        <v>1024</v>
      </c>
    </row>
    <row r="5978" spans="1:8" x14ac:dyDescent="0.25">
      <c r="A5978">
        <v>105976</v>
      </c>
      <c r="B5978" s="1">
        <v>46204</v>
      </c>
      <c r="C5978" t="s">
        <v>990</v>
      </c>
      <c r="D5978" t="s">
        <v>1050</v>
      </c>
      <c r="E5978">
        <v>5</v>
      </c>
      <c r="F5978">
        <v>940</v>
      </c>
      <c r="G5978">
        <v>0</v>
      </c>
      <c r="H5978" t="s">
        <v>1017</v>
      </c>
    </row>
    <row r="5979" spans="1:8" x14ac:dyDescent="0.25">
      <c r="A5979">
        <v>105977</v>
      </c>
      <c r="B5979" s="1">
        <v>46204</v>
      </c>
      <c r="C5979" t="s">
        <v>276</v>
      </c>
      <c r="D5979" t="s">
        <v>1137</v>
      </c>
      <c r="E5979">
        <v>2</v>
      </c>
      <c r="F5979">
        <v>3391</v>
      </c>
      <c r="G5979">
        <v>10</v>
      </c>
      <c r="H5979" t="s">
        <v>1018</v>
      </c>
    </row>
    <row r="5980" spans="1:8" x14ac:dyDescent="0.25">
      <c r="A5980">
        <v>105978</v>
      </c>
      <c r="B5980" s="1">
        <v>46204</v>
      </c>
      <c r="C5980" t="s">
        <v>154</v>
      </c>
      <c r="D5980" t="s">
        <v>1142</v>
      </c>
      <c r="E5980">
        <v>2</v>
      </c>
      <c r="F5980">
        <v>3439</v>
      </c>
      <c r="G5980">
        <v>10</v>
      </c>
      <c r="H5980" t="s">
        <v>1017</v>
      </c>
    </row>
    <row r="5981" spans="1:8" x14ac:dyDescent="0.25">
      <c r="A5981">
        <v>105979</v>
      </c>
      <c r="B5981" s="1">
        <v>46204</v>
      </c>
      <c r="C5981" t="s">
        <v>345</v>
      </c>
      <c r="D5981" t="s">
        <v>1100</v>
      </c>
      <c r="E5981">
        <v>5</v>
      </c>
      <c r="F5981">
        <v>2867</v>
      </c>
      <c r="G5981">
        <v>5</v>
      </c>
      <c r="H5981" t="s">
        <v>1016</v>
      </c>
    </row>
    <row r="5982" spans="1:8" x14ac:dyDescent="0.25">
      <c r="A5982">
        <v>105980</v>
      </c>
      <c r="B5982" s="1">
        <v>46204</v>
      </c>
      <c r="C5982" t="s">
        <v>509</v>
      </c>
      <c r="D5982" t="s">
        <v>1052</v>
      </c>
      <c r="E5982">
        <v>4</v>
      </c>
      <c r="F5982">
        <v>2391</v>
      </c>
      <c r="G5982">
        <v>10</v>
      </c>
      <c r="H5982" t="s">
        <v>1016</v>
      </c>
    </row>
    <row r="5983" spans="1:8" x14ac:dyDescent="0.25">
      <c r="A5983">
        <v>105981</v>
      </c>
      <c r="B5983" s="1">
        <v>46204</v>
      </c>
      <c r="C5983" t="s">
        <v>551</v>
      </c>
      <c r="D5983" t="s">
        <v>1065</v>
      </c>
      <c r="E5983">
        <v>2</v>
      </c>
      <c r="F5983">
        <v>4515</v>
      </c>
      <c r="G5983">
        <v>0</v>
      </c>
      <c r="H5983" t="s">
        <v>1024</v>
      </c>
    </row>
    <row r="5984" spans="1:8" x14ac:dyDescent="0.25">
      <c r="A5984">
        <v>105982</v>
      </c>
      <c r="B5984" s="1">
        <v>46204</v>
      </c>
      <c r="C5984" t="s">
        <v>464</v>
      </c>
      <c r="D5984" t="s">
        <v>1047</v>
      </c>
      <c r="E5984">
        <v>2</v>
      </c>
      <c r="F5984">
        <v>599</v>
      </c>
      <c r="G5984">
        <v>10</v>
      </c>
      <c r="H5984" t="s">
        <v>1021</v>
      </c>
    </row>
    <row r="5985" spans="1:8" x14ac:dyDescent="0.25">
      <c r="A5985">
        <v>105983</v>
      </c>
      <c r="B5985" s="1">
        <v>46204</v>
      </c>
      <c r="C5985" t="s">
        <v>308</v>
      </c>
      <c r="D5985" t="s">
        <v>1138</v>
      </c>
      <c r="E5985">
        <v>3</v>
      </c>
      <c r="F5985">
        <v>1211</v>
      </c>
      <c r="G5985">
        <v>10</v>
      </c>
      <c r="H5985" t="s">
        <v>1021</v>
      </c>
    </row>
    <row r="5986" spans="1:8" x14ac:dyDescent="0.25">
      <c r="A5986">
        <v>105984</v>
      </c>
      <c r="B5986" s="1">
        <v>46204</v>
      </c>
      <c r="C5986" t="s">
        <v>646</v>
      </c>
      <c r="D5986" t="s">
        <v>1032</v>
      </c>
      <c r="E5986">
        <v>2</v>
      </c>
      <c r="F5986">
        <v>1140</v>
      </c>
      <c r="G5986">
        <v>10</v>
      </c>
      <c r="H5986" t="s">
        <v>1023</v>
      </c>
    </row>
    <row r="5987" spans="1:8" x14ac:dyDescent="0.25">
      <c r="A5987">
        <v>105985</v>
      </c>
      <c r="B5987" s="1">
        <v>46204</v>
      </c>
      <c r="C5987" t="s">
        <v>548</v>
      </c>
      <c r="D5987" t="s">
        <v>1063</v>
      </c>
      <c r="E5987">
        <v>4</v>
      </c>
      <c r="F5987">
        <v>4391</v>
      </c>
      <c r="G5987">
        <v>5</v>
      </c>
      <c r="H5987" t="s">
        <v>1023</v>
      </c>
    </row>
    <row r="5988" spans="1:8" x14ac:dyDescent="0.25">
      <c r="A5988">
        <v>105986</v>
      </c>
      <c r="B5988" s="1">
        <v>46204</v>
      </c>
      <c r="C5988" t="s">
        <v>417</v>
      </c>
      <c r="D5988" t="s">
        <v>1091</v>
      </c>
      <c r="E5988">
        <v>5</v>
      </c>
      <c r="F5988">
        <v>2661</v>
      </c>
      <c r="G5988">
        <v>10</v>
      </c>
      <c r="H5988" t="s">
        <v>1024</v>
      </c>
    </row>
    <row r="5989" spans="1:8" x14ac:dyDescent="0.25">
      <c r="A5989">
        <v>105987</v>
      </c>
      <c r="B5989" s="1">
        <v>46204</v>
      </c>
      <c r="C5989" t="s">
        <v>62</v>
      </c>
      <c r="D5989" t="s">
        <v>1108</v>
      </c>
      <c r="E5989">
        <v>1</v>
      </c>
      <c r="F5989">
        <v>1168</v>
      </c>
      <c r="G5989">
        <v>5</v>
      </c>
      <c r="H5989" t="s">
        <v>1018</v>
      </c>
    </row>
    <row r="5990" spans="1:8" x14ac:dyDescent="0.25">
      <c r="A5990">
        <v>105988</v>
      </c>
      <c r="B5990" s="1">
        <v>46204</v>
      </c>
      <c r="C5990" t="s">
        <v>955</v>
      </c>
      <c r="D5990" t="s">
        <v>1069</v>
      </c>
      <c r="E5990">
        <v>3</v>
      </c>
      <c r="F5990">
        <v>2347</v>
      </c>
      <c r="G5990">
        <v>10</v>
      </c>
      <c r="H5990" t="s">
        <v>1017</v>
      </c>
    </row>
    <row r="5991" spans="1:8" x14ac:dyDescent="0.25">
      <c r="A5991">
        <v>105989</v>
      </c>
      <c r="B5991" s="1">
        <v>46204</v>
      </c>
      <c r="C5991" t="s">
        <v>183</v>
      </c>
      <c r="D5991" t="s">
        <v>1062</v>
      </c>
      <c r="E5991">
        <v>3</v>
      </c>
      <c r="F5991">
        <v>3361</v>
      </c>
      <c r="G5991">
        <v>10</v>
      </c>
      <c r="H5991" t="s">
        <v>1017</v>
      </c>
    </row>
    <row r="5992" spans="1:8" x14ac:dyDescent="0.25">
      <c r="A5992">
        <v>105990</v>
      </c>
      <c r="B5992" s="1">
        <v>46204</v>
      </c>
      <c r="C5992" t="s">
        <v>378</v>
      </c>
      <c r="D5992" t="s">
        <v>1173</v>
      </c>
      <c r="E5992">
        <v>4</v>
      </c>
      <c r="F5992">
        <v>2168</v>
      </c>
      <c r="G5992">
        <v>10</v>
      </c>
      <c r="H5992" t="s">
        <v>1023</v>
      </c>
    </row>
    <row r="5993" spans="1:8" x14ac:dyDescent="0.25">
      <c r="A5993">
        <v>105991</v>
      </c>
      <c r="B5993" s="1">
        <v>46204</v>
      </c>
      <c r="C5993" t="s">
        <v>467</v>
      </c>
      <c r="D5993" t="s">
        <v>1031</v>
      </c>
      <c r="E5993">
        <v>2</v>
      </c>
      <c r="F5993">
        <v>3964</v>
      </c>
      <c r="G5993">
        <v>10</v>
      </c>
      <c r="H5993" t="s">
        <v>1020</v>
      </c>
    </row>
    <row r="5994" spans="1:8" x14ac:dyDescent="0.25">
      <c r="A5994">
        <v>105992</v>
      </c>
      <c r="B5994" s="1">
        <v>46204</v>
      </c>
      <c r="C5994" t="s">
        <v>226</v>
      </c>
      <c r="D5994" t="s">
        <v>1088</v>
      </c>
      <c r="E5994">
        <v>3</v>
      </c>
      <c r="F5994">
        <v>1113</v>
      </c>
      <c r="G5994">
        <v>5</v>
      </c>
      <c r="H5994" t="s">
        <v>1022</v>
      </c>
    </row>
    <row r="5995" spans="1:8" x14ac:dyDescent="0.25">
      <c r="A5995">
        <v>105993</v>
      </c>
      <c r="B5995" s="1">
        <v>46204</v>
      </c>
      <c r="C5995" t="s">
        <v>604</v>
      </c>
      <c r="D5995" t="s">
        <v>1082</v>
      </c>
      <c r="E5995">
        <v>4</v>
      </c>
      <c r="F5995">
        <v>4148</v>
      </c>
      <c r="G5995">
        <v>5</v>
      </c>
      <c r="H5995" t="s">
        <v>1017</v>
      </c>
    </row>
    <row r="5996" spans="1:8" x14ac:dyDescent="0.25">
      <c r="A5996">
        <v>105994</v>
      </c>
      <c r="B5996" s="1">
        <v>46204</v>
      </c>
      <c r="C5996" t="s">
        <v>329</v>
      </c>
      <c r="D5996" t="s">
        <v>1144</v>
      </c>
      <c r="E5996">
        <v>2</v>
      </c>
      <c r="F5996">
        <v>3125</v>
      </c>
      <c r="G5996">
        <v>5</v>
      </c>
      <c r="H5996" t="s">
        <v>1022</v>
      </c>
    </row>
    <row r="5997" spans="1:8" x14ac:dyDescent="0.25">
      <c r="A5997">
        <v>105995</v>
      </c>
      <c r="B5997" s="1">
        <v>46204</v>
      </c>
      <c r="C5997" t="s">
        <v>480</v>
      </c>
      <c r="D5997" t="s">
        <v>1142</v>
      </c>
      <c r="E5997">
        <v>1</v>
      </c>
      <c r="F5997">
        <v>4883</v>
      </c>
      <c r="G5997">
        <v>5</v>
      </c>
      <c r="H5997" t="s">
        <v>1016</v>
      </c>
    </row>
    <row r="5998" spans="1:8" x14ac:dyDescent="0.25">
      <c r="A5998">
        <v>105996</v>
      </c>
      <c r="B5998" s="1">
        <v>46204</v>
      </c>
      <c r="C5998" t="s">
        <v>516</v>
      </c>
      <c r="D5998" t="s">
        <v>1073</v>
      </c>
      <c r="E5998">
        <v>5</v>
      </c>
      <c r="F5998">
        <v>4405</v>
      </c>
      <c r="G5998">
        <v>10</v>
      </c>
      <c r="H5998" t="s">
        <v>1022</v>
      </c>
    </row>
    <row r="5999" spans="1:8" x14ac:dyDescent="0.25">
      <c r="A5999">
        <v>105997</v>
      </c>
      <c r="B5999" s="1">
        <v>46204</v>
      </c>
      <c r="C5999" t="s">
        <v>890</v>
      </c>
      <c r="D5999" t="s">
        <v>1167</v>
      </c>
      <c r="E5999">
        <v>2</v>
      </c>
      <c r="F5999">
        <v>100</v>
      </c>
      <c r="G5999">
        <v>0</v>
      </c>
      <c r="H5999" t="s">
        <v>1016</v>
      </c>
    </row>
    <row r="6000" spans="1:8" x14ac:dyDescent="0.25">
      <c r="A6000">
        <v>105998</v>
      </c>
      <c r="B6000" s="1">
        <v>46204</v>
      </c>
      <c r="C6000" t="s">
        <v>304</v>
      </c>
      <c r="D6000" t="s">
        <v>1138</v>
      </c>
      <c r="E6000">
        <v>1</v>
      </c>
      <c r="F6000">
        <v>3492</v>
      </c>
      <c r="G6000">
        <v>5</v>
      </c>
      <c r="H6000" t="s">
        <v>1021</v>
      </c>
    </row>
    <row r="6001" spans="1:8" x14ac:dyDescent="0.25">
      <c r="A6001">
        <v>105999</v>
      </c>
      <c r="B6001" s="1">
        <v>46204</v>
      </c>
      <c r="C6001" t="s">
        <v>373</v>
      </c>
      <c r="D6001" t="s">
        <v>1159</v>
      </c>
      <c r="E6001">
        <v>1</v>
      </c>
      <c r="F6001">
        <v>3352</v>
      </c>
      <c r="G6001">
        <v>0</v>
      </c>
      <c r="H6001" t="s">
        <v>1016</v>
      </c>
    </row>
    <row r="6002" spans="1:8" x14ac:dyDescent="0.25">
      <c r="A6002">
        <v>106000</v>
      </c>
      <c r="B6002" s="1">
        <v>46204</v>
      </c>
      <c r="C6002" t="s">
        <v>780</v>
      </c>
      <c r="D6002" t="s">
        <v>1108</v>
      </c>
      <c r="E6002">
        <v>2</v>
      </c>
      <c r="F6002">
        <v>3378</v>
      </c>
      <c r="G6002">
        <v>0</v>
      </c>
      <c r="H6002" t="s">
        <v>1017</v>
      </c>
    </row>
    <row r="6003" spans="1:8" x14ac:dyDescent="0.25">
      <c r="A6003">
        <v>106001</v>
      </c>
      <c r="B6003" s="1">
        <v>46204</v>
      </c>
      <c r="C6003" t="s">
        <v>359</v>
      </c>
      <c r="D6003" t="s">
        <v>1066</v>
      </c>
      <c r="E6003">
        <v>3</v>
      </c>
      <c r="F6003">
        <v>1141</v>
      </c>
      <c r="G6003">
        <v>5</v>
      </c>
      <c r="H6003" t="s">
        <v>1020</v>
      </c>
    </row>
    <row r="6004" spans="1:8" x14ac:dyDescent="0.25">
      <c r="A6004">
        <v>106002</v>
      </c>
      <c r="B6004" s="1">
        <v>46204</v>
      </c>
      <c r="C6004" t="s">
        <v>984</v>
      </c>
      <c r="D6004" t="s">
        <v>1054</v>
      </c>
      <c r="E6004">
        <v>3</v>
      </c>
      <c r="F6004">
        <v>3058</v>
      </c>
      <c r="G6004">
        <v>0</v>
      </c>
      <c r="H6004" t="s">
        <v>1023</v>
      </c>
    </row>
    <row r="6005" spans="1:8" x14ac:dyDescent="0.25">
      <c r="A6005">
        <v>106003</v>
      </c>
      <c r="B6005" s="1">
        <v>46204</v>
      </c>
      <c r="C6005" t="s">
        <v>220</v>
      </c>
      <c r="D6005" t="s">
        <v>1103</v>
      </c>
      <c r="E6005">
        <v>4</v>
      </c>
      <c r="F6005">
        <v>923</v>
      </c>
      <c r="G6005">
        <v>10</v>
      </c>
      <c r="H6005" t="s">
        <v>1024</v>
      </c>
    </row>
    <row r="6006" spans="1:8" x14ac:dyDescent="0.25">
      <c r="A6006">
        <v>106004</v>
      </c>
      <c r="B6006" s="1">
        <v>46204</v>
      </c>
      <c r="C6006" t="s">
        <v>377</v>
      </c>
      <c r="D6006" t="s">
        <v>1038</v>
      </c>
      <c r="E6006">
        <v>2</v>
      </c>
      <c r="F6006">
        <v>2140</v>
      </c>
      <c r="G6006">
        <v>10</v>
      </c>
      <c r="H6006" t="s">
        <v>1025</v>
      </c>
    </row>
    <row r="6007" spans="1:8" x14ac:dyDescent="0.25">
      <c r="A6007">
        <v>106005</v>
      </c>
      <c r="B6007" s="1">
        <v>46204</v>
      </c>
      <c r="C6007" t="s">
        <v>170</v>
      </c>
      <c r="D6007" t="s">
        <v>1146</v>
      </c>
      <c r="E6007">
        <v>1</v>
      </c>
      <c r="F6007">
        <v>3846</v>
      </c>
      <c r="G6007">
        <v>5</v>
      </c>
      <c r="H6007" t="s">
        <v>1016</v>
      </c>
    </row>
    <row r="6008" spans="1:8" x14ac:dyDescent="0.25">
      <c r="A6008">
        <v>106006</v>
      </c>
      <c r="B6008" s="1">
        <v>46204</v>
      </c>
      <c r="C6008" t="s">
        <v>954</v>
      </c>
      <c r="D6008" t="s">
        <v>1177</v>
      </c>
      <c r="E6008">
        <v>5</v>
      </c>
      <c r="F6008">
        <v>1479</v>
      </c>
      <c r="G6008">
        <v>10</v>
      </c>
      <c r="H6008" t="s">
        <v>1016</v>
      </c>
    </row>
    <row r="6009" spans="1:8" x14ac:dyDescent="0.25">
      <c r="A6009">
        <v>106007</v>
      </c>
      <c r="B6009" s="1">
        <v>46204</v>
      </c>
      <c r="C6009" t="s">
        <v>699</v>
      </c>
      <c r="D6009" t="s">
        <v>1097</v>
      </c>
      <c r="E6009">
        <v>1</v>
      </c>
      <c r="F6009">
        <v>2318</v>
      </c>
      <c r="G6009">
        <v>0</v>
      </c>
      <c r="H6009" t="s">
        <v>1016</v>
      </c>
    </row>
    <row r="6010" spans="1:8" x14ac:dyDescent="0.25">
      <c r="A6010">
        <v>106008</v>
      </c>
      <c r="B6010" s="1">
        <v>46204</v>
      </c>
      <c r="C6010" t="s">
        <v>624</v>
      </c>
      <c r="D6010" t="s">
        <v>1153</v>
      </c>
      <c r="E6010">
        <v>4</v>
      </c>
      <c r="F6010">
        <v>2708</v>
      </c>
      <c r="G6010">
        <v>0</v>
      </c>
      <c r="H6010" t="s">
        <v>1021</v>
      </c>
    </row>
    <row r="6011" spans="1:8" x14ac:dyDescent="0.25">
      <c r="A6011">
        <v>106009</v>
      </c>
      <c r="B6011" s="1">
        <v>46204</v>
      </c>
      <c r="C6011" t="s">
        <v>1004</v>
      </c>
      <c r="D6011" t="s">
        <v>1146</v>
      </c>
      <c r="E6011">
        <v>4</v>
      </c>
      <c r="F6011">
        <v>3938</v>
      </c>
      <c r="G6011">
        <v>0</v>
      </c>
      <c r="H6011" t="s">
        <v>1024</v>
      </c>
    </row>
    <row r="6012" spans="1:8" x14ac:dyDescent="0.25">
      <c r="A6012">
        <v>106010</v>
      </c>
      <c r="B6012" s="1">
        <v>46204</v>
      </c>
      <c r="C6012" t="s">
        <v>570</v>
      </c>
      <c r="D6012" t="s">
        <v>1149</v>
      </c>
      <c r="E6012">
        <v>2</v>
      </c>
      <c r="F6012">
        <v>995</v>
      </c>
      <c r="G6012">
        <v>0</v>
      </c>
      <c r="H6012" t="s">
        <v>1022</v>
      </c>
    </row>
    <row r="6013" spans="1:8" x14ac:dyDescent="0.25">
      <c r="A6013">
        <v>106011</v>
      </c>
      <c r="B6013" s="1">
        <v>46204</v>
      </c>
      <c r="C6013" t="s">
        <v>318</v>
      </c>
      <c r="D6013" t="s">
        <v>1166</v>
      </c>
      <c r="E6013">
        <v>4</v>
      </c>
      <c r="F6013">
        <v>1373</v>
      </c>
      <c r="G6013">
        <v>5</v>
      </c>
      <c r="H6013" t="s">
        <v>1020</v>
      </c>
    </row>
    <row r="6014" spans="1:8" x14ac:dyDescent="0.25">
      <c r="A6014">
        <v>106012</v>
      </c>
      <c r="B6014" s="1">
        <v>46204</v>
      </c>
      <c r="C6014" t="s">
        <v>904</v>
      </c>
      <c r="D6014" t="s">
        <v>1096</v>
      </c>
      <c r="E6014">
        <v>2</v>
      </c>
      <c r="F6014">
        <v>225</v>
      </c>
      <c r="G6014">
        <v>10</v>
      </c>
      <c r="H6014" t="s">
        <v>1024</v>
      </c>
    </row>
    <row r="6015" spans="1:8" x14ac:dyDescent="0.25">
      <c r="A6015">
        <v>106013</v>
      </c>
      <c r="B6015" s="1">
        <v>46204</v>
      </c>
      <c r="C6015" t="s">
        <v>610</v>
      </c>
      <c r="D6015" t="s">
        <v>1055</v>
      </c>
      <c r="E6015">
        <v>2</v>
      </c>
      <c r="F6015">
        <v>2243</v>
      </c>
      <c r="G6015">
        <v>5</v>
      </c>
      <c r="H6015" t="s">
        <v>1016</v>
      </c>
    </row>
    <row r="6016" spans="1:8" x14ac:dyDescent="0.25">
      <c r="A6016">
        <v>106014</v>
      </c>
      <c r="B6016" s="1">
        <v>46204</v>
      </c>
      <c r="C6016" t="s">
        <v>527</v>
      </c>
      <c r="D6016" t="s">
        <v>1088</v>
      </c>
      <c r="E6016">
        <v>1</v>
      </c>
      <c r="F6016">
        <v>3905</v>
      </c>
      <c r="G6016">
        <v>10</v>
      </c>
      <c r="H6016" t="s">
        <v>1019</v>
      </c>
    </row>
    <row r="6017" spans="1:8" x14ac:dyDescent="0.25">
      <c r="A6017">
        <v>106015</v>
      </c>
      <c r="B6017" s="1">
        <v>46204</v>
      </c>
      <c r="C6017" t="s">
        <v>361</v>
      </c>
      <c r="D6017" t="s">
        <v>1123</v>
      </c>
      <c r="E6017">
        <v>1</v>
      </c>
      <c r="F6017">
        <v>2952</v>
      </c>
      <c r="G6017">
        <v>10</v>
      </c>
      <c r="H6017" t="s">
        <v>1016</v>
      </c>
    </row>
    <row r="6018" spans="1:8" x14ac:dyDescent="0.25">
      <c r="A6018">
        <v>106016</v>
      </c>
      <c r="B6018" s="1">
        <v>46204</v>
      </c>
      <c r="C6018" t="s">
        <v>907</v>
      </c>
      <c r="D6018" t="s">
        <v>1056</v>
      </c>
      <c r="E6018">
        <v>4</v>
      </c>
      <c r="F6018">
        <v>1980</v>
      </c>
      <c r="G6018">
        <v>0</v>
      </c>
      <c r="H6018" t="s">
        <v>1018</v>
      </c>
    </row>
    <row r="6019" spans="1:8" x14ac:dyDescent="0.25">
      <c r="A6019">
        <v>106017</v>
      </c>
      <c r="B6019" s="1">
        <v>46204</v>
      </c>
      <c r="C6019" t="s">
        <v>30</v>
      </c>
      <c r="D6019" t="s">
        <v>1099</v>
      </c>
      <c r="E6019">
        <v>1</v>
      </c>
      <c r="F6019">
        <v>4198</v>
      </c>
      <c r="G6019">
        <v>10</v>
      </c>
      <c r="H6019" t="s">
        <v>1016</v>
      </c>
    </row>
    <row r="6020" spans="1:8" x14ac:dyDescent="0.25">
      <c r="A6020">
        <v>106018</v>
      </c>
      <c r="B6020" s="1">
        <v>46204</v>
      </c>
      <c r="C6020" t="s">
        <v>211</v>
      </c>
      <c r="D6020" t="s">
        <v>1161</v>
      </c>
      <c r="E6020">
        <v>5</v>
      </c>
      <c r="F6020">
        <v>3667</v>
      </c>
      <c r="G6020">
        <v>10</v>
      </c>
      <c r="H6020" t="s">
        <v>1017</v>
      </c>
    </row>
    <row r="6021" spans="1:8" x14ac:dyDescent="0.25">
      <c r="A6021">
        <v>106019</v>
      </c>
      <c r="B6021" s="1">
        <v>46204</v>
      </c>
      <c r="C6021" t="s">
        <v>665</v>
      </c>
      <c r="D6021" t="s">
        <v>1058</v>
      </c>
      <c r="E6021">
        <v>2</v>
      </c>
      <c r="F6021">
        <v>3827</v>
      </c>
      <c r="G6021">
        <v>0</v>
      </c>
      <c r="H6021" t="s">
        <v>1024</v>
      </c>
    </row>
    <row r="6022" spans="1:8" x14ac:dyDescent="0.25">
      <c r="A6022">
        <v>106020</v>
      </c>
      <c r="B6022" s="1">
        <v>46204</v>
      </c>
      <c r="C6022" t="s">
        <v>894</v>
      </c>
      <c r="D6022" t="s">
        <v>1093</v>
      </c>
      <c r="E6022">
        <v>5</v>
      </c>
      <c r="F6022">
        <v>2171</v>
      </c>
      <c r="G6022">
        <v>5</v>
      </c>
      <c r="H6022" t="s">
        <v>1021</v>
      </c>
    </row>
    <row r="6023" spans="1:8" x14ac:dyDescent="0.25">
      <c r="A6023">
        <v>106021</v>
      </c>
      <c r="B6023" s="1">
        <v>46204</v>
      </c>
      <c r="C6023" t="s">
        <v>883</v>
      </c>
      <c r="D6023" t="s">
        <v>1076</v>
      </c>
      <c r="E6023">
        <v>2</v>
      </c>
      <c r="F6023">
        <v>906</v>
      </c>
      <c r="G6023">
        <v>5</v>
      </c>
      <c r="H6023" t="s">
        <v>1018</v>
      </c>
    </row>
    <row r="6024" spans="1:8" x14ac:dyDescent="0.25">
      <c r="A6024">
        <v>106022</v>
      </c>
      <c r="B6024" s="1">
        <v>46204</v>
      </c>
      <c r="C6024" t="s">
        <v>573</v>
      </c>
      <c r="D6024" t="s">
        <v>1155</v>
      </c>
      <c r="E6024">
        <v>1</v>
      </c>
      <c r="F6024">
        <v>2262</v>
      </c>
      <c r="G6024">
        <v>0</v>
      </c>
      <c r="H6024" t="s">
        <v>1018</v>
      </c>
    </row>
    <row r="6025" spans="1:8" x14ac:dyDescent="0.25">
      <c r="A6025">
        <v>106023</v>
      </c>
      <c r="B6025" s="1">
        <v>46204</v>
      </c>
      <c r="C6025" t="s">
        <v>729</v>
      </c>
      <c r="D6025" t="s">
        <v>1144</v>
      </c>
      <c r="E6025">
        <v>1</v>
      </c>
      <c r="F6025">
        <v>1878</v>
      </c>
      <c r="G6025">
        <v>10</v>
      </c>
      <c r="H6025" t="s">
        <v>1021</v>
      </c>
    </row>
    <row r="6026" spans="1:8" x14ac:dyDescent="0.25">
      <c r="A6026">
        <v>106024</v>
      </c>
      <c r="B6026" s="1">
        <v>46204</v>
      </c>
      <c r="C6026" t="s">
        <v>670</v>
      </c>
      <c r="D6026" t="s">
        <v>1167</v>
      </c>
      <c r="E6026">
        <v>5</v>
      </c>
      <c r="F6026">
        <v>4626</v>
      </c>
      <c r="G6026">
        <v>10</v>
      </c>
      <c r="H6026" t="s">
        <v>1019</v>
      </c>
    </row>
    <row r="6027" spans="1:8" x14ac:dyDescent="0.25">
      <c r="A6027">
        <v>106025</v>
      </c>
      <c r="B6027" s="1">
        <v>46204</v>
      </c>
      <c r="C6027" t="s">
        <v>863</v>
      </c>
      <c r="D6027" t="s">
        <v>1040</v>
      </c>
      <c r="E6027">
        <v>3</v>
      </c>
      <c r="F6027">
        <v>2712</v>
      </c>
      <c r="G6027">
        <v>0</v>
      </c>
      <c r="H6027" t="s">
        <v>1018</v>
      </c>
    </row>
    <row r="6028" spans="1:8" x14ac:dyDescent="0.25">
      <c r="A6028">
        <v>106026</v>
      </c>
      <c r="B6028" s="1">
        <v>46204</v>
      </c>
      <c r="C6028" t="s">
        <v>976</v>
      </c>
      <c r="D6028" t="s">
        <v>1142</v>
      </c>
      <c r="E6028">
        <v>5</v>
      </c>
      <c r="F6028">
        <v>2172</v>
      </c>
      <c r="G6028">
        <v>0</v>
      </c>
      <c r="H6028" t="s">
        <v>1025</v>
      </c>
    </row>
    <row r="6029" spans="1:8" x14ac:dyDescent="0.25">
      <c r="A6029">
        <v>106027</v>
      </c>
      <c r="B6029" s="1">
        <v>46204</v>
      </c>
      <c r="C6029" t="s">
        <v>134</v>
      </c>
      <c r="D6029" t="s">
        <v>1071</v>
      </c>
      <c r="E6029">
        <v>3</v>
      </c>
      <c r="F6029">
        <v>777</v>
      </c>
      <c r="G6029">
        <v>10</v>
      </c>
      <c r="H6029" t="s">
        <v>1019</v>
      </c>
    </row>
    <row r="6030" spans="1:8" x14ac:dyDescent="0.25">
      <c r="A6030">
        <v>106028</v>
      </c>
      <c r="B6030" s="1">
        <v>46204</v>
      </c>
      <c r="C6030" t="s">
        <v>422</v>
      </c>
      <c r="D6030" t="s">
        <v>1172</v>
      </c>
      <c r="E6030">
        <v>4</v>
      </c>
      <c r="F6030">
        <v>96</v>
      </c>
      <c r="G6030">
        <v>0</v>
      </c>
      <c r="H6030" t="s">
        <v>1022</v>
      </c>
    </row>
    <row r="6031" spans="1:8" x14ac:dyDescent="0.25">
      <c r="A6031">
        <v>106029</v>
      </c>
      <c r="B6031" s="1">
        <v>46204</v>
      </c>
      <c r="C6031" t="s">
        <v>9</v>
      </c>
      <c r="D6031" t="s">
        <v>1136</v>
      </c>
      <c r="E6031">
        <v>3</v>
      </c>
      <c r="F6031">
        <v>3327</v>
      </c>
      <c r="G6031">
        <v>0</v>
      </c>
      <c r="H6031" t="s">
        <v>1025</v>
      </c>
    </row>
    <row r="6032" spans="1:8" x14ac:dyDescent="0.25">
      <c r="A6032">
        <v>106030</v>
      </c>
      <c r="B6032" s="1">
        <v>46204</v>
      </c>
      <c r="C6032" t="s">
        <v>231</v>
      </c>
      <c r="D6032" t="s">
        <v>1142</v>
      </c>
      <c r="E6032">
        <v>3</v>
      </c>
      <c r="F6032">
        <v>2753</v>
      </c>
      <c r="G6032">
        <v>0</v>
      </c>
      <c r="H6032" t="s">
        <v>1021</v>
      </c>
    </row>
    <row r="6033" spans="1:8" x14ac:dyDescent="0.25">
      <c r="A6033">
        <v>106031</v>
      </c>
      <c r="B6033" s="1">
        <v>46204</v>
      </c>
      <c r="C6033" t="s">
        <v>331</v>
      </c>
      <c r="D6033" t="s">
        <v>1058</v>
      </c>
      <c r="E6033">
        <v>5</v>
      </c>
      <c r="F6033">
        <v>363</v>
      </c>
      <c r="G6033">
        <v>0</v>
      </c>
      <c r="H6033" t="s">
        <v>1023</v>
      </c>
    </row>
    <row r="6034" spans="1:8" x14ac:dyDescent="0.25">
      <c r="A6034">
        <v>106032</v>
      </c>
      <c r="B6034" s="1">
        <v>46204</v>
      </c>
      <c r="C6034" t="s">
        <v>822</v>
      </c>
      <c r="D6034" t="s">
        <v>1172</v>
      </c>
      <c r="E6034">
        <v>4</v>
      </c>
      <c r="F6034">
        <v>4260</v>
      </c>
      <c r="G6034">
        <v>0</v>
      </c>
      <c r="H6034" t="s">
        <v>1023</v>
      </c>
    </row>
    <row r="6035" spans="1:8" x14ac:dyDescent="0.25">
      <c r="A6035">
        <v>106033</v>
      </c>
      <c r="B6035" s="1">
        <v>46204</v>
      </c>
      <c r="C6035" t="s">
        <v>581</v>
      </c>
      <c r="D6035" t="s">
        <v>1156</v>
      </c>
      <c r="E6035">
        <v>2</v>
      </c>
      <c r="F6035">
        <v>620</v>
      </c>
      <c r="G6035">
        <v>0</v>
      </c>
      <c r="H6035" t="s">
        <v>1017</v>
      </c>
    </row>
    <row r="6036" spans="1:8" x14ac:dyDescent="0.25">
      <c r="A6036">
        <v>106034</v>
      </c>
      <c r="B6036" s="1">
        <v>46204</v>
      </c>
      <c r="C6036" t="s">
        <v>514</v>
      </c>
      <c r="D6036" t="s">
        <v>1042</v>
      </c>
      <c r="E6036">
        <v>4</v>
      </c>
      <c r="F6036">
        <v>169</v>
      </c>
      <c r="G6036">
        <v>0</v>
      </c>
      <c r="H6036" t="s">
        <v>1025</v>
      </c>
    </row>
    <row r="6037" spans="1:8" x14ac:dyDescent="0.25">
      <c r="A6037">
        <v>106035</v>
      </c>
      <c r="B6037" s="1">
        <v>46204</v>
      </c>
      <c r="C6037" t="s">
        <v>79</v>
      </c>
      <c r="D6037" t="s">
        <v>1070</v>
      </c>
      <c r="E6037">
        <v>3</v>
      </c>
      <c r="F6037">
        <v>90</v>
      </c>
      <c r="G6037">
        <v>10</v>
      </c>
      <c r="H6037" t="s">
        <v>1018</v>
      </c>
    </row>
    <row r="6038" spans="1:8" x14ac:dyDescent="0.25">
      <c r="A6038">
        <v>106036</v>
      </c>
      <c r="B6038" s="1">
        <v>46204</v>
      </c>
      <c r="C6038" t="s">
        <v>415</v>
      </c>
      <c r="D6038" t="s">
        <v>1039</v>
      </c>
      <c r="E6038">
        <v>1</v>
      </c>
      <c r="F6038">
        <v>1083</v>
      </c>
      <c r="G6038">
        <v>0</v>
      </c>
      <c r="H6038" t="s">
        <v>1016</v>
      </c>
    </row>
    <row r="6039" spans="1:8" x14ac:dyDescent="0.25">
      <c r="A6039">
        <v>106037</v>
      </c>
      <c r="B6039" s="1">
        <v>46204</v>
      </c>
      <c r="C6039" t="s">
        <v>866</v>
      </c>
      <c r="D6039" t="s">
        <v>1142</v>
      </c>
      <c r="E6039">
        <v>1</v>
      </c>
      <c r="F6039">
        <v>1757</v>
      </c>
      <c r="G6039">
        <v>0</v>
      </c>
      <c r="H6039" t="s">
        <v>1023</v>
      </c>
    </row>
    <row r="6040" spans="1:8" x14ac:dyDescent="0.25">
      <c r="A6040">
        <v>106038</v>
      </c>
      <c r="B6040" s="1">
        <v>46204</v>
      </c>
      <c r="C6040" t="s">
        <v>968</v>
      </c>
      <c r="D6040" t="s">
        <v>1040</v>
      </c>
      <c r="E6040">
        <v>2</v>
      </c>
      <c r="F6040">
        <v>471</v>
      </c>
      <c r="G6040">
        <v>5</v>
      </c>
      <c r="H6040" t="s">
        <v>1022</v>
      </c>
    </row>
    <row r="6041" spans="1:8" x14ac:dyDescent="0.25">
      <c r="A6041">
        <v>106039</v>
      </c>
      <c r="B6041" s="1">
        <v>46204</v>
      </c>
      <c r="C6041" t="s">
        <v>53</v>
      </c>
      <c r="D6041" t="s">
        <v>1057</v>
      </c>
      <c r="E6041">
        <v>1</v>
      </c>
      <c r="F6041">
        <v>1918</v>
      </c>
      <c r="G6041">
        <v>5</v>
      </c>
      <c r="H6041" t="s">
        <v>1025</v>
      </c>
    </row>
    <row r="6042" spans="1:8" x14ac:dyDescent="0.25">
      <c r="A6042">
        <v>106040</v>
      </c>
      <c r="B6042" s="1">
        <v>46204</v>
      </c>
      <c r="C6042" t="s">
        <v>836</v>
      </c>
      <c r="D6042" t="s">
        <v>1155</v>
      </c>
      <c r="E6042">
        <v>2</v>
      </c>
      <c r="F6042">
        <v>74</v>
      </c>
      <c r="G6042">
        <v>0</v>
      </c>
      <c r="H6042" t="s">
        <v>1025</v>
      </c>
    </row>
    <row r="6043" spans="1:8" x14ac:dyDescent="0.25">
      <c r="A6043">
        <v>106041</v>
      </c>
      <c r="B6043" s="1">
        <v>46204</v>
      </c>
      <c r="C6043" t="s">
        <v>586</v>
      </c>
      <c r="D6043" t="s">
        <v>1168</v>
      </c>
      <c r="E6043">
        <v>1</v>
      </c>
      <c r="F6043">
        <v>1638</v>
      </c>
      <c r="G6043">
        <v>0</v>
      </c>
      <c r="H6043" t="s">
        <v>1017</v>
      </c>
    </row>
    <row r="6044" spans="1:8" x14ac:dyDescent="0.25">
      <c r="A6044">
        <v>106042</v>
      </c>
      <c r="B6044" s="1">
        <v>46204</v>
      </c>
      <c r="C6044" t="s">
        <v>723</v>
      </c>
      <c r="D6044" t="s">
        <v>1171</v>
      </c>
      <c r="E6044">
        <v>3</v>
      </c>
      <c r="F6044">
        <v>2901</v>
      </c>
      <c r="G6044">
        <v>5</v>
      </c>
      <c r="H6044" t="s">
        <v>1023</v>
      </c>
    </row>
    <row r="6045" spans="1:8" x14ac:dyDescent="0.25">
      <c r="A6045">
        <v>106043</v>
      </c>
      <c r="B6045" s="1">
        <v>46204</v>
      </c>
      <c r="C6045" t="s">
        <v>595</v>
      </c>
      <c r="D6045" t="s">
        <v>1071</v>
      </c>
      <c r="E6045">
        <v>4</v>
      </c>
      <c r="F6045">
        <v>1519</v>
      </c>
      <c r="G6045">
        <v>10</v>
      </c>
      <c r="H6045" t="s">
        <v>1021</v>
      </c>
    </row>
    <row r="6046" spans="1:8" x14ac:dyDescent="0.25">
      <c r="A6046">
        <v>106044</v>
      </c>
      <c r="B6046" s="1">
        <v>46204</v>
      </c>
      <c r="C6046" t="s">
        <v>485</v>
      </c>
      <c r="D6046" t="s">
        <v>1034</v>
      </c>
      <c r="E6046">
        <v>2</v>
      </c>
      <c r="F6046">
        <v>4525</v>
      </c>
      <c r="G6046">
        <v>0</v>
      </c>
      <c r="H6046" t="s">
        <v>1019</v>
      </c>
    </row>
    <row r="6047" spans="1:8" x14ac:dyDescent="0.25">
      <c r="A6047">
        <v>106045</v>
      </c>
      <c r="B6047" s="1">
        <v>46204</v>
      </c>
      <c r="C6047" t="s">
        <v>661</v>
      </c>
      <c r="D6047" t="s">
        <v>1092</v>
      </c>
      <c r="E6047">
        <v>5</v>
      </c>
      <c r="F6047">
        <v>4893</v>
      </c>
      <c r="G6047">
        <v>0</v>
      </c>
      <c r="H6047" t="s">
        <v>1022</v>
      </c>
    </row>
    <row r="6048" spans="1:8" x14ac:dyDescent="0.25">
      <c r="A6048">
        <v>106046</v>
      </c>
      <c r="B6048" s="1">
        <v>46204</v>
      </c>
      <c r="C6048" t="s">
        <v>1006</v>
      </c>
      <c r="D6048" t="s">
        <v>1035</v>
      </c>
      <c r="E6048">
        <v>1</v>
      </c>
      <c r="F6048">
        <v>3794</v>
      </c>
      <c r="G6048">
        <v>10</v>
      </c>
      <c r="H6048" t="s">
        <v>1025</v>
      </c>
    </row>
    <row r="6049" spans="1:8" x14ac:dyDescent="0.25">
      <c r="A6049">
        <v>106047</v>
      </c>
      <c r="B6049" s="1">
        <v>46204</v>
      </c>
      <c r="C6049" t="s">
        <v>667</v>
      </c>
      <c r="D6049" t="s">
        <v>1100</v>
      </c>
      <c r="E6049">
        <v>3</v>
      </c>
      <c r="F6049">
        <v>2793</v>
      </c>
      <c r="G6049">
        <v>5</v>
      </c>
      <c r="H6049" t="s">
        <v>1020</v>
      </c>
    </row>
    <row r="6050" spans="1:8" x14ac:dyDescent="0.25">
      <c r="A6050">
        <v>106048</v>
      </c>
      <c r="B6050" s="1">
        <v>46204</v>
      </c>
      <c r="C6050" t="s">
        <v>315</v>
      </c>
      <c r="D6050" t="s">
        <v>1096</v>
      </c>
      <c r="E6050">
        <v>3</v>
      </c>
      <c r="F6050">
        <v>3213</v>
      </c>
      <c r="G6050">
        <v>5</v>
      </c>
      <c r="H6050" t="s">
        <v>1021</v>
      </c>
    </row>
    <row r="6051" spans="1:8" x14ac:dyDescent="0.25">
      <c r="A6051">
        <v>106049</v>
      </c>
      <c r="B6051" s="1">
        <v>46204</v>
      </c>
      <c r="C6051" t="s">
        <v>621</v>
      </c>
      <c r="D6051" t="s">
        <v>1149</v>
      </c>
      <c r="E6051">
        <v>2</v>
      </c>
      <c r="F6051">
        <v>3435</v>
      </c>
      <c r="G6051">
        <v>0</v>
      </c>
      <c r="H6051" t="s">
        <v>1024</v>
      </c>
    </row>
    <row r="6052" spans="1:8" x14ac:dyDescent="0.25">
      <c r="A6052">
        <v>106050</v>
      </c>
      <c r="B6052" s="1">
        <v>46204</v>
      </c>
      <c r="C6052" t="s">
        <v>71</v>
      </c>
      <c r="D6052" t="s">
        <v>1063</v>
      </c>
      <c r="E6052">
        <v>2</v>
      </c>
      <c r="F6052">
        <v>3489</v>
      </c>
      <c r="G6052">
        <v>10</v>
      </c>
      <c r="H6052" t="s">
        <v>1017</v>
      </c>
    </row>
    <row r="6053" spans="1:8" x14ac:dyDescent="0.25">
      <c r="A6053">
        <v>106051</v>
      </c>
      <c r="B6053" s="1">
        <v>46204</v>
      </c>
      <c r="C6053" t="s">
        <v>650</v>
      </c>
      <c r="D6053" t="s">
        <v>1159</v>
      </c>
      <c r="E6053">
        <v>1</v>
      </c>
      <c r="F6053">
        <v>2804</v>
      </c>
      <c r="G6053">
        <v>10</v>
      </c>
      <c r="H6053" t="s">
        <v>1025</v>
      </c>
    </row>
    <row r="6054" spans="1:8" x14ac:dyDescent="0.25">
      <c r="A6054">
        <v>106052</v>
      </c>
      <c r="B6054" s="1">
        <v>46204</v>
      </c>
      <c r="C6054" t="s">
        <v>969</v>
      </c>
      <c r="D6054" t="s">
        <v>1041</v>
      </c>
      <c r="E6054">
        <v>5</v>
      </c>
      <c r="F6054">
        <v>927</v>
      </c>
      <c r="G6054">
        <v>5</v>
      </c>
      <c r="H6054" t="s">
        <v>1020</v>
      </c>
    </row>
    <row r="6055" spans="1:8" x14ac:dyDescent="0.25">
      <c r="A6055">
        <v>106053</v>
      </c>
      <c r="B6055" s="1">
        <v>46204</v>
      </c>
      <c r="C6055" t="s">
        <v>942</v>
      </c>
      <c r="D6055" t="s">
        <v>1167</v>
      </c>
      <c r="E6055">
        <v>2</v>
      </c>
      <c r="F6055">
        <v>152</v>
      </c>
      <c r="G6055">
        <v>0</v>
      </c>
      <c r="H6055" t="s">
        <v>1019</v>
      </c>
    </row>
    <row r="6056" spans="1:8" x14ac:dyDescent="0.25">
      <c r="A6056">
        <v>106054</v>
      </c>
      <c r="B6056" s="1">
        <v>46204</v>
      </c>
      <c r="C6056" t="s">
        <v>304</v>
      </c>
      <c r="D6056" t="s">
        <v>1099</v>
      </c>
      <c r="E6056">
        <v>4</v>
      </c>
      <c r="F6056">
        <v>447</v>
      </c>
      <c r="G6056">
        <v>0</v>
      </c>
      <c r="H6056" t="s">
        <v>1016</v>
      </c>
    </row>
    <row r="6057" spans="1:8" x14ac:dyDescent="0.25">
      <c r="A6057">
        <v>106055</v>
      </c>
      <c r="B6057" s="1">
        <v>46204</v>
      </c>
      <c r="C6057" t="s">
        <v>400</v>
      </c>
      <c r="D6057" t="s">
        <v>1162</v>
      </c>
      <c r="E6057">
        <v>5</v>
      </c>
      <c r="F6057">
        <v>1481</v>
      </c>
      <c r="G6057">
        <v>5</v>
      </c>
      <c r="H6057" t="s">
        <v>1020</v>
      </c>
    </row>
    <row r="6058" spans="1:8" x14ac:dyDescent="0.25">
      <c r="A6058">
        <v>106056</v>
      </c>
      <c r="B6058" s="1">
        <v>46204</v>
      </c>
      <c r="C6058" t="s">
        <v>419</v>
      </c>
      <c r="D6058" t="s">
        <v>1175</v>
      </c>
      <c r="E6058">
        <v>1</v>
      </c>
      <c r="F6058">
        <v>3351</v>
      </c>
      <c r="G6058">
        <v>0</v>
      </c>
      <c r="H6058" t="s">
        <v>1018</v>
      </c>
    </row>
    <row r="6059" spans="1:8" x14ac:dyDescent="0.25">
      <c r="A6059">
        <v>106057</v>
      </c>
      <c r="B6059" s="1">
        <v>46204</v>
      </c>
      <c r="C6059" t="s">
        <v>960</v>
      </c>
      <c r="D6059" t="s">
        <v>1173</v>
      </c>
      <c r="E6059">
        <v>3</v>
      </c>
      <c r="F6059">
        <v>3035</v>
      </c>
      <c r="G6059">
        <v>5</v>
      </c>
      <c r="H6059" t="s">
        <v>1020</v>
      </c>
    </row>
    <row r="6060" spans="1:8" x14ac:dyDescent="0.25">
      <c r="A6060">
        <v>106058</v>
      </c>
      <c r="B6060" s="1">
        <v>46204</v>
      </c>
      <c r="C6060" t="s">
        <v>258</v>
      </c>
      <c r="D6060" t="s">
        <v>1080</v>
      </c>
      <c r="E6060">
        <v>1</v>
      </c>
      <c r="F6060">
        <v>3553</v>
      </c>
      <c r="G6060">
        <v>0</v>
      </c>
      <c r="H6060" t="s">
        <v>1017</v>
      </c>
    </row>
    <row r="6061" spans="1:8" x14ac:dyDescent="0.25">
      <c r="A6061">
        <v>106059</v>
      </c>
      <c r="B6061" s="1">
        <v>46204</v>
      </c>
      <c r="C6061" t="s">
        <v>482</v>
      </c>
      <c r="D6061" t="s">
        <v>1083</v>
      </c>
      <c r="E6061">
        <v>4</v>
      </c>
      <c r="F6061">
        <v>3501</v>
      </c>
      <c r="G6061">
        <v>10</v>
      </c>
      <c r="H6061" t="s">
        <v>1024</v>
      </c>
    </row>
    <row r="6062" spans="1:8" x14ac:dyDescent="0.25">
      <c r="A6062">
        <v>106060</v>
      </c>
      <c r="B6062" s="1">
        <v>46204</v>
      </c>
      <c r="C6062" t="s">
        <v>689</v>
      </c>
      <c r="D6062" t="s">
        <v>1051</v>
      </c>
      <c r="E6062">
        <v>1</v>
      </c>
      <c r="F6062">
        <v>658</v>
      </c>
      <c r="G6062">
        <v>10</v>
      </c>
      <c r="H6062" t="s">
        <v>1020</v>
      </c>
    </row>
    <row r="6063" spans="1:8" x14ac:dyDescent="0.25">
      <c r="A6063">
        <v>106061</v>
      </c>
      <c r="B6063" s="1">
        <v>46204</v>
      </c>
      <c r="C6063" t="s">
        <v>485</v>
      </c>
      <c r="D6063" t="s">
        <v>1052</v>
      </c>
      <c r="E6063">
        <v>4</v>
      </c>
      <c r="F6063">
        <v>783</v>
      </c>
      <c r="G6063">
        <v>5</v>
      </c>
      <c r="H6063" t="s">
        <v>1020</v>
      </c>
    </row>
    <row r="6064" spans="1:8" x14ac:dyDescent="0.25">
      <c r="A6064">
        <v>106062</v>
      </c>
      <c r="B6064" s="1">
        <v>46204</v>
      </c>
      <c r="C6064" t="s">
        <v>600</v>
      </c>
      <c r="D6064" t="s">
        <v>1031</v>
      </c>
      <c r="E6064">
        <v>1</v>
      </c>
      <c r="F6064">
        <v>2544</v>
      </c>
      <c r="G6064">
        <v>10</v>
      </c>
      <c r="H6064" t="s">
        <v>1024</v>
      </c>
    </row>
    <row r="6065" spans="1:8" x14ac:dyDescent="0.25">
      <c r="A6065">
        <v>106063</v>
      </c>
      <c r="B6065" s="1">
        <v>46204</v>
      </c>
      <c r="C6065" t="s">
        <v>592</v>
      </c>
      <c r="D6065" t="s">
        <v>1091</v>
      </c>
      <c r="E6065">
        <v>3</v>
      </c>
      <c r="F6065">
        <v>4834</v>
      </c>
      <c r="G6065">
        <v>0</v>
      </c>
      <c r="H6065" t="s">
        <v>1024</v>
      </c>
    </row>
    <row r="6066" spans="1:8" x14ac:dyDescent="0.25">
      <c r="A6066">
        <v>106064</v>
      </c>
      <c r="B6066" s="1">
        <v>46204</v>
      </c>
      <c r="C6066" t="s">
        <v>409</v>
      </c>
      <c r="D6066" t="s">
        <v>1150</v>
      </c>
      <c r="E6066">
        <v>4</v>
      </c>
      <c r="F6066">
        <v>1176</v>
      </c>
      <c r="G6066">
        <v>0</v>
      </c>
      <c r="H6066" t="s">
        <v>1023</v>
      </c>
    </row>
    <row r="6067" spans="1:8" x14ac:dyDescent="0.25">
      <c r="A6067">
        <v>106065</v>
      </c>
      <c r="B6067" s="1">
        <v>46204</v>
      </c>
      <c r="C6067" t="s">
        <v>120</v>
      </c>
      <c r="D6067" t="s">
        <v>1141</v>
      </c>
      <c r="E6067">
        <v>5</v>
      </c>
      <c r="F6067">
        <v>4765</v>
      </c>
      <c r="G6067">
        <v>5</v>
      </c>
      <c r="H6067" t="s">
        <v>1019</v>
      </c>
    </row>
    <row r="6068" spans="1:8" x14ac:dyDescent="0.25">
      <c r="A6068">
        <v>106066</v>
      </c>
      <c r="B6068" s="1">
        <v>46204</v>
      </c>
      <c r="C6068" t="s">
        <v>639</v>
      </c>
      <c r="D6068" t="s">
        <v>1045</v>
      </c>
      <c r="E6068">
        <v>3</v>
      </c>
      <c r="F6068">
        <v>386</v>
      </c>
      <c r="G6068">
        <v>5</v>
      </c>
      <c r="H6068" t="s">
        <v>1023</v>
      </c>
    </row>
    <row r="6069" spans="1:8" x14ac:dyDescent="0.25">
      <c r="A6069">
        <v>106067</v>
      </c>
      <c r="B6069" s="1">
        <v>46204</v>
      </c>
      <c r="C6069" t="s">
        <v>787</v>
      </c>
      <c r="D6069" t="s">
        <v>1073</v>
      </c>
      <c r="E6069">
        <v>3</v>
      </c>
      <c r="F6069">
        <v>4316</v>
      </c>
      <c r="G6069">
        <v>5</v>
      </c>
      <c r="H6069" t="s">
        <v>1024</v>
      </c>
    </row>
    <row r="6070" spans="1:8" x14ac:dyDescent="0.25">
      <c r="A6070">
        <v>106068</v>
      </c>
      <c r="B6070" s="1">
        <v>46204</v>
      </c>
      <c r="C6070" t="s">
        <v>670</v>
      </c>
      <c r="D6070" t="s">
        <v>1080</v>
      </c>
      <c r="E6070">
        <v>4</v>
      </c>
      <c r="F6070">
        <v>1129</v>
      </c>
      <c r="G6070">
        <v>10</v>
      </c>
      <c r="H6070" t="s">
        <v>1024</v>
      </c>
    </row>
    <row r="6071" spans="1:8" x14ac:dyDescent="0.25">
      <c r="A6071">
        <v>106069</v>
      </c>
      <c r="B6071" s="1">
        <v>46204</v>
      </c>
      <c r="C6071" t="s">
        <v>328</v>
      </c>
      <c r="D6071" t="s">
        <v>1130</v>
      </c>
      <c r="E6071">
        <v>4</v>
      </c>
      <c r="F6071">
        <v>2477</v>
      </c>
      <c r="G6071">
        <v>0</v>
      </c>
      <c r="H6071" t="s">
        <v>1024</v>
      </c>
    </row>
    <row r="6072" spans="1:8" x14ac:dyDescent="0.25">
      <c r="A6072">
        <v>106070</v>
      </c>
      <c r="B6072" s="1">
        <v>46204</v>
      </c>
      <c r="C6072" t="s">
        <v>875</v>
      </c>
      <c r="D6072" t="s">
        <v>1123</v>
      </c>
      <c r="E6072">
        <v>5</v>
      </c>
      <c r="F6072">
        <v>2926</v>
      </c>
      <c r="G6072">
        <v>5</v>
      </c>
      <c r="H6072" t="s">
        <v>1018</v>
      </c>
    </row>
    <row r="6073" spans="1:8" x14ac:dyDescent="0.25">
      <c r="A6073">
        <v>106071</v>
      </c>
      <c r="B6073" s="1">
        <v>46204</v>
      </c>
      <c r="C6073" t="s">
        <v>928</v>
      </c>
      <c r="D6073" t="s">
        <v>1141</v>
      </c>
      <c r="E6073">
        <v>2</v>
      </c>
      <c r="F6073">
        <v>1055</v>
      </c>
      <c r="G6073">
        <v>0</v>
      </c>
      <c r="H6073" t="s">
        <v>1024</v>
      </c>
    </row>
    <row r="6074" spans="1:8" x14ac:dyDescent="0.25">
      <c r="A6074">
        <v>106072</v>
      </c>
      <c r="B6074" s="1">
        <v>46204</v>
      </c>
      <c r="C6074" t="s">
        <v>843</v>
      </c>
      <c r="D6074" t="s">
        <v>1075</v>
      </c>
      <c r="E6074">
        <v>4</v>
      </c>
      <c r="F6074">
        <v>3178</v>
      </c>
      <c r="G6074">
        <v>0</v>
      </c>
      <c r="H6074" t="s">
        <v>1025</v>
      </c>
    </row>
    <row r="6075" spans="1:8" x14ac:dyDescent="0.25">
      <c r="A6075">
        <v>106073</v>
      </c>
      <c r="B6075" s="1">
        <v>46204</v>
      </c>
      <c r="C6075" t="s">
        <v>896</v>
      </c>
      <c r="D6075" t="s">
        <v>1044</v>
      </c>
      <c r="E6075">
        <v>1</v>
      </c>
      <c r="F6075">
        <v>459</v>
      </c>
      <c r="G6075">
        <v>10</v>
      </c>
      <c r="H6075" t="s">
        <v>1017</v>
      </c>
    </row>
    <row r="6076" spans="1:8" x14ac:dyDescent="0.25">
      <c r="A6076">
        <v>106074</v>
      </c>
      <c r="B6076" s="1">
        <v>46204</v>
      </c>
      <c r="C6076" t="s">
        <v>497</v>
      </c>
      <c r="D6076" t="s">
        <v>1104</v>
      </c>
      <c r="E6076">
        <v>2</v>
      </c>
      <c r="F6076">
        <v>334</v>
      </c>
      <c r="G6076">
        <v>0</v>
      </c>
      <c r="H6076" t="s">
        <v>1017</v>
      </c>
    </row>
    <row r="6077" spans="1:8" x14ac:dyDescent="0.25">
      <c r="A6077">
        <v>106075</v>
      </c>
      <c r="B6077" s="1">
        <v>46204</v>
      </c>
      <c r="C6077" t="s">
        <v>537</v>
      </c>
      <c r="D6077" t="s">
        <v>1164</v>
      </c>
      <c r="E6077">
        <v>3</v>
      </c>
      <c r="F6077">
        <v>4726</v>
      </c>
      <c r="G6077">
        <v>10</v>
      </c>
      <c r="H6077" t="s">
        <v>1017</v>
      </c>
    </row>
    <row r="6078" spans="1:8" x14ac:dyDescent="0.25">
      <c r="A6078">
        <v>106076</v>
      </c>
      <c r="B6078" s="1">
        <v>46204</v>
      </c>
      <c r="C6078" t="s">
        <v>141</v>
      </c>
      <c r="D6078" t="s">
        <v>1117</v>
      </c>
      <c r="E6078">
        <v>1</v>
      </c>
      <c r="F6078">
        <v>3678</v>
      </c>
      <c r="G6078">
        <v>5</v>
      </c>
      <c r="H6078" t="s">
        <v>1018</v>
      </c>
    </row>
    <row r="6079" spans="1:8" x14ac:dyDescent="0.25">
      <c r="A6079">
        <v>106077</v>
      </c>
      <c r="B6079" s="1">
        <v>46204</v>
      </c>
      <c r="C6079" t="s">
        <v>332</v>
      </c>
      <c r="D6079" t="s">
        <v>1079</v>
      </c>
      <c r="E6079">
        <v>3</v>
      </c>
      <c r="F6079">
        <v>3628</v>
      </c>
      <c r="G6079">
        <v>5</v>
      </c>
      <c r="H6079" t="s">
        <v>1018</v>
      </c>
    </row>
    <row r="6080" spans="1:8" x14ac:dyDescent="0.25">
      <c r="A6080">
        <v>106078</v>
      </c>
      <c r="B6080" s="1">
        <v>46204</v>
      </c>
      <c r="C6080" t="s">
        <v>287</v>
      </c>
      <c r="D6080" t="s">
        <v>1144</v>
      </c>
      <c r="E6080">
        <v>4</v>
      </c>
      <c r="F6080">
        <v>572</v>
      </c>
      <c r="G6080">
        <v>5</v>
      </c>
      <c r="H6080" t="s">
        <v>1017</v>
      </c>
    </row>
    <row r="6081" spans="1:8" x14ac:dyDescent="0.25">
      <c r="A6081">
        <v>106079</v>
      </c>
      <c r="B6081" s="1">
        <v>46204</v>
      </c>
      <c r="C6081" t="s">
        <v>665</v>
      </c>
      <c r="D6081" t="s">
        <v>1043</v>
      </c>
      <c r="E6081">
        <v>2</v>
      </c>
      <c r="F6081">
        <v>716</v>
      </c>
      <c r="G6081">
        <v>5</v>
      </c>
      <c r="H6081" t="s">
        <v>1020</v>
      </c>
    </row>
    <row r="6082" spans="1:8" x14ac:dyDescent="0.25">
      <c r="A6082">
        <v>106080</v>
      </c>
      <c r="B6082" s="1">
        <v>46204</v>
      </c>
      <c r="C6082" t="s">
        <v>887</v>
      </c>
      <c r="D6082" t="s">
        <v>1036</v>
      </c>
      <c r="E6082">
        <v>1</v>
      </c>
      <c r="F6082">
        <v>1725</v>
      </c>
      <c r="G6082">
        <v>0</v>
      </c>
      <c r="H6082" t="s">
        <v>1022</v>
      </c>
    </row>
    <row r="6083" spans="1:8" x14ac:dyDescent="0.25">
      <c r="A6083">
        <v>106081</v>
      </c>
      <c r="B6083" s="1">
        <v>46204</v>
      </c>
      <c r="C6083" t="s">
        <v>421</v>
      </c>
      <c r="D6083" t="s">
        <v>1086</v>
      </c>
      <c r="E6083">
        <v>2</v>
      </c>
      <c r="F6083">
        <v>3682</v>
      </c>
      <c r="G6083">
        <v>5</v>
      </c>
      <c r="H6083" t="s">
        <v>1025</v>
      </c>
    </row>
    <row r="6084" spans="1:8" x14ac:dyDescent="0.25">
      <c r="A6084">
        <v>106082</v>
      </c>
      <c r="B6084" s="1">
        <v>46204</v>
      </c>
      <c r="C6084" t="s">
        <v>680</v>
      </c>
      <c r="D6084" t="s">
        <v>1175</v>
      </c>
      <c r="E6084">
        <v>4</v>
      </c>
      <c r="F6084">
        <v>165</v>
      </c>
      <c r="G6084">
        <v>10</v>
      </c>
      <c r="H6084" t="s">
        <v>1020</v>
      </c>
    </row>
    <row r="6085" spans="1:8" x14ac:dyDescent="0.25">
      <c r="A6085">
        <v>106083</v>
      </c>
      <c r="B6085" s="1">
        <v>46204</v>
      </c>
      <c r="C6085" t="s">
        <v>990</v>
      </c>
      <c r="D6085" t="s">
        <v>1096</v>
      </c>
      <c r="E6085">
        <v>4</v>
      </c>
      <c r="F6085">
        <v>225</v>
      </c>
      <c r="G6085">
        <v>5</v>
      </c>
      <c r="H6085" t="s">
        <v>1018</v>
      </c>
    </row>
    <row r="6086" spans="1:8" x14ac:dyDescent="0.25">
      <c r="A6086">
        <v>106084</v>
      </c>
      <c r="B6086" s="1">
        <v>46204</v>
      </c>
      <c r="C6086" t="s">
        <v>256</v>
      </c>
      <c r="D6086" t="s">
        <v>1077</v>
      </c>
      <c r="E6086">
        <v>1</v>
      </c>
      <c r="F6086">
        <v>3525</v>
      </c>
      <c r="G6086">
        <v>0</v>
      </c>
      <c r="H6086" t="s">
        <v>1025</v>
      </c>
    </row>
    <row r="6087" spans="1:8" x14ac:dyDescent="0.25">
      <c r="A6087">
        <v>106085</v>
      </c>
      <c r="B6087" s="1">
        <v>46204</v>
      </c>
      <c r="C6087" t="s">
        <v>805</v>
      </c>
      <c r="D6087" t="s">
        <v>1165</v>
      </c>
      <c r="E6087">
        <v>4</v>
      </c>
      <c r="F6087">
        <v>1843</v>
      </c>
      <c r="G6087">
        <v>10</v>
      </c>
      <c r="H6087" t="s">
        <v>1017</v>
      </c>
    </row>
    <row r="6088" spans="1:8" x14ac:dyDescent="0.25">
      <c r="A6088">
        <v>106086</v>
      </c>
      <c r="B6088" s="1">
        <v>46204</v>
      </c>
      <c r="C6088" t="s">
        <v>173</v>
      </c>
      <c r="D6088" t="s">
        <v>1107</v>
      </c>
      <c r="E6088">
        <v>4</v>
      </c>
      <c r="F6088">
        <v>72</v>
      </c>
      <c r="G6088">
        <v>0</v>
      </c>
      <c r="H6088" t="s">
        <v>1020</v>
      </c>
    </row>
    <row r="6089" spans="1:8" x14ac:dyDescent="0.25">
      <c r="A6089">
        <v>106087</v>
      </c>
      <c r="B6089" s="1">
        <v>46204</v>
      </c>
      <c r="C6089" t="s">
        <v>908</v>
      </c>
      <c r="D6089" t="s">
        <v>1102</v>
      </c>
      <c r="E6089">
        <v>3</v>
      </c>
      <c r="F6089">
        <v>3232</v>
      </c>
      <c r="G6089">
        <v>0</v>
      </c>
      <c r="H6089" t="s">
        <v>1023</v>
      </c>
    </row>
    <row r="6090" spans="1:8" x14ac:dyDescent="0.25">
      <c r="A6090">
        <v>106088</v>
      </c>
      <c r="B6090" s="1">
        <v>46204</v>
      </c>
      <c r="C6090" t="s">
        <v>768</v>
      </c>
      <c r="D6090" t="s">
        <v>1048</v>
      </c>
      <c r="E6090">
        <v>5</v>
      </c>
      <c r="F6090">
        <v>620</v>
      </c>
      <c r="G6090">
        <v>0</v>
      </c>
      <c r="H6090" t="s">
        <v>1018</v>
      </c>
    </row>
    <row r="6091" spans="1:8" x14ac:dyDescent="0.25">
      <c r="A6091">
        <v>106089</v>
      </c>
      <c r="B6091" s="1">
        <v>46204</v>
      </c>
      <c r="C6091" t="s">
        <v>65</v>
      </c>
      <c r="D6091" t="s">
        <v>1116</v>
      </c>
      <c r="E6091">
        <v>2</v>
      </c>
      <c r="F6091">
        <v>610</v>
      </c>
      <c r="G6091">
        <v>0</v>
      </c>
      <c r="H6091" t="s">
        <v>1022</v>
      </c>
    </row>
    <row r="6092" spans="1:8" x14ac:dyDescent="0.25">
      <c r="A6092">
        <v>106090</v>
      </c>
      <c r="B6092" s="1">
        <v>46204</v>
      </c>
      <c r="C6092" t="s">
        <v>973</v>
      </c>
      <c r="D6092" t="s">
        <v>1104</v>
      </c>
      <c r="E6092">
        <v>4</v>
      </c>
      <c r="F6092">
        <v>447</v>
      </c>
      <c r="G6092">
        <v>5</v>
      </c>
      <c r="H6092" t="s">
        <v>1024</v>
      </c>
    </row>
    <row r="6093" spans="1:8" x14ac:dyDescent="0.25">
      <c r="A6093">
        <v>106091</v>
      </c>
      <c r="B6093" s="1">
        <v>46204</v>
      </c>
      <c r="C6093" t="s">
        <v>219</v>
      </c>
      <c r="D6093" t="s">
        <v>1148</v>
      </c>
      <c r="E6093">
        <v>4</v>
      </c>
      <c r="F6093">
        <v>3810</v>
      </c>
      <c r="G6093">
        <v>0</v>
      </c>
      <c r="H6093" t="s">
        <v>1022</v>
      </c>
    </row>
    <row r="6094" spans="1:8" x14ac:dyDescent="0.25">
      <c r="A6094">
        <v>106092</v>
      </c>
      <c r="B6094" s="1">
        <v>46204</v>
      </c>
      <c r="C6094" t="s">
        <v>233</v>
      </c>
      <c r="D6094" t="s">
        <v>1069</v>
      </c>
      <c r="E6094">
        <v>1</v>
      </c>
      <c r="F6094">
        <v>1019</v>
      </c>
      <c r="G6094">
        <v>10</v>
      </c>
      <c r="H6094" t="s">
        <v>1024</v>
      </c>
    </row>
    <row r="6095" spans="1:8" x14ac:dyDescent="0.25">
      <c r="A6095">
        <v>106093</v>
      </c>
      <c r="B6095" s="1">
        <v>46204</v>
      </c>
      <c r="C6095" t="s">
        <v>805</v>
      </c>
      <c r="D6095" t="s">
        <v>1168</v>
      </c>
      <c r="E6095">
        <v>4</v>
      </c>
      <c r="F6095">
        <v>1995</v>
      </c>
      <c r="G6095">
        <v>0</v>
      </c>
      <c r="H6095" t="s">
        <v>1020</v>
      </c>
    </row>
    <row r="6096" spans="1:8" x14ac:dyDescent="0.25">
      <c r="A6096">
        <v>106094</v>
      </c>
      <c r="B6096" s="1">
        <v>46204</v>
      </c>
      <c r="C6096" t="s">
        <v>1000</v>
      </c>
      <c r="D6096" t="s">
        <v>1176</v>
      </c>
      <c r="E6096">
        <v>2</v>
      </c>
      <c r="F6096">
        <v>3138</v>
      </c>
      <c r="G6096">
        <v>0</v>
      </c>
      <c r="H6096" t="s">
        <v>1021</v>
      </c>
    </row>
    <row r="6097" spans="1:8" x14ac:dyDescent="0.25">
      <c r="A6097">
        <v>106095</v>
      </c>
      <c r="B6097" s="1">
        <v>46204</v>
      </c>
      <c r="C6097" t="s">
        <v>538</v>
      </c>
      <c r="D6097" t="s">
        <v>1117</v>
      </c>
      <c r="E6097">
        <v>3</v>
      </c>
      <c r="F6097">
        <v>1934</v>
      </c>
      <c r="G6097">
        <v>10</v>
      </c>
      <c r="H6097" t="s">
        <v>1017</v>
      </c>
    </row>
    <row r="6098" spans="1:8" x14ac:dyDescent="0.25">
      <c r="A6098">
        <v>106096</v>
      </c>
      <c r="B6098" s="1">
        <v>46204</v>
      </c>
      <c r="C6098" t="s">
        <v>816</v>
      </c>
      <c r="D6098" t="s">
        <v>1127</v>
      </c>
      <c r="E6098">
        <v>2</v>
      </c>
      <c r="F6098">
        <v>199</v>
      </c>
      <c r="G6098">
        <v>0</v>
      </c>
      <c r="H6098" t="s">
        <v>1022</v>
      </c>
    </row>
    <row r="6099" spans="1:8" x14ac:dyDescent="0.25">
      <c r="A6099">
        <v>106097</v>
      </c>
      <c r="B6099" s="1">
        <v>46204</v>
      </c>
      <c r="C6099" t="s">
        <v>255</v>
      </c>
      <c r="D6099" t="s">
        <v>1098</v>
      </c>
      <c r="E6099">
        <v>4</v>
      </c>
      <c r="F6099">
        <v>1821</v>
      </c>
      <c r="G6099">
        <v>0</v>
      </c>
      <c r="H6099" t="s">
        <v>1021</v>
      </c>
    </row>
    <row r="6100" spans="1:8" x14ac:dyDescent="0.25">
      <c r="A6100">
        <v>106098</v>
      </c>
      <c r="B6100" s="1">
        <v>46204</v>
      </c>
      <c r="C6100" t="s">
        <v>515</v>
      </c>
      <c r="D6100" t="s">
        <v>1064</v>
      </c>
      <c r="E6100">
        <v>3</v>
      </c>
      <c r="F6100">
        <v>3234</v>
      </c>
      <c r="G6100">
        <v>10</v>
      </c>
      <c r="H6100" t="s">
        <v>1021</v>
      </c>
    </row>
    <row r="6101" spans="1:8" x14ac:dyDescent="0.25">
      <c r="A6101">
        <v>106099</v>
      </c>
      <c r="B6101" s="1">
        <v>46204</v>
      </c>
      <c r="C6101" t="s">
        <v>880</v>
      </c>
      <c r="D6101" t="s">
        <v>1051</v>
      </c>
      <c r="E6101">
        <v>4</v>
      </c>
      <c r="F6101">
        <v>4446</v>
      </c>
      <c r="G6101">
        <v>0</v>
      </c>
      <c r="H6101" t="s">
        <v>1025</v>
      </c>
    </row>
    <row r="6102" spans="1:8" x14ac:dyDescent="0.25">
      <c r="A6102">
        <v>106100</v>
      </c>
      <c r="B6102" s="1">
        <v>46204</v>
      </c>
      <c r="C6102" t="s">
        <v>213</v>
      </c>
      <c r="D6102" t="s">
        <v>1091</v>
      </c>
      <c r="E6102">
        <v>1</v>
      </c>
      <c r="F6102">
        <v>1668</v>
      </c>
      <c r="G6102">
        <v>5</v>
      </c>
      <c r="H6102" t="s">
        <v>1021</v>
      </c>
    </row>
    <row r="6103" spans="1:8" x14ac:dyDescent="0.25">
      <c r="A6103">
        <v>106101</v>
      </c>
      <c r="B6103" s="1">
        <v>46204</v>
      </c>
      <c r="C6103" t="s">
        <v>105</v>
      </c>
      <c r="D6103" t="s">
        <v>1040</v>
      </c>
      <c r="E6103">
        <v>1</v>
      </c>
      <c r="F6103">
        <v>3931</v>
      </c>
      <c r="G6103">
        <v>0</v>
      </c>
      <c r="H6103" t="s">
        <v>1019</v>
      </c>
    </row>
    <row r="6104" spans="1:8" x14ac:dyDescent="0.25">
      <c r="A6104">
        <v>106102</v>
      </c>
      <c r="B6104" s="1">
        <v>46204</v>
      </c>
      <c r="C6104" t="s">
        <v>530</v>
      </c>
      <c r="D6104" t="s">
        <v>1110</v>
      </c>
      <c r="E6104">
        <v>5</v>
      </c>
      <c r="F6104">
        <v>3103</v>
      </c>
      <c r="G6104">
        <v>5</v>
      </c>
      <c r="H6104" t="s">
        <v>1024</v>
      </c>
    </row>
    <row r="6105" spans="1:8" x14ac:dyDescent="0.25">
      <c r="A6105">
        <v>106103</v>
      </c>
      <c r="B6105" s="1">
        <v>46204</v>
      </c>
      <c r="C6105" t="s">
        <v>523</v>
      </c>
      <c r="D6105" t="s">
        <v>1145</v>
      </c>
      <c r="E6105">
        <v>5</v>
      </c>
      <c r="F6105">
        <v>4592</v>
      </c>
      <c r="G6105">
        <v>0</v>
      </c>
      <c r="H6105" t="s">
        <v>1023</v>
      </c>
    </row>
    <row r="6106" spans="1:8" x14ac:dyDescent="0.25">
      <c r="A6106">
        <v>106104</v>
      </c>
      <c r="B6106" s="1">
        <v>46204</v>
      </c>
      <c r="C6106" t="s">
        <v>267</v>
      </c>
      <c r="D6106" t="s">
        <v>1038</v>
      </c>
      <c r="E6106">
        <v>1</v>
      </c>
      <c r="F6106">
        <v>3737</v>
      </c>
      <c r="G6106">
        <v>5</v>
      </c>
      <c r="H6106" t="s">
        <v>1022</v>
      </c>
    </row>
    <row r="6107" spans="1:8" x14ac:dyDescent="0.25">
      <c r="A6107">
        <v>106105</v>
      </c>
      <c r="B6107" s="1">
        <v>46204</v>
      </c>
      <c r="C6107" t="s">
        <v>626</v>
      </c>
      <c r="D6107" t="s">
        <v>1173</v>
      </c>
      <c r="E6107">
        <v>2</v>
      </c>
      <c r="F6107">
        <v>2516</v>
      </c>
      <c r="G6107">
        <v>10</v>
      </c>
      <c r="H6107" t="s">
        <v>1025</v>
      </c>
    </row>
    <row r="6108" spans="1:8" x14ac:dyDescent="0.25">
      <c r="A6108">
        <v>106106</v>
      </c>
      <c r="B6108" s="1">
        <v>46204</v>
      </c>
      <c r="C6108" t="s">
        <v>709</v>
      </c>
      <c r="D6108" t="s">
        <v>1158</v>
      </c>
      <c r="E6108">
        <v>2</v>
      </c>
      <c r="F6108">
        <v>1483</v>
      </c>
      <c r="G6108">
        <v>10</v>
      </c>
      <c r="H6108" t="s">
        <v>1025</v>
      </c>
    </row>
    <row r="6109" spans="1:8" x14ac:dyDescent="0.25">
      <c r="A6109">
        <v>106107</v>
      </c>
      <c r="B6109" s="1">
        <v>46204</v>
      </c>
      <c r="C6109" t="s">
        <v>258</v>
      </c>
      <c r="D6109" t="s">
        <v>1100</v>
      </c>
      <c r="E6109">
        <v>5</v>
      </c>
      <c r="F6109">
        <v>4115</v>
      </c>
      <c r="G6109">
        <v>0</v>
      </c>
      <c r="H6109" t="s">
        <v>1021</v>
      </c>
    </row>
    <row r="6110" spans="1:8" x14ac:dyDescent="0.25">
      <c r="A6110">
        <v>106108</v>
      </c>
      <c r="B6110" s="1">
        <v>46204</v>
      </c>
      <c r="C6110" t="s">
        <v>51</v>
      </c>
      <c r="D6110" t="s">
        <v>1095</v>
      </c>
      <c r="E6110">
        <v>4</v>
      </c>
      <c r="F6110">
        <v>3671</v>
      </c>
      <c r="G6110">
        <v>5</v>
      </c>
      <c r="H6110" t="s">
        <v>1021</v>
      </c>
    </row>
    <row r="6111" spans="1:8" x14ac:dyDescent="0.25">
      <c r="A6111">
        <v>106109</v>
      </c>
      <c r="B6111" s="1">
        <v>46204</v>
      </c>
      <c r="C6111" t="s">
        <v>81</v>
      </c>
      <c r="D6111" t="s">
        <v>1161</v>
      </c>
      <c r="E6111">
        <v>5</v>
      </c>
      <c r="F6111">
        <v>3188</v>
      </c>
      <c r="G6111">
        <v>10</v>
      </c>
      <c r="H6111" t="s">
        <v>1023</v>
      </c>
    </row>
    <row r="6112" spans="1:8" x14ac:dyDescent="0.25">
      <c r="A6112">
        <v>106110</v>
      </c>
      <c r="B6112" s="1">
        <v>46204</v>
      </c>
      <c r="C6112" t="s">
        <v>698</v>
      </c>
      <c r="D6112" t="s">
        <v>1128</v>
      </c>
      <c r="E6112">
        <v>2</v>
      </c>
      <c r="F6112">
        <v>517</v>
      </c>
      <c r="G6112">
        <v>5</v>
      </c>
      <c r="H6112" t="s">
        <v>1019</v>
      </c>
    </row>
    <row r="6113" spans="1:8" x14ac:dyDescent="0.25">
      <c r="A6113">
        <v>106111</v>
      </c>
      <c r="B6113" s="1">
        <v>46204</v>
      </c>
      <c r="C6113" t="s">
        <v>22</v>
      </c>
      <c r="D6113" t="s">
        <v>1157</v>
      </c>
      <c r="E6113">
        <v>2</v>
      </c>
      <c r="F6113">
        <v>1383</v>
      </c>
      <c r="G6113">
        <v>10</v>
      </c>
      <c r="H6113" t="s">
        <v>1019</v>
      </c>
    </row>
    <row r="6114" spans="1:8" x14ac:dyDescent="0.25">
      <c r="A6114">
        <v>106112</v>
      </c>
      <c r="B6114" s="1">
        <v>46204</v>
      </c>
      <c r="C6114" t="s">
        <v>182</v>
      </c>
      <c r="D6114" t="s">
        <v>1144</v>
      </c>
      <c r="E6114">
        <v>2</v>
      </c>
      <c r="F6114">
        <v>4646</v>
      </c>
      <c r="G6114">
        <v>10</v>
      </c>
      <c r="H6114" t="s">
        <v>1017</v>
      </c>
    </row>
    <row r="6115" spans="1:8" x14ac:dyDescent="0.25">
      <c r="A6115">
        <v>106113</v>
      </c>
      <c r="B6115" s="1">
        <v>46204</v>
      </c>
      <c r="C6115" t="s">
        <v>614</v>
      </c>
      <c r="D6115" t="s">
        <v>1056</v>
      </c>
      <c r="E6115">
        <v>5</v>
      </c>
      <c r="F6115">
        <v>201</v>
      </c>
      <c r="G6115">
        <v>10</v>
      </c>
      <c r="H6115" t="s">
        <v>1017</v>
      </c>
    </row>
    <row r="6116" spans="1:8" x14ac:dyDescent="0.25">
      <c r="A6116">
        <v>106114</v>
      </c>
      <c r="B6116" s="1">
        <v>46204</v>
      </c>
      <c r="C6116" t="s">
        <v>295</v>
      </c>
      <c r="D6116" t="s">
        <v>1062</v>
      </c>
      <c r="E6116">
        <v>4</v>
      </c>
      <c r="F6116">
        <v>92</v>
      </c>
      <c r="G6116">
        <v>5</v>
      </c>
      <c r="H6116" t="s">
        <v>1019</v>
      </c>
    </row>
    <row r="6117" spans="1:8" x14ac:dyDescent="0.25">
      <c r="A6117">
        <v>106115</v>
      </c>
      <c r="B6117" s="1">
        <v>46204</v>
      </c>
      <c r="C6117" t="s">
        <v>498</v>
      </c>
      <c r="D6117" t="s">
        <v>1100</v>
      </c>
      <c r="E6117">
        <v>1</v>
      </c>
      <c r="F6117">
        <v>644</v>
      </c>
      <c r="G6117">
        <v>10</v>
      </c>
      <c r="H6117" t="s">
        <v>1024</v>
      </c>
    </row>
    <row r="6118" spans="1:8" x14ac:dyDescent="0.25">
      <c r="A6118">
        <v>106116</v>
      </c>
      <c r="B6118" s="1">
        <v>46204</v>
      </c>
      <c r="C6118" t="s">
        <v>948</v>
      </c>
      <c r="D6118" t="s">
        <v>1128</v>
      </c>
      <c r="E6118">
        <v>2</v>
      </c>
      <c r="F6118">
        <v>267</v>
      </c>
      <c r="G6118">
        <v>10</v>
      </c>
      <c r="H6118" t="s">
        <v>1021</v>
      </c>
    </row>
    <row r="6119" spans="1:8" x14ac:dyDescent="0.25">
      <c r="A6119">
        <v>106117</v>
      </c>
      <c r="B6119" s="1">
        <v>46204</v>
      </c>
      <c r="C6119" t="s">
        <v>713</v>
      </c>
      <c r="D6119" t="s">
        <v>1083</v>
      </c>
      <c r="E6119">
        <v>1</v>
      </c>
      <c r="F6119">
        <v>4791</v>
      </c>
      <c r="G6119">
        <v>0</v>
      </c>
      <c r="H6119" t="s">
        <v>1018</v>
      </c>
    </row>
    <row r="6120" spans="1:8" x14ac:dyDescent="0.25">
      <c r="A6120">
        <v>106118</v>
      </c>
      <c r="B6120" s="1">
        <v>46204</v>
      </c>
      <c r="C6120" t="s">
        <v>263</v>
      </c>
      <c r="D6120" t="s">
        <v>1102</v>
      </c>
      <c r="E6120">
        <v>2</v>
      </c>
      <c r="F6120">
        <v>3337</v>
      </c>
      <c r="G6120">
        <v>0</v>
      </c>
      <c r="H6120" t="s">
        <v>1018</v>
      </c>
    </row>
    <row r="6121" spans="1:8" x14ac:dyDescent="0.25">
      <c r="A6121">
        <v>106119</v>
      </c>
      <c r="B6121" s="1">
        <v>46204</v>
      </c>
      <c r="C6121" t="s">
        <v>804</v>
      </c>
      <c r="D6121" t="s">
        <v>1152</v>
      </c>
      <c r="E6121">
        <v>1</v>
      </c>
      <c r="F6121">
        <v>2502</v>
      </c>
      <c r="G6121">
        <v>5</v>
      </c>
      <c r="H6121" t="s">
        <v>1022</v>
      </c>
    </row>
    <row r="6122" spans="1:8" x14ac:dyDescent="0.25">
      <c r="A6122">
        <v>106120</v>
      </c>
      <c r="B6122" s="1">
        <v>46204</v>
      </c>
      <c r="C6122" t="s">
        <v>739</v>
      </c>
      <c r="D6122" t="s">
        <v>1141</v>
      </c>
      <c r="E6122">
        <v>1</v>
      </c>
      <c r="F6122">
        <v>1757</v>
      </c>
      <c r="G6122">
        <v>0</v>
      </c>
      <c r="H6122" t="s">
        <v>1021</v>
      </c>
    </row>
    <row r="6123" spans="1:8" x14ac:dyDescent="0.25">
      <c r="A6123">
        <v>106121</v>
      </c>
      <c r="B6123" s="1">
        <v>46204</v>
      </c>
      <c r="C6123" t="s">
        <v>22</v>
      </c>
      <c r="D6123" t="s">
        <v>1101</v>
      </c>
      <c r="E6123">
        <v>4</v>
      </c>
      <c r="F6123">
        <v>1380</v>
      </c>
      <c r="G6123">
        <v>10</v>
      </c>
      <c r="H6123" t="s">
        <v>1021</v>
      </c>
    </row>
    <row r="6124" spans="1:8" x14ac:dyDescent="0.25">
      <c r="A6124">
        <v>106122</v>
      </c>
      <c r="B6124" s="1">
        <v>46204</v>
      </c>
      <c r="C6124" t="s">
        <v>726</v>
      </c>
      <c r="D6124" t="s">
        <v>1061</v>
      </c>
      <c r="E6124">
        <v>4</v>
      </c>
      <c r="F6124">
        <v>3711</v>
      </c>
      <c r="G6124">
        <v>10</v>
      </c>
      <c r="H6124" t="s">
        <v>1016</v>
      </c>
    </row>
    <row r="6125" spans="1:8" x14ac:dyDescent="0.25">
      <c r="A6125">
        <v>106123</v>
      </c>
      <c r="B6125" s="1">
        <v>46204</v>
      </c>
      <c r="C6125" t="s">
        <v>777</v>
      </c>
      <c r="D6125" t="s">
        <v>1048</v>
      </c>
      <c r="E6125">
        <v>4</v>
      </c>
      <c r="F6125">
        <v>4328</v>
      </c>
      <c r="G6125">
        <v>10</v>
      </c>
      <c r="H6125" t="s">
        <v>1025</v>
      </c>
    </row>
    <row r="6126" spans="1:8" x14ac:dyDescent="0.25">
      <c r="A6126">
        <v>106124</v>
      </c>
      <c r="B6126" s="1">
        <v>46204</v>
      </c>
      <c r="C6126" t="s">
        <v>431</v>
      </c>
      <c r="D6126" t="s">
        <v>1125</v>
      </c>
      <c r="E6126">
        <v>5</v>
      </c>
      <c r="F6126">
        <v>1821</v>
      </c>
      <c r="G6126">
        <v>5</v>
      </c>
      <c r="H6126" t="s">
        <v>1017</v>
      </c>
    </row>
    <row r="6127" spans="1:8" x14ac:dyDescent="0.25">
      <c r="A6127">
        <v>106125</v>
      </c>
      <c r="B6127" s="1">
        <v>46204</v>
      </c>
      <c r="C6127" t="s">
        <v>888</v>
      </c>
      <c r="D6127" t="s">
        <v>1072</v>
      </c>
      <c r="E6127">
        <v>1</v>
      </c>
      <c r="F6127">
        <v>2391</v>
      </c>
      <c r="G6127">
        <v>0</v>
      </c>
      <c r="H6127" t="s">
        <v>1020</v>
      </c>
    </row>
    <row r="6128" spans="1:8" x14ac:dyDescent="0.25">
      <c r="A6128">
        <v>106126</v>
      </c>
      <c r="B6128" s="1">
        <v>46204</v>
      </c>
      <c r="C6128" t="s">
        <v>940</v>
      </c>
      <c r="D6128" t="s">
        <v>1077</v>
      </c>
      <c r="E6128">
        <v>5</v>
      </c>
      <c r="F6128">
        <v>755</v>
      </c>
      <c r="G6128">
        <v>5</v>
      </c>
      <c r="H6128" t="s">
        <v>1016</v>
      </c>
    </row>
    <row r="6129" spans="1:8" x14ac:dyDescent="0.25">
      <c r="A6129">
        <v>106127</v>
      </c>
      <c r="B6129" s="1">
        <v>46204</v>
      </c>
      <c r="C6129" t="s">
        <v>534</v>
      </c>
      <c r="D6129" t="s">
        <v>1122</v>
      </c>
      <c r="E6129">
        <v>5</v>
      </c>
      <c r="F6129">
        <v>1166</v>
      </c>
      <c r="G6129">
        <v>0</v>
      </c>
      <c r="H6129" t="s">
        <v>1017</v>
      </c>
    </row>
    <row r="6130" spans="1:8" x14ac:dyDescent="0.25">
      <c r="A6130">
        <v>106128</v>
      </c>
      <c r="B6130" s="1">
        <v>46204</v>
      </c>
      <c r="C6130" t="s">
        <v>998</v>
      </c>
      <c r="D6130" t="s">
        <v>1061</v>
      </c>
      <c r="E6130">
        <v>4</v>
      </c>
      <c r="F6130">
        <v>280</v>
      </c>
      <c r="G6130">
        <v>0</v>
      </c>
      <c r="H6130" t="s">
        <v>1016</v>
      </c>
    </row>
    <row r="6131" spans="1:8" x14ac:dyDescent="0.25">
      <c r="A6131">
        <v>106129</v>
      </c>
      <c r="B6131" s="1">
        <v>46204</v>
      </c>
      <c r="C6131" t="s">
        <v>103</v>
      </c>
      <c r="D6131" t="s">
        <v>1126</v>
      </c>
      <c r="E6131">
        <v>3</v>
      </c>
      <c r="F6131">
        <v>3664</v>
      </c>
      <c r="G6131">
        <v>10</v>
      </c>
      <c r="H6131" t="s">
        <v>1021</v>
      </c>
    </row>
    <row r="6132" spans="1:8" x14ac:dyDescent="0.25">
      <c r="A6132">
        <v>106130</v>
      </c>
      <c r="B6132" s="1">
        <v>46204</v>
      </c>
      <c r="C6132" t="s">
        <v>974</v>
      </c>
      <c r="D6132" t="s">
        <v>1048</v>
      </c>
      <c r="E6132">
        <v>4</v>
      </c>
      <c r="F6132">
        <v>3262</v>
      </c>
      <c r="G6132">
        <v>5</v>
      </c>
      <c r="H6132" t="s">
        <v>1017</v>
      </c>
    </row>
    <row r="6133" spans="1:8" x14ac:dyDescent="0.25">
      <c r="A6133">
        <v>106131</v>
      </c>
      <c r="B6133" s="1">
        <v>46204</v>
      </c>
      <c r="C6133" t="s">
        <v>818</v>
      </c>
      <c r="D6133" t="s">
        <v>1044</v>
      </c>
      <c r="E6133">
        <v>1</v>
      </c>
      <c r="F6133">
        <v>1703</v>
      </c>
      <c r="G6133">
        <v>10</v>
      </c>
      <c r="H6133" t="s">
        <v>1017</v>
      </c>
    </row>
    <row r="6134" spans="1:8" x14ac:dyDescent="0.25">
      <c r="A6134">
        <v>106132</v>
      </c>
      <c r="B6134" s="1">
        <v>46204</v>
      </c>
      <c r="C6134" t="s">
        <v>943</v>
      </c>
      <c r="D6134" t="s">
        <v>1130</v>
      </c>
      <c r="E6134">
        <v>4</v>
      </c>
      <c r="F6134">
        <v>860</v>
      </c>
      <c r="G6134">
        <v>10</v>
      </c>
      <c r="H6134" t="s">
        <v>1016</v>
      </c>
    </row>
    <row r="6135" spans="1:8" x14ac:dyDescent="0.25">
      <c r="A6135">
        <v>106133</v>
      </c>
      <c r="B6135" s="1">
        <v>46204</v>
      </c>
      <c r="C6135" t="s">
        <v>792</v>
      </c>
      <c r="D6135" t="s">
        <v>1161</v>
      </c>
      <c r="E6135">
        <v>5</v>
      </c>
      <c r="F6135">
        <v>2751</v>
      </c>
      <c r="G6135">
        <v>10</v>
      </c>
      <c r="H6135" t="s">
        <v>1023</v>
      </c>
    </row>
    <row r="6136" spans="1:8" x14ac:dyDescent="0.25">
      <c r="A6136">
        <v>106134</v>
      </c>
      <c r="B6136" s="1">
        <v>46204</v>
      </c>
      <c r="C6136" t="s">
        <v>363</v>
      </c>
      <c r="D6136" t="s">
        <v>1164</v>
      </c>
      <c r="E6136">
        <v>1</v>
      </c>
      <c r="F6136">
        <v>3017</v>
      </c>
      <c r="G6136">
        <v>5</v>
      </c>
      <c r="H6136" t="s">
        <v>1017</v>
      </c>
    </row>
    <row r="6137" spans="1:8" x14ac:dyDescent="0.25">
      <c r="A6137">
        <v>106135</v>
      </c>
      <c r="B6137" s="1">
        <v>46204</v>
      </c>
      <c r="C6137" t="s">
        <v>647</v>
      </c>
      <c r="D6137" t="s">
        <v>1176</v>
      </c>
      <c r="E6137">
        <v>2</v>
      </c>
      <c r="F6137">
        <v>654</v>
      </c>
      <c r="G6137">
        <v>5</v>
      </c>
      <c r="H6137" t="s">
        <v>1016</v>
      </c>
    </row>
    <row r="6138" spans="1:8" x14ac:dyDescent="0.25">
      <c r="A6138">
        <v>106136</v>
      </c>
      <c r="B6138" s="1">
        <v>46204</v>
      </c>
      <c r="C6138" t="s">
        <v>582</v>
      </c>
      <c r="D6138" t="s">
        <v>1121</v>
      </c>
      <c r="E6138">
        <v>3</v>
      </c>
      <c r="F6138">
        <v>2336</v>
      </c>
      <c r="G6138">
        <v>0</v>
      </c>
      <c r="H6138" t="s">
        <v>1016</v>
      </c>
    </row>
    <row r="6139" spans="1:8" x14ac:dyDescent="0.25">
      <c r="A6139">
        <v>106137</v>
      </c>
      <c r="B6139" s="1">
        <v>46204</v>
      </c>
      <c r="C6139" t="s">
        <v>591</v>
      </c>
      <c r="D6139" t="s">
        <v>1044</v>
      </c>
      <c r="E6139">
        <v>4</v>
      </c>
      <c r="F6139">
        <v>3513</v>
      </c>
      <c r="G6139">
        <v>10</v>
      </c>
      <c r="H6139" t="s">
        <v>1017</v>
      </c>
    </row>
    <row r="6140" spans="1:8" x14ac:dyDescent="0.25">
      <c r="A6140">
        <v>106138</v>
      </c>
      <c r="B6140" s="1">
        <v>46204</v>
      </c>
      <c r="C6140" t="s">
        <v>962</v>
      </c>
      <c r="D6140" t="s">
        <v>1058</v>
      </c>
      <c r="E6140">
        <v>3</v>
      </c>
      <c r="F6140">
        <v>4604</v>
      </c>
      <c r="G6140">
        <v>5</v>
      </c>
      <c r="H6140" t="s">
        <v>1021</v>
      </c>
    </row>
    <row r="6141" spans="1:8" x14ac:dyDescent="0.25">
      <c r="A6141">
        <v>106139</v>
      </c>
      <c r="B6141" s="1">
        <v>46204</v>
      </c>
      <c r="C6141" t="s">
        <v>298</v>
      </c>
      <c r="D6141" t="s">
        <v>1149</v>
      </c>
      <c r="E6141">
        <v>2</v>
      </c>
      <c r="F6141">
        <v>1866</v>
      </c>
      <c r="G6141">
        <v>5</v>
      </c>
      <c r="H6141" t="s">
        <v>1025</v>
      </c>
    </row>
    <row r="6142" spans="1:8" x14ac:dyDescent="0.25">
      <c r="A6142">
        <v>106140</v>
      </c>
      <c r="B6142" s="1">
        <v>46204</v>
      </c>
      <c r="C6142" t="s">
        <v>412</v>
      </c>
      <c r="D6142" t="s">
        <v>1144</v>
      </c>
      <c r="E6142">
        <v>3</v>
      </c>
      <c r="F6142">
        <v>1604</v>
      </c>
      <c r="G6142">
        <v>5</v>
      </c>
      <c r="H6142" t="s">
        <v>1022</v>
      </c>
    </row>
    <row r="6143" spans="1:8" x14ac:dyDescent="0.25">
      <c r="A6143">
        <v>106141</v>
      </c>
      <c r="B6143" s="1">
        <v>46204</v>
      </c>
      <c r="C6143" t="s">
        <v>272</v>
      </c>
      <c r="D6143" t="s">
        <v>1114</v>
      </c>
      <c r="E6143">
        <v>3</v>
      </c>
      <c r="F6143">
        <v>4517</v>
      </c>
      <c r="G6143">
        <v>10</v>
      </c>
      <c r="H6143" t="s">
        <v>1021</v>
      </c>
    </row>
    <row r="6144" spans="1:8" x14ac:dyDescent="0.25">
      <c r="A6144">
        <v>106142</v>
      </c>
      <c r="B6144" s="1">
        <v>46204</v>
      </c>
      <c r="C6144" t="s">
        <v>930</v>
      </c>
      <c r="D6144" t="s">
        <v>1102</v>
      </c>
      <c r="E6144">
        <v>2</v>
      </c>
      <c r="F6144">
        <v>3865</v>
      </c>
      <c r="G6144">
        <v>10</v>
      </c>
      <c r="H6144" t="s">
        <v>1025</v>
      </c>
    </row>
    <row r="6145" spans="1:8" x14ac:dyDescent="0.25">
      <c r="A6145">
        <v>106143</v>
      </c>
      <c r="B6145" s="1">
        <v>46204</v>
      </c>
      <c r="C6145" t="s">
        <v>70</v>
      </c>
      <c r="D6145" t="s">
        <v>1166</v>
      </c>
      <c r="E6145">
        <v>3</v>
      </c>
      <c r="F6145">
        <v>2486</v>
      </c>
      <c r="G6145">
        <v>0</v>
      </c>
      <c r="H6145" t="s">
        <v>1019</v>
      </c>
    </row>
    <row r="6146" spans="1:8" x14ac:dyDescent="0.25">
      <c r="A6146">
        <v>106144</v>
      </c>
      <c r="B6146" s="1">
        <v>46204</v>
      </c>
      <c r="C6146" t="s">
        <v>360</v>
      </c>
      <c r="D6146" t="s">
        <v>1127</v>
      </c>
      <c r="E6146">
        <v>1</v>
      </c>
      <c r="F6146">
        <v>2362</v>
      </c>
      <c r="G6146">
        <v>10</v>
      </c>
      <c r="H6146" t="s">
        <v>1018</v>
      </c>
    </row>
    <row r="6147" spans="1:8" x14ac:dyDescent="0.25">
      <c r="A6147">
        <v>106145</v>
      </c>
      <c r="B6147" s="1">
        <v>46204</v>
      </c>
      <c r="C6147" t="s">
        <v>208</v>
      </c>
      <c r="D6147" t="s">
        <v>1067</v>
      </c>
      <c r="E6147">
        <v>5</v>
      </c>
      <c r="F6147">
        <v>4338</v>
      </c>
      <c r="G6147">
        <v>10</v>
      </c>
      <c r="H6147" t="s">
        <v>1022</v>
      </c>
    </row>
    <row r="6148" spans="1:8" x14ac:dyDescent="0.25">
      <c r="A6148">
        <v>106146</v>
      </c>
      <c r="B6148" s="1">
        <v>46204</v>
      </c>
      <c r="C6148" t="s">
        <v>397</v>
      </c>
      <c r="D6148" t="s">
        <v>1095</v>
      </c>
      <c r="E6148">
        <v>1</v>
      </c>
      <c r="F6148">
        <v>3024</v>
      </c>
      <c r="G6148">
        <v>0</v>
      </c>
      <c r="H6148" t="s">
        <v>1017</v>
      </c>
    </row>
    <row r="6149" spans="1:8" x14ac:dyDescent="0.25">
      <c r="A6149">
        <v>106147</v>
      </c>
      <c r="B6149" s="1">
        <v>46204</v>
      </c>
      <c r="C6149" t="s">
        <v>252</v>
      </c>
      <c r="D6149" t="s">
        <v>1054</v>
      </c>
      <c r="E6149">
        <v>1</v>
      </c>
      <c r="F6149">
        <v>4581</v>
      </c>
      <c r="G6149">
        <v>0</v>
      </c>
      <c r="H6149" t="s">
        <v>1023</v>
      </c>
    </row>
    <row r="6150" spans="1:8" x14ac:dyDescent="0.25">
      <c r="A6150">
        <v>106148</v>
      </c>
      <c r="B6150" s="1">
        <v>46204</v>
      </c>
      <c r="C6150" t="s">
        <v>88</v>
      </c>
      <c r="D6150" t="s">
        <v>1043</v>
      </c>
      <c r="E6150">
        <v>3</v>
      </c>
      <c r="F6150">
        <v>3117</v>
      </c>
      <c r="G6150">
        <v>0</v>
      </c>
      <c r="H6150" t="s">
        <v>1024</v>
      </c>
    </row>
    <row r="6151" spans="1:8" x14ac:dyDescent="0.25">
      <c r="A6151">
        <v>106149</v>
      </c>
      <c r="B6151" s="1">
        <v>46204</v>
      </c>
      <c r="C6151" t="s">
        <v>67</v>
      </c>
      <c r="D6151" t="s">
        <v>1105</v>
      </c>
      <c r="E6151">
        <v>4</v>
      </c>
      <c r="F6151">
        <v>1824</v>
      </c>
      <c r="G6151">
        <v>5</v>
      </c>
      <c r="H6151" t="s">
        <v>1016</v>
      </c>
    </row>
    <row r="6152" spans="1:8" x14ac:dyDescent="0.25">
      <c r="A6152">
        <v>106150</v>
      </c>
      <c r="B6152" s="1">
        <v>46204</v>
      </c>
      <c r="C6152" t="s">
        <v>706</v>
      </c>
      <c r="D6152" t="s">
        <v>1160</v>
      </c>
      <c r="E6152">
        <v>4</v>
      </c>
      <c r="F6152">
        <v>4972</v>
      </c>
      <c r="G6152">
        <v>10</v>
      </c>
      <c r="H6152" t="s">
        <v>1016</v>
      </c>
    </row>
    <row r="6153" spans="1:8" x14ac:dyDescent="0.25">
      <c r="A6153">
        <v>106151</v>
      </c>
      <c r="B6153" s="1">
        <v>46204</v>
      </c>
      <c r="C6153" t="s">
        <v>948</v>
      </c>
      <c r="D6153" t="s">
        <v>1147</v>
      </c>
      <c r="E6153">
        <v>3</v>
      </c>
      <c r="F6153">
        <v>3084</v>
      </c>
      <c r="G6153">
        <v>0</v>
      </c>
      <c r="H6153" t="s">
        <v>1022</v>
      </c>
    </row>
    <row r="6154" spans="1:8" x14ac:dyDescent="0.25">
      <c r="A6154">
        <v>106152</v>
      </c>
      <c r="B6154" s="1">
        <v>46204</v>
      </c>
      <c r="C6154" t="s">
        <v>58</v>
      </c>
      <c r="D6154" t="s">
        <v>1135</v>
      </c>
      <c r="E6154">
        <v>4</v>
      </c>
      <c r="F6154">
        <v>266</v>
      </c>
      <c r="G6154">
        <v>5</v>
      </c>
      <c r="H6154" t="s">
        <v>1020</v>
      </c>
    </row>
    <row r="6155" spans="1:8" x14ac:dyDescent="0.25">
      <c r="A6155">
        <v>106153</v>
      </c>
      <c r="B6155" s="1">
        <v>46204</v>
      </c>
      <c r="C6155" t="s">
        <v>939</v>
      </c>
      <c r="D6155" t="s">
        <v>1136</v>
      </c>
      <c r="E6155">
        <v>3</v>
      </c>
      <c r="F6155">
        <v>2358</v>
      </c>
      <c r="G6155">
        <v>0</v>
      </c>
      <c r="H6155" t="s">
        <v>1021</v>
      </c>
    </row>
    <row r="6156" spans="1:8" x14ac:dyDescent="0.25">
      <c r="A6156">
        <v>106154</v>
      </c>
      <c r="B6156" s="1">
        <v>46204</v>
      </c>
      <c r="C6156" t="s">
        <v>691</v>
      </c>
      <c r="D6156" t="s">
        <v>1080</v>
      </c>
      <c r="E6156">
        <v>5</v>
      </c>
      <c r="F6156">
        <v>4929</v>
      </c>
      <c r="G6156">
        <v>10</v>
      </c>
      <c r="H6156" t="s">
        <v>1016</v>
      </c>
    </row>
    <row r="6157" spans="1:8" x14ac:dyDescent="0.25">
      <c r="A6157">
        <v>106155</v>
      </c>
      <c r="B6157" s="1">
        <v>46204</v>
      </c>
      <c r="C6157" t="s">
        <v>865</v>
      </c>
      <c r="D6157" t="s">
        <v>1049</v>
      </c>
      <c r="E6157">
        <v>3</v>
      </c>
      <c r="F6157">
        <v>3378</v>
      </c>
      <c r="G6157">
        <v>5</v>
      </c>
      <c r="H6157" t="s">
        <v>1021</v>
      </c>
    </row>
    <row r="6158" spans="1:8" x14ac:dyDescent="0.25">
      <c r="A6158">
        <v>106156</v>
      </c>
      <c r="B6158" s="1">
        <v>46204</v>
      </c>
      <c r="C6158" t="s">
        <v>429</v>
      </c>
      <c r="D6158" t="s">
        <v>1034</v>
      </c>
      <c r="E6158">
        <v>4</v>
      </c>
      <c r="F6158">
        <v>4164</v>
      </c>
      <c r="G6158">
        <v>10</v>
      </c>
      <c r="H6158" t="s">
        <v>1024</v>
      </c>
    </row>
    <row r="6159" spans="1:8" x14ac:dyDescent="0.25">
      <c r="A6159">
        <v>106157</v>
      </c>
      <c r="B6159" s="1">
        <v>46204</v>
      </c>
      <c r="C6159" t="s">
        <v>494</v>
      </c>
      <c r="D6159" t="s">
        <v>1110</v>
      </c>
      <c r="E6159">
        <v>5</v>
      </c>
      <c r="F6159">
        <v>2546</v>
      </c>
      <c r="G6159">
        <v>5</v>
      </c>
      <c r="H6159" t="s">
        <v>1017</v>
      </c>
    </row>
    <row r="6160" spans="1:8" x14ac:dyDescent="0.25">
      <c r="A6160">
        <v>106158</v>
      </c>
      <c r="B6160" s="1">
        <v>46204</v>
      </c>
      <c r="C6160" t="s">
        <v>113</v>
      </c>
      <c r="D6160" t="s">
        <v>1064</v>
      </c>
      <c r="E6160">
        <v>1</v>
      </c>
      <c r="F6160">
        <v>2028</v>
      </c>
      <c r="G6160">
        <v>10</v>
      </c>
      <c r="H6160" t="s">
        <v>1024</v>
      </c>
    </row>
    <row r="6161" spans="1:8" x14ac:dyDescent="0.25">
      <c r="A6161">
        <v>106159</v>
      </c>
      <c r="B6161" s="1">
        <v>46204</v>
      </c>
      <c r="C6161" t="s">
        <v>264</v>
      </c>
      <c r="D6161" t="s">
        <v>1132</v>
      </c>
      <c r="E6161">
        <v>2</v>
      </c>
      <c r="F6161">
        <v>2373</v>
      </c>
      <c r="G6161">
        <v>10</v>
      </c>
      <c r="H6161" t="s">
        <v>1019</v>
      </c>
    </row>
    <row r="6162" spans="1:8" x14ac:dyDescent="0.25">
      <c r="A6162">
        <v>106160</v>
      </c>
      <c r="B6162" s="1">
        <v>46204</v>
      </c>
      <c r="C6162" t="s">
        <v>668</v>
      </c>
      <c r="D6162" t="s">
        <v>1125</v>
      </c>
      <c r="E6162">
        <v>1</v>
      </c>
      <c r="F6162">
        <v>2075</v>
      </c>
      <c r="G6162">
        <v>0</v>
      </c>
      <c r="H6162" t="s">
        <v>1020</v>
      </c>
    </row>
    <row r="6163" spans="1:8" x14ac:dyDescent="0.25">
      <c r="A6163">
        <v>106161</v>
      </c>
      <c r="B6163" s="1">
        <v>46204</v>
      </c>
      <c r="C6163" t="s">
        <v>191</v>
      </c>
      <c r="D6163" t="s">
        <v>1120</v>
      </c>
      <c r="E6163">
        <v>1</v>
      </c>
      <c r="F6163">
        <v>789</v>
      </c>
      <c r="G6163">
        <v>0</v>
      </c>
      <c r="H6163" t="s">
        <v>1023</v>
      </c>
    </row>
    <row r="6164" spans="1:8" x14ac:dyDescent="0.25">
      <c r="A6164">
        <v>106162</v>
      </c>
      <c r="B6164" s="1">
        <v>46204</v>
      </c>
      <c r="C6164" t="s">
        <v>205</v>
      </c>
      <c r="D6164" t="s">
        <v>1164</v>
      </c>
      <c r="E6164">
        <v>2</v>
      </c>
      <c r="F6164">
        <v>806</v>
      </c>
      <c r="G6164">
        <v>5</v>
      </c>
      <c r="H6164" t="s">
        <v>1023</v>
      </c>
    </row>
    <row r="6165" spans="1:8" x14ac:dyDescent="0.25">
      <c r="A6165">
        <v>106163</v>
      </c>
      <c r="B6165" s="1">
        <v>46204</v>
      </c>
      <c r="C6165" t="s">
        <v>802</v>
      </c>
      <c r="D6165" t="s">
        <v>1154</v>
      </c>
      <c r="E6165">
        <v>4</v>
      </c>
      <c r="F6165">
        <v>2239</v>
      </c>
      <c r="G6165">
        <v>5</v>
      </c>
      <c r="H6165" t="s">
        <v>1020</v>
      </c>
    </row>
    <row r="6166" spans="1:8" x14ac:dyDescent="0.25">
      <c r="A6166">
        <v>106164</v>
      </c>
      <c r="B6166" s="1">
        <v>46204</v>
      </c>
      <c r="C6166" t="s">
        <v>249</v>
      </c>
      <c r="D6166" t="s">
        <v>1080</v>
      </c>
      <c r="E6166">
        <v>1</v>
      </c>
      <c r="F6166">
        <v>4062</v>
      </c>
      <c r="G6166">
        <v>0</v>
      </c>
      <c r="H6166" t="s">
        <v>1022</v>
      </c>
    </row>
    <row r="6167" spans="1:8" x14ac:dyDescent="0.25">
      <c r="A6167">
        <v>106165</v>
      </c>
      <c r="B6167" s="1">
        <v>46204</v>
      </c>
      <c r="C6167" t="s">
        <v>647</v>
      </c>
      <c r="D6167" t="s">
        <v>1156</v>
      </c>
      <c r="E6167">
        <v>1</v>
      </c>
      <c r="F6167">
        <v>2061</v>
      </c>
      <c r="G6167">
        <v>5</v>
      </c>
      <c r="H6167" t="s">
        <v>1020</v>
      </c>
    </row>
    <row r="6168" spans="1:8" x14ac:dyDescent="0.25">
      <c r="A6168">
        <v>106166</v>
      </c>
      <c r="B6168" s="1">
        <v>46204</v>
      </c>
      <c r="C6168" t="s">
        <v>717</v>
      </c>
      <c r="D6168" t="s">
        <v>1137</v>
      </c>
      <c r="E6168">
        <v>3</v>
      </c>
      <c r="F6168">
        <v>2986</v>
      </c>
      <c r="G6168">
        <v>5</v>
      </c>
      <c r="H6168" t="s">
        <v>1021</v>
      </c>
    </row>
    <row r="6169" spans="1:8" x14ac:dyDescent="0.25">
      <c r="A6169">
        <v>106167</v>
      </c>
      <c r="B6169" s="1">
        <v>46204</v>
      </c>
      <c r="C6169" t="s">
        <v>46</v>
      </c>
      <c r="D6169" t="s">
        <v>1029</v>
      </c>
      <c r="E6169">
        <v>2</v>
      </c>
      <c r="F6169">
        <v>1840</v>
      </c>
      <c r="G6169">
        <v>0</v>
      </c>
      <c r="H6169" t="s">
        <v>1019</v>
      </c>
    </row>
    <row r="6170" spans="1:8" x14ac:dyDescent="0.25">
      <c r="A6170">
        <v>106168</v>
      </c>
      <c r="B6170" s="1">
        <v>46204</v>
      </c>
      <c r="C6170" t="s">
        <v>505</v>
      </c>
      <c r="D6170" t="s">
        <v>1039</v>
      </c>
      <c r="E6170">
        <v>5</v>
      </c>
      <c r="F6170">
        <v>1532</v>
      </c>
      <c r="G6170">
        <v>5</v>
      </c>
      <c r="H6170" t="s">
        <v>1024</v>
      </c>
    </row>
    <row r="6171" spans="1:8" x14ac:dyDescent="0.25">
      <c r="A6171">
        <v>106169</v>
      </c>
      <c r="B6171" s="1">
        <v>46204</v>
      </c>
      <c r="C6171" t="s">
        <v>246</v>
      </c>
      <c r="D6171" t="s">
        <v>1050</v>
      </c>
      <c r="E6171">
        <v>5</v>
      </c>
      <c r="F6171">
        <v>2426</v>
      </c>
      <c r="G6171">
        <v>0</v>
      </c>
      <c r="H6171" t="s">
        <v>1016</v>
      </c>
    </row>
    <row r="6172" spans="1:8" x14ac:dyDescent="0.25">
      <c r="A6172">
        <v>106170</v>
      </c>
      <c r="B6172" s="1">
        <v>46204</v>
      </c>
      <c r="C6172" t="s">
        <v>575</v>
      </c>
      <c r="D6172" t="s">
        <v>1157</v>
      </c>
      <c r="E6172">
        <v>4</v>
      </c>
      <c r="F6172">
        <v>3068</v>
      </c>
      <c r="G6172">
        <v>5</v>
      </c>
      <c r="H6172" t="s">
        <v>1016</v>
      </c>
    </row>
    <row r="6173" spans="1:8" x14ac:dyDescent="0.25">
      <c r="A6173">
        <v>106171</v>
      </c>
      <c r="B6173" s="1">
        <v>46204</v>
      </c>
      <c r="C6173" t="s">
        <v>534</v>
      </c>
      <c r="D6173" t="s">
        <v>1162</v>
      </c>
      <c r="E6173">
        <v>5</v>
      </c>
      <c r="F6173">
        <v>1924</v>
      </c>
      <c r="G6173">
        <v>10</v>
      </c>
      <c r="H6173" t="s">
        <v>1020</v>
      </c>
    </row>
    <row r="6174" spans="1:8" x14ac:dyDescent="0.25">
      <c r="A6174">
        <v>106172</v>
      </c>
      <c r="B6174" s="1">
        <v>46204</v>
      </c>
      <c r="C6174" t="s">
        <v>1003</v>
      </c>
      <c r="D6174" t="s">
        <v>1177</v>
      </c>
      <c r="E6174">
        <v>4</v>
      </c>
      <c r="F6174">
        <v>564</v>
      </c>
      <c r="G6174">
        <v>5</v>
      </c>
      <c r="H6174" t="s">
        <v>1016</v>
      </c>
    </row>
    <row r="6175" spans="1:8" x14ac:dyDescent="0.25">
      <c r="A6175">
        <v>106173</v>
      </c>
      <c r="B6175" s="1">
        <v>46204</v>
      </c>
      <c r="C6175" t="s">
        <v>217</v>
      </c>
      <c r="D6175" t="s">
        <v>1058</v>
      </c>
      <c r="E6175">
        <v>2</v>
      </c>
      <c r="F6175">
        <v>1230</v>
      </c>
      <c r="G6175">
        <v>10</v>
      </c>
      <c r="H6175" t="s">
        <v>1017</v>
      </c>
    </row>
    <row r="6176" spans="1:8" x14ac:dyDescent="0.25">
      <c r="A6176">
        <v>106174</v>
      </c>
      <c r="B6176" s="1">
        <v>46204</v>
      </c>
      <c r="C6176" t="s">
        <v>606</v>
      </c>
      <c r="D6176" t="s">
        <v>1088</v>
      </c>
      <c r="E6176">
        <v>2</v>
      </c>
      <c r="F6176">
        <v>3627</v>
      </c>
      <c r="G6176">
        <v>10</v>
      </c>
      <c r="H6176" t="s">
        <v>1017</v>
      </c>
    </row>
    <row r="6177" spans="1:8" x14ac:dyDescent="0.25">
      <c r="A6177">
        <v>106175</v>
      </c>
      <c r="B6177" s="1">
        <v>46204</v>
      </c>
      <c r="C6177" t="s">
        <v>824</v>
      </c>
      <c r="D6177" t="s">
        <v>1096</v>
      </c>
      <c r="E6177">
        <v>2</v>
      </c>
      <c r="F6177">
        <v>3954</v>
      </c>
      <c r="G6177">
        <v>10</v>
      </c>
      <c r="H6177" t="s">
        <v>1022</v>
      </c>
    </row>
    <row r="6178" spans="1:8" x14ac:dyDescent="0.25">
      <c r="A6178">
        <v>106176</v>
      </c>
      <c r="B6178" s="1">
        <v>46204</v>
      </c>
      <c r="C6178" t="s">
        <v>19</v>
      </c>
      <c r="D6178" t="s">
        <v>1153</v>
      </c>
      <c r="E6178">
        <v>5</v>
      </c>
      <c r="F6178">
        <v>571</v>
      </c>
      <c r="G6178">
        <v>10</v>
      </c>
      <c r="H6178" t="s">
        <v>1021</v>
      </c>
    </row>
    <row r="6179" spans="1:8" x14ac:dyDescent="0.25">
      <c r="A6179">
        <v>106177</v>
      </c>
      <c r="B6179" s="1">
        <v>46204</v>
      </c>
      <c r="C6179" t="s">
        <v>367</v>
      </c>
      <c r="D6179" t="s">
        <v>1123</v>
      </c>
      <c r="E6179">
        <v>5</v>
      </c>
      <c r="F6179">
        <v>499</v>
      </c>
      <c r="G6179">
        <v>10</v>
      </c>
      <c r="H6179" t="s">
        <v>1022</v>
      </c>
    </row>
    <row r="6180" spans="1:8" x14ac:dyDescent="0.25">
      <c r="A6180">
        <v>106178</v>
      </c>
      <c r="B6180" s="1">
        <v>46204</v>
      </c>
      <c r="C6180" t="s">
        <v>877</v>
      </c>
      <c r="D6180" t="s">
        <v>1071</v>
      </c>
      <c r="E6180">
        <v>3</v>
      </c>
      <c r="F6180">
        <v>1627</v>
      </c>
      <c r="G6180">
        <v>10</v>
      </c>
      <c r="H6180" t="s">
        <v>1025</v>
      </c>
    </row>
    <row r="6181" spans="1:8" x14ac:dyDescent="0.25">
      <c r="A6181">
        <v>106179</v>
      </c>
      <c r="B6181" s="1">
        <v>46204</v>
      </c>
      <c r="C6181" t="s">
        <v>920</v>
      </c>
      <c r="D6181" t="s">
        <v>1114</v>
      </c>
      <c r="E6181">
        <v>1</v>
      </c>
      <c r="F6181">
        <v>4860</v>
      </c>
      <c r="G6181">
        <v>0</v>
      </c>
      <c r="H6181" t="s">
        <v>1018</v>
      </c>
    </row>
    <row r="6182" spans="1:8" x14ac:dyDescent="0.25">
      <c r="A6182">
        <v>106180</v>
      </c>
      <c r="B6182" s="1">
        <v>46204</v>
      </c>
      <c r="C6182" t="s">
        <v>849</v>
      </c>
      <c r="D6182" t="s">
        <v>1061</v>
      </c>
      <c r="E6182">
        <v>4</v>
      </c>
      <c r="F6182">
        <v>400</v>
      </c>
      <c r="G6182">
        <v>10</v>
      </c>
      <c r="H6182" t="s">
        <v>1018</v>
      </c>
    </row>
    <row r="6183" spans="1:8" x14ac:dyDescent="0.25">
      <c r="A6183">
        <v>106181</v>
      </c>
      <c r="B6183" s="1">
        <v>46204</v>
      </c>
      <c r="C6183" t="s">
        <v>826</v>
      </c>
      <c r="D6183" t="s">
        <v>1081</v>
      </c>
      <c r="E6183">
        <v>5</v>
      </c>
      <c r="F6183">
        <v>2461</v>
      </c>
      <c r="G6183">
        <v>0</v>
      </c>
      <c r="H6183" t="s">
        <v>1018</v>
      </c>
    </row>
    <row r="6184" spans="1:8" x14ac:dyDescent="0.25">
      <c r="A6184">
        <v>106182</v>
      </c>
      <c r="B6184" s="1">
        <v>46204</v>
      </c>
      <c r="C6184" t="s">
        <v>460</v>
      </c>
      <c r="D6184" t="s">
        <v>1145</v>
      </c>
      <c r="E6184">
        <v>5</v>
      </c>
      <c r="F6184">
        <v>1029</v>
      </c>
      <c r="G6184">
        <v>10</v>
      </c>
      <c r="H6184" t="s">
        <v>1018</v>
      </c>
    </row>
    <row r="6185" spans="1:8" x14ac:dyDescent="0.25">
      <c r="A6185">
        <v>106183</v>
      </c>
      <c r="B6185" s="1">
        <v>46204</v>
      </c>
      <c r="C6185" t="s">
        <v>470</v>
      </c>
      <c r="D6185" t="s">
        <v>1126</v>
      </c>
      <c r="E6185">
        <v>2</v>
      </c>
      <c r="F6185">
        <v>4101</v>
      </c>
      <c r="G6185">
        <v>10</v>
      </c>
      <c r="H6185" t="s">
        <v>1017</v>
      </c>
    </row>
    <row r="6186" spans="1:8" x14ac:dyDescent="0.25">
      <c r="A6186">
        <v>106184</v>
      </c>
      <c r="B6186" s="1">
        <v>46204</v>
      </c>
      <c r="C6186" t="s">
        <v>241</v>
      </c>
      <c r="D6186" t="s">
        <v>1106</v>
      </c>
      <c r="E6186">
        <v>3</v>
      </c>
      <c r="F6186">
        <v>3192</v>
      </c>
      <c r="G6186">
        <v>0</v>
      </c>
      <c r="H6186" t="s">
        <v>1016</v>
      </c>
    </row>
    <row r="6187" spans="1:8" x14ac:dyDescent="0.25">
      <c r="A6187">
        <v>106185</v>
      </c>
      <c r="B6187" s="1">
        <v>46204</v>
      </c>
      <c r="C6187" t="s">
        <v>363</v>
      </c>
      <c r="D6187" t="s">
        <v>1091</v>
      </c>
      <c r="E6187">
        <v>5</v>
      </c>
      <c r="F6187">
        <v>4731</v>
      </c>
      <c r="G6187">
        <v>10</v>
      </c>
      <c r="H6187" t="s">
        <v>1016</v>
      </c>
    </row>
    <row r="6188" spans="1:8" x14ac:dyDescent="0.25">
      <c r="A6188">
        <v>106186</v>
      </c>
      <c r="B6188" s="1">
        <v>46204</v>
      </c>
      <c r="C6188" t="s">
        <v>636</v>
      </c>
      <c r="D6188" t="s">
        <v>1034</v>
      </c>
      <c r="E6188">
        <v>2</v>
      </c>
      <c r="F6188">
        <v>3588</v>
      </c>
      <c r="G6188">
        <v>0</v>
      </c>
      <c r="H6188" t="s">
        <v>1018</v>
      </c>
    </row>
    <row r="6189" spans="1:8" x14ac:dyDescent="0.25">
      <c r="A6189">
        <v>106187</v>
      </c>
      <c r="B6189" s="1">
        <v>46204</v>
      </c>
      <c r="C6189" t="s">
        <v>514</v>
      </c>
      <c r="D6189" t="s">
        <v>1089</v>
      </c>
      <c r="E6189">
        <v>2</v>
      </c>
      <c r="F6189">
        <v>1384</v>
      </c>
      <c r="G6189">
        <v>0</v>
      </c>
      <c r="H6189" t="s">
        <v>1018</v>
      </c>
    </row>
    <row r="6190" spans="1:8" x14ac:dyDescent="0.25">
      <c r="A6190">
        <v>106188</v>
      </c>
      <c r="B6190" s="1">
        <v>46204</v>
      </c>
      <c r="C6190" t="s">
        <v>964</v>
      </c>
      <c r="D6190" t="s">
        <v>1030</v>
      </c>
      <c r="E6190">
        <v>4</v>
      </c>
      <c r="F6190">
        <v>785</v>
      </c>
      <c r="G6190">
        <v>5</v>
      </c>
      <c r="H6190" t="s">
        <v>1016</v>
      </c>
    </row>
    <row r="6191" spans="1:8" x14ac:dyDescent="0.25">
      <c r="A6191">
        <v>106189</v>
      </c>
      <c r="B6191" s="1">
        <v>46204</v>
      </c>
      <c r="C6191" t="s">
        <v>850</v>
      </c>
      <c r="D6191" t="s">
        <v>1144</v>
      </c>
      <c r="E6191">
        <v>5</v>
      </c>
      <c r="F6191">
        <v>4044</v>
      </c>
      <c r="G6191">
        <v>0</v>
      </c>
      <c r="H6191" t="s">
        <v>1019</v>
      </c>
    </row>
    <row r="6192" spans="1:8" x14ac:dyDescent="0.25">
      <c r="A6192">
        <v>106190</v>
      </c>
      <c r="B6192" s="1">
        <v>46204</v>
      </c>
      <c r="C6192" t="s">
        <v>289</v>
      </c>
      <c r="D6192" t="s">
        <v>1062</v>
      </c>
      <c r="E6192">
        <v>5</v>
      </c>
      <c r="F6192">
        <v>788</v>
      </c>
      <c r="G6192">
        <v>5</v>
      </c>
      <c r="H6192" t="s">
        <v>1025</v>
      </c>
    </row>
    <row r="6193" spans="1:8" x14ac:dyDescent="0.25">
      <c r="A6193">
        <v>106191</v>
      </c>
      <c r="B6193" s="1">
        <v>46204</v>
      </c>
      <c r="C6193" t="s">
        <v>439</v>
      </c>
      <c r="D6193" t="s">
        <v>1159</v>
      </c>
      <c r="E6193">
        <v>1</v>
      </c>
      <c r="F6193">
        <v>3988</v>
      </c>
      <c r="G6193">
        <v>5</v>
      </c>
      <c r="H6193" t="s">
        <v>1017</v>
      </c>
    </row>
    <row r="6194" spans="1:8" x14ac:dyDescent="0.25">
      <c r="A6194">
        <v>106192</v>
      </c>
      <c r="B6194" s="1">
        <v>46204</v>
      </c>
      <c r="C6194" t="s">
        <v>451</v>
      </c>
      <c r="D6194" t="s">
        <v>1071</v>
      </c>
      <c r="E6194">
        <v>1</v>
      </c>
      <c r="F6194">
        <v>3959</v>
      </c>
      <c r="G6194">
        <v>5</v>
      </c>
      <c r="H6194" t="s">
        <v>1018</v>
      </c>
    </row>
    <row r="6195" spans="1:8" x14ac:dyDescent="0.25">
      <c r="A6195">
        <v>106193</v>
      </c>
      <c r="B6195" s="1">
        <v>46204</v>
      </c>
      <c r="C6195" t="s">
        <v>184</v>
      </c>
      <c r="D6195" t="s">
        <v>1169</v>
      </c>
      <c r="E6195">
        <v>3</v>
      </c>
      <c r="F6195">
        <v>246</v>
      </c>
      <c r="G6195">
        <v>5</v>
      </c>
      <c r="H6195" t="s">
        <v>1021</v>
      </c>
    </row>
    <row r="6196" spans="1:8" x14ac:dyDescent="0.25">
      <c r="A6196">
        <v>106194</v>
      </c>
      <c r="B6196" s="1">
        <v>46204</v>
      </c>
      <c r="C6196" t="s">
        <v>465</v>
      </c>
      <c r="D6196" t="s">
        <v>1159</v>
      </c>
      <c r="E6196">
        <v>5</v>
      </c>
      <c r="F6196">
        <v>2002</v>
      </c>
      <c r="G6196">
        <v>5</v>
      </c>
      <c r="H6196" t="s">
        <v>1016</v>
      </c>
    </row>
    <row r="6197" spans="1:8" x14ac:dyDescent="0.25">
      <c r="A6197">
        <v>106195</v>
      </c>
      <c r="B6197" s="1">
        <v>46204</v>
      </c>
      <c r="C6197" t="s">
        <v>249</v>
      </c>
      <c r="D6197" t="s">
        <v>1146</v>
      </c>
      <c r="E6197">
        <v>2</v>
      </c>
      <c r="F6197">
        <v>4461</v>
      </c>
      <c r="G6197">
        <v>5</v>
      </c>
      <c r="H6197" t="s">
        <v>1018</v>
      </c>
    </row>
    <row r="6198" spans="1:8" x14ac:dyDescent="0.25">
      <c r="A6198">
        <v>106196</v>
      </c>
      <c r="B6198" s="1">
        <v>46204</v>
      </c>
      <c r="C6198" t="s">
        <v>320</v>
      </c>
      <c r="D6198" t="s">
        <v>1067</v>
      </c>
      <c r="E6198">
        <v>3</v>
      </c>
      <c r="F6198">
        <v>304</v>
      </c>
      <c r="G6198">
        <v>0</v>
      </c>
      <c r="H6198" t="s">
        <v>1022</v>
      </c>
    </row>
    <row r="6199" spans="1:8" x14ac:dyDescent="0.25">
      <c r="A6199">
        <v>106197</v>
      </c>
      <c r="B6199" s="1">
        <v>46204</v>
      </c>
      <c r="C6199" t="s">
        <v>33</v>
      </c>
      <c r="D6199" t="s">
        <v>1062</v>
      </c>
      <c r="E6199">
        <v>3</v>
      </c>
      <c r="F6199">
        <v>3857</v>
      </c>
      <c r="G6199">
        <v>0</v>
      </c>
      <c r="H6199" t="s">
        <v>1019</v>
      </c>
    </row>
    <row r="6200" spans="1:8" x14ac:dyDescent="0.25">
      <c r="A6200">
        <v>106198</v>
      </c>
      <c r="B6200" s="1">
        <v>46204</v>
      </c>
      <c r="C6200" t="s">
        <v>81</v>
      </c>
      <c r="D6200" t="s">
        <v>1156</v>
      </c>
      <c r="E6200">
        <v>1</v>
      </c>
      <c r="F6200">
        <v>4205</v>
      </c>
      <c r="G6200">
        <v>10</v>
      </c>
      <c r="H6200" t="s">
        <v>1022</v>
      </c>
    </row>
    <row r="6201" spans="1:8" x14ac:dyDescent="0.25">
      <c r="A6201">
        <v>106199</v>
      </c>
      <c r="B6201" s="1">
        <v>46204</v>
      </c>
      <c r="C6201" t="s">
        <v>638</v>
      </c>
      <c r="D6201" t="s">
        <v>1051</v>
      </c>
      <c r="E6201">
        <v>1</v>
      </c>
      <c r="F6201">
        <v>2968</v>
      </c>
      <c r="G6201">
        <v>0</v>
      </c>
      <c r="H6201" t="s">
        <v>1018</v>
      </c>
    </row>
    <row r="6202" spans="1:8" x14ac:dyDescent="0.25">
      <c r="A6202">
        <v>106200</v>
      </c>
      <c r="B6202" s="1">
        <v>46204</v>
      </c>
      <c r="C6202" t="s">
        <v>330</v>
      </c>
      <c r="D6202" t="s">
        <v>1050</v>
      </c>
      <c r="E6202">
        <v>3</v>
      </c>
      <c r="F6202">
        <v>3203</v>
      </c>
      <c r="G6202">
        <v>10</v>
      </c>
      <c r="H6202" t="s">
        <v>1024</v>
      </c>
    </row>
    <row r="6203" spans="1:8" x14ac:dyDescent="0.25">
      <c r="A6203">
        <v>106201</v>
      </c>
      <c r="B6203" s="1">
        <v>46204</v>
      </c>
      <c r="C6203" t="s">
        <v>665</v>
      </c>
      <c r="D6203" t="s">
        <v>1171</v>
      </c>
      <c r="E6203">
        <v>4</v>
      </c>
      <c r="F6203">
        <v>68</v>
      </c>
      <c r="G6203">
        <v>10</v>
      </c>
      <c r="H6203" t="s">
        <v>1020</v>
      </c>
    </row>
    <row r="6204" spans="1:8" x14ac:dyDescent="0.25">
      <c r="A6204">
        <v>106202</v>
      </c>
      <c r="B6204" s="1">
        <v>46204</v>
      </c>
      <c r="C6204" t="s">
        <v>882</v>
      </c>
      <c r="D6204" t="s">
        <v>1175</v>
      </c>
      <c r="E6204">
        <v>3</v>
      </c>
      <c r="F6204">
        <v>3938</v>
      </c>
      <c r="G6204">
        <v>0</v>
      </c>
      <c r="H6204" t="s">
        <v>1017</v>
      </c>
    </row>
    <row r="6205" spans="1:8" x14ac:dyDescent="0.25">
      <c r="A6205">
        <v>106203</v>
      </c>
      <c r="B6205" s="1">
        <v>46204</v>
      </c>
      <c r="C6205" t="s">
        <v>96</v>
      </c>
      <c r="D6205" t="s">
        <v>1030</v>
      </c>
      <c r="E6205">
        <v>1</v>
      </c>
      <c r="F6205">
        <v>1860</v>
      </c>
      <c r="G6205">
        <v>10</v>
      </c>
      <c r="H6205" t="s">
        <v>1025</v>
      </c>
    </row>
    <row r="6206" spans="1:8" x14ac:dyDescent="0.25">
      <c r="A6206">
        <v>106204</v>
      </c>
      <c r="B6206" s="1">
        <v>46204</v>
      </c>
      <c r="C6206" t="s">
        <v>924</v>
      </c>
      <c r="D6206" t="s">
        <v>1096</v>
      </c>
      <c r="E6206">
        <v>3</v>
      </c>
      <c r="F6206">
        <v>4859</v>
      </c>
      <c r="G6206">
        <v>5</v>
      </c>
      <c r="H6206" t="s">
        <v>1025</v>
      </c>
    </row>
    <row r="6207" spans="1:8" x14ac:dyDescent="0.25">
      <c r="A6207">
        <v>106205</v>
      </c>
      <c r="B6207" s="1">
        <v>46204</v>
      </c>
      <c r="C6207" t="s">
        <v>129</v>
      </c>
      <c r="D6207" t="s">
        <v>1149</v>
      </c>
      <c r="E6207">
        <v>5</v>
      </c>
      <c r="F6207">
        <v>2241</v>
      </c>
      <c r="G6207">
        <v>10</v>
      </c>
      <c r="H6207" t="s">
        <v>1023</v>
      </c>
    </row>
    <row r="6208" spans="1:8" x14ac:dyDescent="0.25">
      <c r="A6208">
        <v>106206</v>
      </c>
      <c r="B6208" s="1">
        <v>46204</v>
      </c>
      <c r="C6208" t="s">
        <v>205</v>
      </c>
      <c r="D6208" t="s">
        <v>1083</v>
      </c>
      <c r="E6208">
        <v>5</v>
      </c>
      <c r="F6208">
        <v>1224</v>
      </c>
      <c r="G6208">
        <v>5</v>
      </c>
      <c r="H6208" t="s">
        <v>1016</v>
      </c>
    </row>
    <row r="6209" spans="1:8" x14ac:dyDescent="0.25">
      <c r="A6209">
        <v>106207</v>
      </c>
      <c r="B6209" s="1">
        <v>46204</v>
      </c>
      <c r="C6209" t="s">
        <v>858</v>
      </c>
      <c r="D6209" t="s">
        <v>1081</v>
      </c>
      <c r="E6209">
        <v>4</v>
      </c>
      <c r="F6209">
        <v>780</v>
      </c>
      <c r="G6209">
        <v>0</v>
      </c>
      <c r="H6209" t="s">
        <v>1022</v>
      </c>
    </row>
    <row r="6210" spans="1:8" x14ac:dyDescent="0.25">
      <c r="A6210">
        <v>106208</v>
      </c>
      <c r="B6210" s="1">
        <v>46204</v>
      </c>
      <c r="C6210" t="s">
        <v>428</v>
      </c>
      <c r="D6210" t="s">
        <v>1175</v>
      </c>
      <c r="E6210">
        <v>5</v>
      </c>
      <c r="F6210">
        <v>267</v>
      </c>
      <c r="G6210">
        <v>10</v>
      </c>
      <c r="H6210" t="s">
        <v>1017</v>
      </c>
    </row>
    <row r="6211" spans="1:8" x14ac:dyDescent="0.25">
      <c r="A6211">
        <v>106209</v>
      </c>
      <c r="B6211" s="1">
        <v>46204</v>
      </c>
      <c r="C6211" t="s">
        <v>61</v>
      </c>
      <c r="D6211" t="s">
        <v>1149</v>
      </c>
      <c r="E6211">
        <v>5</v>
      </c>
      <c r="F6211">
        <v>2060</v>
      </c>
      <c r="G6211">
        <v>0</v>
      </c>
      <c r="H6211" t="s">
        <v>1017</v>
      </c>
    </row>
    <row r="6212" spans="1:8" x14ac:dyDescent="0.25">
      <c r="A6212">
        <v>106210</v>
      </c>
      <c r="B6212" s="1">
        <v>46204</v>
      </c>
      <c r="C6212" t="s">
        <v>826</v>
      </c>
      <c r="D6212" t="s">
        <v>1141</v>
      </c>
      <c r="E6212">
        <v>1</v>
      </c>
      <c r="F6212">
        <v>546</v>
      </c>
      <c r="G6212">
        <v>10</v>
      </c>
      <c r="H6212" t="s">
        <v>1019</v>
      </c>
    </row>
    <row r="6213" spans="1:8" x14ac:dyDescent="0.25">
      <c r="A6213">
        <v>106211</v>
      </c>
      <c r="B6213" s="1">
        <v>46204</v>
      </c>
      <c r="C6213" t="s">
        <v>176</v>
      </c>
      <c r="D6213" t="s">
        <v>1059</v>
      </c>
      <c r="E6213">
        <v>2</v>
      </c>
      <c r="F6213">
        <v>1434</v>
      </c>
      <c r="G6213">
        <v>5</v>
      </c>
      <c r="H6213" t="s">
        <v>1016</v>
      </c>
    </row>
    <row r="6214" spans="1:8" x14ac:dyDescent="0.25">
      <c r="A6214">
        <v>106212</v>
      </c>
      <c r="B6214" s="1">
        <v>46204</v>
      </c>
      <c r="C6214" t="s">
        <v>614</v>
      </c>
      <c r="D6214" t="s">
        <v>1084</v>
      </c>
      <c r="E6214">
        <v>4</v>
      </c>
      <c r="F6214">
        <v>3522</v>
      </c>
      <c r="G6214">
        <v>0</v>
      </c>
      <c r="H6214" t="s">
        <v>1025</v>
      </c>
    </row>
    <row r="6215" spans="1:8" x14ac:dyDescent="0.25">
      <c r="A6215">
        <v>106213</v>
      </c>
      <c r="B6215" s="1">
        <v>46204</v>
      </c>
      <c r="C6215" t="s">
        <v>484</v>
      </c>
      <c r="D6215" t="s">
        <v>1153</v>
      </c>
      <c r="E6215">
        <v>2</v>
      </c>
      <c r="F6215">
        <v>541</v>
      </c>
      <c r="G6215">
        <v>10</v>
      </c>
      <c r="H6215" t="s">
        <v>1022</v>
      </c>
    </row>
    <row r="6216" spans="1:8" x14ac:dyDescent="0.25">
      <c r="A6216">
        <v>106214</v>
      </c>
      <c r="B6216" s="1">
        <v>46204</v>
      </c>
      <c r="C6216" t="s">
        <v>1008</v>
      </c>
      <c r="D6216" t="s">
        <v>1131</v>
      </c>
      <c r="E6216">
        <v>3</v>
      </c>
      <c r="F6216">
        <v>456</v>
      </c>
      <c r="G6216">
        <v>5</v>
      </c>
      <c r="H6216" t="s">
        <v>1023</v>
      </c>
    </row>
    <row r="6217" spans="1:8" x14ac:dyDescent="0.25">
      <c r="A6217">
        <v>106215</v>
      </c>
      <c r="B6217" s="1">
        <v>46204</v>
      </c>
      <c r="C6217" t="s">
        <v>416</v>
      </c>
      <c r="D6217" t="s">
        <v>1081</v>
      </c>
      <c r="E6217">
        <v>1</v>
      </c>
      <c r="F6217">
        <v>3589</v>
      </c>
      <c r="G6217">
        <v>5</v>
      </c>
      <c r="H6217" t="s">
        <v>1022</v>
      </c>
    </row>
    <row r="6218" spans="1:8" x14ac:dyDescent="0.25">
      <c r="A6218">
        <v>106216</v>
      </c>
      <c r="B6218" s="1">
        <v>46204</v>
      </c>
      <c r="C6218" t="s">
        <v>653</v>
      </c>
      <c r="D6218" t="s">
        <v>1042</v>
      </c>
      <c r="E6218">
        <v>2</v>
      </c>
      <c r="F6218">
        <v>2924</v>
      </c>
      <c r="G6218">
        <v>10</v>
      </c>
      <c r="H6218" t="s">
        <v>1023</v>
      </c>
    </row>
    <row r="6219" spans="1:8" x14ac:dyDescent="0.25">
      <c r="A6219">
        <v>106217</v>
      </c>
      <c r="B6219" s="1">
        <v>46204</v>
      </c>
      <c r="C6219" t="s">
        <v>496</v>
      </c>
      <c r="D6219" t="s">
        <v>1096</v>
      </c>
      <c r="E6219">
        <v>5</v>
      </c>
      <c r="F6219">
        <v>335</v>
      </c>
      <c r="G6219">
        <v>5</v>
      </c>
      <c r="H6219" t="s">
        <v>1018</v>
      </c>
    </row>
    <row r="6220" spans="1:8" x14ac:dyDescent="0.25">
      <c r="A6220">
        <v>106218</v>
      </c>
      <c r="B6220" s="1">
        <v>46204</v>
      </c>
      <c r="C6220" t="s">
        <v>161</v>
      </c>
      <c r="D6220" t="s">
        <v>1068</v>
      </c>
      <c r="E6220">
        <v>5</v>
      </c>
      <c r="F6220">
        <v>2254</v>
      </c>
      <c r="G6220">
        <v>5</v>
      </c>
      <c r="H6220" t="s">
        <v>1020</v>
      </c>
    </row>
    <row r="6221" spans="1:8" x14ac:dyDescent="0.25">
      <c r="A6221">
        <v>106219</v>
      </c>
      <c r="B6221" s="1">
        <v>46204</v>
      </c>
      <c r="C6221" t="s">
        <v>979</v>
      </c>
      <c r="D6221" t="s">
        <v>1101</v>
      </c>
      <c r="E6221">
        <v>3</v>
      </c>
      <c r="F6221">
        <v>1576</v>
      </c>
      <c r="G6221">
        <v>0</v>
      </c>
      <c r="H6221" t="s">
        <v>1016</v>
      </c>
    </row>
    <row r="6222" spans="1:8" x14ac:dyDescent="0.25">
      <c r="A6222">
        <v>106220</v>
      </c>
      <c r="B6222" s="1">
        <v>46204</v>
      </c>
      <c r="C6222" t="s">
        <v>416</v>
      </c>
      <c r="D6222" t="s">
        <v>1159</v>
      </c>
      <c r="E6222">
        <v>4</v>
      </c>
      <c r="F6222">
        <v>2664</v>
      </c>
      <c r="G6222">
        <v>5</v>
      </c>
      <c r="H6222" t="s">
        <v>1020</v>
      </c>
    </row>
    <row r="6223" spans="1:8" x14ac:dyDescent="0.25">
      <c r="A6223">
        <v>106221</v>
      </c>
      <c r="B6223" s="1">
        <v>46204</v>
      </c>
      <c r="C6223" t="s">
        <v>681</v>
      </c>
      <c r="D6223" t="s">
        <v>1058</v>
      </c>
      <c r="E6223">
        <v>4</v>
      </c>
      <c r="F6223">
        <v>597</v>
      </c>
      <c r="G6223">
        <v>0</v>
      </c>
      <c r="H6223" t="s">
        <v>1016</v>
      </c>
    </row>
    <row r="6224" spans="1:8" x14ac:dyDescent="0.25">
      <c r="A6224">
        <v>106222</v>
      </c>
      <c r="B6224" s="1">
        <v>46204</v>
      </c>
      <c r="C6224" t="s">
        <v>822</v>
      </c>
      <c r="D6224" t="s">
        <v>1089</v>
      </c>
      <c r="E6224">
        <v>2</v>
      </c>
      <c r="F6224">
        <v>324</v>
      </c>
      <c r="G6224">
        <v>5</v>
      </c>
      <c r="H6224" t="s">
        <v>1017</v>
      </c>
    </row>
    <row r="6225" spans="1:8" x14ac:dyDescent="0.25">
      <c r="A6225">
        <v>106223</v>
      </c>
      <c r="B6225" s="1">
        <v>46204</v>
      </c>
      <c r="C6225" t="s">
        <v>788</v>
      </c>
      <c r="D6225" t="s">
        <v>1174</v>
      </c>
      <c r="E6225">
        <v>5</v>
      </c>
      <c r="F6225">
        <v>2321</v>
      </c>
      <c r="G6225">
        <v>10</v>
      </c>
      <c r="H6225" t="s">
        <v>1017</v>
      </c>
    </row>
    <row r="6226" spans="1:8" x14ac:dyDescent="0.25">
      <c r="A6226">
        <v>106224</v>
      </c>
      <c r="B6226" s="1">
        <v>46204</v>
      </c>
      <c r="C6226" t="s">
        <v>801</v>
      </c>
      <c r="D6226" t="s">
        <v>1032</v>
      </c>
      <c r="E6226">
        <v>5</v>
      </c>
      <c r="F6226">
        <v>4311</v>
      </c>
      <c r="G6226">
        <v>0</v>
      </c>
      <c r="H6226" t="s">
        <v>1017</v>
      </c>
    </row>
    <row r="6227" spans="1:8" x14ac:dyDescent="0.25">
      <c r="A6227">
        <v>106225</v>
      </c>
      <c r="B6227" s="1">
        <v>46204</v>
      </c>
      <c r="C6227" t="s">
        <v>175</v>
      </c>
      <c r="D6227" t="s">
        <v>1056</v>
      </c>
      <c r="E6227">
        <v>4</v>
      </c>
      <c r="F6227">
        <v>4231</v>
      </c>
      <c r="G6227">
        <v>0</v>
      </c>
      <c r="H6227" t="s">
        <v>1021</v>
      </c>
    </row>
    <row r="6228" spans="1:8" x14ac:dyDescent="0.25">
      <c r="A6228">
        <v>106226</v>
      </c>
      <c r="B6228" s="1">
        <v>46204</v>
      </c>
      <c r="C6228" t="s">
        <v>945</v>
      </c>
      <c r="D6228" t="s">
        <v>1114</v>
      </c>
      <c r="E6228">
        <v>5</v>
      </c>
      <c r="F6228">
        <v>4680</v>
      </c>
      <c r="G6228">
        <v>10</v>
      </c>
      <c r="H6228" t="s">
        <v>1017</v>
      </c>
    </row>
    <row r="6229" spans="1:8" x14ac:dyDescent="0.25">
      <c r="A6229">
        <v>106227</v>
      </c>
      <c r="B6229" s="1">
        <v>46204</v>
      </c>
      <c r="C6229" t="s">
        <v>828</v>
      </c>
      <c r="D6229" t="s">
        <v>1109</v>
      </c>
      <c r="E6229">
        <v>5</v>
      </c>
      <c r="F6229">
        <v>2346</v>
      </c>
      <c r="G6229">
        <v>10</v>
      </c>
      <c r="H6229" t="s">
        <v>1018</v>
      </c>
    </row>
    <row r="6230" spans="1:8" x14ac:dyDescent="0.25">
      <c r="A6230">
        <v>106228</v>
      </c>
      <c r="B6230" s="1">
        <v>46204</v>
      </c>
      <c r="C6230" t="s">
        <v>656</v>
      </c>
      <c r="D6230" t="s">
        <v>1093</v>
      </c>
      <c r="E6230">
        <v>2</v>
      </c>
      <c r="F6230">
        <v>2925</v>
      </c>
      <c r="G6230">
        <v>0</v>
      </c>
      <c r="H6230" t="s">
        <v>1024</v>
      </c>
    </row>
    <row r="6231" spans="1:8" x14ac:dyDescent="0.25">
      <c r="A6231">
        <v>106229</v>
      </c>
      <c r="B6231" s="1">
        <v>46204</v>
      </c>
      <c r="C6231" t="s">
        <v>540</v>
      </c>
      <c r="D6231" t="s">
        <v>1150</v>
      </c>
      <c r="E6231">
        <v>5</v>
      </c>
      <c r="F6231">
        <v>4959</v>
      </c>
      <c r="G6231">
        <v>10</v>
      </c>
      <c r="H6231" t="s">
        <v>1019</v>
      </c>
    </row>
    <row r="6232" spans="1:8" x14ac:dyDescent="0.25">
      <c r="A6232">
        <v>106230</v>
      </c>
      <c r="B6232" s="1">
        <v>46204</v>
      </c>
      <c r="C6232" t="s">
        <v>324</v>
      </c>
      <c r="D6232" t="s">
        <v>1063</v>
      </c>
      <c r="E6232">
        <v>1</v>
      </c>
      <c r="F6232">
        <v>4392</v>
      </c>
      <c r="G6232">
        <v>0</v>
      </c>
      <c r="H6232" t="s">
        <v>1018</v>
      </c>
    </row>
    <row r="6233" spans="1:8" x14ac:dyDescent="0.25">
      <c r="A6233">
        <v>106231</v>
      </c>
      <c r="B6233" s="1">
        <v>46204</v>
      </c>
      <c r="C6233" t="s">
        <v>979</v>
      </c>
      <c r="D6233" t="s">
        <v>1151</v>
      </c>
      <c r="E6233">
        <v>5</v>
      </c>
      <c r="F6233">
        <v>2053</v>
      </c>
      <c r="G6233">
        <v>5</v>
      </c>
      <c r="H6233" t="s">
        <v>1022</v>
      </c>
    </row>
    <row r="6234" spans="1:8" x14ac:dyDescent="0.25">
      <c r="A6234">
        <v>106232</v>
      </c>
      <c r="B6234" s="1">
        <v>46204</v>
      </c>
      <c r="C6234" t="s">
        <v>232</v>
      </c>
      <c r="D6234" t="s">
        <v>1047</v>
      </c>
      <c r="E6234">
        <v>4</v>
      </c>
      <c r="F6234">
        <v>4155</v>
      </c>
      <c r="G6234">
        <v>0</v>
      </c>
      <c r="H6234" t="s">
        <v>1016</v>
      </c>
    </row>
    <row r="6235" spans="1:8" x14ac:dyDescent="0.25">
      <c r="A6235">
        <v>106233</v>
      </c>
      <c r="B6235" s="1">
        <v>46204</v>
      </c>
      <c r="C6235" t="s">
        <v>288</v>
      </c>
      <c r="D6235" t="s">
        <v>1088</v>
      </c>
      <c r="E6235">
        <v>5</v>
      </c>
      <c r="F6235">
        <v>4085</v>
      </c>
      <c r="G6235">
        <v>10</v>
      </c>
      <c r="H6235" t="s">
        <v>1021</v>
      </c>
    </row>
    <row r="6236" spans="1:8" x14ac:dyDescent="0.25">
      <c r="A6236">
        <v>106234</v>
      </c>
      <c r="B6236" s="1">
        <v>46204</v>
      </c>
      <c r="C6236" t="s">
        <v>526</v>
      </c>
      <c r="D6236" t="s">
        <v>1145</v>
      </c>
      <c r="E6236">
        <v>1</v>
      </c>
      <c r="F6236">
        <v>4081</v>
      </c>
      <c r="G6236">
        <v>10</v>
      </c>
      <c r="H6236" t="s">
        <v>1019</v>
      </c>
    </row>
    <row r="6237" spans="1:8" x14ac:dyDescent="0.25">
      <c r="A6237">
        <v>106235</v>
      </c>
      <c r="B6237" s="1">
        <v>46204</v>
      </c>
      <c r="C6237" t="s">
        <v>440</v>
      </c>
      <c r="D6237" t="s">
        <v>1117</v>
      </c>
      <c r="E6237">
        <v>4</v>
      </c>
      <c r="F6237">
        <v>3557</v>
      </c>
      <c r="G6237">
        <v>0</v>
      </c>
      <c r="H6237" t="s">
        <v>1023</v>
      </c>
    </row>
    <row r="6238" spans="1:8" x14ac:dyDescent="0.25">
      <c r="A6238">
        <v>106236</v>
      </c>
      <c r="B6238" s="1">
        <v>46204</v>
      </c>
      <c r="C6238" t="s">
        <v>32</v>
      </c>
      <c r="D6238" t="s">
        <v>1095</v>
      </c>
      <c r="E6238">
        <v>2</v>
      </c>
      <c r="F6238">
        <v>1329</v>
      </c>
      <c r="G6238">
        <v>10</v>
      </c>
      <c r="H6238" t="s">
        <v>1023</v>
      </c>
    </row>
    <row r="6239" spans="1:8" x14ac:dyDescent="0.25">
      <c r="A6239">
        <v>106237</v>
      </c>
      <c r="B6239" s="1">
        <v>46204</v>
      </c>
      <c r="C6239" t="s">
        <v>709</v>
      </c>
      <c r="D6239" t="s">
        <v>1089</v>
      </c>
      <c r="E6239">
        <v>4</v>
      </c>
      <c r="F6239">
        <v>3726</v>
      </c>
      <c r="G6239">
        <v>5</v>
      </c>
      <c r="H6239" t="s">
        <v>1022</v>
      </c>
    </row>
    <row r="6240" spans="1:8" x14ac:dyDescent="0.25">
      <c r="A6240">
        <v>106238</v>
      </c>
      <c r="B6240" s="1">
        <v>46204</v>
      </c>
      <c r="C6240" t="s">
        <v>588</v>
      </c>
      <c r="D6240" t="s">
        <v>1057</v>
      </c>
      <c r="E6240">
        <v>3</v>
      </c>
      <c r="F6240">
        <v>2526</v>
      </c>
      <c r="G6240">
        <v>10</v>
      </c>
      <c r="H6240" t="s">
        <v>1023</v>
      </c>
    </row>
    <row r="6241" spans="1:8" x14ac:dyDescent="0.25">
      <c r="A6241">
        <v>106239</v>
      </c>
      <c r="B6241" s="1">
        <v>46204</v>
      </c>
      <c r="C6241" t="s">
        <v>1010</v>
      </c>
      <c r="D6241" t="s">
        <v>1045</v>
      </c>
      <c r="E6241">
        <v>5</v>
      </c>
      <c r="F6241">
        <v>1452</v>
      </c>
      <c r="G6241">
        <v>10</v>
      </c>
      <c r="H6241" t="s">
        <v>1025</v>
      </c>
    </row>
    <row r="6242" spans="1:8" x14ac:dyDescent="0.25">
      <c r="A6242">
        <v>106240</v>
      </c>
      <c r="B6242" s="1">
        <v>46204</v>
      </c>
      <c r="C6242" t="s">
        <v>127</v>
      </c>
      <c r="D6242" t="s">
        <v>1035</v>
      </c>
      <c r="E6242">
        <v>1</v>
      </c>
      <c r="F6242">
        <v>1519</v>
      </c>
      <c r="G6242">
        <v>0</v>
      </c>
      <c r="H6242" t="s">
        <v>1025</v>
      </c>
    </row>
    <row r="6243" spans="1:8" x14ac:dyDescent="0.25">
      <c r="A6243">
        <v>106241</v>
      </c>
      <c r="B6243" s="1">
        <v>46204</v>
      </c>
      <c r="C6243" t="s">
        <v>1002</v>
      </c>
      <c r="D6243" t="s">
        <v>1040</v>
      </c>
      <c r="E6243">
        <v>5</v>
      </c>
      <c r="F6243">
        <v>808</v>
      </c>
      <c r="G6243">
        <v>10</v>
      </c>
      <c r="H6243" t="s">
        <v>1018</v>
      </c>
    </row>
    <row r="6244" spans="1:8" x14ac:dyDescent="0.25">
      <c r="A6244">
        <v>106242</v>
      </c>
      <c r="B6244" s="1">
        <v>46204</v>
      </c>
      <c r="C6244" t="s">
        <v>751</v>
      </c>
      <c r="D6244" t="s">
        <v>1102</v>
      </c>
      <c r="E6244">
        <v>3</v>
      </c>
      <c r="F6244">
        <v>1261</v>
      </c>
      <c r="G6244">
        <v>0</v>
      </c>
      <c r="H6244" t="s">
        <v>1020</v>
      </c>
    </row>
    <row r="6245" spans="1:8" x14ac:dyDescent="0.25">
      <c r="A6245">
        <v>106243</v>
      </c>
      <c r="B6245" s="1">
        <v>46204</v>
      </c>
      <c r="C6245" t="s">
        <v>533</v>
      </c>
      <c r="D6245" t="s">
        <v>1043</v>
      </c>
      <c r="E6245">
        <v>1</v>
      </c>
      <c r="F6245">
        <v>495</v>
      </c>
      <c r="G6245">
        <v>0</v>
      </c>
      <c r="H6245" t="s">
        <v>1025</v>
      </c>
    </row>
    <row r="6246" spans="1:8" x14ac:dyDescent="0.25">
      <c r="A6246">
        <v>106244</v>
      </c>
      <c r="B6246" s="1">
        <v>46204</v>
      </c>
      <c r="C6246" t="s">
        <v>808</v>
      </c>
      <c r="D6246" t="s">
        <v>1090</v>
      </c>
      <c r="E6246">
        <v>3</v>
      </c>
      <c r="F6246">
        <v>2974</v>
      </c>
      <c r="G6246">
        <v>5</v>
      </c>
      <c r="H6246" t="s">
        <v>1025</v>
      </c>
    </row>
    <row r="6247" spans="1:8" x14ac:dyDescent="0.25">
      <c r="A6247">
        <v>106245</v>
      </c>
      <c r="B6247" s="1">
        <v>46204</v>
      </c>
      <c r="C6247" t="s">
        <v>742</v>
      </c>
      <c r="D6247" t="s">
        <v>1156</v>
      </c>
      <c r="E6247">
        <v>4</v>
      </c>
      <c r="F6247">
        <v>2056</v>
      </c>
      <c r="G6247">
        <v>0</v>
      </c>
      <c r="H6247" t="s">
        <v>1020</v>
      </c>
    </row>
    <row r="6248" spans="1:8" x14ac:dyDescent="0.25">
      <c r="A6248">
        <v>106246</v>
      </c>
      <c r="B6248" s="1">
        <v>46204</v>
      </c>
      <c r="C6248" t="s">
        <v>326</v>
      </c>
      <c r="D6248" t="s">
        <v>1094</v>
      </c>
      <c r="E6248">
        <v>3</v>
      </c>
      <c r="F6248">
        <v>1634</v>
      </c>
      <c r="G6248">
        <v>10</v>
      </c>
      <c r="H6248" t="s">
        <v>1018</v>
      </c>
    </row>
    <row r="6249" spans="1:8" x14ac:dyDescent="0.25">
      <c r="A6249">
        <v>106247</v>
      </c>
      <c r="B6249" s="1">
        <v>46204</v>
      </c>
      <c r="C6249" t="s">
        <v>862</v>
      </c>
      <c r="D6249" t="s">
        <v>1062</v>
      </c>
      <c r="E6249">
        <v>5</v>
      </c>
      <c r="F6249">
        <v>276</v>
      </c>
      <c r="G6249">
        <v>0</v>
      </c>
      <c r="H6249" t="s">
        <v>1020</v>
      </c>
    </row>
    <row r="6250" spans="1:8" x14ac:dyDescent="0.25">
      <c r="A6250">
        <v>106248</v>
      </c>
      <c r="B6250" s="1">
        <v>46204</v>
      </c>
      <c r="C6250" t="s">
        <v>1008</v>
      </c>
      <c r="D6250" t="s">
        <v>1164</v>
      </c>
      <c r="E6250">
        <v>4</v>
      </c>
      <c r="F6250">
        <v>3903</v>
      </c>
      <c r="G6250">
        <v>0</v>
      </c>
      <c r="H6250" t="s">
        <v>1022</v>
      </c>
    </row>
    <row r="6251" spans="1:8" x14ac:dyDescent="0.25">
      <c r="A6251">
        <v>106249</v>
      </c>
      <c r="B6251" s="1">
        <v>46204</v>
      </c>
      <c r="C6251" t="s">
        <v>875</v>
      </c>
      <c r="D6251" t="s">
        <v>1065</v>
      </c>
      <c r="E6251">
        <v>4</v>
      </c>
      <c r="F6251">
        <v>1256</v>
      </c>
      <c r="G6251">
        <v>0</v>
      </c>
      <c r="H6251" t="s">
        <v>1016</v>
      </c>
    </row>
    <row r="6252" spans="1:8" x14ac:dyDescent="0.25">
      <c r="A6252">
        <v>106250</v>
      </c>
      <c r="B6252" s="1">
        <v>46204</v>
      </c>
      <c r="C6252" t="s">
        <v>414</v>
      </c>
      <c r="D6252" t="s">
        <v>1052</v>
      </c>
      <c r="E6252">
        <v>4</v>
      </c>
      <c r="F6252">
        <v>515</v>
      </c>
      <c r="G6252">
        <v>0</v>
      </c>
      <c r="H6252" t="s">
        <v>1022</v>
      </c>
    </row>
    <row r="6253" spans="1:8" x14ac:dyDescent="0.25">
      <c r="A6253">
        <v>106251</v>
      </c>
      <c r="B6253" s="1">
        <v>46204</v>
      </c>
      <c r="C6253" t="s">
        <v>605</v>
      </c>
      <c r="D6253" t="s">
        <v>1155</v>
      </c>
      <c r="E6253">
        <v>3</v>
      </c>
      <c r="F6253">
        <v>3810</v>
      </c>
      <c r="G6253">
        <v>5</v>
      </c>
      <c r="H6253" t="s">
        <v>1021</v>
      </c>
    </row>
    <row r="6254" spans="1:8" x14ac:dyDescent="0.25">
      <c r="A6254">
        <v>106252</v>
      </c>
      <c r="B6254" s="1">
        <v>46204</v>
      </c>
      <c r="C6254" t="s">
        <v>281</v>
      </c>
      <c r="D6254" t="s">
        <v>1150</v>
      </c>
      <c r="E6254">
        <v>3</v>
      </c>
      <c r="F6254">
        <v>2210</v>
      </c>
      <c r="G6254">
        <v>10</v>
      </c>
      <c r="H6254" t="s">
        <v>1023</v>
      </c>
    </row>
    <row r="6255" spans="1:8" x14ac:dyDescent="0.25">
      <c r="A6255">
        <v>106253</v>
      </c>
      <c r="B6255" s="1">
        <v>46204</v>
      </c>
      <c r="C6255" t="s">
        <v>588</v>
      </c>
      <c r="D6255" t="s">
        <v>1042</v>
      </c>
      <c r="E6255">
        <v>5</v>
      </c>
      <c r="F6255">
        <v>1247</v>
      </c>
      <c r="G6255">
        <v>0</v>
      </c>
      <c r="H6255" t="s">
        <v>1020</v>
      </c>
    </row>
    <row r="6256" spans="1:8" x14ac:dyDescent="0.25">
      <c r="A6256">
        <v>106254</v>
      </c>
      <c r="B6256" s="1">
        <v>46204</v>
      </c>
      <c r="C6256" t="s">
        <v>859</v>
      </c>
      <c r="D6256" t="s">
        <v>1029</v>
      </c>
      <c r="E6256">
        <v>1</v>
      </c>
      <c r="F6256">
        <v>4360</v>
      </c>
      <c r="G6256">
        <v>10</v>
      </c>
      <c r="H6256" t="s">
        <v>1021</v>
      </c>
    </row>
    <row r="6257" spans="1:8" x14ac:dyDescent="0.25">
      <c r="A6257">
        <v>106255</v>
      </c>
      <c r="B6257" s="1">
        <v>46204</v>
      </c>
      <c r="C6257" t="s">
        <v>479</v>
      </c>
      <c r="D6257" t="s">
        <v>1061</v>
      </c>
      <c r="E6257">
        <v>5</v>
      </c>
      <c r="F6257">
        <v>1871</v>
      </c>
      <c r="G6257">
        <v>0</v>
      </c>
      <c r="H6257" t="s">
        <v>1020</v>
      </c>
    </row>
    <row r="6258" spans="1:8" x14ac:dyDescent="0.25">
      <c r="A6258">
        <v>106256</v>
      </c>
      <c r="B6258" s="1">
        <v>46204</v>
      </c>
      <c r="C6258" t="s">
        <v>943</v>
      </c>
      <c r="D6258" t="s">
        <v>1152</v>
      </c>
      <c r="E6258">
        <v>1</v>
      </c>
      <c r="F6258">
        <v>392</v>
      </c>
      <c r="G6258">
        <v>0</v>
      </c>
      <c r="H6258" t="s">
        <v>1017</v>
      </c>
    </row>
    <row r="6259" spans="1:8" x14ac:dyDescent="0.25">
      <c r="A6259">
        <v>106257</v>
      </c>
      <c r="B6259" s="1">
        <v>46204</v>
      </c>
      <c r="C6259" t="s">
        <v>125</v>
      </c>
      <c r="D6259" t="s">
        <v>1168</v>
      </c>
      <c r="E6259">
        <v>3</v>
      </c>
      <c r="F6259">
        <v>3377</v>
      </c>
      <c r="G6259">
        <v>0</v>
      </c>
      <c r="H6259" t="s">
        <v>1019</v>
      </c>
    </row>
    <row r="6260" spans="1:8" x14ac:dyDescent="0.25">
      <c r="A6260">
        <v>106258</v>
      </c>
      <c r="B6260" s="1">
        <v>46204</v>
      </c>
      <c r="C6260" t="s">
        <v>599</v>
      </c>
      <c r="D6260" t="s">
        <v>1067</v>
      </c>
      <c r="E6260">
        <v>5</v>
      </c>
      <c r="F6260">
        <v>1110</v>
      </c>
      <c r="G6260">
        <v>5</v>
      </c>
      <c r="H6260" t="s">
        <v>1025</v>
      </c>
    </row>
    <row r="6261" spans="1:8" x14ac:dyDescent="0.25">
      <c r="A6261">
        <v>106259</v>
      </c>
      <c r="B6261" s="1">
        <v>46204</v>
      </c>
      <c r="C6261" t="s">
        <v>904</v>
      </c>
      <c r="D6261" t="s">
        <v>1096</v>
      </c>
      <c r="E6261">
        <v>2</v>
      </c>
      <c r="F6261">
        <v>1013</v>
      </c>
      <c r="G6261">
        <v>0</v>
      </c>
      <c r="H6261" t="s">
        <v>1023</v>
      </c>
    </row>
    <row r="6262" spans="1:8" x14ac:dyDescent="0.25">
      <c r="A6262">
        <v>106260</v>
      </c>
      <c r="B6262" s="1">
        <v>46204</v>
      </c>
      <c r="C6262" t="s">
        <v>809</v>
      </c>
      <c r="D6262" t="s">
        <v>1030</v>
      </c>
      <c r="E6262">
        <v>2</v>
      </c>
      <c r="F6262">
        <v>4187</v>
      </c>
      <c r="G6262">
        <v>0</v>
      </c>
      <c r="H6262" t="s">
        <v>1017</v>
      </c>
    </row>
    <row r="6263" spans="1:8" x14ac:dyDescent="0.25">
      <c r="A6263">
        <v>106261</v>
      </c>
      <c r="B6263" s="1">
        <v>46204</v>
      </c>
      <c r="C6263" t="s">
        <v>214</v>
      </c>
      <c r="D6263" t="s">
        <v>1089</v>
      </c>
      <c r="E6263">
        <v>3</v>
      </c>
      <c r="F6263">
        <v>839</v>
      </c>
      <c r="G6263">
        <v>5</v>
      </c>
      <c r="H6263" t="s">
        <v>1024</v>
      </c>
    </row>
    <row r="6264" spans="1:8" x14ac:dyDescent="0.25">
      <c r="A6264">
        <v>106262</v>
      </c>
      <c r="B6264" s="1">
        <v>46204</v>
      </c>
      <c r="C6264" t="s">
        <v>229</v>
      </c>
      <c r="D6264" t="s">
        <v>1129</v>
      </c>
      <c r="E6264">
        <v>4</v>
      </c>
      <c r="F6264">
        <v>3561</v>
      </c>
      <c r="G6264">
        <v>0</v>
      </c>
      <c r="H6264" t="s">
        <v>1020</v>
      </c>
    </row>
    <row r="6265" spans="1:8" x14ac:dyDescent="0.25">
      <c r="A6265">
        <v>106263</v>
      </c>
      <c r="B6265" s="1">
        <v>46204</v>
      </c>
      <c r="C6265" t="s">
        <v>826</v>
      </c>
      <c r="D6265" t="s">
        <v>1170</v>
      </c>
      <c r="E6265">
        <v>5</v>
      </c>
      <c r="F6265">
        <v>2849</v>
      </c>
      <c r="G6265">
        <v>5</v>
      </c>
      <c r="H6265" t="s">
        <v>1024</v>
      </c>
    </row>
    <row r="6266" spans="1:8" x14ac:dyDescent="0.25">
      <c r="A6266">
        <v>106264</v>
      </c>
      <c r="B6266" s="1">
        <v>46204</v>
      </c>
      <c r="C6266" t="s">
        <v>930</v>
      </c>
      <c r="D6266" t="s">
        <v>1074</v>
      </c>
      <c r="E6266">
        <v>2</v>
      </c>
      <c r="F6266">
        <v>4107</v>
      </c>
      <c r="G6266">
        <v>5</v>
      </c>
      <c r="H6266" t="s">
        <v>1017</v>
      </c>
    </row>
    <row r="6267" spans="1:8" x14ac:dyDescent="0.25">
      <c r="A6267">
        <v>106265</v>
      </c>
      <c r="B6267" s="1">
        <v>46204</v>
      </c>
      <c r="C6267" t="s">
        <v>225</v>
      </c>
      <c r="D6267" t="s">
        <v>1157</v>
      </c>
      <c r="E6267">
        <v>5</v>
      </c>
      <c r="F6267">
        <v>3826</v>
      </c>
      <c r="G6267">
        <v>0</v>
      </c>
      <c r="H6267" t="s">
        <v>1022</v>
      </c>
    </row>
    <row r="6268" spans="1:8" x14ac:dyDescent="0.25">
      <c r="A6268">
        <v>106266</v>
      </c>
      <c r="B6268" s="1">
        <v>46204</v>
      </c>
      <c r="C6268" t="s">
        <v>414</v>
      </c>
      <c r="D6268" t="s">
        <v>1134</v>
      </c>
      <c r="E6268">
        <v>5</v>
      </c>
      <c r="F6268">
        <v>4589</v>
      </c>
      <c r="G6268">
        <v>0</v>
      </c>
      <c r="H6268" t="s">
        <v>1020</v>
      </c>
    </row>
    <row r="6269" spans="1:8" x14ac:dyDescent="0.25">
      <c r="A6269">
        <v>106267</v>
      </c>
      <c r="B6269" s="1">
        <v>46204</v>
      </c>
      <c r="C6269" t="s">
        <v>462</v>
      </c>
      <c r="D6269" t="s">
        <v>1080</v>
      </c>
      <c r="E6269">
        <v>1</v>
      </c>
      <c r="F6269">
        <v>3096</v>
      </c>
      <c r="G6269">
        <v>5</v>
      </c>
      <c r="H6269" t="s">
        <v>1020</v>
      </c>
    </row>
    <row r="6270" spans="1:8" x14ac:dyDescent="0.25">
      <c r="A6270">
        <v>106268</v>
      </c>
      <c r="B6270" s="1">
        <v>46204</v>
      </c>
      <c r="C6270" t="s">
        <v>466</v>
      </c>
      <c r="D6270" t="s">
        <v>1128</v>
      </c>
      <c r="E6270">
        <v>1</v>
      </c>
      <c r="F6270">
        <v>4862</v>
      </c>
      <c r="G6270">
        <v>5</v>
      </c>
      <c r="H6270" t="s">
        <v>1018</v>
      </c>
    </row>
    <row r="6271" spans="1:8" x14ac:dyDescent="0.25">
      <c r="A6271">
        <v>106269</v>
      </c>
      <c r="B6271" s="1">
        <v>46204</v>
      </c>
      <c r="C6271" t="s">
        <v>126</v>
      </c>
      <c r="D6271" t="s">
        <v>1033</v>
      </c>
      <c r="E6271">
        <v>4</v>
      </c>
      <c r="F6271">
        <v>1967</v>
      </c>
      <c r="G6271">
        <v>5</v>
      </c>
      <c r="H6271" t="s">
        <v>1020</v>
      </c>
    </row>
    <row r="6272" spans="1:8" x14ac:dyDescent="0.25">
      <c r="A6272">
        <v>106270</v>
      </c>
      <c r="B6272" s="1">
        <v>46204</v>
      </c>
      <c r="C6272" t="s">
        <v>157</v>
      </c>
      <c r="D6272" t="s">
        <v>1055</v>
      </c>
      <c r="E6272">
        <v>4</v>
      </c>
      <c r="F6272">
        <v>4029</v>
      </c>
      <c r="G6272">
        <v>10</v>
      </c>
      <c r="H6272" t="s">
        <v>1018</v>
      </c>
    </row>
    <row r="6273" spans="1:8" x14ac:dyDescent="0.25">
      <c r="A6273">
        <v>106271</v>
      </c>
      <c r="B6273" s="1">
        <v>46204</v>
      </c>
      <c r="C6273" t="s">
        <v>833</v>
      </c>
      <c r="D6273" t="s">
        <v>1166</v>
      </c>
      <c r="E6273">
        <v>3</v>
      </c>
      <c r="F6273">
        <v>4050</v>
      </c>
      <c r="G6273">
        <v>5</v>
      </c>
      <c r="H6273" t="s">
        <v>1025</v>
      </c>
    </row>
    <row r="6274" spans="1:8" x14ac:dyDescent="0.25">
      <c r="A6274">
        <v>106272</v>
      </c>
      <c r="B6274" s="1">
        <v>46204</v>
      </c>
      <c r="C6274" t="s">
        <v>152</v>
      </c>
      <c r="D6274" t="s">
        <v>1062</v>
      </c>
      <c r="E6274">
        <v>1</v>
      </c>
      <c r="F6274">
        <v>2390</v>
      </c>
      <c r="G6274">
        <v>0</v>
      </c>
      <c r="H6274" t="s">
        <v>1021</v>
      </c>
    </row>
    <row r="6275" spans="1:8" x14ac:dyDescent="0.25">
      <c r="A6275">
        <v>106273</v>
      </c>
      <c r="B6275" s="1">
        <v>46204</v>
      </c>
      <c r="C6275" t="s">
        <v>162</v>
      </c>
      <c r="D6275" t="s">
        <v>1117</v>
      </c>
      <c r="E6275">
        <v>1</v>
      </c>
      <c r="F6275">
        <v>1562</v>
      </c>
      <c r="G6275">
        <v>10</v>
      </c>
      <c r="H6275" t="s">
        <v>1023</v>
      </c>
    </row>
    <row r="6276" spans="1:8" x14ac:dyDescent="0.25">
      <c r="A6276">
        <v>106274</v>
      </c>
      <c r="B6276" s="1">
        <v>46204</v>
      </c>
      <c r="C6276" t="s">
        <v>887</v>
      </c>
      <c r="D6276" t="s">
        <v>1057</v>
      </c>
      <c r="E6276">
        <v>3</v>
      </c>
      <c r="F6276">
        <v>2545</v>
      </c>
      <c r="G6276">
        <v>0</v>
      </c>
      <c r="H6276" t="s">
        <v>1022</v>
      </c>
    </row>
    <row r="6277" spans="1:8" x14ac:dyDescent="0.25">
      <c r="A6277">
        <v>106275</v>
      </c>
      <c r="B6277" s="1">
        <v>46204</v>
      </c>
      <c r="C6277" t="s">
        <v>61</v>
      </c>
      <c r="D6277" t="s">
        <v>1061</v>
      </c>
      <c r="E6277">
        <v>3</v>
      </c>
      <c r="F6277">
        <v>2309</v>
      </c>
      <c r="G6277">
        <v>10</v>
      </c>
      <c r="H6277" t="s">
        <v>1021</v>
      </c>
    </row>
    <row r="6278" spans="1:8" x14ac:dyDescent="0.25">
      <c r="A6278">
        <v>106276</v>
      </c>
      <c r="B6278" s="1">
        <v>46204</v>
      </c>
      <c r="C6278" t="s">
        <v>233</v>
      </c>
      <c r="D6278" t="s">
        <v>1110</v>
      </c>
      <c r="E6278">
        <v>3</v>
      </c>
      <c r="F6278">
        <v>2500</v>
      </c>
      <c r="G6278">
        <v>10</v>
      </c>
      <c r="H6278" t="s">
        <v>1020</v>
      </c>
    </row>
    <row r="6279" spans="1:8" x14ac:dyDescent="0.25">
      <c r="A6279">
        <v>106277</v>
      </c>
      <c r="B6279" s="1">
        <v>46204</v>
      </c>
      <c r="C6279" t="s">
        <v>157</v>
      </c>
      <c r="D6279" t="s">
        <v>1154</v>
      </c>
      <c r="E6279">
        <v>2</v>
      </c>
      <c r="F6279">
        <v>1536</v>
      </c>
      <c r="G6279">
        <v>0</v>
      </c>
      <c r="H6279" t="s">
        <v>1019</v>
      </c>
    </row>
    <row r="6280" spans="1:8" x14ac:dyDescent="0.25">
      <c r="A6280">
        <v>106278</v>
      </c>
      <c r="B6280" s="1">
        <v>46204</v>
      </c>
      <c r="C6280" t="s">
        <v>615</v>
      </c>
      <c r="D6280" t="s">
        <v>1085</v>
      </c>
      <c r="E6280">
        <v>2</v>
      </c>
      <c r="F6280">
        <v>3777</v>
      </c>
      <c r="G6280">
        <v>0</v>
      </c>
      <c r="H6280" t="s">
        <v>1020</v>
      </c>
    </row>
    <row r="6281" spans="1:8" x14ac:dyDescent="0.25">
      <c r="A6281">
        <v>106279</v>
      </c>
      <c r="B6281" s="1">
        <v>46204</v>
      </c>
      <c r="C6281" t="s">
        <v>17</v>
      </c>
      <c r="D6281" t="s">
        <v>1168</v>
      </c>
      <c r="E6281">
        <v>4</v>
      </c>
      <c r="F6281">
        <v>1592</v>
      </c>
      <c r="G6281">
        <v>0</v>
      </c>
      <c r="H6281" t="s">
        <v>1024</v>
      </c>
    </row>
    <row r="6282" spans="1:8" x14ac:dyDescent="0.25">
      <c r="A6282">
        <v>106280</v>
      </c>
      <c r="B6282" s="1">
        <v>46204</v>
      </c>
      <c r="C6282" t="s">
        <v>111</v>
      </c>
      <c r="D6282" t="s">
        <v>1155</v>
      </c>
      <c r="E6282">
        <v>4</v>
      </c>
      <c r="F6282">
        <v>1480</v>
      </c>
      <c r="G6282">
        <v>10</v>
      </c>
      <c r="H6282" t="s">
        <v>1025</v>
      </c>
    </row>
    <row r="6283" spans="1:8" x14ac:dyDescent="0.25">
      <c r="A6283">
        <v>106281</v>
      </c>
      <c r="B6283" s="1">
        <v>46204</v>
      </c>
      <c r="C6283" t="s">
        <v>637</v>
      </c>
      <c r="D6283" t="s">
        <v>1046</v>
      </c>
      <c r="E6283">
        <v>1</v>
      </c>
      <c r="F6283">
        <v>3404</v>
      </c>
      <c r="G6283">
        <v>0</v>
      </c>
      <c r="H6283" t="s">
        <v>1016</v>
      </c>
    </row>
    <row r="6284" spans="1:8" x14ac:dyDescent="0.25">
      <c r="A6284">
        <v>106282</v>
      </c>
      <c r="B6284" s="1">
        <v>46204</v>
      </c>
      <c r="C6284" t="s">
        <v>388</v>
      </c>
      <c r="D6284" t="s">
        <v>1142</v>
      </c>
      <c r="E6284">
        <v>4</v>
      </c>
      <c r="F6284">
        <v>4743</v>
      </c>
      <c r="G6284">
        <v>5</v>
      </c>
      <c r="H6284" t="s">
        <v>1021</v>
      </c>
    </row>
    <row r="6285" spans="1:8" x14ac:dyDescent="0.25">
      <c r="A6285">
        <v>106283</v>
      </c>
      <c r="B6285" s="1">
        <v>46204</v>
      </c>
      <c r="C6285" t="s">
        <v>623</v>
      </c>
      <c r="D6285" t="s">
        <v>1045</v>
      </c>
      <c r="E6285">
        <v>4</v>
      </c>
      <c r="F6285">
        <v>368</v>
      </c>
      <c r="G6285">
        <v>5</v>
      </c>
      <c r="H6285" t="s">
        <v>1025</v>
      </c>
    </row>
    <row r="6286" spans="1:8" x14ac:dyDescent="0.25">
      <c r="A6286">
        <v>106284</v>
      </c>
      <c r="B6286" s="1">
        <v>46204</v>
      </c>
      <c r="C6286" t="s">
        <v>57</v>
      </c>
      <c r="D6286" t="s">
        <v>1165</v>
      </c>
      <c r="E6286">
        <v>4</v>
      </c>
      <c r="F6286">
        <v>2520</v>
      </c>
      <c r="G6286">
        <v>5</v>
      </c>
      <c r="H6286" t="s">
        <v>1023</v>
      </c>
    </row>
    <row r="6287" spans="1:8" x14ac:dyDescent="0.25">
      <c r="A6287">
        <v>106285</v>
      </c>
      <c r="B6287" s="1">
        <v>46204</v>
      </c>
      <c r="C6287" t="s">
        <v>27</v>
      </c>
      <c r="D6287" t="s">
        <v>1100</v>
      </c>
      <c r="E6287">
        <v>5</v>
      </c>
      <c r="F6287">
        <v>838</v>
      </c>
      <c r="G6287">
        <v>10</v>
      </c>
      <c r="H6287" t="s">
        <v>1019</v>
      </c>
    </row>
    <row r="6288" spans="1:8" x14ac:dyDescent="0.25">
      <c r="A6288">
        <v>106286</v>
      </c>
      <c r="B6288" s="1">
        <v>46204</v>
      </c>
      <c r="C6288" t="s">
        <v>1001</v>
      </c>
      <c r="D6288" t="s">
        <v>1119</v>
      </c>
      <c r="E6288">
        <v>4</v>
      </c>
      <c r="F6288">
        <v>2305</v>
      </c>
      <c r="G6288">
        <v>5</v>
      </c>
      <c r="H6288" t="s">
        <v>1019</v>
      </c>
    </row>
    <row r="6289" spans="1:8" x14ac:dyDescent="0.25">
      <c r="A6289">
        <v>106287</v>
      </c>
      <c r="B6289" s="1">
        <v>46204</v>
      </c>
      <c r="C6289" t="s">
        <v>735</v>
      </c>
      <c r="D6289" t="s">
        <v>1174</v>
      </c>
      <c r="E6289">
        <v>2</v>
      </c>
      <c r="F6289">
        <v>2274</v>
      </c>
      <c r="G6289">
        <v>0</v>
      </c>
      <c r="H6289" t="s">
        <v>1020</v>
      </c>
    </row>
    <row r="6290" spans="1:8" x14ac:dyDescent="0.25">
      <c r="A6290">
        <v>106288</v>
      </c>
      <c r="B6290" s="1">
        <v>46204</v>
      </c>
      <c r="C6290" t="s">
        <v>479</v>
      </c>
      <c r="D6290" t="s">
        <v>1138</v>
      </c>
      <c r="E6290">
        <v>2</v>
      </c>
      <c r="F6290">
        <v>301</v>
      </c>
      <c r="G6290">
        <v>0</v>
      </c>
      <c r="H6290" t="s">
        <v>1018</v>
      </c>
    </row>
    <row r="6291" spans="1:8" x14ac:dyDescent="0.25">
      <c r="A6291">
        <v>106289</v>
      </c>
      <c r="B6291" s="1">
        <v>46204</v>
      </c>
      <c r="C6291" t="s">
        <v>985</v>
      </c>
      <c r="D6291" t="s">
        <v>1033</v>
      </c>
      <c r="E6291">
        <v>1</v>
      </c>
      <c r="F6291">
        <v>300</v>
      </c>
      <c r="G6291">
        <v>5</v>
      </c>
      <c r="H6291" t="s">
        <v>1023</v>
      </c>
    </row>
    <row r="6292" spans="1:8" x14ac:dyDescent="0.25">
      <c r="A6292">
        <v>106290</v>
      </c>
      <c r="B6292" s="1">
        <v>46204</v>
      </c>
      <c r="C6292" t="s">
        <v>184</v>
      </c>
      <c r="D6292" t="s">
        <v>1074</v>
      </c>
      <c r="E6292">
        <v>1</v>
      </c>
      <c r="F6292">
        <v>4854</v>
      </c>
      <c r="G6292">
        <v>5</v>
      </c>
      <c r="H6292" t="s">
        <v>1025</v>
      </c>
    </row>
    <row r="6293" spans="1:8" x14ac:dyDescent="0.25">
      <c r="A6293">
        <v>106291</v>
      </c>
      <c r="B6293" s="1">
        <v>46204</v>
      </c>
      <c r="C6293" t="s">
        <v>504</v>
      </c>
      <c r="D6293" t="s">
        <v>1073</v>
      </c>
      <c r="E6293">
        <v>5</v>
      </c>
      <c r="F6293">
        <v>852</v>
      </c>
      <c r="G6293">
        <v>0</v>
      </c>
      <c r="H6293" t="s">
        <v>1024</v>
      </c>
    </row>
    <row r="6294" spans="1:8" x14ac:dyDescent="0.25">
      <c r="A6294">
        <v>106292</v>
      </c>
      <c r="B6294" s="1">
        <v>46204</v>
      </c>
      <c r="C6294" t="s">
        <v>954</v>
      </c>
      <c r="D6294" t="s">
        <v>1123</v>
      </c>
      <c r="E6294">
        <v>3</v>
      </c>
      <c r="F6294">
        <v>673</v>
      </c>
      <c r="G6294">
        <v>5</v>
      </c>
      <c r="H6294" t="s">
        <v>1024</v>
      </c>
    </row>
    <row r="6295" spans="1:8" x14ac:dyDescent="0.25">
      <c r="A6295">
        <v>106293</v>
      </c>
      <c r="B6295" s="1">
        <v>46204</v>
      </c>
      <c r="C6295" t="s">
        <v>443</v>
      </c>
      <c r="D6295" t="s">
        <v>1031</v>
      </c>
      <c r="E6295">
        <v>5</v>
      </c>
      <c r="F6295">
        <v>251</v>
      </c>
      <c r="G6295">
        <v>0</v>
      </c>
      <c r="H6295" t="s">
        <v>1021</v>
      </c>
    </row>
    <row r="6296" spans="1:8" x14ac:dyDescent="0.25">
      <c r="A6296">
        <v>106294</v>
      </c>
      <c r="B6296" s="1">
        <v>46204</v>
      </c>
      <c r="C6296" t="s">
        <v>560</v>
      </c>
      <c r="D6296" t="s">
        <v>1150</v>
      </c>
      <c r="E6296">
        <v>5</v>
      </c>
      <c r="F6296">
        <v>2003</v>
      </c>
      <c r="G6296">
        <v>0</v>
      </c>
      <c r="H6296" t="s">
        <v>1020</v>
      </c>
    </row>
    <row r="6297" spans="1:8" x14ac:dyDescent="0.25">
      <c r="A6297">
        <v>106295</v>
      </c>
      <c r="B6297" s="1">
        <v>46204</v>
      </c>
      <c r="C6297" t="s">
        <v>474</v>
      </c>
      <c r="D6297" t="s">
        <v>1143</v>
      </c>
      <c r="E6297">
        <v>4</v>
      </c>
      <c r="F6297">
        <v>602</v>
      </c>
      <c r="G6297">
        <v>5</v>
      </c>
      <c r="H6297" t="s">
        <v>1021</v>
      </c>
    </row>
    <row r="6298" spans="1:8" x14ac:dyDescent="0.25">
      <c r="A6298">
        <v>106296</v>
      </c>
      <c r="B6298" s="1">
        <v>46204</v>
      </c>
      <c r="C6298" t="s">
        <v>571</v>
      </c>
      <c r="D6298" t="s">
        <v>1028</v>
      </c>
      <c r="E6298">
        <v>2</v>
      </c>
      <c r="F6298">
        <v>3314</v>
      </c>
      <c r="G6298">
        <v>0</v>
      </c>
      <c r="H6298" t="s">
        <v>1022</v>
      </c>
    </row>
    <row r="6299" spans="1:8" x14ac:dyDescent="0.25">
      <c r="A6299">
        <v>106297</v>
      </c>
      <c r="B6299" s="1">
        <v>46204</v>
      </c>
      <c r="C6299" t="s">
        <v>610</v>
      </c>
      <c r="D6299" t="s">
        <v>1033</v>
      </c>
      <c r="E6299">
        <v>2</v>
      </c>
      <c r="F6299">
        <v>2519</v>
      </c>
      <c r="G6299">
        <v>5</v>
      </c>
      <c r="H6299" t="s">
        <v>1024</v>
      </c>
    </row>
    <row r="6300" spans="1:8" x14ac:dyDescent="0.25">
      <c r="A6300">
        <v>106298</v>
      </c>
      <c r="B6300" s="1">
        <v>46204</v>
      </c>
      <c r="C6300" t="s">
        <v>52</v>
      </c>
      <c r="D6300" t="s">
        <v>1092</v>
      </c>
      <c r="E6300">
        <v>2</v>
      </c>
      <c r="F6300">
        <v>1055</v>
      </c>
      <c r="G6300">
        <v>5</v>
      </c>
      <c r="H6300" t="s">
        <v>1020</v>
      </c>
    </row>
    <row r="6301" spans="1:8" x14ac:dyDescent="0.25">
      <c r="A6301">
        <v>106299</v>
      </c>
      <c r="B6301" s="1">
        <v>46204</v>
      </c>
      <c r="C6301" t="s">
        <v>234</v>
      </c>
      <c r="D6301" t="s">
        <v>1056</v>
      </c>
      <c r="E6301">
        <v>1</v>
      </c>
      <c r="F6301">
        <v>1656</v>
      </c>
      <c r="G6301">
        <v>10</v>
      </c>
      <c r="H6301" t="s">
        <v>1019</v>
      </c>
    </row>
    <row r="6302" spans="1:8" x14ac:dyDescent="0.25">
      <c r="A6302">
        <v>106300</v>
      </c>
      <c r="B6302" s="1">
        <v>46204</v>
      </c>
      <c r="C6302" t="s">
        <v>68</v>
      </c>
      <c r="D6302" t="s">
        <v>1121</v>
      </c>
      <c r="E6302">
        <v>5</v>
      </c>
      <c r="F6302">
        <v>1874</v>
      </c>
      <c r="G6302">
        <v>10</v>
      </c>
      <c r="H6302" t="s">
        <v>1016</v>
      </c>
    </row>
    <row r="6303" spans="1:8" x14ac:dyDescent="0.25">
      <c r="A6303">
        <v>106301</v>
      </c>
      <c r="B6303" s="1">
        <v>46204</v>
      </c>
      <c r="C6303" t="s">
        <v>808</v>
      </c>
      <c r="D6303" t="s">
        <v>1093</v>
      </c>
      <c r="E6303">
        <v>5</v>
      </c>
      <c r="F6303">
        <v>1394</v>
      </c>
      <c r="G6303">
        <v>0</v>
      </c>
      <c r="H6303" t="s">
        <v>1017</v>
      </c>
    </row>
    <row r="6304" spans="1:8" x14ac:dyDescent="0.25">
      <c r="A6304">
        <v>106302</v>
      </c>
      <c r="B6304" s="1">
        <v>46204</v>
      </c>
      <c r="C6304" t="s">
        <v>330</v>
      </c>
      <c r="D6304" t="s">
        <v>1070</v>
      </c>
      <c r="E6304">
        <v>4</v>
      </c>
      <c r="F6304">
        <v>1497</v>
      </c>
      <c r="G6304">
        <v>10</v>
      </c>
      <c r="H6304" t="s">
        <v>1024</v>
      </c>
    </row>
    <row r="6305" spans="1:8" x14ac:dyDescent="0.25">
      <c r="A6305">
        <v>106303</v>
      </c>
      <c r="B6305" s="1">
        <v>46204</v>
      </c>
      <c r="C6305" t="s">
        <v>646</v>
      </c>
      <c r="D6305" t="s">
        <v>1101</v>
      </c>
      <c r="E6305">
        <v>1</v>
      </c>
      <c r="F6305">
        <v>3754</v>
      </c>
      <c r="G6305">
        <v>0</v>
      </c>
      <c r="H6305" t="s">
        <v>1021</v>
      </c>
    </row>
    <row r="6306" spans="1:8" x14ac:dyDescent="0.25">
      <c r="A6306">
        <v>106304</v>
      </c>
      <c r="B6306" s="1">
        <v>46204</v>
      </c>
      <c r="C6306" t="s">
        <v>440</v>
      </c>
      <c r="D6306" t="s">
        <v>1049</v>
      </c>
      <c r="E6306">
        <v>5</v>
      </c>
      <c r="F6306">
        <v>4859</v>
      </c>
      <c r="G6306">
        <v>10</v>
      </c>
      <c r="H6306" t="s">
        <v>1017</v>
      </c>
    </row>
    <row r="6307" spans="1:8" x14ac:dyDescent="0.25">
      <c r="A6307">
        <v>106305</v>
      </c>
      <c r="B6307" s="1">
        <v>46204</v>
      </c>
      <c r="C6307" t="s">
        <v>130</v>
      </c>
      <c r="D6307" t="s">
        <v>1158</v>
      </c>
      <c r="E6307">
        <v>3</v>
      </c>
      <c r="F6307">
        <v>3555</v>
      </c>
      <c r="G6307">
        <v>5</v>
      </c>
      <c r="H6307" t="s">
        <v>1021</v>
      </c>
    </row>
    <row r="6308" spans="1:8" x14ac:dyDescent="0.25">
      <c r="A6308">
        <v>106306</v>
      </c>
      <c r="B6308" s="1">
        <v>46204</v>
      </c>
      <c r="C6308" t="s">
        <v>929</v>
      </c>
      <c r="D6308" t="s">
        <v>1085</v>
      </c>
      <c r="E6308">
        <v>1</v>
      </c>
      <c r="F6308">
        <v>3058</v>
      </c>
      <c r="G6308">
        <v>0</v>
      </c>
      <c r="H6308" t="s">
        <v>1021</v>
      </c>
    </row>
    <row r="6309" spans="1:8" x14ac:dyDescent="0.25">
      <c r="A6309">
        <v>106307</v>
      </c>
      <c r="B6309" s="1">
        <v>46204</v>
      </c>
      <c r="C6309" t="s">
        <v>702</v>
      </c>
      <c r="D6309" t="s">
        <v>1166</v>
      </c>
      <c r="E6309">
        <v>4</v>
      </c>
      <c r="F6309">
        <v>923</v>
      </c>
      <c r="G6309">
        <v>0</v>
      </c>
      <c r="H6309" t="s">
        <v>1025</v>
      </c>
    </row>
    <row r="6310" spans="1:8" x14ac:dyDescent="0.25">
      <c r="A6310">
        <v>106308</v>
      </c>
      <c r="B6310" s="1">
        <v>46204</v>
      </c>
      <c r="C6310" t="s">
        <v>544</v>
      </c>
      <c r="D6310" t="s">
        <v>1064</v>
      </c>
      <c r="E6310">
        <v>2</v>
      </c>
      <c r="F6310">
        <v>3441</v>
      </c>
      <c r="G6310">
        <v>10</v>
      </c>
      <c r="H6310" t="s">
        <v>1024</v>
      </c>
    </row>
    <row r="6311" spans="1:8" x14ac:dyDescent="0.25">
      <c r="A6311">
        <v>106309</v>
      </c>
      <c r="B6311" s="1">
        <v>46204</v>
      </c>
      <c r="C6311" t="s">
        <v>863</v>
      </c>
      <c r="D6311" t="s">
        <v>1079</v>
      </c>
      <c r="E6311">
        <v>3</v>
      </c>
      <c r="F6311">
        <v>1172</v>
      </c>
      <c r="G6311">
        <v>5</v>
      </c>
      <c r="H6311" t="s">
        <v>1020</v>
      </c>
    </row>
    <row r="6312" spans="1:8" x14ac:dyDescent="0.25">
      <c r="A6312">
        <v>106310</v>
      </c>
      <c r="B6312" s="1">
        <v>46204</v>
      </c>
      <c r="C6312" t="s">
        <v>215</v>
      </c>
      <c r="D6312" t="s">
        <v>1073</v>
      </c>
      <c r="E6312">
        <v>2</v>
      </c>
      <c r="F6312">
        <v>2196</v>
      </c>
      <c r="G6312">
        <v>0</v>
      </c>
      <c r="H6312" t="s">
        <v>1017</v>
      </c>
    </row>
    <row r="6313" spans="1:8" x14ac:dyDescent="0.25">
      <c r="A6313">
        <v>106311</v>
      </c>
      <c r="B6313" s="1">
        <v>46204</v>
      </c>
      <c r="C6313" t="s">
        <v>102</v>
      </c>
      <c r="D6313" t="s">
        <v>1163</v>
      </c>
      <c r="E6313">
        <v>5</v>
      </c>
      <c r="F6313">
        <v>807</v>
      </c>
      <c r="G6313">
        <v>0</v>
      </c>
      <c r="H6313" t="s">
        <v>1021</v>
      </c>
    </row>
    <row r="6314" spans="1:8" x14ac:dyDescent="0.25">
      <c r="A6314">
        <v>106312</v>
      </c>
      <c r="B6314" s="1">
        <v>46204</v>
      </c>
      <c r="C6314" t="s">
        <v>1009</v>
      </c>
      <c r="D6314" t="s">
        <v>1146</v>
      </c>
      <c r="E6314">
        <v>1</v>
      </c>
      <c r="F6314">
        <v>3017</v>
      </c>
      <c r="G6314">
        <v>5</v>
      </c>
      <c r="H6314" t="s">
        <v>1016</v>
      </c>
    </row>
    <row r="6315" spans="1:8" x14ac:dyDescent="0.25">
      <c r="A6315">
        <v>106313</v>
      </c>
      <c r="B6315" s="1">
        <v>46204</v>
      </c>
      <c r="C6315" t="s">
        <v>400</v>
      </c>
      <c r="D6315" t="s">
        <v>1073</v>
      </c>
      <c r="E6315">
        <v>1</v>
      </c>
      <c r="F6315">
        <v>839</v>
      </c>
      <c r="G6315">
        <v>10</v>
      </c>
      <c r="H6315" t="s">
        <v>1018</v>
      </c>
    </row>
    <row r="6316" spans="1:8" x14ac:dyDescent="0.25">
      <c r="A6316">
        <v>106314</v>
      </c>
      <c r="B6316" s="1">
        <v>46204</v>
      </c>
      <c r="C6316" t="s">
        <v>901</v>
      </c>
      <c r="D6316" t="s">
        <v>1076</v>
      </c>
      <c r="E6316">
        <v>2</v>
      </c>
      <c r="F6316">
        <v>4188</v>
      </c>
      <c r="G6316">
        <v>5</v>
      </c>
      <c r="H6316" t="s">
        <v>1021</v>
      </c>
    </row>
    <row r="6317" spans="1:8" x14ac:dyDescent="0.25">
      <c r="A6317">
        <v>106315</v>
      </c>
      <c r="B6317" s="1">
        <v>46204</v>
      </c>
      <c r="C6317" t="s">
        <v>593</v>
      </c>
      <c r="D6317" t="s">
        <v>1051</v>
      </c>
      <c r="E6317">
        <v>5</v>
      </c>
      <c r="F6317">
        <v>2742</v>
      </c>
      <c r="G6317">
        <v>10</v>
      </c>
      <c r="H6317" t="s">
        <v>1017</v>
      </c>
    </row>
    <row r="6318" spans="1:8" x14ac:dyDescent="0.25">
      <c r="A6318">
        <v>106316</v>
      </c>
      <c r="B6318" s="1">
        <v>46204</v>
      </c>
      <c r="C6318" t="s">
        <v>974</v>
      </c>
      <c r="D6318" t="s">
        <v>1145</v>
      </c>
      <c r="E6318">
        <v>2</v>
      </c>
      <c r="F6318">
        <v>3166</v>
      </c>
      <c r="G6318">
        <v>10</v>
      </c>
      <c r="H6318" t="s">
        <v>1016</v>
      </c>
    </row>
    <row r="6319" spans="1:8" x14ac:dyDescent="0.25">
      <c r="A6319">
        <v>106317</v>
      </c>
      <c r="B6319" s="1">
        <v>46204</v>
      </c>
      <c r="C6319" t="s">
        <v>337</v>
      </c>
      <c r="D6319" t="s">
        <v>1094</v>
      </c>
      <c r="E6319">
        <v>1</v>
      </c>
      <c r="F6319">
        <v>4232</v>
      </c>
      <c r="G6319">
        <v>0</v>
      </c>
      <c r="H6319" t="s">
        <v>1024</v>
      </c>
    </row>
    <row r="6320" spans="1:8" x14ac:dyDescent="0.25">
      <c r="A6320">
        <v>106318</v>
      </c>
      <c r="B6320" s="1">
        <v>46204</v>
      </c>
      <c r="C6320" t="s">
        <v>918</v>
      </c>
      <c r="D6320" t="s">
        <v>1088</v>
      </c>
      <c r="E6320">
        <v>4</v>
      </c>
      <c r="F6320">
        <v>272</v>
      </c>
      <c r="G6320">
        <v>10</v>
      </c>
      <c r="H6320" t="s">
        <v>1021</v>
      </c>
    </row>
    <row r="6321" spans="1:8" x14ac:dyDescent="0.25">
      <c r="A6321">
        <v>106319</v>
      </c>
      <c r="B6321" s="1">
        <v>46204</v>
      </c>
      <c r="C6321" t="s">
        <v>845</v>
      </c>
      <c r="D6321" t="s">
        <v>1132</v>
      </c>
      <c r="E6321">
        <v>1</v>
      </c>
      <c r="F6321">
        <v>1593</v>
      </c>
      <c r="G6321">
        <v>5</v>
      </c>
      <c r="H6321" t="s">
        <v>1022</v>
      </c>
    </row>
    <row r="6322" spans="1:8" x14ac:dyDescent="0.25">
      <c r="A6322">
        <v>106320</v>
      </c>
      <c r="B6322" s="1">
        <v>46204</v>
      </c>
      <c r="C6322" t="s">
        <v>240</v>
      </c>
      <c r="D6322" t="s">
        <v>1074</v>
      </c>
      <c r="E6322">
        <v>4</v>
      </c>
      <c r="F6322">
        <v>4805</v>
      </c>
      <c r="G6322">
        <v>5</v>
      </c>
      <c r="H6322" t="s">
        <v>1019</v>
      </c>
    </row>
    <row r="6323" spans="1:8" x14ac:dyDescent="0.25">
      <c r="A6323">
        <v>106321</v>
      </c>
      <c r="B6323" s="1">
        <v>46204</v>
      </c>
      <c r="C6323" t="s">
        <v>383</v>
      </c>
      <c r="D6323" t="s">
        <v>1110</v>
      </c>
      <c r="E6323">
        <v>5</v>
      </c>
      <c r="F6323">
        <v>4800</v>
      </c>
      <c r="G6323">
        <v>5</v>
      </c>
      <c r="H6323" t="s">
        <v>1019</v>
      </c>
    </row>
    <row r="6324" spans="1:8" x14ac:dyDescent="0.25">
      <c r="A6324">
        <v>106322</v>
      </c>
      <c r="B6324" s="1">
        <v>46204</v>
      </c>
      <c r="C6324" t="s">
        <v>174</v>
      </c>
      <c r="D6324" t="s">
        <v>1100</v>
      </c>
      <c r="E6324">
        <v>5</v>
      </c>
      <c r="F6324">
        <v>1511</v>
      </c>
      <c r="G6324">
        <v>10</v>
      </c>
      <c r="H6324" t="s">
        <v>1022</v>
      </c>
    </row>
    <row r="6325" spans="1:8" x14ac:dyDescent="0.25">
      <c r="A6325">
        <v>106323</v>
      </c>
      <c r="B6325" s="1">
        <v>46204</v>
      </c>
      <c r="C6325" t="s">
        <v>307</v>
      </c>
      <c r="D6325" t="s">
        <v>1144</v>
      </c>
      <c r="E6325">
        <v>3</v>
      </c>
      <c r="F6325">
        <v>2011</v>
      </c>
      <c r="G6325">
        <v>0</v>
      </c>
      <c r="H6325" t="s">
        <v>1017</v>
      </c>
    </row>
    <row r="6326" spans="1:8" x14ac:dyDescent="0.25">
      <c r="A6326">
        <v>106324</v>
      </c>
      <c r="B6326" s="1">
        <v>46204</v>
      </c>
      <c r="C6326" t="s">
        <v>85</v>
      </c>
      <c r="D6326" t="s">
        <v>1094</v>
      </c>
      <c r="E6326">
        <v>3</v>
      </c>
      <c r="F6326">
        <v>3289</v>
      </c>
      <c r="G6326">
        <v>5</v>
      </c>
      <c r="H6326" t="s">
        <v>1021</v>
      </c>
    </row>
    <row r="6327" spans="1:8" x14ac:dyDescent="0.25">
      <c r="A6327">
        <v>106325</v>
      </c>
      <c r="B6327" s="1">
        <v>46204</v>
      </c>
      <c r="C6327" t="s">
        <v>191</v>
      </c>
      <c r="D6327" t="s">
        <v>1166</v>
      </c>
      <c r="E6327">
        <v>4</v>
      </c>
      <c r="F6327">
        <v>4363</v>
      </c>
      <c r="G6327">
        <v>5</v>
      </c>
      <c r="H6327" t="s">
        <v>1016</v>
      </c>
    </row>
    <row r="6328" spans="1:8" x14ac:dyDescent="0.25">
      <c r="A6328">
        <v>106326</v>
      </c>
      <c r="B6328" s="1">
        <v>46204</v>
      </c>
      <c r="C6328" t="s">
        <v>567</v>
      </c>
      <c r="D6328" t="s">
        <v>1085</v>
      </c>
      <c r="E6328">
        <v>4</v>
      </c>
      <c r="F6328">
        <v>2662</v>
      </c>
      <c r="G6328">
        <v>0</v>
      </c>
      <c r="H6328" t="s">
        <v>1022</v>
      </c>
    </row>
    <row r="6329" spans="1:8" x14ac:dyDescent="0.25">
      <c r="A6329">
        <v>106327</v>
      </c>
      <c r="B6329" s="1">
        <v>46204</v>
      </c>
      <c r="C6329" t="s">
        <v>449</v>
      </c>
      <c r="D6329" t="s">
        <v>1106</v>
      </c>
      <c r="E6329">
        <v>4</v>
      </c>
      <c r="F6329">
        <v>264</v>
      </c>
      <c r="G6329">
        <v>0</v>
      </c>
      <c r="H6329" t="s">
        <v>1021</v>
      </c>
    </row>
    <row r="6330" spans="1:8" x14ac:dyDescent="0.25">
      <c r="A6330">
        <v>106328</v>
      </c>
      <c r="B6330" s="1">
        <v>46204</v>
      </c>
      <c r="C6330" t="s">
        <v>344</v>
      </c>
      <c r="D6330" t="s">
        <v>1039</v>
      </c>
      <c r="E6330">
        <v>5</v>
      </c>
      <c r="F6330">
        <v>748</v>
      </c>
      <c r="G6330">
        <v>0</v>
      </c>
      <c r="H6330" t="s">
        <v>1025</v>
      </c>
    </row>
    <row r="6331" spans="1:8" x14ac:dyDescent="0.25">
      <c r="A6331">
        <v>106329</v>
      </c>
      <c r="B6331" s="1">
        <v>46204</v>
      </c>
      <c r="C6331" t="s">
        <v>560</v>
      </c>
      <c r="D6331" t="s">
        <v>1060</v>
      </c>
      <c r="E6331">
        <v>5</v>
      </c>
      <c r="F6331">
        <v>3727</v>
      </c>
      <c r="G6331">
        <v>5</v>
      </c>
      <c r="H6331" t="s">
        <v>1017</v>
      </c>
    </row>
    <row r="6332" spans="1:8" x14ac:dyDescent="0.25">
      <c r="A6332">
        <v>106330</v>
      </c>
      <c r="B6332" s="1">
        <v>46204</v>
      </c>
      <c r="C6332" t="s">
        <v>306</v>
      </c>
      <c r="D6332" t="s">
        <v>1037</v>
      </c>
      <c r="E6332">
        <v>2</v>
      </c>
      <c r="F6332">
        <v>2780</v>
      </c>
      <c r="G6332">
        <v>0</v>
      </c>
      <c r="H6332" t="s">
        <v>1018</v>
      </c>
    </row>
    <row r="6333" spans="1:8" x14ac:dyDescent="0.25">
      <c r="A6333">
        <v>106331</v>
      </c>
      <c r="B6333" s="1">
        <v>46204</v>
      </c>
      <c r="C6333" t="s">
        <v>229</v>
      </c>
      <c r="D6333" t="s">
        <v>1069</v>
      </c>
      <c r="E6333">
        <v>3</v>
      </c>
      <c r="F6333">
        <v>3080</v>
      </c>
      <c r="G6333">
        <v>10</v>
      </c>
      <c r="H6333" t="s">
        <v>1023</v>
      </c>
    </row>
    <row r="6334" spans="1:8" x14ac:dyDescent="0.25">
      <c r="A6334">
        <v>106332</v>
      </c>
      <c r="B6334" s="1">
        <v>46204</v>
      </c>
      <c r="C6334" t="s">
        <v>711</v>
      </c>
      <c r="D6334" t="s">
        <v>1154</v>
      </c>
      <c r="E6334">
        <v>2</v>
      </c>
      <c r="F6334">
        <v>1340</v>
      </c>
      <c r="G6334">
        <v>5</v>
      </c>
      <c r="H6334" t="s">
        <v>1020</v>
      </c>
    </row>
    <row r="6335" spans="1:8" x14ac:dyDescent="0.25">
      <c r="A6335">
        <v>106333</v>
      </c>
      <c r="B6335" s="1">
        <v>46204</v>
      </c>
      <c r="C6335" t="s">
        <v>754</v>
      </c>
      <c r="D6335" t="s">
        <v>1070</v>
      </c>
      <c r="E6335">
        <v>1</v>
      </c>
      <c r="F6335">
        <v>891</v>
      </c>
      <c r="G6335">
        <v>0</v>
      </c>
      <c r="H6335" t="s">
        <v>1017</v>
      </c>
    </row>
    <row r="6336" spans="1:8" x14ac:dyDescent="0.25">
      <c r="A6336">
        <v>106334</v>
      </c>
      <c r="B6336" s="1">
        <v>46204</v>
      </c>
      <c r="C6336" t="s">
        <v>297</v>
      </c>
      <c r="D6336" t="s">
        <v>1147</v>
      </c>
      <c r="E6336">
        <v>1</v>
      </c>
      <c r="F6336">
        <v>4537</v>
      </c>
      <c r="G6336">
        <v>5</v>
      </c>
      <c r="H6336" t="s">
        <v>1017</v>
      </c>
    </row>
    <row r="6337" spans="1:8" x14ac:dyDescent="0.25">
      <c r="A6337">
        <v>106335</v>
      </c>
      <c r="B6337" s="1">
        <v>46204</v>
      </c>
      <c r="C6337" t="s">
        <v>272</v>
      </c>
      <c r="D6337" t="s">
        <v>1051</v>
      </c>
      <c r="E6337">
        <v>1</v>
      </c>
      <c r="F6337">
        <v>2600</v>
      </c>
      <c r="G6337">
        <v>10</v>
      </c>
      <c r="H6337" t="s">
        <v>1023</v>
      </c>
    </row>
    <row r="6338" spans="1:8" x14ac:dyDescent="0.25">
      <c r="A6338">
        <v>106336</v>
      </c>
      <c r="B6338" s="1">
        <v>46204</v>
      </c>
      <c r="C6338" t="s">
        <v>878</v>
      </c>
      <c r="D6338" t="s">
        <v>1066</v>
      </c>
      <c r="E6338">
        <v>3</v>
      </c>
      <c r="F6338">
        <v>568</v>
      </c>
      <c r="G6338">
        <v>10</v>
      </c>
      <c r="H6338" t="s">
        <v>1023</v>
      </c>
    </row>
    <row r="6339" spans="1:8" x14ac:dyDescent="0.25">
      <c r="A6339">
        <v>106337</v>
      </c>
      <c r="B6339" s="1">
        <v>46204</v>
      </c>
      <c r="C6339" t="s">
        <v>279</v>
      </c>
      <c r="D6339" t="s">
        <v>1151</v>
      </c>
      <c r="E6339">
        <v>5</v>
      </c>
      <c r="F6339">
        <v>3687</v>
      </c>
      <c r="G6339">
        <v>0</v>
      </c>
      <c r="H6339" t="s">
        <v>1020</v>
      </c>
    </row>
    <row r="6340" spans="1:8" x14ac:dyDescent="0.25">
      <c r="A6340">
        <v>106338</v>
      </c>
      <c r="B6340" s="1">
        <v>46204</v>
      </c>
      <c r="C6340" t="s">
        <v>789</v>
      </c>
      <c r="D6340" t="s">
        <v>1117</v>
      </c>
      <c r="E6340">
        <v>3</v>
      </c>
      <c r="F6340">
        <v>2176</v>
      </c>
      <c r="G6340">
        <v>5</v>
      </c>
      <c r="H6340" t="s">
        <v>1016</v>
      </c>
    </row>
    <row r="6341" spans="1:8" x14ac:dyDescent="0.25">
      <c r="A6341">
        <v>106339</v>
      </c>
      <c r="B6341" s="1">
        <v>46204</v>
      </c>
      <c r="C6341" t="s">
        <v>106</v>
      </c>
      <c r="D6341" t="s">
        <v>1171</v>
      </c>
      <c r="E6341">
        <v>1</v>
      </c>
      <c r="F6341">
        <v>334</v>
      </c>
      <c r="G6341">
        <v>0</v>
      </c>
      <c r="H6341" t="s">
        <v>1025</v>
      </c>
    </row>
    <row r="6342" spans="1:8" x14ac:dyDescent="0.25">
      <c r="A6342">
        <v>106340</v>
      </c>
      <c r="B6342" s="1">
        <v>46204</v>
      </c>
      <c r="C6342" t="s">
        <v>52</v>
      </c>
      <c r="D6342" t="s">
        <v>1040</v>
      </c>
      <c r="E6342">
        <v>3</v>
      </c>
      <c r="F6342">
        <v>1166</v>
      </c>
      <c r="G6342">
        <v>0</v>
      </c>
      <c r="H6342" t="s">
        <v>1017</v>
      </c>
    </row>
    <row r="6343" spans="1:8" x14ac:dyDescent="0.25">
      <c r="A6343">
        <v>106341</v>
      </c>
      <c r="B6343" s="1">
        <v>46204</v>
      </c>
      <c r="C6343" t="s">
        <v>229</v>
      </c>
      <c r="D6343" t="s">
        <v>1161</v>
      </c>
      <c r="E6343">
        <v>5</v>
      </c>
      <c r="F6343">
        <v>1382</v>
      </c>
      <c r="G6343">
        <v>10</v>
      </c>
      <c r="H6343" t="s">
        <v>1023</v>
      </c>
    </row>
    <row r="6344" spans="1:8" x14ac:dyDescent="0.25">
      <c r="A6344">
        <v>106342</v>
      </c>
      <c r="B6344" s="1">
        <v>46204</v>
      </c>
      <c r="C6344" t="s">
        <v>863</v>
      </c>
      <c r="D6344" t="s">
        <v>1051</v>
      </c>
      <c r="E6344">
        <v>4</v>
      </c>
      <c r="F6344">
        <v>4111</v>
      </c>
      <c r="G6344">
        <v>5</v>
      </c>
      <c r="H6344" t="s">
        <v>1025</v>
      </c>
    </row>
    <row r="6345" spans="1:8" x14ac:dyDescent="0.25">
      <c r="A6345">
        <v>106343</v>
      </c>
      <c r="B6345" s="1">
        <v>46204</v>
      </c>
      <c r="C6345" t="s">
        <v>261</v>
      </c>
      <c r="D6345" t="s">
        <v>1062</v>
      </c>
      <c r="E6345">
        <v>5</v>
      </c>
      <c r="F6345">
        <v>1603</v>
      </c>
      <c r="G6345">
        <v>10</v>
      </c>
      <c r="H6345" t="s">
        <v>1021</v>
      </c>
    </row>
    <row r="6346" spans="1:8" x14ac:dyDescent="0.25">
      <c r="A6346">
        <v>106344</v>
      </c>
      <c r="B6346" s="1">
        <v>46204</v>
      </c>
      <c r="C6346" t="s">
        <v>433</v>
      </c>
      <c r="D6346" t="s">
        <v>1083</v>
      </c>
      <c r="E6346">
        <v>2</v>
      </c>
      <c r="F6346">
        <v>1611</v>
      </c>
      <c r="G6346">
        <v>10</v>
      </c>
      <c r="H6346" t="s">
        <v>1025</v>
      </c>
    </row>
    <row r="6347" spans="1:8" x14ac:dyDescent="0.25">
      <c r="A6347">
        <v>106345</v>
      </c>
      <c r="B6347" s="1">
        <v>46204</v>
      </c>
      <c r="C6347" t="s">
        <v>842</v>
      </c>
      <c r="D6347" t="s">
        <v>1069</v>
      </c>
      <c r="E6347">
        <v>3</v>
      </c>
      <c r="F6347">
        <v>3423</v>
      </c>
      <c r="G6347">
        <v>0</v>
      </c>
      <c r="H6347" t="s">
        <v>1019</v>
      </c>
    </row>
    <row r="6348" spans="1:8" x14ac:dyDescent="0.25">
      <c r="A6348">
        <v>106346</v>
      </c>
      <c r="B6348" s="1">
        <v>46204</v>
      </c>
      <c r="C6348" t="s">
        <v>651</v>
      </c>
      <c r="D6348" t="s">
        <v>1144</v>
      </c>
      <c r="E6348">
        <v>5</v>
      </c>
      <c r="F6348">
        <v>3746</v>
      </c>
      <c r="G6348">
        <v>0</v>
      </c>
      <c r="H6348" t="s">
        <v>1016</v>
      </c>
    </row>
    <row r="6349" spans="1:8" x14ac:dyDescent="0.25">
      <c r="A6349">
        <v>106347</v>
      </c>
      <c r="B6349" s="1">
        <v>46204</v>
      </c>
      <c r="C6349" t="s">
        <v>252</v>
      </c>
      <c r="D6349" t="s">
        <v>1117</v>
      </c>
      <c r="E6349">
        <v>4</v>
      </c>
      <c r="F6349">
        <v>586</v>
      </c>
      <c r="G6349">
        <v>5</v>
      </c>
      <c r="H6349" t="s">
        <v>1025</v>
      </c>
    </row>
    <row r="6350" spans="1:8" x14ac:dyDescent="0.25">
      <c r="A6350">
        <v>106348</v>
      </c>
      <c r="B6350" s="1">
        <v>46204</v>
      </c>
      <c r="C6350" t="s">
        <v>770</v>
      </c>
      <c r="D6350" t="s">
        <v>1033</v>
      </c>
      <c r="E6350">
        <v>5</v>
      </c>
      <c r="F6350">
        <v>4970</v>
      </c>
      <c r="G6350">
        <v>10</v>
      </c>
      <c r="H6350" t="s">
        <v>1023</v>
      </c>
    </row>
    <row r="6351" spans="1:8" x14ac:dyDescent="0.25">
      <c r="A6351">
        <v>106349</v>
      </c>
      <c r="B6351" s="1">
        <v>46204</v>
      </c>
      <c r="C6351" t="s">
        <v>887</v>
      </c>
      <c r="D6351" t="s">
        <v>1031</v>
      </c>
      <c r="E6351">
        <v>3</v>
      </c>
      <c r="F6351">
        <v>4142</v>
      </c>
      <c r="G6351">
        <v>0</v>
      </c>
      <c r="H6351" t="s">
        <v>1018</v>
      </c>
    </row>
    <row r="6352" spans="1:8" x14ac:dyDescent="0.25">
      <c r="A6352">
        <v>106350</v>
      </c>
      <c r="B6352" s="1">
        <v>46204</v>
      </c>
      <c r="C6352" t="s">
        <v>420</v>
      </c>
      <c r="D6352" t="s">
        <v>1053</v>
      </c>
      <c r="E6352">
        <v>4</v>
      </c>
      <c r="F6352">
        <v>2819</v>
      </c>
      <c r="G6352">
        <v>10</v>
      </c>
      <c r="H6352" t="s">
        <v>1022</v>
      </c>
    </row>
    <row r="6353" spans="1:8" x14ac:dyDescent="0.25">
      <c r="A6353">
        <v>106351</v>
      </c>
      <c r="B6353" s="1">
        <v>46204</v>
      </c>
      <c r="C6353" t="s">
        <v>774</v>
      </c>
      <c r="D6353" t="s">
        <v>1066</v>
      </c>
      <c r="E6353">
        <v>2</v>
      </c>
      <c r="F6353">
        <v>2899</v>
      </c>
      <c r="G6353">
        <v>0</v>
      </c>
      <c r="H6353" t="s">
        <v>1024</v>
      </c>
    </row>
    <row r="6354" spans="1:8" x14ac:dyDescent="0.25">
      <c r="A6354">
        <v>106352</v>
      </c>
      <c r="B6354" s="1">
        <v>46204</v>
      </c>
      <c r="C6354" t="s">
        <v>477</v>
      </c>
      <c r="D6354" t="s">
        <v>1057</v>
      </c>
      <c r="E6354">
        <v>1</v>
      </c>
      <c r="F6354">
        <v>4610</v>
      </c>
      <c r="G6354">
        <v>10</v>
      </c>
      <c r="H6354" t="s">
        <v>1025</v>
      </c>
    </row>
    <row r="6355" spans="1:8" x14ac:dyDescent="0.25">
      <c r="A6355">
        <v>106353</v>
      </c>
      <c r="B6355" s="1">
        <v>46204</v>
      </c>
      <c r="C6355" t="s">
        <v>382</v>
      </c>
      <c r="D6355" t="s">
        <v>1035</v>
      </c>
      <c r="E6355">
        <v>4</v>
      </c>
      <c r="F6355">
        <v>1777</v>
      </c>
      <c r="G6355">
        <v>5</v>
      </c>
      <c r="H6355" t="s">
        <v>1024</v>
      </c>
    </row>
    <row r="6356" spans="1:8" x14ac:dyDescent="0.25">
      <c r="A6356">
        <v>106354</v>
      </c>
      <c r="B6356" s="1">
        <v>46204</v>
      </c>
      <c r="C6356" t="s">
        <v>429</v>
      </c>
      <c r="D6356" t="s">
        <v>1177</v>
      </c>
      <c r="E6356">
        <v>1</v>
      </c>
      <c r="F6356">
        <v>948</v>
      </c>
      <c r="G6356">
        <v>5</v>
      </c>
      <c r="H6356" t="s">
        <v>1022</v>
      </c>
    </row>
    <row r="6357" spans="1:8" x14ac:dyDescent="0.25">
      <c r="A6357">
        <v>106355</v>
      </c>
      <c r="B6357" s="1">
        <v>46204</v>
      </c>
      <c r="C6357" t="s">
        <v>355</v>
      </c>
      <c r="D6357" t="s">
        <v>1115</v>
      </c>
      <c r="E6357">
        <v>4</v>
      </c>
      <c r="F6357">
        <v>624</v>
      </c>
      <c r="G6357">
        <v>10</v>
      </c>
      <c r="H6357" t="s">
        <v>1018</v>
      </c>
    </row>
    <row r="6358" spans="1:8" x14ac:dyDescent="0.25">
      <c r="A6358">
        <v>106356</v>
      </c>
      <c r="B6358" s="1">
        <v>46204</v>
      </c>
      <c r="C6358" t="s">
        <v>325</v>
      </c>
      <c r="D6358" t="s">
        <v>1032</v>
      </c>
      <c r="E6358">
        <v>1</v>
      </c>
      <c r="F6358">
        <v>4285</v>
      </c>
      <c r="G6358">
        <v>10</v>
      </c>
      <c r="H6358" t="s">
        <v>1018</v>
      </c>
    </row>
    <row r="6359" spans="1:8" x14ac:dyDescent="0.25">
      <c r="A6359">
        <v>106357</v>
      </c>
      <c r="B6359" s="1">
        <v>46204</v>
      </c>
      <c r="C6359" t="s">
        <v>797</v>
      </c>
      <c r="D6359" t="s">
        <v>1163</v>
      </c>
      <c r="E6359">
        <v>4</v>
      </c>
      <c r="F6359">
        <v>3027</v>
      </c>
      <c r="G6359">
        <v>5</v>
      </c>
      <c r="H6359" t="s">
        <v>1016</v>
      </c>
    </row>
    <row r="6360" spans="1:8" x14ac:dyDescent="0.25">
      <c r="A6360">
        <v>106358</v>
      </c>
      <c r="B6360" s="1">
        <v>46204</v>
      </c>
      <c r="C6360" t="s">
        <v>330</v>
      </c>
      <c r="D6360" t="s">
        <v>1118</v>
      </c>
      <c r="E6360">
        <v>4</v>
      </c>
      <c r="F6360">
        <v>1325</v>
      </c>
      <c r="G6360">
        <v>0</v>
      </c>
      <c r="H6360" t="s">
        <v>1016</v>
      </c>
    </row>
    <row r="6361" spans="1:8" x14ac:dyDescent="0.25">
      <c r="A6361">
        <v>106359</v>
      </c>
      <c r="B6361" s="1">
        <v>46204</v>
      </c>
      <c r="C6361" t="s">
        <v>243</v>
      </c>
      <c r="D6361" t="s">
        <v>1154</v>
      </c>
      <c r="E6361">
        <v>5</v>
      </c>
      <c r="F6361">
        <v>3142</v>
      </c>
      <c r="G6361">
        <v>5</v>
      </c>
      <c r="H6361" t="s">
        <v>1023</v>
      </c>
    </row>
    <row r="6362" spans="1:8" x14ac:dyDescent="0.25">
      <c r="A6362">
        <v>106360</v>
      </c>
      <c r="B6362" s="1">
        <v>46204</v>
      </c>
      <c r="C6362" t="s">
        <v>147</v>
      </c>
      <c r="D6362" t="s">
        <v>1151</v>
      </c>
      <c r="E6362">
        <v>1</v>
      </c>
      <c r="F6362">
        <v>2692</v>
      </c>
      <c r="G6362">
        <v>5</v>
      </c>
      <c r="H6362" t="s">
        <v>1024</v>
      </c>
    </row>
    <row r="6363" spans="1:8" x14ac:dyDescent="0.25">
      <c r="A6363">
        <v>106361</v>
      </c>
      <c r="B6363" s="1">
        <v>46204</v>
      </c>
      <c r="C6363" t="s">
        <v>502</v>
      </c>
      <c r="D6363" t="s">
        <v>1163</v>
      </c>
      <c r="E6363">
        <v>5</v>
      </c>
      <c r="F6363">
        <v>259</v>
      </c>
      <c r="G6363">
        <v>10</v>
      </c>
      <c r="H6363" t="s">
        <v>1024</v>
      </c>
    </row>
    <row r="6364" spans="1:8" x14ac:dyDescent="0.25">
      <c r="A6364">
        <v>106362</v>
      </c>
      <c r="B6364" s="1">
        <v>46204</v>
      </c>
      <c r="C6364" t="s">
        <v>813</v>
      </c>
      <c r="D6364" t="s">
        <v>1120</v>
      </c>
      <c r="E6364">
        <v>1</v>
      </c>
      <c r="F6364">
        <v>95</v>
      </c>
      <c r="G6364">
        <v>10</v>
      </c>
      <c r="H6364" t="s">
        <v>1018</v>
      </c>
    </row>
    <row r="6365" spans="1:8" x14ac:dyDescent="0.25">
      <c r="A6365">
        <v>106363</v>
      </c>
      <c r="B6365" s="1">
        <v>46204</v>
      </c>
      <c r="C6365" t="s">
        <v>237</v>
      </c>
      <c r="D6365" t="s">
        <v>1101</v>
      </c>
      <c r="E6365">
        <v>4</v>
      </c>
      <c r="F6365">
        <v>2252</v>
      </c>
      <c r="G6365">
        <v>0</v>
      </c>
      <c r="H6365" t="s">
        <v>1019</v>
      </c>
    </row>
    <row r="6366" spans="1:8" x14ac:dyDescent="0.25">
      <c r="A6366">
        <v>106364</v>
      </c>
      <c r="B6366" s="1">
        <v>46204</v>
      </c>
      <c r="C6366" t="s">
        <v>738</v>
      </c>
      <c r="D6366" t="s">
        <v>1093</v>
      </c>
      <c r="E6366">
        <v>4</v>
      </c>
      <c r="F6366">
        <v>4934</v>
      </c>
      <c r="G6366">
        <v>10</v>
      </c>
      <c r="H6366" t="s">
        <v>1018</v>
      </c>
    </row>
    <row r="6367" spans="1:8" x14ac:dyDescent="0.25">
      <c r="A6367">
        <v>106365</v>
      </c>
      <c r="B6367" s="1">
        <v>46204</v>
      </c>
      <c r="C6367" t="s">
        <v>368</v>
      </c>
      <c r="D6367" t="s">
        <v>1063</v>
      </c>
      <c r="E6367">
        <v>1</v>
      </c>
      <c r="F6367">
        <v>4225</v>
      </c>
      <c r="G6367">
        <v>0</v>
      </c>
      <c r="H6367" t="s">
        <v>1023</v>
      </c>
    </row>
    <row r="6368" spans="1:8" x14ac:dyDescent="0.25">
      <c r="A6368">
        <v>106366</v>
      </c>
      <c r="B6368" s="1">
        <v>46204</v>
      </c>
      <c r="C6368" t="s">
        <v>952</v>
      </c>
      <c r="D6368" t="s">
        <v>1067</v>
      </c>
      <c r="E6368">
        <v>1</v>
      </c>
      <c r="F6368">
        <v>2458</v>
      </c>
      <c r="G6368">
        <v>5</v>
      </c>
      <c r="H6368" t="s">
        <v>1025</v>
      </c>
    </row>
    <row r="6369" spans="1:8" x14ac:dyDescent="0.25">
      <c r="A6369">
        <v>106367</v>
      </c>
      <c r="B6369" s="1">
        <v>46204</v>
      </c>
      <c r="C6369" t="s">
        <v>278</v>
      </c>
      <c r="D6369" t="s">
        <v>1128</v>
      </c>
      <c r="E6369">
        <v>4</v>
      </c>
      <c r="F6369">
        <v>2714</v>
      </c>
      <c r="G6369">
        <v>0</v>
      </c>
      <c r="H6369" t="s">
        <v>1022</v>
      </c>
    </row>
    <row r="6370" spans="1:8" x14ac:dyDescent="0.25">
      <c r="A6370">
        <v>106368</v>
      </c>
      <c r="B6370" s="1">
        <v>46204</v>
      </c>
      <c r="C6370" t="s">
        <v>962</v>
      </c>
      <c r="D6370" t="s">
        <v>1141</v>
      </c>
      <c r="E6370">
        <v>5</v>
      </c>
      <c r="F6370">
        <v>2085</v>
      </c>
      <c r="G6370">
        <v>0</v>
      </c>
      <c r="H6370" t="s">
        <v>1021</v>
      </c>
    </row>
    <row r="6371" spans="1:8" x14ac:dyDescent="0.25">
      <c r="A6371">
        <v>106369</v>
      </c>
      <c r="B6371" s="1">
        <v>46204</v>
      </c>
      <c r="C6371" t="s">
        <v>261</v>
      </c>
      <c r="D6371" t="s">
        <v>1167</v>
      </c>
      <c r="E6371">
        <v>3</v>
      </c>
      <c r="F6371">
        <v>2007</v>
      </c>
      <c r="G6371">
        <v>5</v>
      </c>
      <c r="H6371" t="s">
        <v>1018</v>
      </c>
    </row>
    <row r="6372" spans="1:8" x14ac:dyDescent="0.25">
      <c r="A6372">
        <v>106370</v>
      </c>
      <c r="B6372" s="1">
        <v>46204</v>
      </c>
      <c r="C6372" t="s">
        <v>56</v>
      </c>
      <c r="D6372" t="s">
        <v>1151</v>
      </c>
      <c r="E6372">
        <v>2</v>
      </c>
      <c r="F6372">
        <v>1862</v>
      </c>
      <c r="G6372">
        <v>10</v>
      </c>
      <c r="H6372" t="s">
        <v>1018</v>
      </c>
    </row>
    <row r="6373" spans="1:8" x14ac:dyDescent="0.25">
      <c r="A6373">
        <v>106371</v>
      </c>
      <c r="B6373" s="1">
        <v>46204</v>
      </c>
      <c r="C6373" t="s">
        <v>901</v>
      </c>
      <c r="D6373" t="s">
        <v>1143</v>
      </c>
      <c r="E6373">
        <v>2</v>
      </c>
      <c r="F6373">
        <v>297</v>
      </c>
      <c r="G6373">
        <v>0</v>
      </c>
      <c r="H6373" t="s">
        <v>1016</v>
      </c>
    </row>
    <row r="6374" spans="1:8" x14ac:dyDescent="0.25">
      <c r="A6374">
        <v>106372</v>
      </c>
      <c r="B6374" s="1">
        <v>46204</v>
      </c>
      <c r="C6374" t="s">
        <v>532</v>
      </c>
      <c r="D6374" t="s">
        <v>1130</v>
      </c>
      <c r="E6374">
        <v>2</v>
      </c>
      <c r="F6374">
        <v>2972</v>
      </c>
      <c r="G6374">
        <v>5</v>
      </c>
      <c r="H6374" t="s">
        <v>1024</v>
      </c>
    </row>
    <row r="6375" spans="1:8" x14ac:dyDescent="0.25">
      <c r="A6375">
        <v>106373</v>
      </c>
      <c r="B6375" s="1">
        <v>46204</v>
      </c>
      <c r="C6375" t="s">
        <v>609</v>
      </c>
      <c r="D6375" t="s">
        <v>1098</v>
      </c>
      <c r="E6375">
        <v>2</v>
      </c>
      <c r="F6375">
        <v>3201</v>
      </c>
      <c r="G6375">
        <v>5</v>
      </c>
      <c r="H6375" t="s">
        <v>1020</v>
      </c>
    </row>
    <row r="6376" spans="1:8" x14ac:dyDescent="0.25">
      <c r="A6376">
        <v>106374</v>
      </c>
      <c r="B6376" s="1">
        <v>46204</v>
      </c>
      <c r="C6376" t="s">
        <v>376</v>
      </c>
      <c r="D6376" t="s">
        <v>1162</v>
      </c>
      <c r="E6376">
        <v>5</v>
      </c>
      <c r="F6376">
        <v>3990</v>
      </c>
      <c r="G6376">
        <v>0</v>
      </c>
      <c r="H6376" t="s">
        <v>1023</v>
      </c>
    </row>
    <row r="6377" spans="1:8" x14ac:dyDescent="0.25">
      <c r="A6377">
        <v>106375</v>
      </c>
      <c r="B6377" s="1">
        <v>46204</v>
      </c>
      <c r="C6377" t="s">
        <v>881</v>
      </c>
      <c r="D6377" t="s">
        <v>1031</v>
      </c>
      <c r="E6377">
        <v>5</v>
      </c>
      <c r="F6377">
        <v>1025</v>
      </c>
      <c r="G6377">
        <v>10</v>
      </c>
      <c r="H6377" t="s">
        <v>1022</v>
      </c>
    </row>
    <row r="6378" spans="1:8" x14ac:dyDescent="0.25">
      <c r="A6378">
        <v>106376</v>
      </c>
      <c r="B6378" s="1">
        <v>46204</v>
      </c>
      <c r="C6378" t="s">
        <v>738</v>
      </c>
      <c r="D6378" t="s">
        <v>1144</v>
      </c>
      <c r="E6378">
        <v>2</v>
      </c>
      <c r="F6378">
        <v>3819</v>
      </c>
      <c r="G6378">
        <v>0</v>
      </c>
      <c r="H6378" t="s">
        <v>1016</v>
      </c>
    </row>
    <row r="6379" spans="1:8" x14ac:dyDescent="0.25">
      <c r="A6379">
        <v>106377</v>
      </c>
      <c r="B6379" s="1">
        <v>46204</v>
      </c>
      <c r="C6379" t="s">
        <v>754</v>
      </c>
      <c r="D6379" t="s">
        <v>1077</v>
      </c>
      <c r="E6379">
        <v>4</v>
      </c>
      <c r="F6379">
        <v>2811</v>
      </c>
      <c r="G6379">
        <v>10</v>
      </c>
      <c r="H6379" t="s">
        <v>1019</v>
      </c>
    </row>
    <row r="6380" spans="1:8" x14ac:dyDescent="0.25">
      <c r="A6380">
        <v>106378</v>
      </c>
      <c r="B6380" s="1">
        <v>46204</v>
      </c>
      <c r="C6380" t="s">
        <v>25</v>
      </c>
      <c r="D6380" t="s">
        <v>1080</v>
      </c>
      <c r="E6380">
        <v>4</v>
      </c>
      <c r="F6380">
        <v>3023</v>
      </c>
      <c r="G6380">
        <v>5</v>
      </c>
      <c r="H6380" t="s">
        <v>1025</v>
      </c>
    </row>
    <row r="6381" spans="1:8" x14ac:dyDescent="0.25">
      <c r="A6381">
        <v>106379</v>
      </c>
      <c r="B6381" s="1">
        <v>46204</v>
      </c>
      <c r="C6381" t="s">
        <v>475</v>
      </c>
      <c r="D6381" t="s">
        <v>1040</v>
      </c>
      <c r="E6381">
        <v>1</v>
      </c>
      <c r="F6381">
        <v>3577</v>
      </c>
      <c r="G6381">
        <v>10</v>
      </c>
      <c r="H6381" t="s">
        <v>1017</v>
      </c>
    </row>
    <row r="6382" spans="1:8" x14ac:dyDescent="0.25">
      <c r="A6382">
        <v>106380</v>
      </c>
      <c r="B6382" s="1">
        <v>46204</v>
      </c>
      <c r="C6382" t="s">
        <v>464</v>
      </c>
      <c r="D6382" t="s">
        <v>1085</v>
      </c>
      <c r="E6382">
        <v>3</v>
      </c>
      <c r="F6382">
        <v>1443</v>
      </c>
      <c r="G6382">
        <v>10</v>
      </c>
      <c r="H6382" t="s">
        <v>1025</v>
      </c>
    </row>
    <row r="6383" spans="1:8" x14ac:dyDescent="0.25">
      <c r="A6383">
        <v>106381</v>
      </c>
      <c r="B6383" s="1">
        <v>46204</v>
      </c>
      <c r="C6383" t="s">
        <v>573</v>
      </c>
      <c r="D6383" t="s">
        <v>1111</v>
      </c>
      <c r="E6383">
        <v>1</v>
      </c>
      <c r="F6383">
        <v>3455</v>
      </c>
      <c r="G6383">
        <v>10</v>
      </c>
      <c r="H6383" t="s">
        <v>1017</v>
      </c>
    </row>
    <row r="6384" spans="1:8" x14ac:dyDescent="0.25">
      <c r="A6384">
        <v>106382</v>
      </c>
      <c r="B6384" s="1">
        <v>46204</v>
      </c>
      <c r="C6384" t="s">
        <v>88</v>
      </c>
      <c r="D6384" t="s">
        <v>1066</v>
      </c>
      <c r="E6384">
        <v>3</v>
      </c>
      <c r="F6384">
        <v>2539</v>
      </c>
      <c r="G6384">
        <v>5</v>
      </c>
      <c r="H6384" t="s">
        <v>1023</v>
      </c>
    </row>
    <row r="6385" spans="1:8" x14ac:dyDescent="0.25">
      <c r="A6385">
        <v>106383</v>
      </c>
      <c r="B6385" s="1">
        <v>46204</v>
      </c>
      <c r="C6385" t="s">
        <v>225</v>
      </c>
      <c r="D6385" t="s">
        <v>1109</v>
      </c>
      <c r="E6385">
        <v>5</v>
      </c>
      <c r="F6385">
        <v>2613</v>
      </c>
      <c r="G6385">
        <v>5</v>
      </c>
      <c r="H6385" t="s">
        <v>1024</v>
      </c>
    </row>
    <row r="6386" spans="1:8" x14ac:dyDescent="0.25">
      <c r="A6386">
        <v>106384</v>
      </c>
      <c r="B6386" s="1">
        <v>46204</v>
      </c>
      <c r="C6386" t="s">
        <v>151</v>
      </c>
      <c r="D6386" t="s">
        <v>1085</v>
      </c>
      <c r="E6386">
        <v>2</v>
      </c>
      <c r="F6386">
        <v>3725</v>
      </c>
      <c r="G6386">
        <v>10</v>
      </c>
      <c r="H6386" t="s">
        <v>1016</v>
      </c>
    </row>
    <row r="6387" spans="1:8" x14ac:dyDescent="0.25">
      <c r="A6387">
        <v>106385</v>
      </c>
      <c r="B6387" s="1">
        <v>46204</v>
      </c>
      <c r="C6387" t="s">
        <v>559</v>
      </c>
      <c r="D6387" t="s">
        <v>1038</v>
      </c>
      <c r="E6387">
        <v>1</v>
      </c>
      <c r="F6387">
        <v>3984</v>
      </c>
      <c r="G6387">
        <v>5</v>
      </c>
      <c r="H6387" t="s">
        <v>1020</v>
      </c>
    </row>
    <row r="6388" spans="1:8" x14ac:dyDescent="0.25">
      <c r="A6388">
        <v>106386</v>
      </c>
      <c r="B6388" s="1">
        <v>46204</v>
      </c>
      <c r="C6388" t="s">
        <v>702</v>
      </c>
      <c r="D6388" t="s">
        <v>1109</v>
      </c>
      <c r="E6388">
        <v>1</v>
      </c>
      <c r="F6388">
        <v>711</v>
      </c>
      <c r="G6388">
        <v>5</v>
      </c>
      <c r="H6388" t="s">
        <v>1025</v>
      </c>
    </row>
    <row r="6389" spans="1:8" x14ac:dyDescent="0.25">
      <c r="A6389">
        <v>106387</v>
      </c>
      <c r="B6389" s="1">
        <v>46204</v>
      </c>
      <c r="C6389" t="s">
        <v>298</v>
      </c>
      <c r="D6389" t="s">
        <v>1039</v>
      </c>
      <c r="E6389">
        <v>1</v>
      </c>
      <c r="F6389">
        <v>3987</v>
      </c>
      <c r="G6389">
        <v>10</v>
      </c>
      <c r="H6389" t="s">
        <v>1016</v>
      </c>
    </row>
    <row r="6390" spans="1:8" x14ac:dyDescent="0.25">
      <c r="A6390">
        <v>106388</v>
      </c>
      <c r="B6390" s="1">
        <v>46204</v>
      </c>
      <c r="C6390" t="s">
        <v>1012</v>
      </c>
      <c r="D6390" t="s">
        <v>1113</v>
      </c>
      <c r="E6390">
        <v>4</v>
      </c>
      <c r="F6390">
        <v>3879</v>
      </c>
      <c r="G6390">
        <v>10</v>
      </c>
      <c r="H6390" t="s">
        <v>1021</v>
      </c>
    </row>
    <row r="6391" spans="1:8" x14ac:dyDescent="0.25">
      <c r="A6391">
        <v>106389</v>
      </c>
      <c r="B6391" s="1">
        <v>46204</v>
      </c>
      <c r="C6391" t="s">
        <v>573</v>
      </c>
      <c r="D6391" t="s">
        <v>1162</v>
      </c>
      <c r="E6391">
        <v>5</v>
      </c>
      <c r="F6391">
        <v>4802</v>
      </c>
      <c r="G6391">
        <v>5</v>
      </c>
      <c r="H6391" t="s">
        <v>1016</v>
      </c>
    </row>
    <row r="6392" spans="1:8" x14ac:dyDescent="0.25">
      <c r="A6392">
        <v>106390</v>
      </c>
      <c r="B6392" s="1">
        <v>46204</v>
      </c>
      <c r="C6392" t="s">
        <v>484</v>
      </c>
      <c r="D6392" t="s">
        <v>1128</v>
      </c>
      <c r="E6392">
        <v>1</v>
      </c>
      <c r="F6392">
        <v>4580</v>
      </c>
      <c r="G6392">
        <v>10</v>
      </c>
      <c r="H6392" t="s">
        <v>1024</v>
      </c>
    </row>
    <row r="6393" spans="1:8" x14ac:dyDescent="0.25">
      <c r="A6393">
        <v>106391</v>
      </c>
      <c r="B6393" s="1">
        <v>46204</v>
      </c>
      <c r="C6393" t="s">
        <v>742</v>
      </c>
      <c r="D6393" t="s">
        <v>1080</v>
      </c>
      <c r="E6393">
        <v>3</v>
      </c>
      <c r="F6393">
        <v>3204</v>
      </c>
      <c r="G6393">
        <v>10</v>
      </c>
      <c r="H6393" t="s">
        <v>1018</v>
      </c>
    </row>
    <row r="6394" spans="1:8" x14ac:dyDescent="0.25">
      <c r="A6394">
        <v>106392</v>
      </c>
      <c r="B6394" s="1">
        <v>46204</v>
      </c>
      <c r="C6394" t="s">
        <v>372</v>
      </c>
      <c r="D6394" t="s">
        <v>1150</v>
      </c>
      <c r="E6394">
        <v>3</v>
      </c>
      <c r="F6394">
        <v>1790</v>
      </c>
      <c r="G6394">
        <v>5</v>
      </c>
      <c r="H6394" t="s">
        <v>1020</v>
      </c>
    </row>
    <row r="6395" spans="1:8" x14ac:dyDescent="0.25">
      <c r="A6395">
        <v>106393</v>
      </c>
      <c r="B6395" s="1">
        <v>46204</v>
      </c>
      <c r="C6395" t="s">
        <v>933</v>
      </c>
      <c r="D6395" t="s">
        <v>1175</v>
      </c>
      <c r="E6395">
        <v>2</v>
      </c>
      <c r="F6395">
        <v>3681</v>
      </c>
      <c r="G6395">
        <v>5</v>
      </c>
      <c r="H6395" t="s">
        <v>1017</v>
      </c>
    </row>
    <row r="6396" spans="1:8" x14ac:dyDescent="0.25">
      <c r="A6396">
        <v>106394</v>
      </c>
      <c r="B6396" s="1">
        <v>46204</v>
      </c>
      <c r="C6396" t="s">
        <v>531</v>
      </c>
      <c r="D6396" t="s">
        <v>1053</v>
      </c>
      <c r="E6396">
        <v>5</v>
      </c>
      <c r="F6396">
        <v>4326</v>
      </c>
      <c r="G6396">
        <v>0</v>
      </c>
      <c r="H6396" t="s">
        <v>1016</v>
      </c>
    </row>
    <row r="6397" spans="1:8" x14ac:dyDescent="0.25">
      <c r="A6397">
        <v>106395</v>
      </c>
      <c r="B6397" s="1">
        <v>46204</v>
      </c>
      <c r="C6397" t="s">
        <v>696</v>
      </c>
      <c r="D6397" t="s">
        <v>1063</v>
      </c>
      <c r="E6397">
        <v>3</v>
      </c>
      <c r="F6397">
        <v>398</v>
      </c>
      <c r="G6397">
        <v>10</v>
      </c>
      <c r="H6397" t="s">
        <v>1020</v>
      </c>
    </row>
    <row r="6398" spans="1:8" x14ac:dyDescent="0.25">
      <c r="A6398">
        <v>106396</v>
      </c>
      <c r="B6398" s="1">
        <v>46204</v>
      </c>
      <c r="C6398" t="s">
        <v>43</v>
      </c>
      <c r="D6398" t="s">
        <v>1144</v>
      </c>
      <c r="E6398">
        <v>4</v>
      </c>
      <c r="F6398">
        <v>3012</v>
      </c>
      <c r="G6398">
        <v>10</v>
      </c>
      <c r="H6398" t="s">
        <v>1016</v>
      </c>
    </row>
    <row r="6399" spans="1:8" x14ac:dyDescent="0.25">
      <c r="A6399">
        <v>106397</v>
      </c>
      <c r="B6399" s="1">
        <v>46204</v>
      </c>
      <c r="C6399" t="s">
        <v>806</v>
      </c>
      <c r="D6399" t="s">
        <v>1075</v>
      </c>
      <c r="E6399">
        <v>1</v>
      </c>
      <c r="F6399">
        <v>1241</v>
      </c>
      <c r="G6399">
        <v>5</v>
      </c>
      <c r="H6399" t="s">
        <v>1024</v>
      </c>
    </row>
    <row r="6400" spans="1:8" x14ac:dyDescent="0.25">
      <c r="A6400">
        <v>106398</v>
      </c>
      <c r="B6400" s="1">
        <v>46204</v>
      </c>
      <c r="C6400" t="s">
        <v>615</v>
      </c>
      <c r="D6400" t="s">
        <v>1153</v>
      </c>
      <c r="E6400">
        <v>4</v>
      </c>
      <c r="F6400">
        <v>3801</v>
      </c>
      <c r="G6400">
        <v>10</v>
      </c>
      <c r="H6400" t="s">
        <v>1023</v>
      </c>
    </row>
    <row r="6401" spans="1:8" x14ac:dyDescent="0.25">
      <c r="A6401">
        <v>106399</v>
      </c>
      <c r="B6401" s="1">
        <v>46204</v>
      </c>
      <c r="C6401" t="s">
        <v>556</v>
      </c>
      <c r="D6401" t="s">
        <v>1122</v>
      </c>
      <c r="E6401">
        <v>1</v>
      </c>
      <c r="F6401">
        <v>931</v>
      </c>
      <c r="G6401">
        <v>10</v>
      </c>
      <c r="H6401" t="s">
        <v>1021</v>
      </c>
    </row>
    <row r="6402" spans="1:8" x14ac:dyDescent="0.25">
      <c r="A6402">
        <v>106400</v>
      </c>
      <c r="B6402" s="1">
        <v>46204</v>
      </c>
      <c r="C6402" t="s">
        <v>16</v>
      </c>
      <c r="D6402" t="s">
        <v>1062</v>
      </c>
      <c r="E6402">
        <v>3</v>
      </c>
      <c r="F6402">
        <v>2617</v>
      </c>
      <c r="G6402">
        <v>5</v>
      </c>
      <c r="H6402" t="s">
        <v>1025</v>
      </c>
    </row>
    <row r="6403" spans="1:8" x14ac:dyDescent="0.25">
      <c r="A6403">
        <v>106401</v>
      </c>
      <c r="B6403" s="1">
        <v>46204</v>
      </c>
      <c r="C6403" t="s">
        <v>912</v>
      </c>
      <c r="D6403" t="s">
        <v>1055</v>
      </c>
      <c r="E6403">
        <v>4</v>
      </c>
      <c r="F6403">
        <v>3795</v>
      </c>
      <c r="G6403">
        <v>0</v>
      </c>
      <c r="H6403" t="s">
        <v>1017</v>
      </c>
    </row>
    <row r="6404" spans="1:8" x14ac:dyDescent="0.25">
      <c r="A6404">
        <v>106402</v>
      </c>
      <c r="B6404" s="1">
        <v>46204</v>
      </c>
      <c r="C6404" t="s">
        <v>849</v>
      </c>
      <c r="D6404" t="s">
        <v>1047</v>
      </c>
      <c r="E6404">
        <v>1</v>
      </c>
      <c r="F6404">
        <v>2175</v>
      </c>
      <c r="G6404">
        <v>5</v>
      </c>
      <c r="H6404" t="s">
        <v>1022</v>
      </c>
    </row>
    <row r="6405" spans="1:8" x14ac:dyDescent="0.25">
      <c r="A6405">
        <v>106403</v>
      </c>
      <c r="B6405" s="1">
        <v>46204</v>
      </c>
      <c r="C6405" t="s">
        <v>383</v>
      </c>
      <c r="D6405" t="s">
        <v>1161</v>
      </c>
      <c r="E6405">
        <v>5</v>
      </c>
      <c r="F6405">
        <v>84</v>
      </c>
      <c r="G6405">
        <v>5</v>
      </c>
      <c r="H6405" t="s">
        <v>1018</v>
      </c>
    </row>
    <row r="6406" spans="1:8" x14ac:dyDescent="0.25">
      <c r="A6406">
        <v>106404</v>
      </c>
      <c r="B6406" s="1">
        <v>46204</v>
      </c>
      <c r="C6406" t="s">
        <v>299</v>
      </c>
      <c r="D6406" t="s">
        <v>1105</v>
      </c>
      <c r="E6406">
        <v>5</v>
      </c>
      <c r="F6406">
        <v>4322</v>
      </c>
      <c r="G6406">
        <v>0</v>
      </c>
      <c r="H6406" t="s">
        <v>1024</v>
      </c>
    </row>
    <row r="6407" spans="1:8" x14ac:dyDescent="0.25">
      <c r="A6407">
        <v>106405</v>
      </c>
      <c r="B6407" s="1">
        <v>46204</v>
      </c>
      <c r="C6407" t="s">
        <v>313</v>
      </c>
      <c r="D6407" t="s">
        <v>1053</v>
      </c>
      <c r="E6407">
        <v>2</v>
      </c>
      <c r="F6407">
        <v>1965</v>
      </c>
      <c r="G6407">
        <v>5</v>
      </c>
      <c r="H6407" t="s">
        <v>1021</v>
      </c>
    </row>
    <row r="6408" spans="1:8" x14ac:dyDescent="0.25">
      <c r="A6408">
        <v>106406</v>
      </c>
      <c r="B6408" s="1">
        <v>46204</v>
      </c>
      <c r="C6408" t="s">
        <v>7</v>
      </c>
      <c r="D6408" t="s">
        <v>1172</v>
      </c>
      <c r="E6408">
        <v>3</v>
      </c>
      <c r="F6408">
        <v>371</v>
      </c>
      <c r="G6408">
        <v>0</v>
      </c>
      <c r="H6408" t="s">
        <v>1025</v>
      </c>
    </row>
    <row r="6409" spans="1:8" x14ac:dyDescent="0.25">
      <c r="A6409">
        <v>106407</v>
      </c>
      <c r="B6409" s="1">
        <v>46204</v>
      </c>
      <c r="C6409" t="s">
        <v>659</v>
      </c>
      <c r="D6409" t="s">
        <v>1040</v>
      </c>
      <c r="E6409">
        <v>4</v>
      </c>
      <c r="F6409">
        <v>4812</v>
      </c>
      <c r="G6409">
        <v>10</v>
      </c>
      <c r="H6409" t="s">
        <v>1017</v>
      </c>
    </row>
    <row r="6410" spans="1:8" x14ac:dyDescent="0.25">
      <c r="A6410">
        <v>106408</v>
      </c>
      <c r="B6410" s="1">
        <v>46204</v>
      </c>
      <c r="C6410" t="s">
        <v>363</v>
      </c>
      <c r="D6410" t="s">
        <v>1095</v>
      </c>
      <c r="E6410">
        <v>5</v>
      </c>
      <c r="F6410">
        <v>367</v>
      </c>
      <c r="G6410">
        <v>5</v>
      </c>
      <c r="H6410" t="s">
        <v>1022</v>
      </c>
    </row>
    <row r="6411" spans="1:8" x14ac:dyDescent="0.25">
      <c r="A6411">
        <v>106409</v>
      </c>
      <c r="B6411" s="1">
        <v>46204</v>
      </c>
      <c r="C6411" t="s">
        <v>820</v>
      </c>
      <c r="D6411" t="s">
        <v>1072</v>
      </c>
      <c r="E6411">
        <v>4</v>
      </c>
      <c r="F6411">
        <v>799</v>
      </c>
      <c r="G6411">
        <v>5</v>
      </c>
      <c r="H6411" t="s">
        <v>1022</v>
      </c>
    </row>
    <row r="6412" spans="1:8" x14ac:dyDescent="0.25">
      <c r="A6412">
        <v>106410</v>
      </c>
      <c r="B6412" s="1">
        <v>46204</v>
      </c>
      <c r="C6412" t="s">
        <v>863</v>
      </c>
      <c r="D6412" t="s">
        <v>1040</v>
      </c>
      <c r="E6412">
        <v>2</v>
      </c>
      <c r="F6412">
        <v>3468</v>
      </c>
      <c r="G6412">
        <v>5</v>
      </c>
      <c r="H6412" t="s">
        <v>1018</v>
      </c>
    </row>
    <row r="6413" spans="1:8" x14ac:dyDescent="0.25">
      <c r="A6413">
        <v>106411</v>
      </c>
      <c r="B6413" s="1">
        <v>46204</v>
      </c>
      <c r="C6413" t="s">
        <v>672</v>
      </c>
      <c r="D6413" t="s">
        <v>1170</v>
      </c>
      <c r="E6413">
        <v>1</v>
      </c>
      <c r="F6413">
        <v>1443</v>
      </c>
      <c r="G6413">
        <v>0</v>
      </c>
      <c r="H6413" t="s">
        <v>1018</v>
      </c>
    </row>
    <row r="6414" spans="1:8" x14ac:dyDescent="0.25">
      <c r="A6414">
        <v>106412</v>
      </c>
      <c r="B6414" s="1">
        <v>46204</v>
      </c>
      <c r="C6414" t="s">
        <v>629</v>
      </c>
      <c r="D6414" t="s">
        <v>1096</v>
      </c>
      <c r="E6414">
        <v>1</v>
      </c>
      <c r="F6414">
        <v>4161</v>
      </c>
      <c r="G6414">
        <v>10</v>
      </c>
      <c r="H6414" t="s">
        <v>1018</v>
      </c>
    </row>
    <row r="6415" spans="1:8" x14ac:dyDescent="0.25">
      <c r="A6415">
        <v>106413</v>
      </c>
      <c r="B6415" s="1">
        <v>46204</v>
      </c>
      <c r="C6415" t="s">
        <v>363</v>
      </c>
      <c r="D6415" t="s">
        <v>1059</v>
      </c>
      <c r="E6415">
        <v>1</v>
      </c>
      <c r="F6415">
        <v>715</v>
      </c>
      <c r="G6415">
        <v>0</v>
      </c>
      <c r="H6415" t="s">
        <v>1025</v>
      </c>
    </row>
    <row r="6416" spans="1:8" x14ac:dyDescent="0.25">
      <c r="A6416">
        <v>106414</v>
      </c>
      <c r="B6416" s="1">
        <v>46204</v>
      </c>
      <c r="C6416" t="s">
        <v>71</v>
      </c>
      <c r="D6416" t="s">
        <v>1030</v>
      </c>
      <c r="E6416">
        <v>4</v>
      </c>
      <c r="F6416">
        <v>1260</v>
      </c>
      <c r="G6416">
        <v>10</v>
      </c>
      <c r="H6416" t="s">
        <v>1019</v>
      </c>
    </row>
    <row r="6417" spans="1:8" x14ac:dyDescent="0.25">
      <c r="A6417">
        <v>106415</v>
      </c>
      <c r="B6417" s="1">
        <v>46204</v>
      </c>
      <c r="C6417" t="s">
        <v>99</v>
      </c>
      <c r="D6417" t="s">
        <v>1051</v>
      </c>
      <c r="E6417">
        <v>3</v>
      </c>
      <c r="F6417">
        <v>3565</v>
      </c>
      <c r="G6417">
        <v>5</v>
      </c>
      <c r="H6417" t="s">
        <v>1022</v>
      </c>
    </row>
    <row r="6418" spans="1:8" x14ac:dyDescent="0.25">
      <c r="A6418">
        <v>106416</v>
      </c>
      <c r="B6418" s="1">
        <v>46204</v>
      </c>
      <c r="C6418" t="s">
        <v>838</v>
      </c>
      <c r="D6418" t="s">
        <v>1169</v>
      </c>
      <c r="E6418">
        <v>4</v>
      </c>
      <c r="F6418">
        <v>605</v>
      </c>
      <c r="G6418">
        <v>10</v>
      </c>
      <c r="H6418" t="s">
        <v>1016</v>
      </c>
    </row>
    <row r="6419" spans="1:8" x14ac:dyDescent="0.25">
      <c r="A6419">
        <v>106417</v>
      </c>
      <c r="B6419" s="1">
        <v>46204</v>
      </c>
      <c r="C6419" t="s">
        <v>925</v>
      </c>
      <c r="D6419" t="s">
        <v>1037</v>
      </c>
      <c r="E6419">
        <v>4</v>
      </c>
      <c r="F6419">
        <v>2700</v>
      </c>
      <c r="G6419">
        <v>0</v>
      </c>
      <c r="H6419" t="s">
        <v>1016</v>
      </c>
    </row>
    <row r="6420" spans="1:8" x14ac:dyDescent="0.25">
      <c r="A6420">
        <v>106418</v>
      </c>
      <c r="B6420" s="1">
        <v>46204</v>
      </c>
      <c r="C6420" t="s">
        <v>132</v>
      </c>
      <c r="D6420" t="s">
        <v>1158</v>
      </c>
      <c r="E6420">
        <v>5</v>
      </c>
      <c r="F6420">
        <v>781</v>
      </c>
      <c r="G6420">
        <v>0</v>
      </c>
      <c r="H6420" t="s">
        <v>1024</v>
      </c>
    </row>
    <row r="6421" spans="1:8" x14ac:dyDescent="0.25">
      <c r="A6421">
        <v>106419</v>
      </c>
      <c r="B6421" s="1">
        <v>46204</v>
      </c>
      <c r="C6421" t="s">
        <v>969</v>
      </c>
      <c r="D6421" t="s">
        <v>1170</v>
      </c>
      <c r="E6421">
        <v>5</v>
      </c>
      <c r="F6421">
        <v>2193</v>
      </c>
      <c r="G6421">
        <v>5</v>
      </c>
      <c r="H6421" t="s">
        <v>1023</v>
      </c>
    </row>
    <row r="6422" spans="1:8" x14ac:dyDescent="0.25">
      <c r="A6422">
        <v>106420</v>
      </c>
      <c r="B6422" s="1">
        <v>46204</v>
      </c>
      <c r="C6422" t="s">
        <v>558</v>
      </c>
      <c r="D6422" t="s">
        <v>1090</v>
      </c>
      <c r="E6422">
        <v>4</v>
      </c>
      <c r="F6422">
        <v>110</v>
      </c>
      <c r="G6422">
        <v>10</v>
      </c>
      <c r="H6422" t="s">
        <v>1022</v>
      </c>
    </row>
    <row r="6423" spans="1:8" x14ac:dyDescent="0.25">
      <c r="A6423">
        <v>106421</v>
      </c>
      <c r="B6423" s="1">
        <v>46204</v>
      </c>
      <c r="C6423" t="s">
        <v>410</v>
      </c>
      <c r="D6423" t="s">
        <v>1128</v>
      </c>
      <c r="E6423">
        <v>3</v>
      </c>
      <c r="F6423">
        <v>3323</v>
      </c>
      <c r="G6423">
        <v>5</v>
      </c>
      <c r="H6423" t="s">
        <v>1024</v>
      </c>
    </row>
    <row r="6424" spans="1:8" x14ac:dyDescent="0.25">
      <c r="A6424">
        <v>106422</v>
      </c>
      <c r="B6424" s="1">
        <v>46204</v>
      </c>
      <c r="C6424" t="s">
        <v>731</v>
      </c>
      <c r="D6424" t="s">
        <v>1173</v>
      </c>
      <c r="E6424">
        <v>4</v>
      </c>
      <c r="F6424">
        <v>3153</v>
      </c>
      <c r="G6424">
        <v>5</v>
      </c>
      <c r="H6424" t="s">
        <v>1023</v>
      </c>
    </row>
    <row r="6425" spans="1:8" x14ac:dyDescent="0.25">
      <c r="A6425">
        <v>106423</v>
      </c>
      <c r="B6425" s="1">
        <v>46204</v>
      </c>
      <c r="C6425" t="s">
        <v>829</v>
      </c>
      <c r="D6425" t="s">
        <v>1110</v>
      </c>
      <c r="E6425">
        <v>3</v>
      </c>
      <c r="F6425">
        <v>3491</v>
      </c>
      <c r="G6425">
        <v>0</v>
      </c>
      <c r="H6425" t="s">
        <v>1022</v>
      </c>
    </row>
    <row r="6426" spans="1:8" x14ac:dyDescent="0.25">
      <c r="A6426">
        <v>106424</v>
      </c>
      <c r="B6426" s="1">
        <v>46204</v>
      </c>
      <c r="C6426" t="s">
        <v>928</v>
      </c>
      <c r="D6426" t="s">
        <v>1120</v>
      </c>
      <c r="E6426">
        <v>3</v>
      </c>
      <c r="F6426">
        <v>2886</v>
      </c>
      <c r="G6426">
        <v>5</v>
      </c>
      <c r="H6426" t="s">
        <v>1016</v>
      </c>
    </row>
    <row r="6427" spans="1:8" x14ac:dyDescent="0.25">
      <c r="A6427">
        <v>106425</v>
      </c>
      <c r="B6427" s="1">
        <v>46204</v>
      </c>
      <c r="C6427" t="s">
        <v>208</v>
      </c>
      <c r="D6427" t="s">
        <v>1116</v>
      </c>
      <c r="E6427">
        <v>3</v>
      </c>
      <c r="F6427">
        <v>4031</v>
      </c>
      <c r="G6427">
        <v>10</v>
      </c>
      <c r="H6427" t="s">
        <v>1017</v>
      </c>
    </row>
    <row r="6428" spans="1:8" x14ac:dyDescent="0.25">
      <c r="A6428">
        <v>106426</v>
      </c>
      <c r="B6428" s="1">
        <v>46204</v>
      </c>
      <c r="C6428" t="s">
        <v>951</v>
      </c>
      <c r="D6428" t="s">
        <v>1119</v>
      </c>
      <c r="E6428">
        <v>4</v>
      </c>
      <c r="F6428">
        <v>4480</v>
      </c>
      <c r="G6428">
        <v>10</v>
      </c>
      <c r="H6428" t="s">
        <v>1021</v>
      </c>
    </row>
    <row r="6429" spans="1:8" x14ac:dyDescent="0.25">
      <c r="A6429">
        <v>106427</v>
      </c>
      <c r="B6429" s="1">
        <v>46204</v>
      </c>
      <c r="C6429" t="s">
        <v>531</v>
      </c>
      <c r="D6429" t="s">
        <v>1122</v>
      </c>
      <c r="E6429">
        <v>5</v>
      </c>
      <c r="F6429">
        <v>4952</v>
      </c>
      <c r="G6429">
        <v>10</v>
      </c>
      <c r="H6429" t="s">
        <v>1020</v>
      </c>
    </row>
    <row r="6430" spans="1:8" x14ac:dyDescent="0.25">
      <c r="A6430">
        <v>106428</v>
      </c>
      <c r="B6430" s="1">
        <v>46204</v>
      </c>
      <c r="C6430" t="s">
        <v>786</v>
      </c>
      <c r="D6430" t="s">
        <v>1082</v>
      </c>
      <c r="E6430">
        <v>2</v>
      </c>
      <c r="F6430">
        <v>945</v>
      </c>
      <c r="G6430">
        <v>10</v>
      </c>
      <c r="H6430" t="s">
        <v>1022</v>
      </c>
    </row>
    <row r="6431" spans="1:8" x14ac:dyDescent="0.25">
      <c r="A6431">
        <v>106429</v>
      </c>
      <c r="B6431" s="1">
        <v>46204</v>
      </c>
      <c r="C6431" t="s">
        <v>738</v>
      </c>
      <c r="D6431" t="s">
        <v>1076</v>
      </c>
      <c r="E6431">
        <v>2</v>
      </c>
      <c r="F6431">
        <v>3685</v>
      </c>
      <c r="G6431">
        <v>10</v>
      </c>
      <c r="H6431" t="s">
        <v>1018</v>
      </c>
    </row>
    <row r="6432" spans="1:8" x14ac:dyDescent="0.25">
      <c r="A6432">
        <v>106430</v>
      </c>
      <c r="B6432" s="1">
        <v>46204</v>
      </c>
      <c r="C6432" t="s">
        <v>971</v>
      </c>
      <c r="D6432" t="s">
        <v>1126</v>
      </c>
      <c r="E6432">
        <v>2</v>
      </c>
      <c r="F6432">
        <v>3406</v>
      </c>
      <c r="G6432">
        <v>10</v>
      </c>
      <c r="H6432" t="s">
        <v>1024</v>
      </c>
    </row>
    <row r="6433" spans="1:8" x14ac:dyDescent="0.25">
      <c r="A6433">
        <v>106431</v>
      </c>
      <c r="B6433" s="1">
        <v>46204</v>
      </c>
      <c r="C6433" t="s">
        <v>641</v>
      </c>
      <c r="D6433" t="s">
        <v>1147</v>
      </c>
      <c r="E6433">
        <v>3</v>
      </c>
      <c r="F6433">
        <v>1221</v>
      </c>
      <c r="G6433">
        <v>5</v>
      </c>
      <c r="H6433" t="s">
        <v>1017</v>
      </c>
    </row>
    <row r="6434" spans="1:8" x14ac:dyDescent="0.25">
      <c r="A6434">
        <v>106432</v>
      </c>
      <c r="B6434" s="1">
        <v>46204</v>
      </c>
      <c r="C6434" t="s">
        <v>452</v>
      </c>
      <c r="D6434" t="s">
        <v>1101</v>
      </c>
      <c r="E6434">
        <v>1</v>
      </c>
      <c r="F6434">
        <v>3582</v>
      </c>
      <c r="G6434">
        <v>0</v>
      </c>
      <c r="H6434" t="s">
        <v>1024</v>
      </c>
    </row>
    <row r="6435" spans="1:8" x14ac:dyDescent="0.25">
      <c r="A6435">
        <v>106433</v>
      </c>
      <c r="B6435" s="1">
        <v>46204</v>
      </c>
      <c r="C6435" t="s">
        <v>666</v>
      </c>
      <c r="D6435" t="s">
        <v>1138</v>
      </c>
      <c r="E6435">
        <v>5</v>
      </c>
      <c r="F6435">
        <v>890</v>
      </c>
      <c r="G6435">
        <v>0</v>
      </c>
      <c r="H6435" t="s">
        <v>1024</v>
      </c>
    </row>
    <row r="6436" spans="1:8" x14ac:dyDescent="0.25">
      <c r="A6436">
        <v>106434</v>
      </c>
      <c r="B6436" s="1">
        <v>46204</v>
      </c>
      <c r="C6436" t="s">
        <v>557</v>
      </c>
      <c r="D6436" t="s">
        <v>1097</v>
      </c>
      <c r="E6436">
        <v>2</v>
      </c>
      <c r="F6436">
        <v>2894</v>
      </c>
      <c r="G6436">
        <v>5</v>
      </c>
      <c r="H6436" t="s">
        <v>1019</v>
      </c>
    </row>
    <row r="6437" spans="1:8" x14ac:dyDescent="0.25">
      <c r="A6437">
        <v>106435</v>
      </c>
      <c r="B6437" s="1">
        <v>46204</v>
      </c>
      <c r="C6437" t="s">
        <v>219</v>
      </c>
      <c r="D6437" t="s">
        <v>1154</v>
      </c>
      <c r="E6437">
        <v>5</v>
      </c>
      <c r="F6437">
        <v>131</v>
      </c>
      <c r="G6437">
        <v>0</v>
      </c>
      <c r="H6437" t="s">
        <v>1018</v>
      </c>
    </row>
    <row r="6438" spans="1:8" x14ac:dyDescent="0.25">
      <c r="A6438">
        <v>106436</v>
      </c>
      <c r="B6438" s="1">
        <v>46204</v>
      </c>
      <c r="C6438" t="s">
        <v>622</v>
      </c>
      <c r="D6438" t="s">
        <v>1147</v>
      </c>
      <c r="E6438">
        <v>2</v>
      </c>
      <c r="F6438">
        <v>4648</v>
      </c>
      <c r="G6438">
        <v>0</v>
      </c>
      <c r="H6438" t="s">
        <v>1019</v>
      </c>
    </row>
    <row r="6439" spans="1:8" x14ac:dyDescent="0.25">
      <c r="A6439">
        <v>106437</v>
      </c>
      <c r="B6439" s="1">
        <v>46204</v>
      </c>
      <c r="C6439" t="s">
        <v>1010</v>
      </c>
      <c r="D6439" t="s">
        <v>1060</v>
      </c>
      <c r="E6439">
        <v>3</v>
      </c>
      <c r="F6439">
        <v>554</v>
      </c>
      <c r="G6439">
        <v>0</v>
      </c>
      <c r="H6439" t="s">
        <v>1023</v>
      </c>
    </row>
    <row r="6440" spans="1:8" x14ac:dyDescent="0.25">
      <c r="A6440">
        <v>106438</v>
      </c>
      <c r="B6440" s="1">
        <v>46204</v>
      </c>
      <c r="C6440" t="s">
        <v>229</v>
      </c>
      <c r="D6440" t="s">
        <v>1050</v>
      </c>
      <c r="E6440">
        <v>2</v>
      </c>
      <c r="F6440">
        <v>4737</v>
      </c>
      <c r="G6440">
        <v>5</v>
      </c>
      <c r="H6440" t="s">
        <v>1016</v>
      </c>
    </row>
    <row r="6441" spans="1:8" x14ac:dyDescent="0.25">
      <c r="A6441">
        <v>106439</v>
      </c>
      <c r="B6441" s="1">
        <v>46204</v>
      </c>
      <c r="C6441" t="s">
        <v>682</v>
      </c>
      <c r="D6441" t="s">
        <v>1046</v>
      </c>
      <c r="E6441">
        <v>2</v>
      </c>
      <c r="F6441">
        <v>980</v>
      </c>
      <c r="G6441">
        <v>0</v>
      </c>
      <c r="H6441" t="s">
        <v>1024</v>
      </c>
    </row>
    <row r="6442" spans="1:8" x14ac:dyDescent="0.25">
      <c r="A6442">
        <v>106440</v>
      </c>
      <c r="B6442" s="1">
        <v>46204</v>
      </c>
      <c r="C6442" t="s">
        <v>643</v>
      </c>
      <c r="D6442" t="s">
        <v>1132</v>
      </c>
      <c r="E6442">
        <v>3</v>
      </c>
      <c r="F6442">
        <v>1159</v>
      </c>
      <c r="G6442">
        <v>0</v>
      </c>
      <c r="H6442" t="s">
        <v>1017</v>
      </c>
    </row>
    <row r="6443" spans="1:8" x14ac:dyDescent="0.25">
      <c r="A6443">
        <v>106441</v>
      </c>
      <c r="B6443" s="1">
        <v>46204</v>
      </c>
      <c r="C6443" t="s">
        <v>662</v>
      </c>
      <c r="D6443" t="s">
        <v>1043</v>
      </c>
      <c r="E6443">
        <v>5</v>
      </c>
      <c r="F6443">
        <v>2623</v>
      </c>
      <c r="G6443">
        <v>5</v>
      </c>
      <c r="H6443" t="s">
        <v>1021</v>
      </c>
    </row>
    <row r="6444" spans="1:8" x14ac:dyDescent="0.25">
      <c r="A6444">
        <v>106442</v>
      </c>
      <c r="B6444" s="1">
        <v>46204</v>
      </c>
      <c r="C6444" t="s">
        <v>162</v>
      </c>
      <c r="D6444" t="s">
        <v>1079</v>
      </c>
      <c r="E6444">
        <v>1</v>
      </c>
      <c r="F6444">
        <v>2593</v>
      </c>
      <c r="G6444">
        <v>0</v>
      </c>
      <c r="H6444" t="s">
        <v>1017</v>
      </c>
    </row>
    <row r="6445" spans="1:8" x14ac:dyDescent="0.25">
      <c r="A6445">
        <v>106443</v>
      </c>
      <c r="B6445" s="1">
        <v>46204</v>
      </c>
      <c r="C6445" t="s">
        <v>619</v>
      </c>
      <c r="D6445" t="s">
        <v>1121</v>
      </c>
      <c r="E6445">
        <v>5</v>
      </c>
      <c r="F6445">
        <v>309</v>
      </c>
      <c r="G6445">
        <v>10</v>
      </c>
      <c r="H6445" t="s">
        <v>1018</v>
      </c>
    </row>
    <row r="6446" spans="1:8" x14ac:dyDescent="0.25">
      <c r="A6446">
        <v>106444</v>
      </c>
      <c r="B6446" s="1">
        <v>46204</v>
      </c>
      <c r="C6446" t="s">
        <v>515</v>
      </c>
      <c r="D6446" t="s">
        <v>1042</v>
      </c>
      <c r="E6446">
        <v>3</v>
      </c>
      <c r="F6446">
        <v>1434</v>
      </c>
      <c r="G6446">
        <v>5</v>
      </c>
      <c r="H6446" t="s">
        <v>1018</v>
      </c>
    </row>
    <row r="6447" spans="1:8" x14ac:dyDescent="0.25">
      <c r="A6447">
        <v>106445</v>
      </c>
      <c r="B6447" s="1">
        <v>46204</v>
      </c>
      <c r="C6447" t="s">
        <v>910</v>
      </c>
      <c r="D6447" t="s">
        <v>1058</v>
      </c>
      <c r="E6447">
        <v>5</v>
      </c>
      <c r="F6447">
        <v>1915</v>
      </c>
      <c r="G6447">
        <v>0</v>
      </c>
      <c r="H6447" t="s">
        <v>1023</v>
      </c>
    </row>
    <row r="6448" spans="1:8" x14ac:dyDescent="0.25">
      <c r="A6448">
        <v>106446</v>
      </c>
      <c r="B6448" s="1">
        <v>46204</v>
      </c>
      <c r="C6448" t="s">
        <v>921</v>
      </c>
      <c r="D6448" t="s">
        <v>1159</v>
      </c>
      <c r="E6448">
        <v>2</v>
      </c>
      <c r="F6448">
        <v>3719</v>
      </c>
      <c r="G6448">
        <v>0</v>
      </c>
      <c r="H6448" t="s">
        <v>1021</v>
      </c>
    </row>
    <row r="6449" spans="1:8" x14ac:dyDescent="0.25">
      <c r="A6449">
        <v>106447</v>
      </c>
      <c r="B6449" s="1">
        <v>46204</v>
      </c>
      <c r="C6449" t="s">
        <v>149</v>
      </c>
      <c r="D6449" t="s">
        <v>1043</v>
      </c>
      <c r="E6449">
        <v>3</v>
      </c>
      <c r="F6449">
        <v>604</v>
      </c>
      <c r="G6449">
        <v>0</v>
      </c>
      <c r="H6449" t="s">
        <v>1017</v>
      </c>
    </row>
    <row r="6450" spans="1:8" x14ac:dyDescent="0.25">
      <c r="A6450">
        <v>106448</v>
      </c>
      <c r="B6450" s="1">
        <v>46204</v>
      </c>
      <c r="C6450" t="s">
        <v>402</v>
      </c>
      <c r="D6450" t="s">
        <v>1042</v>
      </c>
      <c r="E6450">
        <v>1</v>
      </c>
      <c r="F6450">
        <v>3839</v>
      </c>
      <c r="G6450">
        <v>0</v>
      </c>
      <c r="H6450" t="s">
        <v>1020</v>
      </c>
    </row>
    <row r="6451" spans="1:8" x14ac:dyDescent="0.25">
      <c r="A6451">
        <v>106449</v>
      </c>
      <c r="B6451" s="1">
        <v>46204</v>
      </c>
      <c r="C6451" t="s">
        <v>78</v>
      </c>
      <c r="D6451" t="s">
        <v>1097</v>
      </c>
      <c r="E6451">
        <v>1</v>
      </c>
      <c r="F6451">
        <v>77</v>
      </c>
      <c r="G6451">
        <v>10</v>
      </c>
      <c r="H6451" t="s">
        <v>1024</v>
      </c>
    </row>
    <row r="6452" spans="1:8" x14ac:dyDescent="0.25">
      <c r="A6452">
        <v>106450</v>
      </c>
      <c r="B6452" s="1">
        <v>46204</v>
      </c>
      <c r="C6452" t="s">
        <v>237</v>
      </c>
      <c r="D6452" t="s">
        <v>1148</v>
      </c>
      <c r="E6452">
        <v>1</v>
      </c>
      <c r="F6452">
        <v>658</v>
      </c>
      <c r="G6452">
        <v>10</v>
      </c>
      <c r="H6452" t="s">
        <v>1024</v>
      </c>
    </row>
    <row r="6453" spans="1:8" x14ac:dyDescent="0.25">
      <c r="A6453">
        <v>106451</v>
      </c>
      <c r="B6453" s="1">
        <v>46204</v>
      </c>
      <c r="C6453" t="s">
        <v>582</v>
      </c>
      <c r="D6453" t="s">
        <v>1065</v>
      </c>
      <c r="E6453">
        <v>2</v>
      </c>
      <c r="F6453">
        <v>4630</v>
      </c>
      <c r="G6453">
        <v>0</v>
      </c>
      <c r="H6453" t="s">
        <v>1016</v>
      </c>
    </row>
    <row r="6454" spans="1:8" x14ac:dyDescent="0.25">
      <c r="A6454">
        <v>106452</v>
      </c>
      <c r="B6454" s="1">
        <v>46204</v>
      </c>
      <c r="C6454" t="s">
        <v>973</v>
      </c>
      <c r="D6454" t="s">
        <v>1096</v>
      </c>
      <c r="E6454">
        <v>3</v>
      </c>
      <c r="F6454">
        <v>416</v>
      </c>
      <c r="G6454">
        <v>10</v>
      </c>
      <c r="H6454" t="s">
        <v>1023</v>
      </c>
    </row>
    <row r="6455" spans="1:8" x14ac:dyDescent="0.25">
      <c r="A6455">
        <v>106453</v>
      </c>
      <c r="B6455" s="1">
        <v>46204</v>
      </c>
      <c r="C6455" t="s">
        <v>711</v>
      </c>
      <c r="D6455" t="s">
        <v>1147</v>
      </c>
      <c r="E6455">
        <v>4</v>
      </c>
      <c r="F6455">
        <v>1514</v>
      </c>
      <c r="G6455">
        <v>0</v>
      </c>
      <c r="H6455" t="s">
        <v>1017</v>
      </c>
    </row>
    <row r="6456" spans="1:8" x14ac:dyDescent="0.25">
      <c r="A6456">
        <v>106454</v>
      </c>
      <c r="B6456" s="1">
        <v>46204</v>
      </c>
      <c r="C6456" t="s">
        <v>430</v>
      </c>
      <c r="D6456" t="s">
        <v>1172</v>
      </c>
      <c r="E6456">
        <v>2</v>
      </c>
      <c r="F6456">
        <v>3233</v>
      </c>
      <c r="G6456">
        <v>0</v>
      </c>
      <c r="H6456" t="s">
        <v>1023</v>
      </c>
    </row>
    <row r="6457" spans="1:8" x14ac:dyDescent="0.25">
      <c r="A6457">
        <v>106455</v>
      </c>
      <c r="B6457" s="1">
        <v>46204</v>
      </c>
      <c r="C6457" t="s">
        <v>111</v>
      </c>
      <c r="D6457" t="s">
        <v>1039</v>
      </c>
      <c r="E6457">
        <v>5</v>
      </c>
      <c r="F6457">
        <v>2597</v>
      </c>
      <c r="G6457">
        <v>5</v>
      </c>
      <c r="H6457" t="s">
        <v>1017</v>
      </c>
    </row>
    <row r="6458" spans="1:8" x14ac:dyDescent="0.25">
      <c r="A6458">
        <v>106456</v>
      </c>
      <c r="B6458" s="1">
        <v>46204</v>
      </c>
      <c r="C6458" t="s">
        <v>671</v>
      </c>
      <c r="D6458" t="s">
        <v>1108</v>
      </c>
      <c r="E6458">
        <v>1</v>
      </c>
      <c r="F6458">
        <v>756</v>
      </c>
      <c r="G6458">
        <v>5</v>
      </c>
      <c r="H6458" t="s">
        <v>1021</v>
      </c>
    </row>
    <row r="6459" spans="1:8" x14ac:dyDescent="0.25">
      <c r="A6459">
        <v>106457</v>
      </c>
      <c r="B6459" s="1">
        <v>46204</v>
      </c>
      <c r="C6459" t="s">
        <v>606</v>
      </c>
      <c r="D6459" t="s">
        <v>1030</v>
      </c>
      <c r="E6459">
        <v>2</v>
      </c>
      <c r="F6459">
        <v>992</v>
      </c>
      <c r="G6459">
        <v>0</v>
      </c>
      <c r="H6459" t="s">
        <v>1022</v>
      </c>
    </row>
    <row r="6460" spans="1:8" x14ac:dyDescent="0.25">
      <c r="A6460">
        <v>106458</v>
      </c>
      <c r="B6460" s="1">
        <v>46204</v>
      </c>
      <c r="C6460" t="s">
        <v>507</v>
      </c>
      <c r="D6460" t="s">
        <v>1066</v>
      </c>
      <c r="E6460">
        <v>3</v>
      </c>
      <c r="F6460">
        <v>2678</v>
      </c>
      <c r="G6460">
        <v>0</v>
      </c>
      <c r="H6460" t="s">
        <v>1023</v>
      </c>
    </row>
    <row r="6461" spans="1:8" x14ac:dyDescent="0.25">
      <c r="A6461">
        <v>106459</v>
      </c>
      <c r="B6461" s="1">
        <v>46204</v>
      </c>
      <c r="C6461" t="s">
        <v>891</v>
      </c>
      <c r="D6461" t="s">
        <v>1140</v>
      </c>
      <c r="E6461">
        <v>1</v>
      </c>
      <c r="F6461">
        <v>3350</v>
      </c>
      <c r="G6461">
        <v>0</v>
      </c>
      <c r="H6461" t="s">
        <v>1025</v>
      </c>
    </row>
    <row r="6462" spans="1:8" x14ac:dyDescent="0.25">
      <c r="A6462">
        <v>106460</v>
      </c>
      <c r="B6462" s="1">
        <v>46204</v>
      </c>
      <c r="C6462" t="s">
        <v>335</v>
      </c>
      <c r="D6462" t="s">
        <v>1167</v>
      </c>
      <c r="E6462">
        <v>2</v>
      </c>
      <c r="F6462">
        <v>2904</v>
      </c>
      <c r="G6462">
        <v>5</v>
      </c>
      <c r="H6462" t="s">
        <v>1021</v>
      </c>
    </row>
    <row r="6463" spans="1:8" x14ac:dyDescent="0.25">
      <c r="A6463">
        <v>106461</v>
      </c>
      <c r="B6463" s="1">
        <v>46204</v>
      </c>
      <c r="C6463" t="s">
        <v>390</v>
      </c>
      <c r="D6463" t="s">
        <v>1107</v>
      </c>
      <c r="E6463">
        <v>3</v>
      </c>
      <c r="F6463">
        <v>2721</v>
      </c>
      <c r="G6463">
        <v>5</v>
      </c>
      <c r="H6463" t="s">
        <v>1016</v>
      </c>
    </row>
    <row r="6464" spans="1:8" x14ac:dyDescent="0.25">
      <c r="A6464">
        <v>106462</v>
      </c>
      <c r="B6464" s="1">
        <v>46204</v>
      </c>
      <c r="C6464" t="s">
        <v>751</v>
      </c>
      <c r="D6464" t="s">
        <v>1046</v>
      </c>
      <c r="E6464">
        <v>2</v>
      </c>
      <c r="F6464">
        <v>2133</v>
      </c>
      <c r="G6464">
        <v>5</v>
      </c>
      <c r="H6464" t="s">
        <v>1025</v>
      </c>
    </row>
    <row r="6465" spans="1:8" x14ac:dyDescent="0.25">
      <c r="A6465">
        <v>106463</v>
      </c>
      <c r="B6465" s="1">
        <v>46204</v>
      </c>
      <c r="C6465" t="s">
        <v>900</v>
      </c>
      <c r="D6465" t="s">
        <v>1108</v>
      </c>
      <c r="E6465">
        <v>1</v>
      </c>
      <c r="F6465">
        <v>3248</v>
      </c>
      <c r="G6465">
        <v>10</v>
      </c>
      <c r="H6465" t="s">
        <v>1021</v>
      </c>
    </row>
    <row r="6466" spans="1:8" x14ac:dyDescent="0.25">
      <c r="A6466">
        <v>106464</v>
      </c>
      <c r="B6466" s="1">
        <v>46204</v>
      </c>
      <c r="C6466" t="s">
        <v>1014</v>
      </c>
      <c r="D6466" t="s">
        <v>1176</v>
      </c>
      <c r="E6466">
        <v>2</v>
      </c>
      <c r="F6466">
        <v>371</v>
      </c>
      <c r="G6466">
        <v>5</v>
      </c>
      <c r="H6466" t="s">
        <v>1025</v>
      </c>
    </row>
    <row r="6467" spans="1:8" x14ac:dyDescent="0.25">
      <c r="A6467">
        <v>106465</v>
      </c>
      <c r="B6467" s="1">
        <v>46204</v>
      </c>
      <c r="C6467" t="s">
        <v>779</v>
      </c>
      <c r="D6467" t="s">
        <v>1031</v>
      </c>
      <c r="E6467">
        <v>3</v>
      </c>
      <c r="F6467">
        <v>1495</v>
      </c>
      <c r="G6467">
        <v>10</v>
      </c>
      <c r="H6467" t="s">
        <v>1016</v>
      </c>
    </row>
    <row r="6468" spans="1:8" x14ac:dyDescent="0.25">
      <c r="A6468">
        <v>106466</v>
      </c>
      <c r="B6468" s="1">
        <v>46204</v>
      </c>
      <c r="C6468" t="s">
        <v>517</v>
      </c>
      <c r="D6468" t="s">
        <v>1042</v>
      </c>
      <c r="E6468">
        <v>4</v>
      </c>
      <c r="F6468">
        <v>572</v>
      </c>
      <c r="G6468">
        <v>0</v>
      </c>
      <c r="H6468" t="s">
        <v>1019</v>
      </c>
    </row>
    <row r="6469" spans="1:8" x14ac:dyDescent="0.25">
      <c r="A6469">
        <v>106467</v>
      </c>
      <c r="B6469" s="1">
        <v>46204</v>
      </c>
      <c r="C6469" t="s">
        <v>338</v>
      </c>
      <c r="D6469" t="s">
        <v>1029</v>
      </c>
      <c r="E6469">
        <v>4</v>
      </c>
      <c r="F6469">
        <v>809</v>
      </c>
      <c r="G6469">
        <v>0</v>
      </c>
      <c r="H6469" t="s">
        <v>1024</v>
      </c>
    </row>
    <row r="6470" spans="1:8" x14ac:dyDescent="0.25">
      <c r="A6470">
        <v>106468</v>
      </c>
      <c r="B6470" s="1">
        <v>46204</v>
      </c>
      <c r="C6470" t="s">
        <v>803</v>
      </c>
      <c r="D6470" t="s">
        <v>1121</v>
      </c>
      <c r="E6470">
        <v>4</v>
      </c>
      <c r="F6470">
        <v>3593</v>
      </c>
      <c r="G6470">
        <v>10</v>
      </c>
      <c r="H6470" t="s">
        <v>1023</v>
      </c>
    </row>
    <row r="6471" spans="1:8" x14ac:dyDescent="0.25">
      <c r="A6471">
        <v>106469</v>
      </c>
      <c r="B6471" s="1">
        <v>46204</v>
      </c>
      <c r="C6471" t="s">
        <v>171</v>
      </c>
      <c r="D6471" t="s">
        <v>1115</v>
      </c>
      <c r="E6471">
        <v>5</v>
      </c>
      <c r="F6471">
        <v>334</v>
      </c>
      <c r="G6471">
        <v>5</v>
      </c>
      <c r="H6471" t="s">
        <v>1017</v>
      </c>
    </row>
    <row r="6472" spans="1:8" x14ac:dyDescent="0.25">
      <c r="A6472">
        <v>106470</v>
      </c>
      <c r="B6472" s="1">
        <v>46204</v>
      </c>
      <c r="C6472" t="s">
        <v>77</v>
      </c>
      <c r="D6472" t="s">
        <v>1143</v>
      </c>
      <c r="E6472">
        <v>5</v>
      </c>
      <c r="F6472">
        <v>1035</v>
      </c>
      <c r="G6472">
        <v>0</v>
      </c>
      <c r="H6472" t="s">
        <v>1022</v>
      </c>
    </row>
    <row r="6473" spans="1:8" x14ac:dyDescent="0.25">
      <c r="A6473">
        <v>106471</v>
      </c>
      <c r="B6473" s="1">
        <v>46204</v>
      </c>
      <c r="C6473" t="s">
        <v>46</v>
      </c>
      <c r="D6473" t="s">
        <v>1052</v>
      </c>
      <c r="E6473">
        <v>2</v>
      </c>
      <c r="F6473">
        <v>1969</v>
      </c>
      <c r="G6473">
        <v>10</v>
      </c>
      <c r="H6473" t="s">
        <v>1017</v>
      </c>
    </row>
    <row r="6474" spans="1:8" x14ac:dyDescent="0.25">
      <c r="A6474">
        <v>106472</v>
      </c>
      <c r="B6474" s="1">
        <v>46204</v>
      </c>
      <c r="C6474" t="s">
        <v>355</v>
      </c>
      <c r="D6474" t="s">
        <v>1147</v>
      </c>
      <c r="E6474">
        <v>2</v>
      </c>
      <c r="F6474">
        <v>1915</v>
      </c>
      <c r="G6474">
        <v>0</v>
      </c>
      <c r="H6474" t="s">
        <v>1023</v>
      </c>
    </row>
    <row r="6475" spans="1:8" x14ac:dyDescent="0.25">
      <c r="A6475">
        <v>106473</v>
      </c>
      <c r="B6475" s="1">
        <v>46204</v>
      </c>
      <c r="C6475" t="s">
        <v>1014</v>
      </c>
      <c r="D6475" t="s">
        <v>1055</v>
      </c>
      <c r="E6475">
        <v>2</v>
      </c>
      <c r="F6475">
        <v>4158</v>
      </c>
      <c r="G6475">
        <v>10</v>
      </c>
      <c r="H6475" t="s">
        <v>1024</v>
      </c>
    </row>
    <row r="6476" spans="1:8" x14ac:dyDescent="0.25">
      <c r="A6476">
        <v>106474</v>
      </c>
      <c r="B6476" s="1">
        <v>46204</v>
      </c>
      <c r="C6476" t="s">
        <v>892</v>
      </c>
      <c r="D6476" t="s">
        <v>1038</v>
      </c>
      <c r="E6476">
        <v>3</v>
      </c>
      <c r="F6476">
        <v>2003</v>
      </c>
      <c r="G6476">
        <v>0</v>
      </c>
      <c r="H6476" t="s">
        <v>1022</v>
      </c>
    </row>
    <row r="6477" spans="1:8" x14ac:dyDescent="0.25">
      <c r="A6477">
        <v>106475</v>
      </c>
      <c r="B6477" s="1">
        <v>46204</v>
      </c>
      <c r="C6477" t="s">
        <v>919</v>
      </c>
      <c r="D6477" t="s">
        <v>1090</v>
      </c>
      <c r="E6477">
        <v>2</v>
      </c>
      <c r="F6477">
        <v>3584</v>
      </c>
      <c r="G6477">
        <v>10</v>
      </c>
      <c r="H6477" t="s">
        <v>1018</v>
      </c>
    </row>
    <row r="6478" spans="1:8" x14ac:dyDescent="0.25">
      <c r="A6478">
        <v>106476</v>
      </c>
      <c r="B6478" s="1">
        <v>46204</v>
      </c>
      <c r="C6478" t="s">
        <v>537</v>
      </c>
      <c r="D6478" t="s">
        <v>1121</v>
      </c>
      <c r="E6478">
        <v>2</v>
      </c>
      <c r="F6478">
        <v>1896</v>
      </c>
      <c r="G6478">
        <v>5</v>
      </c>
      <c r="H6478" t="s">
        <v>1025</v>
      </c>
    </row>
    <row r="6479" spans="1:8" x14ac:dyDescent="0.25">
      <c r="A6479">
        <v>106477</v>
      </c>
      <c r="B6479" s="1">
        <v>46204</v>
      </c>
      <c r="C6479" t="s">
        <v>420</v>
      </c>
      <c r="D6479" t="s">
        <v>1076</v>
      </c>
      <c r="E6479">
        <v>4</v>
      </c>
      <c r="F6479">
        <v>4918</v>
      </c>
      <c r="G6479">
        <v>10</v>
      </c>
      <c r="H6479" t="s">
        <v>1023</v>
      </c>
    </row>
    <row r="6480" spans="1:8" x14ac:dyDescent="0.25">
      <c r="A6480">
        <v>106478</v>
      </c>
      <c r="B6480" s="1">
        <v>46204</v>
      </c>
      <c r="C6480" t="s">
        <v>542</v>
      </c>
      <c r="D6480" t="s">
        <v>1151</v>
      </c>
      <c r="E6480">
        <v>2</v>
      </c>
      <c r="F6480">
        <v>1930</v>
      </c>
      <c r="G6480">
        <v>5</v>
      </c>
      <c r="H6480" t="s">
        <v>1018</v>
      </c>
    </row>
    <row r="6481" spans="1:8" x14ac:dyDescent="0.25">
      <c r="A6481">
        <v>106479</v>
      </c>
      <c r="B6481" s="1">
        <v>46204</v>
      </c>
      <c r="C6481" t="s">
        <v>873</v>
      </c>
      <c r="D6481" t="s">
        <v>1109</v>
      </c>
      <c r="E6481">
        <v>4</v>
      </c>
      <c r="F6481">
        <v>1970</v>
      </c>
      <c r="G6481">
        <v>5</v>
      </c>
      <c r="H6481" t="s">
        <v>1021</v>
      </c>
    </row>
    <row r="6482" spans="1:8" x14ac:dyDescent="0.25">
      <c r="A6482">
        <v>106480</v>
      </c>
      <c r="B6482" s="1">
        <v>46204</v>
      </c>
      <c r="C6482" t="s">
        <v>449</v>
      </c>
      <c r="D6482" t="s">
        <v>1110</v>
      </c>
      <c r="E6482">
        <v>4</v>
      </c>
      <c r="F6482">
        <v>698</v>
      </c>
      <c r="G6482">
        <v>0</v>
      </c>
      <c r="H6482" t="s">
        <v>1024</v>
      </c>
    </row>
    <row r="6483" spans="1:8" x14ac:dyDescent="0.25">
      <c r="A6483">
        <v>106481</v>
      </c>
      <c r="B6483" s="1">
        <v>46204</v>
      </c>
      <c r="C6483" t="s">
        <v>179</v>
      </c>
      <c r="D6483" t="s">
        <v>1056</v>
      </c>
      <c r="E6483">
        <v>5</v>
      </c>
      <c r="F6483">
        <v>3187</v>
      </c>
      <c r="G6483">
        <v>10</v>
      </c>
      <c r="H6483" t="s">
        <v>1019</v>
      </c>
    </row>
    <row r="6484" spans="1:8" x14ac:dyDescent="0.25">
      <c r="A6484">
        <v>106482</v>
      </c>
      <c r="B6484" s="1">
        <v>46204</v>
      </c>
      <c r="C6484" t="s">
        <v>795</v>
      </c>
      <c r="D6484" t="s">
        <v>1055</v>
      </c>
      <c r="E6484">
        <v>2</v>
      </c>
      <c r="F6484">
        <v>3986</v>
      </c>
      <c r="G6484">
        <v>0</v>
      </c>
      <c r="H6484" t="s">
        <v>1017</v>
      </c>
    </row>
    <row r="6485" spans="1:8" x14ac:dyDescent="0.25">
      <c r="A6485">
        <v>106483</v>
      </c>
      <c r="B6485" s="1">
        <v>46204</v>
      </c>
      <c r="C6485" t="s">
        <v>344</v>
      </c>
      <c r="D6485" t="s">
        <v>1161</v>
      </c>
      <c r="E6485">
        <v>2</v>
      </c>
      <c r="F6485">
        <v>284</v>
      </c>
      <c r="G6485">
        <v>0</v>
      </c>
      <c r="H6485" t="s">
        <v>1018</v>
      </c>
    </row>
    <row r="6486" spans="1:8" x14ac:dyDescent="0.25">
      <c r="A6486">
        <v>106484</v>
      </c>
      <c r="B6486" s="1">
        <v>46204</v>
      </c>
      <c r="C6486" t="s">
        <v>207</v>
      </c>
      <c r="D6486" t="s">
        <v>1053</v>
      </c>
      <c r="E6486">
        <v>5</v>
      </c>
      <c r="F6486">
        <v>796</v>
      </c>
      <c r="G6486">
        <v>5</v>
      </c>
      <c r="H6486" t="s">
        <v>1023</v>
      </c>
    </row>
    <row r="6487" spans="1:8" x14ac:dyDescent="0.25">
      <c r="A6487">
        <v>106485</v>
      </c>
      <c r="B6487" s="1">
        <v>46204</v>
      </c>
      <c r="C6487" t="s">
        <v>658</v>
      </c>
      <c r="D6487" t="s">
        <v>1158</v>
      </c>
      <c r="E6487">
        <v>3</v>
      </c>
      <c r="F6487">
        <v>1618</v>
      </c>
      <c r="G6487">
        <v>10</v>
      </c>
      <c r="H6487" t="s">
        <v>1023</v>
      </c>
    </row>
    <row r="6488" spans="1:8" x14ac:dyDescent="0.25">
      <c r="A6488">
        <v>106486</v>
      </c>
      <c r="B6488" s="1">
        <v>46204</v>
      </c>
      <c r="C6488" t="s">
        <v>834</v>
      </c>
      <c r="D6488" t="s">
        <v>1080</v>
      </c>
      <c r="E6488">
        <v>4</v>
      </c>
      <c r="F6488">
        <v>2816</v>
      </c>
      <c r="G6488">
        <v>10</v>
      </c>
      <c r="H6488" t="s">
        <v>1019</v>
      </c>
    </row>
    <row r="6489" spans="1:8" x14ac:dyDescent="0.25">
      <c r="A6489">
        <v>106487</v>
      </c>
      <c r="B6489" s="1">
        <v>46204</v>
      </c>
      <c r="C6489" t="s">
        <v>733</v>
      </c>
      <c r="D6489" t="s">
        <v>1051</v>
      </c>
      <c r="E6489">
        <v>5</v>
      </c>
      <c r="F6489">
        <v>4817</v>
      </c>
      <c r="G6489">
        <v>5</v>
      </c>
      <c r="H6489" t="s">
        <v>1025</v>
      </c>
    </row>
    <row r="6490" spans="1:8" x14ac:dyDescent="0.25">
      <c r="A6490">
        <v>106488</v>
      </c>
      <c r="B6490" s="1">
        <v>46204</v>
      </c>
      <c r="C6490" t="s">
        <v>417</v>
      </c>
      <c r="D6490" t="s">
        <v>1177</v>
      </c>
      <c r="E6490">
        <v>3</v>
      </c>
      <c r="F6490">
        <v>1850</v>
      </c>
      <c r="G6490">
        <v>10</v>
      </c>
      <c r="H6490" t="s">
        <v>1019</v>
      </c>
    </row>
    <row r="6491" spans="1:8" x14ac:dyDescent="0.25">
      <c r="A6491">
        <v>106489</v>
      </c>
      <c r="B6491" s="1">
        <v>46204</v>
      </c>
      <c r="C6491" t="s">
        <v>797</v>
      </c>
      <c r="D6491" t="s">
        <v>1168</v>
      </c>
      <c r="E6491">
        <v>3</v>
      </c>
      <c r="F6491">
        <v>1328</v>
      </c>
      <c r="G6491">
        <v>10</v>
      </c>
      <c r="H6491" t="s">
        <v>1025</v>
      </c>
    </row>
    <row r="6492" spans="1:8" x14ac:dyDescent="0.25">
      <c r="A6492">
        <v>106490</v>
      </c>
      <c r="B6492" s="1">
        <v>46204</v>
      </c>
      <c r="C6492" t="s">
        <v>786</v>
      </c>
      <c r="D6492" t="s">
        <v>1146</v>
      </c>
      <c r="E6492">
        <v>1</v>
      </c>
      <c r="F6492">
        <v>871</v>
      </c>
      <c r="G6492">
        <v>0</v>
      </c>
      <c r="H6492" t="s">
        <v>1019</v>
      </c>
    </row>
    <row r="6493" spans="1:8" x14ac:dyDescent="0.25">
      <c r="A6493">
        <v>106491</v>
      </c>
      <c r="B6493" s="1">
        <v>46204</v>
      </c>
      <c r="C6493" t="s">
        <v>834</v>
      </c>
      <c r="D6493" t="s">
        <v>1094</v>
      </c>
      <c r="E6493">
        <v>3</v>
      </c>
      <c r="F6493">
        <v>1938</v>
      </c>
      <c r="G6493">
        <v>0</v>
      </c>
      <c r="H6493" t="s">
        <v>1019</v>
      </c>
    </row>
    <row r="6494" spans="1:8" x14ac:dyDescent="0.25">
      <c r="A6494">
        <v>106492</v>
      </c>
      <c r="B6494" s="1">
        <v>46204</v>
      </c>
      <c r="C6494" t="s">
        <v>843</v>
      </c>
      <c r="D6494" t="s">
        <v>1119</v>
      </c>
      <c r="E6494">
        <v>5</v>
      </c>
      <c r="F6494">
        <v>2576</v>
      </c>
      <c r="G6494">
        <v>5</v>
      </c>
      <c r="H6494" t="s">
        <v>1019</v>
      </c>
    </row>
    <row r="6495" spans="1:8" x14ac:dyDescent="0.25">
      <c r="A6495">
        <v>106493</v>
      </c>
      <c r="B6495" s="1">
        <v>46204</v>
      </c>
      <c r="C6495" t="s">
        <v>435</v>
      </c>
      <c r="D6495" t="s">
        <v>1080</v>
      </c>
      <c r="E6495">
        <v>1</v>
      </c>
      <c r="F6495">
        <v>896</v>
      </c>
      <c r="G6495">
        <v>10</v>
      </c>
      <c r="H6495" t="s">
        <v>1019</v>
      </c>
    </row>
    <row r="6496" spans="1:8" x14ac:dyDescent="0.25">
      <c r="A6496">
        <v>106494</v>
      </c>
      <c r="B6496" s="1">
        <v>46204</v>
      </c>
      <c r="C6496" t="s">
        <v>722</v>
      </c>
      <c r="D6496" t="s">
        <v>1144</v>
      </c>
      <c r="E6496">
        <v>5</v>
      </c>
      <c r="F6496">
        <v>1485</v>
      </c>
      <c r="G6496">
        <v>5</v>
      </c>
      <c r="H6496" t="s">
        <v>1025</v>
      </c>
    </row>
    <row r="6497" spans="1:8" x14ac:dyDescent="0.25">
      <c r="A6497">
        <v>106495</v>
      </c>
      <c r="B6497" s="1">
        <v>46204</v>
      </c>
      <c r="C6497" t="s">
        <v>372</v>
      </c>
      <c r="D6497" t="s">
        <v>1133</v>
      </c>
      <c r="E6497">
        <v>4</v>
      </c>
      <c r="F6497">
        <v>3925</v>
      </c>
      <c r="G6497">
        <v>10</v>
      </c>
      <c r="H6497" t="s">
        <v>1019</v>
      </c>
    </row>
    <row r="6498" spans="1:8" x14ac:dyDescent="0.25">
      <c r="A6498">
        <v>106496</v>
      </c>
      <c r="B6498" s="1">
        <v>46204</v>
      </c>
      <c r="C6498" t="s">
        <v>722</v>
      </c>
      <c r="D6498" t="s">
        <v>1174</v>
      </c>
      <c r="E6498">
        <v>3</v>
      </c>
      <c r="F6498">
        <v>1789</v>
      </c>
      <c r="G6498">
        <v>10</v>
      </c>
      <c r="H6498" t="s">
        <v>1025</v>
      </c>
    </row>
    <row r="6499" spans="1:8" x14ac:dyDescent="0.25">
      <c r="A6499">
        <v>106497</v>
      </c>
      <c r="B6499" s="1">
        <v>46204</v>
      </c>
      <c r="C6499" t="s">
        <v>592</v>
      </c>
      <c r="D6499" t="s">
        <v>1042</v>
      </c>
      <c r="E6499">
        <v>3</v>
      </c>
      <c r="F6499">
        <v>2147</v>
      </c>
      <c r="G6499">
        <v>5</v>
      </c>
      <c r="H6499" t="s">
        <v>1021</v>
      </c>
    </row>
    <row r="6500" spans="1:8" x14ac:dyDescent="0.25">
      <c r="A6500">
        <v>106498</v>
      </c>
      <c r="B6500" s="1">
        <v>46204</v>
      </c>
      <c r="C6500" t="s">
        <v>862</v>
      </c>
      <c r="D6500" t="s">
        <v>1030</v>
      </c>
      <c r="E6500">
        <v>2</v>
      </c>
      <c r="F6500">
        <v>3607</v>
      </c>
      <c r="G6500">
        <v>0</v>
      </c>
      <c r="H6500" t="s">
        <v>1022</v>
      </c>
    </row>
    <row r="6501" spans="1:8" x14ac:dyDescent="0.25">
      <c r="A6501">
        <v>106499</v>
      </c>
      <c r="B6501" s="1">
        <v>46204</v>
      </c>
      <c r="C6501" t="s">
        <v>376</v>
      </c>
      <c r="D6501" t="s">
        <v>1113</v>
      </c>
      <c r="E6501">
        <v>2</v>
      </c>
      <c r="F6501">
        <v>2836</v>
      </c>
      <c r="G6501">
        <v>10</v>
      </c>
      <c r="H6501" t="s">
        <v>1016</v>
      </c>
    </row>
    <row r="6502" spans="1:8" x14ac:dyDescent="0.25">
      <c r="A6502">
        <v>106500</v>
      </c>
      <c r="B6502" s="1">
        <v>46204</v>
      </c>
      <c r="C6502" t="s">
        <v>437</v>
      </c>
      <c r="D6502" t="s">
        <v>1071</v>
      </c>
      <c r="E6502">
        <v>5</v>
      </c>
      <c r="F6502">
        <v>3484</v>
      </c>
      <c r="G6502">
        <v>5</v>
      </c>
      <c r="H6502" t="s">
        <v>1020</v>
      </c>
    </row>
    <row r="6503" spans="1:8" x14ac:dyDescent="0.25">
      <c r="A6503">
        <v>106501</v>
      </c>
      <c r="B6503" s="1">
        <v>46204</v>
      </c>
      <c r="C6503" t="s">
        <v>457</v>
      </c>
      <c r="D6503" t="s">
        <v>1124</v>
      </c>
      <c r="E6503">
        <v>5</v>
      </c>
      <c r="F6503">
        <v>2325</v>
      </c>
      <c r="G6503">
        <v>0</v>
      </c>
      <c r="H6503" t="s">
        <v>1019</v>
      </c>
    </row>
    <row r="6504" spans="1:8" x14ac:dyDescent="0.25">
      <c r="A6504">
        <v>106502</v>
      </c>
      <c r="B6504" s="1">
        <v>46204</v>
      </c>
      <c r="C6504" t="s">
        <v>521</v>
      </c>
      <c r="D6504" t="s">
        <v>1043</v>
      </c>
      <c r="E6504">
        <v>3</v>
      </c>
      <c r="F6504">
        <v>2950</v>
      </c>
      <c r="G6504">
        <v>10</v>
      </c>
      <c r="H6504" t="s">
        <v>1020</v>
      </c>
    </row>
    <row r="6505" spans="1:8" x14ac:dyDescent="0.25">
      <c r="A6505">
        <v>106503</v>
      </c>
      <c r="B6505" s="1">
        <v>46204</v>
      </c>
      <c r="C6505" t="s">
        <v>969</v>
      </c>
      <c r="D6505" t="s">
        <v>1108</v>
      </c>
      <c r="E6505">
        <v>2</v>
      </c>
      <c r="F6505">
        <v>2072</v>
      </c>
      <c r="G6505">
        <v>0</v>
      </c>
      <c r="H6505" t="s">
        <v>1024</v>
      </c>
    </row>
    <row r="6506" spans="1:8" x14ac:dyDescent="0.25">
      <c r="A6506">
        <v>106504</v>
      </c>
      <c r="B6506" s="1">
        <v>46204</v>
      </c>
      <c r="C6506" t="s">
        <v>429</v>
      </c>
      <c r="D6506" t="s">
        <v>1132</v>
      </c>
      <c r="E6506">
        <v>3</v>
      </c>
      <c r="F6506">
        <v>1875</v>
      </c>
      <c r="G6506">
        <v>5</v>
      </c>
      <c r="H6506" t="s">
        <v>1020</v>
      </c>
    </row>
    <row r="6507" spans="1:8" x14ac:dyDescent="0.25">
      <c r="A6507">
        <v>106505</v>
      </c>
      <c r="B6507" s="1">
        <v>46204</v>
      </c>
      <c r="C6507" t="s">
        <v>716</v>
      </c>
      <c r="D6507" t="s">
        <v>1028</v>
      </c>
      <c r="E6507">
        <v>2</v>
      </c>
      <c r="F6507">
        <v>308</v>
      </c>
      <c r="G6507">
        <v>5</v>
      </c>
      <c r="H6507" t="s">
        <v>1021</v>
      </c>
    </row>
    <row r="6508" spans="1:8" x14ac:dyDescent="0.25">
      <c r="A6508">
        <v>106506</v>
      </c>
      <c r="B6508" s="1">
        <v>46204</v>
      </c>
      <c r="C6508" t="s">
        <v>27</v>
      </c>
      <c r="D6508" t="s">
        <v>1038</v>
      </c>
      <c r="E6508">
        <v>5</v>
      </c>
      <c r="F6508">
        <v>3751</v>
      </c>
      <c r="G6508">
        <v>0</v>
      </c>
      <c r="H6508" t="s">
        <v>1020</v>
      </c>
    </row>
    <row r="6509" spans="1:8" x14ac:dyDescent="0.25">
      <c r="A6509">
        <v>106507</v>
      </c>
      <c r="B6509" s="1">
        <v>46204</v>
      </c>
      <c r="C6509" t="s">
        <v>422</v>
      </c>
      <c r="D6509" t="s">
        <v>1030</v>
      </c>
      <c r="E6509">
        <v>2</v>
      </c>
      <c r="F6509">
        <v>394</v>
      </c>
      <c r="G6509">
        <v>0</v>
      </c>
      <c r="H6509" t="s">
        <v>1020</v>
      </c>
    </row>
    <row r="6510" spans="1:8" x14ac:dyDescent="0.25">
      <c r="A6510">
        <v>106508</v>
      </c>
      <c r="B6510" s="1">
        <v>46204</v>
      </c>
      <c r="C6510" t="s">
        <v>780</v>
      </c>
      <c r="D6510" t="s">
        <v>1049</v>
      </c>
      <c r="E6510">
        <v>4</v>
      </c>
      <c r="F6510">
        <v>1560</v>
      </c>
      <c r="G6510">
        <v>0</v>
      </c>
      <c r="H6510" t="s">
        <v>1019</v>
      </c>
    </row>
    <row r="6511" spans="1:8" x14ac:dyDescent="0.25">
      <c r="A6511">
        <v>106509</v>
      </c>
      <c r="B6511" s="1">
        <v>46204</v>
      </c>
      <c r="C6511" t="s">
        <v>246</v>
      </c>
      <c r="D6511" t="s">
        <v>1129</v>
      </c>
      <c r="E6511">
        <v>5</v>
      </c>
      <c r="F6511">
        <v>940</v>
      </c>
      <c r="G6511">
        <v>10</v>
      </c>
      <c r="H6511" t="s">
        <v>1018</v>
      </c>
    </row>
    <row r="6512" spans="1:8" x14ac:dyDescent="0.25">
      <c r="A6512">
        <v>106510</v>
      </c>
      <c r="B6512" s="1">
        <v>46204</v>
      </c>
      <c r="C6512" t="s">
        <v>957</v>
      </c>
      <c r="D6512" t="s">
        <v>1081</v>
      </c>
      <c r="E6512">
        <v>2</v>
      </c>
      <c r="F6512">
        <v>4332</v>
      </c>
      <c r="G6512">
        <v>10</v>
      </c>
      <c r="H6512" t="s">
        <v>1021</v>
      </c>
    </row>
    <row r="6513" spans="1:8" x14ac:dyDescent="0.25">
      <c r="A6513">
        <v>106511</v>
      </c>
      <c r="B6513" s="1">
        <v>46204</v>
      </c>
      <c r="C6513" t="s">
        <v>194</v>
      </c>
      <c r="D6513" t="s">
        <v>1044</v>
      </c>
      <c r="E6513">
        <v>3</v>
      </c>
      <c r="F6513">
        <v>128</v>
      </c>
      <c r="G6513">
        <v>5</v>
      </c>
      <c r="H6513" t="s">
        <v>1017</v>
      </c>
    </row>
    <row r="6514" spans="1:8" x14ac:dyDescent="0.25">
      <c r="A6514">
        <v>106512</v>
      </c>
      <c r="B6514" s="1">
        <v>46204</v>
      </c>
      <c r="C6514" t="s">
        <v>738</v>
      </c>
      <c r="D6514" t="s">
        <v>1099</v>
      </c>
      <c r="E6514">
        <v>5</v>
      </c>
      <c r="F6514">
        <v>4675</v>
      </c>
      <c r="G6514">
        <v>10</v>
      </c>
      <c r="H6514" t="s">
        <v>1023</v>
      </c>
    </row>
    <row r="6515" spans="1:8" x14ac:dyDescent="0.25">
      <c r="A6515">
        <v>106513</v>
      </c>
      <c r="B6515" s="1">
        <v>46204</v>
      </c>
      <c r="C6515" t="s">
        <v>1005</v>
      </c>
      <c r="D6515" t="s">
        <v>1166</v>
      </c>
      <c r="E6515">
        <v>1</v>
      </c>
      <c r="F6515">
        <v>1457</v>
      </c>
      <c r="G6515">
        <v>10</v>
      </c>
      <c r="H6515" t="s">
        <v>1019</v>
      </c>
    </row>
    <row r="6516" spans="1:8" x14ac:dyDescent="0.25">
      <c r="A6516">
        <v>106514</v>
      </c>
      <c r="B6516" s="1">
        <v>46204</v>
      </c>
      <c r="C6516" t="s">
        <v>829</v>
      </c>
      <c r="D6516" t="s">
        <v>1155</v>
      </c>
      <c r="E6516">
        <v>3</v>
      </c>
      <c r="F6516">
        <v>3361</v>
      </c>
      <c r="G6516">
        <v>0</v>
      </c>
      <c r="H6516" t="s">
        <v>1018</v>
      </c>
    </row>
    <row r="6517" spans="1:8" x14ac:dyDescent="0.25">
      <c r="A6517">
        <v>106515</v>
      </c>
      <c r="B6517" s="1">
        <v>46204</v>
      </c>
      <c r="C6517" t="s">
        <v>464</v>
      </c>
      <c r="D6517" t="s">
        <v>1064</v>
      </c>
      <c r="E6517">
        <v>4</v>
      </c>
      <c r="F6517">
        <v>2029</v>
      </c>
      <c r="G6517">
        <v>0</v>
      </c>
      <c r="H6517" t="s">
        <v>1018</v>
      </c>
    </row>
    <row r="6518" spans="1:8" x14ac:dyDescent="0.25">
      <c r="A6518">
        <v>106516</v>
      </c>
      <c r="B6518" s="1">
        <v>46204</v>
      </c>
      <c r="C6518" t="s">
        <v>578</v>
      </c>
      <c r="D6518" t="s">
        <v>1143</v>
      </c>
      <c r="E6518">
        <v>5</v>
      </c>
      <c r="F6518">
        <v>1635</v>
      </c>
      <c r="G6518">
        <v>10</v>
      </c>
      <c r="H6518" t="s">
        <v>1023</v>
      </c>
    </row>
    <row r="6519" spans="1:8" x14ac:dyDescent="0.25">
      <c r="A6519">
        <v>106517</v>
      </c>
      <c r="B6519" s="1">
        <v>46204</v>
      </c>
      <c r="C6519" t="s">
        <v>728</v>
      </c>
      <c r="D6519" t="s">
        <v>1145</v>
      </c>
      <c r="E6519">
        <v>3</v>
      </c>
      <c r="F6519">
        <v>1619</v>
      </c>
      <c r="G6519">
        <v>10</v>
      </c>
      <c r="H6519" t="s">
        <v>1023</v>
      </c>
    </row>
    <row r="6520" spans="1:8" x14ac:dyDescent="0.25">
      <c r="A6520">
        <v>106518</v>
      </c>
      <c r="B6520" s="1">
        <v>46204</v>
      </c>
      <c r="C6520" t="s">
        <v>280</v>
      </c>
      <c r="D6520" t="s">
        <v>1048</v>
      </c>
      <c r="E6520">
        <v>5</v>
      </c>
      <c r="F6520">
        <v>4873</v>
      </c>
      <c r="G6520">
        <v>10</v>
      </c>
      <c r="H6520" t="s">
        <v>1020</v>
      </c>
    </row>
    <row r="6521" spans="1:8" x14ac:dyDescent="0.25">
      <c r="A6521">
        <v>106519</v>
      </c>
      <c r="B6521" s="1">
        <v>46204</v>
      </c>
      <c r="C6521" t="s">
        <v>362</v>
      </c>
      <c r="D6521" t="s">
        <v>1122</v>
      </c>
      <c r="E6521">
        <v>5</v>
      </c>
      <c r="F6521">
        <v>400</v>
      </c>
      <c r="G6521">
        <v>5</v>
      </c>
      <c r="H6521" t="s">
        <v>1024</v>
      </c>
    </row>
    <row r="6522" spans="1:8" x14ac:dyDescent="0.25">
      <c r="A6522">
        <v>106520</v>
      </c>
      <c r="B6522" s="1">
        <v>46204</v>
      </c>
      <c r="C6522" t="s">
        <v>893</v>
      </c>
      <c r="D6522" t="s">
        <v>1170</v>
      </c>
      <c r="E6522">
        <v>3</v>
      </c>
      <c r="F6522">
        <v>3517</v>
      </c>
      <c r="G6522">
        <v>0</v>
      </c>
      <c r="H6522" t="s">
        <v>1024</v>
      </c>
    </row>
    <row r="6523" spans="1:8" x14ac:dyDescent="0.25">
      <c r="A6523">
        <v>106521</v>
      </c>
      <c r="B6523" s="1">
        <v>46204</v>
      </c>
      <c r="C6523" t="s">
        <v>430</v>
      </c>
      <c r="D6523" t="s">
        <v>1062</v>
      </c>
      <c r="E6523">
        <v>3</v>
      </c>
      <c r="F6523">
        <v>3705</v>
      </c>
      <c r="G6523">
        <v>0</v>
      </c>
      <c r="H6523" t="s">
        <v>1025</v>
      </c>
    </row>
    <row r="6524" spans="1:8" x14ac:dyDescent="0.25">
      <c r="A6524">
        <v>106522</v>
      </c>
      <c r="B6524" s="1">
        <v>46204</v>
      </c>
      <c r="C6524" t="s">
        <v>427</v>
      </c>
      <c r="D6524" t="s">
        <v>1127</v>
      </c>
      <c r="E6524">
        <v>5</v>
      </c>
      <c r="F6524">
        <v>737</v>
      </c>
      <c r="G6524">
        <v>0</v>
      </c>
      <c r="H6524" t="s">
        <v>1020</v>
      </c>
    </row>
    <row r="6525" spans="1:8" x14ac:dyDescent="0.25">
      <c r="A6525">
        <v>106523</v>
      </c>
      <c r="B6525" s="1">
        <v>46204</v>
      </c>
      <c r="C6525" t="s">
        <v>18</v>
      </c>
      <c r="D6525" t="s">
        <v>1028</v>
      </c>
      <c r="E6525">
        <v>3</v>
      </c>
      <c r="F6525">
        <v>4340</v>
      </c>
      <c r="G6525">
        <v>10</v>
      </c>
      <c r="H6525" t="s">
        <v>1020</v>
      </c>
    </row>
    <row r="6526" spans="1:8" x14ac:dyDescent="0.25">
      <c r="A6526">
        <v>106524</v>
      </c>
      <c r="B6526" s="1">
        <v>46204</v>
      </c>
      <c r="C6526" t="s">
        <v>726</v>
      </c>
      <c r="D6526" t="s">
        <v>1115</v>
      </c>
      <c r="E6526">
        <v>2</v>
      </c>
      <c r="F6526">
        <v>3436</v>
      </c>
      <c r="G6526">
        <v>10</v>
      </c>
      <c r="H6526" t="s">
        <v>1021</v>
      </c>
    </row>
    <row r="6527" spans="1:8" x14ac:dyDescent="0.25">
      <c r="A6527">
        <v>106525</v>
      </c>
      <c r="B6527" s="1">
        <v>46204</v>
      </c>
      <c r="C6527" t="s">
        <v>245</v>
      </c>
      <c r="D6527" t="s">
        <v>1046</v>
      </c>
      <c r="E6527">
        <v>1</v>
      </c>
      <c r="F6527">
        <v>4951</v>
      </c>
      <c r="G6527">
        <v>5</v>
      </c>
      <c r="H6527" t="s">
        <v>1021</v>
      </c>
    </row>
    <row r="6528" spans="1:8" x14ac:dyDescent="0.25">
      <c r="A6528">
        <v>106526</v>
      </c>
      <c r="B6528" s="1">
        <v>46204</v>
      </c>
      <c r="C6528" t="s">
        <v>863</v>
      </c>
      <c r="D6528" t="s">
        <v>1168</v>
      </c>
      <c r="E6528">
        <v>4</v>
      </c>
      <c r="F6528">
        <v>683</v>
      </c>
      <c r="G6528">
        <v>5</v>
      </c>
      <c r="H6528" t="s">
        <v>1025</v>
      </c>
    </row>
    <row r="6529" spans="1:8" x14ac:dyDescent="0.25">
      <c r="A6529">
        <v>106527</v>
      </c>
      <c r="B6529" s="1">
        <v>46204</v>
      </c>
      <c r="C6529" t="s">
        <v>660</v>
      </c>
      <c r="D6529" t="s">
        <v>1052</v>
      </c>
      <c r="E6529">
        <v>4</v>
      </c>
      <c r="F6529">
        <v>420</v>
      </c>
      <c r="G6529">
        <v>10</v>
      </c>
      <c r="H6529" t="s">
        <v>1017</v>
      </c>
    </row>
    <row r="6530" spans="1:8" x14ac:dyDescent="0.25">
      <c r="A6530">
        <v>106528</v>
      </c>
      <c r="B6530" s="1">
        <v>46204</v>
      </c>
      <c r="C6530" t="s">
        <v>633</v>
      </c>
      <c r="D6530" t="s">
        <v>1160</v>
      </c>
      <c r="E6530">
        <v>4</v>
      </c>
      <c r="F6530">
        <v>2598</v>
      </c>
      <c r="G6530">
        <v>0</v>
      </c>
      <c r="H6530" t="s">
        <v>1025</v>
      </c>
    </row>
    <row r="6531" spans="1:8" x14ac:dyDescent="0.25">
      <c r="A6531">
        <v>106529</v>
      </c>
      <c r="B6531" s="1">
        <v>46204</v>
      </c>
      <c r="C6531" t="s">
        <v>931</v>
      </c>
      <c r="D6531" t="s">
        <v>1038</v>
      </c>
      <c r="E6531">
        <v>5</v>
      </c>
      <c r="F6531">
        <v>3749</v>
      </c>
      <c r="G6531">
        <v>5</v>
      </c>
      <c r="H6531" t="s">
        <v>1020</v>
      </c>
    </row>
    <row r="6532" spans="1:8" x14ac:dyDescent="0.25">
      <c r="A6532">
        <v>106530</v>
      </c>
      <c r="B6532" s="1">
        <v>46204</v>
      </c>
      <c r="C6532" t="s">
        <v>686</v>
      </c>
      <c r="D6532" t="s">
        <v>1050</v>
      </c>
      <c r="E6532">
        <v>5</v>
      </c>
      <c r="F6532">
        <v>401</v>
      </c>
      <c r="G6532">
        <v>5</v>
      </c>
      <c r="H6532" t="s">
        <v>1022</v>
      </c>
    </row>
    <row r="6533" spans="1:8" x14ac:dyDescent="0.25">
      <c r="A6533">
        <v>106531</v>
      </c>
      <c r="B6533" s="1">
        <v>46204</v>
      </c>
      <c r="C6533" t="s">
        <v>677</v>
      </c>
      <c r="D6533" t="s">
        <v>1151</v>
      </c>
      <c r="E6533">
        <v>4</v>
      </c>
      <c r="F6533">
        <v>3055</v>
      </c>
      <c r="G6533">
        <v>10</v>
      </c>
      <c r="H6533" t="s">
        <v>1023</v>
      </c>
    </row>
    <row r="6534" spans="1:8" x14ac:dyDescent="0.25">
      <c r="A6534">
        <v>106532</v>
      </c>
      <c r="B6534" s="1">
        <v>46204</v>
      </c>
      <c r="C6534" t="s">
        <v>927</v>
      </c>
      <c r="D6534" t="s">
        <v>1125</v>
      </c>
      <c r="E6534">
        <v>1</v>
      </c>
      <c r="F6534">
        <v>385</v>
      </c>
      <c r="G6534">
        <v>10</v>
      </c>
      <c r="H6534" t="s">
        <v>1019</v>
      </c>
    </row>
    <row r="6535" spans="1:8" x14ac:dyDescent="0.25">
      <c r="A6535">
        <v>106533</v>
      </c>
      <c r="B6535" s="1">
        <v>46204</v>
      </c>
      <c r="C6535" t="s">
        <v>61</v>
      </c>
      <c r="D6535" t="s">
        <v>1107</v>
      </c>
      <c r="E6535">
        <v>2</v>
      </c>
      <c r="F6535">
        <v>2957</v>
      </c>
      <c r="G6535">
        <v>5</v>
      </c>
      <c r="H6535" t="s">
        <v>1020</v>
      </c>
    </row>
    <row r="6536" spans="1:8" x14ac:dyDescent="0.25">
      <c r="A6536">
        <v>106534</v>
      </c>
      <c r="B6536" s="1">
        <v>46204</v>
      </c>
      <c r="C6536" t="s">
        <v>171</v>
      </c>
      <c r="D6536" t="s">
        <v>1116</v>
      </c>
      <c r="E6536">
        <v>5</v>
      </c>
      <c r="F6536">
        <v>2915</v>
      </c>
      <c r="G6536">
        <v>5</v>
      </c>
      <c r="H6536" t="s">
        <v>1023</v>
      </c>
    </row>
    <row r="6537" spans="1:8" x14ac:dyDescent="0.25">
      <c r="A6537">
        <v>106535</v>
      </c>
      <c r="B6537" s="1">
        <v>46204</v>
      </c>
      <c r="C6537" t="s">
        <v>779</v>
      </c>
      <c r="D6537" t="s">
        <v>1121</v>
      </c>
      <c r="E6537">
        <v>1</v>
      </c>
      <c r="F6537">
        <v>4036</v>
      </c>
      <c r="G6537">
        <v>0</v>
      </c>
      <c r="H6537" t="s">
        <v>1021</v>
      </c>
    </row>
    <row r="6538" spans="1:8" x14ac:dyDescent="0.25">
      <c r="A6538">
        <v>106536</v>
      </c>
      <c r="B6538" s="1">
        <v>46204</v>
      </c>
      <c r="C6538" t="s">
        <v>207</v>
      </c>
      <c r="D6538" t="s">
        <v>1123</v>
      </c>
      <c r="E6538">
        <v>1</v>
      </c>
      <c r="F6538">
        <v>2538</v>
      </c>
      <c r="G6538">
        <v>5</v>
      </c>
      <c r="H6538" t="s">
        <v>1024</v>
      </c>
    </row>
    <row r="6539" spans="1:8" x14ac:dyDescent="0.25">
      <c r="A6539">
        <v>106537</v>
      </c>
      <c r="B6539" s="1">
        <v>46204</v>
      </c>
      <c r="C6539" t="s">
        <v>21</v>
      </c>
      <c r="D6539" t="s">
        <v>1174</v>
      </c>
      <c r="E6539">
        <v>3</v>
      </c>
      <c r="F6539">
        <v>654</v>
      </c>
      <c r="G6539">
        <v>0</v>
      </c>
      <c r="H6539" t="s">
        <v>1017</v>
      </c>
    </row>
    <row r="6540" spans="1:8" x14ac:dyDescent="0.25">
      <c r="A6540">
        <v>106538</v>
      </c>
      <c r="B6540" s="1">
        <v>46204</v>
      </c>
      <c r="C6540" t="s">
        <v>452</v>
      </c>
      <c r="D6540" t="s">
        <v>1066</v>
      </c>
      <c r="E6540">
        <v>2</v>
      </c>
      <c r="F6540">
        <v>2510</v>
      </c>
      <c r="G6540">
        <v>10</v>
      </c>
      <c r="H6540" t="s">
        <v>1017</v>
      </c>
    </row>
    <row r="6541" spans="1:8" x14ac:dyDescent="0.25">
      <c r="A6541">
        <v>106539</v>
      </c>
      <c r="B6541" s="1">
        <v>46204</v>
      </c>
      <c r="C6541" t="s">
        <v>290</v>
      </c>
      <c r="D6541" t="s">
        <v>1130</v>
      </c>
      <c r="E6541">
        <v>3</v>
      </c>
      <c r="F6541">
        <v>823</v>
      </c>
      <c r="G6541">
        <v>5</v>
      </c>
      <c r="H6541" t="s">
        <v>1019</v>
      </c>
    </row>
    <row r="6542" spans="1:8" x14ac:dyDescent="0.25">
      <c r="A6542">
        <v>106540</v>
      </c>
      <c r="B6542" s="1">
        <v>46204</v>
      </c>
      <c r="C6542" t="s">
        <v>149</v>
      </c>
      <c r="D6542" t="s">
        <v>1118</v>
      </c>
      <c r="E6542">
        <v>5</v>
      </c>
      <c r="F6542">
        <v>571</v>
      </c>
      <c r="G6542">
        <v>5</v>
      </c>
      <c r="H6542" t="s">
        <v>1021</v>
      </c>
    </row>
    <row r="6543" spans="1:8" x14ac:dyDescent="0.25">
      <c r="A6543">
        <v>106541</v>
      </c>
      <c r="B6543" s="1">
        <v>46204</v>
      </c>
      <c r="C6543" t="s">
        <v>953</v>
      </c>
      <c r="D6543" t="s">
        <v>1087</v>
      </c>
      <c r="E6543">
        <v>3</v>
      </c>
      <c r="F6543">
        <v>2231</v>
      </c>
      <c r="G6543">
        <v>0</v>
      </c>
      <c r="H6543" t="s">
        <v>1018</v>
      </c>
    </row>
    <row r="6544" spans="1:8" x14ac:dyDescent="0.25">
      <c r="A6544">
        <v>106542</v>
      </c>
      <c r="B6544" s="1">
        <v>46204</v>
      </c>
      <c r="C6544" t="s">
        <v>928</v>
      </c>
      <c r="D6544" t="s">
        <v>1094</v>
      </c>
      <c r="E6544">
        <v>1</v>
      </c>
      <c r="F6544">
        <v>1090</v>
      </c>
      <c r="G6544">
        <v>0</v>
      </c>
      <c r="H6544" t="s">
        <v>1016</v>
      </c>
    </row>
    <row r="6545" spans="1:8" x14ac:dyDescent="0.25">
      <c r="A6545">
        <v>106543</v>
      </c>
      <c r="B6545" s="1">
        <v>46204</v>
      </c>
      <c r="C6545" t="s">
        <v>456</v>
      </c>
      <c r="D6545" t="s">
        <v>1144</v>
      </c>
      <c r="E6545">
        <v>5</v>
      </c>
      <c r="F6545">
        <v>3252</v>
      </c>
      <c r="G6545">
        <v>0</v>
      </c>
      <c r="H6545" t="s">
        <v>1016</v>
      </c>
    </row>
    <row r="6546" spans="1:8" x14ac:dyDescent="0.25">
      <c r="A6546">
        <v>106544</v>
      </c>
      <c r="B6546" s="1">
        <v>46204</v>
      </c>
      <c r="C6546" t="s">
        <v>794</v>
      </c>
      <c r="D6546" t="s">
        <v>1064</v>
      </c>
      <c r="E6546">
        <v>3</v>
      </c>
      <c r="F6546">
        <v>4079</v>
      </c>
      <c r="G6546">
        <v>0</v>
      </c>
      <c r="H6546" t="s">
        <v>1022</v>
      </c>
    </row>
    <row r="6547" spans="1:8" x14ac:dyDescent="0.25">
      <c r="A6547">
        <v>106545</v>
      </c>
      <c r="B6547" s="1">
        <v>46204</v>
      </c>
      <c r="C6547" t="s">
        <v>187</v>
      </c>
      <c r="D6547" t="s">
        <v>1105</v>
      </c>
      <c r="E6547">
        <v>2</v>
      </c>
      <c r="F6547">
        <v>4823</v>
      </c>
      <c r="G6547">
        <v>0</v>
      </c>
      <c r="H6547" t="s">
        <v>1023</v>
      </c>
    </row>
    <row r="6548" spans="1:8" x14ac:dyDescent="0.25">
      <c r="A6548">
        <v>106546</v>
      </c>
      <c r="B6548" s="1">
        <v>46204</v>
      </c>
      <c r="C6548" t="s">
        <v>546</v>
      </c>
      <c r="D6548" t="s">
        <v>1063</v>
      </c>
      <c r="E6548">
        <v>1</v>
      </c>
      <c r="F6548">
        <v>1965</v>
      </c>
      <c r="G6548">
        <v>5</v>
      </c>
      <c r="H6548" t="s">
        <v>1020</v>
      </c>
    </row>
    <row r="6549" spans="1:8" x14ac:dyDescent="0.25">
      <c r="A6549">
        <v>106547</v>
      </c>
      <c r="B6549" s="1">
        <v>46204</v>
      </c>
      <c r="C6549" t="s">
        <v>482</v>
      </c>
      <c r="D6549" t="s">
        <v>1090</v>
      </c>
      <c r="E6549">
        <v>3</v>
      </c>
      <c r="F6549">
        <v>1409</v>
      </c>
      <c r="G6549">
        <v>0</v>
      </c>
      <c r="H6549" t="s">
        <v>1022</v>
      </c>
    </row>
    <row r="6550" spans="1:8" x14ac:dyDescent="0.25">
      <c r="A6550">
        <v>106548</v>
      </c>
      <c r="B6550" s="1">
        <v>46204</v>
      </c>
      <c r="C6550" t="s">
        <v>940</v>
      </c>
      <c r="D6550" t="s">
        <v>1145</v>
      </c>
      <c r="E6550">
        <v>2</v>
      </c>
      <c r="F6550">
        <v>4137</v>
      </c>
      <c r="G6550">
        <v>0</v>
      </c>
      <c r="H6550" t="s">
        <v>1017</v>
      </c>
    </row>
    <row r="6551" spans="1:8" x14ac:dyDescent="0.25">
      <c r="A6551">
        <v>106549</v>
      </c>
      <c r="B6551" s="1">
        <v>46204</v>
      </c>
      <c r="C6551" t="s">
        <v>885</v>
      </c>
      <c r="D6551" t="s">
        <v>1092</v>
      </c>
      <c r="E6551">
        <v>1</v>
      </c>
      <c r="F6551">
        <v>4236</v>
      </c>
      <c r="G6551">
        <v>10</v>
      </c>
      <c r="H6551" t="s">
        <v>1020</v>
      </c>
    </row>
    <row r="6552" spans="1:8" x14ac:dyDescent="0.25">
      <c r="A6552">
        <v>106550</v>
      </c>
      <c r="B6552" s="1">
        <v>46204</v>
      </c>
      <c r="C6552" t="s">
        <v>629</v>
      </c>
      <c r="D6552" t="s">
        <v>1041</v>
      </c>
      <c r="E6552">
        <v>4</v>
      </c>
      <c r="F6552">
        <v>4413</v>
      </c>
      <c r="G6552">
        <v>10</v>
      </c>
      <c r="H6552" t="s">
        <v>1021</v>
      </c>
    </row>
    <row r="6553" spans="1:8" x14ac:dyDescent="0.25">
      <c r="A6553">
        <v>106551</v>
      </c>
      <c r="B6553" s="1">
        <v>46204</v>
      </c>
      <c r="C6553" t="s">
        <v>192</v>
      </c>
      <c r="D6553" t="s">
        <v>1136</v>
      </c>
      <c r="E6553">
        <v>3</v>
      </c>
      <c r="F6553">
        <v>1640</v>
      </c>
      <c r="G6553">
        <v>0</v>
      </c>
      <c r="H6553" t="s">
        <v>1016</v>
      </c>
    </row>
    <row r="6554" spans="1:8" x14ac:dyDescent="0.25">
      <c r="A6554">
        <v>106552</v>
      </c>
      <c r="B6554" s="1">
        <v>46204</v>
      </c>
      <c r="C6554" t="s">
        <v>278</v>
      </c>
      <c r="D6554" t="s">
        <v>1093</v>
      </c>
      <c r="E6554">
        <v>3</v>
      </c>
      <c r="F6554">
        <v>570</v>
      </c>
      <c r="G6554">
        <v>10</v>
      </c>
      <c r="H6554" t="s">
        <v>1019</v>
      </c>
    </row>
    <row r="6555" spans="1:8" x14ac:dyDescent="0.25">
      <c r="A6555">
        <v>106553</v>
      </c>
      <c r="B6555" s="1">
        <v>46204</v>
      </c>
      <c r="C6555" t="s">
        <v>241</v>
      </c>
      <c r="D6555" t="s">
        <v>1048</v>
      </c>
      <c r="E6555">
        <v>1</v>
      </c>
      <c r="F6555">
        <v>3480</v>
      </c>
      <c r="G6555">
        <v>5</v>
      </c>
      <c r="H6555" t="s">
        <v>1018</v>
      </c>
    </row>
    <row r="6556" spans="1:8" x14ac:dyDescent="0.25">
      <c r="A6556">
        <v>106554</v>
      </c>
      <c r="B6556" s="1">
        <v>46204</v>
      </c>
      <c r="C6556" t="s">
        <v>415</v>
      </c>
      <c r="D6556" t="s">
        <v>1088</v>
      </c>
      <c r="E6556">
        <v>5</v>
      </c>
      <c r="F6556">
        <v>3923</v>
      </c>
      <c r="G6556">
        <v>0</v>
      </c>
      <c r="H6556" t="s">
        <v>1016</v>
      </c>
    </row>
    <row r="6557" spans="1:8" x14ac:dyDescent="0.25">
      <c r="A6557">
        <v>106555</v>
      </c>
      <c r="B6557" s="1">
        <v>46204</v>
      </c>
      <c r="C6557" t="s">
        <v>148</v>
      </c>
      <c r="D6557" t="s">
        <v>1095</v>
      </c>
      <c r="E6557">
        <v>4</v>
      </c>
      <c r="F6557">
        <v>326</v>
      </c>
      <c r="G6557">
        <v>0</v>
      </c>
      <c r="H6557" t="s">
        <v>1017</v>
      </c>
    </row>
    <row r="6558" spans="1:8" x14ac:dyDescent="0.25">
      <c r="A6558">
        <v>106556</v>
      </c>
      <c r="B6558" s="1">
        <v>46204</v>
      </c>
      <c r="C6558" t="s">
        <v>528</v>
      </c>
      <c r="D6558" t="s">
        <v>1066</v>
      </c>
      <c r="E6558">
        <v>4</v>
      </c>
      <c r="F6558">
        <v>3511</v>
      </c>
      <c r="G6558">
        <v>0</v>
      </c>
      <c r="H6558" t="s">
        <v>1017</v>
      </c>
    </row>
    <row r="6559" spans="1:8" x14ac:dyDescent="0.25">
      <c r="A6559">
        <v>106557</v>
      </c>
      <c r="B6559" s="1">
        <v>46204</v>
      </c>
      <c r="C6559" t="s">
        <v>881</v>
      </c>
      <c r="D6559" t="s">
        <v>1041</v>
      </c>
      <c r="E6559">
        <v>1</v>
      </c>
      <c r="F6559">
        <v>3675</v>
      </c>
      <c r="G6559">
        <v>5</v>
      </c>
      <c r="H6559" t="s">
        <v>1025</v>
      </c>
    </row>
    <row r="6560" spans="1:8" x14ac:dyDescent="0.25">
      <c r="A6560">
        <v>106558</v>
      </c>
      <c r="B6560" s="1">
        <v>46204</v>
      </c>
      <c r="C6560" t="s">
        <v>960</v>
      </c>
      <c r="D6560" t="s">
        <v>1138</v>
      </c>
      <c r="E6560">
        <v>3</v>
      </c>
      <c r="F6560">
        <v>2198</v>
      </c>
      <c r="G6560">
        <v>10</v>
      </c>
      <c r="H6560" t="s">
        <v>1018</v>
      </c>
    </row>
    <row r="6561" spans="1:8" x14ac:dyDescent="0.25">
      <c r="A6561">
        <v>106559</v>
      </c>
      <c r="B6561" s="1">
        <v>46204</v>
      </c>
      <c r="C6561" t="s">
        <v>597</v>
      </c>
      <c r="D6561" t="s">
        <v>1169</v>
      </c>
      <c r="E6561">
        <v>3</v>
      </c>
      <c r="F6561">
        <v>2644</v>
      </c>
      <c r="G6561">
        <v>10</v>
      </c>
      <c r="H6561" t="s">
        <v>1025</v>
      </c>
    </row>
    <row r="6562" spans="1:8" x14ac:dyDescent="0.25">
      <c r="A6562">
        <v>106560</v>
      </c>
      <c r="B6562" s="1">
        <v>46204</v>
      </c>
      <c r="C6562" t="s">
        <v>601</v>
      </c>
      <c r="D6562" t="s">
        <v>1166</v>
      </c>
      <c r="E6562">
        <v>3</v>
      </c>
      <c r="F6562">
        <v>4118</v>
      </c>
      <c r="G6562">
        <v>0</v>
      </c>
      <c r="H6562" t="s">
        <v>1016</v>
      </c>
    </row>
    <row r="6563" spans="1:8" x14ac:dyDescent="0.25">
      <c r="A6563">
        <v>106561</v>
      </c>
      <c r="B6563" s="1">
        <v>46204</v>
      </c>
      <c r="C6563" t="s">
        <v>264</v>
      </c>
      <c r="D6563" t="s">
        <v>1067</v>
      </c>
      <c r="E6563">
        <v>1</v>
      </c>
      <c r="F6563">
        <v>2000</v>
      </c>
      <c r="G6563">
        <v>10</v>
      </c>
      <c r="H6563" t="s">
        <v>1022</v>
      </c>
    </row>
    <row r="6564" spans="1:8" x14ac:dyDescent="0.25">
      <c r="A6564">
        <v>106562</v>
      </c>
      <c r="B6564" s="1">
        <v>46204</v>
      </c>
      <c r="C6564" t="s">
        <v>839</v>
      </c>
      <c r="D6564" t="s">
        <v>1136</v>
      </c>
      <c r="E6564">
        <v>4</v>
      </c>
      <c r="F6564">
        <v>2969</v>
      </c>
      <c r="G6564">
        <v>0</v>
      </c>
      <c r="H6564" t="s">
        <v>1017</v>
      </c>
    </row>
    <row r="6565" spans="1:8" x14ac:dyDescent="0.25">
      <c r="A6565">
        <v>106563</v>
      </c>
      <c r="B6565" s="1">
        <v>46204</v>
      </c>
      <c r="C6565" t="s">
        <v>275</v>
      </c>
      <c r="D6565" t="s">
        <v>1047</v>
      </c>
      <c r="E6565">
        <v>4</v>
      </c>
      <c r="F6565">
        <v>2685</v>
      </c>
      <c r="G6565">
        <v>0</v>
      </c>
      <c r="H6565" t="s">
        <v>1020</v>
      </c>
    </row>
    <row r="6566" spans="1:8" x14ac:dyDescent="0.25">
      <c r="A6566">
        <v>106564</v>
      </c>
      <c r="B6566" s="1">
        <v>46204</v>
      </c>
      <c r="C6566" t="s">
        <v>437</v>
      </c>
      <c r="D6566" t="s">
        <v>1127</v>
      </c>
      <c r="E6566">
        <v>3</v>
      </c>
      <c r="F6566">
        <v>3190</v>
      </c>
      <c r="G6566">
        <v>0</v>
      </c>
      <c r="H6566" t="s">
        <v>1024</v>
      </c>
    </row>
    <row r="6567" spans="1:8" x14ac:dyDescent="0.25">
      <c r="A6567">
        <v>106565</v>
      </c>
      <c r="B6567" s="1">
        <v>46204</v>
      </c>
      <c r="C6567" t="s">
        <v>220</v>
      </c>
      <c r="D6567" t="s">
        <v>1109</v>
      </c>
      <c r="E6567">
        <v>3</v>
      </c>
      <c r="F6567">
        <v>3209</v>
      </c>
      <c r="G6567">
        <v>0</v>
      </c>
      <c r="H6567" t="s">
        <v>1024</v>
      </c>
    </row>
    <row r="6568" spans="1:8" x14ac:dyDescent="0.25">
      <c r="A6568">
        <v>106566</v>
      </c>
      <c r="B6568" s="1">
        <v>46204</v>
      </c>
      <c r="C6568" t="s">
        <v>117</v>
      </c>
      <c r="D6568" t="s">
        <v>1164</v>
      </c>
      <c r="E6568">
        <v>1</v>
      </c>
      <c r="F6568">
        <v>1007</v>
      </c>
      <c r="G6568">
        <v>10</v>
      </c>
      <c r="H6568" t="s">
        <v>1023</v>
      </c>
    </row>
    <row r="6569" spans="1:8" x14ac:dyDescent="0.25">
      <c r="A6569">
        <v>106567</v>
      </c>
      <c r="B6569" s="1">
        <v>46204</v>
      </c>
      <c r="C6569" t="s">
        <v>676</v>
      </c>
      <c r="D6569" t="s">
        <v>1105</v>
      </c>
      <c r="E6569">
        <v>4</v>
      </c>
      <c r="F6569">
        <v>4791</v>
      </c>
      <c r="G6569">
        <v>10</v>
      </c>
      <c r="H6569" t="s">
        <v>1022</v>
      </c>
    </row>
    <row r="6570" spans="1:8" x14ac:dyDescent="0.25">
      <c r="A6570">
        <v>106568</v>
      </c>
      <c r="B6570" s="1">
        <v>46204</v>
      </c>
      <c r="C6570" t="s">
        <v>367</v>
      </c>
      <c r="D6570" t="s">
        <v>1115</v>
      </c>
      <c r="E6570">
        <v>2</v>
      </c>
      <c r="F6570">
        <v>145</v>
      </c>
      <c r="G6570">
        <v>5</v>
      </c>
      <c r="H6570" t="s">
        <v>1023</v>
      </c>
    </row>
    <row r="6571" spans="1:8" x14ac:dyDescent="0.25">
      <c r="A6571">
        <v>106569</v>
      </c>
      <c r="B6571" s="1">
        <v>46204</v>
      </c>
      <c r="C6571" t="s">
        <v>141</v>
      </c>
      <c r="D6571" t="s">
        <v>1099</v>
      </c>
      <c r="E6571">
        <v>3</v>
      </c>
      <c r="F6571">
        <v>4169</v>
      </c>
      <c r="G6571">
        <v>5</v>
      </c>
      <c r="H6571" t="s">
        <v>1025</v>
      </c>
    </row>
    <row r="6572" spans="1:8" x14ac:dyDescent="0.25">
      <c r="A6572">
        <v>106570</v>
      </c>
      <c r="B6572" s="1">
        <v>46204</v>
      </c>
      <c r="C6572" t="s">
        <v>815</v>
      </c>
      <c r="D6572" t="s">
        <v>1043</v>
      </c>
      <c r="E6572">
        <v>2</v>
      </c>
      <c r="F6572">
        <v>3379</v>
      </c>
      <c r="G6572">
        <v>10</v>
      </c>
      <c r="H6572" t="s">
        <v>1019</v>
      </c>
    </row>
    <row r="6573" spans="1:8" x14ac:dyDescent="0.25">
      <c r="A6573">
        <v>106571</v>
      </c>
      <c r="B6573" s="1">
        <v>46204</v>
      </c>
      <c r="C6573" t="s">
        <v>963</v>
      </c>
      <c r="D6573" t="s">
        <v>1062</v>
      </c>
      <c r="E6573">
        <v>1</v>
      </c>
      <c r="F6573">
        <v>2337</v>
      </c>
      <c r="G6573">
        <v>0</v>
      </c>
      <c r="H6573" t="s">
        <v>1017</v>
      </c>
    </row>
    <row r="6574" spans="1:8" x14ac:dyDescent="0.25">
      <c r="A6574">
        <v>106572</v>
      </c>
      <c r="B6574" s="1">
        <v>46204</v>
      </c>
      <c r="C6574" t="s">
        <v>482</v>
      </c>
      <c r="D6574" t="s">
        <v>1093</v>
      </c>
      <c r="E6574">
        <v>1</v>
      </c>
      <c r="F6574">
        <v>2988</v>
      </c>
      <c r="G6574">
        <v>5</v>
      </c>
      <c r="H6574" t="s">
        <v>1025</v>
      </c>
    </row>
    <row r="6575" spans="1:8" x14ac:dyDescent="0.25">
      <c r="A6575">
        <v>106573</v>
      </c>
      <c r="B6575" s="1">
        <v>46204</v>
      </c>
      <c r="C6575" t="s">
        <v>97</v>
      </c>
      <c r="D6575" t="s">
        <v>1094</v>
      </c>
      <c r="E6575">
        <v>4</v>
      </c>
      <c r="F6575">
        <v>4504</v>
      </c>
      <c r="G6575">
        <v>0</v>
      </c>
      <c r="H6575" t="s">
        <v>1025</v>
      </c>
    </row>
    <row r="6576" spans="1:8" x14ac:dyDescent="0.25">
      <c r="A6576">
        <v>106574</v>
      </c>
      <c r="B6576" s="1">
        <v>46204</v>
      </c>
      <c r="C6576" t="s">
        <v>552</v>
      </c>
      <c r="D6576" t="s">
        <v>1096</v>
      </c>
      <c r="E6576">
        <v>2</v>
      </c>
      <c r="F6576">
        <v>4931</v>
      </c>
      <c r="G6576">
        <v>5</v>
      </c>
      <c r="H6576" t="s">
        <v>1019</v>
      </c>
    </row>
    <row r="6577" spans="1:8" x14ac:dyDescent="0.25">
      <c r="A6577">
        <v>106575</v>
      </c>
      <c r="B6577" s="1">
        <v>46204</v>
      </c>
      <c r="C6577" t="s">
        <v>484</v>
      </c>
      <c r="D6577" t="s">
        <v>1062</v>
      </c>
      <c r="E6577">
        <v>5</v>
      </c>
      <c r="F6577">
        <v>4420</v>
      </c>
      <c r="G6577">
        <v>0</v>
      </c>
      <c r="H6577" t="s">
        <v>1025</v>
      </c>
    </row>
    <row r="6578" spans="1:8" x14ac:dyDescent="0.25">
      <c r="A6578">
        <v>106576</v>
      </c>
      <c r="B6578" s="1">
        <v>46204</v>
      </c>
      <c r="C6578" t="s">
        <v>413</v>
      </c>
      <c r="D6578" t="s">
        <v>1104</v>
      </c>
      <c r="E6578">
        <v>2</v>
      </c>
      <c r="F6578">
        <v>3164</v>
      </c>
      <c r="G6578">
        <v>0</v>
      </c>
      <c r="H6578" t="s">
        <v>1022</v>
      </c>
    </row>
    <row r="6579" spans="1:8" x14ac:dyDescent="0.25">
      <c r="A6579">
        <v>106577</v>
      </c>
      <c r="B6579" s="1">
        <v>46204</v>
      </c>
      <c r="C6579" t="s">
        <v>103</v>
      </c>
      <c r="D6579" t="s">
        <v>1047</v>
      </c>
      <c r="E6579">
        <v>2</v>
      </c>
      <c r="F6579">
        <v>3007</v>
      </c>
      <c r="G6579">
        <v>5</v>
      </c>
      <c r="H6579" t="s">
        <v>1017</v>
      </c>
    </row>
    <row r="6580" spans="1:8" x14ac:dyDescent="0.25">
      <c r="A6580">
        <v>106578</v>
      </c>
      <c r="B6580" s="1">
        <v>46204</v>
      </c>
      <c r="C6580" t="s">
        <v>242</v>
      </c>
      <c r="D6580" t="s">
        <v>1071</v>
      </c>
      <c r="E6580">
        <v>2</v>
      </c>
      <c r="F6580">
        <v>3386</v>
      </c>
      <c r="G6580">
        <v>0</v>
      </c>
      <c r="H6580" t="s">
        <v>1023</v>
      </c>
    </row>
    <row r="6581" spans="1:8" x14ac:dyDescent="0.25">
      <c r="A6581">
        <v>106579</v>
      </c>
      <c r="B6581" s="1">
        <v>46204</v>
      </c>
      <c r="C6581" t="s">
        <v>85</v>
      </c>
      <c r="D6581" t="s">
        <v>1087</v>
      </c>
      <c r="E6581">
        <v>4</v>
      </c>
      <c r="F6581">
        <v>2292</v>
      </c>
      <c r="G6581">
        <v>5</v>
      </c>
      <c r="H6581" t="s">
        <v>1021</v>
      </c>
    </row>
    <row r="6582" spans="1:8" x14ac:dyDescent="0.25">
      <c r="A6582">
        <v>106580</v>
      </c>
      <c r="B6582" s="1">
        <v>46204</v>
      </c>
      <c r="C6582" t="s">
        <v>376</v>
      </c>
      <c r="D6582" t="s">
        <v>1112</v>
      </c>
      <c r="E6582">
        <v>5</v>
      </c>
      <c r="F6582">
        <v>3830</v>
      </c>
      <c r="G6582">
        <v>10</v>
      </c>
      <c r="H6582" t="s">
        <v>1016</v>
      </c>
    </row>
    <row r="6583" spans="1:8" x14ac:dyDescent="0.25">
      <c r="A6583">
        <v>106581</v>
      </c>
      <c r="B6583" s="1">
        <v>46204</v>
      </c>
      <c r="C6583" t="s">
        <v>691</v>
      </c>
      <c r="D6583" t="s">
        <v>1031</v>
      </c>
      <c r="E6583">
        <v>4</v>
      </c>
      <c r="F6583">
        <v>1443</v>
      </c>
      <c r="G6583">
        <v>0</v>
      </c>
      <c r="H6583" t="s">
        <v>1023</v>
      </c>
    </row>
    <row r="6584" spans="1:8" x14ac:dyDescent="0.25">
      <c r="A6584">
        <v>106582</v>
      </c>
      <c r="B6584" s="1">
        <v>46204</v>
      </c>
      <c r="C6584" t="s">
        <v>20</v>
      </c>
      <c r="D6584" t="s">
        <v>1081</v>
      </c>
      <c r="E6584">
        <v>5</v>
      </c>
      <c r="F6584">
        <v>2833</v>
      </c>
      <c r="G6584">
        <v>5</v>
      </c>
      <c r="H6584" t="s">
        <v>1023</v>
      </c>
    </row>
    <row r="6585" spans="1:8" x14ac:dyDescent="0.25">
      <c r="A6585">
        <v>106583</v>
      </c>
      <c r="B6585" s="1">
        <v>46204</v>
      </c>
      <c r="C6585" t="s">
        <v>644</v>
      </c>
      <c r="D6585" t="s">
        <v>1085</v>
      </c>
      <c r="E6585">
        <v>2</v>
      </c>
      <c r="F6585">
        <v>795</v>
      </c>
      <c r="G6585">
        <v>5</v>
      </c>
      <c r="H6585" t="s">
        <v>1018</v>
      </c>
    </row>
    <row r="6586" spans="1:8" x14ac:dyDescent="0.25">
      <c r="A6586">
        <v>106584</v>
      </c>
      <c r="B6586" s="1">
        <v>46204</v>
      </c>
      <c r="C6586" t="s">
        <v>515</v>
      </c>
      <c r="D6586" t="s">
        <v>1146</v>
      </c>
      <c r="E6586">
        <v>2</v>
      </c>
      <c r="F6586">
        <v>1517</v>
      </c>
      <c r="G6586">
        <v>10</v>
      </c>
      <c r="H6586" t="s">
        <v>1021</v>
      </c>
    </row>
    <row r="6587" spans="1:8" x14ac:dyDescent="0.25">
      <c r="A6587">
        <v>106585</v>
      </c>
      <c r="B6587" s="1">
        <v>46204</v>
      </c>
      <c r="C6587" t="s">
        <v>659</v>
      </c>
      <c r="D6587" t="s">
        <v>1116</v>
      </c>
      <c r="E6587">
        <v>5</v>
      </c>
      <c r="F6587">
        <v>2486</v>
      </c>
      <c r="G6587">
        <v>5</v>
      </c>
      <c r="H6587" t="s">
        <v>1017</v>
      </c>
    </row>
    <row r="6588" spans="1:8" x14ac:dyDescent="0.25">
      <c r="A6588">
        <v>106586</v>
      </c>
      <c r="B6588" s="1">
        <v>46204</v>
      </c>
      <c r="C6588" t="s">
        <v>38</v>
      </c>
      <c r="D6588" t="s">
        <v>1084</v>
      </c>
      <c r="E6588">
        <v>3</v>
      </c>
      <c r="F6588">
        <v>2232</v>
      </c>
      <c r="G6588">
        <v>10</v>
      </c>
      <c r="H6588" t="s">
        <v>1025</v>
      </c>
    </row>
    <row r="6589" spans="1:8" x14ac:dyDescent="0.25">
      <c r="A6589">
        <v>106587</v>
      </c>
      <c r="B6589" s="1">
        <v>46204</v>
      </c>
      <c r="C6589" t="s">
        <v>648</v>
      </c>
      <c r="D6589" t="s">
        <v>1037</v>
      </c>
      <c r="E6589">
        <v>1</v>
      </c>
      <c r="F6589">
        <v>1746</v>
      </c>
      <c r="G6589">
        <v>5</v>
      </c>
      <c r="H6589" t="s">
        <v>1025</v>
      </c>
    </row>
    <row r="6590" spans="1:8" x14ac:dyDescent="0.25">
      <c r="A6590">
        <v>106588</v>
      </c>
      <c r="B6590" s="1">
        <v>46204</v>
      </c>
      <c r="C6590" t="s">
        <v>744</v>
      </c>
      <c r="D6590" t="s">
        <v>1113</v>
      </c>
      <c r="E6590">
        <v>2</v>
      </c>
      <c r="F6590">
        <v>2507</v>
      </c>
      <c r="G6590">
        <v>0</v>
      </c>
      <c r="H6590" t="s">
        <v>1019</v>
      </c>
    </row>
    <row r="6591" spans="1:8" x14ac:dyDescent="0.25">
      <c r="A6591">
        <v>106589</v>
      </c>
      <c r="B6591" s="1">
        <v>46204</v>
      </c>
      <c r="C6591" t="s">
        <v>767</v>
      </c>
      <c r="D6591" t="s">
        <v>1080</v>
      </c>
      <c r="E6591">
        <v>3</v>
      </c>
      <c r="F6591">
        <v>1319</v>
      </c>
      <c r="G6591">
        <v>5</v>
      </c>
      <c r="H6591" t="s">
        <v>1021</v>
      </c>
    </row>
    <row r="6592" spans="1:8" x14ac:dyDescent="0.25">
      <c r="A6592">
        <v>106590</v>
      </c>
      <c r="B6592" s="1">
        <v>46204</v>
      </c>
      <c r="C6592" t="s">
        <v>93</v>
      </c>
      <c r="D6592" t="s">
        <v>1109</v>
      </c>
      <c r="E6592">
        <v>5</v>
      </c>
      <c r="F6592">
        <v>1789</v>
      </c>
      <c r="G6592">
        <v>0</v>
      </c>
      <c r="H6592" t="s">
        <v>1023</v>
      </c>
    </row>
    <row r="6593" spans="1:8" x14ac:dyDescent="0.25">
      <c r="A6593">
        <v>106591</v>
      </c>
      <c r="B6593" s="1">
        <v>46204</v>
      </c>
      <c r="C6593" t="s">
        <v>122</v>
      </c>
      <c r="D6593" t="s">
        <v>1139</v>
      </c>
      <c r="E6593">
        <v>3</v>
      </c>
      <c r="F6593">
        <v>951</v>
      </c>
      <c r="G6593">
        <v>5</v>
      </c>
      <c r="H6593" t="s">
        <v>1018</v>
      </c>
    </row>
    <row r="6594" spans="1:8" x14ac:dyDescent="0.25">
      <c r="A6594">
        <v>106592</v>
      </c>
      <c r="B6594" s="1">
        <v>46204</v>
      </c>
      <c r="C6594" t="s">
        <v>1007</v>
      </c>
      <c r="D6594" t="s">
        <v>1111</v>
      </c>
      <c r="E6594">
        <v>4</v>
      </c>
      <c r="F6594">
        <v>4513</v>
      </c>
      <c r="G6594">
        <v>10</v>
      </c>
      <c r="H6594" t="s">
        <v>1018</v>
      </c>
    </row>
    <row r="6595" spans="1:8" x14ac:dyDescent="0.25">
      <c r="A6595">
        <v>106593</v>
      </c>
      <c r="B6595" s="1">
        <v>46204</v>
      </c>
      <c r="C6595" t="s">
        <v>218</v>
      </c>
      <c r="D6595" t="s">
        <v>1028</v>
      </c>
      <c r="E6595">
        <v>2</v>
      </c>
      <c r="F6595">
        <v>4933</v>
      </c>
      <c r="G6595">
        <v>0</v>
      </c>
      <c r="H6595" t="s">
        <v>1024</v>
      </c>
    </row>
    <row r="6596" spans="1:8" x14ac:dyDescent="0.25">
      <c r="A6596">
        <v>106594</v>
      </c>
      <c r="B6596" s="1">
        <v>46204</v>
      </c>
      <c r="C6596" t="s">
        <v>596</v>
      </c>
      <c r="D6596" t="s">
        <v>1147</v>
      </c>
      <c r="E6596">
        <v>3</v>
      </c>
      <c r="F6596">
        <v>3316</v>
      </c>
      <c r="G6596">
        <v>10</v>
      </c>
      <c r="H6596" t="s">
        <v>1020</v>
      </c>
    </row>
    <row r="6597" spans="1:8" x14ac:dyDescent="0.25">
      <c r="A6597">
        <v>106595</v>
      </c>
      <c r="B6597" s="1">
        <v>46204</v>
      </c>
      <c r="C6597" t="s">
        <v>43</v>
      </c>
      <c r="D6597" t="s">
        <v>1094</v>
      </c>
      <c r="E6597">
        <v>2</v>
      </c>
      <c r="F6597">
        <v>3259</v>
      </c>
      <c r="G6597">
        <v>5</v>
      </c>
      <c r="H6597" t="s">
        <v>1024</v>
      </c>
    </row>
    <row r="6598" spans="1:8" x14ac:dyDescent="0.25">
      <c r="A6598">
        <v>106596</v>
      </c>
      <c r="B6598" s="1">
        <v>46204</v>
      </c>
      <c r="C6598" t="s">
        <v>697</v>
      </c>
      <c r="D6598" t="s">
        <v>1155</v>
      </c>
      <c r="E6598">
        <v>5</v>
      </c>
      <c r="F6598">
        <v>2999</v>
      </c>
      <c r="G6598">
        <v>5</v>
      </c>
      <c r="H6598" t="s">
        <v>1025</v>
      </c>
    </row>
    <row r="6599" spans="1:8" x14ac:dyDescent="0.25">
      <c r="A6599">
        <v>106597</v>
      </c>
      <c r="B6599" s="1">
        <v>46204</v>
      </c>
      <c r="C6599" t="s">
        <v>957</v>
      </c>
      <c r="D6599" t="s">
        <v>1069</v>
      </c>
      <c r="E6599">
        <v>4</v>
      </c>
      <c r="F6599">
        <v>2339</v>
      </c>
      <c r="G6599">
        <v>5</v>
      </c>
      <c r="H6599" t="s">
        <v>1024</v>
      </c>
    </row>
    <row r="6600" spans="1:8" x14ac:dyDescent="0.25">
      <c r="A6600">
        <v>106598</v>
      </c>
      <c r="B6600" s="1">
        <v>46204</v>
      </c>
      <c r="C6600" t="s">
        <v>710</v>
      </c>
      <c r="D6600" t="s">
        <v>1086</v>
      </c>
      <c r="E6600">
        <v>3</v>
      </c>
      <c r="F6600">
        <v>63</v>
      </c>
      <c r="G6600">
        <v>0</v>
      </c>
      <c r="H6600" t="s">
        <v>1023</v>
      </c>
    </row>
    <row r="6601" spans="1:8" x14ac:dyDescent="0.25">
      <c r="A6601">
        <v>106599</v>
      </c>
      <c r="B6601" s="1">
        <v>46204</v>
      </c>
      <c r="C6601" t="s">
        <v>961</v>
      </c>
      <c r="D6601" t="s">
        <v>1044</v>
      </c>
      <c r="E6601">
        <v>2</v>
      </c>
      <c r="F6601">
        <v>2333</v>
      </c>
      <c r="G6601">
        <v>10</v>
      </c>
      <c r="H6601" t="s">
        <v>1020</v>
      </c>
    </row>
    <row r="6602" spans="1:8" x14ac:dyDescent="0.25">
      <c r="A6602">
        <v>106600</v>
      </c>
      <c r="B6602" s="1">
        <v>46204</v>
      </c>
      <c r="C6602" t="s">
        <v>925</v>
      </c>
      <c r="D6602" t="s">
        <v>1110</v>
      </c>
      <c r="E6602">
        <v>5</v>
      </c>
      <c r="F6602">
        <v>1106</v>
      </c>
      <c r="G6602">
        <v>5</v>
      </c>
      <c r="H6602" t="s">
        <v>1025</v>
      </c>
    </row>
    <row r="6603" spans="1:8" x14ac:dyDescent="0.25">
      <c r="A6603">
        <v>106601</v>
      </c>
      <c r="B6603" s="1">
        <v>46204</v>
      </c>
      <c r="C6603" t="s">
        <v>65</v>
      </c>
      <c r="D6603" t="s">
        <v>1066</v>
      </c>
      <c r="E6603">
        <v>1</v>
      </c>
      <c r="F6603">
        <v>2204</v>
      </c>
      <c r="G6603">
        <v>0</v>
      </c>
      <c r="H6603" t="s">
        <v>1018</v>
      </c>
    </row>
    <row r="6604" spans="1:8" x14ac:dyDescent="0.25">
      <c r="A6604">
        <v>106602</v>
      </c>
      <c r="B6604" s="1">
        <v>46204</v>
      </c>
      <c r="C6604" t="s">
        <v>266</v>
      </c>
      <c r="D6604" t="s">
        <v>1089</v>
      </c>
      <c r="E6604">
        <v>4</v>
      </c>
      <c r="F6604">
        <v>1929</v>
      </c>
      <c r="G6604">
        <v>5</v>
      </c>
      <c r="H6604" t="s">
        <v>1022</v>
      </c>
    </row>
    <row r="6605" spans="1:8" x14ac:dyDescent="0.25">
      <c r="A6605">
        <v>106603</v>
      </c>
      <c r="B6605" s="1">
        <v>46204</v>
      </c>
      <c r="C6605" t="s">
        <v>399</v>
      </c>
      <c r="D6605" t="s">
        <v>1081</v>
      </c>
      <c r="E6605">
        <v>2</v>
      </c>
      <c r="F6605">
        <v>1539</v>
      </c>
      <c r="G6605">
        <v>10</v>
      </c>
      <c r="H6605" t="s">
        <v>1018</v>
      </c>
    </row>
    <row r="6606" spans="1:8" x14ac:dyDescent="0.25">
      <c r="A6606">
        <v>106604</v>
      </c>
      <c r="B6606" s="1">
        <v>46204</v>
      </c>
      <c r="C6606" t="s">
        <v>115</v>
      </c>
      <c r="D6606" t="s">
        <v>1124</v>
      </c>
      <c r="E6606">
        <v>3</v>
      </c>
      <c r="F6606">
        <v>4559</v>
      </c>
      <c r="G6606">
        <v>10</v>
      </c>
      <c r="H6606" t="s">
        <v>1024</v>
      </c>
    </row>
    <row r="6607" spans="1:8" x14ac:dyDescent="0.25">
      <c r="A6607">
        <v>106605</v>
      </c>
      <c r="B6607" s="1">
        <v>46204</v>
      </c>
      <c r="C6607" t="s">
        <v>194</v>
      </c>
      <c r="D6607" t="s">
        <v>1147</v>
      </c>
      <c r="E6607">
        <v>5</v>
      </c>
      <c r="F6607">
        <v>983</v>
      </c>
      <c r="G6607">
        <v>5</v>
      </c>
      <c r="H6607" t="s">
        <v>1018</v>
      </c>
    </row>
    <row r="6608" spans="1:8" x14ac:dyDescent="0.25">
      <c r="A6608">
        <v>106606</v>
      </c>
      <c r="B6608" s="1">
        <v>46204</v>
      </c>
      <c r="C6608" t="s">
        <v>29</v>
      </c>
      <c r="D6608" t="s">
        <v>1140</v>
      </c>
      <c r="E6608">
        <v>4</v>
      </c>
      <c r="F6608">
        <v>4411</v>
      </c>
      <c r="G6608">
        <v>5</v>
      </c>
      <c r="H6608" t="s">
        <v>1023</v>
      </c>
    </row>
    <row r="6609" spans="1:8" x14ac:dyDescent="0.25">
      <c r="A6609">
        <v>106607</v>
      </c>
      <c r="B6609" s="1">
        <v>46204</v>
      </c>
      <c r="C6609" t="s">
        <v>244</v>
      </c>
      <c r="D6609" t="s">
        <v>1142</v>
      </c>
      <c r="E6609">
        <v>5</v>
      </c>
      <c r="F6609">
        <v>2852</v>
      </c>
      <c r="G6609">
        <v>5</v>
      </c>
      <c r="H6609" t="s">
        <v>1022</v>
      </c>
    </row>
    <row r="6610" spans="1:8" x14ac:dyDescent="0.25">
      <c r="A6610">
        <v>106608</v>
      </c>
      <c r="B6610" s="1">
        <v>46204</v>
      </c>
      <c r="C6610" t="s">
        <v>404</v>
      </c>
      <c r="D6610" t="s">
        <v>1126</v>
      </c>
      <c r="E6610">
        <v>3</v>
      </c>
      <c r="F6610">
        <v>4892</v>
      </c>
      <c r="G6610">
        <v>5</v>
      </c>
      <c r="H6610" t="s">
        <v>1022</v>
      </c>
    </row>
    <row r="6611" spans="1:8" x14ac:dyDescent="0.25">
      <c r="A6611">
        <v>106609</v>
      </c>
      <c r="B6611" s="1">
        <v>46204</v>
      </c>
      <c r="C6611" t="s">
        <v>341</v>
      </c>
      <c r="D6611" t="s">
        <v>1117</v>
      </c>
      <c r="E6611">
        <v>4</v>
      </c>
      <c r="F6611">
        <v>1477</v>
      </c>
      <c r="G6611">
        <v>10</v>
      </c>
      <c r="H6611" t="s">
        <v>1024</v>
      </c>
    </row>
    <row r="6612" spans="1:8" x14ac:dyDescent="0.25">
      <c r="A6612">
        <v>106610</v>
      </c>
      <c r="B6612" s="1">
        <v>46204</v>
      </c>
      <c r="C6612" t="s">
        <v>691</v>
      </c>
      <c r="D6612" t="s">
        <v>1113</v>
      </c>
      <c r="E6612">
        <v>2</v>
      </c>
      <c r="F6612">
        <v>1078</v>
      </c>
      <c r="G6612">
        <v>5</v>
      </c>
      <c r="H6612" t="s">
        <v>1022</v>
      </c>
    </row>
    <row r="6613" spans="1:8" x14ac:dyDescent="0.25">
      <c r="A6613">
        <v>106611</v>
      </c>
      <c r="B6613" s="1">
        <v>46204</v>
      </c>
      <c r="C6613" t="s">
        <v>151</v>
      </c>
      <c r="D6613" t="s">
        <v>1125</v>
      </c>
      <c r="E6613">
        <v>4</v>
      </c>
      <c r="F6613">
        <v>2880</v>
      </c>
      <c r="G6613">
        <v>0</v>
      </c>
      <c r="H6613" t="s">
        <v>1020</v>
      </c>
    </row>
    <row r="6614" spans="1:8" x14ac:dyDescent="0.25">
      <c r="A6614">
        <v>106612</v>
      </c>
      <c r="B6614" s="1">
        <v>46204</v>
      </c>
      <c r="C6614" t="s">
        <v>170</v>
      </c>
      <c r="D6614" t="s">
        <v>1139</v>
      </c>
      <c r="E6614">
        <v>1</v>
      </c>
      <c r="F6614">
        <v>250</v>
      </c>
      <c r="G6614">
        <v>0</v>
      </c>
      <c r="H6614" t="s">
        <v>1020</v>
      </c>
    </row>
    <row r="6615" spans="1:8" x14ac:dyDescent="0.25">
      <c r="A6615">
        <v>106613</v>
      </c>
      <c r="B6615" s="1">
        <v>46204</v>
      </c>
      <c r="C6615" t="s">
        <v>375</v>
      </c>
      <c r="D6615" t="s">
        <v>1144</v>
      </c>
      <c r="E6615">
        <v>5</v>
      </c>
      <c r="F6615">
        <v>3563</v>
      </c>
      <c r="G6615">
        <v>0</v>
      </c>
      <c r="H6615" t="s">
        <v>1019</v>
      </c>
    </row>
    <row r="6616" spans="1:8" x14ac:dyDescent="0.25">
      <c r="A6616">
        <v>106614</v>
      </c>
      <c r="B6616" s="1">
        <v>46204</v>
      </c>
      <c r="C6616" t="s">
        <v>303</v>
      </c>
      <c r="D6616" t="s">
        <v>1133</v>
      </c>
      <c r="E6616">
        <v>2</v>
      </c>
      <c r="F6616">
        <v>4640</v>
      </c>
      <c r="G6616">
        <v>10</v>
      </c>
      <c r="H6616" t="s">
        <v>1024</v>
      </c>
    </row>
    <row r="6617" spans="1:8" x14ac:dyDescent="0.25">
      <c r="A6617">
        <v>106615</v>
      </c>
      <c r="B6617" s="1">
        <v>46204</v>
      </c>
      <c r="C6617" t="s">
        <v>566</v>
      </c>
      <c r="D6617" t="s">
        <v>1130</v>
      </c>
      <c r="E6617">
        <v>2</v>
      </c>
      <c r="F6617">
        <v>4270</v>
      </c>
      <c r="G6617">
        <v>10</v>
      </c>
      <c r="H6617" t="s">
        <v>1021</v>
      </c>
    </row>
    <row r="6618" spans="1:8" x14ac:dyDescent="0.25">
      <c r="A6618">
        <v>106616</v>
      </c>
      <c r="B6618" s="1">
        <v>46204</v>
      </c>
      <c r="C6618" t="s">
        <v>295</v>
      </c>
      <c r="D6618" t="s">
        <v>1095</v>
      </c>
      <c r="E6618">
        <v>1</v>
      </c>
      <c r="F6618">
        <v>1535</v>
      </c>
      <c r="G6618">
        <v>0</v>
      </c>
      <c r="H6618" t="s">
        <v>1025</v>
      </c>
    </row>
    <row r="6619" spans="1:8" x14ac:dyDescent="0.25">
      <c r="A6619">
        <v>106617</v>
      </c>
      <c r="B6619" s="1">
        <v>46204</v>
      </c>
      <c r="C6619" t="s">
        <v>725</v>
      </c>
      <c r="D6619" t="s">
        <v>1104</v>
      </c>
      <c r="E6619">
        <v>2</v>
      </c>
      <c r="F6619">
        <v>1635</v>
      </c>
      <c r="G6619">
        <v>0</v>
      </c>
      <c r="H6619" t="s">
        <v>1024</v>
      </c>
    </row>
    <row r="6620" spans="1:8" x14ac:dyDescent="0.25">
      <c r="A6620">
        <v>106618</v>
      </c>
      <c r="B6620" s="1">
        <v>46204</v>
      </c>
      <c r="C6620" t="s">
        <v>805</v>
      </c>
      <c r="D6620" t="s">
        <v>1134</v>
      </c>
      <c r="E6620">
        <v>3</v>
      </c>
      <c r="F6620">
        <v>2474</v>
      </c>
      <c r="G6620">
        <v>0</v>
      </c>
      <c r="H6620" t="s">
        <v>1025</v>
      </c>
    </row>
    <row r="6621" spans="1:8" x14ac:dyDescent="0.25">
      <c r="A6621">
        <v>106619</v>
      </c>
      <c r="B6621" s="1">
        <v>46204</v>
      </c>
      <c r="C6621" t="s">
        <v>286</v>
      </c>
      <c r="D6621" t="s">
        <v>1073</v>
      </c>
      <c r="E6621">
        <v>2</v>
      </c>
      <c r="F6621">
        <v>4639</v>
      </c>
      <c r="G6621">
        <v>0</v>
      </c>
      <c r="H6621" t="s">
        <v>1025</v>
      </c>
    </row>
    <row r="6622" spans="1:8" x14ac:dyDescent="0.25">
      <c r="A6622">
        <v>106620</v>
      </c>
      <c r="B6622" s="1">
        <v>46204</v>
      </c>
      <c r="C6622" t="s">
        <v>788</v>
      </c>
      <c r="D6622" t="s">
        <v>1083</v>
      </c>
      <c r="E6622">
        <v>1</v>
      </c>
      <c r="F6622">
        <v>4118</v>
      </c>
      <c r="G6622">
        <v>10</v>
      </c>
      <c r="H6622" t="s">
        <v>1021</v>
      </c>
    </row>
    <row r="6623" spans="1:8" x14ac:dyDescent="0.25">
      <c r="A6623">
        <v>106621</v>
      </c>
      <c r="B6623" s="1">
        <v>46204</v>
      </c>
      <c r="C6623" t="s">
        <v>469</v>
      </c>
      <c r="D6623" t="s">
        <v>1059</v>
      </c>
      <c r="E6623">
        <v>2</v>
      </c>
      <c r="F6623">
        <v>2970</v>
      </c>
      <c r="G6623">
        <v>10</v>
      </c>
      <c r="H6623" t="s">
        <v>1019</v>
      </c>
    </row>
    <row r="6624" spans="1:8" x14ac:dyDescent="0.25">
      <c r="A6624">
        <v>106622</v>
      </c>
      <c r="B6624" s="1">
        <v>46204</v>
      </c>
      <c r="C6624" t="s">
        <v>665</v>
      </c>
      <c r="D6624" t="s">
        <v>1028</v>
      </c>
      <c r="E6624">
        <v>1</v>
      </c>
      <c r="F6624">
        <v>3028</v>
      </c>
      <c r="G6624">
        <v>5</v>
      </c>
      <c r="H6624" t="s">
        <v>1023</v>
      </c>
    </row>
    <row r="6625" spans="1:8" x14ac:dyDescent="0.25">
      <c r="A6625">
        <v>106623</v>
      </c>
      <c r="B6625" s="1">
        <v>46204</v>
      </c>
      <c r="C6625" t="s">
        <v>398</v>
      </c>
      <c r="D6625" t="s">
        <v>1130</v>
      </c>
      <c r="E6625">
        <v>2</v>
      </c>
      <c r="F6625">
        <v>838</v>
      </c>
      <c r="G6625">
        <v>5</v>
      </c>
      <c r="H6625" t="s">
        <v>1018</v>
      </c>
    </row>
    <row r="6626" spans="1:8" x14ac:dyDescent="0.25">
      <c r="A6626">
        <v>106624</v>
      </c>
      <c r="B6626" s="1">
        <v>46204</v>
      </c>
      <c r="C6626" t="s">
        <v>142</v>
      </c>
      <c r="D6626" t="s">
        <v>1081</v>
      </c>
      <c r="E6626">
        <v>2</v>
      </c>
      <c r="F6626">
        <v>3820</v>
      </c>
      <c r="G6626">
        <v>0</v>
      </c>
      <c r="H6626" t="s">
        <v>1023</v>
      </c>
    </row>
    <row r="6627" spans="1:8" x14ac:dyDescent="0.25">
      <c r="A6627">
        <v>106625</v>
      </c>
      <c r="B6627" s="1">
        <v>46204</v>
      </c>
      <c r="C6627" t="s">
        <v>825</v>
      </c>
      <c r="D6627" t="s">
        <v>1043</v>
      </c>
      <c r="E6627">
        <v>2</v>
      </c>
      <c r="F6627">
        <v>2746</v>
      </c>
      <c r="G6627">
        <v>5</v>
      </c>
      <c r="H6627" t="s">
        <v>1021</v>
      </c>
    </row>
    <row r="6628" spans="1:8" x14ac:dyDescent="0.25">
      <c r="A6628">
        <v>106626</v>
      </c>
      <c r="B6628" s="1">
        <v>46204</v>
      </c>
      <c r="C6628" t="s">
        <v>1001</v>
      </c>
      <c r="D6628" t="s">
        <v>1062</v>
      </c>
      <c r="E6628">
        <v>5</v>
      </c>
      <c r="F6628">
        <v>4922</v>
      </c>
      <c r="G6628">
        <v>0</v>
      </c>
      <c r="H6628" t="s">
        <v>1019</v>
      </c>
    </row>
    <row r="6629" spans="1:8" x14ac:dyDescent="0.25">
      <c r="A6629">
        <v>106627</v>
      </c>
      <c r="B6629" s="1">
        <v>46204</v>
      </c>
      <c r="C6629" t="s">
        <v>715</v>
      </c>
      <c r="D6629" t="s">
        <v>1145</v>
      </c>
      <c r="E6629">
        <v>3</v>
      </c>
      <c r="F6629">
        <v>4058</v>
      </c>
      <c r="G6629">
        <v>10</v>
      </c>
      <c r="H6629" t="s">
        <v>1020</v>
      </c>
    </row>
    <row r="6630" spans="1:8" x14ac:dyDescent="0.25">
      <c r="A6630">
        <v>106628</v>
      </c>
      <c r="B6630" s="1">
        <v>46204</v>
      </c>
      <c r="C6630" t="s">
        <v>333</v>
      </c>
      <c r="D6630" t="s">
        <v>1094</v>
      </c>
      <c r="E6630">
        <v>3</v>
      </c>
      <c r="F6630">
        <v>3653</v>
      </c>
      <c r="G6630">
        <v>10</v>
      </c>
      <c r="H6630" t="s">
        <v>1017</v>
      </c>
    </row>
    <row r="6631" spans="1:8" x14ac:dyDescent="0.25">
      <c r="A6631">
        <v>106629</v>
      </c>
      <c r="B6631" s="1">
        <v>46204</v>
      </c>
      <c r="C6631" t="s">
        <v>378</v>
      </c>
      <c r="D6631" t="s">
        <v>1116</v>
      </c>
      <c r="E6631">
        <v>2</v>
      </c>
      <c r="F6631">
        <v>4942</v>
      </c>
      <c r="G6631">
        <v>5</v>
      </c>
      <c r="H6631" t="s">
        <v>1018</v>
      </c>
    </row>
    <row r="6632" spans="1:8" x14ac:dyDescent="0.25">
      <c r="A6632">
        <v>106630</v>
      </c>
      <c r="B6632" s="1">
        <v>46204</v>
      </c>
      <c r="C6632" t="s">
        <v>284</v>
      </c>
      <c r="D6632" t="s">
        <v>1073</v>
      </c>
      <c r="E6632">
        <v>1</v>
      </c>
      <c r="F6632">
        <v>1452</v>
      </c>
      <c r="G6632">
        <v>5</v>
      </c>
      <c r="H6632" t="s">
        <v>1020</v>
      </c>
    </row>
    <row r="6633" spans="1:8" x14ac:dyDescent="0.25">
      <c r="A6633">
        <v>106631</v>
      </c>
      <c r="B6633" s="1">
        <v>46204</v>
      </c>
      <c r="C6633" t="s">
        <v>417</v>
      </c>
      <c r="D6633" t="s">
        <v>1087</v>
      </c>
      <c r="E6633">
        <v>3</v>
      </c>
      <c r="F6633">
        <v>1479</v>
      </c>
      <c r="G6633">
        <v>10</v>
      </c>
      <c r="H6633" t="s">
        <v>1022</v>
      </c>
    </row>
    <row r="6634" spans="1:8" x14ac:dyDescent="0.25">
      <c r="A6634">
        <v>106632</v>
      </c>
      <c r="B6634" s="1">
        <v>46204</v>
      </c>
      <c r="C6634" t="s">
        <v>132</v>
      </c>
      <c r="D6634" t="s">
        <v>1033</v>
      </c>
      <c r="E6634">
        <v>3</v>
      </c>
      <c r="F6634">
        <v>752</v>
      </c>
      <c r="G6634">
        <v>5</v>
      </c>
      <c r="H6634" t="s">
        <v>1021</v>
      </c>
    </row>
    <row r="6635" spans="1:8" x14ac:dyDescent="0.25">
      <c r="A6635">
        <v>106633</v>
      </c>
      <c r="B6635" s="1">
        <v>46204</v>
      </c>
      <c r="C6635" t="s">
        <v>742</v>
      </c>
      <c r="D6635" t="s">
        <v>1163</v>
      </c>
      <c r="E6635">
        <v>3</v>
      </c>
      <c r="F6635">
        <v>873</v>
      </c>
      <c r="G6635">
        <v>10</v>
      </c>
      <c r="H6635" t="s">
        <v>1016</v>
      </c>
    </row>
    <row r="6636" spans="1:8" x14ac:dyDescent="0.25">
      <c r="A6636">
        <v>106634</v>
      </c>
      <c r="B6636" s="1">
        <v>46204</v>
      </c>
      <c r="C6636" t="s">
        <v>276</v>
      </c>
      <c r="D6636" t="s">
        <v>1089</v>
      </c>
      <c r="E6636">
        <v>1</v>
      </c>
      <c r="F6636">
        <v>1601</v>
      </c>
      <c r="G6636">
        <v>5</v>
      </c>
      <c r="H6636" t="s">
        <v>1024</v>
      </c>
    </row>
    <row r="6637" spans="1:8" x14ac:dyDescent="0.25">
      <c r="A6637">
        <v>106635</v>
      </c>
      <c r="B6637" s="1">
        <v>46204</v>
      </c>
      <c r="C6637" t="s">
        <v>390</v>
      </c>
      <c r="D6637" t="s">
        <v>1103</v>
      </c>
      <c r="E6637">
        <v>1</v>
      </c>
      <c r="F6637">
        <v>2232</v>
      </c>
      <c r="G6637">
        <v>5</v>
      </c>
      <c r="H6637" t="s">
        <v>1018</v>
      </c>
    </row>
    <row r="6638" spans="1:8" x14ac:dyDescent="0.25">
      <c r="A6638">
        <v>106636</v>
      </c>
      <c r="B6638" s="1">
        <v>46204</v>
      </c>
      <c r="C6638" t="s">
        <v>337</v>
      </c>
      <c r="D6638" t="s">
        <v>1120</v>
      </c>
      <c r="E6638">
        <v>4</v>
      </c>
      <c r="F6638">
        <v>3726</v>
      </c>
      <c r="G6638">
        <v>5</v>
      </c>
      <c r="H6638" t="s">
        <v>1019</v>
      </c>
    </row>
    <row r="6639" spans="1:8" x14ac:dyDescent="0.25">
      <c r="A6639">
        <v>106637</v>
      </c>
      <c r="B6639" s="1">
        <v>46204</v>
      </c>
      <c r="C6639" t="s">
        <v>942</v>
      </c>
      <c r="D6639" t="s">
        <v>1133</v>
      </c>
      <c r="E6639">
        <v>4</v>
      </c>
      <c r="F6639">
        <v>2542</v>
      </c>
      <c r="G6639">
        <v>10</v>
      </c>
      <c r="H6639" t="s">
        <v>1019</v>
      </c>
    </row>
    <row r="6640" spans="1:8" x14ac:dyDescent="0.25">
      <c r="A6640">
        <v>106638</v>
      </c>
      <c r="B6640" s="1">
        <v>46204</v>
      </c>
      <c r="C6640" t="s">
        <v>839</v>
      </c>
      <c r="D6640" t="s">
        <v>1123</v>
      </c>
      <c r="E6640">
        <v>3</v>
      </c>
      <c r="F6640">
        <v>912</v>
      </c>
      <c r="G6640">
        <v>10</v>
      </c>
      <c r="H6640" t="s">
        <v>1022</v>
      </c>
    </row>
    <row r="6641" spans="1:8" x14ac:dyDescent="0.25">
      <c r="A6641">
        <v>106639</v>
      </c>
      <c r="B6641" s="1">
        <v>46204</v>
      </c>
      <c r="C6641" t="s">
        <v>310</v>
      </c>
      <c r="D6641" t="s">
        <v>1094</v>
      </c>
      <c r="E6641">
        <v>1</v>
      </c>
      <c r="F6641">
        <v>2013</v>
      </c>
      <c r="G6641">
        <v>5</v>
      </c>
      <c r="H6641" t="s">
        <v>1019</v>
      </c>
    </row>
    <row r="6642" spans="1:8" x14ac:dyDescent="0.25">
      <c r="A6642">
        <v>106640</v>
      </c>
      <c r="B6642" s="1">
        <v>46204</v>
      </c>
      <c r="C6642" t="s">
        <v>853</v>
      </c>
      <c r="D6642" t="s">
        <v>1135</v>
      </c>
      <c r="E6642">
        <v>4</v>
      </c>
      <c r="F6642">
        <v>3860</v>
      </c>
      <c r="G6642">
        <v>5</v>
      </c>
      <c r="H6642" t="s">
        <v>1022</v>
      </c>
    </row>
    <row r="6643" spans="1:8" x14ac:dyDescent="0.25">
      <c r="A6643">
        <v>106641</v>
      </c>
      <c r="B6643" s="1">
        <v>46204</v>
      </c>
      <c r="C6643" t="s">
        <v>363</v>
      </c>
      <c r="D6643" t="s">
        <v>1136</v>
      </c>
      <c r="E6643">
        <v>4</v>
      </c>
      <c r="F6643">
        <v>213</v>
      </c>
      <c r="G6643">
        <v>5</v>
      </c>
      <c r="H6643" t="s">
        <v>1019</v>
      </c>
    </row>
    <row r="6644" spans="1:8" x14ac:dyDescent="0.25">
      <c r="A6644">
        <v>106642</v>
      </c>
      <c r="B6644" s="1">
        <v>46204</v>
      </c>
      <c r="C6644" t="s">
        <v>154</v>
      </c>
      <c r="D6644" t="s">
        <v>1142</v>
      </c>
      <c r="E6644">
        <v>1</v>
      </c>
      <c r="F6644">
        <v>2113</v>
      </c>
      <c r="G6644">
        <v>5</v>
      </c>
      <c r="H6644" t="s">
        <v>1016</v>
      </c>
    </row>
    <row r="6645" spans="1:8" x14ac:dyDescent="0.25">
      <c r="A6645">
        <v>106643</v>
      </c>
      <c r="B6645" s="1">
        <v>46204</v>
      </c>
      <c r="C6645" t="s">
        <v>245</v>
      </c>
      <c r="D6645" t="s">
        <v>1034</v>
      </c>
      <c r="E6645">
        <v>2</v>
      </c>
      <c r="F6645">
        <v>2399</v>
      </c>
      <c r="G6645">
        <v>0</v>
      </c>
      <c r="H6645" t="s">
        <v>1025</v>
      </c>
    </row>
    <row r="6646" spans="1:8" x14ac:dyDescent="0.25">
      <c r="A6646">
        <v>106644</v>
      </c>
      <c r="B6646" s="1">
        <v>46204</v>
      </c>
      <c r="C6646" t="s">
        <v>191</v>
      </c>
      <c r="D6646" t="s">
        <v>1133</v>
      </c>
      <c r="E6646">
        <v>1</v>
      </c>
      <c r="F6646">
        <v>104</v>
      </c>
      <c r="G6646">
        <v>0</v>
      </c>
      <c r="H6646" t="s">
        <v>1017</v>
      </c>
    </row>
    <row r="6647" spans="1:8" x14ac:dyDescent="0.25">
      <c r="A6647">
        <v>106645</v>
      </c>
      <c r="B6647" s="1">
        <v>46204</v>
      </c>
      <c r="C6647" t="s">
        <v>967</v>
      </c>
      <c r="D6647" t="s">
        <v>1038</v>
      </c>
      <c r="E6647">
        <v>3</v>
      </c>
      <c r="F6647">
        <v>4061</v>
      </c>
      <c r="G6647">
        <v>10</v>
      </c>
      <c r="H6647" t="s">
        <v>1019</v>
      </c>
    </row>
    <row r="6648" spans="1:8" x14ac:dyDescent="0.25">
      <c r="A6648">
        <v>106646</v>
      </c>
      <c r="B6648" s="1">
        <v>46204</v>
      </c>
      <c r="C6648" t="s">
        <v>305</v>
      </c>
      <c r="D6648" t="s">
        <v>1144</v>
      </c>
      <c r="E6648">
        <v>5</v>
      </c>
      <c r="F6648">
        <v>1239</v>
      </c>
      <c r="G6648">
        <v>0</v>
      </c>
      <c r="H6648" t="s">
        <v>1023</v>
      </c>
    </row>
    <row r="6649" spans="1:8" x14ac:dyDescent="0.25">
      <c r="A6649">
        <v>106647</v>
      </c>
      <c r="B6649" s="1">
        <v>46204</v>
      </c>
      <c r="C6649" t="s">
        <v>771</v>
      </c>
      <c r="D6649" t="s">
        <v>1092</v>
      </c>
      <c r="E6649">
        <v>1</v>
      </c>
      <c r="F6649">
        <v>4493</v>
      </c>
      <c r="G6649">
        <v>10</v>
      </c>
      <c r="H6649" t="s">
        <v>1022</v>
      </c>
    </row>
    <row r="6650" spans="1:8" x14ac:dyDescent="0.25">
      <c r="A6650">
        <v>106648</v>
      </c>
      <c r="B6650" s="1">
        <v>46204</v>
      </c>
      <c r="C6650" t="s">
        <v>818</v>
      </c>
      <c r="D6650" t="s">
        <v>1071</v>
      </c>
      <c r="E6650">
        <v>1</v>
      </c>
      <c r="F6650">
        <v>2898</v>
      </c>
      <c r="G6650">
        <v>10</v>
      </c>
      <c r="H6650" t="s">
        <v>1023</v>
      </c>
    </row>
    <row r="6651" spans="1:8" x14ac:dyDescent="0.25">
      <c r="A6651">
        <v>106649</v>
      </c>
      <c r="B6651" s="1">
        <v>46204</v>
      </c>
      <c r="C6651" t="s">
        <v>805</v>
      </c>
      <c r="D6651" t="s">
        <v>1074</v>
      </c>
      <c r="E6651">
        <v>1</v>
      </c>
      <c r="F6651">
        <v>4296</v>
      </c>
      <c r="G6651">
        <v>5</v>
      </c>
      <c r="H6651" t="s">
        <v>1016</v>
      </c>
    </row>
    <row r="6652" spans="1:8" x14ac:dyDescent="0.25">
      <c r="A6652">
        <v>106650</v>
      </c>
      <c r="B6652" s="1">
        <v>46204</v>
      </c>
      <c r="C6652" t="s">
        <v>464</v>
      </c>
      <c r="D6652" t="s">
        <v>1167</v>
      </c>
      <c r="E6652">
        <v>2</v>
      </c>
      <c r="F6652">
        <v>3760</v>
      </c>
      <c r="G6652">
        <v>10</v>
      </c>
      <c r="H6652" t="s">
        <v>1024</v>
      </c>
    </row>
    <row r="6653" spans="1:8" x14ac:dyDescent="0.25">
      <c r="A6653">
        <v>106651</v>
      </c>
      <c r="B6653" s="1">
        <v>46204</v>
      </c>
      <c r="C6653" t="s">
        <v>612</v>
      </c>
      <c r="D6653" t="s">
        <v>1119</v>
      </c>
      <c r="E6653">
        <v>2</v>
      </c>
      <c r="F6653">
        <v>4304</v>
      </c>
      <c r="G6653">
        <v>0</v>
      </c>
      <c r="H6653" t="s">
        <v>1025</v>
      </c>
    </row>
    <row r="6654" spans="1:8" x14ac:dyDescent="0.25">
      <c r="A6654">
        <v>106652</v>
      </c>
      <c r="B6654" s="1">
        <v>46204</v>
      </c>
      <c r="C6654" t="s">
        <v>307</v>
      </c>
      <c r="D6654" t="s">
        <v>1143</v>
      </c>
      <c r="E6654">
        <v>5</v>
      </c>
      <c r="F6654">
        <v>128</v>
      </c>
      <c r="G6654">
        <v>5</v>
      </c>
      <c r="H6654" t="s">
        <v>1024</v>
      </c>
    </row>
    <row r="6655" spans="1:8" x14ac:dyDescent="0.25">
      <c r="A6655">
        <v>106653</v>
      </c>
      <c r="B6655" s="1">
        <v>46204</v>
      </c>
      <c r="C6655" t="s">
        <v>331</v>
      </c>
      <c r="D6655" t="s">
        <v>1046</v>
      </c>
      <c r="E6655">
        <v>3</v>
      </c>
      <c r="F6655">
        <v>1822</v>
      </c>
      <c r="G6655">
        <v>0</v>
      </c>
      <c r="H6655" t="s">
        <v>1019</v>
      </c>
    </row>
    <row r="6656" spans="1:8" x14ac:dyDescent="0.25">
      <c r="A6656">
        <v>106654</v>
      </c>
      <c r="B6656" s="1">
        <v>46204</v>
      </c>
      <c r="C6656" t="s">
        <v>903</v>
      </c>
      <c r="D6656" t="s">
        <v>1098</v>
      </c>
      <c r="E6656">
        <v>1</v>
      </c>
      <c r="F6656">
        <v>719</v>
      </c>
      <c r="G6656">
        <v>10</v>
      </c>
      <c r="H6656" t="s">
        <v>1021</v>
      </c>
    </row>
    <row r="6657" spans="1:8" x14ac:dyDescent="0.25">
      <c r="A6657">
        <v>106655</v>
      </c>
      <c r="B6657" s="1">
        <v>46204</v>
      </c>
      <c r="C6657" t="s">
        <v>896</v>
      </c>
      <c r="D6657" t="s">
        <v>1120</v>
      </c>
      <c r="E6657">
        <v>5</v>
      </c>
      <c r="F6657">
        <v>1823</v>
      </c>
      <c r="G6657">
        <v>5</v>
      </c>
      <c r="H6657" t="s">
        <v>1022</v>
      </c>
    </row>
    <row r="6658" spans="1:8" x14ac:dyDescent="0.25">
      <c r="A6658">
        <v>106656</v>
      </c>
      <c r="B6658" s="1">
        <v>46204</v>
      </c>
      <c r="C6658" t="s">
        <v>588</v>
      </c>
      <c r="D6658" t="s">
        <v>1138</v>
      </c>
      <c r="E6658">
        <v>2</v>
      </c>
      <c r="F6658">
        <v>116</v>
      </c>
      <c r="G6658">
        <v>0</v>
      </c>
      <c r="H6658" t="s">
        <v>1019</v>
      </c>
    </row>
    <row r="6659" spans="1:8" x14ac:dyDescent="0.25">
      <c r="A6659">
        <v>106657</v>
      </c>
      <c r="B6659" s="1">
        <v>46204</v>
      </c>
      <c r="C6659" t="s">
        <v>290</v>
      </c>
      <c r="D6659" t="s">
        <v>1092</v>
      </c>
      <c r="E6659">
        <v>2</v>
      </c>
      <c r="F6659">
        <v>2929</v>
      </c>
      <c r="G6659">
        <v>0</v>
      </c>
      <c r="H6659" t="s">
        <v>1025</v>
      </c>
    </row>
    <row r="6660" spans="1:8" x14ac:dyDescent="0.25">
      <c r="A6660">
        <v>106658</v>
      </c>
      <c r="B6660" s="1">
        <v>46204</v>
      </c>
      <c r="C6660" t="s">
        <v>249</v>
      </c>
      <c r="D6660" t="s">
        <v>1045</v>
      </c>
      <c r="E6660">
        <v>3</v>
      </c>
      <c r="F6660">
        <v>3843</v>
      </c>
      <c r="G6660">
        <v>5</v>
      </c>
      <c r="H6660" t="s">
        <v>1023</v>
      </c>
    </row>
    <row r="6661" spans="1:8" x14ac:dyDescent="0.25">
      <c r="A6661">
        <v>106659</v>
      </c>
      <c r="B6661" s="1">
        <v>46204</v>
      </c>
      <c r="C6661" t="s">
        <v>388</v>
      </c>
      <c r="D6661" t="s">
        <v>1043</v>
      </c>
      <c r="E6661">
        <v>2</v>
      </c>
      <c r="F6661">
        <v>3319</v>
      </c>
      <c r="G6661">
        <v>0</v>
      </c>
      <c r="H6661" t="s">
        <v>1023</v>
      </c>
    </row>
    <row r="6662" spans="1:8" x14ac:dyDescent="0.25">
      <c r="A6662">
        <v>106660</v>
      </c>
      <c r="B6662" s="1">
        <v>46204</v>
      </c>
      <c r="C6662" t="s">
        <v>826</v>
      </c>
      <c r="D6662" t="s">
        <v>1122</v>
      </c>
      <c r="E6662">
        <v>5</v>
      </c>
      <c r="F6662">
        <v>1287</v>
      </c>
      <c r="G6662">
        <v>0</v>
      </c>
      <c r="H6662" t="s">
        <v>1022</v>
      </c>
    </row>
    <row r="6663" spans="1:8" x14ac:dyDescent="0.25">
      <c r="A6663">
        <v>106661</v>
      </c>
      <c r="B6663" s="1">
        <v>46204</v>
      </c>
      <c r="C6663" t="s">
        <v>404</v>
      </c>
      <c r="D6663" t="s">
        <v>1040</v>
      </c>
      <c r="E6663">
        <v>5</v>
      </c>
      <c r="F6663">
        <v>1320</v>
      </c>
      <c r="G6663">
        <v>5</v>
      </c>
      <c r="H6663" t="s">
        <v>1019</v>
      </c>
    </row>
    <row r="6664" spans="1:8" x14ac:dyDescent="0.25">
      <c r="A6664">
        <v>106662</v>
      </c>
      <c r="B6664" s="1">
        <v>46204</v>
      </c>
      <c r="C6664" t="s">
        <v>889</v>
      </c>
      <c r="D6664" t="s">
        <v>1039</v>
      </c>
      <c r="E6664">
        <v>5</v>
      </c>
      <c r="F6664">
        <v>4211</v>
      </c>
      <c r="G6664">
        <v>5</v>
      </c>
      <c r="H6664" t="s">
        <v>1022</v>
      </c>
    </row>
    <row r="6665" spans="1:8" x14ac:dyDescent="0.25">
      <c r="A6665">
        <v>106663</v>
      </c>
      <c r="B6665" s="1">
        <v>46204</v>
      </c>
      <c r="C6665" t="s">
        <v>714</v>
      </c>
      <c r="D6665" t="s">
        <v>1110</v>
      </c>
      <c r="E6665">
        <v>1</v>
      </c>
      <c r="F6665">
        <v>2744</v>
      </c>
      <c r="G6665">
        <v>0</v>
      </c>
      <c r="H6665" t="s">
        <v>1021</v>
      </c>
    </row>
    <row r="6666" spans="1:8" x14ac:dyDescent="0.25">
      <c r="A6666">
        <v>106664</v>
      </c>
      <c r="B6666" s="1">
        <v>46204</v>
      </c>
      <c r="C6666" t="s">
        <v>510</v>
      </c>
      <c r="D6666" t="s">
        <v>1052</v>
      </c>
      <c r="E6666">
        <v>1</v>
      </c>
      <c r="F6666">
        <v>2018</v>
      </c>
      <c r="G6666">
        <v>0</v>
      </c>
      <c r="H6666" t="s">
        <v>1018</v>
      </c>
    </row>
    <row r="6667" spans="1:8" x14ac:dyDescent="0.25">
      <c r="A6667">
        <v>106665</v>
      </c>
      <c r="B6667" s="1">
        <v>46204</v>
      </c>
      <c r="C6667" t="s">
        <v>103</v>
      </c>
      <c r="D6667" t="s">
        <v>1085</v>
      </c>
      <c r="E6667">
        <v>1</v>
      </c>
      <c r="F6667">
        <v>994</v>
      </c>
      <c r="G6667">
        <v>0</v>
      </c>
      <c r="H6667" t="s">
        <v>1017</v>
      </c>
    </row>
    <row r="6668" spans="1:8" x14ac:dyDescent="0.25">
      <c r="A6668">
        <v>106666</v>
      </c>
      <c r="B6668" s="1">
        <v>46204</v>
      </c>
      <c r="C6668" t="s">
        <v>925</v>
      </c>
      <c r="D6668" t="s">
        <v>1128</v>
      </c>
      <c r="E6668">
        <v>4</v>
      </c>
      <c r="F6668">
        <v>312</v>
      </c>
      <c r="G6668">
        <v>0</v>
      </c>
      <c r="H6668" t="s">
        <v>1023</v>
      </c>
    </row>
    <row r="6669" spans="1:8" x14ac:dyDescent="0.25">
      <c r="A6669">
        <v>106667</v>
      </c>
      <c r="B6669" s="1">
        <v>46204</v>
      </c>
      <c r="C6669" t="s">
        <v>987</v>
      </c>
      <c r="D6669" t="s">
        <v>1144</v>
      </c>
      <c r="E6669">
        <v>3</v>
      </c>
      <c r="F6669">
        <v>4298</v>
      </c>
      <c r="G6669">
        <v>0</v>
      </c>
      <c r="H6669" t="s">
        <v>1019</v>
      </c>
    </row>
    <row r="6670" spans="1:8" x14ac:dyDescent="0.25">
      <c r="A6670">
        <v>106668</v>
      </c>
      <c r="B6670" s="1">
        <v>46204</v>
      </c>
      <c r="C6670" t="s">
        <v>922</v>
      </c>
      <c r="D6670" t="s">
        <v>1042</v>
      </c>
      <c r="E6670">
        <v>5</v>
      </c>
      <c r="F6670">
        <v>3060</v>
      </c>
      <c r="G6670">
        <v>10</v>
      </c>
      <c r="H6670" t="s">
        <v>1017</v>
      </c>
    </row>
    <row r="6671" spans="1:8" x14ac:dyDescent="0.25">
      <c r="A6671">
        <v>106669</v>
      </c>
      <c r="B6671" s="1">
        <v>46204</v>
      </c>
      <c r="C6671" t="s">
        <v>997</v>
      </c>
      <c r="D6671" t="s">
        <v>1082</v>
      </c>
      <c r="E6671">
        <v>5</v>
      </c>
      <c r="F6671">
        <v>630</v>
      </c>
      <c r="G6671">
        <v>10</v>
      </c>
      <c r="H6671" t="s">
        <v>1016</v>
      </c>
    </row>
    <row r="6672" spans="1:8" x14ac:dyDescent="0.25">
      <c r="A6672">
        <v>106670</v>
      </c>
      <c r="B6672" s="1">
        <v>46204</v>
      </c>
      <c r="C6672" t="s">
        <v>648</v>
      </c>
      <c r="D6672" t="s">
        <v>1045</v>
      </c>
      <c r="E6672">
        <v>3</v>
      </c>
      <c r="F6672">
        <v>3582</v>
      </c>
      <c r="G6672">
        <v>5</v>
      </c>
      <c r="H6672" t="s">
        <v>1019</v>
      </c>
    </row>
    <row r="6673" spans="1:8" x14ac:dyDescent="0.25">
      <c r="A6673">
        <v>106671</v>
      </c>
      <c r="B6673" s="1">
        <v>46204</v>
      </c>
      <c r="C6673" t="s">
        <v>136</v>
      </c>
      <c r="D6673" t="s">
        <v>1080</v>
      </c>
      <c r="E6673">
        <v>4</v>
      </c>
      <c r="F6673">
        <v>1676</v>
      </c>
      <c r="G6673">
        <v>5</v>
      </c>
      <c r="H6673" t="s">
        <v>1025</v>
      </c>
    </row>
    <row r="6674" spans="1:8" x14ac:dyDescent="0.25">
      <c r="A6674">
        <v>106672</v>
      </c>
      <c r="B6674" s="1">
        <v>46204</v>
      </c>
      <c r="C6674" t="s">
        <v>423</v>
      </c>
      <c r="D6674" t="s">
        <v>1159</v>
      </c>
      <c r="E6674">
        <v>5</v>
      </c>
      <c r="F6674">
        <v>389</v>
      </c>
      <c r="G6674">
        <v>10</v>
      </c>
      <c r="H6674" t="s">
        <v>1025</v>
      </c>
    </row>
    <row r="6675" spans="1:8" x14ac:dyDescent="0.25">
      <c r="A6675">
        <v>106673</v>
      </c>
      <c r="B6675" s="1">
        <v>46204</v>
      </c>
      <c r="C6675" t="s">
        <v>969</v>
      </c>
      <c r="D6675" t="s">
        <v>1044</v>
      </c>
      <c r="E6675">
        <v>3</v>
      </c>
      <c r="F6675">
        <v>1122</v>
      </c>
      <c r="G6675">
        <v>5</v>
      </c>
      <c r="H6675" t="s">
        <v>1019</v>
      </c>
    </row>
    <row r="6676" spans="1:8" x14ac:dyDescent="0.25">
      <c r="A6676">
        <v>106674</v>
      </c>
      <c r="B6676" s="1">
        <v>46204</v>
      </c>
      <c r="C6676" t="s">
        <v>69</v>
      </c>
      <c r="D6676" t="s">
        <v>1074</v>
      </c>
      <c r="E6676">
        <v>2</v>
      </c>
      <c r="F6676">
        <v>3995</v>
      </c>
      <c r="G6676">
        <v>5</v>
      </c>
      <c r="H6676" t="s">
        <v>1020</v>
      </c>
    </row>
    <row r="6677" spans="1:8" x14ac:dyDescent="0.25">
      <c r="A6677">
        <v>106675</v>
      </c>
      <c r="B6677" s="1">
        <v>46204</v>
      </c>
      <c r="C6677" t="s">
        <v>269</v>
      </c>
      <c r="D6677" t="s">
        <v>1175</v>
      </c>
      <c r="E6677">
        <v>3</v>
      </c>
      <c r="F6677">
        <v>3296</v>
      </c>
      <c r="G6677">
        <v>10</v>
      </c>
      <c r="H6677" t="s">
        <v>1021</v>
      </c>
    </row>
    <row r="6678" spans="1:8" x14ac:dyDescent="0.25">
      <c r="A6678">
        <v>106676</v>
      </c>
      <c r="B6678" s="1">
        <v>46204</v>
      </c>
      <c r="C6678" t="s">
        <v>633</v>
      </c>
      <c r="D6678" t="s">
        <v>1125</v>
      </c>
      <c r="E6678">
        <v>3</v>
      </c>
      <c r="F6678">
        <v>1265</v>
      </c>
      <c r="G6678">
        <v>0</v>
      </c>
      <c r="H6678" t="s">
        <v>1019</v>
      </c>
    </row>
    <row r="6679" spans="1:8" x14ac:dyDescent="0.25">
      <c r="A6679">
        <v>106677</v>
      </c>
      <c r="B6679" s="1">
        <v>46204</v>
      </c>
      <c r="C6679" t="s">
        <v>340</v>
      </c>
      <c r="D6679" t="s">
        <v>1171</v>
      </c>
      <c r="E6679">
        <v>2</v>
      </c>
      <c r="F6679">
        <v>1248</v>
      </c>
      <c r="G6679">
        <v>5</v>
      </c>
      <c r="H6679" t="s">
        <v>1020</v>
      </c>
    </row>
    <row r="6680" spans="1:8" x14ac:dyDescent="0.25">
      <c r="A6680">
        <v>106678</v>
      </c>
      <c r="B6680" s="1">
        <v>46204</v>
      </c>
      <c r="C6680" t="s">
        <v>415</v>
      </c>
      <c r="D6680" t="s">
        <v>1052</v>
      </c>
      <c r="E6680">
        <v>4</v>
      </c>
      <c r="F6680">
        <v>3808</v>
      </c>
      <c r="G6680">
        <v>10</v>
      </c>
      <c r="H6680" t="s">
        <v>1021</v>
      </c>
    </row>
    <row r="6681" spans="1:8" x14ac:dyDescent="0.25">
      <c r="A6681">
        <v>106679</v>
      </c>
      <c r="B6681" s="1">
        <v>46204</v>
      </c>
      <c r="C6681" t="s">
        <v>345</v>
      </c>
      <c r="D6681" t="s">
        <v>1077</v>
      </c>
      <c r="E6681">
        <v>5</v>
      </c>
      <c r="F6681">
        <v>915</v>
      </c>
      <c r="G6681">
        <v>0</v>
      </c>
      <c r="H6681" t="s">
        <v>1022</v>
      </c>
    </row>
    <row r="6682" spans="1:8" x14ac:dyDescent="0.25">
      <c r="A6682">
        <v>106680</v>
      </c>
      <c r="B6682" s="1">
        <v>46204</v>
      </c>
      <c r="C6682" t="s">
        <v>759</v>
      </c>
      <c r="D6682" t="s">
        <v>1148</v>
      </c>
      <c r="E6682">
        <v>1</v>
      </c>
      <c r="F6682">
        <v>476</v>
      </c>
      <c r="G6682">
        <v>5</v>
      </c>
      <c r="H6682" t="s">
        <v>1019</v>
      </c>
    </row>
    <row r="6683" spans="1:8" x14ac:dyDescent="0.25">
      <c r="A6683">
        <v>106681</v>
      </c>
      <c r="B6683" s="1">
        <v>46204</v>
      </c>
      <c r="C6683" t="s">
        <v>485</v>
      </c>
      <c r="D6683" t="s">
        <v>1039</v>
      </c>
      <c r="E6683">
        <v>3</v>
      </c>
      <c r="F6683">
        <v>4521</v>
      </c>
      <c r="G6683">
        <v>5</v>
      </c>
      <c r="H6683" t="s">
        <v>1017</v>
      </c>
    </row>
    <row r="6684" spans="1:8" x14ac:dyDescent="0.25">
      <c r="A6684">
        <v>106682</v>
      </c>
      <c r="B6684" s="1">
        <v>46204</v>
      </c>
      <c r="C6684" t="s">
        <v>791</v>
      </c>
      <c r="D6684" t="s">
        <v>1121</v>
      </c>
      <c r="E6684">
        <v>1</v>
      </c>
      <c r="F6684">
        <v>1031</v>
      </c>
      <c r="G6684">
        <v>0</v>
      </c>
      <c r="H6684" t="s">
        <v>1022</v>
      </c>
    </row>
    <row r="6685" spans="1:8" x14ac:dyDescent="0.25">
      <c r="A6685">
        <v>106683</v>
      </c>
      <c r="B6685" s="1">
        <v>46204</v>
      </c>
      <c r="C6685" t="s">
        <v>151</v>
      </c>
      <c r="D6685" t="s">
        <v>1177</v>
      </c>
      <c r="E6685">
        <v>5</v>
      </c>
      <c r="F6685">
        <v>510</v>
      </c>
      <c r="G6685">
        <v>5</v>
      </c>
      <c r="H6685" t="s">
        <v>1019</v>
      </c>
    </row>
    <row r="6686" spans="1:8" x14ac:dyDescent="0.25">
      <c r="A6686">
        <v>106684</v>
      </c>
      <c r="B6686" s="1">
        <v>46204</v>
      </c>
      <c r="C6686" t="s">
        <v>488</v>
      </c>
      <c r="D6686" t="s">
        <v>1042</v>
      </c>
      <c r="E6686">
        <v>3</v>
      </c>
      <c r="F6686">
        <v>1256</v>
      </c>
      <c r="G6686">
        <v>0</v>
      </c>
      <c r="H6686" t="s">
        <v>1016</v>
      </c>
    </row>
    <row r="6687" spans="1:8" x14ac:dyDescent="0.25">
      <c r="A6687">
        <v>106685</v>
      </c>
      <c r="B6687" s="1">
        <v>46204</v>
      </c>
      <c r="C6687" t="s">
        <v>383</v>
      </c>
      <c r="D6687" t="s">
        <v>1176</v>
      </c>
      <c r="E6687">
        <v>2</v>
      </c>
      <c r="F6687">
        <v>4915</v>
      </c>
      <c r="G6687">
        <v>0</v>
      </c>
      <c r="H6687" t="s">
        <v>1016</v>
      </c>
    </row>
    <row r="6688" spans="1:8" x14ac:dyDescent="0.25">
      <c r="A6688">
        <v>106686</v>
      </c>
      <c r="B6688" s="1">
        <v>46204</v>
      </c>
      <c r="C6688" t="s">
        <v>129</v>
      </c>
      <c r="D6688" t="s">
        <v>1074</v>
      </c>
      <c r="E6688">
        <v>1</v>
      </c>
      <c r="F6688">
        <v>146</v>
      </c>
      <c r="G6688">
        <v>10</v>
      </c>
      <c r="H6688" t="s">
        <v>1025</v>
      </c>
    </row>
    <row r="6689" spans="1:8" x14ac:dyDescent="0.25">
      <c r="A6689">
        <v>106687</v>
      </c>
      <c r="B6689" s="1">
        <v>46204</v>
      </c>
      <c r="C6689" t="s">
        <v>458</v>
      </c>
      <c r="D6689" t="s">
        <v>1075</v>
      </c>
      <c r="E6689">
        <v>2</v>
      </c>
      <c r="F6689">
        <v>4353</v>
      </c>
      <c r="G6689">
        <v>0</v>
      </c>
      <c r="H6689" t="s">
        <v>1022</v>
      </c>
    </row>
    <row r="6690" spans="1:8" x14ac:dyDescent="0.25">
      <c r="A6690">
        <v>106688</v>
      </c>
      <c r="B6690" s="1">
        <v>46204</v>
      </c>
      <c r="C6690" t="s">
        <v>690</v>
      </c>
      <c r="D6690" t="s">
        <v>1093</v>
      </c>
      <c r="E6690">
        <v>3</v>
      </c>
      <c r="F6690">
        <v>4847</v>
      </c>
      <c r="G6690">
        <v>10</v>
      </c>
      <c r="H6690" t="s">
        <v>1022</v>
      </c>
    </row>
    <row r="6691" spans="1:8" x14ac:dyDescent="0.25">
      <c r="A6691">
        <v>106689</v>
      </c>
      <c r="B6691" s="1">
        <v>46204</v>
      </c>
      <c r="C6691" t="s">
        <v>45</v>
      </c>
      <c r="D6691" t="s">
        <v>1090</v>
      </c>
      <c r="E6691">
        <v>1</v>
      </c>
      <c r="F6691">
        <v>2195</v>
      </c>
      <c r="G6691">
        <v>5</v>
      </c>
      <c r="H6691" t="s">
        <v>1024</v>
      </c>
    </row>
    <row r="6692" spans="1:8" x14ac:dyDescent="0.25">
      <c r="A6692">
        <v>106690</v>
      </c>
      <c r="B6692" s="1">
        <v>46204</v>
      </c>
      <c r="C6692" t="s">
        <v>596</v>
      </c>
      <c r="D6692" t="s">
        <v>1033</v>
      </c>
      <c r="E6692">
        <v>5</v>
      </c>
      <c r="F6692">
        <v>2019</v>
      </c>
      <c r="G6692">
        <v>10</v>
      </c>
      <c r="H6692" t="s">
        <v>1019</v>
      </c>
    </row>
    <row r="6693" spans="1:8" x14ac:dyDescent="0.25">
      <c r="A6693">
        <v>106691</v>
      </c>
      <c r="B6693" s="1">
        <v>46204</v>
      </c>
      <c r="C6693" t="s">
        <v>930</v>
      </c>
      <c r="D6693" t="s">
        <v>1117</v>
      </c>
      <c r="E6693">
        <v>3</v>
      </c>
      <c r="F6693">
        <v>1231</v>
      </c>
      <c r="G6693">
        <v>5</v>
      </c>
      <c r="H6693" t="s">
        <v>1024</v>
      </c>
    </row>
    <row r="6694" spans="1:8" x14ac:dyDescent="0.25">
      <c r="A6694">
        <v>106692</v>
      </c>
      <c r="B6694" s="1">
        <v>46204</v>
      </c>
      <c r="C6694" t="s">
        <v>868</v>
      </c>
      <c r="D6694" t="s">
        <v>1117</v>
      </c>
      <c r="E6694">
        <v>4</v>
      </c>
      <c r="F6694">
        <v>2754</v>
      </c>
      <c r="G6694">
        <v>0</v>
      </c>
      <c r="H6694" t="s">
        <v>1020</v>
      </c>
    </row>
    <row r="6695" spans="1:8" x14ac:dyDescent="0.25">
      <c r="A6695">
        <v>106693</v>
      </c>
      <c r="B6695" s="1">
        <v>46204</v>
      </c>
      <c r="C6695" t="s">
        <v>344</v>
      </c>
      <c r="D6695" t="s">
        <v>1052</v>
      </c>
      <c r="E6695">
        <v>3</v>
      </c>
      <c r="F6695">
        <v>2007</v>
      </c>
      <c r="G6695">
        <v>5</v>
      </c>
      <c r="H6695" t="s">
        <v>1021</v>
      </c>
    </row>
    <row r="6696" spans="1:8" x14ac:dyDescent="0.25">
      <c r="A6696">
        <v>106694</v>
      </c>
      <c r="B6696" s="1">
        <v>46204</v>
      </c>
      <c r="C6696" t="s">
        <v>818</v>
      </c>
      <c r="D6696" t="s">
        <v>1161</v>
      </c>
      <c r="E6696">
        <v>1</v>
      </c>
      <c r="F6696">
        <v>515</v>
      </c>
      <c r="G6696">
        <v>10</v>
      </c>
      <c r="H6696" t="s">
        <v>1023</v>
      </c>
    </row>
    <row r="6697" spans="1:8" x14ac:dyDescent="0.25">
      <c r="A6697">
        <v>106695</v>
      </c>
      <c r="B6697" s="1">
        <v>46204</v>
      </c>
      <c r="C6697" t="s">
        <v>877</v>
      </c>
      <c r="D6697" t="s">
        <v>1135</v>
      </c>
      <c r="E6697">
        <v>2</v>
      </c>
      <c r="F6697">
        <v>2550</v>
      </c>
      <c r="G6697">
        <v>5</v>
      </c>
      <c r="H6697" t="s">
        <v>1021</v>
      </c>
    </row>
    <row r="6698" spans="1:8" x14ac:dyDescent="0.25">
      <c r="A6698">
        <v>106696</v>
      </c>
      <c r="B6698" s="1">
        <v>46204</v>
      </c>
      <c r="C6698" t="s">
        <v>380</v>
      </c>
      <c r="D6698" t="s">
        <v>1034</v>
      </c>
      <c r="E6698">
        <v>1</v>
      </c>
      <c r="F6698">
        <v>861</v>
      </c>
      <c r="G6698">
        <v>5</v>
      </c>
      <c r="H6698" t="s">
        <v>1023</v>
      </c>
    </row>
    <row r="6699" spans="1:8" x14ac:dyDescent="0.25">
      <c r="A6699">
        <v>106697</v>
      </c>
      <c r="B6699" s="1">
        <v>46204</v>
      </c>
      <c r="C6699" t="s">
        <v>573</v>
      </c>
      <c r="D6699" t="s">
        <v>1157</v>
      </c>
      <c r="E6699">
        <v>5</v>
      </c>
      <c r="F6699">
        <v>950</v>
      </c>
      <c r="G6699">
        <v>0</v>
      </c>
      <c r="H6699" t="s">
        <v>1018</v>
      </c>
    </row>
    <row r="6700" spans="1:8" x14ac:dyDescent="0.25">
      <c r="A6700">
        <v>106698</v>
      </c>
      <c r="B6700" s="1">
        <v>46204</v>
      </c>
      <c r="C6700" t="s">
        <v>356</v>
      </c>
      <c r="D6700" t="s">
        <v>1110</v>
      </c>
      <c r="E6700">
        <v>5</v>
      </c>
      <c r="F6700">
        <v>3563</v>
      </c>
      <c r="G6700">
        <v>0</v>
      </c>
      <c r="H6700" t="s">
        <v>1018</v>
      </c>
    </row>
    <row r="6701" spans="1:8" x14ac:dyDescent="0.25">
      <c r="A6701">
        <v>106699</v>
      </c>
      <c r="B6701" s="1">
        <v>46204</v>
      </c>
      <c r="C6701" t="s">
        <v>9</v>
      </c>
      <c r="D6701" t="s">
        <v>1126</v>
      </c>
      <c r="E6701">
        <v>3</v>
      </c>
      <c r="F6701">
        <v>406</v>
      </c>
      <c r="G6701">
        <v>5</v>
      </c>
      <c r="H6701" t="s">
        <v>1020</v>
      </c>
    </row>
    <row r="6702" spans="1:8" x14ac:dyDescent="0.25">
      <c r="A6702">
        <v>106700</v>
      </c>
      <c r="B6702" s="1">
        <v>46204</v>
      </c>
      <c r="C6702" t="s">
        <v>716</v>
      </c>
      <c r="D6702" t="s">
        <v>1059</v>
      </c>
      <c r="E6702">
        <v>2</v>
      </c>
      <c r="F6702">
        <v>683</v>
      </c>
      <c r="G6702">
        <v>5</v>
      </c>
      <c r="H6702" t="s">
        <v>1025</v>
      </c>
    </row>
    <row r="6703" spans="1:8" x14ac:dyDescent="0.25">
      <c r="A6703">
        <v>106701</v>
      </c>
      <c r="B6703" s="1">
        <v>46204</v>
      </c>
      <c r="C6703" t="s">
        <v>323</v>
      </c>
      <c r="D6703" t="s">
        <v>1129</v>
      </c>
      <c r="E6703">
        <v>2</v>
      </c>
      <c r="F6703">
        <v>2162</v>
      </c>
      <c r="G6703">
        <v>0</v>
      </c>
      <c r="H6703" t="s">
        <v>1021</v>
      </c>
    </row>
    <row r="6704" spans="1:8" x14ac:dyDescent="0.25">
      <c r="A6704">
        <v>106702</v>
      </c>
      <c r="B6704" s="1">
        <v>46204</v>
      </c>
      <c r="C6704" t="s">
        <v>425</v>
      </c>
      <c r="D6704" t="s">
        <v>1151</v>
      </c>
      <c r="E6704">
        <v>5</v>
      </c>
      <c r="F6704">
        <v>3367</v>
      </c>
      <c r="G6704">
        <v>10</v>
      </c>
      <c r="H6704" t="s">
        <v>1025</v>
      </c>
    </row>
    <row r="6705" spans="1:8" x14ac:dyDescent="0.25">
      <c r="A6705">
        <v>106703</v>
      </c>
      <c r="B6705" s="1">
        <v>46204</v>
      </c>
      <c r="C6705" t="s">
        <v>493</v>
      </c>
      <c r="D6705" t="s">
        <v>1053</v>
      </c>
      <c r="E6705">
        <v>2</v>
      </c>
      <c r="F6705">
        <v>3054</v>
      </c>
      <c r="G6705">
        <v>10</v>
      </c>
      <c r="H6705" t="s">
        <v>1017</v>
      </c>
    </row>
    <row r="6706" spans="1:8" x14ac:dyDescent="0.25">
      <c r="A6706">
        <v>106704</v>
      </c>
      <c r="B6706" s="1">
        <v>46204</v>
      </c>
      <c r="C6706" t="s">
        <v>427</v>
      </c>
      <c r="D6706" t="s">
        <v>1131</v>
      </c>
      <c r="E6706">
        <v>1</v>
      </c>
      <c r="F6706">
        <v>178</v>
      </c>
      <c r="G6706">
        <v>10</v>
      </c>
      <c r="H6706" t="s">
        <v>1018</v>
      </c>
    </row>
    <row r="6707" spans="1:8" x14ac:dyDescent="0.25">
      <c r="A6707">
        <v>106705</v>
      </c>
      <c r="B6707" s="1">
        <v>46204</v>
      </c>
      <c r="C6707" t="s">
        <v>86</v>
      </c>
      <c r="D6707" t="s">
        <v>1120</v>
      </c>
      <c r="E6707">
        <v>2</v>
      </c>
      <c r="F6707">
        <v>427</v>
      </c>
      <c r="G6707">
        <v>10</v>
      </c>
      <c r="H6707" t="s">
        <v>1021</v>
      </c>
    </row>
    <row r="6708" spans="1:8" x14ac:dyDescent="0.25">
      <c r="A6708">
        <v>106706</v>
      </c>
      <c r="B6708" s="1">
        <v>46204</v>
      </c>
      <c r="C6708" t="s">
        <v>83</v>
      </c>
      <c r="D6708" t="s">
        <v>1039</v>
      </c>
      <c r="E6708">
        <v>2</v>
      </c>
      <c r="F6708">
        <v>4065</v>
      </c>
      <c r="G6708">
        <v>0</v>
      </c>
      <c r="H6708" t="s">
        <v>1020</v>
      </c>
    </row>
    <row r="6709" spans="1:8" x14ac:dyDescent="0.25">
      <c r="A6709">
        <v>106707</v>
      </c>
      <c r="B6709" s="1">
        <v>46204</v>
      </c>
      <c r="C6709" t="s">
        <v>269</v>
      </c>
      <c r="D6709" t="s">
        <v>1043</v>
      </c>
      <c r="E6709">
        <v>4</v>
      </c>
      <c r="F6709">
        <v>4805</v>
      </c>
      <c r="G6709">
        <v>0</v>
      </c>
      <c r="H6709" t="s">
        <v>1023</v>
      </c>
    </row>
    <row r="6710" spans="1:8" x14ac:dyDescent="0.25">
      <c r="A6710">
        <v>106708</v>
      </c>
      <c r="B6710" s="1">
        <v>46204</v>
      </c>
      <c r="C6710" t="s">
        <v>285</v>
      </c>
      <c r="D6710" t="s">
        <v>1174</v>
      </c>
      <c r="E6710">
        <v>2</v>
      </c>
      <c r="F6710">
        <v>3082</v>
      </c>
      <c r="G6710">
        <v>5</v>
      </c>
      <c r="H6710" t="s">
        <v>1016</v>
      </c>
    </row>
    <row r="6711" spans="1:8" x14ac:dyDescent="0.25">
      <c r="A6711">
        <v>106709</v>
      </c>
      <c r="B6711" s="1">
        <v>46204</v>
      </c>
      <c r="C6711" t="s">
        <v>557</v>
      </c>
      <c r="D6711" t="s">
        <v>1144</v>
      </c>
      <c r="E6711">
        <v>2</v>
      </c>
      <c r="F6711">
        <v>3962</v>
      </c>
      <c r="G6711">
        <v>10</v>
      </c>
      <c r="H6711" t="s">
        <v>1024</v>
      </c>
    </row>
    <row r="6712" spans="1:8" x14ac:dyDescent="0.25">
      <c r="A6712">
        <v>106710</v>
      </c>
      <c r="B6712" s="1">
        <v>46204</v>
      </c>
      <c r="C6712" t="s">
        <v>974</v>
      </c>
      <c r="D6712" t="s">
        <v>1112</v>
      </c>
      <c r="E6712">
        <v>3</v>
      </c>
      <c r="F6712">
        <v>3945</v>
      </c>
      <c r="G6712">
        <v>0</v>
      </c>
      <c r="H6712" t="s">
        <v>1019</v>
      </c>
    </row>
    <row r="6713" spans="1:8" x14ac:dyDescent="0.25">
      <c r="A6713">
        <v>106711</v>
      </c>
      <c r="B6713" s="1">
        <v>46204</v>
      </c>
      <c r="C6713" t="s">
        <v>300</v>
      </c>
      <c r="D6713" t="s">
        <v>1070</v>
      </c>
      <c r="E6713">
        <v>1</v>
      </c>
      <c r="F6713">
        <v>2484</v>
      </c>
      <c r="G6713">
        <v>10</v>
      </c>
      <c r="H6713" t="s">
        <v>1023</v>
      </c>
    </row>
    <row r="6714" spans="1:8" x14ac:dyDescent="0.25">
      <c r="A6714">
        <v>106712</v>
      </c>
      <c r="B6714" s="1">
        <v>46204</v>
      </c>
      <c r="C6714" t="s">
        <v>151</v>
      </c>
      <c r="D6714" t="s">
        <v>1151</v>
      </c>
      <c r="E6714">
        <v>1</v>
      </c>
      <c r="F6714">
        <v>2036</v>
      </c>
      <c r="G6714">
        <v>10</v>
      </c>
      <c r="H6714" t="s">
        <v>1018</v>
      </c>
    </row>
    <row r="6715" spans="1:8" x14ac:dyDescent="0.25">
      <c r="A6715">
        <v>106713</v>
      </c>
      <c r="B6715" s="1">
        <v>46204</v>
      </c>
      <c r="C6715" t="s">
        <v>480</v>
      </c>
      <c r="D6715" t="s">
        <v>1166</v>
      </c>
      <c r="E6715">
        <v>4</v>
      </c>
      <c r="F6715">
        <v>207</v>
      </c>
      <c r="G6715">
        <v>0</v>
      </c>
      <c r="H6715" t="s">
        <v>1021</v>
      </c>
    </row>
    <row r="6716" spans="1:8" x14ac:dyDescent="0.25">
      <c r="A6716">
        <v>106714</v>
      </c>
      <c r="B6716" s="1">
        <v>46204</v>
      </c>
      <c r="C6716" t="s">
        <v>427</v>
      </c>
      <c r="D6716" t="s">
        <v>1167</v>
      </c>
      <c r="E6716">
        <v>5</v>
      </c>
      <c r="F6716">
        <v>170</v>
      </c>
      <c r="G6716">
        <v>5</v>
      </c>
      <c r="H6716" t="s">
        <v>1018</v>
      </c>
    </row>
    <row r="6717" spans="1:8" x14ac:dyDescent="0.25">
      <c r="A6717">
        <v>106715</v>
      </c>
      <c r="B6717" s="1">
        <v>46204</v>
      </c>
      <c r="C6717" t="s">
        <v>453</v>
      </c>
      <c r="D6717" t="s">
        <v>1045</v>
      </c>
      <c r="E6717">
        <v>3</v>
      </c>
      <c r="F6717">
        <v>3888</v>
      </c>
      <c r="G6717">
        <v>5</v>
      </c>
      <c r="H6717" t="s">
        <v>1025</v>
      </c>
    </row>
    <row r="6718" spans="1:8" x14ac:dyDescent="0.25">
      <c r="A6718">
        <v>106716</v>
      </c>
      <c r="B6718" s="1">
        <v>46204</v>
      </c>
      <c r="C6718" t="s">
        <v>957</v>
      </c>
      <c r="D6718" t="s">
        <v>1095</v>
      </c>
      <c r="E6718">
        <v>5</v>
      </c>
      <c r="F6718">
        <v>1226</v>
      </c>
      <c r="G6718">
        <v>5</v>
      </c>
      <c r="H6718" t="s">
        <v>1019</v>
      </c>
    </row>
    <row r="6719" spans="1:8" x14ac:dyDescent="0.25">
      <c r="A6719">
        <v>106717</v>
      </c>
      <c r="B6719" s="1">
        <v>46204</v>
      </c>
      <c r="C6719" t="s">
        <v>681</v>
      </c>
      <c r="D6719" t="s">
        <v>1104</v>
      </c>
      <c r="E6719">
        <v>5</v>
      </c>
      <c r="F6719">
        <v>4025</v>
      </c>
      <c r="G6719">
        <v>5</v>
      </c>
      <c r="H6719" t="s">
        <v>1023</v>
      </c>
    </row>
    <row r="6720" spans="1:8" x14ac:dyDescent="0.25">
      <c r="A6720">
        <v>106718</v>
      </c>
      <c r="B6720" s="1">
        <v>46204</v>
      </c>
      <c r="C6720" t="s">
        <v>151</v>
      </c>
      <c r="D6720" t="s">
        <v>1161</v>
      </c>
      <c r="E6720">
        <v>3</v>
      </c>
      <c r="F6720">
        <v>522</v>
      </c>
      <c r="G6720">
        <v>5</v>
      </c>
      <c r="H6720" t="s">
        <v>1018</v>
      </c>
    </row>
    <row r="6721" spans="1:8" x14ac:dyDescent="0.25">
      <c r="A6721">
        <v>106719</v>
      </c>
      <c r="B6721" s="1">
        <v>46204</v>
      </c>
      <c r="C6721" t="s">
        <v>468</v>
      </c>
      <c r="D6721" t="s">
        <v>1108</v>
      </c>
      <c r="E6721">
        <v>5</v>
      </c>
      <c r="F6721">
        <v>4985</v>
      </c>
      <c r="G6721">
        <v>5</v>
      </c>
      <c r="H6721" t="s">
        <v>1021</v>
      </c>
    </row>
    <row r="6722" spans="1:8" x14ac:dyDescent="0.25">
      <c r="A6722">
        <v>106720</v>
      </c>
      <c r="B6722" s="1">
        <v>46204</v>
      </c>
      <c r="C6722" t="s">
        <v>844</v>
      </c>
      <c r="D6722" t="s">
        <v>1175</v>
      </c>
      <c r="E6722">
        <v>4</v>
      </c>
      <c r="F6722">
        <v>4397</v>
      </c>
      <c r="G6722">
        <v>10</v>
      </c>
      <c r="H6722" t="s">
        <v>1019</v>
      </c>
    </row>
    <row r="6723" spans="1:8" x14ac:dyDescent="0.25">
      <c r="A6723">
        <v>106721</v>
      </c>
      <c r="B6723" s="1">
        <v>46204</v>
      </c>
      <c r="C6723" t="s">
        <v>943</v>
      </c>
      <c r="D6723" t="s">
        <v>1119</v>
      </c>
      <c r="E6723">
        <v>4</v>
      </c>
      <c r="F6723">
        <v>3342</v>
      </c>
      <c r="G6723">
        <v>10</v>
      </c>
      <c r="H6723" t="s">
        <v>1024</v>
      </c>
    </row>
    <row r="6724" spans="1:8" x14ac:dyDescent="0.25">
      <c r="A6724">
        <v>106722</v>
      </c>
      <c r="B6724" s="1">
        <v>46204</v>
      </c>
      <c r="C6724" t="s">
        <v>417</v>
      </c>
      <c r="D6724" t="s">
        <v>1072</v>
      </c>
      <c r="E6724">
        <v>3</v>
      </c>
      <c r="F6724">
        <v>4620</v>
      </c>
      <c r="G6724">
        <v>5</v>
      </c>
      <c r="H6724" t="s">
        <v>1021</v>
      </c>
    </row>
    <row r="6725" spans="1:8" x14ac:dyDescent="0.25">
      <c r="A6725">
        <v>106723</v>
      </c>
      <c r="B6725" s="1">
        <v>46204</v>
      </c>
      <c r="C6725" t="s">
        <v>634</v>
      </c>
      <c r="D6725" t="s">
        <v>1158</v>
      </c>
      <c r="E6725">
        <v>2</v>
      </c>
      <c r="F6725">
        <v>845</v>
      </c>
      <c r="G6725">
        <v>10</v>
      </c>
      <c r="H6725" t="s">
        <v>1018</v>
      </c>
    </row>
    <row r="6726" spans="1:8" x14ac:dyDescent="0.25">
      <c r="A6726">
        <v>106724</v>
      </c>
      <c r="B6726" s="1">
        <v>46204</v>
      </c>
      <c r="C6726" t="s">
        <v>360</v>
      </c>
      <c r="D6726" t="s">
        <v>1034</v>
      </c>
      <c r="E6726">
        <v>1</v>
      </c>
      <c r="F6726">
        <v>3803</v>
      </c>
      <c r="G6726">
        <v>5</v>
      </c>
      <c r="H6726" t="s">
        <v>1020</v>
      </c>
    </row>
    <row r="6727" spans="1:8" x14ac:dyDescent="0.25">
      <c r="A6727">
        <v>106725</v>
      </c>
      <c r="B6727" s="1">
        <v>46204</v>
      </c>
      <c r="C6727" t="s">
        <v>934</v>
      </c>
      <c r="D6727" t="s">
        <v>1123</v>
      </c>
      <c r="E6727">
        <v>3</v>
      </c>
      <c r="F6727">
        <v>376</v>
      </c>
      <c r="G6727">
        <v>5</v>
      </c>
      <c r="H6727" t="s">
        <v>1016</v>
      </c>
    </row>
    <row r="6728" spans="1:8" x14ac:dyDescent="0.25">
      <c r="A6728">
        <v>106726</v>
      </c>
      <c r="B6728" s="1">
        <v>46204</v>
      </c>
      <c r="C6728" t="s">
        <v>653</v>
      </c>
      <c r="D6728" t="s">
        <v>1066</v>
      </c>
      <c r="E6728">
        <v>3</v>
      </c>
      <c r="F6728">
        <v>3393</v>
      </c>
      <c r="G6728">
        <v>5</v>
      </c>
      <c r="H6728" t="s">
        <v>1017</v>
      </c>
    </row>
    <row r="6729" spans="1:8" x14ac:dyDescent="0.25">
      <c r="A6729">
        <v>106727</v>
      </c>
      <c r="B6729" s="1">
        <v>46204</v>
      </c>
      <c r="C6729" t="s">
        <v>682</v>
      </c>
      <c r="D6729" t="s">
        <v>1057</v>
      </c>
      <c r="E6729">
        <v>2</v>
      </c>
      <c r="F6729">
        <v>708</v>
      </c>
      <c r="G6729">
        <v>0</v>
      </c>
      <c r="H6729" t="s">
        <v>1023</v>
      </c>
    </row>
    <row r="6730" spans="1:8" x14ac:dyDescent="0.25">
      <c r="A6730">
        <v>106728</v>
      </c>
      <c r="B6730" s="1">
        <v>46204</v>
      </c>
      <c r="C6730" t="s">
        <v>657</v>
      </c>
      <c r="D6730" t="s">
        <v>1041</v>
      </c>
      <c r="E6730">
        <v>3</v>
      </c>
      <c r="F6730">
        <v>2606</v>
      </c>
      <c r="G6730">
        <v>5</v>
      </c>
      <c r="H6730" t="s">
        <v>1023</v>
      </c>
    </row>
    <row r="6731" spans="1:8" x14ac:dyDescent="0.25">
      <c r="A6731">
        <v>106729</v>
      </c>
      <c r="B6731" s="1">
        <v>46204</v>
      </c>
      <c r="C6731" t="s">
        <v>758</v>
      </c>
      <c r="D6731" t="s">
        <v>1173</v>
      </c>
      <c r="E6731">
        <v>4</v>
      </c>
      <c r="F6731">
        <v>3574</v>
      </c>
      <c r="G6731">
        <v>10</v>
      </c>
      <c r="H6731" t="s">
        <v>1018</v>
      </c>
    </row>
    <row r="6732" spans="1:8" x14ac:dyDescent="0.25">
      <c r="A6732">
        <v>106730</v>
      </c>
      <c r="B6732" s="1">
        <v>46204</v>
      </c>
      <c r="C6732" t="s">
        <v>772</v>
      </c>
      <c r="D6732" t="s">
        <v>1143</v>
      </c>
      <c r="E6732">
        <v>1</v>
      </c>
      <c r="F6732">
        <v>4556</v>
      </c>
      <c r="G6732">
        <v>0</v>
      </c>
      <c r="H6732" t="s">
        <v>1021</v>
      </c>
    </row>
    <row r="6733" spans="1:8" x14ac:dyDescent="0.25">
      <c r="A6733">
        <v>106731</v>
      </c>
      <c r="B6733" s="1">
        <v>46204</v>
      </c>
      <c r="C6733" t="s">
        <v>878</v>
      </c>
      <c r="D6733" t="s">
        <v>1163</v>
      </c>
      <c r="E6733">
        <v>5</v>
      </c>
      <c r="F6733">
        <v>3296</v>
      </c>
      <c r="G6733">
        <v>0</v>
      </c>
      <c r="H6733" t="s">
        <v>1022</v>
      </c>
    </row>
    <row r="6734" spans="1:8" x14ac:dyDescent="0.25">
      <c r="A6734">
        <v>106732</v>
      </c>
      <c r="B6734" s="1">
        <v>46204</v>
      </c>
      <c r="C6734" t="s">
        <v>150</v>
      </c>
      <c r="D6734" t="s">
        <v>1158</v>
      </c>
      <c r="E6734">
        <v>2</v>
      </c>
      <c r="F6734">
        <v>4909</v>
      </c>
      <c r="G6734">
        <v>5</v>
      </c>
      <c r="H6734" t="s">
        <v>1023</v>
      </c>
    </row>
    <row r="6735" spans="1:8" x14ac:dyDescent="0.25">
      <c r="A6735">
        <v>106733</v>
      </c>
      <c r="B6735" s="1">
        <v>46204</v>
      </c>
      <c r="C6735" t="s">
        <v>564</v>
      </c>
      <c r="D6735" t="s">
        <v>1031</v>
      </c>
      <c r="E6735">
        <v>1</v>
      </c>
      <c r="F6735">
        <v>3431</v>
      </c>
      <c r="G6735">
        <v>5</v>
      </c>
      <c r="H6735" t="s">
        <v>1018</v>
      </c>
    </row>
    <row r="6736" spans="1:8" x14ac:dyDescent="0.25">
      <c r="A6736">
        <v>106734</v>
      </c>
      <c r="B6736" s="1">
        <v>46204</v>
      </c>
      <c r="C6736" t="s">
        <v>40</v>
      </c>
      <c r="D6736" t="s">
        <v>1040</v>
      </c>
      <c r="E6736">
        <v>4</v>
      </c>
      <c r="F6736">
        <v>998</v>
      </c>
      <c r="G6736">
        <v>5</v>
      </c>
      <c r="H6736" t="s">
        <v>1023</v>
      </c>
    </row>
    <row r="6737" spans="1:8" x14ac:dyDescent="0.25">
      <c r="A6737">
        <v>106735</v>
      </c>
      <c r="B6737" s="1">
        <v>46204</v>
      </c>
      <c r="C6737" t="s">
        <v>385</v>
      </c>
      <c r="D6737" t="s">
        <v>1086</v>
      </c>
      <c r="E6737">
        <v>2</v>
      </c>
      <c r="F6737">
        <v>2083</v>
      </c>
      <c r="G6737">
        <v>10</v>
      </c>
      <c r="H6737" t="s">
        <v>1022</v>
      </c>
    </row>
    <row r="6738" spans="1:8" x14ac:dyDescent="0.25">
      <c r="A6738">
        <v>106736</v>
      </c>
      <c r="B6738" s="1">
        <v>46204</v>
      </c>
      <c r="C6738" t="s">
        <v>586</v>
      </c>
      <c r="D6738" t="s">
        <v>1074</v>
      </c>
      <c r="E6738">
        <v>3</v>
      </c>
      <c r="F6738">
        <v>3377</v>
      </c>
      <c r="G6738">
        <v>0</v>
      </c>
      <c r="H6738" t="s">
        <v>1019</v>
      </c>
    </row>
    <row r="6739" spans="1:8" x14ac:dyDescent="0.25">
      <c r="A6739">
        <v>106737</v>
      </c>
      <c r="B6739" s="1">
        <v>46204</v>
      </c>
      <c r="C6739" t="s">
        <v>68</v>
      </c>
      <c r="D6739" t="s">
        <v>1093</v>
      </c>
      <c r="E6739">
        <v>5</v>
      </c>
      <c r="F6739">
        <v>4362</v>
      </c>
      <c r="G6739">
        <v>5</v>
      </c>
      <c r="H6739" t="s">
        <v>1019</v>
      </c>
    </row>
    <row r="6740" spans="1:8" x14ac:dyDescent="0.25">
      <c r="A6740">
        <v>106738</v>
      </c>
      <c r="B6740" s="1">
        <v>46204</v>
      </c>
      <c r="C6740" t="s">
        <v>207</v>
      </c>
      <c r="D6740" t="s">
        <v>1094</v>
      </c>
      <c r="E6740">
        <v>2</v>
      </c>
      <c r="F6740">
        <v>587</v>
      </c>
      <c r="G6740">
        <v>5</v>
      </c>
      <c r="H6740" t="s">
        <v>1017</v>
      </c>
    </row>
    <row r="6741" spans="1:8" x14ac:dyDescent="0.25">
      <c r="A6741">
        <v>106739</v>
      </c>
      <c r="B6741" s="1">
        <v>46204</v>
      </c>
      <c r="C6741" t="s">
        <v>702</v>
      </c>
      <c r="D6741" t="s">
        <v>1137</v>
      </c>
      <c r="E6741">
        <v>4</v>
      </c>
      <c r="F6741">
        <v>2095</v>
      </c>
      <c r="G6741">
        <v>0</v>
      </c>
      <c r="H6741" t="s">
        <v>1018</v>
      </c>
    </row>
    <row r="6742" spans="1:8" x14ac:dyDescent="0.25">
      <c r="A6742">
        <v>106740</v>
      </c>
      <c r="B6742" s="1">
        <v>46204</v>
      </c>
      <c r="C6742" t="s">
        <v>759</v>
      </c>
      <c r="D6742" t="s">
        <v>1111</v>
      </c>
      <c r="E6742">
        <v>2</v>
      </c>
      <c r="F6742">
        <v>4414</v>
      </c>
      <c r="G6742">
        <v>10</v>
      </c>
      <c r="H6742" t="s">
        <v>1020</v>
      </c>
    </row>
    <row r="6743" spans="1:8" x14ac:dyDescent="0.25">
      <c r="A6743">
        <v>106741</v>
      </c>
      <c r="B6743" s="1">
        <v>46204</v>
      </c>
      <c r="C6743" t="s">
        <v>231</v>
      </c>
      <c r="D6743" t="s">
        <v>1138</v>
      </c>
      <c r="E6743">
        <v>3</v>
      </c>
      <c r="F6743">
        <v>1271</v>
      </c>
      <c r="G6743">
        <v>0</v>
      </c>
      <c r="H6743" t="s">
        <v>1019</v>
      </c>
    </row>
    <row r="6744" spans="1:8" x14ac:dyDescent="0.25">
      <c r="A6744">
        <v>106742</v>
      </c>
      <c r="B6744" s="1">
        <v>46204</v>
      </c>
      <c r="C6744" t="s">
        <v>84</v>
      </c>
      <c r="D6744" t="s">
        <v>1097</v>
      </c>
      <c r="E6744">
        <v>3</v>
      </c>
      <c r="F6744">
        <v>4029</v>
      </c>
      <c r="G6744">
        <v>5</v>
      </c>
      <c r="H6744" t="s">
        <v>1020</v>
      </c>
    </row>
    <row r="6745" spans="1:8" x14ac:dyDescent="0.25">
      <c r="A6745">
        <v>106743</v>
      </c>
      <c r="B6745" s="1">
        <v>46204</v>
      </c>
      <c r="C6745" t="s">
        <v>733</v>
      </c>
      <c r="D6745" t="s">
        <v>1038</v>
      </c>
      <c r="E6745">
        <v>2</v>
      </c>
      <c r="F6745">
        <v>3124</v>
      </c>
      <c r="G6745">
        <v>10</v>
      </c>
      <c r="H6745" t="s">
        <v>1025</v>
      </c>
    </row>
    <row r="6746" spans="1:8" x14ac:dyDescent="0.25">
      <c r="A6746">
        <v>106744</v>
      </c>
      <c r="B6746" s="1">
        <v>46204</v>
      </c>
      <c r="C6746" t="s">
        <v>737</v>
      </c>
      <c r="D6746" t="s">
        <v>1044</v>
      </c>
      <c r="E6746">
        <v>2</v>
      </c>
      <c r="F6746">
        <v>441</v>
      </c>
      <c r="G6746">
        <v>5</v>
      </c>
      <c r="H6746" t="s">
        <v>1019</v>
      </c>
    </row>
    <row r="6747" spans="1:8" x14ac:dyDescent="0.25">
      <c r="A6747">
        <v>106745</v>
      </c>
      <c r="B6747" s="1">
        <v>46204</v>
      </c>
      <c r="C6747" t="s">
        <v>479</v>
      </c>
      <c r="D6747" t="s">
        <v>1177</v>
      </c>
      <c r="E6747">
        <v>2</v>
      </c>
      <c r="F6747">
        <v>1632</v>
      </c>
      <c r="G6747">
        <v>5</v>
      </c>
      <c r="H6747" t="s">
        <v>1017</v>
      </c>
    </row>
    <row r="6748" spans="1:8" x14ac:dyDescent="0.25">
      <c r="A6748">
        <v>106746</v>
      </c>
      <c r="B6748" s="1">
        <v>46204</v>
      </c>
      <c r="C6748" t="s">
        <v>416</v>
      </c>
      <c r="D6748" t="s">
        <v>1119</v>
      </c>
      <c r="E6748">
        <v>3</v>
      </c>
      <c r="F6748">
        <v>2625</v>
      </c>
      <c r="G6748">
        <v>5</v>
      </c>
      <c r="H6748" t="s">
        <v>1023</v>
      </c>
    </row>
    <row r="6749" spans="1:8" x14ac:dyDescent="0.25">
      <c r="A6749">
        <v>106747</v>
      </c>
      <c r="B6749" s="1">
        <v>46204</v>
      </c>
      <c r="C6749" t="s">
        <v>451</v>
      </c>
      <c r="D6749" t="s">
        <v>1090</v>
      </c>
      <c r="E6749">
        <v>5</v>
      </c>
      <c r="F6749">
        <v>4244</v>
      </c>
      <c r="G6749">
        <v>5</v>
      </c>
      <c r="H6749" t="s">
        <v>1021</v>
      </c>
    </row>
    <row r="6750" spans="1:8" x14ac:dyDescent="0.25">
      <c r="A6750">
        <v>106748</v>
      </c>
      <c r="B6750" s="1">
        <v>46204</v>
      </c>
      <c r="C6750" t="s">
        <v>426</v>
      </c>
      <c r="D6750" t="s">
        <v>1035</v>
      </c>
      <c r="E6750">
        <v>3</v>
      </c>
      <c r="F6750">
        <v>4074</v>
      </c>
      <c r="G6750">
        <v>0</v>
      </c>
      <c r="H6750" t="s">
        <v>1025</v>
      </c>
    </row>
    <row r="6751" spans="1:8" x14ac:dyDescent="0.25">
      <c r="A6751">
        <v>106749</v>
      </c>
      <c r="B6751" s="1">
        <v>46204</v>
      </c>
      <c r="C6751" t="s">
        <v>210</v>
      </c>
      <c r="D6751" t="s">
        <v>1083</v>
      </c>
      <c r="E6751">
        <v>2</v>
      </c>
      <c r="F6751">
        <v>4839</v>
      </c>
      <c r="G6751">
        <v>0</v>
      </c>
      <c r="H6751" t="s">
        <v>1024</v>
      </c>
    </row>
    <row r="6752" spans="1:8" x14ac:dyDescent="0.25">
      <c r="A6752">
        <v>106750</v>
      </c>
      <c r="B6752" s="1">
        <v>46204</v>
      </c>
      <c r="C6752" t="s">
        <v>559</v>
      </c>
      <c r="D6752" t="s">
        <v>1167</v>
      </c>
      <c r="E6752">
        <v>3</v>
      </c>
      <c r="F6752">
        <v>54</v>
      </c>
      <c r="G6752">
        <v>0</v>
      </c>
      <c r="H6752" t="s">
        <v>1023</v>
      </c>
    </row>
    <row r="6753" spans="1:8" x14ac:dyDescent="0.25">
      <c r="A6753">
        <v>106751</v>
      </c>
      <c r="B6753" s="1">
        <v>46204</v>
      </c>
      <c r="C6753" t="s">
        <v>387</v>
      </c>
      <c r="D6753" t="s">
        <v>1134</v>
      </c>
      <c r="E6753">
        <v>3</v>
      </c>
      <c r="F6753">
        <v>4761</v>
      </c>
      <c r="G6753">
        <v>5</v>
      </c>
      <c r="H6753" t="s">
        <v>1023</v>
      </c>
    </row>
    <row r="6754" spans="1:8" x14ac:dyDescent="0.25">
      <c r="A6754">
        <v>106752</v>
      </c>
      <c r="B6754" s="1">
        <v>46204</v>
      </c>
      <c r="C6754" t="s">
        <v>757</v>
      </c>
      <c r="D6754" t="s">
        <v>1106</v>
      </c>
      <c r="E6754">
        <v>1</v>
      </c>
      <c r="F6754">
        <v>4664</v>
      </c>
      <c r="G6754">
        <v>10</v>
      </c>
      <c r="H6754" t="s">
        <v>1017</v>
      </c>
    </row>
    <row r="6755" spans="1:8" x14ac:dyDescent="0.25">
      <c r="A6755">
        <v>106753</v>
      </c>
      <c r="B6755" s="1">
        <v>46204</v>
      </c>
      <c r="C6755" t="s">
        <v>530</v>
      </c>
      <c r="D6755" t="s">
        <v>1168</v>
      </c>
      <c r="E6755">
        <v>4</v>
      </c>
      <c r="F6755">
        <v>3437</v>
      </c>
      <c r="G6755">
        <v>0</v>
      </c>
      <c r="H6755" t="s">
        <v>1016</v>
      </c>
    </row>
    <row r="6756" spans="1:8" x14ac:dyDescent="0.25">
      <c r="A6756">
        <v>106754</v>
      </c>
      <c r="B6756" s="1">
        <v>46204</v>
      </c>
      <c r="C6756" t="s">
        <v>502</v>
      </c>
      <c r="D6756" t="s">
        <v>1037</v>
      </c>
      <c r="E6756">
        <v>2</v>
      </c>
      <c r="F6756">
        <v>1625</v>
      </c>
      <c r="G6756">
        <v>0</v>
      </c>
      <c r="H6756" t="s">
        <v>1024</v>
      </c>
    </row>
    <row r="6757" spans="1:8" x14ac:dyDescent="0.25">
      <c r="A6757">
        <v>106755</v>
      </c>
      <c r="B6757" s="1">
        <v>46204</v>
      </c>
      <c r="C6757" t="s">
        <v>354</v>
      </c>
      <c r="D6757" t="s">
        <v>1045</v>
      </c>
      <c r="E6757">
        <v>2</v>
      </c>
      <c r="F6757">
        <v>4575</v>
      </c>
      <c r="G6757">
        <v>5</v>
      </c>
      <c r="H6757" t="s">
        <v>1017</v>
      </c>
    </row>
    <row r="6758" spans="1:8" x14ac:dyDescent="0.25">
      <c r="A6758">
        <v>106756</v>
      </c>
      <c r="B6758" s="1">
        <v>46204</v>
      </c>
      <c r="C6758" t="s">
        <v>754</v>
      </c>
      <c r="D6758" t="s">
        <v>1122</v>
      </c>
      <c r="E6758">
        <v>2</v>
      </c>
      <c r="F6758">
        <v>3070</v>
      </c>
      <c r="G6758">
        <v>5</v>
      </c>
      <c r="H6758" t="s">
        <v>1023</v>
      </c>
    </row>
    <row r="6759" spans="1:8" x14ac:dyDescent="0.25">
      <c r="A6759">
        <v>106757</v>
      </c>
      <c r="B6759" s="1">
        <v>46204</v>
      </c>
      <c r="C6759" t="s">
        <v>871</v>
      </c>
      <c r="D6759" t="s">
        <v>1165</v>
      </c>
      <c r="E6759">
        <v>5</v>
      </c>
      <c r="F6759">
        <v>2070</v>
      </c>
      <c r="G6759">
        <v>5</v>
      </c>
      <c r="H6759" t="s">
        <v>1024</v>
      </c>
    </row>
    <row r="6760" spans="1:8" x14ac:dyDescent="0.25">
      <c r="A6760">
        <v>106758</v>
      </c>
      <c r="B6760" s="1">
        <v>46204</v>
      </c>
      <c r="C6760" t="s">
        <v>682</v>
      </c>
      <c r="D6760" t="s">
        <v>1036</v>
      </c>
      <c r="E6760">
        <v>3</v>
      </c>
      <c r="F6760">
        <v>975</v>
      </c>
      <c r="G6760">
        <v>0</v>
      </c>
      <c r="H6760" t="s">
        <v>1016</v>
      </c>
    </row>
    <row r="6761" spans="1:8" x14ac:dyDescent="0.25">
      <c r="A6761">
        <v>106759</v>
      </c>
      <c r="B6761" s="1">
        <v>46204</v>
      </c>
      <c r="C6761" t="s">
        <v>841</v>
      </c>
      <c r="D6761" t="s">
        <v>1031</v>
      </c>
      <c r="E6761">
        <v>5</v>
      </c>
      <c r="F6761">
        <v>3378</v>
      </c>
      <c r="G6761">
        <v>5</v>
      </c>
      <c r="H6761" t="s">
        <v>1025</v>
      </c>
    </row>
    <row r="6762" spans="1:8" x14ac:dyDescent="0.25">
      <c r="A6762">
        <v>106760</v>
      </c>
      <c r="B6762" s="1">
        <v>46204</v>
      </c>
      <c r="C6762" t="s">
        <v>485</v>
      </c>
      <c r="D6762" t="s">
        <v>1033</v>
      </c>
      <c r="E6762">
        <v>1</v>
      </c>
      <c r="F6762">
        <v>3812</v>
      </c>
      <c r="G6762">
        <v>0</v>
      </c>
      <c r="H6762" t="s">
        <v>1023</v>
      </c>
    </row>
    <row r="6763" spans="1:8" x14ac:dyDescent="0.25">
      <c r="A6763">
        <v>106761</v>
      </c>
      <c r="B6763" s="1">
        <v>46204</v>
      </c>
      <c r="C6763" t="s">
        <v>597</v>
      </c>
      <c r="D6763" t="s">
        <v>1137</v>
      </c>
      <c r="E6763">
        <v>3</v>
      </c>
      <c r="F6763">
        <v>316</v>
      </c>
      <c r="G6763">
        <v>0</v>
      </c>
      <c r="H6763" t="s">
        <v>1019</v>
      </c>
    </row>
    <row r="6764" spans="1:8" x14ac:dyDescent="0.25">
      <c r="A6764">
        <v>106762</v>
      </c>
      <c r="B6764" s="1">
        <v>46204</v>
      </c>
      <c r="C6764" t="s">
        <v>524</v>
      </c>
      <c r="D6764" t="s">
        <v>1073</v>
      </c>
      <c r="E6764">
        <v>5</v>
      </c>
      <c r="F6764">
        <v>2275</v>
      </c>
      <c r="G6764">
        <v>0</v>
      </c>
      <c r="H6764" t="s">
        <v>1018</v>
      </c>
    </row>
    <row r="6765" spans="1:8" x14ac:dyDescent="0.25">
      <c r="A6765">
        <v>106763</v>
      </c>
      <c r="B6765" s="1">
        <v>46204</v>
      </c>
      <c r="C6765" t="s">
        <v>1002</v>
      </c>
      <c r="D6765" t="s">
        <v>1045</v>
      </c>
      <c r="E6765">
        <v>4</v>
      </c>
      <c r="F6765">
        <v>2738</v>
      </c>
      <c r="G6765">
        <v>5</v>
      </c>
      <c r="H6765" t="s">
        <v>1018</v>
      </c>
    </row>
    <row r="6766" spans="1:8" x14ac:dyDescent="0.25">
      <c r="A6766">
        <v>106764</v>
      </c>
      <c r="B6766" s="1">
        <v>46204</v>
      </c>
      <c r="C6766" t="s">
        <v>388</v>
      </c>
      <c r="D6766" t="s">
        <v>1147</v>
      </c>
      <c r="E6766">
        <v>2</v>
      </c>
      <c r="F6766">
        <v>154</v>
      </c>
      <c r="G6766">
        <v>10</v>
      </c>
      <c r="H6766" t="s">
        <v>1018</v>
      </c>
    </row>
    <row r="6767" spans="1:8" x14ac:dyDescent="0.25">
      <c r="A6767">
        <v>106765</v>
      </c>
      <c r="B6767" s="1">
        <v>46204</v>
      </c>
      <c r="C6767" t="s">
        <v>159</v>
      </c>
      <c r="D6767" t="s">
        <v>1137</v>
      </c>
      <c r="E6767">
        <v>4</v>
      </c>
      <c r="F6767">
        <v>2329</v>
      </c>
      <c r="G6767">
        <v>10</v>
      </c>
      <c r="H6767" t="s">
        <v>1019</v>
      </c>
    </row>
    <row r="6768" spans="1:8" x14ac:dyDescent="0.25">
      <c r="A6768">
        <v>106766</v>
      </c>
      <c r="B6768" s="1">
        <v>46204</v>
      </c>
      <c r="C6768" t="s">
        <v>416</v>
      </c>
      <c r="D6768" t="s">
        <v>1098</v>
      </c>
      <c r="E6768">
        <v>5</v>
      </c>
      <c r="F6768">
        <v>3262</v>
      </c>
      <c r="G6768">
        <v>5</v>
      </c>
      <c r="H6768" t="s">
        <v>1021</v>
      </c>
    </row>
    <row r="6769" spans="1:8" x14ac:dyDescent="0.25">
      <c r="A6769">
        <v>106767</v>
      </c>
      <c r="B6769" s="1">
        <v>46204</v>
      </c>
      <c r="C6769" t="s">
        <v>231</v>
      </c>
      <c r="D6769" t="s">
        <v>1120</v>
      </c>
      <c r="E6769">
        <v>2</v>
      </c>
      <c r="F6769">
        <v>3695</v>
      </c>
      <c r="G6769">
        <v>5</v>
      </c>
      <c r="H6769" t="s">
        <v>1017</v>
      </c>
    </row>
    <row r="6770" spans="1:8" x14ac:dyDescent="0.25">
      <c r="A6770">
        <v>106768</v>
      </c>
      <c r="B6770" s="1">
        <v>46204</v>
      </c>
      <c r="C6770" t="s">
        <v>238</v>
      </c>
      <c r="D6770" t="s">
        <v>1126</v>
      </c>
      <c r="E6770">
        <v>1</v>
      </c>
      <c r="F6770">
        <v>2194</v>
      </c>
      <c r="G6770">
        <v>5</v>
      </c>
      <c r="H6770" t="s">
        <v>1021</v>
      </c>
    </row>
    <row r="6771" spans="1:8" x14ac:dyDescent="0.25">
      <c r="A6771">
        <v>106769</v>
      </c>
      <c r="B6771" s="1">
        <v>46204</v>
      </c>
      <c r="C6771" t="s">
        <v>307</v>
      </c>
      <c r="D6771" t="s">
        <v>1138</v>
      </c>
      <c r="E6771">
        <v>2</v>
      </c>
      <c r="F6771">
        <v>1109</v>
      </c>
      <c r="G6771">
        <v>10</v>
      </c>
      <c r="H6771" t="s">
        <v>1022</v>
      </c>
    </row>
    <row r="6772" spans="1:8" x14ac:dyDescent="0.25">
      <c r="A6772">
        <v>106770</v>
      </c>
      <c r="B6772" s="1">
        <v>46204</v>
      </c>
      <c r="C6772" t="s">
        <v>220</v>
      </c>
      <c r="D6772" t="s">
        <v>1068</v>
      </c>
      <c r="E6772">
        <v>3</v>
      </c>
      <c r="F6772">
        <v>677</v>
      </c>
      <c r="G6772">
        <v>10</v>
      </c>
      <c r="H6772" t="s">
        <v>1019</v>
      </c>
    </row>
    <row r="6773" spans="1:8" x14ac:dyDescent="0.25">
      <c r="A6773">
        <v>106771</v>
      </c>
      <c r="B6773" s="1">
        <v>46204</v>
      </c>
      <c r="C6773" t="s">
        <v>100</v>
      </c>
      <c r="D6773" t="s">
        <v>1162</v>
      </c>
      <c r="E6773">
        <v>1</v>
      </c>
      <c r="F6773">
        <v>4299</v>
      </c>
      <c r="G6773">
        <v>5</v>
      </c>
      <c r="H6773" t="s">
        <v>1019</v>
      </c>
    </row>
    <row r="6774" spans="1:8" x14ac:dyDescent="0.25">
      <c r="A6774">
        <v>106772</v>
      </c>
      <c r="B6774" s="1">
        <v>46204</v>
      </c>
      <c r="C6774" t="s">
        <v>226</v>
      </c>
      <c r="D6774" t="s">
        <v>1084</v>
      </c>
      <c r="E6774">
        <v>1</v>
      </c>
      <c r="F6774">
        <v>3062</v>
      </c>
      <c r="G6774">
        <v>5</v>
      </c>
      <c r="H6774" t="s">
        <v>1025</v>
      </c>
    </row>
    <row r="6775" spans="1:8" x14ac:dyDescent="0.25">
      <c r="A6775">
        <v>106773</v>
      </c>
      <c r="B6775" s="1">
        <v>46204</v>
      </c>
      <c r="C6775" t="s">
        <v>110</v>
      </c>
      <c r="D6775" t="s">
        <v>1149</v>
      </c>
      <c r="E6775">
        <v>3</v>
      </c>
      <c r="F6775">
        <v>1584</v>
      </c>
      <c r="G6775">
        <v>10</v>
      </c>
      <c r="H6775" t="s">
        <v>1023</v>
      </c>
    </row>
    <row r="6776" spans="1:8" x14ac:dyDescent="0.25">
      <c r="A6776">
        <v>106774</v>
      </c>
      <c r="B6776" s="1">
        <v>46204</v>
      </c>
      <c r="C6776" t="s">
        <v>912</v>
      </c>
      <c r="D6776" t="s">
        <v>1099</v>
      </c>
      <c r="E6776">
        <v>1</v>
      </c>
      <c r="F6776">
        <v>2326</v>
      </c>
      <c r="G6776">
        <v>5</v>
      </c>
      <c r="H6776" t="s">
        <v>1021</v>
      </c>
    </row>
    <row r="6777" spans="1:8" x14ac:dyDescent="0.25">
      <c r="A6777">
        <v>106775</v>
      </c>
      <c r="B6777" s="1">
        <v>46204</v>
      </c>
      <c r="C6777" t="s">
        <v>535</v>
      </c>
      <c r="D6777" t="s">
        <v>1064</v>
      </c>
      <c r="E6777">
        <v>3</v>
      </c>
      <c r="F6777">
        <v>2257</v>
      </c>
      <c r="G6777">
        <v>10</v>
      </c>
      <c r="H6777" t="s">
        <v>1025</v>
      </c>
    </row>
    <row r="6778" spans="1:8" x14ac:dyDescent="0.25">
      <c r="A6778">
        <v>106776</v>
      </c>
      <c r="B6778" s="1">
        <v>46204</v>
      </c>
      <c r="C6778" t="s">
        <v>251</v>
      </c>
      <c r="D6778" t="s">
        <v>1050</v>
      </c>
      <c r="E6778">
        <v>5</v>
      </c>
      <c r="F6778">
        <v>889</v>
      </c>
      <c r="G6778">
        <v>5</v>
      </c>
      <c r="H6778" t="s">
        <v>1018</v>
      </c>
    </row>
    <row r="6779" spans="1:8" x14ac:dyDescent="0.25">
      <c r="A6779">
        <v>106777</v>
      </c>
      <c r="B6779" s="1">
        <v>46204</v>
      </c>
      <c r="C6779" t="s">
        <v>976</v>
      </c>
      <c r="D6779" t="s">
        <v>1084</v>
      </c>
      <c r="E6779">
        <v>4</v>
      </c>
      <c r="F6779">
        <v>2676</v>
      </c>
      <c r="G6779">
        <v>10</v>
      </c>
      <c r="H6779" t="s">
        <v>1025</v>
      </c>
    </row>
    <row r="6780" spans="1:8" x14ac:dyDescent="0.25">
      <c r="A6780">
        <v>106778</v>
      </c>
      <c r="B6780" s="1">
        <v>46204</v>
      </c>
      <c r="C6780" t="s">
        <v>156</v>
      </c>
      <c r="D6780" t="s">
        <v>1111</v>
      </c>
      <c r="E6780">
        <v>1</v>
      </c>
      <c r="F6780">
        <v>1064</v>
      </c>
      <c r="G6780">
        <v>5</v>
      </c>
      <c r="H6780" t="s">
        <v>1018</v>
      </c>
    </row>
    <row r="6781" spans="1:8" x14ac:dyDescent="0.25">
      <c r="A6781">
        <v>106779</v>
      </c>
      <c r="B6781" s="1">
        <v>46204</v>
      </c>
      <c r="C6781" t="s">
        <v>459</v>
      </c>
      <c r="D6781" t="s">
        <v>1029</v>
      </c>
      <c r="E6781">
        <v>4</v>
      </c>
      <c r="F6781">
        <v>4375</v>
      </c>
      <c r="G6781">
        <v>0</v>
      </c>
      <c r="H6781" t="s">
        <v>1024</v>
      </c>
    </row>
    <row r="6782" spans="1:8" x14ac:dyDescent="0.25">
      <c r="A6782">
        <v>106780</v>
      </c>
      <c r="B6782" s="1">
        <v>46204</v>
      </c>
      <c r="C6782" t="s">
        <v>497</v>
      </c>
      <c r="D6782" t="s">
        <v>1115</v>
      </c>
      <c r="E6782">
        <v>1</v>
      </c>
      <c r="F6782">
        <v>756</v>
      </c>
      <c r="G6782">
        <v>0</v>
      </c>
      <c r="H6782" t="s">
        <v>1020</v>
      </c>
    </row>
    <row r="6783" spans="1:8" x14ac:dyDescent="0.25">
      <c r="A6783">
        <v>106781</v>
      </c>
      <c r="B6783" s="1">
        <v>46204</v>
      </c>
      <c r="C6783" t="s">
        <v>358</v>
      </c>
      <c r="D6783" t="s">
        <v>1150</v>
      </c>
      <c r="E6783">
        <v>3</v>
      </c>
      <c r="F6783">
        <v>4817</v>
      </c>
      <c r="G6783">
        <v>10</v>
      </c>
      <c r="H6783" t="s">
        <v>1022</v>
      </c>
    </row>
    <row r="6784" spans="1:8" x14ac:dyDescent="0.25">
      <c r="A6784">
        <v>106782</v>
      </c>
      <c r="B6784" s="1">
        <v>46204</v>
      </c>
      <c r="C6784" t="s">
        <v>934</v>
      </c>
      <c r="D6784" t="s">
        <v>1074</v>
      </c>
      <c r="E6784">
        <v>3</v>
      </c>
      <c r="F6784">
        <v>2109</v>
      </c>
      <c r="G6784">
        <v>5</v>
      </c>
      <c r="H6784" t="s">
        <v>1022</v>
      </c>
    </row>
    <row r="6785" spans="1:8" x14ac:dyDescent="0.25">
      <c r="A6785">
        <v>106783</v>
      </c>
      <c r="B6785" s="1">
        <v>46204</v>
      </c>
      <c r="C6785" t="s">
        <v>749</v>
      </c>
      <c r="D6785" t="s">
        <v>1131</v>
      </c>
      <c r="E6785">
        <v>1</v>
      </c>
      <c r="F6785">
        <v>4902</v>
      </c>
      <c r="G6785">
        <v>5</v>
      </c>
      <c r="H6785" t="s">
        <v>1024</v>
      </c>
    </row>
    <row r="6786" spans="1:8" x14ac:dyDescent="0.25">
      <c r="A6786">
        <v>106784</v>
      </c>
      <c r="B6786" s="1">
        <v>46204</v>
      </c>
      <c r="C6786" t="s">
        <v>882</v>
      </c>
      <c r="D6786" t="s">
        <v>1133</v>
      </c>
      <c r="E6786">
        <v>1</v>
      </c>
      <c r="F6786">
        <v>1805</v>
      </c>
      <c r="G6786">
        <v>10</v>
      </c>
      <c r="H6786" t="s">
        <v>1024</v>
      </c>
    </row>
    <row r="6787" spans="1:8" x14ac:dyDescent="0.25">
      <c r="A6787">
        <v>106785</v>
      </c>
      <c r="B6787" s="1">
        <v>46204</v>
      </c>
      <c r="C6787" t="s">
        <v>843</v>
      </c>
      <c r="D6787" t="s">
        <v>1160</v>
      </c>
      <c r="E6787">
        <v>1</v>
      </c>
      <c r="F6787">
        <v>917</v>
      </c>
      <c r="G6787">
        <v>0</v>
      </c>
      <c r="H6787" t="s">
        <v>1019</v>
      </c>
    </row>
    <row r="6788" spans="1:8" x14ac:dyDescent="0.25">
      <c r="A6788">
        <v>106786</v>
      </c>
      <c r="B6788" s="1">
        <v>46204</v>
      </c>
      <c r="C6788" t="s">
        <v>556</v>
      </c>
      <c r="D6788" t="s">
        <v>1141</v>
      </c>
      <c r="E6788">
        <v>5</v>
      </c>
      <c r="F6788">
        <v>2128</v>
      </c>
      <c r="G6788">
        <v>0</v>
      </c>
      <c r="H6788" t="s">
        <v>1024</v>
      </c>
    </row>
    <row r="6789" spans="1:8" x14ac:dyDescent="0.25">
      <c r="A6789">
        <v>106787</v>
      </c>
      <c r="B6789" s="1">
        <v>46204</v>
      </c>
      <c r="C6789" t="s">
        <v>903</v>
      </c>
      <c r="D6789" t="s">
        <v>1163</v>
      </c>
      <c r="E6789">
        <v>1</v>
      </c>
      <c r="F6789">
        <v>2338</v>
      </c>
      <c r="G6789">
        <v>5</v>
      </c>
      <c r="H6789" t="s">
        <v>1024</v>
      </c>
    </row>
    <row r="6790" spans="1:8" x14ac:dyDescent="0.25">
      <c r="A6790">
        <v>106788</v>
      </c>
      <c r="B6790" s="1">
        <v>46204</v>
      </c>
      <c r="C6790" t="s">
        <v>518</v>
      </c>
      <c r="D6790" t="s">
        <v>1109</v>
      </c>
      <c r="E6790">
        <v>5</v>
      </c>
      <c r="F6790">
        <v>4933</v>
      </c>
      <c r="G6790">
        <v>10</v>
      </c>
      <c r="H6790" t="s">
        <v>1025</v>
      </c>
    </row>
    <row r="6791" spans="1:8" x14ac:dyDescent="0.25">
      <c r="A6791">
        <v>106789</v>
      </c>
      <c r="B6791" s="1">
        <v>46204</v>
      </c>
      <c r="C6791" t="s">
        <v>931</v>
      </c>
      <c r="D6791" t="s">
        <v>1146</v>
      </c>
      <c r="E6791">
        <v>3</v>
      </c>
      <c r="F6791">
        <v>313</v>
      </c>
      <c r="G6791">
        <v>10</v>
      </c>
      <c r="H6791" t="s">
        <v>1023</v>
      </c>
    </row>
    <row r="6792" spans="1:8" x14ac:dyDescent="0.25">
      <c r="A6792">
        <v>106790</v>
      </c>
      <c r="B6792" s="1">
        <v>46204</v>
      </c>
      <c r="C6792" t="s">
        <v>699</v>
      </c>
      <c r="D6792" t="s">
        <v>1135</v>
      </c>
      <c r="E6792">
        <v>2</v>
      </c>
      <c r="F6792">
        <v>4555</v>
      </c>
      <c r="G6792">
        <v>5</v>
      </c>
      <c r="H6792" t="s">
        <v>1020</v>
      </c>
    </row>
    <row r="6793" spans="1:8" x14ac:dyDescent="0.25">
      <c r="A6793">
        <v>106791</v>
      </c>
      <c r="B6793" s="1">
        <v>46204</v>
      </c>
      <c r="C6793" t="s">
        <v>458</v>
      </c>
      <c r="D6793" t="s">
        <v>1101</v>
      </c>
      <c r="E6793">
        <v>1</v>
      </c>
      <c r="F6793">
        <v>2087</v>
      </c>
      <c r="G6793">
        <v>10</v>
      </c>
      <c r="H6793" t="s">
        <v>1021</v>
      </c>
    </row>
    <row r="6794" spans="1:8" x14ac:dyDescent="0.25">
      <c r="A6794">
        <v>106792</v>
      </c>
      <c r="B6794" s="1">
        <v>46204</v>
      </c>
      <c r="C6794" t="s">
        <v>726</v>
      </c>
      <c r="D6794" t="s">
        <v>1093</v>
      </c>
      <c r="E6794">
        <v>1</v>
      </c>
      <c r="F6794">
        <v>1004</v>
      </c>
      <c r="G6794">
        <v>0</v>
      </c>
      <c r="H6794" t="s">
        <v>1024</v>
      </c>
    </row>
    <row r="6795" spans="1:8" x14ac:dyDescent="0.25">
      <c r="A6795">
        <v>106793</v>
      </c>
      <c r="B6795" s="1">
        <v>46204</v>
      </c>
      <c r="C6795" t="s">
        <v>41</v>
      </c>
      <c r="D6795" t="s">
        <v>1130</v>
      </c>
      <c r="E6795">
        <v>4</v>
      </c>
      <c r="F6795">
        <v>2374</v>
      </c>
      <c r="G6795">
        <v>5</v>
      </c>
      <c r="H6795" t="s">
        <v>1022</v>
      </c>
    </row>
    <row r="6796" spans="1:8" x14ac:dyDescent="0.25">
      <c r="A6796">
        <v>106794</v>
      </c>
      <c r="B6796" s="1">
        <v>46204</v>
      </c>
      <c r="C6796" t="s">
        <v>924</v>
      </c>
      <c r="D6796" t="s">
        <v>1083</v>
      </c>
      <c r="E6796">
        <v>2</v>
      </c>
      <c r="F6796">
        <v>583</v>
      </c>
      <c r="G6796">
        <v>10</v>
      </c>
      <c r="H6796" t="s">
        <v>1016</v>
      </c>
    </row>
    <row r="6797" spans="1:8" x14ac:dyDescent="0.25">
      <c r="A6797">
        <v>106795</v>
      </c>
      <c r="B6797" s="1">
        <v>46204</v>
      </c>
      <c r="C6797" t="s">
        <v>929</v>
      </c>
      <c r="D6797" t="s">
        <v>1142</v>
      </c>
      <c r="E6797">
        <v>2</v>
      </c>
      <c r="F6797">
        <v>3528</v>
      </c>
      <c r="G6797">
        <v>5</v>
      </c>
      <c r="H6797" t="s">
        <v>1021</v>
      </c>
    </row>
    <row r="6798" spans="1:8" x14ac:dyDescent="0.25">
      <c r="A6798">
        <v>106796</v>
      </c>
      <c r="B6798" s="1">
        <v>46204</v>
      </c>
      <c r="C6798" t="s">
        <v>945</v>
      </c>
      <c r="D6798" t="s">
        <v>1123</v>
      </c>
      <c r="E6798">
        <v>3</v>
      </c>
      <c r="F6798">
        <v>3718</v>
      </c>
      <c r="G6798">
        <v>0</v>
      </c>
      <c r="H6798" t="s">
        <v>1021</v>
      </c>
    </row>
    <row r="6799" spans="1:8" x14ac:dyDescent="0.25">
      <c r="A6799">
        <v>106797</v>
      </c>
      <c r="B6799" s="1">
        <v>46204</v>
      </c>
      <c r="C6799" t="s">
        <v>902</v>
      </c>
      <c r="D6799" t="s">
        <v>1068</v>
      </c>
      <c r="E6799">
        <v>4</v>
      </c>
      <c r="F6799">
        <v>1658</v>
      </c>
      <c r="G6799">
        <v>10</v>
      </c>
      <c r="H6799" t="s">
        <v>1016</v>
      </c>
    </row>
    <row r="6800" spans="1:8" x14ac:dyDescent="0.25">
      <c r="A6800">
        <v>106798</v>
      </c>
      <c r="B6800" s="1">
        <v>46204</v>
      </c>
      <c r="C6800" t="s">
        <v>826</v>
      </c>
      <c r="D6800" t="s">
        <v>1097</v>
      </c>
      <c r="E6800">
        <v>4</v>
      </c>
      <c r="F6800">
        <v>1865</v>
      </c>
      <c r="G6800">
        <v>10</v>
      </c>
      <c r="H6800" t="s">
        <v>1017</v>
      </c>
    </row>
    <row r="6801" spans="1:8" x14ac:dyDescent="0.25">
      <c r="A6801">
        <v>106799</v>
      </c>
      <c r="B6801" s="1">
        <v>46204</v>
      </c>
      <c r="C6801" t="s">
        <v>90</v>
      </c>
      <c r="D6801" t="s">
        <v>1117</v>
      </c>
      <c r="E6801">
        <v>5</v>
      </c>
      <c r="F6801">
        <v>50</v>
      </c>
      <c r="G6801">
        <v>0</v>
      </c>
      <c r="H6801" t="s">
        <v>1023</v>
      </c>
    </row>
    <row r="6802" spans="1:8" x14ac:dyDescent="0.25">
      <c r="A6802">
        <v>106800</v>
      </c>
      <c r="B6802" s="1">
        <v>46204</v>
      </c>
      <c r="C6802" t="s">
        <v>207</v>
      </c>
      <c r="D6802" t="s">
        <v>1130</v>
      </c>
      <c r="E6802">
        <v>1</v>
      </c>
      <c r="F6802">
        <v>3294</v>
      </c>
      <c r="G6802">
        <v>10</v>
      </c>
      <c r="H6802" t="s">
        <v>1025</v>
      </c>
    </row>
    <row r="6803" spans="1:8" x14ac:dyDescent="0.25">
      <c r="A6803">
        <v>106801</v>
      </c>
      <c r="B6803" s="1">
        <v>46204</v>
      </c>
      <c r="C6803" t="s">
        <v>513</v>
      </c>
      <c r="D6803" t="s">
        <v>1090</v>
      </c>
      <c r="E6803">
        <v>3</v>
      </c>
      <c r="F6803">
        <v>1662</v>
      </c>
      <c r="G6803">
        <v>0</v>
      </c>
      <c r="H6803" t="s">
        <v>1022</v>
      </c>
    </row>
    <row r="6804" spans="1:8" x14ac:dyDescent="0.25">
      <c r="A6804">
        <v>106802</v>
      </c>
      <c r="B6804" s="1">
        <v>46204</v>
      </c>
      <c r="C6804" t="s">
        <v>911</v>
      </c>
      <c r="D6804" t="s">
        <v>1166</v>
      </c>
      <c r="E6804">
        <v>5</v>
      </c>
      <c r="F6804">
        <v>3510</v>
      </c>
      <c r="G6804">
        <v>5</v>
      </c>
      <c r="H6804" t="s">
        <v>1023</v>
      </c>
    </row>
    <row r="6805" spans="1:8" x14ac:dyDescent="0.25">
      <c r="A6805">
        <v>106803</v>
      </c>
      <c r="B6805" s="1">
        <v>46204</v>
      </c>
      <c r="C6805" t="s">
        <v>861</v>
      </c>
      <c r="D6805" t="s">
        <v>1094</v>
      </c>
      <c r="E6805">
        <v>4</v>
      </c>
      <c r="F6805">
        <v>3102</v>
      </c>
      <c r="G6805">
        <v>10</v>
      </c>
      <c r="H6805" t="s">
        <v>1016</v>
      </c>
    </row>
    <row r="6806" spans="1:8" x14ac:dyDescent="0.25">
      <c r="A6806">
        <v>106804</v>
      </c>
      <c r="B6806" s="1">
        <v>46204</v>
      </c>
      <c r="C6806" t="s">
        <v>766</v>
      </c>
      <c r="D6806" t="s">
        <v>1075</v>
      </c>
      <c r="E6806">
        <v>5</v>
      </c>
      <c r="F6806">
        <v>3445</v>
      </c>
      <c r="G6806">
        <v>0</v>
      </c>
      <c r="H6806" t="s">
        <v>1019</v>
      </c>
    </row>
    <row r="6807" spans="1:8" x14ac:dyDescent="0.25">
      <c r="A6807">
        <v>106805</v>
      </c>
      <c r="B6807" s="1">
        <v>46204</v>
      </c>
      <c r="C6807" t="s">
        <v>782</v>
      </c>
      <c r="D6807" t="s">
        <v>1100</v>
      </c>
      <c r="E6807">
        <v>5</v>
      </c>
      <c r="F6807">
        <v>1943</v>
      </c>
      <c r="G6807">
        <v>0</v>
      </c>
      <c r="H6807" t="s">
        <v>1020</v>
      </c>
    </row>
    <row r="6808" spans="1:8" x14ac:dyDescent="0.25">
      <c r="A6808">
        <v>106806</v>
      </c>
      <c r="B6808" s="1">
        <v>46204</v>
      </c>
      <c r="C6808" t="s">
        <v>1002</v>
      </c>
      <c r="D6808" t="s">
        <v>1048</v>
      </c>
      <c r="E6808">
        <v>5</v>
      </c>
      <c r="F6808">
        <v>408</v>
      </c>
      <c r="G6808">
        <v>0</v>
      </c>
      <c r="H6808" t="s">
        <v>1018</v>
      </c>
    </row>
    <row r="6809" spans="1:8" x14ac:dyDescent="0.25">
      <c r="A6809">
        <v>106807</v>
      </c>
      <c r="B6809" s="1">
        <v>46204</v>
      </c>
      <c r="C6809" t="s">
        <v>262</v>
      </c>
      <c r="D6809" t="s">
        <v>1147</v>
      </c>
      <c r="E6809">
        <v>2</v>
      </c>
      <c r="F6809">
        <v>2394</v>
      </c>
      <c r="G6809">
        <v>5</v>
      </c>
      <c r="H6809" t="s">
        <v>1021</v>
      </c>
    </row>
    <row r="6810" spans="1:8" x14ac:dyDescent="0.25">
      <c r="A6810">
        <v>106808</v>
      </c>
      <c r="B6810" s="1">
        <v>46204</v>
      </c>
      <c r="C6810" t="s">
        <v>739</v>
      </c>
      <c r="D6810" t="s">
        <v>1157</v>
      </c>
      <c r="E6810">
        <v>1</v>
      </c>
      <c r="F6810">
        <v>4863</v>
      </c>
      <c r="G6810">
        <v>0</v>
      </c>
      <c r="H6810" t="s">
        <v>1022</v>
      </c>
    </row>
    <row r="6811" spans="1:8" x14ac:dyDescent="0.25">
      <c r="A6811">
        <v>106809</v>
      </c>
      <c r="B6811" s="1">
        <v>46204</v>
      </c>
      <c r="C6811" t="s">
        <v>756</v>
      </c>
      <c r="D6811" t="s">
        <v>1058</v>
      </c>
      <c r="E6811">
        <v>1</v>
      </c>
      <c r="F6811">
        <v>1468</v>
      </c>
      <c r="G6811">
        <v>5</v>
      </c>
      <c r="H6811" t="s">
        <v>1019</v>
      </c>
    </row>
    <row r="6812" spans="1:8" x14ac:dyDescent="0.25">
      <c r="A6812">
        <v>106810</v>
      </c>
      <c r="B6812" s="1">
        <v>46204</v>
      </c>
      <c r="C6812" t="s">
        <v>373</v>
      </c>
      <c r="D6812" t="s">
        <v>1107</v>
      </c>
      <c r="E6812">
        <v>4</v>
      </c>
      <c r="F6812">
        <v>3031</v>
      </c>
      <c r="G6812">
        <v>10</v>
      </c>
      <c r="H6812" t="s">
        <v>1023</v>
      </c>
    </row>
    <row r="6813" spans="1:8" x14ac:dyDescent="0.25">
      <c r="A6813">
        <v>106811</v>
      </c>
      <c r="B6813" s="1">
        <v>46204</v>
      </c>
      <c r="C6813" t="s">
        <v>283</v>
      </c>
      <c r="D6813" t="s">
        <v>1106</v>
      </c>
      <c r="E6813">
        <v>4</v>
      </c>
      <c r="F6813">
        <v>333</v>
      </c>
      <c r="G6813">
        <v>10</v>
      </c>
      <c r="H6813" t="s">
        <v>1022</v>
      </c>
    </row>
    <row r="6814" spans="1:8" x14ac:dyDescent="0.25">
      <c r="A6814">
        <v>106812</v>
      </c>
      <c r="B6814" s="1">
        <v>46204</v>
      </c>
      <c r="C6814" t="s">
        <v>47</v>
      </c>
      <c r="D6814" t="s">
        <v>1080</v>
      </c>
      <c r="E6814">
        <v>2</v>
      </c>
      <c r="F6814">
        <v>3094</v>
      </c>
      <c r="G6814">
        <v>5</v>
      </c>
      <c r="H6814" t="s">
        <v>1021</v>
      </c>
    </row>
    <row r="6815" spans="1:8" x14ac:dyDescent="0.25">
      <c r="A6815">
        <v>106813</v>
      </c>
      <c r="B6815" s="1">
        <v>46204</v>
      </c>
      <c r="C6815" t="s">
        <v>409</v>
      </c>
      <c r="D6815" t="s">
        <v>1067</v>
      </c>
      <c r="E6815">
        <v>5</v>
      </c>
      <c r="F6815">
        <v>3711</v>
      </c>
      <c r="G6815">
        <v>10</v>
      </c>
      <c r="H6815" t="s">
        <v>1023</v>
      </c>
    </row>
    <row r="6816" spans="1:8" x14ac:dyDescent="0.25">
      <c r="A6816">
        <v>106814</v>
      </c>
      <c r="B6816" s="1">
        <v>46204</v>
      </c>
      <c r="C6816" t="s">
        <v>138</v>
      </c>
      <c r="D6816" t="s">
        <v>1039</v>
      </c>
      <c r="E6816">
        <v>4</v>
      </c>
      <c r="F6816">
        <v>3590</v>
      </c>
      <c r="G6816">
        <v>0</v>
      </c>
      <c r="H6816" t="s">
        <v>1019</v>
      </c>
    </row>
    <row r="6817" spans="1:8" x14ac:dyDescent="0.25">
      <c r="A6817">
        <v>106815</v>
      </c>
      <c r="B6817" s="1">
        <v>46204</v>
      </c>
      <c r="C6817" t="s">
        <v>175</v>
      </c>
      <c r="D6817" t="s">
        <v>1155</v>
      </c>
      <c r="E6817">
        <v>3</v>
      </c>
      <c r="F6817">
        <v>3006</v>
      </c>
      <c r="G6817">
        <v>5</v>
      </c>
      <c r="H6817" t="s">
        <v>1018</v>
      </c>
    </row>
    <row r="6818" spans="1:8" x14ac:dyDescent="0.25">
      <c r="A6818">
        <v>106816</v>
      </c>
      <c r="B6818" s="1">
        <v>46204</v>
      </c>
      <c r="C6818" t="s">
        <v>314</v>
      </c>
      <c r="D6818" t="s">
        <v>1166</v>
      </c>
      <c r="E6818">
        <v>3</v>
      </c>
      <c r="F6818">
        <v>2494</v>
      </c>
      <c r="G6818">
        <v>10</v>
      </c>
      <c r="H6818" t="s">
        <v>1020</v>
      </c>
    </row>
    <row r="6819" spans="1:8" x14ac:dyDescent="0.25">
      <c r="A6819">
        <v>106817</v>
      </c>
      <c r="B6819" s="1">
        <v>46204</v>
      </c>
      <c r="C6819" t="s">
        <v>16</v>
      </c>
      <c r="D6819" t="s">
        <v>1044</v>
      </c>
      <c r="E6819">
        <v>1</v>
      </c>
      <c r="F6819">
        <v>4791</v>
      </c>
      <c r="G6819">
        <v>10</v>
      </c>
      <c r="H6819" t="s">
        <v>1021</v>
      </c>
    </row>
    <row r="6820" spans="1:8" x14ac:dyDescent="0.25">
      <c r="A6820">
        <v>106818</v>
      </c>
      <c r="B6820" s="1">
        <v>46204</v>
      </c>
      <c r="C6820" t="s">
        <v>82</v>
      </c>
      <c r="D6820" t="s">
        <v>1113</v>
      </c>
      <c r="E6820">
        <v>1</v>
      </c>
      <c r="F6820">
        <v>2820</v>
      </c>
      <c r="G6820">
        <v>5</v>
      </c>
      <c r="H6820" t="s">
        <v>1019</v>
      </c>
    </row>
    <row r="6821" spans="1:8" x14ac:dyDescent="0.25">
      <c r="A6821">
        <v>106819</v>
      </c>
      <c r="B6821" s="1">
        <v>46204</v>
      </c>
      <c r="C6821" t="s">
        <v>479</v>
      </c>
      <c r="D6821" t="s">
        <v>1086</v>
      </c>
      <c r="E6821">
        <v>1</v>
      </c>
      <c r="F6821">
        <v>2324</v>
      </c>
      <c r="G6821">
        <v>0</v>
      </c>
      <c r="H6821" t="s">
        <v>1024</v>
      </c>
    </row>
    <row r="6822" spans="1:8" x14ac:dyDescent="0.25">
      <c r="A6822">
        <v>106820</v>
      </c>
      <c r="B6822" s="1">
        <v>46204</v>
      </c>
      <c r="C6822" t="s">
        <v>833</v>
      </c>
      <c r="D6822" t="s">
        <v>1154</v>
      </c>
      <c r="E6822">
        <v>4</v>
      </c>
      <c r="F6822">
        <v>749</v>
      </c>
      <c r="G6822">
        <v>10</v>
      </c>
      <c r="H6822" t="s">
        <v>1021</v>
      </c>
    </row>
    <row r="6823" spans="1:8" x14ac:dyDescent="0.25">
      <c r="A6823">
        <v>106821</v>
      </c>
      <c r="B6823" s="1">
        <v>46204</v>
      </c>
      <c r="C6823" t="s">
        <v>24</v>
      </c>
      <c r="D6823" t="s">
        <v>1063</v>
      </c>
      <c r="E6823">
        <v>5</v>
      </c>
      <c r="F6823">
        <v>3019</v>
      </c>
      <c r="G6823">
        <v>0</v>
      </c>
      <c r="H6823" t="s">
        <v>1020</v>
      </c>
    </row>
    <row r="6824" spans="1:8" x14ac:dyDescent="0.25">
      <c r="A6824">
        <v>106822</v>
      </c>
      <c r="B6824" s="1">
        <v>46204</v>
      </c>
      <c r="C6824" t="s">
        <v>207</v>
      </c>
      <c r="D6824" t="s">
        <v>1064</v>
      </c>
      <c r="E6824">
        <v>4</v>
      </c>
      <c r="F6824">
        <v>4004</v>
      </c>
      <c r="G6824">
        <v>10</v>
      </c>
      <c r="H6824" t="s">
        <v>1024</v>
      </c>
    </row>
    <row r="6825" spans="1:8" x14ac:dyDescent="0.25">
      <c r="A6825">
        <v>106823</v>
      </c>
      <c r="B6825" s="1">
        <v>46204</v>
      </c>
      <c r="C6825" t="s">
        <v>794</v>
      </c>
      <c r="D6825" t="s">
        <v>1132</v>
      </c>
      <c r="E6825">
        <v>5</v>
      </c>
      <c r="F6825">
        <v>2835</v>
      </c>
      <c r="G6825">
        <v>5</v>
      </c>
      <c r="H6825" t="s">
        <v>1016</v>
      </c>
    </row>
    <row r="6826" spans="1:8" x14ac:dyDescent="0.25">
      <c r="A6826">
        <v>106824</v>
      </c>
      <c r="B6826" s="1">
        <v>46204</v>
      </c>
      <c r="C6826" t="s">
        <v>81</v>
      </c>
      <c r="D6826" t="s">
        <v>1136</v>
      </c>
      <c r="E6826">
        <v>4</v>
      </c>
      <c r="F6826">
        <v>4851</v>
      </c>
      <c r="G6826">
        <v>10</v>
      </c>
      <c r="H6826" t="s">
        <v>1019</v>
      </c>
    </row>
    <row r="6827" spans="1:8" x14ac:dyDescent="0.25">
      <c r="A6827">
        <v>106825</v>
      </c>
      <c r="B6827" s="1">
        <v>46204</v>
      </c>
      <c r="C6827" t="s">
        <v>89</v>
      </c>
      <c r="D6827" t="s">
        <v>1072</v>
      </c>
      <c r="E6827">
        <v>1</v>
      </c>
      <c r="F6827">
        <v>2446</v>
      </c>
      <c r="G6827">
        <v>0</v>
      </c>
      <c r="H6827" t="s">
        <v>1020</v>
      </c>
    </row>
    <row r="6828" spans="1:8" x14ac:dyDescent="0.25">
      <c r="A6828">
        <v>106826</v>
      </c>
      <c r="B6828" s="1">
        <v>46204</v>
      </c>
      <c r="C6828" t="s">
        <v>318</v>
      </c>
      <c r="D6828" t="s">
        <v>1063</v>
      </c>
      <c r="E6828">
        <v>4</v>
      </c>
      <c r="F6828">
        <v>2257</v>
      </c>
      <c r="G6828">
        <v>10</v>
      </c>
      <c r="H6828" t="s">
        <v>1021</v>
      </c>
    </row>
    <row r="6829" spans="1:8" x14ac:dyDescent="0.25">
      <c r="A6829">
        <v>106827</v>
      </c>
      <c r="B6829" s="1">
        <v>46204</v>
      </c>
      <c r="C6829" t="s">
        <v>239</v>
      </c>
      <c r="D6829" t="s">
        <v>1066</v>
      </c>
      <c r="E6829">
        <v>2</v>
      </c>
      <c r="F6829">
        <v>4040</v>
      </c>
      <c r="G6829">
        <v>5</v>
      </c>
      <c r="H6829" t="s">
        <v>1021</v>
      </c>
    </row>
    <row r="6830" spans="1:8" x14ac:dyDescent="0.25">
      <c r="A6830">
        <v>106828</v>
      </c>
      <c r="B6830" s="1">
        <v>46204</v>
      </c>
      <c r="C6830" t="s">
        <v>301</v>
      </c>
      <c r="D6830" t="s">
        <v>1041</v>
      </c>
      <c r="E6830">
        <v>4</v>
      </c>
      <c r="F6830">
        <v>3331</v>
      </c>
      <c r="G6830">
        <v>5</v>
      </c>
      <c r="H6830" t="s">
        <v>1016</v>
      </c>
    </row>
    <row r="6831" spans="1:8" x14ac:dyDescent="0.25">
      <c r="A6831">
        <v>106829</v>
      </c>
      <c r="B6831" s="1">
        <v>46204</v>
      </c>
      <c r="C6831" t="s">
        <v>599</v>
      </c>
      <c r="D6831" t="s">
        <v>1155</v>
      </c>
      <c r="E6831">
        <v>2</v>
      </c>
      <c r="F6831">
        <v>4642</v>
      </c>
      <c r="G6831">
        <v>0</v>
      </c>
      <c r="H6831" t="s">
        <v>1025</v>
      </c>
    </row>
    <row r="6832" spans="1:8" x14ac:dyDescent="0.25">
      <c r="A6832">
        <v>106830</v>
      </c>
      <c r="B6832" s="1">
        <v>46204</v>
      </c>
      <c r="C6832" t="s">
        <v>459</v>
      </c>
      <c r="D6832" t="s">
        <v>1159</v>
      </c>
      <c r="E6832">
        <v>1</v>
      </c>
      <c r="F6832">
        <v>3783</v>
      </c>
      <c r="G6832">
        <v>10</v>
      </c>
      <c r="H6832" t="s">
        <v>1017</v>
      </c>
    </row>
    <row r="6833" spans="1:8" x14ac:dyDescent="0.25">
      <c r="A6833">
        <v>106831</v>
      </c>
      <c r="B6833" s="1">
        <v>46204</v>
      </c>
      <c r="C6833" t="s">
        <v>108</v>
      </c>
      <c r="D6833" t="s">
        <v>1152</v>
      </c>
      <c r="E6833">
        <v>3</v>
      </c>
      <c r="F6833">
        <v>4663</v>
      </c>
      <c r="G6833">
        <v>10</v>
      </c>
      <c r="H6833" t="s">
        <v>1018</v>
      </c>
    </row>
    <row r="6834" spans="1:8" x14ac:dyDescent="0.25">
      <c r="A6834">
        <v>106832</v>
      </c>
      <c r="B6834" s="1">
        <v>46204</v>
      </c>
      <c r="C6834" t="s">
        <v>100</v>
      </c>
      <c r="D6834" t="s">
        <v>1107</v>
      </c>
      <c r="E6834">
        <v>4</v>
      </c>
      <c r="F6834">
        <v>1266</v>
      </c>
      <c r="G6834">
        <v>5</v>
      </c>
      <c r="H6834" t="s">
        <v>1023</v>
      </c>
    </row>
    <row r="6835" spans="1:8" x14ac:dyDescent="0.25">
      <c r="A6835">
        <v>106833</v>
      </c>
      <c r="B6835" s="1">
        <v>46204</v>
      </c>
      <c r="C6835" t="s">
        <v>654</v>
      </c>
      <c r="D6835" t="s">
        <v>1135</v>
      </c>
      <c r="E6835">
        <v>3</v>
      </c>
      <c r="F6835">
        <v>2559</v>
      </c>
      <c r="G6835">
        <v>10</v>
      </c>
      <c r="H6835" t="s">
        <v>1023</v>
      </c>
    </row>
    <row r="6836" spans="1:8" x14ac:dyDescent="0.25">
      <c r="A6836">
        <v>106834</v>
      </c>
      <c r="B6836" s="1">
        <v>46204</v>
      </c>
      <c r="C6836" t="s">
        <v>505</v>
      </c>
      <c r="D6836" t="s">
        <v>1151</v>
      </c>
      <c r="E6836">
        <v>4</v>
      </c>
      <c r="F6836">
        <v>1034</v>
      </c>
      <c r="G6836">
        <v>10</v>
      </c>
      <c r="H6836" t="s">
        <v>1016</v>
      </c>
    </row>
    <row r="6837" spans="1:8" x14ac:dyDescent="0.25">
      <c r="A6837">
        <v>106835</v>
      </c>
      <c r="B6837" s="1">
        <v>46204</v>
      </c>
      <c r="C6837" t="s">
        <v>256</v>
      </c>
      <c r="D6837" t="s">
        <v>1059</v>
      </c>
      <c r="E6837">
        <v>3</v>
      </c>
      <c r="F6837">
        <v>1517</v>
      </c>
      <c r="G6837">
        <v>5</v>
      </c>
      <c r="H6837" t="s">
        <v>1025</v>
      </c>
    </row>
    <row r="6838" spans="1:8" x14ac:dyDescent="0.25">
      <c r="A6838">
        <v>106836</v>
      </c>
      <c r="B6838" s="1">
        <v>46204</v>
      </c>
      <c r="C6838" t="s">
        <v>129</v>
      </c>
      <c r="D6838" t="s">
        <v>1147</v>
      </c>
      <c r="E6838">
        <v>5</v>
      </c>
      <c r="F6838">
        <v>2050</v>
      </c>
      <c r="G6838">
        <v>5</v>
      </c>
      <c r="H6838" t="s">
        <v>1018</v>
      </c>
    </row>
    <row r="6839" spans="1:8" x14ac:dyDescent="0.25">
      <c r="A6839">
        <v>106837</v>
      </c>
      <c r="B6839" s="1">
        <v>46204</v>
      </c>
      <c r="C6839" t="s">
        <v>900</v>
      </c>
      <c r="D6839" t="s">
        <v>1083</v>
      </c>
      <c r="E6839">
        <v>2</v>
      </c>
      <c r="F6839">
        <v>521</v>
      </c>
      <c r="G6839">
        <v>0</v>
      </c>
      <c r="H6839" t="s">
        <v>1020</v>
      </c>
    </row>
    <row r="6840" spans="1:8" x14ac:dyDescent="0.25">
      <c r="A6840">
        <v>106838</v>
      </c>
      <c r="B6840" s="1">
        <v>46204</v>
      </c>
      <c r="C6840" t="s">
        <v>558</v>
      </c>
      <c r="D6840" t="s">
        <v>1162</v>
      </c>
      <c r="E6840">
        <v>4</v>
      </c>
      <c r="F6840">
        <v>2593</v>
      </c>
      <c r="G6840">
        <v>5</v>
      </c>
      <c r="H6840" t="s">
        <v>1018</v>
      </c>
    </row>
    <row r="6841" spans="1:8" x14ac:dyDescent="0.25">
      <c r="A6841">
        <v>106839</v>
      </c>
      <c r="B6841" s="1">
        <v>46204</v>
      </c>
      <c r="C6841" t="s">
        <v>986</v>
      </c>
      <c r="D6841" t="s">
        <v>1065</v>
      </c>
      <c r="E6841">
        <v>3</v>
      </c>
      <c r="F6841">
        <v>1833</v>
      </c>
      <c r="G6841">
        <v>0</v>
      </c>
      <c r="H6841" t="s">
        <v>1017</v>
      </c>
    </row>
    <row r="6842" spans="1:8" x14ac:dyDescent="0.25">
      <c r="A6842">
        <v>106840</v>
      </c>
      <c r="B6842" s="1">
        <v>46204</v>
      </c>
      <c r="C6842" t="s">
        <v>559</v>
      </c>
      <c r="D6842" t="s">
        <v>1086</v>
      </c>
      <c r="E6842">
        <v>1</v>
      </c>
      <c r="F6842">
        <v>2996</v>
      </c>
      <c r="G6842">
        <v>5</v>
      </c>
      <c r="H6842" t="s">
        <v>1019</v>
      </c>
    </row>
    <row r="6843" spans="1:8" x14ac:dyDescent="0.25">
      <c r="A6843">
        <v>106841</v>
      </c>
      <c r="B6843" s="1">
        <v>46204</v>
      </c>
      <c r="C6843" t="s">
        <v>360</v>
      </c>
      <c r="D6843" t="s">
        <v>1071</v>
      </c>
      <c r="E6843">
        <v>5</v>
      </c>
      <c r="F6843">
        <v>2079</v>
      </c>
      <c r="G6843">
        <v>10</v>
      </c>
      <c r="H6843" t="s">
        <v>1023</v>
      </c>
    </row>
    <row r="6844" spans="1:8" x14ac:dyDescent="0.25">
      <c r="A6844">
        <v>106842</v>
      </c>
      <c r="B6844" s="1">
        <v>46204</v>
      </c>
      <c r="C6844" t="s">
        <v>519</v>
      </c>
      <c r="D6844" t="s">
        <v>1157</v>
      </c>
      <c r="E6844">
        <v>3</v>
      </c>
      <c r="F6844">
        <v>3237</v>
      </c>
      <c r="G6844">
        <v>5</v>
      </c>
      <c r="H6844" t="s">
        <v>1018</v>
      </c>
    </row>
    <row r="6845" spans="1:8" x14ac:dyDescent="0.25">
      <c r="A6845">
        <v>106843</v>
      </c>
      <c r="B6845" s="1">
        <v>46204</v>
      </c>
      <c r="C6845" t="s">
        <v>196</v>
      </c>
      <c r="D6845" t="s">
        <v>1113</v>
      </c>
      <c r="E6845">
        <v>3</v>
      </c>
      <c r="F6845">
        <v>4899</v>
      </c>
      <c r="G6845">
        <v>5</v>
      </c>
      <c r="H6845" t="s">
        <v>1019</v>
      </c>
    </row>
    <row r="6846" spans="1:8" x14ac:dyDescent="0.25">
      <c r="A6846">
        <v>106844</v>
      </c>
      <c r="B6846" s="1">
        <v>46204</v>
      </c>
      <c r="C6846" t="s">
        <v>186</v>
      </c>
      <c r="D6846" t="s">
        <v>1082</v>
      </c>
      <c r="E6846">
        <v>2</v>
      </c>
      <c r="F6846">
        <v>4680</v>
      </c>
      <c r="G6846">
        <v>0</v>
      </c>
      <c r="H6846" t="s">
        <v>1025</v>
      </c>
    </row>
    <row r="6847" spans="1:8" x14ac:dyDescent="0.25">
      <c r="A6847">
        <v>106845</v>
      </c>
      <c r="B6847" s="1">
        <v>46204</v>
      </c>
      <c r="C6847" t="s">
        <v>768</v>
      </c>
      <c r="D6847" t="s">
        <v>1155</v>
      </c>
      <c r="E6847">
        <v>5</v>
      </c>
      <c r="F6847">
        <v>319</v>
      </c>
      <c r="G6847">
        <v>10</v>
      </c>
      <c r="H6847" t="s">
        <v>1024</v>
      </c>
    </row>
    <row r="6848" spans="1:8" x14ac:dyDescent="0.25">
      <c r="A6848">
        <v>106846</v>
      </c>
      <c r="B6848" s="1">
        <v>46204</v>
      </c>
      <c r="C6848" t="s">
        <v>181</v>
      </c>
      <c r="D6848" t="s">
        <v>1144</v>
      </c>
      <c r="E6848">
        <v>1</v>
      </c>
      <c r="F6848">
        <v>314</v>
      </c>
      <c r="G6848">
        <v>0</v>
      </c>
      <c r="H6848" t="s">
        <v>1024</v>
      </c>
    </row>
    <row r="6849" spans="1:8" x14ac:dyDescent="0.25">
      <c r="A6849">
        <v>106847</v>
      </c>
      <c r="B6849" s="1">
        <v>46204</v>
      </c>
      <c r="C6849" t="s">
        <v>13</v>
      </c>
      <c r="D6849" t="s">
        <v>1087</v>
      </c>
      <c r="E6849">
        <v>4</v>
      </c>
      <c r="F6849">
        <v>3643</v>
      </c>
      <c r="G6849">
        <v>0</v>
      </c>
      <c r="H6849" t="s">
        <v>1017</v>
      </c>
    </row>
    <row r="6850" spans="1:8" x14ac:dyDescent="0.25">
      <c r="A6850">
        <v>106848</v>
      </c>
      <c r="B6850" s="1">
        <v>46204</v>
      </c>
      <c r="C6850" t="s">
        <v>271</v>
      </c>
      <c r="D6850" t="s">
        <v>1084</v>
      </c>
      <c r="E6850">
        <v>5</v>
      </c>
      <c r="F6850">
        <v>4507</v>
      </c>
      <c r="G6850">
        <v>10</v>
      </c>
      <c r="H6850" t="s">
        <v>1021</v>
      </c>
    </row>
    <row r="6851" spans="1:8" x14ac:dyDescent="0.25">
      <c r="A6851">
        <v>106849</v>
      </c>
      <c r="B6851" s="1">
        <v>46204</v>
      </c>
      <c r="C6851" t="s">
        <v>841</v>
      </c>
      <c r="D6851" t="s">
        <v>1095</v>
      </c>
      <c r="E6851">
        <v>1</v>
      </c>
      <c r="F6851">
        <v>961</v>
      </c>
      <c r="G6851">
        <v>10</v>
      </c>
      <c r="H6851" t="s">
        <v>1018</v>
      </c>
    </row>
    <row r="6852" spans="1:8" x14ac:dyDescent="0.25">
      <c r="A6852">
        <v>106850</v>
      </c>
      <c r="B6852" s="1">
        <v>46204</v>
      </c>
      <c r="C6852" t="s">
        <v>54</v>
      </c>
      <c r="D6852" t="s">
        <v>1164</v>
      </c>
      <c r="E6852">
        <v>2</v>
      </c>
      <c r="F6852">
        <v>4544</v>
      </c>
      <c r="G6852">
        <v>5</v>
      </c>
      <c r="H6852" t="s">
        <v>1016</v>
      </c>
    </row>
    <row r="6853" spans="1:8" x14ac:dyDescent="0.25">
      <c r="A6853">
        <v>106851</v>
      </c>
      <c r="B6853" s="1">
        <v>46204</v>
      </c>
      <c r="C6853" t="s">
        <v>98</v>
      </c>
      <c r="D6853" t="s">
        <v>1100</v>
      </c>
      <c r="E6853">
        <v>5</v>
      </c>
      <c r="F6853">
        <v>4083</v>
      </c>
      <c r="G6853">
        <v>5</v>
      </c>
      <c r="H6853" t="s">
        <v>1019</v>
      </c>
    </row>
    <row r="6854" spans="1:8" x14ac:dyDescent="0.25">
      <c r="A6854">
        <v>106852</v>
      </c>
      <c r="B6854" s="1">
        <v>46204</v>
      </c>
      <c r="C6854" t="s">
        <v>394</v>
      </c>
      <c r="D6854" t="s">
        <v>1142</v>
      </c>
      <c r="E6854">
        <v>5</v>
      </c>
      <c r="F6854">
        <v>4721</v>
      </c>
      <c r="G6854">
        <v>0</v>
      </c>
      <c r="H6854" t="s">
        <v>1020</v>
      </c>
    </row>
    <row r="6855" spans="1:8" x14ac:dyDescent="0.25">
      <c r="A6855">
        <v>106853</v>
      </c>
      <c r="B6855" s="1">
        <v>46204</v>
      </c>
      <c r="C6855" t="s">
        <v>273</v>
      </c>
      <c r="D6855" t="s">
        <v>1176</v>
      </c>
      <c r="E6855">
        <v>1</v>
      </c>
      <c r="F6855">
        <v>4890</v>
      </c>
      <c r="G6855">
        <v>10</v>
      </c>
      <c r="H6855" t="s">
        <v>1017</v>
      </c>
    </row>
    <row r="6856" spans="1:8" x14ac:dyDescent="0.25">
      <c r="A6856">
        <v>106854</v>
      </c>
      <c r="B6856" s="1">
        <v>46204</v>
      </c>
      <c r="C6856" t="s">
        <v>257</v>
      </c>
      <c r="D6856" t="s">
        <v>1132</v>
      </c>
      <c r="E6856">
        <v>1</v>
      </c>
      <c r="F6856">
        <v>2070</v>
      </c>
      <c r="G6856">
        <v>5</v>
      </c>
      <c r="H6856" t="s">
        <v>1017</v>
      </c>
    </row>
    <row r="6857" spans="1:8" x14ac:dyDescent="0.25">
      <c r="A6857">
        <v>106855</v>
      </c>
      <c r="B6857" s="1">
        <v>46204</v>
      </c>
      <c r="C6857" t="s">
        <v>800</v>
      </c>
      <c r="D6857" t="s">
        <v>1068</v>
      </c>
      <c r="E6857">
        <v>3</v>
      </c>
      <c r="F6857">
        <v>1973</v>
      </c>
      <c r="G6857">
        <v>5</v>
      </c>
      <c r="H6857" t="s">
        <v>1016</v>
      </c>
    </row>
    <row r="6858" spans="1:8" x14ac:dyDescent="0.25">
      <c r="A6858">
        <v>106856</v>
      </c>
      <c r="B6858" s="1">
        <v>46204</v>
      </c>
      <c r="C6858" t="s">
        <v>596</v>
      </c>
      <c r="D6858" t="s">
        <v>1141</v>
      </c>
      <c r="E6858">
        <v>3</v>
      </c>
      <c r="F6858">
        <v>2188</v>
      </c>
      <c r="G6858">
        <v>0</v>
      </c>
      <c r="H6858" t="s">
        <v>1017</v>
      </c>
    </row>
    <row r="6859" spans="1:8" x14ac:dyDescent="0.25">
      <c r="A6859">
        <v>106857</v>
      </c>
      <c r="B6859" s="1">
        <v>46204</v>
      </c>
      <c r="C6859" t="s">
        <v>369</v>
      </c>
      <c r="D6859" t="s">
        <v>1082</v>
      </c>
      <c r="E6859">
        <v>1</v>
      </c>
      <c r="F6859">
        <v>1126</v>
      </c>
      <c r="G6859">
        <v>10</v>
      </c>
      <c r="H6859" t="s">
        <v>1024</v>
      </c>
    </row>
    <row r="6860" spans="1:8" x14ac:dyDescent="0.25">
      <c r="A6860">
        <v>106858</v>
      </c>
      <c r="B6860" s="1">
        <v>46204</v>
      </c>
      <c r="C6860" t="s">
        <v>425</v>
      </c>
      <c r="D6860" t="s">
        <v>1163</v>
      </c>
      <c r="E6860">
        <v>4</v>
      </c>
      <c r="F6860">
        <v>1074</v>
      </c>
      <c r="G6860">
        <v>10</v>
      </c>
      <c r="H6860" t="s">
        <v>1020</v>
      </c>
    </row>
    <row r="6861" spans="1:8" x14ac:dyDescent="0.25">
      <c r="A6861">
        <v>106859</v>
      </c>
      <c r="B6861" s="1">
        <v>46204</v>
      </c>
      <c r="C6861" t="s">
        <v>258</v>
      </c>
      <c r="D6861" t="s">
        <v>1136</v>
      </c>
      <c r="E6861">
        <v>2</v>
      </c>
      <c r="F6861">
        <v>3322</v>
      </c>
      <c r="G6861">
        <v>5</v>
      </c>
      <c r="H6861" t="s">
        <v>1016</v>
      </c>
    </row>
    <row r="6862" spans="1:8" x14ac:dyDescent="0.25">
      <c r="A6862">
        <v>106860</v>
      </c>
      <c r="B6862" s="1">
        <v>46204</v>
      </c>
      <c r="C6862" t="s">
        <v>185</v>
      </c>
      <c r="D6862" t="s">
        <v>1124</v>
      </c>
      <c r="E6862">
        <v>5</v>
      </c>
      <c r="F6862">
        <v>1798</v>
      </c>
      <c r="G6862">
        <v>10</v>
      </c>
      <c r="H6862" t="s">
        <v>1022</v>
      </c>
    </row>
    <row r="6863" spans="1:8" x14ac:dyDescent="0.25">
      <c r="A6863">
        <v>106861</v>
      </c>
      <c r="B6863" s="1">
        <v>46204</v>
      </c>
      <c r="C6863" t="s">
        <v>925</v>
      </c>
      <c r="D6863" t="s">
        <v>1115</v>
      </c>
      <c r="E6863">
        <v>4</v>
      </c>
      <c r="F6863">
        <v>2886</v>
      </c>
      <c r="G6863">
        <v>5</v>
      </c>
      <c r="H6863" t="s">
        <v>1021</v>
      </c>
    </row>
    <row r="6864" spans="1:8" x14ac:dyDescent="0.25">
      <c r="A6864">
        <v>106862</v>
      </c>
      <c r="B6864" s="1">
        <v>46204</v>
      </c>
      <c r="C6864" t="s">
        <v>695</v>
      </c>
      <c r="D6864" t="s">
        <v>1155</v>
      </c>
      <c r="E6864">
        <v>4</v>
      </c>
      <c r="F6864">
        <v>1819</v>
      </c>
      <c r="G6864">
        <v>0</v>
      </c>
      <c r="H6864" t="s">
        <v>1017</v>
      </c>
    </row>
    <row r="6865" spans="1:8" x14ac:dyDescent="0.25">
      <c r="A6865">
        <v>106863</v>
      </c>
      <c r="B6865" s="1">
        <v>46204</v>
      </c>
      <c r="C6865" t="s">
        <v>667</v>
      </c>
      <c r="D6865" t="s">
        <v>1044</v>
      </c>
      <c r="E6865">
        <v>1</v>
      </c>
      <c r="F6865">
        <v>175</v>
      </c>
      <c r="G6865">
        <v>0</v>
      </c>
      <c r="H6865" t="s">
        <v>1019</v>
      </c>
    </row>
    <row r="6866" spans="1:8" x14ac:dyDescent="0.25">
      <c r="A6866">
        <v>106864</v>
      </c>
      <c r="B6866" s="1">
        <v>46204</v>
      </c>
      <c r="C6866" t="s">
        <v>120</v>
      </c>
      <c r="D6866" t="s">
        <v>1175</v>
      </c>
      <c r="E6866">
        <v>2</v>
      </c>
      <c r="F6866">
        <v>4666</v>
      </c>
      <c r="G6866">
        <v>10</v>
      </c>
      <c r="H6866" t="s">
        <v>1018</v>
      </c>
    </row>
    <row r="6867" spans="1:8" x14ac:dyDescent="0.25">
      <c r="A6867">
        <v>106865</v>
      </c>
      <c r="B6867" s="1">
        <v>46204</v>
      </c>
      <c r="C6867" t="s">
        <v>437</v>
      </c>
      <c r="D6867" t="s">
        <v>1072</v>
      </c>
      <c r="E6867">
        <v>5</v>
      </c>
      <c r="F6867">
        <v>3770</v>
      </c>
      <c r="G6867">
        <v>10</v>
      </c>
      <c r="H6867" t="s">
        <v>1017</v>
      </c>
    </row>
    <row r="6868" spans="1:8" x14ac:dyDescent="0.25">
      <c r="A6868">
        <v>106866</v>
      </c>
      <c r="B6868" s="1">
        <v>46204</v>
      </c>
      <c r="C6868" t="s">
        <v>929</v>
      </c>
      <c r="D6868" t="s">
        <v>1130</v>
      </c>
      <c r="E6868">
        <v>2</v>
      </c>
      <c r="F6868">
        <v>2288</v>
      </c>
      <c r="G6868">
        <v>10</v>
      </c>
      <c r="H6868" t="s">
        <v>1017</v>
      </c>
    </row>
    <row r="6869" spans="1:8" x14ac:dyDescent="0.25">
      <c r="A6869">
        <v>106867</v>
      </c>
      <c r="B6869" s="1">
        <v>46204</v>
      </c>
      <c r="C6869" t="s">
        <v>334</v>
      </c>
      <c r="D6869" t="s">
        <v>1097</v>
      </c>
      <c r="E6869">
        <v>1</v>
      </c>
      <c r="F6869">
        <v>4300</v>
      </c>
      <c r="G6869">
        <v>10</v>
      </c>
      <c r="H6869" t="s">
        <v>1025</v>
      </c>
    </row>
    <row r="6870" spans="1:8" x14ac:dyDescent="0.25">
      <c r="A6870">
        <v>106868</v>
      </c>
      <c r="B6870" s="1">
        <v>46204</v>
      </c>
      <c r="C6870" t="s">
        <v>129</v>
      </c>
      <c r="D6870" t="s">
        <v>1061</v>
      </c>
      <c r="E6870">
        <v>1</v>
      </c>
      <c r="F6870">
        <v>1215</v>
      </c>
      <c r="G6870">
        <v>10</v>
      </c>
      <c r="H6870" t="s">
        <v>1017</v>
      </c>
    </row>
    <row r="6871" spans="1:8" x14ac:dyDescent="0.25">
      <c r="A6871">
        <v>106869</v>
      </c>
      <c r="B6871" s="1">
        <v>46204</v>
      </c>
      <c r="C6871" t="s">
        <v>108</v>
      </c>
      <c r="D6871" t="s">
        <v>1162</v>
      </c>
      <c r="E6871">
        <v>3</v>
      </c>
      <c r="F6871">
        <v>4858</v>
      </c>
      <c r="G6871">
        <v>0</v>
      </c>
      <c r="H6871" t="s">
        <v>1019</v>
      </c>
    </row>
    <row r="6872" spans="1:8" x14ac:dyDescent="0.25">
      <c r="A6872">
        <v>106870</v>
      </c>
      <c r="B6872" s="1">
        <v>46204</v>
      </c>
      <c r="C6872" t="s">
        <v>249</v>
      </c>
      <c r="D6872" t="s">
        <v>1169</v>
      </c>
      <c r="E6872">
        <v>1</v>
      </c>
      <c r="F6872">
        <v>188</v>
      </c>
      <c r="G6872">
        <v>0</v>
      </c>
      <c r="H6872" t="s">
        <v>1017</v>
      </c>
    </row>
    <row r="6873" spans="1:8" x14ac:dyDescent="0.25">
      <c r="A6873">
        <v>106871</v>
      </c>
      <c r="B6873" s="1">
        <v>46204</v>
      </c>
      <c r="C6873" t="s">
        <v>70</v>
      </c>
      <c r="D6873" t="s">
        <v>1091</v>
      </c>
      <c r="E6873">
        <v>5</v>
      </c>
      <c r="F6873">
        <v>3172</v>
      </c>
      <c r="G6873">
        <v>0</v>
      </c>
      <c r="H6873" t="s">
        <v>1017</v>
      </c>
    </row>
    <row r="6874" spans="1:8" x14ac:dyDescent="0.25">
      <c r="A6874">
        <v>106872</v>
      </c>
      <c r="B6874" s="1">
        <v>46204</v>
      </c>
      <c r="C6874" t="s">
        <v>851</v>
      </c>
      <c r="D6874" t="s">
        <v>1134</v>
      </c>
      <c r="E6874">
        <v>4</v>
      </c>
      <c r="F6874">
        <v>3040</v>
      </c>
      <c r="G6874">
        <v>10</v>
      </c>
      <c r="H6874" t="s">
        <v>1024</v>
      </c>
    </row>
    <row r="6875" spans="1:8" x14ac:dyDescent="0.25">
      <c r="A6875">
        <v>106873</v>
      </c>
      <c r="B6875" s="1">
        <v>46204</v>
      </c>
      <c r="C6875" t="s">
        <v>158</v>
      </c>
      <c r="D6875" t="s">
        <v>1143</v>
      </c>
      <c r="E6875">
        <v>4</v>
      </c>
      <c r="F6875">
        <v>4349</v>
      </c>
      <c r="G6875">
        <v>10</v>
      </c>
      <c r="H6875" t="s">
        <v>1020</v>
      </c>
    </row>
    <row r="6876" spans="1:8" x14ac:dyDescent="0.25">
      <c r="A6876">
        <v>106874</v>
      </c>
      <c r="B6876" s="1">
        <v>46204</v>
      </c>
      <c r="C6876" t="s">
        <v>706</v>
      </c>
      <c r="D6876" t="s">
        <v>1149</v>
      </c>
      <c r="E6876">
        <v>4</v>
      </c>
      <c r="F6876">
        <v>4077</v>
      </c>
      <c r="G6876">
        <v>5</v>
      </c>
      <c r="H6876" t="s">
        <v>1021</v>
      </c>
    </row>
    <row r="6877" spans="1:8" x14ac:dyDescent="0.25">
      <c r="A6877">
        <v>106875</v>
      </c>
      <c r="B6877" s="1">
        <v>46204</v>
      </c>
      <c r="C6877" t="s">
        <v>461</v>
      </c>
      <c r="D6877" t="s">
        <v>1068</v>
      </c>
      <c r="E6877">
        <v>3</v>
      </c>
      <c r="F6877">
        <v>1083</v>
      </c>
      <c r="G6877">
        <v>0</v>
      </c>
      <c r="H6877" t="s">
        <v>1018</v>
      </c>
    </row>
    <row r="6878" spans="1:8" x14ac:dyDescent="0.25">
      <c r="A6878">
        <v>106876</v>
      </c>
      <c r="B6878" s="1">
        <v>46204</v>
      </c>
      <c r="C6878" t="s">
        <v>916</v>
      </c>
      <c r="D6878" t="s">
        <v>1053</v>
      </c>
      <c r="E6878">
        <v>3</v>
      </c>
      <c r="F6878">
        <v>2378</v>
      </c>
      <c r="G6878">
        <v>10</v>
      </c>
      <c r="H6878" t="s">
        <v>1024</v>
      </c>
    </row>
    <row r="6879" spans="1:8" x14ac:dyDescent="0.25">
      <c r="A6879">
        <v>106877</v>
      </c>
      <c r="B6879" s="1">
        <v>46204</v>
      </c>
      <c r="C6879" t="s">
        <v>302</v>
      </c>
      <c r="D6879" t="s">
        <v>1053</v>
      </c>
      <c r="E6879">
        <v>3</v>
      </c>
      <c r="F6879">
        <v>3666</v>
      </c>
      <c r="G6879">
        <v>0</v>
      </c>
      <c r="H6879" t="s">
        <v>1017</v>
      </c>
    </row>
    <row r="6880" spans="1:8" x14ac:dyDescent="0.25">
      <c r="A6880">
        <v>106878</v>
      </c>
      <c r="B6880" s="1">
        <v>46204</v>
      </c>
      <c r="C6880" t="s">
        <v>187</v>
      </c>
      <c r="D6880" t="s">
        <v>1166</v>
      </c>
      <c r="E6880">
        <v>4</v>
      </c>
      <c r="F6880">
        <v>4807</v>
      </c>
      <c r="G6880">
        <v>10</v>
      </c>
      <c r="H6880" t="s">
        <v>1019</v>
      </c>
    </row>
    <row r="6881" spans="1:8" x14ac:dyDescent="0.25">
      <c r="A6881">
        <v>106879</v>
      </c>
      <c r="B6881" s="1">
        <v>46204</v>
      </c>
      <c r="C6881" t="s">
        <v>1004</v>
      </c>
      <c r="D6881" t="s">
        <v>1087</v>
      </c>
      <c r="E6881">
        <v>5</v>
      </c>
      <c r="F6881">
        <v>1298</v>
      </c>
      <c r="G6881">
        <v>10</v>
      </c>
      <c r="H6881" t="s">
        <v>1018</v>
      </c>
    </row>
    <row r="6882" spans="1:8" x14ac:dyDescent="0.25">
      <c r="A6882">
        <v>106880</v>
      </c>
      <c r="B6882" s="1">
        <v>46204</v>
      </c>
      <c r="C6882" t="s">
        <v>255</v>
      </c>
      <c r="D6882" t="s">
        <v>1050</v>
      </c>
      <c r="E6882">
        <v>5</v>
      </c>
      <c r="F6882">
        <v>1205</v>
      </c>
      <c r="G6882">
        <v>5</v>
      </c>
      <c r="H6882" t="s">
        <v>1022</v>
      </c>
    </row>
    <row r="6883" spans="1:8" x14ac:dyDescent="0.25">
      <c r="A6883">
        <v>106881</v>
      </c>
      <c r="B6883" s="1">
        <v>46204</v>
      </c>
      <c r="C6883" t="s">
        <v>155</v>
      </c>
      <c r="D6883" t="s">
        <v>1057</v>
      </c>
      <c r="E6883">
        <v>5</v>
      </c>
      <c r="F6883">
        <v>1043</v>
      </c>
      <c r="G6883">
        <v>0</v>
      </c>
      <c r="H6883" t="s">
        <v>1018</v>
      </c>
    </row>
    <row r="6884" spans="1:8" x14ac:dyDescent="0.25">
      <c r="A6884">
        <v>106882</v>
      </c>
      <c r="B6884" s="1">
        <v>46204</v>
      </c>
      <c r="C6884" t="s">
        <v>298</v>
      </c>
      <c r="D6884" t="s">
        <v>1128</v>
      </c>
      <c r="E6884">
        <v>5</v>
      </c>
      <c r="F6884">
        <v>1903</v>
      </c>
      <c r="G6884">
        <v>5</v>
      </c>
      <c r="H6884" t="s">
        <v>1023</v>
      </c>
    </row>
    <row r="6885" spans="1:8" x14ac:dyDescent="0.25">
      <c r="A6885">
        <v>106883</v>
      </c>
      <c r="B6885" s="1">
        <v>46204</v>
      </c>
      <c r="C6885" t="s">
        <v>835</v>
      </c>
      <c r="D6885" t="s">
        <v>1079</v>
      </c>
      <c r="E6885">
        <v>2</v>
      </c>
      <c r="F6885">
        <v>2632</v>
      </c>
      <c r="G6885">
        <v>5</v>
      </c>
      <c r="H6885" t="s">
        <v>1022</v>
      </c>
    </row>
    <row r="6886" spans="1:8" x14ac:dyDescent="0.25">
      <c r="A6886">
        <v>106884</v>
      </c>
      <c r="B6886" s="1">
        <v>46204</v>
      </c>
      <c r="C6886" t="s">
        <v>869</v>
      </c>
      <c r="D6886" t="s">
        <v>1049</v>
      </c>
      <c r="E6886">
        <v>2</v>
      </c>
      <c r="F6886">
        <v>1324</v>
      </c>
      <c r="G6886">
        <v>10</v>
      </c>
      <c r="H6886" t="s">
        <v>1023</v>
      </c>
    </row>
    <row r="6887" spans="1:8" x14ac:dyDescent="0.25">
      <c r="A6887">
        <v>106885</v>
      </c>
      <c r="B6887" s="1">
        <v>46204</v>
      </c>
      <c r="C6887" t="s">
        <v>848</v>
      </c>
      <c r="D6887" t="s">
        <v>1088</v>
      </c>
      <c r="E6887">
        <v>2</v>
      </c>
      <c r="F6887">
        <v>188</v>
      </c>
      <c r="G6887">
        <v>10</v>
      </c>
      <c r="H6887" t="s">
        <v>1022</v>
      </c>
    </row>
    <row r="6888" spans="1:8" x14ac:dyDescent="0.25">
      <c r="A6888">
        <v>106886</v>
      </c>
      <c r="B6888" s="1">
        <v>46204</v>
      </c>
      <c r="C6888" t="s">
        <v>829</v>
      </c>
      <c r="D6888" t="s">
        <v>1037</v>
      </c>
      <c r="E6888">
        <v>4</v>
      </c>
      <c r="F6888">
        <v>126</v>
      </c>
      <c r="G6888">
        <v>0</v>
      </c>
      <c r="H6888" t="s">
        <v>1021</v>
      </c>
    </row>
    <row r="6889" spans="1:8" x14ac:dyDescent="0.25">
      <c r="A6889">
        <v>106887</v>
      </c>
      <c r="B6889" s="1">
        <v>46204</v>
      </c>
      <c r="C6889" t="s">
        <v>815</v>
      </c>
      <c r="D6889" t="s">
        <v>1132</v>
      </c>
      <c r="E6889">
        <v>1</v>
      </c>
      <c r="F6889">
        <v>3685</v>
      </c>
      <c r="G6889">
        <v>0</v>
      </c>
      <c r="H6889" t="s">
        <v>1023</v>
      </c>
    </row>
    <row r="6890" spans="1:8" x14ac:dyDescent="0.25">
      <c r="A6890">
        <v>106888</v>
      </c>
      <c r="B6890" s="1">
        <v>46204</v>
      </c>
      <c r="C6890" t="s">
        <v>82</v>
      </c>
      <c r="D6890" t="s">
        <v>1159</v>
      </c>
      <c r="E6890">
        <v>2</v>
      </c>
      <c r="F6890">
        <v>3511</v>
      </c>
      <c r="G6890">
        <v>10</v>
      </c>
      <c r="H6890" t="s">
        <v>1024</v>
      </c>
    </row>
    <row r="6891" spans="1:8" x14ac:dyDescent="0.25">
      <c r="A6891">
        <v>106889</v>
      </c>
      <c r="B6891" s="1">
        <v>46204</v>
      </c>
      <c r="C6891" t="s">
        <v>878</v>
      </c>
      <c r="D6891" t="s">
        <v>1106</v>
      </c>
      <c r="E6891">
        <v>4</v>
      </c>
      <c r="F6891">
        <v>800</v>
      </c>
      <c r="G6891">
        <v>10</v>
      </c>
      <c r="H6891" t="s">
        <v>1023</v>
      </c>
    </row>
    <row r="6892" spans="1:8" x14ac:dyDescent="0.25">
      <c r="A6892">
        <v>106890</v>
      </c>
      <c r="B6892" s="1">
        <v>46204</v>
      </c>
      <c r="C6892" t="s">
        <v>857</v>
      </c>
      <c r="D6892" t="s">
        <v>1095</v>
      </c>
      <c r="E6892">
        <v>4</v>
      </c>
      <c r="F6892">
        <v>1717</v>
      </c>
      <c r="G6892">
        <v>0</v>
      </c>
      <c r="H6892" t="s">
        <v>1022</v>
      </c>
    </row>
    <row r="6893" spans="1:8" x14ac:dyDescent="0.25">
      <c r="A6893">
        <v>106891</v>
      </c>
      <c r="B6893" s="1">
        <v>46204</v>
      </c>
      <c r="C6893" t="s">
        <v>194</v>
      </c>
      <c r="D6893" t="s">
        <v>1148</v>
      </c>
      <c r="E6893">
        <v>1</v>
      </c>
      <c r="F6893">
        <v>682</v>
      </c>
      <c r="G6893">
        <v>0</v>
      </c>
      <c r="H6893" t="s">
        <v>1023</v>
      </c>
    </row>
    <row r="6894" spans="1:8" x14ac:dyDescent="0.25">
      <c r="A6894">
        <v>106892</v>
      </c>
      <c r="B6894" s="1">
        <v>46204</v>
      </c>
      <c r="C6894" t="s">
        <v>71</v>
      </c>
      <c r="D6894" t="s">
        <v>1029</v>
      </c>
      <c r="E6894">
        <v>5</v>
      </c>
      <c r="F6894">
        <v>4606</v>
      </c>
      <c r="G6894">
        <v>10</v>
      </c>
      <c r="H6894" t="s">
        <v>1021</v>
      </c>
    </row>
    <row r="6895" spans="1:8" x14ac:dyDescent="0.25">
      <c r="A6895">
        <v>106893</v>
      </c>
      <c r="B6895" s="1">
        <v>46204</v>
      </c>
      <c r="C6895" t="s">
        <v>485</v>
      </c>
      <c r="D6895" t="s">
        <v>1142</v>
      </c>
      <c r="E6895">
        <v>2</v>
      </c>
      <c r="F6895">
        <v>1584</v>
      </c>
      <c r="G6895">
        <v>10</v>
      </c>
      <c r="H6895" t="s">
        <v>1023</v>
      </c>
    </row>
    <row r="6896" spans="1:8" x14ac:dyDescent="0.25">
      <c r="A6896">
        <v>106894</v>
      </c>
      <c r="B6896" s="1">
        <v>46204</v>
      </c>
      <c r="C6896" t="s">
        <v>135</v>
      </c>
      <c r="D6896" t="s">
        <v>1081</v>
      </c>
      <c r="E6896">
        <v>5</v>
      </c>
      <c r="F6896">
        <v>789</v>
      </c>
      <c r="G6896">
        <v>0</v>
      </c>
      <c r="H6896" t="s">
        <v>1024</v>
      </c>
    </row>
    <row r="6897" spans="1:8" x14ac:dyDescent="0.25">
      <c r="A6897">
        <v>106895</v>
      </c>
      <c r="B6897" s="1">
        <v>46204</v>
      </c>
      <c r="C6897" t="s">
        <v>629</v>
      </c>
      <c r="D6897" t="s">
        <v>1175</v>
      </c>
      <c r="E6897">
        <v>4</v>
      </c>
      <c r="F6897">
        <v>2361</v>
      </c>
      <c r="G6897">
        <v>5</v>
      </c>
      <c r="H6897" t="s">
        <v>1016</v>
      </c>
    </row>
    <row r="6898" spans="1:8" x14ac:dyDescent="0.25">
      <c r="A6898">
        <v>106896</v>
      </c>
      <c r="B6898" s="1">
        <v>46204</v>
      </c>
      <c r="C6898" t="s">
        <v>154</v>
      </c>
      <c r="D6898" t="s">
        <v>1140</v>
      </c>
      <c r="E6898">
        <v>4</v>
      </c>
      <c r="F6898">
        <v>2026</v>
      </c>
      <c r="G6898">
        <v>5</v>
      </c>
      <c r="H6898" t="s">
        <v>1017</v>
      </c>
    </row>
    <row r="6899" spans="1:8" x14ac:dyDescent="0.25">
      <c r="A6899">
        <v>106897</v>
      </c>
      <c r="B6899" s="1">
        <v>46204</v>
      </c>
      <c r="C6899" t="s">
        <v>852</v>
      </c>
      <c r="D6899" t="s">
        <v>1160</v>
      </c>
      <c r="E6899">
        <v>1</v>
      </c>
      <c r="F6899">
        <v>1747</v>
      </c>
      <c r="G6899">
        <v>10</v>
      </c>
      <c r="H6899" t="s">
        <v>1018</v>
      </c>
    </row>
    <row r="6900" spans="1:8" x14ac:dyDescent="0.25">
      <c r="A6900">
        <v>106898</v>
      </c>
      <c r="B6900" s="1">
        <v>46204</v>
      </c>
      <c r="C6900" t="s">
        <v>1012</v>
      </c>
      <c r="D6900" t="s">
        <v>1037</v>
      </c>
      <c r="E6900">
        <v>4</v>
      </c>
      <c r="F6900">
        <v>1660</v>
      </c>
      <c r="G6900">
        <v>5</v>
      </c>
      <c r="H6900" t="s">
        <v>1018</v>
      </c>
    </row>
    <row r="6901" spans="1:8" x14ac:dyDescent="0.25">
      <c r="A6901">
        <v>106899</v>
      </c>
      <c r="B6901" s="1">
        <v>46204</v>
      </c>
      <c r="C6901" t="s">
        <v>967</v>
      </c>
      <c r="D6901" t="s">
        <v>1149</v>
      </c>
      <c r="E6901">
        <v>5</v>
      </c>
      <c r="F6901">
        <v>284</v>
      </c>
      <c r="G6901">
        <v>10</v>
      </c>
      <c r="H6901" t="s">
        <v>1017</v>
      </c>
    </row>
    <row r="6902" spans="1:8" x14ac:dyDescent="0.25">
      <c r="A6902">
        <v>106900</v>
      </c>
      <c r="B6902" s="1">
        <v>46204</v>
      </c>
      <c r="C6902" t="s">
        <v>448</v>
      </c>
      <c r="D6902" t="s">
        <v>1051</v>
      </c>
      <c r="E6902">
        <v>5</v>
      </c>
      <c r="F6902">
        <v>320</v>
      </c>
      <c r="G6902">
        <v>10</v>
      </c>
      <c r="H6902" t="s">
        <v>1024</v>
      </c>
    </row>
    <row r="6903" spans="1:8" x14ac:dyDescent="0.25">
      <c r="A6903">
        <v>106901</v>
      </c>
      <c r="B6903" s="1">
        <v>46204</v>
      </c>
      <c r="C6903" t="s">
        <v>740</v>
      </c>
      <c r="D6903" t="s">
        <v>1062</v>
      </c>
      <c r="E6903">
        <v>5</v>
      </c>
      <c r="F6903">
        <v>4800</v>
      </c>
      <c r="G6903">
        <v>0</v>
      </c>
      <c r="H6903" t="s">
        <v>1025</v>
      </c>
    </row>
    <row r="6904" spans="1:8" x14ac:dyDescent="0.25">
      <c r="A6904">
        <v>106902</v>
      </c>
      <c r="B6904" s="1">
        <v>46204</v>
      </c>
      <c r="C6904" t="s">
        <v>355</v>
      </c>
      <c r="D6904" t="s">
        <v>1145</v>
      </c>
      <c r="E6904">
        <v>3</v>
      </c>
      <c r="F6904">
        <v>1551</v>
      </c>
      <c r="G6904">
        <v>10</v>
      </c>
      <c r="H6904" t="s">
        <v>1025</v>
      </c>
    </row>
    <row r="6905" spans="1:8" x14ac:dyDescent="0.25">
      <c r="A6905">
        <v>106903</v>
      </c>
      <c r="B6905" s="1">
        <v>46204</v>
      </c>
      <c r="C6905" t="s">
        <v>326</v>
      </c>
      <c r="D6905" t="s">
        <v>1063</v>
      </c>
      <c r="E6905">
        <v>5</v>
      </c>
      <c r="F6905">
        <v>307</v>
      </c>
      <c r="G6905">
        <v>5</v>
      </c>
      <c r="H6905" t="s">
        <v>1024</v>
      </c>
    </row>
    <row r="6906" spans="1:8" x14ac:dyDescent="0.25">
      <c r="A6906">
        <v>106904</v>
      </c>
      <c r="B6906" s="1">
        <v>46204</v>
      </c>
      <c r="C6906" t="s">
        <v>335</v>
      </c>
      <c r="D6906" t="s">
        <v>1145</v>
      </c>
      <c r="E6906">
        <v>5</v>
      </c>
      <c r="F6906">
        <v>4421</v>
      </c>
      <c r="G6906">
        <v>10</v>
      </c>
      <c r="H6906" t="s">
        <v>1021</v>
      </c>
    </row>
    <row r="6907" spans="1:8" x14ac:dyDescent="0.25">
      <c r="A6907">
        <v>106905</v>
      </c>
      <c r="B6907" s="1">
        <v>46204</v>
      </c>
      <c r="C6907" t="s">
        <v>44</v>
      </c>
      <c r="D6907" t="s">
        <v>1173</v>
      </c>
      <c r="E6907">
        <v>5</v>
      </c>
      <c r="F6907">
        <v>3482</v>
      </c>
      <c r="G6907">
        <v>0</v>
      </c>
      <c r="H6907" t="s">
        <v>1019</v>
      </c>
    </row>
    <row r="6908" spans="1:8" x14ac:dyDescent="0.25">
      <c r="A6908">
        <v>106906</v>
      </c>
      <c r="B6908" s="1">
        <v>46204</v>
      </c>
      <c r="C6908" t="s">
        <v>523</v>
      </c>
      <c r="D6908" t="s">
        <v>1089</v>
      </c>
      <c r="E6908">
        <v>2</v>
      </c>
      <c r="F6908">
        <v>349</v>
      </c>
      <c r="G6908">
        <v>10</v>
      </c>
      <c r="H6908" t="s">
        <v>1025</v>
      </c>
    </row>
    <row r="6909" spans="1:8" x14ac:dyDescent="0.25">
      <c r="A6909">
        <v>106907</v>
      </c>
      <c r="B6909" s="1">
        <v>46204</v>
      </c>
      <c r="C6909" t="s">
        <v>123</v>
      </c>
      <c r="D6909" t="s">
        <v>1173</v>
      </c>
      <c r="E6909">
        <v>5</v>
      </c>
      <c r="F6909">
        <v>3278</v>
      </c>
      <c r="G6909">
        <v>10</v>
      </c>
      <c r="H6909" t="s">
        <v>1016</v>
      </c>
    </row>
    <row r="6910" spans="1:8" x14ac:dyDescent="0.25">
      <c r="A6910">
        <v>106908</v>
      </c>
      <c r="B6910" s="1">
        <v>46204</v>
      </c>
      <c r="C6910" t="s">
        <v>768</v>
      </c>
      <c r="D6910" t="s">
        <v>1107</v>
      </c>
      <c r="E6910">
        <v>1</v>
      </c>
      <c r="F6910">
        <v>571</v>
      </c>
      <c r="G6910">
        <v>0</v>
      </c>
      <c r="H6910" t="s">
        <v>1023</v>
      </c>
    </row>
    <row r="6911" spans="1:8" x14ac:dyDescent="0.25">
      <c r="A6911">
        <v>106909</v>
      </c>
      <c r="B6911" s="1">
        <v>46204</v>
      </c>
      <c r="C6911" t="s">
        <v>724</v>
      </c>
      <c r="D6911" t="s">
        <v>1030</v>
      </c>
      <c r="E6911">
        <v>2</v>
      </c>
      <c r="F6911">
        <v>3180</v>
      </c>
      <c r="G6911">
        <v>5</v>
      </c>
      <c r="H6911" t="s">
        <v>1018</v>
      </c>
    </row>
    <row r="6912" spans="1:8" x14ac:dyDescent="0.25">
      <c r="A6912">
        <v>106910</v>
      </c>
      <c r="B6912" s="1">
        <v>46204</v>
      </c>
      <c r="C6912" t="s">
        <v>15</v>
      </c>
      <c r="D6912" t="s">
        <v>1054</v>
      </c>
      <c r="E6912">
        <v>2</v>
      </c>
      <c r="F6912">
        <v>2183</v>
      </c>
      <c r="G6912">
        <v>0</v>
      </c>
      <c r="H6912" t="s">
        <v>1020</v>
      </c>
    </row>
    <row r="6913" spans="1:8" x14ac:dyDescent="0.25">
      <c r="A6913">
        <v>106911</v>
      </c>
      <c r="B6913" s="1">
        <v>46204</v>
      </c>
      <c r="C6913" t="s">
        <v>378</v>
      </c>
      <c r="D6913" t="s">
        <v>1153</v>
      </c>
      <c r="E6913">
        <v>2</v>
      </c>
      <c r="F6913">
        <v>1844</v>
      </c>
      <c r="G6913">
        <v>10</v>
      </c>
      <c r="H6913" t="s">
        <v>1023</v>
      </c>
    </row>
    <row r="6914" spans="1:8" x14ac:dyDescent="0.25">
      <c r="A6914">
        <v>106912</v>
      </c>
      <c r="B6914" s="1">
        <v>46204</v>
      </c>
      <c r="C6914" t="s">
        <v>302</v>
      </c>
      <c r="D6914" t="s">
        <v>1145</v>
      </c>
      <c r="E6914">
        <v>2</v>
      </c>
      <c r="F6914">
        <v>598</v>
      </c>
      <c r="G6914">
        <v>5</v>
      </c>
      <c r="H6914" t="s">
        <v>1025</v>
      </c>
    </row>
    <row r="6915" spans="1:8" x14ac:dyDescent="0.25">
      <c r="A6915">
        <v>106913</v>
      </c>
      <c r="B6915" s="1">
        <v>46204</v>
      </c>
      <c r="C6915" t="s">
        <v>858</v>
      </c>
      <c r="D6915" t="s">
        <v>1043</v>
      </c>
      <c r="E6915">
        <v>4</v>
      </c>
      <c r="F6915">
        <v>629</v>
      </c>
      <c r="G6915">
        <v>5</v>
      </c>
      <c r="H6915" t="s">
        <v>1016</v>
      </c>
    </row>
    <row r="6916" spans="1:8" x14ac:dyDescent="0.25">
      <c r="A6916">
        <v>106914</v>
      </c>
      <c r="B6916" s="1">
        <v>46204</v>
      </c>
      <c r="C6916" t="s">
        <v>200</v>
      </c>
      <c r="D6916" t="s">
        <v>1049</v>
      </c>
      <c r="E6916">
        <v>3</v>
      </c>
      <c r="F6916">
        <v>4328</v>
      </c>
      <c r="G6916">
        <v>5</v>
      </c>
      <c r="H6916" t="s">
        <v>1024</v>
      </c>
    </row>
    <row r="6917" spans="1:8" x14ac:dyDescent="0.25">
      <c r="A6917">
        <v>106915</v>
      </c>
      <c r="B6917" s="1">
        <v>46204</v>
      </c>
      <c r="C6917" t="s">
        <v>96</v>
      </c>
      <c r="D6917" t="s">
        <v>1034</v>
      </c>
      <c r="E6917">
        <v>1</v>
      </c>
      <c r="F6917">
        <v>2101</v>
      </c>
      <c r="G6917">
        <v>5</v>
      </c>
      <c r="H6917" t="s">
        <v>1024</v>
      </c>
    </row>
    <row r="6918" spans="1:8" x14ac:dyDescent="0.25">
      <c r="A6918">
        <v>106916</v>
      </c>
      <c r="B6918" s="1">
        <v>46204</v>
      </c>
      <c r="C6918" t="s">
        <v>680</v>
      </c>
      <c r="D6918" t="s">
        <v>1165</v>
      </c>
      <c r="E6918">
        <v>4</v>
      </c>
      <c r="F6918">
        <v>1558</v>
      </c>
      <c r="G6918">
        <v>0</v>
      </c>
      <c r="H6918" t="s">
        <v>1020</v>
      </c>
    </row>
    <row r="6919" spans="1:8" x14ac:dyDescent="0.25">
      <c r="A6919">
        <v>106917</v>
      </c>
      <c r="B6919" s="1">
        <v>46204</v>
      </c>
      <c r="C6919" t="s">
        <v>127</v>
      </c>
      <c r="D6919" t="s">
        <v>1079</v>
      </c>
      <c r="E6919">
        <v>3</v>
      </c>
      <c r="F6919">
        <v>708</v>
      </c>
      <c r="G6919">
        <v>10</v>
      </c>
      <c r="H6919" t="s">
        <v>1019</v>
      </c>
    </row>
    <row r="6920" spans="1:8" x14ac:dyDescent="0.25">
      <c r="A6920">
        <v>106918</v>
      </c>
      <c r="B6920" s="1">
        <v>46204</v>
      </c>
      <c r="C6920" t="s">
        <v>591</v>
      </c>
      <c r="D6920" t="s">
        <v>1148</v>
      </c>
      <c r="E6920">
        <v>1</v>
      </c>
      <c r="F6920">
        <v>2415</v>
      </c>
      <c r="G6920">
        <v>5</v>
      </c>
      <c r="H6920" t="s">
        <v>1017</v>
      </c>
    </row>
    <row r="6921" spans="1:8" x14ac:dyDescent="0.25">
      <c r="A6921">
        <v>106919</v>
      </c>
      <c r="B6921" s="1">
        <v>46204</v>
      </c>
      <c r="C6921" t="s">
        <v>518</v>
      </c>
      <c r="D6921" t="s">
        <v>1148</v>
      </c>
      <c r="E6921">
        <v>2</v>
      </c>
      <c r="F6921">
        <v>2007</v>
      </c>
      <c r="G6921">
        <v>0</v>
      </c>
      <c r="H6921" t="s">
        <v>1017</v>
      </c>
    </row>
    <row r="6922" spans="1:8" x14ac:dyDescent="0.25">
      <c r="A6922">
        <v>106920</v>
      </c>
      <c r="B6922" s="1">
        <v>46204</v>
      </c>
      <c r="C6922" t="s">
        <v>53</v>
      </c>
      <c r="D6922" t="s">
        <v>1043</v>
      </c>
      <c r="E6922">
        <v>3</v>
      </c>
      <c r="F6922">
        <v>742</v>
      </c>
      <c r="G6922">
        <v>5</v>
      </c>
      <c r="H6922" t="s">
        <v>1025</v>
      </c>
    </row>
    <row r="6923" spans="1:8" x14ac:dyDescent="0.25">
      <c r="A6923">
        <v>106921</v>
      </c>
      <c r="B6923" s="1">
        <v>46204</v>
      </c>
      <c r="C6923" t="s">
        <v>450</v>
      </c>
      <c r="D6923" t="s">
        <v>1162</v>
      </c>
      <c r="E6923">
        <v>2</v>
      </c>
      <c r="F6923">
        <v>1506</v>
      </c>
      <c r="G6923">
        <v>0</v>
      </c>
      <c r="H6923" t="s">
        <v>1022</v>
      </c>
    </row>
    <row r="6924" spans="1:8" x14ac:dyDescent="0.25">
      <c r="A6924">
        <v>106922</v>
      </c>
      <c r="B6924" s="1">
        <v>46204</v>
      </c>
      <c r="C6924" t="s">
        <v>699</v>
      </c>
      <c r="D6924" t="s">
        <v>1030</v>
      </c>
      <c r="E6924">
        <v>4</v>
      </c>
      <c r="F6924">
        <v>1845</v>
      </c>
      <c r="G6924">
        <v>5</v>
      </c>
      <c r="H6924" t="s">
        <v>1017</v>
      </c>
    </row>
    <row r="6925" spans="1:8" x14ac:dyDescent="0.25">
      <c r="A6925">
        <v>106923</v>
      </c>
      <c r="B6925" s="1">
        <v>46204</v>
      </c>
      <c r="C6925" t="s">
        <v>361</v>
      </c>
      <c r="D6925" t="s">
        <v>1109</v>
      </c>
      <c r="E6925">
        <v>4</v>
      </c>
      <c r="F6925">
        <v>894</v>
      </c>
      <c r="G6925">
        <v>0</v>
      </c>
      <c r="H6925" t="s">
        <v>1024</v>
      </c>
    </row>
    <row r="6926" spans="1:8" x14ac:dyDescent="0.25">
      <c r="A6926">
        <v>106924</v>
      </c>
      <c r="B6926" s="1">
        <v>46204</v>
      </c>
      <c r="C6926" t="s">
        <v>913</v>
      </c>
      <c r="D6926" t="s">
        <v>1105</v>
      </c>
      <c r="E6926">
        <v>2</v>
      </c>
      <c r="F6926">
        <v>2566</v>
      </c>
      <c r="G6926">
        <v>10</v>
      </c>
      <c r="H6926" t="s">
        <v>1024</v>
      </c>
    </row>
    <row r="6927" spans="1:8" x14ac:dyDescent="0.25">
      <c r="A6927">
        <v>106925</v>
      </c>
      <c r="B6927" s="1">
        <v>46204</v>
      </c>
      <c r="C6927" t="s">
        <v>235</v>
      </c>
      <c r="D6927" t="s">
        <v>1159</v>
      </c>
      <c r="E6927">
        <v>2</v>
      </c>
      <c r="F6927">
        <v>1923</v>
      </c>
      <c r="G6927">
        <v>0</v>
      </c>
      <c r="H6927" t="s">
        <v>1022</v>
      </c>
    </row>
    <row r="6928" spans="1:8" x14ac:dyDescent="0.25">
      <c r="A6928">
        <v>106926</v>
      </c>
      <c r="B6928" s="1">
        <v>46204</v>
      </c>
      <c r="C6928" t="s">
        <v>17</v>
      </c>
      <c r="D6928" t="s">
        <v>1121</v>
      </c>
      <c r="E6928">
        <v>5</v>
      </c>
      <c r="F6928">
        <v>3334</v>
      </c>
      <c r="G6928">
        <v>10</v>
      </c>
      <c r="H6928" t="s">
        <v>1016</v>
      </c>
    </row>
    <row r="6929" spans="1:8" x14ac:dyDescent="0.25">
      <c r="A6929">
        <v>106927</v>
      </c>
      <c r="B6929" s="1">
        <v>46204</v>
      </c>
      <c r="C6929" t="s">
        <v>402</v>
      </c>
      <c r="D6929" t="s">
        <v>1117</v>
      </c>
      <c r="E6929">
        <v>5</v>
      </c>
      <c r="F6929">
        <v>3079</v>
      </c>
      <c r="G6929">
        <v>10</v>
      </c>
      <c r="H6929" t="s">
        <v>1019</v>
      </c>
    </row>
    <row r="6930" spans="1:8" x14ac:dyDescent="0.25">
      <c r="A6930">
        <v>106928</v>
      </c>
      <c r="B6930" s="1">
        <v>46204</v>
      </c>
      <c r="C6930" t="s">
        <v>989</v>
      </c>
      <c r="D6930" t="s">
        <v>1102</v>
      </c>
      <c r="E6930">
        <v>5</v>
      </c>
      <c r="F6930">
        <v>149</v>
      </c>
      <c r="G6930">
        <v>5</v>
      </c>
      <c r="H6930" t="s">
        <v>1020</v>
      </c>
    </row>
    <row r="6931" spans="1:8" x14ac:dyDescent="0.25">
      <c r="A6931">
        <v>106929</v>
      </c>
      <c r="B6931" s="1">
        <v>46204</v>
      </c>
      <c r="C6931" t="s">
        <v>697</v>
      </c>
      <c r="D6931" t="s">
        <v>1039</v>
      </c>
      <c r="E6931">
        <v>2</v>
      </c>
      <c r="F6931">
        <v>1895</v>
      </c>
      <c r="G6931">
        <v>10</v>
      </c>
      <c r="H6931" t="s">
        <v>1018</v>
      </c>
    </row>
    <row r="6932" spans="1:8" x14ac:dyDescent="0.25">
      <c r="A6932">
        <v>106930</v>
      </c>
      <c r="B6932" s="1">
        <v>46204</v>
      </c>
      <c r="C6932" t="s">
        <v>963</v>
      </c>
      <c r="D6932" t="s">
        <v>1030</v>
      </c>
      <c r="E6932">
        <v>1</v>
      </c>
      <c r="F6932">
        <v>3074</v>
      </c>
      <c r="G6932">
        <v>10</v>
      </c>
      <c r="H6932" t="s">
        <v>1018</v>
      </c>
    </row>
    <row r="6933" spans="1:8" x14ac:dyDescent="0.25">
      <c r="A6933">
        <v>106931</v>
      </c>
      <c r="B6933" s="1">
        <v>46204</v>
      </c>
      <c r="C6933" t="s">
        <v>486</v>
      </c>
      <c r="D6933" t="s">
        <v>1035</v>
      </c>
      <c r="E6933">
        <v>2</v>
      </c>
      <c r="F6933">
        <v>4460</v>
      </c>
      <c r="G6933">
        <v>10</v>
      </c>
      <c r="H6933" t="s">
        <v>1023</v>
      </c>
    </row>
    <row r="6934" spans="1:8" x14ac:dyDescent="0.25">
      <c r="A6934">
        <v>106932</v>
      </c>
      <c r="B6934" s="1">
        <v>46204</v>
      </c>
      <c r="C6934" t="s">
        <v>113</v>
      </c>
      <c r="D6934" t="s">
        <v>1148</v>
      </c>
      <c r="E6934">
        <v>5</v>
      </c>
      <c r="F6934">
        <v>3850</v>
      </c>
      <c r="G6934">
        <v>5</v>
      </c>
      <c r="H6934" t="s">
        <v>1023</v>
      </c>
    </row>
    <row r="6935" spans="1:8" x14ac:dyDescent="0.25">
      <c r="A6935">
        <v>106933</v>
      </c>
      <c r="B6935" s="1">
        <v>46204</v>
      </c>
      <c r="C6935" t="s">
        <v>147</v>
      </c>
      <c r="D6935" t="s">
        <v>1133</v>
      </c>
      <c r="E6935">
        <v>2</v>
      </c>
      <c r="F6935">
        <v>4929</v>
      </c>
      <c r="G6935">
        <v>0</v>
      </c>
      <c r="H6935" t="s">
        <v>1024</v>
      </c>
    </row>
    <row r="6936" spans="1:8" x14ac:dyDescent="0.25">
      <c r="A6936">
        <v>106934</v>
      </c>
      <c r="B6936" s="1">
        <v>46204</v>
      </c>
      <c r="C6936" t="s">
        <v>824</v>
      </c>
      <c r="D6936" t="s">
        <v>1101</v>
      </c>
      <c r="E6936">
        <v>4</v>
      </c>
      <c r="F6936">
        <v>3050</v>
      </c>
      <c r="G6936">
        <v>10</v>
      </c>
      <c r="H6936" t="s">
        <v>1021</v>
      </c>
    </row>
    <row r="6937" spans="1:8" x14ac:dyDescent="0.25">
      <c r="A6937">
        <v>106935</v>
      </c>
      <c r="B6937" s="1">
        <v>46204</v>
      </c>
      <c r="C6937" t="s">
        <v>249</v>
      </c>
      <c r="D6937" t="s">
        <v>1049</v>
      </c>
      <c r="E6937">
        <v>1</v>
      </c>
      <c r="F6937">
        <v>1416</v>
      </c>
      <c r="G6937">
        <v>0</v>
      </c>
      <c r="H6937" t="s">
        <v>1019</v>
      </c>
    </row>
    <row r="6938" spans="1:8" x14ac:dyDescent="0.25">
      <c r="A6938">
        <v>106936</v>
      </c>
      <c r="B6938" s="1">
        <v>46204</v>
      </c>
      <c r="C6938" t="s">
        <v>898</v>
      </c>
      <c r="D6938" t="s">
        <v>1039</v>
      </c>
      <c r="E6938">
        <v>3</v>
      </c>
      <c r="F6938">
        <v>1882</v>
      </c>
      <c r="G6938">
        <v>10</v>
      </c>
      <c r="H6938" t="s">
        <v>1017</v>
      </c>
    </row>
    <row r="6939" spans="1:8" x14ac:dyDescent="0.25">
      <c r="A6939">
        <v>106937</v>
      </c>
      <c r="B6939" s="1">
        <v>46204</v>
      </c>
      <c r="C6939" t="s">
        <v>128</v>
      </c>
      <c r="D6939" t="s">
        <v>1061</v>
      </c>
      <c r="E6939">
        <v>1</v>
      </c>
      <c r="F6939">
        <v>1494</v>
      </c>
      <c r="G6939">
        <v>0</v>
      </c>
      <c r="H6939" t="s">
        <v>1016</v>
      </c>
    </row>
    <row r="6940" spans="1:8" x14ac:dyDescent="0.25">
      <c r="A6940">
        <v>106938</v>
      </c>
      <c r="B6940" s="1">
        <v>46204</v>
      </c>
      <c r="C6940" t="s">
        <v>640</v>
      </c>
      <c r="D6940" t="s">
        <v>1077</v>
      </c>
      <c r="E6940">
        <v>1</v>
      </c>
      <c r="F6940">
        <v>4129</v>
      </c>
      <c r="G6940">
        <v>0</v>
      </c>
      <c r="H6940" t="s">
        <v>1019</v>
      </c>
    </row>
    <row r="6941" spans="1:8" x14ac:dyDescent="0.25">
      <c r="A6941">
        <v>106939</v>
      </c>
      <c r="B6941" s="1">
        <v>46204</v>
      </c>
      <c r="C6941" t="s">
        <v>837</v>
      </c>
      <c r="D6941" t="s">
        <v>1155</v>
      </c>
      <c r="E6941">
        <v>1</v>
      </c>
      <c r="F6941">
        <v>1509</v>
      </c>
      <c r="G6941">
        <v>10</v>
      </c>
      <c r="H6941" t="s">
        <v>1017</v>
      </c>
    </row>
    <row r="6942" spans="1:8" x14ac:dyDescent="0.25">
      <c r="A6942">
        <v>106940</v>
      </c>
      <c r="B6942" s="1">
        <v>46204</v>
      </c>
      <c r="C6942" t="s">
        <v>130</v>
      </c>
      <c r="D6942" t="s">
        <v>1124</v>
      </c>
      <c r="E6942">
        <v>1</v>
      </c>
      <c r="F6942">
        <v>3519</v>
      </c>
      <c r="G6942">
        <v>10</v>
      </c>
      <c r="H6942" t="s">
        <v>1018</v>
      </c>
    </row>
    <row r="6943" spans="1:8" x14ac:dyDescent="0.25">
      <c r="A6943">
        <v>106941</v>
      </c>
      <c r="B6943" s="1">
        <v>46204</v>
      </c>
      <c r="C6943" t="s">
        <v>847</v>
      </c>
      <c r="D6943" t="s">
        <v>1097</v>
      </c>
      <c r="E6943">
        <v>5</v>
      </c>
      <c r="F6943">
        <v>381</v>
      </c>
      <c r="G6943">
        <v>10</v>
      </c>
      <c r="H6943" t="s">
        <v>1025</v>
      </c>
    </row>
    <row r="6944" spans="1:8" x14ac:dyDescent="0.25">
      <c r="A6944">
        <v>106942</v>
      </c>
      <c r="B6944" s="1">
        <v>46204</v>
      </c>
      <c r="C6944" t="s">
        <v>32</v>
      </c>
      <c r="D6944" t="s">
        <v>1135</v>
      </c>
      <c r="E6944">
        <v>3</v>
      </c>
      <c r="F6944">
        <v>4996</v>
      </c>
      <c r="G6944">
        <v>10</v>
      </c>
      <c r="H6944" t="s">
        <v>1023</v>
      </c>
    </row>
    <row r="6945" spans="1:8" x14ac:dyDescent="0.25">
      <c r="A6945">
        <v>106943</v>
      </c>
      <c r="B6945" s="1">
        <v>46204</v>
      </c>
      <c r="C6945" t="s">
        <v>277</v>
      </c>
      <c r="D6945" t="s">
        <v>1101</v>
      </c>
      <c r="E6945">
        <v>1</v>
      </c>
      <c r="F6945">
        <v>4228</v>
      </c>
      <c r="G6945">
        <v>10</v>
      </c>
      <c r="H6945" t="s">
        <v>1021</v>
      </c>
    </row>
    <row r="6946" spans="1:8" x14ac:dyDescent="0.25">
      <c r="A6946">
        <v>106944</v>
      </c>
      <c r="B6946" s="1">
        <v>46204</v>
      </c>
      <c r="C6946" t="s">
        <v>915</v>
      </c>
      <c r="D6946" t="s">
        <v>1161</v>
      </c>
      <c r="E6946">
        <v>3</v>
      </c>
      <c r="F6946">
        <v>2306</v>
      </c>
      <c r="G6946">
        <v>0</v>
      </c>
      <c r="H6946" t="s">
        <v>1025</v>
      </c>
    </row>
    <row r="6947" spans="1:8" x14ac:dyDescent="0.25">
      <c r="A6947">
        <v>106945</v>
      </c>
      <c r="B6947" s="1">
        <v>46204</v>
      </c>
      <c r="C6947" t="s">
        <v>478</v>
      </c>
      <c r="D6947" t="s">
        <v>1171</v>
      </c>
      <c r="E6947">
        <v>3</v>
      </c>
      <c r="F6947">
        <v>2511</v>
      </c>
      <c r="G6947">
        <v>0</v>
      </c>
      <c r="H6947" t="s">
        <v>1016</v>
      </c>
    </row>
    <row r="6948" spans="1:8" x14ac:dyDescent="0.25">
      <c r="A6948">
        <v>106946</v>
      </c>
      <c r="B6948" s="1">
        <v>46204</v>
      </c>
      <c r="C6948" t="s">
        <v>429</v>
      </c>
      <c r="D6948" t="s">
        <v>1038</v>
      </c>
      <c r="E6948">
        <v>3</v>
      </c>
      <c r="F6948">
        <v>1861</v>
      </c>
      <c r="G6948">
        <v>5</v>
      </c>
      <c r="H6948" t="s">
        <v>1022</v>
      </c>
    </row>
    <row r="6949" spans="1:8" x14ac:dyDescent="0.25">
      <c r="A6949">
        <v>106947</v>
      </c>
      <c r="B6949" s="1">
        <v>46204</v>
      </c>
      <c r="C6949" t="s">
        <v>372</v>
      </c>
      <c r="D6949" t="s">
        <v>1118</v>
      </c>
      <c r="E6949">
        <v>3</v>
      </c>
      <c r="F6949">
        <v>2818</v>
      </c>
      <c r="G6949">
        <v>0</v>
      </c>
      <c r="H6949" t="s">
        <v>1016</v>
      </c>
    </row>
    <row r="6950" spans="1:8" x14ac:dyDescent="0.25">
      <c r="A6950">
        <v>106948</v>
      </c>
      <c r="B6950" s="1">
        <v>46204</v>
      </c>
      <c r="C6950" t="s">
        <v>97</v>
      </c>
      <c r="D6950" t="s">
        <v>1081</v>
      </c>
      <c r="E6950">
        <v>5</v>
      </c>
      <c r="F6950">
        <v>4421</v>
      </c>
      <c r="G6950">
        <v>5</v>
      </c>
      <c r="H6950" t="s">
        <v>1019</v>
      </c>
    </row>
    <row r="6951" spans="1:8" x14ac:dyDescent="0.25">
      <c r="A6951">
        <v>106949</v>
      </c>
      <c r="B6951" s="1">
        <v>46204</v>
      </c>
      <c r="C6951" t="s">
        <v>973</v>
      </c>
      <c r="D6951" t="s">
        <v>1129</v>
      </c>
      <c r="E6951">
        <v>5</v>
      </c>
      <c r="F6951">
        <v>658</v>
      </c>
      <c r="G6951">
        <v>0</v>
      </c>
      <c r="H6951" t="s">
        <v>1021</v>
      </c>
    </row>
    <row r="6952" spans="1:8" x14ac:dyDescent="0.25">
      <c r="A6952">
        <v>106950</v>
      </c>
      <c r="B6952" s="1">
        <v>46204</v>
      </c>
      <c r="C6952" t="s">
        <v>538</v>
      </c>
      <c r="D6952" t="s">
        <v>1113</v>
      </c>
      <c r="E6952">
        <v>5</v>
      </c>
      <c r="F6952">
        <v>1243</v>
      </c>
      <c r="G6952">
        <v>10</v>
      </c>
      <c r="H6952" t="s">
        <v>1020</v>
      </c>
    </row>
    <row r="6953" spans="1:8" x14ac:dyDescent="0.25">
      <c r="A6953">
        <v>106951</v>
      </c>
      <c r="B6953" s="1">
        <v>46204</v>
      </c>
      <c r="C6953" t="s">
        <v>357</v>
      </c>
      <c r="D6953" t="s">
        <v>1033</v>
      </c>
      <c r="E6953">
        <v>3</v>
      </c>
      <c r="F6953">
        <v>4971</v>
      </c>
      <c r="G6953">
        <v>0</v>
      </c>
      <c r="H6953" t="s">
        <v>1021</v>
      </c>
    </row>
    <row r="6954" spans="1:8" x14ac:dyDescent="0.25">
      <c r="A6954">
        <v>106952</v>
      </c>
      <c r="B6954" s="1">
        <v>46204</v>
      </c>
      <c r="C6954" t="s">
        <v>866</v>
      </c>
      <c r="D6954" t="s">
        <v>1135</v>
      </c>
      <c r="E6954">
        <v>3</v>
      </c>
      <c r="F6954">
        <v>4144</v>
      </c>
      <c r="G6954">
        <v>10</v>
      </c>
      <c r="H6954" t="s">
        <v>1016</v>
      </c>
    </row>
    <row r="6955" spans="1:8" x14ac:dyDescent="0.25">
      <c r="A6955">
        <v>106953</v>
      </c>
      <c r="B6955" s="1">
        <v>46204</v>
      </c>
      <c r="C6955" t="s">
        <v>279</v>
      </c>
      <c r="D6955" t="s">
        <v>1155</v>
      </c>
      <c r="E6955">
        <v>1</v>
      </c>
      <c r="F6955">
        <v>3024</v>
      </c>
      <c r="G6955">
        <v>5</v>
      </c>
      <c r="H6955" t="s">
        <v>1022</v>
      </c>
    </row>
    <row r="6956" spans="1:8" x14ac:dyDescent="0.25">
      <c r="A6956">
        <v>106954</v>
      </c>
      <c r="B6956" s="1">
        <v>46204</v>
      </c>
      <c r="C6956" t="s">
        <v>372</v>
      </c>
      <c r="D6956" t="s">
        <v>1064</v>
      </c>
      <c r="E6956">
        <v>5</v>
      </c>
      <c r="F6956">
        <v>3830</v>
      </c>
      <c r="G6956">
        <v>5</v>
      </c>
      <c r="H6956" t="s">
        <v>1020</v>
      </c>
    </row>
    <row r="6957" spans="1:8" x14ac:dyDescent="0.25">
      <c r="A6957">
        <v>106955</v>
      </c>
      <c r="B6957" s="1">
        <v>46204</v>
      </c>
      <c r="C6957" t="s">
        <v>658</v>
      </c>
      <c r="D6957" t="s">
        <v>1045</v>
      </c>
      <c r="E6957">
        <v>4</v>
      </c>
      <c r="F6957">
        <v>2890</v>
      </c>
      <c r="G6957">
        <v>5</v>
      </c>
      <c r="H6957" t="s">
        <v>1025</v>
      </c>
    </row>
    <row r="6958" spans="1:8" x14ac:dyDescent="0.25">
      <c r="A6958">
        <v>106956</v>
      </c>
      <c r="B6958" s="1">
        <v>46204</v>
      </c>
      <c r="C6958" t="s">
        <v>98</v>
      </c>
      <c r="D6958" t="s">
        <v>1147</v>
      </c>
      <c r="E6958">
        <v>2</v>
      </c>
      <c r="F6958">
        <v>1306</v>
      </c>
      <c r="G6958">
        <v>0</v>
      </c>
      <c r="H6958" t="s">
        <v>1025</v>
      </c>
    </row>
    <row r="6959" spans="1:8" x14ac:dyDescent="0.25">
      <c r="A6959">
        <v>106957</v>
      </c>
      <c r="B6959" s="1">
        <v>46204</v>
      </c>
      <c r="C6959" t="s">
        <v>977</v>
      </c>
      <c r="D6959" t="s">
        <v>1108</v>
      </c>
      <c r="E6959">
        <v>3</v>
      </c>
      <c r="F6959">
        <v>1481</v>
      </c>
      <c r="G6959">
        <v>0</v>
      </c>
      <c r="H6959" t="s">
        <v>1022</v>
      </c>
    </row>
    <row r="6960" spans="1:8" x14ac:dyDescent="0.25">
      <c r="A6960">
        <v>106958</v>
      </c>
      <c r="B6960" s="1">
        <v>46204</v>
      </c>
      <c r="C6960" t="s">
        <v>46</v>
      </c>
      <c r="D6960" t="s">
        <v>1150</v>
      </c>
      <c r="E6960">
        <v>3</v>
      </c>
      <c r="F6960">
        <v>512</v>
      </c>
      <c r="G6960">
        <v>5</v>
      </c>
      <c r="H6960" t="s">
        <v>1022</v>
      </c>
    </row>
    <row r="6961" spans="1:8" x14ac:dyDescent="0.25">
      <c r="A6961">
        <v>106959</v>
      </c>
      <c r="B6961" s="1">
        <v>46204</v>
      </c>
      <c r="C6961" t="s">
        <v>953</v>
      </c>
      <c r="D6961" t="s">
        <v>1100</v>
      </c>
      <c r="E6961">
        <v>1</v>
      </c>
      <c r="F6961">
        <v>1922</v>
      </c>
      <c r="G6961">
        <v>0</v>
      </c>
      <c r="H6961" t="s">
        <v>1021</v>
      </c>
    </row>
    <row r="6962" spans="1:8" x14ac:dyDescent="0.25">
      <c r="A6962">
        <v>106960</v>
      </c>
      <c r="B6962" s="1">
        <v>46204</v>
      </c>
      <c r="C6962" t="s">
        <v>685</v>
      </c>
      <c r="D6962" t="s">
        <v>1048</v>
      </c>
      <c r="E6962">
        <v>3</v>
      </c>
      <c r="F6962">
        <v>319</v>
      </c>
      <c r="G6962">
        <v>5</v>
      </c>
      <c r="H6962" t="s">
        <v>1020</v>
      </c>
    </row>
    <row r="6963" spans="1:8" x14ac:dyDescent="0.25">
      <c r="A6963">
        <v>106961</v>
      </c>
      <c r="B6963" s="1">
        <v>46204</v>
      </c>
      <c r="C6963" t="s">
        <v>858</v>
      </c>
      <c r="D6963" t="s">
        <v>1054</v>
      </c>
      <c r="E6963">
        <v>3</v>
      </c>
      <c r="F6963">
        <v>99</v>
      </c>
      <c r="G6963">
        <v>5</v>
      </c>
      <c r="H6963" t="s">
        <v>1017</v>
      </c>
    </row>
    <row r="6964" spans="1:8" x14ac:dyDescent="0.25">
      <c r="A6964">
        <v>106962</v>
      </c>
      <c r="B6964" s="1">
        <v>46204</v>
      </c>
      <c r="C6964" t="s">
        <v>714</v>
      </c>
      <c r="D6964" t="s">
        <v>1038</v>
      </c>
      <c r="E6964">
        <v>3</v>
      </c>
      <c r="F6964">
        <v>977</v>
      </c>
      <c r="G6964">
        <v>0</v>
      </c>
      <c r="H6964" t="s">
        <v>1016</v>
      </c>
    </row>
    <row r="6965" spans="1:8" x14ac:dyDescent="0.25">
      <c r="A6965">
        <v>106963</v>
      </c>
      <c r="B6965" s="1">
        <v>46204</v>
      </c>
      <c r="C6965" t="s">
        <v>883</v>
      </c>
      <c r="D6965" t="s">
        <v>1157</v>
      </c>
      <c r="E6965">
        <v>5</v>
      </c>
      <c r="F6965">
        <v>3506</v>
      </c>
      <c r="G6965">
        <v>0</v>
      </c>
      <c r="H6965" t="s">
        <v>1019</v>
      </c>
    </row>
    <row r="6966" spans="1:8" x14ac:dyDescent="0.25">
      <c r="A6966">
        <v>106964</v>
      </c>
      <c r="B6966" s="1">
        <v>46204</v>
      </c>
      <c r="C6966" t="s">
        <v>68</v>
      </c>
      <c r="D6966" t="s">
        <v>1158</v>
      </c>
      <c r="E6966">
        <v>1</v>
      </c>
      <c r="F6966">
        <v>2869</v>
      </c>
      <c r="G6966">
        <v>5</v>
      </c>
      <c r="H6966" t="s">
        <v>1025</v>
      </c>
    </row>
    <row r="6967" spans="1:8" x14ac:dyDescent="0.25">
      <c r="A6967">
        <v>106965</v>
      </c>
      <c r="B6967" s="1">
        <v>46204</v>
      </c>
      <c r="C6967" t="s">
        <v>286</v>
      </c>
      <c r="D6967" t="s">
        <v>1044</v>
      </c>
      <c r="E6967">
        <v>3</v>
      </c>
      <c r="F6967">
        <v>2392</v>
      </c>
      <c r="G6967">
        <v>0</v>
      </c>
      <c r="H6967" t="s">
        <v>1017</v>
      </c>
    </row>
    <row r="6968" spans="1:8" x14ac:dyDescent="0.25">
      <c r="A6968">
        <v>106966</v>
      </c>
      <c r="B6968" s="1">
        <v>46204</v>
      </c>
      <c r="C6968" t="s">
        <v>603</v>
      </c>
      <c r="D6968" t="s">
        <v>1173</v>
      </c>
      <c r="E6968">
        <v>4</v>
      </c>
      <c r="F6968">
        <v>4809</v>
      </c>
      <c r="G6968">
        <v>0</v>
      </c>
      <c r="H6968" t="s">
        <v>1017</v>
      </c>
    </row>
    <row r="6969" spans="1:8" x14ac:dyDescent="0.25">
      <c r="A6969">
        <v>106967</v>
      </c>
      <c r="B6969" s="1">
        <v>46204</v>
      </c>
      <c r="C6969" t="s">
        <v>373</v>
      </c>
      <c r="D6969" t="s">
        <v>1149</v>
      </c>
      <c r="E6969">
        <v>5</v>
      </c>
      <c r="F6969">
        <v>3657</v>
      </c>
      <c r="G6969">
        <v>5</v>
      </c>
      <c r="H6969" t="s">
        <v>1016</v>
      </c>
    </row>
    <row r="6970" spans="1:8" x14ac:dyDescent="0.25">
      <c r="A6970">
        <v>106968</v>
      </c>
      <c r="B6970" s="1">
        <v>46204</v>
      </c>
      <c r="C6970" t="s">
        <v>586</v>
      </c>
      <c r="D6970" t="s">
        <v>1144</v>
      </c>
      <c r="E6970">
        <v>4</v>
      </c>
      <c r="F6970">
        <v>1040</v>
      </c>
      <c r="G6970">
        <v>10</v>
      </c>
      <c r="H6970" t="s">
        <v>1020</v>
      </c>
    </row>
    <row r="6971" spans="1:8" x14ac:dyDescent="0.25">
      <c r="A6971">
        <v>106969</v>
      </c>
      <c r="B6971" s="1">
        <v>46204</v>
      </c>
      <c r="C6971" t="s">
        <v>861</v>
      </c>
      <c r="D6971" t="s">
        <v>1068</v>
      </c>
      <c r="E6971">
        <v>3</v>
      </c>
      <c r="F6971">
        <v>387</v>
      </c>
      <c r="G6971">
        <v>10</v>
      </c>
      <c r="H6971" t="s">
        <v>1024</v>
      </c>
    </row>
    <row r="6972" spans="1:8" x14ac:dyDescent="0.25">
      <c r="A6972">
        <v>106970</v>
      </c>
      <c r="B6972" s="1">
        <v>46204</v>
      </c>
      <c r="C6972" t="s">
        <v>821</v>
      </c>
      <c r="D6972" t="s">
        <v>1034</v>
      </c>
      <c r="E6972">
        <v>3</v>
      </c>
      <c r="F6972">
        <v>168</v>
      </c>
      <c r="G6972">
        <v>0</v>
      </c>
      <c r="H6972" t="s">
        <v>1017</v>
      </c>
    </row>
    <row r="6973" spans="1:8" x14ac:dyDescent="0.25">
      <c r="A6973">
        <v>106971</v>
      </c>
      <c r="B6973" s="1">
        <v>46204</v>
      </c>
      <c r="C6973" t="s">
        <v>723</v>
      </c>
      <c r="D6973" t="s">
        <v>1059</v>
      </c>
      <c r="E6973">
        <v>5</v>
      </c>
      <c r="F6973">
        <v>3663</v>
      </c>
      <c r="G6973">
        <v>0</v>
      </c>
      <c r="H6973" t="s">
        <v>1022</v>
      </c>
    </row>
    <row r="6974" spans="1:8" x14ac:dyDescent="0.25">
      <c r="A6974">
        <v>106972</v>
      </c>
      <c r="B6974" s="1">
        <v>46204</v>
      </c>
      <c r="C6974" t="s">
        <v>757</v>
      </c>
      <c r="D6974" t="s">
        <v>1148</v>
      </c>
      <c r="E6974">
        <v>5</v>
      </c>
      <c r="F6974">
        <v>3652</v>
      </c>
      <c r="G6974">
        <v>5</v>
      </c>
      <c r="H6974" t="s">
        <v>1023</v>
      </c>
    </row>
    <row r="6975" spans="1:8" x14ac:dyDescent="0.25">
      <c r="A6975">
        <v>106973</v>
      </c>
      <c r="B6975" s="1">
        <v>46204</v>
      </c>
      <c r="C6975" t="s">
        <v>988</v>
      </c>
      <c r="D6975" t="s">
        <v>1097</v>
      </c>
      <c r="E6975">
        <v>1</v>
      </c>
      <c r="F6975">
        <v>812</v>
      </c>
      <c r="G6975">
        <v>0</v>
      </c>
      <c r="H6975" t="s">
        <v>1020</v>
      </c>
    </row>
    <row r="6976" spans="1:8" x14ac:dyDescent="0.25">
      <c r="A6976">
        <v>106974</v>
      </c>
      <c r="B6976" s="1">
        <v>46204</v>
      </c>
      <c r="C6976" t="s">
        <v>995</v>
      </c>
      <c r="D6976" t="s">
        <v>1100</v>
      </c>
      <c r="E6976">
        <v>2</v>
      </c>
      <c r="F6976">
        <v>2096</v>
      </c>
      <c r="G6976">
        <v>10</v>
      </c>
      <c r="H6976" t="s">
        <v>1019</v>
      </c>
    </row>
    <row r="6977" spans="1:8" x14ac:dyDescent="0.25">
      <c r="A6977">
        <v>106975</v>
      </c>
      <c r="B6977" s="1">
        <v>46204</v>
      </c>
      <c r="C6977" t="s">
        <v>927</v>
      </c>
      <c r="D6977" t="s">
        <v>1142</v>
      </c>
      <c r="E6977">
        <v>4</v>
      </c>
      <c r="F6977">
        <v>2527</v>
      </c>
      <c r="G6977">
        <v>0</v>
      </c>
      <c r="H6977" t="s">
        <v>1021</v>
      </c>
    </row>
    <row r="6978" spans="1:8" x14ac:dyDescent="0.25">
      <c r="A6978">
        <v>106976</v>
      </c>
      <c r="B6978" s="1">
        <v>46204</v>
      </c>
      <c r="C6978" t="s">
        <v>980</v>
      </c>
      <c r="D6978" t="s">
        <v>1044</v>
      </c>
      <c r="E6978">
        <v>4</v>
      </c>
      <c r="F6978">
        <v>3274</v>
      </c>
      <c r="G6978">
        <v>5</v>
      </c>
      <c r="H6978" t="s">
        <v>1016</v>
      </c>
    </row>
    <row r="6979" spans="1:8" x14ac:dyDescent="0.25">
      <c r="A6979">
        <v>106977</v>
      </c>
      <c r="B6979" s="1">
        <v>46204</v>
      </c>
      <c r="C6979" t="s">
        <v>894</v>
      </c>
      <c r="D6979" t="s">
        <v>1128</v>
      </c>
      <c r="E6979">
        <v>4</v>
      </c>
      <c r="F6979">
        <v>2071</v>
      </c>
      <c r="G6979">
        <v>0</v>
      </c>
      <c r="H6979" t="s">
        <v>1022</v>
      </c>
    </row>
    <row r="6980" spans="1:8" x14ac:dyDescent="0.25">
      <c r="A6980">
        <v>106978</v>
      </c>
      <c r="B6980" s="1">
        <v>46204</v>
      </c>
      <c r="C6980" t="s">
        <v>95</v>
      </c>
      <c r="D6980" t="s">
        <v>1032</v>
      </c>
      <c r="E6980">
        <v>5</v>
      </c>
      <c r="F6980">
        <v>4418</v>
      </c>
      <c r="G6980">
        <v>10</v>
      </c>
      <c r="H6980" t="s">
        <v>1022</v>
      </c>
    </row>
    <row r="6981" spans="1:8" x14ac:dyDescent="0.25">
      <c r="A6981">
        <v>106979</v>
      </c>
      <c r="B6981" s="1">
        <v>46204</v>
      </c>
      <c r="C6981" t="s">
        <v>696</v>
      </c>
      <c r="D6981" t="s">
        <v>1071</v>
      </c>
      <c r="E6981">
        <v>5</v>
      </c>
      <c r="F6981">
        <v>1384</v>
      </c>
      <c r="G6981">
        <v>5</v>
      </c>
      <c r="H6981" t="s">
        <v>1020</v>
      </c>
    </row>
    <row r="6982" spans="1:8" x14ac:dyDescent="0.25">
      <c r="A6982">
        <v>106980</v>
      </c>
      <c r="B6982" s="1">
        <v>46204</v>
      </c>
      <c r="C6982" t="s">
        <v>262</v>
      </c>
      <c r="D6982" t="s">
        <v>1156</v>
      </c>
      <c r="E6982">
        <v>4</v>
      </c>
      <c r="F6982">
        <v>4913</v>
      </c>
      <c r="G6982">
        <v>10</v>
      </c>
      <c r="H6982" t="s">
        <v>1025</v>
      </c>
    </row>
    <row r="6983" spans="1:8" x14ac:dyDescent="0.25">
      <c r="A6983">
        <v>106981</v>
      </c>
      <c r="B6983" s="1">
        <v>46204</v>
      </c>
      <c r="C6983" t="s">
        <v>351</v>
      </c>
      <c r="D6983" t="s">
        <v>1041</v>
      </c>
      <c r="E6983">
        <v>5</v>
      </c>
      <c r="F6983">
        <v>4081</v>
      </c>
      <c r="G6983">
        <v>0</v>
      </c>
      <c r="H6983" t="s">
        <v>1016</v>
      </c>
    </row>
    <row r="6984" spans="1:8" x14ac:dyDescent="0.25">
      <c r="A6984">
        <v>106982</v>
      </c>
      <c r="B6984" s="1">
        <v>46204</v>
      </c>
      <c r="C6984" t="s">
        <v>301</v>
      </c>
      <c r="D6984" t="s">
        <v>1084</v>
      </c>
      <c r="E6984">
        <v>1</v>
      </c>
      <c r="F6984">
        <v>815</v>
      </c>
      <c r="G6984">
        <v>5</v>
      </c>
      <c r="H6984" t="s">
        <v>1016</v>
      </c>
    </row>
    <row r="6985" spans="1:8" x14ac:dyDescent="0.25">
      <c r="A6985">
        <v>106983</v>
      </c>
      <c r="B6985" s="1">
        <v>46204</v>
      </c>
      <c r="C6985" t="s">
        <v>446</v>
      </c>
      <c r="D6985" t="s">
        <v>1052</v>
      </c>
      <c r="E6985">
        <v>4</v>
      </c>
      <c r="F6985">
        <v>2236</v>
      </c>
      <c r="G6985">
        <v>10</v>
      </c>
      <c r="H6985" t="s">
        <v>1018</v>
      </c>
    </row>
    <row r="6986" spans="1:8" x14ac:dyDescent="0.25">
      <c r="A6986">
        <v>106984</v>
      </c>
      <c r="B6986" s="1">
        <v>46204</v>
      </c>
      <c r="C6986" t="s">
        <v>890</v>
      </c>
      <c r="D6986" t="s">
        <v>1045</v>
      </c>
      <c r="E6986">
        <v>2</v>
      </c>
      <c r="F6986">
        <v>1340</v>
      </c>
      <c r="G6986">
        <v>0</v>
      </c>
      <c r="H6986" t="s">
        <v>1024</v>
      </c>
    </row>
    <row r="6987" spans="1:8" x14ac:dyDescent="0.25">
      <c r="A6987">
        <v>106985</v>
      </c>
      <c r="B6987" s="1">
        <v>46204</v>
      </c>
      <c r="C6987" t="s">
        <v>206</v>
      </c>
      <c r="D6987" t="s">
        <v>1152</v>
      </c>
      <c r="E6987">
        <v>2</v>
      </c>
      <c r="F6987">
        <v>1634</v>
      </c>
      <c r="G6987">
        <v>5</v>
      </c>
      <c r="H6987" t="s">
        <v>1023</v>
      </c>
    </row>
    <row r="6988" spans="1:8" x14ac:dyDescent="0.25">
      <c r="A6988">
        <v>106986</v>
      </c>
      <c r="B6988" s="1">
        <v>46204</v>
      </c>
      <c r="C6988" t="s">
        <v>971</v>
      </c>
      <c r="D6988" t="s">
        <v>1039</v>
      </c>
      <c r="E6988">
        <v>4</v>
      </c>
      <c r="F6988">
        <v>941</v>
      </c>
      <c r="G6988">
        <v>10</v>
      </c>
      <c r="H6988" t="s">
        <v>1024</v>
      </c>
    </row>
    <row r="6989" spans="1:8" x14ac:dyDescent="0.25">
      <c r="A6989">
        <v>106987</v>
      </c>
      <c r="B6989" s="1">
        <v>46204</v>
      </c>
      <c r="C6989" t="s">
        <v>681</v>
      </c>
      <c r="D6989" t="s">
        <v>1122</v>
      </c>
      <c r="E6989">
        <v>3</v>
      </c>
      <c r="F6989">
        <v>1596</v>
      </c>
      <c r="G6989">
        <v>0</v>
      </c>
      <c r="H6989" t="s">
        <v>1024</v>
      </c>
    </row>
    <row r="6990" spans="1:8" x14ac:dyDescent="0.25">
      <c r="A6990">
        <v>106988</v>
      </c>
      <c r="B6990" s="1">
        <v>46204</v>
      </c>
      <c r="C6990" t="s">
        <v>135</v>
      </c>
      <c r="D6990" t="s">
        <v>1160</v>
      </c>
      <c r="E6990">
        <v>2</v>
      </c>
      <c r="F6990">
        <v>1070</v>
      </c>
      <c r="G6990">
        <v>5</v>
      </c>
      <c r="H6990" t="s">
        <v>1017</v>
      </c>
    </row>
    <row r="6991" spans="1:8" x14ac:dyDescent="0.25">
      <c r="A6991">
        <v>106989</v>
      </c>
      <c r="B6991" s="1">
        <v>46204</v>
      </c>
      <c r="C6991" t="s">
        <v>470</v>
      </c>
      <c r="D6991" t="s">
        <v>1118</v>
      </c>
      <c r="E6991">
        <v>2</v>
      </c>
      <c r="F6991">
        <v>953</v>
      </c>
      <c r="G6991">
        <v>0</v>
      </c>
      <c r="H6991" t="s">
        <v>1025</v>
      </c>
    </row>
    <row r="6992" spans="1:8" x14ac:dyDescent="0.25">
      <c r="A6992">
        <v>106990</v>
      </c>
      <c r="B6992" s="1">
        <v>46204</v>
      </c>
      <c r="C6992" t="s">
        <v>957</v>
      </c>
      <c r="D6992" t="s">
        <v>1074</v>
      </c>
      <c r="E6992">
        <v>2</v>
      </c>
      <c r="F6992">
        <v>1003</v>
      </c>
      <c r="G6992">
        <v>10</v>
      </c>
      <c r="H6992" t="s">
        <v>1024</v>
      </c>
    </row>
    <row r="6993" spans="1:8" x14ac:dyDescent="0.25">
      <c r="A6993">
        <v>106991</v>
      </c>
      <c r="B6993" s="1">
        <v>46204</v>
      </c>
      <c r="C6993" t="s">
        <v>755</v>
      </c>
      <c r="D6993" t="s">
        <v>1060</v>
      </c>
      <c r="E6993">
        <v>3</v>
      </c>
      <c r="F6993">
        <v>549</v>
      </c>
      <c r="G6993">
        <v>0</v>
      </c>
      <c r="H6993" t="s">
        <v>1018</v>
      </c>
    </row>
    <row r="6994" spans="1:8" x14ac:dyDescent="0.25">
      <c r="A6994">
        <v>106992</v>
      </c>
      <c r="B6994" s="1">
        <v>46204</v>
      </c>
      <c r="C6994" t="s">
        <v>480</v>
      </c>
      <c r="D6994" t="s">
        <v>1126</v>
      </c>
      <c r="E6994">
        <v>5</v>
      </c>
      <c r="F6994">
        <v>128</v>
      </c>
      <c r="G6994">
        <v>0</v>
      </c>
      <c r="H6994" t="s">
        <v>1021</v>
      </c>
    </row>
    <row r="6995" spans="1:8" x14ac:dyDescent="0.25">
      <c r="A6995">
        <v>106993</v>
      </c>
      <c r="B6995" s="1">
        <v>46204</v>
      </c>
      <c r="C6995" t="s">
        <v>187</v>
      </c>
      <c r="D6995" t="s">
        <v>1135</v>
      </c>
      <c r="E6995">
        <v>3</v>
      </c>
      <c r="F6995">
        <v>4646</v>
      </c>
      <c r="G6995">
        <v>0</v>
      </c>
      <c r="H6995" t="s">
        <v>1018</v>
      </c>
    </row>
    <row r="6996" spans="1:8" x14ac:dyDescent="0.25">
      <c r="A6996">
        <v>106994</v>
      </c>
      <c r="B6996" s="1">
        <v>46204</v>
      </c>
      <c r="C6996" t="s">
        <v>488</v>
      </c>
      <c r="D6996" t="s">
        <v>1107</v>
      </c>
      <c r="E6996">
        <v>5</v>
      </c>
      <c r="F6996">
        <v>1638</v>
      </c>
      <c r="G6996">
        <v>0</v>
      </c>
      <c r="H6996" t="s">
        <v>1022</v>
      </c>
    </row>
    <row r="6997" spans="1:8" x14ac:dyDescent="0.25">
      <c r="A6997">
        <v>106995</v>
      </c>
      <c r="B6997" s="1">
        <v>46204</v>
      </c>
      <c r="C6997" t="s">
        <v>808</v>
      </c>
      <c r="D6997" t="s">
        <v>1145</v>
      </c>
      <c r="E6997">
        <v>1</v>
      </c>
      <c r="F6997">
        <v>2204</v>
      </c>
      <c r="G6997">
        <v>0</v>
      </c>
      <c r="H6997" t="s">
        <v>1023</v>
      </c>
    </row>
    <row r="6998" spans="1:8" x14ac:dyDescent="0.25">
      <c r="A6998">
        <v>106996</v>
      </c>
      <c r="B6998" s="1">
        <v>46204</v>
      </c>
      <c r="C6998" t="s">
        <v>27</v>
      </c>
      <c r="D6998" t="s">
        <v>1104</v>
      </c>
      <c r="E6998">
        <v>2</v>
      </c>
      <c r="F6998">
        <v>3861</v>
      </c>
      <c r="G6998">
        <v>5</v>
      </c>
      <c r="H6998" t="s">
        <v>1018</v>
      </c>
    </row>
    <row r="6999" spans="1:8" x14ac:dyDescent="0.25">
      <c r="A6999">
        <v>106997</v>
      </c>
      <c r="B6999" s="1">
        <v>46204</v>
      </c>
      <c r="C6999" t="s">
        <v>935</v>
      </c>
      <c r="D6999" t="s">
        <v>1159</v>
      </c>
      <c r="E6999">
        <v>4</v>
      </c>
      <c r="F6999">
        <v>4117</v>
      </c>
      <c r="G6999">
        <v>10</v>
      </c>
      <c r="H6999" t="s">
        <v>1025</v>
      </c>
    </row>
    <row r="7000" spans="1:8" x14ac:dyDescent="0.25">
      <c r="A7000">
        <v>106998</v>
      </c>
      <c r="B7000" s="1">
        <v>46204</v>
      </c>
      <c r="C7000" t="s">
        <v>453</v>
      </c>
      <c r="D7000" t="s">
        <v>1114</v>
      </c>
      <c r="E7000">
        <v>2</v>
      </c>
      <c r="F7000">
        <v>2380</v>
      </c>
      <c r="G7000">
        <v>10</v>
      </c>
      <c r="H7000" t="s">
        <v>1017</v>
      </c>
    </row>
    <row r="7001" spans="1:8" x14ac:dyDescent="0.25">
      <c r="A7001">
        <v>106999</v>
      </c>
      <c r="B7001" s="1">
        <v>46204</v>
      </c>
      <c r="C7001" t="s">
        <v>936</v>
      </c>
      <c r="D7001" t="s">
        <v>1121</v>
      </c>
      <c r="E7001">
        <v>4</v>
      </c>
      <c r="F7001">
        <v>1988</v>
      </c>
      <c r="G7001">
        <v>0</v>
      </c>
      <c r="H7001" t="s">
        <v>1024</v>
      </c>
    </row>
    <row r="7002" spans="1:8" x14ac:dyDescent="0.25">
      <c r="A7002">
        <v>107000</v>
      </c>
      <c r="B7002" s="1">
        <v>46204</v>
      </c>
      <c r="C7002" t="s">
        <v>102</v>
      </c>
      <c r="D7002" t="s">
        <v>1038</v>
      </c>
      <c r="E7002">
        <v>2</v>
      </c>
      <c r="F7002">
        <v>4178</v>
      </c>
      <c r="G7002">
        <v>0</v>
      </c>
      <c r="H7002" t="s">
        <v>1022</v>
      </c>
    </row>
    <row r="7003" spans="1:8" x14ac:dyDescent="0.25">
      <c r="A7003">
        <v>107001</v>
      </c>
      <c r="B7003" s="1">
        <v>46204</v>
      </c>
      <c r="C7003" t="s">
        <v>573</v>
      </c>
      <c r="D7003" t="s">
        <v>1070</v>
      </c>
      <c r="E7003">
        <v>1</v>
      </c>
      <c r="F7003">
        <v>2795</v>
      </c>
      <c r="G7003">
        <v>0</v>
      </c>
      <c r="H7003" t="s">
        <v>1025</v>
      </c>
    </row>
    <row r="7004" spans="1:8" x14ac:dyDescent="0.25">
      <c r="A7004">
        <v>107002</v>
      </c>
      <c r="B7004" s="1">
        <v>46204</v>
      </c>
      <c r="C7004" t="s">
        <v>590</v>
      </c>
      <c r="D7004" t="s">
        <v>1137</v>
      </c>
      <c r="E7004">
        <v>3</v>
      </c>
      <c r="F7004">
        <v>1204</v>
      </c>
      <c r="G7004">
        <v>10</v>
      </c>
      <c r="H7004" t="s">
        <v>1016</v>
      </c>
    </row>
    <row r="7005" spans="1:8" x14ac:dyDescent="0.25">
      <c r="A7005">
        <v>107003</v>
      </c>
      <c r="B7005" s="1">
        <v>46204</v>
      </c>
      <c r="C7005" t="s">
        <v>541</v>
      </c>
      <c r="D7005" t="s">
        <v>1168</v>
      </c>
      <c r="E7005">
        <v>1</v>
      </c>
      <c r="F7005">
        <v>2898</v>
      </c>
      <c r="G7005">
        <v>5</v>
      </c>
      <c r="H7005" t="s">
        <v>1025</v>
      </c>
    </row>
    <row r="7006" spans="1:8" x14ac:dyDescent="0.25">
      <c r="A7006">
        <v>107004</v>
      </c>
      <c r="B7006" s="1">
        <v>46204</v>
      </c>
      <c r="C7006" t="s">
        <v>579</v>
      </c>
      <c r="D7006" t="s">
        <v>1159</v>
      </c>
      <c r="E7006">
        <v>4</v>
      </c>
      <c r="F7006">
        <v>1997</v>
      </c>
      <c r="G7006">
        <v>10</v>
      </c>
      <c r="H7006" t="s">
        <v>1023</v>
      </c>
    </row>
    <row r="7007" spans="1:8" x14ac:dyDescent="0.25">
      <c r="A7007">
        <v>107005</v>
      </c>
      <c r="B7007" s="1">
        <v>46204</v>
      </c>
      <c r="C7007" t="s">
        <v>601</v>
      </c>
      <c r="D7007" t="s">
        <v>1074</v>
      </c>
      <c r="E7007">
        <v>1</v>
      </c>
      <c r="F7007">
        <v>3776</v>
      </c>
      <c r="G7007">
        <v>5</v>
      </c>
      <c r="H7007" t="s">
        <v>1020</v>
      </c>
    </row>
    <row r="7008" spans="1:8" x14ac:dyDescent="0.25">
      <c r="A7008">
        <v>107006</v>
      </c>
      <c r="B7008" s="1">
        <v>46204</v>
      </c>
      <c r="C7008" t="s">
        <v>385</v>
      </c>
      <c r="D7008" t="s">
        <v>1119</v>
      </c>
      <c r="E7008">
        <v>5</v>
      </c>
      <c r="F7008">
        <v>2128</v>
      </c>
      <c r="G7008">
        <v>5</v>
      </c>
      <c r="H7008" t="s">
        <v>1016</v>
      </c>
    </row>
    <row r="7009" spans="1:8" x14ac:dyDescent="0.25">
      <c r="A7009">
        <v>107007</v>
      </c>
      <c r="B7009" s="1">
        <v>46204</v>
      </c>
      <c r="C7009" t="s">
        <v>673</v>
      </c>
      <c r="D7009" t="s">
        <v>1116</v>
      </c>
      <c r="E7009">
        <v>2</v>
      </c>
      <c r="F7009">
        <v>4450</v>
      </c>
      <c r="G7009">
        <v>5</v>
      </c>
      <c r="H7009" t="s">
        <v>1016</v>
      </c>
    </row>
    <row r="7010" spans="1:8" x14ac:dyDescent="0.25">
      <c r="A7010">
        <v>107008</v>
      </c>
      <c r="B7010" s="1">
        <v>46204</v>
      </c>
      <c r="C7010" t="s">
        <v>432</v>
      </c>
      <c r="D7010" t="s">
        <v>1076</v>
      </c>
      <c r="E7010">
        <v>4</v>
      </c>
      <c r="F7010">
        <v>2512</v>
      </c>
      <c r="G7010">
        <v>5</v>
      </c>
      <c r="H7010" t="s">
        <v>1019</v>
      </c>
    </row>
    <row r="7011" spans="1:8" x14ac:dyDescent="0.25">
      <c r="A7011">
        <v>107009</v>
      </c>
      <c r="B7011" s="1">
        <v>46204</v>
      </c>
      <c r="C7011" t="s">
        <v>668</v>
      </c>
      <c r="D7011" t="s">
        <v>1157</v>
      </c>
      <c r="E7011">
        <v>4</v>
      </c>
      <c r="F7011">
        <v>1082</v>
      </c>
      <c r="G7011">
        <v>0</v>
      </c>
      <c r="H7011" t="s">
        <v>1016</v>
      </c>
    </row>
    <row r="7012" spans="1:8" x14ac:dyDescent="0.25">
      <c r="A7012">
        <v>107010</v>
      </c>
      <c r="B7012" s="1">
        <v>46204</v>
      </c>
      <c r="C7012" t="s">
        <v>271</v>
      </c>
      <c r="D7012" t="s">
        <v>1165</v>
      </c>
      <c r="E7012">
        <v>2</v>
      </c>
      <c r="F7012">
        <v>4637</v>
      </c>
      <c r="G7012">
        <v>5</v>
      </c>
      <c r="H7012" t="s">
        <v>1018</v>
      </c>
    </row>
    <row r="7013" spans="1:8" x14ac:dyDescent="0.25">
      <c r="A7013">
        <v>107011</v>
      </c>
      <c r="B7013" s="1">
        <v>46204</v>
      </c>
      <c r="C7013" t="s">
        <v>770</v>
      </c>
      <c r="D7013" t="s">
        <v>1099</v>
      </c>
      <c r="E7013">
        <v>2</v>
      </c>
      <c r="F7013">
        <v>456</v>
      </c>
      <c r="G7013">
        <v>0</v>
      </c>
      <c r="H7013" t="s">
        <v>1022</v>
      </c>
    </row>
    <row r="7014" spans="1:8" x14ac:dyDescent="0.25">
      <c r="A7014">
        <v>107012</v>
      </c>
      <c r="B7014" s="1">
        <v>46204</v>
      </c>
      <c r="C7014" t="s">
        <v>950</v>
      </c>
      <c r="D7014" t="s">
        <v>1090</v>
      </c>
      <c r="E7014">
        <v>4</v>
      </c>
      <c r="F7014">
        <v>661</v>
      </c>
      <c r="G7014">
        <v>10</v>
      </c>
      <c r="H7014" t="s">
        <v>1020</v>
      </c>
    </row>
    <row r="7015" spans="1:8" x14ac:dyDescent="0.25">
      <c r="A7015">
        <v>107013</v>
      </c>
      <c r="B7015" s="1">
        <v>46204</v>
      </c>
      <c r="C7015" t="s">
        <v>944</v>
      </c>
      <c r="D7015" t="s">
        <v>1042</v>
      </c>
      <c r="E7015">
        <v>3</v>
      </c>
      <c r="F7015">
        <v>1364</v>
      </c>
      <c r="G7015">
        <v>0</v>
      </c>
      <c r="H7015" t="s">
        <v>1020</v>
      </c>
    </row>
    <row r="7016" spans="1:8" x14ac:dyDescent="0.25">
      <c r="A7016">
        <v>107014</v>
      </c>
      <c r="B7016" s="1">
        <v>46204</v>
      </c>
      <c r="C7016" t="s">
        <v>871</v>
      </c>
      <c r="D7016" t="s">
        <v>1055</v>
      </c>
      <c r="E7016">
        <v>3</v>
      </c>
      <c r="F7016">
        <v>4818</v>
      </c>
      <c r="G7016">
        <v>0</v>
      </c>
      <c r="H7016" t="s">
        <v>1016</v>
      </c>
    </row>
    <row r="7017" spans="1:8" x14ac:dyDescent="0.25">
      <c r="A7017">
        <v>107015</v>
      </c>
      <c r="B7017" s="1">
        <v>46204</v>
      </c>
      <c r="C7017" t="s">
        <v>806</v>
      </c>
      <c r="D7017" t="s">
        <v>1141</v>
      </c>
      <c r="E7017">
        <v>4</v>
      </c>
      <c r="F7017">
        <v>3831</v>
      </c>
      <c r="G7017">
        <v>10</v>
      </c>
      <c r="H7017" t="s">
        <v>1018</v>
      </c>
    </row>
    <row r="7018" spans="1:8" x14ac:dyDescent="0.25">
      <c r="A7018">
        <v>107016</v>
      </c>
      <c r="B7018" s="1">
        <v>46204</v>
      </c>
      <c r="C7018" t="s">
        <v>227</v>
      </c>
      <c r="D7018" t="s">
        <v>1120</v>
      </c>
      <c r="E7018">
        <v>2</v>
      </c>
      <c r="F7018">
        <v>71</v>
      </c>
      <c r="G7018">
        <v>5</v>
      </c>
      <c r="H7018" t="s">
        <v>1017</v>
      </c>
    </row>
    <row r="7019" spans="1:8" x14ac:dyDescent="0.25">
      <c r="A7019">
        <v>107017</v>
      </c>
      <c r="B7019" s="1">
        <v>46204</v>
      </c>
      <c r="C7019" t="s">
        <v>767</v>
      </c>
      <c r="D7019" t="s">
        <v>1127</v>
      </c>
      <c r="E7019">
        <v>4</v>
      </c>
      <c r="F7019">
        <v>3077</v>
      </c>
      <c r="G7019">
        <v>10</v>
      </c>
      <c r="H7019" t="s">
        <v>1024</v>
      </c>
    </row>
    <row r="7020" spans="1:8" x14ac:dyDescent="0.25">
      <c r="A7020">
        <v>107018</v>
      </c>
      <c r="B7020" s="1">
        <v>46204</v>
      </c>
      <c r="C7020" t="s">
        <v>274</v>
      </c>
      <c r="D7020" t="s">
        <v>1122</v>
      </c>
      <c r="E7020">
        <v>4</v>
      </c>
      <c r="F7020">
        <v>1617</v>
      </c>
      <c r="G7020">
        <v>0</v>
      </c>
      <c r="H7020" t="s">
        <v>1016</v>
      </c>
    </row>
    <row r="7021" spans="1:8" x14ac:dyDescent="0.25">
      <c r="A7021">
        <v>107019</v>
      </c>
      <c r="B7021" s="1">
        <v>46204</v>
      </c>
      <c r="C7021" t="s">
        <v>816</v>
      </c>
      <c r="D7021" t="s">
        <v>1061</v>
      </c>
      <c r="E7021">
        <v>2</v>
      </c>
      <c r="F7021">
        <v>3275</v>
      </c>
      <c r="G7021">
        <v>5</v>
      </c>
      <c r="H7021" t="s">
        <v>1025</v>
      </c>
    </row>
    <row r="7022" spans="1:8" x14ac:dyDescent="0.25">
      <c r="A7022">
        <v>107020</v>
      </c>
      <c r="B7022" s="1">
        <v>46204</v>
      </c>
      <c r="C7022" t="s">
        <v>666</v>
      </c>
      <c r="D7022" t="s">
        <v>1046</v>
      </c>
      <c r="E7022">
        <v>1</v>
      </c>
      <c r="F7022">
        <v>3895</v>
      </c>
      <c r="G7022">
        <v>0</v>
      </c>
      <c r="H7022" t="s">
        <v>1018</v>
      </c>
    </row>
    <row r="7023" spans="1:8" x14ac:dyDescent="0.25">
      <c r="A7023">
        <v>107021</v>
      </c>
      <c r="B7023" s="1">
        <v>46204</v>
      </c>
      <c r="C7023" t="s">
        <v>506</v>
      </c>
      <c r="D7023" t="s">
        <v>1102</v>
      </c>
      <c r="E7023">
        <v>5</v>
      </c>
      <c r="F7023">
        <v>2375</v>
      </c>
      <c r="G7023">
        <v>10</v>
      </c>
      <c r="H7023" t="s">
        <v>1018</v>
      </c>
    </row>
    <row r="7024" spans="1:8" x14ac:dyDescent="0.25">
      <c r="A7024">
        <v>107022</v>
      </c>
      <c r="B7024" s="1">
        <v>46204</v>
      </c>
      <c r="C7024" t="s">
        <v>639</v>
      </c>
      <c r="D7024" t="s">
        <v>1135</v>
      </c>
      <c r="E7024">
        <v>2</v>
      </c>
      <c r="F7024">
        <v>2529</v>
      </c>
      <c r="G7024">
        <v>10</v>
      </c>
      <c r="H7024" t="s">
        <v>1019</v>
      </c>
    </row>
    <row r="7025" spans="1:8" x14ac:dyDescent="0.25">
      <c r="A7025">
        <v>107023</v>
      </c>
      <c r="B7025" s="1">
        <v>46204</v>
      </c>
      <c r="C7025" t="s">
        <v>114</v>
      </c>
      <c r="D7025" t="s">
        <v>1059</v>
      </c>
      <c r="E7025">
        <v>3</v>
      </c>
      <c r="F7025">
        <v>3972</v>
      </c>
      <c r="G7025">
        <v>0</v>
      </c>
      <c r="H7025" t="s">
        <v>1020</v>
      </c>
    </row>
    <row r="7026" spans="1:8" x14ac:dyDescent="0.25">
      <c r="A7026">
        <v>107024</v>
      </c>
      <c r="B7026" s="1">
        <v>46204</v>
      </c>
      <c r="C7026" t="s">
        <v>562</v>
      </c>
      <c r="D7026" t="s">
        <v>1134</v>
      </c>
      <c r="E7026">
        <v>5</v>
      </c>
      <c r="F7026">
        <v>4976</v>
      </c>
      <c r="G7026">
        <v>10</v>
      </c>
      <c r="H7026" t="s">
        <v>1020</v>
      </c>
    </row>
    <row r="7027" spans="1:8" x14ac:dyDescent="0.25">
      <c r="A7027">
        <v>107025</v>
      </c>
      <c r="B7027" s="1">
        <v>46204</v>
      </c>
      <c r="C7027" t="s">
        <v>699</v>
      </c>
      <c r="D7027" t="s">
        <v>1130</v>
      </c>
      <c r="E7027">
        <v>4</v>
      </c>
      <c r="F7027">
        <v>2970</v>
      </c>
      <c r="G7027">
        <v>10</v>
      </c>
      <c r="H7027" t="s">
        <v>1017</v>
      </c>
    </row>
    <row r="7028" spans="1:8" x14ac:dyDescent="0.25">
      <c r="A7028">
        <v>107026</v>
      </c>
      <c r="B7028" s="1">
        <v>46204</v>
      </c>
      <c r="C7028" t="s">
        <v>859</v>
      </c>
      <c r="D7028" t="s">
        <v>1165</v>
      </c>
      <c r="E7028">
        <v>4</v>
      </c>
      <c r="F7028">
        <v>4791</v>
      </c>
      <c r="G7028">
        <v>0</v>
      </c>
      <c r="H7028" t="s">
        <v>1016</v>
      </c>
    </row>
    <row r="7029" spans="1:8" x14ac:dyDescent="0.25">
      <c r="A7029">
        <v>107027</v>
      </c>
      <c r="B7029" s="1">
        <v>46204</v>
      </c>
      <c r="C7029" t="s">
        <v>742</v>
      </c>
      <c r="D7029" t="s">
        <v>1080</v>
      </c>
      <c r="E7029">
        <v>5</v>
      </c>
      <c r="F7029">
        <v>2189</v>
      </c>
      <c r="G7029">
        <v>0</v>
      </c>
      <c r="H7029" t="s">
        <v>1023</v>
      </c>
    </row>
    <row r="7030" spans="1:8" x14ac:dyDescent="0.25">
      <c r="A7030">
        <v>107028</v>
      </c>
      <c r="B7030" s="1">
        <v>46204</v>
      </c>
      <c r="C7030" t="s">
        <v>816</v>
      </c>
      <c r="D7030" t="s">
        <v>1028</v>
      </c>
      <c r="E7030">
        <v>1</v>
      </c>
      <c r="F7030">
        <v>3682</v>
      </c>
      <c r="G7030">
        <v>5</v>
      </c>
      <c r="H7030" t="s">
        <v>1016</v>
      </c>
    </row>
    <row r="7031" spans="1:8" x14ac:dyDescent="0.25">
      <c r="A7031">
        <v>107029</v>
      </c>
      <c r="B7031" s="1">
        <v>46204</v>
      </c>
      <c r="C7031" t="s">
        <v>312</v>
      </c>
      <c r="D7031" t="s">
        <v>1146</v>
      </c>
      <c r="E7031">
        <v>5</v>
      </c>
      <c r="F7031">
        <v>4713</v>
      </c>
      <c r="G7031">
        <v>5</v>
      </c>
      <c r="H7031" t="s">
        <v>1022</v>
      </c>
    </row>
    <row r="7032" spans="1:8" x14ac:dyDescent="0.25">
      <c r="A7032">
        <v>107030</v>
      </c>
      <c r="B7032" s="1">
        <v>46204</v>
      </c>
      <c r="C7032" t="s">
        <v>413</v>
      </c>
      <c r="D7032" t="s">
        <v>1099</v>
      </c>
      <c r="E7032">
        <v>5</v>
      </c>
      <c r="F7032">
        <v>4331</v>
      </c>
      <c r="G7032">
        <v>5</v>
      </c>
      <c r="H7032" t="s">
        <v>1017</v>
      </c>
    </row>
    <row r="7033" spans="1:8" x14ac:dyDescent="0.25">
      <c r="A7033">
        <v>107031</v>
      </c>
      <c r="B7033" s="1">
        <v>46204</v>
      </c>
      <c r="C7033" t="s">
        <v>235</v>
      </c>
      <c r="D7033" t="s">
        <v>1110</v>
      </c>
      <c r="E7033">
        <v>2</v>
      </c>
      <c r="F7033">
        <v>3112</v>
      </c>
      <c r="G7033">
        <v>5</v>
      </c>
      <c r="H7033" t="s">
        <v>1016</v>
      </c>
    </row>
    <row r="7034" spans="1:8" x14ac:dyDescent="0.25">
      <c r="A7034">
        <v>107032</v>
      </c>
      <c r="B7034" s="1">
        <v>46204</v>
      </c>
      <c r="C7034" t="s">
        <v>931</v>
      </c>
      <c r="D7034" t="s">
        <v>1038</v>
      </c>
      <c r="E7034">
        <v>3</v>
      </c>
      <c r="F7034">
        <v>691</v>
      </c>
      <c r="G7034">
        <v>5</v>
      </c>
      <c r="H7034" t="s">
        <v>1016</v>
      </c>
    </row>
    <row r="7035" spans="1:8" x14ac:dyDescent="0.25">
      <c r="A7035">
        <v>107033</v>
      </c>
      <c r="B7035" s="1">
        <v>46204</v>
      </c>
      <c r="C7035" t="s">
        <v>558</v>
      </c>
      <c r="D7035" t="s">
        <v>1086</v>
      </c>
      <c r="E7035">
        <v>2</v>
      </c>
      <c r="F7035">
        <v>1240</v>
      </c>
      <c r="G7035">
        <v>5</v>
      </c>
      <c r="H7035" t="s">
        <v>1024</v>
      </c>
    </row>
    <row r="7036" spans="1:8" x14ac:dyDescent="0.25">
      <c r="A7036">
        <v>107034</v>
      </c>
      <c r="B7036" s="1">
        <v>46204</v>
      </c>
      <c r="C7036" t="s">
        <v>864</v>
      </c>
      <c r="D7036" t="s">
        <v>1046</v>
      </c>
      <c r="E7036">
        <v>1</v>
      </c>
      <c r="F7036">
        <v>4110</v>
      </c>
      <c r="G7036">
        <v>0</v>
      </c>
      <c r="H7036" t="s">
        <v>1025</v>
      </c>
    </row>
    <row r="7037" spans="1:8" x14ac:dyDescent="0.25">
      <c r="A7037">
        <v>107035</v>
      </c>
      <c r="B7037" s="1">
        <v>46204</v>
      </c>
      <c r="C7037" t="s">
        <v>746</v>
      </c>
      <c r="D7037" t="s">
        <v>1033</v>
      </c>
      <c r="E7037">
        <v>4</v>
      </c>
      <c r="F7037">
        <v>3783</v>
      </c>
      <c r="G7037">
        <v>10</v>
      </c>
      <c r="H7037" t="s">
        <v>1016</v>
      </c>
    </row>
    <row r="7038" spans="1:8" x14ac:dyDescent="0.25">
      <c r="A7038">
        <v>107036</v>
      </c>
      <c r="B7038" s="1">
        <v>46204</v>
      </c>
      <c r="C7038" t="s">
        <v>263</v>
      </c>
      <c r="D7038" t="s">
        <v>1043</v>
      </c>
      <c r="E7038">
        <v>1</v>
      </c>
      <c r="F7038">
        <v>3391</v>
      </c>
      <c r="G7038">
        <v>10</v>
      </c>
      <c r="H7038" t="s">
        <v>1018</v>
      </c>
    </row>
    <row r="7039" spans="1:8" x14ac:dyDescent="0.25">
      <c r="A7039">
        <v>107037</v>
      </c>
      <c r="B7039" s="1">
        <v>46204</v>
      </c>
      <c r="C7039" t="s">
        <v>896</v>
      </c>
      <c r="D7039" t="s">
        <v>1172</v>
      </c>
      <c r="E7039">
        <v>4</v>
      </c>
      <c r="F7039">
        <v>3913</v>
      </c>
      <c r="G7039">
        <v>5</v>
      </c>
      <c r="H7039" t="s">
        <v>1022</v>
      </c>
    </row>
    <row r="7040" spans="1:8" x14ac:dyDescent="0.25">
      <c r="A7040">
        <v>107038</v>
      </c>
      <c r="B7040" s="1">
        <v>46204</v>
      </c>
      <c r="C7040" t="s">
        <v>998</v>
      </c>
      <c r="D7040" t="s">
        <v>1055</v>
      </c>
      <c r="E7040">
        <v>3</v>
      </c>
      <c r="F7040">
        <v>4774</v>
      </c>
      <c r="G7040">
        <v>5</v>
      </c>
      <c r="H7040" t="s">
        <v>1016</v>
      </c>
    </row>
    <row r="7041" spans="1:8" x14ac:dyDescent="0.25">
      <c r="A7041">
        <v>107039</v>
      </c>
      <c r="B7041" s="1">
        <v>46204</v>
      </c>
      <c r="C7041" t="s">
        <v>796</v>
      </c>
      <c r="D7041" t="s">
        <v>1113</v>
      </c>
      <c r="E7041">
        <v>1</v>
      </c>
      <c r="F7041">
        <v>4898</v>
      </c>
      <c r="G7041">
        <v>10</v>
      </c>
      <c r="H7041" t="s">
        <v>1016</v>
      </c>
    </row>
    <row r="7042" spans="1:8" x14ac:dyDescent="0.25">
      <c r="A7042">
        <v>107040</v>
      </c>
      <c r="B7042" s="1">
        <v>46204</v>
      </c>
      <c r="C7042" t="s">
        <v>962</v>
      </c>
      <c r="D7042" t="s">
        <v>1153</v>
      </c>
      <c r="E7042">
        <v>2</v>
      </c>
      <c r="F7042">
        <v>2960</v>
      </c>
      <c r="G7042">
        <v>10</v>
      </c>
      <c r="H7042" t="s">
        <v>1017</v>
      </c>
    </row>
    <row r="7043" spans="1:8" x14ac:dyDescent="0.25">
      <c r="A7043">
        <v>107041</v>
      </c>
      <c r="B7043" s="1">
        <v>46204</v>
      </c>
      <c r="C7043" t="s">
        <v>993</v>
      </c>
      <c r="D7043" t="s">
        <v>1064</v>
      </c>
      <c r="E7043">
        <v>2</v>
      </c>
      <c r="F7043">
        <v>3542</v>
      </c>
      <c r="G7043">
        <v>0</v>
      </c>
      <c r="H7043" t="s">
        <v>1017</v>
      </c>
    </row>
    <row r="7044" spans="1:8" x14ac:dyDescent="0.25">
      <c r="A7044">
        <v>107042</v>
      </c>
      <c r="B7044" s="1">
        <v>46204</v>
      </c>
      <c r="C7044" t="s">
        <v>269</v>
      </c>
      <c r="D7044" t="s">
        <v>1122</v>
      </c>
      <c r="E7044">
        <v>1</v>
      </c>
      <c r="F7044">
        <v>4851</v>
      </c>
      <c r="G7044">
        <v>5</v>
      </c>
      <c r="H7044" t="s">
        <v>1022</v>
      </c>
    </row>
    <row r="7045" spans="1:8" x14ac:dyDescent="0.25">
      <c r="A7045">
        <v>107043</v>
      </c>
      <c r="B7045" s="1">
        <v>46204</v>
      </c>
      <c r="C7045" t="s">
        <v>726</v>
      </c>
      <c r="D7045" t="s">
        <v>1132</v>
      </c>
      <c r="E7045">
        <v>5</v>
      </c>
      <c r="F7045">
        <v>4638</v>
      </c>
      <c r="G7045">
        <v>10</v>
      </c>
      <c r="H7045" t="s">
        <v>1017</v>
      </c>
    </row>
    <row r="7046" spans="1:8" x14ac:dyDescent="0.25">
      <c r="A7046">
        <v>107044</v>
      </c>
      <c r="B7046" s="1">
        <v>46204</v>
      </c>
      <c r="C7046" t="s">
        <v>539</v>
      </c>
      <c r="D7046" t="s">
        <v>1054</v>
      </c>
      <c r="E7046">
        <v>2</v>
      </c>
      <c r="F7046">
        <v>4715</v>
      </c>
      <c r="G7046">
        <v>5</v>
      </c>
      <c r="H7046" t="s">
        <v>1024</v>
      </c>
    </row>
    <row r="7047" spans="1:8" x14ac:dyDescent="0.25">
      <c r="A7047">
        <v>107045</v>
      </c>
      <c r="B7047" s="1">
        <v>46204</v>
      </c>
      <c r="C7047" t="s">
        <v>599</v>
      </c>
      <c r="D7047" t="s">
        <v>1175</v>
      </c>
      <c r="E7047">
        <v>3</v>
      </c>
      <c r="F7047">
        <v>208</v>
      </c>
      <c r="G7047">
        <v>10</v>
      </c>
      <c r="H7047" t="s">
        <v>1016</v>
      </c>
    </row>
    <row r="7048" spans="1:8" x14ac:dyDescent="0.25">
      <c r="A7048">
        <v>107046</v>
      </c>
      <c r="B7048" s="1">
        <v>46204</v>
      </c>
      <c r="C7048" t="s">
        <v>225</v>
      </c>
      <c r="D7048" t="s">
        <v>1142</v>
      </c>
      <c r="E7048">
        <v>4</v>
      </c>
      <c r="F7048">
        <v>595</v>
      </c>
      <c r="G7048">
        <v>0</v>
      </c>
      <c r="H7048" t="s">
        <v>1023</v>
      </c>
    </row>
    <row r="7049" spans="1:8" x14ac:dyDescent="0.25">
      <c r="A7049">
        <v>107047</v>
      </c>
      <c r="B7049" s="1">
        <v>46204</v>
      </c>
      <c r="C7049" t="s">
        <v>415</v>
      </c>
      <c r="D7049" t="s">
        <v>1053</v>
      </c>
      <c r="E7049">
        <v>4</v>
      </c>
      <c r="F7049">
        <v>4757</v>
      </c>
      <c r="G7049">
        <v>5</v>
      </c>
      <c r="H7049" t="s">
        <v>1025</v>
      </c>
    </row>
    <row r="7050" spans="1:8" x14ac:dyDescent="0.25">
      <c r="A7050">
        <v>107048</v>
      </c>
      <c r="B7050" s="1">
        <v>46204</v>
      </c>
      <c r="C7050" t="s">
        <v>928</v>
      </c>
      <c r="D7050" t="s">
        <v>1175</v>
      </c>
      <c r="E7050">
        <v>2</v>
      </c>
      <c r="F7050">
        <v>1044</v>
      </c>
      <c r="G7050">
        <v>5</v>
      </c>
      <c r="H7050" t="s">
        <v>1017</v>
      </c>
    </row>
    <row r="7051" spans="1:8" x14ac:dyDescent="0.25">
      <c r="A7051">
        <v>107049</v>
      </c>
      <c r="B7051" s="1">
        <v>46204</v>
      </c>
      <c r="C7051" t="s">
        <v>191</v>
      </c>
      <c r="D7051" t="s">
        <v>1102</v>
      </c>
      <c r="E7051">
        <v>1</v>
      </c>
      <c r="F7051">
        <v>705</v>
      </c>
      <c r="G7051">
        <v>10</v>
      </c>
      <c r="H7051" t="s">
        <v>1018</v>
      </c>
    </row>
    <row r="7052" spans="1:8" x14ac:dyDescent="0.25">
      <c r="A7052">
        <v>107050</v>
      </c>
      <c r="B7052" s="1">
        <v>46204</v>
      </c>
      <c r="C7052" t="s">
        <v>594</v>
      </c>
      <c r="D7052" t="s">
        <v>1145</v>
      </c>
      <c r="E7052">
        <v>2</v>
      </c>
      <c r="F7052">
        <v>2926</v>
      </c>
      <c r="G7052">
        <v>5</v>
      </c>
      <c r="H7052" t="s">
        <v>1025</v>
      </c>
    </row>
    <row r="7053" spans="1:8" x14ac:dyDescent="0.25">
      <c r="A7053">
        <v>107051</v>
      </c>
      <c r="B7053" s="1">
        <v>46204</v>
      </c>
      <c r="C7053" t="s">
        <v>837</v>
      </c>
      <c r="D7053" t="s">
        <v>1099</v>
      </c>
      <c r="E7053">
        <v>2</v>
      </c>
      <c r="F7053">
        <v>4958</v>
      </c>
      <c r="G7053">
        <v>10</v>
      </c>
      <c r="H7053" t="s">
        <v>1022</v>
      </c>
    </row>
    <row r="7054" spans="1:8" x14ac:dyDescent="0.25">
      <c r="A7054">
        <v>107052</v>
      </c>
      <c r="B7054" s="1">
        <v>46204</v>
      </c>
      <c r="C7054" t="s">
        <v>49</v>
      </c>
      <c r="D7054" t="s">
        <v>1075</v>
      </c>
      <c r="E7054">
        <v>3</v>
      </c>
      <c r="F7054">
        <v>3397</v>
      </c>
      <c r="G7054">
        <v>0</v>
      </c>
      <c r="H7054" t="s">
        <v>1021</v>
      </c>
    </row>
    <row r="7055" spans="1:8" x14ac:dyDescent="0.25">
      <c r="A7055">
        <v>107053</v>
      </c>
      <c r="B7055" s="1">
        <v>46204</v>
      </c>
      <c r="C7055" t="s">
        <v>99</v>
      </c>
      <c r="D7055" t="s">
        <v>1104</v>
      </c>
      <c r="E7055">
        <v>4</v>
      </c>
      <c r="F7055">
        <v>2783</v>
      </c>
      <c r="G7055">
        <v>0</v>
      </c>
      <c r="H7055" t="s">
        <v>1025</v>
      </c>
    </row>
    <row r="7056" spans="1:8" x14ac:dyDescent="0.25">
      <c r="A7056">
        <v>107054</v>
      </c>
      <c r="B7056" s="1">
        <v>46204</v>
      </c>
      <c r="C7056" t="s">
        <v>84</v>
      </c>
      <c r="D7056" t="s">
        <v>1039</v>
      </c>
      <c r="E7056">
        <v>4</v>
      </c>
      <c r="F7056">
        <v>3345</v>
      </c>
      <c r="G7056">
        <v>0</v>
      </c>
      <c r="H7056" t="s">
        <v>1022</v>
      </c>
    </row>
    <row r="7057" spans="1:8" x14ac:dyDescent="0.25">
      <c r="A7057">
        <v>107055</v>
      </c>
      <c r="B7057" s="1">
        <v>46204</v>
      </c>
      <c r="C7057" t="s">
        <v>84</v>
      </c>
      <c r="D7057" t="s">
        <v>1137</v>
      </c>
      <c r="E7057">
        <v>1</v>
      </c>
      <c r="F7057">
        <v>2722</v>
      </c>
      <c r="G7057">
        <v>5</v>
      </c>
      <c r="H7057" t="s">
        <v>1018</v>
      </c>
    </row>
    <row r="7058" spans="1:8" x14ac:dyDescent="0.25">
      <c r="A7058">
        <v>107056</v>
      </c>
      <c r="B7058" s="1">
        <v>46204</v>
      </c>
      <c r="C7058" t="s">
        <v>607</v>
      </c>
      <c r="D7058" t="s">
        <v>1137</v>
      </c>
      <c r="E7058">
        <v>2</v>
      </c>
      <c r="F7058">
        <v>2529</v>
      </c>
      <c r="G7058">
        <v>10</v>
      </c>
      <c r="H7058" t="s">
        <v>1022</v>
      </c>
    </row>
    <row r="7059" spans="1:8" x14ac:dyDescent="0.25">
      <c r="A7059">
        <v>107057</v>
      </c>
      <c r="B7059" s="1">
        <v>46204</v>
      </c>
      <c r="C7059" t="s">
        <v>9</v>
      </c>
      <c r="D7059" t="s">
        <v>1028</v>
      </c>
      <c r="E7059">
        <v>3</v>
      </c>
      <c r="F7059">
        <v>3607</v>
      </c>
      <c r="G7059">
        <v>5</v>
      </c>
      <c r="H7059" t="s">
        <v>1017</v>
      </c>
    </row>
    <row r="7060" spans="1:8" x14ac:dyDescent="0.25">
      <c r="A7060">
        <v>107058</v>
      </c>
      <c r="B7060" s="1">
        <v>46204</v>
      </c>
      <c r="C7060" t="s">
        <v>650</v>
      </c>
      <c r="D7060" t="s">
        <v>1129</v>
      </c>
      <c r="E7060">
        <v>1</v>
      </c>
      <c r="F7060">
        <v>2109</v>
      </c>
      <c r="G7060">
        <v>10</v>
      </c>
      <c r="H7060" t="s">
        <v>1021</v>
      </c>
    </row>
    <row r="7061" spans="1:8" x14ac:dyDescent="0.25">
      <c r="A7061">
        <v>107059</v>
      </c>
      <c r="B7061" s="1">
        <v>46204</v>
      </c>
      <c r="C7061" t="s">
        <v>1008</v>
      </c>
      <c r="D7061" t="s">
        <v>1135</v>
      </c>
      <c r="E7061">
        <v>2</v>
      </c>
      <c r="F7061">
        <v>977</v>
      </c>
      <c r="G7061">
        <v>10</v>
      </c>
      <c r="H7061" t="s">
        <v>1017</v>
      </c>
    </row>
    <row r="7062" spans="1:8" x14ac:dyDescent="0.25">
      <c r="A7062">
        <v>107060</v>
      </c>
      <c r="B7062" s="1">
        <v>46204</v>
      </c>
      <c r="C7062" t="s">
        <v>504</v>
      </c>
      <c r="D7062" t="s">
        <v>1157</v>
      </c>
      <c r="E7062">
        <v>4</v>
      </c>
      <c r="F7062">
        <v>4817</v>
      </c>
      <c r="G7062">
        <v>5</v>
      </c>
      <c r="H7062" t="s">
        <v>1018</v>
      </c>
    </row>
    <row r="7063" spans="1:8" x14ac:dyDescent="0.25">
      <c r="A7063">
        <v>107061</v>
      </c>
      <c r="B7063" s="1">
        <v>46204</v>
      </c>
      <c r="C7063" t="s">
        <v>565</v>
      </c>
      <c r="D7063" t="s">
        <v>1106</v>
      </c>
      <c r="E7063">
        <v>5</v>
      </c>
      <c r="F7063">
        <v>384</v>
      </c>
      <c r="G7063">
        <v>0</v>
      </c>
      <c r="H7063" t="s">
        <v>1022</v>
      </c>
    </row>
    <row r="7064" spans="1:8" x14ac:dyDescent="0.25">
      <c r="A7064">
        <v>107062</v>
      </c>
      <c r="B7064" s="1">
        <v>46204</v>
      </c>
      <c r="C7064" t="s">
        <v>971</v>
      </c>
      <c r="D7064" t="s">
        <v>1077</v>
      </c>
      <c r="E7064">
        <v>1</v>
      </c>
      <c r="F7064">
        <v>2186</v>
      </c>
      <c r="G7064">
        <v>0</v>
      </c>
      <c r="H7064" t="s">
        <v>1017</v>
      </c>
    </row>
    <row r="7065" spans="1:8" x14ac:dyDescent="0.25">
      <c r="A7065">
        <v>107063</v>
      </c>
      <c r="B7065" s="1">
        <v>46204</v>
      </c>
      <c r="C7065" t="s">
        <v>88</v>
      </c>
      <c r="D7065" t="s">
        <v>1145</v>
      </c>
      <c r="E7065">
        <v>1</v>
      </c>
      <c r="F7065">
        <v>3538</v>
      </c>
      <c r="G7065">
        <v>10</v>
      </c>
      <c r="H7065" t="s">
        <v>1019</v>
      </c>
    </row>
    <row r="7066" spans="1:8" x14ac:dyDescent="0.25">
      <c r="A7066">
        <v>107064</v>
      </c>
      <c r="B7066" s="1">
        <v>46204</v>
      </c>
      <c r="C7066" t="s">
        <v>135</v>
      </c>
      <c r="D7066" t="s">
        <v>1047</v>
      </c>
      <c r="E7066">
        <v>2</v>
      </c>
      <c r="F7066">
        <v>3882</v>
      </c>
      <c r="G7066">
        <v>10</v>
      </c>
      <c r="H7066" t="s">
        <v>1022</v>
      </c>
    </row>
    <row r="7067" spans="1:8" x14ac:dyDescent="0.25">
      <c r="A7067">
        <v>107065</v>
      </c>
      <c r="B7067" s="1">
        <v>46204</v>
      </c>
      <c r="C7067" t="s">
        <v>697</v>
      </c>
      <c r="D7067" t="s">
        <v>1095</v>
      </c>
      <c r="E7067">
        <v>5</v>
      </c>
      <c r="F7067">
        <v>4869</v>
      </c>
      <c r="G7067">
        <v>10</v>
      </c>
      <c r="H7067" t="s">
        <v>1021</v>
      </c>
    </row>
    <row r="7068" spans="1:8" x14ac:dyDescent="0.25">
      <c r="A7068">
        <v>107066</v>
      </c>
      <c r="B7068" s="1">
        <v>46204</v>
      </c>
      <c r="C7068" t="s">
        <v>58</v>
      </c>
      <c r="D7068" t="s">
        <v>1090</v>
      </c>
      <c r="E7068">
        <v>1</v>
      </c>
      <c r="F7068">
        <v>2317</v>
      </c>
      <c r="G7068">
        <v>5</v>
      </c>
      <c r="H7068" t="s">
        <v>1019</v>
      </c>
    </row>
    <row r="7069" spans="1:8" x14ac:dyDescent="0.25">
      <c r="A7069">
        <v>107067</v>
      </c>
      <c r="B7069" s="1">
        <v>46204</v>
      </c>
      <c r="C7069" t="s">
        <v>899</v>
      </c>
      <c r="D7069" t="s">
        <v>1053</v>
      </c>
      <c r="E7069">
        <v>3</v>
      </c>
      <c r="F7069">
        <v>1005</v>
      </c>
      <c r="G7069">
        <v>10</v>
      </c>
      <c r="H7069" t="s">
        <v>1024</v>
      </c>
    </row>
    <row r="7070" spans="1:8" x14ac:dyDescent="0.25">
      <c r="A7070">
        <v>107068</v>
      </c>
      <c r="B7070" s="1">
        <v>46204</v>
      </c>
      <c r="C7070" t="s">
        <v>425</v>
      </c>
      <c r="D7070" t="s">
        <v>1170</v>
      </c>
      <c r="E7070">
        <v>4</v>
      </c>
      <c r="F7070">
        <v>2141</v>
      </c>
      <c r="G7070">
        <v>5</v>
      </c>
      <c r="H7070" t="s">
        <v>1017</v>
      </c>
    </row>
    <row r="7071" spans="1:8" x14ac:dyDescent="0.25">
      <c r="A7071">
        <v>107069</v>
      </c>
      <c r="B7071" s="1">
        <v>46204</v>
      </c>
      <c r="C7071" t="s">
        <v>482</v>
      </c>
      <c r="D7071" t="s">
        <v>1120</v>
      </c>
      <c r="E7071">
        <v>3</v>
      </c>
      <c r="F7071">
        <v>3775</v>
      </c>
      <c r="G7071">
        <v>0</v>
      </c>
      <c r="H7071" t="s">
        <v>1020</v>
      </c>
    </row>
    <row r="7072" spans="1:8" x14ac:dyDescent="0.25">
      <c r="A7072">
        <v>107070</v>
      </c>
      <c r="B7072" s="1">
        <v>46204</v>
      </c>
      <c r="C7072" t="s">
        <v>835</v>
      </c>
      <c r="D7072" t="s">
        <v>1168</v>
      </c>
      <c r="E7072">
        <v>3</v>
      </c>
      <c r="F7072">
        <v>3160</v>
      </c>
      <c r="G7072">
        <v>5</v>
      </c>
      <c r="H7072" t="s">
        <v>1016</v>
      </c>
    </row>
    <row r="7073" spans="1:8" x14ac:dyDescent="0.25">
      <c r="A7073">
        <v>107071</v>
      </c>
      <c r="B7073" s="1">
        <v>46204</v>
      </c>
      <c r="C7073" t="s">
        <v>295</v>
      </c>
      <c r="D7073" t="s">
        <v>1153</v>
      </c>
      <c r="E7073">
        <v>1</v>
      </c>
      <c r="F7073">
        <v>4597</v>
      </c>
      <c r="G7073">
        <v>5</v>
      </c>
      <c r="H7073" t="s">
        <v>1021</v>
      </c>
    </row>
    <row r="7074" spans="1:8" x14ac:dyDescent="0.25">
      <c r="A7074">
        <v>107072</v>
      </c>
      <c r="B7074" s="1">
        <v>46204</v>
      </c>
      <c r="C7074" t="s">
        <v>391</v>
      </c>
      <c r="D7074" t="s">
        <v>1170</v>
      </c>
      <c r="E7074">
        <v>3</v>
      </c>
      <c r="F7074">
        <v>960</v>
      </c>
      <c r="G7074">
        <v>0</v>
      </c>
      <c r="H7074" t="s">
        <v>1019</v>
      </c>
    </row>
    <row r="7075" spans="1:8" x14ac:dyDescent="0.25">
      <c r="A7075">
        <v>107073</v>
      </c>
      <c r="B7075" s="1">
        <v>46204</v>
      </c>
      <c r="C7075" t="s">
        <v>675</v>
      </c>
      <c r="D7075" t="s">
        <v>1031</v>
      </c>
      <c r="E7075">
        <v>5</v>
      </c>
      <c r="F7075">
        <v>2777</v>
      </c>
      <c r="G7075">
        <v>0</v>
      </c>
      <c r="H7075" t="s">
        <v>1021</v>
      </c>
    </row>
    <row r="7076" spans="1:8" x14ac:dyDescent="0.25">
      <c r="A7076">
        <v>107074</v>
      </c>
      <c r="B7076" s="1">
        <v>46204</v>
      </c>
      <c r="C7076" t="s">
        <v>391</v>
      </c>
      <c r="D7076" t="s">
        <v>1114</v>
      </c>
      <c r="E7076">
        <v>2</v>
      </c>
      <c r="F7076">
        <v>132</v>
      </c>
      <c r="G7076">
        <v>0</v>
      </c>
      <c r="H7076" t="s">
        <v>1024</v>
      </c>
    </row>
    <row r="7077" spans="1:8" x14ac:dyDescent="0.25">
      <c r="A7077">
        <v>107075</v>
      </c>
      <c r="B7077" s="1">
        <v>46204</v>
      </c>
      <c r="C7077" t="s">
        <v>952</v>
      </c>
      <c r="D7077" t="s">
        <v>1146</v>
      </c>
      <c r="E7077">
        <v>5</v>
      </c>
      <c r="F7077">
        <v>2147</v>
      </c>
      <c r="G7077">
        <v>10</v>
      </c>
      <c r="H7077" t="s">
        <v>1017</v>
      </c>
    </row>
    <row r="7078" spans="1:8" x14ac:dyDescent="0.25">
      <c r="A7078">
        <v>107076</v>
      </c>
      <c r="B7078" s="1">
        <v>46204</v>
      </c>
      <c r="C7078" t="s">
        <v>769</v>
      </c>
      <c r="D7078" t="s">
        <v>1168</v>
      </c>
      <c r="E7078">
        <v>4</v>
      </c>
      <c r="F7078">
        <v>2679</v>
      </c>
      <c r="G7078">
        <v>10</v>
      </c>
      <c r="H7078" t="s">
        <v>1023</v>
      </c>
    </row>
    <row r="7079" spans="1:8" x14ac:dyDescent="0.25">
      <c r="A7079">
        <v>107077</v>
      </c>
      <c r="B7079" s="1">
        <v>46204</v>
      </c>
      <c r="C7079" t="s">
        <v>858</v>
      </c>
      <c r="D7079" t="s">
        <v>1164</v>
      </c>
      <c r="E7079">
        <v>2</v>
      </c>
      <c r="F7079">
        <v>1336</v>
      </c>
      <c r="G7079">
        <v>5</v>
      </c>
      <c r="H7079" t="s">
        <v>1022</v>
      </c>
    </row>
    <row r="7080" spans="1:8" x14ac:dyDescent="0.25">
      <c r="A7080">
        <v>107078</v>
      </c>
      <c r="B7080" s="1">
        <v>46204</v>
      </c>
      <c r="C7080" t="s">
        <v>485</v>
      </c>
      <c r="D7080" t="s">
        <v>1143</v>
      </c>
      <c r="E7080">
        <v>4</v>
      </c>
      <c r="F7080">
        <v>1210</v>
      </c>
      <c r="G7080">
        <v>5</v>
      </c>
      <c r="H7080" t="s">
        <v>1024</v>
      </c>
    </row>
    <row r="7081" spans="1:8" x14ac:dyDescent="0.25">
      <c r="A7081">
        <v>107079</v>
      </c>
      <c r="B7081" s="1">
        <v>46204</v>
      </c>
      <c r="C7081" t="s">
        <v>395</v>
      </c>
      <c r="D7081" t="s">
        <v>1095</v>
      </c>
      <c r="E7081">
        <v>4</v>
      </c>
      <c r="F7081">
        <v>1120</v>
      </c>
      <c r="G7081">
        <v>0</v>
      </c>
      <c r="H7081" t="s">
        <v>1018</v>
      </c>
    </row>
    <row r="7082" spans="1:8" x14ac:dyDescent="0.25">
      <c r="A7082">
        <v>107080</v>
      </c>
      <c r="B7082" s="1">
        <v>46204</v>
      </c>
      <c r="C7082" t="s">
        <v>623</v>
      </c>
      <c r="D7082" t="s">
        <v>1044</v>
      </c>
      <c r="E7082">
        <v>5</v>
      </c>
      <c r="F7082">
        <v>658</v>
      </c>
      <c r="G7082">
        <v>0</v>
      </c>
      <c r="H7082" t="s">
        <v>1020</v>
      </c>
    </row>
    <row r="7083" spans="1:8" x14ac:dyDescent="0.25">
      <c r="A7083">
        <v>107081</v>
      </c>
      <c r="B7083" s="1">
        <v>46204</v>
      </c>
      <c r="C7083" t="s">
        <v>489</v>
      </c>
      <c r="D7083" t="s">
        <v>1071</v>
      </c>
      <c r="E7083">
        <v>3</v>
      </c>
      <c r="F7083">
        <v>4637</v>
      </c>
      <c r="G7083">
        <v>0</v>
      </c>
      <c r="H7083" t="s">
        <v>1023</v>
      </c>
    </row>
    <row r="7084" spans="1:8" x14ac:dyDescent="0.25">
      <c r="A7084">
        <v>107082</v>
      </c>
      <c r="B7084" s="1">
        <v>46204</v>
      </c>
      <c r="C7084" t="s">
        <v>441</v>
      </c>
      <c r="D7084" t="s">
        <v>1099</v>
      </c>
      <c r="E7084">
        <v>5</v>
      </c>
      <c r="F7084">
        <v>72</v>
      </c>
      <c r="G7084">
        <v>10</v>
      </c>
      <c r="H7084" t="s">
        <v>1024</v>
      </c>
    </row>
    <row r="7085" spans="1:8" x14ac:dyDescent="0.25">
      <c r="A7085">
        <v>107083</v>
      </c>
      <c r="B7085" s="1">
        <v>46204</v>
      </c>
      <c r="C7085" t="s">
        <v>118</v>
      </c>
      <c r="D7085" t="s">
        <v>1156</v>
      </c>
      <c r="E7085">
        <v>2</v>
      </c>
      <c r="F7085">
        <v>1979</v>
      </c>
      <c r="G7085">
        <v>10</v>
      </c>
      <c r="H7085" t="s">
        <v>1024</v>
      </c>
    </row>
    <row r="7086" spans="1:8" x14ac:dyDescent="0.25">
      <c r="A7086">
        <v>107084</v>
      </c>
      <c r="B7086" s="1">
        <v>46204</v>
      </c>
      <c r="C7086" t="s">
        <v>817</v>
      </c>
      <c r="D7086" t="s">
        <v>1114</v>
      </c>
      <c r="E7086">
        <v>2</v>
      </c>
      <c r="F7086">
        <v>4954</v>
      </c>
      <c r="G7086">
        <v>5</v>
      </c>
      <c r="H7086" t="s">
        <v>1025</v>
      </c>
    </row>
    <row r="7087" spans="1:8" x14ac:dyDescent="0.25">
      <c r="A7087">
        <v>107085</v>
      </c>
      <c r="B7087" s="1">
        <v>46204</v>
      </c>
      <c r="C7087" t="s">
        <v>605</v>
      </c>
      <c r="D7087" t="s">
        <v>1111</v>
      </c>
      <c r="E7087">
        <v>4</v>
      </c>
      <c r="F7087">
        <v>2744</v>
      </c>
      <c r="G7087">
        <v>10</v>
      </c>
      <c r="H7087" t="s">
        <v>1019</v>
      </c>
    </row>
    <row r="7088" spans="1:8" x14ac:dyDescent="0.25">
      <c r="A7088">
        <v>107086</v>
      </c>
      <c r="B7088" s="1">
        <v>46204</v>
      </c>
      <c r="C7088" t="s">
        <v>357</v>
      </c>
      <c r="D7088" t="s">
        <v>1176</v>
      </c>
      <c r="E7088">
        <v>5</v>
      </c>
      <c r="F7088">
        <v>4642</v>
      </c>
      <c r="G7088">
        <v>10</v>
      </c>
      <c r="H7088" t="s">
        <v>1022</v>
      </c>
    </row>
    <row r="7089" spans="1:8" x14ac:dyDescent="0.25">
      <c r="A7089">
        <v>107087</v>
      </c>
      <c r="B7089" s="1">
        <v>46204</v>
      </c>
      <c r="C7089" t="s">
        <v>750</v>
      </c>
      <c r="D7089" t="s">
        <v>1149</v>
      </c>
      <c r="E7089">
        <v>2</v>
      </c>
      <c r="F7089">
        <v>2837</v>
      </c>
      <c r="G7089">
        <v>10</v>
      </c>
      <c r="H7089" t="s">
        <v>1020</v>
      </c>
    </row>
    <row r="7090" spans="1:8" x14ac:dyDescent="0.25">
      <c r="A7090">
        <v>107088</v>
      </c>
      <c r="B7090" s="1">
        <v>46204</v>
      </c>
      <c r="C7090" t="s">
        <v>911</v>
      </c>
      <c r="D7090" t="s">
        <v>1148</v>
      </c>
      <c r="E7090">
        <v>1</v>
      </c>
      <c r="F7090">
        <v>688</v>
      </c>
      <c r="G7090">
        <v>5</v>
      </c>
      <c r="H7090" t="s">
        <v>1018</v>
      </c>
    </row>
    <row r="7091" spans="1:8" x14ac:dyDescent="0.25">
      <c r="A7091">
        <v>107089</v>
      </c>
      <c r="B7091" s="1">
        <v>46204</v>
      </c>
      <c r="C7091" t="s">
        <v>453</v>
      </c>
      <c r="D7091" t="s">
        <v>1031</v>
      </c>
      <c r="E7091">
        <v>5</v>
      </c>
      <c r="F7091">
        <v>1308</v>
      </c>
      <c r="G7091">
        <v>10</v>
      </c>
      <c r="H7091" t="s">
        <v>1022</v>
      </c>
    </row>
    <row r="7092" spans="1:8" x14ac:dyDescent="0.25">
      <c r="A7092">
        <v>107090</v>
      </c>
      <c r="B7092" s="1">
        <v>46204</v>
      </c>
      <c r="C7092" t="s">
        <v>250</v>
      </c>
      <c r="D7092" t="s">
        <v>1100</v>
      </c>
      <c r="E7092">
        <v>5</v>
      </c>
      <c r="F7092">
        <v>4462</v>
      </c>
      <c r="G7092">
        <v>0</v>
      </c>
      <c r="H7092" t="s">
        <v>1023</v>
      </c>
    </row>
    <row r="7093" spans="1:8" x14ac:dyDescent="0.25">
      <c r="A7093">
        <v>107091</v>
      </c>
      <c r="B7093" s="1">
        <v>46204</v>
      </c>
      <c r="C7093" t="s">
        <v>461</v>
      </c>
      <c r="D7093" t="s">
        <v>1088</v>
      </c>
      <c r="E7093">
        <v>5</v>
      </c>
      <c r="F7093">
        <v>382</v>
      </c>
      <c r="G7093">
        <v>10</v>
      </c>
      <c r="H7093" t="s">
        <v>1021</v>
      </c>
    </row>
    <row r="7094" spans="1:8" x14ac:dyDescent="0.25">
      <c r="A7094">
        <v>107092</v>
      </c>
      <c r="B7094" s="1">
        <v>46204</v>
      </c>
      <c r="C7094" t="s">
        <v>63</v>
      </c>
      <c r="D7094" t="s">
        <v>1141</v>
      </c>
      <c r="E7094">
        <v>2</v>
      </c>
      <c r="F7094">
        <v>3126</v>
      </c>
      <c r="G7094">
        <v>5</v>
      </c>
      <c r="H7094" t="s">
        <v>1019</v>
      </c>
    </row>
    <row r="7095" spans="1:8" x14ac:dyDescent="0.25">
      <c r="A7095">
        <v>107093</v>
      </c>
      <c r="B7095" s="1">
        <v>46204</v>
      </c>
      <c r="C7095" t="s">
        <v>171</v>
      </c>
      <c r="D7095" t="s">
        <v>1174</v>
      </c>
      <c r="E7095">
        <v>4</v>
      </c>
      <c r="F7095">
        <v>1363</v>
      </c>
      <c r="G7095">
        <v>10</v>
      </c>
      <c r="H7095" t="s">
        <v>1018</v>
      </c>
    </row>
    <row r="7096" spans="1:8" x14ac:dyDescent="0.25">
      <c r="A7096">
        <v>107094</v>
      </c>
      <c r="B7096" s="1">
        <v>46204</v>
      </c>
      <c r="C7096" t="s">
        <v>166</v>
      </c>
      <c r="D7096" t="s">
        <v>1130</v>
      </c>
      <c r="E7096">
        <v>1</v>
      </c>
      <c r="F7096">
        <v>4019</v>
      </c>
      <c r="G7096">
        <v>0</v>
      </c>
      <c r="H7096" t="s">
        <v>1016</v>
      </c>
    </row>
    <row r="7097" spans="1:8" x14ac:dyDescent="0.25">
      <c r="A7097">
        <v>107095</v>
      </c>
      <c r="B7097" s="1">
        <v>46204</v>
      </c>
      <c r="C7097" t="s">
        <v>711</v>
      </c>
      <c r="D7097" t="s">
        <v>1125</v>
      </c>
      <c r="E7097">
        <v>1</v>
      </c>
      <c r="F7097">
        <v>4965</v>
      </c>
      <c r="G7097">
        <v>0</v>
      </c>
      <c r="H7097" t="s">
        <v>1022</v>
      </c>
    </row>
    <row r="7098" spans="1:8" x14ac:dyDescent="0.25">
      <c r="A7098">
        <v>107096</v>
      </c>
      <c r="B7098" s="1">
        <v>46204</v>
      </c>
      <c r="C7098" t="s">
        <v>809</v>
      </c>
      <c r="D7098" t="s">
        <v>1051</v>
      </c>
      <c r="E7098">
        <v>4</v>
      </c>
      <c r="F7098">
        <v>1339</v>
      </c>
      <c r="G7098">
        <v>10</v>
      </c>
      <c r="H7098" t="s">
        <v>1020</v>
      </c>
    </row>
    <row r="7099" spans="1:8" x14ac:dyDescent="0.25">
      <c r="A7099">
        <v>107097</v>
      </c>
      <c r="B7099" s="1">
        <v>46204</v>
      </c>
      <c r="C7099" t="s">
        <v>869</v>
      </c>
      <c r="D7099" t="s">
        <v>1142</v>
      </c>
      <c r="E7099">
        <v>5</v>
      </c>
      <c r="F7099">
        <v>2730</v>
      </c>
      <c r="G7099">
        <v>10</v>
      </c>
      <c r="H7099" t="s">
        <v>1018</v>
      </c>
    </row>
    <row r="7100" spans="1:8" x14ac:dyDescent="0.25">
      <c r="A7100">
        <v>107098</v>
      </c>
      <c r="B7100" s="1">
        <v>46204</v>
      </c>
      <c r="C7100" t="s">
        <v>526</v>
      </c>
      <c r="D7100" t="s">
        <v>1109</v>
      </c>
      <c r="E7100">
        <v>2</v>
      </c>
      <c r="F7100">
        <v>1071</v>
      </c>
      <c r="G7100">
        <v>5</v>
      </c>
      <c r="H7100" t="s">
        <v>1016</v>
      </c>
    </row>
    <row r="7101" spans="1:8" x14ac:dyDescent="0.25">
      <c r="A7101">
        <v>107099</v>
      </c>
      <c r="B7101" s="1">
        <v>46204</v>
      </c>
      <c r="C7101" t="s">
        <v>183</v>
      </c>
      <c r="D7101" t="s">
        <v>1078</v>
      </c>
      <c r="E7101">
        <v>3</v>
      </c>
      <c r="F7101">
        <v>4835</v>
      </c>
      <c r="G7101">
        <v>10</v>
      </c>
      <c r="H7101" t="s">
        <v>1025</v>
      </c>
    </row>
    <row r="7102" spans="1:8" x14ac:dyDescent="0.25">
      <c r="A7102">
        <v>107100</v>
      </c>
      <c r="B7102" s="1">
        <v>46204</v>
      </c>
      <c r="C7102" t="s">
        <v>699</v>
      </c>
      <c r="D7102" t="s">
        <v>1161</v>
      </c>
      <c r="E7102">
        <v>2</v>
      </c>
      <c r="F7102">
        <v>2155</v>
      </c>
      <c r="G7102">
        <v>0</v>
      </c>
      <c r="H7102" t="s">
        <v>1019</v>
      </c>
    </row>
    <row r="7103" spans="1:8" x14ac:dyDescent="0.25">
      <c r="A7103">
        <v>107101</v>
      </c>
      <c r="B7103" s="1">
        <v>46204</v>
      </c>
      <c r="C7103" t="s">
        <v>62</v>
      </c>
      <c r="D7103" t="s">
        <v>1177</v>
      </c>
      <c r="E7103">
        <v>2</v>
      </c>
      <c r="F7103">
        <v>4558</v>
      </c>
      <c r="G7103">
        <v>5</v>
      </c>
      <c r="H7103" t="s">
        <v>1020</v>
      </c>
    </row>
    <row r="7104" spans="1:8" x14ac:dyDescent="0.25">
      <c r="A7104">
        <v>107102</v>
      </c>
      <c r="B7104" s="1">
        <v>46204</v>
      </c>
      <c r="C7104" t="s">
        <v>416</v>
      </c>
      <c r="D7104" t="s">
        <v>1038</v>
      </c>
      <c r="E7104">
        <v>5</v>
      </c>
      <c r="F7104">
        <v>1446</v>
      </c>
      <c r="G7104">
        <v>10</v>
      </c>
      <c r="H7104" t="s">
        <v>1016</v>
      </c>
    </row>
    <row r="7105" spans="1:8" x14ac:dyDescent="0.25">
      <c r="A7105">
        <v>107103</v>
      </c>
      <c r="B7105" s="1">
        <v>46204</v>
      </c>
      <c r="C7105" t="s">
        <v>908</v>
      </c>
      <c r="D7105" t="s">
        <v>1126</v>
      </c>
      <c r="E7105">
        <v>4</v>
      </c>
      <c r="F7105">
        <v>2936</v>
      </c>
      <c r="G7105">
        <v>0</v>
      </c>
      <c r="H7105" t="s">
        <v>1021</v>
      </c>
    </row>
    <row r="7106" spans="1:8" x14ac:dyDescent="0.25">
      <c r="A7106">
        <v>107104</v>
      </c>
      <c r="B7106" s="1">
        <v>46204</v>
      </c>
      <c r="C7106" t="s">
        <v>703</v>
      </c>
      <c r="D7106" t="s">
        <v>1145</v>
      </c>
      <c r="E7106">
        <v>4</v>
      </c>
      <c r="F7106">
        <v>1887</v>
      </c>
      <c r="G7106">
        <v>10</v>
      </c>
      <c r="H7106" t="s">
        <v>1024</v>
      </c>
    </row>
    <row r="7107" spans="1:8" x14ac:dyDescent="0.25">
      <c r="A7107">
        <v>107105</v>
      </c>
      <c r="B7107" s="1">
        <v>46204</v>
      </c>
      <c r="C7107" t="s">
        <v>398</v>
      </c>
      <c r="D7107" t="s">
        <v>1104</v>
      </c>
      <c r="E7107">
        <v>2</v>
      </c>
      <c r="F7107">
        <v>486</v>
      </c>
      <c r="G7107">
        <v>0</v>
      </c>
      <c r="H7107" t="s">
        <v>1022</v>
      </c>
    </row>
    <row r="7108" spans="1:8" x14ac:dyDescent="0.25">
      <c r="A7108">
        <v>107106</v>
      </c>
      <c r="B7108" s="1">
        <v>46204</v>
      </c>
      <c r="C7108" t="s">
        <v>543</v>
      </c>
      <c r="D7108" t="s">
        <v>1132</v>
      </c>
      <c r="E7108">
        <v>2</v>
      </c>
      <c r="F7108">
        <v>193</v>
      </c>
      <c r="G7108">
        <v>10</v>
      </c>
      <c r="H7108" t="s">
        <v>1020</v>
      </c>
    </row>
    <row r="7109" spans="1:8" x14ac:dyDescent="0.25">
      <c r="A7109">
        <v>107107</v>
      </c>
      <c r="B7109" s="1">
        <v>46204</v>
      </c>
      <c r="C7109" t="s">
        <v>559</v>
      </c>
      <c r="D7109" t="s">
        <v>1055</v>
      </c>
      <c r="E7109">
        <v>2</v>
      </c>
      <c r="F7109">
        <v>938</v>
      </c>
      <c r="G7109">
        <v>10</v>
      </c>
      <c r="H7109" t="s">
        <v>1023</v>
      </c>
    </row>
    <row r="7110" spans="1:8" x14ac:dyDescent="0.25">
      <c r="A7110">
        <v>107108</v>
      </c>
      <c r="B7110" s="1">
        <v>46204</v>
      </c>
      <c r="C7110" t="s">
        <v>347</v>
      </c>
      <c r="D7110" t="s">
        <v>1117</v>
      </c>
      <c r="E7110">
        <v>2</v>
      </c>
      <c r="F7110">
        <v>4363</v>
      </c>
      <c r="G7110">
        <v>10</v>
      </c>
      <c r="H7110" t="s">
        <v>1025</v>
      </c>
    </row>
    <row r="7111" spans="1:8" x14ac:dyDescent="0.25">
      <c r="A7111">
        <v>107109</v>
      </c>
      <c r="B7111" s="1">
        <v>46204</v>
      </c>
      <c r="C7111" t="s">
        <v>382</v>
      </c>
      <c r="D7111" t="s">
        <v>1145</v>
      </c>
      <c r="E7111">
        <v>3</v>
      </c>
      <c r="F7111">
        <v>845</v>
      </c>
      <c r="G7111">
        <v>0</v>
      </c>
      <c r="H7111" t="s">
        <v>1017</v>
      </c>
    </row>
    <row r="7112" spans="1:8" x14ac:dyDescent="0.25">
      <c r="A7112">
        <v>107110</v>
      </c>
      <c r="B7112" s="1">
        <v>46204</v>
      </c>
      <c r="C7112" t="s">
        <v>948</v>
      </c>
      <c r="D7112" t="s">
        <v>1093</v>
      </c>
      <c r="E7112">
        <v>1</v>
      </c>
      <c r="F7112">
        <v>3959</v>
      </c>
      <c r="G7112">
        <v>0</v>
      </c>
      <c r="H7112" t="s">
        <v>1021</v>
      </c>
    </row>
    <row r="7113" spans="1:8" x14ac:dyDescent="0.25">
      <c r="A7113">
        <v>107111</v>
      </c>
      <c r="B7113" s="1">
        <v>46204</v>
      </c>
      <c r="C7113" t="s">
        <v>751</v>
      </c>
      <c r="D7113" t="s">
        <v>1077</v>
      </c>
      <c r="E7113">
        <v>5</v>
      </c>
      <c r="F7113">
        <v>1033</v>
      </c>
      <c r="G7113">
        <v>10</v>
      </c>
      <c r="H7113" t="s">
        <v>1024</v>
      </c>
    </row>
    <row r="7114" spans="1:8" x14ac:dyDescent="0.25">
      <c r="A7114">
        <v>107112</v>
      </c>
      <c r="B7114" s="1">
        <v>46204</v>
      </c>
      <c r="C7114" t="s">
        <v>810</v>
      </c>
      <c r="D7114" t="s">
        <v>1159</v>
      </c>
      <c r="E7114">
        <v>1</v>
      </c>
      <c r="F7114">
        <v>3319</v>
      </c>
      <c r="G7114">
        <v>0</v>
      </c>
      <c r="H7114" t="s">
        <v>1016</v>
      </c>
    </row>
    <row r="7115" spans="1:8" x14ac:dyDescent="0.25">
      <c r="A7115">
        <v>107113</v>
      </c>
      <c r="B7115" s="1">
        <v>46204</v>
      </c>
      <c r="C7115" t="s">
        <v>851</v>
      </c>
      <c r="D7115" t="s">
        <v>1150</v>
      </c>
      <c r="E7115">
        <v>3</v>
      </c>
      <c r="F7115">
        <v>2590</v>
      </c>
      <c r="G7115">
        <v>0</v>
      </c>
      <c r="H7115" t="s">
        <v>1018</v>
      </c>
    </row>
    <row r="7116" spans="1:8" x14ac:dyDescent="0.25">
      <c r="A7116">
        <v>107114</v>
      </c>
      <c r="B7116" s="1">
        <v>46204</v>
      </c>
      <c r="C7116" t="s">
        <v>868</v>
      </c>
      <c r="D7116" t="s">
        <v>1093</v>
      </c>
      <c r="E7116">
        <v>4</v>
      </c>
      <c r="F7116">
        <v>3875</v>
      </c>
      <c r="G7116">
        <v>5</v>
      </c>
      <c r="H7116" t="s">
        <v>1025</v>
      </c>
    </row>
    <row r="7117" spans="1:8" x14ac:dyDescent="0.25">
      <c r="A7117">
        <v>107115</v>
      </c>
      <c r="B7117" s="1">
        <v>46204</v>
      </c>
      <c r="C7117" t="s">
        <v>971</v>
      </c>
      <c r="D7117" t="s">
        <v>1080</v>
      </c>
      <c r="E7117">
        <v>1</v>
      </c>
      <c r="F7117">
        <v>1112</v>
      </c>
      <c r="G7117">
        <v>10</v>
      </c>
      <c r="H7117" t="s">
        <v>1023</v>
      </c>
    </row>
    <row r="7118" spans="1:8" x14ac:dyDescent="0.25">
      <c r="A7118">
        <v>107116</v>
      </c>
      <c r="B7118" s="1">
        <v>46204</v>
      </c>
      <c r="C7118" t="s">
        <v>567</v>
      </c>
      <c r="D7118" t="s">
        <v>1091</v>
      </c>
      <c r="E7118">
        <v>5</v>
      </c>
      <c r="F7118">
        <v>3661</v>
      </c>
      <c r="G7118">
        <v>0</v>
      </c>
      <c r="H7118" t="s">
        <v>1018</v>
      </c>
    </row>
    <row r="7119" spans="1:8" x14ac:dyDescent="0.25">
      <c r="A7119">
        <v>107117</v>
      </c>
      <c r="B7119" s="1">
        <v>46204</v>
      </c>
      <c r="C7119" t="s">
        <v>687</v>
      </c>
      <c r="D7119" t="s">
        <v>1088</v>
      </c>
      <c r="E7119">
        <v>2</v>
      </c>
      <c r="F7119">
        <v>3678</v>
      </c>
      <c r="G7119">
        <v>0</v>
      </c>
      <c r="H7119" t="s">
        <v>1024</v>
      </c>
    </row>
    <row r="7120" spans="1:8" x14ac:dyDescent="0.25">
      <c r="A7120">
        <v>107118</v>
      </c>
      <c r="B7120" s="1">
        <v>46204</v>
      </c>
      <c r="C7120" t="s">
        <v>735</v>
      </c>
      <c r="D7120" t="s">
        <v>1088</v>
      </c>
      <c r="E7120">
        <v>2</v>
      </c>
      <c r="F7120">
        <v>1959</v>
      </c>
      <c r="G7120">
        <v>10</v>
      </c>
      <c r="H7120" t="s">
        <v>1022</v>
      </c>
    </row>
    <row r="7121" spans="1:8" x14ac:dyDescent="0.25">
      <c r="A7121">
        <v>107119</v>
      </c>
      <c r="B7121" s="1">
        <v>46204</v>
      </c>
      <c r="C7121" t="s">
        <v>864</v>
      </c>
      <c r="D7121" t="s">
        <v>1033</v>
      </c>
      <c r="E7121">
        <v>3</v>
      </c>
      <c r="F7121">
        <v>2958</v>
      </c>
      <c r="G7121">
        <v>0</v>
      </c>
      <c r="H7121" t="s">
        <v>1018</v>
      </c>
    </row>
    <row r="7122" spans="1:8" x14ac:dyDescent="0.25">
      <c r="A7122">
        <v>107120</v>
      </c>
      <c r="B7122" s="1">
        <v>46204</v>
      </c>
      <c r="C7122" t="s">
        <v>19</v>
      </c>
      <c r="D7122" t="s">
        <v>1068</v>
      </c>
      <c r="E7122">
        <v>2</v>
      </c>
      <c r="F7122">
        <v>2286</v>
      </c>
      <c r="G7122">
        <v>10</v>
      </c>
      <c r="H7122" t="s">
        <v>1018</v>
      </c>
    </row>
    <row r="7123" spans="1:8" x14ac:dyDescent="0.25">
      <c r="A7123">
        <v>107121</v>
      </c>
      <c r="B7123" s="1">
        <v>46204</v>
      </c>
      <c r="C7123" t="s">
        <v>677</v>
      </c>
      <c r="D7123" t="s">
        <v>1079</v>
      </c>
      <c r="E7123">
        <v>4</v>
      </c>
      <c r="F7123">
        <v>4774</v>
      </c>
      <c r="G7123">
        <v>5</v>
      </c>
      <c r="H7123" t="s">
        <v>1022</v>
      </c>
    </row>
    <row r="7124" spans="1:8" x14ac:dyDescent="0.25">
      <c r="A7124">
        <v>107122</v>
      </c>
      <c r="B7124" s="1">
        <v>46204</v>
      </c>
      <c r="C7124" t="s">
        <v>169</v>
      </c>
      <c r="D7124" t="s">
        <v>1140</v>
      </c>
      <c r="E7124">
        <v>3</v>
      </c>
      <c r="F7124">
        <v>2568</v>
      </c>
      <c r="G7124">
        <v>0</v>
      </c>
      <c r="H7124" t="s">
        <v>1016</v>
      </c>
    </row>
    <row r="7125" spans="1:8" x14ac:dyDescent="0.25">
      <c r="A7125">
        <v>107123</v>
      </c>
      <c r="B7125" s="1">
        <v>46204</v>
      </c>
      <c r="C7125" t="s">
        <v>283</v>
      </c>
      <c r="D7125" t="s">
        <v>1117</v>
      </c>
      <c r="E7125">
        <v>1</v>
      </c>
      <c r="F7125">
        <v>4292</v>
      </c>
      <c r="G7125">
        <v>10</v>
      </c>
      <c r="H7125" t="s">
        <v>1021</v>
      </c>
    </row>
    <row r="7126" spans="1:8" x14ac:dyDescent="0.25">
      <c r="A7126">
        <v>107124</v>
      </c>
      <c r="B7126" s="1">
        <v>46204</v>
      </c>
      <c r="C7126" t="s">
        <v>272</v>
      </c>
      <c r="D7126" t="s">
        <v>1130</v>
      </c>
      <c r="E7126">
        <v>2</v>
      </c>
      <c r="F7126">
        <v>352</v>
      </c>
      <c r="G7126">
        <v>10</v>
      </c>
      <c r="H7126" t="s">
        <v>1016</v>
      </c>
    </row>
    <row r="7127" spans="1:8" x14ac:dyDescent="0.25">
      <c r="A7127">
        <v>107125</v>
      </c>
      <c r="B7127" s="1">
        <v>46204</v>
      </c>
      <c r="C7127" t="s">
        <v>943</v>
      </c>
      <c r="D7127" t="s">
        <v>1177</v>
      </c>
      <c r="E7127">
        <v>3</v>
      </c>
      <c r="F7127">
        <v>2974</v>
      </c>
      <c r="G7127">
        <v>10</v>
      </c>
      <c r="H7127" t="s">
        <v>1024</v>
      </c>
    </row>
    <row r="7128" spans="1:8" x14ac:dyDescent="0.25">
      <c r="A7128">
        <v>107126</v>
      </c>
      <c r="B7128" s="1">
        <v>46204</v>
      </c>
      <c r="C7128" t="s">
        <v>848</v>
      </c>
      <c r="D7128" t="s">
        <v>1131</v>
      </c>
      <c r="E7128">
        <v>3</v>
      </c>
      <c r="F7128">
        <v>3036</v>
      </c>
      <c r="G7128">
        <v>10</v>
      </c>
      <c r="H7128" t="s">
        <v>1022</v>
      </c>
    </row>
    <row r="7129" spans="1:8" x14ac:dyDescent="0.25">
      <c r="A7129">
        <v>107127</v>
      </c>
      <c r="B7129" s="1">
        <v>46204</v>
      </c>
      <c r="C7129" t="s">
        <v>845</v>
      </c>
      <c r="D7129" t="s">
        <v>1154</v>
      </c>
      <c r="E7129">
        <v>1</v>
      </c>
      <c r="F7129">
        <v>487</v>
      </c>
      <c r="G7129">
        <v>0</v>
      </c>
      <c r="H7129" t="s">
        <v>1024</v>
      </c>
    </row>
    <row r="7130" spans="1:8" x14ac:dyDescent="0.25">
      <c r="A7130">
        <v>107128</v>
      </c>
      <c r="B7130" s="1">
        <v>46204</v>
      </c>
      <c r="C7130" t="s">
        <v>867</v>
      </c>
      <c r="D7130" t="s">
        <v>1085</v>
      </c>
      <c r="E7130">
        <v>1</v>
      </c>
      <c r="F7130">
        <v>1777</v>
      </c>
      <c r="G7130">
        <v>0</v>
      </c>
      <c r="H7130" t="s">
        <v>1022</v>
      </c>
    </row>
    <row r="7131" spans="1:8" x14ac:dyDescent="0.25">
      <c r="A7131">
        <v>107129</v>
      </c>
      <c r="B7131" s="1">
        <v>46204</v>
      </c>
      <c r="C7131" t="s">
        <v>620</v>
      </c>
      <c r="D7131" t="s">
        <v>1123</v>
      </c>
      <c r="E7131">
        <v>3</v>
      </c>
      <c r="F7131">
        <v>4256</v>
      </c>
      <c r="G7131">
        <v>10</v>
      </c>
      <c r="H7131" t="s">
        <v>1018</v>
      </c>
    </row>
    <row r="7132" spans="1:8" x14ac:dyDescent="0.25">
      <c r="A7132">
        <v>107130</v>
      </c>
      <c r="B7132" s="1">
        <v>46204</v>
      </c>
      <c r="C7132" t="s">
        <v>128</v>
      </c>
      <c r="D7132" t="s">
        <v>1068</v>
      </c>
      <c r="E7132">
        <v>2</v>
      </c>
      <c r="F7132">
        <v>1702</v>
      </c>
      <c r="G7132">
        <v>5</v>
      </c>
      <c r="H7132" t="s">
        <v>1023</v>
      </c>
    </row>
    <row r="7133" spans="1:8" x14ac:dyDescent="0.25">
      <c r="A7133">
        <v>107131</v>
      </c>
      <c r="B7133" s="1">
        <v>46204</v>
      </c>
      <c r="C7133" t="s">
        <v>120</v>
      </c>
      <c r="D7133" t="s">
        <v>1168</v>
      </c>
      <c r="E7133">
        <v>2</v>
      </c>
      <c r="F7133">
        <v>1207</v>
      </c>
      <c r="G7133">
        <v>10</v>
      </c>
      <c r="H7133" t="s">
        <v>1021</v>
      </c>
    </row>
    <row r="7134" spans="1:8" x14ac:dyDescent="0.25">
      <c r="A7134">
        <v>107132</v>
      </c>
      <c r="B7134" s="1">
        <v>46204</v>
      </c>
      <c r="C7134" t="s">
        <v>738</v>
      </c>
      <c r="D7134" t="s">
        <v>1134</v>
      </c>
      <c r="E7134">
        <v>5</v>
      </c>
      <c r="F7134">
        <v>3563</v>
      </c>
      <c r="G7134">
        <v>5</v>
      </c>
      <c r="H7134" t="s">
        <v>1019</v>
      </c>
    </row>
    <row r="7135" spans="1:8" x14ac:dyDescent="0.25">
      <c r="A7135">
        <v>107133</v>
      </c>
      <c r="B7135" s="1">
        <v>46204</v>
      </c>
      <c r="C7135" t="s">
        <v>510</v>
      </c>
      <c r="D7135" t="s">
        <v>1131</v>
      </c>
      <c r="E7135">
        <v>5</v>
      </c>
      <c r="F7135">
        <v>689</v>
      </c>
      <c r="G7135">
        <v>10</v>
      </c>
      <c r="H7135" t="s">
        <v>1025</v>
      </c>
    </row>
    <row r="7136" spans="1:8" x14ac:dyDescent="0.25">
      <c r="A7136">
        <v>107134</v>
      </c>
      <c r="B7136" s="1">
        <v>46204</v>
      </c>
      <c r="C7136" t="s">
        <v>906</v>
      </c>
      <c r="D7136" t="s">
        <v>1132</v>
      </c>
      <c r="E7136">
        <v>4</v>
      </c>
      <c r="F7136">
        <v>2793</v>
      </c>
      <c r="G7136">
        <v>5</v>
      </c>
      <c r="H7136" t="s">
        <v>1023</v>
      </c>
    </row>
    <row r="7137" spans="1:8" x14ac:dyDescent="0.25">
      <c r="A7137">
        <v>107135</v>
      </c>
      <c r="B7137" s="1">
        <v>46204</v>
      </c>
      <c r="C7137" t="s">
        <v>81</v>
      </c>
      <c r="D7137" t="s">
        <v>1101</v>
      </c>
      <c r="E7137">
        <v>1</v>
      </c>
      <c r="F7137">
        <v>700</v>
      </c>
      <c r="G7137">
        <v>0</v>
      </c>
      <c r="H7137" t="s">
        <v>1017</v>
      </c>
    </row>
    <row r="7138" spans="1:8" x14ac:dyDescent="0.25">
      <c r="A7138">
        <v>107136</v>
      </c>
      <c r="B7138" s="1">
        <v>46204</v>
      </c>
      <c r="C7138" t="s">
        <v>583</v>
      </c>
      <c r="D7138" t="s">
        <v>1133</v>
      </c>
      <c r="E7138">
        <v>1</v>
      </c>
      <c r="F7138">
        <v>1524</v>
      </c>
      <c r="G7138">
        <v>0</v>
      </c>
      <c r="H7138" t="s">
        <v>1022</v>
      </c>
    </row>
    <row r="7139" spans="1:8" x14ac:dyDescent="0.25">
      <c r="A7139">
        <v>107137</v>
      </c>
      <c r="B7139" s="1">
        <v>46204</v>
      </c>
      <c r="C7139" t="s">
        <v>803</v>
      </c>
      <c r="D7139" t="s">
        <v>1098</v>
      </c>
      <c r="E7139">
        <v>2</v>
      </c>
      <c r="F7139">
        <v>4661</v>
      </c>
      <c r="G7139">
        <v>0</v>
      </c>
      <c r="H7139" t="s">
        <v>1017</v>
      </c>
    </row>
    <row r="7140" spans="1:8" x14ac:dyDescent="0.25">
      <c r="A7140">
        <v>107138</v>
      </c>
      <c r="B7140" s="1">
        <v>46204</v>
      </c>
      <c r="C7140" t="s">
        <v>101</v>
      </c>
      <c r="D7140" t="s">
        <v>1125</v>
      </c>
      <c r="E7140">
        <v>1</v>
      </c>
      <c r="F7140">
        <v>2298</v>
      </c>
      <c r="G7140">
        <v>10</v>
      </c>
      <c r="H7140" t="s">
        <v>1021</v>
      </c>
    </row>
    <row r="7141" spans="1:8" x14ac:dyDescent="0.25">
      <c r="A7141">
        <v>107139</v>
      </c>
      <c r="B7141" s="1">
        <v>46204</v>
      </c>
      <c r="C7141" t="s">
        <v>305</v>
      </c>
      <c r="D7141" t="s">
        <v>1029</v>
      </c>
      <c r="E7141">
        <v>4</v>
      </c>
      <c r="F7141">
        <v>3753</v>
      </c>
      <c r="G7141">
        <v>10</v>
      </c>
      <c r="H7141" t="s">
        <v>1017</v>
      </c>
    </row>
    <row r="7142" spans="1:8" x14ac:dyDescent="0.25">
      <c r="A7142">
        <v>107140</v>
      </c>
      <c r="B7142" s="1">
        <v>46204</v>
      </c>
      <c r="C7142" t="s">
        <v>859</v>
      </c>
      <c r="D7142" t="s">
        <v>1159</v>
      </c>
      <c r="E7142">
        <v>2</v>
      </c>
      <c r="F7142">
        <v>4401</v>
      </c>
      <c r="G7142">
        <v>0</v>
      </c>
      <c r="H7142" t="s">
        <v>1022</v>
      </c>
    </row>
    <row r="7143" spans="1:8" x14ac:dyDescent="0.25">
      <c r="A7143">
        <v>107141</v>
      </c>
      <c r="B7143" s="1">
        <v>46204</v>
      </c>
      <c r="C7143" t="s">
        <v>18</v>
      </c>
      <c r="D7143" t="s">
        <v>1087</v>
      </c>
      <c r="E7143">
        <v>1</v>
      </c>
      <c r="F7143">
        <v>3605</v>
      </c>
      <c r="G7143">
        <v>10</v>
      </c>
      <c r="H7143" t="s">
        <v>1021</v>
      </c>
    </row>
    <row r="7144" spans="1:8" x14ac:dyDescent="0.25">
      <c r="A7144">
        <v>107142</v>
      </c>
      <c r="B7144" s="1">
        <v>46204</v>
      </c>
      <c r="C7144" t="s">
        <v>446</v>
      </c>
      <c r="D7144" t="s">
        <v>1064</v>
      </c>
      <c r="E7144">
        <v>2</v>
      </c>
      <c r="F7144">
        <v>2147</v>
      </c>
      <c r="G7144">
        <v>0</v>
      </c>
      <c r="H7144" t="s">
        <v>1025</v>
      </c>
    </row>
    <row r="7145" spans="1:8" x14ac:dyDescent="0.25">
      <c r="A7145">
        <v>107143</v>
      </c>
      <c r="B7145" s="1">
        <v>46204</v>
      </c>
      <c r="C7145" t="s">
        <v>253</v>
      </c>
      <c r="D7145" t="s">
        <v>1033</v>
      </c>
      <c r="E7145">
        <v>2</v>
      </c>
      <c r="F7145">
        <v>1563</v>
      </c>
      <c r="G7145">
        <v>5</v>
      </c>
      <c r="H7145" t="s">
        <v>1021</v>
      </c>
    </row>
    <row r="7146" spans="1:8" x14ac:dyDescent="0.25">
      <c r="A7146">
        <v>107144</v>
      </c>
      <c r="B7146" s="1">
        <v>46204</v>
      </c>
      <c r="C7146" t="s">
        <v>353</v>
      </c>
      <c r="D7146" t="s">
        <v>1139</v>
      </c>
      <c r="E7146">
        <v>4</v>
      </c>
      <c r="F7146">
        <v>4695</v>
      </c>
      <c r="G7146">
        <v>10</v>
      </c>
      <c r="H7146" t="s">
        <v>1019</v>
      </c>
    </row>
    <row r="7147" spans="1:8" x14ac:dyDescent="0.25">
      <c r="A7147">
        <v>107145</v>
      </c>
      <c r="B7147" s="1">
        <v>46204</v>
      </c>
      <c r="C7147" t="s">
        <v>530</v>
      </c>
      <c r="D7147" t="s">
        <v>1108</v>
      </c>
      <c r="E7147">
        <v>3</v>
      </c>
      <c r="F7147">
        <v>4149</v>
      </c>
      <c r="G7147">
        <v>10</v>
      </c>
      <c r="H7147" t="s">
        <v>1020</v>
      </c>
    </row>
    <row r="7148" spans="1:8" x14ac:dyDescent="0.25">
      <c r="A7148">
        <v>107146</v>
      </c>
      <c r="B7148" s="1">
        <v>46204</v>
      </c>
      <c r="C7148" t="s">
        <v>898</v>
      </c>
      <c r="D7148" t="s">
        <v>1131</v>
      </c>
      <c r="E7148">
        <v>4</v>
      </c>
      <c r="F7148">
        <v>4896</v>
      </c>
      <c r="G7148">
        <v>0</v>
      </c>
      <c r="H7148" t="s">
        <v>1021</v>
      </c>
    </row>
    <row r="7149" spans="1:8" x14ac:dyDescent="0.25">
      <c r="A7149">
        <v>107147</v>
      </c>
      <c r="B7149" s="1">
        <v>46204</v>
      </c>
      <c r="C7149" t="s">
        <v>425</v>
      </c>
      <c r="D7149" t="s">
        <v>1052</v>
      </c>
      <c r="E7149">
        <v>2</v>
      </c>
      <c r="F7149">
        <v>1786</v>
      </c>
      <c r="G7149">
        <v>0</v>
      </c>
      <c r="H7149" t="s">
        <v>1024</v>
      </c>
    </row>
    <row r="7150" spans="1:8" x14ac:dyDescent="0.25">
      <c r="A7150">
        <v>107148</v>
      </c>
      <c r="B7150" s="1">
        <v>46204</v>
      </c>
      <c r="C7150" t="s">
        <v>856</v>
      </c>
      <c r="D7150" t="s">
        <v>1028</v>
      </c>
      <c r="E7150">
        <v>1</v>
      </c>
      <c r="F7150">
        <v>1286</v>
      </c>
      <c r="G7150">
        <v>10</v>
      </c>
      <c r="H7150" t="s">
        <v>1021</v>
      </c>
    </row>
    <row r="7151" spans="1:8" x14ac:dyDescent="0.25">
      <c r="A7151">
        <v>107149</v>
      </c>
      <c r="B7151" s="1">
        <v>46204</v>
      </c>
      <c r="C7151" t="s">
        <v>928</v>
      </c>
      <c r="D7151" t="s">
        <v>1122</v>
      </c>
      <c r="E7151">
        <v>3</v>
      </c>
      <c r="F7151">
        <v>899</v>
      </c>
      <c r="G7151">
        <v>5</v>
      </c>
      <c r="H7151" t="s">
        <v>1017</v>
      </c>
    </row>
    <row r="7152" spans="1:8" x14ac:dyDescent="0.25">
      <c r="A7152">
        <v>107150</v>
      </c>
      <c r="B7152" s="1">
        <v>46204</v>
      </c>
      <c r="C7152" t="s">
        <v>49</v>
      </c>
      <c r="D7152" t="s">
        <v>1147</v>
      </c>
      <c r="E7152">
        <v>1</v>
      </c>
      <c r="F7152">
        <v>2454</v>
      </c>
      <c r="G7152">
        <v>5</v>
      </c>
      <c r="H7152" t="s">
        <v>1017</v>
      </c>
    </row>
    <row r="7153" spans="1:8" x14ac:dyDescent="0.25">
      <c r="A7153">
        <v>107151</v>
      </c>
      <c r="B7153" s="1">
        <v>46204</v>
      </c>
      <c r="C7153" t="s">
        <v>172</v>
      </c>
      <c r="D7153" t="s">
        <v>1156</v>
      </c>
      <c r="E7153">
        <v>4</v>
      </c>
      <c r="F7153">
        <v>1574</v>
      </c>
      <c r="G7153">
        <v>0</v>
      </c>
      <c r="H7153" t="s">
        <v>1016</v>
      </c>
    </row>
    <row r="7154" spans="1:8" x14ac:dyDescent="0.25">
      <c r="A7154">
        <v>107152</v>
      </c>
      <c r="B7154" s="1">
        <v>46204</v>
      </c>
      <c r="C7154" t="s">
        <v>181</v>
      </c>
      <c r="D7154" t="s">
        <v>1035</v>
      </c>
      <c r="E7154">
        <v>5</v>
      </c>
      <c r="F7154">
        <v>4835</v>
      </c>
      <c r="G7154">
        <v>5</v>
      </c>
      <c r="H7154" t="s">
        <v>1022</v>
      </c>
    </row>
    <row r="7155" spans="1:8" x14ac:dyDescent="0.25">
      <c r="A7155">
        <v>107153</v>
      </c>
      <c r="B7155" s="1">
        <v>46204</v>
      </c>
      <c r="C7155" t="s">
        <v>91</v>
      </c>
      <c r="D7155" t="s">
        <v>1149</v>
      </c>
      <c r="E7155">
        <v>1</v>
      </c>
      <c r="F7155">
        <v>3949</v>
      </c>
      <c r="G7155">
        <v>10</v>
      </c>
      <c r="H7155" t="s">
        <v>1022</v>
      </c>
    </row>
    <row r="7156" spans="1:8" x14ac:dyDescent="0.25">
      <c r="A7156">
        <v>107154</v>
      </c>
      <c r="B7156" s="1">
        <v>46204</v>
      </c>
      <c r="C7156" t="s">
        <v>138</v>
      </c>
      <c r="D7156" t="s">
        <v>1045</v>
      </c>
      <c r="E7156">
        <v>4</v>
      </c>
      <c r="F7156">
        <v>4136</v>
      </c>
      <c r="G7156">
        <v>10</v>
      </c>
      <c r="H7156" t="s">
        <v>1016</v>
      </c>
    </row>
    <row r="7157" spans="1:8" x14ac:dyDescent="0.25">
      <c r="A7157">
        <v>107155</v>
      </c>
      <c r="B7157" s="1">
        <v>46204</v>
      </c>
      <c r="C7157" t="s">
        <v>44</v>
      </c>
      <c r="D7157" t="s">
        <v>1163</v>
      </c>
      <c r="E7157">
        <v>5</v>
      </c>
      <c r="F7157">
        <v>1832</v>
      </c>
      <c r="G7157">
        <v>5</v>
      </c>
      <c r="H7157" t="s">
        <v>1025</v>
      </c>
    </row>
    <row r="7158" spans="1:8" x14ac:dyDescent="0.25">
      <c r="A7158">
        <v>107156</v>
      </c>
      <c r="B7158" s="1">
        <v>46204</v>
      </c>
      <c r="C7158" t="s">
        <v>756</v>
      </c>
      <c r="D7158" t="s">
        <v>1088</v>
      </c>
      <c r="E7158">
        <v>2</v>
      </c>
      <c r="F7158">
        <v>2294</v>
      </c>
      <c r="G7158">
        <v>10</v>
      </c>
      <c r="H7158" t="s">
        <v>1024</v>
      </c>
    </row>
    <row r="7159" spans="1:8" x14ac:dyDescent="0.25">
      <c r="A7159">
        <v>107157</v>
      </c>
      <c r="B7159" s="1">
        <v>46204</v>
      </c>
      <c r="C7159" t="s">
        <v>326</v>
      </c>
      <c r="D7159" t="s">
        <v>1163</v>
      </c>
      <c r="E7159">
        <v>3</v>
      </c>
      <c r="F7159">
        <v>4707</v>
      </c>
      <c r="G7159">
        <v>10</v>
      </c>
      <c r="H7159" t="s">
        <v>1018</v>
      </c>
    </row>
    <row r="7160" spans="1:8" x14ac:dyDescent="0.25">
      <c r="A7160">
        <v>107158</v>
      </c>
      <c r="B7160" s="1">
        <v>46204</v>
      </c>
      <c r="C7160" t="s">
        <v>1010</v>
      </c>
      <c r="D7160" t="s">
        <v>1121</v>
      </c>
      <c r="E7160">
        <v>5</v>
      </c>
      <c r="F7160">
        <v>2794</v>
      </c>
      <c r="G7160">
        <v>10</v>
      </c>
      <c r="H7160" t="s">
        <v>1022</v>
      </c>
    </row>
    <row r="7161" spans="1:8" x14ac:dyDescent="0.25">
      <c r="A7161">
        <v>107159</v>
      </c>
      <c r="B7161" s="1">
        <v>46204</v>
      </c>
      <c r="C7161" t="s">
        <v>517</v>
      </c>
      <c r="D7161" t="s">
        <v>1059</v>
      </c>
      <c r="E7161">
        <v>4</v>
      </c>
      <c r="F7161">
        <v>3123</v>
      </c>
      <c r="G7161">
        <v>10</v>
      </c>
      <c r="H7161" t="s">
        <v>1020</v>
      </c>
    </row>
    <row r="7162" spans="1:8" x14ac:dyDescent="0.25">
      <c r="A7162">
        <v>107160</v>
      </c>
      <c r="B7162" s="1">
        <v>46204</v>
      </c>
      <c r="C7162" t="s">
        <v>964</v>
      </c>
      <c r="D7162" t="s">
        <v>1058</v>
      </c>
      <c r="E7162">
        <v>3</v>
      </c>
      <c r="F7162">
        <v>2612</v>
      </c>
      <c r="G7162">
        <v>0</v>
      </c>
      <c r="H7162" t="s">
        <v>1022</v>
      </c>
    </row>
    <row r="7163" spans="1:8" x14ac:dyDescent="0.25">
      <c r="A7163">
        <v>107161</v>
      </c>
      <c r="B7163" s="1">
        <v>46204</v>
      </c>
      <c r="C7163" t="s">
        <v>334</v>
      </c>
      <c r="D7163" t="s">
        <v>1088</v>
      </c>
      <c r="E7163">
        <v>3</v>
      </c>
      <c r="F7163">
        <v>4924</v>
      </c>
      <c r="G7163">
        <v>5</v>
      </c>
      <c r="H7163" t="s">
        <v>1022</v>
      </c>
    </row>
    <row r="7164" spans="1:8" x14ac:dyDescent="0.25">
      <c r="A7164">
        <v>107162</v>
      </c>
      <c r="B7164" s="1">
        <v>46204</v>
      </c>
      <c r="C7164" t="s">
        <v>647</v>
      </c>
      <c r="D7164" t="s">
        <v>1168</v>
      </c>
      <c r="E7164">
        <v>1</v>
      </c>
      <c r="F7164">
        <v>2225</v>
      </c>
      <c r="G7164">
        <v>10</v>
      </c>
      <c r="H7164" t="s">
        <v>1025</v>
      </c>
    </row>
    <row r="7165" spans="1:8" x14ac:dyDescent="0.25">
      <c r="A7165">
        <v>107163</v>
      </c>
      <c r="B7165" s="1">
        <v>46204</v>
      </c>
      <c r="C7165" t="s">
        <v>643</v>
      </c>
      <c r="D7165" t="s">
        <v>1079</v>
      </c>
      <c r="E7165">
        <v>2</v>
      </c>
      <c r="F7165">
        <v>3125</v>
      </c>
      <c r="G7165">
        <v>0</v>
      </c>
      <c r="H7165" t="s">
        <v>1025</v>
      </c>
    </row>
    <row r="7166" spans="1:8" x14ac:dyDescent="0.25">
      <c r="A7166">
        <v>107164</v>
      </c>
      <c r="B7166" s="1">
        <v>46204</v>
      </c>
      <c r="C7166" t="s">
        <v>55</v>
      </c>
      <c r="D7166" t="s">
        <v>1119</v>
      </c>
      <c r="E7166">
        <v>1</v>
      </c>
      <c r="F7166">
        <v>409</v>
      </c>
      <c r="G7166">
        <v>10</v>
      </c>
      <c r="H7166" t="s">
        <v>1017</v>
      </c>
    </row>
    <row r="7167" spans="1:8" x14ac:dyDescent="0.25">
      <c r="A7167">
        <v>107165</v>
      </c>
      <c r="B7167" s="1">
        <v>46204</v>
      </c>
      <c r="C7167" t="s">
        <v>444</v>
      </c>
      <c r="D7167" t="s">
        <v>1149</v>
      </c>
      <c r="E7167">
        <v>5</v>
      </c>
      <c r="F7167">
        <v>1193</v>
      </c>
      <c r="G7167">
        <v>0</v>
      </c>
      <c r="H7167" t="s">
        <v>1020</v>
      </c>
    </row>
    <row r="7168" spans="1:8" x14ac:dyDescent="0.25">
      <c r="A7168">
        <v>107166</v>
      </c>
      <c r="B7168" s="1">
        <v>46204</v>
      </c>
      <c r="C7168" t="s">
        <v>771</v>
      </c>
      <c r="D7168" t="s">
        <v>1117</v>
      </c>
      <c r="E7168">
        <v>5</v>
      </c>
      <c r="F7168">
        <v>2936</v>
      </c>
      <c r="G7168">
        <v>10</v>
      </c>
      <c r="H7168" t="s">
        <v>1021</v>
      </c>
    </row>
    <row r="7169" spans="1:8" x14ac:dyDescent="0.25">
      <c r="A7169">
        <v>107167</v>
      </c>
      <c r="B7169" s="1">
        <v>46204</v>
      </c>
      <c r="C7169" t="s">
        <v>422</v>
      </c>
      <c r="D7169" t="s">
        <v>1088</v>
      </c>
      <c r="E7169">
        <v>4</v>
      </c>
      <c r="F7169">
        <v>4042</v>
      </c>
      <c r="G7169">
        <v>10</v>
      </c>
      <c r="H7169" t="s">
        <v>1017</v>
      </c>
    </row>
    <row r="7170" spans="1:8" x14ac:dyDescent="0.25">
      <c r="A7170">
        <v>107168</v>
      </c>
      <c r="B7170" s="1">
        <v>46204</v>
      </c>
      <c r="C7170" t="s">
        <v>821</v>
      </c>
      <c r="D7170" t="s">
        <v>1029</v>
      </c>
      <c r="E7170">
        <v>1</v>
      </c>
      <c r="F7170">
        <v>2832</v>
      </c>
      <c r="G7170">
        <v>10</v>
      </c>
      <c r="H7170" t="s">
        <v>1020</v>
      </c>
    </row>
    <row r="7171" spans="1:8" x14ac:dyDescent="0.25">
      <c r="A7171">
        <v>107169</v>
      </c>
      <c r="B7171" s="1">
        <v>46204</v>
      </c>
      <c r="C7171" t="s">
        <v>558</v>
      </c>
      <c r="D7171" t="s">
        <v>1057</v>
      </c>
      <c r="E7171">
        <v>4</v>
      </c>
      <c r="F7171">
        <v>955</v>
      </c>
      <c r="G7171">
        <v>10</v>
      </c>
      <c r="H7171" t="s">
        <v>1017</v>
      </c>
    </row>
    <row r="7172" spans="1:8" x14ac:dyDescent="0.25">
      <c r="A7172">
        <v>107170</v>
      </c>
      <c r="B7172" s="1">
        <v>46204</v>
      </c>
      <c r="C7172" t="s">
        <v>352</v>
      </c>
      <c r="D7172" t="s">
        <v>1079</v>
      </c>
      <c r="E7172">
        <v>1</v>
      </c>
      <c r="F7172">
        <v>2145</v>
      </c>
      <c r="G7172">
        <v>5</v>
      </c>
      <c r="H7172" t="s">
        <v>1022</v>
      </c>
    </row>
    <row r="7173" spans="1:8" x14ac:dyDescent="0.25">
      <c r="A7173">
        <v>107171</v>
      </c>
      <c r="B7173" s="1">
        <v>46204</v>
      </c>
      <c r="C7173" t="s">
        <v>220</v>
      </c>
      <c r="D7173" t="s">
        <v>1170</v>
      </c>
      <c r="E7173">
        <v>1</v>
      </c>
      <c r="F7173">
        <v>1890</v>
      </c>
      <c r="G7173">
        <v>5</v>
      </c>
      <c r="H7173" t="s">
        <v>1022</v>
      </c>
    </row>
    <row r="7174" spans="1:8" x14ac:dyDescent="0.25">
      <c r="A7174">
        <v>107172</v>
      </c>
      <c r="B7174" s="1">
        <v>46204</v>
      </c>
      <c r="C7174" t="s">
        <v>946</v>
      </c>
      <c r="D7174" t="s">
        <v>1140</v>
      </c>
      <c r="E7174">
        <v>3</v>
      </c>
      <c r="F7174">
        <v>504</v>
      </c>
      <c r="G7174">
        <v>0</v>
      </c>
      <c r="H7174" t="s">
        <v>1020</v>
      </c>
    </row>
    <row r="7175" spans="1:8" x14ac:dyDescent="0.25">
      <c r="A7175">
        <v>107173</v>
      </c>
      <c r="B7175" s="1">
        <v>46204</v>
      </c>
      <c r="C7175" t="s">
        <v>692</v>
      </c>
      <c r="D7175" t="s">
        <v>1151</v>
      </c>
      <c r="E7175">
        <v>5</v>
      </c>
      <c r="F7175">
        <v>2231</v>
      </c>
      <c r="G7175">
        <v>0</v>
      </c>
      <c r="H7175" t="s">
        <v>1022</v>
      </c>
    </row>
    <row r="7176" spans="1:8" x14ac:dyDescent="0.25">
      <c r="A7176">
        <v>107174</v>
      </c>
      <c r="B7176" s="1">
        <v>46204</v>
      </c>
      <c r="C7176" t="s">
        <v>1014</v>
      </c>
      <c r="D7176" t="s">
        <v>1055</v>
      </c>
      <c r="E7176">
        <v>2</v>
      </c>
      <c r="F7176">
        <v>3916</v>
      </c>
      <c r="G7176">
        <v>5</v>
      </c>
      <c r="H7176" t="s">
        <v>1023</v>
      </c>
    </row>
    <row r="7177" spans="1:8" x14ac:dyDescent="0.25">
      <c r="A7177">
        <v>107175</v>
      </c>
      <c r="B7177" s="1">
        <v>46204</v>
      </c>
      <c r="C7177" t="s">
        <v>47</v>
      </c>
      <c r="D7177" t="s">
        <v>1093</v>
      </c>
      <c r="E7177">
        <v>2</v>
      </c>
      <c r="F7177">
        <v>4327</v>
      </c>
      <c r="G7177">
        <v>0</v>
      </c>
      <c r="H7177" t="s">
        <v>1019</v>
      </c>
    </row>
    <row r="7178" spans="1:8" x14ac:dyDescent="0.25">
      <c r="A7178">
        <v>107176</v>
      </c>
      <c r="B7178" s="1">
        <v>46204</v>
      </c>
      <c r="C7178" t="s">
        <v>803</v>
      </c>
      <c r="D7178" t="s">
        <v>1117</v>
      </c>
      <c r="E7178">
        <v>5</v>
      </c>
      <c r="F7178">
        <v>433</v>
      </c>
      <c r="G7178">
        <v>0</v>
      </c>
      <c r="H7178" t="s">
        <v>1023</v>
      </c>
    </row>
    <row r="7179" spans="1:8" x14ac:dyDescent="0.25">
      <c r="A7179">
        <v>107177</v>
      </c>
      <c r="B7179" s="1">
        <v>46204</v>
      </c>
      <c r="C7179" t="s">
        <v>555</v>
      </c>
      <c r="D7179" t="s">
        <v>1150</v>
      </c>
      <c r="E7179">
        <v>1</v>
      </c>
      <c r="F7179">
        <v>229</v>
      </c>
      <c r="G7179">
        <v>0</v>
      </c>
      <c r="H7179" t="s">
        <v>1018</v>
      </c>
    </row>
    <row r="7180" spans="1:8" x14ac:dyDescent="0.25">
      <c r="A7180">
        <v>107178</v>
      </c>
      <c r="B7180" s="1">
        <v>46204</v>
      </c>
      <c r="C7180" t="s">
        <v>83</v>
      </c>
      <c r="D7180" t="s">
        <v>1074</v>
      </c>
      <c r="E7180">
        <v>2</v>
      </c>
      <c r="F7180">
        <v>4928</v>
      </c>
      <c r="G7180">
        <v>5</v>
      </c>
      <c r="H7180" t="s">
        <v>1019</v>
      </c>
    </row>
    <row r="7181" spans="1:8" x14ac:dyDescent="0.25">
      <c r="A7181">
        <v>107179</v>
      </c>
      <c r="B7181" s="1">
        <v>46204</v>
      </c>
      <c r="C7181" t="s">
        <v>560</v>
      </c>
      <c r="D7181" t="s">
        <v>1122</v>
      </c>
      <c r="E7181">
        <v>3</v>
      </c>
      <c r="F7181">
        <v>1722</v>
      </c>
      <c r="G7181">
        <v>0</v>
      </c>
      <c r="H7181" t="s">
        <v>1020</v>
      </c>
    </row>
    <row r="7182" spans="1:8" x14ac:dyDescent="0.25">
      <c r="A7182">
        <v>107180</v>
      </c>
      <c r="B7182" s="1">
        <v>46204</v>
      </c>
      <c r="C7182" t="s">
        <v>635</v>
      </c>
      <c r="D7182" t="s">
        <v>1133</v>
      </c>
      <c r="E7182">
        <v>1</v>
      </c>
      <c r="F7182">
        <v>3459</v>
      </c>
      <c r="G7182">
        <v>5</v>
      </c>
      <c r="H7182" t="s">
        <v>1022</v>
      </c>
    </row>
    <row r="7183" spans="1:8" x14ac:dyDescent="0.25">
      <c r="A7183">
        <v>107181</v>
      </c>
      <c r="B7183" s="1">
        <v>46204</v>
      </c>
      <c r="C7183" t="s">
        <v>930</v>
      </c>
      <c r="D7183" t="s">
        <v>1135</v>
      </c>
      <c r="E7183">
        <v>5</v>
      </c>
      <c r="F7183">
        <v>4912</v>
      </c>
      <c r="G7183">
        <v>0</v>
      </c>
      <c r="H7183" t="s">
        <v>1016</v>
      </c>
    </row>
    <row r="7184" spans="1:8" x14ac:dyDescent="0.25">
      <c r="A7184">
        <v>107182</v>
      </c>
      <c r="B7184" s="1">
        <v>46204</v>
      </c>
      <c r="C7184" t="s">
        <v>736</v>
      </c>
      <c r="D7184" t="s">
        <v>1100</v>
      </c>
      <c r="E7184">
        <v>1</v>
      </c>
      <c r="F7184">
        <v>4546</v>
      </c>
      <c r="G7184">
        <v>0</v>
      </c>
      <c r="H7184" t="s">
        <v>1016</v>
      </c>
    </row>
    <row r="7185" spans="1:8" x14ac:dyDescent="0.25">
      <c r="A7185">
        <v>107183</v>
      </c>
      <c r="B7185" s="1">
        <v>46204</v>
      </c>
      <c r="C7185" t="s">
        <v>50</v>
      </c>
      <c r="D7185" t="s">
        <v>1129</v>
      </c>
      <c r="E7185">
        <v>5</v>
      </c>
      <c r="F7185">
        <v>3989</v>
      </c>
      <c r="G7185">
        <v>0</v>
      </c>
      <c r="H7185" t="s">
        <v>1025</v>
      </c>
    </row>
    <row r="7186" spans="1:8" x14ac:dyDescent="0.25">
      <c r="A7186">
        <v>107184</v>
      </c>
      <c r="B7186" s="1">
        <v>46204</v>
      </c>
      <c r="C7186" t="s">
        <v>845</v>
      </c>
      <c r="D7186" t="s">
        <v>1063</v>
      </c>
      <c r="E7186">
        <v>4</v>
      </c>
      <c r="F7186">
        <v>2226</v>
      </c>
      <c r="G7186">
        <v>5</v>
      </c>
      <c r="H7186" t="s">
        <v>1025</v>
      </c>
    </row>
    <row r="7187" spans="1:8" x14ac:dyDescent="0.25">
      <c r="A7187">
        <v>107185</v>
      </c>
      <c r="B7187" s="1">
        <v>46204</v>
      </c>
      <c r="C7187" t="s">
        <v>847</v>
      </c>
      <c r="D7187" t="s">
        <v>1126</v>
      </c>
      <c r="E7187">
        <v>5</v>
      </c>
      <c r="F7187">
        <v>1258</v>
      </c>
      <c r="G7187">
        <v>5</v>
      </c>
      <c r="H7187" t="s">
        <v>1024</v>
      </c>
    </row>
    <row r="7188" spans="1:8" x14ac:dyDescent="0.25">
      <c r="A7188">
        <v>107186</v>
      </c>
      <c r="B7188" s="1">
        <v>46204</v>
      </c>
      <c r="C7188" t="s">
        <v>46</v>
      </c>
      <c r="D7188" t="s">
        <v>1030</v>
      </c>
      <c r="E7188">
        <v>4</v>
      </c>
      <c r="F7188">
        <v>1455</v>
      </c>
      <c r="G7188">
        <v>0</v>
      </c>
      <c r="H7188" t="s">
        <v>1023</v>
      </c>
    </row>
    <row r="7189" spans="1:8" x14ac:dyDescent="0.25">
      <c r="A7189">
        <v>107187</v>
      </c>
      <c r="B7189" s="1">
        <v>46204</v>
      </c>
      <c r="C7189" t="s">
        <v>415</v>
      </c>
      <c r="D7189" t="s">
        <v>1153</v>
      </c>
      <c r="E7189">
        <v>2</v>
      </c>
      <c r="F7189">
        <v>3504</v>
      </c>
      <c r="G7189">
        <v>10</v>
      </c>
      <c r="H7189" t="s">
        <v>1025</v>
      </c>
    </row>
    <row r="7190" spans="1:8" x14ac:dyDescent="0.25">
      <c r="A7190">
        <v>107188</v>
      </c>
      <c r="B7190" s="1">
        <v>46204</v>
      </c>
      <c r="C7190" t="s">
        <v>640</v>
      </c>
      <c r="D7190" t="s">
        <v>1158</v>
      </c>
      <c r="E7190">
        <v>4</v>
      </c>
      <c r="F7190">
        <v>3188</v>
      </c>
      <c r="G7190">
        <v>0</v>
      </c>
      <c r="H7190" t="s">
        <v>1017</v>
      </c>
    </row>
    <row r="7191" spans="1:8" x14ac:dyDescent="0.25">
      <c r="A7191">
        <v>107189</v>
      </c>
      <c r="B7191" s="1">
        <v>46204</v>
      </c>
      <c r="C7191" t="s">
        <v>254</v>
      </c>
      <c r="D7191" t="s">
        <v>1042</v>
      </c>
      <c r="E7191">
        <v>5</v>
      </c>
      <c r="F7191">
        <v>2950</v>
      </c>
      <c r="G7191">
        <v>0</v>
      </c>
      <c r="H7191" t="s">
        <v>1020</v>
      </c>
    </row>
    <row r="7192" spans="1:8" x14ac:dyDescent="0.25">
      <c r="A7192">
        <v>107190</v>
      </c>
      <c r="B7192" s="1">
        <v>46204</v>
      </c>
      <c r="C7192" t="s">
        <v>874</v>
      </c>
      <c r="D7192" t="s">
        <v>1058</v>
      </c>
      <c r="E7192">
        <v>2</v>
      </c>
      <c r="F7192">
        <v>1707</v>
      </c>
      <c r="G7192">
        <v>10</v>
      </c>
      <c r="H7192" t="s">
        <v>1021</v>
      </c>
    </row>
    <row r="7193" spans="1:8" x14ac:dyDescent="0.25">
      <c r="A7193">
        <v>107191</v>
      </c>
      <c r="B7193" s="1">
        <v>46204</v>
      </c>
      <c r="C7193" t="s">
        <v>254</v>
      </c>
      <c r="D7193" t="s">
        <v>1149</v>
      </c>
      <c r="E7193">
        <v>2</v>
      </c>
      <c r="F7193">
        <v>1972</v>
      </c>
      <c r="G7193">
        <v>10</v>
      </c>
      <c r="H7193" t="s">
        <v>1018</v>
      </c>
    </row>
    <row r="7194" spans="1:8" x14ac:dyDescent="0.25">
      <c r="A7194">
        <v>107192</v>
      </c>
      <c r="B7194" s="1">
        <v>46204</v>
      </c>
      <c r="C7194" t="s">
        <v>626</v>
      </c>
      <c r="D7194" t="s">
        <v>1170</v>
      </c>
      <c r="E7194">
        <v>2</v>
      </c>
      <c r="F7194">
        <v>398</v>
      </c>
      <c r="G7194">
        <v>10</v>
      </c>
      <c r="H7194" t="s">
        <v>1023</v>
      </c>
    </row>
    <row r="7195" spans="1:8" x14ac:dyDescent="0.25">
      <c r="A7195">
        <v>107193</v>
      </c>
      <c r="B7195" s="1">
        <v>46204</v>
      </c>
      <c r="C7195" t="s">
        <v>69</v>
      </c>
      <c r="D7195" t="s">
        <v>1107</v>
      </c>
      <c r="E7195">
        <v>3</v>
      </c>
      <c r="F7195">
        <v>4935</v>
      </c>
      <c r="G7195">
        <v>0</v>
      </c>
      <c r="H7195" t="s">
        <v>1023</v>
      </c>
    </row>
    <row r="7196" spans="1:8" x14ac:dyDescent="0.25">
      <c r="A7196">
        <v>107194</v>
      </c>
      <c r="B7196" s="1">
        <v>46204</v>
      </c>
      <c r="C7196" t="s">
        <v>430</v>
      </c>
      <c r="D7196" t="s">
        <v>1032</v>
      </c>
      <c r="E7196">
        <v>3</v>
      </c>
      <c r="F7196">
        <v>2605</v>
      </c>
      <c r="G7196">
        <v>10</v>
      </c>
      <c r="H7196" t="s">
        <v>1025</v>
      </c>
    </row>
    <row r="7197" spans="1:8" x14ac:dyDescent="0.25">
      <c r="A7197">
        <v>107195</v>
      </c>
      <c r="B7197" s="1">
        <v>46204</v>
      </c>
      <c r="C7197" t="s">
        <v>609</v>
      </c>
      <c r="D7197" t="s">
        <v>1172</v>
      </c>
      <c r="E7197">
        <v>5</v>
      </c>
      <c r="F7197">
        <v>4186</v>
      </c>
      <c r="G7197">
        <v>5</v>
      </c>
      <c r="H7197" t="s">
        <v>1019</v>
      </c>
    </row>
    <row r="7198" spans="1:8" x14ac:dyDescent="0.25">
      <c r="A7198">
        <v>107196</v>
      </c>
      <c r="B7198" s="1">
        <v>46204</v>
      </c>
      <c r="C7198" t="s">
        <v>186</v>
      </c>
      <c r="D7198" t="s">
        <v>1032</v>
      </c>
      <c r="E7198">
        <v>1</v>
      </c>
      <c r="F7198">
        <v>3389</v>
      </c>
      <c r="G7198">
        <v>10</v>
      </c>
      <c r="H7198" t="s">
        <v>1021</v>
      </c>
    </row>
    <row r="7199" spans="1:8" x14ac:dyDescent="0.25">
      <c r="A7199">
        <v>107197</v>
      </c>
      <c r="B7199" s="1">
        <v>46204</v>
      </c>
      <c r="C7199" t="s">
        <v>484</v>
      </c>
      <c r="D7199" t="s">
        <v>1121</v>
      </c>
      <c r="E7199">
        <v>4</v>
      </c>
      <c r="F7199">
        <v>3903</v>
      </c>
      <c r="G7199">
        <v>10</v>
      </c>
      <c r="H7199" t="s">
        <v>1017</v>
      </c>
    </row>
    <row r="7200" spans="1:8" x14ac:dyDescent="0.25">
      <c r="A7200">
        <v>107198</v>
      </c>
      <c r="B7200" s="1">
        <v>46204</v>
      </c>
      <c r="C7200" t="s">
        <v>363</v>
      </c>
      <c r="D7200" t="s">
        <v>1078</v>
      </c>
      <c r="E7200">
        <v>4</v>
      </c>
      <c r="F7200">
        <v>197</v>
      </c>
      <c r="G7200">
        <v>5</v>
      </c>
      <c r="H7200" t="s">
        <v>1025</v>
      </c>
    </row>
    <row r="7201" spans="1:8" x14ac:dyDescent="0.25">
      <c r="A7201">
        <v>107199</v>
      </c>
      <c r="B7201" s="1">
        <v>46204</v>
      </c>
      <c r="C7201" t="s">
        <v>226</v>
      </c>
      <c r="D7201" t="s">
        <v>1080</v>
      </c>
      <c r="E7201">
        <v>2</v>
      </c>
      <c r="F7201">
        <v>692</v>
      </c>
      <c r="G7201">
        <v>5</v>
      </c>
      <c r="H7201" t="s">
        <v>1024</v>
      </c>
    </row>
    <row r="7202" spans="1:8" x14ac:dyDescent="0.25">
      <c r="A7202">
        <v>107200</v>
      </c>
      <c r="B7202" s="1">
        <v>46204</v>
      </c>
      <c r="C7202" t="s">
        <v>564</v>
      </c>
      <c r="D7202" t="s">
        <v>1154</v>
      </c>
      <c r="E7202">
        <v>5</v>
      </c>
      <c r="F7202">
        <v>3831</v>
      </c>
      <c r="G7202">
        <v>5</v>
      </c>
      <c r="H7202" t="s">
        <v>1024</v>
      </c>
    </row>
    <row r="7203" spans="1:8" x14ac:dyDescent="0.25">
      <c r="A7203">
        <v>107201</v>
      </c>
      <c r="B7203" s="1">
        <v>46204</v>
      </c>
      <c r="C7203" t="s">
        <v>497</v>
      </c>
      <c r="D7203" t="s">
        <v>1068</v>
      </c>
      <c r="E7203">
        <v>5</v>
      </c>
      <c r="F7203">
        <v>2797</v>
      </c>
      <c r="G7203">
        <v>5</v>
      </c>
      <c r="H7203" t="s">
        <v>1023</v>
      </c>
    </row>
    <row r="7204" spans="1:8" x14ac:dyDescent="0.25">
      <c r="A7204">
        <v>107202</v>
      </c>
      <c r="B7204" s="1">
        <v>46204</v>
      </c>
      <c r="C7204" t="s">
        <v>849</v>
      </c>
      <c r="D7204" t="s">
        <v>1032</v>
      </c>
      <c r="E7204">
        <v>5</v>
      </c>
      <c r="F7204">
        <v>3071</v>
      </c>
      <c r="G7204">
        <v>0</v>
      </c>
      <c r="H7204" t="s">
        <v>1019</v>
      </c>
    </row>
    <row r="7205" spans="1:8" x14ac:dyDescent="0.25">
      <c r="A7205">
        <v>107203</v>
      </c>
      <c r="B7205" s="1">
        <v>46204</v>
      </c>
      <c r="C7205" t="s">
        <v>277</v>
      </c>
      <c r="D7205" t="s">
        <v>1148</v>
      </c>
      <c r="E7205">
        <v>4</v>
      </c>
      <c r="F7205">
        <v>2550</v>
      </c>
      <c r="G7205">
        <v>5</v>
      </c>
      <c r="H7205" t="s">
        <v>1023</v>
      </c>
    </row>
    <row r="7206" spans="1:8" x14ac:dyDescent="0.25">
      <c r="A7206">
        <v>107204</v>
      </c>
      <c r="B7206" s="1">
        <v>46204</v>
      </c>
      <c r="C7206" t="s">
        <v>713</v>
      </c>
      <c r="D7206" t="s">
        <v>1084</v>
      </c>
      <c r="E7206">
        <v>2</v>
      </c>
      <c r="F7206">
        <v>2229</v>
      </c>
      <c r="G7206">
        <v>10</v>
      </c>
      <c r="H7206" t="s">
        <v>1019</v>
      </c>
    </row>
    <row r="7207" spans="1:8" x14ac:dyDescent="0.25">
      <c r="A7207">
        <v>107205</v>
      </c>
      <c r="B7207" s="1">
        <v>46204</v>
      </c>
      <c r="C7207" t="s">
        <v>315</v>
      </c>
      <c r="D7207" t="s">
        <v>1057</v>
      </c>
      <c r="E7207">
        <v>3</v>
      </c>
      <c r="F7207">
        <v>171</v>
      </c>
      <c r="G7207">
        <v>5</v>
      </c>
      <c r="H7207" t="s">
        <v>1017</v>
      </c>
    </row>
    <row r="7208" spans="1:8" x14ac:dyDescent="0.25">
      <c r="A7208">
        <v>107206</v>
      </c>
      <c r="B7208" s="1">
        <v>46204</v>
      </c>
      <c r="C7208" t="s">
        <v>64</v>
      </c>
      <c r="D7208" t="s">
        <v>1067</v>
      </c>
      <c r="E7208">
        <v>1</v>
      </c>
      <c r="F7208">
        <v>389</v>
      </c>
      <c r="G7208">
        <v>10</v>
      </c>
      <c r="H7208" t="s">
        <v>1022</v>
      </c>
    </row>
    <row r="7209" spans="1:8" x14ac:dyDescent="0.25">
      <c r="A7209">
        <v>107207</v>
      </c>
      <c r="B7209" s="1">
        <v>46204</v>
      </c>
      <c r="C7209" t="s">
        <v>1010</v>
      </c>
      <c r="D7209" t="s">
        <v>1050</v>
      </c>
      <c r="E7209">
        <v>5</v>
      </c>
      <c r="F7209">
        <v>703</v>
      </c>
      <c r="G7209">
        <v>10</v>
      </c>
      <c r="H7209" t="s">
        <v>1025</v>
      </c>
    </row>
    <row r="7210" spans="1:8" x14ac:dyDescent="0.25">
      <c r="A7210">
        <v>107208</v>
      </c>
      <c r="B7210" s="1">
        <v>46204</v>
      </c>
      <c r="C7210" t="s">
        <v>608</v>
      </c>
      <c r="D7210" t="s">
        <v>1160</v>
      </c>
      <c r="E7210">
        <v>2</v>
      </c>
      <c r="F7210">
        <v>996</v>
      </c>
      <c r="G7210">
        <v>10</v>
      </c>
      <c r="H7210" t="s">
        <v>1018</v>
      </c>
    </row>
    <row r="7211" spans="1:8" x14ac:dyDescent="0.25">
      <c r="A7211">
        <v>107209</v>
      </c>
      <c r="B7211" s="1">
        <v>46204</v>
      </c>
      <c r="C7211" t="s">
        <v>638</v>
      </c>
      <c r="D7211" t="s">
        <v>1153</v>
      </c>
      <c r="E7211">
        <v>3</v>
      </c>
      <c r="F7211">
        <v>2298</v>
      </c>
      <c r="G7211">
        <v>10</v>
      </c>
      <c r="H7211" t="s">
        <v>1017</v>
      </c>
    </row>
    <row r="7212" spans="1:8" x14ac:dyDescent="0.25">
      <c r="A7212">
        <v>107210</v>
      </c>
      <c r="B7212" s="1">
        <v>46204</v>
      </c>
      <c r="C7212" t="s">
        <v>516</v>
      </c>
      <c r="D7212" t="s">
        <v>1145</v>
      </c>
      <c r="E7212">
        <v>4</v>
      </c>
      <c r="F7212">
        <v>4722</v>
      </c>
      <c r="G7212">
        <v>0</v>
      </c>
      <c r="H7212" t="s">
        <v>1017</v>
      </c>
    </row>
    <row r="7213" spans="1:8" x14ac:dyDescent="0.25">
      <c r="A7213">
        <v>107211</v>
      </c>
      <c r="B7213" s="1">
        <v>46204</v>
      </c>
      <c r="C7213" t="s">
        <v>9</v>
      </c>
      <c r="D7213" t="s">
        <v>1115</v>
      </c>
      <c r="E7213">
        <v>2</v>
      </c>
      <c r="F7213">
        <v>968</v>
      </c>
      <c r="G7213">
        <v>0</v>
      </c>
      <c r="H7213" t="s">
        <v>1021</v>
      </c>
    </row>
    <row r="7214" spans="1:8" x14ac:dyDescent="0.25">
      <c r="A7214">
        <v>107212</v>
      </c>
      <c r="B7214" s="1">
        <v>46204</v>
      </c>
      <c r="C7214" t="s">
        <v>560</v>
      </c>
      <c r="D7214" t="s">
        <v>1151</v>
      </c>
      <c r="E7214">
        <v>5</v>
      </c>
      <c r="F7214">
        <v>1810</v>
      </c>
      <c r="G7214">
        <v>10</v>
      </c>
      <c r="H7214" t="s">
        <v>1017</v>
      </c>
    </row>
    <row r="7215" spans="1:8" x14ac:dyDescent="0.25">
      <c r="A7215">
        <v>107213</v>
      </c>
      <c r="B7215" s="1">
        <v>46204</v>
      </c>
      <c r="C7215" t="s">
        <v>627</v>
      </c>
      <c r="D7215" t="s">
        <v>1059</v>
      </c>
      <c r="E7215">
        <v>4</v>
      </c>
      <c r="F7215">
        <v>1110</v>
      </c>
      <c r="G7215">
        <v>0</v>
      </c>
      <c r="H7215" t="s">
        <v>1019</v>
      </c>
    </row>
    <row r="7216" spans="1:8" x14ac:dyDescent="0.25">
      <c r="A7216">
        <v>107214</v>
      </c>
      <c r="B7216" s="1">
        <v>46204</v>
      </c>
      <c r="C7216" t="s">
        <v>816</v>
      </c>
      <c r="D7216" t="s">
        <v>1119</v>
      </c>
      <c r="E7216">
        <v>2</v>
      </c>
      <c r="F7216">
        <v>2990</v>
      </c>
      <c r="G7216">
        <v>10</v>
      </c>
      <c r="H7216" t="s">
        <v>1025</v>
      </c>
    </row>
    <row r="7217" spans="1:8" x14ac:dyDescent="0.25">
      <c r="A7217">
        <v>107215</v>
      </c>
      <c r="B7217" s="1">
        <v>46204</v>
      </c>
      <c r="C7217" t="s">
        <v>86</v>
      </c>
      <c r="D7217" t="s">
        <v>1100</v>
      </c>
      <c r="E7217">
        <v>5</v>
      </c>
      <c r="F7217">
        <v>2394</v>
      </c>
      <c r="G7217">
        <v>0</v>
      </c>
      <c r="H7217" t="s">
        <v>1016</v>
      </c>
    </row>
    <row r="7218" spans="1:8" x14ac:dyDescent="0.25">
      <c r="A7218">
        <v>107216</v>
      </c>
      <c r="B7218" s="1">
        <v>46204</v>
      </c>
      <c r="C7218" t="s">
        <v>337</v>
      </c>
      <c r="D7218" t="s">
        <v>1028</v>
      </c>
      <c r="E7218">
        <v>2</v>
      </c>
      <c r="F7218">
        <v>2023</v>
      </c>
      <c r="G7218">
        <v>10</v>
      </c>
      <c r="H7218" t="s">
        <v>1021</v>
      </c>
    </row>
    <row r="7219" spans="1:8" x14ac:dyDescent="0.25">
      <c r="A7219">
        <v>107217</v>
      </c>
      <c r="B7219" s="1">
        <v>46204</v>
      </c>
      <c r="C7219" t="s">
        <v>265</v>
      </c>
      <c r="D7219" t="s">
        <v>1114</v>
      </c>
      <c r="E7219">
        <v>1</v>
      </c>
      <c r="F7219">
        <v>1977</v>
      </c>
      <c r="G7219">
        <v>5</v>
      </c>
      <c r="H7219" t="s">
        <v>1017</v>
      </c>
    </row>
    <row r="7220" spans="1:8" x14ac:dyDescent="0.25">
      <c r="A7220">
        <v>107218</v>
      </c>
      <c r="B7220" s="1">
        <v>46204</v>
      </c>
      <c r="C7220" t="s">
        <v>158</v>
      </c>
      <c r="D7220" t="s">
        <v>1043</v>
      </c>
      <c r="E7220">
        <v>1</v>
      </c>
      <c r="F7220">
        <v>4831</v>
      </c>
      <c r="G7220">
        <v>0</v>
      </c>
      <c r="H7220" t="s">
        <v>1018</v>
      </c>
    </row>
    <row r="7221" spans="1:8" x14ac:dyDescent="0.25">
      <c r="A7221">
        <v>107219</v>
      </c>
      <c r="B7221" s="1">
        <v>46204</v>
      </c>
      <c r="C7221" t="s">
        <v>212</v>
      </c>
      <c r="D7221" t="s">
        <v>1160</v>
      </c>
      <c r="E7221">
        <v>3</v>
      </c>
      <c r="F7221">
        <v>1565</v>
      </c>
      <c r="G7221">
        <v>10</v>
      </c>
      <c r="H7221" t="s">
        <v>1019</v>
      </c>
    </row>
    <row r="7222" spans="1:8" x14ac:dyDescent="0.25">
      <c r="A7222">
        <v>107220</v>
      </c>
      <c r="B7222" s="1">
        <v>46204</v>
      </c>
      <c r="C7222" t="s">
        <v>328</v>
      </c>
      <c r="D7222" t="s">
        <v>1151</v>
      </c>
      <c r="E7222">
        <v>4</v>
      </c>
      <c r="F7222">
        <v>225</v>
      </c>
      <c r="G7222">
        <v>5</v>
      </c>
      <c r="H7222" t="s">
        <v>1016</v>
      </c>
    </row>
    <row r="7223" spans="1:8" x14ac:dyDescent="0.25">
      <c r="A7223">
        <v>107221</v>
      </c>
      <c r="B7223" s="1">
        <v>46204</v>
      </c>
      <c r="C7223" t="s">
        <v>35</v>
      </c>
      <c r="D7223" t="s">
        <v>1053</v>
      </c>
      <c r="E7223">
        <v>5</v>
      </c>
      <c r="F7223">
        <v>1629</v>
      </c>
      <c r="G7223">
        <v>5</v>
      </c>
      <c r="H7223" t="s">
        <v>1019</v>
      </c>
    </row>
    <row r="7224" spans="1:8" x14ac:dyDescent="0.25">
      <c r="A7224">
        <v>107222</v>
      </c>
      <c r="B7224" s="1">
        <v>46204</v>
      </c>
      <c r="C7224" t="s">
        <v>214</v>
      </c>
      <c r="D7224" t="s">
        <v>1054</v>
      </c>
      <c r="E7224">
        <v>1</v>
      </c>
      <c r="F7224">
        <v>2091</v>
      </c>
      <c r="G7224">
        <v>0</v>
      </c>
      <c r="H7224" t="s">
        <v>1020</v>
      </c>
    </row>
    <row r="7225" spans="1:8" x14ac:dyDescent="0.25">
      <c r="A7225">
        <v>107223</v>
      </c>
      <c r="B7225" s="1">
        <v>46204</v>
      </c>
      <c r="C7225" t="s">
        <v>230</v>
      </c>
      <c r="D7225" t="s">
        <v>1177</v>
      </c>
      <c r="E7225">
        <v>5</v>
      </c>
      <c r="F7225">
        <v>1413</v>
      </c>
      <c r="G7225">
        <v>10</v>
      </c>
      <c r="H7225" t="s">
        <v>1021</v>
      </c>
    </row>
    <row r="7226" spans="1:8" x14ac:dyDescent="0.25">
      <c r="A7226">
        <v>107224</v>
      </c>
      <c r="B7226" s="1">
        <v>46204</v>
      </c>
      <c r="C7226" t="s">
        <v>453</v>
      </c>
      <c r="D7226" t="s">
        <v>1098</v>
      </c>
      <c r="E7226">
        <v>4</v>
      </c>
      <c r="F7226">
        <v>2269</v>
      </c>
      <c r="G7226">
        <v>10</v>
      </c>
      <c r="H7226" t="s">
        <v>1025</v>
      </c>
    </row>
    <row r="7227" spans="1:8" x14ac:dyDescent="0.25">
      <c r="A7227">
        <v>107225</v>
      </c>
      <c r="B7227" s="1">
        <v>46204</v>
      </c>
      <c r="C7227" t="s">
        <v>739</v>
      </c>
      <c r="D7227" t="s">
        <v>1176</v>
      </c>
      <c r="E7227">
        <v>4</v>
      </c>
      <c r="F7227">
        <v>4378</v>
      </c>
      <c r="G7227">
        <v>10</v>
      </c>
      <c r="H7227" t="s">
        <v>1021</v>
      </c>
    </row>
    <row r="7228" spans="1:8" x14ac:dyDescent="0.25">
      <c r="A7228">
        <v>107226</v>
      </c>
      <c r="B7228" s="1">
        <v>46204</v>
      </c>
      <c r="C7228" t="s">
        <v>676</v>
      </c>
      <c r="D7228" t="s">
        <v>1113</v>
      </c>
      <c r="E7228">
        <v>3</v>
      </c>
      <c r="F7228">
        <v>4210</v>
      </c>
      <c r="G7228">
        <v>0</v>
      </c>
      <c r="H7228" t="s">
        <v>1023</v>
      </c>
    </row>
    <row r="7229" spans="1:8" x14ac:dyDescent="0.25">
      <c r="A7229">
        <v>107227</v>
      </c>
      <c r="B7229" s="1">
        <v>46204</v>
      </c>
      <c r="C7229" t="s">
        <v>544</v>
      </c>
      <c r="D7229" t="s">
        <v>1101</v>
      </c>
      <c r="E7229">
        <v>4</v>
      </c>
      <c r="F7229">
        <v>1724</v>
      </c>
      <c r="G7229">
        <v>5</v>
      </c>
      <c r="H7229" t="s">
        <v>1019</v>
      </c>
    </row>
    <row r="7230" spans="1:8" x14ac:dyDescent="0.25">
      <c r="A7230">
        <v>107228</v>
      </c>
      <c r="B7230" s="1">
        <v>46204</v>
      </c>
      <c r="C7230" t="s">
        <v>589</v>
      </c>
      <c r="D7230" t="s">
        <v>1143</v>
      </c>
      <c r="E7230">
        <v>3</v>
      </c>
      <c r="F7230">
        <v>100</v>
      </c>
      <c r="G7230">
        <v>10</v>
      </c>
      <c r="H7230" t="s">
        <v>1016</v>
      </c>
    </row>
    <row r="7231" spans="1:8" x14ac:dyDescent="0.25">
      <c r="A7231">
        <v>107229</v>
      </c>
      <c r="B7231" s="1">
        <v>46204</v>
      </c>
      <c r="C7231" t="s">
        <v>854</v>
      </c>
      <c r="D7231" t="s">
        <v>1101</v>
      </c>
      <c r="E7231">
        <v>2</v>
      </c>
      <c r="F7231">
        <v>3864</v>
      </c>
      <c r="G7231">
        <v>5</v>
      </c>
      <c r="H7231" t="s">
        <v>1017</v>
      </c>
    </row>
    <row r="7232" spans="1:8" x14ac:dyDescent="0.25">
      <c r="A7232">
        <v>107230</v>
      </c>
      <c r="B7232" s="1">
        <v>46204</v>
      </c>
      <c r="C7232" t="s">
        <v>410</v>
      </c>
      <c r="D7232" t="s">
        <v>1074</v>
      </c>
      <c r="E7232">
        <v>5</v>
      </c>
      <c r="F7232">
        <v>1804</v>
      </c>
      <c r="G7232">
        <v>10</v>
      </c>
      <c r="H7232" t="s">
        <v>1017</v>
      </c>
    </row>
    <row r="7233" spans="1:8" x14ac:dyDescent="0.25">
      <c r="A7233">
        <v>107231</v>
      </c>
      <c r="B7233" s="1">
        <v>46204</v>
      </c>
      <c r="C7233" t="s">
        <v>895</v>
      </c>
      <c r="D7233" t="s">
        <v>1102</v>
      </c>
      <c r="E7233">
        <v>4</v>
      </c>
      <c r="F7233">
        <v>1488</v>
      </c>
      <c r="G7233">
        <v>10</v>
      </c>
      <c r="H7233" t="s">
        <v>1016</v>
      </c>
    </row>
    <row r="7234" spans="1:8" x14ac:dyDescent="0.25">
      <c r="A7234">
        <v>107232</v>
      </c>
      <c r="B7234" s="1">
        <v>46204</v>
      </c>
      <c r="C7234" t="s">
        <v>817</v>
      </c>
      <c r="D7234" t="s">
        <v>1154</v>
      </c>
      <c r="E7234">
        <v>5</v>
      </c>
      <c r="F7234">
        <v>806</v>
      </c>
      <c r="G7234">
        <v>10</v>
      </c>
      <c r="H7234" t="s">
        <v>1017</v>
      </c>
    </row>
    <row r="7235" spans="1:8" x14ac:dyDescent="0.25">
      <c r="A7235">
        <v>107233</v>
      </c>
      <c r="B7235" s="1">
        <v>46204</v>
      </c>
      <c r="C7235" t="s">
        <v>137</v>
      </c>
      <c r="D7235" t="s">
        <v>1149</v>
      </c>
      <c r="E7235">
        <v>5</v>
      </c>
      <c r="F7235">
        <v>1239</v>
      </c>
      <c r="G7235">
        <v>10</v>
      </c>
      <c r="H7235" t="s">
        <v>1025</v>
      </c>
    </row>
    <row r="7236" spans="1:8" x14ac:dyDescent="0.25">
      <c r="A7236">
        <v>107234</v>
      </c>
      <c r="B7236" s="1">
        <v>46204</v>
      </c>
      <c r="C7236" t="s">
        <v>658</v>
      </c>
      <c r="D7236" t="s">
        <v>1118</v>
      </c>
      <c r="E7236">
        <v>3</v>
      </c>
      <c r="F7236">
        <v>237</v>
      </c>
      <c r="G7236">
        <v>5</v>
      </c>
      <c r="H7236" t="s">
        <v>1022</v>
      </c>
    </row>
    <row r="7237" spans="1:8" x14ac:dyDescent="0.25">
      <c r="A7237">
        <v>107235</v>
      </c>
      <c r="B7237" s="1">
        <v>46204</v>
      </c>
      <c r="C7237" t="s">
        <v>437</v>
      </c>
      <c r="D7237" t="s">
        <v>1068</v>
      </c>
      <c r="E7237">
        <v>3</v>
      </c>
      <c r="F7237">
        <v>4350</v>
      </c>
      <c r="G7237">
        <v>10</v>
      </c>
      <c r="H7237" t="s">
        <v>1016</v>
      </c>
    </row>
    <row r="7238" spans="1:8" x14ac:dyDescent="0.25">
      <c r="A7238">
        <v>107236</v>
      </c>
      <c r="B7238" s="1">
        <v>46204</v>
      </c>
      <c r="C7238" t="s">
        <v>710</v>
      </c>
      <c r="D7238" t="s">
        <v>1135</v>
      </c>
      <c r="E7238">
        <v>1</v>
      </c>
      <c r="F7238">
        <v>271</v>
      </c>
      <c r="G7238">
        <v>5</v>
      </c>
      <c r="H7238" t="s">
        <v>1025</v>
      </c>
    </row>
    <row r="7239" spans="1:8" x14ac:dyDescent="0.25">
      <c r="A7239">
        <v>107237</v>
      </c>
      <c r="B7239" s="1">
        <v>46204</v>
      </c>
      <c r="C7239" t="s">
        <v>993</v>
      </c>
      <c r="D7239" t="s">
        <v>1056</v>
      </c>
      <c r="E7239">
        <v>5</v>
      </c>
      <c r="F7239">
        <v>2781</v>
      </c>
      <c r="G7239">
        <v>10</v>
      </c>
      <c r="H7239" t="s">
        <v>1019</v>
      </c>
    </row>
    <row r="7240" spans="1:8" x14ac:dyDescent="0.25">
      <c r="A7240">
        <v>107238</v>
      </c>
      <c r="B7240" s="1">
        <v>46204</v>
      </c>
      <c r="C7240" t="s">
        <v>80</v>
      </c>
      <c r="D7240" t="s">
        <v>1040</v>
      </c>
      <c r="E7240">
        <v>4</v>
      </c>
      <c r="F7240">
        <v>2340</v>
      </c>
      <c r="G7240">
        <v>10</v>
      </c>
      <c r="H7240" t="s">
        <v>1024</v>
      </c>
    </row>
    <row r="7241" spans="1:8" x14ac:dyDescent="0.25">
      <c r="A7241">
        <v>107239</v>
      </c>
      <c r="B7241" s="1">
        <v>46204</v>
      </c>
      <c r="C7241" t="s">
        <v>774</v>
      </c>
      <c r="D7241" t="s">
        <v>1031</v>
      </c>
      <c r="E7241">
        <v>3</v>
      </c>
      <c r="F7241">
        <v>3782</v>
      </c>
      <c r="G7241">
        <v>10</v>
      </c>
      <c r="H7241" t="s">
        <v>1023</v>
      </c>
    </row>
    <row r="7242" spans="1:8" x14ac:dyDescent="0.25">
      <c r="A7242">
        <v>107240</v>
      </c>
      <c r="B7242" s="1">
        <v>46204</v>
      </c>
      <c r="C7242" t="s">
        <v>146</v>
      </c>
      <c r="D7242" t="s">
        <v>1038</v>
      </c>
      <c r="E7242">
        <v>1</v>
      </c>
      <c r="F7242">
        <v>4099</v>
      </c>
      <c r="G7242">
        <v>0</v>
      </c>
      <c r="H7242" t="s">
        <v>1021</v>
      </c>
    </row>
    <row r="7243" spans="1:8" x14ac:dyDescent="0.25">
      <c r="A7243">
        <v>107241</v>
      </c>
      <c r="B7243" s="1">
        <v>46204</v>
      </c>
      <c r="C7243" t="s">
        <v>55</v>
      </c>
      <c r="D7243" t="s">
        <v>1124</v>
      </c>
      <c r="E7243">
        <v>3</v>
      </c>
      <c r="F7243">
        <v>2943</v>
      </c>
      <c r="G7243">
        <v>0</v>
      </c>
      <c r="H7243" t="s">
        <v>1023</v>
      </c>
    </row>
    <row r="7244" spans="1:8" x14ac:dyDescent="0.25">
      <c r="A7244">
        <v>107242</v>
      </c>
      <c r="B7244" s="1">
        <v>46204</v>
      </c>
      <c r="C7244" t="s">
        <v>404</v>
      </c>
      <c r="D7244" t="s">
        <v>1072</v>
      </c>
      <c r="E7244">
        <v>3</v>
      </c>
      <c r="F7244">
        <v>2945</v>
      </c>
      <c r="G7244">
        <v>5</v>
      </c>
      <c r="H7244" t="s">
        <v>1024</v>
      </c>
    </row>
    <row r="7245" spans="1:8" x14ac:dyDescent="0.25">
      <c r="A7245">
        <v>107243</v>
      </c>
      <c r="B7245" s="1">
        <v>46204</v>
      </c>
      <c r="C7245" t="s">
        <v>194</v>
      </c>
      <c r="D7245" t="s">
        <v>1067</v>
      </c>
      <c r="E7245">
        <v>4</v>
      </c>
      <c r="F7245">
        <v>2397</v>
      </c>
      <c r="G7245">
        <v>0</v>
      </c>
      <c r="H7245" t="s">
        <v>1022</v>
      </c>
    </row>
    <row r="7246" spans="1:8" x14ac:dyDescent="0.25">
      <c r="A7246">
        <v>107244</v>
      </c>
      <c r="B7246" s="1">
        <v>46204</v>
      </c>
      <c r="C7246" t="s">
        <v>911</v>
      </c>
      <c r="D7246" t="s">
        <v>1076</v>
      </c>
      <c r="E7246">
        <v>4</v>
      </c>
      <c r="F7246">
        <v>4787</v>
      </c>
      <c r="G7246">
        <v>10</v>
      </c>
      <c r="H7246" t="s">
        <v>1023</v>
      </c>
    </row>
    <row r="7247" spans="1:8" x14ac:dyDescent="0.25">
      <c r="A7247">
        <v>107245</v>
      </c>
      <c r="B7247" s="1">
        <v>46204</v>
      </c>
      <c r="C7247" t="s">
        <v>288</v>
      </c>
      <c r="D7247" t="s">
        <v>1093</v>
      </c>
      <c r="E7247">
        <v>4</v>
      </c>
      <c r="F7247">
        <v>809</v>
      </c>
      <c r="G7247">
        <v>5</v>
      </c>
      <c r="H7247" t="s">
        <v>1023</v>
      </c>
    </row>
    <row r="7248" spans="1:8" x14ac:dyDescent="0.25">
      <c r="A7248">
        <v>107246</v>
      </c>
      <c r="B7248" s="1">
        <v>46204</v>
      </c>
      <c r="C7248" t="s">
        <v>599</v>
      </c>
      <c r="D7248" t="s">
        <v>1061</v>
      </c>
      <c r="E7248">
        <v>4</v>
      </c>
      <c r="F7248">
        <v>1642</v>
      </c>
      <c r="G7248">
        <v>0</v>
      </c>
      <c r="H7248" t="s">
        <v>1025</v>
      </c>
    </row>
    <row r="7249" spans="1:8" x14ac:dyDescent="0.25">
      <c r="A7249">
        <v>107247</v>
      </c>
      <c r="B7249" s="1">
        <v>46204</v>
      </c>
      <c r="C7249" t="s">
        <v>32</v>
      </c>
      <c r="D7249" t="s">
        <v>1075</v>
      </c>
      <c r="E7249">
        <v>5</v>
      </c>
      <c r="F7249">
        <v>4268</v>
      </c>
      <c r="G7249">
        <v>10</v>
      </c>
      <c r="H7249" t="s">
        <v>1016</v>
      </c>
    </row>
    <row r="7250" spans="1:8" x14ac:dyDescent="0.25">
      <c r="A7250">
        <v>107248</v>
      </c>
      <c r="B7250" s="1">
        <v>46204</v>
      </c>
      <c r="C7250" t="s">
        <v>115</v>
      </c>
      <c r="D7250" t="s">
        <v>1159</v>
      </c>
      <c r="E7250">
        <v>2</v>
      </c>
      <c r="F7250">
        <v>999</v>
      </c>
      <c r="G7250">
        <v>5</v>
      </c>
      <c r="H7250" t="s">
        <v>1020</v>
      </c>
    </row>
    <row r="7251" spans="1:8" x14ac:dyDescent="0.25">
      <c r="A7251">
        <v>107249</v>
      </c>
      <c r="B7251" s="1">
        <v>46204</v>
      </c>
      <c r="C7251" t="s">
        <v>347</v>
      </c>
      <c r="D7251" t="s">
        <v>1075</v>
      </c>
      <c r="E7251">
        <v>3</v>
      </c>
      <c r="F7251">
        <v>2947</v>
      </c>
      <c r="G7251">
        <v>10</v>
      </c>
      <c r="H7251" t="s">
        <v>1021</v>
      </c>
    </row>
    <row r="7252" spans="1:8" x14ac:dyDescent="0.25">
      <c r="A7252">
        <v>107250</v>
      </c>
      <c r="B7252" s="1">
        <v>46204</v>
      </c>
      <c r="C7252" t="s">
        <v>16</v>
      </c>
      <c r="D7252" t="s">
        <v>1130</v>
      </c>
      <c r="E7252">
        <v>3</v>
      </c>
      <c r="F7252">
        <v>4578</v>
      </c>
      <c r="G7252">
        <v>10</v>
      </c>
      <c r="H7252" t="s">
        <v>1018</v>
      </c>
    </row>
    <row r="7253" spans="1:8" x14ac:dyDescent="0.25">
      <c r="A7253">
        <v>107251</v>
      </c>
      <c r="B7253" s="1">
        <v>46204</v>
      </c>
      <c r="C7253" t="s">
        <v>561</v>
      </c>
      <c r="D7253" t="s">
        <v>1172</v>
      </c>
      <c r="E7253">
        <v>4</v>
      </c>
      <c r="F7253">
        <v>3614</v>
      </c>
      <c r="G7253">
        <v>10</v>
      </c>
      <c r="H7253" t="s">
        <v>1024</v>
      </c>
    </row>
    <row r="7254" spans="1:8" x14ac:dyDescent="0.25">
      <c r="A7254">
        <v>107252</v>
      </c>
      <c r="B7254" s="1">
        <v>46204</v>
      </c>
      <c r="C7254" t="s">
        <v>356</v>
      </c>
      <c r="D7254" t="s">
        <v>1086</v>
      </c>
      <c r="E7254">
        <v>5</v>
      </c>
      <c r="F7254">
        <v>2661</v>
      </c>
      <c r="G7254">
        <v>0</v>
      </c>
      <c r="H7254" t="s">
        <v>1023</v>
      </c>
    </row>
    <row r="7255" spans="1:8" x14ac:dyDescent="0.25">
      <c r="A7255">
        <v>107253</v>
      </c>
      <c r="B7255" s="1">
        <v>46204</v>
      </c>
      <c r="C7255" t="s">
        <v>552</v>
      </c>
      <c r="D7255" t="s">
        <v>1170</v>
      </c>
      <c r="E7255">
        <v>3</v>
      </c>
      <c r="F7255">
        <v>1782</v>
      </c>
      <c r="G7255">
        <v>5</v>
      </c>
      <c r="H7255" t="s">
        <v>1019</v>
      </c>
    </row>
    <row r="7256" spans="1:8" x14ac:dyDescent="0.25">
      <c r="A7256">
        <v>107254</v>
      </c>
      <c r="B7256" s="1">
        <v>46204</v>
      </c>
      <c r="C7256" t="s">
        <v>848</v>
      </c>
      <c r="D7256" t="s">
        <v>1029</v>
      </c>
      <c r="E7256">
        <v>3</v>
      </c>
      <c r="F7256">
        <v>3848</v>
      </c>
      <c r="G7256">
        <v>10</v>
      </c>
      <c r="H7256" t="s">
        <v>1023</v>
      </c>
    </row>
    <row r="7257" spans="1:8" x14ac:dyDescent="0.25">
      <c r="A7257">
        <v>107255</v>
      </c>
      <c r="B7257" s="1">
        <v>46204</v>
      </c>
      <c r="C7257" t="s">
        <v>453</v>
      </c>
      <c r="D7257" t="s">
        <v>1153</v>
      </c>
      <c r="E7257">
        <v>2</v>
      </c>
      <c r="F7257">
        <v>3950</v>
      </c>
      <c r="G7257">
        <v>5</v>
      </c>
      <c r="H7257" t="s">
        <v>1016</v>
      </c>
    </row>
    <row r="7258" spans="1:8" x14ac:dyDescent="0.25">
      <c r="A7258">
        <v>107256</v>
      </c>
      <c r="B7258" s="1">
        <v>46204</v>
      </c>
      <c r="C7258" t="s">
        <v>655</v>
      </c>
      <c r="D7258" t="s">
        <v>1141</v>
      </c>
      <c r="E7258">
        <v>1</v>
      </c>
      <c r="F7258">
        <v>4005</v>
      </c>
      <c r="G7258">
        <v>0</v>
      </c>
      <c r="H7258" t="s">
        <v>1025</v>
      </c>
    </row>
    <row r="7259" spans="1:8" x14ac:dyDescent="0.25">
      <c r="A7259">
        <v>107257</v>
      </c>
      <c r="B7259" s="1">
        <v>46204</v>
      </c>
      <c r="C7259" t="s">
        <v>713</v>
      </c>
      <c r="D7259" t="s">
        <v>1052</v>
      </c>
      <c r="E7259">
        <v>3</v>
      </c>
      <c r="F7259">
        <v>4828</v>
      </c>
      <c r="G7259">
        <v>10</v>
      </c>
      <c r="H7259" t="s">
        <v>1023</v>
      </c>
    </row>
    <row r="7260" spans="1:8" x14ac:dyDescent="0.25">
      <c r="A7260">
        <v>107258</v>
      </c>
      <c r="B7260" s="1">
        <v>46204</v>
      </c>
      <c r="C7260" t="s">
        <v>450</v>
      </c>
      <c r="D7260" t="s">
        <v>1039</v>
      </c>
      <c r="E7260">
        <v>1</v>
      </c>
      <c r="F7260">
        <v>93</v>
      </c>
      <c r="G7260">
        <v>0</v>
      </c>
      <c r="H7260" t="s">
        <v>1024</v>
      </c>
    </row>
    <row r="7261" spans="1:8" x14ac:dyDescent="0.25">
      <c r="A7261">
        <v>107259</v>
      </c>
      <c r="B7261" s="1">
        <v>46204</v>
      </c>
      <c r="C7261" t="s">
        <v>24</v>
      </c>
      <c r="D7261" t="s">
        <v>1123</v>
      </c>
      <c r="E7261">
        <v>1</v>
      </c>
      <c r="F7261">
        <v>450</v>
      </c>
      <c r="G7261">
        <v>5</v>
      </c>
      <c r="H7261" t="s">
        <v>1020</v>
      </c>
    </row>
    <row r="7262" spans="1:8" x14ac:dyDescent="0.25">
      <c r="A7262">
        <v>107260</v>
      </c>
      <c r="B7262" s="1">
        <v>46204</v>
      </c>
      <c r="C7262" t="s">
        <v>684</v>
      </c>
      <c r="D7262" t="s">
        <v>1091</v>
      </c>
      <c r="E7262">
        <v>5</v>
      </c>
      <c r="F7262">
        <v>2404</v>
      </c>
      <c r="G7262">
        <v>10</v>
      </c>
      <c r="H7262" t="s">
        <v>1018</v>
      </c>
    </row>
    <row r="7263" spans="1:8" x14ac:dyDescent="0.25">
      <c r="A7263">
        <v>107261</v>
      </c>
      <c r="B7263" s="1">
        <v>46204</v>
      </c>
      <c r="C7263" t="s">
        <v>332</v>
      </c>
      <c r="D7263" t="s">
        <v>1172</v>
      </c>
      <c r="E7263">
        <v>1</v>
      </c>
      <c r="F7263">
        <v>2936</v>
      </c>
      <c r="G7263">
        <v>10</v>
      </c>
      <c r="H7263" t="s">
        <v>1024</v>
      </c>
    </row>
    <row r="7264" spans="1:8" x14ac:dyDescent="0.25">
      <c r="A7264">
        <v>107262</v>
      </c>
      <c r="B7264" s="1">
        <v>46204</v>
      </c>
      <c r="C7264" t="s">
        <v>624</v>
      </c>
      <c r="D7264" t="s">
        <v>1085</v>
      </c>
      <c r="E7264">
        <v>4</v>
      </c>
      <c r="F7264">
        <v>4099</v>
      </c>
      <c r="G7264">
        <v>5</v>
      </c>
      <c r="H7264" t="s">
        <v>1022</v>
      </c>
    </row>
    <row r="7265" spans="1:8" x14ac:dyDescent="0.25">
      <c r="A7265">
        <v>107263</v>
      </c>
      <c r="B7265" s="1">
        <v>46204</v>
      </c>
      <c r="C7265" t="s">
        <v>466</v>
      </c>
      <c r="D7265" t="s">
        <v>1067</v>
      </c>
      <c r="E7265">
        <v>3</v>
      </c>
      <c r="F7265">
        <v>1290</v>
      </c>
      <c r="G7265">
        <v>0</v>
      </c>
      <c r="H7265" t="s">
        <v>1020</v>
      </c>
    </row>
    <row r="7266" spans="1:8" x14ac:dyDescent="0.25">
      <c r="A7266">
        <v>107264</v>
      </c>
      <c r="B7266" s="1">
        <v>46204</v>
      </c>
      <c r="C7266" t="s">
        <v>644</v>
      </c>
      <c r="D7266" t="s">
        <v>1126</v>
      </c>
      <c r="E7266">
        <v>4</v>
      </c>
      <c r="F7266">
        <v>4495</v>
      </c>
      <c r="G7266">
        <v>0</v>
      </c>
      <c r="H7266" t="s">
        <v>1021</v>
      </c>
    </row>
    <row r="7267" spans="1:8" x14ac:dyDescent="0.25">
      <c r="A7267">
        <v>107265</v>
      </c>
      <c r="B7267" s="1">
        <v>46204</v>
      </c>
      <c r="C7267" t="s">
        <v>817</v>
      </c>
      <c r="D7267" t="s">
        <v>1165</v>
      </c>
      <c r="E7267">
        <v>5</v>
      </c>
      <c r="F7267">
        <v>995</v>
      </c>
      <c r="G7267">
        <v>10</v>
      </c>
      <c r="H7267" t="s">
        <v>1021</v>
      </c>
    </row>
    <row r="7268" spans="1:8" x14ac:dyDescent="0.25">
      <c r="A7268">
        <v>107266</v>
      </c>
      <c r="B7268" s="1">
        <v>46204</v>
      </c>
      <c r="C7268" t="s">
        <v>375</v>
      </c>
      <c r="D7268" t="s">
        <v>1149</v>
      </c>
      <c r="E7268">
        <v>2</v>
      </c>
      <c r="F7268">
        <v>1722</v>
      </c>
      <c r="G7268">
        <v>10</v>
      </c>
      <c r="H7268" t="s">
        <v>1018</v>
      </c>
    </row>
    <row r="7269" spans="1:8" x14ac:dyDescent="0.25">
      <c r="A7269">
        <v>107267</v>
      </c>
      <c r="B7269" s="1">
        <v>46204</v>
      </c>
      <c r="C7269" t="s">
        <v>991</v>
      </c>
      <c r="D7269" t="s">
        <v>1029</v>
      </c>
      <c r="E7269">
        <v>4</v>
      </c>
      <c r="F7269">
        <v>3386</v>
      </c>
      <c r="G7269">
        <v>5</v>
      </c>
      <c r="H7269" t="s">
        <v>1017</v>
      </c>
    </row>
    <row r="7270" spans="1:8" x14ac:dyDescent="0.25">
      <c r="A7270">
        <v>107268</v>
      </c>
      <c r="B7270" s="1">
        <v>46204</v>
      </c>
      <c r="C7270" t="s">
        <v>841</v>
      </c>
      <c r="D7270" t="s">
        <v>1092</v>
      </c>
      <c r="E7270">
        <v>1</v>
      </c>
      <c r="F7270">
        <v>4131</v>
      </c>
      <c r="G7270">
        <v>10</v>
      </c>
      <c r="H7270" t="s">
        <v>1017</v>
      </c>
    </row>
    <row r="7271" spans="1:8" x14ac:dyDescent="0.25">
      <c r="A7271">
        <v>107269</v>
      </c>
      <c r="B7271" s="1">
        <v>46204</v>
      </c>
      <c r="C7271" t="s">
        <v>743</v>
      </c>
      <c r="D7271" t="s">
        <v>1163</v>
      </c>
      <c r="E7271">
        <v>4</v>
      </c>
      <c r="F7271">
        <v>1574</v>
      </c>
      <c r="G7271">
        <v>10</v>
      </c>
      <c r="H7271" t="s">
        <v>1018</v>
      </c>
    </row>
    <row r="7272" spans="1:8" x14ac:dyDescent="0.25">
      <c r="A7272">
        <v>107270</v>
      </c>
      <c r="B7272" s="1">
        <v>46204</v>
      </c>
      <c r="C7272" t="s">
        <v>966</v>
      </c>
      <c r="D7272" t="s">
        <v>1127</v>
      </c>
      <c r="E7272">
        <v>5</v>
      </c>
      <c r="F7272">
        <v>1350</v>
      </c>
      <c r="G7272">
        <v>0</v>
      </c>
      <c r="H7272" t="s">
        <v>1023</v>
      </c>
    </row>
    <row r="7273" spans="1:8" x14ac:dyDescent="0.25">
      <c r="A7273">
        <v>107271</v>
      </c>
      <c r="B7273" s="1">
        <v>46204</v>
      </c>
      <c r="C7273" t="s">
        <v>93</v>
      </c>
      <c r="D7273" t="s">
        <v>1146</v>
      </c>
      <c r="E7273">
        <v>2</v>
      </c>
      <c r="F7273">
        <v>3814</v>
      </c>
      <c r="G7273">
        <v>10</v>
      </c>
      <c r="H7273" t="s">
        <v>1024</v>
      </c>
    </row>
    <row r="7274" spans="1:8" x14ac:dyDescent="0.25">
      <c r="A7274">
        <v>107272</v>
      </c>
      <c r="B7274" s="1">
        <v>46204</v>
      </c>
      <c r="C7274" t="s">
        <v>42</v>
      </c>
      <c r="D7274" t="s">
        <v>1049</v>
      </c>
      <c r="E7274">
        <v>2</v>
      </c>
      <c r="F7274">
        <v>811</v>
      </c>
      <c r="G7274">
        <v>10</v>
      </c>
      <c r="H7274" t="s">
        <v>1021</v>
      </c>
    </row>
    <row r="7275" spans="1:8" x14ac:dyDescent="0.25">
      <c r="A7275">
        <v>107273</v>
      </c>
      <c r="B7275" s="1">
        <v>46204</v>
      </c>
      <c r="C7275" t="s">
        <v>256</v>
      </c>
      <c r="D7275" t="s">
        <v>1069</v>
      </c>
      <c r="E7275">
        <v>1</v>
      </c>
      <c r="F7275">
        <v>2345</v>
      </c>
      <c r="G7275">
        <v>10</v>
      </c>
      <c r="H7275" t="s">
        <v>1020</v>
      </c>
    </row>
    <row r="7276" spans="1:8" x14ac:dyDescent="0.25">
      <c r="A7276">
        <v>107274</v>
      </c>
      <c r="B7276" s="1">
        <v>46204</v>
      </c>
      <c r="C7276" t="s">
        <v>636</v>
      </c>
      <c r="D7276" t="s">
        <v>1069</v>
      </c>
      <c r="E7276">
        <v>4</v>
      </c>
      <c r="F7276">
        <v>1784</v>
      </c>
      <c r="G7276">
        <v>5</v>
      </c>
      <c r="H7276" t="s">
        <v>1018</v>
      </c>
    </row>
    <row r="7277" spans="1:8" x14ac:dyDescent="0.25">
      <c r="A7277">
        <v>107275</v>
      </c>
      <c r="B7277" s="1">
        <v>46204</v>
      </c>
      <c r="C7277" t="s">
        <v>759</v>
      </c>
      <c r="D7277" t="s">
        <v>1045</v>
      </c>
      <c r="E7277">
        <v>3</v>
      </c>
      <c r="F7277">
        <v>1603</v>
      </c>
      <c r="G7277">
        <v>10</v>
      </c>
      <c r="H7277" t="s">
        <v>1018</v>
      </c>
    </row>
    <row r="7278" spans="1:8" x14ac:dyDescent="0.25">
      <c r="A7278">
        <v>107276</v>
      </c>
      <c r="B7278" s="1">
        <v>46204</v>
      </c>
      <c r="C7278" t="s">
        <v>772</v>
      </c>
      <c r="D7278" t="s">
        <v>1166</v>
      </c>
      <c r="E7278">
        <v>1</v>
      </c>
      <c r="F7278">
        <v>2414</v>
      </c>
      <c r="G7278">
        <v>10</v>
      </c>
      <c r="H7278" t="s">
        <v>1023</v>
      </c>
    </row>
    <row r="7279" spans="1:8" x14ac:dyDescent="0.25">
      <c r="A7279">
        <v>107277</v>
      </c>
      <c r="B7279" s="1">
        <v>46204</v>
      </c>
      <c r="C7279" t="s">
        <v>847</v>
      </c>
      <c r="D7279" t="s">
        <v>1133</v>
      </c>
      <c r="E7279">
        <v>4</v>
      </c>
      <c r="F7279">
        <v>4332</v>
      </c>
      <c r="G7279">
        <v>0</v>
      </c>
      <c r="H7279" t="s">
        <v>1016</v>
      </c>
    </row>
    <row r="7280" spans="1:8" x14ac:dyDescent="0.25">
      <c r="A7280">
        <v>107278</v>
      </c>
      <c r="B7280" s="1">
        <v>46204</v>
      </c>
      <c r="C7280" t="s">
        <v>471</v>
      </c>
      <c r="D7280" t="s">
        <v>1059</v>
      </c>
      <c r="E7280">
        <v>5</v>
      </c>
      <c r="F7280">
        <v>4905</v>
      </c>
      <c r="G7280">
        <v>5</v>
      </c>
      <c r="H7280" t="s">
        <v>1020</v>
      </c>
    </row>
    <row r="7281" spans="1:8" x14ac:dyDescent="0.25">
      <c r="A7281">
        <v>107279</v>
      </c>
      <c r="B7281" s="1">
        <v>46204</v>
      </c>
      <c r="C7281" t="s">
        <v>636</v>
      </c>
      <c r="D7281" t="s">
        <v>1164</v>
      </c>
      <c r="E7281">
        <v>5</v>
      </c>
      <c r="F7281">
        <v>2246</v>
      </c>
      <c r="G7281">
        <v>5</v>
      </c>
      <c r="H7281" t="s">
        <v>1020</v>
      </c>
    </row>
    <row r="7282" spans="1:8" x14ac:dyDescent="0.25">
      <c r="A7282">
        <v>107280</v>
      </c>
      <c r="B7282" s="1">
        <v>46204</v>
      </c>
      <c r="C7282" t="s">
        <v>685</v>
      </c>
      <c r="D7282" t="s">
        <v>1087</v>
      </c>
      <c r="E7282">
        <v>5</v>
      </c>
      <c r="F7282">
        <v>3228</v>
      </c>
      <c r="G7282">
        <v>5</v>
      </c>
      <c r="H7282" t="s">
        <v>1023</v>
      </c>
    </row>
    <row r="7283" spans="1:8" x14ac:dyDescent="0.25">
      <c r="A7283">
        <v>107281</v>
      </c>
      <c r="B7283" s="1">
        <v>46204</v>
      </c>
      <c r="C7283" t="s">
        <v>965</v>
      </c>
      <c r="D7283" t="s">
        <v>1172</v>
      </c>
      <c r="E7283">
        <v>4</v>
      </c>
      <c r="F7283">
        <v>2010</v>
      </c>
      <c r="G7283">
        <v>0</v>
      </c>
      <c r="H7283" t="s">
        <v>1016</v>
      </c>
    </row>
    <row r="7284" spans="1:8" x14ac:dyDescent="0.25">
      <c r="A7284">
        <v>107282</v>
      </c>
      <c r="B7284" s="1">
        <v>46204</v>
      </c>
      <c r="C7284" t="s">
        <v>700</v>
      </c>
      <c r="D7284" t="s">
        <v>1168</v>
      </c>
      <c r="E7284">
        <v>2</v>
      </c>
      <c r="F7284">
        <v>354</v>
      </c>
      <c r="G7284">
        <v>0</v>
      </c>
      <c r="H7284" t="s">
        <v>1018</v>
      </c>
    </row>
    <row r="7285" spans="1:8" x14ac:dyDescent="0.25">
      <c r="A7285">
        <v>107283</v>
      </c>
      <c r="B7285" s="1">
        <v>46204</v>
      </c>
      <c r="C7285" t="s">
        <v>735</v>
      </c>
      <c r="D7285" t="s">
        <v>1172</v>
      </c>
      <c r="E7285">
        <v>4</v>
      </c>
      <c r="F7285">
        <v>1578</v>
      </c>
      <c r="G7285">
        <v>0</v>
      </c>
      <c r="H7285" t="s">
        <v>1020</v>
      </c>
    </row>
    <row r="7286" spans="1:8" x14ac:dyDescent="0.25">
      <c r="A7286">
        <v>107284</v>
      </c>
      <c r="B7286" s="1">
        <v>46204</v>
      </c>
      <c r="C7286" t="s">
        <v>448</v>
      </c>
      <c r="D7286" t="s">
        <v>1086</v>
      </c>
      <c r="E7286">
        <v>5</v>
      </c>
      <c r="F7286">
        <v>807</v>
      </c>
      <c r="G7286">
        <v>10</v>
      </c>
      <c r="H7286" t="s">
        <v>1016</v>
      </c>
    </row>
    <row r="7287" spans="1:8" x14ac:dyDescent="0.25">
      <c r="A7287">
        <v>107285</v>
      </c>
      <c r="B7287" s="1">
        <v>46204</v>
      </c>
      <c r="C7287" t="s">
        <v>185</v>
      </c>
      <c r="D7287" t="s">
        <v>1107</v>
      </c>
      <c r="E7287">
        <v>2</v>
      </c>
      <c r="F7287">
        <v>489</v>
      </c>
      <c r="G7287">
        <v>0</v>
      </c>
      <c r="H7287" t="s">
        <v>1020</v>
      </c>
    </row>
    <row r="7288" spans="1:8" x14ac:dyDescent="0.25">
      <c r="A7288">
        <v>107286</v>
      </c>
      <c r="B7288" s="1">
        <v>46204</v>
      </c>
      <c r="C7288" t="s">
        <v>771</v>
      </c>
      <c r="D7288" t="s">
        <v>1051</v>
      </c>
      <c r="E7288">
        <v>3</v>
      </c>
      <c r="F7288">
        <v>993</v>
      </c>
      <c r="G7288">
        <v>0</v>
      </c>
      <c r="H7288" t="s">
        <v>1017</v>
      </c>
    </row>
    <row r="7289" spans="1:8" x14ac:dyDescent="0.25">
      <c r="A7289">
        <v>107287</v>
      </c>
      <c r="B7289" s="1">
        <v>46204</v>
      </c>
      <c r="C7289" t="s">
        <v>813</v>
      </c>
      <c r="D7289" t="s">
        <v>1163</v>
      </c>
      <c r="E7289">
        <v>5</v>
      </c>
      <c r="F7289">
        <v>1841</v>
      </c>
      <c r="G7289">
        <v>10</v>
      </c>
      <c r="H7289" t="s">
        <v>1020</v>
      </c>
    </row>
    <row r="7290" spans="1:8" x14ac:dyDescent="0.25">
      <c r="A7290">
        <v>107288</v>
      </c>
      <c r="B7290" s="1">
        <v>46204</v>
      </c>
      <c r="C7290" t="s">
        <v>174</v>
      </c>
      <c r="D7290" t="s">
        <v>1128</v>
      </c>
      <c r="E7290">
        <v>5</v>
      </c>
      <c r="F7290">
        <v>229</v>
      </c>
      <c r="G7290">
        <v>5</v>
      </c>
      <c r="H7290" t="s">
        <v>1023</v>
      </c>
    </row>
    <row r="7291" spans="1:8" x14ac:dyDescent="0.25">
      <c r="A7291">
        <v>107289</v>
      </c>
      <c r="B7291" s="1">
        <v>46204</v>
      </c>
      <c r="C7291" t="s">
        <v>681</v>
      </c>
      <c r="D7291" t="s">
        <v>1130</v>
      </c>
      <c r="E7291">
        <v>3</v>
      </c>
      <c r="F7291">
        <v>1337</v>
      </c>
      <c r="G7291">
        <v>0</v>
      </c>
      <c r="H7291" t="s">
        <v>1022</v>
      </c>
    </row>
    <row r="7292" spans="1:8" x14ac:dyDescent="0.25">
      <c r="A7292">
        <v>107290</v>
      </c>
      <c r="B7292" s="1">
        <v>46204</v>
      </c>
      <c r="C7292" t="s">
        <v>289</v>
      </c>
      <c r="D7292" t="s">
        <v>1151</v>
      </c>
      <c r="E7292">
        <v>1</v>
      </c>
      <c r="F7292">
        <v>3247</v>
      </c>
      <c r="G7292">
        <v>0</v>
      </c>
      <c r="H7292" t="s">
        <v>1022</v>
      </c>
    </row>
    <row r="7293" spans="1:8" x14ac:dyDescent="0.25">
      <c r="A7293">
        <v>107291</v>
      </c>
      <c r="B7293" s="1">
        <v>46204</v>
      </c>
      <c r="C7293" t="s">
        <v>711</v>
      </c>
      <c r="D7293" t="s">
        <v>1088</v>
      </c>
      <c r="E7293">
        <v>4</v>
      </c>
      <c r="F7293">
        <v>2409</v>
      </c>
      <c r="G7293">
        <v>10</v>
      </c>
      <c r="H7293" t="s">
        <v>1021</v>
      </c>
    </row>
    <row r="7294" spans="1:8" x14ac:dyDescent="0.25">
      <c r="A7294">
        <v>107292</v>
      </c>
      <c r="B7294" s="1">
        <v>46204</v>
      </c>
      <c r="C7294" t="s">
        <v>330</v>
      </c>
      <c r="D7294" t="s">
        <v>1048</v>
      </c>
      <c r="E7294">
        <v>5</v>
      </c>
      <c r="F7294">
        <v>1320</v>
      </c>
      <c r="G7294">
        <v>5</v>
      </c>
      <c r="H7294" t="s">
        <v>1022</v>
      </c>
    </row>
    <row r="7295" spans="1:8" x14ac:dyDescent="0.25">
      <c r="A7295">
        <v>107293</v>
      </c>
      <c r="B7295" s="1">
        <v>46204</v>
      </c>
      <c r="C7295" t="s">
        <v>35</v>
      </c>
      <c r="D7295" t="s">
        <v>1142</v>
      </c>
      <c r="E7295">
        <v>2</v>
      </c>
      <c r="F7295">
        <v>4981</v>
      </c>
      <c r="G7295">
        <v>0</v>
      </c>
      <c r="H7295" t="s">
        <v>1023</v>
      </c>
    </row>
    <row r="7296" spans="1:8" x14ac:dyDescent="0.25">
      <c r="A7296">
        <v>107294</v>
      </c>
      <c r="B7296" s="1">
        <v>46204</v>
      </c>
      <c r="C7296" t="s">
        <v>407</v>
      </c>
      <c r="D7296" t="s">
        <v>1086</v>
      </c>
      <c r="E7296">
        <v>5</v>
      </c>
      <c r="F7296">
        <v>2079</v>
      </c>
      <c r="G7296">
        <v>5</v>
      </c>
      <c r="H7296" t="s">
        <v>1022</v>
      </c>
    </row>
    <row r="7297" spans="1:8" x14ac:dyDescent="0.25">
      <c r="A7297">
        <v>107295</v>
      </c>
      <c r="B7297" s="1">
        <v>46204</v>
      </c>
      <c r="C7297" t="s">
        <v>123</v>
      </c>
      <c r="D7297" t="s">
        <v>1030</v>
      </c>
      <c r="E7297">
        <v>4</v>
      </c>
      <c r="F7297">
        <v>1164</v>
      </c>
      <c r="G7297">
        <v>0</v>
      </c>
      <c r="H7297" t="s">
        <v>1024</v>
      </c>
    </row>
    <row r="7298" spans="1:8" x14ac:dyDescent="0.25">
      <c r="A7298">
        <v>107296</v>
      </c>
      <c r="B7298" s="1">
        <v>46204</v>
      </c>
      <c r="C7298" t="s">
        <v>855</v>
      </c>
      <c r="D7298" t="s">
        <v>1098</v>
      </c>
      <c r="E7298">
        <v>5</v>
      </c>
      <c r="F7298">
        <v>1068</v>
      </c>
      <c r="G7298">
        <v>0</v>
      </c>
      <c r="H7298" t="s">
        <v>1023</v>
      </c>
    </row>
    <row r="7299" spans="1:8" x14ac:dyDescent="0.25">
      <c r="A7299">
        <v>107297</v>
      </c>
      <c r="B7299" s="1">
        <v>46204</v>
      </c>
      <c r="C7299" t="s">
        <v>657</v>
      </c>
      <c r="D7299" t="s">
        <v>1136</v>
      </c>
      <c r="E7299">
        <v>3</v>
      </c>
      <c r="F7299">
        <v>3341</v>
      </c>
      <c r="G7299">
        <v>5</v>
      </c>
      <c r="H7299" t="s">
        <v>1025</v>
      </c>
    </row>
    <row r="7300" spans="1:8" x14ac:dyDescent="0.25">
      <c r="A7300">
        <v>107298</v>
      </c>
      <c r="B7300" s="1">
        <v>46204</v>
      </c>
      <c r="C7300" t="s">
        <v>766</v>
      </c>
      <c r="D7300" t="s">
        <v>1126</v>
      </c>
      <c r="E7300">
        <v>2</v>
      </c>
      <c r="F7300">
        <v>1503</v>
      </c>
      <c r="G7300">
        <v>10</v>
      </c>
      <c r="H7300" t="s">
        <v>1019</v>
      </c>
    </row>
    <row r="7301" spans="1:8" x14ac:dyDescent="0.25">
      <c r="A7301">
        <v>107299</v>
      </c>
      <c r="B7301" s="1">
        <v>46204</v>
      </c>
      <c r="C7301" t="s">
        <v>533</v>
      </c>
      <c r="D7301" t="s">
        <v>1082</v>
      </c>
      <c r="E7301">
        <v>2</v>
      </c>
      <c r="F7301">
        <v>2983</v>
      </c>
      <c r="G7301">
        <v>0</v>
      </c>
      <c r="H7301" t="s">
        <v>1019</v>
      </c>
    </row>
    <row r="7302" spans="1:8" x14ac:dyDescent="0.25">
      <c r="A7302">
        <v>107300</v>
      </c>
      <c r="B7302" s="1">
        <v>46204</v>
      </c>
      <c r="C7302" t="s">
        <v>821</v>
      </c>
      <c r="D7302" t="s">
        <v>1145</v>
      </c>
      <c r="E7302">
        <v>4</v>
      </c>
      <c r="F7302">
        <v>2580</v>
      </c>
      <c r="G7302">
        <v>0</v>
      </c>
      <c r="H7302" t="s">
        <v>1018</v>
      </c>
    </row>
    <row r="7303" spans="1:8" x14ac:dyDescent="0.25">
      <c r="A7303">
        <v>107301</v>
      </c>
      <c r="B7303" s="1">
        <v>46204</v>
      </c>
      <c r="C7303" t="s">
        <v>844</v>
      </c>
      <c r="D7303" t="s">
        <v>1102</v>
      </c>
      <c r="E7303">
        <v>1</v>
      </c>
      <c r="F7303">
        <v>4503</v>
      </c>
      <c r="G7303">
        <v>5</v>
      </c>
      <c r="H7303" t="s">
        <v>1021</v>
      </c>
    </row>
    <row r="7304" spans="1:8" x14ac:dyDescent="0.25">
      <c r="A7304">
        <v>107302</v>
      </c>
      <c r="B7304" s="1">
        <v>46204</v>
      </c>
      <c r="C7304" t="s">
        <v>261</v>
      </c>
      <c r="D7304" t="s">
        <v>1129</v>
      </c>
      <c r="E7304">
        <v>1</v>
      </c>
      <c r="F7304">
        <v>2310</v>
      </c>
      <c r="G7304">
        <v>5</v>
      </c>
      <c r="H7304" t="s">
        <v>1022</v>
      </c>
    </row>
    <row r="7305" spans="1:8" x14ac:dyDescent="0.25">
      <c r="A7305">
        <v>107303</v>
      </c>
      <c r="B7305" s="1">
        <v>46204</v>
      </c>
      <c r="C7305" t="s">
        <v>18</v>
      </c>
      <c r="D7305" t="s">
        <v>1074</v>
      </c>
      <c r="E7305">
        <v>4</v>
      </c>
      <c r="F7305">
        <v>1969</v>
      </c>
      <c r="G7305">
        <v>0</v>
      </c>
      <c r="H7305" t="s">
        <v>1016</v>
      </c>
    </row>
    <row r="7306" spans="1:8" x14ac:dyDescent="0.25">
      <c r="A7306">
        <v>107304</v>
      </c>
      <c r="B7306" s="1">
        <v>46204</v>
      </c>
      <c r="C7306" t="s">
        <v>677</v>
      </c>
      <c r="D7306" t="s">
        <v>1097</v>
      </c>
      <c r="E7306">
        <v>1</v>
      </c>
      <c r="F7306">
        <v>1678</v>
      </c>
      <c r="G7306">
        <v>0</v>
      </c>
      <c r="H7306" t="s">
        <v>1024</v>
      </c>
    </row>
    <row r="7307" spans="1:8" x14ac:dyDescent="0.25">
      <c r="A7307">
        <v>107305</v>
      </c>
      <c r="B7307" s="1">
        <v>46204</v>
      </c>
      <c r="C7307" t="s">
        <v>699</v>
      </c>
      <c r="D7307" t="s">
        <v>1142</v>
      </c>
      <c r="E7307">
        <v>2</v>
      </c>
      <c r="F7307">
        <v>2700</v>
      </c>
      <c r="G7307">
        <v>5</v>
      </c>
      <c r="H7307" t="s">
        <v>1022</v>
      </c>
    </row>
    <row r="7308" spans="1:8" x14ac:dyDescent="0.25">
      <c r="A7308">
        <v>107306</v>
      </c>
      <c r="B7308" s="1">
        <v>46204</v>
      </c>
      <c r="C7308" t="s">
        <v>901</v>
      </c>
      <c r="D7308" t="s">
        <v>1041</v>
      </c>
      <c r="E7308">
        <v>4</v>
      </c>
      <c r="F7308">
        <v>3408</v>
      </c>
      <c r="G7308">
        <v>10</v>
      </c>
      <c r="H7308" t="s">
        <v>1019</v>
      </c>
    </row>
    <row r="7309" spans="1:8" x14ac:dyDescent="0.25">
      <c r="A7309">
        <v>107307</v>
      </c>
      <c r="B7309" s="1">
        <v>46204</v>
      </c>
      <c r="C7309" t="s">
        <v>214</v>
      </c>
      <c r="D7309" t="s">
        <v>1063</v>
      </c>
      <c r="E7309">
        <v>5</v>
      </c>
      <c r="F7309">
        <v>4913</v>
      </c>
      <c r="G7309">
        <v>5</v>
      </c>
      <c r="H7309" t="s">
        <v>1020</v>
      </c>
    </row>
    <row r="7310" spans="1:8" x14ac:dyDescent="0.25">
      <c r="A7310">
        <v>107308</v>
      </c>
      <c r="B7310" s="1">
        <v>46204</v>
      </c>
      <c r="C7310" t="s">
        <v>689</v>
      </c>
      <c r="D7310" t="s">
        <v>1106</v>
      </c>
      <c r="E7310">
        <v>3</v>
      </c>
      <c r="F7310">
        <v>1097</v>
      </c>
      <c r="G7310">
        <v>10</v>
      </c>
      <c r="H7310" t="s">
        <v>1019</v>
      </c>
    </row>
    <row r="7311" spans="1:8" x14ac:dyDescent="0.25">
      <c r="A7311">
        <v>107309</v>
      </c>
      <c r="B7311" s="1">
        <v>46204</v>
      </c>
      <c r="C7311" t="s">
        <v>534</v>
      </c>
      <c r="D7311" t="s">
        <v>1085</v>
      </c>
      <c r="E7311">
        <v>5</v>
      </c>
      <c r="F7311">
        <v>1942</v>
      </c>
      <c r="G7311">
        <v>0</v>
      </c>
      <c r="H7311" t="s">
        <v>1016</v>
      </c>
    </row>
    <row r="7312" spans="1:8" x14ac:dyDescent="0.25">
      <c r="A7312">
        <v>107310</v>
      </c>
      <c r="B7312" s="1">
        <v>46204</v>
      </c>
      <c r="C7312" t="s">
        <v>747</v>
      </c>
      <c r="D7312" t="s">
        <v>1053</v>
      </c>
      <c r="E7312">
        <v>2</v>
      </c>
      <c r="F7312">
        <v>2009</v>
      </c>
      <c r="G7312">
        <v>10</v>
      </c>
      <c r="H7312" t="s">
        <v>1023</v>
      </c>
    </row>
    <row r="7313" spans="1:8" x14ac:dyDescent="0.25">
      <c r="A7313">
        <v>107311</v>
      </c>
      <c r="B7313" s="1">
        <v>46204</v>
      </c>
      <c r="C7313" t="s">
        <v>538</v>
      </c>
      <c r="D7313" t="s">
        <v>1097</v>
      </c>
      <c r="E7313">
        <v>4</v>
      </c>
      <c r="F7313">
        <v>1256</v>
      </c>
      <c r="G7313">
        <v>0</v>
      </c>
      <c r="H7313" t="s">
        <v>1017</v>
      </c>
    </row>
    <row r="7314" spans="1:8" x14ac:dyDescent="0.25">
      <c r="A7314">
        <v>107312</v>
      </c>
      <c r="B7314" s="1">
        <v>46204</v>
      </c>
      <c r="C7314" t="s">
        <v>613</v>
      </c>
      <c r="D7314" t="s">
        <v>1078</v>
      </c>
      <c r="E7314">
        <v>4</v>
      </c>
      <c r="F7314">
        <v>548</v>
      </c>
      <c r="G7314">
        <v>0</v>
      </c>
      <c r="H7314" t="s">
        <v>1023</v>
      </c>
    </row>
    <row r="7315" spans="1:8" x14ac:dyDescent="0.25">
      <c r="A7315">
        <v>107313</v>
      </c>
      <c r="B7315" s="1">
        <v>46204</v>
      </c>
      <c r="C7315" t="s">
        <v>40</v>
      </c>
      <c r="D7315" t="s">
        <v>1150</v>
      </c>
      <c r="E7315">
        <v>1</v>
      </c>
      <c r="F7315">
        <v>2787</v>
      </c>
      <c r="G7315">
        <v>5</v>
      </c>
      <c r="H7315" t="s">
        <v>1017</v>
      </c>
    </row>
    <row r="7316" spans="1:8" x14ac:dyDescent="0.25">
      <c r="A7316">
        <v>107314</v>
      </c>
      <c r="B7316" s="1">
        <v>46204</v>
      </c>
      <c r="C7316" t="s">
        <v>900</v>
      </c>
      <c r="D7316" t="s">
        <v>1038</v>
      </c>
      <c r="E7316">
        <v>5</v>
      </c>
      <c r="F7316">
        <v>1600</v>
      </c>
      <c r="G7316">
        <v>10</v>
      </c>
      <c r="H7316" t="s">
        <v>1023</v>
      </c>
    </row>
    <row r="7317" spans="1:8" x14ac:dyDescent="0.25">
      <c r="A7317">
        <v>107315</v>
      </c>
      <c r="B7317" s="1">
        <v>46204</v>
      </c>
      <c r="C7317" t="s">
        <v>546</v>
      </c>
      <c r="D7317" t="s">
        <v>1047</v>
      </c>
      <c r="E7317">
        <v>2</v>
      </c>
      <c r="F7317">
        <v>3830</v>
      </c>
      <c r="G7317">
        <v>0</v>
      </c>
      <c r="H7317" t="s">
        <v>1021</v>
      </c>
    </row>
    <row r="7318" spans="1:8" x14ac:dyDescent="0.25">
      <c r="A7318">
        <v>107316</v>
      </c>
      <c r="B7318" s="1">
        <v>46204</v>
      </c>
      <c r="C7318" t="s">
        <v>808</v>
      </c>
      <c r="D7318" t="s">
        <v>1158</v>
      </c>
      <c r="E7318">
        <v>3</v>
      </c>
      <c r="F7318">
        <v>3530</v>
      </c>
      <c r="G7318">
        <v>10</v>
      </c>
      <c r="H7318" t="s">
        <v>1016</v>
      </c>
    </row>
    <row r="7319" spans="1:8" x14ac:dyDescent="0.25">
      <c r="A7319">
        <v>107317</v>
      </c>
      <c r="B7319" s="1">
        <v>46204</v>
      </c>
      <c r="C7319" t="s">
        <v>139</v>
      </c>
      <c r="D7319" t="s">
        <v>1150</v>
      </c>
      <c r="E7319">
        <v>1</v>
      </c>
      <c r="F7319">
        <v>2837</v>
      </c>
      <c r="G7319">
        <v>5</v>
      </c>
      <c r="H7319" t="s">
        <v>1024</v>
      </c>
    </row>
    <row r="7320" spans="1:8" x14ac:dyDescent="0.25">
      <c r="A7320">
        <v>107318</v>
      </c>
      <c r="B7320" s="1">
        <v>46204</v>
      </c>
      <c r="C7320" t="s">
        <v>311</v>
      </c>
      <c r="D7320" t="s">
        <v>1150</v>
      </c>
      <c r="E7320">
        <v>1</v>
      </c>
      <c r="F7320">
        <v>1198</v>
      </c>
      <c r="G7320">
        <v>5</v>
      </c>
      <c r="H7320" t="s">
        <v>1018</v>
      </c>
    </row>
    <row r="7321" spans="1:8" x14ac:dyDescent="0.25">
      <c r="A7321">
        <v>107319</v>
      </c>
      <c r="B7321" s="1">
        <v>46204</v>
      </c>
      <c r="C7321" t="s">
        <v>830</v>
      </c>
      <c r="D7321" t="s">
        <v>1061</v>
      </c>
      <c r="E7321">
        <v>3</v>
      </c>
      <c r="F7321">
        <v>2068</v>
      </c>
      <c r="G7321">
        <v>5</v>
      </c>
      <c r="H7321" t="s">
        <v>1025</v>
      </c>
    </row>
    <row r="7322" spans="1:8" x14ac:dyDescent="0.25">
      <c r="A7322">
        <v>107320</v>
      </c>
      <c r="B7322" s="1">
        <v>46204</v>
      </c>
      <c r="C7322" t="s">
        <v>803</v>
      </c>
      <c r="D7322" t="s">
        <v>1161</v>
      </c>
      <c r="E7322">
        <v>1</v>
      </c>
      <c r="F7322">
        <v>1614</v>
      </c>
      <c r="G7322">
        <v>5</v>
      </c>
      <c r="H7322" t="s">
        <v>1016</v>
      </c>
    </row>
    <row r="7323" spans="1:8" x14ac:dyDescent="0.25">
      <c r="A7323">
        <v>107321</v>
      </c>
      <c r="B7323" s="1">
        <v>46204</v>
      </c>
      <c r="C7323" t="s">
        <v>207</v>
      </c>
      <c r="D7323" t="s">
        <v>1053</v>
      </c>
      <c r="E7323">
        <v>5</v>
      </c>
      <c r="F7323">
        <v>576</v>
      </c>
      <c r="G7323">
        <v>10</v>
      </c>
      <c r="H7323" t="s">
        <v>1019</v>
      </c>
    </row>
    <row r="7324" spans="1:8" x14ac:dyDescent="0.25">
      <c r="A7324">
        <v>107322</v>
      </c>
      <c r="B7324" s="1">
        <v>46204</v>
      </c>
      <c r="C7324" t="s">
        <v>429</v>
      </c>
      <c r="D7324" t="s">
        <v>1094</v>
      </c>
      <c r="E7324">
        <v>3</v>
      </c>
      <c r="F7324">
        <v>2373</v>
      </c>
      <c r="G7324">
        <v>10</v>
      </c>
      <c r="H7324" t="s">
        <v>1025</v>
      </c>
    </row>
    <row r="7325" spans="1:8" x14ac:dyDescent="0.25">
      <c r="A7325">
        <v>107323</v>
      </c>
      <c r="B7325" s="1">
        <v>46204</v>
      </c>
      <c r="C7325" t="s">
        <v>468</v>
      </c>
      <c r="D7325" t="s">
        <v>1122</v>
      </c>
      <c r="E7325">
        <v>2</v>
      </c>
      <c r="F7325">
        <v>217</v>
      </c>
      <c r="G7325">
        <v>10</v>
      </c>
      <c r="H7325" t="s">
        <v>1016</v>
      </c>
    </row>
    <row r="7326" spans="1:8" x14ac:dyDescent="0.25">
      <c r="A7326">
        <v>107324</v>
      </c>
      <c r="B7326" s="1">
        <v>46204</v>
      </c>
      <c r="C7326" t="s">
        <v>995</v>
      </c>
      <c r="D7326" t="s">
        <v>1138</v>
      </c>
      <c r="E7326">
        <v>5</v>
      </c>
      <c r="F7326">
        <v>2707</v>
      </c>
      <c r="G7326">
        <v>10</v>
      </c>
      <c r="H7326" t="s">
        <v>1021</v>
      </c>
    </row>
    <row r="7327" spans="1:8" x14ac:dyDescent="0.25">
      <c r="A7327">
        <v>107325</v>
      </c>
      <c r="B7327" s="1">
        <v>46204</v>
      </c>
      <c r="C7327" t="s">
        <v>283</v>
      </c>
      <c r="D7327" t="s">
        <v>1169</v>
      </c>
      <c r="E7327">
        <v>4</v>
      </c>
      <c r="F7327">
        <v>719</v>
      </c>
      <c r="G7327">
        <v>10</v>
      </c>
      <c r="H7327" t="s">
        <v>1017</v>
      </c>
    </row>
    <row r="7328" spans="1:8" x14ac:dyDescent="0.25">
      <c r="A7328">
        <v>107326</v>
      </c>
      <c r="B7328" s="1">
        <v>46204</v>
      </c>
      <c r="C7328" t="s">
        <v>393</v>
      </c>
      <c r="D7328" t="s">
        <v>1046</v>
      </c>
      <c r="E7328">
        <v>1</v>
      </c>
      <c r="F7328">
        <v>4990</v>
      </c>
      <c r="G7328">
        <v>0</v>
      </c>
      <c r="H7328" t="s">
        <v>1023</v>
      </c>
    </row>
    <row r="7329" spans="1:8" x14ac:dyDescent="0.25">
      <c r="A7329">
        <v>107327</v>
      </c>
      <c r="B7329" s="1">
        <v>46204</v>
      </c>
      <c r="C7329" t="s">
        <v>1011</v>
      </c>
      <c r="D7329" t="s">
        <v>1091</v>
      </c>
      <c r="E7329">
        <v>4</v>
      </c>
      <c r="F7329">
        <v>4330</v>
      </c>
      <c r="G7329">
        <v>0</v>
      </c>
      <c r="H7329" t="s">
        <v>1020</v>
      </c>
    </row>
    <row r="7330" spans="1:8" x14ac:dyDescent="0.25">
      <c r="A7330">
        <v>107328</v>
      </c>
      <c r="B7330" s="1">
        <v>46204</v>
      </c>
      <c r="C7330" t="s">
        <v>43</v>
      </c>
      <c r="D7330" t="s">
        <v>1043</v>
      </c>
      <c r="E7330">
        <v>5</v>
      </c>
      <c r="F7330">
        <v>3443</v>
      </c>
      <c r="G7330">
        <v>10</v>
      </c>
      <c r="H7330" t="s">
        <v>1022</v>
      </c>
    </row>
    <row r="7331" spans="1:8" x14ac:dyDescent="0.25">
      <c r="A7331">
        <v>107329</v>
      </c>
      <c r="B7331" s="1">
        <v>46204</v>
      </c>
      <c r="C7331" t="s">
        <v>219</v>
      </c>
      <c r="D7331" t="s">
        <v>1144</v>
      </c>
      <c r="E7331">
        <v>3</v>
      </c>
      <c r="F7331">
        <v>973</v>
      </c>
      <c r="G7331">
        <v>5</v>
      </c>
      <c r="H7331" t="s">
        <v>1024</v>
      </c>
    </row>
    <row r="7332" spans="1:8" x14ac:dyDescent="0.25">
      <c r="A7332">
        <v>107330</v>
      </c>
      <c r="B7332" s="1">
        <v>46204</v>
      </c>
      <c r="C7332" t="s">
        <v>20</v>
      </c>
      <c r="D7332" t="s">
        <v>1047</v>
      </c>
      <c r="E7332">
        <v>2</v>
      </c>
      <c r="F7332">
        <v>2198</v>
      </c>
      <c r="G7332">
        <v>5</v>
      </c>
      <c r="H7332" t="s">
        <v>1016</v>
      </c>
    </row>
    <row r="7333" spans="1:8" x14ac:dyDescent="0.25">
      <c r="A7333">
        <v>107331</v>
      </c>
      <c r="B7333" s="1">
        <v>46204</v>
      </c>
      <c r="C7333" t="s">
        <v>921</v>
      </c>
      <c r="D7333" t="s">
        <v>1038</v>
      </c>
      <c r="E7333">
        <v>3</v>
      </c>
      <c r="F7333">
        <v>525</v>
      </c>
      <c r="G7333">
        <v>10</v>
      </c>
      <c r="H7333" t="s">
        <v>1016</v>
      </c>
    </row>
    <row r="7334" spans="1:8" x14ac:dyDescent="0.25">
      <c r="A7334">
        <v>107332</v>
      </c>
      <c r="B7334" s="1">
        <v>46204</v>
      </c>
      <c r="C7334" t="s">
        <v>853</v>
      </c>
      <c r="D7334" t="s">
        <v>1131</v>
      </c>
      <c r="E7334">
        <v>4</v>
      </c>
      <c r="F7334">
        <v>1480</v>
      </c>
      <c r="G7334">
        <v>10</v>
      </c>
      <c r="H7334" t="s">
        <v>1020</v>
      </c>
    </row>
    <row r="7335" spans="1:8" x14ac:dyDescent="0.25">
      <c r="A7335">
        <v>107333</v>
      </c>
      <c r="B7335" s="1">
        <v>46204</v>
      </c>
      <c r="C7335" t="s">
        <v>795</v>
      </c>
      <c r="D7335" t="s">
        <v>1073</v>
      </c>
      <c r="E7335">
        <v>3</v>
      </c>
      <c r="F7335">
        <v>4068</v>
      </c>
      <c r="G7335">
        <v>0</v>
      </c>
      <c r="H7335" t="s">
        <v>1016</v>
      </c>
    </row>
    <row r="7336" spans="1:8" x14ac:dyDescent="0.25">
      <c r="A7336">
        <v>107334</v>
      </c>
      <c r="B7336" s="1">
        <v>46204</v>
      </c>
      <c r="C7336" t="s">
        <v>184</v>
      </c>
      <c r="D7336" t="s">
        <v>1152</v>
      </c>
      <c r="E7336">
        <v>3</v>
      </c>
      <c r="F7336">
        <v>76</v>
      </c>
      <c r="G7336">
        <v>10</v>
      </c>
      <c r="H7336" t="s">
        <v>1016</v>
      </c>
    </row>
    <row r="7337" spans="1:8" x14ac:dyDescent="0.25">
      <c r="A7337">
        <v>107335</v>
      </c>
      <c r="B7337" s="1">
        <v>46204</v>
      </c>
      <c r="C7337" t="s">
        <v>852</v>
      </c>
      <c r="D7337" t="s">
        <v>1166</v>
      </c>
      <c r="E7337">
        <v>3</v>
      </c>
      <c r="F7337">
        <v>4451</v>
      </c>
      <c r="G7337">
        <v>5</v>
      </c>
      <c r="H7337" t="s">
        <v>1017</v>
      </c>
    </row>
    <row r="7338" spans="1:8" x14ac:dyDescent="0.25">
      <c r="A7338">
        <v>107336</v>
      </c>
      <c r="B7338" s="1">
        <v>46204</v>
      </c>
      <c r="C7338" t="s">
        <v>795</v>
      </c>
      <c r="D7338" t="s">
        <v>1097</v>
      </c>
      <c r="E7338">
        <v>1</v>
      </c>
      <c r="F7338">
        <v>4458</v>
      </c>
      <c r="G7338">
        <v>10</v>
      </c>
      <c r="H7338" t="s">
        <v>1017</v>
      </c>
    </row>
    <row r="7339" spans="1:8" x14ac:dyDescent="0.25">
      <c r="A7339">
        <v>107337</v>
      </c>
      <c r="B7339" s="1">
        <v>46204</v>
      </c>
      <c r="C7339" t="s">
        <v>344</v>
      </c>
      <c r="D7339" t="s">
        <v>1072</v>
      </c>
      <c r="E7339">
        <v>4</v>
      </c>
      <c r="F7339">
        <v>1097</v>
      </c>
      <c r="G7339">
        <v>0</v>
      </c>
      <c r="H7339" t="s">
        <v>1022</v>
      </c>
    </row>
    <row r="7340" spans="1:8" x14ac:dyDescent="0.25">
      <c r="A7340">
        <v>107338</v>
      </c>
      <c r="B7340" s="1">
        <v>46204</v>
      </c>
      <c r="C7340" t="s">
        <v>635</v>
      </c>
      <c r="D7340" t="s">
        <v>1127</v>
      </c>
      <c r="E7340">
        <v>3</v>
      </c>
      <c r="F7340">
        <v>1483</v>
      </c>
      <c r="G7340">
        <v>5</v>
      </c>
      <c r="H7340" t="s">
        <v>1016</v>
      </c>
    </row>
    <row r="7341" spans="1:8" x14ac:dyDescent="0.25">
      <c r="A7341">
        <v>107339</v>
      </c>
      <c r="B7341" s="1">
        <v>46204</v>
      </c>
      <c r="C7341" t="s">
        <v>789</v>
      </c>
      <c r="D7341" t="s">
        <v>1047</v>
      </c>
      <c r="E7341">
        <v>1</v>
      </c>
      <c r="F7341">
        <v>1804</v>
      </c>
      <c r="G7341">
        <v>5</v>
      </c>
      <c r="H7341" t="s">
        <v>1019</v>
      </c>
    </row>
    <row r="7342" spans="1:8" x14ac:dyDescent="0.25">
      <c r="A7342">
        <v>107340</v>
      </c>
      <c r="B7342" s="1">
        <v>46204</v>
      </c>
      <c r="C7342" t="s">
        <v>641</v>
      </c>
      <c r="D7342" t="s">
        <v>1122</v>
      </c>
      <c r="E7342">
        <v>3</v>
      </c>
      <c r="F7342">
        <v>1919</v>
      </c>
      <c r="G7342">
        <v>5</v>
      </c>
      <c r="H7342" t="s">
        <v>1018</v>
      </c>
    </row>
    <row r="7343" spans="1:8" x14ac:dyDescent="0.25">
      <c r="A7343">
        <v>107341</v>
      </c>
      <c r="B7343" s="1">
        <v>46204</v>
      </c>
      <c r="C7343" t="s">
        <v>425</v>
      </c>
      <c r="D7343" t="s">
        <v>1159</v>
      </c>
      <c r="E7343">
        <v>3</v>
      </c>
      <c r="F7343">
        <v>2761</v>
      </c>
      <c r="G7343">
        <v>10</v>
      </c>
      <c r="H7343" t="s">
        <v>1018</v>
      </c>
    </row>
    <row r="7344" spans="1:8" x14ac:dyDescent="0.25">
      <c r="A7344">
        <v>107342</v>
      </c>
      <c r="B7344" s="1">
        <v>46204</v>
      </c>
      <c r="C7344" t="s">
        <v>18</v>
      </c>
      <c r="D7344" t="s">
        <v>1167</v>
      </c>
      <c r="E7344">
        <v>2</v>
      </c>
      <c r="F7344">
        <v>1658</v>
      </c>
      <c r="G7344">
        <v>5</v>
      </c>
      <c r="H7344" t="s">
        <v>1018</v>
      </c>
    </row>
    <row r="7345" spans="1:8" x14ac:dyDescent="0.25">
      <c r="A7345">
        <v>107343</v>
      </c>
      <c r="B7345" s="1">
        <v>46204</v>
      </c>
      <c r="C7345" t="s">
        <v>313</v>
      </c>
      <c r="D7345" t="s">
        <v>1087</v>
      </c>
      <c r="E7345">
        <v>4</v>
      </c>
      <c r="F7345">
        <v>300</v>
      </c>
      <c r="G7345">
        <v>10</v>
      </c>
      <c r="H7345" t="s">
        <v>1019</v>
      </c>
    </row>
    <row r="7346" spans="1:8" x14ac:dyDescent="0.25">
      <c r="A7346">
        <v>107344</v>
      </c>
      <c r="B7346" s="1">
        <v>46204</v>
      </c>
      <c r="C7346" t="s">
        <v>967</v>
      </c>
      <c r="D7346" t="s">
        <v>1047</v>
      </c>
      <c r="E7346">
        <v>3</v>
      </c>
      <c r="F7346">
        <v>1964</v>
      </c>
      <c r="G7346">
        <v>10</v>
      </c>
      <c r="H7346" t="s">
        <v>1021</v>
      </c>
    </row>
    <row r="7347" spans="1:8" x14ac:dyDescent="0.25">
      <c r="A7347">
        <v>107345</v>
      </c>
      <c r="B7347" s="1">
        <v>46204</v>
      </c>
      <c r="C7347" t="s">
        <v>978</v>
      </c>
      <c r="D7347" t="s">
        <v>1076</v>
      </c>
      <c r="E7347">
        <v>3</v>
      </c>
      <c r="F7347">
        <v>3734</v>
      </c>
      <c r="G7347">
        <v>10</v>
      </c>
      <c r="H7347" t="s">
        <v>1022</v>
      </c>
    </row>
    <row r="7348" spans="1:8" x14ac:dyDescent="0.25">
      <c r="A7348">
        <v>107346</v>
      </c>
      <c r="B7348" s="1">
        <v>46204</v>
      </c>
      <c r="C7348" t="s">
        <v>448</v>
      </c>
      <c r="D7348" t="s">
        <v>1137</v>
      </c>
      <c r="E7348">
        <v>5</v>
      </c>
      <c r="F7348">
        <v>522</v>
      </c>
      <c r="G7348">
        <v>0</v>
      </c>
      <c r="H7348" t="s">
        <v>1021</v>
      </c>
    </row>
    <row r="7349" spans="1:8" x14ac:dyDescent="0.25">
      <c r="A7349">
        <v>107347</v>
      </c>
      <c r="B7349" s="1">
        <v>46204</v>
      </c>
      <c r="C7349" t="s">
        <v>773</v>
      </c>
      <c r="D7349" t="s">
        <v>1161</v>
      </c>
      <c r="E7349">
        <v>3</v>
      </c>
      <c r="F7349">
        <v>3198</v>
      </c>
      <c r="G7349">
        <v>0</v>
      </c>
      <c r="H7349" t="s">
        <v>1019</v>
      </c>
    </row>
    <row r="7350" spans="1:8" x14ac:dyDescent="0.25">
      <c r="A7350">
        <v>107348</v>
      </c>
      <c r="B7350" s="1">
        <v>46204</v>
      </c>
      <c r="C7350" t="s">
        <v>1011</v>
      </c>
      <c r="D7350" t="s">
        <v>1148</v>
      </c>
      <c r="E7350">
        <v>2</v>
      </c>
      <c r="F7350">
        <v>4640</v>
      </c>
      <c r="G7350">
        <v>0</v>
      </c>
      <c r="H7350" t="s">
        <v>1021</v>
      </c>
    </row>
    <row r="7351" spans="1:8" x14ac:dyDescent="0.25">
      <c r="A7351">
        <v>107349</v>
      </c>
      <c r="B7351" s="1">
        <v>46204</v>
      </c>
      <c r="C7351" t="s">
        <v>943</v>
      </c>
      <c r="D7351" t="s">
        <v>1054</v>
      </c>
      <c r="E7351">
        <v>2</v>
      </c>
      <c r="F7351">
        <v>4158</v>
      </c>
      <c r="G7351">
        <v>10</v>
      </c>
      <c r="H7351" t="s">
        <v>1020</v>
      </c>
    </row>
    <row r="7352" spans="1:8" x14ac:dyDescent="0.25">
      <c r="A7352">
        <v>107350</v>
      </c>
      <c r="B7352" s="1">
        <v>46204</v>
      </c>
      <c r="C7352" t="s">
        <v>357</v>
      </c>
      <c r="D7352" t="s">
        <v>1171</v>
      </c>
      <c r="E7352">
        <v>3</v>
      </c>
      <c r="F7352">
        <v>2916</v>
      </c>
      <c r="G7352">
        <v>0</v>
      </c>
      <c r="H7352" t="s">
        <v>1024</v>
      </c>
    </row>
    <row r="7353" spans="1:8" x14ac:dyDescent="0.25">
      <c r="A7353">
        <v>107351</v>
      </c>
      <c r="B7353" s="1">
        <v>46204</v>
      </c>
      <c r="C7353" t="s">
        <v>594</v>
      </c>
      <c r="D7353" t="s">
        <v>1164</v>
      </c>
      <c r="E7353">
        <v>1</v>
      </c>
      <c r="F7353">
        <v>4673</v>
      </c>
      <c r="G7353">
        <v>10</v>
      </c>
      <c r="H7353" t="s">
        <v>1020</v>
      </c>
    </row>
    <row r="7354" spans="1:8" x14ac:dyDescent="0.25">
      <c r="A7354">
        <v>107352</v>
      </c>
      <c r="B7354" s="1">
        <v>46204</v>
      </c>
      <c r="C7354" t="s">
        <v>30</v>
      </c>
      <c r="D7354" t="s">
        <v>1144</v>
      </c>
      <c r="E7354">
        <v>3</v>
      </c>
      <c r="F7354">
        <v>1969</v>
      </c>
      <c r="G7354">
        <v>0</v>
      </c>
      <c r="H7354" t="s">
        <v>1022</v>
      </c>
    </row>
    <row r="7355" spans="1:8" x14ac:dyDescent="0.25">
      <c r="A7355">
        <v>107353</v>
      </c>
      <c r="B7355" s="1">
        <v>46204</v>
      </c>
      <c r="C7355" t="s">
        <v>144</v>
      </c>
      <c r="D7355" t="s">
        <v>1068</v>
      </c>
      <c r="E7355">
        <v>2</v>
      </c>
      <c r="F7355">
        <v>957</v>
      </c>
      <c r="G7355">
        <v>10</v>
      </c>
      <c r="H7355" t="s">
        <v>1021</v>
      </c>
    </row>
    <row r="7356" spans="1:8" x14ac:dyDescent="0.25">
      <c r="A7356">
        <v>107354</v>
      </c>
      <c r="B7356" s="1">
        <v>46204</v>
      </c>
      <c r="C7356" t="s">
        <v>141</v>
      </c>
      <c r="D7356" t="s">
        <v>1144</v>
      </c>
      <c r="E7356">
        <v>2</v>
      </c>
      <c r="F7356">
        <v>4639</v>
      </c>
      <c r="G7356">
        <v>10</v>
      </c>
      <c r="H7356" t="s">
        <v>1024</v>
      </c>
    </row>
    <row r="7357" spans="1:8" x14ac:dyDescent="0.25">
      <c r="A7357">
        <v>107355</v>
      </c>
      <c r="B7357" s="1">
        <v>46204</v>
      </c>
      <c r="C7357" t="s">
        <v>949</v>
      </c>
      <c r="D7357" t="s">
        <v>1095</v>
      </c>
      <c r="E7357">
        <v>1</v>
      </c>
      <c r="F7357">
        <v>2407</v>
      </c>
      <c r="G7357">
        <v>5</v>
      </c>
      <c r="H7357" t="s">
        <v>1019</v>
      </c>
    </row>
    <row r="7358" spans="1:8" x14ac:dyDescent="0.25">
      <c r="A7358">
        <v>107356</v>
      </c>
      <c r="B7358" s="1">
        <v>46204</v>
      </c>
      <c r="C7358" t="s">
        <v>579</v>
      </c>
      <c r="D7358" t="s">
        <v>1070</v>
      </c>
      <c r="E7358">
        <v>2</v>
      </c>
      <c r="F7358">
        <v>465</v>
      </c>
      <c r="G7358">
        <v>5</v>
      </c>
      <c r="H7358" t="s">
        <v>1019</v>
      </c>
    </row>
    <row r="7359" spans="1:8" x14ac:dyDescent="0.25">
      <c r="A7359">
        <v>107357</v>
      </c>
      <c r="B7359" s="1">
        <v>46204</v>
      </c>
      <c r="C7359" t="s">
        <v>673</v>
      </c>
      <c r="D7359" t="s">
        <v>1120</v>
      </c>
      <c r="E7359">
        <v>5</v>
      </c>
      <c r="F7359">
        <v>1840</v>
      </c>
      <c r="G7359">
        <v>5</v>
      </c>
      <c r="H7359" t="s">
        <v>1019</v>
      </c>
    </row>
    <row r="7360" spans="1:8" x14ac:dyDescent="0.25">
      <c r="A7360">
        <v>107358</v>
      </c>
      <c r="B7360" s="1">
        <v>46204</v>
      </c>
      <c r="C7360" t="s">
        <v>675</v>
      </c>
      <c r="D7360" t="s">
        <v>1081</v>
      </c>
      <c r="E7360">
        <v>1</v>
      </c>
      <c r="F7360">
        <v>817</v>
      </c>
      <c r="G7360">
        <v>5</v>
      </c>
      <c r="H7360" t="s">
        <v>1018</v>
      </c>
    </row>
    <row r="7361" spans="1:8" x14ac:dyDescent="0.25">
      <c r="A7361">
        <v>107359</v>
      </c>
      <c r="B7361" s="1">
        <v>46204</v>
      </c>
      <c r="C7361" t="s">
        <v>146</v>
      </c>
      <c r="D7361" t="s">
        <v>1166</v>
      </c>
      <c r="E7361">
        <v>3</v>
      </c>
      <c r="F7361">
        <v>1965</v>
      </c>
      <c r="G7361">
        <v>0</v>
      </c>
      <c r="H7361" t="s">
        <v>1018</v>
      </c>
    </row>
    <row r="7362" spans="1:8" x14ac:dyDescent="0.25">
      <c r="A7362">
        <v>107360</v>
      </c>
      <c r="B7362" s="1">
        <v>46204</v>
      </c>
      <c r="C7362" t="s">
        <v>811</v>
      </c>
      <c r="D7362" t="s">
        <v>1055</v>
      </c>
      <c r="E7362">
        <v>3</v>
      </c>
      <c r="F7362">
        <v>4367</v>
      </c>
      <c r="G7362">
        <v>5</v>
      </c>
      <c r="H7362" t="s">
        <v>1024</v>
      </c>
    </row>
    <row r="7363" spans="1:8" x14ac:dyDescent="0.25">
      <c r="A7363">
        <v>107361</v>
      </c>
      <c r="B7363" s="1">
        <v>46204</v>
      </c>
      <c r="C7363" t="s">
        <v>911</v>
      </c>
      <c r="D7363" t="s">
        <v>1054</v>
      </c>
      <c r="E7363">
        <v>4</v>
      </c>
      <c r="F7363">
        <v>4241</v>
      </c>
      <c r="G7363">
        <v>10</v>
      </c>
      <c r="H7363" t="s">
        <v>1021</v>
      </c>
    </row>
    <row r="7364" spans="1:8" x14ac:dyDescent="0.25">
      <c r="A7364">
        <v>107362</v>
      </c>
      <c r="B7364" s="1">
        <v>46204</v>
      </c>
      <c r="C7364" t="s">
        <v>139</v>
      </c>
      <c r="D7364" t="s">
        <v>1123</v>
      </c>
      <c r="E7364">
        <v>3</v>
      </c>
      <c r="F7364">
        <v>2951</v>
      </c>
      <c r="G7364">
        <v>0</v>
      </c>
      <c r="H7364" t="s">
        <v>1016</v>
      </c>
    </row>
    <row r="7365" spans="1:8" x14ac:dyDescent="0.25">
      <c r="A7365">
        <v>107363</v>
      </c>
      <c r="B7365" s="1">
        <v>46204</v>
      </c>
      <c r="C7365" t="s">
        <v>869</v>
      </c>
      <c r="D7365" t="s">
        <v>1112</v>
      </c>
      <c r="E7365">
        <v>1</v>
      </c>
      <c r="F7365">
        <v>2098</v>
      </c>
      <c r="G7365">
        <v>5</v>
      </c>
      <c r="H7365" t="s">
        <v>1022</v>
      </c>
    </row>
    <row r="7366" spans="1:8" x14ac:dyDescent="0.25">
      <c r="A7366">
        <v>107364</v>
      </c>
      <c r="B7366" s="1">
        <v>46204</v>
      </c>
      <c r="C7366" t="s">
        <v>188</v>
      </c>
      <c r="D7366" t="s">
        <v>1089</v>
      </c>
      <c r="E7366">
        <v>5</v>
      </c>
      <c r="F7366">
        <v>569</v>
      </c>
      <c r="G7366">
        <v>0</v>
      </c>
      <c r="H7366" t="s">
        <v>1024</v>
      </c>
    </row>
    <row r="7367" spans="1:8" x14ac:dyDescent="0.25">
      <c r="A7367">
        <v>107365</v>
      </c>
      <c r="B7367" s="1">
        <v>46204</v>
      </c>
      <c r="C7367" t="s">
        <v>166</v>
      </c>
      <c r="D7367" t="s">
        <v>1137</v>
      </c>
      <c r="E7367">
        <v>3</v>
      </c>
      <c r="F7367">
        <v>3596</v>
      </c>
      <c r="G7367">
        <v>10</v>
      </c>
      <c r="H7367" t="s">
        <v>1025</v>
      </c>
    </row>
    <row r="7368" spans="1:8" x14ac:dyDescent="0.25">
      <c r="A7368">
        <v>107366</v>
      </c>
      <c r="B7368" s="1">
        <v>46204</v>
      </c>
      <c r="C7368" t="s">
        <v>844</v>
      </c>
      <c r="D7368" t="s">
        <v>1029</v>
      </c>
      <c r="E7368">
        <v>3</v>
      </c>
      <c r="F7368">
        <v>342</v>
      </c>
      <c r="G7368">
        <v>5</v>
      </c>
      <c r="H7368" t="s">
        <v>1023</v>
      </c>
    </row>
    <row r="7369" spans="1:8" x14ac:dyDescent="0.25">
      <c r="A7369">
        <v>107367</v>
      </c>
      <c r="B7369" s="1">
        <v>46204</v>
      </c>
      <c r="C7369" t="s">
        <v>135</v>
      </c>
      <c r="D7369" t="s">
        <v>1149</v>
      </c>
      <c r="E7369">
        <v>5</v>
      </c>
      <c r="F7369">
        <v>4987</v>
      </c>
      <c r="G7369">
        <v>0</v>
      </c>
      <c r="H7369" t="s">
        <v>1024</v>
      </c>
    </row>
    <row r="7370" spans="1:8" x14ac:dyDescent="0.25">
      <c r="A7370">
        <v>107368</v>
      </c>
      <c r="B7370" s="1">
        <v>46204</v>
      </c>
      <c r="C7370" t="s">
        <v>32</v>
      </c>
      <c r="D7370" t="s">
        <v>1076</v>
      </c>
      <c r="E7370">
        <v>1</v>
      </c>
      <c r="F7370">
        <v>3311</v>
      </c>
      <c r="G7370">
        <v>0</v>
      </c>
      <c r="H7370" t="s">
        <v>1017</v>
      </c>
    </row>
    <row r="7371" spans="1:8" x14ac:dyDescent="0.25">
      <c r="A7371">
        <v>107369</v>
      </c>
      <c r="B7371" s="1">
        <v>46204</v>
      </c>
      <c r="C7371" t="s">
        <v>849</v>
      </c>
      <c r="D7371" t="s">
        <v>1112</v>
      </c>
      <c r="E7371">
        <v>3</v>
      </c>
      <c r="F7371">
        <v>3150</v>
      </c>
      <c r="G7371">
        <v>5</v>
      </c>
      <c r="H7371" t="s">
        <v>1023</v>
      </c>
    </row>
    <row r="7372" spans="1:8" x14ac:dyDescent="0.25">
      <c r="A7372">
        <v>107370</v>
      </c>
      <c r="B7372" s="1">
        <v>46204</v>
      </c>
      <c r="C7372" t="s">
        <v>188</v>
      </c>
      <c r="D7372" t="s">
        <v>1052</v>
      </c>
      <c r="E7372">
        <v>4</v>
      </c>
      <c r="F7372">
        <v>2249</v>
      </c>
      <c r="G7372">
        <v>5</v>
      </c>
      <c r="H7372" t="s">
        <v>1016</v>
      </c>
    </row>
    <row r="7373" spans="1:8" x14ac:dyDescent="0.25">
      <c r="A7373">
        <v>107371</v>
      </c>
      <c r="B7373" s="1">
        <v>46204</v>
      </c>
      <c r="C7373" t="s">
        <v>109</v>
      </c>
      <c r="D7373" t="s">
        <v>1077</v>
      </c>
      <c r="E7373">
        <v>1</v>
      </c>
      <c r="F7373">
        <v>4720</v>
      </c>
      <c r="G7373">
        <v>5</v>
      </c>
      <c r="H7373" t="s">
        <v>1016</v>
      </c>
    </row>
    <row r="7374" spans="1:8" x14ac:dyDescent="0.25">
      <c r="A7374">
        <v>107372</v>
      </c>
      <c r="B7374" s="1">
        <v>46204</v>
      </c>
      <c r="C7374" t="s">
        <v>958</v>
      </c>
      <c r="D7374" t="s">
        <v>1158</v>
      </c>
      <c r="E7374">
        <v>5</v>
      </c>
      <c r="F7374">
        <v>1186</v>
      </c>
      <c r="G7374">
        <v>0</v>
      </c>
      <c r="H7374" t="s">
        <v>1024</v>
      </c>
    </row>
    <row r="7375" spans="1:8" x14ac:dyDescent="0.25">
      <c r="A7375">
        <v>107373</v>
      </c>
      <c r="B7375" s="1">
        <v>46204</v>
      </c>
      <c r="C7375" t="s">
        <v>52</v>
      </c>
      <c r="D7375" t="s">
        <v>1169</v>
      </c>
      <c r="E7375">
        <v>5</v>
      </c>
      <c r="F7375">
        <v>1680</v>
      </c>
      <c r="G7375">
        <v>0</v>
      </c>
      <c r="H7375" t="s">
        <v>1016</v>
      </c>
    </row>
    <row r="7376" spans="1:8" x14ac:dyDescent="0.25">
      <c r="A7376">
        <v>107374</v>
      </c>
      <c r="B7376" s="1">
        <v>46204</v>
      </c>
      <c r="C7376" t="s">
        <v>975</v>
      </c>
      <c r="D7376" t="s">
        <v>1113</v>
      </c>
      <c r="E7376">
        <v>2</v>
      </c>
      <c r="F7376">
        <v>730</v>
      </c>
      <c r="G7376">
        <v>5</v>
      </c>
      <c r="H7376" t="s">
        <v>1017</v>
      </c>
    </row>
    <row r="7377" spans="1:8" x14ac:dyDescent="0.25">
      <c r="A7377">
        <v>107375</v>
      </c>
      <c r="B7377" s="1">
        <v>46204</v>
      </c>
      <c r="C7377" t="s">
        <v>964</v>
      </c>
      <c r="D7377" t="s">
        <v>1095</v>
      </c>
      <c r="E7377">
        <v>2</v>
      </c>
      <c r="F7377">
        <v>272</v>
      </c>
      <c r="G7377">
        <v>0</v>
      </c>
      <c r="H7377" t="s">
        <v>1017</v>
      </c>
    </row>
    <row r="7378" spans="1:8" x14ac:dyDescent="0.25">
      <c r="A7378">
        <v>107376</v>
      </c>
      <c r="B7378" s="1">
        <v>46204</v>
      </c>
      <c r="C7378" t="s">
        <v>835</v>
      </c>
      <c r="D7378" t="s">
        <v>1069</v>
      </c>
      <c r="E7378">
        <v>4</v>
      </c>
      <c r="F7378">
        <v>1267</v>
      </c>
      <c r="G7378">
        <v>0</v>
      </c>
      <c r="H7378" t="s">
        <v>1020</v>
      </c>
    </row>
    <row r="7379" spans="1:8" x14ac:dyDescent="0.25">
      <c r="A7379">
        <v>107377</v>
      </c>
      <c r="B7379" s="1">
        <v>46204</v>
      </c>
      <c r="C7379" t="s">
        <v>156</v>
      </c>
      <c r="D7379" t="s">
        <v>1095</v>
      </c>
      <c r="E7379">
        <v>1</v>
      </c>
      <c r="F7379">
        <v>1608</v>
      </c>
      <c r="G7379">
        <v>10</v>
      </c>
      <c r="H7379" t="s">
        <v>1022</v>
      </c>
    </row>
    <row r="7380" spans="1:8" x14ac:dyDescent="0.25">
      <c r="A7380">
        <v>107378</v>
      </c>
      <c r="B7380" s="1">
        <v>46204</v>
      </c>
      <c r="C7380" t="s">
        <v>99</v>
      </c>
      <c r="D7380" t="s">
        <v>1087</v>
      </c>
      <c r="E7380">
        <v>1</v>
      </c>
      <c r="F7380">
        <v>3386</v>
      </c>
      <c r="G7380">
        <v>0</v>
      </c>
      <c r="H7380" t="s">
        <v>1022</v>
      </c>
    </row>
    <row r="7381" spans="1:8" x14ac:dyDescent="0.25">
      <c r="A7381">
        <v>107379</v>
      </c>
      <c r="B7381" s="1">
        <v>46204</v>
      </c>
      <c r="C7381" t="s">
        <v>78</v>
      </c>
      <c r="D7381" t="s">
        <v>1092</v>
      </c>
      <c r="E7381">
        <v>2</v>
      </c>
      <c r="F7381">
        <v>2783</v>
      </c>
      <c r="G7381">
        <v>0</v>
      </c>
      <c r="H7381" t="s">
        <v>1020</v>
      </c>
    </row>
    <row r="7382" spans="1:8" x14ac:dyDescent="0.25">
      <c r="A7382">
        <v>107380</v>
      </c>
      <c r="B7382" s="1">
        <v>46204</v>
      </c>
      <c r="C7382" t="s">
        <v>701</v>
      </c>
      <c r="D7382" t="s">
        <v>1032</v>
      </c>
      <c r="E7382">
        <v>2</v>
      </c>
      <c r="F7382">
        <v>1850</v>
      </c>
      <c r="G7382">
        <v>10</v>
      </c>
      <c r="H7382" t="s">
        <v>1025</v>
      </c>
    </row>
    <row r="7383" spans="1:8" x14ac:dyDescent="0.25">
      <c r="A7383">
        <v>107381</v>
      </c>
      <c r="B7383" s="1">
        <v>46204</v>
      </c>
      <c r="C7383" t="s">
        <v>162</v>
      </c>
      <c r="D7383" t="s">
        <v>1098</v>
      </c>
      <c r="E7383">
        <v>5</v>
      </c>
      <c r="F7383">
        <v>1542</v>
      </c>
      <c r="G7383">
        <v>5</v>
      </c>
      <c r="H7383" t="s">
        <v>1025</v>
      </c>
    </row>
    <row r="7384" spans="1:8" x14ac:dyDescent="0.25">
      <c r="A7384">
        <v>107382</v>
      </c>
      <c r="B7384" s="1">
        <v>46204</v>
      </c>
      <c r="C7384" t="s">
        <v>530</v>
      </c>
      <c r="D7384" t="s">
        <v>1105</v>
      </c>
      <c r="E7384">
        <v>1</v>
      </c>
      <c r="F7384">
        <v>2998</v>
      </c>
      <c r="G7384">
        <v>5</v>
      </c>
      <c r="H7384" t="s">
        <v>1017</v>
      </c>
    </row>
    <row r="7385" spans="1:8" x14ac:dyDescent="0.25">
      <c r="A7385">
        <v>107383</v>
      </c>
      <c r="B7385" s="1">
        <v>46204</v>
      </c>
      <c r="C7385" t="s">
        <v>69</v>
      </c>
      <c r="D7385" t="s">
        <v>1162</v>
      </c>
      <c r="E7385">
        <v>5</v>
      </c>
      <c r="F7385">
        <v>1421</v>
      </c>
      <c r="G7385">
        <v>5</v>
      </c>
      <c r="H7385" t="s">
        <v>1023</v>
      </c>
    </row>
    <row r="7386" spans="1:8" x14ac:dyDescent="0.25">
      <c r="A7386">
        <v>107384</v>
      </c>
      <c r="B7386" s="1">
        <v>46204</v>
      </c>
      <c r="C7386" t="s">
        <v>385</v>
      </c>
      <c r="D7386" t="s">
        <v>1082</v>
      </c>
      <c r="E7386">
        <v>4</v>
      </c>
      <c r="F7386">
        <v>2969</v>
      </c>
      <c r="G7386">
        <v>5</v>
      </c>
      <c r="H7386" t="s">
        <v>1019</v>
      </c>
    </row>
    <row r="7387" spans="1:8" x14ac:dyDescent="0.25">
      <c r="A7387">
        <v>107385</v>
      </c>
      <c r="B7387" s="1">
        <v>46204</v>
      </c>
      <c r="C7387" t="s">
        <v>285</v>
      </c>
      <c r="D7387" t="s">
        <v>1166</v>
      </c>
      <c r="E7387">
        <v>1</v>
      </c>
      <c r="F7387">
        <v>248</v>
      </c>
      <c r="G7387">
        <v>5</v>
      </c>
      <c r="H7387" t="s">
        <v>1023</v>
      </c>
    </row>
    <row r="7388" spans="1:8" x14ac:dyDescent="0.25">
      <c r="A7388">
        <v>107386</v>
      </c>
      <c r="B7388" s="1">
        <v>46204</v>
      </c>
      <c r="C7388" t="s">
        <v>81</v>
      </c>
      <c r="D7388" t="s">
        <v>1161</v>
      </c>
      <c r="E7388">
        <v>4</v>
      </c>
      <c r="F7388">
        <v>2050</v>
      </c>
      <c r="G7388">
        <v>10</v>
      </c>
      <c r="H7388" t="s">
        <v>1016</v>
      </c>
    </row>
    <row r="7389" spans="1:8" x14ac:dyDescent="0.25">
      <c r="A7389">
        <v>107387</v>
      </c>
      <c r="B7389" s="1">
        <v>46204</v>
      </c>
      <c r="C7389" t="s">
        <v>50</v>
      </c>
      <c r="D7389" t="s">
        <v>1111</v>
      </c>
      <c r="E7389">
        <v>4</v>
      </c>
      <c r="F7389">
        <v>3369</v>
      </c>
      <c r="G7389">
        <v>10</v>
      </c>
      <c r="H7389" t="s">
        <v>1021</v>
      </c>
    </row>
    <row r="7390" spans="1:8" x14ac:dyDescent="0.25">
      <c r="A7390">
        <v>107388</v>
      </c>
      <c r="B7390" s="1">
        <v>46204</v>
      </c>
      <c r="C7390" t="s">
        <v>534</v>
      </c>
      <c r="D7390" t="s">
        <v>1106</v>
      </c>
      <c r="E7390">
        <v>1</v>
      </c>
      <c r="F7390">
        <v>3938</v>
      </c>
      <c r="G7390">
        <v>0</v>
      </c>
      <c r="H7390" t="s">
        <v>1017</v>
      </c>
    </row>
    <row r="7391" spans="1:8" x14ac:dyDescent="0.25">
      <c r="A7391">
        <v>107389</v>
      </c>
      <c r="B7391" s="1">
        <v>46204</v>
      </c>
      <c r="C7391" t="s">
        <v>1001</v>
      </c>
      <c r="D7391" t="s">
        <v>1120</v>
      </c>
      <c r="E7391">
        <v>3</v>
      </c>
      <c r="F7391">
        <v>1171</v>
      </c>
      <c r="G7391">
        <v>0</v>
      </c>
      <c r="H7391" t="s">
        <v>1018</v>
      </c>
    </row>
    <row r="7392" spans="1:8" x14ac:dyDescent="0.25">
      <c r="A7392">
        <v>107390</v>
      </c>
      <c r="B7392" s="1">
        <v>46204</v>
      </c>
      <c r="C7392" t="s">
        <v>357</v>
      </c>
      <c r="D7392" t="s">
        <v>1105</v>
      </c>
      <c r="E7392">
        <v>4</v>
      </c>
      <c r="F7392">
        <v>4279</v>
      </c>
      <c r="G7392">
        <v>0</v>
      </c>
      <c r="H7392" t="s">
        <v>1020</v>
      </c>
    </row>
    <row r="7393" spans="1:8" x14ac:dyDescent="0.25">
      <c r="A7393">
        <v>107391</v>
      </c>
      <c r="B7393" s="1">
        <v>46204</v>
      </c>
      <c r="C7393" t="s">
        <v>45</v>
      </c>
      <c r="D7393" t="s">
        <v>1116</v>
      </c>
      <c r="E7393">
        <v>4</v>
      </c>
      <c r="F7393">
        <v>4243</v>
      </c>
      <c r="G7393">
        <v>0</v>
      </c>
      <c r="H7393" t="s">
        <v>1022</v>
      </c>
    </row>
    <row r="7394" spans="1:8" x14ac:dyDescent="0.25">
      <c r="A7394">
        <v>107392</v>
      </c>
      <c r="B7394" s="1">
        <v>46204</v>
      </c>
      <c r="C7394" t="s">
        <v>755</v>
      </c>
      <c r="D7394" t="s">
        <v>1099</v>
      </c>
      <c r="E7394">
        <v>2</v>
      </c>
      <c r="F7394">
        <v>2654</v>
      </c>
      <c r="G7394">
        <v>5</v>
      </c>
      <c r="H7394" t="s">
        <v>1016</v>
      </c>
    </row>
    <row r="7395" spans="1:8" x14ac:dyDescent="0.25">
      <c r="A7395">
        <v>107393</v>
      </c>
      <c r="B7395" s="1">
        <v>46204</v>
      </c>
      <c r="C7395" t="s">
        <v>532</v>
      </c>
      <c r="D7395" t="s">
        <v>1063</v>
      </c>
      <c r="E7395">
        <v>3</v>
      </c>
      <c r="F7395">
        <v>4728</v>
      </c>
      <c r="G7395">
        <v>10</v>
      </c>
      <c r="H7395" t="s">
        <v>1016</v>
      </c>
    </row>
    <row r="7396" spans="1:8" x14ac:dyDescent="0.25">
      <c r="A7396">
        <v>107394</v>
      </c>
      <c r="B7396" s="1">
        <v>46204</v>
      </c>
      <c r="C7396" t="s">
        <v>574</v>
      </c>
      <c r="D7396" t="s">
        <v>1035</v>
      </c>
      <c r="E7396">
        <v>1</v>
      </c>
      <c r="F7396">
        <v>3886</v>
      </c>
      <c r="G7396">
        <v>0</v>
      </c>
      <c r="H7396" t="s">
        <v>1019</v>
      </c>
    </row>
    <row r="7397" spans="1:8" x14ac:dyDescent="0.25">
      <c r="A7397">
        <v>107395</v>
      </c>
      <c r="B7397" s="1">
        <v>46204</v>
      </c>
      <c r="C7397" t="s">
        <v>401</v>
      </c>
      <c r="D7397" t="s">
        <v>1159</v>
      </c>
      <c r="E7397">
        <v>1</v>
      </c>
      <c r="F7397">
        <v>311</v>
      </c>
      <c r="G7397">
        <v>5</v>
      </c>
      <c r="H7397" t="s">
        <v>1025</v>
      </c>
    </row>
    <row r="7398" spans="1:8" x14ac:dyDescent="0.25">
      <c r="A7398">
        <v>107396</v>
      </c>
      <c r="B7398" s="1">
        <v>46204</v>
      </c>
      <c r="C7398" t="s">
        <v>871</v>
      </c>
      <c r="D7398" t="s">
        <v>1124</v>
      </c>
      <c r="E7398">
        <v>5</v>
      </c>
      <c r="F7398">
        <v>4513</v>
      </c>
      <c r="G7398">
        <v>0</v>
      </c>
      <c r="H7398" t="s">
        <v>1019</v>
      </c>
    </row>
    <row r="7399" spans="1:8" x14ac:dyDescent="0.25">
      <c r="A7399">
        <v>107397</v>
      </c>
      <c r="B7399" s="1">
        <v>46204</v>
      </c>
      <c r="C7399" t="s">
        <v>868</v>
      </c>
      <c r="D7399" t="s">
        <v>1084</v>
      </c>
      <c r="E7399">
        <v>5</v>
      </c>
      <c r="F7399">
        <v>237</v>
      </c>
      <c r="G7399">
        <v>0</v>
      </c>
      <c r="H7399" t="s">
        <v>1023</v>
      </c>
    </row>
    <row r="7400" spans="1:8" x14ac:dyDescent="0.25">
      <c r="A7400">
        <v>107398</v>
      </c>
      <c r="B7400" s="1">
        <v>46204</v>
      </c>
      <c r="C7400" t="s">
        <v>870</v>
      </c>
      <c r="D7400" t="s">
        <v>1068</v>
      </c>
      <c r="E7400">
        <v>2</v>
      </c>
      <c r="F7400">
        <v>854</v>
      </c>
      <c r="G7400">
        <v>0</v>
      </c>
      <c r="H7400" t="s">
        <v>1020</v>
      </c>
    </row>
    <row r="7401" spans="1:8" x14ac:dyDescent="0.25">
      <c r="A7401">
        <v>107399</v>
      </c>
      <c r="B7401" s="1">
        <v>46204</v>
      </c>
      <c r="C7401" t="s">
        <v>176</v>
      </c>
      <c r="D7401" t="s">
        <v>1132</v>
      </c>
      <c r="E7401">
        <v>3</v>
      </c>
      <c r="F7401">
        <v>283</v>
      </c>
      <c r="G7401">
        <v>5</v>
      </c>
      <c r="H7401" t="s">
        <v>1023</v>
      </c>
    </row>
    <row r="7402" spans="1:8" x14ac:dyDescent="0.25">
      <c r="A7402">
        <v>107400</v>
      </c>
      <c r="B7402" s="1">
        <v>46204</v>
      </c>
      <c r="C7402" t="s">
        <v>777</v>
      </c>
      <c r="D7402" t="s">
        <v>1052</v>
      </c>
      <c r="E7402">
        <v>1</v>
      </c>
      <c r="F7402">
        <v>2621</v>
      </c>
      <c r="G7402">
        <v>10</v>
      </c>
      <c r="H7402" t="s">
        <v>1023</v>
      </c>
    </row>
    <row r="7403" spans="1:8" x14ac:dyDescent="0.25">
      <c r="A7403">
        <v>107401</v>
      </c>
      <c r="B7403" s="1">
        <v>46204</v>
      </c>
      <c r="C7403" t="s">
        <v>673</v>
      </c>
      <c r="D7403" t="s">
        <v>1168</v>
      </c>
      <c r="E7403">
        <v>1</v>
      </c>
      <c r="F7403">
        <v>1587</v>
      </c>
      <c r="G7403">
        <v>10</v>
      </c>
      <c r="H7403" t="s">
        <v>1020</v>
      </c>
    </row>
    <row r="7404" spans="1:8" x14ac:dyDescent="0.25">
      <c r="A7404">
        <v>107402</v>
      </c>
      <c r="B7404" s="1">
        <v>46204</v>
      </c>
      <c r="C7404" t="s">
        <v>565</v>
      </c>
      <c r="D7404" t="s">
        <v>1138</v>
      </c>
      <c r="E7404">
        <v>4</v>
      </c>
      <c r="F7404">
        <v>1935</v>
      </c>
      <c r="G7404">
        <v>0</v>
      </c>
      <c r="H7404" t="s">
        <v>1022</v>
      </c>
    </row>
    <row r="7405" spans="1:8" x14ac:dyDescent="0.25">
      <c r="A7405">
        <v>107403</v>
      </c>
      <c r="B7405" s="1">
        <v>46204</v>
      </c>
      <c r="C7405" t="s">
        <v>986</v>
      </c>
      <c r="D7405" t="s">
        <v>1040</v>
      </c>
      <c r="E7405">
        <v>3</v>
      </c>
      <c r="F7405">
        <v>4859</v>
      </c>
      <c r="G7405">
        <v>10</v>
      </c>
      <c r="H7405" t="s">
        <v>1025</v>
      </c>
    </row>
    <row r="7406" spans="1:8" x14ac:dyDescent="0.25">
      <c r="A7406">
        <v>107404</v>
      </c>
      <c r="B7406" s="1">
        <v>46204</v>
      </c>
      <c r="C7406" t="s">
        <v>942</v>
      </c>
      <c r="D7406" t="s">
        <v>1062</v>
      </c>
      <c r="E7406">
        <v>4</v>
      </c>
      <c r="F7406">
        <v>3943</v>
      </c>
      <c r="G7406">
        <v>5</v>
      </c>
      <c r="H7406" t="s">
        <v>1024</v>
      </c>
    </row>
    <row r="7407" spans="1:8" x14ac:dyDescent="0.25">
      <c r="A7407">
        <v>107405</v>
      </c>
      <c r="B7407" s="1">
        <v>46204</v>
      </c>
      <c r="C7407" t="s">
        <v>101</v>
      </c>
      <c r="D7407" t="s">
        <v>1083</v>
      </c>
      <c r="E7407">
        <v>3</v>
      </c>
      <c r="F7407">
        <v>1407</v>
      </c>
      <c r="G7407">
        <v>0</v>
      </c>
      <c r="H7407" t="s">
        <v>1018</v>
      </c>
    </row>
    <row r="7408" spans="1:8" x14ac:dyDescent="0.25">
      <c r="A7408">
        <v>107406</v>
      </c>
      <c r="B7408" s="1">
        <v>46204</v>
      </c>
      <c r="C7408" t="s">
        <v>283</v>
      </c>
      <c r="D7408" t="s">
        <v>1060</v>
      </c>
      <c r="E7408">
        <v>5</v>
      </c>
      <c r="F7408">
        <v>3754</v>
      </c>
      <c r="G7408">
        <v>5</v>
      </c>
      <c r="H7408" t="s">
        <v>1023</v>
      </c>
    </row>
    <row r="7409" spans="1:8" x14ac:dyDescent="0.25">
      <c r="A7409">
        <v>107407</v>
      </c>
      <c r="B7409" s="1">
        <v>46204</v>
      </c>
      <c r="C7409" t="s">
        <v>105</v>
      </c>
      <c r="D7409" t="s">
        <v>1100</v>
      </c>
      <c r="E7409">
        <v>2</v>
      </c>
      <c r="F7409">
        <v>4699</v>
      </c>
      <c r="G7409">
        <v>10</v>
      </c>
      <c r="H7409" t="s">
        <v>1018</v>
      </c>
    </row>
    <row r="7410" spans="1:8" x14ac:dyDescent="0.25">
      <c r="A7410">
        <v>107408</v>
      </c>
      <c r="B7410" s="1">
        <v>46204</v>
      </c>
      <c r="C7410" t="s">
        <v>769</v>
      </c>
      <c r="D7410" t="s">
        <v>1064</v>
      </c>
      <c r="E7410">
        <v>1</v>
      </c>
      <c r="F7410">
        <v>3467</v>
      </c>
      <c r="G7410">
        <v>10</v>
      </c>
      <c r="H7410" t="s">
        <v>1023</v>
      </c>
    </row>
    <row r="7411" spans="1:8" x14ac:dyDescent="0.25">
      <c r="A7411">
        <v>107409</v>
      </c>
      <c r="B7411" s="1">
        <v>46204</v>
      </c>
      <c r="C7411" t="s">
        <v>973</v>
      </c>
      <c r="D7411" t="s">
        <v>1140</v>
      </c>
      <c r="E7411">
        <v>4</v>
      </c>
      <c r="F7411">
        <v>2313</v>
      </c>
      <c r="G7411">
        <v>0</v>
      </c>
      <c r="H7411" t="s">
        <v>1018</v>
      </c>
    </row>
    <row r="7412" spans="1:8" x14ac:dyDescent="0.25">
      <c r="A7412">
        <v>107410</v>
      </c>
      <c r="B7412" s="1">
        <v>46204</v>
      </c>
      <c r="C7412" t="s">
        <v>912</v>
      </c>
      <c r="D7412" t="s">
        <v>1165</v>
      </c>
      <c r="E7412">
        <v>2</v>
      </c>
      <c r="F7412">
        <v>2150</v>
      </c>
      <c r="G7412">
        <v>10</v>
      </c>
      <c r="H7412" t="s">
        <v>1017</v>
      </c>
    </row>
    <row r="7413" spans="1:8" x14ac:dyDescent="0.25">
      <c r="A7413">
        <v>107411</v>
      </c>
      <c r="B7413" s="1">
        <v>46204</v>
      </c>
      <c r="C7413" t="s">
        <v>479</v>
      </c>
      <c r="D7413" t="s">
        <v>1114</v>
      </c>
      <c r="E7413">
        <v>3</v>
      </c>
      <c r="F7413">
        <v>305</v>
      </c>
      <c r="G7413">
        <v>5</v>
      </c>
      <c r="H7413" t="s">
        <v>1018</v>
      </c>
    </row>
    <row r="7414" spans="1:8" x14ac:dyDescent="0.25">
      <c r="A7414">
        <v>107412</v>
      </c>
      <c r="B7414" s="1">
        <v>46204</v>
      </c>
      <c r="C7414" t="s">
        <v>39</v>
      </c>
      <c r="D7414" t="s">
        <v>1046</v>
      </c>
      <c r="E7414">
        <v>1</v>
      </c>
      <c r="F7414">
        <v>1590</v>
      </c>
      <c r="G7414">
        <v>10</v>
      </c>
      <c r="H7414" t="s">
        <v>1022</v>
      </c>
    </row>
    <row r="7415" spans="1:8" x14ac:dyDescent="0.25">
      <c r="A7415">
        <v>107413</v>
      </c>
      <c r="B7415" s="1">
        <v>46204</v>
      </c>
      <c r="C7415" t="s">
        <v>803</v>
      </c>
      <c r="D7415" t="s">
        <v>1156</v>
      </c>
      <c r="E7415">
        <v>4</v>
      </c>
      <c r="F7415">
        <v>4310</v>
      </c>
      <c r="G7415">
        <v>5</v>
      </c>
      <c r="H7415" t="s">
        <v>1025</v>
      </c>
    </row>
    <row r="7416" spans="1:8" x14ac:dyDescent="0.25">
      <c r="A7416">
        <v>107414</v>
      </c>
      <c r="B7416" s="1">
        <v>46204</v>
      </c>
      <c r="C7416" t="s">
        <v>829</v>
      </c>
      <c r="D7416" t="s">
        <v>1041</v>
      </c>
      <c r="E7416">
        <v>3</v>
      </c>
      <c r="F7416">
        <v>4716</v>
      </c>
      <c r="G7416">
        <v>5</v>
      </c>
      <c r="H7416" t="s">
        <v>1023</v>
      </c>
    </row>
    <row r="7417" spans="1:8" x14ac:dyDescent="0.25">
      <c r="A7417">
        <v>107415</v>
      </c>
      <c r="B7417" s="1">
        <v>46204</v>
      </c>
      <c r="C7417" t="s">
        <v>239</v>
      </c>
      <c r="D7417" t="s">
        <v>1151</v>
      </c>
      <c r="E7417">
        <v>5</v>
      </c>
      <c r="F7417">
        <v>2034</v>
      </c>
      <c r="G7417">
        <v>0</v>
      </c>
      <c r="H7417" t="s">
        <v>1021</v>
      </c>
    </row>
    <row r="7418" spans="1:8" x14ac:dyDescent="0.25">
      <c r="A7418">
        <v>107416</v>
      </c>
      <c r="B7418" s="1">
        <v>46204</v>
      </c>
      <c r="C7418" t="s">
        <v>307</v>
      </c>
      <c r="D7418" t="s">
        <v>1092</v>
      </c>
      <c r="E7418">
        <v>4</v>
      </c>
      <c r="F7418">
        <v>3229</v>
      </c>
      <c r="G7418">
        <v>0</v>
      </c>
      <c r="H7418" t="s">
        <v>1019</v>
      </c>
    </row>
    <row r="7419" spans="1:8" x14ac:dyDescent="0.25">
      <c r="A7419">
        <v>107417</v>
      </c>
      <c r="B7419" s="1">
        <v>46204</v>
      </c>
      <c r="C7419" t="s">
        <v>530</v>
      </c>
      <c r="D7419" t="s">
        <v>1132</v>
      </c>
      <c r="E7419">
        <v>3</v>
      </c>
      <c r="F7419">
        <v>4783</v>
      </c>
      <c r="G7419">
        <v>5</v>
      </c>
      <c r="H7419" t="s">
        <v>1022</v>
      </c>
    </row>
    <row r="7420" spans="1:8" x14ac:dyDescent="0.25">
      <c r="A7420">
        <v>107418</v>
      </c>
      <c r="B7420" s="1">
        <v>46204</v>
      </c>
      <c r="C7420" t="s">
        <v>440</v>
      </c>
      <c r="D7420" t="s">
        <v>1080</v>
      </c>
      <c r="E7420">
        <v>2</v>
      </c>
      <c r="F7420">
        <v>3915</v>
      </c>
      <c r="G7420">
        <v>10</v>
      </c>
      <c r="H7420" t="s">
        <v>1016</v>
      </c>
    </row>
    <row r="7421" spans="1:8" x14ac:dyDescent="0.25">
      <c r="A7421">
        <v>107419</v>
      </c>
      <c r="B7421" s="1">
        <v>46204</v>
      </c>
      <c r="C7421" t="s">
        <v>598</v>
      </c>
      <c r="D7421" t="s">
        <v>1099</v>
      </c>
      <c r="E7421">
        <v>1</v>
      </c>
      <c r="F7421">
        <v>1906</v>
      </c>
      <c r="G7421">
        <v>10</v>
      </c>
      <c r="H7421" t="s">
        <v>1018</v>
      </c>
    </row>
    <row r="7422" spans="1:8" x14ac:dyDescent="0.25">
      <c r="A7422">
        <v>107420</v>
      </c>
      <c r="B7422" s="1">
        <v>46204</v>
      </c>
      <c r="C7422" t="s">
        <v>352</v>
      </c>
      <c r="D7422" t="s">
        <v>1162</v>
      </c>
      <c r="E7422">
        <v>2</v>
      </c>
      <c r="F7422">
        <v>4165</v>
      </c>
      <c r="G7422">
        <v>0</v>
      </c>
      <c r="H7422" t="s">
        <v>1023</v>
      </c>
    </row>
    <row r="7423" spans="1:8" x14ac:dyDescent="0.25">
      <c r="A7423">
        <v>107421</v>
      </c>
      <c r="B7423" s="1">
        <v>46204</v>
      </c>
      <c r="C7423" t="s">
        <v>348</v>
      </c>
      <c r="D7423" t="s">
        <v>1045</v>
      </c>
      <c r="E7423">
        <v>1</v>
      </c>
      <c r="F7423">
        <v>3030</v>
      </c>
      <c r="G7423">
        <v>5</v>
      </c>
      <c r="H7423" t="s">
        <v>1019</v>
      </c>
    </row>
    <row r="7424" spans="1:8" x14ac:dyDescent="0.25">
      <c r="A7424">
        <v>107422</v>
      </c>
      <c r="B7424" s="1">
        <v>46204</v>
      </c>
      <c r="C7424" t="s">
        <v>475</v>
      </c>
      <c r="D7424" t="s">
        <v>1165</v>
      </c>
      <c r="E7424">
        <v>4</v>
      </c>
      <c r="F7424">
        <v>3618</v>
      </c>
      <c r="G7424">
        <v>10</v>
      </c>
      <c r="H7424" t="s">
        <v>1018</v>
      </c>
    </row>
    <row r="7425" spans="1:8" x14ac:dyDescent="0.25">
      <c r="A7425">
        <v>107423</v>
      </c>
      <c r="B7425" s="1">
        <v>46204</v>
      </c>
      <c r="C7425" t="s">
        <v>353</v>
      </c>
      <c r="D7425" t="s">
        <v>1092</v>
      </c>
      <c r="E7425">
        <v>4</v>
      </c>
      <c r="F7425">
        <v>3792</v>
      </c>
      <c r="G7425">
        <v>0</v>
      </c>
      <c r="H7425" t="s">
        <v>1025</v>
      </c>
    </row>
    <row r="7426" spans="1:8" x14ac:dyDescent="0.25">
      <c r="A7426">
        <v>107424</v>
      </c>
      <c r="B7426" s="1">
        <v>46204</v>
      </c>
      <c r="C7426" t="s">
        <v>550</v>
      </c>
      <c r="D7426" t="s">
        <v>1029</v>
      </c>
      <c r="E7426">
        <v>2</v>
      </c>
      <c r="F7426">
        <v>888</v>
      </c>
      <c r="G7426">
        <v>5</v>
      </c>
      <c r="H7426" t="s">
        <v>1021</v>
      </c>
    </row>
    <row r="7427" spans="1:8" x14ac:dyDescent="0.25">
      <c r="A7427">
        <v>107425</v>
      </c>
      <c r="B7427" s="1">
        <v>46204</v>
      </c>
      <c r="C7427" t="s">
        <v>698</v>
      </c>
      <c r="D7427" t="s">
        <v>1114</v>
      </c>
      <c r="E7427">
        <v>2</v>
      </c>
      <c r="F7427">
        <v>1845</v>
      </c>
      <c r="G7427">
        <v>5</v>
      </c>
      <c r="H7427" t="s">
        <v>1023</v>
      </c>
    </row>
    <row r="7428" spans="1:8" x14ac:dyDescent="0.25">
      <c r="A7428">
        <v>107426</v>
      </c>
      <c r="B7428" s="1">
        <v>46204</v>
      </c>
      <c r="C7428" t="s">
        <v>686</v>
      </c>
      <c r="D7428" t="s">
        <v>1114</v>
      </c>
      <c r="E7428">
        <v>5</v>
      </c>
      <c r="F7428">
        <v>2535</v>
      </c>
      <c r="G7428">
        <v>5</v>
      </c>
      <c r="H7428" t="s">
        <v>1019</v>
      </c>
    </row>
    <row r="7429" spans="1:8" x14ac:dyDescent="0.25">
      <c r="A7429">
        <v>107427</v>
      </c>
      <c r="B7429" s="1">
        <v>46204</v>
      </c>
      <c r="C7429" t="s">
        <v>479</v>
      </c>
      <c r="D7429" t="s">
        <v>1051</v>
      </c>
      <c r="E7429">
        <v>1</v>
      </c>
      <c r="F7429">
        <v>4107</v>
      </c>
      <c r="G7429">
        <v>10</v>
      </c>
      <c r="H7429" t="s">
        <v>1025</v>
      </c>
    </row>
    <row r="7430" spans="1:8" x14ac:dyDescent="0.25">
      <c r="A7430">
        <v>107428</v>
      </c>
      <c r="B7430" s="1">
        <v>46204</v>
      </c>
      <c r="C7430" t="s">
        <v>121</v>
      </c>
      <c r="D7430" t="s">
        <v>1079</v>
      </c>
      <c r="E7430">
        <v>1</v>
      </c>
      <c r="F7430">
        <v>901</v>
      </c>
      <c r="G7430">
        <v>0</v>
      </c>
      <c r="H7430" t="s">
        <v>1024</v>
      </c>
    </row>
    <row r="7431" spans="1:8" x14ac:dyDescent="0.25">
      <c r="A7431">
        <v>107429</v>
      </c>
      <c r="B7431" s="1">
        <v>46204</v>
      </c>
      <c r="C7431" t="s">
        <v>369</v>
      </c>
      <c r="D7431" t="s">
        <v>1120</v>
      </c>
      <c r="E7431">
        <v>4</v>
      </c>
      <c r="F7431">
        <v>1969</v>
      </c>
      <c r="G7431">
        <v>10</v>
      </c>
      <c r="H7431" t="s">
        <v>1023</v>
      </c>
    </row>
    <row r="7432" spans="1:8" x14ac:dyDescent="0.25">
      <c r="A7432">
        <v>107430</v>
      </c>
      <c r="B7432" s="1">
        <v>46204</v>
      </c>
      <c r="C7432" t="s">
        <v>210</v>
      </c>
      <c r="D7432" t="s">
        <v>1155</v>
      </c>
      <c r="E7432">
        <v>5</v>
      </c>
      <c r="F7432">
        <v>3465</v>
      </c>
      <c r="G7432">
        <v>10</v>
      </c>
      <c r="H7432" t="s">
        <v>1024</v>
      </c>
    </row>
    <row r="7433" spans="1:8" x14ac:dyDescent="0.25">
      <c r="A7433">
        <v>107431</v>
      </c>
      <c r="B7433" s="1">
        <v>46204</v>
      </c>
      <c r="C7433" t="s">
        <v>753</v>
      </c>
      <c r="D7433" t="s">
        <v>1176</v>
      </c>
      <c r="E7433">
        <v>2</v>
      </c>
      <c r="F7433">
        <v>2066</v>
      </c>
      <c r="G7433">
        <v>10</v>
      </c>
      <c r="H7433" t="s">
        <v>1022</v>
      </c>
    </row>
    <row r="7434" spans="1:8" x14ac:dyDescent="0.25">
      <c r="A7434">
        <v>107432</v>
      </c>
      <c r="B7434" s="1">
        <v>46204</v>
      </c>
      <c r="C7434" t="s">
        <v>774</v>
      </c>
      <c r="D7434" t="s">
        <v>1151</v>
      </c>
      <c r="E7434">
        <v>5</v>
      </c>
      <c r="F7434">
        <v>3927</v>
      </c>
      <c r="G7434">
        <v>10</v>
      </c>
      <c r="H7434" t="s">
        <v>1019</v>
      </c>
    </row>
    <row r="7435" spans="1:8" x14ac:dyDescent="0.25">
      <c r="A7435">
        <v>107433</v>
      </c>
      <c r="B7435" s="1">
        <v>46204</v>
      </c>
      <c r="C7435" t="s">
        <v>556</v>
      </c>
      <c r="D7435" t="s">
        <v>1100</v>
      </c>
      <c r="E7435">
        <v>1</v>
      </c>
      <c r="F7435">
        <v>4301</v>
      </c>
      <c r="G7435">
        <v>5</v>
      </c>
      <c r="H7435" t="s">
        <v>1018</v>
      </c>
    </row>
    <row r="7436" spans="1:8" x14ac:dyDescent="0.25">
      <c r="A7436">
        <v>107434</v>
      </c>
      <c r="B7436" s="1">
        <v>46204</v>
      </c>
      <c r="C7436" t="s">
        <v>160</v>
      </c>
      <c r="D7436" t="s">
        <v>1104</v>
      </c>
      <c r="E7436">
        <v>4</v>
      </c>
      <c r="F7436">
        <v>3995</v>
      </c>
      <c r="G7436">
        <v>10</v>
      </c>
      <c r="H7436" t="s">
        <v>1020</v>
      </c>
    </row>
    <row r="7437" spans="1:8" x14ac:dyDescent="0.25">
      <c r="A7437">
        <v>107435</v>
      </c>
      <c r="B7437" s="1">
        <v>46204</v>
      </c>
      <c r="C7437" t="s">
        <v>840</v>
      </c>
      <c r="D7437" t="s">
        <v>1089</v>
      </c>
      <c r="E7437">
        <v>1</v>
      </c>
      <c r="F7437">
        <v>2516</v>
      </c>
      <c r="G7437">
        <v>5</v>
      </c>
      <c r="H7437" t="s">
        <v>1023</v>
      </c>
    </row>
    <row r="7438" spans="1:8" x14ac:dyDescent="0.25">
      <c r="A7438">
        <v>107436</v>
      </c>
      <c r="B7438" s="1">
        <v>46204</v>
      </c>
      <c r="C7438" t="s">
        <v>585</v>
      </c>
      <c r="D7438" t="s">
        <v>1116</v>
      </c>
      <c r="E7438">
        <v>3</v>
      </c>
      <c r="F7438">
        <v>967</v>
      </c>
      <c r="G7438">
        <v>0</v>
      </c>
      <c r="H7438" t="s">
        <v>1017</v>
      </c>
    </row>
    <row r="7439" spans="1:8" x14ac:dyDescent="0.25">
      <c r="A7439">
        <v>107437</v>
      </c>
      <c r="B7439" s="1">
        <v>46204</v>
      </c>
      <c r="C7439" t="s">
        <v>674</v>
      </c>
      <c r="D7439" t="s">
        <v>1091</v>
      </c>
      <c r="E7439">
        <v>3</v>
      </c>
      <c r="F7439">
        <v>2858</v>
      </c>
      <c r="G7439">
        <v>10</v>
      </c>
      <c r="H7439" t="s">
        <v>1023</v>
      </c>
    </row>
    <row r="7440" spans="1:8" x14ac:dyDescent="0.25">
      <c r="A7440">
        <v>107438</v>
      </c>
      <c r="B7440" s="1">
        <v>46204</v>
      </c>
      <c r="C7440" t="s">
        <v>859</v>
      </c>
      <c r="D7440" t="s">
        <v>1033</v>
      </c>
      <c r="E7440">
        <v>1</v>
      </c>
      <c r="F7440">
        <v>1461</v>
      </c>
      <c r="G7440">
        <v>10</v>
      </c>
      <c r="H7440" t="s">
        <v>1019</v>
      </c>
    </row>
    <row r="7441" spans="1:8" x14ac:dyDescent="0.25">
      <c r="A7441">
        <v>107439</v>
      </c>
      <c r="B7441" s="1">
        <v>46204</v>
      </c>
      <c r="C7441" t="s">
        <v>865</v>
      </c>
      <c r="D7441" t="s">
        <v>1042</v>
      </c>
      <c r="E7441">
        <v>5</v>
      </c>
      <c r="F7441">
        <v>389</v>
      </c>
      <c r="G7441">
        <v>5</v>
      </c>
      <c r="H7441" t="s">
        <v>1017</v>
      </c>
    </row>
    <row r="7442" spans="1:8" x14ac:dyDescent="0.25">
      <c r="A7442">
        <v>107440</v>
      </c>
      <c r="B7442" s="1">
        <v>46204</v>
      </c>
      <c r="C7442" t="s">
        <v>273</v>
      </c>
      <c r="D7442" t="s">
        <v>1132</v>
      </c>
      <c r="E7442">
        <v>3</v>
      </c>
      <c r="F7442">
        <v>1791</v>
      </c>
      <c r="G7442">
        <v>5</v>
      </c>
      <c r="H7442" t="s">
        <v>1025</v>
      </c>
    </row>
    <row r="7443" spans="1:8" x14ac:dyDescent="0.25">
      <c r="A7443">
        <v>107441</v>
      </c>
      <c r="B7443" s="1">
        <v>46204</v>
      </c>
      <c r="C7443" t="s">
        <v>268</v>
      </c>
      <c r="D7443" t="s">
        <v>1172</v>
      </c>
      <c r="E7443">
        <v>5</v>
      </c>
      <c r="F7443">
        <v>2661</v>
      </c>
      <c r="G7443">
        <v>5</v>
      </c>
      <c r="H7443" t="s">
        <v>1018</v>
      </c>
    </row>
    <row r="7444" spans="1:8" x14ac:dyDescent="0.25">
      <c r="A7444">
        <v>107442</v>
      </c>
      <c r="B7444" s="1">
        <v>46204</v>
      </c>
      <c r="C7444" t="s">
        <v>230</v>
      </c>
      <c r="D7444" t="s">
        <v>1139</v>
      </c>
      <c r="E7444">
        <v>4</v>
      </c>
      <c r="F7444">
        <v>1694</v>
      </c>
      <c r="G7444">
        <v>10</v>
      </c>
      <c r="H7444" t="s">
        <v>1025</v>
      </c>
    </row>
    <row r="7445" spans="1:8" x14ac:dyDescent="0.25">
      <c r="A7445">
        <v>107443</v>
      </c>
      <c r="B7445" s="1">
        <v>46204</v>
      </c>
      <c r="C7445" t="s">
        <v>994</v>
      </c>
      <c r="D7445" t="s">
        <v>1135</v>
      </c>
      <c r="E7445">
        <v>3</v>
      </c>
      <c r="F7445">
        <v>1130</v>
      </c>
      <c r="G7445">
        <v>5</v>
      </c>
      <c r="H7445" t="s">
        <v>1016</v>
      </c>
    </row>
    <row r="7446" spans="1:8" x14ac:dyDescent="0.25">
      <c r="A7446">
        <v>107444</v>
      </c>
      <c r="B7446" s="1">
        <v>46204</v>
      </c>
      <c r="C7446" t="s">
        <v>731</v>
      </c>
      <c r="D7446" t="s">
        <v>1134</v>
      </c>
      <c r="E7446">
        <v>2</v>
      </c>
      <c r="F7446">
        <v>4818</v>
      </c>
      <c r="G7446">
        <v>0</v>
      </c>
      <c r="H7446" t="s">
        <v>1018</v>
      </c>
    </row>
    <row r="7447" spans="1:8" x14ac:dyDescent="0.25">
      <c r="A7447">
        <v>107445</v>
      </c>
      <c r="B7447" s="1">
        <v>46204</v>
      </c>
      <c r="C7447" t="s">
        <v>943</v>
      </c>
      <c r="D7447" t="s">
        <v>1124</v>
      </c>
      <c r="E7447">
        <v>2</v>
      </c>
      <c r="F7447">
        <v>2013</v>
      </c>
      <c r="G7447">
        <v>5</v>
      </c>
      <c r="H7447" t="s">
        <v>1022</v>
      </c>
    </row>
    <row r="7448" spans="1:8" x14ac:dyDescent="0.25">
      <c r="A7448">
        <v>107446</v>
      </c>
      <c r="B7448" s="1">
        <v>46204</v>
      </c>
      <c r="C7448" t="s">
        <v>279</v>
      </c>
      <c r="D7448" t="s">
        <v>1088</v>
      </c>
      <c r="E7448">
        <v>1</v>
      </c>
      <c r="F7448">
        <v>126</v>
      </c>
      <c r="G7448">
        <v>5</v>
      </c>
      <c r="H7448" t="s">
        <v>1022</v>
      </c>
    </row>
    <row r="7449" spans="1:8" x14ac:dyDescent="0.25">
      <c r="A7449">
        <v>107447</v>
      </c>
      <c r="B7449" s="1">
        <v>46204</v>
      </c>
      <c r="C7449" t="s">
        <v>370</v>
      </c>
      <c r="D7449" t="s">
        <v>1124</v>
      </c>
      <c r="E7449">
        <v>5</v>
      </c>
      <c r="F7449">
        <v>1238</v>
      </c>
      <c r="G7449">
        <v>10</v>
      </c>
      <c r="H7449" t="s">
        <v>1023</v>
      </c>
    </row>
    <row r="7450" spans="1:8" x14ac:dyDescent="0.25">
      <c r="A7450">
        <v>107448</v>
      </c>
      <c r="B7450" s="1">
        <v>46204</v>
      </c>
      <c r="C7450" t="s">
        <v>435</v>
      </c>
      <c r="D7450" t="s">
        <v>1129</v>
      </c>
      <c r="E7450">
        <v>1</v>
      </c>
      <c r="F7450">
        <v>734</v>
      </c>
      <c r="G7450">
        <v>10</v>
      </c>
      <c r="H7450" t="s">
        <v>1021</v>
      </c>
    </row>
    <row r="7451" spans="1:8" x14ac:dyDescent="0.25">
      <c r="A7451">
        <v>107449</v>
      </c>
      <c r="B7451" s="1">
        <v>46204</v>
      </c>
      <c r="C7451" t="s">
        <v>743</v>
      </c>
      <c r="D7451" t="s">
        <v>1136</v>
      </c>
      <c r="E7451">
        <v>5</v>
      </c>
      <c r="F7451">
        <v>2639</v>
      </c>
      <c r="G7451">
        <v>5</v>
      </c>
      <c r="H7451" t="s">
        <v>1019</v>
      </c>
    </row>
    <row r="7452" spans="1:8" x14ac:dyDescent="0.25">
      <c r="A7452">
        <v>107450</v>
      </c>
      <c r="B7452" s="1">
        <v>46204</v>
      </c>
      <c r="C7452" t="s">
        <v>245</v>
      </c>
      <c r="D7452" t="s">
        <v>1103</v>
      </c>
      <c r="E7452">
        <v>2</v>
      </c>
      <c r="F7452">
        <v>4981</v>
      </c>
      <c r="G7452">
        <v>0</v>
      </c>
      <c r="H7452" t="s">
        <v>1018</v>
      </c>
    </row>
    <row r="7453" spans="1:8" x14ac:dyDescent="0.25">
      <c r="A7453">
        <v>107451</v>
      </c>
      <c r="B7453" s="1">
        <v>46204</v>
      </c>
      <c r="C7453" t="s">
        <v>982</v>
      </c>
      <c r="D7453" t="s">
        <v>1148</v>
      </c>
      <c r="E7453">
        <v>3</v>
      </c>
      <c r="F7453">
        <v>1069</v>
      </c>
      <c r="G7453">
        <v>0</v>
      </c>
      <c r="H7453" t="s">
        <v>1024</v>
      </c>
    </row>
    <row r="7454" spans="1:8" x14ac:dyDescent="0.25">
      <c r="A7454">
        <v>107452</v>
      </c>
      <c r="B7454" s="1">
        <v>46204</v>
      </c>
      <c r="C7454" t="s">
        <v>658</v>
      </c>
      <c r="D7454" t="s">
        <v>1090</v>
      </c>
      <c r="E7454">
        <v>5</v>
      </c>
      <c r="F7454">
        <v>2505</v>
      </c>
      <c r="G7454">
        <v>10</v>
      </c>
      <c r="H7454" t="s">
        <v>1016</v>
      </c>
    </row>
    <row r="7455" spans="1:8" x14ac:dyDescent="0.25">
      <c r="A7455">
        <v>107453</v>
      </c>
      <c r="B7455" s="1">
        <v>46204</v>
      </c>
      <c r="C7455" t="s">
        <v>223</v>
      </c>
      <c r="D7455" t="s">
        <v>1105</v>
      </c>
      <c r="E7455">
        <v>1</v>
      </c>
      <c r="F7455">
        <v>3183</v>
      </c>
      <c r="G7455">
        <v>5</v>
      </c>
      <c r="H7455" t="s">
        <v>1023</v>
      </c>
    </row>
    <row r="7456" spans="1:8" x14ac:dyDescent="0.25">
      <c r="A7456">
        <v>107454</v>
      </c>
      <c r="B7456" s="1">
        <v>46204</v>
      </c>
      <c r="C7456" t="s">
        <v>316</v>
      </c>
      <c r="D7456" t="s">
        <v>1130</v>
      </c>
      <c r="E7456">
        <v>3</v>
      </c>
      <c r="F7456">
        <v>863</v>
      </c>
      <c r="G7456">
        <v>10</v>
      </c>
      <c r="H7456" t="s">
        <v>1019</v>
      </c>
    </row>
    <row r="7457" spans="1:8" x14ac:dyDescent="0.25">
      <c r="A7457">
        <v>107455</v>
      </c>
      <c r="B7457" s="1">
        <v>46204</v>
      </c>
      <c r="C7457" t="s">
        <v>349</v>
      </c>
      <c r="D7457" t="s">
        <v>1047</v>
      </c>
      <c r="E7457">
        <v>3</v>
      </c>
      <c r="F7457">
        <v>2633</v>
      </c>
      <c r="G7457">
        <v>5</v>
      </c>
      <c r="H7457" t="s">
        <v>1016</v>
      </c>
    </row>
    <row r="7458" spans="1:8" x14ac:dyDescent="0.25">
      <c r="A7458">
        <v>107456</v>
      </c>
      <c r="B7458" s="1">
        <v>46204</v>
      </c>
      <c r="C7458" t="s">
        <v>386</v>
      </c>
      <c r="D7458" t="s">
        <v>1094</v>
      </c>
      <c r="E7458">
        <v>4</v>
      </c>
      <c r="F7458">
        <v>4650</v>
      </c>
      <c r="G7458">
        <v>0</v>
      </c>
      <c r="H7458" t="s">
        <v>1017</v>
      </c>
    </row>
    <row r="7459" spans="1:8" x14ac:dyDescent="0.25">
      <c r="A7459">
        <v>107457</v>
      </c>
      <c r="B7459" s="1">
        <v>46204</v>
      </c>
      <c r="C7459" t="s">
        <v>885</v>
      </c>
      <c r="D7459" t="s">
        <v>1107</v>
      </c>
      <c r="E7459">
        <v>4</v>
      </c>
      <c r="F7459">
        <v>654</v>
      </c>
      <c r="G7459">
        <v>0</v>
      </c>
      <c r="H7459" t="s">
        <v>1024</v>
      </c>
    </row>
    <row r="7460" spans="1:8" x14ac:dyDescent="0.25">
      <c r="A7460">
        <v>107458</v>
      </c>
      <c r="B7460" s="1">
        <v>46204</v>
      </c>
      <c r="C7460" t="s">
        <v>478</v>
      </c>
      <c r="D7460" t="s">
        <v>1045</v>
      </c>
      <c r="E7460">
        <v>3</v>
      </c>
      <c r="F7460">
        <v>3650</v>
      </c>
      <c r="G7460">
        <v>5</v>
      </c>
      <c r="H7460" t="s">
        <v>1023</v>
      </c>
    </row>
    <row r="7461" spans="1:8" x14ac:dyDescent="0.25">
      <c r="A7461">
        <v>107459</v>
      </c>
      <c r="B7461" s="1">
        <v>46204</v>
      </c>
      <c r="C7461" t="s">
        <v>205</v>
      </c>
      <c r="D7461" t="s">
        <v>1150</v>
      </c>
      <c r="E7461">
        <v>1</v>
      </c>
      <c r="F7461">
        <v>1194</v>
      </c>
      <c r="G7461">
        <v>0</v>
      </c>
      <c r="H7461" t="s">
        <v>1021</v>
      </c>
    </row>
    <row r="7462" spans="1:8" x14ac:dyDescent="0.25">
      <c r="A7462">
        <v>107460</v>
      </c>
      <c r="B7462" s="1">
        <v>46204</v>
      </c>
      <c r="C7462" t="s">
        <v>850</v>
      </c>
      <c r="D7462" t="s">
        <v>1163</v>
      </c>
      <c r="E7462">
        <v>4</v>
      </c>
      <c r="F7462">
        <v>4518</v>
      </c>
      <c r="G7462">
        <v>0</v>
      </c>
      <c r="H7462" t="s">
        <v>1017</v>
      </c>
    </row>
    <row r="7463" spans="1:8" x14ac:dyDescent="0.25">
      <c r="A7463">
        <v>107461</v>
      </c>
      <c r="B7463" s="1">
        <v>46204</v>
      </c>
      <c r="C7463" t="s">
        <v>507</v>
      </c>
      <c r="D7463" t="s">
        <v>1043</v>
      </c>
      <c r="E7463">
        <v>4</v>
      </c>
      <c r="F7463">
        <v>4175</v>
      </c>
      <c r="G7463">
        <v>0</v>
      </c>
      <c r="H7463" t="s">
        <v>1020</v>
      </c>
    </row>
    <row r="7464" spans="1:8" x14ac:dyDescent="0.25">
      <c r="A7464">
        <v>107462</v>
      </c>
      <c r="B7464" s="1">
        <v>46204</v>
      </c>
      <c r="C7464" t="s">
        <v>827</v>
      </c>
      <c r="D7464" t="s">
        <v>1075</v>
      </c>
      <c r="E7464">
        <v>3</v>
      </c>
      <c r="F7464">
        <v>656</v>
      </c>
      <c r="G7464">
        <v>10</v>
      </c>
      <c r="H7464" t="s">
        <v>1023</v>
      </c>
    </row>
    <row r="7465" spans="1:8" x14ac:dyDescent="0.25">
      <c r="A7465">
        <v>107463</v>
      </c>
      <c r="B7465" s="1">
        <v>46204</v>
      </c>
      <c r="C7465" t="s">
        <v>151</v>
      </c>
      <c r="D7465" t="s">
        <v>1043</v>
      </c>
      <c r="E7465">
        <v>5</v>
      </c>
      <c r="F7465">
        <v>992</v>
      </c>
      <c r="G7465">
        <v>10</v>
      </c>
      <c r="H7465" t="s">
        <v>1018</v>
      </c>
    </row>
    <row r="7466" spans="1:8" x14ac:dyDescent="0.25">
      <c r="A7466">
        <v>107464</v>
      </c>
      <c r="B7466" s="1">
        <v>46204</v>
      </c>
      <c r="C7466" t="s">
        <v>139</v>
      </c>
      <c r="D7466" t="s">
        <v>1132</v>
      </c>
      <c r="E7466">
        <v>2</v>
      </c>
      <c r="F7466">
        <v>2121</v>
      </c>
      <c r="G7466">
        <v>10</v>
      </c>
      <c r="H7466" t="s">
        <v>1020</v>
      </c>
    </row>
    <row r="7467" spans="1:8" x14ac:dyDescent="0.25">
      <c r="A7467">
        <v>107465</v>
      </c>
      <c r="B7467" s="1">
        <v>46204</v>
      </c>
      <c r="C7467" t="s">
        <v>188</v>
      </c>
      <c r="D7467" t="s">
        <v>1156</v>
      </c>
      <c r="E7467">
        <v>2</v>
      </c>
      <c r="F7467">
        <v>4169</v>
      </c>
      <c r="G7467">
        <v>5</v>
      </c>
      <c r="H7467" t="s">
        <v>1016</v>
      </c>
    </row>
    <row r="7468" spans="1:8" x14ac:dyDescent="0.25">
      <c r="A7468">
        <v>107466</v>
      </c>
      <c r="B7468" s="1">
        <v>46204</v>
      </c>
      <c r="C7468" t="s">
        <v>819</v>
      </c>
      <c r="D7468" t="s">
        <v>1049</v>
      </c>
      <c r="E7468">
        <v>5</v>
      </c>
      <c r="F7468">
        <v>4783</v>
      </c>
      <c r="G7468">
        <v>5</v>
      </c>
      <c r="H7468" t="s">
        <v>1024</v>
      </c>
    </row>
    <row r="7469" spans="1:8" x14ac:dyDescent="0.25">
      <c r="A7469">
        <v>107467</v>
      </c>
      <c r="B7469" s="1">
        <v>46204</v>
      </c>
      <c r="C7469" t="s">
        <v>616</v>
      </c>
      <c r="D7469" t="s">
        <v>1077</v>
      </c>
      <c r="E7469">
        <v>5</v>
      </c>
      <c r="F7469">
        <v>3577</v>
      </c>
      <c r="G7469">
        <v>0</v>
      </c>
      <c r="H7469" t="s">
        <v>1025</v>
      </c>
    </row>
    <row r="7470" spans="1:8" x14ac:dyDescent="0.25">
      <c r="A7470">
        <v>107468</v>
      </c>
      <c r="B7470" s="1">
        <v>46204</v>
      </c>
      <c r="C7470" t="s">
        <v>487</v>
      </c>
      <c r="D7470" t="s">
        <v>1072</v>
      </c>
      <c r="E7470">
        <v>4</v>
      </c>
      <c r="F7470">
        <v>2874</v>
      </c>
      <c r="G7470">
        <v>5</v>
      </c>
      <c r="H7470" t="s">
        <v>1016</v>
      </c>
    </row>
    <row r="7471" spans="1:8" x14ac:dyDescent="0.25">
      <c r="A7471">
        <v>107469</v>
      </c>
      <c r="B7471" s="1">
        <v>46204</v>
      </c>
      <c r="C7471" t="s">
        <v>89</v>
      </c>
      <c r="D7471" t="s">
        <v>1120</v>
      </c>
      <c r="E7471">
        <v>4</v>
      </c>
      <c r="F7471">
        <v>244</v>
      </c>
      <c r="G7471">
        <v>10</v>
      </c>
      <c r="H7471" t="s">
        <v>1019</v>
      </c>
    </row>
    <row r="7472" spans="1:8" x14ac:dyDescent="0.25">
      <c r="A7472">
        <v>107470</v>
      </c>
      <c r="B7472" s="1">
        <v>46204</v>
      </c>
      <c r="C7472" t="s">
        <v>105</v>
      </c>
      <c r="D7472" t="s">
        <v>1095</v>
      </c>
      <c r="E7472">
        <v>2</v>
      </c>
      <c r="F7472">
        <v>4741</v>
      </c>
      <c r="G7472">
        <v>5</v>
      </c>
      <c r="H7472" t="s">
        <v>1022</v>
      </c>
    </row>
    <row r="7473" spans="1:8" x14ac:dyDescent="0.25">
      <c r="A7473">
        <v>107471</v>
      </c>
      <c r="B7473" s="1">
        <v>46204</v>
      </c>
      <c r="C7473" t="s">
        <v>624</v>
      </c>
      <c r="D7473" t="s">
        <v>1110</v>
      </c>
      <c r="E7473">
        <v>4</v>
      </c>
      <c r="F7473">
        <v>2364</v>
      </c>
      <c r="G7473">
        <v>0</v>
      </c>
      <c r="H7473" t="s">
        <v>1016</v>
      </c>
    </row>
    <row r="7474" spans="1:8" x14ac:dyDescent="0.25">
      <c r="A7474">
        <v>107472</v>
      </c>
      <c r="B7474" s="1">
        <v>46204</v>
      </c>
      <c r="C7474" t="s">
        <v>813</v>
      </c>
      <c r="D7474" t="s">
        <v>1166</v>
      </c>
      <c r="E7474">
        <v>1</v>
      </c>
      <c r="F7474">
        <v>193</v>
      </c>
      <c r="G7474">
        <v>5</v>
      </c>
      <c r="H7474" t="s">
        <v>1017</v>
      </c>
    </row>
    <row r="7475" spans="1:8" x14ac:dyDescent="0.25">
      <c r="A7475">
        <v>107473</v>
      </c>
      <c r="B7475" s="1">
        <v>46204</v>
      </c>
      <c r="C7475" t="s">
        <v>783</v>
      </c>
      <c r="D7475" t="s">
        <v>1057</v>
      </c>
      <c r="E7475">
        <v>1</v>
      </c>
      <c r="F7475">
        <v>3544</v>
      </c>
      <c r="G7475">
        <v>10</v>
      </c>
      <c r="H7475" t="s">
        <v>1018</v>
      </c>
    </row>
    <row r="7476" spans="1:8" x14ac:dyDescent="0.25">
      <c r="A7476">
        <v>107474</v>
      </c>
      <c r="B7476" s="1">
        <v>46204</v>
      </c>
      <c r="C7476" t="s">
        <v>416</v>
      </c>
      <c r="D7476" t="s">
        <v>1032</v>
      </c>
      <c r="E7476">
        <v>2</v>
      </c>
      <c r="F7476">
        <v>2473</v>
      </c>
      <c r="G7476">
        <v>10</v>
      </c>
      <c r="H7476" t="s">
        <v>1022</v>
      </c>
    </row>
    <row r="7477" spans="1:8" x14ac:dyDescent="0.25">
      <c r="A7477">
        <v>107475</v>
      </c>
      <c r="B7477" s="1">
        <v>46204</v>
      </c>
      <c r="C7477" t="s">
        <v>672</v>
      </c>
      <c r="D7477" t="s">
        <v>1144</v>
      </c>
      <c r="E7477">
        <v>5</v>
      </c>
      <c r="F7477">
        <v>3246</v>
      </c>
      <c r="G7477">
        <v>0</v>
      </c>
      <c r="H7477" t="s">
        <v>1024</v>
      </c>
    </row>
    <row r="7478" spans="1:8" x14ac:dyDescent="0.25">
      <c r="A7478">
        <v>107476</v>
      </c>
      <c r="B7478" s="1">
        <v>46204</v>
      </c>
      <c r="C7478" t="s">
        <v>814</v>
      </c>
      <c r="D7478" t="s">
        <v>1082</v>
      </c>
      <c r="E7478">
        <v>2</v>
      </c>
      <c r="F7478">
        <v>3593</v>
      </c>
      <c r="G7478">
        <v>5</v>
      </c>
      <c r="H7478" t="s">
        <v>1017</v>
      </c>
    </row>
    <row r="7479" spans="1:8" x14ac:dyDescent="0.25">
      <c r="A7479">
        <v>107477</v>
      </c>
      <c r="B7479" s="1">
        <v>46204</v>
      </c>
      <c r="C7479" t="s">
        <v>527</v>
      </c>
      <c r="D7479" t="s">
        <v>1130</v>
      </c>
      <c r="E7479">
        <v>4</v>
      </c>
      <c r="F7479">
        <v>1629</v>
      </c>
      <c r="G7479">
        <v>10</v>
      </c>
      <c r="H7479" t="s">
        <v>1023</v>
      </c>
    </row>
    <row r="7480" spans="1:8" x14ac:dyDescent="0.25">
      <c r="A7480">
        <v>107478</v>
      </c>
      <c r="B7480" s="1">
        <v>46204</v>
      </c>
      <c r="C7480" t="s">
        <v>756</v>
      </c>
      <c r="D7480" t="s">
        <v>1155</v>
      </c>
      <c r="E7480">
        <v>3</v>
      </c>
      <c r="F7480">
        <v>1611</v>
      </c>
      <c r="G7480">
        <v>5</v>
      </c>
      <c r="H7480" t="s">
        <v>1024</v>
      </c>
    </row>
    <row r="7481" spans="1:8" x14ac:dyDescent="0.25">
      <c r="A7481">
        <v>107479</v>
      </c>
      <c r="B7481" s="1">
        <v>46204</v>
      </c>
      <c r="C7481" t="s">
        <v>779</v>
      </c>
      <c r="D7481" t="s">
        <v>1076</v>
      </c>
      <c r="E7481">
        <v>4</v>
      </c>
      <c r="F7481">
        <v>3808</v>
      </c>
      <c r="G7481">
        <v>5</v>
      </c>
      <c r="H7481" t="s">
        <v>1024</v>
      </c>
    </row>
    <row r="7482" spans="1:8" x14ac:dyDescent="0.25">
      <c r="A7482">
        <v>107480</v>
      </c>
      <c r="B7482" s="1">
        <v>46204</v>
      </c>
      <c r="C7482" t="s">
        <v>885</v>
      </c>
      <c r="D7482" t="s">
        <v>1036</v>
      </c>
      <c r="E7482">
        <v>4</v>
      </c>
      <c r="F7482">
        <v>4329</v>
      </c>
      <c r="G7482">
        <v>10</v>
      </c>
      <c r="H7482" t="s">
        <v>1020</v>
      </c>
    </row>
    <row r="7483" spans="1:8" x14ac:dyDescent="0.25">
      <c r="A7483">
        <v>107481</v>
      </c>
      <c r="B7483" s="1">
        <v>46204</v>
      </c>
      <c r="C7483" t="s">
        <v>95</v>
      </c>
      <c r="D7483" t="s">
        <v>1126</v>
      </c>
      <c r="E7483">
        <v>3</v>
      </c>
      <c r="F7483">
        <v>3724</v>
      </c>
      <c r="G7483">
        <v>10</v>
      </c>
      <c r="H7483" t="s">
        <v>1024</v>
      </c>
    </row>
    <row r="7484" spans="1:8" x14ac:dyDescent="0.25">
      <c r="A7484">
        <v>107482</v>
      </c>
      <c r="B7484" s="1">
        <v>46204</v>
      </c>
      <c r="C7484" t="s">
        <v>795</v>
      </c>
      <c r="D7484" t="s">
        <v>1066</v>
      </c>
      <c r="E7484">
        <v>2</v>
      </c>
      <c r="F7484">
        <v>327</v>
      </c>
      <c r="G7484">
        <v>5</v>
      </c>
      <c r="H7484" t="s">
        <v>1022</v>
      </c>
    </row>
    <row r="7485" spans="1:8" x14ac:dyDescent="0.25">
      <c r="A7485">
        <v>107483</v>
      </c>
      <c r="B7485" s="1">
        <v>46204</v>
      </c>
      <c r="C7485" t="s">
        <v>929</v>
      </c>
      <c r="D7485" t="s">
        <v>1151</v>
      </c>
      <c r="E7485">
        <v>2</v>
      </c>
      <c r="F7485">
        <v>1558</v>
      </c>
      <c r="G7485">
        <v>0</v>
      </c>
      <c r="H7485" t="s">
        <v>1018</v>
      </c>
    </row>
    <row r="7486" spans="1:8" x14ac:dyDescent="0.25">
      <c r="A7486">
        <v>107484</v>
      </c>
      <c r="B7486" s="1">
        <v>46204</v>
      </c>
      <c r="C7486" t="s">
        <v>233</v>
      </c>
      <c r="D7486" t="s">
        <v>1096</v>
      </c>
      <c r="E7486">
        <v>4</v>
      </c>
      <c r="F7486">
        <v>2488</v>
      </c>
      <c r="G7486">
        <v>10</v>
      </c>
      <c r="H7486" t="s">
        <v>1021</v>
      </c>
    </row>
    <row r="7487" spans="1:8" x14ac:dyDescent="0.25">
      <c r="A7487">
        <v>107485</v>
      </c>
      <c r="B7487" s="1">
        <v>46204</v>
      </c>
      <c r="C7487" t="s">
        <v>506</v>
      </c>
      <c r="D7487" t="s">
        <v>1101</v>
      </c>
      <c r="E7487">
        <v>1</v>
      </c>
      <c r="F7487">
        <v>468</v>
      </c>
      <c r="G7487">
        <v>5</v>
      </c>
      <c r="H7487" t="s">
        <v>1022</v>
      </c>
    </row>
    <row r="7488" spans="1:8" x14ac:dyDescent="0.25">
      <c r="A7488">
        <v>107486</v>
      </c>
      <c r="B7488" s="1">
        <v>46204</v>
      </c>
      <c r="C7488" t="s">
        <v>764</v>
      </c>
      <c r="D7488" t="s">
        <v>1107</v>
      </c>
      <c r="E7488">
        <v>5</v>
      </c>
      <c r="F7488">
        <v>4889</v>
      </c>
      <c r="G7488">
        <v>5</v>
      </c>
      <c r="H7488" t="s">
        <v>1016</v>
      </c>
    </row>
    <row r="7489" spans="1:8" x14ac:dyDescent="0.25">
      <c r="A7489">
        <v>107487</v>
      </c>
      <c r="B7489" s="1">
        <v>46204</v>
      </c>
      <c r="C7489" t="s">
        <v>208</v>
      </c>
      <c r="D7489" t="s">
        <v>1065</v>
      </c>
      <c r="E7489">
        <v>5</v>
      </c>
      <c r="F7489">
        <v>545</v>
      </c>
      <c r="G7489">
        <v>0</v>
      </c>
      <c r="H7489" t="s">
        <v>1017</v>
      </c>
    </row>
    <row r="7490" spans="1:8" x14ac:dyDescent="0.25">
      <c r="A7490">
        <v>107488</v>
      </c>
      <c r="B7490" s="1">
        <v>46204</v>
      </c>
      <c r="C7490" t="s">
        <v>413</v>
      </c>
      <c r="D7490" t="s">
        <v>1166</v>
      </c>
      <c r="E7490">
        <v>2</v>
      </c>
      <c r="F7490">
        <v>1756</v>
      </c>
      <c r="G7490">
        <v>0</v>
      </c>
      <c r="H7490" t="s">
        <v>1023</v>
      </c>
    </row>
    <row r="7491" spans="1:8" x14ac:dyDescent="0.25">
      <c r="A7491">
        <v>107489</v>
      </c>
      <c r="B7491" s="1">
        <v>46204</v>
      </c>
      <c r="C7491" t="s">
        <v>621</v>
      </c>
      <c r="D7491" t="s">
        <v>1128</v>
      </c>
      <c r="E7491">
        <v>4</v>
      </c>
      <c r="F7491">
        <v>2921</v>
      </c>
      <c r="G7491">
        <v>5</v>
      </c>
      <c r="H7491" t="s">
        <v>1021</v>
      </c>
    </row>
    <row r="7492" spans="1:8" x14ac:dyDescent="0.25">
      <c r="A7492">
        <v>107490</v>
      </c>
      <c r="B7492" s="1">
        <v>46204</v>
      </c>
      <c r="C7492" t="s">
        <v>351</v>
      </c>
      <c r="D7492" t="s">
        <v>1041</v>
      </c>
      <c r="E7492">
        <v>1</v>
      </c>
      <c r="F7492">
        <v>3330</v>
      </c>
      <c r="G7492">
        <v>10</v>
      </c>
      <c r="H7492" t="s">
        <v>1025</v>
      </c>
    </row>
    <row r="7493" spans="1:8" x14ac:dyDescent="0.25">
      <c r="A7493">
        <v>107491</v>
      </c>
      <c r="B7493" s="1">
        <v>46204</v>
      </c>
      <c r="C7493" t="s">
        <v>864</v>
      </c>
      <c r="D7493" t="s">
        <v>1117</v>
      </c>
      <c r="E7493">
        <v>2</v>
      </c>
      <c r="F7493">
        <v>1079</v>
      </c>
      <c r="G7493">
        <v>0</v>
      </c>
      <c r="H7493" t="s">
        <v>1017</v>
      </c>
    </row>
    <row r="7494" spans="1:8" x14ac:dyDescent="0.25">
      <c r="A7494">
        <v>107492</v>
      </c>
      <c r="B7494" s="1">
        <v>46204</v>
      </c>
      <c r="C7494" t="s">
        <v>726</v>
      </c>
      <c r="D7494" t="s">
        <v>1060</v>
      </c>
      <c r="E7494">
        <v>5</v>
      </c>
      <c r="F7494">
        <v>946</v>
      </c>
      <c r="G7494">
        <v>0</v>
      </c>
      <c r="H7494" t="s">
        <v>1018</v>
      </c>
    </row>
    <row r="7495" spans="1:8" x14ac:dyDescent="0.25">
      <c r="A7495">
        <v>107493</v>
      </c>
      <c r="B7495" s="1">
        <v>46204</v>
      </c>
      <c r="C7495" t="s">
        <v>784</v>
      </c>
      <c r="D7495" t="s">
        <v>1172</v>
      </c>
      <c r="E7495">
        <v>4</v>
      </c>
      <c r="F7495">
        <v>3481</v>
      </c>
      <c r="G7495">
        <v>0</v>
      </c>
      <c r="H7495" t="s">
        <v>1016</v>
      </c>
    </row>
    <row r="7496" spans="1:8" x14ac:dyDescent="0.25">
      <c r="A7496">
        <v>107494</v>
      </c>
      <c r="B7496" s="1">
        <v>46204</v>
      </c>
      <c r="C7496" t="s">
        <v>610</v>
      </c>
      <c r="D7496" t="s">
        <v>1052</v>
      </c>
      <c r="E7496">
        <v>3</v>
      </c>
      <c r="F7496">
        <v>2650</v>
      </c>
      <c r="G7496">
        <v>5</v>
      </c>
      <c r="H7496" t="s">
        <v>1023</v>
      </c>
    </row>
    <row r="7497" spans="1:8" x14ac:dyDescent="0.25">
      <c r="A7497">
        <v>107495</v>
      </c>
      <c r="B7497" s="1">
        <v>46204</v>
      </c>
      <c r="C7497" t="s">
        <v>626</v>
      </c>
      <c r="D7497" t="s">
        <v>1074</v>
      </c>
      <c r="E7497">
        <v>4</v>
      </c>
      <c r="F7497">
        <v>2285</v>
      </c>
      <c r="G7497">
        <v>10</v>
      </c>
      <c r="H7497" t="s">
        <v>1021</v>
      </c>
    </row>
    <row r="7498" spans="1:8" x14ac:dyDescent="0.25">
      <c r="A7498">
        <v>107496</v>
      </c>
      <c r="B7498" s="1">
        <v>46204</v>
      </c>
      <c r="C7498" t="s">
        <v>275</v>
      </c>
      <c r="D7498" t="s">
        <v>1108</v>
      </c>
      <c r="E7498">
        <v>4</v>
      </c>
      <c r="F7498">
        <v>1701</v>
      </c>
      <c r="G7498">
        <v>10</v>
      </c>
      <c r="H7498" t="s">
        <v>1025</v>
      </c>
    </row>
    <row r="7499" spans="1:8" x14ac:dyDescent="0.25">
      <c r="A7499">
        <v>107497</v>
      </c>
      <c r="B7499" s="1">
        <v>46204</v>
      </c>
      <c r="C7499" t="s">
        <v>204</v>
      </c>
      <c r="D7499" t="s">
        <v>1171</v>
      </c>
      <c r="E7499">
        <v>3</v>
      </c>
      <c r="F7499">
        <v>2681</v>
      </c>
      <c r="G7499">
        <v>10</v>
      </c>
      <c r="H7499" t="s">
        <v>1019</v>
      </c>
    </row>
    <row r="7500" spans="1:8" x14ac:dyDescent="0.25">
      <c r="A7500">
        <v>107498</v>
      </c>
      <c r="B7500" s="1">
        <v>46204</v>
      </c>
      <c r="C7500" t="s">
        <v>436</v>
      </c>
      <c r="D7500" t="s">
        <v>1137</v>
      </c>
      <c r="E7500">
        <v>4</v>
      </c>
      <c r="F7500">
        <v>1062</v>
      </c>
      <c r="G7500">
        <v>0</v>
      </c>
      <c r="H7500" t="s">
        <v>1016</v>
      </c>
    </row>
    <row r="7501" spans="1:8" x14ac:dyDescent="0.25">
      <c r="A7501">
        <v>107499</v>
      </c>
      <c r="B7501" s="1">
        <v>46204</v>
      </c>
      <c r="C7501" t="s">
        <v>612</v>
      </c>
      <c r="D7501" t="s">
        <v>1049</v>
      </c>
      <c r="E7501">
        <v>4</v>
      </c>
      <c r="F7501">
        <v>2470</v>
      </c>
      <c r="G7501">
        <v>5</v>
      </c>
      <c r="H7501" t="s">
        <v>1025</v>
      </c>
    </row>
    <row r="7502" spans="1:8" x14ac:dyDescent="0.25">
      <c r="A7502">
        <v>107500</v>
      </c>
      <c r="B7502" s="1">
        <v>46204</v>
      </c>
      <c r="C7502" t="s">
        <v>832</v>
      </c>
      <c r="D7502" t="s">
        <v>1082</v>
      </c>
      <c r="E7502">
        <v>5</v>
      </c>
      <c r="F7502">
        <v>3267</v>
      </c>
      <c r="G7502">
        <v>5</v>
      </c>
      <c r="H7502" t="s">
        <v>1023</v>
      </c>
    </row>
    <row r="7503" spans="1:8" x14ac:dyDescent="0.25">
      <c r="A7503">
        <v>107501</v>
      </c>
      <c r="B7503" s="1">
        <v>46204</v>
      </c>
      <c r="C7503" t="s">
        <v>575</v>
      </c>
      <c r="D7503" t="s">
        <v>1034</v>
      </c>
      <c r="E7503">
        <v>3</v>
      </c>
      <c r="F7503">
        <v>2510</v>
      </c>
      <c r="G7503">
        <v>10</v>
      </c>
      <c r="H7503" t="s">
        <v>1025</v>
      </c>
    </row>
    <row r="7504" spans="1:8" x14ac:dyDescent="0.25">
      <c r="A7504">
        <v>107502</v>
      </c>
      <c r="B7504" s="1">
        <v>46204</v>
      </c>
      <c r="C7504" t="s">
        <v>506</v>
      </c>
      <c r="D7504" t="s">
        <v>1115</v>
      </c>
      <c r="E7504">
        <v>5</v>
      </c>
      <c r="F7504">
        <v>1414</v>
      </c>
      <c r="G7504">
        <v>0</v>
      </c>
      <c r="H7504" t="s">
        <v>1025</v>
      </c>
    </row>
    <row r="7505" spans="1:8" x14ac:dyDescent="0.25">
      <c r="A7505">
        <v>107503</v>
      </c>
      <c r="B7505" s="1">
        <v>46204</v>
      </c>
      <c r="C7505" t="s">
        <v>502</v>
      </c>
      <c r="D7505" t="s">
        <v>1164</v>
      </c>
      <c r="E7505">
        <v>5</v>
      </c>
      <c r="F7505">
        <v>404</v>
      </c>
      <c r="G7505">
        <v>10</v>
      </c>
      <c r="H7505" t="s">
        <v>1022</v>
      </c>
    </row>
    <row r="7506" spans="1:8" x14ac:dyDescent="0.25">
      <c r="A7506">
        <v>107504</v>
      </c>
      <c r="B7506" s="1">
        <v>46204</v>
      </c>
      <c r="C7506" t="s">
        <v>430</v>
      </c>
      <c r="D7506" t="s">
        <v>1091</v>
      </c>
      <c r="E7506">
        <v>2</v>
      </c>
      <c r="F7506">
        <v>3652</v>
      </c>
      <c r="G7506">
        <v>10</v>
      </c>
      <c r="H7506" t="s">
        <v>1020</v>
      </c>
    </row>
    <row r="7507" spans="1:8" x14ac:dyDescent="0.25">
      <c r="A7507">
        <v>107505</v>
      </c>
      <c r="B7507" s="1">
        <v>46204</v>
      </c>
      <c r="C7507" t="s">
        <v>499</v>
      </c>
      <c r="D7507" t="s">
        <v>1157</v>
      </c>
      <c r="E7507">
        <v>4</v>
      </c>
      <c r="F7507">
        <v>3181</v>
      </c>
      <c r="G7507">
        <v>0</v>
      </c>
      <c r="H7507" t="s">
        <v>1017</v>
      </c>
    </row>
    <row r="7508" spans="1:8" x14ac:dyDescent="0.25">
      <c r="A7508">
        <v>107506</v>
      </c>
      <c r="B7508" s="1">
        <v>46204</v>
      </c>
      <c r="C7508" t="s">
        <v>451</v>
      </c>
      <c r="D7508" t="s">
        <v>1167</v>
      </c>
      <c r="E7508">
        <v>1</v>
      </c>
      <c r="F7508">
        <v>1890</v>
      </c>
      <c r="G7508">
        <v>0</v>
      </c>
      <c r="H7508" t="s">
        <v>1020</v>
      </c>
    </row>
    <row r="7509" spans="1:8" x14ac:dyDescent="0.25">
      <c r="A7509">
        <v>107507</v>
      </c>
      <c r="B7509" s="1">
        <v>46204</v>
      </c>
      <c r="C7509" t="s">
        <v>304</v>
      </c>
      <c r="D7509" t="s">
        <v>1173</v>
      </c>
      <c r="E7509">
        <v>5</v>
      </c>
      <c r="F7509">
        <v>2260</v>
      </c>
      <c r="G7509">
        <v>5</v>
      </c>
      <c r="H7509" t="s">
        <v>1025</v>
      </c>
    </row>
    <row r="7510" spans="1:8" x14ac:dyDescent="0.25">
      <c r="A7510">
        <v>107508</v>
      </c>
      <c r="B7510" s="1">
        <v>46204</v>
      </c>
      <c r="C7510" t="s">
        <v>657</v>
      </c>
      <c r="D7510" t="s">
        <v>1156</v>
      </c>
      <c r="E7510">
        <v>3</v>
      </c>
      <c r="F7510">
        <v>1297</v>
      </c>
      <c r="G7510">
        <v>0</v>
      </c>
      <c r="H7510" t="s">
        <v>1017</v>
      </c>
    </row>
    <row r="7511" spans="1:8" x14ac:dyDescent="0.25">
      <c r="A7511">
        <v>107509</v>
      </c>
      <c r="B7511" s="1">
        <v>46204</v>
      </c>
      <c r="C7511" t="s">
        <v>254</v>
      </c>
      <c r="D7511" t="s">
        <v>1037</v>
      </c>
      <c r="E7511">
        <v>1</v>
      </c>
      <c r="F7511">
        <v>198</v>
      </c>
      <c r="G7511">
        <v>0</v>
      </c>
      <c r="H7511" t="s">
        <v>1025</v>
      </c>
    </row>
    <row r="7512" spans="1:8" x14ac:dyDescent="0.25">
      <c r="A7512">
        <v>107510</v>
      </c>
      <c r="B7512" s="1">
        <v>46204</v>
      </c>
      <c r="C7512" t="s">
        <v>847</v>
      </c>
      <c r="D7512" t="s">
        <v>1124</v>
      </c>
      <c r="E7512">
        <v>1</v>
      </c>
      <c r="F7512">
        <v>4396</v>
      </c>
      <c r="G7512">
        <v>5</v>
      </c>
      <c r="H7512" t="s">
        <v>1016</v>
      </c>
    </row>
    <row r="7513" spans="1:8" x14ac:dyDescent="0.25">
      <c r="A7513">
        <v>107511</v>
      </c>
      <c r="B7513" s="1">
        <v>46204</v>
      </c>
      <c r="C7513" t="s">
        <v>920</v>
      </c>
      <c r="D7513" t="s">
        <v>1160</v>
      </c>
      <c r="E7513">
        <v>2</v>
      </c>
      <c r="F7513">
        <v>4762</v>
      </c>
      <c r="G7513">
        <v>5</v>
      </c>
      <c r="H7513" t="s">
        <v>1023</v>
      </c>
    </row>
    <row r="7514" spans="1:8" x14ac:dyDescent="0.25">
      <c r="A7514">
        <v>107512</v>
      </c>
      <c r="B7514" s="1">
        <v>46204</v>
      </c>
      <c r="C7514" t="s">
        <v>720</v>
      </c>
      <c r="D7514" t="s">
        <v>1170</v>
      </c>
      <c r="E7514">
        <v>4</v>
      </c>
      <c r="F7514">
        <v>679</v>
      </c>
      <c r="G7514">
        <v>0</v>
      </c>
      <c r="H7514" t="s">
        <v>1021</v>
      </c>
    </row>
    <row r="7515" spans="1:8" x14ac:dyDescent="0.25">
      <c r="A7515">
        <v>107513</v>
      </c>
      <c r="B7515" s="1">
        <v>46204</v>
      </c>
      <c r="C7515" t="s">
        <v>923</v>
      </c>
      <c r="D7515" t="s">
        <v>1151</v>
      </c>
      <c r="E7515">
        <v>3</v>
      </c>
      <c r="F7515">
        <v>3822</v>
      </c>
      <c r="G7515">
        <v>5</v>
      </c>
      <c r="H7515" t="s">
        <v>1023</v>
      </c>
    </row>
    <row r="7516" spans="1:8" x14ac:dyDescent="0.25">
      <c r="A7516">
        <v>107514</v>
      </c>
      <c r="B7516" s="1">
        <v>46204</v>
      </c>
      <c r="C7516" t="s">
        <v>136</v>
      </c>
      <c r="D7516" t="s">
        <v>1089</v>
      </c>
      <c r="E7516">
        <v>5</v>
      </c>
      <c r="F7516">
        <v>1402</v>
      </c>
      <c r="G7516">
        <v>5</v>
      </c>
      <c r="H7516" t="s">
        <v>1016</v>
      </c>
    </row>
    <row r="7517" spans="1:8" x14ac:dyDescent="0.25">
      <c r="A7517">
        <v>107515</v>
      </c>
      <c r="B7517" s="1">
        <v>46204</v>
      </c>
      <c r="C7517" t="s">
        <v>730</v>
      </c>
      <c r="D7517" t="s">
        <v>1144</v>
      </c>
      <c r="E7517">
        <v>1</v>
      </c>
      <c r="F7517">
        <v>3821</v>
      </c>
      <c r="G7517">
        <v>10</v>
      </c>
      <c r="H7517" t="s">
        <v>1016</v>
      </c>
    </row>
    <row r="7518" spans="1:8" x14ac:dyDescent="0.25">
      <c r="A7518">
        <v>107516</v>
      </c>
      <c r="B7518" s="1">
        <v>46204</v>
      </c>
      <c r="C7518" t="s">
        <v>822</v>
      </c>
      <c r="D7518" t="s">
        <v>1109</v>
      </c>
      <c r="E7518">
        <v>1</v>
      </c>
      <c r="F7518">
        <v>350</v>
      </c>
      <c r="G7518">
        <v>10</v>
      </c>
      <c r="H7518" t="s">
        <v>1020</v>
      </c>
    </row>
    <row r="7519" spans="1:8" x14ac:dyDescent="0.25">
      <c r="A7519">
        <v>107517</v>
      </c>
      <c r="B7519" s="1">
        <v>46204</v>
      </c>
      <c r="C7519" t="s">
        <v>935</v>
      </c>
      <c r="D7519" t="s">
        <v>1108</v>
      </c>
      <c r="E7519">
        <v>3</v>
      </c>
      <c r="F7519">
        <v>3098</v>
      </c>
      <c r="G7519">
        <v>10</v>
      </c>
      <c r="H7519" t="s">
        <v>1021</v>
      </c>
    </row>
    <row r="7520" spans="1:8" x14ac:dyDescent="0.25">
      <c r="A7520">
        <v>107518</v>
      </c>
      <c r="B7520" s="1">
        <v>46204</v>
      </c>
      <c r="C7520" t="s">
        <v>1003</v>
      </c>
      <c r="D7520" t="s">
        <v>1059</v>
      </c>
      <c r="E7520">
        <v>2</v>
      </c>
      <c r="F7520">
        <v>4587</v>
      </c>
      <c r="G7520">
        <v>0</v>
      </c>
      <c r="H7520" t="s">
        <v>1016</v>
      </c>
    </row>
    <row r="7521" spans="1:8" x14ac:dyDescent="0.25">
      <c r="A7521">
        <v>107519</v>
      </c>
      <c r="B7521" s="1">
        <v>46204</v>
      </c>
      <c r="C7521" t="s">
        <v>52</v>
      </c>
      <c r="D7521" t="s">
        <v>1097</v>
      </c>
      <c r="E7521">
        <v>5</v>
      </c>
      <c r="F7521">
        <v>3350</v>
      </c>
      <c r="G7521">
        <v>10</v>
      </c>
      <c r="H7521" t="s">
        <v>1016</v>
      </c>
    </row>
    <row r="7522" spans="1:8" x14ac:dyDescent="0.25">
      <c r="A7522">
        <v>107520</v>
      </c>
      <c r="B7522" s="1">
        <v>46204</v>
      </c>
      <c r="C7522" t="s">
        <v>783</v>
      </c>
      <c r="D7522" t="s">
        <v>1130</v>
      </c>
      <c r="E7522">
        <v>4</v>
      </c>
      <c r="F7522">
        <v>2054</v>
      </c>
      <c r="G7522">
        <v>10</v>
      </c>
      <c r="H7522" t="s">
        <v>1016</v>
      </c>
    </row>
    <row r="7523" spans="1:8" x14ac:dyDescent="0.25">
      <c r="A7523">
        <v>107521</v>
      </c>
      <c r="B7523" s="1">
        <v>46204</v>
      </c>
      <c r="C7523" t="s">
        <v>273</v>
      </c>
      <c r="D7523" t="s">
        <v>1047</v>
      </c>
      <c r="E7523">
        <v>4</v>
      </c>
      <c r="F7523">
        <v>3844</v>
      </c>
      <c r="G7523">
        <v>5</v>
      </c>
      <c r="H7523" t="s">
        <v>1023</v>
      </c>
    </row>
    <row r="7524" spans="1:8" x14ac:dyDescent="0.25">
      <c r="A7524">
        <v>107522</v>
      </c>
      <c r="B7524" s="1">
        <v>46204</v>
      </c>
      <c r="C7524" t="s">
        <v>994</v>
      </c>
      <c r="D7524" t="s">
        <v>1049</v>
      </c>
      <c r="E7524">
        <v>4</v>
      </c>
      <c r="F7524">
        <v>3009</v>
      </c>
      <c r="G7524">
        <v>10</v>
      </c>
      <c r="H7524" t="s">
        <v>1018</v>
      </c>
    </row>
    <row r="7525" spans="1:8" x14ac:dyDescent="0.25">
      <c r="A7525">
        <v>107523</v>
      </c>
      <c r="B7525" s="1">
        <v>46204</v>
      </c>
      <c r="C7525" t="s">
        <v>841</v>
      </c>
      <c r="D7525" t="s">
        <v>1043</v>
      </c>
      <c r="E7525">
        <v>1</v>
      </c>
      <c r="F7525">
        <v>400</v>
      </c>
      <c r="G7525">
        <v>10</v>
      </c>
      <c r="H7525" t="s">
        <v>1024</v>
      </c>
    </row>
    <row r="7526" spans="1:8" x14ac:dyDescent="0.25">
      <c r="A7526">
        <v>107524</v>
      </c>
      <c r="B7526" s="1">
        <v>46204</v>
      </c>
      <c r="C7526" t="s">
        <v>322</v>
      </c>
      <c r="D7526" t="s">
        <v>1135</v>
      </c>
      <c r="E7526">
        <v>4</v>
      </c>
      <c r="F7526">
        <v>915</v>
      </c>
      <c r="G7526">
        <v>5</v>
      </c>
      <c r="H7526" t="s">
        <v>1024</v>
      </c>
    </row>
    <row r="7527" spans="1:8" x14ac:dyDescent="0.25">
      <c r="A7527">
        <v>107525</v>
      </c>
      <c r="B7527" s="1">
        <v>46204</v>
      </c>
      <c r="C7527" t="s">
        <v>698</v>
      </c>
      <c r="D7527" t="s">
        <v>1156</v>
      </c>
      <c r="E7527">
        <v>3</v>
      </c>
      <c r="F7527">
        <v>4298</v>
      </c>
      <c r="G7527">
        <v>10</v>
      </c>
      <c r="H7527" t="s">
        <v>1025</v>
      </c>
    </row>
    <row r="7528" spans="1:8" x14ac:dyDescent="0.25">
      <c r="A7528">
        <v>107526</v>
      </c>
      <c r="B7528" s="1">
        <v>46204</v>
      </c>
      <c r="C7528" t="s">
        <v>334</v>
      </c>
      <c r="D7528" t="s">
        <v>1133</v>
      </c>
      <c r="E7528">
        <v>1</v>
      </c>
      <c r="F7528">
        <v>4429</v>
      </c>
      <c r="G7528">
        <v>0</v>
      </c>
      <c r="H7528" t="s">
        <v>1018</v>
      </c>
    </row>
    <row r="7529" spans="1:8" x14ac:dyDescent="0.25">
      <c r="A7529">
        <v>107527</v>
      </c>
      <c r="B7529" s="1">
        <v>46204</v>
      </c>
      <c r="C7529" t="s">
        <v>1001</v>
      </c>
      <c r="D7529" t="s">
        <v>1046</v>
      </c>
      <c r="E7529">
        <v>2</v>
      </c>
      <c r="F7529">
        <v>1335</v>
      </c>
      <c r="G7529">
        <v>5</v>
      </c>
      <c r="H7529" t="s">
        <v>1020</v>
      </c>
    </row>
    <row r="7530" spans="1:8" x14ac:dyDescent="0.25">
      <c r="A7530">
        <v>107528</v>
      </c>
      <c r="B7530" s="1">
        <v>46204</v>
      </c>
      <c r="C7530" t="s">
        <v>475</v>
      </c>
      <c r="D7530" t="s">
        <v>1156</v>
      </c>
      <c r="E7530">
        <v>4</v>
      </c>
      <c r="F7530">
        <v>1507</v>
      </c>
      <c r="G7530">
        <v>5</v>
      </c>
      <c r="H7530" t="s">
        <v>1021</v>
      </c>
    </row>
    <row r="7531" spans="1:8" x14ac:dyDescent="0.25">
      <c r="A7531">
        <v>107529</v>
      </c>
      <c r="B7531" s="1">
        <v>46204</v>
      </c>
      <c r="C7531" t="s">
        <v>650</v>
      </c>
      <c r="D7531" t="s">
        <v>1119</v>
      </c>
      <c r="E7531">
        <v>5</v>
      </c>
      <c r="F7531">
        <v>3627</v>
      </c>
      <c r="G7531">
        <v>0</v>
      </c>
      <c r="H7531" t="s">
        <v>1025</v>
      </c>
    </row>
    <row r="7532" spans="1:8" x14ac:dyDescent="0.25">
      <c r="A7532">
        <v>107530</v>
      </c>
      <c r="B7532" s="1">
        <v>46204</v>
      </c>
      <c r="C7532" t="s">
        <v>41</v>
      </c>
      <c r="D7532" t="s">
        <v>1163</v>
      </c>
      <c r="E7532">
        <v>5</v>
      </c>
      <c r="F7532">
        <v>1708</v>
      </c>
      <c r="G7532">
        <v>10</v>
      </c>
      <c r="H7532" t="s">
        <v>1022</v>
      </c>
    </row>
    <row r="7533" spans="1:8" x14ac:dyDescent="0.25">
      <c r="A7533">
        <v>107531</v>
      </c>
      <c r="B7533" s="1">
        <v>46204</v>
      </c>
      <c r="C7533" t="s">
        <v>800</v>
      </c>
      <c r="D7533" t="s">
        <v>1115</v>
      </c>
      <c r="E7533">
        <v>2</v>
      </c>
      <c r="F7533">
        <v>4762</v>
      </c>
      <c r="G7533">
        <v>0</v>
      </c>
      <c r="H7533" t="s">
        <v>1020</v>
      </c>
    </row>
    <row r="7534" spans="1:8" x14ac:dyDescent="0.25">
      <c r="A7534">
        <v>107532</v>
      </c>
      <c r="B7534" s="1">
        <v>46204</v>
      </c>
      <c r="C7534" t="s">
        <v>597</v>
      </c>
      <c r="D7534" t="s">
        <v>1047</v>
      </c>
      <c r="E7534">
        <v>4</v>
      </c>
      <c r="F7534">
        <v>1030</v>
      </c>
      <c r="G7534">
        <v>0</v>
      </c>
      <c r="H7534" t="s">
        <v>1021</v>
      </c>
    </row>
    <row r="7535" spans="1:8" x14ac:dyDescent="0.25">
      <c r="A7535">
        <v>107533</v>
      </c>
      <c r="B7535" s="1">
        <v>46204</v>
      </c>
      <c r="C7535" t="s">
        <v>977</v>
      </c>
      <c r="D7535" t="s">
        <v>1146</v>
      </c>
      <c r="E7535">
        <v>5</v>
      </c>
      <c r="F7535">
        <v>4930</v>
      </c>
      <c r="G7535">
        <v>10</v>
      </c>
      <c r="H7535" t="s">
        <v>1022</v>
      </c>
    </row>
    <row r="7536" spans="1:8" x14ac:dyDescent="0.25">
      <c r="A7536">
        <v>107534</v>
      </c>
      <c r="B7536" s="1">
        <v>46204</v>
      </c>
      <c r="C7536" t="s">
        <v>892</v>
      </c>
      <c r="D7536" t="s">
        <v>1112</v>
      </c>
      <c r="E7536">
        <v>4</v>
      </c>
      <c r="F7536">
        <v>1272</v>
      </c>
      <c r="G7536">
        <v>0</v>
      </c>
      <c r="H7536" t="s">
        <v>1024</v>
      </c>
    </row>
    <row r="7537" spans="1:8" x14ac:dyDescent="0.25">
      <c r="A7537">
        <v>107535</v>
      </c>
      <c r="B7537" s="1">
        <v>46204</v>
      </c>
      <c r="C7537" t="s">
        <v>284</v>
      </c>
      <c r="D7537" t="s">
        <v>1123</v>
      </c>
      <c r="E7537">
        <v>2</v>
      </c>
      <c r="F7537">
        <v>236</v>
      </c>
      <c r="G7537">
        <v>5</v>
      </c>
      <c r="H7537" t="s">
        <v>1023</v>
      </c>
    </row>
    <row r="7538" spans="1:8" x14ac:dyDescent="0.25">
      <c r="A7538">
        <v>107536</v>
      </c>
      <c r="B7538" s="1">
        <v>46204</v>
      </c>
      <c r="C7538" t="s">
        <v>567</v>
      </c>
      <c r="D7538" t="s">
        <v>1070</v>
      </c>
      <c r="E7538">
        <v>4</v>
      </c>
      <c r="F7538">
        <v>4244</v>
      </c>
      <c r="G7538">
        <v>10</v>
      </c>
      <c r="H7538" t="s">
        <v>1022</v>
      </c>
    </row>
    <row r="7539" spans="1:8" x14ac:dyDescent="0.25">
      <c r="A7539">
        <v>107537</v>
      </c>
      <c r="B7539" s="1">
        <v>46204</v>
      </c>
      <c r="C7539" t="s">
        <v>271</v>
      </c>
      <c r="D7539" t="s">
        <v>1041</v>
      </c>
      <c r="E7539">
        <v>2</v>
      </c>
      <c r="F7539">
        <v>1126</v>
      </c>
      <c r="G7539">
        <v>10</v>
      </c>
      <c r="H7539" t="s">
        <v>1022</v>
      </c>
    </row>
    <row r="7540" spans="1:8" x14ac:dyDescent="0.25">
      <c r="A7540">
        <v>107538</v>
      </c>
      <c r="B7540" s="1">
        <v>46204</v>
      </c>
      <c r="C7540" t="s">
        <v>541</v>
      </c>
      <c r="D7540" t="s">
        <v>1109</v>
      </c>
      <c r="E7540">
        <v>5</v>
      </c>
      <c r="F7540">
        <v>4044</v>
      </c>
      <c r="G7540">
        <v>10</v>
      </c>
      <c r="H7540" t="s">
        <v>1019</v>
      </c>
    </row>
    <row r="7541" spans="1:8" x14ac:dyDescent="0.25">
      <c r="A7541">
        <v>107539</v>
      </c>
      <c r="B7541" s="1">
        <v>46204</v>
      </c>
      <c r="C7541" t="s">
        <v>934</v>
      </c>
      <c r="D7541" t="s">
        <v>1055</v>
      </c>
      <c r="E7541">
        <v>1</v>
      </c>
      <c r="F7541">
        <v>1651</v>
      </c>
      <c r="G7541">
        <v>10</v>
      </c>
      <c r="H7541" t="s">
        <v>1020</v>
      </c>
    </row>
    <row r="7542" spans="1:8" x14ac:dyDescent="0.25">
      <c r="A7542">
        <v>107540</v>
      </c>
      <c r="B7542" s="1">
        <v>46204</v>
      </c>
      <c r="C7542" t="s">
        <v>816</v>
      </c>
      <c r="D7542" t="s">
        <v>1173</v>
      </c>
      <c r="E7542">
        <v>2</v>
      </c>
      <c r="F7542">
        <v>2770</v>
      </c>
      <c r="G7542">
        <v>10</v>
      </c>
      <c r="H7542" t="s">
        <v>1022</v>
      </c>
    </row>
    <row r="7543" spans="1:8" x14ac:dyDescent="0.25">
      <c r="A7543">
        <v>107541</v>
      </c>
      <c r="B7543" s="1">
        <v>46204</v>
      </c>
      <c r="C7543" t="s">
        <v>532</v>
      </c>
      <c r="D7543" t="s">
        <v>1034</v>
      </c>
      <c r="E7543">
        <v>3</v>
      </c>
      <c r="F7543">
        <v>902</v>
      </c>
      <c r="G7543">
        <v>0</v>
      </c>
      <c r="H7543" t="s">
        <v>1025</v>
      </c>
    </row>
    <row r="7544" spans="1:8" x14ac:dyDescent="0.25">
      <c r="A7544">
        <v>107542</v>
      </c>
      <c r="B7544" s="1">
        <v>46204</v>
      </c>
      <c r="C7544" t="s">
        <v>847</v>
      </c>
      <c r="D7544" t="s">
        <v>1057</v>
      </c>
      <c r="E7544">
        <v>5</v>
      </c>
      <c r="F7544">
        <v>3351</v>
      </c>
      <c r="G7544">
        <v>0</v>
      </c>
      <c r="H7544" t="s">
        <v>1018</v>
      </c>
    </row>
    <row r="7545" spans="1:8" x14ac:dyDescent="0.25">
      <c r="A7545">
        <v>107543</v>
      </c>
      <c r="B7545" s="1">
        <v>46204</v>
      </c>
      <c r="C7545" t="s">
        <v>769</v>
      </c>
      <c r="D7545" t="s">
        <v>1069</v>
      </c>
      <c r="E7545">
        <v>3</v>
      </c>
      <c r="F7545">
        <v>1203</v>
      </c>
      <c r="G7545">
        <v>10</v>
      </c>
      <c r="H7545" t="s">
        <v>1017</v>
      </c>
    </row>
    <row r="7546" spans="1:8" x14ac:dyDescent="0.25">
      <c r="A7546">
        <v>107544</v>
      </c>
      <c r="B7546" s="1">
        <v>46204</v>
      </c>
      <c r="C7546" t="s">
        <v>365</v>
      </c>
      <c r="D7546" t="s">
        <v>1177</v>
      </c>
      <c r="E7546">
        <v>5</v>
      </c>
      <c r="F7546">
        <v>320</v>
      </c>
      <c r="G7546">
        <v>0</v>
      </c>
      <c r="H7546" t="s">
        <v>1019</v>
      </c>
    </row>
    <row r="7547" spans="1:8" x14ac:dyDescent="0.25">
      <c r="A7547">
        <v>107545</v>
      </c>
      <c r="B7547" s="1">
        <v>46204</v>
      </c>
      <c r="C7547" t="s">
        <v>288</v>
      </c>
      <c r="D7547" t="s">
        <v>1104</v>
      </c>
      <c r="E7547">
        <v>4</v>
      </c>
      <c r="F7547">
        <v>3368</v>
      </c>
      <c r="G7547">
        <v>10</v>
      </c>
      <c r="H7547" t="s">
        <v>1019</v>
      </c>
    </row>
    <row r="7548" spans="1:8" x14ac:dyDescent="0.25">
      <c r="A7548">
        <v>107546</v>
      </c>
      <c r="B7548" s="1">
        <v>46204</v>
      </c>
      <c r="C7548" t="s">
        <v>400</v>
      </c>
      <c r="D7548" t="s">
        <v>1141</v>
      </c>
      <c r="E7548">
        <v>2</v>
      </c>
      <c r="F7548">
        <v>2880</v>
      </c>
      <c r="G7548">
        <v>10</v>
      </c>
      <c r="H7548" t="s">
        <v>1020</v>
      </c>
    </row>
    <row r="7549" spans="1:8" x14ac:dyDescent="0.25">
      <c r="A7549">
        <v>107547</v>
      </c>
      <c r="B7549" s="1">
        <v>46204</v>
      </c>
      <c r="C7549" t="s">
        <v>632</v>
      </c>
      <c r="D7549" t="s">
        <v>1045</v>
      </c>
      <c r="E7549">
        <v>2</v>
      </c>
      <c r="F7549">
        <v>4306</v>
      </c>
      <c r="G7549">
        <v>10</v>
      </c>
      <c r="H7549" t="s">
        <v>1023</v>
      </c>
    </row>
    <row r="7550" spans="1:8" x14ac:dyDescent="0.25">
      <c r="A7550">
        <v>107548</v>
      </c>
      <c r="B7550" s="1">
        <v>46204</v>
      </c>
      <c r="C7550" t="s">
        <v>416</v>
      </c>
      <c r="D7550" t="s">
        <v>1043</v>
      </c>
      <c r="E7550">
        <v>2</v>
      </c>
      <c r="F7550">
        <v>3375</v>
      </c>
      <c r="G7550">
        <v>0</v>
      </c>
      <c r="H7550" t="s">
        <v>1016</v>
      </c>
    </row>
    <row r="7551" spans="1:8" x14ac:dyDescent="0.25">
      <c r="A7551">
        <v>107549</v>
      </c>
      <c r="B7551" s="1">
        <v>46204</v>
      </c>
      <c r="C7551" t="s">
        <v>747</v>
      </c>
      <c r="D7551" t="s">
        <v>1163</v>
      </c>
      <c r="E7551">
        <v>4</v>
      </c>
      <c r="F7551">
        <v>989</v>
      </c>
      <c r="G7551">
        <v>5</v>
      </c>
      <c r="H7551" t="s">
        <v>1019</v>
      </c>
    </row>
    <row r="7552" spans="1:8" x14ac:dyDescent="0.25">
      <c r="A7552">
        <v>107550</v>
      </c>
      <c r="B7552" s="1">
        <v>46204</v>
      </c>
      <c r="C7552" t="s">
        <v>59</v>
      </c>
      <c r="D7552" t="s">
        <v>1136</v>
      </c>
      <c r="E7552">
        <v>2</v>
      </c>
      <c r="F7552">
        <v>645</v>
      </c>
      <c r="G7552">
        <v>10</v>
      </c>
      <c r="H7552" t="s">
        <v>1022</v>
      </c>
    </row>
    <row r="7553" spans="1:8" x14ac:dyDescent="0.25">
      <c r="A7553">
        <v>107551</v>
      </c>
      <c r="B7553" s="1">
        <v>46204</v>
      </c>
      <c r="C7553" t="s">
        <v>898</v>
      </c>
      <c r="D7553" t="s">
        <v>1068</v>
      </c>
      <c r="E7553">
        <v>5</v>
      </c>
      <c r="F7553">
        <v>3125</v>
      </c>
      <c r="G7553">
        <v>5</v>
      </c>
      <c r="H7553" t="s">
        <v>1022</v>
      </c>
    </row>
    <row r="7554" spans="1:8" x14ac:dyDescent="0.25">
      <c r="A7554">
        <v>107552</v>
      </c>
      <c r="B7554" s="1">
        <v>46204</v>
      </c>
      <c r="C7554" t="s">
        <v>987</v>
      </c>
      <c r="D7554" t="s">
        <v>1042</v>
      </c>
      <c r="E7554">
        <v>4</v>
      </c>
      <c r="F7554">
        <v>4462</v>
      </c>
      <c r="G7554">
        <v>0</v>
      </c>
      <c r="H7554" t="s">
        <v>1024</v>
      </c>
    </row>
    <row r="7555" spans="1:8" x14ac:dyDescent="0.25">
      <c r="A7555">
        <v>107553</v>
      </c>
      <c r="B7555" s="1">
        <v>46204</v>
      </c>
      <c r="C7555" t="s">
        <v>283</v>
      </c>
      <c r="D7555" t="s">
        <v>1146</v>
      </c>
      <c r="E7555">
        <v>2</v>
      </c>
      <c r="F7555">
        <v>239</v>
      </c>
      <c r="G7555">
        <v>10</v>
      </c>
      <c r="H7555" t="s">
        <v>1022</v>
      </c>
    </row>
    <row r="7556" spans="1:8" x14ac:dyDescent="0.25">
      <c r="A7556">
        <v>107554</v>
      </c>
      <c r="B7556" s="1">
        <v>46204</v>
      </c>
      <c r="C7556" t="s">
        <v>112</v>
      </c>
      <c r="D7556" t="s">
        <v>1080</v>
      </c>
      <c r="E7556">
        <v>2</v>
      </c>
      <c r="F7556">
        <v>2816</v>
      </c>
      <c r="G7556">
        <v>10</v>
      </c>
      <c r="H7556" t="s">
        <v>1021</v>
      </c>
    </row>
    <row r="7557" spans="1:8" x14ac:dyDescent="0.25">
      <c r="A7557">
        <v>107555</v>
      </c>
      <c r="B7557" s="1">
        <v>46204</v>
      </c>
      <c r="C7557" t="s">
        <v>498</v>
      </c>
      <c r="D7557" t="s">
        <v>1028</v>
      </c>
      <c r="E7557">
        <v>5</v>
      </c>
      <c r="F7557">
        <v>1511</v>
      </c>
      <c r="G7557">
        <v>10</v>
      </c>
      <c r="H7557" t="s">
        <v>1018</v>
      </c>
    </row>
    <row r="7558" spans="1:8" x14ac:dyDescent="0.25">
      <c r="A7558">
        <v>107556</v>
      </c>
      <c r="B7558" s="1">
        <v>46204</v>
      </c>
      <c r="C7558" t="s">
        <v>443</v>
      </c>
      <c r="D7558" t="s">
        <v>1068</v>
      </c>
      <c r="E7558">
        <v>1</v>
      </c>
      <c r="F7558">
        <v>1866</v>
      </c>
      <c r="G7558">
        <v>0</v>
      </c>
      <c r="H7558" t="s">
        <v>1016</v>
      </c>
    </row>
    <row r="7559" spans="1:8" x14ac:dyDescent="0.25">
      <c r="A7559">
        <v>107557</v>
      </c>
      <c r="B7559" s="1">
        <v>46204</v>
      </c>
      <c r="C7559" t="s">
        <v>44</v>
      </c>
      <c r="D7559" t="s">
        <v>1151</v>
      </c>
      <c r="E7559">
        <v>3</v>
      </c>
      <c r="F7559">
        <v>993</v>
      </c>
      <c r="G7559">
        <v>0</v>
      </c>
      <c r="H7559" t="s">
        <v>1020</v>
      </c>
    </row>
    <row r="7560" spans="1:8" x14ac:dyDescent="0.25">
      <c r="A7560">
        <v>107558</v>
      </c>
      <c r="B7560" s="1">
        <v>46204</v>
      </c>
      <c r="C7560" t="s">
        <v>989</v>
      </c>
      <c r="D7560" t="s">
        <v>1094</v>
      </c>
      <c r="E7560">
        <v>4</v>
      </c>
      <c r="F7560">
        <v>1518</v>
      </c>
      <c r="G7560">
        <v>5</v>
      </c>
      <c r="H7560" t="s">
        <v>1021</v>
      </c>
    </row>
    <row r="7561" spans="1:8" x14ac:dyDescent="0.25">
      <c r="A7561">
        <v>107559</v>
      </c>
      <c r="B7561" s="1">
        <v>46204</v>
      </c>
      <c r="C7561" t="s">
        <v>741</v>
      </c>
      <c r="D7561" t="s">
        <v>1076</v>
      </c>
      <c r="E7561">
        <v>4</v>
      </c>
      <c r="F7561">
        <v>2510</v>
      </c>
      <c r="G7561">
        <v>5</v>
      </c>
      <c r="H7561" t="s">
        <v>1020</v>
      </c>
    </row>
    <row r="7562" spans="1:8" x14ac:dyDescent="0.25">
      <c r="A7562">
        <v>107560</v>
      </c>
      <c r="B7562" s="1">
        <v>46204</v>
      </c>
      <c r="C7562" t="s">
        <v>213</v>
      </c>
      <c r="D7562" t="s">
        <v>1174</v>
      </c>
      <c r="E7562">
        <v>3</v>
      </c>
      <c r="F7562">
        <v>2817</v>
      </c>
      <c r="G7562">
        <v>5</v>
      </c>
      <c r="H7562" t="s">
        <v>1023</v>
      </c>
    </row>
    <row r="7563" spans="1:8" x14ac:dyDescent="0.25">
      <c r="A7563">
        <v>107561</v>
      </c>
      <c r="B7563" s="1">
        <v>46204</v>
      </c>
      <c r="C7563" t="s">
        <v>750</v>
      </c>
      <c r="D7563" t="s">
        <v>1029</v>
      </c>
      <c r="E7563">
        <v>2</v>
      </c>
      <c r="F7563">
        <v>2948</v>
      </c>
      <c r="G7563">
        <v>5</v>
      </c>
      <c r="H7563" t="s">
        <v>1020</v>
      </c>
    </row>
    <row r="7564" spans="1:8" x14ac:dyDescent="0.25">
      <c r="A7564">
        <v>107562</v>
      </c>
      <c r="B7564" s="1">
        <v>46204</v>
      </c>
      <c r="C7564" t="s">
        <v>567</v>
      </c>
      <c r="D7564" t="s">
        <v>1040</v>
      </c>
      <c r="E7564">
        <v>4</v>
      </c>
      <c r="F7564">
        <v>763</v>
      </c>
      <c r="G7564">
        <v>0</v>
      </c>
      <c r="H7564" t="s">
        <v>1021</v>
      </c>
    </row>
    <row r="7565" spans="1:8" x14ac:dyDescent="0.25">
      <c r="A7565">
        <v>107563</v>
      </c>
      <c r="B7565" s="1">
        <v>46204</v>
      </c>
      <c r="C7565" t="s">
        <v>968</v>
      </c>
      <c r="D7565" t="s">
        <v>1098</v>
      </c>
      <c r="E7565">
        <v>1</v>
      </c>
      <c r="F7565">
        <v>3608</v>
      </c>
      <c r="G7565">
        <v>5</v>
      </c>
      <c r="H7565" t="s">
        <v>1022</v>
      </c>
    </row>
    <row r="7566" spans="1:8" x14ac:dyDescent="0.25">
      <c r="A7566">
        <v>107564</v>
      </c>
      <c r="B7566" s="1">
        <v>46204</v>
      </c>
      <c r="C7566" t="s">
        <v>138</v>
      </c>
      <c r="D7566" t="s">
        <v>1124</v>
      </c>
      <c r="E7566">
        <v>3</v>
      </c>
      <c r="F7566">
        <v>265</v>
      </c>
      <c r="G7566">
        <v>10</v>
      </c>
      <c r="H7566" t="s">
        <v>1018</v>
      </c>
    </row>
    <row r="7567" spans="1:8" x14ac:dyDescent="0.25">
      <c r="A7567">
        <v>107565</v>
      </c>
      <c r="B7567" s="1">
        <v>46204</v>
      </c>
      <c r="C7567" t="s">
        <v>825</v>
      </c>
      <c r="D7567" t="s">
        <v>1064</v>
      </c>
      <c r="E7567">
        <v>2</v>
      </c>
      <c r="F7567">
        <v>4265</v>
      </c>
      <c r="G7567">
        <v>10</v>
      </c>
      <c r="H7567" t="s">
        <v>1022</v>
      </c>
    </row>
    <row r="7568" spans="1:8" x14ac:dyDescent="0.25">
      <c r="A7568">
        <v>107566</v>
      </c>
      <c r="B7568" s="1">
        <v>46204</v>
      </c>
      <c r="C7568" t="s">
        <v>167</v>
      </c>
      <c r="D7568" t="s">
        <v>1041</v>
      </c>
      <c r="E7568">
        <v>3</v>
      </c>
      <c r="F7568">
        <v>2756</v>
      </c>
      <c r="G7568">
        <v>10</v>
      </c>
      <c r="H7568" t="s">
        <v>1024</v>
      </c>
    </row>
    <row r="7569" spans="1:8" x14ac:dyDescent="0.25">
      <c r="A7569">
        <v>107567</v>
      </c>
      <c r="B7569" s="1">
        <v>46204</v>
      </c>
      <c r="C7569" t="s">
        <v>802</v>
      </c>
      <c r="D7569" t="s">
        <v>1148</v>
      </c>
      <c r="E7569">
        <v>1</v>
      </c>
      <c r="F7569">
        <v>2534</v>
      </c>
      <c r="G7569">
        <v>5</v>
      </c>
      <c r="H7569" t="s">
        <v>1018</v>
      </c>
    </row>
    <row r="7570" spans="1:8" x14ac:dyDescent="0.25">
      <c r="A7570">
        <v>107568</v>
      </c>
      <c r="B7570" s="1">
        <v>46204</v>
      </c>
      <c r="C7570" t="s">
        <v>508</v>
      </c>
      <c r="D7570" t="s">
        <v>1085</v>
      </c>
      <c r="E7570">
        <v>3</v>
      </c>
      <c r="F7570">
        <v>1542</v>
      </c>
      <c r="G7570">
        <v>5</v>
      </c>
      <c r="H7570" t="s">
        <v>1024</v>
      </c>
    </row>
    <row r="7571" spans="1:8" x14ac:dyDescent="0.25">
      <c r="A7571">
        <v>107569</v>
      </c>
      <c r="B7571" s="1">
        <v>46204</v>
      </c>
      <c r="C7571" t="s">
        <v>114</v>
      </c>
      <c r="D7571" t="s">
        <v>1044</v>
      </c>
      <c r="E7571">
        <v>3</v>
      </c>
      <c r="F7571">
        <v>4035</v>
      </c>
      <c r="G7571">
        <v>10</v>
      </c>
      <c r="H7571" t="s">
        <v>1017</v>
      </c>
    </row>
    <row r="7572" spans="1:8" x14ac:dyDescent="0.25">
      <c r="A7572">
        <v>107570</v>
      </c>
      <c r="B7572" s="1">
        <v>46204</v>
      </c>
      <c r="C7572" t="s">
        <v>809</v>
      </c>
      <c r="D7572" t="s">
        <v>1143</v>
      </c>
      <c r="E7572">
        <v>4</v>
      </c>
      <c r="F7572">
        <v>3723</v>
      </c>
      <c r="G7572">
        <v>10</v>
      </c>
      <c r="H7572" t="s">
        <v>1025</v>
      </c>
    </row>
    <row r="7573" spans="1:8" x14ac:dyDescent="0.25">
      <c r="A7573">
        <v>107571</v>
      </c>
      <c r="B7573" s="1">
        <v>46204</v>
      </c>
      <c r="C7573" t="s">
        <v>931</v>
      </c>
      <c r="D7573" t="s">
        <v>1028</v>
      </c>
      <c r="E7573">
        <v>5</v>
      </c>
      <c r="F7573">
        <v>2817</v>
      </c>
      <c r="G7573">
        <v>10</v>
      </c>
      <c r="H7573" t="s">
        <v>1020</v>
      </c>
    </row>
    <row r="7574" spans="1:8" x14ac:dyDescent="0.25">
      <c r="A7574">
        <v>107572</v>
      </c>
      <c r="B7574" s="1">
        <v>46204</v>
      </c>
      <c r="C7574" t="s">
        <v>850</v>
      </c>
      <c r="D7574" t="s">
        <v>1064</v>
      </c>
      <c r="E7574">
        <v>4</v>
      </c>
      <c r="F7574">
        <v>4894</v>
      </c>
      <c r="G7574">
        <v>10</v>
      </c>
      <c r="H7574" t="s">
        <v>1022</v>
      </c>
    </row>
    <row r="7575" spans="1:8" x14ac:dyDescent="0.25">
      <c r="A7575">
        <v>107573</v>
      </c>
      <c r="B7575" s="1">
        <v>46204</v>
      </c>
      <c r="C7575" t="s">
        <v>993</v>
      </c>
      <c r="D7575" t="s">
        <v>1138</v>
      </c>
      <c r="E7575">
        <v>1</v>
      </c>
      <c r="F7575">
        <v>3436</v>
      </c>
      <c r="G7575">
        <v>0</v>
      </c>
      <c r="H7575" t="s">
        <v>1020</v>
      </c>
    </row>
    <row r="7576" spans="1:8" x14ac:dyDescent="0.25">
      <c r="A7576">
        <v>107574</v>
      </c>
      <c r="B7576" s="1">
        <v>46204</v>
      </c>
      <c r="C7576" t="s">
        <v>64</v>
      </c>
      <c r="D7576" t="s">
        <v>1083</v>
      </c>
      <c r="E7576">
        <v>1</v>
      </c>
      <c r="F7576">
        <v>1084</v>
      </c>
      <c r="G7576">
        <v>5</v>
      </c>
      <c r="H7576" t="s">
        <v>1019</v>
      </c>
    </row>
    <row r="7577" spans="1:8" x14ac:dyDescent="0.25">
      <c r="A7577">
        <v>107575</v>
      </c>
      <c r="B7577" s="1">
        <v>46204</v>
      </c>
      <c r="C7577" t="s">
        <v>854</v>
      </c>
      <c r="D7577" t="s">
        <v>1113</v>
      </c>
      <c r="E7577">
        <v>3</v>
      </c>
      <c r="F7577">
        <v>1771</v>
      </c>
      <c r="G7577">
        <v>10</v>
      </c>
      <c r="H7577" t="s">
        <v>1023</v>
      </c>
    </row>
    <row r="7578" spans="1:8" x14ac:dyDescent="0.25">
      <c r="A7578">
        <v>107576</v>
      </c>
      <c r="B7578" s="1">
        <v>46204</v>
      </c>
      <c r="C7578" t="s">
        <v>76</v>
      </c>
      <c r="D7578" t="s">
        <v>1088</v>
      </c>
      <c r="E7578">
        <v>3</v>
      </c>
      <c r="F7578">
        <v>4940</v>
      </c>
      <c r="G7578">
        <v>10</v>
      </c>
      <c r="H7578" t="s">
        <v>1024</v>
      </c>
    </row>
    <row r="7579" spans="1:8" x14ac:dyDescent="0.25">
      <c r="A7579">
        <v>107577</v>
      </c>
      <c r="B7579" s="1">
        <v>46204</v>
      </c>
      <c r="C7579" t="s">
        <v>735</v>
      </c>
      <c r="D7579" t="s">
        <v>1133</v>
      </c>
      <c r="E7579">
        <v>2</v>
      </c>
      <c r="F7579">
        <v>2294</v>
      </c>
      <c r="G7579">
        <v>5</v>
      </c>
      <c r="H7579" t="s">
        <v>1023</v>
      </c>
    </row>
    <row r="7580" spans="1:8" x14ac:dyDescent="0.25">
      <c r="A7580">
        <v>107578</v>
      </c>
      <c r="B7580" s="1">
        <v>46204</v>
      </c>
      <c r="C7580" t="s">
        <v>648</v>
      </c>
      <c r="D7580" t="s">
        <v>1140</v>
      </c>
      <c r="E7580">
        <v>2</v>
      </c>
      <c r="F7580">
        <v>919</v>
      </c>
      <c r="G7580">
        <v>10</v>
      </c>
      <c r="H7580" t="s">
        <v>1023</v>
      </c>
    </row>
    <row r="7581" spans="1:8" x14ac:dyDescent="0.25">
      <c r="A7581">
        <v>107579</v>
      </c>
      <c r="B7581" s="1">
        <v>46204</v>
      </c>
      <c r="C7581" t="s">
        <v>472</v>
      </c>
      <c r="D7581" t="s">
        <v>1038</v>
      </c>
      <c r="E7581">
        <v>4</v>
      </c>
      <c r="F7581">
        <v>329</v>
      </c>
      <c r="G7581">
        <v>0</v>
      </c>
      <c r="H7581" t="s">
        <v>1022</v>
      </c>
    </row>
    <row r="7582" spans="1:8" x14ac:dyDescent="0.25">
      <c r="A7582">
        <v>107580</v>
      </c>
      <c r="B7582" s="1">
        <v>46204</v>
      </c>
      <c r="C7582" t="s">
        <v>531</v>
      </c>
      <c r="D7582" t="s">
        <v>1098</v>
      </c>
      <c r="E7582">
        <v>4</v>
      </c>
      <c r="F7582">
        <v>953</v>
      </c>
      <c r="G7582">
        <v>10</v>
      </c>
      <c r="H7582" t="s">
        <v>1017</v>
      </c>
    </row>
    <row r="7583" spans="1:8" x14ac:dyDescent="0.25">
      <c r="A7583">
        <v>107581</v>
      </c>
      <c r="B7583" s="1">
        <v>46204</v>
      </c>
      <c r="C7583" t="s">
        <v>749</v>
      </c>
      <c r="D7583" t="s">
        <v>1164</v>
      </c>
      <c r="E7583">
        <v>3</v>
      </c>
      <c r="F7583">
        <v>2903</v>
      </c>
      <c r="G7583">
        <v>0</v>
      </c>
      <c r="H7583" t="s">
        <v>1023</v>
      </c>
    </row>
    <row r="7584" spans="1:8" x14ac:dyDescent="0.25">
      <c r="A7584">
        <v>107582</v>
      </c>
      <c r="B7584" s="1">
        <v>46204</v>
      </c>
      <c r="C7584" t="s">
        <v>460</v>
      </c>
      <c r="D7584" t="s">
        <v>1125</v>
      </c>
      <c r="E7584">
        <v>2</v>
      </c>
      <c r="F7584">
        <v>3406</v>
      </c>
      <c r="G7584">
        <v>5</v>
      </c>
      <c r="H7584" t="s">
        <v>1023</v>
      </c>
    </row>
    <row r="7585" spans="1:8" x14ac:dyDescent="0.25">
      <c r="A7585">
        <v>107583</v>
      </c>
      <c r="B7585" s="1">
        <v>46204</v>
      </c>
      <c r="C7585" t="s">
        <v>881</v>
      </c>
      <c r="D7585" t="s">
        <v>1028</v>
      </c>
      <c r="E7585">
        <v>5</v>
      </c>
      <c r="F7585">
        <v>300</v>
      </c>
      <c r="G7585">
        <v>5</v>
      </c>
      <c r="H7585" t="s">
        <v>1016</v>
      </c>
    </row>
    <row r="7586" spans="1:8" x14ac:dyDescent="0.25">
      <c r="A7586">
        <v>107584</v>
      </c>
      <c r="B7586" s="1">
        <v>46204</v>
      </c>
      <c r="C7586" t="s">
        <v>61</v>
      </c>
      <c r="D7586" t="s">
        <v>1177</v>
      </c>
      <c r="E7586">
        <v>2</v>
      </c>
      <c r="F7586">
        <v>3835</v>
      </c>
      <c r="G7586">
        <v>10</v>
      </c>
      <c r="H7586" t="s">
        <v>1019</v>
      </c>
    </row>
    <row r="7587" spans="1:8" x14ac:dyDescent="0.25">
      <c r="A7587">
        <v>107585</v>
      </c>
      <c r="B7587" s="1">
        <v>46204</v>
      </c>
      <c r="C7587" t="s">
        <v>13</v>
      </c>
      <c r="D7587" t="s">
        <v>1155</v>
      </c>
      <c r="E7587">
        <v>1</v>
      </c>
      <c r="F7587">
        <v>4154</v>
      </c>
      <c r="G7587">
        <v>0</v>
      </c>
      <c r="H7587" t="s">
        <v>1018</v>
      </c>
    </row>
    <row r="7588" spans="1:8" x14ac:dyDescent="0.25">
      <c r="A7588">
        <v>107586</v>
      </c>
      <c r="B7588" s="1">
        <v>46204</v>
      </c>
      <c r="C7588" t="s">
        <v>332</v>
      </c>
      <c r="D7588" t="s">
        <v>1117</v>
      </c>
      <c r="E7588">
        <v>5</v>
      </c>
      <c r="F7588">
        <v>1712</v>
      </c>
      <c r="G7588">
        <v>5</v>
      </c>
      <c r="H7588" t="s">
        <v>1025</v>
      </c>
    </row>
    <row r="7589" spans="1:8" x14ac:dyDescent="0.25">
      <c r="A7589">
        <v>107587</v>
      </c>
      <c r="B7589" s="1">
        <v>46204</v>
      </c>
      <c r="C7589" t="s">
        <v>572</v>
      </c>
      <c r="D7589" t="s">
        <v>1150</v>
      </c>
      <c r="E7589">
        <v>1</v>
      </c>
      <c r="F7589">
        <v>949</v>
      </c>
      <c r="G7589">
        <v>0</v>
      </c>
      <c r="H7589" t="s">
        <v>1021</v>
      </c>
    </row>
    <row r="7590" spans="1:8" x14ac:dyDescent="0.25">
      <c r="A7590">
        <v>107588</v>
      </c>
      <c r="B7590" s="1">
        <v>46204</v>
      </c>
      <c r="C7590" t="s">
        <v>519</v>
      </c>
      <c r="D7590" t="s">
        <v>1062</v>
      </c>
      <c r="E7590">
        <v>4</v>
      </c>
      <c r="F7590">
        <v>1776</v>
      </c>
      <c r="G7590">
        <v>10</v>
      </c>
      <c r="H7590" t="s">
        <v>1018</v>
      </c>
    </row>
    <row r="7591" spans="1:8" x14ac:dyDescent="0.25">
      <c r="A7591">
        <v>107589</v>
      </c>
      <c r="B7591" s="1">
        <v>46204</v>
      </c>
      <c r="C7591" t="s">
        <v>521</v>
      </c>
      <c r="D7591" t="s">
        <v>1156</v>
      </c>
      <c r="E7591">
        <v>1</v>
      </c>
      <c r="F7591">
        <v>2144</v>
      </c>
      <c r="G7591">
        <v>0</v>
      </c>
      <c r="H7591" t="s">
        <v>1024</v>
      </c>
    </row>
    <row r="7592" spans="1:8" x14ac:dyDescent="0.25">
      <c r="A7592">
        <v>107590</v>
      </c>
      <c r="B7592" s="1">
        <v>46204</v>
      </c>
      <c r="C7592" t="s">
        <v>488</v>
      </c>
      <c r="D7592" t="s">
        <v>1062</v>
      </c>
      <c r="E7592">
        <v>3</v>
      </c>
      <c r="F7592">
        <v>1876</v>
      </c>
      <c r="G7592">
        <v>5</v>
      </c>
      <c r="H7592" t="s">
        <v>1025</v>
      </c>
    </row>
    <row r="7593" spans="1:8" x14ac:dyDescent="0.25">
      <c r="A7593">
        <v>107591</v>
      </c>
      <c r="B7593" s="1">
        <v>46204</v>
      </c>
      <c r="C7593" t="s">
        <v>987</v>
      </c>
      <c r="D7593" t="s">
        <v>1047</v>
      </c>
      <c r="E7593">
        <v>3</v>
      </c>
      <c r="F7593">
        <v>1523</v>
      </c>
      <c r="G7593">
        <v>10</v>
      </c>
      <c r="H7593" t="s">
        <v>1022</v>
      </c>
    </row>
    <row r="7594" spans="1:8" x14ac:dyDescent="0.25">
      <c r="A7594">
        <v>107592</v>
      </c>
      <c r="B7594" s="1">
        <v>46204</v>
      </c>
      <c r="C7594" t="s">
        <v>92</v>
      </c>
      <c r="D7594" t="s">
        <v>1162</v>
      </c>
      <c r="E7594">
        <v>2</v>
      </c>
      <c r="F7594">
        <v>2240</v>
      </c>
      <c r="G7594">
        <v>10</v>
      </c>
      <c r="H7594" t="s">
        <v>1020</v>
      </c>
    </row>
    <row r="7595" spans="1:8" x14ac:dyDescent="0.25">
      <c r="A7595">
        <v>107593</v>
      </c>
      <c r="B7595" s="1">
        <v>46204</v>
      </c>
      <c r="C7595" t="s">
        <v>565</v>
      </c>
      <c r="D7595" t="s">
        <v>1168</v>
      </c>
      <c r="E7595">
        <v>4</v>
      </c>
      <c r="F7595">
        <v>1288</v>
      </c>
      <c r="G7595">
        <v>10</v>
      </c>
      <c r="H7595" t="s">
        <v>1018</v>
      </c>
    </row>
    <row r="7596" spans="1:8" x14ac:dyDescent="0.25">
      <c r="A7596">
        <v>107594</v>
      </c>
      <c r="B7596" s="1">
        <v>46204</v>
      </c>
      <c r="C7596" t="s">
        <v>701</v>
      </c>
      <c r="D7596" t="s">
        <v>1154</v>
      </c>
      <c r="E7596">
        <v>4</v>
      </c>
      <c r="F7596">
        <v>1666</v>
      </c>
      <c r="G7596">
        <v>5</v>
      </c>
      <c r="H7596" t="s">
        <v>1019</v>
      </c>
    </row>
    <row r="7597" spans="1:8" x14ac:dyDescent="0.25">
      <c r="A7597">
        <v>107595</v>
      </c>
      <c r="B7597" s="1">
        <v>46204</v>
      </c>
      <c r="C7597" t="s">
        <v>857</v>
      </c>
      <c r="D7597" t="s">
        <v>1158</v>
      </c>
      <c r="E7597">
        <v>1</v>
      </c>
      <c r="F7597">
        <v>3145</v>
      </c>
      <c r="G7597">
        <v>5</v>
      </c>
      <c r="H7597" t="s">
        <v>1021</v>
      </c>
    </row>
    <row r="7598" spans="1:8" x14ac:dyDescent="0.25">
      <c r="A7598">
        <v>107596</v>
      </c>
      <c r="B7598" s="1">
        <v>46204</v>
      </c>
      <c r="C7598" t="s">
        <v>995</v>
      </c>
      <c r="D7598" t="s">
        <v>1140</v>
      </c>
      <c r="E7598">
        <v>4</v>
      </c>
      <c r="F7598">
        <v>366</v>
      </c>
      <c r="G7598">
        <v>10</v>
      </c>
      <c r="H7598" t="s">
        <v>1020</v>
      </c>
    </row>
    <row r="7599" spans="1:8" x14ac:dyDescent="0.25">
      <c r="A7599">
        <v>107597</v>
      </c>
      <c r="B7599" s="1">
        <v>46204</v>
      </c>
      <c r="C7599" t="s">
        <v>767</v>
      </c>
      <c r="D7599" t="s">
        <v>1092</v>
      </c>
      <c r="E7599">
        <v>1</v>
      </c>
      <c r="F7599">
        <v>2259</v>
      </c>
      <c r="G7599">
        <v>5</v>
      </c>
      <c r="H7599" t="s">
        <v>1022</v>
      </c>
    </row>
    <row r="7600" spans="1:8" x14ac:dyDescent="0.25">
      <c r="A7600">
        <v>107598</v>
      </c>
      <c r="B7600" s="1">
        <v>46204</v>
      </c>
      <c r="C7600" t="s">
        <v>619</v>
      </c>
      <c r="D7600" t="s">
        <v>1066</v>
      </c>
      <c r="E7600">
        <v>5</v>
      </c>
      <c r="F7600">
        <v>2089</v>
      </c>
      <c r="G7600">
        <v>10</v>
      </c>
      <c r="H7600" t="s">
        <v>1025</v>
      </c>
    </row>
    <row r="7601" spans="1:8" x14ac:dyDescent="0.25">
      <c r="A7601">
        <v>107599</v>
      </c>
      <c r="B7601" s="1">
        <v>46204</v>
      </c>
      <c r="C7601" t="s">
        <v>741</v>
      </c>
      <c r="D7601" t="s">
        <v>1126</v>
      </c>
      <c r="E7601">
        <v>4</v>
      </c>
      <c r="F7601">
        <v>3116</v>
      </c>
      <c r="G7601">
        <v>0</v>
      </c>
      <c r="H7601" t="s">
        <v>1025</v>
      </c>
    </row>
    <row r="7602" spans="1:8" x14ac:dyDescent="0.25">
      <c r="A7602">
        <v>107600</v>
      </c>
      <c r="B7602" s="1">
        <v>46204</v>
      </c>
      <c r="C7602" t="s">
        <v>686</v>
      </c>
      <c r="D7602" t="s">
        <v>1028</v>
      </c>
      <c r="E7602">
        <v>1</v>
      </c>
      <c r="F7602">
        <v>2229</v>
      </c>
      <c r="G7602">
        <v>5</v>
      </c>
      <c r="H7602" t="s">
        <v>1022</v>
      </c>
    </row>
    <row r="7603" spans="1:8" x14ac:dyDescent="0.25">
      <c r="A7603">
        <v>107601</v>
      </c>
      <c r="B7603" s="1">
        <v>46204</v>
      </c>
      <c r="C7603" t="s">
        <v>548</v>
      </c>
      <c r="D7603" t="s">
        <v>1055</v>
      </c>
      <c r="E7603">
        <v>5</v>
      </c>
      <c r="F7603">
        <v>4540</v>
      </c>
      <c r="G7603">
        <v>0</v>
      </c>
      <c r="H7603" t="s">
        <v>1019</v>
      </c>
    </row>
    <row r="7604" spans="1:8" x14ac:dyDescent="0.25">
      <c r="A7604">
        <v>107602</v>
      </c>
      <c r="B7604" s="1">
        <v>46204</v>
      </c>
      <c r="C7604" t="s">
        <v>175</v>
      </c>
      <c r="D7604" t="s">
        <v>1088</v>
      </c>
      <c r="E7604">
        <v>5</v>
      </c>
      <c r="F7604">
        <v>2097</v>
      </c>
      <c r="G7604">
        <v>5</v>
      </c>
      <c r="H7604" t="s">
        <v>1016</v>
      </c>
    </row>
    <row r="7605" spans="1:8" x14ac:dyDescent="0.25">
      <c r="A7605">
        <v>107603</v>
      </c>
      <c r="B7605" s="1">
        <v>46204</v>
      </c>
      <c r="C7605" t="s">
        <v>140</v>
      </c>
      <c r="D7605" t="s">
        <v>1077</v>
      </c>
      <c r="E7605">
        <v>1</v>
      </c>
      <c r="F7605">
        <v>1431</v>
      </c>
      <c r="G7605">
        <v>10</v>
      </c>
      <c r="H7605" t="s">
        <v>1020</v>
      </c>
    </row>
    <row r="7606" spans="1:8" x14ac:dyDescent="0.25">
      <c r="A7606">
        <v>107604</v>
      </c>
      <c r="B7606" s="1">
        <v>46204</v>
      </c>
      <c r="C7606" t="s">
        <v>569</v>
      </c>
      <c r="D7606" t="s">
        <v>1060</v>
      </c>
      <c r="E7606">
        <v>5</v>
      </c>
      <c r="F7606">
        <v>1000</v>
      </c>
      <c r="G7606">
        <v>0</v>
      </c>
      <c r="H7606" t="s">
        <v>1017</v>
      </c>
    </row>
    <row r="7607" spans="1:8" x14ac:dyDescent="0.25">
      <c r="A7607">
        <v>107605</v>
      </c>
      <c r="B7607" s="1">
        <v>46204</v>
      </c>
      <c r="C7607" t="s">
        <v>535</v>
      </c>
      <c r="D7607" t="s">
        <v>1111</v>
      </c>
      <c r="E7607">
        <v>2</v>
      </c>
      <c r="F7607">
        <v>373</v>
      </c>
      <c r="G7607">
        <v>0</v>
      </c>
      <c r="H7607" t="s">
        <v>1021</v>
      </c>
    </row>
    <row r="7608" spans="1:8" x14ac:dyDescent="0.25">
      <c r="A7608">
        <v>107606</v>
      </c>
      <c r="B7608" s="1">
        <v>46204</v>
      </c>
      <c r="C7608" t="s">
        <v>207</v>
      </c>
      <c r="D7608" t="s">
        <v>1081</v>
      </c>
      <c r="E7608">
        <v>4</v>
      </c>
      <c r="F7608">
        <v>3867</v>
      </c>
      <c r="G7608">
        <v>10</v>
      </c>
      <c r="H7608" t="s">
        <v>1019</v>
      </c>
    </row>
    <row r="7609" spans="1:8" x14ac:dyDescent="0.25">
      <c r="A7609">
        <v>107607</v>
      </c>
      <c r="B7609" s="1">
        <v>46204</v>
      </c>
      <c r="C7609" t="s">
        <v>442</v>
      </c>
      <c r="D7609" t="s">
        <v>1095</v>
      </c>
      <c r="E7609">
        <v>2</v>
      </c>
      <c r="F7609">
        <v>2814</v>
      </c>
      <c r="G7609">
        <v>0</v>
      </c>
      <c r="H7609" t="s">
        <v>1024</v>
      </c>
    </row>
    <row r="7610" spans="1:8" x14ac:dyDescent="0.25">
      <c r="A7610">
        <v>107608</v>
      </c>
      <c r="B7610" s="1">
        <v>46204</v>
      </c>
      <c r="C7610" t="s">
        <v>116</v>
      </c>
      <c r="D7610" t="s">
        <v>1102</v>
      </c>
      <c r="E7610">
        <v>5</v>
      </c>
      <c r="F7610">
        <v>3422</v>
      </c>
      <c r="G7610">
        <v>0</v>
      </c>
      <c r="H7610" t="s">
        <v>1025</v>
      </c>
    </row>
    <row r="7611" spans="1:8" x14ac:dyDescent="0.25">
      <c r="A7611">
        <v>107609</v>
      </c>
      <c r="B7611" s="1">
        <v>46204</v>
      </c>
      <c r="C7611" t="s">
        <v>190</v>
      </c>
      <c r="D7611" t="s">
        <v>1080</v>
      </c>
      <c r="E7611">
        <v>3</v>
      </c>
      <c r="F7611">
        <v>1512</v>
      </c>
      <c r="G7611">
        <v>0</v>
      </c>
      <c r="H7611" t="s">
        <v>1022</v>
      </c>
    </row>
    <row r="7612" spans="1:8" x14ac:dyDescent="0.25">
      <c r="A7612">
        <v>107610</v>
      </c>
      <c r="B7612" s="1">
        <v>46204</v>
      </c>
      <c r="C7612" t="s">
        <v>757</v>
      </c>
      <c r="D7612" t="s">
        <v>1091</v>
      </c>
      <c r="E7612">
        <v>2</v>
      </c>
      <c r="F7612">
        <v>1890</v>
      </c>
      <c r="G7612">
        <v>10</v>
      </c>
      <c r="H7612" t="s">
        <v>1021</v>
      </c>
    </row>
    <row r="7613" spans="1:8" x14ac:dyDescent="0.25">
      <c r="A7613">
        <v>107611</v>
      </c>
      <c r="B7613" s="1">
        <v>46204</v>
      </c>
      <c r="C7613" t="s">
        <v>539</v>
      </c>
      <c r="D7613" t="s">
        <v>1159</v>
      </c>
      <c r="E7613">
        <v>3</v>
      </c>
      <c r="F7613">
        <v>2152</v>
      </c>
      <c r="G7613">
        <v>0</v>
      </c>
      <c r="H7613" t="s">
        <v>1016</v>
      </c>
    </row>
    <row r="7614" spans="1:8" x14ac:dyDescent="0.25">
      <c r="A7614">
        <v>107612</v>
      </c>
      <c r="B7614" s="1">
        <v>46204</v>
      </c>
      <c r="C7614" t="s">
        <v>878</v>
      </c>
      <c r="D7614" t="s">
        <v>1073</v>
      </c>
      <c r="E7614">
        <v>5</v>
      </c>
      <c r="F7614">
        <v>4673</v>
      </c>
      <c r="G7614">
        <v>10</v>
      </c>
      <c r="H7614" t="s">
        <v>1016</v>
      </c>
    </row>
    <row r="7615" spans="1:8" x14ac:dyDescent="0.25">
      <c r="A7615">
        <v>107613</v>
      </c>
      <c r="B7615" s="1">
        <v>46204</v>
      </c>
      <c r="C7615" t="s">
        <v>916</v>
      </c>
      <c r="D7615" t="s">
        <v>1028</v>
      </c>
      <c r="E7615">
        <v>2</v>
      </c>
      <c r="F7615">
        <v>3085</v>
      </c>
      <c r="G7615">
        <v>0</v>
      </c>
      <c r="H7615" t="s">
        <v>1019</v>
      </c>
    </row>
    <row r="7616" spans="1:8" x14ac:dyDescent="0.25">
      <c r="A7616">
        <v>107614</v>
      </c>
      <c r="B7616" s="1">
        <v>46204</v>
      </c>
      <c r="C7616" t="s">
        <v>494</v>
      </c>
      <c r="D7616" t="s">
        <v>1074</v>
      </c>
      <c r="E7616">
        <v>3</v>
      </c>
      <c r="F7616">
        <v>3045</v>
      </c>
      <c r="G7616">
        <v>10</v>
      </c>
      <c r="H7616" t="s">
        <v>1023</v>
      </c>
    </row>
    <row r="7617" spans="1:8" x14ac:dyDescent="0.25">
      <c r="A7617">
        <v>107615</v>
      </c>
      <c r="B7617" s="1">
        <v>46204</v>
      </c>
      <c r="C7617" t="s">
        <v>541</v>
      </c>
      <c r="D7617" t="s">
        <v>1103</v>
      </c>
      <c r="E7617">
        <v>1</v>
      </c>
      <c r="F7617">
        <v>155</v>
      </c>
      <c r="G7617">
        <v>5</v>
      </c>
      <c r="H7617" t="s">
        <v>1023</v>
      </c>
    </row>
    <row r="7618" spans="1:8" x14ac:dyDescent="0.25">
      <c r="A7618">
        <v>107616</v>
      </c>
      <c r="B7618" s="1">
        <v>46204</v>
      </c>
      <c r="C7618" t="s">
        <v>655</v>
      </c>
      <c r="D7618" t="s">
        <v>1138</v>
      </c>
      <c r="E7618">
        <v>1</v>
      </c>
      <c r="F7618">
        <v>3442</v>
      </c>
      <c r="G7618">
        <v>0</v>
      </c>
      <c r="H7618" t="s">
        <v>1021</v>
      </c>
    </row>
    <row r="7619" spans="1:8" x14ac:dyDescent="0.25">
      <c r="A7619">
        <v>107617</v>
      </c>
      <c r="B7619" s="1">
        <v>46204</v>
      </c>
      <c r="C7619" t="s">
        <v>976</v>
      </c>
      <c r="D7619" t="s">
        <v>1167</v>
      </c>
      <c r="E7619">
        <v>3</v>
      </c>
      <c r="F7619">
        <v>386</v>
      </c>
      <c r="G7619">
        <v>0</v>
      </c>
      <c r="H7619" t="s">
        <v>1024</v>
      </c>
    </row>
    <row r="7620" spans="1:8" x14ac:dyDescent="0.25">
      <c r="A7620">
        <v>107618</v>
      </c>
      <c r="B7620" s="1">
        <v>46204</v>
      </c>
      <c r="C7620" t="s">
        <v>93</v>
      </c>
      <c r="D7620" t="s">
        <v>1146</v>
      </c>
      <c r="E7620">
        <v>1</v>
      </c>
      <c r="F7620">
        <v>647</v>
      </c>
      <c r="G7620">
        <v>5</v>
      </c>
      <c r="H7620" t="s">
        <v>1018</v>
      </c>
    </row>
    <row r="7621" spans="1:8" x14ac:dyDescent="0.25">
      <c r="A7621">
        <v>107619</v>
      </c>
      <c r="B7621" s="1">
        <v>46204</v>
      </c>
      <c r="C7621" t="s">
        <v>200</v>
      </c>
      <c r="D7621" t="s">
        <v>1100</v>
      </c>
      <c r="E7621">
        <v>3</v>
      </c>
      <c r="F7621">
        <v>3267</v>
      </c>
      <c r="G7621">
        <v>0</v>
      </c>
      <c r="H7621" t="s">
        <v>1023</v>
      </c>
    </row>
    <row r="7622" spans="1:8" x14ac:dyDescent="0.25">
      <c r="A7622">
        <v>107620</v>
      </c>
      <c r="B7622" s="1">
        <v>46204</v>
      </c>
      <c r="C7622" t="s">
        <v>840</v>
      </c>
      <c r="D7622" t="s">
        <v>1102</v>
      </c>
      <c r="E7622">
        <v>3</v>
      </c>
      <c r="F7622">
        <v>3871</v>
      </c>
      <c r="G7622">
        <v>0</v>
      </c>
      <c r="H7622" t="s">
        <v>1017</v>
      </c>
    </row>
    <row r="7623" spans="1:8" x14ac:dyDescent="0.25">
      <c r="A7623">
        <v>107621</v>
      </c>
      <c r="B7623" s="1">
        <v>46204</v>
      </c>
      <c r="C7623" t="s">
        <v>407</v>
      </c>
      <c r="D7623" t="s">
        <v>1060</v>
      </c>
      <c r="E7623">
        <v>2</v>
      </c>
      <c r="F7623">
        <v>2794</v>
      </c>
      <c r="G7623">
        <v>10</v>
      </c>
      <c r="H7623" t="s">
        <v>1021</v>
      </c>
    </row>
    <row r="7624" spans="1:8" x14ac:dyDescent="0.25">
      <c r="A7624">
        <v>107622</v>
      </c>
      <c r="B7624" s="1">
        <v>46204</v>
      </c>
      <c r="C7624" t="s">
        <v>287</v>
      </c>
      <c r="D7624" t="s">
        <v>1153</v>
      </c>
      <c r="E7624">
        <v>5</v>
      </c>
      <c r="F7624">
        <v>3003</v>
      </c>
      <c r="G7624">
        <v>0</v>
      </c>
      <c r="H7624" t="s">
        <v>1018</v>
      </c>
    </row>
    <row r="7625" spans="1:8" x14ac:dyDescent="0.25">
      <c r="A7625">
        <v>107623</v>
      </c>
      <c r="B7625" s="1">
        <v>46204</v>
      </c>
      <c r="C7625" t="s">
        <v>4</v>
      </c>
      <c r="D7625" t="s">
        <v>1158</v>
      </c>
      <c r="E7625">
        <v>3</v>
      </c>
      <c r="F7625">
        <v>4627</v>
      </c>
      <c r="G7625">
        <v>0</v>
      </c>
      <c r="H7625" t="s">
        <v>1020</v>
      </c>
    </row>
    <row r="7626" spans="1:8" x14ac:dyDescent="0.25">
      <c r="A7626">
        <v>107624</v>
      </c>
      <c r="B7626" s="1">
        <v>46204</v>
      </c>
      <c r="C7626" t="s">
        <v>182</v>
      </c>
      <c r="D7626" t="s">
        <v>1029</v>
      </c>
      <c r="E7626">
        <v>3</v>
      </c>
      <c r="F7626">
        <v>2840</v>
      </c>
      <c r="G7626">
        <v>10</v>
      </c>
      <c r="H7626" t="s">
        <v>1016</v>
      </c>
    </row>
    <row r="7627" spans="1:8" x14ac:dyDescent="0.25">
      <c r="A7627">
        <v>107625</v>
      </c>
      <c r="B7627" s="1">
        <v>46204</v>
      </c>
      <c r="C7627" t="s">
        <v>994</v>
      </c>
      <c r="D7627" t="s">
        <v>1101</v>
      </c>
      <c r="E7627">
        <v>1</v>
      </c>
      <c r="F7627">
        <v>4306</v>
      </c>
      <c r="G7627">
        <v>5</v>
      </c>
      <c r="H7627" t="s">
        <v>1024</v>
      </c>
    </row>
    <row r="7628" spans="1:8" x14ac:dyDescent="0.25">
      <c r="A7628">
        <v>107626</v>
      </c>
      <c r="B7628" s="1">
        <v>46204</v>
      </c>
      <c r="C7628" t="s">
        <v>754</v>
      </c>
      <c r="D7628" t="s">
        <v>1175</v>
      </c>
      <c r="E7628">
        <v>5</v>
      </c>
      <c r="F7628">
        <v>4617</v>
      </c>
      <c r="G7628">
        <v>0</v>
      </c>
      <c r="H7628" t="s">
        <v>1018</v>
      </c>
    </row>
    <row r="7629" spans="1:8" x14ac:dyDescent="0.25">
      <c r="A7629">
        <v>107627</v>
      </c>
      <c r="B7629" s="1">
        <v>46204</v>
      </c>
      <c r="C7629" t="s">
        <v>183</v>
      </c>
      <c r="D7629" t="s">
        <v>1122</v>
      </c>
      <c r="E7629">
        <v>2</v>
      </c>
      <c r="F7629">
        <v>4807</v>
      </c>
      <c r="G7629">
        <v>10</v>
      </c>
      <c r="H7629" t="s">
        <v>1019</v>
      </c>
    </row>
    <row r="7630" spans="1:8" x14ac:dyDescent="0.25">
      <c r="A7630">
        <v>107628</v>
      </c>
      <c r="B7630" s="1">
        <v>46204</v>
      </c>
      <c r="C7630" t="s">
        <v>590</v>
      </c>
      <c r="D7630" t="s">
        <v>1056</v>
      </c>
      <c r="E7630">
        <v>3</v>
      </c>
      <c r="F7630">
        <v>4355</v>
      </c>
      <c r="G7630">
        <v>0</v>
      </c>
      <c r="H7630" t="s">
        <v>1020</v>
      </c>
    </row>
    <row r="7631" spans="1:8" x14ac:dyDescent="0.25">
      <c r="A7631">
        <v>107629</v>
      </c>
      <c r="B7631" s="1">
        <v>46204</v>
      </c>
      <c r="C7631" t="s">
        <v>17</v>
      </c>
      <c r="D7631" t="s">
        <v>1081</v>
      </c>
      <c r="E7631">
        <v>4</v>
      </c>
      <c r="F7631">
        <v>1483</v>
      </c>
      <c r="G7631">
        <v>5</v>
      </c>
      <c r="H7631" t="s">
        <v>1017</v>
      </c>
    </row>
    <row r="7632" spans="1:8" x14ac:dyDescent="0.25">
      <c r="A7632">
        <v>107630</v>
      </c>
      <c r="B7632" s="1">
        <v>46204</v>
      </c>
      <c r="C7632" t="s">
        <v>44</v>
      </c>
      <c r="D7632" t="s">
        <v>1134</v>
      </c>
      <c r="E7632">
        <v>1</v>
      </c>
      <c r="F7632">
        <v>3757</v>
      </c>
      <c r="G7632">
        <v>5</v>
      </c>
      <c r="H7632" t="s">
        <v>1023</v>
      </c>
    </row>
    <row r="7633" spans="1:8" x14ac:dyDescent="0.25">
      <c r="A7633">
        <v>107631</v>
      </c>
      <c r="B7633" s="1">
        <v>46204</v>
      </c>
      <c r="C7633" t="s">
        <v>963</v>
      </c>
      <c r="D7633" t="s">
        <v>1102</v>
      </c>
      <c r="E7633">
        <v>1</v>
      </c>
      <c r="F7633">
        <v>4137</v>
      </c>
      <c r="G7633">
        <v>10</v>
      </c>
      <c r="H7633" t="s">
        <v>1019</v>
      </c>
    </row>
    <row r="7634" spans="1:8" x14ac:dyDescent="0.25">
      <c r="A7634">
        <v>107632</v>
      </c>
      <c r="B7634" s="1">
        <v>46204</v>
      </c>
      <c r="C7634" t="s">
        <v>703</v>
      </c>
      <c r="D7634" t="s">
        <v>1161</v>
      </c>
      <c r="E7634">
        <v>3</v>
      </c>
      <c r="F7634">
        <v>3389</v>
      </c>
      <c r="G7634">
        <v>0</v>
      </c>
      <c r="H7634" t="s">
        <v>1018</v>
      </c>
    </row>
    <row r="7635" spans="1:8" x14ac:dyDescent="0.25">
      <c r="A7635">
        <v>107633</v>
      </c>
      <c r="B7635" s="1">
        <v>46204</v>
      </c>
      <c r="C7635" t="s">
        <v>842</v>
      </c>
      <c r="D7635" t="s">
        <v>1140</v>
      </c>
      <c r="E7635">
        <v>4</v>
      </c>
      <c r="F7635">
        <v>4254</v>
      </c>
      <c r="G7635">
        <v>5</v>
      </c>
      <c r="H7635" t="s">
        <v>1020</v>
      </c>
    </row>
    <row r="7636" spans="1:8" x14ac:dyDescent="0.25">
      <c r="A7636">
        <v>107634</v>
      </c>
      <c r="B7636" s="1">
        <v>46204</v>
      </c>
      <c r="C7636" t="s">
        <v>269</v>
      </c>
      <c r="D7636" t="s">
        <v>1096</v>
      </c>
      <c r="E7636">
        <v>3</v>
      </c>
      <c r="F7636">
        <v>4098</v>
      </c>
      <c r="G7636">
        <v>0</v>
      </c>
      <c r="H7636" t="s">
        <v>1022</v>
      </c>
    </row>
    <row r="7637" spans="1:8" x14ac:dyDescent="0.25">
      <c r="A7637">
        <v>107635</v>
      </c>
      <c r="B7637" s="1">
        <v>46204</v>
      </c>
      <c r="C7637" t="s">
        <v>942</v>
      </c>
      <c r="D7637" t="s">
        <v>1138</v>
      </c>
      <c r="E7637">
        <v>4</v>
      </c>
      <c r="F7637">
        <v>1217</v>
      </c>
      <c r="G7637">
        <v>5</v>
      </c>
      <c r="H7637" t="s">
        <v>1018</v>
      </c>
    </row>
    <row r="7638" spans="1:8" x14ac:dyDescent="0.25">
      <c r="A7638">
        <v>107636</v>
      </c>
      <c r="B7638" s="1">
        <v>46204</v>
      </c>
      <c r="C7638" t="s">
        <v>775</v>
      </c>
      <c r="D7638" t="s">
        <v>1114</v>
      </c>
      <c r="E7638">
        <v>4</v>
      </c>
      <c r="F7638">
        <v>876</v>
      </c>
      <c r="G7638">
        <v>10</v>
      </c>
      <c r="H7638" t="s">
        <v>1019</v>
      </c>
    </row>
    <row r="7639" spans="1:8" x14ac:dyDescent="0.25">
      <c r="A7639">
        <v>107637</v>
      </c>
      <c r="B7639" s="1">
        <v>46204</v>
      </c>
      <c r="C7639" t="s">
        <v>244</v>
      </c>
      <c r="D7639" t="s">
        <v>1137</v>
      </c>
      <c r="E7639">
        <v>5</v>
      </c>
      <c r="F7639">
        <v>4806</v>
      </c>
      <c r="G7639">
        <v>0</v>
      </c>
      <c r="H7639" t="s">
        <v>1025</v>
      </c>
    </row>
    <row r="7640" spans="1:8" x14ac:dyDescent="0.25">
      <c r="A7640">
        <v>107638</v>
      </c>
      <c r="B7640" s="1">
        <v>46204</v>
      </c>
      <c r="C7640" t="s">
        <v>705</v>
      </c>
      <c r="D7640" t="s">
        <v>1167</v>
      </c>
      <c r="E7640">
        <v>5</v>
      </c>
      <c r="F7640">
        <v>396</v>
      </c>
      <c r="G7640">
        <v>0</v>
      </c>
      <c r="H7640" t="s">
        <v>1024</v>
      </c>
    </row>
    <row r="7641" spans="1:8" x14ac:dyDescent="0.25">
      <c r="A7641">
        <v>107639</v>
      </c>
      <c r="B7641" s="1">
        <v>46204</v>
      </c>
      <c r="C7641" t="s">
        <v>68</v>
      </c>
      <c r="D7641" t="s">
        <v>1159</v>
      </c>
      <c r="E7641">
        <v>2</v>
      </c>
      <c r="F7641">
        <v>837</v>
      </c>
      <c r="G7641">
        <v>10</v>
      </c>
      <c r="H7641" t="s">
        <v>1019</v>
      </c>
    </row>
    <row r="7642" spans="1:8" x14ac:dyDescent="0.25">
      <c r="A7642">
        <v>107640</v>
      </c>
      <c r="B7642" s="1">
        <v>46204</v>
      </c>
      <c r="C7642" t="s">
        <v>790</v>
      </c>
      <c r="D7642" t="s">
        <v>1111</v>
      </c>
      <c r="E7642">
        <v>1</v>
      </c>
      <c r="F7642">
        <v>3823</v>
      </c>
      <c r="G7642">
        <v>5</v>
      </c>
      <c r="H7642" t="s">
        <v>1022</v>
      </c>
    </row>
    <row r="7643" spans="1:8" x14ac:dyDescent="0.25">
      <c r="A7643">
        <v>107641</v>
      </c>
      <c r="B7643" s="1">
        <v>46204</v>
      </c>
      <c r="C7643" t="s">
        <v>306</v>
      </c>
      <c r="D7643" t="s">
        <v>1055</v>
      </c>
      <c r="E7643">
        <v>1</v>
      </c>
      <c r="F7643">
        <v>4959</v>
      </c>
      <c r="G7643">
        <v>10</v>
      </c>
      <c r="H7643" t="s">
        <v>1019</v>
      </c>
    </row>
    <row r="7644" spans="1:8" x14ac:dyDescent="0.25">
      <c r="A7644">
        <v>107642</v>
      </c>
      <c r="B7644" s="1">
        <v>46204</v>
      </c>
      <c r="C7644" t="s">
        <v>76</v>
      </c>
      <c r="D7644" t="s">
        <v>1162</v>
      </c>
      <c r="E7644">
        <v>5</v>
      </c>
      <c r="F7644">
        <v>103</v>
      </c>
      <c r="G7644">
        <v>10</v>
      </c>
      <c r="H7644" t="s">
        <v>1016</v>
      </c>
    </row>
    <row r="7645" spans="1:8" x14ac:dyDescent="0.25">
      <c r="A7645">
        <v>107643</v>
      </c>
      <c r="B7645" s="1">
        <v>46204</v>
      </c>
      <c r="C7645" t="s">
        <v>293</v>
      </c>
      <c r="D7645" t="s">
        <v>1149</v>
      </c>
      <c r="E7645">
        <v>5</v>
      </c>
      <c r="F7645">
        <v>1426</v>
      </c>
      <c r="G7645">
        <v>0</v>
      </c>
      <c r="H7645" t="s">
        <v>1017</v>
      </c>
    </row>
    <row r="7646" spans="1:8" x14ac:dyDescent="0.25">
      <c r="A7646">
        <v>107644</v>
      </c>
      <c r="B7646" s="1">
        <v>46204</v>
      </c>
      <c r="C7646" t="s">
        <v>763</v>
      </c>
      <c r="D7646" t="s">
        <v>1125</v>
      </c>
      <c r="E7646">
        <v>1</v>
      </c>
      <c r="F7646">
        <v>4620</v>
      </c>
      <c r="G7646">
        <v>0</v>
      </c>
      <c r="H7646" t="s">
        <v>1019</v>
      </c>
    </row>
    <row r="7647" spans="1:8" x14ac:dyDescent="0.25">
      <c r="A7647">
        <v>107645</v>
      </c>
      <c r="B7647" s="1">
        <v>46204</v>
      </c>
      <c r="C7647" t="s">
        <v>805</v>
      </c>
      <c r="D7647" t="s">
        <v>1166</v>
      </c>
      <c r="E7647">
        <v>1</v>
      </c>
      <c r="F7647">
        <v>898</v>
      </c>
      <c r="G7647">
        <v>10</v>
      </c>
      <c r="H7647" t="s">
        <v>1016</v>
      </c>
    </row>
    <row r="7648" spans="1:8" x14ac:dyDescent="0.25">
      <c r="A7648">
        <v>107646</v>
      </c>
      <c r="B7648" s="1">
        <v>46204</v>
      </c>
      <c r="C7648" t="s">
        <v>152</v>
      </c>
      <c r="D7648" t="s">
        <v>1082</v>
      </c>
      <c r="E7648">
        <v>2</v>
      </c>
      <c r="F7648">
        <v>431</v>
      </c>
      <c r="G7648">
        <v>10</v>
      </c>
      <c r="H7648" t="s">
        <v>1025</v>
      </c>
    </row>
    <row r="7649" spans="1:8" x14ac:dyDescent="0.25">
      <c r="A7649">
        <v>107647</v>
      </c>
      <c r="B7649" s="1">
        <v>46204</v>
      </c>
      <c r="C7649" t="s">
        <v>861</v>
      </c>
      <c r="D7649" t="s">
        <v>1167</v>
      </c>
      <c r="E7649">
        <v>3</v>
      </c>
      <c r="F7649">
        <v>4473</v>
      </c>
      <c r="G7649">
        <v>10</v>
      </c>
      <c r="H7649" t="s">
        <v>1022</v>
      </c>
    </row>
    <row r="7650" spans="1:8" x14ac:dyDescent="0.25">
      <c r="A7650">
        <v>107648</v>
      </c>
      <c r="B7650" s="1">
        <v>46204</v>
      </c>
      <c r="C7650" t="s">
        <v>572</v>
      </c>
      <c r="D7650" t="s">
        <v>1070</v>
      </c>
      <c r="E7650">
        <v>5</v>
      </c>
      <c r="F7650">
        <v>2106</v>
      </c>
      <c r="G7650">
        <v>5</v>
      </c>
      <c r="H7650" t="s">
        <v>1020</v>
      </c>
    </row>
    <row r="7651" spans="1:8" x14ac:dyDescent="0.25">
      <c r="A7651">
        <v>107649</v>
      </c>
      <c r="B7651" s="1">
        <v>46204</v>
      </c>
      <c r="C7651" t="s">
        <v>547</v>
      </c>
      <c r="D7651" t="s">
        <v>1136</v>
      </c>
      <c r="E7651">
        <v>3</v>
      </c>
      <c r="F7651">
        <v>2580</v>
      </c>
      <c r="G7651">
        <v>10</v>
      </c>
      <c r="H7651" t="s">
        <v>1016</v>
      </c>
    </row>
    <row r="7652" spans="1:8" x14ac:dyDescent="0.25">
      <c r="A7652">
        <v>107650</v>
      </c>
      <c r="B7652" s="1">
        <v>46204</v>
      </c>
      <c r="C7652" t="s">
        <v>935</v>
      </c>
      <c r="D7652" t="s">
        <v>1155</v>
      </c>
      <c r="E7652">
        <v>1</v>
      </c>
      <c r="F7652">
        <v>3321</v>
      </c>
      <c r="G7652">
        <v>0</v>
      </c>
      <c r="H7652" t="s">
        <v>1021</v>
      </c>
    </row>
    <row r="7653" spans="1:8" x14ac:dyDescent="0.25">
      <c r="A7653">
        <v>107651</v>
      </c>
      <c r="B7653" s="1">
        <v>46204</v>
      </c>
      <c r="C7653" t="s">
        <v>721</v>
      </c>
      <c r="D7653" t="s">
        <v>1101</v>
      </c>
      <c r="E7653">
        <v>4</v>
      </c>
      <c r="F7653">
        <v>665</v>
      </c>
      <c r="G7653">
        <v>5</v>
      </c>
      <c r="H7653" t="s">
        <v>1020</v>
      </c>
    </row>
    <row r="7654" spans="1:8" x14ac:dyDescent="0.25">
      <c r="A7654">
        <v>107652</v>
      </c>
      <c r="B7654" s="1">
        <v>46204</v>
      </c>
      <c r="C7654" t="s">
        <v>60</v>
      </c>
      <c r="D7654" t="s">
        <v>1065</v>
      </c>
      <c r="E7654">
        <v>2</v>
      </c>
      <c r="F7654">
        <v>2324</v>
      </c>
      <c r="G7654">
        <v>10</v>
      </c>
      <c r="H7654" t="s">
        <v>1020</v>
      </c>
    </row>
    <row r="7655" spans="1:8" x14ac:dyDescent="0.25">
      <c r="A7655">
        <v>107653</v>
      </c>
      <c r="B7655" s="1">
        <v>46204</v>
      </c>
      <c r="C7655" t="s">
        <v>70</v>
      </c>
      <c r="D7655" t="s">
        <v>1117</v>
      </c>
      <c r="E7655">
        <v>1</v>
      </c>
      <c r="F7655">
        <v>4029</v>
      </c>
      <c r="G7655">
        <v>5</v>
      </c>
      <c r="H7655" t="s">
        <v>1020</v>
      </c>
    </row>
    <row r="7656" spans="1:8" x14ac:dyDescent="0.25">
      <c r="A7656">
        <v>107654</v>
      </c>
      <c r="B7656" s="1">
        <v>46204</v>
      </c>
      <c r="C7656" t="s">
        <v>716</v>
      </c>
      <c r="D7656" t="s">
        <v>1031</v>
      </c>
      <c r="E7656">
        <v>4</v>
      </c>
      <c r="F7656">
        <v>4781</v>
      </c>
      <c r="G7656">
        <v>5</v>
      </c>
      <c r="H7656" t="s">
        <v>1019</v>
      </c>
    </row>
    <row r="7657" spans="1:8" x14ac:dyDescent="0.25">
      <c r="A7657">
        <v>107655</v>
      </c>
      <c r="B7657" s="1">
        <v>46204</v>
      </c>
      <c r="C7657" t="s">
        <v>244</v>
      </c>
      <c r="D7657" t="s">
        <v>1062</v>
      </c>
      <c r="E7657">
        <v>2</v>
      </c>
      <c r="F7657">
        <v>989</v>
      </c>
      <c r="G7657">
        <v>0</v>
      </c>
      <c r="H7657" t="s">
        <v>1021</v>
      </c>
    </row>
    <row r="7658" spans="1:8" x14ac:dyDescent="0.25">
      <c r="A7658">
        <v>107656</v>
      </c>
      <c r="B7658" s="1">
        <v>46204</v>
      </c>
      <c r="C7658" t="s">
        <v>689</v>
      </c>
      <c r="D7658" t="s">
        <v>1107</v>
      </c>
      <c r="E7658">
        <v>1</v>
      </c>
      <c r="F7658">
        <v>2176</v>
      </c>
      <c r="G7658">
        <v>10</v>
      </c>
      <c r="H7658" t="s">
        <v>1021</v>
      </c>
    </row>
    <row r="7659" spans="1:8" x14ac:dyDescent="0.25">
      <c r="A7659">
        <v>107657</v>
      </c>
      <c r="B7659" s="1">
        <v>46204</v>
      </c>
      <c r="C7659" t="s">
        <v>504</v>
      </c>
      <c r="D7659" t="s">
        <v>1029</v>
      </c>
      <c r="E7659">
        <v>5</v>
      </c>
      <c r="F7659">
        <v>1805</v>
      </c>
      <c r="G7659">
        <v>0</v>
      </c>
      <c r="H7659" t="s">
        <v>1021</v>
      </c>
    </row>
    <row r="7660" spans="1:8" x14ac:dyDescent="0.25">
      <c r="A7660">
        <v>107658</v>
      </c>
      <c r="B7660" s="1">
        <v>46204</v>
      </c>
      <c r="C7660" t="s">
        <v>981</v>
      </c>
      <c r="D7660" t="s">
        <v>1029</v>
      </c>
      <c r="E7660">
        <v>2</v>
      </c>
      <c r="F7660">
        <v>1312</v>
      </c>
      <c r="G7660">
        <v>10</v>
      </c>
      <c r="H7660" t="s">
        <v>1019</v>
      </c>
    </row>
    <row r="7661" spans="1:8" x14ac:dyDescent="0.25">
      <c r="A7661">
        <v>107659</v>
      </c>
      <c r="B7661" s="1">
        <v>46204</v>
      </c>
      <c r="C7661" t="s">
        <v>350</v>
      </c>
      <c r="D7661" t="s">
        <v>1082</v>
      </c>
      <c r="E7661">
        <v>3</v>
      </c>
      <c r="F7661">
        <v>122</v>
      </c>
      <c r="G7661">
        <v>5</v>
      </c>
      <c r="H7661" t="s">
        <v>1025</v>
      </c>
    </row>
    <row r="7662" spans="1:8" x14ac:dyDescent="0.25">
      <c r="A7662">
        <v>107660</v>
      </c>
      <c r="B7662" s="1">
        <v>46204</v>
      </c>
      <c r="C7662" t="s">
        <v>450</v>
      </c>
      <c r="D7662" t="s">
        <v>1091</v>
      </c>
      <c r="E7662">
        <v>5</v>
      </c>
      <c r="F7662">
        <v>1903</v>
      </c>
      <c r="G7662">
        <v>10</v>
      </c>
      <c r="H7662" t="s">
        <v>1022</v>
      </c>
    </row>
    <row r="7663" spans="1:8" x14ac:dyDescent="0.25">
      <c r="A7663">
        <v>107661</v>
      </c>
      <c r="B7663" s="1">
        <v>46204</v>
      </c>
      <c r="C7663" t="s">
        <v>180</v>
      </c>
      <c r="D7663" t="s">
        <v>1124</v>
      </c>
      <c r="E7663">
        <v>5</v>
      </c>
      <c r="F7663">
        <v>4585</v>
      </c>
      <c r="G7663">
        <v>5</v>
      </c>
      <c r="H7663" t="s">
        <v>1024</v>
      </c>
    </row>
    <row r="7664" spans="1:8" x14ac:dyDescent="0.25">
      <c r="A7664">
        <v>107662</v>
      </c>
      <c r="B7664" s="1">
        <v>46204</v>
      </c>
      <c r="C7664" t="s">
        <v>923</v>
      </c>
      <c r="D7664" t="s">
        <v>1065</v>
      </c>
      <c r="E7664">
        <v>2</v>
      </c>
      <c r="F7664">
        <v>1558</v>
      </c>
      <c r="G7664">
        <v>0</v>
      </c>
      <c r="H7664" t="s">
        <v>1020</v>
      </c>
    </row>
    <row r="7665" spans="1:8" x14ac:dyDescent="0.25">
      <c r="A7665">
        <v>107663</v>
      </c>
      <c r="B7665" s="1">
        <v>46204</v>
      </c>
      <c r="C7665" t="s">
        <v>802</v>
      </c>
      <c r="D7665" t="s">
        <v>1100</v>
      </c>
      <c r="E7665">
        <v>1</v>
      </c>
      <c r="F7665">
        <v>1140</v>
      </c>
      <c r="G7665">
        <v>10</v>
      </c>
      <c r="H7665" t="s">
        <v>1017</v>
      </c>
    </row>
    <row r="7666" spans="1:8" x14ac:dyDescent="0.25">
      <c r="A7666">
        <v>107664</v>
      </c>
      <c r="B7666" s="1">
        <v>46204</v>
      </c>
      <c r="C7666" t="s">
        <v>1007</v>
      </c>
      <c r="D7666" t="s">
        <v>1137</v>
      </c>
      <c r="E7666">
        <v>4</v>
      </c>
      <c r="F7666">
        <v>2701</v>
      </c>
      <c r="G7666">
        <v>10</v>
      </c>
      <c r="H7666" t="s">
        <v>1018</v>
      </c>
    </row>
    <row r="7667" spans="1:8" x14ac:dyDescent="0.25">
      <c r="A7667">
        <v>107665</v>
      </c>
      <c r="B7667" s="1">
        <v>46204</v>
      </c>
      <c r="C7667" t="s">
        <v>933</v>
      </c>
      <c r="D7667" t="s">
        <v>1072</v>
      </c>
      <c r="E7667">
        <v>1</v>
      </c>
      <c r="F7667">
        <v>4663</v>
      </c>
      <c r="G7667">
        <v>0</v>
      </c>
      <c r="H7667" t="s">
        <v>1024</v>
      </c>
    </row>
    <row r="7668" spans="1:8" x14ac:dyDescent="0.25">
      <c r="A7668">
        <v>107666</v>
      </c>
      <c r="B7668" s="1">
        <v>46204</v>
      </c>
      <c r="C7668" t="s">
        <v>87</v>
      </c>
      <c r="D7668" t="s">
        <v>1173</v>
      </c>
      <c r="E7668">
        <v>5</v>
      </c>
      <c r="F7668">
        <v>3806</v>
      </c>
      <c r="G7668">
        <v>5</v>
      </c>
      <c r="H7668" t="s">
        <v>1016</v>
      </c>
    </row>
    <row r="7669" spans="1:8" x14ac:dyDescent="0.25">
      <c r="A7669">
        <v>107667</v>
      </c>
      <c r="B7669" s="1">
        <v>46204</v>
      </c>
      <c r="C7669" t="s">
        <v>664</v>
      </c>
      <c r="D7669" t="s">
        <v>1099</v>
      </c>
      <c r="E7669">
        <v>2</v>
      </c>
      <c r="F7669">
        <v>3705</v>
      </c>
      <c r="G7669">
        <v>10</v>
      </c>
      <c r="H7669" t="s">
        <v>1025</v>
      </c>
    </row>
    <row r="7670" spans="1:8" x14ac:dyDescent="0.25">
      <c r="A7670">
        <v>107668</v>
      </c>
      <c r="B7670" s="1">
        <v>46204</v>
      </c>
      <c r="C7670" t="s">
        <v>38</v>
      </c>
      <c r="D7670" t="s">
        <v>1161</v>
      </c>
      <c r="E7670">
        <v>2</v>
      </c>
      <c r="F7670">
        <v>1756</v>
      </c>
      <c r="G7670">
        <v>10</v>
      </c>
      <c r="H7670" t="s">
        <v>1020</v>
      </c>
    </row>
    <row r="7671" spans="1:8" x14ac:dyDescent="0.25">
      <c r="A7671">
        <v>107669</v>
      </c>
      <c r="B7671" s="1">
        <v>46204</v>
      </c>
      <c r="C7671" t="s">
        <v>629</v>
      </c>
      <c r="D7671" t="s">
        <v>1163</v>
      </c>
      <c r="E7671">
        <v>3</v>
      </c>
      <c r="F7671">
        <v>2650</v>
      </c>
      <c r="G7671">
        <v>5</v>
      </c>
      <c r="H7671" t="s">
        <v>1017</v>
      </c>
    </row>
    <row r="7672" spans="1:8" x14ac:dyDescent="0.25">
      <c r="A7672">
        <v>107670</v>
      </c>
      <c r="B7672" s="1">
        <v>46204</v>
      </c>
      <c r="C7672" t="s">
        <v>241</v>
      </c>
      <c r="D7672" t="s">
        <v>1144</v>
      </c>
      <c r="E7672">
        <v>5</v>
      </c>
      <c r="F7672">
        <v>4529</v>
      </c>
      <c r="G7672">
        <v>5</v>
      </c>
      <c r="H7672" t="s">
        <v>1019</v>
      </c>
    </row>
    <row r="7673" spans="1:8" x14ac:dyDescent="0.25">
      <c r="A7673">
        <v>107671</v>
      </c>
      <c r="B7673" s="1">
        <v>46204</v>
      </c>
      <c r="C7673" t="s">
        <v>641</v>
      </c>
      <c r="D7673" t="s">
        <v>1121</v>
      </c>
      <c r="E7673">
        <v>1</v>
      </c>
      <c r="F7673">
        <v>307</v>
      </c>
      <c r="G7673">
        <v>10</v>
      </c>
      <c r="H7673" t="s">
        <v>1018</v>
      </c>
    </row>
    <row r="7674" spans="1:8" x14ac:dyDescent="0.25">
      <c r="A7674">
        <v>107672</v>
      </c>
      <c r="B7674" s="1">
        <v>46204</v>
      </c>
      <c r="C7674" t="s">
        <v>526</v>
      </c>
      <c r="D7674" t="s">
        <v>1126</v>
      </c>
      <c r="E7674">
        <v>2</v>
      </c>
      <c r="F7674">
        <v>2801</v>
      </c>
      <c r="G7674">
        <v>5</v>
      </c>
      <c r="H7674" t="s">
        <v>1019</v>
      </c>
    </row>
    <row r="7675" spans="1:8" x14ac:dyDescent="0.25">
      <c r="A7675">
        <v>107673</v>
      </c>
      <c r="B7675" s="1">
        <v>46204</v>
      </c>
      <c r="C7675" t="s">
        <v>625</v>
      </c>
      <c r="D7675" t="s">
        <v>1130</v>
      </c>
      <c r="E7675">
        <v>1</v>
      </c>
      <c r="F7675">
        <v>4701</v>
      </c>
      <c r="G7675">
        <v>0</v>
      </c>
      <c r="H7675" t="s">
        <v>1020</v>
      </c>
    </row>
    <row r="7676" spans="1:8" x14ac:dyDescent="0.25">
      <c r="A7676">
        <v>107674</v>
      </c>
      <c r="B7676" s="1">
        <v>46204</v>
      </c>
      <c r="C7676" t="s">
        <v>867</v>
      </c>
      <c r="D7676" t="s">
        <v>1174</v>
      </c>
      <c r="E7676">
        <v>5</v>
      </c>
      <c r="F7676">
        <v>4908</v>
      </c>
      <c r="G7676">
        <v>10</v>
      </c>
      <c r="H7676" t="s">
        <v>1016</v>
      </c>
    </row>
    <row r="7677" spans="1:8" x14ac:dyDescent="0.25">
      <c r="A7677">
        <v>107675</v>
      </c>
      <c r="B7677" s="1">
        <v>46204</v>
      </c>
      <c r="C7677" t="s">
        <v>58</v>
      </c>
      <c r="D7677" t="s">
        <v>1177</v>
      </c>
      <c r="E7677">
        <v>1</v>
      </c>
      <c r="F7677">
        <v>485</v>
      </c>
      <c r="G7677">
        <v>10</v>
      </c>
      <c r="H7677" t="s">
        <v>1016</v>
      </c>
    </row>
    <row r="7678" spans="1:8" x14ac:dyDescent="0.25">
      <c r="A7678">
        <v>107676</v>
      </c>
      <c r="B7678" s="1">
        <v>46204</v>
      </c>
      <c r="C7678" t="s">
        <v>141</v>
      </c>
      <c r="D7678" t="s">
        <v>1047</v>
      </c>
      <c r="E7678">
        <v>2</v>
      </c>
      <c r="F7678">
        <v>1403</v>
      </c>
      <c r="G7678">
        <v>10</v>
      </c>
      <c r="H7678" t="s">
        <v>1024</v>
      </c>
    </row>
    <row r="7679" spans="1:8" x14ac:dyDescent="0.25">
      <c r="A7679">
        <v>107677</v>
      </c>
      <c r="B7679" s="1">
        <v>46204</v>
      </c>
      <c r="C7679" t="s">
        <v>424</v>
      </c>
      <c r="D7679" t="s">
        <v>1155</v>
      </c>
      <c r="E7679">
        <v>5</v>
      </c>
      <c r="F7679">
        <v>4981</v>
      </c>
      <c r="G7679">
        <v>5</v>
      </c>
      <c r="H7679" t="s">
        <v>1025</v>
      </c>
    </row>
    <row r="7680" spans="1:8" x14ac:dyDescent="0.25">
      <c r="A7680">
        <v>107678</v>
      </c>
      <c r="B7680" s="1">
        <v>46204</v>
      </c>
      <c r="C7680" t="s">
        <v>934</v>
      </c>
      <c r="D7680" t="s">
        <v>1124</v>
      </c>
      <c r="E7680">
        <v>3</v>
      </c>
      <c r="F7680">
        <v>2499</v>
      </c>
      <c r="G7680">
        <v>10</v>
      </c>
      <c r="H7680" t="s">
        <v>1020</v>
      </c>
    </row>
    <row r="7681" spans="1:8" x14ac:dyDescent="0.25">
      <c r="A7681">
        <v>107679</v>
      </c>
      <c r="B7681" s="1">
        <v>46204</v>
      </c>
      <c r="C7681" t="s">
        <v>46</v>
      </c>
      <c r="D7681" t="s">
        <v>1163</v>
      </c>
      <c r="E7681">
        <v>2</v>
      </c>
      <c r="F7681">
        <v>4916</v>
      </c>
      <c r="G7681">
        <v>0</v>
      </c>
      <c r="H7681" t="s">
        <v>1016</v>
      </c>
    </row>
    <row r="7682" spans="1:8" x14ac:dyDescent="0.25">
      <c r="A7682">
        <v>107680</v>
      </c>
      <c r="B7682" s="1">
        <v>46204</v>
      </c>
      <c r="C7682" t="s">
        <v>788</v>
      </c>
      <c r="D7682" t="s">
        <v>1052</v>
      </c>
      <c r="E7682">
        <v>4</v>
      </c>
      <c r="F7682">
        <v>2157</v>
      </c>
      <c r="G7682">
        <v>10</v>
      </c>
      <c r="H7682" t="s">
        <v>1020</v>
      </c>
    </row>
    <row r="7683" spans="1:8" x14ac:dyDescent="0.25">
      <c r="A7683">
        <v>107681</v>
      </c>
      <c r="B7683" s="1">
        <v>46204</v>
      </c>
      <c r="C7683" t="s">
        <v>146</v>
      </c>
      <c r="D7683" t="s">
        <v>1077</v>
      </c>
      <c r="E7683">
        <v>2</v>
      </c>
      <c r="F7683">
        <v>3302</v>
      </c>
      <c r="G7683">
        <v>0</v>
      </c>
      <c r="H7683" t="s">
        <v>1021</v>
      </c>
    </row>
    <row r="7684" spans="1:8" x14ac:dyDescent="0.25">
      <c r="A7684">
        <v>107682</v>
      </c>
      <c r="B7684" s="1">
        <v>46204</v>
      </c>
      <c r="C7684" t="s">
        <v>205</v>
      </c>
      <c r="D7684" t="s">
        <v>1028</v>
      </c>
      <c r="E7684">
        <v>3</v>
      </c>
      <c r="F7684">
        <v>1080</v>
      </c>
      <c r="G7684">
        <v>10</v>
      </c>
      <c r="H7684" t="s">
        <v>1018</v>
      </c>
    </row>
    <row r="7685" spans="1:8" x14ac:dyDescent="0.25">
      <c r="A7685">
        <v>107683</v>
      </c>
      <c r="B7685" s="1">
        <v>46204</v>
      </c>
      <c r="C7685" t="s">
        <v>644</v>
      </c>
      <c r="D7685" t="s">
        <v>1061</v>
      </c>
      <c r="E7685">
        <v>4</v>
      </c>
      <c r="F7685">
        <v>1808</v>
      </c>
      <c r="G7685">
        <v>0</v>
      </c>
      <c r="H7685" t="s">
        <v>1022</v>
      </c>
    </row>
    <row r="7686" spans="1:8" x14ac:dyDescent="0.25">
      <c r="A7686">
        <v>107684</v>
      </c>
      <c r="B7686" s="1">
        <v>46204</v>
      </c>
      <c r="C7686" t="s">
        <v>434</v>
      </c>
      <c r="D7686" t="s">
        <v>1033</v>
      </c>
      <c r="E7686">
        <v>3</v>
      </c>
      <c r="F7686">
        <v>3722</v>
      </c>
      <c r="G7686">
        <v>0</v>
      </c>
      <c r="H7686" t="s">
        <v>1024</v>
      </c>
    </row>
    <row r="7687" spans="1:8" x14ac:dyDescent="0.25">
      <c r="A7687">
        <v>107685</v>
      </c>
      <c r="B7687" s="1">
        <v>46204</v>
      </c>
      <c r="C7687" t="s">
        <v>16</v>
      </c>
      <c r="D7687" t="s">
        <v>1083</v>
      </c>
      <c r="E7687">
        <v>3</v>
      </c>
      <c r="F7687">
        <v>2259</v>
      </c>
      <c r="G7687">
        <v>0</v>
      </c>
      <c r="H7687" t="s">
        <v>1019</v>
      </c>
    </row>
    <row r="7688" spans="1:8" x14ac:dyDescent="0.25">
      <c r="A7688">
        <v>107686</v>
      </c>
      <c r="B7688" s="1">
        <v>46204</v>
      </c>
      <c r="C7688" t="s">
        <v>1005</v>
      </c>
      <c r="D7688" t="s">
        <v>1073</v>
      </c>
      <c r="E7688">
        <v>2</v>
      </c>
      <c r="F7688">
        <v>97</v>
      </c>
      <c r="G7688">
        <v>5</v>
      </c>
      <c r="H7688" t="s">
        <v>1025</v>
      </c>
    </row>
    <row r="7689" spans="1:8" x14ac:dyDescent="0.25">
      <c r="A7689">
        <v>107687</v>
      </c>
      <c r="B7689" s="1">
        <v>46204</v>
      </c>
      <c r="C7689" t="s">
        <v>161</v>
      </c>
      <c r="D7689" t="s">
        <v>1061</v>
      </c>
      <c r="E7689">
        <v>4</v>
      </c>
      <c r="F7689">
        <v>4858</v>
      </c>
      <c r="G7689">
        <v>10</v>
      </c>
      <c r="H7689" t="s">
        <v>1017</v>
      </c>
    </row>
    <row r="7690" spans="1:8" x14ac:dyDescent="0.25">
      <c r="A7690">
        <v>107688</v>
      </c>
      <c r="B7690" s="1">
        <v>46204</v>
      </c>
      <c r="C7690" t="s">
        <v>143</v>
      </c>
      <c r="D7690" t="s">
        <v>1096</v>
      </c>
      <c r="E7690">
        <v>3</v>
      </c>
      <c r="F7690">
        <v>3103</v>
      </c>
      <c r="G7690">
        <v>5</v>
      </c>
      <c r="H7690" t="s">
        <v>1017</v>
      </c>
    </row>
    <row r="7691" spans="1:8" x14ac:dyDescent="0.25">
      <c r="A7691">
        <v>107689</v>
      </c>
      <c r="B7691" s="1">
        <v>46204</v>
      </c>
      <c r="C7691" t="s">
        <v>401</v>
      </c>
      <c r="D7691" t="s">
        <v>1071</v>
      </c>
      <c r="E7691">
        <v>3</v>
      </c>
      <c r="F7691">
        <v>1138</v>
      </c>
      <c r="G7691">
        <v>10</v>
      </c>
      <c r="H7691" t="s">
        <v>1024</v>
      </c>
    </row>
    <row r="7692" spans="1:8" x14ac:dyDescent="0.25">
      <c r="A7692">
        <v>107690</v>
      </c>
      <c r="B7692" s="1">
        <v>46204</v>
      </c>
      <c r="C7692" t="s">
        <v>254</v>
      </c>
      <c r="D7692" t="s">
        <v>1160</v>
      </c>
      <c r="E7692">
        <v>3</v>
      </c>
      <c r="F7692">
        <v>221</v>
      </c>
      <c r="G7692">
        <v>10</v>
      </c>
      <c r="H7692" t="s">
        <v>1023</v>
      </c>
    </row>
    <row r="7693" spans="1:8" x14ac:dyDescent="0.25">
      <c r="A7693">
        <v>107691</v>
      </c>
      <c r="B7693" s="1">
        <v>46204</v>
      </c>
      <c r="C7693" t="s">
        <v>1004</v>
      </c>
      <c r="D7693" t="s">
        <v>1089</v>
      </c>
      <c r="E7693">
        <v>1</v>
      </c>
      <c r="F7693">
        <v>322</v>
      </c>
      <c r="G7693">
        <v>5</v>
      </c>
      <c r="H7693" t="s">
        <v>1017</v>
      </c>
    </row>
    <row r="7694" spans="1:8" x14ac:dyDescent="0.25">
      <c r="A7694">
        <v>107692</v>
      </c>
      <c r="B7694" s="1">
        <v>46204</v>
      </c>
      <c r="C7694" t="s">
        <v>197</v>
      </c>
      <c r="D7694" t="s">
        <v>1117</v>
      </c>
      <c r="E7694">
        <v>2</v>
      </c>
      <c r="F7694">
        <v>2063</v>
      </c>
      <c r="G7694">
        <v>0</v>
      </c>
      <c r="H7694" t="s">
        <v>1016</v>
      </c>
    </row>
    <row r="7695" spans="1:8" x14ac:dyDescent="0.25">
      <c r="A7695">
        <v>107693</v>
      </c>
      <c r="B7695" s="1">
        <v>46204</v>
      </c>
      <c r="C7695" t="s">
        <v>627</v>
      </c>
      <c r="D7695" t="s">
        <v>1140</v>
      </c>
      <c r="E7695">
        <v>2</v>
      </c>
      <c r="F7695">
        <v>3259</v>
      </c>
      <c r="G7695">
        <v>10</v>
      </c>
      <c r="H7695" t="s">
        <v>1018</v>
      </c>
    </row>
    <row r="7696" spans="1:8" x14ac:dyDescent="0.25">
      <c r="A7696">
        <v>107694</v>
      </c>
      <c r="B7696" s="1">
        <v>46204</v>
      </c>
      <c r="C7696" t="s">
        <v>923</v>
      </c>
      <c r="D7696" t="s">
        <v>1115</v>
      </c>
      <c r="E7696">
        <v>1</v>
      </c>
      <c r="F7696">
        <v>1019</v>
      </c>
      <c r="G7696">
        <v>0</v>
      </c>
      <c r="H7696" t="s">
        <v>1019</v>
      </c>
    </row>
    <row r="7697" spans="1:8" x14ac:dyDescent="0.25">
      <c r="A7697">
        <v>107695</v>
      </c>
      <c r="B7697" s="1">
        <v>46204</v>
      </c>
      <c r="C7697" t="s">
        <v>391</v>
      </c>
      <c r="D7697" t="s">
        <v>1117</v>
      </c>
      <c r="E7697">
        <v>5</v>
      </c>
      <c r="F7697">
        <v>1359</v>
      </c>
      <c r="G7697">
        <v>0</v>
      </c>
      <c r="H7697" t="s">
        <v>1023</v>
      </c>
    </row>
    <row r="7698" spans="1:8" x14ac:dyDescent="0.25">
      <c r="A7698">
        <v>107696</v>
      </c>
      <c r="B7698" s="1">
        <v>46204</v>
      </c>
      <c r="C7698" t="s">
        <v>564</v>
      </c>
      <c r="D7698" t="s">
        <v>1115</v>
      </c>
      <c r="E7698">
        <v>5</v>
      </c>
      <c r="F7698">
        <v>3711</v>
      </c>
      <c r="G7698">
        <v>10</v>
      </c>
      <c r="H7698" t="s">
        <v>1025</v>
      </c>
    </row>
    <row r="7699" spans="1:8" x14ac:dyDescent="0.25">
      <c r="A7699">
        <v>107697</v>
      </c>
      <c r="B7699" s="1">
        <v>46204</v>
      </c>
      <c r="C7699" t="s">
        <v>60</v>
      </c>
      <c r="D7699" t="s">
        <v>1044</v>
      </c>
      <c r="E7699">
        <v>5</v>
      </c>
      <c r="F7699">
        <v>2608</v>
      </c>
      <c r="G7699">
        <v>5</v>
      </c>
      <c r="H7699" t="s">
        <v>1025</v>
      </c>
    </row>
    <row r="7700" spans="1:8" x14ac:dyDescent="0.25">
      <c r="A7700">
        <v>107698</v>
      </c>
      <c r="B7700" s="1">
        <v>46204</v>
      </c>
      <c r="C7700" t="s">
        <v>928</v>
      </c>
      <c r="D7700" t="s">
        <v>1141</v>
      </c>
      <c r="E7700">
        <v>5</v>
      </c>
      <c r="F7700">
        <v>1252</v>
      </c>
      <c r="G7700">
        <v>5</v>
      </c>
      <c r="H7700" t="s">
        <v>1024</v>
      </c>
    </row>
    <row r="7701" spans="1:8" x14ac:dyDescent="0.25">
      <c r="A7701">
        <v>107699</v>
      </c>
      <c r="B7701" s="1">
        <v>46204</v>
      </c>
      <c r="C7701" t="s">
        <v>768</v>
      </c>
      <c r="D7701" t="s">
        <v>1083</v>
      </c>
      <c r="E7701">
        <v>4</v>
      </c>
      <c r="F7701">
        <v>2396</v>
      </c>
      <c r="G7701">
        <v>0</v>
      </c>
      <c r="H7701" t="s">
        <v>1020</v>
      </c>
    </row>
    <row r="7702" spans="1:8" x14ac:dyDescent="0.25">
      <c r="A7702">
        <v>107700</v>
      </c>
      <c r="B7702" s="1">
        <v>46204</v>
      </c>
      <c r="C7702" t="s">
        <v>883</v>
      </c>
      <c r="D7702" t="s">
        <v>1084</v>
      </c>
      <c r="E7702">
        <v>3</v>
      </c>
      <c r="F7702">
        <v>3621</v>
      </c>
      <c r="G7702">
        <v>10</v>
      </c>
      <c r="H7702" t="s">
        <v>1017</v>
      </c>
    </row>
    <row r="7703" spans="1:8" x14ac:dyDescent="0.25">
      <c r="A7703">
        <v>107701</v>
      </c>
      <c r="B7703" s="1">
        <v>46204</v>
      </c>
      <c r="C7703" t="s">
        <v>849</v>
      </c>
      <c r="D7703" t="s">
        <v>1124</v>
      </c>
      <c r="E7703">
        <v>5</v>
      </c>
      <c r="F7703">
        <v>3749</v>
      </c>
      <c r="G7703">
        <v>10</v>
      </c>
      <c r="H7703" t="s">
        <v>1016</v>
      </c>
    </row>
    <row r="7704" spans="1:8" x14ac:dyDescent="0.25">
      <c r="A7704">
        <v>107702</v>
      </c>
      <c r="B7704" s="1">
        <v>46204</v>
      </c>
      <c r="C7704" t="s">
        <v>382</v>
      </c>
      <c r="D7704" t="s">
        <v>1072</v>
      </c>
      <c r="E7704">
        <v>4</v>
      </c>
      <c r="F7704">
        <v>4270</v>
      </c>
      <c r="G7704">
        <v>10</v>
      </c>
      <c r="H7704" t="s">
        <v>1021</v>
      </c>
    </row>
    <row r="7705" spans="1:8" x14ac:dyDescent="0.25">
      <c r="A7705">
        <v>107703</v>
      </c>
      <c r="B7705" s="1">
        <v>46204</v>
      </c>
      <c r="C7705" t="s">
        <v>115</v>
      </c>
      <c r="D7705" t="s">
        <v>1126</v>
      </c>
      <c r="E7705">
        <v>1</v>
      </c>
      <c r="F7705">
        <v>1371</v>
      </c>
      <c r="G7705">
        <v>0</v>
      </c>
      <c r="H7705" t="s">
        <v>1016</v>
      </c>
    </row>
    <row r="7706" spans="1:8" x14ac:dyDescent="0.25">
      <c r="A7706">
        <v>107704</v>
      </c>
      <c r="B7706" s="1">
        <v>46204</v>
      </c>
      <c r="C7706" t="s">
        <v>318</v>
      </c>
      <c r="D7706" t="s">
        <v>1110</v>
      </c>
      <c r="E7706">
        <v>5</v>
      </c>
      <c r="F7706">
        <v>4457</v>
      </c>
      <c r="G7706">
        <v>0</v>
      </c>
      <c r="H7706" t="s">
        <v>1016</v>
      </c>
    </row>
    <row r="7707" spans="1:8" x14ac:dyDescent="0.25">
      <c r="A7707">
        <v>107705</v>
      </c>
      <c r="B7707" s="1">
        <v>46204</v>
      </c>
      <c r="C7707" t="s">
        <v>754</v>
      </c>
      <c r="D7707" t="s">
        <v>1033</v>
      </c>
      <c r="E7707">
        <v>2</v>
      </c>
      <c r="F7707">
        <v>3623</v>
      </c>
      <c r="G7707">
        <v>0</v>
      </c>
      <c r="H7707" t="s">
        <v>1018</v>
      </c>
    </row>
    <row r="7708" spans="1:8" x14ac:dyDescent="0.25">
      <c r="A7708">
        <v>107706</v>
      </c>
      <c r="B7708" s="1">
        <v>46204</v>
      </c>
      <c r="C7708" t="s">
        <v>316</v>
      </c>
      <c r="D7708" t="s">
        <v>1034</v>
      </c>
      <c r="E7708">
        <v>3</v>
      </c>
      <c r="F7708">
        <v>4648</v>
      </c>
      <c r="G7708">
        <v>5</v>
      </c>
      <c r="H7708" t="s">
        <v>1016</v>
      </c>
    </row>
    <row r="7709" spans="1:8" x14ac:dyDescent="0.25">
      <c r="A7709">
        <v>107707</v>
      </c>
      <c r="B7709" s="1">
        <v>46204</v>
      </c>
      <c r="C7709" t="s">
        <v>955</v>
      </c>
      <c r="D7709" t="s">
        <v>1094</v>
      </c>
      <c r="E7709">
        <v>3</v>
      </c>
      <c r="F7709">
        <v>4837</v>
      </c>
      <c r="G7709">
        <v>5</v>
      </c>
      <c r="H7709" t="s">
        <v>1018</v>
      </c>
    </row>
    <row r="7710" spans="1:8" x14ac:dyDescent="0.25">
      <c r="A7710">
        <v>107708</v>
      </c>
      <c r="B7710" s="1">
        <v>46204</v>
      </c>
      <c r="C7710" t="s">
        <v>222</v>
      </c>
      <c r="D7710" t="s">
        <v>1139</v>
      </c>
      <c r="E7710">
        <v>1</v>
      </c>
      <c r="F7710">
        <v>4474</v>
      </c>
      <c r="G7710">
        <v>0</v>
      </c>
      <c r="H7710" t="s">
        <v>1017</v>
      </c>
    </row>
    <row r="7711" spans="1:8" x14ac:dyDescent="0.25">
      <c r="A7711">
        <v>107709</v>
      </c>
      <c r="B7711" s="1">
        <v>46204</v>
      </c>
      <c r="C7711" t="s">
        <v>89</v>
      </c>
      <c r="D7711" t="s">
        <v>1159</v>
      </c>
      <c r="E7711">
        <v>3</v>
      </c>
      <c r="F7711">
        <v>72</v>
      </c>
      <c r="G7711">
        <v>0</v>
      </c>
      <c r="H7711" t="s">
        <v>1016</v>
      </c>
    </row>
    <row r="7712" spans="1:8" x14ac:dyDescent="0.25">
      <c r="A7712">
        <v>107710</v>
      </c>
      <c r="B7712" s="1">
        <v>46204</v>
      </c>
      <c r="C7712" t="s">
        <v>823</v>
      </c>
      <c r="D7712" t="s">
        <v>1153</v>
      </c>
      <c r="E7712">
        <v>4</v>
      </c>
      <c r="F7712">
        <v>2349</v>
      </c>
      <c r="G7712">
        <v>10</v>
      </c>
      <c r="H7712" t="s">
        <v>1022</v>
      </c>
    </row>
    <row r="7713" spans="1:8" x14ac:dyDescent="0.25">
      <c r="A7713">
        <v>107711</v>
      </c>
      <c r="B7713" s="1">
        <v>46204</v>
      </c>
      <c r="C7713" t="s">
        <v>732</v>
      </c>
      <c r="D7713" t="s">
        <v>1169</v>
      </c>
      <c r="E7713">
        <v>4</v>
      </c>
      <c r="F7713">
        <v>1781</v>
      </c>
      <c r="G7713">
        <v>0</v>
      </c>
      <c r="H7713" t="s">
        <v>1025</v>
      </c>
    </row>
    <row r="7714" spans="1:8" x14ac:dyDescent="0.25">
      <c r="A7714">
        <v>107712</v>
      </c>
      <c r="B7714" s="1">
        <v>46204</v>
      </c>
      <c r="C7714" t="s">
        <v>915</v>
      </c>
      <c r="D7714" t="s">
        <v>1149</v>
      </c>
      <c r="E7714">
        <v>1</v>
      </c>
      <c r="F7714">
        <v>1607</v>
      </c>
      <c r="G7714">
        <v>5</v>
      </c>
      <c r="H7714" t="s">
        <v>1024</v>
      </c>
    </row>
    <row r="7715" spans="1:8" x14ac:dyDescent="0.25">
      <c r="A7715">
        <v>107713</v>
      </c>
      <c r="B7715" s="1">
        <v>46204</v>
      </c>
      <c r="C7715" t="s">
        <v>45</v>
      </c>
      <c r="D7715" t="s">
        <v>1113</v>
      </c>
      <c r="E7715">
        <v>3</v>
      </c>
      <c r="F7715">
        <v>2513</v>
      </c>
      <c r="G7715">
        <v>10</v>
      </c>
      <c r="H7715" t="s">
        <v>1016</v>
      </c>
    </row>
    <row r="7716" spans="1:8" x14ac:dyDescent="0.25">
      <c r="A7716">
        <v>107714</v>
      </c>
      <c r="B7716" s="1">
        <v>46204</v>
      </c>
      <c r="C7716" t="s">
        <v>551</v>
      </c>
      <c r="D7716" t="s">
        <v>1080</v>
      </c>
      <c r="E7716">
        <v>4</v>
      </c>
      <c r="F7716">
        <v>2396</v>
      </c>
      <c r="G7716">
        <v>5</v>
      </c>
      <c r="H7716" t="s">
        <v>1020</v>
      </c>
    </row>
    <row r="7717" spans="1:8" x14ac:dyDescent="0.25">
      <c r="A7717">
        <v>107715</v>
      </c>
      <c r="B7717" s="1">
        <v>46204</v>
      </c>
      <c r="C7717" t="s">
        <v>239</v>
      </c>
      <c r="D7717" t="s">
        <v>1172</v>
      </c>
      <c r="E7717">
        <v>4</v>
      </c>
      <c r="F7717">
        <v>4182</v>
      </c>
      <c r="G7717">
        <v>0</v>
      </c>
      <c r="H7717" t="s">
        <v>1019</v>
      </c>
    </row>
    <row r="7718" spans="1:8" x14ac:dyDescent="0.25">
      <c r="A7718">
        <v>107716</v>
      </c>
      <c r="B7718" s="1">
        <v>46204</v>
      </c>
      <c r="C7718" t="s">
        <v>670</v>
      </c>
      <c r="D7718" t="s">
        <v>1149</v>
      </c>
      <c r="E7718">
        <v>4</v>
      </c>
      <c r="F7718">
        <v>4034</v>
      </c>
      <c r="G7718">
        <v>5</v>
      </c>
      <c r="H7718" t="s">
        <v>1019</v>
      </c>
    </row>
    <row r="7719" spans="1:8" x14ac:dyDescent="0.25">
      <c r="A7719">
        <v>107717</v>
      </c>
      <c r="B7719" s="1">
        <v>46204</v>
      </c>
      <c r="C7719" t="s">
        <v>737</v>
      </c>
      <c r="D7719" t="s">
        <v>1054</v>
      </c>
      <c r="E7719">
        <v>1</v>
      </c>
      <c r="F7719">
        <v>3828</v>
      </c>
      <c r="G7719">
        <v>10</v>
      </c>
      <c r="H7719" t="s">
        <v>1024</v>
      </c>
    </row>
    <row r="7720" spans="1:8" x14ac:dyDescent="0.25">
      <c r="A7720">
        <v>107718</v>
      </c>
      <c r="B7720" s="1">
        <v>46204</v>
      </c>
      <c r="C7720" t="s">
        <v>736</v>
      </c>
      <c r="D7720" t="s">
        <v>1085</v>
      </c>
      <c r="E7720">
        <v>1</v>
      </c>
      <c r="F7720">
        <v>591</v>
      </c>
      <c r="G7720">
        <v>10</v>
      </c>
      <c r="H7720" t="s">
        <v>1017</v>
      </c>
    </row>
    <row r="7721" spans="1:8" x14ac:dyDescent="0.25">
      <c r="A7721">
        <v>107719</v>
      </c>
      <c r="B7721" s="1">
        <v>46204</v>
      </c>
      <c r="C7721" t="s">
        <v>190</v>
      </c>
      <c r="D7721" t="s">
        <v>1152</v>
      </c>
      <c r="E7721">
        <v>2</v>
      </c>
      <c r="F7721">
        <v>3984</v>
      </c>
      <c r="G7721">
        <v>5</v>
      </c>
      <c r="H7721" t="s">
        <v>1023</v>
      </c>
    </row>
    <row r="7722" spans="1:8" x14ac:dyDescent="0.25">
      <c r="A7722">
        <v>107720</v>
      </c>
      <c r="B7722" s="1">
        <v>46204</v>
      </c>
      <c r="C7722" t="s">
        <v>763</v>
      </c>
      <c r="D7722" t="s">
        <v>1096</v>
      </c>
      <c r="E7722">
        <v>1</v>
      </c>
      <c r="F7722">
        <v>3754</v>
      </c>
      <c r="G7722">
        <v>5</v>
      </c>
      <c r="H7722" t="s">
        <v>1023</v>
      </c>
    </row>
    <row r="7723" spans="1:8" x14ac:dyDescent="0.25">
      <c r="A7723">
        <v>107721</v>
      </c>
      <c r="B7723" s="1">
        <v>46204</v>
      </c>
      <c r="C7723" t="s">
        <v>1014</v>
      </c>
      <c r="D7723" t="s">
        <v>1163</v>
      </c>
      <c r="E7723">
        <v>2</v>
      </c>
      <c r="F7723">
        <v>4547</v>
      </c>
      <c r="G7723">
        <v>0</v>
      </c>
      <c r="H7723" t="s">
        <v>1017</v>
      </c>
    </row>
    <row r="7724" spans="1:8" x14ac:dyDescent="0.25">
      <c r="A7724">
        <v>107722</v>
      </c>
      <c r="B7724" s="1">
        <v>46204</v>
      </c>
      <c r="C7724" t="s">
        <v>378</v>
      </c>
      <c r="D7724" t="s">
        <v>1093</v>
      </c>
      <c r="E7724">
        <v>1</v>
      </c>
      <c r="F7724">
        <v>1260</v>
      </c>
      <c r="G7724">
        <v>5</v>
      </c>
      <c r="H7724" t="s">
        <v>1020</v>
      </c>
    </row>
    <row r="7725" spans="1:8" x14ac:dyDescent="0.25">
      <c r="A7725">
        <v>107723</v>
      </c>
      <c r="B7725" s="1">
        <v>46204</v>
      </c>
      <c r="C7725" t="s">
        <v>771</v>
      </c>
      <c r="D7725" t="s">
        <v>1146</v>
      </c>
      <c r="E7725">
        <v>2</v>
      </c>
      <c r="F7725">
        <v>4421</v>
      </c>
      <c r="G7725">
        <v>5</v>
      </c>
      <c r="H7725" t="s">
        <v>1016</v>
      </c>
    </row>
    <row r="7726" spans="1:8" x14ac:dyDescent="0.25">
      <c r="A7726">
        <v>107724</v>
      </c>
      <c r="B7726" s="1">
        <v>46204</v>
      </c>
      <c r="C7726" t="s">
        <v>495</v>
      </c>
      <c r="D7726" t="s">
        <v>1050</v>
      </c>
      <c r="E7726">
        <v>4</v>
      </c>
      <c r="F7726">
        <v>828</v>
      </c>
      <c r="G7726">
        <v>5</v>
      </c>
      <c r="H7726" t="s">
        <v>1016</v>
      </c>
    </row>
    <row r="7727" spans="1:8" x14ac:dyDescent="0.25">
      <c r="A7727">
        <v>107725</v>
      </c>
      <c r="B7727" s="1">
        <v>46204</v>
      </c>
      <c r="C7727" t="s">
        <v>428</v>
      </c>
      <c r="D7727" t="s">
        <v>1136</v>
      </c>
      <c r="E7727">
        <v>5</v>
      </c>
      <c r="F7727">
        <v>3497</v>
      </c>
      <c r="G7727">
        <v>0</v>
      </c>
      <c r="H7727" t="s">
        <v>1022</v>
      </c>
    </row>
    <row r="7728" spans="1:8" x14ac:dyDescent="0.25">
      <c r="A7728">
        <v>107726</v>
      </c>
      <c r="B7728" s="1">
        <v>46204</v>
      </c>
      <c r="C7728" t="s">
        <v>589</v>
      </c>
      <c r="D7728" t="s">
        <v>1104</v>
      </c>
      <c r="E7728">
        <v>5</v>
      </c>
      <c r="F7728">
        <v>340</v>
      </c>
      <c r="G7728">
        <v>10</v>
      </c>
      <c r="H7728" t="s">
        <v>1019</v>
      </c>
    </row>
    <row r="7729" spans="1:8" x14ac:dyDescent="0.25">
      <c r="A7729">
        <v>107727</v>
      </c>
      <c r="B7729" s="1">
        <v>46204</v>
      </c>
      <c r="C7729" t="s">
        <v>924</v>
      </c>
      <c r="D7729" t="s">
        <v>1112</v>
      </c>
      <c r="E7729">
        <v>2</v>
      </c>
      <c r="F7729">
        <v>4579</v>
      </c>
      <c r="G7729">
        <v>10</v>
      </c>
      <c r="H7729" t="s">
        <v>1020</v>
      </c>
    </row>
    <row r="7730" spans="1:8" x14ac:dyDescent="0.25">
      <c r="A7730">
        <v>107728</v>
      </c>
      <c r="B7730" s="1">
        <v>46204</v>
      </c>
      <c r="C7730" t="s">
        <v>323</v>
      </c>
      <c r="D7730" t="s">
        <v>1036</v>
      </c>
      <c r="E7730">
        <v>3</v>
      </c>
      <c r="F7730">
        <v>3405</v>
      </c>
      <c r="G7730">
        <v>0</v>
      </c>
      <c r="H7730" t="s">
        <v>1019</v>
      </c>
    </row>
    <row r="7731" spans="1:8" x14ac:dyDescent="0.25">
      <c r="A7731">
        <v>107729</v>
      </c>
      <c r="B7731" s="1">
        <v>46204</v>
      </c>
      <c r="C7731" t="s">
        <v>335</v>
      </c>
      <c r="D7731" t="s">
        <v>1062</v>
      </c>
      <c r="E7731">
        <v>5</v>
      </c>
      <c r="F7731">
        <v>1321</v>
      </c>
      <c r="G7731">
        <v>0</v>
      </c>
      <c r="H7731" t="s">
        <v>1021</v>
      </c>
    </row>
    <row r="7732" spans="1:8" x14ac:dyDescent="0.25">
      <c r="A7732">
        <v>107730</v>
      </c>
      <c r="B7732" s="1">
        <v>46204</v>
      </c>
      <c r="C7732" t="s">
        <v>151</v>
      </c>
      <c r="D7732" t="s">
        <v>1123</v>
      </c>
      <c r="E7732">
        <v>4</v>
      </c>
      <c r="F7732">
        <v>3876</v>
      </c>
      <c r="G7732">
        <v>10</v>
      </c>
      <c r="H7732" t="s">
        <v>1024</v>
      </c>
    </row>
    <row r="7733" spans="1:8" x14ac:dyDescent="0.25">
      <c r="A7733">
        <v>107731</v>
      </c>
      <c r="B7733" s="1">
        <v>46204</v>
      </c>
      <c r="C7733" t="s">
        <v>844</v>
      </c>
      <c r="D7733" t="s">
        <v>1126</v>
      </c>
      <c r="E7733">
        <v>4</v>
      </c>
      <c r="F7733">
        <v>104</v>
      </c>
      <c r="G7733">
        <v>5</v>
      </c>
      <c r="H7733" t="s">
        <v>1020</v>
      </c>
    </row>
    <row r="7734" spans="1:8" x14ac:dyDescent="0.25">
      <c r="A7734">
        <v>107732</v>
      </c>
      <c r="B7734" s="1">
        <v>46204</v>
      </c>
      <c r="C7734" t="s">
        <v>276</v>
      </c>
      <c r="D7734" t="s">
        <v>1170</v>
      </c>
      <c r="E7734">
        <v>2</v>
      </c>
      <c r="F7734">
        <v>4795</v>
      </c>
      <c r="G7734">
        <v>0</v>
      </c>
      <c r="H7734" t="s">
        <v>1025</v>
      </c>
    </row>
    <row r="7735" spans="1:8" x14ac:dyDescent="0.25">
      <c r="A7735">
        <v>107733</v>
      </c>
      <c r="B7735" s="1">
        <v>46204</v>
      </c>
      <c r="C7735" t="s">
        <v>143</v>
      </c>
      <c r="D7735" t="s">
        <v>1063</v>
      </c>
      <c r="E7735">
        <v>5</v>
      </c>
      <c r="F7735">
        <v>3944</v>
      </c>
      <c r="G7735">
        <v>10</v>
      </c>
      <c r="H7735" t="s">
        <v>1023</v>
      </c>
    </row>
    <row r="7736" spans="1:8" x14ac:dyDescent="0.25">
      <c r="A7736">
        <v>107734</v>
      </c>
      <c r="B7736" s="1">
        <v>46204</v>
      </c>
      <c r="C7736" t="s">
        <v>974</v>
      </c>
      <c r="D7736" t="s">
        <v>1118</v>
      </c>
      <c r="E7736">
        <v>4</v>
      </c>
      <c r="F7736">
        <v>4352</v>
      </c>
      <c r="G7736">
        <v>5</v>
      </c>
      <c r="H7736" t="s">
        <v>1021</v>
      </c>
    </row>
    <row r="7737" spans="1:8" x14ac:dyDescent="0.25">
      <c r="A7737">
        <v>107735</v>
      </c>
      <c r="B7737" s="1">
        <v>46204</v>
      </c>
      <c r="C7737" t="s">
        <v>713</v>
      </c>
      <c r="D7737" t="s">
        <v>1160</v>
      </c>
      <c r="E7737">
        <v>1</v>
      </c>
      <c r="F7737">
        <v>1319</v>
      </c>
      <c r="G7737">
        <v>10</v>
      </c>
      <c r="H7737" t="s">
        <v>1020</v>
      </c>
    </row>
    <row r="7738" spans="1:8" x14ac:dyDescent="0.25">
      <c r="A7738">
        <v>107736</v>
      </c>
      <c r="B7738" s="1">
        <v>46204</v>
      </c>
      <c r="C7738" t="s">
        <v>520</v>
      </c>
      <c r="D7738" t="s">
        <v>1120</v>
      </c>
      <c r="E7738">
        <v>3</v>
      </c>
      <c r="F7738">
        <v>1898</v>
      </c>
      <c r="G7738">
        <v>10</v>
      </c>
      <c r="H7738" t="s">
        <v>1021</v>
      </c>
    </row>
    <row r="7739" spans="1:8" x14ac:dyDescent="0.25">
      <c r="A7739">
        <v>107737</v>
      </c>
      <c r="B7739" s="1">
        <v>46204</v>
      </c>
      <c r="C7739" t="s">
        <v>551</v>
      </c>
      <c r="D7739" t="s">
        <v>1057</v>
      </c>
      <c r="E7739">
        <v>2</v>
      </c>
      <c r="F7739">
        <v>4010</v>
      </c>
      <c r="G7739">
        <v>10</v>
      </c>
      <c r="H7739" t="s">
        <v>1017</v>
      </c>
    </row>
    <row r="7740" spans="1:8" x14ac:dyDescent="0.25">
      <c r="A7740">
        <v>107738</v>
      </c>
      <c r="B7740" s="1">
        <v>46204</v>
      </c>
      <c r="C7740" t="s">
        <v>502</v>
      </c>
      <c r="D7740" t="s">
        <v>1035</v>
      </c>
      <c r="E7740">
        <v>3</v>
      </c>
      <c r="F7740">
        <v>1009</v>
      </c>
      <c r="G7740">
        <v>10</v>
      </c>
      <c r="H7740" t="s">
        <v>1022</v>
      </c>
    </row>
    <row r="7741" spans="1:8" x14ac:dyDescent="0.25">
      <c r="A7741">
        <v>107739</v>
      </c>
      <c r="B7741" s="1">
        <v>46204</v>
      </c>
      <c r="C7741" t="s">
        <v>109</v>
      </c>
      <c r="D7741" t="s">
        <v>1057</v>
      </c>
      <c r="E7741">
        <v>4</v>
      </c>
      <c r="F7741">
        <v>2613</v>
      </c>
      <c r="G7741">
        <v>0</v>
      </c>
      <c r="H7741" t="s">
        <v>1024</v>
      </c>
    </row>
    <row r="7742" spans="1:8" x14ac:dyDescent="0.25">
      <c r="A7742">
        <v>107740</v>
      </c>
      <c r="B7742" s="1">
        <v>46204</v>
      </c>
      <c r="C7742" t="s">
        <v>458</v>
      </c>
      <c r="D7742" t="s">
        <v>1097</v>
      </c>
      <c r="E7742">
        <v>2</v>
      </c>
      <c r="F7742">
        <v>2095</v>
      </c>
      <c r="G7742">
        <v>0</v>
      </c>
      <c r="H7742" t="s">
        <v>1020</v>
      </c>
    </row>
    <row r="7743" spans="1:8" x14ac:dyDescent="0.25">
      <c r="A7743">
        <v>107741</v>
      </c>
      <c r="B7743" s="1">
        <v>46204</v>
      </c>
      <c r="C7743" t="s">
        <v>571</v>
      </c>
      <c r="D7743" t="s">
        <v>1173</v>
      </c>
      <c r="E7743">
        <v>1</v>
      </c>
      <c r="F7743">
        <v>1000</v>
      </c>
      <c r="G7743">
        <v>10</v>
      </c>
      <c r="H7743" t="s">
        <v>1025</v>
      </c>
    </row>
    <row r="7744" spans="1:8" x14ac:dyDescent="0.25">
      <c r="A7744">
        <v>107742</v>
      </c>
      <c r="B7744" s="1">
        <v>46204</v>
      </c>
      <c r="C7744" t="s">
        <v>99</v>
      </c>
      <c r="D7744" t="s">
        <v>1065</v>
      </c>
      <c r="E7744">
        <v>4</v>
      </c>
      <c r="F7744">
        <v>306</v>
      </c>
      <c r="G7744">
        <v>10</v>
      </c>
      <c r="H7744" t="s">
        <v>1023</v>
      </c>
    </row>
    <row r="7745" spans="1:8" x14ac:dyDescent="0.25">
      <c r="A7745">
        <v>107743</v>
      </c>
      <c r="B7745" s="1">
        <v>46204</v>
      </c>
      <c r="C7745" t="s">
        <v>509</v>
      </c>
      <c r="D7745" t="s">
        <v>1132</v>
      </c>
      <c r="E7745">
        <v>3</v>
      </c>
      <c r="F7745">
        <v>2737</v>
      </c>
      <c r="G7745">
        <v>10</v>
      </c>
      <c r="H7745" t="s">
        <v>1024</v>
      </c>
    </row>
    <row r="7746" spans="1:8" x14ac:dyDescent="0.25">
      <c r="A7746">
        <v>107744</v>
      </c>
      <c r="B7746" s="1">
        <v>46204</v>
      </c>
      <c r="C7746" t="s">
        <v>945</v>
      </c>
      <c r="D7746" t="s">
        <v>1125</v>
      </c>
      <c r="E7746">
        <v>5</v>
      </c>
      <c r="F7746">
        <v>357</v>
      </c>
      <c r="G7746">
        <v>5</v>
      </c>
      <c r="H7746" t="s">
        <v>1022</v>
      </c>
    </row>
    <row r="7747" spans="1:8" x14ac:dyDescent="0.25">
      <c r="A7747">
        <v>107745</v>
      </c>
      <c r="B7747" s="1">
        <v>46204</v>
      </c>
      <c r="C7747" t="s">
        <v>406</v>
      </c>
      <c r="D7747" t="s">
        <v>1141</v>
      </c>
      <c r="E7747">
        <v>3</v>
      </c>
      <c r="F7747">
        <v>4802</v>
      </c>
      <c r="G7747">
        <v>0</v>
      </c>
      <c r="H7747" t="s">
        <v>1023</v>
      </c>
    </row>
    <row r="7748" spans="1:8" x14ac:dyDescent="0.25">
      <c r="A7748">
        <v>107746</v>
      </c>
      <c r="B7748" s="1">
        <v>46204</v>
      </c>
      <c r="C7748" t="s">
        <v>499</v>
      </c>
      <c r="D7748" t="s">
        <v>1152</v>
      </c>
      <c r="E7748">
        <v>2</v>
      </c>
      <c r="F7748">
        <v>906</v>
      </c>
      <c r="G7748">
        <v>0</v>
      </c>
      <c r="H7748" t="s">
        <v>1023</v>
      </c>
    </row>
    <row r="7749" spans="1:8" x14ac:dyDescent="0.25">
      <c r="A7749">
        <v>107747</v>
      </c>
      <c r="B7749" s="1">
        <v>46204</v>
      </c>
      <c r="C7749" t="s">
        <v>310</v>
      </c>
      <c r="D7749" t="s">
        <v>1059</v>
      </c>
      <c r="E7749">
        <v>1</v>
      </c>
      <c r="F7749">
        <v>3260</v>
      </c>
      <c r="G7749">
        <v>10</v>
      </c>
      <c r="H7749" t="s">
        <v>1018</v>
      </c>
    </row>
    <row r="7750" spans="1:8" x14ac:dyDescent="0.25">
      <c r="A7750">
        <v>107748</v>
      </c>
      <c r="B7750" s="1">
        <v>46204</v>
      </c>
      <c r="C7750" t="s">
        <v>116</v>
      </c>
      <c r="D7750" t="s">
        <v>1160</v>
      </c>
      <c r="E7750">
        <v>1</v>
      </c>
      <c r="F7750">
        <v>2400</v>
      </c>
      <c r="G7750">
        <v>0</v>
      </c>
      <c r="H7750" t="s">
        <v>1023</v>
      </c>
    </row>
    <row r="7751" spans="1:8" x14ac:dyDescent="0.25">
      <c r="A7751">
        <v>107749</v>
      </c>
      <c r="B7751" s="1">
        <v>46204</v>
      </c>
      <c r="C7751" t="s">
        <v>320</v>
      </c>
      <c r="D7751" t="s">
        <v>1148</v>
      </c>
      <c r="E7751">
        <v>2</v>
      </c>
      <c r="F7751">
        <v>3868</v>
      </c>
      <c r="G7751">
        <v>10</v>
      </c>
      <c r="H7751" t="s">
        <v>1022</v>
      </c>
    </row>
    <row r="7752" spans="1:8" x14ac:dyDescent="0.25">
      <c r="A7752">
        <v>107750</v>
      </c>
      <c r="B7752" s="1">
        <v>46204</v>
      </c>
      <c r="C7752" t="s">
        <v>181</v>
      </c>
      <c r="D7752" t="s">
        <v>1153</v>
      </c>
      <c r="E7752">
        <v>5</v>
      </c>
      <c r="F7752">
        <v>1468</v>
      </c>
      <c r="G7752">
        <v>10</v>
      </c>
      <c r="H7752" t="s">
        <v>1021</v>
      </c>
    </row>
    <row r="7753" spans="1:8" x14ac:dyDescent="0.25">
      <c r="A7753">
        <v>107751</v>
      </c>
      <c r="B7753" s="1">
        <v>46204</v>
      </c>
      <c r="C7753" t="s">
        <v>944</v>
      </c>
      <c r="D7753" t="s">
        <v>1063</v>
      </c>
      <c r="E7753">
        <v>4</v>
      </c>
      <c r="F7753">
        <v>3376</v>
      </c>
      <c r="G7753">
        <v>10</v>
      </c>
      <c r="H7753" t="s">
        <v>1021</v>
      </c>
    </row>
    <row r="7754" spans="1:8" x14ac:dyDescent="0.25">
      <c r="A7754">
        <v>107752</v>
      </c>
      <c r="B7754" s="1">
        <v>46204</v>
      </c>
      <c r="C7754" t="s">
        <v>574</v>
      </c>
      <c r="D7754" t="s">
        <v>1089</v>
      </c>
      <c r="E7754">
        <v>2</v>
      </c>
      <c r="F7754">
        <v>2505</v>
      </c>
      <c r="G7754">
        <v>10</v>
      </c>
      <c r="H7754" t="s">
        <v>1017</v>
      </c>
    </row>
    <row r="7755" spans="1:8" x14ac:dyDescent="0.25">
      <c r="A7755">
        <v>107753</v>
      </c>
      <c r="B7755" s="1">
        <v>46204</v>
      </c>
      <c r="C7755" t="s">
        <v>515</v>
      </c>
      <c r="D7755" t="s">
        <v>1057</v>
      </c>
      <c r="E7755">
        <v>1</v>
      </c>
      <c r="F7755">
        <v>2631</v>
      </c>
      <c r="G7755">
        <v>10</v>
      </c>
      <c r="H7755" t="s">
        <v>1023</v>
      </c>
    </row>
    <row r="7756" spans="1:8" x14ac:dyDescent="0.25">
      <c r="A7756">
        <v>107754</v>
      </c>
      <c r="B7756" s="1">
        <v>46204</v>
      </c>
      <c r="C7756" t="s">
        <v>377</v>
      </c>
      <c r="D7756" t="s">
        <v>1052</v>
      </c>
      <c r="E7756">
        <v>3</v>
      </c>
      <c r="F7756">
        <v>4502</v>
      </c>
      <c r="G7756">
        <v>0</v>
      </c>
      <c r="H7756" t="s">
        <v>1021</v>
      </c>
    </row>
    <row r="7757" spans="1:8" x14ac:dyDescent="0.25">
      <c r="A7757">
        <v>107755</v>
      </c>
      <c r="B7757" s="1">
        <v>46204</v>
      </c>
      <c r="C7757" t="s">
        <v>378</v>
      </c>
      <c r="D7757" t="s">
        <v>1042</v>
      </c>
      <c r="E7757">
        <v>5</v>
      </c>
      <c r="F7757">
        <v>4253</v>
      </c>
      <c r="G7757">
        <v>5</v>
      </c>
      <c r="H7757" t="s">
        <v>1018</v>
      </c>
    </row>
    <row r="7758" spans="1:8" x14ac:dyDescent="0.25">
      <c r="A7758">
        <v>107756</v>
      </c>
      <c r="B7758" s="1">
        <v>46204</v>
      </c>
      <c r="C7758" t="s">
        <v>75</v>
      </c>
      <c r="D7758" t="s">
        <v>1066</v>
      </c>
      <c r="E7758">
        <v>2</v>
      </c>
      <c r="F7758">
        <v>4589</v>
      </c>
      <c r="G7758">
        <v>0</v>
      </c>
      <c r="H7758" t="s">
        <v>1024</v>
      </c>
    </row>
    <row r="7759" spans="1:8" x14ac:dyDescent="0.25">
      <c r="A7759">
        <v>107757</v>
      </c>
      <c r="B7759" s="1">
        <v>46204</v>
      </c>
      <c r="C7759" t="s">
        <v>59</v>
      </c>
      <c r="D7759" t="s">
        <v>1122</v>
      </c>
      <c r="E7759">
        <v>4</v>
      </c>
      <c r="F7759">
        <v>4969</v>
      </c>
      <c r="G7759">
        <v>0</v>
      </c>
      <c r="H7759" t="s">
        <v>1025</v>
      </c>
    </row>
    <row r="7760" spans="1:8" x14ac:dyDescent="0.25">
      <c r="A7760">
        <v>107758</v>
      </c>
      <c r="B7760" s="1">
        <v>46204</v>
      </c>
      <c r="C7760" t="s">
        <v>27</v>
      </c>
      <c r="D7760" t="s">
        <v>1096</v>
      </c>
      <c r="E7760">
        <v>5</v>
      </c>
      <c r="F7760">
        <v>3766</v>
      </c>
      <c r="G7760">
        <v>5</v>
      </c>
      <c r="H7760" t="s">
        <v>1024</v>
      </c>
    </row>
    <row r="7761" spans="1:8" x14ac:dyDescent="0.25">
      <c r="A7761">
        <v>107759</v>
      </c>
      <c r="B7761" s="1">
        <v>46204</v>
      </c>
      <c r="C7761" t="s">
        <v>187</v>
      </c>
      <c r="D7761" t="s">
        <v>1062</v>
      </c>
      <c r="E7761">
        <v>4</v>
      </c>
      <c r="F7761">
        <v>3166</v>
      </c>
      <c r="G7761">
        <v>0</v>
      </c>
      <c r="H7761" t="s">
        <v>1024</v>
      </c>
    </row>
    <row r="7762" spans="1:8" x14ac:dyDescent="0.25">
      <c r="A7762">
        <v>107760</v>
      </c>
      <c r="B7762" s="1">
        <v>46204</v>
      </c>
      <c r="C7762" t="s">
        <v>817</v>
      </c>
      <c r="D7762" t="s">
        <v>1071</v>
      </c>
      <c r="E7762">
        <v>4</v>
      </c>
      <c r="F7762">
        <v>1962</v>
      </c>
      <c r="G7762">
        <v>10</v>
      </c>
      <c r="H7762" t="s">
        <v>1023</v>
      </c>
    </row>
    <row r="7763" spans="1:8" x14ac:dyDescent="0.25">
      <c r="A7763">
        <v>107761</v>
      </c>
      <c r="B7763" s="1">
        <v>46204</v>
      </c>
      <c r="C7763" t="s">
        <v>828</v>
      </c>
      <c r="D7763" t="s">
        <v>1148</v>
      </c>
      <c r="E7763">
        <v>4</v>
      </c>
      <c r="F7763">
        <v>1519</v>
      </c>
      <c r="G7763">
        <v>5</v>
      </c>
      <c r="H7763" t="s">
        <v>1023</v>
      </c>
    </row>
    <row r="7764" spans="1:8" x14ac:dyDescent="0.25">
      <c r="A7764">
        <v>107762</v>
      </c>
      <c r="B7764" s="1">
        <v>46204</v>
      </c>
      <c r="C7764" t="s">
        <v>375</v>
      </c>
      <c r="D7764" t="s">
        <v>1064</v>
      </c>
      <c r="E7764">
        <v>2</v>
      </c>
      <c r="F7764">
        <v>1479</v>
      </c>
      <c r="G7764">
        <v>10</v>
      </c>
      <c r="H7764" t="s">
        <v>1016</v>
      </c>
    </row>
    <row r="7765" spans="1:8" x14ac:dyDescent="0.25">
      <c r="A7765">
        <v>107763</v>
      </c>
      <c r="B7765" s="1">
        <v>46204</v>
      </c>
      <c r="C7765" t="s">
        <v>450</v>
      </c>
      <c r="D7765" t="s">
        <v>1114</v>
      </c>
      <c r="E7765">
        <v>4</v>
      </c>
      <c r="F7765">
        <v>494</v>
      </c>
      <c r="G7765">
        <v>10</v>
      </c>
      <c r="H7765" t="s">
        <v>1022</v>
      </c>
    </row>
    <row r="7766" spans="1:8" x14ac:dyDescent="0.25">
      <c r="A7766">
        <v>107764</v>
      </c>
      <c r="B7766" s="1">
        <v>46204</v>
      </c>
      <c r="C7766" t="s">
        <v>261</v>
      </c>
      <c r="D7766" t="s">
        <v>1029</v>
      </c>
      <c r="E7766">
        <v>3</v>
      </c>
      <c r="F7766">
        <v>369</v>
      </c>
      <c r="G7766">
        <v>0</v>
      </c>
      <c r="H7766" t="s">
        <v>1017</v>
      </c>
    </row>
    <row r="7767" spans="1:8" x14ac:dyDescent="0.25">
      <c r="A7767">
        <v>107765</v>
      </c>
      <c r="B7767" s="1">
        <v>46204</v>
      </c>
      <c r="C7767" t="s">
        <v>710</v>
      </c>
      <c r="D7767" t="s">
        <v>1149</v>
      </c>
      <c r="E7767">
        <v>3</v>
      </c>
      <c r="F7767">
        <v>474</v>
      </c>
      <c r="G7767">
        <v>0</v>
      </c>
      <c r="H7767" t="s">
        <v>1019</v>
      </c>
    </row>
    <row r="7768" spans="1:8" x14ac:dyDescent="0.25">
      <c r="A7768">
        <v>107766</v>
      </c>
      <c r="B7768" s="1">
        <v>46204</v>
      </c>
      <c r="C7768" t="s">
        <v>600</v>
      </c>
      <c r="D7768" t="s">
        <v>1092</v>
      </c>
      <c r="E7768">
        <v>1</v>
      </c>
      <c r="F7768">
        <v>3717</v>
      </c>
      <c r="G7768">
        <v>5</v>
      </c>
      <c r="H7768" t="s">
        <v>1018</v>
      </c>
    </row>
    <row r="7769" spans="1:8" x14ac:dyDescent="0.25">
      <c r="A7769">
        <v>107767</v>
      </c>
      <c r="B7769" s="1">
        <v>46204</v>
      </c>
      <c r="C7769" t="s">
        <v>327</v>
      </c>
      <c r="D7769" t="s">
        <v>1037</v>
      </c>
      <c r="E7769">
        <v>3</v>
      </c>
      <c r="F7769">
        <v>4089</v>
      </c>
      <c r="G7769">
        <v>10</v>
      </c>
      <c r="H7769" t="s">
        <v>1024</v>
      </c>
    </row>
    <row r="7770" spans="1:8" x14ac:dyDescent="0.25">
      <c r="A7770">
        <v>107768</v>
      </c>
      <c r="B7770" s="1">
        <v>46204</v>
      </c>
      <c r="C7770" t="s">
        <v>51</v>
      </c>
      <c r="D7770" t="s">
        <v>1156</v>
      </c>
      <c r="E7770">
        <v>2</v>
      </c>
      <c r="F7770">
        <v>535</v>
      </c>
      <c r="G7770">
        <v>5</v>
      </c>
      <c r="H7770" t="s">
        <v>1019</v>
      </c>
    </row>
    <row r="7771" spans="1:8" x14ac:dyDescent="0.25">
      <c r="A7771">
        <v>107769</v>
      </c>
      <c r="B7771" s="1">
        <v>46204</v>
      </c>
      <c r="C7771" t="s">
        <v>527</v>
      </c>
      <c r="D7771" t="s">
        <v>1157</v>
      </c>
      <c r="E7771">
        <v>1</v>
      </c>
      <c r="F7771">
        <v>3656</v>
      </c>
      <c r="G7771">
        <v>10</v>
      </c>
      <c r="H7771" t="s">
        <v>1020</v>
      </c>
    </row>
    <row r="7772" spans="1:8" x14ac:dyDescent="0.25">
      <c r="A7772">
        <v>107770</v>
      </c>
      <c r="B7772" s="1">
        <v>46204</v>
      </c>
      <c r="C7772" t="s">
        <v>841</v>
      </c>
      <c r="D7772" t="s">
        <v>1164</v>
      </c>
      <c r="E7772">
        <v>2</v>
      </c>
      <c r="F7772">
        <v>231</v>
      </c>
      <c r="G7772">
        <v>10</v>
      </c>
      <c r="H7772" t="s">
        <v>1018</v>
      </c>
    </row>
    <row r="7773" spans="1:8" x14ac:dyDescent="0.25">
      <c r="A7773">
        <v>107771</v>
      </c>
      <c r="B7773" s="1">
        <v>46204</v>
      </c>
      <c r="C7773" t="s">
        <v>413</v>
      </c>
      <c r="D7773" t="s">
        <v>1070</v>
      </c>
      <c r="E7773">
        <v>5</v>
      </c>
      <c r="F7773">
        <v>1319</v>
      </c>
      <c r="G7773">
        <v>10</v>
      </c>
      <c r="H7773" t="s">
        <v>1020</v>
      </c>
    </row>
    <row r="7774" spans="1:8" x14ac:dyDescent="0.25">
      <c r="A7774">
        <v>107772</v>
      </c>
      <c r="B7774" s="1">
        <v>46204</v>
      </c>
      <c r="C7774" t="s">
        <v>91</v>
      </c>
      <c r="D7774" t="s">
        <v>1055</v>
      </c>
      <c r="E7774">
        <v>1</v>
      </c>
      <c r="F7774">
        <v>4441</v>
      </c>
      <c r="G7774">
        <v>10</v>
      </c>
      <c r="H7774" t="s">
        <v>1016</v>
      </c>
    </row>
    <row r="7775" spans="1:8" x14ac:dyDescent="0.25">
      <c r="A7775">
        <v>107773</v>
      </c>
      <c r="B7775" s="1">
        <v>46204</v>
      </c>
      <c r="C7775" t="s">
        <v>260</v>
      </c>
      <c r="D7775" t="s">
        <v>1134</v>
      </c>
      <c r="E7775">
        <v>2</v>
      </c>
      <c r="F7775">
        <v>3404</v>
      </c>
      <c r="G7775">
        <v>5</v>
      </c>
      <c r="H7775" t="s">
        <v>1017</v>
      </c>
    </row>
    <row r="7776" spans="1:8" x14ac:dyDescent="0.25">
      <c r="A7776">
        <v>107774</v>
      </c>
      <c r="B7776" s="1">
        <v>46204</v>
      </c>
      <c r="C7776" t="s">
        <v>438</v>
      </c>
      <c r="D7776" t="s">
        <v>1063</v>
      </c>
      <c r="E7776">
        <v>3</v>
      </c>
      <c r="F7776">
        <v>4298</v>
      </c>
      <c r="G7776">
        <v>0</v>
      </c>
      <c r="H7776" t="s">
        <v>1017</v>
      </c>
    </row>
    <row r="7777" spans="1:8" x14ac:dyDescent="0.25">
      <c r="A7777">
        <v>107775</v>
      </c>
      <c r="B7777" s="1">
        <v>46204</v>
      </c>
      <c r="C7777" t="s">
        <v>151</v>
      </c>
      <c r="D7777" t="s">
        <v>1076</v>
      </c>
      <c r="E7777">
        <v>5</v>
      </c>
      <c r="F7777">
        <v>4225</v>
      </c>
      <c r="G7777">
        <v>10</v>
      </c>
      <c r="H7777" t="s">
        <v>1021</v>
      </c>
    </row>
    <row r="7778" spans="1:8" x14ac:dyDescent="0.25">
      <c r="A7778">
        <v>107776</v>
      </c>
      <c r="B7778" s="1">
        <v>46204</v>
      </c>
      <c r="C7778" t="s">
        <v>470</v>
      </c>
      <c r="D7778" t="s">
        <v>1030</v>
      </c>
      <c r="E7778">
        <v>5</v>
      </c>
      <c r="F7778">
        <v>1034</v>
      </c>
      <c r="G7778">
        <v>10</v>
      </c>
      <c r="H7778" t="s">
        <v>1022</v>
      </c>
    </row>
    <row r="7779" spans="1:8" x14ac:dyDescent="0.25">
      <c r="A7779">
        <v>107777</v>
      </c>
      <c r="B7779" s="1">
        <v>46204</v>
      </c>
      <c r="C7779" t="s">
        <v>688</v>
      </c>
      <c r="D7779" t="s">
        <v>1173</v>
      </c>
      <c r="E7779">
        <v>4</v>
      </c>
      <c r="F7779">
        <v>1031</v>
      </c>
      <c r="G7779">
        <v>5</v>
      </c>
      <c r="H7779" t="s">
        <v>1021</v>
      </c>
    </row>
    <row r="7780" spans="1:8" x14ac:dyDescent="0.25">
      <c r="A7780">
        <v>107778</v>
      </c>
      <c r="B7780" s="1">
        <v>46204</v>
      </c>
      <c r="C7780" t="s">
        <v>827</v>
      </c>
      <c r="D7780" t="s">
        <v>1158</v>
      </c>
      <c r="E7780">
        <v>1</v>
      </c>
      <c r="F7780">
        <v>3570</v>
      </c>
      <c r="G7780">
        <v>5</v>
      </c>
      <c r="H7780" t="s">
        <v>1023</v>
      </c>
    </row>
    <row r="7781" spans="1:8" x14ac:dyDescent="0.25">
      <c r="A7781">
        <v>107779</v>
      </c>
      <c r="B7781" s="1">
        <v>46204</v>
      </c>
      <c r="C7781" t="s">
        <v>287</v>
      </c>
      <c r="D7781" t="s">
        <v>1127</v>
      </c>
      <c r="E7781">
        <v>2</v>
      </c>
      <c r="F7781">
        <v>271</v>
      </c>
      <c r="G7781">
        <v>0</v>
      </c>
      <c r="H7781" t="s">
        <v>1024</v>
      </c>
    </row>
    <row r="7782" spans="1:8" x14ac:dyDescent="0.25">
      <c r="A7782">
        <v>107780</v>
      </c>
      <c r="B7782" s="1">
        <v>46204</v>
      </c>
      <c r="C7782" t="s">
        <v>729</v>
      </c>
      <c r="D7782" t="s">
        <v>1067</v>
      </c>
      <c r="E7782">
        <v>4</v>
      </c>
      <c r="F7782">
        <v>4712</v>
      </c>
      <c r="G7782">
        <v>5</v>
      </c>
      <c r="H7782" t="s">
        <v>1023</v>
      </c>
    </row>
    <row r="7783" spans="1:8" x14ac:dyDescent="0.25">
      <c r="A7783">
        <v>107781</v>
      </c>
      <c r="B7783" s="1">
        <v>46204</v>
      </c>
      <c r="C7783" t="s">
        <v>707</v>
      </c>
      <c r="D7783" t="s">
        <v>1113</v>
      </c>
      <c r="E7783">
        <v>4</v>
      </c>
      <c r="F7783">
        <v>3635</v>
      </c>
      <c r="G7783">
        <v>0</v>
      </c>
      <c r="H7783" t="s">
        <v>1016</v>
      </c>
    </row>
    <row r="7784" spans="1:8" x14ac:dyDescent="0.25">
      <c r="A7784">
        <v>107782</v>
      </c>
      <c r="B7784" s="1">
        <v>46204</v>
      </c>
      <c r="C7784" t="s">
        <v>684</v>
      </c>
      <c r="D7784" t="s">
        <v>1080</v>
      </c>
      <c r="E7784">
        <v>2</v>
      </c>
      <c r="F7784">
        <v>3400</v>
      </c>
      <c r="G7784">
        <v>0</v>
      </c>
      <c r="H7784" t="s">
        <v>1022</v>
      </c>
    </row>
    <row r="7785" spans="1:8" x14ac:dyDescent="0.25">
      <c r="A7785">
        <v>107783</v>
      </c>
      <c r="B7785" s="1">
        <v>46204</v>
      </c>
      <c r="C7785" t="s">
        <v>125</v>
      </c>
      <c r="D7785" t="s">
        <v>1060</v>
      </c>
      <c r="E7785">
        <v>5</v>
      </c>
      <c r="F7785">
        <v>2041</v>
      </c>
      <c r="G7785">
        <v>5</v>
      </c>
      <c r="H7785" t="s">
        <v>1022</v>
      </c>
    </row>
    <row r="7786" spans="1:8" x14ac:dyDescent="0.25">
      <c r="A7786">
        <v>107784</v>
      </c>
      <c r="B7786" s="1">
        <v>46204</v>
      </c>
      <c r="C7786" t="s">
        <v>303</v>
      </c>
      <c r="D7786" t="s">
        <v>1150</v>
      </c>
      <c r="E7786">
        <v>4</v>
      </c>
      <c r="F7786">
        <v>2859</v>
      </c>
      <c r="G7786">
        <v>0</v>
      </c>
      <c r="H7786" t="s">
        <v>1022</v>
      </c>
    </row>
    <row r="7787" spans="1:8" x14ac:dyDescent="0.25">
      <c r="A7787">
        <v>107785</v>
      </c>
      <c r="B7787" s="1">
        <v>46204</v>
      </c>
      <c r="C7787" t="s">
        <v>222</v>
      </c>
      <c r="D7787" t="s">
        <v>1034</v>
      </c>
      <c r="E7787">
        <v>3</v>
      </c>
      <c r="F7787">
        <v>1286</v>
      </c>
      <c r="G7787">
        <v>10</v>
      </c>
      <c r="H7787" t="s">
        <v>1020</v>
      </c>
    </row>
    <row r="7788" spans="1:8" x14ac:dyDescent="0.25">
      <c r="A7788">
        <v>107786</v>
      </c>
      <c r="B7788" s="1">
        <v>46204</v>
      </c>
      <c r="C7788" t="s">
        <v>66</v>
      </c>
      <c r="D7788" t="s">
        <v>1140</v>
      </c>
      <c r="E7788">
        <v>4</v>
      </c>
      <c r="F7788">
        <v>521</v>
      </c>
      <c r="G7788">
        <v>0</v>
      </c>
      <c r="H7788" t="s">
        <v>1025</v>
      </c>
    </row>
    <row r="7789" spans="1:8" x14ac:dyDescent="0.25">
      <c r="A7789">
        <v>107787</v>
      </c>
      <c r="B7789" s="1">
        <v>46204</v>
      </c>
      <c r="C7789" t="s">
        <v>156</v>
      </c>
      <c r="D7789" t="s">
        <v>1162</v>
      </c>
      <c r="E7789">
        <v>4</v>
      </c>
      <c r="F7789">
        <v>3714</v>
      </c>
      <c r="G7789">
        <v>0</v>
      </c>
      <c r="H7789" t="s">
        <v>1019</v>
      </c>
    </row>
    <row r="7790" spans="1:8" x14ac:dyDescent="0.25">
      <c r="A7790">
        <v>107788</v>
      </c>
      <c r="B7790" s="1">
        <v>46204</v>
      </c>
      <c r="C7790" t="s">
        <v>458</v>
      </c>
      <c r="D7790" t="s">
        <v>1089</v>
      </c>
      <c r="E7790">
        <v>5</v>
      </c>
      <c r="F7790">
        <v>306</v>
      </c>
      <c r="G7790">
        <v>0</v>
      </c>
      <c r="H7790" t="s">
        <v>1022</v>
      </c>
    </row>
    <row r="7791" spans="1:8" x14ac:dyDescent="0.25">
      <c r="A7791">
        <v>107789</v>
      </c>
      <c r="B7791" s="1">
        <v>46204</v>
      </c>
      <c r="C7791" t="s">
        <v>375</v>
      </c>
      <c r="D7791" t="s">
        <v>1062</v>
      </c>
      <c r="E7791">
        <v>4</v>
      </c>
      <c r="F7791">
        <v>425</v>
      </c>
      <c r="G7791">
        <v>0</v>
      </c>
      <c r="H7791" t="s">
        <v>1017</v>
      </c>
    </row>
    <row r="7792" spans="1:8" x14ac:dyDescent="0.25">
      <c r="A7792">
        <v>107790</v>
      </c>
      <c r="B7792" s="1">
        <v>46204</v>
      </c>
      <c r="C7792" t="s">
        <v>110</v>
      </c>
      <c r="D7792" t="s">
        <v>1154</v>
      </c>
      <c r="E7792">
        <v>3</v>
      </c>
      <c r="F7792">
        <v>4522</v>
      </c>
      <c r="G7792">
        <v>5</v>
      </c>
      <c r="H7792" t="s">
        <v>1022</v>
      </c>
    </row>
    <row r="7793" spans="1:8" x14ac:dyDescent="0.25">
      <c r="A7793">
        <v>107791</v>
      </c>
      <c r="B7793" s="1">
        <v>46204</v>
      </c>
      <c r="C7793" t="s">
        <v>63</v>
      </c>
      <c r="D7793" t="s">
        <v>1115</v>
      </c>
      <c r="E7793">
        <v>1</v>
      </c>
      <c r="F7793">
        <v>1526</v>
      </c>
      <c r="G7793">
        <v>10</v>
      </c>
      <c r="H7793" t="s">
        <v>1025</v>
      </c>
    </row>
    <row r="7794" spans="1:8" x14ac:dyDescent="0.25">
      <c r="A7794">
        <v>107792</v>
      </c>
      <c r="B7794" s="1">
        <v>46204</v>
      </c>
      <c r="C7794" t="s">
        <v>422</v>
      </c>
      <c r="D7794" t="s">
        <v>1097</v>
      </c>
      <c r="E7794">
        <v>1</v>
      </c>
      <c r="F7794">
        <v>2426</v>
      </c>
      <c r="G7794">
        <v>10</v>
      </c>
      <c r="H7794" t="s">
        <v>1025</v>
      </c>
    </row>
    <row r="7795" spans="1:8" x14ac:dyDescent="0.25">
      <c r="A7795">
        <v>107793</v>
      </c>
      <c r="B7795" s="1">
        <v>46204</v>
      </c>
      <c r="C7795" t="s">
        <v>215</v>
      </c>
      <c r="D7795" t="s">
        <v>1125</v>
      </c>
      <c r="E7795">
        <v>3</v>
      </c>
      <c r="F7795">
        <v>4031</v>
      </c>
      <c r="G7795">
        <v>5</v>
      </c>
      <c r="H7795" t="s">
        <v>1019</v>
      </c>
    </row>
    <row r="7796" spans="1:8" x14ac:dyDescent="0.25">
      <c r="A7796">
        <v>107794</v>
      </c>
      <c r="B7796" s="1">
        <v>46204</v>
      </c>
      <c r="C7796" t="s">
        <v>254</v>
      </c>
      <c r="D7796" t="s">
        <v>1089</v>
      </c>
      <c r="E7796">
        <v>4</v>
      </c>
      <c r="F7796">
        <v>1581</v>
      </c>
      <c r="G7796">
        <v>10</v>
      </c>
      <c r="H7796" t="s">
        <v>1025</v>
      </c>
    </row>
    <row r="7797" spans="1:8" x14ac:dyDescent="0.25">
      <c r="A7797">
        <v>107795</v>
      </c>
      <c r="B7797" s="1">
        <v>46204</v>
      </c>
      <c r="C7797" t="s">
        <v>1014</v>
      </c>
      <c r="D7797" t="s">
        <v>1046</v>
      </c>
      <c r="E7797">
        <v>3</v>
      </c>
      <c r="F7797">
        <v>1014</v>
      </c>
      <c r="G7797">
        <v>10</v>
      </c>
      <c r="H7797" t="s">
        <v>1017</v>
      </c>
    </row>
    <row r="7798" spans="1:8" x14ac:dyDescent="0.25">
      <c r="A7798">
        <v>107796</v>
      </c>
      <c r="B7798" s="1">
        <v>46204</v>
      </c>
      <c r="C7798" t="s">
        <v>119</v>
      </c>
      <c r="D7798" t="s">
        <v>1054</v>
      </c>
      <c r="E7798">
        <v>4</v>
      </c>
      <c r="F7798">
        <v>2015</v>
      </c>
      <c r="G7798">
        <v>0</v>
      </c>
      <c r="H7798" t="s">
        <v>1017</v>
      </c>
    </row>
    <row r="7799" spans="1:8" x14ac:dyDescent="0.25">
      <c r="A7799">
        <v>107797</v>
      </c>
      <c r="B7799" s="1">
        <v>46204</v>
      </c>
      <c r="C7799" t="s">
        <v>76</v>
      </c>
      <c r="D7799" t="s">
        <v>1122</v>
      </c>
      <c r="E7799">
        <v>1</v>
      </c>
      <c r="F7799">
        <v>623</v>
      </c>
      <c r="G7799">
        <v>5</v>
      </c>
      <c r="H7799" t="s">
        <v>1020</v>
      </c>
    </row>
    <row r="7800" spans="1:8" x14ac:dyDescent="0.25">
      <c r="A7800">
        <v>107798</v>
      </c>
      <c r="B7800" s="1">
        <v>46204</v>
      </c>
      <c r="C7800" t="s">
        <v>389</v>
      </c>
      <c r="D7800" t="s">
        <v>1074</v>
      </c>
      <c r="E7800">
        <v>5</v>
      </c>
      <c r="F7800">
        <v>1981</v>
      </c>
      <c r="G7800">
        <v>5</v>
      </c>
      <c r="H7800" t="s">
        <v>1024</v>
      </c>
    </row>
    <row r="7801" spans="1:8" x14ac:dyDescent="0.25">
      <c r="A7801">
        <v>107799</v>
      </c>
      <c r="B7801" s="1">
        <v>46204</v>
      </c>
      <c r="C7801" t="s">
        <v>385</v>
      </c>
      <c r="D7801" t="s">
        <v>1071</v>
      </c>
      <c r="E7801">
        <v>3</v>
      </c>
      <c r="F7801">
        <v>1417</v>
      </c>
      <c r="G7801">
        <v>5</v>
      </c>
      <c r="H7801" t="s">
        <v>1025</v>
      </c>
    </row>
    <row r="7802" spans="1:8" x14ac:dyDescent="0.25">
      <c r="A7802">
        <v>107800</v>
      </c>
      <c r="B7802" s="1">
        <v>46204</v>
      </c>
      <c r="C7802" t="s">
        <v>290</v>
      </c>
      <c r="D7802" t="s">
        <v>1045</v>
      </c>
      <c r="E7802">
        <v>1</v>
      </c>
      <c r="F7802">
        <v>1056</v>
      </c>
      <c r="G7802">
        <v>0</v>
      </c>
      <c r="H7802" t="s">
        <v>1021</v>
      </c>
    </row>
    <row r="7803" spans="1:8" x14ac:dyDescent="0.25">
      <c r="A7803">
        <v>107801</v>
      </c>
      <c r="B7803" s="1">
        <v>46204</v>
      </c>
      <c r="C7803" t="s">
        <v>946</v>
      </c>
      <c r="D7803" t="s">
        <v>1078</v>
      </c>
      <c r="E7803">
        <v>1</v>
      </c>
      <c r="F7803">
        <v>4518</v>
      </c>
      <c r="G7803">
        <v>10</v>
      </c>
      <c r="H7803" t="s">
        <v>1017</v>
      </c>
    </row>
    <row r="7804" spans="1:8" x14ac:dyDescent="0.25">
      <c r="A7804">
        <v>107802</v>
      </c>
      <c r="B7804" s="1">
        <v>46204</v>
      </c>
      <c r="C7804" t="s">
        <v>327</v>
      </c>
      <c r="D7804" t="s">
        <v>1138</v>
      </c>
      <c r="E7804">
        <v>2</v>
      </c>
      <c r="F7804">
        <v>4368</v>
      </c>
      <c r="G7804">
        <v>5</v>
      </c>
      <c r="H7804" t="s">
        <v>1019</v>
      </c>
    </row>
    <row r="7805" spans="1:8" x14ac:dyDescent="0.25">
      <c r="A7805">
        <v>107803</v>
      </c>
      <c r="B7805" s="1">
        <v>46204</v>
      </c>
      <c r="C7805" t="s">
        <v>991</v>
      </c>
      <c r="D7805" t="s">
        <v>1116</v>
      </c>
      <c r="E7805">
        <v>4</v>
      </c>
      <c r="F7805">
        <v>2733</v>
      </c>
      <c r="G7805">
        <v>10</v>
      </c>
      <c r="H7805" t="s">
        <v>1025</v>
      </c>
    </row>
    <row r="7806" spans="1:8" x14ac:dyDescent="0.25">
      <c r="A7806">
        <v>107804</v>
      </c>
      <c r="B7806" s="1">
        <v>46204</v>
      </c>
      <c r="C7806" t="s">
        <v>186</v>
      </c>
      <c r="D7806" t="s">
        <v>1104</v>
      </c>
      <c r="E7806">
        <v>1</v>
      </c>
      <c r="F7806">
        <v>2341</v>
      </c>
      <c r="G7806">
        <v>10</v>
      </c>
      <c r="H7806" t="s">
        <v>1018</v>
      </c>
    </row>
    <row r="7807" spans="1:8" x14ac:dyDescent="0.25">
      <c r="A7807">
        <v>107805</v>
      </c>
      <c r="B7807" s="1">
        <v>46204</v>
      </c>
      <c r="C7807" t="s">
        <v>21</v>
      </c>
      <c r="D7807" t="s">
        <v>1136</v>
      </c>
      <c r="E7807">
        <v>5</v>
      </c>
      <c r="F7807">
        <v>1820</v>
      </c>
      <c r="G7807">
        <v>10</v>
      </c>
      <c r="H7807" t="s">
        <v>1022</v>
      </c>
    </row>
    <row r="7808" spans="1:8" x14ac:dyDescent="0.25">
      <c r="A7808">
        <v>107806</v>
      </c>
      <c r="B7808" s="1">
        <v>46204</v>
      </c>
      <c r="C7808" t="s">
        <v>761</v>
      </c>
      <c r="D7808" t="s">
        <v>1101</v>
      </c>
      <c r="E7808">
        <v>5</v>
      </c>
      <c r="F7808">
        <v>2088</v>
      </c>
      <c r="G7808">
        <v>10</v>
      </c>
      <c r="H7808" t="s">
        <v>1018</v>
      </c>
    </row>
    <row r="7809" spans="1:8" x14ac:dyDescent="0.25">
      <c r="A7809">
        <v>107807</v>
      </c>
      <c r="B7809" s="1">
        <v>46204</v>
      </c>
      <c r="C7809" t="s">
        <v>963</v>
      </c>
      <c r="D7809" t="s">
        <v>1172</v>
      </c>
      <c r="E7809">
        <v>5</v>
      </c>
      <c r="F7809">
        <v>4668</v>
      </c>
      <c r="G7809">
        <v>10</v>
      </c>
      <c r="H7809" t="s">
        <v>1021</v>
      </c>
    </row>
    <row r="7810" spans="1:8" x14ac:dyDescent="0.25">
      <c r="A7810">
        <v>107808</v>
      </c>
      <c r="B7810" s="1">
        <v>46204</v>
      </c>
      <c r="C7810" t="s">
        <v>990</v>
      </c>
      <c r="D7810" t="s">
        <v>1047</v>
      </c>
      <c r="E7810">
        <v>3</v>
      </c>
      <c r="F7810">
        <v>3377</v>
      </c>
      <c r="G7810">
        <v>5</v>
      </c>
      <c r="H7810" t="s">
        <v>1024</v>
      </c>
    </row>
    <row r="7811" spans="1:8" x14ac:dyDescent="0.25">
      <c r="A7811">
        <v>107809</v>
      </c>
      <c r="B7811" s="1">
        <v>46204</v>
      </c>
      <c r="C7811" t="s">
        <v>504</v>
      </c>
      <c r="D7811" t="s">
        <v>1157</v>
      </c>
      <c r="E7811">
        <v>5</v>
      </c>
      <c r="F7811">
        <v>4971</v>
      </c>
      <c r="G7811">
        <v>0</v>
      </c>
      <c r="H7811" t="s">
        <v>1016</v>
      </c>
    </row>
    <row r="7812" spans="1:8" x14ac:dyDescent="0.25">
      <c r="A7812">
        <v>107810</v>
      </c>
      <c r="B7812" s="1">
        <v>46204</v>
      </c>
      <c r="C7812" t="s">
        <v>751</v>
      </c>
      <c r="D7812" t="s">
        <v>1028</v>
      </c>
      <c r="E7812">
        <v>4</v>
      </c>
      <c r="F7812">
        <v>378</v>
      </c>
      <c r="G7812">
        <v>0</v>
      </c>
      <c r="H7812" t="s">
        <v>1024</v>
      </c>
    </row>
    <row r="7813" spans="1:8" x14ac:dyDescent="0.25">
      <c r="A7813">
        <v>107811</v>
      </c>
      <c r="B7813" s="1">
        <v>46204</v>
      </c>
      <c r="C7813" t="s">
        <v>547</v>
      </c>
      <c r="D7813" t="s">
        <v>1054</v>
      </c>
      <c r="E7813">
        <v>5</v>
      </c>
      <c r="F7813">
        <v>465</v>
      </c>
      <c r="G7813">
        <v>5</v>
      </c>
      <c r="H7813" t="s">
        <v>1023</v>
      </c>
    </row>
    <row r="7814" spans="1:8" x14ac:dyDescent="0.25">
      <c r="A7814">
        <v>107812</v>
      </c>
      <c r="B7814" s="1">
        <v>46204</v>
      </c>
      <c r="C7814" t="s">
        <v>913</v>
      </c>
      <c r="D7814" t="s">
        <v>1127</v>
      </c>
      <c r="E7814">
        <v>4</v>
      </c>
      <c r="F7814">
        <v>578</v>
      </c>
      <c r="G7814">
        <v>0</v>
      </c>
      <c r="H7814" t="s">
        <v>1017</v>
      </c>
    </row>
    <row r="7815" spans="1:8" x14ac:dyDescent="0.25">
      <c r="A7815">
        <v>107813</v>
      </c>
      <c r="B7815" s="1">
        <v>46204</v>
      </c>
      <c r="C7815" t="s">
        <v>708</v>
      </c>
      <c r="D7815" t="s">
        <v>1139</v>
      </c>
      <c r="E7815">
        <v>5</v>
      </c>
      <c r="F7815">
        <v>3399</v>
      </c>
      <c r="G7815">
        <v>10</v>
      </c>
      <c r="H7815" t="s">
        <v>1025</v>
      </c>
    </row>
    <row r="7816" spans="1:8" x14ac:dyDescent="0.25">
      <c r="A7816">
        <v>107814</v>
      </c>
      <c r="B7816" s="1">
        <v>46204</v>
      </c>
      <c r="C7816" t="s">
        <v>141</v>
      </c>
      <c r="D7816" t="s">
        <v>1046</v>
      </c>
      <c r="E7816">
        <v>2</v>
      </c>
      <c r="F7816">
        <v>3617</v>
      </c>
      <c r="G7816">
        <v>0</v>
      </c>
      <c r="H7816" t="s">
        <v>1022</v>
      </c>
    </row>
    <row r="7817" spans="1:8" x14ac:dyDescent="0.25">
      <c r="A7817">
        <v>107815</v>
      </c>
      <c r="B7817" s="1">
        <v>46204</v>
      </c>
      <c r="C7817" t="s">
        <v>872</v>
      </c>
      <c r="D7817" t="s">
        <v>1028</v>
      </c>
      <c r="E7817">
        <v>2</v>
      </c>
      <c r="F7817">
        <v>2715</v>
      </c>
      <c r="G7817">
        <v>5</v>
      </c>
      <c r="H7817" t="s">
        <v>1018</v>
      </c>
    </row>
    <row r="7818" spans="1:8" x14ac:dyDescent="0.25">
      <c r="A7818">
        <v>107816</v>
      </c>
      <c r="B7818" s="1">
        <v>46204</v>
      </c>
      <c r="C7818" t="s">
        <v>892</v>
      </c>
      <c r="D7818" t="s">
        <v>1039</v>
      </c>
      <c r="E7818">
        <v>2</v>
      </c>
      <c r="F7818">
        <v>1532</v>
      </c>
      <c r="G7818">
        <v>5</v>
      </c>
      <c r="H7818" t="s">
        <v>1020</v>
      </c>
    </row>
    <row r="7819" spans="1:8" x14ac:dyDescent="0.25">
      <c r="A7819">
        <v>107817</v>
      </c>
      <c r="B7819" s="1">
        <v>46204</v>
      </c>
      <c r="C7819" t="s">
        <v>817</v>
      </c>
      <c r="D7819" t="s">
        <v>1106</v>
      </c>
      <c r="E7819">
        <v>1</v>
      </c>
      <c r="F7819">
        <v>979</v>
      </c>
      <c r="G7819">
        <v>10</v>
      </c>
      <c r="H7819" t="s">
        <v>1016</v>
      </c>
    </row>
    <row r="7820" spans="1:8" x14ac:dyDescent="0.25">
      <c r="A7820">
        <v>107818</v>
      </c>
      <c r="B7820" s="1">
        <v>46204</v>
      </c>
      <c r="C7820" t="s">
        <v>874</v>
      </c>
      <c r="D7820" t="s">
        <v>1082</v>
      </c>
      <c r="E7820">
        <v>4</v>
      </c>
      <c r="F7820">
        <v>2923</v>
      </c>
      <c r="G7820">
        <v>0</v>
      </c>
      <c r="H7820" t="s">
        <v>1020</v>
      </c>
    </row>
    <row r="7821" spans="1:8" x14ac:dyDescent="0.25">
      <c r="A7821">
        <v>107819</v>
      </c>
      <c r="B7821" s="1">
        <v>46204</v>
      </c>
      <c r="C7821" t="s">
        <v>50</v>
      </c>
      <c r="D7821" t="s">
        <v>1164</v>
      </c>
      <c r="E7821">
        <v>5</v>
      </c>
      <c r="F7821">
        <v>3132</v>
      </c>
      <c r="G7821">
        <v>5</v>
      </c>
      <c r="H7821" t="s">
        <v>1020</v>
      </c>
    </row>
    <row r="7822" spans="1:8" x14ac:dyDescent="0.25">
      <c r="A7822">
        <v>107820</v>
      </c>
      <c r="B7822" s="1">
        <v>46204</v>
      </c>
      <c r="C7822" t="s">
        <v>179</v>
      </c>
      <c r="D7822" t="s">
        <v>1127</v>
      </c>
      <c r="E7822">
        <v>1</v>
      </c>
      <c r="F7822">
        <v>375</v>
      </c>
      <c r="G7822">
        <v>0</v>
      </c>
      <c r="H7822" t="s">
        <v>1019</v>
      </c>
    </row>
    <row r="7823" spans="1:8" x14ac:dyDescent="0.25">
      <c r="A7823">
        <v>107821</v>
      </c>
      <c r="B7823" s="1">
        <v>46204</v>
      </c>
      <c r="C7823" t="s">
        <v>185</v>
      </c>
      <c r="D7823" t="s">
        <v>1094</v>
      </c>
      <c r="E7823">
        <v>2</v>
      </c>
      <c r="F7823">
        <v>247</v>
      </c>
      <c r="G7823">
        <v>5</v>
      </c>
      <c r="H7823" t="s">
        <v>1017</v>
      </c>
    </row>
    <row r="7824" spans="1:8" x14ac:dyDescent="0.25">
      <c r="A7824">
        <v>107822</v>
      </c>
      <c r="B7824" s="1">
        <v>46204</v>
      </c>
      <c r="C7824" t="s">
        <v>250</v>
      </c>
      <c r="D7824" t="s">
        <v>1039</v>
      </c>
      <c r="E7824">
        <v>4</v>
      </c>
      <c r="F7824">
        <v>512</v>
      </c>
      <c r="G7824">
        <v>0</v>
      </c>
      <c r="H7824" t="s">
        <v>1016</v>
      </c>
    </row>
    <row r="7825" spans="1:8" x14ac:dyDescent="0.25">
      <c r="A7825">
        <v>107823</v>
      </c>
      <c r="B7825" s="1">
        <v>46204</v>
      </c>
      <c r="C7825" t="s">
        <v>272</v>
      </c>
      <c r="D7825" t="s">
        <v>1130</v>
      </c>
      <c r="E7825">
        <v>4</v>
      </c>
      <c r="F7825">
        <v>723</v>
      </c>
      <c r="G7825">
        <v>5</v>
      </c>
      <c r="H7825" t="s">
        <v>1019</v>
      </c>
    </row>
    <row r="7826" spans="1:8" x14ac:dyDescent="0.25">
      <c r="A7826">
        <v>107824</v>
      </c>
      <c r="B7826" s="1">
        <v>46204</v>
      </c>
      <c r="C7826" t="s">
        <v>434</v>
      </c>
      <c r="D7826" t="s">
        <v>1118</v>
      </c>
      <c r="E7826">
        <v>4</v>
      </c>
      <c r="F7826">
        <v>184</v>
      </c>
      <c r="G7826">
        <v>10</v>
      </c>
      <c r="H7826" t="s">
        <v>1016</v>
      </c>
    </row>
    <row r="7827" spans="1:8" x14ac:dyDescent="0.25">
      <c r="A7827">
        <v>107825</v>
      </c>
      <c r="B7827" s="1">
        <v>46204</v>
      </c>
      <c r="C7827" t="s">
        <v>356</v>
      </c>
      <c r="D7827" t="s">
        <v>1143</v>
      </c>
      <c r="E7827">
        <v>5</v>
      </c>
      <c r="F7827">
        <v>3071</v>
      </c>
      <c r="G7827">
        <v>5</v>
      </c>
      <c r="H7827" t="s">
        <v>1023</v>
      </c>
    </row>
    <row r="7828" spans="1:8" x14ac:dyDescent="0.25">
      <c r="A7828">
        <v>107826</v>
      </c>
      <c r="B7828" s="1">
        <v>46204</v>
      </c>
      <c r="C7828" t="s">
        <v>628</v>
      </c>
      <c r="D7828" t="s">
        <v>1104</v>
      </c>
      <c r="E7828">
        <v>2</v>
      </c>
      <c r="F7828">
        <v>4618</v>
      </c>
      <c r="G7828">
        <v>10</v>
      </c>
      <c r="H7828" t="s">
        <v>1023</v>
      </c>
    </row>
    <row r="7829" spans="1:8" x14ac:dyDescent="0.25">
      <c r="A7829">
        <v>107827</v>
      </c>
      <c r="B7829" s="1">
        <v>46204</v>
      </c>
      <c r="C7829" t="s">
        <v>684</v>
      </c>
      <c r="D7829" t="s">
        <v>1074</v>
      </c>
      <c r="E7829">
        <v>1</v>
      </c>
      <c r="F7829">
        <v>4343</v>
      </c>
      <c r="G7829">
        <v>10</v>
      </c>
      <c r="H7829" t="s">
        <v>1019</v>
      </c>
    </row>
    <row r="7830" spans="1:8" x14ac:dyDescent="0.25">
      <c r="A7830">
        <v>107828</v>
      </c>
      <c r="B7830" s="1">
        <v>46204</v>
      </c>
      <c r="C7830" t="s">
        <v>159</v>
      </c>
      <c r="D7830" t="s">
        <v>1098</v>
      </c>
      <c r="E7830">
        <v>3</v>
      </c>
      <c r="F7830">
        <v>4873</v>
      </c>
      <c r="G7830">
        <v>5</v>
      </c>
      <c r="H7830" t="s">
        <v>1016</v>
      </c>
    </row>
    <row r="7831" spans="1:8" x14ac:dyDescent="0.25">
      <c r="A7831">
        <v>107829</v>
      </c>
      <c r="B7831" s="1">
        <v>46204</v>
      </c>
      <c r="C7831" t="s">
        <v>578</v>
      </c>
      <c r="D7831" t="s">
        <v>1081</v>
      </c>
      <c r="E7831">
        <v>5</v>
      </c>
      <c r="F7831">
        <v>4250</v>
      </c>
      <c r="G7831">
        <v>5</v>
      </c>
      <c r="H7831" t="s">
        <v>1023</v>
      </c>
    </row>
    <row r="7832" spans="1:8" x14ac:dyDescent="0.25">
      <c r="A7832">
        <v>107830</v>
      </c>
      <c r="B7832" s="1">
        <v>46204</v>
      </c>
      <c r="C7832" t="s">
        <v>121</v>
      </c>
      <c r="D7832" t="s">
        <v>1042</v>
      </c>
      <c r="E7832">
        <v>4</v>
      </c>
      <c r="F7832">
        <v>3599</v>
      </c>
      <c r="G7832">
        <v>5</v>
      </c>
      <c r="H7832" t="s">
        <v>1019</v>
      </c>
    </row>
    <row r="7833" spans="1:8" x14ac:dyDescent="0.25">
      <c r="A7833">
        <v>107831</v>
      </c>
      <c r="B7833" s="1">
        <v>46204</v>
      </c>
      <c r="C7833" t="s">
        <v>630</v>
      </c>
      <c r="D7833" t="s">
        <v>1038</v>
      </c>
      <c r="E7833">
        <v>3</v>
      </c>
      <c r="F7833">
        <v>2790</v>
      </c>
      <c r="G7833">
        <v>10</v>
      </c>
      <c r="H7833" t="s">
        <v>1020</v>
      </c>
    </row>
    <row r="7834" spans="1:8" x14ac:dyDescent="0.25">
      <c r="A7834">
        <v>107832</v>
      </c>
      <c r="B7834" s="1">
        <v>46204</v>
      </c>
      <c r="C7834" t="s">
        <v>771</v>
      </c>
      <c r="D7834" t="s">
        <v>1126</v>
      </c>
      <c r="E7834">
        <v>4</v>
      </c>
      <c r="F7834">
        <v>2578</v>
      </c>
      <c r="G7834">
        <v>5</v>
      </c>
      <c r="H7834" t="s">
        <v>1018</v>
      </c>
    </row>
    <row r="7835" spans="1:8" x14ac:dyDescent="0.25">
      <c r="A7835">
        <v>107833</v>
      </c>
      <c r="B7835" s="1">
        <v>46204</v>
      </c>
      <c r="C7835" t="s">
        <v>107</v>
      </c>
      <c r="D7835" t="s">
        <v>1122</v>
      </c>
      <c r="E7835">
        <v>1</v>
      </c>
      <c r="F7835">
        <v>2161</v>
      </c>
      <c r="G7835">
        <v>0</v>
      </c>
      <c r="H7835" t="s">
        <v>1024</v>
      </c>
    </row>
    <row r="7836" spans="1:8" x14ac:dyDescent="0.25">
      <c r="A7836">
        <v>107834</v>
      </c>
      <c r="B7836" s="1">
        <v>46204</v>
      </c>
      <c r="C7836" t="s">
        <v>464</v>
      </c>
      <c r="D7836" t="s">
        <v>1048</v>
      </c>
      <c r="E7836">
        <v>1</v>
      </c>
      <c r="F7836">
        <v>887</v>
      </c>
      <c r="G7836">
        <v>0</v>
      </c>
      <c r="H7836" t="s">
        <v>1025</v>
      </c>
    </row>
    <row r="7837" spans="1:8" x14ac:dyDescent="0.25">
      <c r="A7837">
        <v>107835</v>
      </c>
      <c r="B7837" s="1">
        <v>46204</v>
      </c>
      <c r="C7837" t="s">
        <v>806</v>
      </c>
      <c r="D7837" t="s">
        <v>1141</v>
      </c>
      <c r="E7837">
        <v>1</v>
      </c>
      <c r="F7837">
        <v>431</v>
      </c>
      <c r="G7837">
        <v>10</v>
      </c>
      <c r="H7837" t="s">
        <v>1021</v>
      </c>
    </row>
    <row r="7838" spans="1:8" x14ac:dyDescent="0.25">
      <c r="A7838">
        <v>107836</v>
      </c>
      <c r="B7838" s="1">
        <v>46204</v>
      </c>
      <c r="C7838" t="s">
        <v>597</v>
      </c>
      <c r="D7838" t="s">
        <v>1116</v>
      </c>
      <c r="E7838">
        <v>2</v>
      </c>
      <c r="F7838">
        <v>4808</v>
      </c>
      <c r="G7838">
        <v>10</v>
      </c>
      <c r="H7838" t="s">
        <v>1022</v>
      </c>
    </row>
    <row r="7839" spans="1:8" x14ac:dyDescent="0.25">
      <c r="A7839">
        <v>107837</v>
      </c>
      <c r="B7839" s="1">
        <v>46204</v>
      </c>
      <c r="C7839" t="s">
        <v>778</v>
      </c>
      <c r="D7839" t="s">
        <v>1077</v>
      </c>
      <c r="E7839">
        <v>4</v>
      </c>
      <c r="F7839">
        <v>3079</v>
      </c>
      <c r="G7839">
        <v>0</v>
      </c>
      <c r="H7839" t="s">
        <v>1019</v>
      </c>
    </row>
    <row r="7840" spans="1:8" x14ac:dyDescent="0.25">
      <c r="A7840">
        <v>107838</v>
      </c>
      <c r="B7840" s="1">
        <v>46204</v>
      </c>
      <c r="C7840" t="s">
        <v>764</v>
      </c>
      <c r="D7840" t="s">
        <v>1079</v>
      </c>
      <c r="E7840">
        <v>4</v>
      </c>
      <c r="F7840">
        <v>3680</v>
      </c>
      <c r="G7840">
        <v>0</v>
      </c>
      <c r="H7840" t="s">
        <v>1023</v>
      </c>
    </row>
    <row r="7841" spans="1:8" x14ac:dyDescent="0.25">
      <c r="A7841">
        <v>107839</v>
      </c>
      <c r="B7841" s="1">
        <v>46204</v>
      </c>
      <c r="C7841" t="s">
        <v>477</v>
      </c>
      <c r="D7841" t="s">
        <v>1040</v>
      </c>
      <c r="E7841">
        <v>5</v>
      </c>
      <c r="F7841">
        <v>4559</v>
      </c>
      <c r="G7841">
        <v>5</v>
      </c>
      <c r="H7841" t="s">
        <v>1016</v>
      </c>
    </row>
    <row r="7842" spans="1:8" x14ac:dyDescent="0.25">
      <c r="A7842">
        <v>107840</v>
      </c>
      <c r="B7842" s="1">
        <v>46204</v>
      </c>
      <c r="C7842" t="s">
        <v>909</v>
      </c>
      <c r="D7842" t="s">
        <v>1099</v>
      </c>
      <c r="E7842">
        <v>3</v>
      </c>
      <c r="F7842">
        <v>3224</v>
      </c>
      <c r="G7842">
        <v>5</v>
      </c>
      <c r="H7842" t="s">
        <v>1021</v>
      </c>
    </row>
    <row r="7843" spans="1:8" x14ac:dyDescent="0.25">
      <c r="A7843">
        <v>107841</v>
      </c>
      <c r="B7843" s="1">
        <v>46204</v>
      </c>
      <c r="C7843" t="s">
        <v>632</v>
      </c>
      <c r="D7843" t="s">
        <v>1104</v>
      </c>
      <c r="E7843">
        <v>4</v>
      </c>
      <c r="F7843">
        <v>4034</v>
      </c>
      <c r="G7843">
        <v>10</v>
      </c>
      <c r="H7843" t="s">
        <v>1024</v>
      </c>
    </row>
    <row r="7844" spans="1:8" x14ac:dyDescent="0.25">
      <c r="A7844">
        <v>107842</v>
      </c>
      <c r="B7844" s="1">
        <v>46204</v>
      </c>
      <c r="C7844" t="s">
        <v>520</v>
      </c>
      <c r="D7844" t="s">
        <v>1117</v>
      </c>
      <c r="E7844">
        <v>5</v>
      </c>
      <c r="F7844">
        <v>2690</v>
      </c>
      <c r="G7844">
        <v>10</v>
      </c>
      <c r="H7844" t="s">
        <v>1018</v>
      </c>
    </row>
    <row r="7845" spans="1:8" x14ac:dyDescent="0.25">
      <c r="A7845">
        <v>107843</v>
      </c>
      <c r="B7845" s="1">
        <v>46204</v>
      </c>
      <c r="C7845" t="s">
        <v>515</v>
      </c>
      <c r="D7845" t="s">
        <v>1030</v>
      </c>
      <c r="E7845">
        <v>3</v>
      </c>
      <c r="F7845">
        <v>3165</v>
      </c>
      <c r="G7845">
        <v>5</v>
      </c>
      <c r="H7845" t="s">
        <v>1020</v>
      </c>
    </row>
    <row r="7846" spans="1:8" x14ac:dyDescent="0.25">
      <c r="A7846">
        <v>107844</v>
      </c>
      <c r="B7846" s="1">
        <v>46204</v>
      </c>
      <c r="C7846" t="s">
        <v>809</v>
      </c>
      <c r="D7846" t="s">
        <v>1079</v>
      </c>
      <c r="E7846">
        <v>4</v>
      </c>
      <c r="F7846">
        <v>1875</v>
      </c>
      <c r="G7846">
        <v>10</v>
      </c>
      <c r="H7846" t="s">
        <v>1017</v>
      </c>
    </row>
    <row r="7847" spans="1:8" x14ac:dyDescent="0.25">
      <c r="A7847">
        <v>107845</v>
      </c>
      <c r="B7847" s="1">
        <v>46204</v>
      </c>
      <c r="C7847" t="s">
        <v>689</v>
      </c>
      <c r="D7847" t="s">
        <v>1129</v>
      </c>
      <c r="E7847">
        <v>1</v>
      </c>
      <c r="F7847">
        <v>4806</v>
      </c>
      <c r="G7847">
        <v>10</v>
      </c>
      <c r="H7847" t="s">
        <v>1025</v>
      </c>
    </row>
    <row r="7848" spans="1:8" x14ac:dyDescent="0.25">
      <c r="A7848">
        <v>107846</v>
      </c>
      <c r="B7848" s="1">
        <v>46204</v>
      </c>
      <c r="C7848" t="s">
        <v>89</v>
      </c>
      <c r="D7848" t="s">
        <v>1077</v>
      </c>
      <c r="E7848">
        <v>5</v>
      </c>
      <c r="F7848">
        <v>1619</v>
      </c>
      <c r="G7848">
        <v>0</v>
      </c>
      <c r="H7848" t="s">
        <v>1017</v>
      </c>
    </row>
    <row r="7849" spans="1:8" x14ac:dyDescent="0.25">
      <c r="A7849">
        <v>107847</v>
      </c>
      <c r="B7849" s="1">
        <v>46204</v>
      </c>
      <c r="C7849" t="s">
        <v>399</v>
      </c>
      <c r="D7849" t="s">
        <v>1118</v>
      </c>
      <c r="E7849">
        <v>1</v>
      </c>
      <c r="F7849">
        <v>3401</v>
      </c>
      <c r="G7849">
        <v>0</v>
      </c>
      <c r="H7849" t="s">
        <v>1016</v>
      </c>
    </row>
    <row r="7850" spans="1:8" x14ac:dyDescent="0.25">
      <c r="A7850">
        <v>107848</v>
      </c>
      <c r="B7850" s="1">
        <v>46204</v>
      </c>
      <c r="C7850" t="s">
        <v>975</v>
      </c>
      <c r="D7850" t="s">
        <v>1112</v>
      </c>
      <c r="E7850">
        <v>4</v>
      </c>
      <c r="F7850">
        <v>1914</v>
      </c>
      <c r="G7850">
        <v>5</v>
      </c>
      <c r="H7850" t="s">
        <v>1021</v>
      </c>
    </row>
    <row r="7851" spans="1:8" x14ac:dyDescent="0.25">
      <c r="A7851">
        <v>107849</v>
      </c>
      <c r="B7851" s="1">
        <v>46204</v>
      </c>
      <c r="C7851" t="s">
        <v>704</v>
      </c>
      <c r="D7851" t="s">
        <v>1063</v>
      </c>
      <c r="E7851">
        <v>5</v>
      </c>
      <c r="F7851">
        <v>3907</v>
      </c>
      <c r="G7851">
        <v>10</v>
      </c>
      <c r="H7851" t="s">
        <v>1022</v>
      </c>
    </row>
    <row r="7852" spans="1:8" x14ac:dyDescent="0.25">
      <c r="A7852">
        <v>107850</v>
      </c>
      <c r="B7852" s="1">
        <v>46204</v>
      </c>
      <c r="C7852" t="s">
        <v>717</v>
      </c>
      <c r="D7852" t="s">
        <v>1142</v>
      </c>
      <c r="E7852">
        <v>1</v>
      </c>
      <c r="F7852">
        <v>306</v>
      </c>
      <c r="G7852">
        <v>0</v>
      </c>
      <c r="H7852" t="s">
        <v>1017</v>
      </c>
    </row>
    <row r="7853" spans="1:8" x14ac:dyDescent="0.25">
      <c r="A7853">
        <v>107851</v>
      </c>
      <c r="B7853" s="1">
        <v>46204</v>
      </c>
      <c r="C7853" t="s">
        <v>232</v>
      </c>
      <c r="D7853" t="s">
        <v>1168</v>
      </c>
      <c r="E7853">
        <v>5</v>
      </c>
      <c r="F7853">
        <v>3496</v>
      </c>
      <c r="G7853">
        <v>10</v>
      </c>
      <c r="H7853" t="s">
        <v>1025</v>
      </c>
    </row>
    <row r="7854" spans="1:8" x14ac:dyDescent="0.25">
      <c r="A7854">
        <v>107852</v>
      </c>
      <c r="B7854" s="1">
        <v>46204</v>
      </c>
      <c r="C7854" t="s">
        <v>734</v>
      </c>
      <c r="D7854" t="s">
        <v>1035</v>
      </c>
      <c r="E7854">
        <v>4</v>
      </c>
      <c r="F7854">
        <v>4915</v>
      </c>
      <c r="G7854">
        <v>0</v>
      </c>
      <c r="H7854" t="s">
        <v>1018</v>
      </c>
    </row>
    <row r="7855" spans="1:8" x14ac:dyDescent="0.25">
      <c r="A7855">
        <v>107853</v>
      </c>
      <c r="B7855" s="1">
        <v>46204</v>
      </c>
      <c r="C7855" t="s">
        <v>557</v>
      </c>
      <c r="D7855" t="s">
        <v>1107</v>
      </c>
      <c r="E7855">
        <v>4</v>
      </c>
      <c r="F7855">
        <v>3041</v>
      </c>
      <c r="G7855">
        <v>10</v>
      </c>
      <c r="H7855" t="s">
        <v>1024</v>
      </c>
    </row>
    <row r="7856" spans="1:8" x14ac:dyDescent="0.25">
      <c r="A7856">
        <v>107854</v>
      </c>
      <c r="B7856" s="1">
        <v>46204</v>
      </c>
      <c r="C7856" t="s">
        <v>978</v>
      </c>
      <c r="D7856" t="s">
        <v>1112</v>
      </c>
      <c r="E7856">
        <v>5</v>
      </c>
      <c r="F7856">
        <v>2319</v>
      </c>
      <c r="G7856">
        <v>10</v>
      </c>
      <c r="H7856" t="s">
        <v>1024</v>
      </c>
    </row>
    <row r="7857" spans="1:8" x14ac:dyDescent="0.25">
      <c r="A7857">
        <v>107855</v>
      </c>
      <c r="B7857" s="1">
        <v>46204</v>
      </c>
      <c r="C7857" t="s">
        <v>448</v>
      </c>
      <c r="D7857" t="s">
        <v>1089</v>
      </c>
      <c r="E7857">
        <v>1</v>
      </c>
      <c r="F7857">
        <v>2093</v>
      </c>
      <c r="G7857">
        <v>10</v>
      </c>
      <c r="H7857" t="s">
        <v>1016</v>
      </c>
    </row>
    <row r="7858" spans="1:8" x14ac:dyDescent="0.25">
      <c r="A7858">
        <v>107856</v>
      </c>
      <c r="B7858" s="1">
        <v>46204</v>
      </c>
      <c r="C7858" t="s">
        <v>447</v>
      </c>
      <c r="D7858" t="s">
        <v>1093</v>
      </c>
      <c r="E7858">
        <v>2</v>
      </c>
      <c r="F7858">
        <v>1420</v>
      </c>
      <c r="G7858">
        <v>5</v>
      </c>
      <c r="H7858" t="s">
        <v>1022</v>
      </c>
    </row>
    <row r="7859" spans="1:8" x14ac:dyDescent="0.25">
      <c r="A7859">
        <v>107857</v>
      </c>
      <c r="B7859" s="1">
        <v>46204</v>
      </c>
      <c r="C7859" t="s">
        <v>262</v>
      </c>
      <c r="D7859" t="s">
        <v>1090</v>
      </c>
      <c r="E7859">
        <v>2</v>
      </c>
      <c r="F7859">
        <v>1618</v>
      </c>
      <c r="G7859">
        <v>10</v>
      </c>
      <c r="H7859" t="s">
        <v>1019</v>
      </c>
    </row>
    <row r="7860" spans="1:8" x14ac:dyDescent="0.25">
      <c r="A7860">
        <v>107858</v>
      </c>
      <c r="B7860" s="1">
        <v>46204</v>
      </c>
      <c r="C7860" t="s">
        <v>335</v>
      </c>
      <c r="D7860" t="s">
        <v>1142</v>
      </c>
      <c r="E7860">
        <v>4</v>
      </c>
      <c r="F7860">
        <v>203</v>
      </c>
      <c r="G7860">
        <v>0</v>
      </c>
      <c r="H7860" t="s">
        <v>1016</v>
      </c>
    </row>
    <row r="7861" spans="1:8" x14ac:dyDescent="0.25">
      <c r="A7861">
        <v>107859</v>
      </c>
      <c r="B7861" s="1">
        <v>46204</v>
      </c>
      <c r="C7861" t="s">
        <v>357</v>
      </c>
      <c r="D7861" t="s">
        <v>1128</v>
      </c>
      <c r="E7861">
        <v>3</v>
      </c>
      <c r="F7861">
        <v>1569</v>
      </c>
      <c r="G7861">
        <v>10</v>
      </c>
      <c r="H7861" t="s">
        <v>1020</v>
      </c>
    </row>
    <row r="7862" spans="1:8" x14ac:dyDescent="0.25">
      <c r="A7862">
        <v>107860</v>
      </c>
      <c r="B7862" s="1">
        <v>46204</v>
      </c>
      <c r="C7862" t="s">
        <v>449</v>
      </c>
      <c r="D7862" t="s">
        <v>1079</v>
      </c>
      <c r="E7862">
        <v>3</v>
      </c>
      <c r="F7862">
        <v>4559</v>
      </c>
      <c r="G7862">
        <v>10</v>
      </c>
      <c r="H7862" t="s">
        <v>1022</v>
      </c>
    </row>
    <row r="7863" spans="1:8" x14ac:dyDescent="0.25">
      <c r="A7863">
        <v>107861</v>
      </c>
      <c r="B7863" s="1">
        <v>46204</v>
      </c>
      <c r="C7863" t="s">
        <v>830</v>
      </c>
      <c r="D7863" t="s">
        <v>1066</v>
      </c>
      <c r="E7863">
        <v>5</v>
      </c>
      <c r="F7863">
        <v>263</v>
      </c>
      <c r="G7863">
        <v>0</v>
      </c>
      <c r="H7863" t="s">
        <v>1024</v>
      </c>
    </row>
    <row r="7864" spans="1:8" x14ac:dyDescent="0.25">
      <c r="A7864">
        <v>107862</v>
      </c>
      <c r="B7864" s="1">
        <v>46204</v>
      </c>
      <c r="C7864" t="s">
        <v>667</v>
      </c>
      <c r="D7864" t="s">
        <v>1168</v>
      </c>
      <c r="E7864">
        <v>5</v>
      </c>
      <c r="F7864">
        <v>2565</v>
      </c>
      <c r="G7864">
        <v>0</v>
      </c>
      <c r="H7864" t="s">
        <v>1016</v>
      </c>
    </row>
    <row r="7865" spans="1:8" x14ac:dyDescent="0.25">
      <c r="A7865">
        <v>107863</v>
      </c>
      <c r="B7865" s="1">
        <v>46204</v>
      </c>
      <c r="C7865" t="s">
        <v>738</v>
      </c>
      <c r="D7865" t="s">
        <v>1067</v>
      </c>
      <c r="E7865">
        <v>5</v>
      </c>
      <c r="F7865">
        <v>4008</v>
      </c>
      <c r="G7865">
        <v>5</v>
      </c>
      <c r="H7865" t="s">
        <v>1024</v>
      </c>
    </row>
    <row r="7866" spans="1:8" x14ac:dyDescent="0.25">
      <c r="A7866">
        <v>107864</v>
      </c>
      <c r="B7866" s="1">
        <v>46204</v>
      </c>
      <c r="C7866" t="s">
        <v>385</v>
      </c>
      <c r="D7866" t="s">
        <v>1158</v>
      </c>
      <c r="E7866">
        <v>5</v>
      </c>
      <c r="F7866">
        <v>1259</v>
      </c>
      <c r="G7866">
        <v>10</v>
      </c>
      <c r="H7866" t="s">
        <v>1016</v>
      </c>
    </row>
    <row r="7867" spans="1:8" x14ac:dyDescent="0.25">
      <c r="A7867">
        <v>107865</v>
      </c>
      <c r="B7867" s="1">
        <v>46204</v>
      </c>
      <c r="C7867" t="s">
        <v>413</v>
      </c>
      <c r="D7867" t="s">
        <v>1129</v>
      </c>
      <c r="E7867">
        <v>5</v>
      </c>
      <c r="F7867">
        <v>425</v>
      </c>
      <c r="G7867">
        <v>5</v>
      </c>
      <c r="H7867" t="s">
        <v>1022</v>
      </c>
    </row>
    <row r="7868" spans="1:8" x14ac:dyDescent="0.25">
      <c r="A7868">
        <v>107866</v>
      </c>
      <c r="B7868" s="1">
        <v>46204</v>
      </c>
      <c r="C7868" t="s">
        <v>17</v>
      </c>
      <c r="D7868" t="s">
        <v>1038</v>
      </c>
      <c r="E7868">
        <v>1</v>
      </c>
      <c r="F7868">
        <v>189</v>
      </c>
      <c r="G7868">
        <v>5</v>
      </c>
      <c r="H7868" t="s">
        <v>1020</v>
      </c>
    </row>
    <row r="7869" spans="1:8" x14ac:dyDescent="0.25">
      <c r="A7869">
        <v>107867</v>
      </c>
      <c r="B7869" s="1">
        <v>46204</v>
      </c>
      <c r="C7869" t="s">
        <v>864</v>
      </c>
      <c r="D7869" t="s">
        <v>1100</v>
      </c>
      <c r="E7869">
        <v>1</v>
      </c>
      <c r="F7869">
        <v>2121</v>
      </c>
      <c r="G7869">
        <v>10</v>
      </c>
      <c r="H7869" t="s">
        <v>1023</v>
      </c>
    </row>
    <row r="7870" spans="1:8" x14ac:dyDescent="0.25">
      <c r="A7870">
        <v>107868</v>
      </c>
      <c r="B7870" s="1">
        <v>46204</v>
      </c>
      <c r="C7870" t="s">
        <v>996</v>
      </c>
      <c r="D7870" t="s">
        <v>1161</v>
      </c>
      <c r="E7870">
        <v>2</v>
      </c>
      <c r="F7870">
        <v>3012</v>
      </c>
      <c r="G7870">
        <v>10</v>
      </c>
      <c r="H7870" t="s">
        <v>1020</v>
      </c>
    </row>
    <row r="7871" spans="1:8" x14ac:dyDescent="0.25">
      <c r="A7871">
        <v>107869</v>
      </c>
      <c r="B7871" s="1">
        <v>46204</v>
      </c>
      <c r="C7871" t="s">
        <v>151</v>
      </c>
      <c r="D7871" t="s">
        <v>1032</v>
      </c>
      <c r="E7871">
        <v>1</v>
      </c>
      <c r="F7871">
        <v>4698</v>
      </c>
      <c r="G7871">
        <v>10</v>
      </c>
      <c r="H7871" t="s">
        <v>1023</v>
      </c>
    </row>
    <row r="7872" spans="1:8" x14ac:dyDescent="0.25">
      <c r="A7872">
        <v>107870</v>
      </c>
      <c r="B7872" s="1">
        <v>46204</v>
      </c>
      <c r="C7872" t="s">
        <v>525</v>
      </c>
      <c r="D7872" t="s">
        <v>1071</v>
      </c>
      <c r="E7872">
        <v>5</v>
      </c>
      <c r="F7872">
        <v>1412</v>
      </c>
      <c r="G7872">
        <v>5</v>
      </c>
      <c r="H7872" t="s">
        <v>1019</v>
      </c>
    </row>
    <row r="7873" spans="1:8" x14ac:dyDescent="0.25">
      <c r="A7873">
        <v>107871</v>
      </c>
      <c r="B7873" s="1">
        <v>46204</v>
      </c>
      <c r="C7873" t="s">
        <v>809</v>
      </c>
      <c r="D7873" t="s">
        <v>1124</v>
      </c>
      <c r="E7873">
        <v>5</v>
      </c>
      <c r="F7873">
        <v>2599</v>
      </c>
      <c r="G7873">
        <v>0</v>
      </c>
      <c r="H7873" t="s">
        <v>1018</v>
      </c>
    </row>
    <row r="7874" spans="1:8" x14ac:dyDescent="0.25">
      <c r="A7874">
        <v>107872</v>
      </c>
      <c r="B7874" s="1">
        <v>46204</v>
      </c>
      <c r="C7874" t="s">
        <v>851</v>
      </c>
      <c r="D7874" t="s">
        <v>1110</v>
      </c>
      <c r="E7874">
        <v>3</v>
      </c>
      <c r="F7874">
        <v>4220</v>
      </c>
      <c r="G7874">
        <v>0</v>
      </c>
      <c r="H7874" t="s">
        <v>1020</v>
      </c>
    </row>
    <row r="7875" spans="1:8" x14ac:dyDescent="0.25">
      <c r="A7875">
        <v>107873</v>
      </c>
      <c r="B7875" s="1">
        <v>46204</v>
      </c>
      <c r="C7875" t="s">
        <v>703</v>
      </c>
      <c r="D7875" t="s">
        <v>1120</v>
      </c>
      <c r="E7875">
        <v>2</v>
      </c>
      <c r="F7875">
        <v>3145</v>
      </c>
      <c r="G7875">
        <v>5</v>
      </c>
      <c r="H7875" t="s">
        <v>1024</v>
      </c>
    </row>
    <row r="7876" spans="1:8" x14ac:dyDescent="0.25">
      <c r="A7876">
        <v>107874</v>
      </c>
      <c r="B7876" s="1">
        <v>46204</v>
      </c>
      <c r="C7876" t="s">
        <v>559</v>
      </c>
      <c r="D7876" t="s">
        <v>1115</v>
      </c>
      <c r="E7876">
        <v>5</v>
      </c>
      <c r="F7876">
        <v>3516</v>
      </c>
      <c r="G7876">
        <v>10</v>
      </c>
      <c r="H7876" t="s">
        <v>1025</v>
      </c>
    </row>
    <row r="7877" spans="1:8" x14ac:dyDescent="0.25">
      <c r="A7877">
        <v>107875</v>
      </c>
      <c r="B7877" s="1">
        <v>46204</v>
      </c>
      <c r="C7877" t="s">
        <v>763</v>
      </c>
      <c r="D7877" t="s">
        <v>1147</v>
      </c>
      <c r="E7877">
        <v>4</v>
      </c>
      <c r="F7877">
        <v>946</v>
      </c>
      <c r="G7877">
        <v>0</v>
      </c>
      <c r="H7877" t="s">
        <v>1016</v>
      </c>
    </row>
    <row r="7878" spans="1:8" x14ac:dyDescent="0.25">
      <c r="A7878">
        <v>107876</v>
      </c>
      <c r="B7878" s="1">
        <v>46204</v>
      </c>
      <c r="C7878" t="s">
        <v>618</v>
      </c>
      <c r="D7878" t="s">
        <v>1048</v>
      </c>
      <c r="E7878">
        <v>5</v>
      </c>
      <c r="F7878">
        <v>2187</v>
      </c>
      <c r="G7878">
        <v>5</v>
      </c>
      <c r="H7878" t="s">
        <v>1018</v>
      </c>
    </row>
    <row r="7879" spans="1:8" x14ac:dyDescent="0.25">
      <c r="A7879">
        <v>107877</v>
      </c>
      <c r="B7879" s="1">
        <v>46204</v>
      </c>
      <c r="C7879" t="s">
        <v>438</v>
      </c>
      <c r="D7879" t="s">
        <v>1172</v>
      </c>
      <c r="E7879">
        <v>3</v>
      </c>
      <c r="F7879">
        <v>2772</v>
      </c>
      <c r="G7879">
        <v>5</v>
      </c>
      <c r="H7879" t="s">
        <v>1022</v>
      </c>
    </row>
    <row r="7880" spans="1:8" x14ac:dyDescent="0.25">
      <c r="A7880">
        <v>107878</v>
      </c>
      <c r="B7880" s="1">
        <v>46204</v>
      </c>
      <c r="C7880" t="s">
        <v>438</v>
      </c>
      <c r="D7880" t="s">
        <v>1048</v>
      </c>
      <c r="E7880">
        <v>4</v>
      </c>
      <c r="F7880">
        <v>214</v>
      </c>
      <c r="G7880">
        <v>5</v>
      </c>
      <c r="H7880" t="s">
        <v>1019</v>
      </c>
    </row>
    <row r="7881" spans="1:8" x14ac:dyDescent="0.25">
      <c r="A7881">
        <v>107879</v>
      </c>
      <c r="B7881" s="1">
        <v>46204</v>
      </c>
      <c r="C7881" t="s">
        <v>890</v>
      </c>
      <c r="D7881" t="s">
        <v>1036</v>
      </c>
      <c r="E7881">
        <v>5</v>
      </c>
      <c r="F7881">
        <v>3421</v>
      </c>
      <c r="G7881">
        <v>10</v>
      </c>
      <c r="H7881" t="s">
        <v>1023</v>
      </c>
    </row>
    <row r="7882" spans="1:8" x14ac:dyDescent="0.25">
      <c r="A7882">
        <v>107880</v>
      </c>
      <c r="B7882" s="1">
        <v>46204</v>
      </c>
      <c r="C7882" t="s">
        <v>531</v>
      </c>
      <c r="D7882" t="s">
        <v>1153</v>
      </c>
      <c r="E7882">
        <v>3</v>
      </c>
      <c r="F7882">
        <v>100</v>
      </c>
      <c r="G7882">
        <v>5</v>
      </c>
      <c r="H7882" t="s">
        <v>1018</v>
      </c>
    </row>
    <row r="7883" spans="1:8" x14ac:dyDescent="0.25">
      <c r="A7883">
        <v>107881</v>
      </c>
      <c r="B7883" s="1">
        <v>46204</v>
      </c>
      <c r="C7883" t="s">
        <v>240</v>
      </c>
      <c r="D7883" t="s">
        <v>1041</v>
      </c>
      <c r="E7883">
        <v>1</v>
      </c>
      <c r="F7883">
        <v>1031</v>
      </c>
      <c r="G7883">
        <v>0</v>
      </c>
      <c r="H7883" t="s">
        <v>1020</v>
      </c>
    </row>
    <row r="7884" spans="1:8" x14ac:dyDescent="0.25">
      <c r="A7884">
        <v>107882</v>
      </c>
      <c r="B7884" s="1">
        <v>46204</v>
      </c>
      <c r="C7884" t="s">
        <v>402</v>
      </c>
      <c r="D7884" t="s">
        <v>1110</v>
      </c>
      <c r="E7884">
        <v>4</v>
      </c>
      <c r="F7884">
        <v>3583</v>
      </c>
      <c r="G7884">
        <v>10</v>
      </c>
      <c r="H7884" t="s">
        <v>1016</v>
      </c>
    </row>
    <row r="7885" spans="1:8" x14ac:dyDescent="0.25">
      <c r="A7885">
        <v>107883</v>
      </c>
      <c r="B7885" s="1">
        <v>46204</v>
      </c>
      <c r="C7885" t="s">
        <v>716</v>
      </c>
      <c r="D7885" t="s">
        <v>1076</v>
      </c>
      <c r="E7885">
        <v>2</v>
      </c>
      <c r="F7885">
        <v>436</v>
      </c>
      <c r="G7885">
        <v>0</v>
      </c>
      <c r="H7885" t="s">
        <v>1016</v>
      </c>
    </row>
    <row r="7886" spans="1:8" x14ac:dyDescent="0.25">
      <c r="A7886">
        <v>107884</v>
      </c>
      <c r="B7886" s="1">
        <v>46204</v>
      </c>
      <c r="C7886" t="s">
        <v>626</v>
      </c>
      <c r="D7886" t="s">
        <v>1139</v>
      </c>
      <c r="E7886">
        <v>5</v>
      </c>
      <c r="F7886">
        <v>4107</v>
      </c>
      <c r="G7886">
        <v>5</v>
      </c>
      <c r="H7886" t="s">
        <v>1023</v>
      </c>
    </row>
    <row r="7887" spans="1:8" x14ac:dyDescent="0.25">
      <c r="A7887">
        <v>107885</v>
      </c>
      <c r="B7887" s="1">
        <v>46204</v>
      </c>
      <c r="C7887" t="s">
        <v>1004</v>
      </c>
      <c r="D7887" t="s">
        <v>1121</v>
      </c>
      <c r="E7887">
        <v>5</v>
      </c>
      <c r="F7887">
        <v>3902</v>
      </c>
      <c r="G7887">
        <v>5</v>
      </c>
      <c r="H7887" t="s">
        <v>1018</v>
      </c>
    </row>
    <row r="7888" spans="1:8" x14ac:dyDescent="0.25">
      <c r="A7888">
        <v>107886</v>
      </c>
      <c r="B7888" s="1">
        <v>46204</v>
      </c>
      <c r="C7888" t="s">
        <v>986</v>
      </c>
      <c r="D7888" t="s">
        <v>1097</v>
      </c>
      <c r="E7888">
        <v>4</v>
      </c>
      <c r="F7888">
        <v>2381</v>
      </c>
      <c r="G7888">
        <v>5</v>
      </c>
      <c r="H7888" t="s">
        <v>1023</v>
      </c>
    </row>
    <row r="7889" spans="1:8" x14ac:dyDescent="0.25">
      <c r="A7889">
        <v>107887</v>
      </c>
      <c r="B7889" s="1">
        <v>46204</v>
      </c>
      <c r="C7889" t="s">
        <v>941</v>
      </c>
      <c r="D7889" t="s">
        <v>1118</v>
      </c>
      <c r="E7889">
        <v>4</v>
      </c>
      <c r="F7889">
        <v>3066</v>
      </c>
      <c r="G7889">
        <v>5</v>
      </c>
      <c r="H7889" t="s">
        <v>1024</v>
      </c>
    </row>
    <row r="7890" spans="1:8" x14ac:dyDescent="0.25">
      <c r="A7890">
        <v>107888</v>
      </c>
      <c r="B7890" s="1">
        <v>46204</v>
      </c>
      <c r="C7890" t="s">
        <v>721</v>
      </c>
      <c r="D7890" t="s">
        <v>1165</v>
      </c>
      <c r="E7890">
        <v>2</v>
      </c>
      <c r="F7890">
        <v>1592</v>
      </c>
      <c r="G7890">
        <v>5</v>
      </c>
      <c r="H7890" t="s">
        <v>1017</v>
      </c>
    </row>
    <row r="7891" spans="1:8" x14ac:dyDescent="0.25">
      <c r="A7891">
        <v>107889</v>
      </c>
      <c r="B7891" s="1">
        <v>46204</v>
      </c>
      <c r="C7891" t="s">
        <v>387</v>
      </c>
      <c r="D7891" t="s">
        <v>1175</v>
      </c>
      <c r="E7891">
        <v>2</v>
      </c>
      <c r="F7891">
        <v>3617</v>
      </c>
      <c r="G7891">
        <v>0</v>
      </c>
      <c r="H7891" t="s">
        <v>1023</v>
      </c>
    </row>
    <row r="7892" spans="1:8" x14ac:dyDescent="0.25">
      <c r="A7892">
        <v>107890</v>
      </c>
      <c r="B7892" s="1">
        <v>46204</v>
      </c>
      <c r="C7892" t="s">
        <v>80</v>
      </c>
      <c r="D7892" t="s">
        <v>1164</v>
      </c>
      <c r="E7892">
        <v>5</v>
      </c>
      <c r="F7892">
        <v>3965</v>
      </c>
      <c r="G7892">
        <v>5</v>
      </c>
      <c r="H7892" t="s">
        <v>1023</v>
      </c>
    </row>
    <row r="7893" spans="1:8" x14ac:dyDescent="0.25">
      <c r="A7893">
        <v>107891</v>
      </c>
      <c r="B7893" s="1">
        <v>46204</v>
      </c>
      <c r="C7893" t="s">
        <v>964</v>
      </c>
      <c r="D7893" t="s">
        <v>1082</v>
      </c>
      <c r="E7893">
        <v>2</v>
      </c>
      <c r="F7893">
        <v>2625</v>
      </c>
      <c r="G7893">
        <v>5</v>
      </c>
      <c r="H7893" t="s">
        <v>1021</v>
      </c>
    </row>
    <row r="7894" spans="1:8" x14ac:dyDescent="0.25">
      <c r="A7894">
        <v>107892</v>
      </c>
      <c r="B7894" s="1">
        <v>46204</v>
      </c>
      <c r="C7894" t="s">
        <v>396</v>
      </c>
      <c r="D7894" t="s">
        <v>1031</v>
      </c>
      <c r="E7894">
        <v>1</v>
      </c>
      <c r="F7894">
        <v>802</v>
      </c>
      <c r="G7894">
        <v>5</v>
      </c>
      <c r="H7894" t="s">
        <v>1018</v>
      </c>
    </row>
    <row r="7895" spans="1:8" x14ac:dyDescent="0.25">
      <c r="A7895">
        <v>107893</v>
      </c>
      <c r="B7895" s="1">
        <v>46204</v>
      </c>
      <c r="C7895" t="s">
        <v>388</v>
      </c>
      <c r="D7895" t="s">
        <v>1123</v>
      </c>
      <c r="E7895">
        <v>3</v>
      </c>
      <c r="F7895">
        <v>1727</v>
      </c>
      <c r="G7895">
        <v>5</v>
      </c>
      <c r="H7895" t="s">
        <v>1016</v>
      </c>
    </row>
    <row r="7896" spans="1:8" x14ac:dyDescent="0.25">
      <c r="A7896">
        <v>107894</v>
      </c>
      <c r="B7896" s="1">
        <v>46204</v>
      </c>
      <c r="C7896" t="s">
        <v>399</v>
      </c>
      <c r="D7896" t="s">
        <v>1140</v>
      </c>
      <c r="E7896">
        <v>1</v>
      </c>
      <c r="F7896">
        <v>3551</v>
      </c>
      <c r="G7896">
        <v>10</v>
      </c>
      <c r="H7896" t="s">
        <v>1025</v>
      </c>
    </row>
    <row r="7897" spans="1:8" x14ac:dyDescent="0.25">
      <c r="A7897">
        <v>107895</v>
      </c>
      <c r="B7897" s="1">
        <v>46204</v>
      </c>
      <c r="C7897" t="s">
        <v>499</v>
      </c>
      <c r="D7897" t="s">
        <v>1073</v>
      </c>
      <c r="E7897">
        <v>1</v>
      </c>
      <c r="F7897">
        <v>3206</v>
      </c>
      <c r="G7897">
        <v>0</v>
      </c>
      <c r="H7897" t="s">
        <v>1023</v>
      </c>
    </row>
    <row r="7898" spans="1:8" x14ac:dyDescent="0.25">
      <c r="A7898">
        <v>107896</v>
      </c>
      <c r="B7898" s="1">
        <v>46204</v>
      </c>
      <c r="C7898" t="s">
        <v>819</v>
      </c>
      <c r="D7898" t="s">
        <v>1157</v>
      </c>
      <c r="E7898">
        <v>5</v>
      </c>
      <c r="F7898">
        <v>4129</v>
      </c>
      <c r="G7898">
        <v>10</v>
      </c>
      <c r="H7898" t="s">
        <v>1025</v>
      </c>
    </row>
    <row r="7899" spans="1:8" x14ac:dyDescent="0.25">
      <c r="A7899">
        <v>107897</v>
      </c>
      <c r="B7899" s="1">
        <v>46204</v>
      </c>
      <c r="C7899" t="s">
        <v>568</v>
      </c>
      <c r="D7899" t="s">
        <v>1068</v>
      </c>
      <c r="E7899">
        <v>4</v>
      </c>
      <c r="F7899">
        <v>2787</v>
      </c>
      <c r="G7899">
        <v>10</v>
      </c>
      <c r="H7899" t="s">
        <v>1022</v>
      </c>
    </row>
    <row r="7900" spans="1:8" x14ac:dyDescent="0.25">
      <c r="A7900">
        <v>107898</v>
      </c>
      <c r="B7900" s="1">
        <v>46204</v>
      </c>
      <c r="C7900" t="s">
        <v>273</v>
      </c>
      <c r="D7900" t="s">
        <v>1111</v>
      </c>
      <c r="E7900">
        <v>5</v>
      </c>
      <c r="F7900">
        <v>1540</v>
      </c>
      <c r="G7900">
        <v>0</v>
      </c>
      <c r="H7900" t="s">
        <v>1025</v>
      </c>
    </row>
    <row r="7901" spans="1:8" x14ac:dyDescent="0.25">
      <c r="A7901">
        <v>107899</v>
      </c>
      <c r="B7901" s="1">
        <v>46204</v>
      </c>
      <c r="C7901" t="s">
        <v>500</v>
      </c>
      <c r="D7901" t="s">
        <v>1108</v>
      </c>
      <c r="E7901">
        <v>3</v>
      </c>
      <c r="F7901">
        <v>3033</v>
      </c>
      <c r="G7901">
        <v>0</v>
      </c>
      <c r="H7901" t="s">
        <v>1017</v>
      </c>
    </row>
    <row r="7902" spans="1:8" x14ac:dyDescent="0.25">
      <c r="A7902">
        <v>107900</v>
      </c>
      <c r="B7902" s="1">
        <v>46204</v>
      </c>
      <c r="C7902" t="s">
        <v>742</v>
      </c>
      <c r="D7902" t="s">
        <v>1061</v>
      </c>
      <c r="E7902">
        <v>4</v>
      </c>
      <c r="F7902">
        <v>2278</v>
      </c>
      <c r="G7902">
        <v>0</v>
      </c>
      <c r="H7902" t="s">
        <v>1020</v>
      </c>
    </row>
    <row r="7903" spans="1:8" x14ac:dyDescent="0.25">
      <c r="A7903">
        <v>107901</v>
      </c>
      <c r="B7903" s="1">
        <v>46204</v>
      </c>
      <c r="C7903" t="s">
        <v>235</v>
      </c>
      <c r="D7903" t="s">
        <v>1152</v>
      </c>
      <c r="E7903">
        <v>2</v>
      </c>
      <c r="F7903">
        <v>3277</v>
      </c>
      <c r="G7903">
        <v>0</v>
      </c>
      <c r="H7903" t="s">
        <v>1016</v>
      </c>
    </row>
    <row r="7904" spans="1:8" x14ac:dyDescent="0.25">
      <c r="A7904">
        <v>107902</v>
      </c>
      <c r="B7904" s="1">
        <v>46204</v>
      </c>
      <c r="C7904" t="s">
        <v>671</v>
      </c>
      <c r="D7904" t="s">
        <v>1083</v>
      </c>
      <c r="E7904">
        <v>4</v>
      </c>
      <c r="F7904">
        <v>564</v>
      </c>
      <c r="G7904">
        <v>0</v>
      </c>
      <c r="H7904" t="s">
        <v>1016</v>
      </c>
    </row>
    <row r="7905" spans="1:8" x14ac:dyDescent="0.25">
      <c r="A7905">
        <v>107903</v>
      </c>
      <c r="B7905" s="1">
        <v>46204</v>
      </c>
      <c r="C7905" t="s">
        <v>108</v>
      </c>
      <c r="D7905" t="s">
        <v>1129</v>
      </c>
      <c r="E7905">
        <v>3</v>
      </c>
      <c r="F7905">
        <v>751</v>
      </c>
      <c r="G7905">
        <v>0</v>
      </c>
      <c r="H7905" t="s">
        <v>1020</v>
      </c>
    </row>
    <row r="7906" spans="1:8" x14ac:dyDescent="0.25">
      <c r="A7906">
        <v>107904</v>
      </c>
      <c r="B7906" s="1">
        <v>46204</v>
      </c>
      <c r="C7906" t="s">
        <v>929</v>
      </c>
      <c r="D7906" t="s">
        <v>1146</v>
      </c>
      <c r="E7906">
        <v>4</v>
      </c>
      <c r="F7906">
        <v>809</v>
      </c>
      <c r="G7906">
        <v>10</v>
      </c>
      <c r="H7906" t="s">
        <v>1016</v>
      </c>
    </row>
    <row r="7907" spans="1:8" x14ac:dyDescent="0.25">
      <c r="A7907">
        <v>107905</v>
      </c>
      <c r="B7907" s="1">
        <v>46204</v>
      </c>
      <c r="C7907" t="s">
        <v>273</v>
      </c>
      <c r="D7907" t="s">
        <v>1042</v>
      </c>
      <c r="E7907">
        <v>2</v>
      </c>
      <c r="F7907">
        <v>4487</v>
      </c>
      <c r="G7907">
        <v>5</v>
      </c>
      <c r="H7907" t="s">
        <v>1023</v>
      </c>
    </row>
    <row r="7908" spans="1:8" x14ac:dyDescent="0.25">
      <c r="A7908">
        <v>107906</v>
      </c>
      <c r="B7908" s="1">
        <v>46204</v>
      </c>
      <c r="C7908" t="s">
        <v>426</v>
      </c>
      <c r="D7908" t="s">
        <v>1114</v>
      </c>
      <c r="E7908">
        <v>2</v>
      </c>
      <c r="F7908">
        <v>216</v>
      </c>
      <c r="G7908">
        <v>10</v>
      </c>
      <c r="H7908" t="s">
        <v>1025</v>
      </c>
    </row>
    <row r="7909" spans="1:8" x14ac:dyDescent="0.25">
      <c r="A7909">
        <v>107907</v>
      </c>
      <c r="B7909" s="1">
        <v>46204</v>
      </c>
      <c r="C7909" t="s">
        <v>17</v>
      </c>
      <c r="D7909" t="s">
        <v>1113</v>
      </c>
      <c r="E7909">
        <v>2</v>
      </c>
      <c r="F7909">
        <v>3888</v>
      </c>
      <c r="G7909">
        <v>5</v>
      </c>
      <c r="H7909" t="s">
        <v>1017</v>
      </c>
    </row>
    <row r="7910" spans="1:8" x14ac:dyDescent="0.25">
      <c r="A7910">
        <v>107908</v>
      </c>
      <c r="B7910" s="1">
        <v>46204</v>
      </c>
      <c r="C7910" t="s">
        <v>875</v>
      </c>
      <c r="D7910" t="s">
        <v>1050</v>
      </c>
      <c r="E7910">
        <v>3</v>
      </c>
      <c r="F7910">
        <v>2534</v>
      </c>
      <c r="G7910">
        <v>0</v>
      </c>
      <c r="H7910" t="s">
        <v>1024</v>
      </c>
    </row>
    <row r="7911" spans="1:8" x14ac:dyDescent="0.25">
      <c r="A7911">
        <v>107909</v>
      </c>
      <c r="B7911" s="1">
        <v>46204</v>
      </c>
      <c r="C7911" t="s">
        <v>242</v>
      </c>
      <c r="D7911" t="s">
        <v>1133</v>
      </c>
      <c r="E7911">
        <v>3</v>
      </c>
      <c r="F7911">
        <v>716</v>
      </c>
      <c r="G7911">
        <v>5</v>
      </c>
      <c r="H7911" t="s">
        <v>1018</v>
      </c>
    </row>
    <row r="7912" spans="1:8" x14ac:dyDescent="0.25">
      <c r="A7912">
        <v>107910</v>
      </c>
      <c r="B7912" s="1">
        <v>46204</v>
      </c>
      <c r="C7912" t="s">
        <v>190</v>
      </c>
      <c r="D7912" t="s">
        <v>1142</v>
      </c>
      <c r="E7912">
        <v>2</v>
      </c>
      <c r="F7912">
        <v>3198</v>
      </c>
      <c r="G7912">
        <v>10</v>
      </c>
      <c r="H7912" t="s">
        <v>1022</v>
      </c>
    </row>
    <row r="7913" spans="1:8" x14ac:dyDescent="0.25">
      <c r="A7913">
        <v>107911</v>
      </c>
      <c r="B7913" s="1">
        <v>46204</v>
      </c>
      <c r="C7913" t="s">
        <v>528</v>
      </c>
      <c r="D7913" t="s">
        <v>1171</v>
      </c>
      <c r="E7913">
        <v>1</v>
      </c>
      <c r="F7913">
        <v>3979</v>
      </c>
      <c r="G7913">
        <v>0</v>
      </c>
      <c r="H7913" t="s">
        <v>1020</v>
      </c>
    </row>
    <row r="7914" spans="1:8" x14ac:dyDescent="0.25">
      <c r="A7914">
        <v>107912</v>
      </c>
      <c r="B7914" s="1">
        <v>46204</v>
      </c>
      <c r="C7914" t="s">
        <v>539</v>
      </c>
      <c r="D7914" t="s">
        <v>1147</v>
      </c>
      <c r="E7914">
        <v>1</v>
      </c>
      <c r="F7914">
        <v>4601</v>
      </c>
      <c r="G7914">
        <v>5</v>
      </c>
      <c r="H7914" t="s">
        <v>1016</v>
      </c>
    </row>
    <row r="7915" spans="1:8" x14ac:dyDescent="0.25">
      <c r="A7915">
        <v>107913</v>
      </c>
      <c r="B7915" s="1">
        <v>46204</v>
      </c>
      <c r="C7915" t="s">
        <v>236</v>
      </c>
      <c r="D7915" t="s">
        <v>1151</v>
      </c>
      <c r="E7915">
        <v>2</v>
      </c>
      <c r="F7915">
        <v>2404</v>
      </c>
      <c r="G7915">
        <v>10</v>
      </c>
      <c r="H7915" t="s">
        <v>1024</v>
      </c>
    </row>
    <row r="7916" spans="1:8" x14ac:dyDescent="0.25">
      <c r="A7916">
        <v>107914</v>
      </c>
      <c r="B7916" s="1">
        <v>46204</v>
      </c>
      <c r="C7916" t="s">
        <v>762</v>
      </c>
      <c r="D7916" t="s">
        <v>1099</v>
      </c>
      <c r="E7916">
        <v>1</v>
      </c>
      <c r="F7916">
        <v>1529</v>
      </c>
      <c r="G7916">
        <v>0</v>
      </c>
      <c r="H7916" t="s">
        <v>1022</v>
      </c>
    </row>
    <row r="7917" spans="1:8" x14ac:dyDescent="0.25">
      <c r="A7917">
        <v>107915</v>
      </c>
      <c r="B7917" s="1">
        <v>46204</v>
      </c>
      <c r="C7917" t="s">
        <v>983</v>
      </c>
      <c r="D7917" t="s">
        <v>1107</v>
      </c>
      <c r="E7917">
        <v>2</v>
      </c>
      <c r="F7917">
        <v>4103</v>
      </c>
      <c r="G7917">
        <v>0</v>
      </c>
      <c r="H7917" t="s">
        <v>1025</v>
      </c>
    </row>
    <row r="7918" spans="1:8" x14ac:dyDescent="0.25">
      <c r="A7918">
        <v>107916</v>
      </c>
      <c r="B7918" s="1">
        <v>46204</v>
      </c>
      <c r="C7918" t="s">
        <v>923</v>
      </c>
      <c r="D7918" t="s">
        <v>1156</v>
      </c>
      <c r="E7918">
        <v>3</v>
      </c>
      <c r="F7918">
        <v>1837</v>
      </c>
      <c r="G7918">
        <v>0</v>
      </c>
      <c r="H7918" t="s">
        <v>1016</v>
      </c>
    </row>
    <row r="7919" spans="1:8" x14ac:dyDescent="0.25">
      <c r="A7919">
        <v>107917</v>
      </c>
      <c r="B7919" s="1">
        <v>46204</v>
      </c>
      <c r="C7919" t="s">
        <v>83</v>
      </c>
      <c r="D7919" t="s">
        <v>1034</v>
      </c>
      <c r="E7919">
        <v>5</v>
      </c>
      <c r="F7919">
        <v>4862</v>
      </c>
      <c r="G7919">
        <v>10</v>
      </c>
      <c r="H7919" t="s">
        <v>1018</v>
      </c>
    </row>
    <row r="7920" spans="1:8" x14ac:dyDescent="0.25">
      <c r="A7920">
        <v>107918</v>
      </c>
      <c r="B7920" s="1">
        <v>46204</v>
      </c>
      <c r="C7920" t="s">
        <v>420</v>
      </c>
      <c r="D7920" t="s">
        <v>1074</v>
      </c>
      <c r="E7920">
        <v>1</v>
      </c>
      <c r="F7920">
        <v>442</v>
      </c>
      <c r="G7920">
        <v>0</v>
      </c>
      <c r="H7920" t="s">
        <v>1016</v>
      </c>
    </row>
    <row r="7921" spans="1:8" x14ac:dyDescent="0.25">
      <c r="A7921">
        <v>107919</v>
      </c>
      <c r="B7921" s="1">
        <v>46204</v>
      </c>
      <c r="C7921" t="s">
        <v>512</v>
      </c>
      <c r="D7921" t="s">
        <v>1139</v>
      </c>
      <c r="E7921">
        <v>1</v>
      </c>
      <c r="F7921">
        <v>4054</v>
      </c>
      <c r="G7921">
        <v>0</v>
      </c>
      <c r="H7921" t="s">
        <v>1021</v>
      </c>
    </row>
    <row r="7922" spans="1:8" x14ac:dyDescent="0.25">
      <c r="A7922">
        <v>107920</v>
      </c>
      <c r="B7922" s="1">
        <v>46204</v>
      </c>
      <c r="C7922" t="s">
        <v>830</v>
      </c>
      <c r="D7922" t="s">
        <v>1114</v>
      </c>
      <c r="E7922">
        <v>3</v>
      </c>
      <c r="F7922">
        <v>1828</v>
      </c>
      <c r="G7922">
        <v>0</v>
      </c>
      <c r="H7922" t="s">
        <v>1023</v>
      </c>
    </row>
    <row r="7923" spans="1:8" x14ac:dyDescent="0.25">
      <c r="A7923">
        <v>107921</v>
      </c>
      <c r="B7923" s="1">
        <v>46204</v>
      </c>
      <c r="C7923" t="s">
        <v>548</v>
      </c>
      <c r="D7923" t="s">
        <v>1119</v>
      </c>
      <c r="E7923">
        <v>2</v>
      </c>
      <c r="F7923">
        <v>4437</v>
      </c>
      <c r="G7923">
        <v>5</v>
      </c>
      <c r="H7923" t="s">
        <v>1025</v>
      </c>
    </row>
    <row r="7924" spans="1:8" x14ac:dyDescent="0.25">
      <c r="A7924">
        <v>107922</v>
      </c>
      <c r="B7924" s="1">
        <v>46204</v>
      </c>
      <c r="C7924" t="s">
        <v>432</v>
      </c>
      <c r="D7924" t="s">
        <v>1073</v>
      </c>
      <c r="E7924">
        <v>1</v>
      </c>
      <c r="F7924">
        <v>3922</v>
      </c>
      <c r="G7924">
        <v>5</v>
      </c>
      <c r="H7924" t="s">
        <v>1020</v>
      </c>
    </row>
    <row r="7925" spans="1:8" x14ac:dyDescent="0.25">
      <c r="A7925">
        <v>107923</v>
      </c>
      <c r="B7925" s="1">
        <v>46204</v>
      </c>
      <c r="C7925" t="s">
        <v>667</v>
      </c>
      <c r="D7925" t="s">
        <v>1170</v>
      </c>
      <c r="E7925">
        <v>1</v>
      </c>
      <c r="F7925">
        <v>1306</v>
      </c>
      <c r="G7925">
        <v>10</v>
      </c>
      <c r="H7925" t="s">
        <v>1016</v>
      </c>
    </row>
    <row r="7926" spans="1:8" x14ac:dyDescent="0.25">
      <c r="A7926">
        <v>107924</v>
      </c>
      <c r="B7926" s="1">
        <v>46204</v>
      </c>
      <c r="C7926" t="s">
        <v>88</v>
      </c>
      <c r="D7926" t="s">
        <v>1032</v>
      </c>
      <c r="E7926">
        <v>1</v>
      </c>
      <c r="F7926">
        <v>414</v>
      </c>
      <c r="G7926">
        <v>0</v>
      </c>
      <c r="H7926" t="s">
        <v>1020</v>
      </c>
    </row>
    <row r="7927" spans="1:8" x14ac:dyDescent="0.25">
      <c r="A7927">
        <v>107925</v>
      </c>
      <c r="B7927" s="1">
        <v>46204</v>
      </c>
      <c r="C7927" t="s">
        <v>983</v>
      </c>
      <c r="D7927" t="s">
        <v>1137</v>
      </c>
      <c r="E7927">
        <v>4</v>
      </c>
      <c r="F7927">
        <v>1752</v>
      </c>
      <c r="G7927">
        <v>5</v>
      </c>
      <c r="H7927" t="s">
        <v>1021</v>
      </c>
    </row>
    <row r="7928" spans="1:8" x14ac:dyDescent="0.25">
      <c r="A7928">
        <v>107926</v>
      </c>
      <c r="B7928" s="1">
        <v>46204</v>
      </c>
      <c r="C7928" t="s">
        <v>854</v>
      </c>
      <c r="D7928" t="s">
        <v>1103</v>
      </c>
      <c r="E7928">
        <v>5</v>
      </c>
      <c r="F7928">
        <v>209</v>
      </c>
      <c r="G7928">
        <v>10</v>
      </c>
      <c r="H7928" t="s">
        <v>1020</v>
      </c>
    </row>
    <row r="7929" spans="1:8" x14ac:dyDescent="0.25">
      <c r="A7929">
        <v>107927</v>
      </c>
      <c r="B7929" s="1">
        <v>46204</v>
      </c>
      <c r="C7929" t="s">
        <v>553</v>
      </c>
      <c r="D7929" t="s">
        <v>1171</v>
      </c>
      <c r="E7929">
        <v>3</v>
      </c>
      <c r="F7929">
        <v>3724</v>
      </c>
      <c r="G7929">
        <v>5</v>
      </c>
      <c r="H7929" t="s">
        <v>1025</v>
      </c>
    </row>
    <row r="7930" spans="1:8" x14ac:dyDescent="0.25">
      <c r="A7930">
        <v>107928</v>
      </c>
      <c r="B7930" s="1">
        <v>46204</v>
      </c>
      <c r="C7930" t="s">
        <v>830</v>
      </c>
      <c r="D7930" t="s">
        <v>1175</v>
      </c>
      <c r="E7930">
        <v>5</v>
      </c>
      <c r="F7930">
        <v>670</v>
      </c>
      <c r="G7930">
        <v>5</v>
      </c>
      <c r="H7930" t="s">
        <v>1024</v>
      </c>
    </row>
    <row r="7931" spans="1:8" x14ac:dyDescent="0.25">
      <c r="A7931">
        <v>107929</v>
      </c>
      <c r="B7931" s="1">
        <v>46204</v>
      </c>
      <c r="C7931" t="s">
        <v>363</v>
      </c>
      <c r="D7931" t="s">
        <v>1111</v>
      </c>
      <c r="E7931">
        <v>4</v>
      </c>
      <c r="F7931">
        <v>2387</v>
      </c>
      <c r="G7931">
        <v>10</v>
      </c>
      <c r="H7931" t="s">
        <v>1025</v>
      </c>
    </row>
    <row r="7932" spans="1:8" x14ac:dyDescent="0.25">
      <c r="A7932">
        <v>107930</v>
      </c>
      <c r="B7932" s="1">
        <v>46204</v>
      </c>
      <c r="C7932" t="s">
        <v>876</v>
      </c>
      <c r="D7932" t="s">
        <v>1067</v>
      </c>
      <c r="E7932">
        <v>5</v>
      </c>
      <c r="F7932">
        <v>1450</v>
      </c>
      <c r="G7932">
        <v>5</v>
      </c>
      <c r="H7932" t="s">
        <v>1024</v>
      </c>
    </row>
    <row r="7933" spans="1:8" x14ac:dyDescent="0.25">
      <c r="A7933">
        <v>107931</v>
      </c>
      <c r="B7933" s="1">
        <v>46204</v>
      </c>
      <c r="C7933" t="s">
        <v>300</v>
      </c>
      <c r="D7933" t="s">
        <v>1111</v>
      </c>
      <c r="E7933">
        <v>1</v>
      </c>
      <c r="F7933">
        <v>1053</v>
      </c>
      <c r="G7933">
        <v>5</v>
      </c>
      <c r="H7933" t="s">
        <v>1020</v>
      </c>
    </row>
    <row r="7934" spans="1:8" x14ac:dyDescent="0.25">
      <c r="A7934">
        <v>107932</v>
      </c>
      <c r="B7934" s="1">
        <v>46204</v>
      </c>
      <c r="C7934" t="s">
        <v>746</v>
      </c>
      <c r="D7934" t="s">
        <v>1077</v>
      </c>
      <c r="E7934">
        <v>3</v>
      </c>
      <c r="F7934">
        <v>3008</v>
      </c>
      <c r="G7934">
        <v>5</v>
      </c>
      <c r="H7934" t="s">
        <v>1019</v>
      </c>
    </row>
    <row r="7935" spans="1:8" x14ac:dyDescent="0.25">
      <c r="A7935">
        <v>107933</v>
      </c>
      <c r="B7935" s="1">
        <v>46204</v>
      </c>
      <c r="C7935" t="s">
        <v>590</v>
      </c>
      <c r="D7935" t="s">
        <v>1121</v>
      </c>
      <c r="E7935">
        <v>2</v>
      </c>
      <c r="F7935">
        <v>4731</v>
      </c>
      <c r="G7935">
        <v>10</v>
      </c>
      <c r="H7935" t="s">
        <v>1025</v>
      </c>
    </row>
    <row r="7936" spans="1:8" x14ac:dyDescent="0.25">
      <c r="A7936">
        <v>107934</v>
      </c>
      <c r="B7936" s="1">
        <v>46204</v>
      </c>
      <c r="C7936" t="s">
        <v>455</v>
      </c>
      <c r="D7936" t="s">
        <v>1049</v>
      </c>
      <c r="E7936">
        <v>4</v>
      </c>
      <c r="F7936">
        <v>4699</v>
      </c>
      <c r="G7936">
        <v>5</v>
      </c>
      <c r="H7936" t="s">
        <v>1023</v>
      </c>
    </row>
    <row r="7937" spans="1:8" x14ac:dyDescent="0.25">
      <c r="A7937">
        <v>107935</v>
      </c>
      <c r="B7937" s="1">
        <v>46204</v>
      </c>
      <c r="C7937" t="s">
        <v>992</v>
      </c>
      <c r="D7937" t="s">
        <v>1058</v>
      </c>
      <c r="E7937">
        <v>4</v>
      </c>
      <c r="F7937">
        <v>1488</v>
      </c>
      <c r="G7937">
        <v>0</v>
      </c>
      <c r="H7937" t="s">
        <v>1019</v>
      </c>
    </row>
    <row r="7938" spans="1:8" x14ac:dyDescent="0.25">
      <c r="A7938">
        <v>107936</v>
      </c>
      <c r="B7938" s="1">
        <v>46204</v>
      </c>
      <c r="C7938" t="s">
        <v>388</v>
      </c>
      <c r="D7938" t="s">
        <v>1078</v>
      </c>
      <c r="E7938">
        <v>4</v>
      </c>
      <c r="F7938">
        <v>2946</v>
      </c>
      <c r="G7938">
        <v>0</v>
      </c>
      <c r="H7938" t="s">
        <v>1021</v>
      </c>
    </row>
    <row r="7939" spans="1:8" x14ac:dyDescent="0.25">
      <c r="A7939">
        <v>107937</v>
      </c>
      <c r="B7939" s="1">
        <v>46204</v>
      </c>
      <c r="C7939" t="s">
        <v>930</v>
      </c>
      <c r="D7939" t="s">
        <v>1152</v>
      </c>
      <c r="E7939">
        <v>3</v>
      </c>
      <c r="F7939">
        <v>2306</v>
      </c>
      <c r="G7939">
        <v>0</v>
      </c>
      <c r="H7939" t="s">
        <v>1022</v>
      </c>
    </row>
    <row r="7940" spans="1:8" x14ac:dyDescent="0.25">
      <c r="A7940">
        <v>107938</v>
      </c>
      <c r="B7940" s="1">
        <v>46204</v>
      </c>
      <c r="C7940" t="s">
        <v>11</v>
      </c>
      <c r="D7940" t="s">
        <v>1064</v>
      </c>
      <c r="E7940">
        <v>3</v>
      </c>
      <c r="F7940">
        <v>1239</v>
      </c>
      <c r="G7940">
        <v>5</v>
      </c>
      <c r="H7940" t="s">
        <v>1021</v>
      </c>
    </row>
    <row r="7941" spans="1:8" x14ac:dyDescent="0.25">
      <c r="A7941">
        <v>107939</v>
      </c>
      <c r="B7941" s="1">
        <v>46204</v>
      </c>
      <c r="C7941" t="s">
        <v>820</v>
      </c>
      <c r="D7941" t="s">
        <v>1176</v>
      </c>
      <c r="E7941">
        <v>4</v>
      </c>
      <c r="F7941">
        <v>2246</v>
      </c>
      <c r="G7941">
        <v>10</v>
      </c>
      <c r="H7941" t="s">
        <v>1016</v>
      </c>
    </row>
    <row r="7942" spans="1:8" x14ac:dyDescent="0.25">
      <c r="A7942">
        <v>107940</v>
      </c>
      <c r="B7942" s="1">
        <v>46204</v>
      </c>
      <c r="C7942" t="s">
        <v>9</v>
      </c>
      <c r="D7942" t="s">
        <v>1031</v>
      </c>
      <c r="E7942">
        <v>3</v>
      </c>
      <c r="F7942">
        <v>1325</v>
      </c>
      <c r="G7942">
        <v>0</v>
      </c>
      <c r="H7942" t="s">
        <v>1024</v>
      </c>
    </row>
    <row r="7943" spans="1:8" x14ac:dyDescent="0.25">
      <c r="A7943">
        <v>107941</v>
      </c>
      <c r="B7943" s="1">
        <v>46204</v>
      </c>
      <c r="C7943" t="s">
        <v>450</v>
      </c>
      <c r="D7943" t="s">
        <v>1131</v>
      </c>
      <c r="E7943">
        <v>3</v>
      </c>
      <c r="F7943">
        <v>1753</v>
      </c>
      <c r="G7943">
        <v>10</v>
      </c>
      <c r="H7943" t="s">
        <v>1023</v>
      </c>
    </row>
    <row r="7944" spans="1:8" x14ac:dyDescent="0.25">
      <c r="A7944">
        <v>107942</v>
      </c>
      <c r="B7944" s="1">
        <v>46204</v>
      </c>
      <c r="C7944" t="s">
        <v>466</v>
      </c>
      <c r="D7944" t="s">
        <v>1086</v>
      </c>
      <c r="E7944">
        <v>3</v>
      </c>
      <c r="F7944">
        <v>4225</v>
      </c>
      <c r="G7944">
        <v>5</v>
      </c>
      <c r="H7944" t="s">
        <v>1021</v>
      </c>
    </row>
    <row r="7945" spans="1:8" x14ac:dyDescent="0.25">
      <c r="A7945">
        <v>107943</v>
      </c>
      <c r="B7945" s="1">
        <v>46204</v>
      </c>
      <c r="C7945" t="s">
        <v>825</v>
      </c>
      <c r="D7945" t="s">
        <v>1169</v>
      </c>
      <c r="E7945">
        <v>1</v>
      </c>
      <c r="F7945">
        <v>654</v>
      </c>
      <c r="G7945">
        <v>10</v>
      </c>
      <c r="H7945" t="s">
        <v>1025</v>
      </c>
    </row>
    <row r="7946" spans="1:8" x14ac:dyDescent="0.25">
      <c r="A7946">
        <v>107944</v>
      </c>
      <c r="B7946" s="1">
        <v>46204</v>
      </c>
      <c r="C7946" t="s">
        <v>805</v>
      </c>
      <c r="D7946" t="s">
        <v>1176</v>
      </c>
      <c r="E7946">
        <v>5</v>
      </c>
      <c r="F7946">
        <v>1751</v>
      </c>
      <c r="G7946">
        <v>10</v>
      </c>
      <c r="H7946" t="s">
        <v>1021</v>
      </c>
    </row>
    <row r="7947" spans="1:8" x14ac:dyDescent="0.25">
      <c r="A7947">
        <v>107945</v>
      </c>
      <c r="B7947" s="1">
        <v>46204</v>
      </c>
      <c r="C7947" t="s">
        <v>534</v>
      </c>
      <c r="D7947" t="s">
        <v>1076</v>
      </c>
      <c r="E7947">
        <v>1</v>
      </c>
      <c r="F7947">
        <v>4329</v>
      </c>
      <c r="G7947">
        <v>5</v>
      </c>
      <c r="H7947" t="s">
        <v>1019</v>
      </c>
    </row>
    <row r="7948" spans="1:8" x14ac:dyDescent="0.25">
      <c r="A7948">
        <v>107946</v>
      </c>
      <c r="B7948" s="1">
        <v>46204</v>
      </c>
      <c r="C7948" t="s">
        <v>715</v>
      </c>
      <c r="D7948" t="s">
        <v>1177</v>
      </c>
      <c r="E7948">
        <v>4</v>
      </c>
      <c r="F7948">
        <v>1868</v>
      </c>
      <c r="G7948">
        <v>10</v>
      </c>
      <c r="H7948" t="s">
        <v>1019</v>
      </c>
    </row>
    <row r="7949" spans="1:8" x14ac:dyDescent="0.25">
      <c r="A7949">
        <v>107947</v>
      </c>
      <c r="B7949" s="1">
        <v>46204</v>
      </c>
      <c r="C7949" t="s">
        <v>665</v>
      </c>
      <c r="D7949" t="s">
        <v>1087</v>
      </c>
      <c r="E7949">
        <v>3</v>
      </c>
      <c r="F7949">
        <v>3140</v>
      </c>
      <c r="G7949">
        <v>0</v>
      </c>
      <c r="H7949" t="s">
        <v>1023</v>
      </c>
    </row>
    <row r="7950" spans="1:8" x14ac:dyDescent="0.25">
      <c r="A7950">
        <v>107948</v>
      </c>
      <c r="B7950" s="1">
        <v>46204</v>
      </c>
      <c r="C7950" t="s">
        <v>841</v>
      </c>
      <c r="D7950" t="s">
        <v>1045</v>
      </c>
      <c r="E7950">
        <v>2</v>
      </c>
      <c r="F7950">
        <v>230</v>
      </c>
      <c r="G7950">
        <v>5</v>
      </c>
      <c r="H7950" t="s">
        <v>1017</v>
      </c>
    </row>
    <row r="7951" spans="1:8" x14ac:dyDescent="0.25">
      <c r="A7951">
        <v>107949</v>
      </c>
      <c r="B7951" s="1">
        <v>46204</v>
      </c>
      <c r="C7951" t="s">
        <v>624</v>
      </c>
      <c r="D7951" t="s">
        <v>1141</v>
      </c>
      <c r="E7951">
        <v>2</v>
      </c>
      <c r="F7951">
        <v>1052</v>
      </c>
      <c r="G7951">
        <v>10</v>
      </c>
      <c r="H7951" t="s">
        <v>1022</v>
      </c>
    </row>
    <row r="7952" spans="1:8" x14ac:dyDescent="0.25">
      <c r="A7952">
        <v>107950</v>
      </c>
      <c r="B7952" s="1">
        <v>46204</v>
      </c>
      <c r="C7952" t="s">
        <v>97</v>
      </c>
      <c r="D7952" t="s">
        <v>1035</v>
      </c>
      <c r="E7952">
        <v>1</v>
      </c>
      <c r="F7952">
        <v>887</v>
      </c>
      <c r="G7952">
        <v>0</v>
      </c>
      <c r="H7952" t="s">
        <v>1021</v>
      </c>
    </row>
    <row r="7953" spans="1:8" x14ac:dyDescent="0.25">
      <c r="A7953">
        <v>107951</v>
      </c>
      <c r="B7953" s="1">
        <v>46204</v>
      </c>
      <c r="C7953" t="s">
        <v>36</v>
      </c>
      <c r="D7953" t="s">
        <v>1095</v>
      </c>
      <c r="E7953">
        <v>1</v>
      </c>
      <c r="F7953">
        <v>167</v>
      </c>
      <c r="G7953">
        <v>5</v>
      </c>
      <c r="H7953" t="s">
        <v>1020</v>
      </c>
    </row>
    <row r="7954" spans="1:8" x14ac:dyDescent="0.25">
      <c r="A7954">
        <v>107952</v>
      </c>
      <c r="B7954" s="1">
        <v>46204</v>
      </c>
      <c r="C7954" t="s">
        <v>848</v>
      </c>
      <c r="D7954" t="s">
        <v>1120</v>
      </c>
      <c r="E7954">
        <v>5</v>
      </c>
      <c r="F7954">
        <v>1419</v>
      </c>
      <c r="G7954">
        <v>10</v>
      </c>
      <c r="H7954" t="s">
        <v>1025</v>
      </c>
    </row>
    <row r="7955" spans="1:8" x14ac:dyDescent="0.25">
      <c r="A7955">
        <v>107953</v>
      </c>
      <c r="B7955" s="1">
        <v>46204</v>
      </c>
      <c r="C7955" t="s">
        <v>1002</v>
      </c>
      <c r="D7955" t="s">
        <v>1068</v>
      </c>
      <c r="E7955">
        <v>1</v>
      </c>
      <c r="F7955">
        <v>2673</v>
      </c>
      <c r="G7955">
        <v>10</v>
      </c>
      <c r="H7955" t="s">
        <v>1023</v>
      </c>
    </row>
    <row r="7956" spans="1:8" x14ac:dyDescent="0.25">
      <c r="A7956">
        <v>107954</v>
      </c>
      <c r="B7956" s="1">
        <v>46204</v>
      </c>
      <c r="C7956" t="s">
        <v>209</v>
      </c>
      <c r="D7956" t="s">
        <v>1141</v>
      </c>
      <c r="E7956">
        <v>5</v>
      </c>
      <c r="F7956">
        <v>771</v>
      </c>
      <c r="G7956">
        <v>5</v>
      </c>
      <c r="H7956" t="s">
        <v>1022</v>
      </c>
    </row>
    <row r="7957" spans="1:8" x14ac:dyDescent="0.25">
      <c r="A7957">
        <v>107955</v>
      </c>
      <c r="B7957" s="1">
        <v>46204</v>
      </c>
      <c r="C7957" t="s">
        <v>330</v>
      </c>
      <c r="D7957" t="s">
        <v>1060</v>
      </c>
      <c r="E7957">
        <v>4</v>
      </c>
      <c r="F7957">
        <v>1940</v>
      </c>
      <c r="G7957">
        <v>0</v>
      </c>
      <c r="H7957" t="s">
        <v>1017</v>
      </c>
    </row>
    <row r="7958" spans="1:8" x14ac:dyDescent="0.25">
      <c r="A7958">
        <v>107956</v>
      </c>
      <c r="B7958" s="1">
        <v>46204</v>
      </c>
      <c r="C7958" t="s">
        <v>464</v>
      </c>
      <c r="D7958" t="s">
        <v>1081</v>
      </c>
      <c r="E7958">
        <v>2</v>
      </c>
      <c r="F7958">
        <v>334</v>
      </c>
      <c r="G7958">
        <v>0</v>
      </c>
      <c r="H7958" t="s">
        <v>1021</v>
      </c>
    </row>
    <row r="7959" spans="1:8" x14ac:dyDescent="0.25">
      <c r="A7959">
        <v>107957</v>
      </c>
      <c r="B7959" s="1">
        <v>46204</v>
      </c>
      <c r="C7959" t="s">
        <v>434</v>
      </c>
      <c r="D7959" t="s">
        <v>1052</v>
      </c>
      <c r="E7959">
        <v>1</v>
      </c>
      <c r="F7959">
        <v>1053</v>
      </c>
      <c r="G7959">
        <v>0</v>
      </c>
      <c r="H7959" t="s">
        <v>1017</v>
      </c>
    </row>
    <row r="7960" spans="1:8" x14ac:dyDescent="0.25">
      <c r="A7960">
        <v>107958</v>
      </c>
      <c r="B7960" s="1">
        <v>46204</v>
      </c>
      <c r="C7960" t="s">
        <v>304</v>
      </c>
      <c r="D7960" t="s">
        <v>1034</v>
      </c>
      <c r="E7960">
        <v>2</v>
      </c>
      <c r="F7960">
        <v>1157</v>
      </c>
      <c r="G7960">
        <v>10</v>
      </c>
      <c r="H7960" t="s">
        <v>1017</v>
      </c>
    </row>
    <row r="7961" spans="1:8" x14ac:dyDescent="0.25">
      <c r="A7961">
        <v>107959</v>
      </c>
      <c r="B7961" s="1">
        <v>46204</v>
      </c>
      <c r="C7961" t="s">
        <v>319</v>
      </c>
      <c r="D7961" t="s">
        <v>1170</v>
      </c>
      <c r="E7961">
        <v>3</v>
      </c>
      <c r="F7961">
        <v>3729</v>
      </c>
      <c r="G7961">
        <v>0</v>
      </c>
      <c r="H7961" t="s">
        <v>1025</v>
      </c>
    </row>
    <row r="7962" spans="1:8" x14ac:dyDescent="0.25">
      <c r="A7962">
        <v>107960</v>
      </c>
      <c r="B7962" s="1">
        <v>46204</v>
      </c>
      <c r="C7962" t="s">
        <v>353</v>
      </c>
      <c r="D7962" t="s">
        <v>1032</v>
      </c>
      <c r="E7962">
        <v>5</v>
      </c>
      <c r="F7962">
        <v>629</v>
      </c>
      <c r="G7962">
        <v>10</v>
      </c>
      <c r="H7962" t="s">
        <v>1021</v>
      </c>
    </row>
    <row r="7963" spans="1:8" x14ac:dyDescent="0.25">
      <c r="A7963">
        <v>107961</v>
      </c>
      <c r="B7963" s="1">
        <v>46204</v>
      </c>
      <c r="C7963" t="s">
        <v>621</v>
      </c>
      <c r="D7963" t="s">
        <v>1072</v>
      </c>
      <c r="E7963">
        <v>4</v>
      </c>
      <c r="F7963">
        <v>4869</v>
      </c>
      <c r="G7963">
        <v>0</v>
      </c>
      <c r="H7963" t="s">
        <v>1016</v>
      </c>
    </row>
    <row r="7964" spans="1:8" x14ac:dyDescent="0.25">
      <c r="A7964">
        <v>107962</v>
      </c>
      <c r="B7964" s="1">
        <v>46204</v>
      </c>
      <c r="C7964" t="s">
        <v>109</v>
      </c>
      <c r="D7964" t="s">
        <v>1151</v>
      </c>
      <c r="E7964">
        <v>4</v>
      </c>
      <c r="F7964">
        <v>138</v>
      </c>
      <c r="G7964">
        <v>10</v>
      </c>
      <c r="H7964" t="s">
        <v>1017</v>
      </c>
    </row>
    <row r="7965" spans="1:8" x14ac:dyDescent="0.25">
      <c r="A7965">
        <v>107963</v>
      </c>
      <c r="B7965" s="1">
        <v>46204</v>
      </c>
      <c r="C7965" t="s">
        <v>123</v>
      </c>
      <c r="D7965" t="s">
        <v>1028</v>
      </c>
      <c r="E7965">
        <v>1</v>
      </c>
      <c r="F7965">
        <v>2947</v>
      </c>
      <c r="G7965">
        <v>5</v>
      </c>
      <c r="H7965" t="s">
        <v>1016</v>
      </c>
    </row>
    <row r="7966" spans="1:8" x14ac:dyDescent="0.25">
      <c r="A7966">
        <v>107964</v>
      </c>
      <c r="B7966" s="1">
        <v>46204</v>
      </c>
      <c r="C7966" t="s">
        <v>20</v>
      </c>
      <c r="D7966" t="s">
        <v>1112</v>
      </c>
      <c r="E7966">
        <v>4</v>
      </c>
      <c r="F7966">
        <v>1384</v>
      </c>
      <c r="G7966">
        <v>0</v>
      </c>
      <c r="H7966" t="s">
        <v>1022</v>
      </c>
    </row>
    <row r="7967" spans="1:8" x14ac:dyDescent="0.25">
      <c r="A7967">
        <v>107965</v>
      </c>
      <c r="B7967" s="1">
        <v>46204</v>
      </c>
      <c r="C7967" t="s">
        <v>749</v>
      </c>
      <c r="D7967" t="s">
        <v>1064</v>
      </c>
      <c r="E7967">
        <v>3</v>
      </c>
      <c r="F7967">
        <v>3447</v>
      </c>
      <c r="G7967">
        <v>0</v>
      </c>
      <c r="H7967" t="s">
        <v>1019</v>
      </c>
    </row>
    <row r="7968" spans="1:8" x14ac:dyDescent="0.25">
      <c r="A7968">
        <v>107966</v>
      </c>
      <c r="B7968" s="1">
        <v>46204</v>
      </c>
      <c r="C7968" t="s">
        <v>115</v>
      </c>
      <c r="D7968" t="s">
        <v>1173</v>
      </c>
      <c r="E7968">
        <v>1</v>
      </c>
      <c r="F7968">
        <v>4034</v>
      </c>
      <c r="G7968">
        <v>0</v>
      </c>
      <c r="H7968" t="s">
        <v>1016</v>
      </c>
    </row>
    <row r="7969" spans="1:8" x14ac:dyDescent="0.25">
      <c r="A7969">
        <v>107967</v>
      </c>
      <c r="B7969" s="1">
        <v>46204</v>
      </c>
      <c r="C7969" t="s">
        <v>122</v>
      </c>
      <c r="D7969" t="s">
        <v>1120</v>
      </c>
      <c r="E7969">
        <v>1</v>
      </c>
      <c r="F7969">
        <v>3421</v>
      </c>
      <c r="G7969">
        <v>0</v>
      </c>
      <c r="H7969" t="s">
        <v>1024</v>
      </c>
    </row>
    <row r="7970" spans="1:8" x14ac:dyDescent="0.25">
      <c r="A7970">
        <v>107968</v>
      </c>
      <c r="B7970" s="1">
        <v>46204</v>
      </c>
      <c r="C7970" t="s">
        <v>945</v>
      </c>
      <c r="D7970" t="s">
        <v>1168</v>
      </c>
      <c r="E7970">
        <v>1</v>
      </c>
      <c r="F7970">
        <v>1954</v>
      </c>
      <c r="G7970">
        <v>5</v>
      </c>
      <c r="H7970" t="s">
        <v>1018</v>
      </c>
    </row>
    <row r="7971" spans="1:8" x14ac:dyDescent="0.25">
      <c r="A7971">
        <v>107969</v>
      </c>
      <c r="B7971" s="1">
        <v>46204</v>
      </c>
      <c r="C7971" t="s">
        <v>15</v>
      </c>
      <c r="D7971" t="s">
        <v>1030</v>
      </c>
      <c r="E7971">
        <v>4</v>
      </c>
      <c r="F7971">
        <v>2243</v>
      </c>
      <c r="G7971">
        <v>5</v>
      </c>
      <c r="H7971" t="s">
        <v>1019</v>
      </c>
    </row>
    <row r="7972" spans="1:8" x14ac:dyDescent="0.25">
      <c r="A7972">
        <v>107970</v>
      </c>
      <c r="B7972" s="1">
        <v>46204</v>
      </c>
      <c r="C7972" t="s">
        <v>286</v>
      </c>
      <c r="D7972" t="s">
        <v>1037</v>
      </c>
      <c r="E7972">
        <v>2</v>
      </c>
      <c r="F7972">
        <v>2887</v>
      </c>
      <c r="G7972">
        <v>10</v>
      </c>
      <c r="H7972" t="s">
        <v>1017</v>
      </c>
    </row>
    <row r="7973" spans="1:8" x14ac:dyDescent="0.25">
      <c r="A7973">
        <v>107971</v>
      </c>
      <c r="B7973" s="1">
        <v>46204</v>
      </c>
      <c r="C7973" t="s">
        <v>892</v>
      </c>
      <c r="D7973" t="s">
        <v>1154</v>
      </c>
      <c r="E7973">
        <v>3</v>
      </c>
      <c r="F7973">
        <v>3621</v>
      </c>
      <c r="G7973">
        <v>5</v>
      </c>
      <c r="H7973" t="s">
        <v>1019</v>
      </c>
    </row>
    <row r="7974" spans="1:8" x14ac:dyDescent="0.25">
      <c r="A7974">
        <v>107972</v>
      </c>
      <c r="B7974" s="1">
        <v>46204</v>
      </c>
      <c r="C7974" t="s">
        <v>617</v>
      </c>
      <c r="D7974" t="s">
        <v>1067</v>
      </c>
      <c r="E7974">
        <v>2</v>
      </c>
      <c r="F7974">
        <v>1005</v>
      </c>
      <c r="G7974">
        <v>5</v>
      </c>
      <c r="H7974" t="s">
        <v>1017</v>
      </c>
    </row>
    <row r="7975" spans="1:8" x14ac:dyDescent="0.25">
      <c r="A7975">
        <v>107973</v>
      </c>
      <c r="B7975" s="1">
        <v>46204</v>
      </c>
      <c r="C7975" t="s">
        <v>995</v>
      </c>
      <c r="D7975" t="s">
        <v>1117</v>
      </c>
      <c r="E7975">
        <v>2</v>
      </c>
      <c r="F7975">
        <v>772</v>
      </c>
      <c r="G7975">
        <v>5</v>
      </c>
      <c r="H7975" t="s">
        <v>1024</v>
      </c>
    </row>
    <row r="7976" spans="1:8" x14ac:dyDescent="0.25">
      <c r="A7976">
        <v>107974</v>
      </c>
      <c r="B7976" s="1">
        <v>46204</v>
      </c>
      <c r="C7976" t="s">
        <v>200</v>
      </c>
      <c r="D7976" t="s">
        <v>1147</v>
      </c>
      <c r="E7976">
        <v>1</v>
      </c>
      <c r="F7976">
        <v>3886</v>
      </c>
      <c r="G7976">
        <v>5</v>
      </c>
      <c r="H7976" t="s">
        <v>1017</v>
      </c>
    </row>
    <row r="7977" spans="1:8" x14ac:dyDescent="0.25">
      <c r="A7977">
        <v>107975</v>
      </c>
      <c r="B7977" s="1">
        <v>46204</v>
      </c>
      <c r="C7977" t="s">
        <v>574</v>
      </c>
      <c r="D7977" t="s">
        <v>1068</v>
      </c>
      <c r="E7977">
        <v>4</v>
      </c>
      <c r="F7977">
        <v>1715</v>
      </c>
      <c r="G7977">
        <v>0</v>
      </c>
      <c r="H7977" t="s">
        <v>1019</v>
      </c>
    </row>
    <row r="7978" spans="1:8" x14ac:dyDescent="0.25">
      <c r="A7978">
        <v>107976</v>
      </c>
      <c r="B7978" s="1">
        <v>46204</v>
      </c>
      <c r="C7978" t="s">
        <v>650</v>
      </c>
      <c r="D7978" t="s">
        <v>1145</v>
      </c>
      <c r="E7978">
        <v>5</v>
      </c>
      <c r="F7978">
        <v>1233</v>
      </c>
      <c r="G7978">
        <v>0</v>
      </c>
      <c r="H7978" t="s">
        <v>1017</v>
      </c>
    </row>
    <row r="7979" spans="1:8" x14ac:dyDescent="0.25">
      <c r="A7979">
        <v>107977</v>
      </c>
      <c r="B7979" s="1">
        <v>46204</v>
      </c>
      <c r="C7979" t="s">
        <v>392</v>
      </c>
      <c r="D7979" t="s">
        <v>1080</v>
      </c>
      <c r="E7979">
        <v>4</v>
      </c>
      <c r="F7979">
        <v>411</v>
      </c>
      <c r="G7979">
        <v>0</v>
      </c>
      <c r="H7979" t="s">
        <v>1021</v>
      </c>
    </row>
    <row r="7980" spans="1:8" x14ac:dyDescent="0.25">
      <c r="A7980">
        <v>107978</v>
      </c>
      <c r="B7980" s="1">
        <v>46204</v>
      </c>
      <c r="C7980" t="s">
        <v>978</v>
      </c>
      <c r="D7980" t="s">
        <v>1028</v>
      </c>
      <c r="E7980">
        <v>1</v>
      </c>
      <c r="F7980">
        <v>2527</v>
      </c>
      <c r="G7980">
        <v>0</v>
      </c>
      <c r="H7980" t="s">
        <v>1022</v>
      </c>
    </row>
    <row r="7981" spans="1:8" x14ac:dyDescent="0.25">
      <c r="A7981">
        <v>107979</v>
      </c>
      <c r="B7981" s="1">
        <v>46204</v>
      </c>
      <c r="C7981" t="s">
        <v>171</v>
      </c>
      <c r="D7981" t="s">
        <v>1122</v>
      </c>
      <c r="E7981">
        <v>1</v>
      </c>
      <c r="F7981">
        <v>4882</v>
      </c>
      <c r="G7981">
        <v>0</v>
      </c>
      <c r="H7981" t="s">
        <v>1024</v>
      </c>
    </row>
    <row r="7982" spans="1:8" x14ac:dyDescent="0.25">
      <c r="A7982">
        <v>107980</v>
      </c>
      <c r="B7982" s="1">
        <v>46204</v>
      </c>
      <c r="C7982" t="s">
        <v>997</v>
      </c>
      <c r="D7982" t="s">
        <v>1166</v>
      </c>
      <c r="E7982">
        <v>3</v>
      </c>
      <c r="F7982">
        <v>4458</v>
      </c>
      <c r="G7982">
        <v>10</v>
      </c>
      <c r="H7982" t="s">
        <v>1017</v>
      </c>
    </row>
    <row r="7983" spans="1:8" x14ac:dyDescent="0.25">
      <c r="A7983">
        <v>107981</v>
      </c>
      <c r="B7983" s="1">
        <v>46204</v>
      </c>
      <c r="C7983" t="s">
        <v>130</v>
      </c>
      <c r="D7983" t="s">
        <v>1123</v>
      </c>
      <c r="E7983">
        <v>1</v>
      </c>
      <c r="F7983">
        <v>1579</v>
      </c>
      <c r="G7983">
        <v>5</v>
      </c>
      <c r="H7983" t="s">
        <v>1023</v>
      </c>
    </row>
    <row r="7984" spans="1:8" x14ac:dyDescent="0.25">
      <c r="A7984">
        <v>107982</v>
      </c>
      <c r="B7984" s="1">
        <v>46204</v>
      </c>
      <c r="C7984" t="s">
        <v>246</v>
      </c>
      <c r="D7984" t="s">
        <v>1174</v>
      </c>
      <c r="E7984">
        <v>4</v>
      </c>
      <c r="F7984">
        <v>3232</v>
      </c>
      <c r="G7984">
        <v>10</v>
      </c>
      <c r="H7984" t="s">
        <v>1025</v>
      </c>
    </row>
    <row r="7985" spans="1:8" x14ac:dyDescent="0.25">
      <c r="A7985">
        <v>107983</v>
      </c>
      <c r="B7985" s="1">
        <v>46204</v>
      </c>
      <c r="C7985" t="s">
        <v>860</v>
      </c>
      <c r="D7985" t="s">
        <v>1177</v>
      </c>
      <c r="E7985">
        <v>4</v>
      </c>
      <c r="F7985">
        <v>476</v>
      </c>
      <c r="G7985">
        <v>5</v>
      </c>
      <c r="H7985" t="s">
        <v>1021</v>
      </c>
    </row>
    <row r="7986" spans="1:8" x14ac:dyDescent="0.25">
      <c r="A7986">
        <v>107984</v>
      </c>
      <c r="B7986" s="1">
        <v>46204</v>
      </c>
      <c r="C7986" t="s">
        <v>434</v>
      </c>
      <c r="D7986" t="s">
        <v>1052</v>
      </c>
      <c r="E7986">
        <v>5</v>
      </c>
      <c r="F7986">
        <v>4932</v>
      </c>
      <c r="G7986">
        <v>10</v>
      </c>
      <c r="H7986" t="s">
        <v>1017</v>
      </c>
    </row>
    <row r="7987" spans="1:8" x14ac:dyDescent="0.25">
      <c r="A7987">
        <v>107985</v>
      </c>
      <c r="B7987" s="1">
        <v>46204</v>
      </c>
      <c r="C7987" t="s">
        <v>243</v>
      </c>
      <c r="D7987" t="s">
        <v>1059</v>
      </c>
      <c r="E7987">
        <v>3</v>
      </c>
      <c r="F7987">
        <v>3078</v>
      </c>
      <c r="G7987">
        <v>10</v>
      </c>
      <c r="H7987" t="s">
        <v>1023</v>
      </c>
    </row>
    <row r="7988" spans="1:8" x14ac:dyDescent="0.25">
      <c r="A7988">
        <v>107986</v>
      </c>
      <c r="B7988" s="1">
        <v>46204</v>
      </c>
      <c r="C7988" t="s">
        <v>896</v>
      </c>
      <c r="D7988" t="s">
        <v>1106</v>
      </c>
      <c r="E7988">
        <v>1</v>
      </c>
      <c r="F7988">
        <v>2276</v>
      </c>
      <c r="G7988">
        <v>5</v>
      </c>
      <c r="H7988" t="s">
        <v>1019</v>
      </c>
    </row>
    <row r="7989" spans="1:8" x14ac:dyDescent="0.25">
      <c r="A7989">
        <v>107987</v>
      </c>
      <c r="B7989" s="1">
        <v>46204</v>
      </c>
      <c r="C7989" t="s">
        <v>639</v>
      </c>
      <c r="D7989" t="s">
        <v>1090</v>
      </c>
      <c r="E7989">
        <v>1</v>
      </c>
      <c r="F7989">
        <v>3298</v>
      </c>
      <c r="G7989">
        <v>10</v>
      </c>
      <c r="H7989" t="s">
        <v>1023</v>
      </c>
    </row>
    <row r="7990" spans="1:8" x14ac:dyDescent="0.25">
      <c r="A7990">
        <v>107988</v>
      </c>
      <c r="B7990" s="1">
        <v>46204</v>
      </c>
      <c r="C7990" t="s">
        <v>238</v>
      </c>
      <c r="D7990" t="s">
        <v>1141</v>
      </c>
      <c r="E7990">
        <v>1</v>
      </c>
      <c r="F7990">
        <v>3061</v>
      </c>
      <c r="G7990">
        <v>10</v>
      </c>
      <c r="H7990" t="s">
        <v>1019</v>
      </c>
    </row>
    <row r="7991" spans="1:8" x14ac:dyDescent="0.25">
      <c r="A7991">
        <v>107989</v>
      </c>
      <c r="B7991" s="1">
        <v>46204</v>
      </c>
      <c r="C7991" t="s">
        <v>1001</v>
      </c>
      <c r="D7991" t="s">
        <v>1153</v>
      </c>
      <c r="E7991">
        <v>1</v>
      </c>
      <c r="F7991">
        <v>783</v>
      </c>
      <c r="G7991">
        <v>5</v>
      </c>
      <c r="H7991" t="s">
        <v>1019</v>
      </c>
    </row>
    <row r="7992" spans="1:8" x14ac:dyDescent="0.25">
      <c r="A7992">
        <v>107990</v>
      </c>
      <c r="B7992" s="1">
        <v>46204</v>
      </c>
      <c r="C7992" t="s">
        <v>363</v>
      </c>
      <c r="D7992" t="s">
        <v>1106</v>
      </c>
      <c r="E7992">
        <v>3</v>
      </c>
      <c r="F7992">
        <v>3283</v>
      </c>
      <c r="G7992">
        <v>5</v>
      </c>
      <c r="H7992" t="s">
        <v>1023</v>
      </c>
    </row>
    <row r="7993" spans="1:8" x14ac:dyDescent="0.25">
      <c r="A7993">
        <v>107991</v>
      </c>
      <c r="B7993" s="1">
        <v>46204</v>
      </c>
      <c r="C7993" t="s">
        <v>655</v>
      </c>
      <c r="D7993" t="s">
        <v>1029</v>
      </c>
      <c r="E7993">
        <v>5</v>
      </c>
      <c r="F7993">
        <v>436</v>
      </c>
      <c r="G7993">
        <v>0</v>
      </c>
      <c r="H7993" t="s">
        <v>1024</v>
      </c>
    </row>
    <row r="7994" spans="1:8" x14ac:dyDescent="0.25">
      <c r="A7994">
        <v>107992</v>
      </c>
      <c r="B7994" s="1">
        <v>46204</v>
      </c>
      <c r="C7994" t="s">
        <v>29</v>
      </c>
      <c r="D7994" t="s">
        <v>1162</v>
      </c>
      <c r="E7994">
        <v>3</v>
      </c>
      <c r="F7994">
        <v>2586</v>
      </c>
      <c r="G7994">
        <v>0</v>
      </c>
      <c r="H7994" t="s">
        <v>1022</v>
      </c>
    </row>
    <row r="7995" spans="1:8" x14ac:dyDescent="0.25">
      <c r="A7995">
        <v>107993</v>
      </c>
      <c r="B7995" s="1">
        <v>46204</v>
      </c>
      <c r="C7995" t="s">
        <v>560</v>
      </c>
      <c r="D7995" t="s">
        <v>1155</v>
      </c>
      <c r="E7995">
        <v>4</v>
      </c>
      <c r="F7995">
        <v>4977</v>
      </c>
      <c r="G7995">
        <v>5</v>
      </c>
      <c r="H7995" t="s">
        <v>1025</v>
      </c>
    </row>
    <row r="7996" spans="1:8" x14ac:dyDescent="0.25">
      <c r="A7996">
        <v>107994</v>
      </c>
      <c r="B7996" s="1">
        <v>46204</v>
      </c>
      <c r="C7996" t="s">
        <v>87</v>
      </c>
      <c r="D7996" t="s">
        <v>1126</v>
      </c>
      <c r="E7996">
        <v>1</v>
      </c>
      <c r="F7996">
        <v>3744</v>
      </c>
      <c r="G7996">
        <v>5</v>
      </c>
      <c r="H7996" t="s">
        <v>1021</v>
      </c>
    </row>
    <row r="7997" spans="1:8" x14ac:dyDescent="0.25">
      <c r="A7997">
        <v>107995</v>
      </c>
      <c r="B7997" s="1">
        <v>46204</v>
      </c>
      <c r="C7997" t="s">
        <v>189</v>
      </c>
      <c r="D7997" t="s">
        <v>1173</v>
      </c>
      <c r="E7997">
        <v>2</v>
      </c>
      <c r="F7997">
        <v>2457</v>
      </c>
      <c r="G7997">
        <v>5</v>
      </c>
      <c r="H7997" t="s">
        <v>1017</v>
      </c>
    </row>
    <row r="7998" spans="1:8" x14ac:dyDescent="0.25">
      <c r="A7998">
        <v>107996</v>
      </c>
      <c r="B7998" s="1">
        <v>46204</v>
      </c>
      <c r="C7998" t="s">
        <v>153</v>
      </c>
      <c r="D7998" t="s">
        <v>1141</v>
      </c>
      <c r="E7998">
        <v>5</v>
      </c>
      <c r="F7998">
        <v>4221</v>
      </c>
      <c r="G7998">
        <v>5</v>
      </c>
      <c r="H7998" t="s">
        <v>1017</v>
      </c>
    </row>
    <row r="7999" spans="1:8" x14ac:dyDescent="0.25">
      <c r="A7999">
        <v>107997</v>
      </c>
      <c r="B7999" s="1">
        <v>46204</v>
      </c>
      <c r="C7999" t="s">
        <v>317</v>
      </c>
      <c r="D7999" t="s">
        <v>1136</v>
      </c>
      <c r="E7999">
        <v>2</v>
      </c>
      <c r="F7999">
        <v>2393</v>
      </c>
      <c r="G7999">
        <v>10</v>
      </c>
      <c r="H7999" t="s">
        <v>1021</v>
      </c>
    </row>
    <row r="8000" spans="1:8" x14ac:dyDescent="0.25">
      <c r="A8000">
        <v>107998</v>
      </c>
      <c r="B8000" s="1">
        <v>46204</v>
      </c>
      <c r="C8000" t="s">
        <v>963</v>
      </c>
      <c r="D8000" t="s">
        <v>1065</v>
      </c>
      <c r="E8000">
        <v>3</v>
      </c>
      <c r="F8000">
        <v>4545</v>
      </c>
      <c r="G8000">
        <v>10</v>
      </c>
      <c r="H8000" t="s">
        <v>1024</v>
      </c>
    </row>
    <row r="8001" spans="1:8" x14ac:dyDescent="0.25">
      <c r="A8001">
        <v>107999</v>
      </c>
      <c r="B8001" s="1">
        <v>46204</v>
      </c>
      <c r="C8001" t="s">
        <v>186</v>
      </c>
      <c r="D8001" t="s">
        <v>1174</v>
      </c>
      <c r="E8001">
        <v>3</v>
      </c>
      <c r="F8001">
        <v>2520</v>
      </c>
      <c r="G8001">
        <v>5</v>
      </c>
      <c r="H8001" t="s">
        <v>1024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387B-5850-42DA-804A-1C282FDD7D9F}">
  <dimension ref="A1:C81"/>
  <sheetViews>
    <sheetView zoomScale="175" zoomScaleNormal="175" workbookViewId="0"/>
  </sheetViews>
  <sheetFormatPr defaultRowHeight="15" x14ac:dyDescent="0.25"/>
  <cols>
    <col min="1" max="1" width="5.140625" bestFit="1" customWidth="1"/>
    <col min="2" max="2" width="12.28515625" bestFit="1" customWidth="1"/>
    <col min="3" max="3" width="7.5703125" bestFit="1" customWidth="1"/>
  </cols>
  <sheetData>
    <row r="1" spans="1:3" x14ac:dyDescent="0.25">
      <c r="A1" t="s">
        <v>0</v>
      </c>
      <c r="B1" t="s">
        <v>1</v>
      </c>
      <c r="C1" t="s">
        <v>1015</v>
      </c>
    </row>
    <row r="2" spans="1:3" x14ac:dyDescent="0.25">
      <c r="A2">
        <v>1</v>
      </c>
      <c r="B2" t="s">
        <v>1346</v>
      </c>
      <c r="C2" t="s">
        <v>1024</v>
      </c>
    </row>
    <row r="3" spans="1:3" x14ac:dyDescent="0.25">
      <c r="A3">
        <v>2</v>
      </c>
      <c r="B3" t="s">
        <v>1347</v>
      </c>
      <c r="C3" t="s">
        <v>1017</v>
      </c>
    </row>
    <row r="4" spans="1:3" x14ac:dyDescent="0.25">
      <c r="A4">
        <v>3</v>
      </c>
      <c r="B4" t="s">
        <v>1348</v>
      </c>
      <c r="C4" t="s">
        <v>1025</v>
      </c>
    </row>
    <row r="5" spans="1:3" x14ac:dyDescent="0.25">
      <c r="A5">
        <v>4</v>
      </c>
      <c r="B5" t="s">
        <v>1349</v>
      </c>
      <c r="C5" t="s">
        <v>1022</v>
      </c>
    </row>
    <row r="6" spans="1:3" x14ac:dyDescent="0.25">
      <c r="A6">
        <v>5</v>
      </c>
      <c r="B6" t="s">
        <v>1350</v>
      </c>
      <c r="C6" t="s">
        <v>1017</v>
      </c>
    </row>
    <row r="7" spans="1:3" x14ac:dyDescent="0.25">
      <c r="A7">
        <v>6</v>
      </c>
      <c r="B7" t="s">
        <v>1351</v>
      </c>
      <c r="C7" t="s">
        <v>1022</v>
      </c>
    </row>
    <row r="8" spans="1:3" x14ac:dyDescent="0.25">
      <c r="A8">
        <v>7</v>
      </c>
      <c r="B8" t="s">
        <v>1352</v>
      </c>
      <c r="C8" t="s">
        <v>1024</v>
      </c>
    </row>
    <row r="9" spans="1:3" x14ac:dyDescent="0.25">
      <c r="A9">
        <v>8</v>
      </c>
      <c r="B9" t="s">
        <v>1353</v>
      </c>
      <c r="C9" t="s">
        <v>1025</v>
      </c>
    </row>
    <row r="10" spans="1:3" x14ac:dyDescent="0.25">
      <c r="A10">
        <v>9</v>
      </c>
      <c r="B10" t="s">
        <v>1354</v>
      </c>
      <c r="C10" t="s">
        <v>1020</v>
      </c>
    </row>
    <row r="11" spans="1:3" x14ac:dyDescent="0.25">
      <c r="A11">
        <v>10</v>
      </c>
      <c r="B11" t="s">
        <v>1355</v>
      </c>
      <c r="C11" t="s">
        <v>1022</v>
      </c>
    </row>
    <row r="12" spans="1:3" x14ac:dyDescent="0.25">
      <c r="A12">
        <v>11</v>
      </c>
      <c r="B12" t="s">
        <v>1356</v>
      </c>
      <c r="C12" t="s">
        <v>1020</v>
      </c>
    </row>
    <row r="13" spans="1:3" x14ac:dyDescent="0.25">
      <c r="A13">
        <v>12</v>
      </c>
      <c r="B13" t="s">
        <v>1357</v>
      </c>
      <c r="C13" t="s">
        <v>1021</v>
      </c>
    </row>
    <row r="14" spans="1:3" x14ac:dyDescent="0.25">
      <c r="A14">
        <v>13</v>
      </c>
      <c r="B14" t="s">
        <v>1358</v>
      </c>
      <c r="C14" t="s">
        <v>1023</v>
      </c>
    </row>
    <row r="15" spans="1:3" x14ac:dyDescent="0.25">
      <c r="A15">
        <v>14</v>
      </c>
      <c r="B15" t="s">
        <v>1359</v>
      </c>
      <c r="C15" t="s">
        <v>1016</v>
      </c>
    </row>
    <row r="16" spans="1:3" x14ac:dyDescent="0.25">
      <c r="A16">
        <v>15</v>
      </c>
      <c r="B16" t="s">
        <v>1360</v>
      </c>
      <c r="C16" t="s">
        <v>1024</v>
      </c>
    </row>
    <row r="17" spans="1:3" x14ac:dyDescent="0.25">
      <c r="A17">
        <v>16</v>
      </c>
      <c r="B17" t="s">
        <v>1361</v>
      </c>
      <c r="C17" t="s">
        <v>1023</v>
      </c>
    </row>
    <row r="18" spans="1:3" x14ac:dyDescent="0.25">
      <c r="A18">
        <v>17</v>
      </c>
      <c r="B18" t="s">
        <v>1362</v>
      </c>
      <c r="C18" t="s">
        <v>1016</v>
      </c>
    </row>
    <row r="19" spans="1:3" x14ac:dyDescent="0.25">
      <c r="A19">
        <v>18</v>
      </c>
      <c r="B19" t="s">
        <v>1363</v>
      </c>
      <c r="C19" t="s">
        <v>1022</v>
      </c>
    </row>
    <row r="20" spans="1:3" x14ac:dyDescent="0.25">
      <c r="A20">
        <v>19</v>
      </c>
      <c r="B20" t="s">
        <v>1364</v>
      </c>
      <c r="C20" t="s">
        <v>1020</v>
      </c>
    </row>
    <row r="21" spans="1:3" x14ac:dyDescent="0.25">
      <c r="A21">
        <v>20</v>
      </c>
      <c r="B21" t="s">
        <v>1365</v>
      </c>
      <c r="C21" t="s">
        <v>1025</v>
      </c>
    </row>
    <row r="22" spans="1:3" x14ac:dyDescent="0.25">
      <c r="A22">
        <v>21</v>
      </c>
      <c r="B22" t="s">
        <v>1366</v>
      </c>
      <c r="C22" t="s">
        <v>1021</v>
      </c>
    </row>
    <row r="23" spans="1:3" x14ac:dyDescent="0.25">
      <c r="A23">
        <v>22</v>
      </c>
      <c r="B23" t="s">
        <v>1367</v>
      </c>
      <c r="C23" t="s">
        <v>1018</v>
      </c>
    </row>
    <row r="24" spans="1:3" x14ac:dyDescent="0.25">
      <c r="A24">
        <v>23</v>
      </c>
      <c r="B24" t="s">
        <v>1368</v>
      </c>
      <c r="C24" t="s">
        <v>1025</v>
      </c>
    </row>
    <row r="25" spans="1:3" x14ac:dyDescent="0.25">
      <c r="A25">
        <v>24</v>
      </c>
      <c r="B25" t="s">
        <v>1369</v>
      </c>
      <c r="C25" t="s">
        <v>1025</v>
      </c>
    </row>
    <row r="26" spans="1:3" x14ac:dyDescent="0.25">
      <c r="A26">
        <v>25</v>
      </c>
      <c r="B26" t="s">
        <v>1370</v>
      </c>
      <c r="C26" t="s">
        <v>1024</v>
      </c>
    </row>
    <row r="27" spans="1:3" x14ac:dyDescent="0.25">
      <c r="A27">
        <v>26</v>
      </c>
      <c r="B27" t="s">
        <v>1371</v>
      </c>
      <c r="C27" t="s">
        <v>1020</v>
      </c>
    </row>
    <row r="28" spans="1:3" x14ac:dyDescent="0.25">
      <c r="A28">
        <v>27</v>
      </c>
      <c r="B28" t="s">
        <v>1372</v>
      </c>
      <c r="C28" t="s">
        <v>1017</v>
      </c>
    </row>
    <row r="29" spans="1:3" x14ac:dyDescent="0.25">
      <c r="A29">
        <v>28</v>
      </c>
      <c r="B29" t="s">
        <v>1373</v>
      </c>
      <c r="C29" t="s">
        <v>1025</v>
      </c>
    </row>
    <row r="30" spans="1:3" x14ac:dyDescent="0.25">
      <c r="A30">
        <v>29</v>
      </c>
      <c r="B30" t="s">
        <v>1374</v>
      </c>
      <c r="C30" t="s">
        <v>1021</v>
      </c>
    </row>
    <row r="31" spans="1:3" x14ac:dyDescent="0.25">
      <c r="A31">
        <v>30</v>
      </c>
      <c r="B31" t="s">
        <v>1375</v>
      </c>
      <c r="C31" t="s">
        <v>1022</v>
      </c>
    </row>
    <row r="32" spans="1:3" x14ac:dyDescent="0.25">
      <c r="A32">
        <v>31</v>
      </c>
      <c r="B32" t="s">
        <v>1376</v>
      </c>
      <c r="C32" t="s">
        <v>1022</v>
      </c>
    </row>
    <row r="33" spans="1:3" x14ac:dyDescent="0.25">
      <c r="A33">
        <v>32</v>
      </c>
      <c r="B33" t="s">
        <v>1377</v>
      </c>
      <c r="C33" t="s">
        <v>1024</v>
      </c>
    </row>
    <row r="34" spans="1:3" x14ac:dyDescent="0.25">
      <c r="A34">
        <v>33</v>
      </c>
      <c r="B34" t="s">
        <v>1378</v>
      </c>
      <c r="C34" t="s">
        <v>1016</v>
      </c>
    </row>
    <row r="35" spans="1:3" x14ac:dyDescent="0.25">
      <c r="A35">
        <v>34</v>
      </c>
      <c r="B35" t="s">
        <v>1379</v>
      </c>
      <c r="C35" t="s">
        <v>1025</v>
      </c>
    </row>
    <row r="36" spans="1:3" x14ac:dyDescent="0.25">
      <c r="A36">
        <v>35</v>
      </c>
      <c r="B36" t="s">
        <v>1380</v>
      </c>
      <c r="C36" t="s">
        <v>1025</v>
      </c>
    </row>
    <row r="37" spans="1:3" x14ac:dyDescent="0.25">
      <c r="A37">
        <v>36</v>
      </c>
      <c r="B37" t="s">
        <v>1381</v>
      </c>
      <c r="C37" t="s">
        <v>1017</v>
      </c>
    </row>
    <row r="38" spans="1:3" x14ac:dyDescent="0.25">
      <c r="A38">
        <v>37</v>
      </c>
      <c r="B38" t="s">
        <v>1382</v>
      </c>
      <c r="C38" t="s">
        <v>1016</v>
      </c>
    </row>
    <row r="39" spans="1:3" x14ac:dyDescent="0.25">
      <c r="A39">
        <v>38</v>
      </c>
      <c r="B39" t="s">
        <v>1383</v>
      </c>
      <c r="C39" t="s">
        <v>1025</v>
      </c>
    </row>
    <row r="40" spans="1:3" x14ac:dyDescent="0.25">
      <c r="A40">
        <v>39</v>
      </c>
      <c r="B40" t="s">
        <v>1384</v>
      </c>
      <c r="C40" t="s">
        <v>1024</v>
      </c>
    </row>
    <row r="41" spans="1:3" x14ac:dyDescent="0.25">
      <c r="A41">
        <v>40</v>
      </c>
      <c r="B41" t="s">
        <v>1385</v>
      </c>
      <c r="C41" t="s">
        <v>1016</v>
      </c>
    </row>
    <row r="42" spans="1:3" x14ac:dyDescent="0.25">
      <c r="A42">
        <v>41</v>
      </c>
      <c r="B42" t="s">
        <v>1386</v>
      </c>
      <c r="C42" t="s">
        <v>1017</v>
      </c>
    </row>
    <row r="43" spans="1:3" x14ac:dyDescent="0.25">
      <c r="A43">
        <v>42</v>
      </c>
      <c r="B43" t="s">
        <v>1387</v>
      </c>
      <c r="C43" t="s">
        <v>1021</v>
      </c>
    </row>
    <row r="44" spans="1:3" x14ac:dyDescent="0.25">
      <c r="A44">
        <v>43</v>
      </c>
      <c r="B44" t="s">
        <v>1388</v>
      </c>
      <c r="C44" t="s">
        <v>1021</v>
      </c>
    </row>
    <row r="45" spans="1:3" x14ac:dyDescent="0.25">
      <c r="A45">
        <v>44</v>
      </c>
      <c r="B45" t="s">
        <v>1389</v>
      </c>
      <c r="C45" t="s">
        <v>1021</v>
      </c>
    </row>
    <row r="46" spans="1:3" x14ac:dyDescent="0.25">
      <c r="A46">
        <v>45</v>
      </c>
      <c r="B46" t="s">
        <v>1390</v>
      </c>
      <c r="C46" t="s">
        <v>1024</v>
      </c>
    </row>
    <row r="47" spans="1:3" x14ac:dyDescent="0.25">
      <c r="A47">
        <v>46</v>
      </c>
      <c r="B47" t="s">
        <v>1391</v>
      </c>
      <c r="C47" t="s">
        <v>1016</v>
      </c>
    </row>
    <row r="48" spans="1:3" x14ac:dyDescent="0.25">
      <c r="A48">
        <v>47</v>
      </c>
      <c r="B48" t="s">
        <v>1392</v>
      </c>
      <c r="C48" t="s">
        <v>1021</v>
      </c>
    </row>
    <row r="49" spans="1:3" x14ac:dyDescent="0.25">
      <c r="A49">
        <v>48</v>
      </c>
      <c r="B49" t="s">
        <v>1393</v>
      </c>
      <c r="C49" t="s">
        <v>1025</v>
      </c>
    </row>
    <row r="50" spans="1:3" x14ac:dyDescent="0.25">
      <c r="A50">
        <v>49</v>
      </c>
      <c r="B50" t="s">
        <v>1394</v>
      </c>
      <c r="C50" t="s">
        <v>1017</v>
      </c>
    </row>
    <row r="51" spans="1:3" x14ac:dyDescent="0.25">
      <c r="A51">
        <v>50</v>
      </c>
      <c r="B51" t="s">
        <v>1395</v>
      </c>
      <c r="C51" t="s">
        <v>1023</v>
      </c>
    </row>
    <row r="52" spans="1:3" x14ac:dyDescent="0.25">
      <c r="A52">
        <v>51</v>
      </c>
      <c r="B52" t="s">
        <v>1396</v>
      </c>
      <c r="C52" t="s">
        <v>1017</v>
      </c>
    </row>
    <row r="53" spans="1:3" x14ac:dyDescent="0.25">
      <c r="A53">
        <v>52</v>
      </c>
      <c r="B53" t="s">
        <v>1397</v>
      </c>
      <c r="C53" t="s">
        <v>1024</v>
      </c>
    </row>
    <row r="54" spans="1:3" x14ac:dyDescent="0.25">
      <c r="A54">
        <v>53</v>
      </c>
      <c r="B54" t="s">
        <v>1398</v>
      </c>
      <c r="C54" t="s">
        <v>1023</v>
      </c>
    </row>
    <row r="55" spans="1:3" x14ac:dyDescent="0.25">
      <c r="A55">
        <v>54</v>
      </c>
      <c r="B55" t="s">
        <v>1399</v>
      </c>
      <c r="C55" t="s">
        <v>1021</v>
      </c>
    </row>
    <row r="56" spans="1:3" x14ac:dyDescent="0.25">
      <c r="A56">
        <v>55</v>
      </c>
      <c r="B56" t="s">
        <v>1400</v>
      </c>
      <c r="C56" t="s">
        <v>1024</v>
      </c>
    </row>
    <row r="57" spans="1:3" x14ac:dyDescent="0.25">
      <c r="A57">
        <v>56</v>
      </c>
      <c r="B57" t="s">
        <v>1401</v>
      </c>
      <c r="C57" t="s">
        <v>1024</v>
      </c>
    </row>
    <row r="58" spans="1:3" x14ac:dyDescent="0.25">
      <c r="A58">
        <v>57</v>
      </c>
      <c r="B58" t="s">
        <v>1402</v>
      </c>
      <c r="C58" t="s">
        <v>1016</v>
      </c>
    </row>
    <row r="59" spans="1:3" x14ac:dyDescent="0.25">
      <c r="A59">
        <v>58</v>
      </c>
      <c r="B59" t="s">
        <v>1403</v>
      </c>
      <c r="C59" t="s">
        <v>1018</v>
      </c>
    </row>
    <row r="60" spans="1:3" x14ac:dyDescent="0.25">
      <c r="A60">
        <v>59</v>
      </c>
      <c r="B60" t="s">
        <v>1404</v>
      </c>
      <c r="C60" t="s">
        <v>1021</v>
      </c>
    </row>
    <row r="61" spans="1:3" x14ac:dyDescent="0.25">
      <c r="A61">
        <v>60</v>
      </c>
      <c r="B61" t="s">
        <v>1405</v>
      </c>
      <c r="C61" t="s">
        <v>1021</v>
      </c>
    </row>
    <row r="62" spans="1:3" x14ac:dyDescent="0.25">
      <c r="A62">
        <v>61</v>
      </c>
      <c r="B62" t="s">
        <v>1406</v>
      </c>
      <c r="C62" t="s">
        <v>1019</v>
      </c>
    </row>
    <row r="63" spans="1:3" x14ac:dyDescent="0.25">
      <c r="A63">
        <v>62</v>
      </c>
      <c r="B63" t="s">
        <v>1407</v>
      </c>
      <c r="C63" t="s">
        <v>1018</v>
      </c>
    </row>
    <row r="64" spans="1:3" x14ac:dyDescent="0.25">
      <c r="A64">
        <v>63</v>
      </c>
      <c r="B64" t="s">
        <v>1408</v>
      </c>
      <c r="C64" t="s">
        <v>1025</v>
      </c>
    </row>
    <row r="65" spans="1:3" x14ac:dyDescent="0.25">
      <c r="A65">
        <v>64</v>
      </c>
      <c r="B65" t="s">
        <v>1409</v>
      </c>
      <c r="C65" t="s">
        <v>1018</v>
      </c>
    </row>
    <row r="66" spans="1:3" x14ac:dyDescent="0.25">
      <c r="A66">
        <v>65</v>
      </c>
      <c r="B66" t="s">
        <v>1410</v>
      </c>
      <c r="C66" t="s">
        <v>1025</v>
      </c>
    </row>
    <row r="67" spans="1:3" x14ac:dyDescent="0.25">
      <c r="A67">
        <v>66</v>
      </c>
      <c r="B67" t="s">
        <v>1411</v>
      </c>
      <c r="C67" t="s">
        <v>1017</v>
      </c>
    </row>
    <row r="68" spans="1:3" x14ac:dyDescent="0.25">
      <c r="A68">
        <v>67</v>
      </c>
      <c r="B68" t="s">
        <v>1412</v>
      </c>
      <c r="C68" t="s">
        <v>1022</v>
      </c>
    </row>
    <row r="69" spans="1:3" x14ac:dyDescent="0.25">
      <c r="A69">
        <v>68</v>
      </c>
      <c r="B69" t="s">
        <v>1413</v>
      </c>
      <c r="C69" t="s">
        <v>1021</v>
      </c>
    </row>
    <row r="70" spans="1:3" x14ac:dyDescent="0.25">
      <c r="A70">
        <v>69</v>
      </c>
      <c r="B70" t="s">
        <v>1414</v>
      </c>
      <c r="C70" t="s">
        <v>1024</v>
      </c>
    </row>
    <row r="71" spans="1:3" x14ac:dyDescent="0.25">
      <c r="A71">
        <v>70</v>
      </c>
      <c r="B71" t="s">
        <v>1415</v>
      </c>
      <c r="C71" t="s">
        <v>1022</v>
      </c>
    </row>
    <row r="72" spans="1:3" x14ac:dyDescent="0.25">
      <c r="A72">
        <v>71</v>
      </c>
      <c r="B72" t="s">
        <v>1416</v>
      </c>
      <c r="C72" t="s">
        <v>1021</v>
      </c>
    </row>
    <row r="73" spans="1:3" x14ac:dyDescent="0.25">
      <c r="A73">
        <v>72</v>
      </c>
      <c r="B73" t="s">
        <v>1417</v>
      </c>
      <c r="C73" t="s">
        <v>1021</v>
      </c>
    </row>
    <row r="74" spans="1:3" x14ac:dyDescent="0.25">
      <c r="A74">
        <v>73</v>
      </c>
      <c r="B74" t="s">
        <v>1418</v>
      </c>
      <c r="C74" t="s">
        <v>1020</v>
      </c>
    </row>
    <row r="75" spans="1:3" x14ac:dyDescent="0.25">
      <c r="A75">
        <v>74</v>
      </c>
      <c r="B75" t="s">
        <v>1419</v>
      </c>
      <c r="C75" t="s">
        <v>1025</v>
      </c>
    </row>
    <row r="76" spans="1:3" x14ac:dyDescent="0.25">
      <c r="A76">
        <v>75</v>
      </c>
      <c r="B76" t="s">
        <v>1420</v>
      </c>
      <c r="C76" t="s">
        <v>1021</v>
      </c>
    </row>
    <row r="77" spans="1:3" x14ac:dyDescent="0.25">
      <c r="A77">
        <v>76</v>
      </c>
      <c r="B77" t="s">
        <v>1421</v>
      </c>
      <c r="C77" t="s">
        <v>1016</v>
      </c>
    </row>
    <row r="78" spans="1:3" x14ac:dyDescent="0.25">
      <c r="A78">
        <v>77</v>
      </c>
      <c r="B78" t="s">
        <v>1422</v>
      </c>
      <c r="C78" t="s">
        <v>1017</v>
      </c>
    </row>
    <row r="79" spans="1:3" x14ac:dyDescent="0.25">
      <c r="A79">
        <v>78</v>
      </c>
      <c r="B79" t="s">
        <v>1423</v>
      </c>
      <c r="C79" t="s">
        <v>1019</v>
      </c>
    </row>
    <row r="80" spans="1:3" x14ac:dyDescent="0.25">
      <c r="A80">
        <v>79</v>
      </c>
      <c r="B80" t="s">
        <v>1424</v>
      </c>
      <c r="C80" t="s">
        <v>1020</v>
      </c>
    </row>
    <row r="81" spans="1:3" x14ac:dyDescent="0.25">
      <c r="A81">
        <v>80</v>
      </c>
      <c r="B81" t="s">
        <v>1425</v>
      </c>
      <c r="C81" t="s">
        <v>1022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6186-EE59-49AB-93C3-7063A546E610}">
  <dimension ref="A1:P8001"/>
  <sheetViews>
    <sheetView tabSelected="1" zoomScale="85" zoomScaleNormal="85" workbookViewId="0">
      <selection activeCell="N2" sqref="N2"/>
    </sheetView>
  </sheetViews>
  <sheetFormatPr defaultRowHeight="15" x14ac:dyDescent="0.25"/>
  <cols>
    <col min="1" max="1" width="7.85546875" bestFit="1" customWidth="1"/>
    <col min="2" max="2" width="11.85546875" bestFit="1" customWidth="1"/>
    <col min="3" max="3" width="12" bestFit="1" customWidth="1"/>
    <col min="4" max="4" width="27.85546875" bestFit="1" customWidth="1"/>
    <col min="5" max="5" width="6.5703125" bestFit="1" customWidth="1"/>
    <col min="6" max="6" width="12.85546875" style="4" bestFit="1" customWidth="1"/>
    <col min="7" max="7" width="7.42578125" bestFit="1" customWidth="1"/>
    <col min="8" max="8" width="7.5703125" bestFit="1" customWidth="1"/>
    <col min="9" max="9" width="19.7109375" style="2" bestFit="1" customWidth="1"/>
    <col min="10" max="10" width="9.140625" style="2"/>
    <col min="11" max="11" width="15.85546875" style="2" bestFit="1" customWidth="1"/>
    <col min="12" max="12" width="14.140625" style="2" bestFit="1" customWidth="1"/>
    <col min="13" max="13" width="10.42578125" style="2" bestFit="1" customWidth="1"/>
    <col min="14" max="14" width="13.42578125" style="3" bestFit="1" customWidth="1"/>
    <col min="15" max="16" width="20.7109375" style="5" bestFit="1" customWidth="1"/>
  </cols>
  <sheetData>
    <row r="1" spans="1:16" x14ac:dyDescent="0.25">
      <c r="A1" t="s">
        <v>0</v>
      </c>
      <c r="B1" t="s">
        <v>1341</v>
      </c>
      <c r="C1" t="s">
        <v>1342</v>
      </c>
      <c r="D1" t="s">
        <v>1026</v>
      </c>
      <c r="E1" t="s">
        <v>1343</v>
      </c>
      <c r="F1" s="4" t="s">
        <v>1344</v>
      </c>
      <c r="G1" t="s">
        <v>1345</v>
      </c>
      <c r="H1" t="s">
        <v>1015</v>
      </c>
      <c r="I1" s="2" t="s">
        <v>2</v>
      </c>
      <c r="J1" s="2" t="s">
        <v>3</v>
      </c>
      <c r="K1" s="2" t="s">
        <v>1179</v>
      </c>
      <c r="L1" s="2" t="s">
        <v>1180</v>
      </c>
      <c r="M1" s="2" t="s">
        <v>1027</v>
      </c>
      <c r="N1" s="6" t="s">
        <v>1426</v>
      </c>
      <c r="O1" s="6" t="s">
        <v>1427</v>
      </c>
      <c r="P1"/>
    </row>
    <row r="2" spans="1:16" x14ac:dyDescent="0.25">
      <c r="A2">
        <v>100000</v>
      </c>
      <c r="B2" s="1">
        <v>46204</v>
      </c>
      <c r="C2" t="s">
        <v>305</v>
      </c>
      <c r="D2" t="s">
        <v>1168</v>
      </c>
      <c r="E2">
        <v>5</v>
      </c>
      <c r="F2" s="4">
        <v>733</v>
      </c>
      <c r="G2">
        <v>0</v>
      </c>
      <c r="H2" t="s">
        <v>1018</v>
      </c>
      <c r="I2" s="2" t="str">
        <f>VLOOKUP(Sheet__29[[#This Row],[Filial]],Filiais!A:B,2,FALSE)</f>
        <v>Barueri</v>
      </c>
      <c r="J2" s="2" t="str">
        <f>VLOOKUP(Sheet__29[[#This Row],[Cidade]],'Clientes'!C:D,2,FALSE)</f>
        <v>SP</v>
      </c>
      <c r="K2" s="2" t="str">
        <f>VLOOKUP(Sheet__29[[#This Row],[Produto]],Produtos!B:C,2,FALSE)</f>
        <v>Rede</v>
      </c>
      <c r="L2" s="2" t="str">
        <f>VLOOKUP(Sheet__29[[#This Row],[Produto]],Produtos!B:D,3,FALSE)</f>
        <v>Kingston Brasil</v>
      </c>
      <c r="M2" s="2">
        <f>VLOOKUP(Sheet__29[[#This Row],[Produto]],Estoque!A:B,2,FALSE)</f>
        <v>89</v>
      </c>
      <c r="N2" s="5">
        <f>Sheet__29[[#This Row],[Qtd]]*Sheet__29[[#This Row],[Valor]]</f>
        <v>3665</v>
      </c>
      <c r="O2" s="5">
        <f>Sheet__29[[#This Row],[Venda]]*(1-Sheet__29[[#This Row],[Desc]]/100)</f>
        <v>3665</v>
      </c>
      <c r="P2"/>
    </row>
    <row r="3" spans="1:16" x14ac:dyDescent="0.25">
      <c r="A3">
        <v>100001</v>
      </c>
      <c r="B3" s="1">
        <v>46204</v>
      </c>
      <c r="C3" t="s">
        <v>438</v>
      </c>
      <c r="D3" t="s">
        <v>1096</v>
      </c>
      <c r="E3">
        <v>1</v>
      </c>
      <c r="F3" s="4">
        <v>1084</v>
      </c>
      <c r="G3">
        <v>5</v>
      </c>
      <c r="H3" t="s">
        <v>1024</v>
      </c>
      <c r="I3" s="2" t="str">
        <f>VLOOKUP(Sheet__29[[#This Row],[Filial]],Filiais!A:B,2,FALSE)</f>
        <v>Ribeirão Preto</v>
      </c>
      <c r="J3" s="2" t="str">
        <f>VLOOKUP(Sheet__29[[#This Row],[Cidade]],'Clientes'!C:D,2,FALSE)</f>
        <v>SP</v>
      </c>
      <c r="K3" s="2" t="str">
        <f>VLOOKUP(Sheet__29[[#This Row],[Produto]],Produtos!B:C,2,FALSE)</f>
        <v>Rede</v>
      </c>
      <c r="L3" s="2" t="str">
        <f>VLOOKUP(Sheet__29[[#This Row],[Produto]],Produtos!B:D,3,FALSE)</f>
        <v>Lenovo Brasil</v>
      </c>
      <c r="M3" s="2">
        <f>VLOOKUP(Sheet__29[[#This Row],[Produto]],Estoque!A:B,2,FALSE)</f>
        <v>208</v>
      </c>
      <c r="N3" s="5">
        <f>Sheet__29[[#This Row],[Qtd]]*Sheet__29[[#This Row],[Valor]]</f>
        <v>1084</v>
      </c>
      <c r="O3" s="5">
        <f>Sheet__29[[#This Row],[Venda]]*(1-Sheet__29[[#This Row],[Desc]]/100)</f>
        <v>1029.8</v>
      </c>
      <c r="P3"/>
    </row>
    <row r="4" spans="1:16" x14ac:dyDescent="0.25">
      <c r="A4">
        <v>100002</v>
      </c>
      <c r="B4" s="1">
        <v>46204</v>
      </c>
      <c r="C4" t="s">
        <v>255</v>
      </c>
      <c r="D4" t="s">
        <v>1095</v>
      </c>
      <c r="E4">
        <v>2</v>
      </c>
      <c r="F4" s="4">
        <v>859</v>
      </c>
      <c r="G4">
        <v>5</v>
      </c>
      <c r="H4" t="s">
        <v>1023</v>
      </c>
      <c r="I4" s="2" t="str">
        <f>VLOOKUP(Sheet__29[[#This Row],[Filial]],Filiais!A:B,2,FALSE)</f>
        <v>Bauru</v>
      </c>
      <c r="J4" s="2" t="str">
        <f>VLOOKUP(Sheet__29[[#This Row],[Cidade]],'Clientes'!C:D,2,FALSE)</f>
        <v>SP</v>
      </c>
      <c r="K4" s="2" t="str">
        <f>VLOOKUP(Sheet__29[[#This Row],[Produto]],Produtos!B:C,2,FALSE)</f>
        <v>Notebook</v>
      </c>
      <c r="L4" s="2" t="str">
        <f>VLOOKUP(Sheet__29[[#This Row],[Produto]],Produtos!B:D,3,FALSE)</f>
        <v>Lenovo Brasil</v>
      </c>
      <c r="M4" s="2">
        <f>VLOOKUP(Sheet__29[[#This Row],[Produto]],Estoque!A:B,2,FALSE)</f>
        <v>84</v>
      </c>
      <c r="N4" s="5">
        <f>Sheet__29[[#This Row],[Qtd]]*Sheet__29[[#This Row],[Valor]]</f>
        <v>1718</v>
      </c>
      <c r="O4" s="5">
        <f>Sheet__29[[#This Row],[Venda]]*(1-Sheet__29[[#This Row],[Desc]]/100)</f>
        <v>1632.1</v>
      </c>
      <c r="P4"/>
    </row>
    <row r="5" spans="1:16" x14ac:dyDescent="0.25">
      <c r="A5">
        <v>100003</v>
      </c>
      <c r="B5" s="1">
        <v>46204</v>
      </c>
      <c r="C5" t="s">
        <v>770</v>
      </c>
      <c r="D5" t="s">
        <v>1040</v>
      </c>
      <c r="E5">
        <v>5</v>
      </c>
      <c r="F5" s="4">
        <v>2518</v>
      </c>
      <c r="G5">
        <v>0</v>
      </c>
      <c r="H5" t="s">
        <v>1024</v>
      </c>
      <c r="I5" s="2" t="str">
        <f>VLOOKUP(Sheet__29[[#This Row],[Filial]],Filiais!A:B,2,FALSE)</f>
        <v>Ribeirão Preto</v>
      </c>
      <c r="J5" s="2" t="str">
        <f>VLOOKUP(Sheet__29[[#This Row],[Cidade]],'Clientes'!C:D,2,FALSE)</f>
        <v>SP</v>
      </c>
      <c r="K5" s="2" t="str">
        <f>VLOOKUP(Sheet__29[[#This Row],[Produto]],Produtos!B:C,2,FALSE)</f>
        <v>Periférico</v>
      </c>
      <c r="L5" s="2" t="str">
        <f>VLOOKUP(Sheet__29[[#This Row],[Produto]],Produtos!B:D,3,FALSE)</f>
        <v>Logitech Brasil</v>
      </c>
      <c r="M5" s="2">
        <f>VLOOKUP(Sheet__29[[#This Row],[Produto]],Estoque!A:B,2,FALSE)</f>
        <v>11</v>
      </c>
      <c r="N5" s="5">
        <f>Sheet__29[[#This Row],[Qtd]]*Sheet__29[[#This Row],[Valor]]</f>
        <v>12590</v>
      </c>
      <c r="O5" s="5">
        <f>Sheet__29[[#This Row],[Venda]]*(1-Sheet__29[[#This Row],[Desc]]/100)</f>
        <v>12590</v>
      </c>
      <c r="P5"/>
    </row>
    <row r="6" spans="1:16" x14ac:dyDescent="0.25">
      <c r="A6">
        <v>100004</v>
      </c>
      <c r="B6" s="1">
        <v>46204</v>
      </c>
      <c r="C6" t="s">
        <v>578</v>
      </c>
      <c r="D6" t="s">
        <v>1047</v>
      </c>
      <c r="E6">
        <v>3</v>
      </c>
      <c r="F6" s="4">
        <v>2832</v>
      </c>
      <c r="G6">
        <v>5</v>
      </c>
      <c r="H6" t="s">
        <v>1024</v>
      </c>
      <c r="I6" s="2" t="str">
        <f>VLOOKUP(Sheet__29[[#This Row],[Filial]],Filiais!A:B,2,FALSE)</f>
        <v>Ribeirão Preto</v>
      </c>
      <c r="J6" s="2" t="str">
        <f>VLOOKUP(Sheet__29[[#This Row],[Cidade]],'Clientes'!C:D,2,FALSE)</f>
        <v>SP</v>
      </c>
      <c r="K6" s="2" t="str">
        <f>VLOOKUP(Sheet__29[[#This Row],[Produto]],Produtos!B:C,2,FALSE)</f>
        <v>Periférico</v>
      </c>
      <c r="L6" s="2" t="str">
        <f>VLOOKUP(Sheet__29[[#This Row],[Produto]],Produtos!B:D,3,FALSE)</f>
        <v>Kingston Brasil</v>
      </c>
      <c r="M6" s="2">
        <f>VLOOKUP(Sheet__29[[#This Row],[Produto]],Estoque!A:B,2,FALSE)</f>
        <v>298</v>
      </c>
      <c r="N6" s="5">
        <f>Sheet__29[[#This Row],[Qtd]]*Sheet__29[[#This Row],[Valor]]</f>
        <v>8496</v>
      </c>
      <c r="O6" s="5">
        <f>Sheet__29[[#This Row],[Venda]]*(1-Sheet__29[[#This Row],[Desc]]/100)</f>
        <v>8071.2</v>
      </c>
      <c r="P6"/>
    </row>
    <row r="7" spans="1:16" x14ac:dyDescent="0.25">
      <c r="A7">
        <v>100005</v>
      </c>
      <c r="B7" s="1">
        <v>46204</v>
      </c>
      <c r="C7" t="s">
        <v>51</v>
      </c>
      <c r="D7" t="s">
        <v>1062</v>
      </c>
      <c r="E7">
        <v>4</v>
      </c>
      <c r="F7" s="4">
        <v>3031</v>
      </c>
      <c r="G7">
        <v>10</v>
      </c>
      <c r="H7" t="s">
        <v>1016</v>
      </c>
      <c r="I7" s="2" t="str">
        <f>VLOOKUP(Sheet__29[[#This Row],[Filial]],Filiais!A:B,2,FALSE)</f>
        <v>São Paulo</v>
      </c>
      <c r="J7" s="2" t="str">
        <f>VLOOKUP(Sheet__29[[#This Row],[Cidade]],'Clientes'!C:D,2,FALSE)</f>
        <v>SP</v>
      </c>
      <c r="K7" s="2" t="str">
        <f>VLOOKUP(Sheet__29[[#This Row],[Produto]],Produtos!B:C,2,FALSE)</f>
        <v>Rede</v>
      </c>
      <c r="L7" s="2" t="str">
        <f>VLOOKUP(Sheet__29[[#This Row],[Produto]],Produtos!B:D,3,FALSE)</f>
        <v>Lenovo Brasil</v>
      </c>
      <c r="M7" s="2">
        <f>VLOOKUP(Sheet__29[[#This Row],[Produto]],Estoque!A:B,2,FALSE)</f>
        <v>178</v>
      </c>
      <c r="N7" s="5">
        <f>Sheet__29[[#This Row],[Qtd]]*Sheet__29[[#This Row],[Valor]]</f>
        <v>12124</v>
      </c>
      <c r="O7" s="5">
        <f>Sheet__29[[#This Row],[Venda]]*(1-Sheet__29[[#This Row],[Desc]]/100)</f>
        <v>10911.6</v>
      </c>
      <c r="P7"/>
    </row>
    <row r="8" spans="1:16" x14ac:dyDescent="0.25">
      <c r="A8">
        <v>100006</v>
      </c>
      <c r="B8" s="1">
        <v>46204</v>
      </c>
      <c r="C8" t="s">
        <v>338</v>
      </c>
      <c r="D8" t="s">
        <v>1035</v>
      </c>
      <c r="E8">
        <v>4</v>
      </c>
      <c r="F8" s="4">
        <v>1391</v>
      </c>
      <c r="G8">
        <v>10</v>
      </c>
      <c r="H8" t="s">
        <v>1016</v>
      </c>
      <c r="I8" s="2" t="str">
        <f>VLOOKUP(Sheet__29[[#This Row],[Filial]],Filiais!A:B,2,FALSE)</f>
        <v>São Paulo</v>
      </c>
      <c r="J8" s="2" t="str">
        <f>VLOOKUP(Sheet__29[[#This Row],[Cidade]],'Clientes'!C:D,2,FALSE)</f>
        <v>SP</v>
      </c>
      <c r="K8" s="2" t="str">
        <f>VLOOKUP(Sheet__29[[#This Row],[Produto]],Produtos!B:C,2,FALSE)</f>
        <v>Armazenamento</v>
      </c>
      <c r="L8" s="2" t="str">
        <f>VLOOKUP(Sheet__29[[#This Row],[Produto]],Produtos!B:D,3,FALSE)</f>
        <v>Dell Brasil</v>
      </c>
      <c r="M8" s="2">
        <f>VLOOKUP(Sheet__29[[#This Row],[Produto]],Estoque!A:B,2,FALSE)</f>
        <v>150</v>
      </c>
      <c r="N8" s="5">
        <f>Sheet__29[[#This Row],[Qtd]]*Sheet__29[[#This Row],[Valor]]</f>
        <v>5564</v>
      </c>
      <c r="O8" s="5">
        <f>Sheet__29[[#This Row],[Venda]]*(1-Sheet__29[[#This Row],[Desc]]/100)</f>
        <v>5007.6000000000004</v>
      </c>
      <c r="P8"/>
    </row>
    <row r="9" spans="1:16" x14ac:dyDescent="0.25">
      <c r="A9">
        <v>100007</v>
      </c>
      <c r="B9" s="1">
        <v>46204</v>
      </c>
      <c r="C9" t="s">
        <v>449</v>
      </c>
      <c r="D9" t="s">
        <v>1162</v>
      </c>
      <c r="E9">
        <v>2</v>
      </c>
      <c r="F9" s="4">
        <v>1667</v>
      </c>
      <c r="G9">
        <v>0</v>
      </c>
      <c r="H9" t="s">
        <v>1017</v>
      </c>
      <c r="I9" s="2" t="str">
        <f>VLOOKUP(Sheet__29[[#This Row],[Filial]],Filiais!A:B,2,FALSE)</f>
        <v>Campinas</v>
      </c>
      <c r="J9" s="2" t="str">
        <f>VLOOKUP(Sheet__29[[#This Row],[Cidade]],'Clientes'!C:D,2,FALSE)</f>
        <v>SP</v>
      </c>
      <c r="K9" s="2" t="str">
        <f>VLOOKUP(Sheet__29[[#This Row],[Produto]],Produtos!B:C,2,FALSE)</f>
        <v>Periférico</v>
      </c>
      <c r="L9" s="2" t="str">
        <f>VLOOKUP(Sheet__29[[#This Row],[Produto]],Produtos!B:D,3,FALSE)</f>
        <v>Kingston Brasil</v>
      </c>
      <c r="M9" s="2">
        <f>VLOOKUP(Sheet__29[[#This Row],[Produto]],Estoque!A:B,2,FALSE)</f>
        <v>167</v>
      </c>
      <c r="N9" s="5">
        <f>Sheet__29[[#This Row],[Qtd]]*Sheet__29[[#This Row],[Valor]]</f>
        <v>3334</v>
      </c>
      <c r="O9" s="5">
        <f>Sheet__29[[#This Row],[Venda]]*(1-Sheet__29[[#This Row],[Desc]]/100)</f>
        <v>3334</v>
      </c>
      <c r="P9"/>
    </row>
    <row r="10" spans="1:16" x14ac:dyDescent="0.25">
      <c r="A10">
        <v>100008</v>
      </c>
      <c r="B10" s="1">
        <v>46204</v>
      </c>
      <c r="C10" t="s">
        <v>1012</v>
      </c>
      <c r="D10" t="s">
        <v>1061</v>
      </c>
      <c r="E10">
        <v>5</v>
      </c>
      <c r="F10" s="4">
        <v>4197</v>
      </c>
      <c r="G10">
        <v>0</v>
      </c>
      <c r="H10" t="s">
        <v>1020</v>
      </c>
      <c r="I10" s="2" t="str">
        <f>VLOOKUP(Sheet__29[[#This Row],[Filial]],Filiais!A:B,2,FALSE)</f>
        <v>Sorocaba</v>
      </c>
      <c r="J10" s="2" t="str">
        <f>VLOOKUP(Sheet__29[[#This Row],[Cidade]],'Clientes'!C:D,2,FALSE)</f>
        <v>SP</v>
      </c>
      <c r="K10" s="2" t="str">
        <f>VLOOKUP(Sheet__29[[#This Row],[Produto]],Produtos!B:C,2,FALSE)</f>
        <v>Notebook</v>
      </c>
      <c r="L10" s="2" t="str">
        <f>VLOOKUP(Sheet__29[[#This Row],[Produto]],Produtos!B:D,3,FALSE)</f>
        <v>Lenovo Brasil</v>
      </c>
      <c r="M10" s="2">
        <f>VLOOKUP(Sheet__29[[#This Row],[Produto]],Estoque!A:B,2,FALSE)</f>
        <v>209</v>
      </c>
      <c r="N10" s="5">
        <f>Sheet__29[[#This Row],[Qtd]]*Sheet__29[[#This Row],[Valor]]</f>
        <v>20985</v>
      </c>
      <c r="O10" s="5">
        <f>Sheet__29[[#This Row],[Venda]]*(1-Sheet__29[[#This Row],[Desc]]/100)</f>
        <v>20985</v>
      </c>
      <c r="P10"/>
    </row>
    <row r="11" spans="1:16" x14ac:dyDescent="0.25">
      <c r="A11">
        <v>100009</v>
      </c>
      <c r="B11" s="1">
        <v>46204</v>
      </c>
      <c r="C11" t="s">
        <v>216</v>
      </c>
      <c r="D11" t="s">
        <v>1145</v>
      </c>
      <c r="E11">
        <v>1</v>
      </c>
      <c r="F11" s="4">
        <v>3009</v>
      </c>
      <c r="G11">
        <v>5</v>
      </c>
      <c r="H11" t="s">
        <v>1021</v>
      </c>
      <c r="I11" s="2" t="str">
        <f>VLOOKUP(Sheet__29[[#This Row],[Filial]],Filiais!A:B,2,FALSE)</f>
        <v>Jundiaí</v>
      </c>
      <c r="J11" s="2" t="str">
        <f>VLOOKUP(Sheet__29[[#This Row],[Cidade]],'Clientes'!C:D,2,FALSE)</f>
        <v>SP</v>
      </c>
      <c r="K11" s="2" t="str">
        <f>VLOOKUP(Sheet__29[[#This Row],[Produto]],Produtos!B:C,2,FALSE)</f>
        <v>Armazenamento</v>
      </c>
      <c r="L11" s="2" t="str">
        <f>VLOOKUP(Sheet__29[[#This Row],[Produto]],Produtos!B:D,3,FALSE)</f>
        <v>Logitech Brasil</v>
      </c>
      <c r="M11" s="2">
        <f>VLOOKUP(Sheet__29[[#This Row],[Produto]],Estoque!A:B,2,FALSE)</f>
        <v>157</v>
      </c>
      <c r="N11" s="5">
        <f>Sheet__29[[#This Row],[Qtd]]*Sheet__29[[#This Row],[Valor]]</f>
        <v>3009</v>
      </c>
      <c r="O11" s="5">
        <f>Sheet__29[[#This Row],[Venda]]*(1-Sheet__29[[#This Row],[Desc]]/100)</f>
        <v>2858.5499999999997</v>
      </c>
      <c r="P11"/>
    </row>
    <row r="12" spans="1:16" x14ac:dyDescent="0.25">
      <c r="A12">
        <v>100010</v>
      </c>
      <c r="B12" s="1">
        <v>46204</v>
      </c>
      <c r="C12" t="s">
        <v>240</v>
      </c>
      <c r="D12" t="s">
        <v>1118</v>
      </c>
      <c r="E12">
        <v>1</v>
      </c>
      <c r="F12" s="4">
        <v>164</v>
      </c>
      <c r="G12">
        <v>5</v>
      </c>
      <c r="H12" t="s">
        <v>1016</v>
      </c>
      <c r="I12" s="2" t="str">
        <f>VLOOKUP(Sheet__29[[#This Row],[Filial]],Filiais!A:B,2,FALSE)</f>
        <v>São Paulo</v>
      </c>
      <c r="J12" s="2" t="str">
        <f>VLOOKUP(Sheet__29[[#This Row],[Cidade]],'Clientes'!C:D,2,FALSE)</f>
        <v>SP</v>
      </c>
      <c r="K12" s="2" t="str">
        <f>VLOOKUP(Sheet__29[[#This Row],[Produto]],Produtos!B:C,2,FALSE)</f>
        <v>Notebook</v>
      </c>
      <c r="L12" s="2" t="str">
        <f>VLOOKUP(Sheet__29[[#This Row],[Produto]],Produtos!B:D,3,FALSE)</f>
        <v>LG Brasil</v>
      </c>
      <c r="M12" s="2">
        <f>VLOOKUP(Sheet__29[[#This Row],[Produto]],Estoque!A:B,2,FALSE)</f>
        <v>40</v>
      </c>
      <c r="N12" s="5">
        <f>Sheet__29[[#This Row],[Qtd]]*Sheet__29[[#This Row],[Valor]]</f>
        <v>164</v>
      </c>
      <c r="O12" s="5">
        <f>Sheet__29[[#This Row],[Venda]]*(1-Sheet__29[[#This Row],[Desc]]/100)</f>
        <v>155.79999999999998</v>
      </c>
      <c r="P12"/>
    </row>
    <row r="13" spans="1:16" x14ac:dyDescent="0.25">
      <c r="A13">
        <v>100011</v>
      </c>
      <c r="B13" s="1">
        <v>46204</v>
      </c>
      <c r="C13" t="s">
        <v>274</v>
      </c>
      <c r="D13" t="s">
        <v>1070</v>
      </c>
      <c r="E13">
        <v>5</v>
      </c>
      <c r="F13" s="4">
        <v>376</v>
      </c>
      <c r="G13">
        <v>0</v>
      </c>
      <c r="H13" t="s">
        <v>1019</v>
      </c>
      <c r="I13" s="2" t="str">
        <f>VLOOKUP(Sheet__29[[#This Row],[Filial]],Filiais!A:B,2,FALSE)</f>
        <v>Osasco</v>
      </c>
      <c r="J13" s="2" t="str">
        <f>VLOOKUP(Sheet__29[[#This Row],[Cidade]],'Clientes'!C:D,2,FALSE)</f>
        <v>SP</v>
      </c>
      <c r="K13" s="2" t="str">
        <f>VLOOKUP(Sheet__29[[#This Row],[Produto]],Produtos!B:C,2,FALSE)</f>
        <v>Notebook</v>
      </c>
      <c r="L13" s="2" t="str">
        <f>VLOOKUP(Sheet__29[[#This Row],[Produto]],Produtos!B:D,3,FALSE)</f>
        <v>LG Brasil</v>
      </c>
      <c r="M13" s="2">
        <f>VLOOKUP(Sheet__29[[#This Row],[Produto]],Estoque!A:B,2,FALSE)</f>
        <v>6</v>
      </c>
      <c r="N13" s="5">
        <f>Sheet__29[[#This Row],[Qtd]]*Sheet__29[[#This Row],[Valor]]</f>
        <v>1880</v>
      </c>
      <c r="O13" s="5">
        <f>Sheet__29[[#This Row],[Venda]]*(1-Sheet__29[[#This Row],[Desc]]/100)</f>
        <v>1880</v>
      </c>
      <c r="P13"/>
    </row>
    <row r="14" spans="1:16" x14ac:dyDescent="0.25">
      <c r="A14">
        <v>100012</v>
      </c>
      <c r="B14" s="1">
        <v>46204</v>
      </c>
      <c r="C14" t="s">
        <v>551</v>
      </c>
      <c r="D14" t="s">
        <v>1049</v>
      </c>
      <c r="E14">
        <v>2</v>
      </c>
      <c r="F14" s="4">
        <v>337</v>
      </c>
      <c r="G14">
        <v>10</v>
      </c>
      <c r="H14" t="s">
        <v>1019</v>
      </c>
      <c r="I14" s="2" t="str">
        <f>VLOOKUP(Sheet__29[[#This Row],[Filial]],Filiais!A:B,2,FALSE)</f>
        <v>Osasco</v>
      </c>
      <c r="J14" s="2" t="str">
        <f>VLOOKUP(Sheet__29[[#This Row],[Cidade]],'Clientes'!C:D,2,FALSE)</f>
        <v>SP</v>
      </c>
      <c r="K14" s="2" t="str">
        <f>VLOOKUP(Sheet__29[[#This Row],[Produto]],Produtos!B:C,2,FALSE)</f>
        <v>Rede</v>
      </c>
      <c r="L14" s="2" t="str">
        <f>VLOOKUP(Sheet__29[[#This Row],[Produto]],Produtos!B:D,3,FALSE)</f>
        <v>Kingston Brasil</v>
      </c>
      <c r="M14" s="2">
        <f>VLOOKUP(Sheet__29[[#This Row],[Produto]],Estoque!A:B,2,FALSE)</f>
        <v>228</v>
      </c>
      <c r="N14" s="5">
        <f>Sheet__29[[#This Row],[Qtd]]*Sheet__29[[#This Row],[Valor]]</f>
        <v>674</v>
      </c>
      <c r="O14" s="5">
        <f>Sheet__29[[#This Row],[Venda]]*(1-Sheet__29[[#This Row],[Desc]]/100)</f>
        <v>606.6</v>
      </c>
      <c r="P14"/>
    </row>
    <row r="15" spans="1:16" x14ac:dyDescent="0.25">
      <c r="A15">
        <v>100013</v>
      </c>
      <c r="B15" s="1">
        <v>46204</v>
      </c>
      <c r="C15" t="s">
        <v>468</v>
      </c>
      <c r="D15" t="s">
        <v>1081</v>
      </c>
      <c r="E15">
        <v>3</v>
      </c>
      <c r="F15" s="4">
        <v>2040</v>
      </c>
      <c r="G15">
        <v>5</v>
      </c>
      <c r="H15" t="s">
        <v>1024</v>
      </c>
      <c r="I15" s="2" t="str">
        <f>VLOOKUP(Sheet__29[[#This Row],[Filial]],Filiais!A:B,2,FALSE)</f>
        <v>Ribeirão Preto</v>
      </c>
      <c r="J15" s="2" t="str">
        <f>VLOOKUP(Sheet__29[[#This Row],[Cidade]],'Clientes'!C:D,2,FALSE)</f>
        <v>SP</v>
      </c>
      <c r="K15" s="2" t="str">
        <f>VLOOKUP(Sheet__29[[#This Row],[Produto]],Produtos!B:C,2,FALSE)</f>
        <v>Monitor</v>
      </c>
      <c r="L15" s="2" t="str">
        <f>VLOOKUP(Sheet__29[[#This Row],[Produto]],Produtos!B:D,3,FALSE)</f>
        <v>Kingston Brasil</v>
      </c>
      <c r="M15" s="2">
        <f>VLOOKUP(Sheet__29[[#This Row],[Produto]],Estoque!A:B,2,FALSE)</f>
        <v>106</v>
      </c>
      <c r="N15" s="5">
        <f>Sheet__29[[#This Row],[Qtd]]*Sheet__29[[#This Row],[Valor]]</f>
        <v>6120</v>
      </c>
      <c r="O15" s="5">
        <f>Sheet__29[[#This Row],[Venda]]*(1-Sheet__29[[#This Row],[Desc]]/100)</f>
        <v>5814</v>
      </c>
      <c r="P15"/>
    </row>
    <row r="16" spans="1:16" x14ac:dyDescent="0.25">
      <c r="A16">
        <v>100014</v>
      </c>
      <c r="B16" s="1">
        <v>46204</v>
      </c>
      <c r="C16" t="s">
        <v>347</v>
      </c>
      <c r="D16" t="s">
        <v>1123</v>
      </c>
      <c r="E16">
        <v>4</v>
      </c>
      <c r="F16" s="4">
        <v>651</v>
      </c>
      <c r="G16">
        <v>0</v>
      </c>
      <c r="H16" t="s">
        <v>1025</v>
      </c>
      <c r="I16" s="2" t="str">
        <f>VLOOKUP(Sheet__29[[#This Row],[Filial]],Filiais!A:B,2,FALSE)</f>
        <v>São José dos Campos</v>
      </c>
      <c r="J16" s="2" t="str">
        <f>VLOOKUP(Sheet__29[[#This Row],[Cidade]],'Clientes'!C:D,2,FALSE)</f>
        <v>SP</v>
      </c>
      <c r="K16" s="2" t="str">
        <f>VLOOKUP(Sheet__29[[#This Row],[Produto]],Produtos!B:C,2,FALSE)</f>
        <v>Periférico</v>
      </c>
      <c r="L16" s="2" t="str">
        <f>VLOOKUP(Sheet__29[[#This Row],[Produto]],Produtos!B:D,3,FALSE)</f>
        <v>Dell Brasil</v>
      </c>
      <c r="M16" s="2">
        <f>VLOOKUP(Sheet__29[[#This Row],[Produto]],Estoque!A:B,2,FALSE)</f>
        <v>89</v>
      </c>
      <c r="N16" s="5">
        <f>Sheet__29[[#This Row],[Qtd]]*Sheet__29[[#This Row],[Valor]]</f>
        <v>2604</v>
      </c>
      <c r="O16" s="5">
        <f>Sheet__29[[#This Row],[Venda]]*(1-Sheet__29[[#This Row],[Desc]]/100)</f>
        <v>2604</v>
      </c>
      <c r="P16"/>
    </row>
    <row r="17" spans="1:16" x14ac:dyDescent="0.25">
      <c r="A17">
        <v>100015</v>
      </c>
      <c r="B17" s="1">
        <v>46204</v>
      </c>
      <c r="C17" t="s">
        <v>207</v>
      </c>
      <c r="D17" t="s">
        <v>1074</v>
      </c>
      <c r="E17">
        <v>5</v>
      </c>
      <c r="F17" s="4">
        <v>2482</v>
      </c>
      <c r="G17">
        <v>10</v>
      </c>
      <c r="H17" t="s">
        <v>1022</v>
      </c>
      <c r="I17" s="2" t="str">
        <f>VLOOKUP(Sheet__29[[#This Row],[Filial]],Filiais!A:B,2,FALSE)</f>
        <v>Santos</v>
      </c>
      <c r="J17" s="2" t="str">
        <f>VLOOKUP(Sheet__29[[#This Row],[Cidade]],'Clientes'!C:D,2,FALSE)</f>
        <v>SP</v>
      </c>
      <c r="K17" s="2" t="str">
        <f>VLOOKUP(Sheet__29[[#This Row],[Produto]],Produtos!B:C,2,FALSE)</f>
        <v>Armazenamento</v>
      </c>
      <c r="L17" s="2" t="str">
        <f>VLOOKUP(Sheet__29[[#This Row],[Produto]],Produtos!B:D,3,FALSE)</f>
        <v>Lenovo Brasil</v>
      </c>
      <c r="M17" s="2">
        <f>VLOOKUP(Sheet__29[[#This Row],[Produto]],Estoque!A:B,2,FALSE)</f>
        <v>241</v>
      </c>
      <c r="N17" s="5">
        <f>Sheet__29[[#This Row],[Qtd]]*Sheet__29[[#This Row],[Valor]]</f>
        <v>12410</v>
      </c>
      <c r="O17" s="5">
        <f>Sheet__29[[#This Row],[Venda]]*(1-Sheet__29[[#This Row],[Desc]]/100)</f>
        <v>11169</v>
      </c>
      <c r="P17"/>
    </row>
    <row r="18" spans="1:16" x14ac:dyDescent="0.25">
      <c r="A18">
        <v>100016</v>
      </c>
      <c r="B18" s="1">
        <v>46204</v>
      </c>
      <c r="C18" t="s">
        <v>387</v>
      </c>
      <c r="D18" t="s">
        <v>1149</v>
      </c>
      <c r="E18">
        <v>1</v>
      </c>
      <c r="F18" s="4">
        <v>4042</v>
      </c>
      <c r="G18">
        <v>0</v>
      </c>
      <c r="H18" t="s">
        <v>1017</v>
      </c>
      <c r="I18" s="2" t="str">
        <f>VLOOKUP(Sheet__29[[#This Row],[Filial]],Filiais!A:B,2,FALSE)</f>
        <v>Campinas</v>
      </c>
      <c r="J18" s="2" t="str">
        <f>VLOOKUP(Sheet__29[[#This Row],[Cidade]],'Clientes'!C:D,2,FALSE)</f>
        <v>SP</v>
      </c>
      <c r="K18" s="2" t="str">
        <f>VLOOKUP(Sheet__29[[#This Row],[Produto]],Produtos!B:C,2,FALSE)</f>
        <v>Rede</v>
      </c>
      <c r="L18" s="2" t="str">
        <f>VLOOKUP(Sheet__29[[#This Row],[Produto]],Produtos!B:D,3,FALSE)</f>
        <v>Dell Brasil</v>
      </c>
      <c r="M18" s="2">
        <f>VLOOKUP(Sheet__29[[#This Row],[Produto]],Estoque!A:B,2,FALSE)</f>
        <v>123</v>
      </c>
      <c r="N18" s="5">
        <f>Sheet__29[[#This Row],[Qtd]]*Sheet__29[[#This Row],[Valor]]</f>
        <v>4042</v>
      </c>
      <c r="O18" s="5">
        <f>Sheet__29[[#This Row],[Venda]]*(1-Sheet__29[[#This Row],[Desc]]/100)</f>
        <v>4042</v>
      </c>
      <c r="P18"/>
    </row>
    <row r="19" spans="1:16" x14ac:dyDescent="0.25">
      <c r="A19">
        <v>100017</v>
      </c>
      <c r="B19" s="1">
        <v>46204</v>
      </c>
      <c r="C19" t="s">
        <v>695</v>
      </c>
      <c r="D19" t="s">
        <v>1175</v>
      </c>
      <c r="E19">
        <v>5</v>
      </c>
      <c r="F19" s="4">
        <v>3592</v>
      </c>
      <c r="G19">
        <v>10</v>
      </c>
      <c r="H19" t="s">
        <v>1025</v>
      </c>
      <c r="I19" s="2" t="str">
        <f>VLOOKUP(Sheet__29[[#This Row],[Filial]],Filiais!A:B,2,FALSE)</f>
        <v>São José dos Campos</v>
      </c>
      <c r="J19" s="2" t="str">
        <f>VLOOKUP(Sheet__29[[#This Row],[Cidade]],'Clientes'!C:D,2,FALSE)</f>
        <v>SP</v>
      </c>
      <c r="K19" s="2" t="str">
        <f>VLOOKUP(Sheet__29[[#This Row],[Produto]],Produtos!B:C,2,FALSE)</f>
        <v>Rede</v>
      </c>
      <c r="L19" s="2" t="str">
        <f>VLOOKUP(Sheet__29[[#This Row],[Produto]],Produtos!B:D,3,FALSE)</f>
        <v>Lenovo Brasil</v>
      </c>
      <c r="M19" s="2">
        <f>VLOOKUP(Sheet__29[[#This Row],[Produto]],Estoque!A:B,2,FALSE)</f>
        <v>75</v>
      </c>
      <c r="N19" s="5">
        <f>Sheet__29[[#This Row],[Qtd]]*Sheet__29[[#This Row],[Valor]]</f>
        <v>17960</v>
      </c>
      <c r="O19" s="5">
        <f>Sheet__29[[#This Row],[Venda]]*(1-Sheet__29[[#This Row],[Desc]]/100)</f>
        <v>16164</v>
      </c>
      <c r="P19"/>
    </row>
    <row r="20" spans="1:16" x14ac:dyDescent="0.25">
      <c r="A20">
        <v>100018</v>
      </c>
      <c r="B20" s="1">
        <v>46204</v>
      </c>
      <c r="C20" t="s">
        <v>362</v>
      </c>
      <c r="D20" t="s">
        <v>1115</v>
      </c>
      <c r="E20">
        <v>1</v>
      </c>
      <c r="F20" s="4">
        <v>3492</v>
      </c>
      <c r="G20">
        <v>0</v>
      </c>
      <c r="H20" t="s">
        <v>1024</v>
      </c>
      <c r="I20" s="2" t="str">
        <f>VLOOKUP(Sheet__29[[#This Row],[Filial]],Filiais!A:B,2,FALSE)</f>
        <v>Ribeirão Preto</v>
      </c>
      <c r="J20" s="2" t="str">
        <f>VLOOKUP(Sheet__29[[#This Row],[Cidade]],'Clientes'!C:D,2,FALSE)</f>
        <v>SP</v>
      </c>
      <c r="K20" s="2" t="str">
        <f>VLOOKUP(Sheet__29[[#This Row],[Produto]],Produtos!B:C,2,FALSE)</f>
        <v>Periférico</v>
      </c>
      <c r="L20" s="2" t="str">
        <f>VLOOKUP(Sheet__29[[#This Row],[Produto]],Produtos!B:D,3,FALSE)</f>
        <v>Dell Brasil</v>
      </c>
      <c r="M20" s="2">
        <f>VLOOKUP(Sheet__29[[#This Row],[Produto]],Estoque!A:B,2,FALSE)</f>
        <v>266</v>
      </c>
      <c r="N20" s="5">
        <f>Sheet__29[[#This Row],[Qtd]]*Sheet__29[[#This Row],[Valor]]</f>
        <v>3492</v>
      </c>
      <c r="O20" s="5">
        <f>Sheet__29[[#This Row],[Venda]]*(1-Sheet__29[[#This Row],[Desc]]/100)</f>
        <v>3492</v>
      </c>
      <c r="P20"/>
    </row>
    <row r="21" spans="1:16" x14ac:dyDescent="0.25">
      <c r="A21">
        <v>100019</v>
      </c>
      <c r="B21" s="1">
        <v>46204</v>
      </c>
      <c r="C21" t="s">
        <v>989</v>
      </c>
      <c r="D21" t="s">
        <v>1154</v>
      </c>
      <c r="E21">
        <v>5</v>
      </c>
      <c r="F21" s="4">
        <v>4667</v>
      </c>
      <c r="G21">
        <v>10</v>
      </c>
      <c r="H21" t="s">
        <v>1024</v>
      </c>
      <c r="I21" s="2" t="str">
        <f>VLOOKUP(Sheet__29[[#This Row],[Filial]],Filiais!A:B,2,FALSE)</f>
        <v>Ribeirão Preto</v>
      </c>
      <c r="J21" s="2" t="str">
        <f>VLOOKUP(Sheet__29[[#This Row],[Cidade]],'Clientes'!C:D,2,FALSE)</f>
        <v>SP</v>
      </c>
      <c r="K21" s="2" t="str">
        <f>VLOOKUP(Sheet__29[[#This Row],[Produto]],Produtos!B:C,2,FALSE)</f>
        <v>Periférico</v>
      </c>
      <c r="L21" s="2" t="str">
        <f>VLOOKUP(Sheet__29[[#This Row],[Produto]],Produtos!B:D,3,FALSE)</f>
        <v>Lenovo Brasil</v>
      </c>
      <c r="M21" s="2">
        <f>VLOOKUP(Sheet__29[[#This Row],[Produto]],Estoque!A:B,2,FALSE)</f>
        <v>252</v>
      </c>
      <c r="N21" s="5">
        <f>Sheet__29[[#This Row],[Qtd]]*Sheet__29[[#This Row],[Valor]]</f>
        <v>23335</v>
      </c>
      <c r="O21" s="5">
        <f>Sheet__29[[#This Row],[Venda]]*(1-Sheet__29[[#This Row],[Desc]]/100)</f>
        <v>21001.5</v>
      </c>
      <c r="P21"/>
    </row>
    <row r="22" spans="1:16" x14ac:dyDescent="0.25">
      <c r="A22">
        <v>100020</v>
      </c>
      <c r="B22" s="1">
        <v>46204</v>
      </c>
      <c r="C22" t="s">
        <v>890</v>
      </c>
      <c r="D22" t="s">
        <v>1156</v>
      </c>
      <c r="E22">
        <v>4</v>
      </c>
      <c r="F22" s="4">
        <v>4964</v>
      </c>
      <c r="G22">
        <v>10</v>
      </c>
      <c r="H22" t="s">
        <v>1025</v>
      </c>
      <c r="I22" s="2" t="str">
        <f>VLOOKUP(Sheet__29[[#This Row],[Filial]],Filiais!A:B,2,FALSE)</f>
        <v>São José dos Campos</v>
      </c>
      <c r="J22" s="2" t="str">
        <f>VLOOKUP(Sheet__29[[#This Row],[Cidade]],'Clientes'!C:D,2,FALSE)</f>
        <v>SP</v>
      </c>
      <c r="K22" s="2" t="str">
        <f>VLOOKUP(Sheet__29[[#This Row],[Produto]],Produtos!B:C,2,FALSE)</f>
        <v>Monitor</v>
      </c>
      <c r="L22" s="2" t="str">
        <f>VLOOKUP(Sheet__29[[#This Row],[Produto]],Produtos!B:D,3,FALSE)</f>
        <v>LG Brasil</v>
      </c>
      <c r="M22" s="2">
        <f>VLOOKUP(Sheet__29[[#This Row],[Produto]],Estoque!A:B,2,FALSE)</f>
        <v>173</v>
      </c>
      <c r="N22" s="5">
        <f>Sheet__29[[#This Row],[Qtd]]*Sheet__29[[#This Row],[Valor]]</f>
        <v>19856</v>
      </c>
      <c r="O22" s="5">
        <f>Sheet__29[[#This Row],[Venda]]*(1-Sheet__29[[#This Row],[Desc]]/100)</f>
        <v>17870.400000000001</v>
      </c>
      <c r="P22"/>
    </row>
    <row r="23" spans="1:16" x14ac:dyDescent="0.25">
      <c r="A23">
        <v>100021</v>
      </c>
      <c r="B23" s="1">
        <v>46204</v>
      </c>
      <c r="C23" t="s">
        <v>633</v>
      </c>
      <c r="D23" t="s">
        <v>1143</v>
      </c>
      <c r="E23">
        <v>4</v>
      </c>
      <c r="F23" s="4">
        <v>1404</v>
      </c>
      <c r="G23">
        <v>5</v>
      </c>
      <c r="H23" t="s">
        <v>1024</v>
      </c>
      <c r="I23" s="2" t="str">
        <f>VLOOKUP(Sheet__29[[#This Row],[Filial]],Filiais!A:B,2,FALSE)</f>
        <v>Ribeirão Preto</v>
      </c>
      <c r="J23" s="2" t="str">
        <f>VLOOKUP(Sheet__29[[#This Row],[Cidade]],'Clientes'!C:D,2,FALSE)</f>
        <v>SP</v>
      </c>
      <c r="K23" s="2" t="str">
        <f>VLOOKUP(Sheet__29[[#This Row],[Produto]],Produtos!B:C,2,FALSE)</f>
        <v>Armazenamento</v>
      </c>
      <c r="L23" s="2" t="str">
        <f>VLOOKUP(Sheet__29[[#This Row],[Produto]],Produtos!B:D,3,FALSE)</f>
        <v>Dell Brasil</v>
      </c>
      <c r="M23" s="2">
        <f>VLOOKUP(Sheet__29[[#This Row],[Produto]],Estoque!A:B,2,FALSE)</f>
        <v>30</v>
      </c>
      <c r="N23" s="5">
        <f>Sheet__29[[#This Row],[Qtd]]*Sheet__29[[#This Row],[Valor]]</f>
        <v>5616</v>
      </c>
      <c r="O23" s="5">
        <f>Sheet__29[[#This Row],[Venda]]*(1-Sheet__29[[#This Row],[Desc]]/100)</f>
        <v>5335.2</v>
      </c>
      <c r="P23"/>
    </row>
    <row r="24" spans="1:16" x14ac:dyDescent="0.25">
      <c r="A24">
        <v>100022</v>
      </c>
      <c r="B24" s="1">
        <v>46204</v>
      </c>
      <c r="C24" t="s">
        <v>591</v>
      </c>
      <c r="D24" t="s">
        <v>1105</v>
      </c>
      <c r="E24">
        <v>4</v>
      </c>
      <c r="F24" s="4">
        <v>4471</v>
      </c>
      <c r="G24">
        <v>5</v>
      </c>
      <c r="H24" t="s">
        <v>1020</v>
      </c>
      <c r="I24" s="2" t="str">
        <f>VLOOKUP(Sheet__29[[#This Row],[Filial]],Filiais!A:B,2,FALSE)</f>
        <v>Sorocaba</v>
      </c>
      <c r="J24" s="2" t="str">
        <f>VLOOKUP(Sheet__29[[#This Row],[Cidade]],'Clientes'!C:D,2,FALSE)</f>
        <v>SP</v>
      </c>
      <c r="K24" s="2" t="str">
        <f>VLOOKUP(Sheet__29[[#This Row],[Produto]],Produtos!B:C,2,FALSE)</f>
        <v>Notebook</v>
      </c>
      <c r="L24" s="2" t="str">
        <f>VLOOKUP(Sheet__29[[#This Row],[Produto]],Produtos!B:D,3,FALSE)</f>
        <v>LG Brasil</v>
      </c>
      <c r="M24" s="2">
        <f>VLOOKUP(Sheet__29[[#This Row],[Produto]],Estoque!A:B,2,FALSE)</f>
        <v>160</v>
      </c>
      <c r="N24" s="5">
        <f>Sheet__29[[#This Row],[Qtd]]*Sheet__29[[#This Row],[Valor]]</f>
        <v>17884</v>
      </c>
      <c r="O24" s="5">
        <f>Sheet__29[[#This Row],[Venda]]*(1-Sheet__29[[#This Row],[Desc]]/100)</f>
        <v>16989.8</v>
      </c>
      <c r="P24"/>
    </row>
    <row r="25" spans="1:16" x14ac:dyDescent="0.25">
      <c r="A25">
        <v>100023</v>
      </c>
      <c r="B25" s="1">
        <v>46204</v>
      </c>
      <c r="C25" t="s">
        <v>27</v>
      </c>
      <c r="D25" t="s">
        <v>1107</v>
      </c>
      <c r="E25">
        <v>5</v>
      </c>
      <c r="F25" s="4">
        <v>425</v>
      </c>
      <c r="G25">
        <v>5</v>
      </c>
      <c r="H25" t="s">
        <v>1023</v>
      </c>
      <c r="I25" s="2" t="str">
        <f>VLOOKUP(Sheet__29[[#This Row],[Filial]],Filiais!A:B,2,FALSE)</f>
        <v>Bauru</v>
      </c>
      <c r="J25" s="2" t="str">
        <f>VLOOKUP(Sheet__29[[#This Row],[Cidade]],'Clientes'!C:D,2,FALSE)</f>
        <v>SP</v>
      </c>
      <c r="K25" s="2" t="str">
        <f>VLOOKUP(Sheet__29[[#This Row],[Produto]],Produtos!B:C,2,FALSE)</f>
        <v>Periférico</v>
      </c>
      <c r="L25" s="2" t="str">
        <f>VLOOKUP(Sheet__29[[#This Row],[Produto]],Produtos!B:D,3,FALSE)</f>
        <v>Dell Brasil</v>
      </c>
      <c r="M25" s="2">
        <f>VLOOKUP(Sheet__29[[#This Row],[Produto]],Estoque!A:B,2,FALSE)</f>
        <v>241</v>
      </c>
      <c r="N25" s="5">
        <f>Sheet__29[[#This Row],[Qtd]]*Sheet__29[[#This Row],[Valor]]</f>
        <v>2125</v>
      </c>
      <c r="O25" s="5">
        <f>Sheet__29[[#This Row],[Venda]]*(1-Sheet__29[[#This Row],[Desc]]/100)</f>
        <v>2018.75</v>
      </c>
      <c r="P25"/>
    </row>
    <row r="26" spans="1:16" x14ac:dyDescent="0.25">
      <c r="A26">
        <v>100024</v>
      </c>
      <c r="B26" s="1">
        <v>46204</v>
      </c>
      <c r="C26" t="s">
        <v>252</v>
      </c>
      <c r="D26" t="s">
        <v>1119</v>
      </c>
      <c r="E26">
        <v>5</v>
      </c>
      <c r="F26" s="4">
        <v>3688</v>
      </c>
      <c r="G26">
        <v>0</v>
      </c>
      <c r="H26" t="s">
        <v>1023</v>
      </c>
      <c r="I26" s="2" t="str">
        <f>VLOOKUP(Sheet__29[[#This Row],[Filial]],Filiais!A:B,2,FALSE)</f>
        <v>Bauru</v>
      </c>
      <c r="J26" s="2" t="str">
        <f>VLOOKUP(Sheet__29[[#This Row],[Cidade]],'Clientes'!C:D,2,FALSE)</f>
        <v>SP</v>
      </c>
      <c r="K26" s="2" t="str">
        <f>VLOOKUP(Sheet__29[[#This Row],[Produto]],Produtos!B:C,2,FALSE)</f>
        <v>Notebook</v>
      </c>
      <c r="L26" s="2" t="str">
        <f>VLOOKUP(Sheet__29[[#This Row],[Produto]],Produtos!B:D,3,FALSE)</f>
        <v>LG Brasil</v>
      </c>
      <c r="M26" s="2">
        <f>VLOOKUP(Sheet__29[[#This Row],[Produto]],Estoque!A:B,2,FALSE)</f>
        <v>186</v>
      </c>
      <c r="N26" s="5">
        <f>Sheet__29[[#This Row],[Qtd]]*Sheet__29[[#This Row],[Valor]]</f>
        <v>18440</v>
      </c>
      <c r="O26" s="5">
        <f>Sheet__29[[#This Row],[Venda]]*(1-Sheet__29[[#This Row],[Desc]]/100)</f>
        <v>18440</v>
      </c>
      <c r="P26"/>
    </row>
    <row r="27" spans="1:16" x14ac:dyDescent="0.25">
      <c r="A27">
        <v>100025</v>
      </c>
      <c r="B27" s="1">
        <v>46204</v>
      </c>
      <c r="C27" t="s">
        <v>727</v>
      </c>
      <c r="D27" t="s">
        <v>1113</v>
      </c>
      <c r="E27">
        <v>2</v>
      </c>
      <c r="F27" s="4">
        <v>3194</v>
      </c>
      <c r="G27">
        <v>5</v>
      </c>
      <c r="H27" t="s">
        <v>1016</v>
      </c>
      <c r="I27" s="2" t="str">
        <f>VLOOKUP(Sheet__29[[#This Row],[Filial]],Filiais!A:B,2,FALSE)</f>
        <v>São Paulo</v>
      </c>
      <c r="J27" s="2" t="str">
        <f>VLOOKUP(Sheet__29[[#This Row],[Cidade]],'Clientes'!C:D,2,FALSE)</f>
        <v>SP</v>
      </c>
      <c r="K27" s="2" t="str">
        <f>VLOOKUP(Sheet__29[[#This Row],[Produto]],Produtos!B:C,2,FALSE)</f>
        <v>Rede</v>
      </c>
      <c r="L27" s="2" t="str">
        <f>VLOOKUP(Sheet__29[[#This Row],[Produto]],Produtos!B:D,3,FALSE)</f>
        <v>LG Brasil</v>
      </c>
      <c r="M27" s="2">
        <f>VLOOKUP(Sheet__29[[#This Row],[Produto]],Estoque!A:B,2,FALSE)</f>
        <v>28</v>
      </c>
      <c r="N27" s="5">
        <f>Sheet__29[[#This Row],[Qtd]]*Sheet__29[[#This Row],[Valor]]</f>
        <v>6388</v>
      </c>
      <c r="O27" s="5">
        <f>Sheet__29[[#This Row],[Venda]]*(1-Sheet__29[[#This Row],[Desc]]/100)</f>
        <v>6068.5999999999995</v>
      </c>
      <c r="P27"/>
    </row>
    <row r="28" spans="1:16" x14ac:dyDescent="0.25">
      <c r="A28">
        <v>100026</v>
      </c>
      <c r="B28" s="1">
        <v>46204</v>
      </c>
      <c r="C28" t="s">
        <v>379</v>
      </c>
      <c r="D28" t="s">
        <v>1056</v>
      </c>
      <c r="E28">
        <v>1</v>
      </c>
      <c r="F28" s="4">
        <v>2145</v>
      </c>
      <c r="G28">
        <v>10</v>
      </c>
      <c r="H28" t="s">
        <v>1016</v>
      </c>
      <c r="I28" s="2" t="str">
        <f>VLOOKUP(Sheet__29[[#This Row],[Filial]],Filiais!A:B,2,FALSE)</f>
        <v>São Paulo</v>
      </c>
      <c r="J28" s="2" t="str">
        <f>VLOOKUP(Sheet__29[[#This Row],[Cidade]],'Clientes'!C:D,2,FALSE)</f>
        <v>SP</v>
      </c>
      <c r="K28" s="2" t="str">
        <f>VLOOKUP(Sheet__29[[#This Row],[Produto]],Produtos!B:C,2,FALSE)</f>
        <v>Notebook</v>
      </c>
      <c r="L28" s="2" t="str">
        <f>VLOOKUP(Sheet__29[[#This Row],[Produto]],Produtos!B:D,3,FALSE)</f>
        <v>Kingston Brasil</v>
      </c>
      <c r="M28" s="2">
        <f>VLOOKUP(Sheet__29[[#This Row],[Produto]],Estoque!A:B,2,FALSE)</f>
        <v>231</v>
      </c>
      <c r="N28" s="5">
        <f>Sheet__29[[#This Row],[Qtd]]*Sheet__29[[#This Row],[Valor]]</f>
        <v>2145</v>
      </c>
      <c r="O28" s="5">
        <f>Sheet__29[[#This Row],[Venda]]*(1-Sheet__29[[#This Row],[Desc]]/100)</f>
        <v>1930.5</v>
      </c>
      <c r="P28"/>
    </row>
    <row r="29" spans="1:16" x14ac:dyDescent="0.25">
      <c r="A29">
        <v>100027</v>
      </c>
      <c r="B29" s="1">
        <v>46204</v>
      </c>
      <c r="C29" t="s">
        <v>402</v>
      </c>
      <c r="D29" t="s">
        <v>1106</v>
      </c>
      <c r="E29">
        <v>1</v>
      </c>
      <c r="F29" s="4">
        <v>2708</v>
      </c>
      <c r="G29">
        <v>5</v>
      </c>
      <c r="H29" t="s">
        <v>1020</v>
      </c>
      <c r="I29" s="2" t="str">
        <f>VLOOKUP(Sheet__29[[#This Row],[Filial]],Filiais!A:B,2,FALSE)</f>
        <v>Sorocaba</v>
      </c>
      <c r="J29" s="2" t="str">
        <f>VLOOKUP(Sheet__29[[#This Row],[Cidade]],'Clientes'!C:D,2,FALSE)</f>
        <v>SP</v>
      </c>
      <c r="K29" s="2" t="str">
        <f>VLOOKUP(Sheet__29[[#This Row],[Produto]],Produtos!B:C,2,FALSE)</f>
        <v>Rede</v>
      </c>
      <c r="L29" s="2" t="str">
        <f>VLOOKUP(Sheet__29[[#This Row],[Produto]],Produtos!B:D,3,FALSE)</f>
        <v>Logitech Brasil</v>
      </c>
      <c r="M29" s="2">
        <f>VLOOKUP(Sheet__29[[#This Row],[Produto]],Estoque!A:B,2,FALSE)</f>
        <v>82</v>
      </c>
      <c r="N29" s="5">
        <f>Sheet__29[[#This Row],[Qtd]]*Sheet__29[[#This Row],[Valor]]</f>
        <v>2708</v>
      </c>
      <c r="O29" s="5">
        <f>Sheet__29[[#This Row],[Venda]]*(1-Sheet__29[[#This Row],[Desc]]/100)</f>
        <v>2572.6</v>
      </c>
      <c r="P29"/>
    </row>
    <row r="30" spans="1:16" x14ac:dyDescent="0.25">
      <c r="A30">
        <v>100028</v>
      </c>
      <c r="B30" s="1">
        <v>46204</v>
      </c>
      <c r="C30" t="s">
        <v>228</v>
      </c>
      <c r="D30" t="s">
        <v>1040</v>
      </c>
      <c r="E30">
        <v>1</v>
      </c>
      <c r="F30" s="4">
        <v>2742</v>
      </c>
      <c r="G30">
        <v>0</v>
      </c>
      <c r="H30" t="s">
        <v>1017</v>
      </c>
      <c r="I30" s="2" t="str">
        <f>VLOOKUP(Sheet__29[[#This Row],[Filial]],Filiais!A:B,2,FALSE)</f>
        <v>Campinas</v>
      </c>
      <c r="J30" s="2" t="str">
        <f>VLOOKUP(Sheet__29[[#This Row],[Cidade]],'Clientes'!C:D,2,FALSE)</f>
        <v>SP</v>
      </c>
      <c r="K30" s="2" t="str">
        <f>VLOOKUP(Sheet__29[[#This Row],[Produto]],Produtos!B:C,2,FALSE)</f>
        <v>Periférico</v>
      </c>
      <c r="L30" s="2" t="str">
        <f>VLOOKUP(Sheet__29[[#This Row],[Produto]],Produtos!B:D,3,FALSE)</f>
        <v>Logitech Brasil</v>
      </c>
      <c r="M30" s="2">
        <f>VLOOKUP(Sheet__29[[#This Row],[Produto]],Estoque!A:B,2,FALSE)</f>
        <v>11</v>
      </c>
      <c r="N30" s="5">
        <f>Sheet__29[[#This Row],[Qtd]]*Sheet__29[[#This Row],[Valor]]</f>
        <v>2742</v>
      </c>
      <c r="O30" s="5">
        <f>Sheet__29[[#This Row],[Venda]]*(1-Sheet__29[[#This Row],[Desc]]/100)</f>
        <v>2742</v>
      </c>
      <c r="P30"/>
    </row>
    <row r="31" spans="1:16" x14ac:dyDescent="0.25">
      <c r="A31">
        <v>100029</v>
      </c>
      <c r="B31" s="1">
        <v>46204</v>
      </c>
      <c r="C31" t="s">
        <v>814</v>
      </c>
      <c r="D31" t="s">
        <v>1060</v>
      </c>
      <c r="E31">
        <v>3</v>
      </c>
      <c r="F31" s="4">
        <v>3405</v>
      </c>
      <c r="G31">
        <v>10</v>
      </c>
      <c r="H31" t="s">
        <v>1021</v>
      </c>
      <c r="I31" s="2" t="str">
        <f>VLOOKUP(Sheet__29[[#This Row],[Filial]],Filiais!A:B,2,FALSE)</f>
        <v>Jundiaí</v>
      </c>
      <c r="J31" s="2" t="str">
        <f>VLOOKUP(Sheet__29[[#This Row],[Cidade]],'Clientes'!C:D,2,FALSE)</f>
        <v>SP</v>
      </c>
      <c r="K31" s="2" t="str">
        <f>VLOOKUP(Sheet__29[[#This Row],[Produto]],Produtos!B:C,2,FALSE)</f>
        <v>Rede</v>
      </c>
      <c r="L31" s="2" t="str">
        <f>VLOOKUP(Sheet__29[[#This Row],[Produto]],Produtos!B:D,3,FALSE)</f>
        <v>LG Brasil</v>
      </c>
      <c r="M31" s="2">
        <f>VLOOKUP(Sheet__29[[#This Row],[Produto]],Estoque!A:B,2,FALSE)</f>
        <v>281</v>
      </c>
      <c r="N31" s="5">
        <f>Sheet__29[[#This Row],[Qtd]]*Sheet__29[[#This Row],[Valor]]</f>
        <v>10215</v>
      </c>
      <c r="O31" s="5">
        <f>Sheet__29[[#This Row],[Venda]]*(1-Sheet__29[[#This Row],[Desc]]/100)</f>
        <v>9193.5</v>
      </c>
      <c r="P31"/>
    </row>
    <row r="32" spans="1:16" x14ac:dyDescent="0.25">
      <c r="A32">
        <v>100030</v>
      </c>
      <c r="B32" s="1">
        <v>46204</v>
      </c>
      <c r="C32" t="s">
        <v>42</v>
      </c>
      <c r="D32" t="s">
        <v>1087</v>
      </c>
      <c r="E32">
        <v>2</v>
      </c>
      <c r="F32" s="4">
        <v>4180</v>
      </c>
      <c r="G32">
        <v>10</v>
      </c>
      <c r="H32" t="s">
        <v>1025</v>
      </c>
      <c r="I32" s="2" t="str">
        <f>VLOOKUP(Sheet__29[[#This Row],[Filial]],Filiais!A:B,2,FALSE)</f>
        <v>São José dos Campos</v>
      </c>
      <c r="J32" s="2" t="str">
        <f>VLOOKUP(Sheet__29[[#This Row],[Cidade]],'Clientes'!C:D,2,FALSE)</f>
        <v>SP</v>
      </c>
      <c r="K32" s="2" t="str">
        <f>VLOOKUP(Sheet__29[[#This Row],[Produto]],Produtos!B:C,2,FALSE)</f>
        <v>Monitor</v>
      </c>
      <c r="L32" s="2" t="str">
        <f>VLOOKUP(Sheet__29[[#This Row],[Produto]],Produtos!B:D,3,FALSE)</f>
        <v>Kingston Brasil</v>
      </c>
      <c r="M32" s="2">
        <f>VLOOKUP(Sheet__29[[#This Row],[Produto]],Estoque!A:B,2,FALSE)</f>
        <v>212</v>
      </c>
      <c r="N32" s="5">
        <f>Sheet__29[[#This Row],[Qtd]]*Sheet__29[[#This Row],[Valor]]</f>
        <v>8360</v>
      </c>
      <c r="O32" s="5">
        <f>Sheet__29[[#This Row],[Venda]]*(1-Sheet__29[[#This Row],[Desc]]/100)</f>
        <v>7524</v>
      </c>
      <c r="P32"/>
    </row>
    <row r="33" spans="1:16" x14ac:dyDescent="0.25">
      <c r="A33">
        <v>100031</v>
      </c>
      <c r="B33" s="1">
        <v>46204</v>
      </c>
      <c r="C33" t="s">
        <v>324</v>
      </c>
      <c r="D33" t="s">
        <v>1121</v>
      </c>
      <c r="E33">
        <v>3</v>
      </c>
      <c r="F33" s="4">
        <v>3146</v>
      </c>
      <c r="G33">
        <v>5</v>
      </c>
      <c r="H33" t="s">
        <v>1024</v>
      </c>
      <c r="I33" s="2" t="str">
        <f>VLOOKUP(Sheet__29[[#This Row],[Filial]],Filiais!A:B,2,FALSE)</f>
        <v>Ribeirão Preto</v>
      </c>
      <c r="J33" s="2" t="str">
        <f>VLOOKUP(Sheet__29[[#This Row],[Cidade]],'Clientes'!C:D,2,FALSE)</f>
        <v>SP</v>
      </c>
      <c r="K33" s="2" t="str">
        <f>VLOOKUP(Sheet__29[[#This Row],[Produto]],Produtos!B:C,2,FALSE)</f>
        <v>Monitor</v>
      </c>
      <c r="L33" s="2" t="str">
        <f>VLOOKUP(Sheet__29[[#This Row],[Produto]],Produtos!B:D,3,FALSE)</f>
        <v>Logitech Brasil</v>
      </c>
      <c r="M33" s="2">
        <f>VLOOKUP(Sheet__29[[#This Row],[Produto]],Estoque!A:B,2,FALSE)</f>
        <v>231</v>
      </c>
      <c r="N33" s="5">
        <f>Sheet__29[[#This Row],[Qtd]]*Sheet__29[[#This Row],[Valor]]</f>
        <v>9438</v>
      </c>
      <c r="O33" s="5">
        <f>Sheet__29[[#This Row],[Venda]]*(1-Sheet__29[[#This Row],[Desc]]/100)</f>
        <v>8966.1</v>
      </c>
      <c r="P33"/>
    </row>
    <row r="34" spans="1:16" x14ac:dyDescent="0.25">
      <c r="A34">
        <v>100032</v>
      </c>
      <c r="B34" s="1">
        <v>46204</v>
      </c>
      <c r="C34" t="s">
        <v>845</v>
      </c>
      <c r="D34" t="s">
        <v>1146</v>
      </c>
      <c r="E34">
        <v>1</v>
      </c>
      <c r="F34" s="4">
        <v>1680</v>
      </c>
      <c r="G34">
        <v>5</v>
      </c>
      <c r="H34" t="s">
        <v>1019</v>
      </c>
      <c r="I34" s="2" t="str">
        <f>VLOOKUP(Sheet__29[[#This Row],[Filial]],Filiais!A:B,2,FALSE)</f>
        <v>Osasco</v>
      </c>
      <c r="J34" s="2" t="str">
        <f>VLOOKUP(Sheet__29[[#This Row],[Cidade]],'Clientes'!C:D,2,FALSE)</f>
        <v>SP</v>
      </c>
      <c r="K34" s="2" t="str">
        <f>VLOOKUP(Sheet__29[[#This Row],[Produto]],Produtos!B:C,2,FALSE)</f>
        <v>Periférico</v>
      </c>
      <c r="L34" s="2" t="str">
        <f>VLOOKUP(Sheet__29[[#This Row],[Produto]],Produtos!B:D,3,FALSE)</f>
        <v>Logitech Brasil</v>
      </c>
      <c r="M34" s="2">
        <f>VLOOKUP(Sheet__29[[#This Row],[Produto]],Estoque!A:B,2,FALSE)</f>
        <v>289</v>
      </c>
      <c r="N34" s="5">
        <f>Sheet__29[[#This Row],[Qtd]]*Sheet__29[[#This Row],[Valor]]</f>
        <v>1680</v>
      </c>
      <c r="O34" s="5">
        <f>Sheet__29[[#This Row],[Venda]]*(1-Sheet__29[[#This Row],[Desc]]/100)</f>
        <v>1596</v>
      </c>
      <c r="P34"/>
    </row>
    <row r="35" spans="1:16" x14ac:dyDescent="0.25">
      <c r="A35">
        <v>100033</v>
      </c>
      <c r="B35" s="1">
        <v>46204</v>
      </c>
      <c r="C35" t="s">
        <v>647</v>
      </c>
      <c r="D35" t="s">
        <v>1038</v>
      </c>
      <c r="E35">
        <v>2</v>
      </c>
      <c r="F35" s="4">
        <v>1889</v>
      </c>
      <c r="G35">
        <v>0</v>
      </c>
      <c r="H35" t="s">
        <v>1022</v>
      </c>
      <c r="I35" s="2" t="str">
        <f>VLOOKUP(Sheet__29[[#This Row],[Filial]],Filiais!A:B,2,FALSE)</f>
        <v>Santos</v>
      </c>
      <c r="J35" s="2" t="str">
        <f>VLOOKUP(Sheet__29[[#This Row],[Cidade]],'Clientes'!C:D,2,FALSE)</f>
        <v>SP</v>
      </c>
      <c r="K35" s="2" t="str">
        <f>VLOOKUP(Sheet__29[[#This Row],[Produto]],Produtos!B:C,2,FALSE)</f>
        <v>Periférico</v>
      </c>
      <c r="L35" s="2" t="str">
        <f>VLOOKUP(Sheet__29[[#This Row],[Produto]],Produtos!B:D,3,FALSE)</f>
        <v>Dell Brasil</v>
      </c>
      <c r="M35" s="2">
        <f>VLOOKUP(Sheet__29[[#This Row],[Produto]],Estoque!A:B,2,FALSE)</f>
        <v>65</v>
      </c>
      <c r="N35" s="5">
        <f>Sheet__29[[#This Row],[Qtd]]*Sheet__29[[#This Row],[Valor]]</f>
        <v>3778</v>
      </c>
      <c r="O35" s="5">
        <f>Sheet__29[[#This Row],[Venda]]*(1-Sheet__29[[#This Row],[Desc]]/100)</f>
        <v>3778</v>
      </c>
      <c r="P35"/>
    </row>
    <row r="36" spans="1:16" x14ac:dyDescent="0.25">
      <c r="A36">
        <v>100034</v>
      </c>
      <c r="B36" s="1">
        <v>46204</v>
      </c>
      <c r="C36" t="s">
        <v>230</v>
      </c>
      <c r="D36" t="s">
        <v>1125</v>
      </c>
      <c r="E36">
        <v>5</v>
      </c>
      <c r="F36" s="4">
        <v>1295</v>
      </c>
      <c r="G36">
        <v>10</v>
      </c>
      <c r="H36" t="s">
        <v>1020</v>
      </c>
      <c r="I36" s="2" t="str">
        <f>VLOOKUP(Sheet__29[[#This Row],[Filial]],Filiais!A:B,2,FALSE)</f>
        <v>Sorocaba</v>
      </c>
      <c r="J36" s="2" t="str">
        <f>VLOOKUP(Sheet__29[[#This Row],[Cidade]],'Clientes'!C:D,2,FALSE)</f>
        <v>SP</v>
      </c>
      <c r="K36" s="2" t="str">
        <f>VLOOKUP(Sheet__29[[#This Row],[Produto]],Produtos!B:C,2,FALSE)</f>
        <v>Periférico</v>
      </c>
      <c r="L36" s="2" t="str">
        <f>VLOOKUP(Sheet__29[[#This Row],[Produto]],Produtos!B:D,3,FALSE)</f>
        <v>Dell Brasil</v>
      </c>
      <c r="M36" s="2">
        <f>VLOOKUP(Sheet__29[[#This Row],[Produto]],Estoque!A:B,2,FALSE)</f>
        <v>87</v>
      </c>
      <c r="N36" s="5">
        <f>Sheet__29[[#This Row],[Qtd]]*Sheet__29[[#This Row],[Valor]]</f>
        <v>6475</v>
      </c>
      <c r="O36" s="5">
        <f>Sheet__29[[#This Row],[Venda]]*(1-Sheet__29[[#This Row],[Desc]]/100)</f>
        <v>5827.5</v>
      </c>
      <c r="P36"/>
    </row>
    <row r="37" spans="1:16" x14ac:dyDescent="0.25">
      <c r="A37">
        <v>100035</v>
      </c>
      <c r="B37" s="1">
        <v>46204</v>
      </c>
      <c r="C37" t="s">
        <v>7</v>
      </c>
      <c r="D37" t="s">
        <v>1120</v>
      </c>
      <c r="E37">
        <v>3</v>
      </c>
      <c r="F37" s="4">
        <v>3689</v>
      </c>
      <c r="G37">
        <v>5</v>
      </c>
      <c r="H37" t="s">
        <v>1018</v>
      </c>
      <c r="I37" s="2" t="str">
        <f>VLOOKUP(Sheet__29[[#This Row],[Filial]],Filiais!A:B,2,FALSE)</f>
        <v>Barueri</v>
      </c>
      <c r="J37" s="2" t="str">
        <f>VLOOKUP(Sheet__29[[#This Row],[Cidade]],'Clientes'!C:D,2,FALSE)</f>
        <v>SP</v>
      </c>
      <c r="K37" s="2" t="str">
        <f>VLOOKUP(Sheet__29[[#This Row],[Produto]],Produtos!B:C,2,FALSE)</f>
        <v>Rede</v>
      </c>
      <c r="L37" s="2" t="str">
        <f>VLOOKUP(Sheet__29[[#This Row],[Produto]],Produtos!B:D,3,FALSE)</f>
        <v>Kingston Brasil</v>
      </c>
      <c r="M37" s="2">
        <f>VLOOKUP(Sheet__29[[#This Row],[Produto]],Estoque!A:B,2,FALSE)</f>
        <v>39</v>
      </c>
      <c r="N37" s="5">
        <f>Sheet__29[[#This Row],[Qtd]]*Sheet__29[[#This Row],[Valor]]</f>
        <v>11067</v>
      </c>
      <c r="O37" s="5">
        <f>Sheet__29[[#This Row],[Venda]]*(1-Sheet__29[[#This Row],[Desc]]/100)</f>
        <v>10513.65</v>
      </c>
      <c r="P37"/>
    </row>
    <row r="38" spans="1:16" x14ac:dyDescent="0.25">
      <c r="A38">
        <v>100036</v>
      </c>
      <c r="B38" s="1">
        <v>46204</v>
      </c>
      <c r="C38" t="s">
        <v>46</v>
      </c>
      <c r="D38" t="s">
        <v>1065</v>
      </c>
      <c r="E38">
        <v>3</v>
      </c>
      <c r="F38" s="4">
        <v>3629</v>
      </c>
      <c r="G38">
        <v>10</v>
      </c>
      <c r="H38" t="s">
        <v>1021</v>
      </c>
      <c r="I38" s="2" t="str">
        <f>VLOOKUP(Sheet__29[[#This Row],[Filial]],Filiais!A:B,2,FALSE)</f>
        <v>Jundiaí</v>
      </c>
      <c r="J38" s="2" t="str">
        <f>VLOOKUP(Sheet__29[[#This Row],[Cidade]],'Clientes'!C:D,2,FALSE)</f>
        <v>SP</v>
      </c>
      <c r="K38" s="2" t="str">
        <f>VLOOKUP(Sheet__29[[#This Row],[Produto]],Produtos!B:C,2,FALSE)</f>
        <v>Monitor</v>
      </c>
      <c r="L38" s="2" t="str">
        <f>VLOOKUP(Sheet__29[[#This Row],[Produto]],Produtos!B:D,3,FALSE)</f>
        <v>LG Brasil</v>
      </c>
      <c r="M38" s="2">
        <f>VLOOKUP(Sheet__29[[#This Row],[Produto]],Estoque!A:B,2,FALSE)</f>
        <v>62</v>
      </c>
      <c r="N38" s="5">
        <f>Sheet__29[[#This Row],[Qtd]]*Sheet__29[[#This Row],[Valor]]</f>
        <v>10887</v>
      </c>
      <c r="O38" s="5">
        <f>Sheet__29[[#This Row],[Venda]]*(1-Sheet__29[[#This Row],[Desc]]/100)</f>
        <v>9798.3000000000011</v>
      </c>
      <c r="P38"/>
    </row>
    <row r="39" spans="1:16" x14ac:dyDescent="0.25">
      <c r="A39">
        <v>100037</v>
      </c>
      <c r="B39" s="1">
        <v>46204</v>
      </c>
      <c r="C39" t="s">
        <v>516</v>
      </c>
      <c r="D39" t="s">
        <v>1159</v>
      </c>
      <c r="E39">
        <v>3</v>
      </c>
      <c r="F39" s="4">
        <v>4996</v>
      </c>
      <c r="G39">
        <v>0</v>
      </c>
      <c r="H39" t="s">
        <v>1025</v>
      </c>
      <c r="I39" s="2" t="str">
        <f>VLOOKUP(Sheet__29[[#This Row],[Filial]],Filiais!A:B,2,FALSE)</f>
        <v>São José dos Campos</v>
      </c>
      <c r="J39" s="2" t="str">
        <f>VLOOKUP(Sheet__29[[#This Row],[Cidade]],'Clientes'!C:D,2,FALSE)</f>
        <v>SP</v>
      </c>
      <c r="K39" s="2" t="str">
        <f>VLOOKUP(Sheet__29[[#This Row],[Produto]],Produtos!B:C,2,FALSE)</f>
        <v>Rede</v>
      </c>
      <c r="L39" s="2" t="str">
        <f>VLOOKUP(Sheet__29[[#This Row],[Produto]],Produtos!B:D,3,FALSE)</f>
        <v>Logitech Brasil</v>
      </c>
      <c r="M39" s="2">
        <f>VLOOKUP(Sheet__29[[#This Row],[Produto]],Estoque!A:B,2,FALSE)</f>
        <v>130</v>
      </c>
      <c r="N39" s="5">
        <f>Sheet__29[[#This Row],[Qtd]]*Sheet__29[[#This Row],[Valor]]</f>
        <v>14988</v>
      </c>
      <c r="O39" s="5">
        <f>Sheet__29[[#This Row],[Venda]]*(1-Sheet__29[[#This Row],[Desc]]/100)</f>
        <v>14988</v>
      </c>
      <c r="P39"/>
    </row>
    <row r="40" spans="1:16" x14ac:dyDescent="0.25">
      <c r="A40">
        <v>100038</v>
      </c>
      <c r="B40" s="1">
        <v>46204</v>
      </c>
      <c r="C40" t="s">
        <v>844</v>
      </c>
      <c r="D40" t="s">
        <v>1102</v>
      </c>
      <c r="E40">
        <v>5</v>
      </c>
      <c r="F40" s="4">
        <v>2311</v>
      </c>
      <c r="G40">
        <v>5</v>
      </c>
      <c r="H40" t="s">
        <v>1016</v>
      </c>
      <c r="I40" s="2" t="str">
        <f>VLOOKUP(Sheet__29[[#This Row],[Filial]],Filiais!A:B,2,FALSE)</f>
        <v>São Paulo</v>
      </c>
      <c r="J40" s="2" t="str">
        <f>VLOOKUP(Sheet__29[[#This Row],[Cidade]],'Clientes'!C:D,2,FALSE)</f>
        <v>SP</v>
      </c>
      <c r="K40" s="2" t="str">
        <f>VLOOKUP(Sheet__29[[#This Row],[Produto]],Produtos!B:C,2,FALSE)</f>
        <v>Monitor</v>
      </c>
      <c r="L40" s="2" t="str">
        <f>VLOOKUP(Sheet__29[[#This Row],[Produto]],Produtos!B:D,3,FALSE)</f>
        <v>Lenovo Brasil</v>
      </c>
      <c r="M40" s="2">
        <f>VLOOKUP(Sheet__29[[#This Row],[Produto]],Estoque!A:B,2,FALSE)</f>
        <v>140</v>
      </c>
      <c r="N40" s="5">
        <f>Sheet__29[[#This Row],[Qtd]]*Sheet__29[[#This Row],[Valor]]</f>
        <v>11555</v>
      </c>
      <c r="O40" s="5">
        <f>Sheet__29[[#This Row],[Venda]]*(1-Sheet__29[[#This Row],[Desc]]/100)</f>
        <v>10977.25</v>
      </c>
      <c r="P40"/>
    </row>
    <row r="41" spans="1:16" x14ac:dyDescent="0.25">
      <c r="A41">
        <v>100039</v>
      </c>
      <c r="B41" s="1">
        <v>46204</v>
      </c>
      <c r="C41" t="s">
        <v>785</v>
      </c>
      <c r="D41" t="s">
        <v>1107</v>
      </c>
      <c r="E41">
        <v>1</v>
      </c>
      <c r="F41" s="4">
        <v>4079</v>
      </c>
      <c r="G41">
        <v>0</v>
      </c>
      <c r="H41" t="s">
        <v>1024</v>
      </c>
      <c r="I41" s="2" t="str">
        <f>VLOOKUP(Sheet__29[[#This Row],[Filial]],Filiais!A:B,2,FALSE)</f>
        <v>Ribeirão Preto</v>
      </c>
      <c r="J41" s="2" t="str">
        <f>VLOOKUP(Sheet__29[[#This Row],[Cidade]],'Clientes'!C:D,2,FALSE)</f>
        <v>SP</v>
      </c>
      <c r="K41" s="2" t="str">
        <f>VLOOKUP(Sheet__29[[#This Row],[Produto]],Produtos!B:C,2,FALSE)</f>
        <v>Periférico</v>
      </c>
      <c r="L41" s="2" t="str">
        <f>VLOOKUP(Sheet__29[[#This Row],[Produto]],Produtos!B:D,3,FALSE)</f>
        <v>Dell Brasil</v>
      </c>
      <c r="M41" s="2">
        <f>VLOOKUP(Sheet__29[[#This Row],[Produto]],Estoque!A:B,2,FALSE)</f>
        <v>241</v>
      </c>
      <c r="N41" s="5">
        <f>Sheet__29[[#This Row],[Qtd]]*Sheet__29[[#This Row],[Valor]]</f>
        <v>4079</v>
      </c>
      <c r="O41" s="5">
        <f>Sheet__29[[#This Row],[Venda]]*(1-Sheet__29[[#This Row],[Desc]]/100)</f>
        <v>4079</v>
      </c>
      <c r="P41"/>
    </row>
    <row r="42" spans="1:16" x14ac:dyDescent="0.25">
      <c r="A42">
        <v>100040</v>
      </c>
      <c r="B42" s="1">
        <v>46204</v>
      </c>
      <c r="C42" t="s">
        <v>906</v>
      </c>
      <c r="D42" t="s">
        <v>1084</v>
      </c>
      <c r="E42">
        <v>5</v>
      </c>
      <c r="F42" s="4">
        <v>2218</v>
      </c>
      <c r="G42">
        <v>5</v>
      </c>
      <c r="H42" t="s">
        <v>1021</v>
      </c>
      <c r="I42" s="2" t="str">
        <f>VLOOKUP(Sheet__29[[#This Row],[Filial]],Filiais!A:B,2,FALSE)</f>
        <v>Jundiaí</v>
      </c>
      <c r="J42" s="2" t="str">
        <f>VLOOKUP(Sheet__29[[#This Row],[Cidade]],'Clientes'!C:D,2,FALSE)</f>
        <v>SP</v>
      </c>
      <c r="K42" s="2" t="str">
        <f>VLOOKUP(Sheet__29[[#This Row],[Produto]],Produtos!B:C,2,FALSE)</f>
        <v>Monitor</v>
      </c>
      <c r="L42" s="2" t="str">
        <f>VLOOKUP(Sheet__29[[#This Row],[Produto]],Produtos!B:D,3,FALSE)</f>
        <v>Logitech Brasil</v>
      </c>
      <c r="M42" s="2">
        <f>VLOOKUP(Sheet__29[[#This Row],[Produto]],Estoque!A:B,2,FALSE)</f>
        <v>6</v>
      </c>
      <c r="N42" s="5">
        <f>Sheet__29[[#This Row],[Qtd]]*Sheet__29[[#This Row],[Valor]]</f>
        <v>11090</v>
      </c>
      <c r="O42" s="5">
        <f>Sheet__29[[#This Row],[Venda]]*(1-Sheet__29[[#This Row],[Desc]]/100)</f>
        <v>10535.5</v>
      </c>
      <c r="P42"/>
    </row>
    <row r="43" spans="1:16" x14ac:dyDescent="0.25">
      <c r="A43">
        <v>100041</v>
      </c>
      <c r="B43" s="1">
        <v>46204</v>
      </c>
      <c r="C43" t="s">
        <v>70</v>
      </c>
      <c r="D43" t="s">
        <v>1087</v>
      </c>
      <c r="E43">
        <v>1</v>
      </c>
      <c r="F43" s="4">
        <v>4939</v>
      </c>
      <c r="G43">
        <v>10</v>
      </c>
      <c r="H43" t="s">
        <v>1024</v>
      </c>
      <c r="I43" s="2" t="str">
        <f>VLOOKUP(Sheet__29[[#This Row],[Filial]],Filiais!A:B,2,FALSE)</f>
        <v>Ribeirão Preto</v>
      </c>
      <c r="J43" s="2" t="str">
        <f>VLOOKUP(Sheet__29[[#This Row],[Cidade]],'Clientes'!C:D,2,FALSE)</f>
        <v>SP</v>
      </c>
      <c r="K43" s="2" t="str">
        <f>VLOOKUP(Sheet__29[[#This Row],[Produto]],Produtos!B:C,2,FALSE)</f>
        <v>Monitor</v>
      </c>
      <c r="L43" s="2" t="str">
        <f>VLOOKUP(Sheet__29[[#This Row],[Produto]],Produtos!B:D,3,FALSE)</f>
        <v>Kingston Brasil</v>
      </c>
      <c r="M43" s="2">
        <f>VLOOKUP(Sheet__29[[#This Row],[Produto]],Estoque!A:B,2,FALSE)</f>
        <v>212</v>
      </c>
      <c r="N43" s="5">
        <f>Sheet__29[[#This Row],[Qtd]]*Sheet__29[[#This Row],[Valor]]</f>
        <v>4939</v>
      </c>
      <c r="O43" s="5">
        <f>Sheet__29[[#This Row],[Venda]]*(1-Sheet__29[[#This Row],[Desc]]/100)</f>
        <v>4445.1000000000004</v>
      </c>
      <c r="P43"/>
    </row>
    <row r="44" spans="1:16" x14ac:dyDescent="0.25">
      <c r="A44">
        <v>100042</v>
      </c>
      <c r="B44" s="1">
        <v>46204</v>
      </c>
      <c r="C44" t="s">
        <v>181</v>
      </c>
      <c r="D44" t="s">
        <v>1158</v>
      </c>
      <c r="E44">
        <v>2</v>
      </c>
      <c r="F44" s="4">
        <v>2442</v>
      </c>
      <c r="G44">
        <v>0</v>
      </c>
      <c r="H44" t="s">
        <v>1017</v>
      </c>
      <c r="I44" s="2" t="str">
        <f>VLOOKUP(Sheet__29[[#This Row],[Filial]],Filiais!A:B,2,FALSE)</f>
        <v>Campinas</v>
      </c>
      <c r="J44" s="2" t="str">
        <f>VLOOKUP(Sheet__29[[#This Row],[Cidade]],'Clientes'!C:D,2,FALSE)</f>
        <v>SP</v>
      </c>
      <c r="K44" s="2" t="str">
        <f>VLOOKUP(Sheet__29[[#This Row],[Produto]],Produtos!B:C,2,FALSE)</f>
        <v>Rede</v>
      </c>
      <c r="L44" s="2" t="str">
        <f>VLOOKUP(Sheet__29[[#This Row],[Produto]],Produtos!B:D,3,FALSE)</f>
        <v>Dell Brasil</v>
      </c>
      <c r="M44" s="2">
        <f>VLOOKUP(Sheet__29[[#This Row],[Produto]],Estoque!A:B,2,FALSE)</f>
        <v>137</v>
      </c>
      <c r="N44" s="5">
        <f>Sheet__29[[#This Row],[Qtd]]*Sheet__29[[#This Row],[Valor]]</f>
        <v>4884</v>
      </c>
      <c r="O44" s="5">
        <f>Sheet__29[[#This Row],[Venda]]*(1-Sheet__29[[#This Row],[Desc]]/100)</f>
        <v>4884</v>
      </c>
      <c r="P44"/>
    </row>
    <row r="45" spans="1:16" x14ac:dyDescent="0.25">
      <c r="A45">
        <v>100043</v>
      </c>
      <c r="B45" s="1">
        <v>46204</v>
      </c>
      <c r="C45" t="s">
        <v>11</v>
      </c>
      <c r="D45" t="s">
        <v>1083</v>
      </c>
      <c r="E45">
        <v>1</v>
      </c>
      <c r="F45" s="4">
        <v>3514</v>
      </c>
      <c r="G45">
        <v>10</v>
      </c>
      <c r="H45" t="s">
        <v>1016</v>
      </c>
      <c r="I45" s="2" t="str">
        <f>VLOOKUP(Sheet__29[[#This Row],[Filial]],Filiais!A:B,2,FALSE)</f>
        <v>São Paulo</v>
      </c>
      <c r="J45" s="2" t="str">
        <f>VLOOKUP(Sheet__29[[#This Row],[Cidade]],'Clientes'!C:D,2,FALSE)</f>
        <v>SP</v>
      </c>
      <c r="K45" s="2" t="str">
        <f>VLOOKUP(Sheet__29[[#This Row],[Produto]],Produtos!B:C,2,FALSE)</f>
        <v>Rede</v>
      </c>
      <c r="L45" s="2" t="str">
        <f>VLOOKUP(Sheet__29[[#This Row],[Produto]],Produtos!B:D,3,FALSE)</f>
        <v>Lenovo Brasil</v>
      </c>
      <c r="M45" s="2">
        <f>VLOOKUP(Sheet__29[[#This Row],[Produto]],Estoque!A:B,2,FALSE)</f>
        <v>274</v>
      </c>
      <c r="N45" s="5">
        <f>Sheet__29[[#This Row],[Qtd]]*Sheet__29[[#This Row],[Valor]]</f>
        <v>3514</v>
      </c>
      <c r="O45" s="5">
        <f>Sheet__29[[#This Row],[Venda]]*(1-Sheet__29[[#This Row],[Desc]]/100)</f>
        <v>3162.6</v>
      </c>
      <c r="P45"/>
    </row>
    <row r="46" spans="1:16" x14ac:dyDescent="0.25">
      <c r="A46">
        <v>100044</v>
      </c>
      <c r="B46" s="1">
        <v>46204</v>
      </c>
      <c r="C46" t="s">
        <v>71</v>
      </c>
      <c r="D46" t="s">
        <v>1044</v>
      </c>
      <c r="E46">
        <v>1</v>
      </c>
      <c r="F46" s="4">
        <v>335</v>
      </c>
      <c r="G46">
        <v>10</v>
      </c>
      <c r="H46" t="s">
        <v>1021</v>
      </c>
      <c r="I46" s="2" t="str">
        <f>VLOOKUP(Sheet__29[[#This Row],[Filial]],Filiais!A:B,2,FALSE)</f>
        <v>Jundiaí</v>
      </c>
      <c r="J46" s="2" t="str">
        <f>VLOOKUP(Sheet__29[[#This Row],[Cidade]],'Clientes'!C:D,2,FALSE)</f>
        <v>SP</v>
      </c>
      <c r="K46" s="2" t="str">
        <f>VLOOKUP(Sheet__29[[#This Row],[Produto]],Produtos!B:C,2,FALSE)</f>
        <v>Armazenamento</v>
      </c>
      <c r="L46" s="2" t="str">
        <f>VLOOKUP(Sheet__29[[#This Row],[Produto]],Produtos!B:D,3,FALSE)</f>
        <v>Lenovo Brasil</v>
      </c>
      <c r="M46" s="2">
        <f>VLOOKUP(Sheet__29[[#This Row],[Produto]],Estoque!A:B,2,FALSE)</f>
        <v>43</v>
      </c>
      <c r="N46" s="5">
        <f>Sheet__29[[#This Row],[Qtd]]*Sheet__29[[#This Row],[Valor]]</f>
        <v>335</v>
      </c>
      <c r="O46" s="5">
        <f>Sheet__29[[#This Row],[Venda]]*(1-Sheet__29[[#This Row],[Desc]]/100)</f>
        <v>301.5</v>
      </c>
      <c r="P46"/>
    </row>
    <row r="47" spans="1:16" x14ac:dyDescent="0.25">
      <c r="A47">
        <v>100045</v>
      </c>
      <c r="B47" s="1">
        <v>46204</v>
      </c>
      <c r="C47" t="s">
        <v>818</v>
      </c>
      <c r="D47" t="s">
        <v>1113</v>
      </c>
      <c r="E47">
        <v>1</v>
      </c>
      <c r="F47" s="4">
        <v>122</v>
      </c>
      <c r="G47">
        <v>10</v>
      </c>
      <c r="H47" t="s">
        <v>1019</v>
      </c>
      <c r="I47" s="2" t="str">
        <f>VLOOKUP(Sheet__29[[#This Row],[Filial]],Filiais!A:B,2,FALSE)</f>
        <v>Osasco</v>
      </c>
      <c r="J47" s="2" t="str">
        <f>VLOOKUP(Sheet__29[[#This Row],[Cidade]],'Clientes'!C:D,2,FALSE)</f>
        <v>SP</v>
      </c>
      <c r="K47" s="2" t="str">
        <f>VLOOKUP(Sheet__29[[#This Row],[Produto]],Produtos!B:C,2,FALSE)</f>
        <v>Rede</v>
      </c>
      <c r="L47" s="2" t="str">
        <f>VLOOKUP(Sheet__29[[#This Row],[Produto]],Produtos!B:D,3,FALSE)</f>
        <v>LG Brasil</v>
      </c>
      <c r="M47" s="2">
        <f>VLOOKUP(Sheet__29[[#This Row],[Produto]],Estoque!A:B,2,FALSE)</f>
        <v>28</v>
      </c>
      <c r="N47" s="5">
        <f>Sheet__29[[#This Row],[Qtd]]*Sheet__29[[#This Row],[Valor]]</f>
        <v>122</v>
      </c>
      <c r="O47" s="5">
        <f>Sheet__29[[#This Row],[Venda]]*(1-Sheet__29[[#This Row],[Desc]]/100)</f>
        <v>109.8</v>
      </c>
      <c r="P47"/>
    </row>
    <row r="48" spans="1:16" x14ac:dyDescent="0.25">
      <c r="A48">
        <v>100046</v>
      </c>
      <c r="B48" s="1">
        <v>46204</v>
      </c>
      <c r="C48" t="s">
        <v>219</v>
      </c>
      <c r="D48" t="s">
        <v>1148</v>
      </c>
      <c r="E48">
        <v>3</v>
      </c>
      <c r="F48" s="4">
        <v>2469</v>
      </c>
      <c r="G48">
        <v>10</v>
      </c>
      <c r="H48" t="s">
        <v>1024</v>
      </c>
      <c r="I48" s="2" t="str">
        <f>VLOOKUP(Sheet__29[[#This Row],[Filial]],Filiais!A:B,2,FALSE)</f>
        <v>Ribeirão Preto</v>
      </c>
      <c r="J48" s="2" t="str">
        <f>VLOOKUP(Sheet__29[[#This Row],[Cidade]],'Clientes'!C:D,2,FALSE)</f>
        <v>SP</v>
      </c>
      <c r="K48" s="2" t="str">
        <f>VLOOKUP(Sheet__29[[#This Row],[Produto]],Produtos!B:C,2,FALSE)</f>
        <v>Armazenamento</v>
      </c>
      <c r="L48" s="2" t="str">
        <f>VLOOKUP(Sheet__29[[#This Row],[Produto]],Produtos!B:D,3,FALSE)</f>
        <v>Logitech Brasil</v>
      </c>
      <c r="M48" s="2">
        <f>VLOOKUP(Sheet__29[[#This Row],[Produto]],Estoque!A:B,2,FALSE)</f>
        <v>187</v>
      </c>
      <c r="N48" s="5">
        <f>Sheet__29[[#This Row],[Qtd]]*Sheet__29[[#This Row],[Valor]]</f>
        <v>7407</v>
      </c>
      <c r="O48" s="5">
        <f>Sheet__29[[#This Row],[Venda]]*(1-Sheet__29[[#This Row],[Desc]]/100)</f>
        <v>6666.3</v>
      </c>
      <c r="P48"/>
    </row>
    <row r="49" spans="1:16" x14ac:dyDescent="0.25">
      <c r="A49">
        <v>100047</v>
      </c>
      <c r="B49" s="1">
        <v>46204</v>
      </c>
      <c r="C49" t="s">
        <v>272</v>
      </c>
      <c r="D49" t="s">
        <v>1161</v>
      </c>
      <c r="E49">
        <v>2</v>
      </c>
      <c r="F49" s="4">
        <v>1546</v>
      </c>
      <c r="G49">
        <v>0</v>
      </c>
      <c r="H49" t="s">
        <v>1022</v>
      </c>
      <c r="I49" s="2" t="str">
        <f>VLOOKUP(Sheet__29[[#This Row],[Filial]],Filiais!A:B,2,FALSE)</f>
        <v>Santos</v>
      </c>
      <c r="J49" s="2" t="str">
        <f>VLOOKUP(Sheet__29[[#This Row],[Cidade]],'Clientes'!C:D,2,FALSE)</f>
        <v>SP</v>
      </c>
      <c r="K49" s="2" t="str">
        <f>VLOOKUP(Sheet__29[[#This Row],[Produto]],Produtos!B:C,2,FALSE)</f>
        <v>Rede</v>
      </c>
      <c r="L49" s="2" t="str">
        <f>VLOOKUP(Sheet__29[[#This Row],[Produto]],Produtos!B:D,3,FALSE)</f>
        <v>Dell Brasil</v>
      </c>
      <c r="M49" s="2">
        <f>VLOOKUP(Sheet__29[[#This Row],[Produto]],Estoque!A:B,2,FALSE)</f>
        <v>211</v>
      </c>
      <c r="N49" s="5">
        <f>Sheet__29[[#This Row],[Qtd]]*Sheet__29[[#This Row],[Valor]]</f>
        <v>3092</v>
      </c>
      <c r="O49" s="5">
        <f>Sheet__29[[#This Row],[Venda]]*(1-Sheet__29[[#This Row],[Desc]]/100)</f>
        <v>3092</v>
      </c>
      <c r="P49"/>
    </row>
    <row r="50" spans="1:16" x14ac:dyDescent="0.25">
      <c r="A50">
        <v>100048</v>
      </c>
      <c r="B50" s="1">
        <v>46204</v>
      </c>
      <c r="C50" t="s">
        <v>259</v>
      </c>
      <c r="D50" t="s">
        <v>1043</v>
      </c>
      <c r="E50">
        <v>5</v>
      </c>
      <c r="F50" s="4">
        <v>3757</v>
      </c>
      <c r="G50">
        <v>0</v>
      </c>
      <c r="H50" t="s">
        <v>1021</v>
      </c>
      <c r="I50" s="2" t="str">
        <f>VLOOKUP(Sheet__29[[#This Row],[Filial]],Filiais!A:B,2,FALSE)</f>
        <v>Jundiaí</v>
      </c>
      <c r="J50" s="2" t="str">
        <f>VLOOKUP(Sheet__29[[#This Row],[Cidade]],'Clientes'!C:D,2,FALSE)</f>
        <v>SP</v>
      </c>
      <c r="K50" s="2" t="str">
        <f>VLOOKUP(Sheet__29[[#This Row],[Produto]],Produtos!B:C,2,FALSE)</f>
        <v>Notebook</v>
      </c>
      <c r="L50" s="2" t="str">
        <f>VLOOKUP(Sheet__29[[#This Row],[Produto]],Produtos!B:D,3,FALSE)</f>
        <v>Kingston Brasil</v>
      </c>
      <c r="M50" s="2">
        <f>VLOOKUP(Sheet__29[[#This Row],[Produto]],Estoque!A:B,2,FALSE)</f>
        <v>74</v>
      </c>
      <c r="N50" s="5">
        <f>Sheet__29[[#This Row],[Qtd]]*Sheet__29[[#This Row],[Valor]]</f>
        <v>18785</v>
      </c>
      <c r="O50" s="5">
        <f>Sheet__29[[#This Row],[Venda]]*(1-Sheet__29[[#This Row],[Desc]]/100)</f>
        <v>18785</v>
      </c>
      <c r="P50"/>
    </row>
    <row r="51" spans="1:16" x14ac:dyDescent="0.25">
      <c r="A51">
        <v>100049</v>
      </c>
      <c r="B51" s="1">
        <v>46204</v>
      </c>
      <c r="C51" t="s">
        <v>431</v>
      </c>
      <c r="D51" t="s">
        <v>1111</v>
      </c>
      <c r="E51">
        <v>1</v>
      </c>
      <c r="F51" s="4">
        <v>181</v>
      </c>
      <c r="G51">
        <v>10</v>
      </c>
      <c r="H51" t="s">
        <v>1018</v>
      </c>
      <c r="I51" s="2" t="str">
        <f>VLOOKUP(Sheet__29[[#This Row],[Filial]],Filiais!A:B,2,FALSE)</f>
        <v>Barueri</v>
      </c>
      <c r="J51" s="2" t="str">
        <f>VLOOKUP(Sheet__29[[#This Row],[Cidade]],'Clientes'!C:D,2,FALSE)</f>
        <v>SP</v>
      </c>
      <c r="K51" s="2" t="str">
        <f>VLOOKUP(Sheet__29[[#This Row],[Produto]],Produtos!B:C,2,FALSE)</f>
        <v>Notebook</v>
      </c>
      <c r="L51" s="2" t="str">
        <f>VLOOKUP(Sheet__29[[#This Row],[Produto]],Produtos!B:D,3,FALSE)</f>
        <v>Kingston Brasil</v>
      </c>
      <c r="M51" s="2">
        <f>VLOOKUP(Sheet__29[[#This Row],[Produto]],Estoque!A:B,2,FALSE)</f>
        <v>244</v>
      </c>
      <c r="N51" s="5">
        <f>Sheet__29[[#This Row],[Qtd]]*Sheet__29[[#This Row],[Valor]]</f>
        <v>181</v>
      </c>
      <c r="O51" s="5">
        <f>Sheet__29[[#This Row],[Venda]]*(1-Sheet__29[[#This Row],[Desc]]/100)</f>
        <v>162.9</v>
      </c>
      <c r="P51"/>
    </row>
    <row r="52" spans="1:16" x14ac:dyDescent="0.25">
      <c r="A52">
        <v>100050</v>
      </c>
      <c r="B52" s="1">
        <v>46204</v>
      </c>
      <c r="C52" t="s">
        <v>670</v>
      </c>
      <c r="D52" t="s">
        <v>1157</v>
      </c>
      <c r="E52">
        <v>1</v>
      </c>
      <c r="F52" s="4">
        <v>1564</v>
      </c>
      <c r="G52">
        <v>0</v>
      </c>
      <c r="H52" t="s">
        <v>1019</v>
      </c>
      <c r="I52" s="2" t="str">
        <f>VLOOKUP(Sheet__29[[#This Row],[Filial]],Filiais!A:B,2,FALSE)</f>
        <v>Osasco</v>
      </c>
      <c r="J52" s="2" t="str">
        <f>VLOOKUP(Sheet__29[[#This Row],[Cidade]],'Clientes'!C:D,2,FALSE)</f>
        <v>SP</v>
      </c>
      <c r="K52" s="2" t="str">
        <f>VLOOKUP(Sheet__29[[#This Row],[Produto]],Produtos!B:C,2,FALSE)</f>
        <v>Rede</v>
      </c>
      <c r="L52" s="2" t="str">
        <f>VLOOKUP(Sheet__29[[#This Row],[Produto]],Produtos!B:D,3,FALSE)</f>
        <v>LG Brasil</v>
      </c>
      <c r="M52" s="2">
        <f>VLOOKUP(Sheet__29[[#This Row],[Produto]],Estoque!A:B,2,FALSE)</f>
        <v>118</v>
      </c>
      <c r="N52" s="5">
        <f>Sheet__29[[#This Row],[Qtd]]*Sheet__29[[#This Row],[Valor]]</f>
        <v>1564</v>
      </c>
      <c r="O52" s="5">
        <f>Sheet__29[[#This Row],[Venda]]*(1-Sheet__29[[#This Row],[Desc]]/100)</f>
        <v>1564</v>
      </c>
      <c r="P52"/>
    </row>
    <row r="53" spans="1:16" x14ac:dyDescent="0.25">
      <c r="A53">
        <v>100051</v>
      </c>
      <c r="B53" s="1">
        <v>46204</v>
      </c>
      <c r="C53" t="s">
        <v>326</v>
      </c>
      <c r="D53" t="s">
        <v>1073</v>
      </c>
      <c r="E53">
        <v>1</v>
      </c>
      <c r="F53" s="4">
        <v>531</v>
      </c>
      <c r="G53">
        <v>5</v>
      </c>
      <c r="H53" t="s">
        <v>1018</v>
      </c>
      <c r="I53" s="2" t="str">
        <f>VLOOKUP(Sheet__29[[#This Row],[Filial]],Filiais!A:B,2,FALSE)</f>
        <v>Barueri</v>
      </c>
      <c r="J53" s="2" t="str">
        <f>VLOOKUP(Sheet__29[[#This Row],[Cidade]],'Clientes'!C:D,2,FALSE)</f>
        <v>SP</v>
      </c>
      <c r="K53" s="2" t="str">
        <f>VLOOKUP(Sheet__29[[#This Row],[Produto]],Produtos!B:C,2,FALSE)</f>
        <v>Armazenamento</v>
      </c>
      <c r="L53" s="2" t="str">
        <f>VLOOKUP(Sheet__29[[#This Row],[Produto]],Produtos!B:D,3,FALSE)</f>
        <v>Dell Brasil</v>
      </c>
      <c r="M53" s="2">
        <f>VLOOKUP(Sheet__29[[#This Row],[Produto]],Estoque!A:B,2,FALSE)</f>
        <v>106</v>
      </c>
      <c r="N53" s="5">
        <f>Sheet__29[[#This Row],[Qtd]]*Sheet__29[[#This Row],[Valor]]</f>
        <v>531</v>
      </c>
      <c r="O53" s="5">
        <f>Sheet__29[[#This Row],[Venda]]*(1-Sheet__29[[#This Row],[Desc]]/100)</f>
        <v>504.45</v>
      </c>
      <c r="P53"/>
    </row>
    <row r="54" spans="1:16" x14ac:dyDescent="0.25">
      <c r="A54">
        <v>100052</v>
      </c>
      <c r="B54" s="1">
        <v>46204</v>
      </c>
      <c r="C54" t="s">
        <v>867</v>
      </c>
      <c r="D54" t="s">
        <v>1044</v>
      </c>
      <c r="E54">
        <v>4</v>
      </c>
      <c r="F54" s="4">
        <v>1279</v>
      </c>
      <c r="G54">
        <v>0</v>
      </c>
      <c r="H54" t="s">
        <v>1016</v>
      </c>
      <c r="I54" s="2" t="str">
        <f>VLOOKUP(Sheet__29[[#This Row],[Filial]],Filiais!A:B,2,FALSE)</f>
        <v>São Paulo</v>
      </c>
      <c r="J54" s="2" t="str">
        <f>VLOOKUP(Sheet__29[[#This Row],[Cidade]],'Clientes'!C:D,2,FALSE)</f>
        <v>SP</v>
      </c>
      <c r="K54" s="2" t="str">
        <f>VLOOKUP(Sheet__29[[#This Row],[Produto]],Produtos!B:C,2,FALSE)</f>
        <v>Armazenamento</v>
      </c>
      <c r="L54" s="2" t="str">
        <f>VLOOKUP(Sheet__29[[#This Row],[Produto]],Produtos!B:D,3,FALSE)</f>
        <v>Lenovo Brasil</v>
      </c>
      <c r="M54" s="2">
        <f>VLOOKUP(Sheet__29[[#This Row],[Produto]],Estoque!A:B,2,FALSE)</f>
        <v>43</v>
      </c>
      <c r="N54" s="5">
        <f>Sheet__29[[#This Row],[Qtd]]*Sheet__29[[#This Row],[Valor]]</f>
        <v>5116</v>
      </c>
      <c r="O54" s="5">
        <f>Sheet__29[[#This Row],[Venda]]*(1-Sheet__29[[#This Row],[Desc]]/100)</f>
        <v>5116</v>
      </c>
      <c r="P54"/>
    </row>
    <row r="55" spans="1:16" x14ac:dyDescent="0.25">
      <c r="A55">
        <v>100053</v>
      </c>
      <c r="B55" s="1">
        <v>46204</v>
      </c>
      <c r="C55" t="s">
        <v>999</v>
      </c>
      <c r="D55" t="s">
        <v>1101</v>
      </c>
      <c r="E55">
        <v>3</v>
      </c>
      <c r="F55" s="4">
        <v>527</v>
      </c>
      <c r="G55">
        <v>10</v>
      </c>
      <c r="H55" t="s">
        <v>1017</v>
      </c>
      <c r="I55" s="2" t="str">
        <f>VLOOKUP(Sheet__29[[#This Row],[Filial]],Filiais!A:B,2,FALSE)</f>
        <v>Campinas</v>
      </c>
      <c r="J55" s="2" t="str">
        <f>VLOOKUP(Sheet__29[[#This Row],[Cidade]],'Clientes'!C:D,2,FALSE)</f>
        <v>SP</v>
      </c>
      <c r="K55" s="2" t="str">
        <f>VLOOKUP(Sheet__29[[#This Row],[Produto]],Produtos!B:C,2,FALSE)</f>
        <v>Notebook</v>
      </c>
      <c r="L55" s="2" t="str">
        <f>VLOOKUP(Sheet__29[[#This Row],[Produto]],Produtos!B:D,3,FALSE)</f>
        <v>Kingston Brasil</v>
      </c>
      <c r="M55" s="2">
        <f>VLOOKUP(Sheet__29[[#This Row],[Produto]],Estoque!A:B,2,FALSE)</f>
        <v>183</v>
      </c>
      <c r="N55" s="5">
        <f>Sheet__29[[#This Row],[Qtd]]*Sheet__29[[#This Row],[Valor]]</f>
        <v>1581</v>
      </c>
      <c r="O55" s="5">
        <f>Sheet__29[[#This Row],[Venda]]*(1-Sheet__29[[#This Row],[Desc]]/100)</f>
        <v>1422.9</v>
      </c>
      <c r="P55"/>
    </row>
    <row r="56" spans="1:16" x14ac:dyDescent="0.25">
      <c r="A56">
        <v>100054</v>
      </c>
      <c r="B56" s="1">
        <v>46204</v>
      </c>
      <c r="C56" t="s">
        <v>220</v>
      </c>
      <c r="D56" t="s">
        <v>1141</v>
      </c>
      <c r="E56">
        <v>2</v>
      </c>
      <c r="F56" s="4">
        <v>1566</v>
      </c>
      <c r="G56">
        <v>0</v>
      </c>
      <c r="H56" t="s">
        <v>1016</v>
      </c>
      <c r="I56" s="2" t="str">
        <f>VLOOKUP(Sheet__29[[#This Row],[Filial]],Filiais!A:B,2,FALSE)</f>
        <v>São Paulo</v>
      </c>
      <c r="J56" s="2" t="str">
        <f>VLOOKUP(Sheet__29[[#This Row],[Cidade]],'Clientes'!C:D,2,FALSE)</f>
        <v>SP</v>
      </c>
      <c r="K56" s="2" t="str">
        <f>VLOOKUP(Sheet__29[[#This Row],[Produto]],Produtos!B:C,2,FALSE)</f>
        <v>Notebook</v>
      </c>
      <c r="L56" s="2" t="str">
        <f>VLOOKUP(Sheet__29[[#This Row],[Produto]],Produtos!B:D,3,FALSE)</f>
        <v>Kingston Brasil</v>
      </c>
      <c r="M56" s="2">
        <f>VLOOKUP(Sheet__29[[#This Row],[Produto]],Estoque!A:B,2,FALSE)</f>
        <v>266</v>
      </c>
      <c r="N56" s="5">
        <f>Sheet__29[[#This Row],[Qtd]]*Sheet__29[[#This Row],[Valor]]</f>
        <v>3132</v>
      </c>
      <c r="O56" s="5">
        <f>Sheet__29[[#This Row],[Venda]]*(1-Sheet__29[[#This Row],[Desc]]/100)</f>
        <v>3132</v>
      </c>
      <c r="P56"/>
    </row>
    <row r="57" spans="1:16" x14ac:dyDescent="0.25">
      <c r="A57">
        <v>100055</v>
      </c>
      <c r="B57" s="1">
        <v>46204</v>
      </c>
      <c r="C57" t="s">
        <v>70</v>
      </c>
      <c r="D57" t="s">
        <v>1079</v>
      </c>
      <c r="E57">
        <v>1</v>
      </c>
      <c r="F57" s="4">
        <v>766</v>
      </c>
      <c r="G57">
        <v>10</v>
      </c>
      <c r="H57" t="s">
        <v>1019</v>
      </c>
      <c r="I57" s="2" t="str">
        <f>VLOOKUP(Sheet__29[[#This Row],[Filial]],Filiais!A:B,2,FALSE)</f>
        <v>Osasco</v>
      </c>
      <c r="J57" s="2" t="str">
        <f>VLOOKUP(Sheet__29[[#This Row],[Cidade]],'Clientes'!C:D,2,FALSE)</f>
        <v>SP</v>
      </c>
      <c r="K57" s="2" t="str">
        <f>VLOOKUP(Sheet__29[[#This Row],[Produto]],Produtos!B:C,2,FALSE)</f>
        <v>Monitor</v>
      </c>
      <c r="L57" s="2" t="str">
        <f>VLOOKUP(Sheet__29[[#This Row],[Produto]],Produtos!B:D,3,FALSE)</f>
        <v>Lenovo Brasil</v>
      </c>
      <c r="M57" s="2">
        <f>VLOOKUP(Sheet__29[[#This Row],[Produto]],Estoque!A:B,2,FALSE)</f>
        <v>235</v>
      </c>
      <c r="N57" s="5">
        <f>Sheet__29[[#This Row],[Qtd]]*Sheet__29[[#This Row],[Valor]]</f>
        <v>766</v>
      </c>
      <c r="O57" s="5">
        <f>Sheet__29[[#This Row],[Venda]]*(1-Sheet__29[[#This Row],[Desc]]/100)</f>
        <v>689.4</v>
      </c>
      <c r="P57"/>
    </row>
    <row r="58" spans="1:16" x14ac:dyDescent="0.25">
      <c r="A58">
        <v>100056</v>
      </c>
      <c r="B58" s="1">
        <v>46204</v>
      </c>
      <c r="C58" t="s">
        <v>746</v>
      </c>
      <c r="D58" t="s">
        <v>1101</v>
      </c>
      <c r="E58">
        <v>3</v>
      </c>
      <c r="F58" s="4">
        <v>4368</v>
      </c>
      <c r="G58">
        <v>5</v>
      </c>
      <c r="H58" t="s">
        <v>1019</v>
      </c>
      <c r="I58" s="2" t="str">
        <f>VLOOKUP(Sheet__29[[#This Row],[Filial]],Filiais!A:B,2,FALSE)</f>
        <v>Osasco</v>
      </c>
      <c r="J58" s="2" t="str">
        <f>VLOOKUP(Sheet__29[[#This Row],[Cidade]],'Clientes'!C:D,2,FALSE)</f>
        <v>SP</v>
      </c>
      <c r="K58" s="2" t="str">
        <f>VLOOKUP(Sheet__29[[#This Row],[Produto]],Produtos!B:C,2,FALSE)</f>
        <v>Notebook</v>
      </c>
      <c r="L58" s="2" t="str">
        <f>VLOOKUP(Sheet__29[[#This Row],[Produto]],Produtos!B:D,3,FALSE)</f>
        <v>Kingston Brasil</v>
      </c>
      <c r="M58" s="2">
        <f>VLOOKUP(Sheet__29[[#This Row],[Produto]],Estoque!A:B,2,FALSE)</f>
        <v>183</v>
      </c>
      <c r="N58" s="5">
        <f>Sheet__29[[#This Row],[Qtd]]*Sheet__29[[#This Row],[Valor]]</f>
        <v>13104</v>
      </c>
      <c r="O58" s="5">
        <f>Sheet__29[[#This Row],[Venda]]*(1-Sheet__29[[#This Row],[Desc]]/100)</f>
        <v>12448.8</v>
      </c>
      <c r="P58"/>
    </row>
    <row r="59" spans="1:16" x14ac:dyDescent="0.25">
      <c r="A59">
        <v>100057</v>
      </c>
      <c r="B59" s="1">
        <v>46204</v>
      </c>
      <c r="C59" t="s">
        <v>756</v>
      </c>
      <c r="D59" t="s">
        <v>1036</v>
      </c>
      <c r="E59">
        <v>3</v>
      </c>
      <c r="F59" s="4">
        <v>1645</v>
      </c>
      <c r="G59">
        <v>5</v>
      </c>
      <c r="H59" t="s">
        <v>1021</v>
      </c>
      <c r="I59" s="2" t="str">
        <f>VLOOKUP(Sheet__29[[#This Row],[Filial]],Filiais!A:B,2,FALSE)</f>
        <v>Jundiaí</v>
      </c>
      <c r="J59" s="2" t="str">
        <f>VLOOKUP(Sheet__29[[#This Row],[Cidade]],'Clientes'!C:D,2,FALSE)</f>
        <v>SP</v>
      </c>
      <c r="K59" s="2" t="str">
        <f>VLOOKUP(Sheet__29[[#This Row],[Produto]],Produtos!B:C,2,FALSE)</f>
        <v>Armazenamento</v>
      </c>
      <c r="L59" s="2" t="str">
        <f>VLOOKUP(Sheet__29[[#This Row],[Produto]],Produtos!B:D,3,FALSE)</f>
        <v>Kingston Brasil</v>
      </c>
      <c r="M59" s="2">
        <f>VLOOKUP(Sheet__29[[#This Row],[Produto]],Estoque!A:B,2,FALSE)</f>
        <v>60</v>
      </c>
      <c r="N59" s="5">
        <f>Sheet__29[[#This Row],[Qtd]]*Sheet__29[[#This Row],[Valor]]</f>
        <v>4935</v>
      </c>
      <c r="O59" s="5">
        <f>Sheet__29[[#This Row],[Venda]]*(1-Sheet__29[[#This Row],[Desc]]/100)</f>
        <v>4688.25</v>
      </c>
      <c r="P59"/>
    </row>
    <row r="60" spans="1:16" x14ac:dyDescent="0.25">
      <c r="A60">
        <v>100058</v>
      </c>
      <c r="B60" s="1">
        <v>46204</v>
      </c>
      <c r="C60" t="s">
        <v>480</v>
      </c>
      <c r="D60" t="s">
        <v>1119</v>
      </c>
      <c r="E60">
        <v>5</v>
      </c>
      <c r="F60" s="4">
        <v>3183</v>
      </c>
      <c r="G60">
        <v>10</v>
      </c>
      <c r="H60" t="s">
        <v>1022</v>
      </c>
      <c r="I60" s="2" t="str">
        <f>VLOOKUP(Sheet__29[[#This Row],[Filial]],Filiais!A:B,2,FALSE)</f>
        <v>Santos</v>
      </c>
      <c r="J60" s="2" t="str">
        <f>VLOOKUP(Sheet__29[[#This Row],[Cidade]],'Clientes'!C:D,2,FALSE)</f>
        <v>SP</v>
      </c>
      <c r="K60" s="2" t="str">
        <f>VLOOKUP(Sheet__29[[#This Row],[Produto]],Produtos!B:C,2,FALSE)</f>
        <v>Notebook</v>
      </c>
      <c r="L60" s="2" t="str">
        <f>VLOOKUP(Sheet__29[[#This Row],[Produto]],Produtos!B:D,3,FALSE)</f>
        <v>LG Brasil</v>
      </c>
      <c r="M60" s="2">
        <f>VLOOKUP(Sheet__29[[#This Row],[Produto]],Estoque!A:B,2,FALSE)</f>
        <v>186</v>
      </c>
      <c r="N60" s="5">
        <f>Sheet__29[[#This Row],[Qtd]]*Sheet__29[[#This Row],[Valor]]</f>
        <v>15915</v>
      </c>
      <c r="O60" s="5">
        <f>Sheet__29[[#This Row],[Venda]]*(1-Sheet__29[[#This Row],[Desc]]/100)</f>
        <v>14323.5</v>
      </c>
      <c r="P60"/>
    </row>
    <row r="61" spans="1:16" x14ac:dyDescent="0.25">
      <c r="A61">
        <v>100059</v>
      </c>
      <c r="B61" s="1">
        <v>46204</v>
      </c>
      <c r="C61" t="s">
        <v>451</v>
      </c>
      <c r="D61" t="s">
        <v>1050</v>
      </c>
      <c r="E61">
        <v>2</v>
      </c>
      <c r="F61" s="4">
        <v>4058</v>
      </c>
      <c r="G61">
        <v>5</v>
      </c>
      <c r="H61" t="s">
        <v>1018</v>
      </c>
      <c r="I61" s="2" t="str">
        <f>VLOOKUP(Sheet__29[[#This Row],[Filial]],Filiais!A:B,2,FALSE)</f>
        <v>Barueri</v>
      </c>
      <c r="J61" s="2" t="str">
        <f>VLOOKUP(Sheet__29[[#This Row],[Cidade]],'Clientes'!C:D,2,FALSE)</f>
        <v>SP</v>
      </c>
      <c r="K61" s="2" t="str">
        <f>VLOOKUP(Sheet__29[[#This Row],[Produto]],Produtos!B:C,2,FALSE)</f>
        <v>Rede</v>
      </c>
      <c r="L61" s="2" t="str">
        <f>VLOOKUP(Sheet__29[[#This Row],[Produto]],Produtos!B:D,3,FALSE)</f>
        <v>Lenovo Brasil</v>
      </c>
      <c r="M61" s="2">
        <f>VLOOKUP(Sheet__29[[#This Row],[Produto]],Estoque!A:B,2,FALSE)</f>
        <v>262</v>
      </c>
      <c r="N61" s="5">
        <f>Sheet__29[[#This Row],[Qtd]]*Sheet__29[[#This Row],[Valor]]</f>
        <v>8116</v>
      </c>
      <c r="O61" s="5">
        <f>Sheet__29[[#This Row],[Venda]]*(1-Sheet__29[[#This Row],[Desc]]/100)</f>
        <v>7710.2</v>
      </c>
      <c r="P61"/>
    </row>
    <row r="62" spans="1:16" x14ac:dyDescent="0.25">
      <c r="A62">
        <v>100060</v>
      </c>
      <c r="B62" s="1">
        <v>46204</v>
      </c>
      <c r="C62" t="s">
        <v>260</v>
      </c>
      <c r="D62" t="s">
        <v>1057</v>
      </c>
      <c r="E62">
        <v>1</v>
      </c>
      <c r="F62" s="4">
        <v>3626</v>
      </c>
      <c r="G62">
        <v>5</v>
      </c>
      <c r="H62" t="s">
        <v>1024</v>
      </c>
      <c r="I62" s="2" t="str">
        <f>VLOOKUP(Sheet__29[[#This Row],[Filial]],Filiais!A:B,2,FALSE)</f>
        <v>Ribeirão Preto</v>
      </c>
      <c r="J62" s="2" t="str">
        <f>VLOOKUP(Sheet__29[[#This Row],[Cidade]],'Clientes'!C:D,2,FALSE)</f>
        <v>SP</v>
      </c>
      <c r="K62" s="2" t="str">
        <f>VLOOKUP(Sheet__29[[#This Row],[Produto]],Produtos!B:C,2,FALSE)</f>
        <v>Rede</v>
      </c>
      <c r="L62" s="2" t="str">
        <f>VLOOKUP(Sheet__29[[#This Row],[Produto]],Produtos!B:D,3,FALSE)</f>
        <v>Lenovo Brasil</v>
      </c>
      <c r="M62" s="2">
        <f>VLOOKUP(Sheet__29[[#This Row],[Produto]],Estoque!A:B,2,FALSE)</f>
        <v>235</v>
      </c>
      <c r="N62" s="5">
        <f>Sheet__29[[#This Row],[Qtd]]*Sheet__29[[#This Row],[Valor]]</f>
        <v>3626</v>
      </c>
      <c r="O62" s="5">
        <f>Sheet__29[[#This Row],[Venda]]*(1-Sheet__29[[#This Row],[Desc]]/100)</f>
        <v>3444.7</v>
      </c>
      <c r="P62"/>
    </row>
    <row r="63" spans="1:16" x14ac:dyDescent="0.25">
      <c r="A63">
        <v>100061</v>
      </c>
      <c r="B63" s="1">
        <v>46204</v>
      </c>
      <c r="C63" t="s">
        <v>957</v>
      </c>
      <c r="D63" t="s">
        <v>1105</v>
      </c>
      <c r="E63">
        <v>3</v>
      </c>
      <c r="F63" s="4">
        <v>3085</v>
      </c>
      <c r="G63">
        <v>5</v>
      </c>
      <c r="H63" t="s">
        <v>1023</v>
      </c>
      <c r="I63" s="2" t="str">
        <f>VLOOKUP(Sheet__29[[#This Row],[Filial]],Filiais!A:B,2,FALSE)</f>
        <v>Bauru</v>
      </c>
      <c r="J63" s="2" t="str">
        <f>VLOOKUP(Sheet__29[[#This Row],[Cidade]],'Clientes'!C:D,2,FALSE)</f>
        <v>SP</v>
      </c>
      <c r="K63" s="2" t="str">
        <f>VLOOKUP(Sheet__29[[#This Row],[Produto]],Produtos!B:C,2,FALSE)</f>
        <v>Notebook</v>
      </c>
      <c r="L63" s="2" t="str">
        <f>VLOOKUP(Sheet__29[[#This Row],[Produto]],Produtos!B:D,3,FALSE)</f>
        <v>LG Brasil</v>
      </c>
      <c r="M63" s="2">
        <f>VLOOKUP(Sheet__29[[#This Row],[Produto]],Estoque!A:B,2,FALSE)</f>
        <v>160</v>
      </c>
      <c r="N63" s="5">
        <f>Sheet__29[[#This Row],[Qtd]]*Sheet__29[[#This Row],[Valor]]</f>
        <v>9255</v>
      </c>
      <c r="O63" s="5">
        <f>Sheet__29[[#This Row],[Venda]]*(1-Sheet__29[[#This Row],[Desc]]/100)</f>
        <v>8792.25</v>
      </c>
      <c r="P63"/>
    </row>
    <row r="64" spans="1:16" x14ac:dyDescent="0.25">
      <c r="A64">
        <v>100062</v>
      </c>
      <c r="B64" s="1">
        <v>46204</v>
      </c>
      <c r="C64" t="s">
        <v>375</v>
      </c>
      <c r="D64" t="s">
        <v>1121</v>
      </c>
      <c r="E64">
        <v>3</v>
      </c>
      <c r="F64" s="4">
        <v>3294</v>
      </c>
      <c r="G64">
        <v>5</v>
      </c>
      <c r="H64" t="s">
        <v>1024</v>
      </c>
      <c r="I64" s="2" t="str">
        <f>VLOOKUP(Sheet__29[[#This Row],[Filial]],Filiais!A:B,2,FALSE)</f>
        <v>Ribeirão Preto</v>
      </c>
      <c r="J64" s="2" t="str">
        <f>VLOOKUP(Sheet__29[[#This Row],[Cidade]],'Clientes'!C:D,2,FALSE)</f>
        <v>SP</v>
      </c>
      <c r="K64" s="2" t="str">
        <f>VLOOKUP(Sheet__29[[#This Row],[Produto]],Produtos!B:C,2,FALSE)</f>
        <v>Monitor</v>
      </c>
      <c r="L64" s="2" t="str">
        <f>VLOOKUP(Sheet__29[[#This Row],[Produto]],Produtos!B:D,3,FALSE)</f>
        <v>Logitech Brasil</v>
      </c>
      <c r="M64" s="2">
        <f>VLOOKUP(Sheet__29[[#This Row],[Produto]],Estoque!A:B,2,FALSE)</f>
        <v>231</v>
      </c>
      <c r="N64" s="5">
        <f>Sheet__29[[#This Row],[Qtd]]*Sheet__29[[#This Row],[Valor]]</f>
        <v>9882</v>
      </c>
      <c r="O64" s="5">
        <f>Sheet__29[[#This Row],[Venda]]*(1-Sheet__29[[#This Row],[Desc]]/100)</f>
        <v>9387.9</v>
      </c>
      <c r="P64"/>
    </row>
    <row r="65" spans="1:16" x14ac:dyDescent="0.25">
      <c r="A65">
        <v>100063</v>
      </c>
      <c r="B65" s="1">
        <v>46204</v>
      </c>
      <c r="C65" t="s">
        <v>394</v>
      </c>
      <c r="D65" t="s">
        <v>1032</v>
      </c>
      <c r="E65">
        <v>2</v>
      </c>
      <c r="F65" s="4">
        <v>2527</v>
      </c>
      <c r="G65">
        <v>0</v>
      </c>
      <c r="H65" t="s">
        <v>1020</v>
      </c>
      <c r="I65" s="2" t="str">
        <f>VLOOKUP(Sheet__29[[#This Row],[Filial]],Filiais!A:B,2,FALSE)</f>
        <v>Sorocaba</v>
      </c>
      <c r="J65" s="2" t="str">
        <f>VLOOKUP(Sheet__29[[#This Row],[Cidade]],'Clientes'!C:D,2,FALSE)</f>
        <v>SP</v>
      </c>
      <c r="K65" s="2" t="str">
        <f>VLOOKUP(Sheet__29[[#This Row],[Produto]],Produtos!B:C,2,FALSE)</f>
        <v>Periférico</v>
      </c>
      <c r="L65" s="2" t="str">
        <f>VLOOKUP(Sheet__29[[#This Row],[Produto]],Produtos!B:D,3,FALSE)</f>
        <v>Lenovo Brasil</v>
      </c>
      <c r="M65" s="2">
        <f>VLOOKUP(Sheet__29[[#This Row],[Produto]],Estoque!A:B,2,FALSE)</f>
        <v>297</v>
      </c>
      <c r="N65" s="5">
        <f>Sheet__29[[#This Row],[Qtd]]*Sheet__29[[#This Row],[Valor]]</f>
        <v>5054</v>
      </c>
      <c r="O65" s="5">
        <f>Sheet__29[[#This Row],[Venda]]*(1-Sheet__29[[#This Row],[Desc]]/100)</f>
        <v>5054</v>
      </c>
      <c r="P65"/>
    </row>
    <row r="66" spans="1:16" x14ac:dyDescent="0.25">
      <c r="A66">
        <v>100064</v>
      </c>
      <c r="B66" s="1">
        <v>46204</v>
      </c>
      <c r="C66" t="s">
        <v>144</v>
      </c>
      <c r="D66" t="s">
        <v>1173</v>
      </c>
      <c r="E66">
        <v>5</v>
      </c>
      <c r="F66" s="4">
        <v>1274</v>
      </c>
      <c r="G66">
        <v>0</v>
      </c>
      <c r="H66" t="s">
        <v>1023</v>
      </c>
      <c r="I66" s="2" t="str">
        <f>VLOOKUP(Sheet__29[[#This Row],[Filial]],Filiais!A:B,2,FALSE)</f>
        <v>Bauru</v>
      </c>
      <c r="J66" s="2" t="str">
        <f>VLOOKUP(Sheet__29[[#This Row],[Cidade]],'Clientes'!C:D,2,FALSE)</f>
        <v>SP</v>
      </c>
      <c r="K66" s="2" t="str">
        <f>VLOOKUP(Sheet__29[[#This Row],[Produto]],Produtos!B:C,2,FALSE)</f>
        <v>Notebook</v>
      </c>
      <c r="L66" s="2" t="str">
        <f>VLOOKUP(Sheet__29[[#This Row],[Produto]],Produtos!B:D,3,FALSE)</f>
        <v>Logitech Brasil</v>
      </c>
      <c r="M66" s="2">
        <f>VLOOKUP(Sheet__29[[#This Row],[Produto]],Estoque!A:B,2,FALSE)</f>
        <v>274</v>
      </c>
      <c r="N66" s="5">
        <f>Sheet__29[[#This Row],[Qtd]]*Sheet__29[[#This Row],[Valor]]</f>
        <v>6370</v>
      </c>
      <c r="O66" s="5">
        <f>Sheet__29[[#This Row],[Venda]]*(1-Sheet__29[[#This Row],[Desc]]/100)</f>
        <v>6370</v>
      </c>
      <c r="P66"/>
    </row>
    <row r="67" spans="1:16" x14ac:dyDescent="0.25">
      <c r="A67">
        <v>100065</v>
      </c>
      <c r="B67" s="1">
        <v>46204</v>
      </c>
      <c r="C67" t="s">
        <v>153</v>
      </c>
      <c r="D67" t="s">
        <v>1066</v>
      </c>
      <c r="E67">
        <v>2</v>
      </c>
      <c r="F67" s="4">
        <v>702</v>
      </c>
      <c r="G67">
        <v>10</v>
      </c>
      <c r="H67" t="s">
        <v>1020</v>
      </c>
      <c r="I67" s="2" t="str">
        <f>VLOOKUP(Sheet__29[[#This Row],[Filial]],Filiais!A:B,2,FALSE)</f>
        <v>Sorocaba</v>
      </c>
      <c r="J67" s="2" t="str">
        <f>VLOOKUP(Sheet__29[[#This Row],[Cidade]],'Clientes'!C:D,2,FALSE)</f>
        <v>SP</v>
      </c>
      <c r="K67" s="2" t="str">
        <f>VLOOKUP(Sheet__29[[#This Row],[Produto]],Produtos!B:C,2,FALSE)</f>
        <v>Monitor</v>
      </c>
      <c r="L67" s="2" t="str">
        <f>VLOOKUP(Sheet__29[[#This Row],[Produto]],Produtos!B:D,3,FALSE)</f>
        <v>LG Brasil</v>
      </c>
      <c r="M67" s="2">
        <f>VLOOKUP(Sheet__29[[#This Row],[Produto]],Estoque!A:B,2,FALSE)</f>
        <v>198</v>
      </c>
      <c r="N67" s="5">
        <f>Sheet__29[[#This Row],[Qtd]]*Sheet__29[[#This Row],[Valor]]</f>
        <v>1404</v>
      </c>
      <c r="O67" s="5">
        <f>Sheet__29[[#This Row],[Venda]]*(1-Sheet__29[[#This Row],[Desc]]/100)</f>
        <v>1263.6000000000001</v>
      </c>
      <c r="P67"/>
    </row>
    <row r="68" spans="1:16" x14ac:dyDescent="0.25">
      <c r="A68">
        <v>100066</v>
      </c>
      <c r="B68" s="1">
        <v>46204</v>
      </c>
      <c r="C68" t="s">
        <v>379</v>
      </c>
      <c r="D68" t="s">
        <v>1088</v>
      </c>
      <c r="E68">
        <v>3</v>
      </c>
      <c r="F68" s="4">
        <v>1455</v>
      </c>
      <c r="G68">
        <v>5</v>
      </c>
      <c r="H68" t="s">
        <v>1023</v>
      </c>
      <c r="I68" s="2" t="str">
        <f>VLOOKUP(Sheet__29[[#This Row],[Filial]],Filiais!A:B,2,FALSE)</f>
        <v>Bauru</v>
      </c>
      <c r="J68" s="2" t="str">
        <f>VLOOKUP(Sheet__29[[#This Row],[Cidade]],'Clientes'!C:D,2,FALSE)</f>
        <v>SP</v>
      </c>
      <c r="K68" s="2" t="str">
        <f>VLOOKUP(Sheet__29[[#This Row],[Produto]],Produtos!B:C,2,FALSE)</f>
        <v>Periférico</v>
      </c>
      <c r="L68" s="2" t="str">
        <f>VLOOKUP(Sheet__29[[#This Row],[Produto]],Produtos!B:D,3,FALSE)</f>
        <v>Logitech Brasil</v>
      </c>
      <c r="M68" s="2">
        <f>VLOOKUP(Sheet__29[[#This Row],[Produto]],Estoque!A:B,2,FALSE)</f>
        <v>177</v>
      </c>
      <c r="N68" s="5">
        <f>Sheet__29[[#This Row],[Qtd]]*Sheet__29[[#This Row],[Valor]]</f>
        <v>4365</v>
      </c>
      <c r="O68" s="5">
        <f>Sheet__29[[#This Row],[Venda]]*(1-Sheet__29[[#This Row],[Desc]]/100)</f>
        <v>4146.75</v>
      </c>
      <c r="P68"/>
    </row>
    <row r="69" spans="1:16" x14ac:dyDescent="0.25">
      <c r="A69">
        <v>100067</v>
      </c>
      <c r="B69" s="1">
        <v>46204</v>
      </c>
      <c r="C69" t="s">
        <v>94</v>
      </c>
      <c r="D69" t="s">
        <v>1107</v>
      </c>
      <c r="E69">
        <v>4</v>
      </c>
      <c r="F69" s="4">
        <v>1311</v>
      </c>
      <c r="G69">
        <v>10</v>
      </c>
      <c r="H69" t="s">
        <v>1021</v>
      </c>
      <c r="I69" s="2" t="str">
        <f>VLOOKUP(Sheet__29[[#This Row],[Filial]],Filiais!A:B,2,FALSE)</f>
        <v>Jundiaí</v>
      </c>
      <c r="J69" s="2" t="str">
        <f>VLOOKUP(Sheet__29[[#This Row],[Cidade]],'Clientes'!C:D,2,FALSE)</f>
        <v>SP</v>
      </c>
      <c r="K69" s="2" t="str">
        <f>VLOOKUP(Sheet__29[[#This Row],[Produto]],Produtos!B:C,2,FALSE)</f>
        <v>Periférico</v>
      </c>
      <c r="L69" s="2" t="str">
        <f>VLOOKUP(Sheet__29[[#This Row],[Produto]],Produtos!B:D,3,FALSE)</f>
        <v>Dell Brasil</v>
      </c>
      <c r="M69" s="2">
        <f>VLOOKUP(Sheet__29[[#This Row],[Produto]],Estoque!A:B,2,FALSE)</f>
        <v>241</v>
      </c>
      <c r="N69" s="5">
        <f>Sheet__29[[#This Row],[Qtd]]*Sheet__29[[#This Row],[Valor]]</f>
        <v>5244</v>
      </c>
      <c r="O69" s="5">
        <f>Sheet__29[[#This Row],[Venda]]*(1-Sheet__29[[#This Row],[Desc]]/100)</f>
        <v>4719.6000000000004</v>
      </c>
      <c r="P69"/>
    </row>
    <row r="70" spans="1:16" x14ac:dyDescent="0.25">
      <c r="A70">
        <v>100068</v>
      </c>
      <c r="B70" s="1">
        <v>46204</v>
      </c>
      <c r="C70" t="s">
        <v>953</v>
      </c>
      <c r="D70" t="s">
        <v>1143</v>
      </c>
      <c r="E70">
        <v>1</v>
      </c>
      <c r="F70" s="4">
        <v>1326</v>
      </c>
      <c r="G70">
        <v>10</v>
      </c>
      <c r="H70" t="s">
        <v>1021</v>
      </c>
      <c r="I70" s="2" t="str">
        <f>VLOOKUP(Sheet__29[[#This Row],[Filial]],Filiais!A:B,2,FALSE)</f>
        <v>Jundiaí</v>
      </c>
      <c r="J70" s="2" t="str">
        <f>VLOOKUP(Sheet__29[[#This Row],[Cidade]],'Clientes'!C:D,2,FALSE)</f>
        <v>SP</v>
      </c>
      <c r="K70" s="2" t="str">
        <f>VLOOKUP(Sheet__29[[#This Row],[Produto]],Produtos!B:C,2,FALSE)</f>
        <v>Armazenamento</v>
      </c>
      <c r="L70" s="2" t="str">
        <f>VLOOKUP(Sheet__29[[#This Row],[Produto]],Produtos!B:D,3,FALSE)</f>
        <v>Dell Brasil</v>
      </c>
      <c r="M70" s="2">
        <f>VLOOKUP(Sheet__29[[#This Row],[Produto]],Estoque!A:B,2,FALSE)</f>
        <v>30</v>
      </c>
      <c r="N70" s="5">
        <f>Sheet__29[[#This Row],[Qtd]]*Sheet__29[[#This Row],[Valor]]</f>
        <v>1326</v>
      </c>
      <c r="O70" s="5">
        <f>Sheet__29[[#This Row],[Venda]]*(1-Sheet__29[[#This Row],[Desc]]/100)</f>
        <v>1193.4000000000001</v>
      </c>
      <c r="P70"/>
    </row>
    <row r="71" spans="1:16" x14ac:dyDescent="0.25">
      <c r="A71">
        <v>100069</v>
      </c>
      <c r="B71" s="1">
        <v>46204</v>
      </c>
      <c r="C71" t="s">
        <v>716</v>
      </c>
      <c r="D71" t="s">
        <v>1045</v>
      </c>
      <c r="E71">
        <v>2</v>
      </c>
      <c r="F71" s="4">
        <v>3978</v>
      </c>
      <c r="G71">
        <v>10</v>
      </c>
      <c r="H71" t="s">
        <v>1016</v>
      </c>
      <c r="I71" s="2" t="str">
        <f>VLOOKUP(Sheet__29[[#This Row],[Filial]],Filiais!A:B,2,FALSE)</f>
        <v>São Paulo</v>
      </c>
      <c r="J71" s="2" t="str">
        <f>VLOOKUP(Sheet__29[[#This Row],[Cidade]],'Clientes'!C:D,2,FALSE)</f>
        <v>SP</v>
      </c>
      <c r="K71" s="2" t="str">
        <f>VLOOKUP(Sheet__29[[#This Row],[Produto]],Produtos!B:C,2,FALSE)</f>
        <v>Periférico</v>
      </c>
      <c r="L71" s="2" t="str">
        <f>VLOOKUP(Sheet__29[[#This Row],[Produto]],Produtos!B:D,3,FALSE)</f>
        <v>Dell Brasil</v>
      </c>
      <c r="M71" s="2">
        <f>VLOOKUP(Sheet__29[[#This Row],[Produto]],Estoque!A:B,2,FALSE)</f>
        <v>261</v>
      </c>
      <c r="N71" s="5">
        <f>Sheet__29[[#This Row],[Qtd]]*Sheet__29[[#This Row],[Valor]]</f>
        <v>7956</v>
      </c>
      <c r="O71" s="5">
        <f>Sheet__29[[#This Row],[Venda]]*(1-Sheet__29[[#This Row],[Desc]]/100)</f>
        <v>7160.4000000000005</v>
      </c>
      <c r="P71"/>
    </row>
    <row r="72" spans="1:16" x14ac:dyDescent="0.25">
      <c r="A72">
        <v>100070</v>
      </c>
      <c r="B72" s="1">
        <v>46204</v>
      </c>
      <c r="C72" t="s">
        <v>758</v>
      </c>
      <c r="D72" t="s">
        <v>1039</v>
      </c>
      <c r="E72">
        <v>2</v>
      </c>
      <c r="F72" s="4">
        <v>2966</v>
      </c>
      <c r="G72">
        <v>10</v>
      </c>
      <c r="H72" t="s">
        <v>1021</v>
      </c>
      <c r="I72" s="2" t="str">
        <f>VLOOKUP(Sheet__29[[#This Row],[Filial]],Filiais!A:B,2,FALSE)</f>
        <v>Jundiaí</v>
      </c>
      <c r="J72" s="2" t="str">
        <f>VLOOKUP(Sheet__29[[#This Row],[Cidade]],'Clientes'!C:D,2,FALSE)</f>
        <v>SP</v>
      </c>
      <c r="K72" s="2" t="str">
        <f>VLOOKUP(Sheet__29[[#This Row],[Produto]],Produtos!B:C,2,FALSE)</f>
        <v>Notebook</v>
      </c>
      <c r="L72" s="2" t="str">
        <f>VLOOKUP(Sheet__29[[#This Row],[Produto]],Produtos!B:D,3,FALSE)</f>
        <v>Lenovo Brasil</v>
      </c>
      <c r="M72" s="2">
        <f>VLOOKUP(Sheet__29[[#This Row],[Produto]],Estoque!A:B,2,FALSE)</f>
        <v>296</v>
      </c>
      <c r="N72" s="5">
        <f>Sheet__29[[#This Row],[Qtd]]*Sheet__29[[#This Row],[Valor]]</f>
        <v>5932</v>
      </c>
      <c r="O72" s="5">
        <f>Sheet__29[[#This Row],[Venda]]*(1-Sheet__29[[#This Row],[Desc]]/100)</f>
        <v>5338.8</v>
      </c>
      <c r="P72"/>
    </row>
    <row r="73" spans="1:16" x14ac:dyDescent="0.25">
      <c r="A73">
        <v>100071</v>
      </c>
      <c r="B73" s="1">
        <v>46204</v>
      </c>
      <c r="C73" t="s">
        <v>971</v>
      </c>
      <c r="D73" t="s">
        <v>1157</v>
      </c>
      <c r="E73">
        <v>3</v>
      </c>
      <c r="F73" s="4">
        <v>4175</v>
      </c>
      <c r="G73">
        <v>10</v>
      </c>
      <c r="H73" t="s">
        <v>1021</v>
      </c>
      <c r="I73" s="2" t="str">
        <f>VLOOKUP(Sheet__29[[#This Row],[Filial]],Filiais!A:B,2,FALSE)</f>
        <v>Jundiaí</v>
      </c>
      <c r="J73" s="2" t="str">
        <f>VLOOKUP(Sheet__29[[#This Row],[Cidade]],'Clientes'!C:D,2,FALSE)</f>
        <v>SP</v>
      </c>
      <c r="K73" s="2" t="str">
        <f>VLOOKUP(Sheet__29[[#This Row],[Produto]],Produtos!B:C,2,FALSE)</f>
        <v>Rede</v>
      </c>
      <c r="L73" s="2" t="str">
        <f>VLOOKUP(Sheet__29[[#This Row],[Produto]],Produtos!B:D,3,FALSE)</f>
        <v>LG Brasil</v>
      </c>
      <c r="M73" s="2">
        <f>VLOOKUP(Sheet__29[[#This Row],[Produto]],Estoque!A:B,2,FALSE)</f>
        <v>118</v>
      </c>
      <c r="N73" s="5">
        <f>Sheet__29[[#This Row],[Qtd]]*Sheet__29[[#This Row],[Valor]]</f>
        <v>12525</v>
      </c>
      <c r="O73" s="5">
        <f>Sheet__29[[#This Row],[Venda]]*(1-Sheet__29[[#This Row],[Desc]]/100)</f>
        <v>11272.5</v>
      </c>
      <c r="P73"/>
    </row>
    <row r="74" spans="1:16" x14ac:dyDescent="0.25">
      <c r="A74">
        <v>100072</v>
      </c>
      <c r="B74" s="1">
        <v>46204</v>
      </c>
      <c r="C74" t="s">
        <v>684</v>
      </c>
      <c r="D74" t="s">
        <v>1115</v>
      </c>
      <c r="E74">
        <v>1</v>
      </c>
      <c r="F74" s="4">
        <v>1562</v>
      </c>
      <c r="G74">
        <v>5</v>
      </c>
      <c r="H74" t="s">
        <v>1016</v>
      </c>
      <c r="I74" s="2" t="str">
        <f>VLOOKUP(Sheet__29[[#This Row],[Filial]],Filiais!A:B,2,FALSE)</f>
        <v>São Paulo</v>
      </c>
      <c r="J74" s="2" t="str">
        <f>VLOOKUP(Sheet__29[[#This Row],[Cidade]],'Clientes'!C:D,2,FALSE)</f>
        <v>SP</v>
      </c>
      <c r="K74" s="2" t="str">
        <f>VLOOKUP(Sheet__29[[#This Row],[Produto]],Produtos!B:C,2,FALSE)</f>
        <v>Periférico</v>
      </c>
      <c r="L74" s="2" t="str">
        <f>VLOOKUP(Sheet__29[[#This Row],[Produto]],Produtos!B:D,3,FALSE)</f>
        <v>Dell Brasil</v>
      </c>
      <c r="M74" s="2">
        <f>VLOOKUP(Sheet__29[[#This Row],[Produto]],Estoque!A:B,2,FALSE)</f>
        <v>266</v>
      </c>
      <c r="N74" s="5">
        <f>Sheet__29[[#This Row],[Qtd]]*Sheet__29[[#This Row],[Valor]]</f>
        <v>1562</v>
      </c>
      <c r="O74" s="5">
        <f>Sheet__29[[#This Row],[Venda]]*(1-Sheet__29[[#This Row],[Desc]]/100)</f>
        <v>1483.8999999999999</v>
      </c>
      <c r="P74"/>
    </row>
    <row r="75" spans="1:16" x14ac:dyDescent="0.25">
      <c r="A75">
        <v>100073</v>
      </c>
      <c r="B75" s="1">
        <v>46204</v>
      </c>
      <c r="C75" t="s">
        <v>921</v>
      </c>
      <c r="D75" t="s">
        <v>1097</v>
      </c>
      <c r="E75">
        <v>5</v>
      </c>
      <c r="F75" s="4">
        <v>1771</v>
      </c>
      <c r="G75">
        <v>0</v>
      </c>
      <c r="H75" t="s">
        <v>1019</v>
      </c>
      <c r="I75" s="2" t="str">
        <f>VLOOKUP(Sheet__29[[#This Row],[Filial]],Filiais!A:B,2,FALSE)</f>
        <v>Osasco</v>
      </c>
      <c r="J75" s="2" t="str">
        <f>VLOOKUP(Sheet__29[[#This Row],[Cidade]],'Clientes'!C:D,2,FALSE)</f>
        <v>SP</v>
      </c>
      <c r="K75" s="2" t="str">
        <f>VLOOKUP(Sheet__29[[#This Row],[Produto]],Produtos!B:C,2,FALSE)</f>
        <v>Rede</v>
      </c>
      <c r="L75" s="2" t="str">
        <f>VLOOKUP(Sheet__29[[#This Row],[Produto]],Produtos!B:D,3,FALSE)</f>
        <v>Logitech Brasil</v>
      </c>
      <c r="M75" s="2">
        <f>VLOOKUP(Sheet__29[[#This Row],[Produto]],Estoque!A:B,2,FALSE)</f>
        <v>143</v>
      </c>
      <c r="N75" s="5">
        <f>Sheet__29[[#This Row],[Qtd]]*Sheet__29[[#This Row],[Valor]]</f>
        <v>8855</v>
      </c>
      <c r="O75" s="5">
        <f>Sheet__29[[#This Row],[Venda]]*(1-Sheet__29[[#This Row],[Desc]]/100)</f>
        <v>8855</v>
      </c>
      <c r="P75"/>
    </row>
    <row r="76" spans="1:16" x14ac:dyDescent="0.25">
      <c r="A76">
        <v>100074</v>
      </c>
      <c r="B76" s="1">
        <v>46204</v>
      </c>
      <c r="C76" t="s">
        <v>349</v>
      </c>
      <c r="D76" t="s">
        <v>1105</v>
      </c>
      <c r="E76">
        <v>5</v>
      </c>
      <c r="F76" s="4">
        <v>3351</v>
      </c>
      <c r="G76">
        <v>0</v>
      </c>
      <c r="H76" t="s">
        <v>1021</v>
      </c>
      <c r="I76" s="2" t="str">
        <f>VLOOKUP(Sheet__29[[#This Row],[Filial]],Filiais!A:B,2,FALSE)</f>
        <v>Jundiaí</v>
      </c>
      <c r="J76" s="2" t="str">
        <f>VLOOKUP(Sheet__29[[#This Row],[Cidade]],'Clientes'!C:D,2,FALSE)</f>
        <v>SP</v>
      </c>
      <c r="K76" s="2" t="str">
        <f>VLOOKUP(Sheet__29[[#This Row],[Produto]],Produtos!B:C,2,FALSE)</f>
        <v>Notebook</v>
      </c>
      <c r="L76" s="2" t="str">
        <f>VLOOKUP(Sheet__29[[#This Row],[Produto]],Produtos!B:D,3,FALSE)</f>
        <v>LG Brasil</v>
      </c>
      <c r="M76" s="2">
        <f>VLOOKUP(Sheet__29[[#This Row],[Produto]],Estoque!A:B,2,FALSE)</f>
        <v>160</v>
      </c>
      <c r="N76" s="5">
        <f>Sheet__29[[#This Row],[Qtd]]*Sheet__29[[#This Row],[Valor]]</f>
        <v>16755</v>
      </c>
      <c r="O76" s="5">
        <f>Sheet__29[[#This Row],[Venda]]*(1-Sheet__29[[#This Row],[Desc]]/100)</f>
        <v>16755</v>
      </c>
      <c r="P76"/>
    </row>
    <row r="77" spans="1:16" x14ac:dyDescent="0.25">
      <c r="A77">
        <v>100075</v>
      </c>
      <c r="B77" s="1">
        <v>46204</v>
      </c>
      <c r="C77" t="s">
        <v>252</v>
      </c>
      <c r="D77" t="s">
        <v>1040</v>
      </c>
      <c r="E77">
        <v>3</v>
      </c>
      <c r="F77" s="4">
        <v>4706</v>
      </c>
      <c r="G77">
        <v>0</v>
      </c>
      <c r="H77" t="s">
        <v>1019</v>
      </c>
      <c r="I77" s="2" t="str">
        <f>VLOOKUP(Sheet__29[[#This Row],[Filial]],Filiais!A:B,2,FALSE)</f>
        <v>Osasco</v>
      </c>
      <c r="J77" s="2" t="str">
        <f>VLOOKUP(Sheet__29[[#This Row],[Cidade]],'Clientes'!C:D,2,FALSE)</f>
        <v>SP</v>
      </c>
      <c r="K77" s="2" t="str">
        <f>VLOOKUP(Sheet__29[[#This Row],[Produto]],Produtos!B:C,2,FALSE)</f>
        <v>Periférico</v>
      </c>
      <c r="L77" s="2" t="str">
        <f>VLOOKUP(Sheet__29[[#This Row],[Produto]],Produtos!B:D,3,FALSE)</f>
        <v>Logitech Brasil</v>
      </c>
      <c r="M77" s="2">
        <f>VLOOKUP(Sheet__29[[#This Row],[Produto]],Estoque!A:B,2,FALSE)</f>
        <v>11</v>
      </c>
      <c r="N77" s="5">
        <f>Sheet__29[[#This Row],[Qtd]]*Sheet__29[[#This Row],[Valor]]</f>
        <v>14118</v>
      </c>
      <c r="O77" s="5">
        <f>Sheet__29[[#This Row],[Venda]]*(1-Sheet__29[[#This Row],[Desc]]/100)</f>
        <v>14118</v>
      </c>
      <c r="P77"/>
    </row>
    <row r="78" spans="1:16" x14ac:dyDescent="0.25">
      <c r="A78">
        <v>100076</v>
      </c>
      <c r="B78" s="1">
        <v>46204</v>
      </c>
      <c r="C78" t="s">
        <v>1014</v>
      </c>
      <c r="D78" t="s">
        <v>1052</v>
      </c>
      <c r="E78">
        <v>2</v>
      </c>
      <c r="F78" s="4">
        <v>1874</v>
      </c>
      <c r="G78">
        <v>5</v>
      </c>
      <c r="H78" t="s">
        <v>1024</v>
      </c>
      <c r="I78" s="2" t="str">
        <f>VLOOKUP(Sheet__29[[#This Row],[Filial]],Filiais!A:B,2,FALSE)</f>
        <v>Ribeirão Preto</v>
      </c>
      <c r="J78" s="2" t="str">
        <f>VLOOKUP(Sheet__29[[#This Row],[Cidade]],'Clientes'!C:D,2,FALSE)</f>
        <v>SP</v>
      </c>
      <c r="K78" s="2" t="str">
        <f>VLOOKUP(Sheet__29[[#This Row],[Produto]],Produtos!B:C,2,FALSE)</f>
        <v>Rede</v>
      </c>
      <c r="L78" s="2" t="str">
        <f>VLOOKUP(Sheet__29[[#This Row],[Produto]],Produtos!B:D,3,FALSE)</f>
        <v>LG Brasil</v>
      </c>
      <c r="M78" s="2">
        <f>VLOOKUP(Sheet__29[[#This Row],[Produto]],Estoque!A:B,2,FALSE)</f>
        <v>275</v>
      </c>
      <c r="N78" s="5">
        <f>Sheet__29[[#This Row],[Qtd]]*Sheet__29[[#This Row],[Valor]]</f>
        <v>3748</v>
      </c>
      <c r="O78" s="5">
        <f>Sheet__29[[#This Row],[Venda]]*(1-Sheet__29[[#This Row],[Desc]]/100)</f>
        <v>3560.6</v>
      </c>
      <c r="P78"/>
    </row>
    <row r="79" spans="1:16" x14ac:dyDescent="0.25">
      <c r="A79">
        <v>100077</v>
      </c>
      <c r="B79" s="1">
        <v>46204</v>
      </c>
      <c r="C79" t="s">
        <v>159</v>
      </c>
      <c r="D79" t="s">
        <v>1096</v>
      </c>
      <c r="E79">
        <v>2</v>
      </c>
      <c r="F79" s="4">
        <v>1918</v>
      </c>
      <c r="G79">
        <v>0</v>
      </c>
      <c r="H79" t="s">
        <v>1020</v>
      </c>
      <c r="I79" s="2" t="str">
        <f>VLOOKUP(Sheet__29[[#This Row],[Filial]],Filiais!A:B,2,FALSE)</f>
        <v>Sorocaba</v>
      </c>
      <c r="J79" s="2" t="str">
        <f>VLOOKUP(Sheet__29[[#This Row],[Cidade]],'Clientes'!C:D,2,FALSE)</f>
        <v>SP</v>
      </c>
      <c r="K79" s="2" t="str">
        <f>VLOOKUP(Sheet__29[[#This Row],[Produto]],Produtos!B:C,2,FALSE)</f>
        <v>Rede</v>
      </c>
      <c r="L79" s="2" t="str">
        <f>VLOOKUP(Sheet__29[[#This Row],[Produto]],Produtos!B:D,3,FALSE)</f>
        <v>Lenovo Brasil</v>
      </c>
      <c r="M79" s="2">
        <f>VLOOKUP(Sheet__29[[#This Row],[Produto]],Estoque!A:B,2,FALSE)</f>
        <v>208</v>
      </c>
      <c r="N79" s="5">
        <f>Sheet__29[[#This Row],[Qtd]]*Sheet__29[[#This Row],[Valor]]</f>
        <v>3836</v>
      </c>
      <c r="O79" s="5">
        <f>Sheet__29[[#This Row],[Venda]]*(1-Sheet__29[[#This Row],[Desc]]/100)</f>
        <v>3836</v>
      </c>
      <c r="P79"/>
    </row>
    <row r="80" spans="1:16" x14ac:dyDescent="0.25">
      <c r="A80">
        <v>100078</v>
      </c>
      <c r="B80" s="1">
        <v>46204</v>
      </c>
      <c r="C80" t="s">
        <v>537</v>
      </c>
      <c r="D80" t="s">
        <v>1174</v>
      </c>
      <c r="E80">
        <v>5</v>
      </c>
      <c r="F80" s="4">
        <v>4469</v>
      </c>
      <c r="G80">
        <v>10</v>
      </c>
      <c r="H80" t="s">
        <v>1024</v>
      </c>
      <c r="I80" s="2" t="str">
        <f>VLOOKUP(Sheet__29[[#This Row],[Filial]],Filiais!A:B,2,FALSE)</f>
        <v>Ribeirão Preto</v>
      </c>
      <c r="J80" s="2" t="str">
        <f>VLOOKUP(Sheet__29[[#This Row],[Cidade]],'Clientes'!C:D,2,FALSE)</f>
        <v>SP</v>
      </c>
      <c r="K80" s="2" t="str">
        <f>VLOOKUP(Sheet__29[[#This Row],[Produto]],Produtos!B:C,2,FALSE)</f>
        <v>Monitor</v>
      </c>
      <c r="L80" s="2" t="str">
        <f>VLOOKUP(Sheet__29[[#This Row],[Produto]],Produtos!B:D,3,FALSE)</f>
        <v>Lenovo Brasil</v>
      </c>
      <c r="M80" s="2">
        <f>VLOOKUP(Sheet__29[[#This Row],[Produto]],Estoque!A:B,2,FALSE)</f>
        <v>88</v>
      </c>
      <c r="N80" s="5">
        <f>Sheet__29[[#This Row],[Qtd]]*Sheet__29[[#This Row],[Valor]]</f>
        <v>22345</v>
      </c>
      <c r="O80" s="5">
        <f>Sheet__29[[#This Row],[Venda]]*(1-Sheet__29[[#This Row],[Desc]]/100)</f>
        <v>20110.5</v>
      </c>
      <c r="P80"/>
    </row>
    <row r="81" spans="1:16" x14ac:dyDescent="0.25">
      <c r="A81">
        <v>100079</v>
      </c>
      <c r="B81" s="1">
        <v>46204</v>
      </c>
      <c r="C81" t="s">
        <v>898</v>
      </c>
      <c r="D81" t="s">
        <v>1138</v>
      </c>
      <c r="E81">
        <v>4</v>
      </c>
      <c r="F81" s="4">
        <v>4808</v>
      </c>
      <c r="G81">
        <v>10</v>
      </c>
      <c r="H81" t="s">
        <v>1023</v>
      </c>
      <c r="I81" s="2" t="str">
        <f>VLOOKUP(Sheet__29[[#This Row],[Filial]],Filiais!A:B,2,FALSE)</f>
        <v>Bauru</v>
      </c>
      <c r="J81" s="2" t="str">
        <f>VLOOKUP(Sheet__29[[#This Row],[Cidade]],'Clientes'!C:D,2,FALSE)</f>
        <v>SP</v>
      </c>
      <c r="K81" s="2" t="str">
        <f>VLOOKUP(Sheet__29[[#This Row],[Produto]],Produtos!B:C,2,FALSE)</f>
        <v>Periférico</v>
      </c>
      <c r="L81" s="2" t="str">
        <f>VLOOKUP(Sheet__29[[#This Row],[Produto]],Produtos!B:D,3,FALSE)</f>
        <v>Logitech Brasil</v>
      </c>
      <c r="M81" s="2">
        <f>VLOOKUP(Sheet__29[[#This Row],[Produto]],Estoque!A:B,2,FALSE)</f>
        <v>272</v>
      </c>
      <c r="N81" s="5">
        <f>Sheet__29[[#This Row],[Qtd]]*Sheet__29[[#This Row],[Valor]]</f>
        <v>19232</v>
      </c>
      <c r="O81" s="5">
        <f>Sheet__29[[#This Row],[Venda]]*(1-Sheet__29[[#This Row],[Desc]]/100)</f>
        <v>17308.8</v>
      </c>
      <c r="P81"/>
    </row>
    <row r="82" spans="1:16" x14ac:dyDescent="0.25">
      <c r="A82">
        <v>100080</v>
      </c>
      <c r="B82" s="1">
        <v>46204</v>
      </c>
      <c r="C82" t="s">
        <v>539</v>
      </c>
      <c r="D82" t="s">
        <v>1074</v>
      </c>
      <c r="E82">
        <v>3</v>
      </c>
      <c r="F82" s="4">
        <v>1651</v>
      </c>
      <c r="G82">
        <v>5</v>
      </c>
      <c r="H82" t="s">
        <v>1017</v>
      </c>
      <c r="I82" s="2" t="str">
        <f>VLOOKUP(Sheet__29[[#This Row],[Filial]],Filiais!A:B,2,FALSE)</f>
        <v>Campinas</v>
      </c>
      <c r="J82" s="2" t="str">
        <f>VLOOKUP(Sheet__29[[#This Row],[Cidade]],'Clientes'!C:D,2,FALSE)</f>
        <v>SP</v>
      </c>
      <c r="K82" s="2" t="str">
        <f>VLOOKUP(Sheet__29[[#This Row],[Produto]],Produtos!B:C,2,FALSE)</f>
        <v>Armazenamento</v>
      </c>
      <c r="L82" s="2" t="str">
        <f>VLOOKUP(Sheet__29[[#This Row],[Produto]],Produtos!B:D,3,FALSE)</f>
        <v>Lenovo Brasil</v>
      </c>
      <c r="M82" s="2">
        <f>VLOOKUP(Sheet__29[[#This Row],[Produto]],Estoque!A:B,2,FALSE)</f>
        <v>241</v>
      </c>
      <c r="N82" s="5">
        <f>Sheet__29[[#This Row],[Qtd]]*Sheet__29[[#This Row],[Valor]]</f>
        <v>4953</v>
      </c>
      <c r="O82" s="5">
        <f>Sheet__29[[#This Row],[Venda]]*(1-Sheet__29[[#This Row],[Desc]]/100)</f>
        <v>4705.3499999999995</v>
      </c>
      <c r="P82"/>
    </row>
    <row r="83" spans="1:16" x14ac:dyDescent="0.25">
      <c r="A83">
        <v>100081</v>
      </c>
      <c r="B83" s="1">
        <v>46204</v>
      </c>
      <c r="C83" t="s">
        <v>225</v>
      </c>
      <c r="D83" t="s">
        <v>1098</v>
      </c>
      <c r="E83">
        <v>2</v>
      </c>
      <c r="F83" s="4">
        <v>1215</v>
      </c>
      <c r="G83">
        <v>0</v>
      </c>
      <c r="H83" t="s">
        <v>1019</v>
      </c>
      <c r="I83" s="2" t="str">
        <f>VLOOKUP(Sheet__29[[#This Row],[Filial]],Filiais!A:B,2,FALSE)</f>
        <v>Osasco</v>
      </c>
      <c r="J83" s="2" t="str">
        <f>VLOOKUP(Sheet__29[[#This Row],[Cidade]],'Clientes'!C:D,2,FALSE)</f>
        <v>SP</v>
      </c>
      <c r="K83" s="2" t="str">
        <f>VLOOKUP(Sheet__29[[#This Row],[Produto]],Produtos!B:C,2,FALSE)</f>
        <v>Periférico</v>
      </c>
      <c r="L83" s="2" t="str">
        <f>VLOOKUP(Sheet__29[[#This Row],[Produto]],Produtos!B:D,3,FALSE)</f>
        <v>LG Brasil</v>
      </c>
      <c r="M83" s="2">
        <f>VLOOKUP(Sheet__29[[#This Row],[Produto]],Estoque!A:B,2,FALSE)</f>
        <v>96</v>
      </c>
      <c r="N83" s="5">
        <f>Sheet__29[[#This Row],[Qtd]]*Sheet__29[[#This Row],[Valor]]</f>
        <v>2430</v>
      </c>
      <c r="O83" s="5">
        <f>Sheet__29[[#This Row],[Venda]]*(1-Sheet__29[[#This Row],[Desc]]/100)</f>
        <v>2430</v>
      </c>
      <c r="P83"/>
    </row>
    <row r="84" spans="1:16" x14ac:dyDescent="0.25">
      <c r="A84">
        <v>100082</v>
      </c>
      <c r="B84" s="1">
        <v>46204</v>
      </c>
      <c r="C84" t="s">
        <v>182</v>
      </c>
      <c r="D84" t="s">
        <v>1033</v>
      </c>
      <c r="E84">
        <v>4</v>
      </c>
      <c r="F84" s="4">
        <v>3022</v>
      </c>
      <c r="G84">
        <v>0</v>
      </c>
      <c r="H84" t="s">
        <v>1016</v>
      </c>
      <c r="I84" s="2" t="str">
        <f>VLOOKUP(Sheet__29[[#This Row],[Filial]],Filiais!A:B,2,FALSE)</f>
        <v>São Paulo</v>
      </c>
      <c r="J84" s="2" t="str">
        <f>VLOOKUP(Sheet__29[[#This Row],[Cidade]],'Clientes'!C:D,2,FALSE)</f>
        <v>SP</v>
      </c>
      <c r="K84" s="2" t="str">
        <f>VLOOKUP(Sheet__29[[#This Row],[Produto]],Produtos!B:C,2,FALSE)</f>
        <v>Periférico</v>
      </c>
      <c r="L84" s="2" t="str">
        <f>VLOOKUP(Sheet__29[[#This Row],[Produto]],Produtos!B:D,3,FALSE)</f>
        <v>Dell Brasil</v>
      </c>
      <c r="M84" s="2">
        <f>VLOOKUP(Sheet__29[[#This Row],[Produto]],Estoque!A:B,2,FALSE)</f>
        <v>201</v>
      </c>
      <c r="N84" s="5">
        <f>Sheet__29[[#This Row],[Qtd]]*Sheet__29[[#This Row],[Valor]]</f>
        <v>12088</v>
      </c>
      <c r="O84" s="5">
        <f>Sheet__29[[#This Row],[Venda]]*(1-Sheet__29[[#This Row],[Desc]]/100)</f>
        <v>12088</v>
      </c>
      <c r="P84"/>
    </row>
    <row r="85" spans="1:16" x14ac:dyDescent="0.25">
      <c r="A85">
        <v>100083</v>
      </c>
      <c r="B85" s="1">
        <v>46204</v>
      </c>
      <c r="C85" t="s">
        <v>99</v>
      </c>
      <c r="D85" t="s">
        <v>1120</v>
      </c>
      <c r="E85">
        <v>5</v>
      </c>
      <c r="F85" s="4">
        <v>1994</v>
      </c>
      <c r="G85">
        <v>10</v>
      </c>
      <c r="H85" t="s">
        <v>1019</v>
      </c>
      <c r="I85" s="2" t="str">
        <f>VLOOKUP(Sheet__29[[#This Row],[Filial]],Filiais!A:B,2,FALSE)</f>
        <v>Osasco</v>
      </c>
      <c r="J85" s="2" t="str">
        <f>VLOOKUP(Sheet__29[[#This Row],[Cidade]],'Clientes'!C:D,2,FALSE)</f>
        <v>SP</v>
      </c>
      <c r="K85" s="2" t="str">
        <f>VLOOKUP(Sheet__29[[#This Row],[Produto]],Produtos!B:C,2,FALSE)</f>
        <v>Rede</v>
      </c>
      <c r="L85" s="2" t="str">
        <f>VLOOKUP(Sheet__29[[#This Row],[Produto]],Produtos!B:D,3,FALSE)</f>
        <v>Kingston Brasil</v>
      </c>
      <c r="M85" s="2">
        <f>VLOOKUP(Sheet__29[[#This Row],[Produto]],Estoque!A:B,2,FALSE)</f>
        <v>39</v>
      </c>
      <c r="N85" s="5">
        <f>Sheet__29[[#This Row],[Qtd]]*Sheet__29[[#This Row],[Valor]]</f>
        <v>9970</v>
      </c>
      <c r="O85" s="5">
        <f>Sheet__29[[#This Row],[Venda]]*(1-Sheet__29[[#This Row],[Desc]]/100)</f>
        <v>8973</v>
      </c>
      <c r="P85"/>
    </row>
    <row r="86" spans="1:16" x14ac:dyDescent="0.25">
      <c r="A86">
        <v>100084</v>
      </c>
      <c r="B86" s="1">
        <v>46204</v>
      </c>
      <c r="C86" t="s">
        <v>466</v>
      </c>
      <c r="D86" t="s">
        <v>1050</v>
      </c>
      <c r="E86">
        <v>2</v>
      </c>
      <c r="F86" s="4">
        <v>4978</v>
      </c>
      <c r="G86">
        <v>5</v>
      </c>
      <c r="H86" t="s">
        <v>1018</v>
      </c>
      <c r="I86" s="2" t="str">
        <f>VLOOKUP(Sheet__29[[#This Row],[Filial]],Filiais!A:B,2,FALSE)</f>
        <v>Barueri</v>
      </c>
      <c r="J86" s="2" t="str">
        <f>VLOOKUP(Sheet__29[[#This Row],[Cidade]],'Clientes'!C:D,2,FALSE)</f>
        <v>SP</v>
      </c>
      <c r="K86" s="2" t="str">
        <f>VLOOKUP(Sheet__29[[#This Row],[Produto]],Produtos!B:C,2,FALSE)</f>
        <v>Rede</v>
      </c>
      <c r="L86" s="2" t="str">
        <f>VLOOKUP(Sheet__29[[#This Row],[Produto]],Produtos!B:D,3,FALSE)</f>
        <v>Lenovo Brasil</v>
      </c>
      <c r="M86" s="2">
        <f>VLOOKUP(Sheet__29[[#This Row],[Produto]],Estoque!A:B,2,FALSE)</f>
        <v>262</v>
      </c>
      <c r="N86" s="5">
        <f>Sheet__29[[#This Row],[Qtd]]*Sheet__29[[#This Row],[Valor]]</f>
        <v>9956</v>
      </c>
      <c r="O86" s="5">
        <f>Sheet__29[[#This Row],[Venda]]*(1-Sheet__29[[#This Row],[Desc]]/100)</f>
        <v>9458.1999999999989</v>
      </c>
      <c r="P86"/>
    </row>
    <row r="87" spans="1:16" x14ac:dyDescent="0.25">
      <c r="A87">
        <v>100085</v>
      </c>
      <c r="B87" s="1">
        <v>46204</v>
      </c>
      <c r="C87" t="s">
        <v>722</v>
      </c>
      <c r="D87" t="s">
        <v>1175</v>
      </c>
      <c r="E87">
        <v>1</v>
      </c>
      <c r="F87" s="4">
        <v>1832</v>
      </c>
      <c r="G87">
        <v>5</v>
      </c>
      <c r="H87" t="s">
        <v>1023</v>
      </c>
      <c r="I87" s="2" t="str">
        <f>VLOOKUP(Sheet__29[[#This Row],[Filial]],Filiais!A:B,2,FALSE)</f>
        <v>Bauru</v>
      </c>
      <c r="J87" s="2" t="str">
        <f>VLOOKUP(Sheet__29[[#This Row],[Cidade]],'Clientes'!C:D,2,FALSE)</f>
        <v>SP</v>
      </c>
      <c r="K87" s="2" t="str">
        <f>VLOOKUP(Sheet__29[[#This Row],[Produto]],Produtos!B:C,2,FALSE)</f>
        <v>Rede</v>
      </c>
      <c r="L87" s="2" t="str">
        <f>VLOOKUP(Sheet__29[[#This Row],[Produto]],Produtos!B:D,3,FALSE)</f>
        <v>Lenovo Brasil</v>
      </c>
      <c r="M87" s="2">
        <f>VLOOKUP(Sheet__29[[#This Row],[Produto]],Estoque!A:B,2,FALSE)</f>
        <v>75</v>
      </c>
      <c r="N87" s="5">
        <f>Sheet__29[[#This Row],[Qtd]]*Sheet__29[[#This Row],[Valor]]</f>
        <v>1832</v>
      </c>
      <c r="O87" s="5">
        <f>Sheet__29[[#This Row],[Venda]]*(1-Sheet__29[[#This Row],[Desc]]/100)</f>
        <v>1740.3999999999999</v>
      </c>
      <c r="P87"/>
    </row>
    <row r="88" spans="1:16" x14ac:dyDescent="0.25">
      <c r="A88">
        <v>100086</v>
      </c>
      <c r="B88" s="1">
        <v>46204</v>
      </c>
      <c r="C88" t="s">
        <v>52</v>
      </c>
      <c r="D88" t="s">
        <v>1169</v>
      </c>
      <c r="E88">
        <v>1</v>
      </c>
      <c r="F88" s="4">
        <v>3054</v>
      </c>
      <c r="G88">
        <v>5</v>
      </c>
      <c r="H88" t="s">
        <v>1024</v>
      </c>
      <c r="I88" s="2" t="str">
        <f>VLOOKUP(Sheet__29[[#This Row],[Filial]],Filiais!A:B,2,FALSE)</f>
        <v>Ribeirão Preto</v>
      </c>
      <c r="J88" s="2" t="str">
        <f>VLOOKUP(Sheet__29[[#This Row],[Cidade]],'Clientes'!C:D,2,FALSE)</f>
        <v>SP</v>
      </c>
      <c r="K88" s="2" t="str">
        <f>VLOOKUP(Sheet__29[[#This Row],[Produto]],Produtos!B:C,2,FALSE)</f>
        <v>Armazenamento</v>
      </c>
      <c r="L88" s="2" t="str">
        <f>VLOOKUP(Sheet__29[[#This Row],[Produto]],Produtos!B:D,3,FALSE)</f>
        <v>Logitech Brasil</v>
      </c>
      <c r="M88" s="2">
        <f>VLOOKUP(Sheet__29[[#This Row],[Produto]],Estoque!A:B,2,FALSE)</f>
        <v>232</v>
      </c>
      <c r="N88" s="5">
        <f>Sheet__29[[#This Row],[Qtd]]*Sheet__29[[#This Row],[Valor]]</f>
        <v>3054</v>
      </c>
      <c r="O88" s="5">
        <f>Sheet__29[[#This Row],[Venda]]*(1-Sheet__29[[#This Row],[Desc]]/100)</f>
        <v>2901.2999999999997</v>
      </c>
      <c r="P88"/>
    </row>
    <row r="89" spans="1:16" x14ac:dyDescent="0.25">
      <c r="A89">
        <v>100087</v>
      </c>
      <c r="B89" s="1">
        <v>46204</v>
      </c>
      <c r="C89" t="s">
        <v>153</v>
      </c>
      <c r="D89" t="s">
        <v>1117</v>
      </c>
      <c r="E89">
        <v>4</v>
      </c>
      <c r="F89" s="4">
        <v>609</v>
      </c>
      <c r="G89">
        <v>10</v>
      </c>
      <c r="H89" t="s">
        <v>1021</v>
      </c>
      <c r="I89" s="2" t="str">
        <f>VLOOKUP(Sheet__29[[#This Row],[Filial]],Filiais!A:B,2,FALSE)</f>
        <v>Jundiaí</v>
      </c>
      <c r="J89" s="2" t="str">
        <f>VLOOKUP(Sheet__29[[#This Row],[Cidade]],'Clientes'!C:D,2,FALSE)</f>
        <v>SP</v>
      </c>
      <c r="K89" s="2" t="str">
        <f>VLOOKUP(Sheet__29[[#This Row],[Produto]],Produtos!B:C,2,FALSE)</f>
        <v>Armazenamento</v>
      </c>
      <c r="L89" s="2" t="str">
        <f>VLOOKUP(Sheet__29[[#This Row],[Produto]],Produtos!B:D,3,FALSE)</f>
        <v>LG Brasil</v>
      </c>
      <c r="M89" s="2">
        <f>VLOOKUP(Sheet__29[[#This Row],[Produto]],Estoque!A:B,2,FALSE)</f>
        <v>221</v>
      </c>
      <c r="N89" s="5">
        <f>Sheet__29[[#This Row],[Qtd]]*Sheet__29[[#This Row],[Valor]]</f>
        <v>2436</v>
      </c>
      <c r="O89" s="5">
        <f>Sheet__29[[#This Row],[Venda]]*(1-Sheet__29[[#This Row],[Desc]]/100)</f>
        <v>2192.4</v>
      </c>
      <c r="P89"/>
    </row>
    <row r="90" spans="1:16" x14ac:dyDescent="0.25">
      <c r="A90">
        <v>100088</v>
      </c>
      <c r="B90" s="1">
        <v>46204</v>
      </c>
      <c r="C90" t="s">
        <v>700</v>
      </c>
      <c r="D90" t="s">
        <v>1173</v>
      </c>
      <c r="E90">
        <v>3</v>
      </c>
      <c r="F90" s="4">
        <v>2653</v>
      </c>
      <c r="G90">
        <v>10</v>
      </c>
      <c r="H90" t="s">
        <v>1017</v>
      </c>
      <c r="I90" s="2" t="str">
        <f>VLOOKUP(Sheet__29[[#This Row],[Filial]],Filiais!A:B,2,FALSE)</f>
        <v>Campinas</v>
      </c>
      <c r="J90" s="2" t="str">
        <f>VLOOKUP(Sheet__29[[#This Row],[Cidade]],'Clientes'!C:D,2,FALSE)</f>
        <v>SP</v>
      </c>
      <c r="K90" s="2" t="str">
        <f>VLOOKUP(Sheet__29[[#This Row],[Produto]],Produtos!B:C,2,FALSE)</f>
        <v>Notebook</v>
      </c>
      <c r="L90" s="2" t="str">
        <f>VLOOKUP(Sheet__29[[#This Row],[Produto]],Produtos!B:D,3,FALSE)</f>
        <v>Logitech Brasil</v>
      </c>
      <c r="M90" s="2">
        <f>VLOOKUP(Sheet__29[[#This Row],[Produto]],Estoque!A:B,2,FALSE)</f>
        <v>274</v>
      </c>
      <c r="N90" s="5">
        <f>Sheet__29[[#This Row],[Qtd]]*Sheet__29[[#This Row],[Valor]]</f>
        <v>7959</v>
      </c>
      <c r="O90" s="5">
        <f>Sheet__29[[#This Row],[Venda]]*(1-Sheet__29[[#This Row],[Desc]]/100)</f>
        <v>7163.1</v>
      </c>
      <c r="P90"/>
    </row>
    <row r="91" spans="1:16" x14ac:dyDescent="0.25">
      <c r="A91">
        <v>100089</v>
      </c>
      <c r="B91" s="1">
        <v>46204</v>
      </c>
      <c r="C91" t="s">
        <v>361</v>
      </c>
      <c r="D91" t="s">
        <v>1151</v>
      </c>
      <c r="E91">
        <v>4</v>
      </c>
      <c r="F91" s="4">
        <v>635</v>
      </c>
      <c r="G91">
        <v>5</v>
      </c>
      <c r="H91" t="s">
        <v>1017</v>
      </c>
      <c r="I91" s="2" t="str">
        <f>VLOOKUP(Sheet__29[[#This Row],[Filial]],Filiais!A:B,2,FALSE)</f>
        <v>Campinas</v>
      </c>
      <c r="J91" s="2" t="str">
        <f>VLOOKUP(Sheet__29[[#This Row],[Cidade]],'Clientes'!C:D,2,FALSE)</f>
        <v>SP</v>
      </c>
      <c r="K91" s="2" t="str">
        <f>VLOOKUP(Sheet__29[[#This Row],[Produto]],Produtos!B:C,2,FALSE)</f>
        <v>Rede</v>
      </c>
      <c r="L91" s="2" t="str">
        <f>VLOOKUP(Sheet__29[[#This Row],[Produto]],Produtos!B:D,3,FALSE)</f>
        <v>Kingston Brasil</v>
      </c>
      <c r="M91" s="2">
        <f>VLOOKUP(Sheet__29[[#This Row],[Produto]],Estoque!A:B,2,FALSE)</f>
        <v>292</v>
      </c>
      <c r="N91" s="5">
        <f>Sheet__29[[#This Row],[Qtd]]*Sheet__29[[#This Row],[Valor]]</f>
        <v>2540</v>
      </c>
      <c r="O91" s="5">
        <f>Sheet__29[[#This Row],[Venda]]*(1-Sheet__29[[#This Row],[Desc]]/100)</f>
        <v>2413</v>
      </c>
      <c r="P91"/>
    </row>
    <row r="92" spans="1:16" x14ac:dyDescent="0.25">
      <c r="A92">
        <v>100090</v>
      </c>
      <c r="B92" s="1">
        <v>46204</v>
      </c>
      <c r="C92" t="s">
        <v>33</v>
      </c>
      <c r="D92" t="s">
        <v>1110</v>
      </c>
      <c r="E92">
        <v>2</v>
      </c>
      <c r="F92" s="4">
        <v>2732</v>
      </c>
      <c r="G92">
        <v>0</v>
      </c>
      <c r="H92" t="s">
        <v>1021</v>
      </c>
      <c r="I92" s="2" t="str">
        <f>VLOOKUP(Sheet__29[[#This Row],[Filial]],Filiais!A:B,2,FALSE)</f>
        <v>Jundiaí</v>
      </c>
      <c r="J92" s="2" t="str">
        <f>VLOOKUP(Sheet__29[[#This Row],[Cidade]],'Clientes'!C:D,2,FALSE)</f>
        <v>SP</v>
      </c>
      <c r="K92" s="2" t="str">
        <f>VLOOKUP(Sheet__29[[#This Row],[Produto]],Produtos!B:C,2,FALSE)</f>
        <v>Monitor</v>
      </c>
      <c r="L92" s="2" t="str">
        <f>VLOOKUP(Sheet__29[[#This Row],[Produto]],Produtos!B:D,3,FALSE)</f>
        <v>Logitech Brasil</v>
      </c>
      <c r="M92" s="2">
        <f>VLOOKUP(Sheet__29[[#This Row],[Produto]],Estoque!A:B,2,FALSE)</f>
        <v>91</v>
      </c>
      <c r="N92" s="5">
        <f>Sheet__29[[#This Row],[Qtd]]*Sheet__29[[#This Row],[Valor]]</f>
        <v>5464</v>
      </c>
      <c r="O92" s="5">
        <f>Sheet__29[[#This Row],[Venda]]*(1-Sheet__29[[#This Row],[Desc]]/100)</f>
        <v>5464</v>
      </c>
      <c r="P92"/>
    </row>
    <row r="93" spans="1:16" x14ac:dyDescent="0.25">
      <c r="A93">
        <v>100091</v>
      </c>
      <c r="B93" s="1">
        <v>46204</v>
      </c>
      <c r="C93" t="s">
        <v>869</v>
      </c>
      <c r="D93" t="s">
        <v>1095</v>
      </c>
      <c r="E93">
        <v>3</v>
      </c>
      <c r="F93" s="4">
        <v>2558</v>
      </c>
      <c r="G93">
        <v>5</v>
      </c>
      <c r="H93" t="s">
        <v>1022</v>
      </c>
      <c r="I93" s="2" t="str">
        <f>VLOOKUP(Sheet__29[[#This Row],[Filial]],Filiais!A:B,2,FALSE)</f>
        <v>Santos</v>
      </c>
      <c r="J93" s="2" t="str">
        <f>VLOOKUP(Sheet__29[[#This Row],[Cidade]],'Clientes'!C:D,2,FALSE)</f>
        <v>SP</v>
      </c>
      <c r="K93" s="2" t="str">
        <f>VLOOKUP(Sheet__29[[#This Row],[Produto]],Produtos!B:C,2,FALSE)</f>
        <v>Notebook</v>
      </c>
      <c r="L93" s="2" t="str">
        <f>VLOOKUP(Sheet__29[[#This Row],[Produto]],Produtos!B:D,3,FALSE)</f>
        <v>Lenovo Brasil</v>
      </c>
      <c r="M93" s="2">
        <f>VLOOKUP(Sheet__29[[#This Row],[Produto]],Estoque!A:B,2,FALSE)</f>
        <v>84</v>
      </c>
      <c r="N93" s="5">
        <f>Sheet__29[[#This Row],[Qtd]]*Sheet__29[[#This Row],[Valor]]</f>
        <v>7674</v>
      </c>
      <c r="O93" s="5">
        <f>Sheet__29[[#This Row],[Venda]]*(1-Sheet__29[[#This Row],[Desc]]/100)</f>
        <v>7290.2999999999993</v>
      </c>
      <c r="P93"/>
    </row>
    <row r="94" spans="1:16" x14ac:dyDescent="0.25">
      <c r="A94">
        <v>100092</v>
      </c>
      <c r="B94" s="1">
        <v>46204</v>
      </c>
      <c r="C94" t="s">
        <v>316</v>
      </c>
      <c r="D94" t="s">
        <v>1031</v>
      </c>
      <c r="E94">
        <v>2</v>
      </c>
      <c r="F94" s="4">
        <v>2432</v>
      </c>
      <c r="G94">
        <v>0</v>
      </c>
      <c r="H94" t="s">
        <v>1017</v>
      </c>
      <c r="I94" s="2" t="str">
        <f>VLOOKUP(Sheet__29[[#This Row],[Filial]],Filiais!A:B,2,FALSE)</f>
        <v>Campinas</v>
      </c>
      <c r="J94" s="2" t="str">
        <f>VLOOKUP(Sheet__29[[#This Row],[Cidade]],'Clientes'!C:D,2,FALSE)</f>
        <v>SP</v>
      </c>
      <c r="K94" s="2" t="str">
        <f>VLOOKUP(Sheet__29[[#This Row],[Produto]],Produtos!B:C,2,FALSE)</f>
        <v>Armazenamento</v>
      </c>
      <c r="L94" s="2" t="str">
        <f>VLOOKUP(Sheet__29[[#This Row],[Produto]],Produtos!B:D,3,FALSE)</f>
        <v>Logitech Brasil</v>
      </c>
      <c r="M94" s="2">
        <f>VLOOKUP(Sheet__29[[#This Row],[Produto]],Estoque!A:B,2,FALSE)</f>
        <v>111</v>
      </c>
      <c r="N94" s="5">
        <f>Sheet__29[[#This Row],[Qtd]]*Sheet__29[[#This Row],[Valor]]</f>
        <v>4864</v>
      </c>
      <c r="O94" s="5">
        <f>Sheet__29[[#This Row],[Venda]]*(1-Sheet__29[[#This Row],[Desc]]/100)</f>
        <v>4864</v>
      </c>
      <c r="P94"/>
    </row>
    <row r="95" spans="1:16" x14ac:dyDescent="0.25">
      <c r="A95">
        <v>100093</v>
      </c>
      <c r="B95" s="1">
        <v>46204</v>
      </c>
      <c r="C95" t="s">
        <v>455</v>
      </c>
      <c r="D95" t="s">
        <v>1138</v>
      </c>
      <c r="E95">
        <v>5</v>
      </c>
      <c r="F95" s="4">
        <v>1830</v>
      </c>
      <c r="G95">
        <v>5</v>
      </c>
      <c r="H95" t="s">
        <v>1021</v>
      </c>
      <c r="I95" s="2" t="str">
        <f>VLOOKUP(Sheet__29[[#This Row],[Filial]],Filiais!A:B,2,FALSE)</f>
        <v>Jundiaí</v>
      </c>
      <c r="J95" s="2" t="str">
        <f>VLOOKUP(Sheet__29[[#This Row],[Cidade]],'Clientes'!C:D,2,FALSE)</f>
        <v>SP</v>
      </c>
      <c r="K95" s="2" t="str">
        <f>VLOOKUP(Sheet__29[[#This Row],[Produto]],Produtos!B:C,2,FALSE)</f>
        <v>Periférico</v>
      </c>
      <c r="L95" s="2" t="str">
        <f>VLOOKUP(Sheet__29[[#This Row],[Produto]],Produtos!B:D,3,FALSE)</f>
        <v>Logitech Brasil</v>
      </c>
      <c r="M95" s="2">
        <f>VLOOKUP(Sheet__29[[#This Row],[Produto]],Estoque!A:B,2,FALSE)</f>
        <v>272</v>
      </c>
      <c r="N95" s="5">
        <f>Sheet__29[[#This Row],[Qtd]]*Sheet__29[[#This Row],[Valor]]</f>
        <v>9150</v>
      </c>
      <c r="O95" s="5">
        <f>Sheet__29[[#This Row],[Venda]]*(1-Sheet__29[[#This Row],[Desc]]/100)</f>
        <v>8692.5</v>
      </c>
      <c r="P95"/>
    </row>
    <row r="96" spans="1:16" x14ac:dyDescent="0.25">
      <c r="A96">
        <v>100094</v>
      </c>
      <c r="B96" s="1">
        <v>46204</v>
      </c>
      <c r="C96" t="s">
        <v>521</v>
      </c>
      <c r="D96" t="s">
        <v>1172</v>
      </c>
      <c r="E96">
        <v>5</v>
      </c>
      <c r="F96" s="4">
        <v>2354</v>
      </c>
      <c r="G96">
        <v>10</v>
      </c>
      <c r="H96" t="s">
        <v>1020</v>
      </c>
      <c r="I96" s="2" t="str">
        <f>VLOOKUP(Sheet__29[[#This Row],[Filial]],Filiais!A:B,2,FALSE)</f>
        <v>Sorocaba</v>
      </c>
      <c r="J96" s="2" t="str">
        <f>VLOOKUP(Sheet__29[[#This Row],[Cidade]],'Clientes'!C:D,2,FALSE)</f>
        <v>SP</v>
      </c>
      <c r="K96" s="2" t="str">
        <f>VLOOKUP(Sheet__29[[#This Row],[Produto]],Produtos!B:C,2,FALSE)</f>
        <v>Rede</v>
      </c>
      <c r="L96" s="2" t="str">
        <f>VLOOKUP(Sheet__29[[#This Row],[Produto]],Produtos!B:D,3,FALSE)</f>
        <v>Kingston Brasil</v>
      </c>
      <c r="M96" s="2">
        <f>VLOOKUP(Sheet__29[[#This Row],[Produto]],Estoque!A:B,2,FALSE)</f>
        <v>240</v>
      </c>
      <c r="N96" s="5">
        <f>Sheet__29[[#This Row],[Qtd]]*Sheet__29[[#This Row],[Valor]]</f>
        <v>11770</v>
      </c>
      <c r="O96" s="5">
        <f>Sheet__29[[#This Row],[Venda]]*(1-Sheet__29[[#This Row],[Desc]]/100)</f>
        <v>10593</v>
      </c>
      <c r="P96"/>
    </row>
    <row r="97" spans="1:16" x14ac:dyDescent="0.25">
      <c r="A97">
        <v>100095</v>
      </c>
      <c r="B97" s="1">
        <v>46204</v>
      </c>
      <c r="C97" t="s">
        <v>345</v>
      </c>
      <c r="D97" t="s">
        <v>1072</v>
      </c>
      <c r="E97">
        <v>2</v>
      </c>
      <c r="F97" s="4">
        <v>2931</v>
      </c>
      <c r="G97">
        <v>0</v>
      </c>
      <c r="H97" t="s">
        <v>1022</v>
      </c>
      <c r="I97" s="2" t="str">
        <f>VLOOKUP(Sheet__29[[#This Row],[Filial]],Filiais!A:B,2,FALSE)</f>
        <v>Santos</v>
      </c>
      <c r="J97" s="2" t="str">
        <f>VLOOKUP(Sheet__29[[#This Row],[Cidade]],'Clientes'!C:D,2,FALSE)</f>
        <v>SP</v>
      </c>
      <c r="K97" s="2" t="str">
        <f>VLOOKUP(Sheet__29[[#This Row],[Produto]],Produtos!B:C,2,FALSE)</f>
        <v>Periférico</v>
      </c>
      <c r="L97" s="2" t="str">
        <f>VLOOKUP(Sheet__29[[#This Row],[Produto]],Produtos!B:D,3,FALSE)</f>
        <v>Logitech Brasil</v>
      </c>
      <c r="M97" s="2">
        <f>VLOOKUP(Sheet__29[[#This Row],[Produto]],Estoque!A:B,2,FALSE)</f>
        <v>266</v>
      </c>
      <c r="N97" s="5">
        <f>Sheet__29[[#This Row],[Qtd]]*Sheet__29[[#This Row],[Valor]]</f>
        <v>5862</v>
      </c>
      <c r="O97" s="5">
        <f>Sheet__29[[#This Row],[Venda]]*(1-Sheet__29[[#This Row],[Desc]]/100)</f>
        <v>5862</v>
      </c>
      <c r="P97"/>
    </row>
    <row r="98" spans="1:16" x14ac:dyDescent="0.25">
      <c r="A98">
        <v>100096</v>
      </c>
      <c r="B98" s="1">
        <v>46204</v>
      </c>
      <c r="C98" t="s">
        <v>549</v>
      </c>
      <c r="D98" t="s">
        <v>1119</v>
      </c>
      <c r="E98">
        <v>5</v>
      </c>
      <c r="F98" s="4">
        <v>1625</v>
      </c>
      <c r="G98">
        <v>5</v>
      </c>
      <c r="H98" t="s">
        <v>1023</v>
      </c>
      <c r="I98" s="2" t="str">
        <f>VLOOKUP(Sheet__29[[#This Row],[Filial]],Filiais!A:B,2,FALSE)</f>
        <v>Bauru</v>
      </c>
      <c r="J98" s="2" t="str">
        <f>VLOOKUP(Sheet__29[[#This Row],[Cidade]],'Clientes'!C:D,2,FALSE)</f>
        <v>SP</v>
      </c>
      <c r="K98" s="2" t="str">
        <f>VLOOKUP(Sheet__29[[#This Row],[Produto]],Produtos!B:C,2,FALSE)</f>
        <v>Notebook</v>
      </c>
      <c r="L98" s="2" t="str">
        <f>VLOOKUP(Sheet__29[[#This Row],[Produto]],Produtos!B:D,3,FALSE)</f>
        <v>LG Brasil</v>
      </c>
      <c r="M98" s="2">
        <f>VLOOKUP(Sheet__29[[#This Row],[Produto]],Estoque!A:B,2,FALSE)</f>
        <v>186</v>
      </c>
      <c r="N98" s="5">
        <f>Sheet__29[[#This Row],[Qtd]]*Sheet__29[[#This Row],[Valor]]</f>
        <v>8125</v>
      </c>
      <c r="O98" s="5">
        <f>Sheet__29[[#This Row],[Venda]]*(1-Sheet__29[[#This Row],[Desc]]/100)</f>
        <v>7718.75</v>
      </c>
      <c r="P98"/>
    </row>
    <row r="99" spans="1:16" x14ac:dyDescent="0.25">
      <c r="A99">
        <v>100097</v>
      </c>
      <c r="B99" s="1">
        <v>46204</v>
      </c>
      <c r="C99" t="s">
        <v>867</v>
      </c>
      <c r="D99" t="s">
        <v>1066</v>
      </c>
      <c r="E99">
        <v>4</v>
      </c>
      <c r="F99" s="4">
        <v>2039</v>
      </c>
      <c r="G99">
        <v>0</v>
      </c>
      <c r="H99" t="s">
        <v>1019</v>
      </c>
      <c r="I99" s="2" t="str">
        <f>VLOOKUP(Sheet__29[[#This Row],[Filial]],Filiais!A:B,2,FALSE)</f>
        <v>Osasco</v>
      </c>
      <c r="J99" s="2" t="str">
        <f>VLOOKUP(Sheet__29[[#This Row],[Cidade]],'Clientes'!C:D,2,FALSE)</f>
        <v>SP</v>
      </c>
      <c r="K99" s="2" t="str">
        <f>VLOOKUP(Sheet__29[[#This Row],[Produto]],Produtos!B:C,2,FALSE)</f>
        <v>Monitor</v>
      </c>
      <c r="L99" s="2" t="str">
        <f>VLOOKUP(Sheet__29[[#This Row],[Produto]],Produtos!B:D,3,FALSE)</f>
        <v>LG Brasil</v>
      </c>
      <c r="M99" s="2">
        <f>VLOOKUP(Sheet__29[[#This Row],[Produto]],Estoque!A:B,2,FALSE)</f>
        <v>198</v>
      </c>
      <c r="N99" s="5">
        <f>Sheet__29[[#This Row],[Qtd]]*Sheet__29[[#This Row],[Valor]]</f>
        <v>8156</v>
      </c>
      <c r="O99" s="5">
        <f>Sheet__29[[#This Row],[Venda]]*(1-Sheet__29[[#This Row],[Desc]]/100)</f>
        <v>8156</v>
      </c>
      <c r="P99"/>
    </row>
    <row r="100" spans="1:16" x14ac:dyDescent="0.25">
      <c r="A100">
        <v>100098</v>
      </c>
      <c r="B100" s="1">
        <v>46204</v>
      </c>
      <c r="C100" t="s">
        <v>773</v>
      </c>
      <c r="D100" t="s">
        <v>1048</v>
      </c>
      <c r="E100">
        <v>1</v>
      </c>
      <c r="F100" s="4">
        <v>365</v>
      </c>
      <c r="G100">
        <v>10</v>
      </c>
      <c r="H100" t="s">
        <v>1024</v>
      </c>
      <c r="I100" s="2" t="str">
        <f>VLOOKUP(Sheet__29[[#This Row],[Filial]],Filiais!A:B,2,FALSE)</f>
        <v>Ribeirão Preto</v>
      </c>
      <c r="J100" s="2" t="str">
        <f>VLOOKUP(Sheet__29[[#This Row],[Cidade]],'Clientes'!C:D,2,FALSE)</f>
        <v>SP</v>
      </c>
      <c r="K100" s="2" t="str">
        <f>VLOOKUP(Sheet__29[[#This Row],[Produto]],Produtos!B:C,2,FALSE)</f>
        <v>Notebook</v>
      </c>
      <c r="L100" s="2" t="str">
        <f>VLOOKUP(Sheet__29[[#This Row],[Produto]],Produtos!B:D,3,FALSE)</f>
        <v>LG Brasil</v>
      </c>
      <c r="M100" s="2">
        <f>VLOOKUP(Sheet__29[[#This Row],[Produto]],Estoque!A:B,2,FALSE)</f>
        <v>164</v>
      </c>
      <c r="N100" s="5">
        <f>Sheet__29[[#This Row],[Qtd]]*Sheet__29[[#This Row],[Valor]]</f>
        <v>365</v>
      </c>
      <c r="O100" s="5">
        <f>Sheet__29[[#This Row],[Venda]]*(1-Sheet__29[[#This Row],[Desc]]/100)</f>
        <v>328.5</v>
      </c>
      <c r="P100"/>
    </row>
    <row r="101" spans="1:16" x14ac:dyDescent="0.25">
      <c r="A101">
        <v>100099</v>
      </c>
      <c r="B101" s="1">
        <v>46204</v>
      </c>
      <c r="C101" t="s">
        <v>598</v>
      </c>
      <c r="D101" t="s">
        <v>1148</v>
      </c>
      <c r="E101">
        <v>4</v>
      </c>
      <c r="F101" s="4">
        <v>2730</v>
      </c>
      <c r="G101">
        <v>10</v>
      </c>
      <c r="H101" t="s">
        <v>1018</v>
      </c>
      <c r="I101" s="2" t="str">
        <f>VLOOKUP(Sheet__29[[#This Row],[Filial]],Filiais!A:B,2,FALSE)</f>
        <v>Barueri</v>
      </c>
      <c r="J101" s="2" t="str">
        <f>VLOOKUP(Sheet__29[[#This Row],[Cidade]],'Clientes'!C:D,2,FALSE)</f>
        <v>SP</v>
      </c>
      <c r="K101" s="2" t="str">
        <f>VLOOKUP(Sheet__29[[#This Row],[Produto]],Produtos!B:C,2,FALSE)</f>
        <v>Armazenamento</v>
      </c>
      <c r="L101" s="2" t="str">
        <f>VLOOKUP(Sheet__29[[#This Row],[Produto]],Produtos!B:D,3,FALSE)</f>
        <v>Logitech Brasil</v>
      </c>
      <c r="M101" s="2">
        <f>VLOOKUP(Sheet__29[[#This Row],[Produto]],Estoque!A:B,2,FALSE)</f>
        <v>187</v>
      </c>
      <c r="N101" s="5">
        <f>Sheet__29[[#This Row],[Qtd]]*Sheet__29[[#This Row],[Valor]]</f>
        <v>10920</v>
      </c>
      <c r="O101" s="5">
        <f>Sheet__29[[#This Row],[Venda]]*(1-Sheet__29[[#This Row],[Desc]]/100)</f>
        <v>9828</v>
      </c>
      <c r="P101"/>
    </row>
    <row r="102" spans="1:16" x14ac:dyDescent="0.25">
      <c r="A102">
        <v>100100</v>
      </c>
      <c r="B102" s="1">
        <v>46204</v>
      </c>
      <c r="C102" t="s">
        <v>740</v>
      </c>
      <c r="D102" t="s">
        <v>1172</v>
      </c>
      <c r="E102">
        <v>4</v>
      </c>
      <c r="F102" s="4">
        <v>3307</v>
      </c>
      <c r="G102">
        <v>0</v>
      </c>
      <c r="H102" t="s">
        <v>1022</v>
      </c>
      <c r="I102" s="2" t="str">
        <f>VLOOKUP(Sheet__29[[#This Row],[Filial]],Filiais!A:B,2,FALSE)</f>
        <v>Santos</v>
      </c>
      <c r="J102" s="2" t="str">
        <f>VLOOKUP(Sheet__29[[#This Row],[Cidade]],'Clientes'!C:D,2,FALSE)</f>
        <v>SP</v>
      </c>
      <c r="K102" s="2" t="str">
        <f>VLOOKUP(Sheet__29[[#This Row],[Produto]],Produtos!B:C,2,FALSE)</f>
        <v>Rede</v>
      </c>
      <c r="L102" s="2" t="str">
        <f>VLOOKUP(Sheet__29[[#This Row],[Produto]],Produtos!B:D,3,FALSE)</f>
        <v>Kingston Brasil</v>
      </c>
      <c r="M102" s="2">
        <f>VLOOKUP(Sheet__29[[#This Row],[Produto]],Estoque!A:B,2,FALSE)</f>
        <v>240</v>
      </c>
      <c r="N102" s="5">
        <f>Sheet__29[[#This Row],[Qtd]]*Sheet__29[[#This Row],[Valor]]</f>
        <v>13228</v>
      </c>
      <c r="O102" s="5">
        <f>Sheet__29[[#This Row],[Venda]]*(1-Sheet__29[[#This Row],[Desc]]/100)</f>
        <v>13228</v>
      </c>
      <c r="P102"/>
    </row>
    <row r="103" spans="1:16" x14ac:dyDescent="0.25">
      <c r="A103">
        <v>100101</v>
      </c>
      <c r="B103" s="1">
        <v>46204</v>
      </c>
      <c r="C103" t="s">
        <v>756</v>
      </c>
      <c r="D103" t="s">
        <v>1169</v>
      </c>
      <c r="E103">
        <v>5</v>
      </c>
      <c r="F103" s="4">
        <v>3740</v>
      </c>
      <c r="G103">
        <v>0</v>
      </c>
      <c r="H103" t="s">
        <v>1025</v>
      </c>
      <c r="I103" s="2" t="str">
        <f>VLOOKUP(Sheet__29[[#This Row],[Filial]],Filiais!A:B,2,FALSE)</f>
        <v>São José dos Campos</v>
      </c>
      <c r="J103" s="2" t="str">
        <f>VLOOKUP(Sheet__29[[#This Row],[Cidade]],'Clientes'!C:D,2,FALSE)</f>
        <v>SP</v>
      </c>
      <c r="K103" s="2" t="str">
        <f>VLOOKUP(Sheet__29[[#This Row],[Produto]],Produtos!B:C,2,FALSE)</f>
        <v>Armazenamento</v>
      </c>
      <c r="L103" s="2" t="str">
        <f>VLOOKUP(Sheet__29[[#This Row],[Produto]],Produtos!B:D,3,FALSE)</f>
        <v>Logitech Brasil</v>
      </c>
      <c r="M103" s="2">
        <f>VLOOKUP(Sheet__29[[#This Row],[Produto]],Estoque!A:B,2,FALSE)</f>
        <v>232</v>
      </c>
      <c r="N103" s="5">
        <f>Sheet__29[[#This Row],[Qtd]]*Sheet__29[[#This Row],[Valor]]</f>
        <v>18700</v>
      </c>
      <c r="O103" s="5">
        <f>Sheet__29[[#This Row],[Venda]]*(1-Sheet__29[[#This Row],[Desc]]/100)</f>
        <v>18700</v>
      </c>
      <c r="P103"/>
    </row>
    <row r="104" spans="1:16" x14ac:dyDescent="0.25">
      <c r="A104">
        <v>100102</v>
      </c>
      <c r="B104" s="1">
        <v>46204</v>
      </c>
      <c r="C104" t="s">
        <v>67</v>
      </c>
      <c r="D104" t="s">
        <v>1123</v>
      </c>
      <c r="E104">
        <v>3</v>
      </c>
      <c r="F104" s="4">
        <v>2941</v>
      </c>
      <c r="G104">
        <v>5</v>
      </c>
      <c r="H104" t="s">
        <v>1019</v>
      </c>
      <c r="I104" s="2" t="str">
        <f>VLOOKUP(Sheet__29[[#This Row],[Filial]],Filiais!A:B,2,FALSE)</f>
        <v>Osasco</v>
      </c>
      <c r="J104" s="2" t="str">
        <f>VLOOKUP(Sheet__29[[#This Row],[Cidade]],'Clientes'!C:D,2,FALSE)</f>
        <v>SP</v>
      </c>
      <c r="K104" s="2" t="str">
        <f>VLOOKUP(Sheet__29[[#This Row],[Produto]],Produtos!B:C,2,FALSE)</f>
        <v>Periférico</v>
      </c>
      <c r="L104" s="2" t="str">
        <f>VLOOKUP(Sheet__29[[#This Row],[Produto]],Produtos!B:D,3,FALSE)</f>
        <v>Dell Brasil</v>
      </c>
      <c r="M104" s="2">
        <f>VLOOKUP(Sheet__29[[#This Row],[Produto]],Estoque!A:B,2,FALSE)</f>
        <v>89</v>
      </c>
      <c r="N104" s="5">
        <f>Sheet__29[[#This Row],[Qtd]]*Sheet__29[[#This Row],[Valor]]</f>
        <v>8823</v>
      </c>
      <c r="O104" s="5">
        <f>Sheet__29[[#This Row],[Venda]]*(1-Sheet__29[[#This Row],[Desc]]/100)</f>
        <v>8381.85</v>
      </c>
      <c r="P104"/>
    </row>
    <row r="105" spans="1:16" x14ac:dyDescent="0.25">
      <c r="A105">
        <v>100103</v>
      </c>
      <c r="B105" s="1">
        <v>46204</v>
      </c>
      <c r="C105" t="s">
        <v>325</v>
      </c>
      <c r="D105" t="s">
        <v>1167</v>
      </c>
      <c r="E105">
        <v>1</v>
      </c>
      <c r="F105" s="4">
        <v>3669</v>
      </c>
      <c r="G105">
        <v>5</v>
      </c>
      <c r="H105" t="s">
        <v>1019</v>
      </c>
      <c r="I105" s="2" t="str">
        <f>VLOOKUP(Sheet__29[[#This Row],[Filial]],Filiais!A:B,2,FALSE)</f>
        <v>Osasco</v>
      </c>
      <c r="J105" s="2" t="str">
        <f>VLOOKUP(Sheet__29[[#This Row],[Cidade]],'Clientes'!C:D,2,FALSE)</f>
        <v>SP</v>
      </c>
      <c r="K105" s="2" t="str">
        <f>VLOOKUP(Sheet__29[[#This Row],[Produto]],Produtos!B:C,2,FALSE)</f>
        <v>Monitor</v>
      </c>
      <c r="L105" s="2" t="str">
        <f>VLOOKUP(Sheet__29[[#This Row],[Produto]],Produtos!B:D,3,FALSE)</f>
        <v>LG Brasil</v>
      </c>
      <c r="M105" s="2">
        <f>VLOOKUP(Sheet__29[[#This Row],[Produto]],Estoque!A:B,2,FALSE)</f>
        <v>42</v>
      </c>
      <c r="N105" s="5">
        <f>Sheet__29[[#This Row],[Qtd]]*Sheet__29[[#This Row],[Valor]]</f>
        <v>3669</v>
      </c>
      <c r="O105" s="5">
        <f>Sheet__29[[#This Row],[Venda]]*(1-Sheet__29[[#This Row],[Desc]]/100)</f>
        <v>3485.5499999999997</v>
      </c>
      <c r="P105"/>
    </row>
    <row r="106" spans="1:16" x14ac:dyDescent="0.25">
      <c r="A106">
        <v>100104</v>
      </c>
      <c r="B106" s="1">
        <v>46204</v>
      </c>
      <c r="C106" t="s">
        <v>152</v>
      </c>
      <c r="D106" t="s">
        <v>1069</v>
      </c>
      <c r="E106">
        <v>4</v>
      </c>
      <c r="F106" s="4">
        <v>419</v>
      </c>
      <c r="G106">
        <v>5</v>
      </c>
      <c r="H106" t="s">
        <v>1025</v>
      </c>
      <c r="I106" s="2" t="str">
        <f>VLOOKUP(Sheet__29[[#This Row],[Filial]],Filiais!A:B,2,FALSE)</f>
        <v>São José dos Campos</v>
      </c>
      <c r="J106" s="2" t="str">
        <f>VLOOKUP(Sheet__29[[#This Row],[Cidade]],'Clientes'!C:D,2,FALSE)</f>
        <v>SP</v>
      </c>
      <c r="K106" s="2" t="str">
        <f>VLOOKUP(Sheet__29[[#This Row],[Produto]],Produtos!B:C,2,FALSE)</f>
        <v>Periférico</v>
      </c>
      <c r="L106" s="2" t="str">
        <f>VLOOKUP(Sheet__29[[#This Row],[Produto]],Produtos!B:D,3,FALSE)</f>
        <v>Kingston Brasil</v>
      </c>
      <c r="M106" s="2">
        <f>VLOOKUP(Sheet__29[[#This Row],[Produto]],Estoque!A:B,2,FALSE)</f>
        <v>290</v>
      </c>
      <c r="N106" s="5">
        <f>Sheet__29[[#This Row],[Qtd]]*Sheet__29[[#This Row],[Valor]]</f>
        <v>1676</v>
      </c>
      <c r="O106" s="5">
        <f>Sheet__29[[#This Row],[Venda]]*(1-Sheet__29[[#This Row],[Desc]]/100)</f>
        <v>1592.1999999999998</v>
      </c>
      <c r="P106"/>
    </row>
    <row r="107" spans="1:16" x14ac:dyDescent="0.25">
      <c r="A107">
        <v>100105</v>
      </c>
      <c r="B107" s="1">
        <v>46204</v>
      </c>
      <c r="C107" t="s">
        <v>1008</v>
      </c>
      <c r="D107" t="s">
        <v>1114</v>
      </c>
      <c r="E107">
        <v>2</v>
      </c>
      <c r="F107" s="4">
        <v>4709</v>
      </c>
      <c r="G107">
        <v>5</v>
      </c>
      <c r="H107" t="s">
        <v>1023</v>
      </c>
      <c r="I107" s="2" t="str">
        <f>VLOOKUP(Sheet__29[[#This Row],[Filial]],Filiais!A:B,2,FALSE)</f>
        <v>Bauru</v>
      </c>
      <c r="J107" s="2" t="str">
        <f>VLOOKUP(Sheet__29[[#This Row],[Cidade]],'Clientes'!C:D,2,FALSE)</f>
        <v>SP</v>
      </c>
      <c r="K107" s="2" t="str">
        <f>VLOOKUP(Sheet__29[[#This Row],[Produto]],Produtos!B:C,2,FALSE)</f>
        <v>Armazenamento</v>
      </c>
      <c r="L107" s="2" t="str">
        <f>VLOOKUP(Sheet__29[[#This Row],[Produto]],Produtos!B:D,3,FALSE)</f>
        <v>LG Brasil</v>
      </c>
      <c r="M107" s="2">
        <f>VLOOKUP(Sheet__29[[#This Row],[Produto]],Estoque!A:B,2,FALSE)</f>
        <v>143</v>
      </c>
      <c r="N107" s="5">
        <f>Sheet__29[[#This Row],[Qtd]]*Sheet__29[[#This Row],[Valor]]</f>
        <v>9418</v>
      </c>
      <c r="O107" s="5">
        <f>Sheet__29[[#This Row],[Venda]]*(1-Sheet__29[[#This Row],[Desc]]/100)</f>
        <v>8947.1</v>
      </c>
      <c r="P107"/>
    </row>
    <row r="108" spans="1:16" x14ac:dyDescent="0.25">
      <c r="A108">
        <v>100106</v>
      </c>
      <c r="B108" s="1">
        <v>46204</v>
      </c>
      <c r="C108" t="s">
        <v>604</v>
      </c>
      <c r="D108" t="s">
        <v>1030</v>
      </c>
      <c r="E108">
        <v>2</v>
      </c>
      <c r="F108" s="4">
        <v>536</v>
      </c>
      <c r="G108">
        <v>5</v>
      </c>
      <c r="H108" t="s">
        <v>1018</v>
      </c>
      <c r="I108" s="2" t="str">
        <f>VLOOKUP(Sheet__29[[#This Row],[Filial]],Filiais!A:B,2,FALSE)</f>
        <v>Barueri</v>
      </c>
      <c r="J108" s="2" t="str">
        <f>VLOOKUP(Sheet__29[[#This Row],[Cidade]],'Clientes'!C:D,2,FALSE)</f>
        <v>SP</v>
      </c>
      <c r="K108" s="2" t="str">
        <f>VLOOKUP(Sheet__29[[#This Row],[Produto]],Produtos!B:C,2,FALSE)</f>
        <v>Notebook</v>
      </c>
      <c r="L108" s="2" t="str">
        <f>VLOOKUP(Sheet__29[[#This Row],[Produto]],Produtos!B:D,3,FALSE)</f>
        <v>Kingston Brasil</v>
      </c>
      <c r="M108" s="2">
        <f>VLOOKUP(Sheet__29[[#This Row],[Produto]],Estoque!A:B,2,FALSE)</f>
        <v>67</v>
      </c>
      <c r="N108" s="5">
        <f>Sheet__29[[#This Row],[Qtd]]*Sheet__29[[#This Row],[Valor]]</f>
        <v>1072</v>
      </c>
      <c r="O108" s="5">
        <f>Sheet__29[[#This Row],[Venda]]*(1-Sheet__29[[#This Row],[Desc]]/100)</f>
        <v>1018.4</v>
      </c>
      <c r="P108"/>
    </row>
    <row r="109" spans="1:16" x14ac:dyDescent="0.25">
      <c r="A109">
        <v>100107</v>
      </c>
      <c r="B109" s="1">
        <v>46204</v>
      </c>
      <c r="C109" t="s">
        <v>228</v>
      </c>
      <c r="D109" t="s">
        <v>1158</v>
      </c>
      <c r="E109">
        <v>4</v>
      </c>
      <c r="F109" s="4">
        <v>3866</v>
      </c>
      <c r="G109">
        <v>0</v>
      </c>
      <c r="H109" t="s">
        <v>1021</v>
      </c>
      <c r="I109" s="2" t="str">
        <f>VLOOKUP(Sheet__29[[#This Row],[Filial]],Filiais!A:B,2,FALSE)</f>
        <v>Jundiaí</v>
      </c>
      <c r="J109" s="2" t="str">
        <f>VLOOKUP(Sheet__29[[#This Row],[Cidade]],'Clientes'!C:D,2,FALSE)</f>
        <v>SP</v>
      </c>
      <c r="K109" s="2" t="str">
        <f>VLOOKUP(Sheet__29[[#This Row],[Produto]],Produtos!B:C,2,FALSE)</f>
        <v>Rede</v>
      </c>
      <c r="L109" s="2" t="str">
        <f>VLOOKUP(Sheet__29[[#This Row],[Produto]],Produtos!B:D,3,FALSE)</f>
        <v>Dell Brasil</v>
      </c>
      <c r="M109" s="2">
        <f>VLOOKUP(Sheet__29[[#This Row],[Produto]],Estoque!A:B,2,FALSE)</f>
        <v>137</v>
      </c>
      <c r="N109" s="5">
        <f>Sheet__29[[#This Row],[Qtd]]*Sheet__29[[#This Row],[Valor]]</f>
        <v>15464</v>
      </c>
      <c r="O109" s="5">
        <f>Sheet__29[[#This Row],[Venda]]*(1-Sheet__29[[#This Row],[Desc]]/100)</f>
        <v>15464</v>
      </c>
      <c r="P109"/>
    </row>
    <row r="110" spans="1:16" x14ac:dyDescent="0.25">
      <c r="A110">
        <v>100108</v>
      </c>
      <c r="B110" s="1">
        <v>46204</v>
      </c>
      <c r="C110" t="s">
        <v>156</v>
      </c>
      <c r="D110" t="s">
        <v>1095</v>
      </c>
      <c r="E110">
        <v>2</v>
      </c>
      <c r="F110" s="4">
        <v>2752</v>
      </c>
      <c r="G110">
        <v>0</v>
      </c>
      <c r="H110" t="s">
        <v>1018</v>
      </c>
      <c r="I110" s="2" t="str">
        <f>VLOOKUP(Sheet__29[[#This Row],[Filial]],Filiais!A:B,2,FALSE)</f>
        <v>Barueri</v>
      </c>
      <c r="J110" s="2" t="str">
        <f>VLOOKUP(Sheet__29[[#This Row],[Cidade]],'Clientes'!C:D,2,FALSE)</f>
        <v>SP</v>
      </c>
      <c r="K110" s="2" t="str">
        <f>VLOOKUP(Sheet__29[[#This Row],[Produto]],Produtos!B:C,2,FALSE)</f>
        <v>Notebook</v>
      </c>
      <c r="L110" s="2" t="str">
        <f>VLOOKUP(Sheet__29[[#This Row],[Produto]],Produtos!B:D,3,FALSE)</f>
        <v>Lenovo Brasil</v>
      </c>
      <c r="M110" s="2">
        <f>VLOOKUP(Sheet__29[[#This Row],[Produto]],Estoque!A:B,2,FALSE)</f>
        <v>84</v>
      </c>
      <c r="N110" s="5">
        <f>Sheet__29[[#This Row],[Qtd]]*Sheet__29[[#This Row],[Valor]]</f>
        <v>5504</v>
      </c>
      <c r="O110" s="5">
        <f>Sheet__29[[#This Row],[Venda]]*(1-Sheet__29[[#This Row],[Desc]]/100)</f>
        <v>5504</v>
      </c>
      <c r="P110"/>
    </row>
    <row r="111" spans="1:16" x14ac:dyDescent="0.25">
      <c r="A111">
        <v>100109</v>
      </c>
      <c r="B111" s="1">
        <v>46204</v>
      </c>
      <c r="C111" t="s">
        <v>330</v>
      </c>
      <c r="D111" t="s">
        <v>1163</v>
      </c>
      <c r="E111">
        <v>2</v>
      </c>
      <c r="F111" s="4">
        <v>4591</v>
      </c>
      <c r="G111">
        <v>10</v>
      </c>
      <c r="H111" t="s">
        <v>1022</v>
      </c>
      <c r="I111" s="2" t="str">
        <f>VLOOKUP(Sheet__29[[#This Row],[Filial]],Filiais!A:B,2,FALSE)</f>
        <v>Santos</v>
      </c>
      <c r="J111" s="2" t="str">
        <f>VLOOKUP(Sheet__29[[#This Row],[Cidade]],'Clientes'!C:D,2,FALSE)</f>
        <v>SP</v>
      </c>
      <c r="K111" s="2" t="str">
        <f>VLOOKUP(Sheet__29[[#This Row],[Produto]],Produtos!B:C,2,FALSE)</f>
        <v>Rede</v>
      </c>
      <c r="L111" s="2" t="str">
        <f>VLOOKUP(Sheet__29[[#This Row],[Produto]],Produtos!B:D,3,FALSE)</f>
        <v>Dell Brasil</v>
      </c>
      <c r="M111" s="2">
        <f>VLOOKUP(Sheet__29[[#This Row],[Produto]],Estoque!A:B,2,FALSE)</f>
        <v>226</v>
      </c>
      <c r="N111" s="5">
        <f>Sheet__29[[#This Row],[Qtd]]*Sheet__29[[#This Row],[Valor]]</f>
        <v>9182</v>
      </c>
      <c r="O111" s="5">
        <f>Sheet__29[[#This Row],[Venda]]*(1-Sheet__29[[#This Row],[Desc]]/100)</f>
        <v>8263.8000000000011</v>
      </c>
      <c r="P111"/>
    </row>
    <row r="112" spans="1:16" x14ac:dyDescent="0.25">
      <c r="A112">
        <v>100110</v>
      </c>
      <c r="B112" s="1">
        <v>46204</v>
      </c>
      <c r="C112" t="s">
        <v>483</v>
      </c>
      <c r="D112" t="s">
        <v>1147</v>
      </c>
      <c r="E112">
        <v>5</v>
      </c>
      <c r="F112" s="4">
        <v>4573</v>
      </c>
      <c r="G112">
        <v>5</v>
      </c>
      <c r="H112" t="s">
        <v>1018</v>
      </c>
      <c r="I112" s="2" t="str">
        <f>VLOOKUP(Sheet__29[[#This Row],[Filial]],Filiais!A:B,2,FALSE)</f>
        <v>Barueri</v>
      </c>
      <c r="J112" s="2" t="str">
        <f>VLOOKUP(Sheet__29[[#This Row],[Cidade]],'Clientes'!C:D,2,FALSE)</f>
        <v>SP</v>
      </c>
      <c r="K112" s="2" t="str">
        <f>VLOOKUP(Sheet__29[[#This Row],[Produto]],Produtos!B:C,2,FALSE)</f>
        <v>Monitor</v>
      </c>
      <c r="L112" s="2" t="str">
        <f>VLOOKUP(Sheet__29[[#This Row],[Produto]],Produtos!B:D,3,FALSE)</f>
        <v>Lenovo Brasil</v>
      </c>
      <c r="M112" s="2">
        <f>VLOOKUP(Sheet__29[[#This Row],[Produto]],Estoque!A:B,2,FALSE)</f>
        <v>143</v>
      </c>
      <c r="N112" s="5">
        <f>Sheet__29[[#This Row],[Qtd]]*Sheet__29[[#This Row],[Valor]]</f>
        <v>22865</v>
      </c>
      <c r="O112" s="5">
        <f>Sheet__29[[#This Row],[Venda]]*(1-Sheet__29[[#This Row],[Desc]]/100)</f>
        <v>21721.75</v>
      </c>
      <c r="P112"/>
    </row>
    <row r="113" spans="1:16" x14ac:dyDescent="0.25">
      <c r="A113">
        <v>100111</v>
      </c>
      <c r="B113" s="1">
        <v>46204</v>
      </c>
      <c r="C113" t="s">
        <v>645</v>
      </c>
      <c r="D113" t="s">
        <v>1161</v>
      </c>
      <c r="E113">
        <v>5</v>
      </c>
      <c r="F113" s="4">
        <v>2579</v>
      </c>
      <c r="G113">
        <v>10</v>
      </c>
      <c r="H113" t="s">
        <v>1019</v>
      </c>
      <c r="I113" s="2" t="str">
        <f>VLOOKUP(Sheet__29[[#This Row],[Filial]],Filiais!A:B,2,FALSE)</f>
        <v>Osasco</v>
      </c>
      <c r="J113" s="2" t="str">
        <f>VLOOKUP(Sheet__29[[#This Row],[Cidade]],'Clientes'!C:D,2,FALSE)</f>
        <v>SP</v>
      </c>
      <c r="K113" s="2" t="str">
        <f>VLOOKUP(Sheet__29[[#This Row],[Produto]],Produtos!B:C,2,FALSE)</f>
        <v>Rede</v>
      </c>
      <c r="L113" s="2" t="str">
        <f>VLOOKUP(Sheet__29[[#This Row],[Produto]],Produtos!B:D,3,FALSE)</f>
        <v>Dell Brasil</v>
      </c>
      <c r="M113" s="2">
        <f>VLOOKUP(Sheet__29[[#This Row],[Produto]],Estoque!A:B,2,FALSE)</f>
        <v>211</v>
      </c>
      <c r="N113" s="5">
        <f>Sheet__29[[#This Row],[Qtd]]*Sheet__29[[#This Row],[Valor]]</f>
        <v>12895</v>
      </c>
      <c r="O113" s="5">
        <f>Sheet__29[[#This Row],[Venda]]*(1-Sheet__29[[#This Row],[Desc]]/100)</f>
        <v>11605.5</v>
      </c>
      <c r="P113"/>
    </row>
    <row r="114" spans="1:16" x14ac:dyDescent="0.25">
      <c r="A114">
        <v>100112</v>
      </c>
      <c r="B114" s="1">
        <v>46204</v>
      </c>
      <c r="C114" t="s">
        <v>704</v>
      </c>
      <c r="D114" t="s">
        <v>1100</v>
      </c>
      <c r="E114">
        <v>2</v>
      </c>
      <c r="F114" s="4">
        <v>102</v>
      </c>
      <c r="G114">
        <v>5</v>
      </c>
      <c r="H114" t="s">
        <v>1017</v>
      </c>
      <c r="I114" s="2" t="str">
        <f>VLOOKUP(Sheet__29[[#This Row],[Filial]],Filiais!A:B,2,FALSE)</f>
        <v>Campinas</v>
      </c>
      <c r="J114" s="2" t="str">
        <f>VLOOKUP(Sheet__29[[#This Row],[Cidade]],'Clientes'!C:D,2,FALSE)</f>
        <v>SP</v>
      </c>
      <c r="K114" s="2" t="str">
        <f>VLOOKUP(Sheet__29[[#This Row],[Produto]],Produtos!B:C,2,FALSE)</f>
        <v>Rede</v>
      </c>
      <c r="L114" s="2" t="str">
        <f>VLOOKUP(Sheet__29[[#This Row],[Produto]],Produtos!B:D,3,FALSE)</f>
        <v>Logitech Brasil</v>
      </c>
      <c r="M114" s="2">
        <f>VLOOKUP(Sheet__29[[#This Row],[Produto]],Estoque!A:B,2,FALSE)</f>
        <v>10</v>
      </c>
      <c r="N114" s="5">
        <f>Sheet__29[[#This Row],[Qtd]]*Sheet__29[[#This Row],[Valor]]</f>
        <v>204</v>
      </c>
      <c r="O114" s="5">
        <f>Sheet__29[[#This Row],[Venda]]*(1-Sheet__29[[#This Row],[Desc]]/100)</f>
        <v>193.79999999999998</v>
      </c>
      <c r="P114"/>
    </row>
    <row r="115" spans="1:16" x14ac:dyDescent="0.25">
      <c r="A115">
        <v>100113</v>
      </c>
      <c r="B115" s="1">
        <v>46204</v>
      </c>
      <c r="C115" t="s">
        <v>404</v>
      </c>
      <c r="D115" t="s">
        <v>1136</v>
      </c>
      <c r="E115">
        <v>5</v>
      </c>
      <c r="F115" s="4">
        <v>1515</v>
      </c>
      <c r="G115">
        <v>10</v>
      </c>
      <c r="H115" t="s">
        <v>1023</v>
      </c>
      <c r="I115" s="2" t="str">
        <f>VLOOKUP(Sheet__29[[#This Row],[Filial]],Filiais!A:B,2,FALSE)</f>
        <v>Bauru</v>
      </c>
      <c r="J115" s="2" t="str">
        <f>VLOOKUP(Sheet__29[[#This Row],[Cidade]],'Clientes'!C:D,2,FALSE)</f>
        <v>SP</v>
      </c>
      <c r="K115" s="2" t="str">
        <f>VLOOKUP(Sheet__29[[#This Row],[Produto]],Produtos!B:C,2,FALSE)</f>
        <v>Rede</v>
      </c>
      <c r="L115" s="2" t="str">
        <f>VLOOKUP(Sheet__29[[#This Row],[Produto]],Produtos!B:D,3,FALSE)</f>
        <v>Logitech Brasil</v>
      </c>
      <c r="M115" s="2">
        <f>VLOOKUP(Sheet__29[[#This Row],[Produto]],Estoque!A:B,2,FALSE)</f>
        <v>40</v>
      </c>
      <c r="N115" s="5">
        <f>Sheet__29[[#This Row],[Qtd]]*Sheet__29[[#This Row],[Valor]]</f>
        <v>7575</v>
      </c>
      <c r="O115" s="5">
        <f>Sheet__29[[#This Row],[Venda]]*(1-Sheet__29[[#This Row],[Desc]]/100)</f>
        <v>6817.5</v>
      </c>
      <c r="P115"/>
    </row>
    <row r="116" spans="1:16" x14ac:dyDescent="0.25">
      <c r="A116">
        <v>100114</v>
      </c>
      <c r="B116" s="1">
        <v>46204</v>
      </c>
      <c r="C116" t="s">
        <v>849</v>
      </c>
      <c r="D116" t="s">
        <v>1143</v>
      </c>
      <c r="E116">
        <v>5</v>
      </c>
      <c r="F116" s="4">
        <v>3673</v>
      </c>
      <c r="G116">
        <v>5</v>
      </c>
      <c r="H116" t="s">
        <v>1019</v>
      </c>
      <c r="I116" s="2" t="str">
        <f>VLOOKUP(Sheet__29[[#This Row],[Filial]],Filiais!A:B,2,FALSE)</f>
        <v>Osasco</v>
      </c>
      <c r="J116" s="2" t="str">
        <f>VLOOKUP(Sheet__29[[#This Row],[Cidade]],'Clientes'!C:D,2,FALSE)</f>
        <v>SP</v>
      </c>
      <c r="K116" s="2" t="str">
        <f>VLOOKUP(Sheet__29[[#This Row],[Produto]],Produtos!B:C,2,FALSE)</f>
        <v>Armazenamento</v>
      </c>
      <c r="L116" s="2" t="str">
        <f>VLOOKUP(Sheet__29[[#This Row],[Produto]],Produtos!B:D,3,FALSE)</f>
        <v>Dell Brasil</v>
      </c>
      <c r="M116" s="2">
        <f>VLOOKUP(Sheet__29[[#This Row],[Produto]],Estoque!A:B,2,FALSE)</f>
        <v>30</v>
      </c>
      <c r="N116" s="5">
        <f>Sheet__29[[#This Row],[Qtd]]*Sheet__29[[#This Row],[Valor]]</f>
        <v>18365</v>
      </c>
      <c r="O116" s="5">
        <f>Sheet__29[[#This Row],[Venda]]*(1-Sheet__29[[#This Row],[Desc]]/100)</f>
        <v>17446.75</v>
      </c>
      <c r="P116"/>
    </row>
    <row r="117" spans="1:16" x14ac:dyDescent="0.25">
      <c r="A117">
        <v>100115</v>
      </c>
      <c r="B117" s="1">
        <v>46204</v>
      </c>
      <c r="C117" t="s">
        <v>102</v>
      </c>
      <c r="D117" t="s">
        <v>1041</v>
      </c>
      <c r="E117">
        <v>1</v>
      </c>
      <c r="F117" s="4">
        <v>847</v>
      </c>
      <c r="G117">
        <v>10</v>
      </c>
      <c r="H117" t="s">
        <v>1022</v>
      </c>
      <c r="I117" s="2" t="str">
        <f>VLOOKUP(Sheet__29[[#This Row],[Filial]],Filiais!A:B,2,FALSE)</f>
        <v>Santos</v>
      </c>
      <c r="J117" s="2" t="str">
        <f>VLOOKUP(Sheet__29[[#This Row],[Cidade]],'Clientes'!C:D,2,FALSE)</f>
        <v>SP</v>
      </c>
      <c r="K117" s="2" t="str">
        <f>VLOOKUP(Sheet__29[[#This Row],[Produto]],Produtos!B:C,2,FALSE)</f>
        <v>Monitor</v>
      </c>
      <c r="L117" s="2" t="str">
        <f>VLOOKUP(Sheet__29[[#This Row],[Produto]],Produtos!B:D,3,FALSE)</f>
        <v>LG Brasil</v>
      </c>
      <c r="M117" s="2">
        <f>VLOOKUP(Sheet__29[[#This Row],[Produto]],Estoque!A:B,2,FALSE)</f>
        <v>284</v>
      </c>
      <c r="N117" s="5">
        <f>Sheet__29[[#This Row],[Qtd]]*Sheet__29[[#This Row],[Valor]]</f>
        <v>847</v>
      </c>
      <c r="O117" s="5">
        <f>Sheet__29[[#This Row],[Venda]]*(1-Sheet__29[[#This Row],[Desc]]/100)</f>
        <v>762.30000000000007</v>
      </c>
      <c r="P117"/>
    </row>
    <row r="118" spans="1:16" x14ac:dyDescent="0.25">
      <c r="A118">
        <v>100116</v>
      </c>
      <c r="B118" s="1">
        <v>46204</v>
      </c>
      <c r="C118" t="s">
        <v>469</v>
      </c>
      <c r="D118" t="s">
        <v>1063</v>
      </c>
      <c r="E118">
        <v>4</v>
      </c>
      <c r="F118" s="4">
        <v>1540</v>
      </c>
      <c r="G118">
        <v>5</v>
      </c>
      <c r="H118" t="s">
        <v>1023</v>
      </c>
      <c r="I118" s="2" t="str">
        <f>VLOOKUP(Sheet__29[[#This Row],[Filial]],Filiais!A:B,2,FALSE)</f>
        <v>Bauru</v>
      </c>
      <c r="J118" s="2" t="str">
        <f>VLOOKUP(Sheet__29[[#This Row],[Cidade]],'Clientes'!C:D,2,FALSE)</f>
        <v>SP</v>
      </c>
      <c r="K118" s="2" t="str">
        <f>VLOOKUP(Sheet__29[[#This Row],[Produto]],Produtos!B:C,2,FALSE)</f>
        <v>Periférico</v>
      </c>
      <c r="L118" s="2" t="str">
        <f>VLOOKUP(Sheet__29[[#This Row],[Produto]],Produtos!B:D,3,FALSE)</f>
        <v>Dell Brasil</v>
      </c>
      <c r="M118" s="2">
        <f>VLOOKUP(Sheet__29[[#This Row],[Produto]],Estoque!A:B,2,FALSE)</f>
        <v>297</v>
      </c>
      <c r="N118" s="5">
        <f>Sheet__29[[#This Row],[Qtd]]*Sheet__29[[#This Row],[Valor]]</f>
        <v>6160</v>
      </c>
      <c r="O118" s="5">
        <f>Sheet__29[[#This Row],[Venda]]*(1-Sheet__29[[#This Row],[Desc]]/100)</f>
        <v>5852</v>
      </c>
      <c r="P118"/>
    </row>
    <row r="119" spans="1:16" x14ac:dyDescent="0.25">
      <c r="A119">
        <v>100117</v>
      </c>
      <c r="B119" s="1">
        <v>46204</v>
      </c>
      <c r="C119" t="s">
        <v>888</v>
      </c>
      <c r="D119" t="s">
        <v>1161</v>
      </c>
      <c r="E119">
        <v>5</v>
      </c>
      <c r="F119" s="4">
        <v>348</v>
      </c>
      <c r="G119">
        <v>10</v>
      </c>
      <c r="H119" t="s">
        <v>1019</v>
      </c>
      <c r="I119" s="2" t="str">
        <f>VLOOKUP(Sheet__29[[#This Row],[Filial]],Filiais!A:B,2,FALSE)</f>
        <v>Osasco</v>
      </c>
      <c r="J119" s="2" t="str">
        <f>VLOOKUP(Sheet__29[[#This Row],[Cidade]],'Clientes'!C:D,2,FALSE)</f>
        <v>SP</v>
      </c>
      <c r="K119" s="2" t="str">
        <f>VLOOKUP(Sheet__29[[#This Row],[Produto]],Produtos!B:C,2,FALSE)</f>
        <v>Rede</v>
      </c>
      <c r="L119" s="2" t="str">
        <f>VLOOKUP(Sheet__29[[#This Row],[Produto]],Produtos!B:D,3,FALSE)</f>
        <v>Dell Brasil</v>
      </c>
      <c r="M119" s="2">
        <f>VLOOKUP(Sheet__29[[#This Row],[Produto]],Estoque!A:B,2,FALSE)</f>
        <v>211</v>
      </c>
      <c r="N119" s="5">
        <f>Sheet__29[[#This Row],[Qtd]]*Sheet__29[[#This Row],[Valor]]</f>
        <v>1740</v>
      </c>
      <c r="O119" s="5">
        <f>Sheet__29[[#This Row],[Venda]]*(1-Sheet__29[[#This Row],[Desc]]/100)</f>
        <v>1566</v>
      </c>
      <c r="P119"/>
    </row>
    <row r="120" spans="1:16" x14ac:dyDescent="0.25">
      <c r="A120">
        <v>100118</v>
      </c>
      <c r="B120" s="1">
        <v>46204</v>
      </c>
      <c r="C120" t="s">
        <v>515</v>
      </c>
      <c r="D120" t="s">
        <v>1143</v>
      </c>
      <c r="E120">
        <v>4</v>
      </c>
      <c r="F120" s="4">
        <v>2431</v>
      </c>
      <c r="G120">
        <v>5</v>
      </c>
      <c r="H120" t="s">
        <v>1018</v>
      </c>
      <c r="I120" s="2" t="str">
        <f>VLOOKUP(Sheet__29[[#This Row],[Filial]],Filiais!A:B,2,FALSE)</f>
        <v>Barueri</v>
      </c>
      <c r="J120" s="2" t="str">
        <f>VLOOKUP(Sheet__29[[#This Row],[Cidade]],'Clientes'!C:D,2,FALSE)</f>
        <v>SP</v>
      </c>
      <c r="K120" s="2" t="str">
        <f>VLOOKUP(Sheet__29[[#This Row],[Produto]],Produtos!B:C,2,FALSE)</f>
        <v>Armazenamento</v>
      </c>
      <c r="L120" s="2" t="str">
        <f>VLOOKUP(Sheet__29[[#This Row],[Produto]],Produtos!B:D,3,FALSE)</f>
        <v>Dell Brasil</v>
      </c>
      <c r="M120" s="2">
        <f>VLOOKUP(Sheet__29[[#This Row],[Produto]],Estoque!A:B,2,FALSE)</f>
        <v>30</v>
      </c>
      <c r="N120" s="5">
        <f>Sheet__29[[#This Row],[Qtd]]*Sheet__29[[#This Row],[Valor]]</f>
        <v>9724</v>
      </c>
      <c r="O120" s="5">
        <f>Sheet__29[[#This Row],[Venda]]*(1-Sheet__29[[#This Row],[Desc]]/100)</f>
        <v>9237.7999999999993</v>
      </c>
      <c r="P120"/>
    </row>
    <row r="121" spans="1:16" x14ac:dyDescent="0.25">
      <c r="A121">
        <v>100119</v>
      </c>
      <c r="B121" s="1">
        <v>46204</v>
      </c>
      <c r="C121" t="s">
        <v>199</v>
      </c>
      <c r="D121" t="s">
        <v>1097</v>
      </c>
      <c r="E121">
        <v>1</v>
      </c>
      <c r="F121" s="4">
        <v>4608</v>
      </c>
      <c r="G121">
        <v>0</v>
      </c>
      <c r="H121" t="s">
        <v>1017</v>
      </c>
      <c r="I121" s="2" t="str">
        <f>VLOOKUP(Sheet__29[[#This Row],[Filial]],Filiais!A:B,2,FALSE)</f>
        <v>Campinas</v>
      </c>
      <c r="J121" s="2" t="str">
        <f>VLOOKUP(Sheet__29[[#This Row],[Cidade]],'Clientes'!C:D,2,FALSE)</f>
        <v>SP</v>
      </c>
      <c r="K121" s="2" t="str">
        <f>VLOOKUP(Sheet__29[[#This Row],[Produto]],Produtos!B:C,2,FALSE)</f>
        <v>Rede</v>
      </c>
      <c r="L121" s="2" t="str">
        <f>VLOOKUP(Sheet__29[[#This Row],[Produto]],Produtos!B:D,3,FALSE)</f>
        <v>Logitech Brasil</v>
      </c>
      <c r="M121" s="2">
        <f>VLOOKUP(Sheet__29[[#This Row],[Produto]],Estoque!A:B,2,FALSE)</f>
        <v>143</v>
      </c>
      <c r="N121" s="5">
        <f>Sheet__29[[#This Row],[Qtd]]*Sheet__29[[#This Row],[Valor]]</f>
        <v>4608</v>
      </c>
      <c r="O121" s="5">
        <f>Sheet__29[[#This Row],[Venda]]*(1-Sheet__29[[#This Row],[Desc]]/100)</f>
        <v>4608</v>
      </c>
      <c r="P121"/>
    </row>
    <row r="122" spans="1:16" x14ac:dyDescent="0.25">
      <c r="A122">
        <v>100120</v>
      </c>
      <c r="B122" s="1">
        <v>46204</v>
      </c>
      <c r="C122" t="s">
        <v>250</v>
      </c>
      <c r="D122" t="s">
        <v>1168</v>
      </c>
      <c r="E122">
        <v>4</v>
      </c>
      <c r="F122" s="4">
        <v>2663</v>
      </c>
      <c r="G122">
        <v>5</v>
      </c>
      <c r="H122" t="s">
        <v>1021</v>
      </c>
      <c r="I122" s="2" t="str">
        <f>VLOOKUP(Sheet__29[[#This Row],[Filial]],Filiais!A:B,2,FALSE)</f>
        <v>Jundiaí</v>
      </c>
      <c r="J122" s="2" t="str">
        <f>VLOOKUP(Sheet__29[[#This Row],[Cidade]],'Clientes'!C:D,2,FALSE)</f>
        <v>SP</v>
      </c>
      <c r="K122" s="2" t="str">
        <f>VLOOKUP(Sheet__29[[#This Row],[Produto]],Produtos!B:C,2,FALSE)</f>
        <v>Rede</v>
      </c>
      <c r="L122" s="2" t="str">
        <f>VLOOKUP(Sheet__29[[#This Row],[Produto]],Produtos!B:D,3,FALSE)</f>
        <v>Kingston Brasil</v>
      </c>
      <c r="M122" s="2">
        <f>VLOOKUP(Sheet__29[[#This Row],[Produto]],Estoque!A:B,2,FALSE)</f>
        <v>89</v>
      </c>
      <c r="N122" s="5">
        <f>Sheet__29[[#This Row],[Qtd]]*Sheet__29[[#This Row],[Valor]]</f>
        <v>10652</v>
      </c>
      <c r="O122" s="5">
        <f>Sheet__29[[#This Row],[Venda]]*(1-Sheet__29[[#This Row],[Desc]]/100)</f>
        <v>10119.4</v>
      </c>
      <c r="P122"/>
    </row>
    <row r="123" spans="1:16" x14ac:dyDescent="0.25">
      <c r="A123">
        <v>100121</v>
      </c>
      <c r="B123" s="1">
        <v>46204</v>
      </c>
      <c r="C123" t="s">
        <v>412</v>
      </c>
      <c r="D123" t="s">
        <v>1054</v>
      </c>
      <c r="E123">
        <v>1</v>
      </c>
      <c r="F123" s="4">
        <v>3886</v>
      </c>
      <c r="G123">
        <v>5</v>
      </c>
      <c r="H123" t="s">
        <v>1022</v>
      </c>
      <c r="I123" s="2" t="str">
        <f>VLOOKUP(Sheet__29[[#This Row],[Filial]],Filiais!A:B,2,FALSE)</f>
        <v>Santos</v>
      </c>
      <c r="J123" s="2" t="str">
        <f>VLOOKUP(Sheet__29[[#This Row],[Cidade]],'Clientes'!C:D,2,FALSE)</f>
        <v>SP</v>
      </c>
      <c r="K123" s="2" t="str">
        <f>VLOOKUP(Sheet__29[[#This Row],[Produto]],Produtos!B:C,2,FALSE)</f>
        <v>Notebook</v>
      </c>
      <c r="L123" s="2" t="str">
        <f>VLOOKUP(Sheet__29[[#This Row],[Produto]],Produtos!B:D,3,FALSE)</f>
        <v>Kingston Brasil</v>
      </c>
      <c r="M123" s="2">
        <f>VLOOKUP(Sheet__29[[#This Row],[Produto]],Estoque!A:B,2,FALSE)</f>
        <v>5</v>
      </c>
      <c r="N123" s="5">
        <f>Sheet__29[[#This Row],[Qtd]]*Sheet__29[[#This Row],[Valor]]</f>
        <v>3886</v>
      </c>
      <c r="O123" s="5">
        <f>Sheet__29[[#This Row],[Venda]]*(1-Sheet__29[[#This Row],[Desc]]/100)</f>
        <v>3691.7</v>
      </c>
      <c r="P123"/>
    </row>
    <row r="124" spans="1:16" x14ac:dyDescent="0.25">
      <c r="A124">
        <v>100122</v>
      </c>
      <c r="B124" s="1">
        <v>46204</v>
      </c>
      <c r="C124" t="s">
        <v>354</v>
      </c>
      <c r="D124" t="s">
        <v>1147</v>
      </c>
      <c r="E124">
        <v>5</v>
      </c>
      <c r="F124" s="4">
        <v>836</v>
      </c>
      <c r="G124">
        <v>0</v>
      </c>
      <c r="H124" t="s">
        <v>1022</v>
      </c>
      <c r="I124" s="2" t="str">
        <f>VLOOKUP(Sheet__29[[#This Row],[Filial]],Filiais!A:B,2,FALSE)</f>
        <v>Santos</v>
      </c>
      <c r="J124" s="2" t="str">
        <f>VLOOKUP(Sheet__29[[#This Row],[Cidade]],'Clientes'!C:D,2,FALSE)</f>
        <v>SP</v>
      </c>
      <c r="K124" s="2" t="str">
        <f>VLOOKUP(Sheet__29[[#This Row],[Produto]],Produtos!B:C,2,FALSE)</f>
        <v>Monitor</v>
      </c>
      <c r="L124" s="2" t="str">
        <f>VLOOKUP(Sheet__29[[#This Row],[Produto]],Produtos!B:D,3,FALSE)</f>
        <v>Lenovo Brasil</v>
      </c>
      <c r="M124" s="2">
        <f>VLOOKUP(Sheet__29[[#This Row],[Produto]],Estoque!A:B,2,FALSE)</f>
        <v>143</v>
      </c>
      <c r="N124" s="5">
        <f>Sheet__29[[#This Row],[Qtd]]*Sheet__29[[#This Row],[Valor]]</f>
        <v>4180</v>
      </c>
      <c r="O124" s="5">
        <f>Sheet__29[[#This Row],[Venda]]*(1-Sheet__29[[#This Row],[Desc]]/100)</f>
        <v>4180</v>
      </c>
      <c r="P124"/>
    </row>
    <row r="125" spans="1:16" x14ac:dyDescent="0.25">
      <c r="A125">
        <v>100123</v>
      </c>
      <c r="B125" s="1">
        <v>46204</v>
      </c>
      <c r="C125" t="s">
        <v>901</v>
      </c>
      <c r="D125" t="s">
        <v>1166</v>
      </c>
      <c r="E125">
        <v>4</v>
      </c>
      <c r="F125" s="4">
        <v>3963</v>
      </c>
      <c r="G125">
        <v>10</v>
      </c>
      <c r="H125" t="s">
        <v>1018</v>
      </c>
      <c r="I125" s="2" t="str">
        <f>VLOOKUP(Sheet__29[[#This Row],[Filial]],Filiais!A:B,2,FALSE)</f>
        <v>Barueri</v>
      </c>
      <c r="J125" s="2" t="str">
        <f>VLOOKUP(Sheet__29[[#This Row],[Cidade]],'Clientes'!C:D,2,FALSE)</f>
        <v>SP</v>
      </c>
      <c r="K125" s="2" t="str">
        <f>VLOOKUP(Sheet__29[[#This Row],[Produto]],Produtos!B:C,2,FALSE)</f>
        <v>Monitor</v>
      </c>
      <c r="L125" s="2" t="str">
        <f>VLOOKUP(Sheet__29[[#This Row],[Produto]],Produtos!B:D,3,FALSE)</f>
        <v>Kingston Brasil</v>
      </c>
      <c r="M125" s="2">
        <f>VLOOKUP(Sheet__29[[#This Row],[Produto]],Estoque!A:B,2,FALSE)</f>
        <v>102</v>
      </c>
      <c r="N125" s="5">
        <f>Sheet__29[[#This Row],[Qtd]]*Sheet__29[[#This Row],[Valor]]</f>
        <v>15852</v>
      </c>
      <c r="O125" s="5">
        <f>Sheet__29[[#This Row],[Venda]]*(1-Sheet__29[[#This Row],[Desc]]/100)</f>
        <v>14266.800000000001</v>
      </c>
      <c r="P125"/>
    </row>
    <row r="126" spans="1:16" x14ac:dyDescent="0.25">
      <c r="A126">
        <v>100124</v>
      </c>
      <c r="B126" s="1">
        <v>46204</v>
      </c>
      <c r="C126" t="s">
        <v>164</v>
      </c>
      <c r="D126" t="s">
        <v>1109</v>
      </c>
      <c r="E126">
        <v>3</v>
      </c>
      <c r="F126" s="4">
        <v>1174</v>
      </c>
      <c r="G126">
        <v>10</v>
      </c>
      <c r="H126" t="s">
        <v>1019</v>
      </c>
      <c r="I126" s="2" t="str">
        <f>VLOOKUP(Sheet__29[[#This Row],[Filial]],Filiais!A:B,2,FALSE)</f>
        <v>Osasco</v>
      </c>
      <c r="J126" s="2" t="str">
        <f>VLOOKUP(Sheet__29[[#This Row],[Cidade]],'Clientes'!C:D,2,FALSE)</f>
        <v>SP</v>
      </c>
      <c r="K126" s="2" t="str">
        <f>VLOOKUP(Sheet__29[[#This Row],[Produto]],Produtos!B:C,2,FALSE)</f>
        <v>Armazenamento</v>
      </c>
      <c r="L126" s="2" t="str">
        <f>VLOOKUP(Sheet__29[[#This Row],[Produto]],Produtos!B:D,3,FALSE)</f>
        <v>Dell Brasil</v>
      </c>
      <c r="M126" s="2">
        <f>VLOOKUP(Sheet__29[[#This Row],[Produto]],Estoque!A:B,2,FALSE)</f>
        <v>253</v>
      </c>
      <c r="N126" s="5">
        <f>Sheet__29[[#This Row],[Qtd]]*Sheet__29[[#This Row],[Valor]]</f>
        <v>3522</v>
      </c>
      <c r="O126" s="5">
        <f>Sheet__29[[#This Row],[Venda]]*(1-Sheet__29[[#This Row],[Desc]]/100)</f>
        <v>3169.8</v>
      </c>
      <c r="P126"/>
    </row>
    <row r="127" spans="1:16" x14ac:dyDescent="0.25">
      <c r="A127">
        <v>100125</v>
      </c>
      <c r="B127" s="1">
        <v>46204</v>
      </c>
      <c r="C127" t="s">
        <v>820</v>
      </c>
      <c r="D127" t="s">
        <v>1085</v>
      </c>
      <c r="E127">
        <v>2</v>
      </c>
      <c r="F127" s="4">
        <v>3769</v>
      </c>
      <c r="G127">
        <v>10</v>
      </c>
      <c r="H127" t="s">
        <v>1018</v>
      </c>
      <c r="I127" s="2" t="str">
        <f>VLOOKUP(Sheet__29[[#This Row],[Filial]],Filiais!A:B,2,FALSE)</f>
        <v>Barueri</v>
      </c>
      <c r="J127" s="2" t="str">
        <f>VLOOKUP(Sheet__29[[#This Row],[Cidade]],'Clientes'!C:D,2,FALSE)</f>
        <v>SP</v>
      </c>
      <c r="K127" s="2" t="str">
        <f>VLOOKUP(Sheet__29[[#This Row],[Produto]],Produtos!B:C,2,FALSE)</f>
        <v>Armazenamento</v>
      </c>
      <c r="L127" s="2" t="str">
        <f>VLOOKUP(Sheet__29[[#This Row],[Produto]],Produtos!B:D,3,FALSE)</f>
        <v>Lenovo Brasil</v>
      </c>
      <c r="M127" s="2">
        <f>VLOOKUP(Sheet__29[[#This Row],[Produto]],Estoque!A:B,2,FALSE)</f>
        <v>204</v>
      </c>
      <c r="N127" s="5">
        <f>Sheet__29[[#This Row],[Qtd]]*Sheet__29[[#This Row],[Valor]]</f>
        <v>7538</v>
      </c>
      <c r="O127" s="5">
        <f>Sheet__29[[#This Row],[Venda]]*(1-Sheet__29[[#This Row],[Desc]]/100)</f>
        <v>6784.2</v>
      </c>
      <c r="P127"/>
    </row>
    <row r="128" spans="1:16" x14ac:dyDescent="0.25">
      <c r="A128">
        <v>100126</v>
      </c>
      <c r="B128" s="1">
        <v>46204</v>
      </c>
      <c r="C128" t="s">
        <v>730</v>
      </c>
      <c r="D128" t="s">
        <v>1054</v>
      </c>
      <c r="E128">
        <v>1</v>
      </c>
      <c r="F128" s="4">
        <v>3533</v>
      </c>
      <c r="G128">
        <v>0</v>
      </c>
      <c r="H128" t="s">
        <v>1023</v>
      </c>
      <c r="I128" s="2" t="str">
        <f>VLOOKUP(Sheet__29[[#This Row],[Filial]],Filiais!A:B,2,FALSE)</f>
        <v>Bauru</v>
      </c>
      <c r="J128" s="2" t="str">
        <f>VLOOKUP(Sheet__29[[#This Row],[Cidade]],'Clientes'!C:D,2,FALSE)</f>
        <v>SP</v>
      </c>
      <c r="K128" s="2" t="str">
        <f>VLOOKUP(Sheet__29[[#This Row],[Produto]],Produtos!B:C,2,FALSE)</f>
        <v>Notebook</v>
      </c>
      <c r="L128" s="2" t="str">
        <f>VLOOKUP(Sheet__29[[#This Row],[Produto]],Produtos!B:D,3,FALSE)</f>
        <v>Kingston Brasil</v>
      </c>
      <c r="M128" s="2">
        <f>VLOOKUP(Sheet__29[[#This Row],[Produto]],Estoque!A:B,2,FALSE)</f>
        <v>5</v>
      </c>
      <c r="N128" s="5">
        <f>Sheet__29[[#This Row],[Qtd]]*Sheet__29[[#This Row],[Valor]]</f>
        <v>3533</v>
      </c>
      <c r="O128" s="5">
        <f>Sheet__29[[#This Row],[Venda]]*(1-Sheet__29[[#This Row],[Desc]]/100)</f>
        <v>3533</v>
      </c>
      <c r="P128"/>
    </row>
    <row r="129" spans="1:16" x14ac:dyDescent="0.25">
      <c r="A129">
        <v>100127</v>
      </c>
      <c r="B129" s="1">
        <v>46204</v>
      </c>
      <c r="C129" t="s">
        <v>398</v>
      </c>
      <c r="D129" t="s">
        <v>1066</v>
      </c>
      <c r="E129">
        <v>5</v>
      </c>
      <c r="F129" s="4">
        <v>2684</v>
      </c>
      <c r="G129">
        <v>5</v>
      </c>
      <c r="H129" t="s">
        <v>1022</v>
      </c>
      <c r="I129" s="2" t="str">
        <f>VLOOKUP(Sheet__29[[#This Row],[Filial]],Filiais!A:B,2,FALSE)</f>
        <v>Santos</v>
      </c>
      <c r="J129" s="2" t="str">
        <f>VLOOKUP(Sheet__29[[#This Row],[Cidade]],'Clientes'!C:D,2,FALSE)</f>
        <v>SP</v>
      </c>
      <c r="K129" s="2" t="str">
        <f>VLOOKUP(Sheet__29[[#This Row],[Produto]],Produtos!B:C,2,FALSE)</f>
        <v>Monitor</v>
      </c>
      <c r="L129" s="2" t="str">
        <f>VLOOKUP(Sheet__29[[#This Row],[Produto]],Produtos!B:D,3,FALSE)</f>
        <v>LG Brasil</v>
      </c>
      <c r="M129" s="2">
        <f>VLOOKUP(Sheet__29[[#This Row],[Produto]],Estoque!A:B,2,FALSE)</f>
        <v>198</v>
      </c>
      <c r="N129" s="5">
        <f>Sheet__29[[#This Row],[Qtd]]*Sheet__29[[#This Row],[Valor]]</f>
        <v>13420</v>
      </c>
      <c r="O129" s="5">
        <f>Sheet__29[[#This Row],[Venda]]*(1-Sheet__29[[#This Row],[Desc]]/100)</f>
        <v>12749</v>
      </c>
      <c r="P129"/>
    </row>
    <row r="130" spans="1:16" x14ac:dyDescent="0.25">
      <c r="A130">
        <v>100128</v>
      </c>
      <c r="B130" s="1">
        <v>46204</v>
      </c>
      <c r="C130" t="s">
        <v>411</v>
      </c>
      <c r="D130" t="s">
        <v>1031</v>
      </c>
      <c r="E130">
        <v>4</v>
      </c>
      <c r="F130" s="4">
        <v>3698</v>
      </c>
      <c r="G130">
        <v>5</v>
      </c>
      <c r="H130" t="s">
        <v>1020</v>
      </c>
      <c r="I130" s="2" t="str">
        <f>VLOOKUP(Sheet__29[[#This Row],[Filial]],Filiais!A:B,2,FALSE)</f>
        <v>Sorocaba</v>
      </c>
      <c r="J130" s="2" t="str">
        <f>VLOOKUP(Sheet__29[[#This Row],[Cidade]],'Clientes'!C:D,2,FALSE)</f>
        <v>SP</v>
      </c>
      <c r="K130" s="2" t="str">
        <f>VLOOKUP(Sheet__29[[#This Row],[Produto]],Produtos!B:C,2,FALSE)</f>
        <v>Armazenamento</v>
      </c>
      <c r="L130" s="2" t="str">
        <f>VLOOKUP(Sheet__29[[#This Row],[Produto]],Produtos!B:D,3,FALSE)</f>
        <v>Logitech Brasil</v>
      </c>
      <c r="M130" s="2">
        <f>VLOOKUP(Sheet__29[[#This Row],[Produto]],Estoque!A:B,2,FALSE)</f>
        <v>111</v>
      </c>
      <c r="N130" s="5">
        <f>Sheet__29[[#This Row],[Qtd]]*Sheet__29[[#This Row],[Valor]]</f>
        <v>14792</v>
      </c>
      <c r="O130" s="5">
        <f>Sheet__29[[#This Row],[Venda]]*(1-Sheet__29[[#This Row],[Desc]]/100)</f>
        <v>14052.4</v>
      </c>
      <c r="P130"/>
    </row>
    <row r="131" spans="1:16" x14ac:dyDescent="0.25">
      <c r="A131">
        <v>100129</v>
      </c>
      <c r="B131" s="1">
        <v>46204</v>
      </c>
      <c r="C131" t="s">
        <v>411</v>
      </c>
      <c r="D131" t="s">
        <v>1176</v>
      </c>
      <c r="E131">
        <v>3</v>
      </c>
      <c r="F131" s="4">
        <v>2422</v>
      </c>
      <c r="G131">
        <v>0</v>
      </c>
      <c r="H131" t="s">
        <v>1017</v>
      </c>
      <c r="I131" s="2" t="str">
        <f>VLOOKUP(Sheet__29[[#This Row],[Filial]],Filiais!A:B,2,FALSE)</f>
        <v>Campinas</v>
      </c>
      <c r="J131" s="2" t="str">
        <f>VLOOKUP(Sheet__29[[#This Row],[Cidade]],'Clientes'!C:D,2,FALSE)</f>
        <v>SP</v>
      </c>
      <c r="K131" s="2" t="str">
        <f>VLOOKUP(Sheet__29[[#This Row],[Produto]],Produtos!B:C,2,FALSE)</f>
        <v>Rede</v>
      </c>
      <c r="L131" s="2" t="str">
        <f>VLOOKUP(Sheet__29[[#This Row],[Produto]],Produtos!B:D,3,FALSE)</f>
        <v>LG Brasil</v>
      </c>
      <c r="M131" s="2">
        <f>VLOOKUP(Sheet__29[[#This Row],[Produto]],Estoque!A:B,2,FALSE)</f>
        <v>75</v>
      </c>
      <c r="N131" s="5">
        <f>Sheet__29[[#This Row],[Qtd]]*Sheet__29[[#This Row],[Valor]]</f>
        <v>7266</v>
      </c>
      <c r="O131" s="5">
        <f>Sheet__29[[#This Row],[Venda]]*(1-Sheet__29[[#This Row],[Desc]]/100)</f>
        <v>7266</v>
      </c>
      <c r="P131"/>
    </row>
    <row r="132" spans="1:16" x14ac:dyDescent="0.25">
      <c r="A132">
        <v>100130</v>
      </c>
      <c r="B132" s="1">
        <v>46204</v>
      </c>
      <c r="C132" t="s">
        <v>199</v>
      </c>
      <c r="D132" t="s">
        <v>1153</v>
      </c>
      <c r="E132">
        <v>4</v>
      </c>
      <c r="F132" s="4">
        <v>1306</v>
      </c>
      <c r="G132">
        <v>5</v>
      </c>
      <c r="H132" t="s">
        <v>1017</v>
      </c>
      <c r="I132" s="2" t="str">
        <f>VLOOKUP(Sheet__29[[#This Row],[Filial]],Filiais!A:B,2,FALSE)</f>
        <v>Campinas</v>
      </c>
      <c r="J132" s="2" t="str">
        <f>VLOOKUP(Sheet__29[[#This Row],[Cidade]],'Clientes'!C:D,2,FALSE)</f>
        <v>SP</v>
      </c>
      <c r="K132" s="2" t="str">
        <f>VLOOKUP(Sheet__29[[#This Row],[Produto]],Produtos!B:C,2,FALSE)</f>
        <v>Armazenamento</v>
      </c>
      <c r="L132" s="2" t="str">
        <f>VLOOKUP(Sheet__29[[#This Row],[Produto]],Produtos!B:D,3,FALSE)</f>
        <v>LG Brasil</v>
      </c>
      <c r="M132" s="2">
        <f>VLOOKUP(Sheet__29[[#This Row],[Produto]],Estoque!A:B,2,FALSE)</f>
        <v>93</v>
      </c>
      <c r="N132" s="5">
        <f>Sheet__29[[#This Row],[Qtd]]*Sheet__29[[#This Row],[Valor]]</f>
        <v>5224</v>
      </c>
      <c r="O132" s="5">
        <f>Sheet__29[[#This Row],[Venda]]*(1-Sheet__29[[#This Row],[Desc]]/100)</f>
        <v>4962.8</v>
      </c>
      <c r="P132"/>
    </row>
    <row r="133" spans="1:16" x14ac:dyDescent="0.25">
      <c r="A133">
        <v>100131</v>
      </c>
      <c r="B133" s="1">
        <v>46204</v>
      </c>
      <c r="C133" t="s">
        <v>141</v>
      </c>
      <c r="D133" t="s">
        <v>1165</v>
      </c>
      <c r="E133">
        <v>5</v>
      </c>
      <c r="F133" s="4">
        <v>2659</v>
      </c>
      <c r="G133">
        <v>5</v>
      </c>
      <c r="H133" t="s">
        <v>1023</v>
      </c>
      <c r="I133" s="2" t="str">
        <f>VLOOKUP(Sheet__29[[#This Row],[Filial]],Filiais!A:B,2,FALSE)</f>
        <v>Bauru</v>
      </c>
      <c r="J133" s="2" t="str">
        <f>VLOOKUP(Sheet__29[[#This Row],[Cidade]],'Clientes'!C:D,2,FALSE)</f>
        <v>SP</v>
      </c>
      <c r="K133" s="2" t="str">
        <f>VLOOKUP(Sheet__29[[#This Row],[Produto]],Produtos!B:C,2,FALSE)</f>
        <v>Monitor</v>
      </c>
      <c r="L133" s="2" t="str">
        <f>VLOOKUP(Sheet__29[[#This Row],[Produto]],Produtos!B:D,3,FALSE)</f>
        <v>Logitech Brasil</v>
      </c>
      <c r="M133" s="2">
        <f>VLOOKUP(Sheet__29[[#This Row],[Produto]],Estoque!A:B,2,FALSE)</f>
        <v>142</v>
      </c>
      <c r="N133" s="5">
        <f>Sheet__29[[#This Row],[Qtd]]*Sheet__29[[#This Row],[Valor]]</f>
        <v>13295</v>
      </c>
      <c r="O133" s="5">
        <f>Sheet__29[[#This Row],[Venda]]*(1-Sheet__29[[#This Row],[Desc]]/100)</f>
        <v>12630.25</v>
      </c>
      <c r="P133"/>
    </row>
    <row r="134" spans="1:16" x14ac:dyDescent="0.25">
      <c r="A134">
        <v>100132</v>
      </c>
      <c r="B134" s="1">
        <v>46204</v>
      </c>
      <c r="C134" t="s">
        <v>972</v>
      </c>
      <c r="D134" t="s">
        <v>1171</v>
      </c>
      <c r="E134">
        <v>3</v>
      </c>
      <c r="F134" s="4">
        <v>4812</v>
      </c>
      <c r="G134">
        <v>5</v>
      </c>
      <c r="H134" t="s">
        <v>1024</v>
      </c>
      <c r="I134" s="2" t="str">
        <f>VLOOKUP(Sheet__29[[#This Row],[Filial]],Filiais!A:B,2,FALSE)</f>
        <v>Ribeirão Preto</v>
      </c>
      <c r="J134" s="2" t="str">
        <f>VLOOKUP(Sheet__29[[#This Row],[Cidade]],'Clientes'!C:D,2,FALSE)</f>
        <v>SP</v>
      </c>
      <c r="K134" s="2" t="str">
        <f>VLOOKUP(Sheet__29[[#This Row],[Produto]],Produtos!B:C,2,FALSE)</f>
        <v>Armazenamento</v>
      </c>
      <c r="L134" s="2" t="str">
        <f>VLOOKUP(Sheet__29[[#This Row],[Produto]],Produtos!B:D,3,FALSE)</f>
        <v>Logitech Brasil</v>
      </c>
      <c r="M134" s="2">
        <f>VLOOKUP(Sheet__29[[#This Row],[Produto]],Estoque!A:B,2,FALSE)</f>
        <v>139</v>
      </c>
      <c r="N134" s="5">
        <f>Sheet__29[[#This Row],[Qtd]]*Sheet__29[[#This Row],[Valor]]</f>
        <v>14436</v>
      </c>
      <c r="O134" s="5">
        <f>Sheet__29[[#This Row],[Venda]]*(1-Sheet__29[[#This Row],[Desc]]/100)</f>
        <v>13714.199999999999</v>
      </c>
      <c r="P134"/>
    </row>
    <row r="135" spans="1:16" x14ac:dyDescent="0.25">
      <c r="A135">
        <v>100133</v>
      </c>
      <c r="B135" s="1">
        <v>46204</v>
      </c>
      <c r="C135" t="s">
        <v>346</v>
      </c>
      <c r="D135" t="s">
        <v>1146</v>
      </c>
      <c r="E135">
        <v>4</v>
      </c>
      <c r="F135" s="4">
        <v>3278</v>
      </c>
      <c r="G135">
        <v>10</v>
      </c>
      <c r="H135" t="s">
        <v>1019</v>
      </c>
      <c r="I135" s="2" t="str">
        <f>VLOOKUP(Sheet__29[[#This Row],[Filial]],Filiais!A:B,2,FALSE)</f>
        <v>Osasco</v>
      </c>
      <c r="J135" s="2" t="str">
        <f>VLOOKUP(Sheet__29[[#This Row],[Cidade]],'Clientes'!C:D,2,FALSE)</f>
        <v>SP</v>
      </c>
      <c r="K135" s="2" t="str">
        <f>VLOOKUP(Sheet__29[[#This Row],[Produto]],Produtos!B:C,2,FALSE)</f>
        <v>Periférico</v>
      </c>
      <c r="L135" s="2" t="str">
        <f>VLOOKUP(Sheet__29[[#This Row],[Produto]],Produtos!B:D,3,FALSE)</f>
        <v>Logitech Brasil</v>
      </c>
      <c r="M135" s="2">
        <f>VLOOKUP(Sheet__29[[#This Row],[Produto]],Estoque!A:B,2,FALSE)</f>
        <v>289</v>
      </c>
      <c r="N135" s="5">
        <f>Sheet__29[[#This Row],[Qtd]]*Sheet__29[[#This Row],[Valor]]</f>
        <v>13112</v>
      </c>
      <c r="O135" s="5">
        <f>Sheet__29[[#This Row],[Venda]]*(1-Sheet__29[[#This Row],[Desc]]/100)</f>
        <v>11800.800000000001</v>
      </c>
      <c r="P135"/>
    </row>
    <row r="136" spans="1:16" x14ac:dyDescent="0.25">
      <c r="A136">
        <v>100134</v>
      </c>
      <c r="B136" s="1">
        <v>46204</v>
      </c>
      <c r="C136" t="s">
        <v>261</v>
      </c>
      <c r="D136" t="s">
        <v>1070</v>
      </c>
      <c r="E136">
        <v>5</v>
      </c>
      <c r="F136" s="4">
        <v>1689</v>
      </c>
      <c r="G136">
        <v>10</v>
      </c>
      <c r="H136" t="s">
        <v>1019</v>
      </c>
      <c r="I136" s="2" t="str">
        <f>VLOOKUP(Sheet__29[[#This Row],[Filial]],Filiais!A:B,2,FALSE)</f>
        <v>Osasco</v>
      </c>
      <c r="J136" s="2" t="str">
        <f>VLOOKUP(Sheet__29[[#This Row],[Cidade]],'Clientes'!C:D,2,FALSE)</f>
        <v>SP</v>
      </c>
      <c r="K136" s="2" t="str">
        <f>VLOOKUP(Sheet__29[[#This Row],[Produto]],Produtos!B:C,2,FALSE)</f>
        <v>Notebook</v>
      </c>
      <c r="L136" s="2" t="str">
        <f>VLOOKUP(Sheet__29[[#This Row],[Produto]],Produtos!B:D,3,FALSE)</f>
        <v>LG Brasil</v>
      </c>
      <c r="M136" s="2">
        <f>VLOOKUP(Sheet__29[[#This Row],[Produto]],Estoque!A:B,2,FALSE)</f>
        <v>6</v>
      </c>
      <c r="N136" s="5">
        <f>Sheet__29[[#This Row],[Qtd]]*Sheet__29[[#This Row],[Valor]]</f>
        <v>8445</v>
      </c>
      <c r="O136" s="5">
        <f>Sheet__29[[#This Row],[Venda]]*(1-Sheet__29[[#This Row],[Desc]]/100)</f>
        <v>7600.5</v>
      </c>
      <c r="P136"/>
    </row>
    <row r="137" spans="1:16" x14ac:dyDescent="0.25">
      <c r="A137">
        <v>100135</v>
      </c>
      <c r="B137" s="1">
        <v>46204</v>
      </c>
      <c r="C137" t="s">
        <v>814</v>
      </c>
      <c r="D137" t="s">
        <v>1041</v>
      </c>
      <c r="E137">
        <v>3</v>
      </c>
      <c r="F137" s="4">
        <v>554</v>
      </c>
      <c r="G137">
        <v>5</v>
      </c>
      <c r="H137" t="s">
        <v>1022</v>
      </c>
      <c r="I137" s="2" t="str">
        <f>VLOOKUP(Sheet__29[[#This Row],[Filial]],Filiais!A:B,2,FALSE)</f>
        <v>Santos</v>
      </c>
      <c r="J137" s="2" t="str">
        <f>VLOOKUP(Sheet__29[[#This Row],[Cidade]],'Clientes'!C:D,2,FALSE)</f>
        <v>SP</v>
      </c>
      <c r="K137" s="2" t="str">
        <f>VLOOKUP(Sheet__29[[#This Row],[Produto]],Produtos!B:C,2,FALSE)</f>
        <v>Monitor</v>
      </c>
      <c r="L137" s="2" t="str">
        <f>VLOOKUP(Sheet__29[[#This Row],[Produto]],Produtos!B:D,3,FALSE)</f>
        <v>LG Brasil</v>
      </c>
      <c r="M137" s="2">
        <f>VLOOKUP(Sheet__29[[#This Row],[Produto]],Estoque!A:B,2,FALSE)</f>
        <v>284</v>
      </c>
      <c r="N137" s="5">
        <f>Sheet__29[[#This Row],[Qtd]]*Sheet__29[[#This Row],[Valor]]</f>
        <v>1662</v>
      </c>
      <c r="O137" s="5">
        <f>Sheet__29[[#This Row],[Venda]]*(1-Sheet__29[[#This Row],[Desc]]/100)</f>
        <v>1578.8999999999999</v>
      </c>
      <c r="P137"/>
    </row>
    <row r="138" spans="1:16" x14ac:dyDescent="0.25">
      <c r="A138">
        <v>100136</v>
      </c>
      <c r="B138" s="1">
        <v>46204</v>
      </c>
      <c r="C138" t="s">
        <v>367</v>
      </c>
      <c r="D138" t="s">
        <v>1035</v>
      </c>
      <c r="E138">
        <v>3</v>
      </c>
      <c r="F138" s="4">
        <v>3011</v>
      </c>
      <c r="G138">
        <v>10</v>
      </c>
      <c r="H138" t="s">
        <v>1025</v>
      </c>
      <c r="I138" s="2" t="str">
        <f>VLOOKUP(Sheet__29[[#This Row],[Filial]],Filiais!A:B,2,FALSE)</f>
        <v>São José dos Campos</v>
      </c>
      <c r="J138" s="2" t="str">
        <f>VLOOKUP(Sheet__29[[#This Row],[Cidade]],'Clientes'!C:D,2,FALSE)</f>
        <v>SP</v>
      </c>
      <c r="K138" s="2" t="str">
        <f>VLOOKUP(Sheet__29[[#This Row],[Produto]],Produtos!B:C,2,FALSE)</f>
        <v>Armazenamento</v>
      </c>
      <c r="L138" s="2" t="str">
        <f>VLOOKUP(Sheet__29[[#This Row],[Produto]],Produtos!B:D,3,FALSE)</f>
        <v>Dell Brasil</v>
      </c>
      <c r="M138" s="2">
        <f>VLOOKUP(Sheet__29[[#This Row],[Produto]],Estoque!A:B,2,FALSE)</f>
        <v>150</v>
      </c>
      <c r="N138" s="5">
        <f>Sheet__29[[#This Row],[Qtd]]*Sheet__29[[#This Row],[Valor]]</f>
        <v>9033</v>
      </c>
      <c r="O138" s="5">
        <f>Sheet__29[[#This Row],[Venda]]*(1-Sheet__29[[#This Row],[Desc]]/100)</f>
        <v>8129.7</v>
      </c>
      <c r="P138"/>
    </row>
    <row r="139" spans="1:16" x14ac:dyDescent="0.25">
      <c r="A139">
        <v>100137</v>
      </c>
      <c r="B139" s="1">
        <v>46204</v>
      </c>
      <c r="C139" t="s">
        <v>229</v>
      </c>
      <c r="D139" t="s">
        <v>1132</v>
      </c>
      <c r="E139">
        <v>3</v>
      </c>
      <c r="F139" s="4">
        <v>1889</v>
      </c>
      <c r="G139">
        <v>5</v>
      </c>
      <c r="H139" t="s">
        <v>1022</v>
      </c>
      <c r="I139" s="2" t="str">
        <f>VLOOKUP(Sheet__29[[#This Row],[Filial]],Filiais!A:B,2,FALSE)</f>
        <v>Santos</v>
      </c>
      <c r="J139" s="2" t="str">
        <f>VLOOKUP(Sheet__29[[#This Row],[Cidade]],'Clientes'!C:D,2,FALSE)</f>
        <v>SP</v>
      </c>
      <c r="K139" s="2" t="str">
        <f>VLOOKUP(Sheet__29[[#This Row],[Produto]],Produtos!B:C,2,FALSE)</f>
        <v>Periférico</v>
      </c>
      <c r="L139" s="2" t="str">
        <f>VLOOKUP(Sheet__29[[#This Row],[Produto]],Produtos!B:D,3,FALSE)</f>
        <v>Kingston Brasil</v>
      </c>
      <c r="M139" s="2">
        <f>VLOOKUP(Sheet__29[[#This Row],[Produto]],Estoque!A:B,2,FALSE)</f>
        <v>111</v>
      </c>
      <c r="N139" s="5">
        <f>Sheet__29[[#This Row],[Qtd]]*Sheet__29[[#This Row],[Valor]]</f>
        <v>5667</v>
      </c>
      <c r="O139" s="5">
        <f>Sheet__29[[#This Row],[Venda]]*(1-Sheet__29[[#This Row],[Desc]]/100)</f>
        <v>5383.65</v>
      </c>
      <c r="P139"/>
    </row>
    <row r="140" spans="1:16" x14ac:dyDescent="0.25">
      <c r="A140">
        <v>100138</v>
      </c>
      <c r="B140" s="1">
        <v>46204</v>
      </c>
      <c r="C140" t="s">
        <v>700</v>
      </c>
      <c r="D140" t="s">
        <v>1126</v>
      </c>
      <c r="E140">
        <v>2</v>
      </c>
      <c r="F140" s="4">
        <v>118</v>
      </c>
      <c r="G140">
        <v>5</v>
      </c>
      <c r="H140" t="s">
        <v>1021</v>
      </c>
      <c r="I140" s="2" t="str">
        <f>VLOOKUP(Sheet__29[[#This Row],[Filial]],Filiais!A:B,2,FALSE)</f>
        <v>Jundiaí</v>
      </c>
      <c r="J140" s="2" t="str">
        <f>VLOOKUP(Sheet__29[[#This Row],[Cidade]],'Clientes'!C:D,2,FALSE)</f>
        <v>SP</v>
      </c>
      <c r="K140" s="2" t="str">
        <f>VLOOKUP(Sheet__29[[#This Row],[Produto]],Produtos!B:C,2,FALSE)</f>
        <v>Periférico</v>
      </c>
      <c r="L140" s="2" t="str">
        <f>VLOOKUP(Sheet__29[[#This Row],[Produto]],Produtos!B:D,3,FALSE)</f>
        <v>Logitech Brasil</v>
      </c>
      <c r="M140" s="2">
        <f>VLOOKUP(Sheet__29[[#This Row],[Produto]],Estoque!A:B,2,FALSE)</f>
        <v>52</v>
      </c>
      <c r="N140" s="5">
        <f>Sheet__29[[#This Row],[Qtd]]*Sheet__29[[#This Row],[Valor]]</f>
        <v>236</v>
      </c>
      <c r="O140" s="5">
        <f>Sheet__29[[#This Row],[Venda]]*(1-Sheet__29[[#This Row],[Desc]]/100)</f>
        <v>224.2</v>
      </c>
      <c r="P140"/>
    </row>
    <row r="141" spans="1:16" x14ac:dyDescent="0.25">
      <c r="A141">
        <v>100139</v>
      </c>
      <c r="B141" s="1">
        <v>46204</v>
      </c>
      <c r="C141" t="s">
        <v>254</v>
      </c>
      <c r="D141" t="s">
        <v>1084</v>
      </c>
      <c r="E141">
        <v>1</v>
      </c>
      <c r="F141" s="4">
        <v>2673</v>
      </c>
      <c r="G141">
        <v>5</v>
      </c>
      <c r="H141" t="s">
        <v>1019</v>
      </c>
      <c r="I141" s="2" t="str">
        <f>VLOOKUP(Sheet__29[[#This Row],[Filial]],Filiais!A:B,2,FALSE)</f>
        <v>Osasco</v>
      </c>
      <c r="J141" s="2" t="str">
        <f>VLOOKUP(Sheet__29[[#This Row],[Cidade]],'Clientes'!C:D,2,FALSE)</f>
        <v>SP</v>
      </c>
      <c r="K141" s="2" t="str">
        <f>VLOOKUP(Sheet__29[[#This Row],[Produto]],Produtos!B:C,2,FALSE)</f>
        <v>Monitor</v>
      </c>
      <c r="L141" s="2" t="str">
        <f>VLOOKUP(Sheet__29[[#This Row],[Produto]],Produtos!B:D,3,FALSE)</f>
        <v>Logitech Brasil</v>
      </c>
      <c r="M141" s="2">
        <f>VLOOKUP(Sheet__29[[#This Row],[Produto]],Estoque!A:B,2,FALSE)</f>
        <v>6</v>
      </c>
      <c r="N141" s="5">
        <f>Sheet__29[[#This Row],[Qtd]]*Sheet__29[[#This Row],[Valor]]</f>
        <v>2673</v>
      </c>
      <c r="O141" s="5">
        <f>Sheet__29[[#This Row],[Venda]]*(1-Sheet__29[[#This Row],[Desc]]/100)</f>
        <v>2539.35</v>
      </c>
      <c r="P141"/>
    </row>
    <row r="142" spans="1:16" x14ac:dyDescent="0.25">
      <c r="A142">
        <v>100140</v>
      </c>
      <c r="B142" s="1">
        <v>46204</v>
      </c>
      <c r="C142" t="s">
        <v>113</v>
      </c>
      <c r="D142" t="s">
        <v>1103</v>
      </c>
      <c r="E142">
        <v>4</v>
      </c>
      <c r="F142" s="4">
        <v>82</v>
      </c>
      <c r="G142">
        <v>5</v>
      </c>
      <c r="H142" t="s">
        <v>1017</v>
      </c>
      <c r="I142" s="2" t="str">
        <f>VLOOKUP(Sheet__29[[#This Row],[Filial]],Filiais!A:B,2,FALSE)</f>
        <v>Campinas</v>
      </c>
      <c r="J142" s="2" t="str">
        <f>VLOOKUP(Sheet__29[[#This Row],[Cidade]],'Clientes'!C:D,2,FALSE)</f>
        <v>SP</v>
      </c>
      <c r="K142" s="2" t="str">
        <f>VLOOKUP(Sheet__29[[#This Row],[Produto]],Produtos!B:C,2,FALSE)</f>
        <v>Rede</v>
      </c>
      <c r="L142" s="2" t="str">
        <f>VLOOKUP(Sheet__29[[#This Row],[Produto]],Produtos!B:D,3,FALSE)</f>
        <v>Logitech Brasil</v>
      </c>
      <c r="M142" s="2">
        <f>VLOOKUP(Sheet__29[[#This Row],[Produto]],Estoque!A:B,2,FALSE)</f>
        <v>215</v>
      </c>
      <c r="N142" s="5">
        <f>Sheet__29[[#This Row],[Qtd]]*Sheet__29[[#This Row],[Valor]]</f>
        <v>328</v>
      </c>
      <c r="O142" s="5">
        <f>Sheet__29[[#This Row],[Venda]]*(1-Sheet__29[[#This Row],[Desc]]/100)</f>
        <v>311.59999999999997</v>
      </c>
      <c r="P142"/>
    </row>
    <row r="143" spans="1:16" x14ac:dyDescent="0.25">
      <c r="A143">
        <v>100141</v>
      </c>
      <c r="B143" s="1">
        <v>46204</v>
      </c>
      <c r="C143" t="s">
        <v>989</v>
      </c>
      <c r="D143" t="s">
        <v>1132</v>
      </c>
      <c r="E143">
        <v>2</v>
      </c>
      <c r="F143" s="4">
        <v>962</v>
      </c>
      <c r="G143">
        <v>10</v>
      </c>
      <c r="H143" t="s">
        <v>1018</v>
      </c>
      <c r="I143" s="2" t="str">
        <f>VLOOKUP(Sheet__29[[#This Row],[Filial]],Filiais!A:B,2,FALSE)</f>
        <v>Barueri</v>
      </c>
      <c r="J143" s="2" t="str">
        <f>VLOOKUP(Sheet__29[[#This Row],[Cidade]],'Clientes'!C:D,2,FALSE)</f>
        <v>SP</v>
      </c>
      <c r="K143" s="2" t="str">
        <f>VLOOKUP(Sheet__29[[#This Row],[Produto]],Produtos!B:C,2,FALSE)</f>
        <v>Periférico</v>
      </c>
      <c r="L143" s="2" t="str">
        <f>VLOOKUP(Sheet__29[[#This Row],[Produto]],Produtos!B:D,3,FALSE)</f>
        <v>Kingston Brasil</v>
      </c>
      <c r="M143" s="2">
        <f>VLOOKUP(Sheet__29[[#This Row],[Produto]],Estoque!A:B,2,FALSE)</f>
        <v>111</v>
      </c>
      <c r="N143" s="5">
        <f>Sheet__29[[#This Row],[Qtd]]*Sheet__29[[#This Row],[Valor]]</f>
        <v>1924</v>
      </c>
      <c r="O143" s="5">
        <f>Sheet__29[[#This Row],[Venda]]*(1-Sheet__29[[#This Row],[Desc]]/100)</f>
        <v>1731.6000000000001</v>
      </c>
      <c r="P143"/>
    </row>
    <row r="144" spans="1:16" x14ac:dyDescent="0.25">
      <c r="A144">
        <v>100142</v>
      </c>
      <c r="B144" s="1">
        <v>46204</v>
      </c>
      <c r="C144" t="s">
        <v>162</v>
      </c>
      <c r="D144" t="s">
        <v>1115</v>
      </c>
      <c r="E144">
        <v>4</v>
      </c>
      <c r="F144" s="4">
        <v>3629</v>
      </c>
      <c r="G144">
        <v>5</v>
      </c>
      <c r="H144" t="s">
        <v>1024</v>
      </c>
      <c r="I144" s="2" t="str">
        <f>VLOOKUP(Sheet__29[[#This Row],[Filial]],Filiais!A:B,2,FALSE)</f>
        <v>Ribeirão Preto</v>
      </c>
      <c r="J144" s="2" t="str">
        <f>VLOOKUP(Sheet__29[[#This Row],[Cidade]],'Clientes'!C:D,2,FALSE)</f>
        <v>SP</v>
      </c>
      <c r="K144" s="2" t="str">
        <f>VLOOKUP(Sheet__29[[#This Row],[Produto]],Produtos!B:C,2,FALSE)</f>
        <v>Periférico</v>
      </c>
      <c r="L144" s="2" t="str">
        <f>VLOOKUP(Sheet__29[[#This Row],[Produto]],Produtos!B:D,3,FALSE)</f>
        <v>Dell Brasil</v>
      </c>
      <c r="M144" s="2">
        <f>VLOOKUP(Sheet__29[[#This Row],[Produto]],Estoque!A:B,2,FALSE)</f>
        <v>266</v>
      </c>
      <c r="N144" s="5">
        <f>Sheet__29[[#This Row],[Qtd]]*Sheet__29[[#This Row],[Valor]]</f>
        <v>14516</v>
      </c>
      <c r="O144" s="5">
        <f>Sheet__29[[#This Row],[Venda]]*(1-Sheet__29[[#This Row],[Desc]]/100)</f>
        <v>13790.199999999999</v>
      </c>
      <c r="P144"/>
    </row>
    <row r="145" spans="1:16" x14ac:dyDescent="0.25">
      <c r="A145">
        <v>100143</v>
      </c>
      <c r="B145" s="1">
        <v>46204</v>
      </c>
      <c r="C145" t="s">
        <v>1011</v>
      </c>
      <c r="D145" t="s">
        <v>1161</v>
      </c>
      <c r="E145">
        <v>3</v>
      </c>
      <c r="F145" s="4">
        <v>1758</v>
      </c>
      <c r="G145">
        <v>0</v>
      </c>
      <c r="H145" t="s">
        <v>1018</v>
      </c>
      <c r="I145" s="2" t="str">
        <f>VLOOKUP(Sheet__29[[#This Row],[Filial]],Filiais!A:B,2,FALSE)</f>
        <v>Barueri</v>
      </c>
      <c r="J145" s="2" t="str">
        <f>VLOOKUP(Sheet__29[[#This Row],[Cidade]],'Clientes'!C:D,2,FALSE)</f>
        <v>SP</v>
      </c>
      <c r="K145" s="2" t="str">
        <f>VLOOKUP(Sheet__29[[#This Row],[Produto]],Produtos!B:C,2,FALSE)</f>
        <v>Rede</v>
      </c>
      <c r="L145" s="2" t="str">
        <f>VLOOKUP(Sheet__29[[#This Row],[Produto]],Produtos!B:D,3,FALSE)</f>
        <v>Dell Brasil</v>
      </c>
      <c r="M145" s="2">
        <f>VLOOKUP(Sheet__29[[#This Row],[Produto]],Estoque!A:B,2,FALSE)</f>
        <v>211</v>
      </c>
      <c r="N145" s="5">
        <f>Sheet__29[[#This Row],[Qtd]]*Sheet__29[[#This Row],[Valor]]</f>
        <v>5274</v>
      </c>
      <c r="O145" s="5">
        <f>Sheet__29[[#This Row],[Venda]]*(1-Sheet__29[[#This Row],[Desc]]/100)</f>
        <v>5274</v>
      </c>
      <c r="P145"/>
    </row>
    <row r="146" spans="1:16" x14ac:dyDescent="0.25">
      <c r="A146">
        <v>100144</v>
      </c>
      <c r="B146" s="1">
        <v>46204</v>
      </c>
      <c r="C146" t="s">
        <v>1008</v>
      </c>
      <c r="D146" t="s">
        <v>1070</v>
      </c>
      <c r="E146">
        <v>5</v>
      </c>
      <c r="F146" s="4">
        <v>1364</v>
      </c>
      <c r="G146">
        <v>0</v>
      </c>
      <c r="H146" t="s">
        <v>1017</v>
      </c>
      <c r="I146" s="2" t="str">
        <f>VLOOKUP(Sheet__29[[#This Row],[Filial]],Filiais!A:B,2,FALSE)</f>
        <v>Campinas</v>
      </c>
      <c r="J146" s="2" t="str">
        <f>VLOOKUP(Sheet__29[[#This Row],[Cidade]],'Clientes'!C:D,2,FALSE)</f>
        <v>SP</v>
      </c>
      <c r="K146" s="2" t="str">
        <f>VLOOKUP(Sheet__29[[#This Row],[Produto]],Produtos!B:C,2,FALSE)</f>
        <v>Notebook</v>
      </c>
      <c r="L146" s="2" t="str">
        <f>VLOOKUP(Sheet__29[[#This Row],[Produto]],Produtos!B:D,3,FALSE)</f>
        <v>LG Brasil</v>
      </c>
      <c r="M146" s="2">
        <f>VLOOKUP(Sheet__29[[#This Row],[Produto]],Estoque!A:B,2,FALSE)</f>
        <v>6</v>
      </c>
      <c r="N146" s="5">
        <f>Sheet__29[[#This Row],[Qtd]]*Sheet__29[[#This Row],[Valor]]</f>
        <v>6820</v>
      </c>
      <c r="O146" s="5">
        <f>Sheet__29[[#This Row],[Venda]]*(1-Sheet__29[[#This Row],[Desc]]/100)</f>
        <v>6820</v>
      </c>
      <c r="P146"/>
    </row>
    <row r="147" spans="1:16" x14ac:dyDescent="0.25">
      <c r="A147">
        <v>100145</v>
      </c>
      <c r="B147" s="1">
        <v>46204</v>
      </c>
      <c r="C147" t="s">
        <v>613</v>
      </c>
      <c r="D147" t="s">
        <v>1141</v>
      </c>
      <c r="E147">
        <v>5</v>
      </c>
      <c r="F147" s="4">
        <v>1114</v>
      </c>
      <c r="G147">
        <v>5</v>
      </c>
      <c r="H147" t="s">
        <v>1018</v>
      </c>
      <c r="I147" s="2" t="str">
        <f>VLOOKUP(Sheet__29[[#This Row],[Filial]],Filiais!A:B,2,FALSE)</f>
        <v>Barueri</v>
      </c>
      <c r="J147" s="2" t="str">
        <f>VLOOKUP(Sheet__29[[#This Row],[Cidade]],'Clientes'!C:D,2,FALSE)</f>
        <v>SP</v>
      </c>
      <c r="K147" s="2" t="str">
        <f>VLOOKUP(Sheet__29[[#This Row],[Produto]],Produtos!B:C,2,FALSE)</f>
        <v>Notebook</v>
      </c>
      <c r="L147" s="2" t="str">
        <f>VLOOKUP(Sheet__29[[#This Row],[Produto]],Produtos!B:D,3,FALSE)</f>
        <v>Kingston Brasil</v>
      </c>
      <c r="M147" s="2">
        <f>VLOOKUP(Sheet__29[[#This Row],[Produto]],Estoque!A:B,2,FALSE)</f>
        <v>266</v>
      </c>
      <c r="N147" s="5">
        <f>Sheet__29[[#This Row],[Qtd]]*Sheet__29[[#This Row],[Valor]]</f>
        <v>5570</v>
      </c>
      <c r="O147" s="5">
        <f>Sheet__29[[#This Row],[Venda]]*(1-Sheet__29[[#This Row],[Desc]]/100)</f>
        <v>5291.5</v>
      </c>
      <c r="P147"/>
    </row>
    <row r="148" spans="1:16" x14ac:dyDescent="0.25">
      <c r="A148">
        <v>100146</v>
      </c>
      <c r="B148" s="1">
        <v>46204</v>
      </c>
      <c r="C148" t="s">
        <v>636</v>
      </c>
      <c r="D148" t="s">
        <v>1113</v>
      </c>
      <c r="E148">
        <v>3</v>
      </c>
      <c r="F148" s="4">
        <v>4921</v>
      </c>
      <c r="G148">
        <v>0</v>
      </c>
      <c r="H148" t="s">
        <v>1016</v>
      </c>
      <c r="I148" s="2" t="str">
        <f>VLOOKUP(Sheet__29[[#This Row],[Filial]],Filiais!A:B,2,FALSE)</f>
        <v>São Paulo</v>
      </c>
      <c r="J148" s="2" t="str">
        <f>VLOOKUP(Sheet__29[[#This Row],[Cidade]],'Clientes'!C:D,2,FALSE)</f>
        <v>SP</v>
      </c>
      <c r="K148" s="2" t="str">
        <f>VLOOKUP(Sheet__29[[#This Row],[Produto]],Produtos!B:C,2,FALSE)</f>
        <v>Rede</v>
      </c>
      <c r="L148" s="2" t="str">
        <f>VLOOKUP(Sheet__29[[#This Row],[Produto]],Produtos!B:D,3,FALSE)</f>
        <v>LG Brasil</v>
      </c>
      <c r="M148" s="2">
        <f>VLOOKUP(Sheet__29[[#This Row],[Produto]],Estoque!A:B,2,FALSE)</f>
        <v>28</v>
      </c>
      <c r="N148" s="5">
        <f>Sheet__29[[#This Row],[Qtd]]*Sheet__29[[#This Row],[Valor]]</f>
        <v>14763</v>
      </c>
      <c r="O148" s="5">
        <f>Sheet__29[[#This Row],[Venda]]*(1-Sheet__29[[#This Row],[Desc]]/100)</f>
        <v>14763</v>
      </c>
      <c r="P148"/>
    </row>
    <row r="149" spans="1:16" x14ac:dyDescent="0.25">
      <c r="A149">
        <v>100147</v>
      </c>
      <c r="B149" s="1">
        <v>46204</v>
      </c>
      <c r="C149" t="s">
        <v>812</v>
      </c>
      <c r="D149" t="s">
        <v>1119</v>
      </c>
      <c r="E149">
        <v>2</v>
      </c>
      <c r="F149" s="4">
        <v>1903</v>
      </c>
      <c r="G149">
        <v>0</v>
      </c>
      <c r="H149" t="s">
        <v>1023</v>
      </c>
      <c r="I149" s="2" t="str">
        <f>VLOOKUP(Sheet__29[[#This Row],[Filial]],Filiais!A:B,2,FALSE)</f>
        <v>Bauru</v>
      </c>
      <c r="J149" s="2" t="str">
        <f>VLOOKUP(Sheet__29[[#This Row],[Cidade]],'Clientes'!C:D,2,FALSE)</f>
        <v>SP</v>
      </c>
      <c r="K149" s="2" t="str">
        <f>VLOOKUP(Sheet__29[[#This Row],[Produto]],Produtos!B:C,2,FALSE)</f>
        <v>Notebook</v>
      </c>
      <c r="L149" s="2" t="str">
        <f>VLOOKUP(Sheet__29[[#This Row],[Produto]],Produtos!B:D,3,FALSE)</f>
        <v>LG Brasil</v>
      </c>
      <c r="M149" s="2">
        <f>VLOOKUP(Sheet__29[[#This Row],[Produto]],Estoque!A:B,2,FALSE)</f>
        <v>186</v>
      </c>
      <c r="N149" s="5">
        <f>Sheet__29[[#This Row],[Qtd]]*Sheet__29[[#This Row],[Valor]]</f>
        <v>3806</v>
      </c>
      <c r="O149" s="5">
        <f>Sheet__29[[#This Row],[Venda]]*(1-Sheet__29[[#This Row],[Desc]]/100)</f>
        <v>3806</v>
      </c>
      <c r="P149"/>
    </row>
    <row r="150" spans="1:16" x14ac:dyDescent="0.25">
      <c r="A150">
        <v>100148</v>
      </c>
      <c r="B150" s="1">
        <v>46204</v>
      </c>
      <c r="C150" t="s">
        <v>50</v>
      </c>
      <c r="D150" t="s">
        <v>1153</v>
      </c>
      <c r="E150">
        <v>1</v>
      </c>
      <c r="F150" s="4">
        <v>1144</v>
      </c>
      <c r="G150">
        <v>10</v>
      </c>
      <c r="H150" t="s">
        <v>1023</v>
      </c>
      <c r="I150" s="2" t="str">
        <f>VLOOKUP(Sheet__29[[#This Row],[Filial]],Filiais!A:B,2,FALSE)</f>
        <v>Bauru</v>
      </c>
      <c r="J150" s="2" t="str">
        <f>VLOOKUP(Sheet__29[[#This Row],[Cidade]],'Clientes'!C:D,2,FALSE)</f>
        <v>SP</v>
      </c>
      <c r="K150" s="2" t="str">
        <f>VLOOKUP(Sheet__29[[#This Row],[Produto]],Produtos!B:C,2,FALSE)</f>
        <v>Armazenamento</v>
      </c>
      <c r="L150" s="2" t="str">
        <f>VLOOKUP(Sheet__29[[#This Row],[Produto]],Produtos!B:D,3,FALSE)</f>
        <v>LG Brasil</v>
      </c>
      <c r="M150" s="2">
        <f>VLOOKUP(Sheet__29[[#This Row],[Produto]],Estoque!A:B,2,FALSE)</f>
        <v>93</v>
      </c>
      <c r="N150" s="5">
        <f>Sheet__29[[#This Row],[Qtd]]*Sheet__29[[#This Row],[Valor]]</f>
        <v>1144</v>
      </c>
      <c r="O150" s="5">
        <f>Sheet__29[[#This Row],[Venda]]*(1-Sheet__29[[#This Row],[Desc]]/100)</f>
        <v>1029.6000000000001</v>
      </c>
      <c r="P150"/>
    </row>
    <row r="151" spans="1:16" x14ac:dyDescent="0.25">
      <c r="A151">
        <v>100149</v>
      </c>
      <c r="B151" s="1">
        <v>46204</v>
      </c>
      <c r="C151" t="s">
        <v>161</v>
      </c>
      <c r="D151" t="s">
        <v>1172</v>
      </c>
      <c r="E151">
        <v>2</v>
      </c>
      <c r="F151" s="4">
        <v>3003</v>
      </c>
      <c r="G151">
        <v>10</v>
      </c>
      <c r="H151" t="s">
        <v>1018</v>
      </c>
      <c r="I151" s="2" t="str">
        <f>VLOOKUP(Sheet__29[[#This Row],[Filial]],Filiais!A:B,2,FALSE)</f>
        <v>Barueri</v>
      </c>
      <c r="J151" s="2" t="str">
        <f>VLOOKUP(Sheet__29[[#This Row],[Cidade]],'Clientes'!C:D,2,FALSE)</f>
        <v>SP</v>
      </c>
      <c r="K151" s="2" t="str">
        <f>VLOOKUP(Sheet__29[[#This Row],[Produto]],Produtos!B:C,2,FALSE)</f>
        <v>Rede</v>
      </c>
      <c r="L151" s="2" t="str">
        <f>VLOOKUP(Sheet__29[[#This Row],[Produto]],Produtos!B:D,3,FALSE)</f>
        <v>Kingston Brasil</v>
      </c>
      <c r="M151" s="2">
        <f>VLOOKUP(Sheet__29[[#This Row],[Produto]],Estoque!A:B,2,FALSE)</f>
        <v>240</v>
      </c>
      <c r="N151" s="5">
        <f>Sheet__29[[#This Row],[Qtd]]*Sheet__29[[#This Row],[Valor]]</f>
        <v>6006</v>
      </c>
      <c r="O151" s="5">
        <f>Sheet__29[[#This Row],[Venda]]*(1-Sheet__29[[#This Row],[Desc]]/100)</f>
        <v>5405.4000000000005</v>
      </c>
      <c r="P151"/>
    </row>
    <row r="152" spans="1:16" x14ac:dyDescent="0.25">
      <c r="A152">
        <v>100150</v>
      </c>
      <c r="B152" s="1">
        <v>46204</v>
      </c>
      <c r="C152" t="s">
        <v>930</v>
      </c>
      <c r="D152" t="s">
        <v>1099</v>
      </c>
      <c r="E152">
        <v>3</v>
      </c>
      <c r="F152" s="4">
        <v>581</v>
      </c>
      <c r="G152">
        <v>5</v>
      </c>
      <c r="H152" t="s">
        <v>1023</v>
      </c>
      <c r="I152" s="2" t="str">
        <f>VLOOKUP(Sheet__29[[#This Row],[Filial]],Filiais!A:B,2,FALSE)</f>
        <v>Bauru</v>
      </c>
      <c r="J152" s="2" t="str">
        <f>VLOOKUP(Sheet__29[[#This Row],[Cidade]],'Clientes'!C:D,2,FALSE)</f>
        <v>SP</v>
      </c>
      <c r="K152" s="2" t="str">
        <f>VLOOKUP(Sheet__29[[#This Row],[Produto]],Produtos!B:C,2,FALSE)</f>
        <v>Monitor</v>
      </c>
      <c r="L152" s="2" t="str">
        <f>VLOOKUP(Sheet__29[[#This Row],[Produto]],Produtos!B:D,3,FALSE)</f>
        <v>Logitech Brasil</v>
      </c>
      <c r="M152" s="2">
        <f>VLOOKUP(Sheet__29[[#This Row],[Produto]],Estoque!A:B,2,FALSE)</f>
        <v>42</v>
      </c>
      <c r="N152" s="5">
        <f>Sheet__29[[#This Row],[Qtd]]*Sheet__29[[#This Row],[Valor]]</f>
        <v>1743</v>
      </c>
      <c r="O152" s="5">
        <f>Sheet__29[[#This Row],[Venda]]*(1-Sheet__29[[#This Row],[Desc]]/100)</f>
        <v>1655.85</v>
      </c>
      <c r="P152"/>
    </row>
    <row r="153" spans="1:16" x14ac:dyDescent="0.25">
      <c r="A153">
        <v>100151</v>
      </c>
      <c r="B153" s="1">
        <v>46204</v>
      </c>
      <c r="C153" t="s">
        <v>556</v>
      </c>
      <c r="D153" t="s">
        <v>1035</v>
      </c>
      <c r="E153">
        <v>4</v>
      </c>
      <c r="F153" s="4">
        <v>1663</v>
      </c>
      <c r="G153">
        <v>10</v>
      </c>
      <c r="H153" t="s">
        <v>1019</v>
      </c>
      <c r="I153" s="2" t="str">
        <f>VLOOKUP(Sheet__29[[#This Row],[Filial]],Filiais!A:B,2,FALSE)</f>
        <v>Osasco</v>
      </c>
      <c r="J153" s="2" t="str">
        <f>VLOOKUP(Sheet__29[[#This Row],[Cidade]],'Clientes'!C:D,2,FALSE)</f>
        <v>SP</v>
      </c>
      <c r="K153" s="2" t="str">
        <f>VLOOKUP(Sheet__29[[#This Row],[Produto]],Produtos!B:C,2,FALSE)</f>
        <v>Armazenamento</v>
      </c>
      <c r="L153" s="2" t="str">
        <f>VLOOKUP(Sheet__29[[#This Row],[Produto]],Produtos!B:D,3,FALSE)</f>
        <v>Dell Brasil</v>
      </c>
      <c r="M153" s="2">
        <f>VLOOKUP(Sheet__29[[#This Row],[Produto]],Estoque!A:B,2,FALSE)</f>
        <v>150</v>
      </c>
      <c r="N153" s="5">
        <f>Sheet__29[[#This Row],[Qtd]]*Sheet__29[[#This Row],[Valor]]</f>
        <v>6652</v>
      </c>
      <c r="O153" s="5">
        <f>Sheet__29[[#This Row],[Venda]]*(1-Sheet__29[[#This Row],[Desc]]/100)</f>
        <v>5986.8</v>
      </c>
      <c r="P153"/>
    </row>
    <row r="154" spans="1:16" x14ac:dyDescent="0.25">
      <c r="A154">
        <v>100152</v>
      </c>
      <c r="B154" s="1">
        <v>46204</v>
      </c>
      <c r="C154" t="s">
        <v>720</v>
      </c>
      <c r="D154" t="s">
        <v>1080</v>
      </c>
      <c r="E154">
        <v>1</v>
      </c>
      <c r="F154" s="4">
        <v>2540</v>
      </c>
      <c r="G154">
        <v>0</v>
      </c>
      <c r="H154" t="s">
        <v>1020</v>
      </c>
      <c r="I154" s="2" t="str">
        <f>VLOOKUP(Sheet__29[[#This Row],[Filial]],Filiais!A:B,2,FALSE)</f>
        <v>Sorocaba</v>
      </c>
      <c r="J154" s="2" t="str">
        <f>VLOOKUP(Sheet__29[[#This Row],[Cidade]],'Clientes'!C:D,2,FALSE)</f>
        <v>SP</v>
      </c>
      <c r="K154" s="2" t="str">
        <f>VLOOKUP(Sheet__29[[#This Row],[Produto]],Produtos!B:C,2,FALSE)</f>
        <v>Notebook</v>
      </c>
      <c r="L154" s="2" t="str">
        <f>VLOOKUP(Sheet__29[[#This Row],[Produto]],Produtos!B:D,3,FALSE)</f>
        <v>Dell Brasil</v>
      </c>
      <c r="M154" s="2">
        <f>VLOOKUP(Sheet__29[[#This Row],[Produto]],Estoque!A:B,2,FALSE)</f>
        <v>276</v>
      </c>
      <c r="N154" s="5">
        <f>Sheet__29[[#This Row],[Qtd]]*Sheet__29[[#This Row],[Valor]]</f>
        <v>2540</v>
      </c>
      <c r="O154" s="5">
        <f>Sheet__29[[#This Row],[Venda]]*(1-Sheet__29[[#This Row],[Desc]]/100)</f>
        <v>2540</v>
      </c>
      <c r="P154"/>
    </row>
    <row r="155" spans="1:16" x14ac:dyDescent="0.25">
      <c r="A155">
        <v>100153</v>
      </c>
      <c r="B155" s="1">
        <v>46204</v>
      </c>
      <c r="C155" t="s">
        <v>208</v>
      </c>
      <c r="D155" t="s">
        <v>1160</v>
      </c>
      <c r="E155">
        <v>1</v>
      </c>
      <c r="F155" s="4">
        <v>917</v>
      </c>
      <c r="G155">
        <v>0</v>
      </c>
      <c r="H155" t="s">
        <v>1022</v>
      </c>
      <c r="I155" s="2" t="str">
        <f>VLOOKUP(Sheet__29[[#This Row],[Filial]],Filiais!A:B,2,FALSE)</f>
        <v>Santos</v>
      </c>
      <c r="J155" s="2" t="str">
        <f>VLOOKUP(Sheet__29[[#This Row],[Cidade]],'Clientes'!C:D,2,FALSE)</f>
        <v>SP</v>
      </c>
      <c r="K155" s="2" t="str">
        <f>VLOOKUP(Sheet__29[[#This Row],[Produto]],Produtos!B:C,2,FALSE)</f>
        <v>Monitor</v>
      </c>
      <c r="L155" s="2" t="str">
        <f>VLOOKUP(Sheet__29[[#This Row],[Produto]],Produtos!B:D,3,FALSE)</f>
        <v>LG Brasil</v>
      </c>
      <c r="M155" s="2">
        <f>VLOOKUP(Sheet__29[[#This Row],[Produto]],Estoque!A:B,2,FALSE)</f>
        <v>20</v>
      </c>
      <c r="N155" s="5">
        <f>Sheet__29[[#This Row],[Qtd]]*Sheet__29[[#This Row],[Valor]]</f>
        <v>917</v>
      </c>
      <c r="O155" s="5">
        <f>Sheet__29[[#This Row],[Venda]]*(1-Sheet__29[[#This Row],[Desc]]/100)</f>
        <v>917</v>
      </c>
      <c r="P155"/>
    </row>
    <row r="156" spans="1:16" x14ac:dyDescent="0.25">
      <c r="A156">
        <v>100154</v>
      </c>
      <c r="B156" s="1">
        <v>46204</v>
      </c>
      <c r="C156" t="s">
        <v>122</v>
      </c>
      <c r="D156" t="s">
        <v>1112</v>
      </c>
      <c r="E156">
        <v>4</v>
      </c>
      <c r="F156" s="4">
        <v>4774</v>
      </c>
      <c r="G156">
        <v>10</v>
      </c>
      <c r="H156" t="s">
        <v>1023</v>
      </c>
      <c r="I156" s="2" t="str">
        <f>VLOOKUP(Sheet__29[[#This Row],[Filial]],Filiais!A:B,2,FALSE)</f>
        <v>Bauru</v>
      </c>
      <c r="J156" s="2" t="str">
        <f>VLOOKUP(Sheet__29[[#This Row],[Cidade]],'Clientes'!C:D,2,FALSE)</f>
        <v>SP</v>
      </c>
      <c r="K156" s="2" t="str">
        <f>VLOOKUP(Sheet__29[[#This Row],[Produto]],Produtos!B:C,2,FALSE)</f>
        <v>Monitor</v>
      </c>
      <c r="L156" s="2" t="str">
        <f>VLOOKUP(Sheet__29[[#This Row],[Produto]],Produtos!B:D,3,FALSE)</f>
        <v>Dell Brasil</v>
      </c>
      <c r="M156" s="2">
        <f>VLOOKUP(Sheet__29[[#This Row],[Produto]],Estoque!A:B,2,FALSE)</f>
        <v>266</v>
      </c>
      <c r="N156" s="5">
        <f>Sheet__29[[#This Row],[Qtd]]*Sheet__29[[#This Row],[Valor]]</f>
        <v>19096</v>
      </c>
      <c r="O156" s="5">
        <f>Sheet__29[[#This Row],[Venda]]*(1-Sheet__29[[#This Row],[Desc]]/100)</f>
        <v>17186.400000000001</v>
      </c>
      <c r="P156"/>
    </row>
    <row r="157" spans="1:16" x14ac:dyDescent="0.25">
      <c r="A157">
        <v>100155</v>
      </c>
      <c r="B157" s="1">
        <v>46204</v>
      </c>
      <c r="C157" t="s">
        <v>161</v>
      </c>
      <c r="D157" t="s">
        <v>1099</v>
      </c>
      <c r="E157">
        <v>4</v>
      </c>
      <c r="F157" s="4">
        <v>3093</v>
      </c>
      <c r="G157">
        <v>10</v>
      </c>
      <c r="H157" t="s">
        <v>1021</v>
      </c>
      <c r="I157" s="2" t="str">
        <f>VLOOKUP(Sheet__29[[#This Row],[Filial]],Filiais!A:B,2,FALSE)</f>
        <v>Jundiaí</v>
      </c>
      <c r="J157" s="2" t="str">
        <f>VLOOKUP(Sheet__29[[#This Row],[Cidade]],'Clientes'!C:D,2,FALSE)</f>
        <v>SP</v>
      </c>
      <c r="K157" s="2" t="str">
        <f>VLOOKUP(Sheet__29[[#This Row],[Produto]],Produtos!B:C,2,FALSE)</f>
        <v>Monitor</v>
      </c>
      <c r="L157" s="2" t="str">
        <f>VLOOKUP(Sheet__29[[#This Row],[Produto]],Produtos!B:D,3,FALSE)</f>
        <v>Logitech Brasil</v>
      </c>
      <c r="M157" s="2">
        <f>VLOOKUP(Sheet__29[[#This Row],[Produto]],Estoque!A:B,2,FALSE)</f>
        <v>42</v>
      </c>
      <c r="N157" s="5">
        <f>Sheet__29[[#This Row],[Qtd]]*Sheet__29[[#This Row],[Valor]]</f>
        <v>12372</v>
      </c>
      <c r="O157" s="5">
        <f>Sheet__29[[#This Row],[Venda]]*(1-Sheet__29[[#This Row],[Desc]]/100)</f>
        <v>11134.800000000001</v>
      </c>
      <c r="P157"/>
    </row>
    <row r="158" spans="1:16" x14ac:dyDescent="0.25">
      <c r="A158">
        <v>100156</v>
      </c>
      <c r="B158" s="1">
        <v>46204</v>
      </c>
      <c r="C158" t="s">
        <v>436</v>
      </c>
      <c r="D158" t="s">
        <v>1126</v>
      </c>
      <c r="E158">
        <v>4</v>
      </c>
      <c r="F158" s="4">
        <v>3065</v>
      </c>
      <c r="G158">
        <v>10</v>
      </c>
      <c r="H158" t="s">
        <v>1019</v>
      </c>
      <c r="I158" s="2" t="str">
        <f>VLOOKUP(Sheet__29[[#This Row],[Filial]],Filiais!A:B,2,FALSE)</f>
        <v>Osasco</v>
      </c>
      <c r="J158" s="2" t="str">
        <f>VLOOKUP(Sheet__29[[#This Row],[Cidade]],'Clientes'!C:D,2,FALSE)</f>
        <v>SP</v>
      </c>
      <c r="K158" s="2" t="str">
        <f>VLOOKUP(Sheet__29[[#This Row],[Produto]],Produtos!B:C,2,FALSE)</f>
        <v>Periférico</v>
      </c>
      <c r="L158" s="2" t="str">
        <f>VLOOKUP(Sheet__29[[#This Row],[Produto]],Produtos!B:D,3,FALSE)</f>
        <v>Logitech Brasil</v>
      </c>
      <c r="M158" s="2">
        <f>VLOOKUP(Sheet__29[[#This Row],[Produto]],Estoque!A:B,2,FALSE)</f>
        <v>52</v>
      </c>
      <c r="N158" s="5">
        <f>Sheet__29[[#This Row],[Qtd]]*Sheet__29[[#This Row],[Valor]]</f>
        <v>12260</v>
      </c>
      <c r="O158" s="5">
        <f>Sheet__29[[#This Row],[Venda]]*(1-Sheet__29[[#This Row],[Desc]]/100)</f>
        <v>11034</v>
      </c>
      <c r="P158"/>
    </row>
    <row r="159" spans="1:16" x14ac:dyDescent="0.25">
      <c r="A159">
        <v>100157</v>
      </c>
      <c r="B159" s="1">
        <v>46204</v>
      </c>
      <c r="C159" t="s">
        <v>81</v>
      </c>
      <c r="D159" t="s">
        <v>1078</v>
      </c>
      <c r="E159">
        <v>2</v>
      </c>
      <c r="F159" s="4">
        <v>1999</v>
      </c>
      <c r="G159">
        <v>0</v>
      </c>
      <c r="H159" t="s">
        <v>1016</v>
      </c>
      <c r="I159" s="2" t="str">
        <f>VLOOKUP(Sheet__29[[#This Row],[Filial]],Filiais!A:B,2,FALSE)</f>
        <v>São Paulo</v>
      </c>
      <c r="J159" s="2" t="str">
        <f>VLOOKUP(Sheet__29[[#This Row],[Cidade]],'Clientes'!C:D,2,FALSE)</f>
        <v>SP</v>
      </c>
      <c r="K159" s="2" t="str">
        <f>VLOOKUP(Sheet__29[[#This Row],[Produto]],Produtos!B:C,2,FALSE)</f>
        <v>Periférico</v>
      </c>
      <c r="L159" s="2" t="str">
        <f>VLOOKUP(Sheet__29[[#This Row],[Produto]],Produtos!B:D,3,FALSE)</f>
        <v>Kingston Brasil</v>
      </c>
      <c r="M159" s="2">
        <f>VLOOKUP(Sheet__29[[#This Row],[Produto]],Estoque!A:B,2,FALSE)</f>
        <v>92</v>
      </c>
      <c r="N159" s="5">
        <f>Sheet__29[[#This Row],[Qtd]]*Sheet__29[[#This Row],[Valor]]</f>
        <v>3998</v>
      </c>
      <c r="O159" s="5">
        <f>Sheet__29[[#This Row],[Venda]]*(1-Sheet__29[[#This Row],[Desc]]/100)</f>
        <v>3998</v>
      </c>
      <c r="P159"/>
    </row>
    <row r="160" spans="1:16" x14ac:dyDescent="0.25">
      <c r="A160">
        <v>100158</v>
      </c>
      <c r="B160" s="1">
        <v>46204</v>
      </c>
      <c r="C160" t="s">
        <v>700</v>
      </c>
      <c r="D160" t="s">
        <v>1089</v>
      </c>
      <c r="E160">
        <v>4</v>
      </c>
      <c r="F160" s="4">
        <v>3791</v>
      </c>
      <c r="G160">
        <v>10</v>
      </c>
      <c r="H160" t="s">
        <v>1023</v>
      </c>
      <c r="I160" s="2" t="str">
        <f>VLOOKUP(Sheet__29[[#This Row],[Filial]],Filiais!A:B,2,FALSE)</f>
        <v>Bauru</v>
      </c>
      <c r="J160" s="2" t="str">
        <f>VLOOKUP(Sheet__29[[#This Row],[Cidade]],'Clientes'!C:D,2,FALSE)</f>
        <v>SP</v>
      </c>
      <c r="K160" s="2" t="str">
        <f>VLOOKUP(Sheet__29[[#This Row],[Produto]],Produtos!B:C,2,FALSE)</f>
        <v>Periférico</v>
      </c>
      <c r="L160" s="2" t="str">
        <f>VLOOKUP(Sheet__29[[#This Row],[Produto]],Produtos!B:D,3,FALSE)</f>
        <v>Logitech Brasil</v>
      </c>
      <c r="M160" s="2">
        <f>VLOOKUP(Sheet__29[[#This Row],[Produto]],Estoque!A:B,2,FALSE)</f>
        <v>39</v>
      </c>
      <c r="N160" s="5">
        <f>Sheet__29[[#This Row],[Qtd]]*Sheet__29[[#This Row],[Valor]]</f>
        <v>15164</v>
      </c>
      <c r="O160" s="5">
        <f>Sheet__29[[#This Row],[Venda]]*(1-Sheet__29[[#This Row],[Desc]]/100)</f>
        <v>13647.6</v>
      </c>
      <c r="P160"/>
    </row>
    <row r="161" spans="1:16" x14ac:dyDescent="0.25">
      <c r="A161">
        <v>100159</v>
      </c>
      <c r="B161" s="1">
        <v>46204</v>
      </c>
      <c r="C161" t="s">
        <v>112</v>
      </c>
      <c r="D161" t="s">
        <v>1173</v>
      </c>
      <c r="E161">
        <v>1</v>
      </c>
      <c r="F161" s="4">
        <v>1461</v>
      </c>
      <c r="G161">
        <v>10</v>
      </c>
      <c r="H161" t="s">
        <v>1016</v>
      </c>
      <c r="I161" s="2" t="str">
        <f>VLOOKUP(Sheet__29[[#This Row],[Filial]],Filiais!A:B,2,FALSE)</f>
        <v>São Paulo</v>
      </c>
      <c r="J161" s="2" t="str">
        <f>VLOOKUP(Sheet__29[[#This Row],[Cidade]],'Clientes'!C:D,2,FALSE)</f>
        <v>SP</v>
      </c>
      <c r="K161" s="2" t="str">
        <f>VLOOKUP(Sheet__29[[#This Row],[Produto]],Produtos!B:C,2,FALSE)</f>
        <v>Notebook</v>
      </c>
      <c r="L161" s="2" t="str">
        <f>VLOOKUP(Sheet__29[[#This Row],[Produto]],Produtos!B:D,3,FALSE)</f>
        <v>Logitech Brasil</v>
      </c>
      <c r="M161" s="2">
        <f>VLOOKUP(Sheet__29[[#This Row],[Produto]],Estoque!A:B,2,FALSE)</f>
        <v>274</v>
      </c>
      <c r="N161" s="5">
        <f>Sheet__29[[#This Row],[Qtd]]*Sheet__29[[#This Row],[Valor]]</f>
        <v>1461</v>
      </c>
      <c r="O161" s="5">
        <f>Sheet__29[[#This Row],[Venda]]*(1-Sheet__29[[#This Row],[Desc]]/100)</f>
        <v>1314.9</v>
      </c>
      <c r="P161"/>
    </row>
    <row r="162" spans="1:16" x14ac:dyDescent="0.25">
      <c r="A162">
        <v>100160</v>
      </c>
      <c r="B162" s="1">
        <v>46204</v>
      </c>
      <c r="C162" t="s">
        <v>455</v>
      </c>
      <c r="D162" t="s">
        <v>1039</v>
      </c>
      <c r="E162">
        <v>3</v>
      </c>
      <c r="F162" s="4">
        <v>3453</v>
      </c>
      <c r="G162">
        <v>0</v>
      </c>
      <c r="H162" t="s">
        <v>1019</v>
      </c>
      <c r="I162" s="2" t="str">
        <f>VLOOKUP(Sheet__29[[#This Row],[Filial]],Filiais!A:B,2,FALSE)</f>
        <v>Osasco</v>
      </c>
      <c r="J162" s="2" t="str">
        <f>VLOOKUP(Sheet__29[[#This Row],[Cidade]],'Clientes'!C:D,2,FALSE)</f>
        <v>SP</v>
      </c>
      <c r="K162" s="2" t="str">
        <f>VLOOKUP(Sheet__29[[#This Row],[Produto]],Produtos!B:C,2,FALSE)</f>
        <v>Notebook</v>
      </c>
      <c r="L162" s="2" t="str">
        <f>VLOOKUP(Sheet__29[[#This Row],[Produto]],Produtos!B:D,3,FALSE)</f>
        <v>Lenovo Brasil</v>
      </c>
      <c r="M162" s="2">
        <f>VLOOKUP(Sheet__29[[#This Row],[Produto]],Estoque!A:B,2,FALSE)</f>
        <v>296</v>
      </c>
      <c r="N162" s="5">
        <f>Sheet__29[[#This Row],[Qtd]]*Sheet__29[[#This Row],[Valor]]</f>
        <v>10359</v>
      </c>
      <c r="O162" s="5">
        <f>Sheet__29[[#This Row],[Venda]]*(1-Sheet__29[[#This Row],[Desc]]/100)</f>
        <v>10359</v>
      </c>
      <c r="P162"/>
    </row>
    <row r="163" spans="1:16" x14ac:dyDescent="0.25">
      <c r="A163">
        <v>100161</v>
      </c>
      <c r="B163" s="1">
        <v>46204</v>
      </c>
      <c r="C163" t="s">
        <v>942</v>
      </c>
      <c r="D163" t="s">
        <v>1123</v>
      </c>
      <c r="E163">
        <v>4</v>
      </c>
      <c r="F163" s="4">
        <v>2850</v>
      </c>
      <c r="G163">
        <v>10</v>
      </c>
      <c r="H163" t="s">
        <v>1016</v>
      </c>
      <c r="I163" s="2" t="str">
        <f>VLOOKUP(Sheet__29[[#This Row],[Filial]],Filiais!A:B,2,FALSE)</f>
        <v>São Paulo</v>
      </c>
      <c r="J163" s="2" t="str">
        <f>VLOOKUP(Sheet__29[[#This Row],[Cidade]],'Clientes'!C:D,2,FALSE)</f>
        <v>SP</v>
      </c>
      <c r="K163" s="2" t="str">
        <f>VLOOKUP(Sheet__29[[#This Row],[Produto]],Produtos!B:C,2,FALSE)</f>
        <v>Periférico</v>
      </c>
      <c r="L163" s="2" t="str">
        <f>VLOOKUP(Sheet__29[[#This Row],[Produto]],Produtos!B:D,3,FALSE)</f>
        <v>Dell Brasil</v>
      </c>
      <c r="M163" s="2">
        <f>VLOOKUP(Sheet__29[[#This Row],[Produto]],Estoque!A:B,2,FALSE)</f>
        <v>89</v>
      </c>
      <c r="N163" s="5">
        <f>Sheet__29[[#This Row],[Qtd]]*Sheet__29[[#This Row],[Valor]]</f>
        <v>11400</v>
      </c>
      <c r="O163" s="5">
        <f>Sheet__29[[#This Row],[Venda]]*(1-Sheet__29[[#This Row],[Desc]]/100)</f>
        <v>10260</v>
      </c>
      <c r="P163"/>
    </row>
    <row r="164" spans="1:16" x14ac:dyDescent="0.25">
      <c r="A164">
        <v>100162</v>
      </c>
      <c r="B164" s="1">
        <v>46204</v>
      </c>
      <c r="C164" t="s">
        <v>480</v>
      </c>
      <c r="D164" t="s">
        <v>1157</v>
      </c>
      <c r="E164">
        <v>2</v>
      </c>
      <c r="F164" s="4">
        <v>4335</v>
      </c>
      <c r="G164">
        <v>5</v>
      </c>
      <c r="H164" t="s">
        <v>1025</v>
      </c>
      <c r="I164" s="2" t="str">
        <f>VLOOKUP(Sheet__29[[#This Row],[Filial]],Filiais!A:B,2,FALSE)</f>
        <v>São José dos Campos</v>
      </c>
      <c r="J164" s="2" t="str">
        <f>VLOOKUP(Sheet__29[[#This Row],[Cidade]],'Clientes'!C:D,2,FALSE)</f>
        <v>SP</v>
      </c>
      <c r="K164" s="2" t="str">
        <f>VLOOKUP(Sheet__29[[#This Row],[Produto]],Produtos!B:C,2,FALSE)</f>
        <v>Rede</v>
      </c>
      <c r="L164" s="2" t="str">
        <f>VLOOKUP(Sheet__29[[#This Row],[Produto]],Produtos!B:D,3,FALSE)</f>
        <v>LG Brasil</v>
      </c>
      <c r="M164" s="2">
        <f>VLOOKUP(Sheet__29[[#This Row],[Produto]],Estoque!A:B,2,FALSE)</f>
        <v>118</v>
      </c>
      <c r="N164" s="5">
        <f>Sheet__29[[#This Row],[Qtd]]*Sheet__29[[#This Row],[Valor]]</f>
        <v>8670</v>
      </c>
      <c r="O164" s="5">
        <f>Sheet__29[[#This Row],[Venda]]*(1-Sheet__29[[#This Row],[Desc]]/100)</f>
        <v>8236.5</v>
      </c>
      <c r="P164"/>
    </row>
    <row r="165" spans="1:16" x14ac:dyDescent="0.25">
      <c r="A165">
        <v>100163</v>
      </c>
      <c r="B165" s="1">
        <v>46204</v>
      </c>
      <c r="C165" t="s">
        <v>372</v>
      </c>
      <c r="D165" t="s">
        <v>1043</v>
      </c>
      <c r="E165">
        <v>1</v>
      </c>
      <c r="F165" s="4">
        <v>2060</v>
      </c>
      <c r="G165">
        <v>10</v>
      </c>
      <c r="H165" t="s">
        <v>1017</v>
      </c>
      <c r="I165" s="2" t="str">
        <f>VLOOKUP(Sheet__29[[#This Row],[Filial]],Filiais!A:B,2,FALSE)</f>
        <v>Campinas</v>
      </c>
      <c r="J165" s="2" t="str">
        <f>VLOOKUP(Sheet__29[[#This Row],[Cidade]],'Clientes'!C:D,2,FALSE)</f>
        <v>SP</v>
      </c>
      <c r="K165" s="2" t="str">
        <f>VLOOKUP(Sheet__29[[#This Row],[Produto]],Produtos!B:C,2,FALSE)</f>
        <v>Notebook</v>
      </c>
      <c r="L165" s="2" t="str">
        <f>VLOOKUP(Sheet__29[[#This Row],[Produto]],Produtos!B:D,3,FALSE)</f>
        <v>Kingston Brasil</v>
      </c>
      <c r="M165" s="2">
        <f>VLOOKUP(Sheet__29[[#This Row],[Produto]],Estoque!A:B,2,FALSE)</f>
        <v>74</v>
      </c>
      <c r="N165" s="5">
        <f>Sheet__29[[#This Row],[Qtd]]*Sheet__29[[#This Row],[Valor]]</f>
        <v>2060</v>
      </c>
      <c r="O165" s="5">
        <f>Sheet__29[[#This Row],[Venda]]*(1-Sheet__29[[#This Row],[Desc]]/100)</f>
        <v>1854</v>
      </c>
      <c r="P165"/>
    </row>
    <row r="166" spans="1:16" x14ac:dyDescent="0.25">
      <c r="A166">
        <v>100164</v>
      </c>
      <c r="B166" s="1">
        <v>46204</v>
      </c>
      <c r="C166" t="s">
        <v>988</v>
      </c>
      <c r="D166" t="s">
        <v>1139</v>
      </c>
      <c r="E166">
        <v>2</v>
      </c>
      <c r="F166" s="4">
        <v>206</v>
      </c>
      <c r="G166">
        <v>5</v>
      </c>
      <c r="H166" t="s">
        <v>1018</v>
      </c>
      <c r="I166" s="2" t="str">
        <f>VLOOKUP(Sheet__29[[#This Row],[Filial]],Filiais!A:B,2,FALSE)</f>
        <v>Barueri</v>
      </c>
      <c r="J166" s="2" t="str">
        <f>VLOOKUP(Sheet__29[[#This Row],[Cidade]],'Clientes'!C:D,2,FALSE)</f>
        <v>SP</v>
      </c>
      <c r="K166" s="2" t="str">
        <f>VLOOKUP(Sheet__29[[#This Row],[Produto]],Produtos!B:C,2,FALSE)</f>
        <v>Monitor</v>
      </c>
      <c r="L166" s="2" t="str">
        <f>VLOOKUP(Sheet__29[[#This Row],[Produto]],Produtos!B:D,3,FALSE)</f>
        <v>LG Brasil</v>
      </c>
      <c r="M166" s="2">
        <f>VLOOKUP(Sheet__29[[#This Row],[Produto]],Estoque!A:B,2,FALSE)</f>
        <v>193</v>
      </c>
      <c r="N166" s="5">
        <f>Sheet__29[[#This Row],[Qtd]]*Sheet__29[[#This Row],[Valor]]</f>
        <v>412</v>
      </c>
      <c r="O166" s="5">
        <f>Sheet__29[[#This Row],[Venda]]*(1-Sheet__29[[#This Row],[Desc]]/100)</f>
        <v>391.4</v>
      </c>
      <c r="P166"/>
    </row>
    <row r="167" spans="1:16" x14ac:dyDescent="0.25">
      <c r="A167">
        <v>100165</v>
      </c>
      <c r="B167" s="1">
        <v>46204</v>
      </c>
      <c r="C167" t="s">
        <v>310</v>
      </c>
      <c r="D167" t="s">
        <v>1066</v>
      </c>
      <c r="E167">
        <v>1</v>
      </c>
      <c r="F167" s="4">
        <v>3919</v>
      </c>
      <c r="G167">
        <v>10</v>
      </c>
      <c r="H167" t="s">
        <v>1016</v>
      </c>
      <c r="I167" s="2" t="str">
        <f>VLOOKUP(Sheet__29[[#This Row],[Filial]],Filiais!A:B,2,FALSE)</f>
        <v>São Paulo</v>
      </c>
      <c r="J167" s="2" t="str">
        <f>VLOOKUP(Sheet__29[[#This Row],[Cidade]],'Clientes'!C:D,2,FALSE)</f>
        <v>SP</v>
      </c>
      <c r="K167" s="2" t="str">
        <f>VLOOKUP(Sheet__29[[#This Row],[Produto]],Produtos!B:C,2,FALSE)</f>
        <v>Monitor</v>
      </c>
      <c r="L167" s="2" t="str">
        <f>VLOOKUP(Sheet__29[[#This Row],[Produto]],Produtos!B:D,3,FALSE)</f>
        <v>LG Brasil</v>
      </c>
      <c r="M167" s="2">
        <f>VLOOKUP(Sheet__29[[#This Row],[Produto]],Estoque!A:B,2,FALSE)</f>
        <v>198</v>
      </c>
      <c r="N167" s="5">
        <f>Sheet__29[[#This Row],[Qtd]]*Sheet__29[[#This Row],[Valor]]</f>
        <v>3919</v>
      </c>
      <c r="O167" s="5">
        <f>Sheet__29[[#This Row],[Venda]]*(1-Sheet__29[[#This Row],[Desc]]/100)</f>
        <v>3527.1</v>
      </c>
      <c r="P167"/>
    </row>
    <row r="168" spans="1:16" x14ac:dyDescent="0.25">
      <c r="A168">
        <v>100166</v>
      </c>
      <c r="B168" s="1">
        <v>46204</v>
      </c>
      <c r="C168" t="s">
        <v>83</v>
      </c>
      <c r="D168" t="s">
        <v>1151</v>
      </c>
      <c r="E168">
        <v>5</v>
      </c>
      <c r="F168" s="4">
        <v>3580</v>
      </c>
      <c r="G168">
        <v>0</v>
      </c>
      <c r="H168" t="s">
        <v>1023</v>
      </c>
      <c r="I168" s="2" t="str">
        <f>VLOOKUP(Sheet__29[[#This Row],[Filial]],Filiais!A:B,2,FALSE)</f>
        <v>Bauru</v>
      </c>
      <c r="J168" s="2" t="str">
        <f>VLOOKUP(Sheet__29[[#This Row],[Cidade]],'Clientes'!C:D,2,FALSE)</f>
        <v>SP</v>
      </c>
      <c r="K168" s="2" t="str">
        <f>VLOOKUP(Sheet__29[[#This Row],[Produto]],Produtos!B:C,2,FALSE)</f>
        <v>Rede</v>
      </c>
      <c r="L168" s="2" t="str">
        <f>VLOOKUP(Sheet__29[[#This Row],[Produto]],Produtos!B:D,3,FALSE)</f>
        <v>Kingston Brasil</v>
      </c>
      <c r="M168" s="2">
        <f>VLOOKUP(Sheet__29[[#This Row],[Produto]],Estoque!A:B,2,FALSE)</f>
        <v>292</v>
      </c>
      <c r="N168" s="5">
        <f>Sheet__29[[#This Row],[Qtd]]*Sheet__29[[#This Row],[Valor]]</f>
        <v>17900</v>
      </c>
      <c r="O168" s="5">
        <f>Sheet__29[[#This Row],[Venda]]*(1-Sheet__29[[#This Row],[Desc]]/100)</f>
        <v>17900</v>
      </c>
      <c r="P168"/>
    </row>
    <row r="169" spans="1:16" x14ac:dyDescent="0.25">
      <c r="A169">
        <v>100167</v>
      </c>
      <c r="B169" s="1">
        <v>46204</v>
      </c>
      <c r="C169" t="s">
        <v>632</v>
      </c>
      <c r="D169" t="s">
        <v>1167</v>
      </c>
      <c r="E169">
        <v>5</v>
      </c>
      <c r="F169" s="4">
        <v>843</v>
      </c>
      <c r="G169">
        <v>0</v>
      </c>
      <c r="H169" t="s">
        <v>1024</v>
      </c>
      <c r="I169" s="2" t="str">
        <f>VLOOKUP(Sheet__29[[#This Row],[Filial]],Filiais!A:B,2,FALSE)</f>
        <v>Ribeirão Preto</v>
      </c>
      <c r="J169" s="2" t="str">
        <f>VLOOKUP(Sheet__29[[#This Row],[Cidade]],'Clientes'!C:D,2,FALSE)</f>
        <v>SP</v>
      </c>
      <c r="K169" s="2" t="str">
        <f>VLOOKUP(Sheet__29[[#This Row],[Produto]],Produtos!B:C,2,FALSE)</f>
        <v>Monitor</v>
      </c>
      <c r="L169" s="2" t="str">
        <f>VLOOKUP(Sheet__29[[#This Row],[Produto]],Produtos!B:D,3,FALSE)</f>
        <v>LG Brasil</v>
      </c>
      <c r="M169" s="2">
        <f>VLOOKUP(Sheet__29[[#This Row],[Produto]],Estoque!A:B,2,FALSE)</f>
        <v>42</v>
      </c>
      <c r="N169" s="5">
        <f>Sheet__29[[#This Row],[Qtd]]*Sheet__29[[#This Row],[Valor]]</f>
        <v>4215</v>
      </c>
      <c r="O169" s="5">
        <f>Sheet__29[[#This Row],[Venda]]*(1-Sheet__29[[#This Row],[Desc]]/100)</f>
        <v>4215</v>
      </c>
      <c r="P169"/>
    </row>
    <row r="170" spans="1:16" x14ac:dyDescent="0.25">
      <c r="A170">
        <v>100168</v>
      </c>
      <c r="B170" s="1">
        <v>46204</v>
      </c>
      <c r="C170" t="s">
        <v>673</v>
      </c>
      <c r="D170" t="s">
        <v>1128</v>
      </c>
      <c r="E170">
        <v>5</v>
      </c>
      <c r="F170" s="4">
        <v>4513</v>
      </c>
      <c r="G170">
        <v>5</v>
      </c>
      <c r="H170" t="s">
        <v>1019</v>
      </c>
      <c r="I170" s="2" t="str">
        <f>VLOOKUP(Sheet__29[[#This Row],[Filial]],Filiais!A:B,2,FALSE)</f>
        <v>Osasco</v>
      </c>
      <c r="J170" s="2" t="str">
        <f>VLOOKUP(Sheet__29[[#This Row],[Cidade]],'Clientes'!C:D,2,FALSE)</f>
        <v>SP</v>
      </c>
      <c r="K170" s="2" t="str">
        <f>VLOOKUP(Sheet__29[[#This Row],[Produto]],Produtos!B:C,2,FALSE)</f>
        <v>Rede</v>
      </c>
      <c r="L170" s="2" t="str">
        <f>VLOOKUP(Sheet__29[[#This Row],[Produto]],Produtos!B:D,3,FALSE)</f>
        <v>Logitech Brasil</v>
      </c>
      <c r="M170" s="2">
        <f>VLOOKUP(Sheet__29[[#This Row],[Produto]],Estoque!A:B,2,FALSE)</f>
        <v>146</v>
      </c>
      <c r="N170" s="5">
        <f>Sheet__29[[#This Row],[Qtd]]*Sheet__29[[#This Row],[Valor]]</f>
        <v>22565</v>
      </c>
      <c r="O170" s="5">
        <f>Sheet__29[[#This Row],[Venda]]*(1-Sheet__29[[#This Row],[Desc]]/100)</f>
        <v>21436.75</v>
      </c>
      <c r="P170"/>
    </row>
    <row r="171" spans="1:16" x14ac:dyDescent="0.25">
      <c r="A171">
        <v>100169</v>
      </c>
      <c r="B171" s="1">
        <v>46204</v>
      </c>
      <c r="C171" t="s">
        <v>403</v>
      </c>
      <c r="D171" t="s">
        <v>1161</v>
      </c>
      <c r="E171">
        <v>4</v>
      </c>
      <c r="F171" s="4">
        <v>2648</v>
      </c>
      <c r="G171">
        <v>5</v>
      </c>
      <c r="H171" t="s">
        <v>1017</v>
      </c>
      <c r="I171" s="2" t="str">
        <f>VLOOKUP(Sheet__29[[#This Row],[Filial]],Filiais!A:B,2,FALSE)</f>
        <v>Campinas</v>
      </c>
      <c r="J171" s="2" t="str">
        <f>VLOOKUP(Sheet__29[[#This Row],[Cidade]],'Clientes'!C:D,2,FALSE)</f>
        <v>SP</v>
      </c>
      <c r="K171" s="2" t="str">
        <f>VLOOKUP(Sheet__29[[#This Row],[Produto]],Produtos!B:C,2,FALSE)</f>
        <v>Rede</v>
      </c>
      <c r="L171" s="2" t="str">
        <f>VLOOKUP(Sheet__29[[#This Row],[Produto]],Produtos!B:D,3,FALSE)</f>
        <v>Dell Brasil</v>
      </c>
      <c r="M171" s="2">
        <f>VLOOKUP(Sheet__29[[#This Row],[Produto]],Estoque!A:B,2,FALSE)</f>
        <v>211</v>
      </c>
      <c r="N171" s="5">
        <f>Sheet__29[[#This Row],[Qtd]]*Sheet__29[[#This Row],[Valor]]</f>
        <v>10592</v>
      </c>
      <c r="O171" s="5">
        <f>Sheet__29[[#This Row],[Venda]]*(1-Sheet__29[[#This Row],[Desc]]/100)</f>
        <v>10062.4</v>
      </c>
      <c r="P171"/>
    </row>
    <row r="172" spans="1:16" x14ac:dyDescent="0.25">
      <c r="A172">
        <v>100170</v>
      </c>
      <c r="B172" s="1">
        <v>46204</v>
      </c>
      <c r="C172" t="s">
        <v>230</v>
      </c>
      <c r="D172" t="s">
        <v>1045</v>
      </c>
      <c r="E172">
        <v>5</v>
      </c>
      <c r="F172" s="4">
        <v>3075</v>
      </c>
      <c r="G172">
        <v>0</v>
      </c>
      <c r="H172" t="s">
        <v>1017</v>
      </c>
      <c r="I172" s="2" t="str">
        <f>VLOOKUP(Sheet__29[[#This Row],[Filial]],Filiais!A:B,2,FALSE)</f>
        <v>Campinas</v>
      </c>
      <c r="J172" s="2" t="str">
        <f>VLOOKUP(Sheet__29[[#This Row],[Cidade]],'Clientes'!C:D,2,FALSE)</f>
        <v>SP</v>
      </c>
      <c r="K172" s="2" t="str">
        <f>VLOOKUP(Sheet__29[[#This Row],[Produto]],Produtos!B:C,2,FALSE)</f>
        <v>Periférico</v>
      </c>
      <c r="L172" s="2" t="str">
        <f>VLOOKUP(Sheet__29[[#This Row],[Produto]],Produtos!B:D,3,FALSE)</f>
        <v>Dell Brasil</v>
      </c>
      <c r="M172" s="2">
        <f>VLOOKUP(Sheet__29[[#This Row],[Produto]],Estoque!A:B,2,FALSE)</f>
        <v>261</v>
      </c>
      <c r="N172" s="5">
        <f>Sheet__29[[#This Row],[Qtd]]*Sheet__29[[#This Row],[Valor]]</f>
        <v>15375</v>
      </c>
      <c r="O172" s="5">
        <f>Sheet__29[[#This Row],[Venda]]*(1-Sheet__29[[#This Row],[Desc]]/100)</f>
        <v>15375</v>
      </c>
      <c r="P172"/>
    </row>
    <row r="173" spans="1:16" x14ac:dyDescent="0.25">
      <c r="A173">
        <v>100171</v>
      </c>
      <c r="B173" s="1">
        <v>46204</v>
      </c>
      <c r="C173" t="s">
        <v>123</v>
      </c>
      <c r="D173" t="s">
        <v>1118</v>
      </c>
      <c r="E173">
        <v>2</v>
      </c>
      <c r="F173" s="4">
        <v>960</v>
      </c>
      <c r="G173">
        <v>10</v>
      </c>
      <c r="H173" t="s">
        <v>1025</v>
      </c>
      <c r="I173" s="2" t="str">
        <f>VLOOKUP(Sheet__29[[#This Row],[Filial]],Filiais!A:B,2,FALSE)</f>
        <v>São José dos Campos</v>
      </c>
      <c r="J173" s="2" t="str">
        <f>VLOOKUP(Sheet__29[[#This Row],[Cidade]],'Clientes'!C:D,2,FALSE)</f>
        <v>SP</v>
      </c>
      <c r="K173" s="2" t="str">
        <f>VLOOKUP(Sheet__29[[#This Row],[Produto]],Produtos!B:C,2,FALSE)</f>
        <v>Notebook</v>
      </c>
      <c r="L173" s="2" t="str">
        <f>VLOOKUP(Sheet__29[[#This Row],[Produto]],Produtos!B:D,3,FALSE)</f>
        <v>LG Brasil</v>
      </c>
      <c r="M173" s="2">
        <f>VLOOKUP(Sheet__29[[#This Row],[Produto]],Estoque!A:B,2,FALSE)</f>
        <v>40</v>
      </c>
      <c r="N173" s="5">
        <f>Sheet__29[[#This Row],[Qtd]]*Sheet__29[[#This Row],[Valor]]</f>
        <v>1920</v>
      </c>
      <c r="O173" s="5">
        <f>Sheet__29[[#This Row],[Venda]]*(1-Sheet__29[[#This Row],[Desc]]/100)</f>
        <v>1728</v>
      </c>
      <c r="P173"/>
    </row>
    <row r="174" spans="1:16" x14ac:dyDescent="0.25">
      <c r="A174">
        <v>100172</v>
      </c>
      <c r="B174" s="1">
        <v>46204</v>
      </c>
      <c r="C174" t="s">
        <v>11</v>
      </c>
      <c r="D174" t="s">
        <v>1050</v>
      </c>
      <c r="E174">
        <v>5</v>
      </c>
      <c r="F174" s="4">
        <v>3587</v>
      </c>
      <c r="G174">
        <v>0</v>
      </c>
      <c r="H174" t="s">
        <v>1017</v>
      </c>
      <c r="I174" s="2" t="str">
        <f>VLOOKUP(Sheet__29[[#This Row],[Filial]],Filiais!A:B,2,FALSE)</f>
        <v>Campinas</v>
      </c>
      <c r="J174" s="2" t="str">
        <f>VLOOKUP(Sheet__29[[#This Row],[Cidade]],'Clientes'!C:D,2,FALSE)</f>
        <v>SP</v>
      </c>
      <c r="K174" s="2" t="str">
        <f>VLOOKUP(Sheet__29[[#This Row],[Produto]],Produtos!B:C,2,FALSE)</f>
        <v>Rede</v>
      </c>
      <c r="L174" s="2" t="str">
        <f>VLOOKUP(Sheet__29[[#This Row],[Produto]],Produtos!B:D,3,FALSE)</f>
        <v>Lenovo Brasil</v>
      </c>
      <c r="M174" s="2">
        <f>VLOOKUP(Sheet__29[[#This Row],[Produto]],Estoque!A:B,2,FALSE)</f>
        <v>262</v>
      </c>
      <c r="N174" s="5">
        <f>Sheet__29[[#This Row],[Qtd]]*Sheet__29[[#This Row],[Valor]]</f>
        <v>17935</v>
      </c>
      <c r="O174" s="5">
        <f>Sheet__29[[#This Row],[Venda]]*(1-Sheet__29[[#This Row],[Desc]]/100)</f>
        <v>17935</v>
      </c>
      <c r="P174"/>
    </row>
    <row r="175" spans="1:16" x14ac:dyDescent="0.25">
      <c r="A175">
        <v>100173</v>
      </c>
      <c r="B175" s="1">
        <v>46204</v>
      </c>
      <c r="C175" t="s">
        <v>514</v>
      </c>
      <c r="D175" t="s">
        <v>1106</v>
      </c>
      <c r="E175">
        <v>5</v>
      </c>
      <c r="F175" s="4">
        <v>556</v>
      </c>
      <c r="G175">
        <v>10</v>
      </c>
      <c r="H175" t="s">
        <v>1022</v>
      </c>
      <c r="I175" s="2" t="str">
        <f>VLOOKUP(Sheet__29[[#This Row],[Filial]],Filiais!A:B,2,FALSE)</f>
        <v>Santos</v>
      </c>
      <c r="J175" s="2" t="str">
        <f>VLOOKUP(Sheet__29[[#This Row],[Cidade]],'Clientes'!C:D,2,FALSE)</f>
        <v>SP</v>
      </c>
      <c r="K175" s="2" t="str">
        <f>VLOOKUP(Sheet__29[[#This Row],[Produto]],Produtos!B:C,2,FALSE)</f>
        <v>Rede</v>
      </c>
      <c r="L175" s="2" t="str">
        <f>VLOOKUP(Sheet__29[[#This Row],[Produto]],Produtos!B:D,3,FALSE)</f>
        <v>Logitech Brasil</v>
      </c>
      <c r="M175" s="2">
        <f>VLOOKUP(Sheet__29[[#This Row],[Produto]],Estoque!A:B,2,FALSE)</f>
        <v>82</v>
      </c>
      <c r="N175" s="5">
        <f>Sheet__29[[#This Row],[Qtd]]*Sheet__29[[#This Row],[Valor]]</f>
        <v>2780</v>
      </c>
      <c r="O175" s="5">
        <f>Sheet__29[[#This Row],[Venda]]*(1-Sheet__29[[#This Row],[Desc]]/100)</f>
        <v>2502</v>
      </c>
      <c r="P175"/>
    </row>
    <row r="176" spans="1:16" x14ac:dyDescent="0.25">
      <c r="A176">
        <v>100174</v>
      </c>
      <c r="B176" s="1">
        <v>46204</v>
      </c>
      <c r="C176" t="s">
        <v>320</v>
      </c>
      <c r="D176" t="s">
        <v>1171</v>
      </c>
      <c r="E176">
        <v>4</v>
      </c>
      <c r="F176" s="4">
        <v>385</v>
      </c>
      <c r="G176">
        <v>10</v>
      </c>
      <c r="H176" t="s">
        <v>1025</v>
      </c>
      <c r="I176" s="2" t="str">
        <f>VLOOKUP(Sheet__29[[#This Row],[Filial]],Filiais!A:B,2,FALSE)</f>
        <v>São José dos Campos</v>
      </c>
      <c r="J176" s="2" t="str">
        <f>VLOOKUP(Sheet__29[[#This Row],[Cidade]],'Clientes'!C:D,2,FALSE)</f>
        <v>SP</v>
      </c>
      <c r="K176" s="2" t="str">
        <f>VLOOKUP(Sheet__29[[#This Row],[Produto]],Produtos!B:C,2,FALSE)</f>
        <v>Armazenamento</v>
      </c>
      <c r="L176" s="2" t="str">
        <f>VLOOKUP(Sheet__29[[#This Row],[Produto]],Produtos!B:D,3,FALSE)</f>
        <v>Logitech Brasil</v>
      </c>
      <c r="M176" s="2">
        <f>VLOOKUP(Sheet__29[[#This Row],[Produto]],Estoque!A:B,2,FALSE)</f>
        <v>139</v>
      </c>
      <c r="N176" s="5">
        <f>Sheet__29[[#This Row],[Qtd]]*Sheet__29[[#This Row],[Valor]]</f>
        <v>1540</v>
      </c>
      <c r="O176" s="5">
        <f>Sheet__29[[#This Row],[Venda]]*(1-Sheet__29[[#This Row],[Desc]]/100)</f>
        <v>1386</v>
      </c>
      <c r="P176"/>
    </row>
    <row r="177" spans="1:16" x14ac:dyDescent="0.25">
      <c r="A177">
        <v>100175</v>
      </c>
      <c r="B177" s="1">
        <v>46204</v>
      </c>
      <c r="C177" t="s">
        <v>298</v>
      </c>
      <c r="D177" t="s">
        <v>1035</v>
      </c>
      <c r="E177">
        <v>5</v>
      </c>
      <c r="F177" s="4">
        <v>3968</v>
      </c>
      <c r="G177">
        <v>5</v>
      </c>
      <c r="H177" t="s">
        <v>1019</v>
      </c>
      <c r="I177" s="2" t="str">
        <f>VLOOKUP(Sheet__29[[#This Row],[Filial]],Filiais!A:B,2,FALSE)</f>
        <v>Osasco</v>
      </c>
      <c r="J177" s="2" t="str">
        <f>VLOOKUP(Sheet__29[[#This Row],[Cidade]],'Clientes'!C:D,2,FALSE)</f>
        <v>SP</v>
      </c>
      <c r="K177" s="2" t="str">
        <f>VLOOKUP(Sheet__29[[#This Row],[Produto]],Produtos!B:C,2,FALSE)</f>
        <v>Armazenamento</v>
      </c>
      <c r="L177" s="2" t="str">
        <f>VLOOKUP(Sheet__29[[#This Row],[Produto]],Produtos!B:D,3,FALSE)</f>
        <v>Dell Brasil</v>
      </c>
      <c r="M177" s="2">
        <f>VLOOKUP(Sheet__29[[#This Row],[Produto]],Estoque!A:B,2,FALSE)</f>
        <v>150</v>
      </c>
      <c r="N177" s="5">
        <f>Sheet__29[[#This Row],[Qtd]]*Sheet__29[[#This Row],[Valor]]</f>
        <v>19840</v>
      </c>
      <c r="O177" s="5">
        <f>Sheet__29[[#This Row],[Venda]]*(1-Sheet__29[[#This Row],[Desc]]/100)</f>
        <v>18848</v>
      </c>
      <c r="P177"/>
    </row>
    <row r="178" spans="1:16" x14ac:dyDescent="0.25">
      <c r="A178">
        <v>100176</v>
      </c>
      <c r="B178" s="1">
        <v>46204</v>
      </c>
      <c r="C178" t="s">
        <v>946</v>
      </c>
      <c r="D178" t="s">
        <v>1096</v>
      </c>
      <c r="E178">
        <v>3</v>
      </c>
      <c r="F178" s="4">
        <v>3963</v>
      </c>
      <c r="G178">
        <v>5</v>
      </c>
      <c r="H178" t="s">
        <v>1024</v>
      </c>
      <c r="I178" s="2" t="str">
        <f>VLOOKUP(Sheet__29[[#This Row],[Filial]],Filiais!A:B,2,FALSE)</f>
        <v>Ribeirão Preto</v>
      </c>
      <c r="J178" s="2" t="str">
        <f>VLOOKUP(Sheet__29[[#This Row],[Cidade]],'Clientes'!C:D,2,FALSE)</f>
        <v>SP</v>
      </c>
      <c r="K178" s="2" t="str">
        <f>VLOOKUP(Sheet__29[[#This Row],[Produto]],Produtos!B:C,2,FALSE)</f>
        <v>Rede</v>
      </c>
      <c r="L178" s="2" t="str">
        <f>VLOOKUP(Sheet__29[[#This Row],[Produto]],Produtos!B:D,3,FALSE)</f>
        <v>Lenovo Brasil</v>
      </c>
      <c r="M178" s="2">
        <f>VLOOKUP(Sheet__29[[#This Row],[Produto]],Estoque!A:B,2,FALSE)</f>
        <v>208</v>
      </c>
      <c r="N178" s="5">
        <f>Sheet__29[[#This Row],[Qtd]]*Sheet__29[[#This Row],[Valor]]</f>
        <v>11889</v>
      </c>
      <c r="O178" s="5">
        <f>Sheet__29[[#This Row],[Venda]]*(1-Sheet__29[[#This Row],[Desc]]/100)</f>
        <v>11294.55</v>
      </c>
      <c r="P178"/>
    </row>
    <row r="179" spans="1:16" x14ac:dyDescent="0.25">
      <c r="A179">
        <v>100177</v>
      </c>
      <c r="B179" s="1">
        <v>46204</v>
      </c>
      <c r="C179" t="s">
        <v>290</v>
      </c>
      <c r="D179" t="s">
        <v>1042</v>
      </c>
      <c r="E179">
        <v>5</v>
      </c>
      <c r="F179" s="4">
        <v>1473</v>
      </c>
      <c r="G179">
        <v>10</v>
      </c>
      <c r="H179" t="s">
        <v>1023</v>
      </c>
      <c r="I179" s="2" t="str">
        <f>VLOOKUP(Sheet__29[[#This Row],[Filial]],Filiais!A:B,2,FALSE)</f>
        <v>Bauru</v>
      </c>
      <c r="J179" s="2" t="str">
        <f>VLOOKUP(Sheet__29[[#This Row],[Cidade]],'Clientes'!C:D,2,FALSE)</f>
        <v>SP</v>
      </c>
      <c r="K179" s="2" t="str">
        <f>VLOOKUP(Sheet__29[[#This Row],[Produto]],Produtos!B:C,2,FALSE)</f>
        <v>Armazenamento</v>
      </c>
      <c r="L179" s="2" t="str">
        <f>VLOOKUP(Sheet__29[[#This Row],[Produto]],Produtos!B:D,3,FALSE)</f>
        <v>Logitech Brasil</v>
      </c>
      <c r="M179" s="2">
        <f>VLOOKUP(Sheet__29[[#This Row],[Produto]],Estoque!A:B,2,FALSE)</f>
        <v>156</v>
      </c>
      <c r="N179" s="5">
        <f>Sheet__29[[#This Row],[Qtd]]*Sheet__29[[#This Row],[Valor]]</f>
        <v>7365</v>
      </c>
      <c r="O179" s="5">
        <f>Sheet__29[[#This Row],[Venda]]*(1-Sheet__29[[#This Row],[Desc]]/100)</f>
        <v>6628.5</v>
      </c>
      <c r="P179"/>
    </row>
    <row r="180" spans="1:16" x14ac:dyDescent="0.25">
      <c r="A180">
        <v>100178</v>
      </c>
      <c r="B180" s="1">
        <v>46204</v>
      </c>
      <c r="C180" t="s">
        <v>317</v>
      </c>
      <c r="D180" t="s">
        <v>1144</v>
      </c>
      <c r="E180">
        <v>5</v>
      </c>
      <c r="F180" s="4">
        <v>4882</v>
      </c>
      <c r="G180">
        <v>0</v>
      </c>
      <c r="H180" t="s">
        <v>1021</v>
      </c>
      <c r="I180" s="2" t="str">
        <f>VLOOKUP(Sheet__29[[#This Row],[Filial]],Filiais!A:B,2,FALSE)</f>
        <v>Jundiaí</v>
      </c>
      <c r="J180" s="2" t="str">
        <f>VLOOKUP(Sheet__29[[#This Row],[Cidade]],'Clientes'!C:D,2,FALSE)</f>
        <v>SP</v>
      </c>
      <c r="K180" s="2" t="str">
        <f>VLOOKUP(Sheet__29[[#This Row],[Produto]],Produtos!B:C,2,FALSE)</f>
        <v>Monitor</v>
      </c>
      <c r="L180" s="2" t="str">
        <f>VLOOKUP(Sheet__29[[#This Row],[Produto]],Produtos!B:D,3,FALSE)</f>
        <v>LG Brasil</v>
      </c>
      <c r="M180" s="2">
        <f>VLOOKUP(Sheet__29[[#This Row],[Produto]],Estoque!A:B,2,FALSE)</f>
        <v>91</v>
      </c>
      <c r="N180" s="5">
        <f>Sheet__29[[#This Row],[Qtd]]*Sheet__29[[#This Row],[Valor]]</f>
        <v>24410</v>
      </c>
      <c r="O180" s="5">
        <f>Sheet__29[[#This Row],[Venda]]*(1-Sheet__29[[#This Row],[Desc]]/100)</f>
        <v>24410</v>
      </c>
      <c r="P180"/>
    </row>
    <row r="181" spans="1:16" x14ac:dyDescent="0.25">
      <c r="A181">
        <v>100179</v>
      </c>
      <c r="B181" s="1">
        <v>46204</v>
      </c>
      <c r="C181" t="s">
        <v>1011</v>
      </c>
      <c r="D181" t="s">
        <v>1158</v>
      </c>
      <c r="E181">
        <v>4</v>
      </c>
      <c r="F181" s="4">
        <v>3439</v>
      </c>
      <c r="G181">
        <v>10</v>
      </c>
      <c r="H181" t="s">
        <v>1024</v>
      </c>
      <c r="I181" s="2" t="str">
        <f>VLOOKUP(Sheet__29[[#This Row],[Filial]],Filiais!A:B,2,FALSE)</f>
        <v>Ribeirão Preto</v>
      </c>
      <c r="J181" s="2" t="str">
        <f>VLOOKUP(Sheet__29[[#This Row],[Cidade]],'Clientes'!C:D,2,FALSE)</f>
        <v>SP</v>
      </c>
      <c r="K181" s="2" t="str">
        <f>VLOOKUP(Sheet__29[[#This Row],[Produto]],Produtos!B:C,2,FALSE)</f>
        <v>Rede</v>
      </c>
      <c r="L181" s="2" t="str">
        <f>VLOOKUP(Sheet__29[[#This Row],[Produto]],Produtos!B:D,3,FALSE)</f>
        <v>Dell Brasil</v>
      </c>
      <c r="M181" s="2">
        <f>VLOOKUP(Sheet__29[[#This Row],[Produto]],Estoque!A:B,2,FALSE)</f>
        <v>137</v>
      </c>
      <c r="N181" s="5">
        <f>Sheet__29[[#This Row],[Qtd]]*Sheet__29[[#This Row],[Valor]]</f>
        <v>13756</v>
      </c>
      <c r="O181" s="5">
        <f>Sheet__29[[#This Row],[Venda]]*(1-Sheet__29[[#This Row],[Desc]]/100)</f>
        <v>12380.4</v>
      </c>
      <c r="P181"/>
    </row>
    <row r="182" spans="1:16" x14ac:dyDescent="0.25">
      <c r="A182">
        <v>100180</v>
      </c>
      <c r="B182" s="1">
        <v>46204</v>
      </c>
      <c r="C182" t="s">
        <v>503</v>
      </c>
      <c r="D182" t="s">
        <v>1129</v>
      </c>
      <c r="E182">
        <v>2</v>
      </c>
      <c r="F182" s="4">
        <v>2559</v>
      </c>
      <c r="G182">
        <v>0</v>
      </c>
      <c r="H182" t="s">
        <v>1017</v>
      </c>
      <c r="I182" s="2" t="str">
        <f>VLOOKUP(Sheet__29[[#This Row],[Filial]],Filiais!A:B,2,FALSE)</f>
        <v>Campinas</v>
      </c>
      <c r="J182" s="2" t="str">
        <f>VLOOKUP(Sheet__29[[#This Row],[Cidade]],'Clientes'!C:D,2,FALSE)</f>
        <v>SP</v>
      </c>
      <c r="K182" s="2" t="str">
        <f>VLOOKUP(Sheet__29[[#This Row],[Produto]],Produtos!B:C,2,FALSE)</f>
        <v>Monitor</v>
      </c>
      <c r="L182" s="2" t="str">
        <f>VLOOKUP(Sheet__29[[#This Row],[Produto]],Produtos!B:D,3,FALSE)</f>
        <v>Dell Brasil</v>
      </c>
      <c r="M182" s="2">
        <f>VLOOKUP(Sheet__29[[#This Row],[Produto]],Estoque!A:B,2,FALSE)</f>
        <v>160</v>
      </c>
      <c r="N182" s="5">
        <f>Sheet__29[[#This Row],[Qtd]]*Sheet__29[[#This Row],[Valor]]</f>
        <v>5118</v>
      </c>
      <c r="O182" s="5">
        <f>Sheet__29[[#This Row],[Venda]]*(1-Sheet__29[[#This Row],[Desc]]/100)</f>
        <v>5118</v>
      </c>
      <c r="P182"/>
    </row>
    <row r="183" spans="1:16" x14ac:dyDescent="0.25">
      <c r="A183">
        <v>100181</v>
      </c>
      <c r="B183" s="1">
        <v>46204</v>
      </c>
      <c r="C183" t="s">
        <v>520</v>
      </c>
      <c r="D183" t="s">
        <v>1065</v>
      </c>
      <c r="E183">
        <v>1</v>
      </c>
      <c r="F183" s="4">
        <v>2995</v>
      </c>
      <c r="G183">
        <v>5</v>
      </c>
      <c r="H183" t="s">
        <v>1020</v>
      </c>
      <c r="I183" s="2" t="str">
        <f>VLOOKUP(Sheet__29[[#This Row],[Filial]],Filiais!A:B,2,FALSE)</f>
        <v>Sorocaba</v>
      </c>
      <c r="J183" s="2" t="str">
        <f>VLOOKUP(Sheet__29[[#This Row],[Cidade]],'Clientes'!C:D,2,FALSE)</f>
        <v>SP</v>
      </c>
      <c r="K183" s="2" t="str">
        <f>VLOOKUP(Sheet__29[[#This Row],[Produto]],Produtos!B:C,2,FALSE)</f>
        <v>Monitor</v>
      </c>
      <c r="L183" s="2" t="str">
        <f>VLOOKUP(Sheet__29[[#This Row],[Produto]],Produtos!B:D,3,FALSE)</f>
        <v>LG Brasil</v>
      </c>
      <c r="M183" s="2">
        <f>VLOOKUP(Sheet__29[[#This Row],[Produto]],Estoque!A:B,2,FALSE)</f>
        <v>62</v>
      </c>
      <c r="N183" s="5">
        <f>Sheet__29[[#This Row],[Qtd]]*Sheet__29[[#This Row],[Valor]]</f>
        <v>2995</v>
      </c>
      <c r="O183" s="5">
        <f>Sheet__29[[#This Row],[Venda]]*(1-Sheet__29[[#This Row],[Desc]]/100)</f>
        <v>2845.25</v>
      </c>
      <c r="P183"/>
    </row>
    <row r="184" spans="1:16" x14ac:dyDescent="0.25">
      <c r="A184">
        <v>100182</v>
      </c>
      <c r="B184" s="1">
        <v>46204</v>
      </c>
      <c r="C184" t="s">
        <v>915</v>
      </c>
      <c r="D184" t="s">
        <v>1166</v>
      </c>
      <c r="E184">
        <v>3</v>
      </c>
      <c r="F184" s="4">
        <v>1184</v>
      </c>
      <c r="G184">
        <v>0</v>
      </c>
      <c r="H184" t="s">
        <v>1024</v>
      </c>
      <c r="I184" s="2" t="str">
        <f>VLOOKUP(Sheet__29[[#This Row],[Filial]],Filiais!A:B,2,FALSE)</f>
        <v>Ribeirão Preto</v>
      </c>
      <c r="J184" s="2" t="str">
        <f>VLOOKUP(Sheet__29[[#This Row],[Cidade]],'Clientes'!C:D,2,FALSE)</f>
        <v>SP</v>
      </c>
      <c r="K184" s="2" t="str">
        <f>VLOOKUP(Sheet__29[[#This Row],[Produto]],Produtos!B:C,2,FALSE)</f>
        <v>Monitor</v>
      </c>
      <c r="L184" s="2" t="str">
        <f>VLOOKUP(Sheet__29[[#This Row],[Produto]],Produtos!B:D,3,FALSE)</f>
        <v>Kingston Brasil</v>
      </c>
      <c r="M184" s="2">
        <f>VLOOKUP(Sheet__29[[#This Row],[Produto]],Estoque!A:B,2,FALSE)</f>
        <v>102</v>
      </c>
      <c r="N184" s="5">
        <f>Sheet__29[[#This Row],[Qtd]]*Sheet__29[[#This Row],[Valor]]</f>
        <v>3552</v>
      </c>
      <c r="O184" s="5">
        <f>Sheet__29[[#This Row],[Venda]]*(1-Sheet__29[[#This Row],[Desc]]/100)</f>
        <v>3552</v>
      </c>
      <c r="P184"/>
    </row>
    <row r="185" spans="1:16" x14ac:dyDescent="0.25">
      <c r="A185">
        <v>100183</v>
      </c>
      <c r="B185" s="1">
        <v>46204</v>
      </c>
      <c r="C185" t="s">
        <v>481</v>
      </c>
      <c r="D185" t="s">
        <v>1063</v>
      </c>
      <c r="E185">
        <v>1</v>
      </c>
      <c r="F185" s="4">
        <v>3701</v>
      </c>
      <c r="G185">
        <v>5</v>
      </c>
      <c r="H185" t="s">
        <v>1025</v>
      </c>
      <c r="I185" s="2" t="str">
        <f>VLOOKUP(Sheet__29[[#This Row],[Filial]],Filiais!A:B,2,FALSE)</f>
        <v>São José dos Campos</v>
      </c>
      <c r="J185" s="2" t="str">
        <f>VLOOKUP(Sheet__29[[#This Row],[Cidade]],'Clientes'!C:D,2,FALSE)</f>
        <v>SP</v>
      </c>
      <c r="K185" s="2" t="str">
        <f>VLOOKUP(Sheet__29[[#This Row],[Produto]],Produtos!B:C,2,FALSE)</f>
        <v>Periférico</v>
      </c>
      <c r="L185" s="2" t="str">
        <f>VLOOKUP(Sheet__29[[#This Row],[Produto]],Produtos!B:D,3,FALSE)</f>
        <v>Dell Brasil</v>
      </c>
      <c r="M185" s="2">
        <f>VLOOKUP(Sheet__29[[#This Row],[Produto]],Estoque!A:B,2,FALSE)</f>
        <v>297</v>
      </c>
      <c r="N185" s="5">
        <f>Sheet__29[[#This Row],[Qtd]]*Sheet__29[[#This Row],[Valor]]</f>
        <v>3701</v>
      </c>
      <c r="O185" s="5">
        <f>Sheet__29[[#This Row],[Venda]]*(1-Sheet__29[[#This Row],[Desc]]/100)</f>
        <v>3515.95</v>
      </c>
      <c r="P185"/>
    </row>
    <row r="186" spans="1:16" x14ac:dyDescent="0.25">
      <c r="A186">
        <v>100184</v>
      </c>
      <c r="B186" s="1">
        <v>46204</v>
      </c>
      <c r="C186" t="s">
        <v>569</v>
      </c>
      <c r="D186" t="s">
        <v>1111</v>
      </c>
      <c r="E186">
        <v>3</v>
      </c>
      <c r="F186" s="4">
        <v>1075</v>
      </c>
      <c r="G186">
        <v>10</v>
      </c>
      <c r="H186" t="s">
        <v>1016</v>
      </c>
      <c r="I186" s="2" t="str">
        <f>VLOOKUP(Sheet__29[[#This Row],[Filial]],Filiais!A:B,2,FALSE)</f>
        <v>São Paulo</v>
      </c>
      <c r="J186" s="2" t="str">
        <f>VLOOKUP(Sheet__29[[#This Row],[Cidade]],'Clientes'!C:D,2,FALSE)</f>
        <v>SP</v>
      </c>
      <c r="K186" s="2" t="str">
        <f>VLOOKUP(Sheet__29[[#This Row],[Produto]],Produtos!B:C,2,FALSE)</f>
        <v>Notebook</v>
      </c>
      <c r="L186" s="2" t="str">
        <f>VLOOKUP(Sheet__29[[#This Row],[Produto]],Produtos!B:D,3,FALSE)</f>
        <v>Kingston Brasil</v>
      </c>
      <c r="M186" s="2">
        <f>VLOOKUP(Sheet__29[[#This Row],[Produto]],Estoque!A:B,2,FALSE)</f>
        <v>244</v>
      </c>
      <c r="N186" s="5">
        <f>Sheet__29[[#This Row],[Qtd]]*Sheet__29[[#This Row],[Valor]]</f>
        <v>3225</v>
      </c>
      <c r="O186" s="5">
        <f>Sheet__29[[#This Row],[Venda]]*(1-Sheet__29[[#This Row],[Desc]]/100)</f>
        <v>2902.5</v>
      </c>
      <c r="P186"/>
    </row>
    <row r="187" spans="1:16" x14ac:dyDescent="0.25">
      <c r="A187">
        <v>100185</v>
      </c>
      <c r="B187" s="1">
        <v>46204</v>
      </c>
      <c r="C187" t="s">
        <v>221</v>
      </c>
      <c r="D187" t="s">
        <v>1165</v>
      </c>
      <c r="E187">
        <v>3</v>
      </c>
      <c r="F187" s="4">
        <v>580</v>
      </c>
      <c r="G187">
        <v>5</v>
      </c>
      <c r="H187" t="s">
        <v>1020</v>
      </c>
      <c r="I187" s="2" t="str">
        <f>VLOOKUP(Sheet__29[[#This Row],[Filial]],Filiais!A:B,2,FALSE)</f>
        <v>Sorocaba</v>
      </c>
      <c r="J187" s="2" t="str">
        <f>VLOOKUP(Sheet__29[[#This Row],[Cidade]],'Clientes'!C:D,2,FALSE)</f>
        <v>SP</v>
      </c>
      <c r="K187" s="2" t="str">
        <f>VLOOKUP(Sheet__29[[#This Row],[Produto]],Produtos!B:C,2,FALSE)</f>
        <v>Monitor</v>
      </c>
      <c r="L187" s="2" t="str">
        <f>VLOOKUP(Sheet__29[[#This Row],[Produto]],Produtos!B:D,3,FALSE)</f>
        <v>Logitech Brasil</v>
      </c>
      <c r="M187" s="2">
        <f>VLOOKUP(Sheet__29[[#This Row],[Produto]],Estoque!A:B,2,FALSE)</f>
        <v>142</v>
      </c>
      <c r="N187" s="5">
        <f>Sheet__29[[#This Row],[Qtd]]*Sheet__29[[#This Row],[Valor]]</f>
        <v>1740</v>
      </c>
      <c r="O187" s="5">
        <f>Sheet__29[[#This Row],[Venda]]*(1-Sheet__29[[#This Row],[Desc]]/100)</f>
        <v>1653</v>
      </c>
      <c r="P187"/>
    </row>
    <row r="188" spans="1:16" x14ac:dyDescent="0.25">
      <c r="A188">
        <v>100186</v>
      </c>
      <c r="B188" s="1">
        <v>46204</v>
      </c>
      <c r="C188" t="s">
        <v>677</v>
      </c>
      <c r="D188" t="s">
        <v>1031</v>
      </c>
      <c r="E188">
        <v>3</v>
      </c>
      <c r="F188" s="4">
        <v>4161</v>
      </c>
      <c r="G188">
        <v>10</v>
      </c>
      <c r="H188" t="s">
        <v>1016</v>
      </c>
      <c r="I188" s="2" t="str">
        <f>VLOOKUP(Sheet__29[[#This Row],[Filial]],Filiais!A:B,2,FALSE)</f>
        <v>São Paulo</v>
      </c>
      <c r="J188" s="2" t="str">
        <f>VLOOKUP(Sheet__29[[#This Row],[Cidade]],'Clientes'!C:D,2,FALSE)</f>
        <v>SP</v>
      </c>
      <c r="K188" s="2" t="str">
        <f>VLOOKUP(Sheet__29[[#This Row],[Produto]],Produtos!B:C,2,FALSE)</f>
        <v>Armazenamento</v>
      </c>
      <c r="L188" s="2" t="str">
        <f>VLOOKUP(Sheet__29[[#This Row],[Produto]],Produtos!B:D,3,FALSE)</f>
        <v>Logitech Brasil</v>
      </c>
      <c r="M188" s="2">
        <f>VLOOKUP(Sheet__29[[#This Row],[Produto]],Estoque!A:B,2,FALSE)</f>
        <v>111</v>
      </c>
      <c r="N188" s="5">
        <f>Sheet__29[[#This Row],[Qtd]]*Sheet__29[[#This Row],[Valor]]</f>
        <v>12483</v>
      </c>
      <c r="O188" s="5">
        <f>Sheet__29[[#This Row],[Venda]]*(1-Sheet__29[[#This Row],[Desc]]/100)</f>
        <v>11234.7</v>
      </c>
      <c r="P188"/>
    </row>
    <row r="189" spans="1:16" x14ac:dyDescent="0.25">
      <c r="A189">
        <v>100187</v>
      </c>
      <c r="B189" s="1">
        <v>46204</v>
      </c>
      <c r="C189" t="s">
        <v>426</v>
      </c>
      <c r="D189" t="s">
        <v>1172</v>
      </c>
      <c r="E189">
        <v>1</v>
      </c>
      <c r="F189" s="4">
        <v>851</v>
      </c>
      <c r="G189">
        <v>10</v>
      </c>
      <c r="H189" t="s">
        <v>1021</v>
      </c>
      <c r="I189" s="2" t="str">
        <f>VLOOKUP(Sheet__29[[#This Row],[Filial]],Filiais!A:B,2,FALSE)</f>
        <v>Jundiaí</v>
      </c>
      <c r="J189" s="2" t="str">
        <f>VLOOKUP(Sheet__29[[#This Row],[Cidade]],'Clientes'!C:D,2,FALSE)</f>
        <v>SP</v>
      </c>
      <c r="K189" s="2" t="str">
        <f>VLOOKUP(Sheet__29[[#This Row],[Produto]],Produtos!B:C,2,FALSE)</f>
        <v>Rede</v>
      </c>
      <c r="L189" s="2" t="str">
        <f>VLOOKUP(Sheet__29[[#This Row],[Produto]],Produtos!B:D,3,FALSE)</f>
        <v>Kingston Brasil</v>
      </c>
      <c r="M189" s="2">
        <f>VLOOKUP(Sheet__29[[#This Row],[Produto]],Estoque!A:B,2,FALSE)</f>
        <v>240</v>
      </c>
      <c r="N189" s="5">
        <f>Sheet__29[[#This Row],[Qtd]]*Sheet__29[[#This Row],[Valor]]</f>
        <v>851</v>
      </c>
      <c r="O189" s="5">
        <f>Sheet__29[[#This Row],[Venda]]*(1-Sheet__29[[#This Row],[Desc]]/100)</f>
        <v>765.9</v>
      </c>
      <c r="P189"/>
    </row>
    <row r="190" spans="1:16" x14ac:dyDescent="0.25">
      <c r="A190">
        <v>100188</v>
      </c>
      <c r="B190" s="1">
        <v>46204</v>
      </c>
      <c r="C190" t="s">
        <v>965</v>
      </c>
      <c r="D190" t="s">
        <v>1174</v>
      </c>
      <c r="E190">
        <v>4</v>
      </c>
      <c r="F190" s="4">
        <v>799</v>
      </c>
      <c r="G190">
        <v>10</v>
      </c>
      <c r="H190" t="s">
        <v>1023</v>
      </c>
      <c r="I190" s="2" t="str">
        <f>VLOOKUP(Sheet__29[[#This Row],[Filial]],Filiais!A:B,2,FALSE)</f>
        <v>Bauru</v>
      </c>
      <c r="J190" s="2" t="str">
        <f>VLOOKUP(Sheet__29[[#This Row],[Cidade]],'Clientes'!C:D,2,FALSE)</f>
        <v>SP</v>
      </c>
      <c r="K190" s="2" t="str">
        <f>VLOOKUP(Sheet__29[[#This Row],[Produto]],Produtos!B:C,2,FALSE)</f>
        <v>Monitor</v>
      </c>
      <c r="L190" s="2" t="str">
        <f>VLOOKUP(Sheet__29[[#This Row],[Produto]],Produtos!B:D,3,FALSE)</f>
        <v>Lenovo Brasil</v>
      </c>
      <c r="M190" s="2">
        <f>VLOOKUP(Sheet__29[[#This Row],[Produto]],Estoque!A:B,2,FALSE)</f>
        <v>88</v>
      </c>
      <c r="N190" s="5">
        <f>Sheet__29[[#This Row],[Qtd]]*Sheet__29[[#This Row],[Valor]]</f>
        <v>3196</v>
      </c>
      <c r="O190" s="5">
        <f>Sheet__29[[#This Row],[Venda]]*(1-Sheet__29[[#This Row],[Desc]]/100)</f>
        <v>2876.4</v>
      </c>
      <c r="P190"/>
    </row>
    <row r="191" spans="1:16" x14ac:dyDescent="0.25">
      <c r="A191">
        <v>100189</v>
      </c>
      <c r="B191" s="1">
        <v>46204</v>
      </c>
      <c r="C191" t="s">
        <v>366</v>
      </c>
      <c r="D191" t="s">
        <v>1163</v>
      </c>
      <c r="E191">
        <v>5</v>
      </c>
      <c r="F191" s="4">
        <v>407</v>
      </c>
      <c r="G191">
        <v>0</v>
      </c>
      <c r="H191" t="s">
        <v>1018</v>
      </c>
      <c r="I191" s="2" t="str">
        <f>VLOOKUP(Sheet__29[[#This Row],[Filial]],Filiais!A:B,2,FALSE)</f>
        <v>Barueri</v>
      </c>
      <c r="J191" s="2" t="str">
        <f>VLOOKUP(Sheet__29[[#This Row],[Cidade]],'Clientes'!C:D,2,FALSE)</f>
        <v>SP</v>
      </c>
      <c r="K191" s="2" t="str">
        <f>VLOOKUP(Sheet__29[[#This Row],[Produto]],Produtos!B:C,2,FALSE)</f>
        <v>Rede</v>
      </c>
      <c r="L191" s="2" t="str">
        <f>VLOOKUP(Sheet__29[[#This Row],[Produto]],Produtos!B:D,3,FALSE)</f>
        <v>Dell Brasil</v>
      </c>
      <c r="M191" s="2">
        <f>VLOOKUP(Sheet__29[[#This Row],[Produto]],Estoque!A:B,2,FALSE)</f>
        <v>226</v>
      </c>
      <c r="N191" s="5">
        <f>Sheet__29[[#This Row],[Qtd]]*Sheet__29[[#This Row],[Valor]]</f>
        <v>2035</v>
      </c>
      <c r="O191" s="5">
        <f>Sheet__29[[#This Row],[Venda]]*(1-Sheet__29[[#This Row],[Desc]]/100)</f>
        <v>2035</v>
      </c>
      <c r="P191"/>
    </row>
    <row r="192" spans="1:16" x14ac:dyDescent="0.25">
      <c r="A192">
        <v>100190</v>
      </c>
      <c r="B192" s="1">
        <v>46204</v>
      </c>
      <c r="C192" t="s">
        <v>646</v>
      </c>
      <c r="D192" t="s">
        <v>1042</v>
      </c>
      <c r="E192">
        <v>1</v>
      </c>
      <c r="F192" s="4">
        <v>399</v>
      </c>
      <c r="G192">
        <v>0</v>
      </c>
      <c r="H192" t="s">
        <v>1024</v>
      </c>
      <c r="I192" s="2" t="str">
        <f>VLOOKUP(Sheet__29[[#This Row],[Filial]],Filiais!A:B,2,FALSE)</f>
        <v>Ribeirão Preto</v>
      </c>
      <c r="J192" s="2" t="str">
        <f>VLOOKUP(Sheet__29[[#This Row],[Cidade]],'Clientes'!C:D,2,FALSE)</f>
        <v>SP</v>
      </c>
      <c r="K192" s="2" t="str">
        <f>VLOOKUP(Sheet__29[[#This Row],[Produto]],Produtos!B:C,2,FALSE)</f>
        <v>Armazenamento</v>
      </c>
      <c r="L192" s="2" t="str">
        <f>VLOOKUP(Sheet__29[[#This Row],[Produto]],Produtos!B:D,3,FALSE)</f>
        <v>Logitech Brasil</v>
      </c>
      <c r="M192" s="2">
        <f>VLOOKUP(Sheet__29[[#This Row],[Produto]],Estoque!A:B,2,FALSE)</f>
        <v>156</v>
      </c>
      <c r="N192" s="5">
        <f>Sheet__29[[#This Row],[Qtd]]*Sheet__29[[#This Row],[Valor]]</f>
        <v>399</v>
      </c>
      <c r="O192" s="5">
        <f>Sheet__29[[#This Row],[Venda]]*(1-Sheet__29[[#This Row],[Desc]]/100)</f>
        <v>399</v>
      </c>
      <c r="P192"/>
    </row>
    <row r="193" spans="1:16" x14ac:dyDescent="0.25">
      <c r="A193">
        <v>100191</v>
      </c>
      <c r="B193" s="1">
        <v>46204</v>
      </c>
      <c r="C193" t="s">
        <v>327</v>
      </c>
      <c r="D193" t="s">
        <v>1163</v>
      </c>
      <c r="E193">
        <v>2</v>
      </c>
      <c r="F193" s="4">
        <v>1376</v>
      </c>
      <c r="G193">
        <v>10</v>
      </c>
      <c r="H193" t="s">
        <v>1018</v>
      </c>
      <c r="I193" s="2" t="str">
        <f>VLOOKUP(Sheet__29[[#This Row],[Filial]],Filiais!A:B,2,FALSE)</f>
        <v>Barueri</v>
      </c>
      <c r="J193" s="2" t="str">
        <f>VLOOKUP(Sheet__29[[#This Row],[Cidade]],'Clientes'!C:D,2,FALSE)</f>
        <v>SP</v>
      </c>
      <c r="K193" s="2" t="str">
        <f>VLOOKUP(Sheet__29[[#This Row],[Produto]],Produtos!B:C,2,FALSE)</f>
        <v>Rede</v>
      </c>
      <c r="L193" s="2" t="str">
        <f>VLOOKUP(Sheet__29[[#This Row],[Produto]],Produtos!B:D,3,FALSE)</f>
        <v>Dell Brasil</v>
      </c>
      <c r="M193" s="2">
        <f>VLOOKUP(Sheet__29[[#This Row],[Produto]],Estoque!A:B,2,FALSE)</f>
        <v>226</v>
      </c>
      <c r="N193" s="5">
        <f>Sheet__29[[#This Row],[Qtd]]*Sheet__29[[#This Row],[Valor]]</f>
        <v>2752</v>
      </c>
      <c r="O193" s="5">
        <f>Sheet__29[[#This Row],[Venda]]*(1-Sheet__29[[#This Row],[Desc]]/100)</f>
        <v>2476.8000000000002</v>
      </c>
      <c r="P193"/>
    </row>
    <row r="194" spans="1:16" x14ac:dyDescent="0.25">
      <c r="A194">
        <v>100192</v>
      </c>
      <c r="B194" s="1">
        <v>46204</v>
      </c>
      <c r="C194" t="s">
        <v>901</v>
      </c>
      <c r="D194" t="s">
        <v>1086</v>
      </c>
      <c r="E194">
        <v>2</v>
      </c>
      <c r="F194" s="4">
        <v>784</v>
      </c>
      <c r="G194">
        <v>10</v>
      </c>
      <c r="H194" t="s">
        <v>1021</v>
      </c>
      <c r="I194" s="2" t="str">
        <f>VLOOKUP(Sheet__29[[#This Row],[Filial]],Filiais!A:B,2,FALSE)</f>
        <v>Jundiaí</v>
      </c>
      <c r="J194" s="2" t="str">
        <f>VLOOKUP(Sheet__29[[#This Row],[Cidade]],'Clientes'!C:D,2,FALSE)</f>
        <v>SP</v>
      </c>
      <c r="K194" s="2" t="str">
        <f>VLOOKUP(Sheet__29[[#This Row],[Produto]],Produtos!B:C,2,FALSE)</f>
        <v>Monitor</v>
      </c>
      <c r="L194" s="2" t="str">
        <f>VLOOKUP(Sheet__29[[#This Row],[Produto]],Produtos!B:D,3,FALSE)</f>
        <v>Logitech Brasil</v>
      </c>
      <c r="M194" s="2">
        <f>VLOOKUP(Sheet__29[[#This Row],[Produto]],Estoque!A:B,2,FALSE)</f>
        <v>223</v>
      </c>
      <c r="N194" s="5">
        <f>Sheet__29[[#This Row],[Qtd]]*Sheet__29[[#This Row],[Valor]]</f>
        <v>1568</v>
      </c>
      <c r="O194" s="5">
        <f>Sheet__29[[#This Row],[Venda]]*(1-Sheet__29[[#This Row],[Desc]]/100)</f>
        <v>1411.2</v>
      </c>
      <c r="P194"/>
    </row>
    <row r="195" spans="1:16" x14ac:dyDescent="0.25">
      <c r="A195">
        <v>100193</v>
      </c>
      <c r="B195" s="1">
        <v>46204</v>
      </c>
      <c r="C195" t="s">
        <v>460</v>
      </c>
      <c r="D195" t="s">
        <v>1172</v>
      </c>
      <c r="E195">
        <v>3</v>
      </c>
      <c r="F195" s="4">
        <v>1153</v>
      </c>
      <c r="G195">
        <v>5</v>
      </c>
      <c r="H195" t="s">
        <v>1025</v>
      </c>
      <c r="I195" s="2" t="str">
        <f>VLOOKUP(Sheet__29[[#This Row],[Filial]],Filiais!A:B,2,FALSE)</f>
        <v>São José dos Campos</v>
      </c>
      <c r="J195" s="2" t="str">
        <f>VLOOKUP(Sheet__29[[#This Row],[Cidade]],'Clientes'!C:D,2,FALSE)</f>
        <v>SP</v>
      </c>
      <c r="K195" s="2" t="str">
        <f>VLOOKUP(Sheet__29[[#This Row],[Produto]],Produtos!B:C,2,FALSE)</f>
        <v>Rede</v>
      </c>
      <c r="L195" s="2" t="str">
        <f>VLOOKUP(Sheet__29[[#This Row],[Produto]],Produtos!B:D,3,FALSE)</f>
        <v>Kingston Brasil</v>
      </c>
      <c r="M195" s="2">
        <f>VLOOKUP(Sheet__29[[#This Row],[Produto]],Estoque!A:B,2,FALSE)</f>
        <v>240</v>
      </c>
      <c r="N195" s="5">
        <f>Sheet__29[[#This Row],[Qtd]]*Sheet__29[[#This Row],[Valor]]</f>
        <v>3459</v>
      </c>
      <c r="O195" s="5">
        <f>Sheet__29[[#This Row],[Venda]]*(1-Sheet__29[[#This Row],[Desc]]/100)</f>
        <v>3286.0499999999997</v>
      </c>
      <c r="P195"/>
    </row>
    <row r="196" spans="1:16" x14ac:dyDescent="0.25">
      <c r="A196">
        <v>100194</v>
      </c>
      <c r="B196" s="1">
        <v>46204</v>
      </c>
      <c r="C196" t="s">
        <v>86</v>
      </c>
      <c r="D196" t="s">
        <v>1091</v>
      </c>
      <c r="E196">
        <v>5</v>
      </c>
      <c r="F196" s="4">
        <v>2219</v>
      </c>
      <c r="G196">
        <v>0</v>
      </c>
      <c r="H196" t="s">
        <v>1016</v>
      </c>
      <c r="I196" s="2" t="str">
        <f>VLOOKUP(Sheet__29[[#This Row],[Filial]],Filiais!A:B,2,FALSE)</f>
        <v>São Paulo</v>
      </c>
      <c r="J196" s="2" t="str">
        <f>VLOOKUP(Sheet__29[[#This Row],[Cidade]],'Clientes'!C:D,2,FALSE)</f>
        <v>SP</v>
      </c>
      <c r="K196" s="2" t="str">
        <f>VLOOKUP(Sheet__29[[#This Row],[Produto]],Produtos!B:C,2,FALSE)</f>
        <v>Rede</v>
      </c>
      <c r="L196" s="2" t="str">
        <f>VLOOKUP(Sheet__29[[#This Row],[Produto]],Produtos!B:D,3,FALSE)</f>
        <v>Lenovo Brasil</v>
      </c>
      <c r="M196" s="2">
        <f>VLOOKUP(Sheet__29[[#This Row],[Produto]],Estoque!A:B,2,FALSE)</f>
        <v>131</v>
      </c>
      <c r="N196" s="5">
        <f>Sheet__29[[#This Row],[Qtd]]*Sheet__29[[#This Row],[Valor]]</f>
        <v>11095</v>
      </c>
      <c r="O196" s="5">
        <f>Sheet__29[[#This Row],[Venda]]*(1-Sheet__29[[#This Row],[Desc]]/100)</f>
        <v>11095</v>
      </c>
      <c r="P196"/>
    </row>
    <row r="197" spans="1:16" x14ac:dyDescent="0.25">
      <c r="A197">
        <v>100195</v>
      </c>
      <c r="B197" s="1">
        <v>46204</v>
      </c>
      <c r="C197" t="s">
        <v>640</v>
      </c>
      <c r="D197" t="s">
        <v>1138</v>
      </c>
      <c r="E197">
        <v>3</v>
      </c>
      <c r="F197" s="4">
        <v>3938</v>
      </c>
      <c r="G197">
        <v>5</v>
      </c>
      <c r="H197" t="s">
        <v>1022</v>
      </c>
      <c r="I197" s="2" t="str">
        <f>VLOOKUP(Sheet__29[[#This Row],[Filial]],Filiais!A:B,2,FALSE)</f>
        <v>Santos</v>
      </c>
      <c r="J197" s="2" t="str">
        <f>VLOOKUP(Sheet__29[[#This Row],[Cidade]],'Clientes'!C:D,2,FALSE)</f>
        <v>SP</v>
      </c>
      <c r="K197" s="2" t="str">
        <f>VLOOKUP(Sheet__29[[#This Row],[Produto]],Produtos!B:C,2,FALSE)</f>
        <v>Periférico</v>
      </c>
      <c r="L197" s="2" t="str">
        <f>VLOOKUP(Sheet__29[[#This Row],[Produto]],Produtos!B:D,3,FALSE)</f>
        <v>Logitech Brasil</v>
      </c>
      <c r="M197" s="2">
        <f>VLOOKUP(Sheet__29[[#This Row],[Produto]],Estoque!A:B,2,FALSE)</f>
        <v>272</v>
      </c>
      <c r="N197" s="5">
        <f>Sheet__29[[#This Row],[Qtd]]*Sheet__29[[#This Row],[Valor]]</f>
        <v>11814</v>
      </c>
      <c r="O197" s="5">
        <f>Sheet__29[[#This Row],[Venda]]*(1-Sheet__29[[#This Row],[Desc]]/100)</f>
        <v>11223.3</v>
      </c>
      <c r="P197"/>
    </row>
    <row r="198" spans="1:16" x14ac:dyDescent="0.25">
      <c r="A198">
        <v>100196</v>
      </c>
      <c r="B198" s="1">
        <v>46204</v>
      </c>
      <c r="C198" t="s">
        <v>204</v>
      </c>
      <c r="D198" t="s">
        <v>1045</v>
      </c>
      <c r="E198">
        <v>2</v>
      </c>
      <c r="F198" s="4">
        <v>328</v>
      </c>
      <c r="G198">
        <v>10</v>
      </c>
      <c r="H198" t="s">
        <v>1022</v>
      </c>
      <c r="I198" s="2" t="str">
        <f>VLOOKUP(Sheet__29[[#This Row],[Filial]],Filiais!A:B,2,FALSE)</f>
        <v>Santos</v>
      </c>
      <c r="J198" s="2" t="str">
        <f>VLOOKUP(Sheet__29[[#This Row],[Cidade]],'Clientes'!C:D,2,FALSE)</f>
        <v>SP</v>
      </c>
      <c r="K198" s="2" t="str">
        <f>VLOOKUP(Sheet__29[[#This Row],[Produto]],Produtos!B:C,2,FALSE)</f>
        <v>Periférico</v>
      </c>
      <c r="L198" s="2" t="str">
        <f>VLOOKUP(Sheet__29[[#This Row],[Produto]],Produtos!B:D,3,FALSE)</f>
        <v>Dell Brasil</v>
      </c>
      <c r="M198" s="2">
        <f>VLOOKUP(Sheet__29[[#This Row],[Produto]],Estoque!A:B,2,FALSE)</f>
        <v>261</v>
      </c>
      <c r="N198" s="5">
        <f>Sheet__29[[#This Row],[Qtd]]*Sheet__29[[#This Row],[Valor]]</f>
        <v>656</v>
      </c>
      <c r="O198" s="5">
        <f>Sheet__29[[#This Row],[Venda]]*(1-Sheet__29[[#This Row],[Desc]]/100)</f>
        <v>590.4</v>
      </c>
      <c r="P198"/>
    </row>
    <row r="199" spans="1:16" x14ac:dyDescent="0.25">
      <c r="A199">
        <v>100197</v>
      </c>
      <c r="B199" s="1">
        <v>46204</v>
      </c>
      <c r="C199" t="s">
        <v>378</v>
      </c>
      <c r="D199" t="s">
        <v>1134</v>
      </c>
      <c r="E199">
        <v>3</v>
      </c>
      <c r="F199" s="4">
        <v>4241</v>
      </c>
      <c r="G199">
        <v>0</v>
      </c>
      <c r="H199" t="s">
        <v>1018</v>
      </c>
      <c r="I199" s="2" t="str">
        <f>VLOOKUP(Sheet__29[[#This Row],[Filial]],Filiais!A:B,2,FALSE)</f>
        <v>Barueri</v>
      </c>
      <c r="J199" s="2" t="str">
        <f>VLOOKUP(Sheet__29[[#This Row],[Cidade]],'Clientes'!C:D,2,FALSE)</f>
        <v>SP</v>
      </c>
      <c r="K199" s="2" t="str">
        <f>VLOOKUP(Sheet__29[[#This Row],[Produto]],Produtos!B:C,2,FALSE)</f>
        <v>Rede</v>
      </c>
      <c r="L199" s="2" t="str">
        <f>VLOOKUP(Sheet__29[[#This Row],[Produto]],Produtos!B:D,3,FALSE)</f>
        <v>Lenovo Brasil</v>
      </c>
      <c r="M199" s="2">
        <f>VLOOKUP(Sheet__29[[#This Row],[Produto]],Estoque!A:B,2,FALSE)</f>
        <v>175</v>
      </c>
      <c r="N199" s="5">
        <f>Sheet__29[[#This Row],[Qtd]]*Sheet__29[[#This Row],[Valor]]</f>
        <v>12723</v>
      </c>
      <c r="O199" s="5">
        <f>Sheet__29[[#This Row],[Venda]]*(1-Sheet__29[[#This Row],[Desc]]/100)</f>
        <v>12723</v>
      </c>
      <c r="P199"/>
    </row>
    <row r="200" spans="1:16" x14ac:dyDescent="0.25">
      <c r="A200">
        <v>100198</v>
      </c>
      <c r="B200" s="1">
        <v>46204</v>
      </c>
      <c r="C200" t="s">
        <v>249</v>
      </c>
      <c r="D200" t="s">
        <v>1085</v>
      </c>
      <c r="E200">
        <v>1</v>
      </c>
      <c r="F200" s="4">
        <v>3044</v>
      </c>
      <c r="G200">
        <v>0</v>
      </c>
      <c r="H200" t="s">
        <v>1023</v>
      </c>
      <c r="I200" s="2" t="str">
        <f>VLOOKUP(Sheet__29[[#This Row],[Filial]],Filiais!A:B,2,FALSE)</f>
        <v>Bauru</v>
      </c>
      <c r="J200" s="2" t="str">
        <f>VLOOKUP(Sheet__29[[#This Row],[Cidade]],'Clientes'!C:D,2,FALSE)</f>
        <v>SP</v>
      </c>
      <c r="K200" s="2" t="str">
        <f>VLOOKUP(Sheet__29[[#This Row],[Produto]],Produtos!B:C,2,FALSE)</f>
        <v>Armazenamento</v>
      </c>
      <c r="L200" s="2" t="str">
        <f>VLOOKUP(Sheet__29[[#This Row],[Produto]],Produtos!B:D,3,FALSE)</f>
        <v>Lenovo Brasil</v>
      </c>
      <c r="M200" s="2">
        <f>VLOOKUP(Sheet__29[[#This Row],[Produto]],Estoque!A:B,2,FALSE)</f>
        <v>204</v>
      </c>
      <c r="N200" s="5">
        <f>Sheet__29[[#This Row],[Qtd]]*Sheet__29[[#This Row],[Valor]]</f>
        <v>3044</v>
      </c>
      <c r="O200" s="5">
        <f>Sheet__29[[#This Row],[Venda]]*(1-Sheet__29[[#This Row],[Desc]]/100)</f>
        <v>3044</v>
      </c>
      <c r="P200"/>
    </row>
    <row r="201" spans="1:16" x14ac:dyDescent="0.25">
      <c r="A201">
        <v>100199</v>
      </c>
      <c r="B201" s="1">
        <v>46204</v>
      </c>
      <c r="C201" t="s">
        <v>848</v>
      </c>
      <c r="D201" t="s">
        <v>1110</v>
      </c>
      <c r="E201">
        <v>2</v>
      </c>
      <c r="F201" s="4">
        <v>1844</v>
      </c>
      <c r="G201">
        <v>5</v>
      </c>
      <c r="H201" t="s">
        <v>1018</v>
      </c>
      <c r="I201" s="2" t="str">
        <f>VLOOKUP(Sheet__29[[#This Row],[Filial]],Filiais!A:B,2,FALSE)</f>
        <v>Barueri</v>
      </c>
      <c r="J201" s="2" t="str">
        <f>VLOOKUP(Sheet__29[[#This Row],[Cidade]],'Clientes'!C:D,2,FALSE)</f>
        <v>SP</v>
      </c>
      <c r="K201" s="2" t="str">
        <f>VLOOKUP(Sheet__29[[#This Row],[Produto]],Produtos!B:C,2,FALSE)</f>
        <v>Monitor</v>
      </c>
      <c r="L201" s="2" t="str">
        <f>VLOOKUP(Sheet__29[[#This Row],[Produto]],Produtos!B:D,3,FALSE)</f>
        <v>Logitech Brasil</v>
      </c>
      <c r="M201" s="2">
        <f>VLOOKUP(Sheet__29[[#This Row],[Produto]],Estoque!A:B,2,FALSE)</f>
        <v>91</v>
      </c>
      <c r="N201" s="5">
        <f>Sheet__29[[#This Row],[Qtd]]*Sheet__29[[#This Row],[Valor]]</f>
        <v>3688</v>
      </c>
      <c r="O201" s="5">
        <f>Sheet__29[[#This Row],[Venda]]*(1-Sheet__29[[#This Row],[Desc]]/100)</f>
        <v>3503.6</v>
      </c>
      <c r="P201"/>
    </row>
    <row r="202" spans="1:16" x14ac:dyDescent="0.25">
      <c r="A202">
        <v>100200</v>
      </c>
      <c r="B202" s="1">
        <v>46204</v>
      </c>
      <c r="C202" t="s">
        <v>405</v>
      </c>
      <c r="D202" t="s">
        <v>1161</v>
      </c>
      <c r="E202">
        <v>1</v>
      </c>
      <c r="F202" s="4">
        <v>3962</v>
      </c>
      <c r="G202">
        <v>10</v>
      </c>
      <c r="H202" t="s">
        <v>1025</v>
      </c>
      <c r="I202" s="2" t="str">
        <f>VLOOKUP(Sheet__29[[#This Row],[Filial]],Filiais!A:B,2,FALSE)</f>
        <v>São José dos Campos</v>
      </c>
      <c r="J202" s="2" t="str">
        <f>VLOOKUP(Sheet__29[[#This Row],[Cidade]],'Clientes'!C:D,2,FALSE)</f>
        <v>SP</v>
      </c>
      <c r="K202" s="2" t="str">
        <f>VLOOKUP(Sheet__29[[#This Row],[Produto]],Produtos!B:C,2,FALSE)</f>
        <v>Rede</v>
      </c>
      <c r="L202" s="2" t="str">
        <f>VLOOKUP(Sheet__29[[#This Row],[Produto]],Produtos!B:D,3,FALSE)</f>
        <v>Dell Brasil</v>
      </c>
      <c r="M202" s="2">
        <f>VLOOKUP(Sheet__29[[#This Row],[Produto]],Estoque!A:B,2,FALSE)</f>
        <v>211</v>
      </c>
      <c r="N202" s="5">
        <f>Sheet__29[[#This Row],[Qtd]]*Sheet__29[[#This Row],[Valor]]</f>
        <v>3962</v>
      </c>
      <c r="O202" s="5">
        <f>Sheet__29[[#This Row],[Venda]]*(1-Sheet__29[[#This Row],[Desc]]/100)</f>
        <v>3565.8</v>
      </c>
      <c r="P202"/>
    </row>
    <row r="203" spans="1:16" x14ac:dyDescent="0.25">
      <c r="A203">
        <v>100201</v>
      </c>
      <c r="B203" s="1">
        <v>46204</v>
      </c>
      <c r="C203" t="s">
        <v>498</v>
      </c>
      <c r="D203" t="s">
        <v>1028</v>
      </c>
      <c r="E203">
        <v>3</v>
      </c>
      <c r="F203" s="4">
        <v>2200</v>
      </c>
      <c r="G203">
        <v>10</v>
      </c>
      <c r="H203" t="s">
        <v>1020</v>
      </c>
      <c r="I203" s="2" t="str">
        <f>VLOOKUP(Sheet__29[[#This Row],[Filial]],Filiais!A:B,2,FALSE)</f>
        <v>Sorocaba</v>
      </c>
      <c r="J203" s="2" t="str">
        <f>VLOOKUP(Sheet__29[[#This Row],[Cidade]],'Clientes'!C:D,2,FALSE)</f>
        <v>SP</v>
      </c>
      <c r="K203" s="2" t="str">
        <f>VLOOKUP(Sheet__29[[#This Row],[Produto]],Produtos!B:C,2,FALSE)</f>
        <v>Notebook</v>
      </c>
      <c r="L203" s="2" t="str">
        <f>VLOOKUP(Sheet__29[[#This Row],[Produto]],Produtos!B:D,3,FALSE)</f>
        <v>LG Brasil</v>
      </c>
      <c r="M203" s="2">
        <f>VLOOKUP(Sheet__29[[#This Row],[Produto]],Estoque!A:B,2,FALSE)</f>
        <v>256</v>
      </c>
      <c r="N203" s="5">
        <f>Sheet__29[[#This Row],[Qtd]]*Sheet__29[[#This Row],[Valor]]</f>
        <v>6600</v>
      </c>
      <c r="O203" s="5">
        <f>Sheet__29[[#This Row],[Venda]]*(1-Sheet__29[[#This Row],[Desc]]/100)</f>
        <v>5940</v>
      </c>
      <c r="P203"/>
    </row>
    <row r="204" spans="1:16" x14ac:dyDescent="0.25">
      <c r="A204">
        <v>100202</v>
      </c>
      <c r="B204" s="1">
        <v>46204</v>
      </c>
      <c r="C204" t="s">
        <v>832</v>
      </c>
      <c r="D204" t="s">
        <v>1081</v>
      </c>
      <c r="E204">
        <v>2</v>
      </c>
      <c r="F204" s="4">
        <v>3167</v>
      </c>
      <c r="G204">
        <v>10</v>
      </c>
      <c r="H204" t="s">
        <v>1016</v>
      </c>
      <c r="I204" s="2" t="str">
        <f>VLOOKUP(Sheet__29[[#This Row],[Filial]],Filiais!A:B,2,FALSE)</f>
        <v>São Paulo</v>
      </c>
      <c r="J204" s="2" t="str">
        <f>VLOOKUP(Sheet__29[[#This Row],[Cidade]],'Clientes'!C:D,2,FALSE)</f>
        <v>SP</v>
      </c>
      <c r="K204" s="2" t="str">
        <f>VLOOKUP(Sheet__29[[#This Row],[Produto]],Produtos!B:C,2,FALSE)</f>
        <v>Monitor</v>
      </c>
      <c r="L204" s="2" t="str">
        <f>VLOOKUP(Sheet__29[[#This Row],[Produto]],Produtos!B:D,3,FALSE)</f>
        <v>Kingston Brasil</v>
      </c>
      <c r="M204" s="2">
        <f>VLOOKUP(Sheet__29[[#This Row],[Produto]],Estoque!A:B,2,FALSE)</f>
        <v>106</v>
      </c>
      <c r="N204" s="5">
        <f>Sheet__29[[#This Row],[Qtd]]*Sheet__29[[#This Row],[Valor]]</f>
        <v>6334</v>
      </c>
      <c r="O204" s="5">
        <f>Sheet__29[[#This Row],[Venda]]*(1-Sheet__29[[#This Row],[Desc]]/100)</f>
        <v>5700.6</v>
      </c>
      <c r="P204"/>
    </row>
    <row r="205" spans="1:16" x14ac:dyDescent="0.25">
      <c r="A205">
        <v>100203</v>
      </c>
      <c r="B205" s="1">
        <v>46204</v>
      </c>
      <c r="C205" t="s">
        <v>483</v>
      </c>
      <c r="D205" t="s">
        <v>1125</v>
      </c>
      <c r="E205">
        <v>5</v>
      </c>
      <c r="F205" s="4">
        <v>249</v>
      </c>
      <c r="G205">
        <v>0</v>
      </c>
      <c r="H205" t="s">
        <v>1019</v>
      </c>
      <c r="I205" s="2" t="str">
        <f>VLOOKUP(Sheet__29[[#This Row],[Filial]],Filiais!A:B,2,FALSE)</f>
        <v>Osasco</v>
      </c>
      <c r="J205" s="2" t="str">
        <f>VLOOKUP(Sheet__29[[#This Row],[Cidade]],'Clientes'!C:D,2,FALSE)</f>
        <v>SP</v>
      </c>
      <c r="K205" s="2" t="str">
        <f>VLOOKUP(Sheet__29[[#This Row],[Produto]],Produtos!B:C,2,FALSE)</f>
        <v>Periférico</v>
      </c>
      <c r="L205" s="2" t="str">
        <f>VLOOKUP(Sheet__29[[#This Row],[Produto]],Produtos!B:D,3,FALSE)</f>
        <v>Dell Brasil</v>
      </c>
      <c r="M205" s="2">
        <f>VLOOKUP(Sheet__29[[#This Row],[Produto]],Estoque!A:B,2,FALSE)</f>
        <v>87</v>
      </c>
      <c r="N205" s="5">
        <f>Sheet__29[[#This Row],[Qtd]]*Sheet__29[[#This Row],[Valor]]</f>
        <v>1245</v>
      </c>
      <c r="O205" s="5">
        <f>Sheet__29[[#This Row],[Venda]]*(1-Sheet__29[[#This Row],[Desc]]/100)</f>
        <v>1245</v>
      </c>
      <c r="P205"/>
    </row>
    <row r="206" spans="1:16" x14ac:dyDescent="0.25">
      <c r="A206">
        <v>100204</v>
      </c>
      <c r="B206" s="1">
        <v>46204</v>
      </c>
      <c r="C206" t="s">
        <v>675</v>
      </c>
      <c r="D206" t="s">
        <v>1154</v>
      </c>
      <c r="E206">
        <v>1</v>
      </c>
      <c r="F206" s="4">
        <v>2475</v>
      </c>
      <c r="G206">
        <v>10</v>
      </c>
      <c r="H206" t="s">
        <v>1025</v>
      </c>
      <c r="I206" s="2" t="str">
        <f>VLOOKUP(Sheet__29[[#This Row],[Filial]],Filiais!A:B,2,FALSE)</f>
        <v>São José dos Campos</v>
      </c>
      <c r="J206" s="2" t="str">
        <f>VLOOKUP(Sheet__29[[#This Row],[Cidade]],'Clientes'!C:D,2,FALSE)</f>
        <v>SP</v>
      </c>
      <c r="K206" s="2" t="str">
        <f>VLOOKUP(Sheet__29[[#This Row],[Produto]],Produtos!B:C,2,FALSE)</f>
        <v>Periférico</v>
      </c>
      <c r="L206" s="2" t="str">
        <f>VLOOKUP(Sheet__29[[#This Row],[Produto]],Produtos!B:D,3,FALSE)</f>
        <v>Lenovo Brasil</v>
      </c>
      <c r="M206" s="2">
        <f>VLOOKUP(Sheet__29[[#This Row],[Produto]],Estoque!A:B,2,FALSE)</f>
        <v>252</v>
      </c>
      <c r="N206" s="5">
        <f>Sheet__29[[#This Row],[Qtd]]*Sheet__29[[#This Row],[Valor]]</f>
        <v>2475</v>
      </c>
      <c r="O206" s="5">
        <f>Sheet__29[[#This Row],[Venda]]*(1-Sheet__29[[#This Row],[Desc]]/100)</f>
        <v>2227.5</v>
      </c>
      <c r="P206"/>
    </row>
    <row r="207" spans="1:16" x14ac:dyDescent="0.25">
      <c r="A207">
        <v>100205</v>
      </c>
      <c r="B207" s="1">
        <v>46204</v>
      </c>
      <c r="C207" t="s">
        <v>220</v>
      </c>
      <c r="D207" t="s">
        <v>1139</v>
      </c>
      <c r="E207">
        <v>5</v>
      </c>
      <c r="F207" s="4">
        <v>2785</v>
      </c>
      <c r="G207">
        <v>0</v>
      </c>
      <c r="H207" t="s">
        <v>1019</v>
      </c>
      <c r="I207" s="2" t="str">
        <f>VLOOKUP(Sheet__29[[#This Row],[Filial]],Filiais!A:B,2,FALSE)</f>
        <v>Osasco</v>
      </c>
      <c r="J207" s="2" t="str">
        <f>VLOOKUP(Sheet__29[[#This Row],[Cidade]],'Clientes'!C:D,2,FALSE)</f>
        <v>SP</v>
      </c>
      <c r="K207" s="2" t="str">
        <f>VLOOKUP(Sheet__29[[#This Row],[Produto]],Produtos!B:C,2,FALSE)</f>
        <v>Monitor</v>
      </c>
      <c r="L207" s="2" t="str">
        <f>VLOOKUP(Sheet__29[[#This Row],[Produto]],Produtos!B:D,3,FALSE)</f>
        <v>LG Brasil</v>
      </c>
      <c r="M207" s="2">
        <f>VLOOKUP(Sheet__29[[#This Row],[Produto]],Estoque!A:B,2,FALSE)</f>
        <v>193</v>
      </c>
      <c r="N207" s="5">
        <f>Sheet__29[[#This Row],[Qtd]]*Sheet__29[[#This Row],[Valor]]</f>
        <v>13925</v>
      </c>
      <c r="O207" s="5">
        <f>Sheet__29[[#This Row],[Venda]]*(1-Sheet__29[[#This Row],[Desc]]/100)</f>
        <v>13925</v>
      </c>
      <c r="P207"/>
    </row>
    <row r="208" spans="1:16" x14ac:dyDescent="0.25">
      <c r="A208">
        <v>100206</v>
      </c>
      <c r="B208" s="1">
        <v>46204</v>
      </c>
      <c r="C208" t="s">
        <v>518</v>
      </c>
      <c r="D208" t="s">
        <v>1090</v>
      </c>
      <c r="E208">
        <v>5</v>
      </c>
      <c r="F208" s="4">
        <v>999</v>
      </c>
      <c r="G208">
        <v>0</v>
      </c>
      <c r="H208" t="s">
        <v>1023</v>
      </c>
      <c r="I208" s="2" t="str">
        <f>VLOOKUP(Sheet__29[[#This Row],[Filial]],Filiais!A:B,2,FALSE)</f>
        <v>Bauru</v>
      </c>
      <c r="J208" s="2" t="str">
        <f>VLOOKUP(Sheet__29[[#This Row],[Cidade]],'Clientes'!C:D,2,FALSE)</f>
        <v>SP</v>
      </c>
      <c r="K208" s="2" t="str">
        <f>VLOOKUP(Sheet__29[[#This Row],[Produto]],Produtos!B:C,2,FALSE)</f>
        <v>Notebook</v>
      </c>
      <c r="L208" s="2" t="str">
        <f>VLOOKUP(Sheet__29[[#This Row],[Produto]],Produtos!B:D,3,FALSE)</f>
        <v>Lenovo Brasil</v>
      </c>
      <c r="M208" s="2">
        <f>VLOOKUP(Sheet__29[[#This Row],[Produto]],Estoque!A:B,2,FALSE)</f>
        <v>257</v>
      </c>
      <c r="N208" s="5">
        <f>Sheet__29[[#This Row],[Qtd]]*Sheet__29[[#This Row],[Valor]]</f>
        <v>4995</v>
      </c>
      <c r="O208" s="5">
        <f>Sheet__29[[#This Row],[Venda]]*(1-Sheet__29[[#This Row],[Desc]]/100)</f>
        <v>4995</v>
      </c>
      <c r="P208"/>
    </row>
    <row r="209" spans="1:16" x14ac:dyDescent="0.25">
      <c r="A209">
        <v>100207</v>
      </c>
      <c r="B209" s="1">
        <v>46204</v>
      </c>
      <c r="C209" t="s">
        <v>738</v>
      </c>
      <c r="D209" t="s">
        <v>1119</v>
      </c>
      <c r="E209">
        <v>5</v>
      </c>
      <c r="F209" s="4">
        <v>3598</v>
      </c>
      <c r="G209">
        <v>5</v>
      </c>
      <c r="H209" t="s">
        <v>1024</v>
      </c>
      <c r="I209" s="2" t="str">
        <f>VLOOKUP(Sheet__29[[#This Row],[Filial]],Filiais!A:B,2,FALSE)</f>
        <v>Ribeirão Preto</v>
      </c>
      <c r="J209" s="2" t="str">
        <f>VLOOKUP(Sheet__29[[#This Row],[Cidade]],'Clientes'!C:D,2,FALSE)</f>
        <v>SP</v>
      </c>
      <c r="K209" s="2" t="str">
        <f>VLOOKUP(Sheet__29[[#This Row],[Produto]],Produtos!B:C,2,FALSE)</f>
        <v>Notebook</v>
      </c>
      <c r="L209" s="2" t="str">
        <f>VLOOKUP(Sheet__29[[#This Row],[Produto]],Produtos!B:D,3,FALSE)</f>
        <v>LG Brasil</v>
      </c>
      <c r="M209" s="2">
        <f>VLOOKUP(Sheet__29[[#This Row],[Produto]],Estoque!A:B,2,FALSE)</f>
        <v>186</v>
      </c>
      <c r="N209" s="5">
        <f>Sheet__29[[#This Row],[Qtd]]*Sheet__29[[#This Row],[Valor]]</f>
        <v>17990</v>
      </c>
      <c r="O209" s="5">
        <f>Sheet__29[[#This Row],[Venda]]*(1-Sheet__29[[#This Row],[Desc]]/100)</f>
        <v>17090.5</v>
      </c>
      <c r="P209"/>
    </row>
    <row r="210" spans="1:16" x14ac:dyDescent="0.25">
      <c r="A210">
        <v>100208</v>
      </c>
      <c r="B210" s="1">
        <v>46204</v>
      </c>
      <c r="C210" t="s">
        <v>872</v>
      </c>
      <c r="D210" t="s">
        <v>1135</v>
      </c>
      <c r="E210">
        <v>1</v>
      </c>
      <c r="F210" s="4">
        <v>3320</v>
      </c>
      <c r="G210">
        <v>0</v>
      </c>
      <c r="H210" t="s">
        <v>1022</v>
      </c>
      <c r="I210" s="2" t="str">
        <f>VLOOKUP(Sheet__29[[#This Row],[Filial]],Filiais!A:B,2,FALSE)</f>
        <v>Santos</v>
      </c>
      <c r="J210" s="2" t="str">
        <f>VLOOKUP(Sheet__29[[#This Row],[Cidade]],'Clientes'!C:D,2,FALSE)</f>
        <v>SP</v>
      </c>
      <c r="K210" s="2" t="str">
        <f>VLOOKUP(Sheet__29[[#This Row],[Produto]],Produtos!B:C,2,FALSE)</f>
        <v>Monitor</v>
      </c>
      <c r="L210" s="2" t="str">
        <f>VLOOKUP(Sheet__29[[#This Row],[Produto]],Produtos!B:D,3,FALSE)</f>
        <v>LG Brasil</v>
      </c>
      <c r="M210" s="2">
        <f>VLOOKUP(Sheet__29[[#This Row],[Produto]],Estoque!A:B,2,FALSE)</f>
        <v>142</v>
      </c>
      <c r="N210" s="5">
        <f>Sheet__29[[#This Row],[Qtd]]*Sheet__29[[#This Row],[Valor]]</f>
        <v>3320</v>
      </c>
      <c r="O210" s="5">
        <f>Sheet__29[[#This Row],[Venda]]*(1-Sheet__29[[#This Row],[Desc]]/100)</f>
        <v>3320</v>
      </c>
      <c r="P210"/>
    </row>
    <row r="211" spans="1:16" x14ac:dyDescent="0.25">
      <c r="A211">
        <v>100209</v>
      </c>
      <c r="B211" s="1">
        <v>46204</v>
      </c>
      <c r="C211" t="s">
        <v>77</v>
      </c>
      <c r="D211" t="s">
        <v>1060</v>
      </c>
      <c r="E211">
        <v>3</v>
      </c>
      <c r="F211" s="4">
        <v>3233</v>
      </c>
      <c r="G211">
        <v>10</v>
      </c>
      <c r="H211" t="s">
        <v>1022</v>
      </c>
      <c r="I211" s="2" t="str">
        <f>VLOOKUP(Sheet__29[[#This Row],[Filial]],Filiais!A:B,2,FALSE)</f>
        <v>Santos</v>
      </c>
      <c r="J211" s="2" t="str">
        <f>VLOOKUP(Sheet__29[[#This Row],[Cidade]],'Clientes'!C:D,2,FALSE)</f>
        <v>SP</v>
      </c>
      <c r="K211" s="2" t="str">
        <f>VLOOKUP(Sheet__29[[#This Row],[Produto]],Produtos!B:C,2,FALSE)</f>
        <v>Rede</v>
      </c>
      <c r="L211" s="2" t="str">
        <f>VLOOKUP(Sheet__29[[#This Row],[Produto]],Produtos!B:D,3,FALSE)</f>
        <v>LG Brasil</v>
      </c>
      <c r="M211" s="2">
        <f>VLOOKUP(Sheet__29[[#This Row],[Produto]],Estoque!A:B,2,FALSE)</f>
        <v>281</v>
      </c>
      <c r="N211" s="5">
        <f>Sheet__29[[#This Row],[Qtd]]*Sheet__29[[#This Row],[Valor]]</f>
        <v>9699</v>
      </c>
      <c r="O211" s="5">
        <f>Sheet__29[[#This Row],[Venda]]*(1-Sheet__29[[#This Row],[Desc]]/100)</f>
        <v>8729.1</v>
      </c>
      <c r="P211"/>
    </row>
    <row r="212" spans="1:16" x14ac:dyDescent="0.25">
      <c r="A212">
        <v>100210</v>
      </c>
      <c r="B212" s="1">
        <v>46204</v>
      </c>
      <c r="C212" t="s">
        <v>221</v>
      </c>
      <c r="D212" t="s">
        <v>1052</v>
      </c>
      <c r="E212">
        <v>5</v>
      </c>
      <c r="F212" s="4">
        <v>2273</v>
      </c>
      <c r="G212">
        <v>5</v>
      </c>
      <c r="H212" t="s">
        <v>1025</v>
      </c>
      <c r="I212" s="2" t="str">
        <f>VLOOKUP(Sheet__29[[#This Row],[Filial]],Filiais!A:B,2,FALSE)</f>
        <v>São José dos Campos</v>
      </c>
      <c r="J212" s="2" t="str">
        <f>VLOOKUP(Sheet__29[[#This Row],[Cidade]],'Clientes'!C:D,2,FALSE)</f>
        <v>SP</v>
      </c>
      <c r="K212" s="2" t="str">
        <f>VLOOKUP(Sheet__29[[#This Row],[Produto]],Produtos!B:C,2,FALSE)</f>
        <v>Rede</v>
      </c>
      <c r="L212" s="2" t="str">
        <f>VLOOKUP(Sheet__29[[#This Row],[Produto]],Produtos!B:D,3,FALSE)</f>
        <v>LG Brasil</v>
      </c>
      <c r="M212" s="2">
        <f>VLOOKUP(Sheet__29[[#This Row],[Produto]],Estoque!A:B,2,FALSE)</f>
        <v>275</v>
      </c>
      <c r="N212" s="5">
        <f>Sheet__29[[#This Row],[Qtd]]*Sheet__29[[#This Row],[Valor]]</f>
        <v>11365</v>
      </c>
      <c r="O212" s="5">
        <f>Sheet__29[[#This Row],[Venda]]*(1-Sheet__29[[#This Row],[Desc]]/100)</f>
        <v>10796.75</v>
      </c>
      <c r="P212"/>
    </row>
    <row r="213" spans="1:16" x14ac:dyDescent="0.25">
      <c r="A213">
        <v>100211</v>
      </c>
      <c r="B213" s="1">
        <v>46204</v>
      </c>
      <c r="C213" t="s">
        <v>285</v>
      </c>
      <c r="D213" t="s">
        <v>1136</v>
      </c>
      <c r="E213">
        <v>5</v>
      </c>
      <c r="F213" s="4">
        <v>923</v>
      </c>
      <c r="G213">
        <v>5</v>
      </c>
      <c r="H213" t="s">
        <v>1018</v>
      </c>
      <c r="I213" s="2" t="str">
        <f>VLOOKUP(Sheet__29[[#This Row],[Filial]],Filiais!A:B,2,FALSE)</f>
        <v>Barueri</v>
      </c>
      <c r="J213" s="2" t="str">
        <f>VLOOKUP(Sheet__29[[#This Row],[Cidade]],'Clientes'!C:D,2,FALSE)</f>
        <v>SP</v>
      </c>
      <c r="K213" s="2" t="str">
        <f>VLOOKUP(Sheet__29[[#This Row],[Produto]],Produtos!B:C,2,FALSE)</f>
        <v>Rede</v>
      </c>
      <c r="L213" s="2" t="str">
        <f>VLOOKUP(Sheet__29[[#This Row],[Produto]],Produtos!B:D,3,FALSE)</f>
        <v>Logitech Brasil</v>
      </c>
      <c r="M213" s="2">
        <f>VLOOKUP(Sheet__29[[#This Row],[Produto]],Estoque!A:B,2,FALSE)</f>
        <v>40</v>
      </c>
      <c r="N213" s="5">
        <f>Sheet__29[[#This Row],[Qtd]]*Sheet__29[[#This Row],[Valor]]</f>
        <v>4615</v>
      </c>
      <c r="O213" s="5">
        <f>Sheet__29[[#This Row],[Venda]]*(1-Sheet__29[[#This Row],[Desc]]/100)</f>
        <v>4384.25</v>
      </c>
      <c r="P213"/>
    </row>
    <row r="214" spans="1:16" x14ac:dyDescent="0.25">
      <c r="A214">
        <v>100212</v>
      </c>
      <c r="B214" s="1">
        <v>46204</v>
      </c>
      <c r="C214" t="s">
        <v>746</v>
      </c>
      <c r="D214" t="s">
        <v>1171</v>
      </c>
      <c r="E214">
        <v>5</v>
      </c>
      <c r="F214" s="4">
        <v>2177</v>
      </c>
      <c r="G214">
        <v>10</v>
      </c>
      <c r="H214" t="s">
        <v>1016</v>
      </c>
      <c r="I214" s="2" t="str">
        <f>VLOOKUP(Sheet__29[[#This Row],[Filial]],Filiais!A:B,2,FALSE)</f>
        <v>São Paulo</v>
      </c>
      <c r="J214" s="2" t="str">
        <f>VLOOKUP(Sheet__29[[#This Row],[Cidade]],'Clientes'!C:D,2,FALSE)</f>
        <v>SP</v>
      </c>
      <c r="K214" s="2" t="str">
        <f>VLOOKUP(Sheet__29[[#This Row],[Produto]],Produtos!B:C,2,FALSE)</f>
        <v>Armazenamento</v>
      </c>
      <c r="L214" s="2" t="str">
        <f>VLOOKUP(Sheet__29[[#This Row],[Produto]],Produtos!B:D,3,FALSE)</f>
        <v>Logitech Brasil</v>
      </c>
      <c r="M214" s="2">
        <f>VLOOKUP(Sheet__29[[#This Row],[Produto]],Estoque!A:B,2,FALSE)</f>
        <v>139</v>
      </c>
      <c r="N214" s="5">
        <f>Sheet__29[[#This Row],[Qtd]]*Sheet__29[[#This Row],[Valor]]</f>
        <v>10885</v>
      </c>
      <c r="O214" s="5">
        <f>Sheet__29[[#This Row],[Venda]]*(1-Sheet__29[[#This Row],[Desc]]/100)</f>
        <v>9796.5</v>
      </c>
      <c r="P214"/>
    </row>
    <row r="215" spans="1:16" x14ac:dyDescent="0.25">
      <c r="A215">
        <v>100213</v>
      </c>
      <c r="B215" s="1">
        <v>46204</v>
      </c>
      <c r="C215" t="s">
        <v>691</v>
      </c>
      <c r="D215" t="s">
        <v>1171</v>
      </c>
      <c r="E215">
        <v>1</v>
      </c>
      <c r="F215" s="4">
        <v>3087</v>
      </c>
      <c r="G215">
        <v>5</v>
      </c>
      <c r="H215" t="s">
        <v>1020</v>
      </c>
      <c r="I215" s="2" t="str">
        <f>VLOOKUP(Sheet__29[[#This Row],[Filial]],Filiais!A:B,2,FALSE)</f>
        <v>Sorocaba</v>
      </c>
      <c r="J215" s="2" t="str">
        <f>VLOOKUP(Sheet__29[[#This Row],[Cidade]],'Clientes'!C:D,2,FALSE)</f>
        <v>SP</v>
      </c>
      <c r="K215" s="2" t="str">
        <f>VLOOKUP(Sheet__29[[#This Row],[Produto]],Produtos!B:C,2,FALSE)</f>
        <v>Armazenamento</v>
      </c>
      <c r="L215" s="2" t="str">
        <f>VLOOKUP(Sheet__29[[#This Row],[Produto]],Produtos!B:D,3,FALSE)</f>
        <v>Logitech Brasil</v>
      </c>
      <c r="M215" s="2">
        <f>VLOOKUP(Sheet__29[[#This Row],[Produto]],Estoque!A:B,2,FALSE)</f>
        <v>139</v>
      </c>
      <c r="N215" s="5">
        <f>Sheet__29[[#This Row],[Qtd]]*Sheet__29[[#This Row],[Valor]]</f>
        <v>3087</v>
      </c>
      <c r="O215" s="5">
        <f>Sheet__29[[#This Row],[Venda]]*(1-Sheet__29[[#This Row],[Desc]]/100)</f>
        <v>2932.6499999999996</v>
      </c>
      <c r="P215"/>
    </row>
    <row r="216" spans="1:16" x14ac:dyDescent="0.25">
      <c r="A216">
        <v>100214</v>
      </c>
      <c r="B216" s="1">
        <v>46204</v>
      </c>
      <c r="C216" t="s">
        <v>305</v>
      </c>
      <c r="D216" t="s">
        <v>1052</v>
      </c>
      <c r="E216">
        <v>2</v>
      </c>
      <c r="F216" s="4">
        <v>743</v>
      </c>
      <c r="G216">
        <v>5</v>
      </c>
      <c r="H216" t="s">
        <v>1022</v>
      </c>
      <c r="I216" s="2" t="str">
        <f>VLOOKUP(Sheet__29[[#This Row],[Filial]],Filiais!A:B,2,FALSE)</f>
        <v>Santos</v>
      </c>
      <c r="J216" s="2" t="str">
        <f>VLOOKUP(Sheet__29[[#This Row],[Cidade]],'Clientes'!C:D,2,FALSE)</f>
        <v>SP</v>
      </c>
      <c r="K216" s="2" t="str">
        <f>VLOOKUP(Sheet__29[[#This Row],[Produto]],Produtos!B:C,2,FALSE)</f>
        <v>Rede</v>
      </c>
      <c r="L216" s="2" t="str">
        <f>VLOOKUP(Sheet__29[[#This Row],[Produto]],Produtos!B:D,3,FALSE)</f>
        <v>LG Brasil</v>
      </c>
      <c r="M216" s="2">
        <f>VLOOKUP(Sheet__29[[#This Row],[Produto]],Estoque!A:B,2,FALSE)</f>
        <v>275</v>
      </c>
      <c r="N216" s="5">
        <f>Sheet__29[[#This Row],[Qtd]]*Sheet__29[[#This Row],[Valor]]</f>
        <v>1486</v>
      </c>
      <c r="O216" s="5">
        <f>Sheet__29[[#This Row],[Venda]]*(1-Sheet__29[[#This Row],[Desc]]/100)</f>
        <v>1411.7</v>
      </c>
      <c r="P216"/>
    </row>
    <row r="217" spans="1:16" x14ac:dyDescent="0.25">
      <c r="A217">
        <v>100215</v>
      </c>
      <c r="B217" s="1">
        <v>46204</v>
      </c>
      <c r="C217" t="s">
        <v>505</v>
      </c>
      <c r="D217" t="s">
        <v>1035</v>
      </c>
      <c r="E217">
        <v>5</v>
      </c>
      <c r="F217" s="4">
        <v>1114</v>
      </c>
      <c r="G217">
        <v>10</v>
      </c>
      <c r="H217" t="s">
        <v>1022</v>
      </c>
      <c r="I217" s="2" t="str">
        <f>VLOOKUP(Sheet__29[[#This Row],[Filial]],Filiais!A:B,2,FALSE)</f>
        <v>Santos</v>
      </c>
      <c r="J217" s="2" t="str">
        <f>VLOOKUP(Sheet__29[[#This Row],[Cidade]],'Clientes'!C:D,2,FALSE)</f>
        <v>SP</v>
      </c>
      <c r="K217" s="2" t="str">
        <f>VLOOKUP(Sheet__29[[#This Row],[Produto]],Produtos!B:C,2,FALSE)</f>
        <v>Armazenamento</v>
      </c>
      <c r="L217" s="2" t="str">
        <f>VLOOKUP(Sheet__29[[#This Row],[Produto]],Produtos!B:D,3,FALSE)</f>
        <v>Dell Brasil</v>
      </c>
      <c r="M217" s="2">
        <f>VLOOKUP(Sheet__29[[#This Row],[Produto]],Estoque!A:B,2,FALSE)</f>
        <v>150</v>
      </c>
      <c r="N217" s="5">
        <f>Sheet__29[[#This Row],[Qtd]]*Sheet__29[[#This Row],[Valor]]</f>
        <v>5570</v>
      </c>
      <c r="O217" s="5">
        <f>Sheet__29[[#This Row],[Venda]]*(1-Sheet__29[[#This Row],[Desc]]/100)</f>
        <v>5013</v>
      </c>
      <c r="P217"/>
    </row>
    <row r="218" spans="1:16" x14ac:dyDescent="0.25">
      <c r="A218">
        <v>100216</v>
      </c>
      <c r="B218" s="1">
        <v>46204</v>
      </c>
      <c r="C218" t="s">
        <v>835</v>
      </c>
      <c r="D218" t="s">
        <v>1153</v>
      </c>
      <c r="E218">
        <v>2</v>
      </c>
      <c r="F218" s="4">
        <v>4222</v>
      </c>
      <c r="G218">
        <v>0</v>
      </c>
      <c r="H218" t="s">
        <v>1022</v>
      </c>
      <c r="I218" s="2" t="str">
        <f>VLOOKUP(Sheet__29[[#This Row],[Filial]],Filiais!A:B,2,FALSE)</f>
        <v>Santos</v>
      </c>
      <c r="J218" s="2" t="str">
        <f>VLOOKUP(Sheet__29[[#This Row],[Cidade]],'Clientes'!C:D,2,FALSE)</f>
        <v>SP</v>
      </c>
      <c r="K218" s="2" t="str">
        <f>VLOOKUP(Sheet__29[[#This Row],[Produto]],Produtos!B:C,2,FALSE)</f>
        <v>Armazenamento</v>
      </c>
      <c r="L218" s="2" t="str">
        <f>VLOOKUP(Sheet__29[[#This Row],[Produto]],Produtos!B:D,3,FALSE)</f>
        <v>LG Brasil</v>
      </c>
      <c r="M218" s="2">
        <f>VLOOKUP(Sheet__29[[#This Row],[Produto]],Estoque!A:B,2,FALSE)</f>
        <v>93</v>
      </c>
      <c r="N218" s="5">
        <f>Sheet__29[[#This Row],[Qtd]]*Sheet__29[[#This Row],[Valor]]</f>
        <v>8444</v>
      </c>
      <c r="O218" s="5">
        <f>Sheet__29[[#This Row],[Venda]]*(1-Sheet__29[[#This Row],[Desc]]/100)</f>
        <v>8444</v>
      </c>
      <c r="P218"/>
    </row>
    <row r="219" spans="1:16" x14ac:dyDescent="0.25">
      <c r="A219">
        <v>100217</v>
      </c>
      <c r="B219" s="1">
        <v>46204</v>
      </c>
      <c r="C219" t="s">
        <v>435</v>
      </c>
      <c r="D219" t="s">
        <v>1043</v>
      </c>
      <c r="E219">
        <v>5</v>
      </c>
      <c r="F219" s="4">
        <v>738</v>
      </c>
      <c r="G219">
        <v>0</v>
      </c>
      <c r="H219" t="s">
        <v>1016</v>
      </c>
      <c r="I219" s="2" t="str">
        <f>VLOOKUP(Sheet__29[[#This Row],[Filial]],Filiais!A:B,2,FALSE)</f>
        <v>São Paulo</v>
      </c>
      <c r="J219" s="2" t="str">
        <f>VLOOKUP(Sheet__29[[#This Row],[Cidade]],'Clientes'!C:D,2,FALSE)</f>
        <v>SP</v>
      </c>
      <c r="K219" s="2" t="str">
        <f>VLOOKUP(Sheet__29[[#This Row],[Produto]],Produtos!B:C,2,FALSE)</f>
        <v>Notebook</v>
      </c>
      <c r="L219" s="2" t="str">
        <f>VLOOKUP(Sheet__29[[#This Row],[Produto]],Produtos!B:D,3,FALSE)</f>
        <v>Kingston Brasil</v>
      </c>
      <c r="M219" s="2">
        <f>VLOOKUP(Sheet__29[[#This Row],[Produto]],Estoque!A:B,2,FALSE)</f>
        <v>74</v>
      </c>
      <c r="N219" s="5">
        <f>Sheet__29[[#This Row],[Qtd]]*Sheet__29[[#This Row],[Valor]]</f>
        <v>3690</v>
      </c>
      <c r="O219" s="5">
        <f>Sheet__29[[#This Row],[Venda]]*(1-Sheet__29[[#This Row],[Desc]]/100)</f>
        <v>3690</v>
      </c>
      <c r="P219"/>
    </row>
    <row r="220" spans="1:16" x14ac:dyDescent="0.25">
      <c r="A220">
        <v>100218</v>
      </c>
      <c r="B220" s="1">
        <v>46204</v>
      </c>
      <c r="C220" t="s">
        <v>100</v>
      </c>
      <c r="D220" t="s">
        <v>1144</v>
      </c>
      <c r="E220">
        <v>3</v>
      </c>
      <c r="F220" s="4">
        <v>374</v>
      </c>
      <c r="G220">
        <v>5</v>
      </c>
      <c r="H220" t="s">
        <v>1016</v>
      </c>
      <c r="I220" s="2" t="str">
        <f>VLOOKUP(Sheet__29[[#This Row],[Filial]],Filiais!A:B,2,FALSE)</f>
        <v>São Paulo</v>
      </c>
      <c r="J220" s="2" t="str">
        <f>VLOOKUP(Sheet__29[[#This Row],[Cidade]],'Clientes'!C:D,2,FALSE)</f>
        <v>SP</v>
      </c>
      <c r="K220" s="2" t="str">
        <f>VLOOKUP(Sheet__29[[#This Row],[Produto]],Produtos!B:C,2,FALSE)</f>
        <v>Monitor</v>
      </c>
      <c r="L220" s="2" t="str">
        <f>VLOOKUP(Sheet__29[[#This Row],[Produto]],Produtos!B:D,3,FALSE)</f>
        <v>LG Brasil</v>
      </c>
      <c r="M220" s="2">
        <f>VLOOKUP(Sheet__29[[#This Row],[Produto]],Estoque!A:B,2,FALSE)</f>
        <v>91</v>
      </c>
      <c r="N220" s="5">
        <f>Sheet__29[[#This Row],[Qtd]]*Sheet__29[[#This Row],[Valor]]</f>
        <v>1122</v>
      </c>
      <c r="O220" s="5">
        <f>Sheet__29[[#This Row],[Venda]]*(1-Sheet__29[[#This Row],[Desc]]/100)</f>
        <v>1065.8999999999999</v>
      </c>
      <c r="P220"/>
    </row>
    <row r="221" spans="1:16" x14ac:dyDescent="0.25">
      <c r="A221">
        <v>100219</v>
      </c>
      <c r="B221" s="1">
        <v>46204</v>
      </c>
      <c r="C221" t="s">
        <v>89</v>
      </c>
      <c r="D221" t="s">
        <v>1045</v>
      </c>
      <c r="E221">
        <v>1</v>
      </c>
      <c r="F221" s="4">
        <v>4839</v>
      </c>
      <c r="G221">
        <v>5</v>
      </c>
      <c r="H221" t="s">
        <v>1021</v>
      </c>
      <c r="I221" s="2" t="str">
        <f>VLOOKUP(Sheet__29[[#This Row],[Filial]],Filiais!A:B,2,FALSE)</f>
        <v>Jundiaí</v>
      </c>
      <c r="J221" s="2" t="str">
        <f>VLOOKUP(Sheet__29[[#This Row],[Cidade]],'Clientes'!C:D,2,FALSE)</f>
        <v>SP</v>
      </c>
      <c r="K221" s="2" t="str">
        <f>VLOOKUP(Sheet__29[[#This Row],[Produto]],Produtos!B:C,2,FALSE)</f>
        <v>Periférico</v>
      </c>
      <c r="L221" s="2" t="str">
        <f>VLOOKUP(Sheet__29[[#This Row],[Produto]],Produtos!B:D,3,FALSE)</f>
        <v>Dell Brasil</v>
      </c>
      <c r="M221" s="2">
        <f>VLOOKUP(Sheet__29[[#This Row],[Produto]],Estoque!A:B,2,FALSE)</f>
        <v>261</v>
      </c>
      <c r="N221" s="5">
        <f>Sheet__29[[#This Row],[Qtd]]*Sheet__29[[#This Row],[Valor]]</f>
        <v>4839</v>
      </c>
      <c r="O221" s="5">
        <f>Sheet__29[[#This Row],[Venda]]*(1-Sheet__29[[#This Row],[Desc]]/100)</f>
        <v>4597.05</v>
      </c>
      <c r="P221"/>
    </row>
    <row r="222" spans="1:16" x14ac:dyDescent="0.25">
      <c r="A222">
        <v>100220</v>
      </c>
      <c r="B222" s="1">
        <v>46204</v>
      </c>
      <c r="C222" t="s">
        <v>107</v>
      </c>
      <c r="D222" t="s">
        <v>1106</v>
      </c>
      <c r="E222">
        <v>5</v>
      </c>
      <c r="F222" s="4">
        <v>3905</v>
      </c>
      <c r="G222">
        <v>10</v>
      </c>
      <c r="H222" t="s">
        <v>1021</v>
      </c>
      <c r="I222" s="2" t="str">
        <f>VLOOKUP(Sheet__29[[#This Row],[Filial]],Filiais!A:B,2,FALSE)</f>
        <v>Jundiaí</v>
      </c>
      <c r="J222" s="2" t="str">
        <f>VLOOKUP(Sheet__29[[#This Row],[Cidade]],'Clientes'!C:D,2,FALSE)</f>
        <v>SP</v>
      </c>
      <c r="K222" s="2" t="str">
        <f>VLOOKUP(Sheet__29[[#This Row],[Produto]],Produtos!B:C,2,FALSE)</f>
        <v>Rede</v>
      </c>
      <c r="L222" s="2" t="str">
        <f>VLOOKUP(Sheet__29[[#This Row],[Produto]],Produtos!B:D,3,FALSE)</f>
        <v>Logitech Brasil</v>
      </c>
      <c r="M222" s="2">
        <f>VLOOKUP(Sheet__29[[#This Row],[Produto]],Estoque!A:B,2,FALSE)</f>
        <v>82</v>
      </c>
      <c r="N222" s="5">
        <f>Sheet__29[[#This Row],[Qtd]]*Sheet__29[[#This Row],[Valor]]</f>
        <v>19525</v>
      </c>
      <c r="O222" s="5">
        <f>Sheet__29[[#This Row],[Venda]]*(1-Sheet__29[[#This Row],[Desc]]/100)</f>
        <v>17572.5</v>
      </c>
      <c r="P222"/>
    </row>
    <row r="223" spans="1:16" x14ac:dyDescent="0.25">
      <c r="A223">
        <v>100221</v>
      </c>
      <c r="B223" s="1">
        <v>46204</v>
      </c>
      <c r="C223" t="s">
        <v>891</v>
      </c>
      <c r="D223" t="s">
        <v>1111</v>
      </c>
      <c r="E223">
        <v>2</v>
      </c>
      <c r="F223" s="4">
        <v>2959</v>
      </c>
      <c r="G223">
        <v>10</v>
      </c>
      <c r="H223" t="s">
        <v>1019</v>
      </c>
      <c r="I223" s="2" t="str">
        <f>VLOOKUP(Sheet__29[[#This Row],[Filial]],Filiais!A:B,2,FALSE)</f>
        <v>Osasco</v>
      </c>
      <c r="J223" s="2" t="str">
        <f>VLOOKUP(Sheet__29[[#This Row],[Cidade]],'Clientes'!C:D,2,FALSE)</f>
        <v>SP</v>
      </c>
      <c r="K223" s="2" t="str">
        <f>VLOOKUP(Sheet__29[[#This Row],[Produto]],Produtos!B:C,2,FALSE)</f>
        <v>Notebook</v>
      </c>
      <c r="L223" s="2" t="str">
        <f>VLOOKUP(Sheet__29[[#This Row],[Produto]],Produtos!B:D,3,FALSE)</f>
        <v>Kingston Brasil</v>
      </c>
      <c r="M223" s="2">
        <f>VLOOKUP(Sheet__29[[#This Row],[Produto]],Estoque!A:B,2,FALSE)</f>
        <v>244</v>
      </c>
      <c r="N223" s="5">
        <f>Sheet__29[[#This Row],[Qtd]]*Sheet__29[[#This Row],[Valor]]</f>
        <v>5918</v>
      </c>
      <c r="O223" s="5">
        <f>Sheet__29[[#This Row],[Venda]]*(1-Sheet__29[[#This Row],[Desc]]/100)</f>
        <v>5326.2</v>
      </c>
      <c r="P223"/>
    </row>
    <row r="224" spans="1:16" x14ac:dyDescent="0.25">
      <c r="A224">
        <v>100222</v>
      </c>
      <c r="B224" s="1">
        <v>46204</v>
      </c>
      <c r="C224" t="s">
        <v>632</v>
      </c>
      <c r="D224" t="s">
        <v>1111</v>
      </c>
      <c r="E224">
        <v>2</v>
      </c>
      <c r="F224" s="4">
        <v>2084</v>
      </c>
      <c r="G224">
        <v>10</v>
      </c>
      <c r="H224" t="s">
        <v>1019</v>
      </c>
      <c r="I224" s="2" t="str">
        <f>VLOOKUP(Sheet__29[[#This Row],[Filial]],Filiais!A:B,2,FALSE)</f>
        <v>Osasco</v>
      </c>
      <c r="J224" s="2" t="str">
        <f>VLOOKUP(Sheet__29[[#This Row],[Cidade]],'Clientes'!C:D,2,FALSE)</f>
        <v>SP</v>
      </c>
      <c r="K224" s="2" t="str">
        <f>VLOOKUP(Sheet__29[[#This Row],[Produto]],Produtos!B:C,2,FALSE)</f>
        <v>Notebook</v>
      </c>
      <c r="L224" s="2" t="str">
        <f>VLOOKUP(Sheet__29[[#This Row],[Produto]],Produtos!B:D,3,FALSE)</f>
        <v>Kingston Brasil</v>
      </c>
      <c r="M224" s="2">
        <f>VLOOKUP(Sheet__29[[#This Row],[Produto]],Estoque!A:B,2,FALSE)</f>
        <v>244</v>
      </c>
      <c r="N224" s="5">
        <f>Sheet__29[[#This Row],[Qtd]]*Sheet__29[[#This Row],[Valor]]</f>
        <v>4168</v>
      </c>
      <c r="O224" s="5">
        <f>Sheet__29[[#This Row],[Venda]]*(1-Sheet__29[[#This Row],[Desc]]/100)</f>
        <v>3751.2000000000003</v>
      </c>
      <c r="P224"/>
    </row>
    <row r="225" spans="1:16" x14ac:dyDescent="0.25">
      <c r="A225">
        <v>100223</v>
      </c>
      <c r="B225" s="1">
        <v>46204</v>
      </c>
      <c r="C225" t="s">
        <v>994</v>
      </c>
      <c r="D225" t="s">
        <v>1107</v>
      </c>
      <c r="E225">
        <v>3</v>
      </c>
      <c r="F225" s="4">
        <v>4443</v>
      </c>
      <c r="G225">
        <v>5</v>
      </c>
      <c r="H225" t="s">
        <v>1020</v>
      </c>
      <c r="I225" s="2" t="str">
        <f>VLOOKUP(Sheet__29[[#This Row],[Filial]],Filiais!A:B,2,FALSE)</f>
        <v>Sorocaba</v>
      </c>
      <c r="J225" s="2" t="str">
        <f>VLOOKUP(Sheet__29[[#This Row],[Cidade]],'Clientes'!C:D,2,FALSE)</f>
        <v>SP</v>
      </c>
      <c r="K225" s="2" t="str">
        <f>VLOOKUP(Sheet__29[[#This Row],[Produto]],Produtos!B:C,2,FALSE)</f>
        <v>Periférico</v>
      </c>
      <c r="L225" s="2" t="str">
        <f>VLOOKUP(Sheet__29[[#This Row],[Produto]],Produtos!B:D,3,FALSE)</f>
        <v>Dell Brasil</v>
      </c>
      <c r="M225" s="2">
        <f>VLOOKUP(Sheet__29[[#This Row],[Produto]],Estoque!A:B,2,FALSE)</f>
        <v>241</v>
      </c>
      <c r="N225" s="5">
        <f>Sheet__29[[#This Row],[Qtd]]*Sheet__29[[#This Row],[Valor]]</f>
        <v>13329</v>
      </c>
      <c r="O225" s="5">
        <f>Sheet__29[[#This Row],[Venda]]*(1-Sheet__29[[#This Row],[Desc]]/100)</f>
        <v>12662.55</v>
      </c>
      <c r="P225"/>
    </row>
    <row r="226" spans="1:16" x14ac:dyDescent="0.25">
      <c r="A226">
        <v>100224</v>
      </c>
      <c r="B226" s="1">
        <v>46204</v>
      </c>
      <c r="C226" t="s">
        <v>687</v>
      </c>
      <c r="D226" t="s">
        <v>1029</v>
      </c>
      <c r="E226">
        <v>4</v>
      </c>
      <c r="F226" s="4">
        <v>2120</v>
      </c>
      <c r="G226">
        <v>10</v>
      </c>
      <c r="H226" t="s">
        <v>1019</v>
      </c>
      <c r="I226" s="2" t="str">
        <f>VLOOKUP(Sheet__29[[#This Row],[Filial]],Filiais!A:B,2,FALSE)</f>
        <v>Osasco</v>
      </c>
      <c r="J226" s="2" t="str">
        <f>VLOOKUP(Sheet__29[[#This Row],[Cidade]],'Clientes'!C:D,2,FALSE)</f>
        <v>SP</v>
      </c>
      <c r="K226" s="2" t="str">
        <f>VLOOKUP(Sheet__29[[#This Row],[Produto]],Produtos!B:C,2,FALSE)</f>
        <v>Armazenamento</v>
      </c>
      <c r="L226" s="2" t="str">
        <f>VLOOKUP(Sheet__29[[#This Row],[Produto]],Produtos!B:D,3,FALSE)</f>
        <v>Kingston Brasil</v>
      </c>
      <c r="M226" s="2">
        <f>VLOOKUP(Sheet__29[[#This Row],[Produto]],Estoque!A:B,2,FALSE)</f>
        <v>220</v>
      </c>
      <c r="N226" s="5">
        <f>Sheet__29[[#This Row],[Qtd]]*Sheet__29[[#This Row],[Valor]]</f>
        <v>8480</v>
      </c>
      <c r="O226" s="5">
        <f>Sheet__29[[#This Row],[Venda]]*(1-Sheet__29[[#This Row],[Desc]]/100)</f>
        <v>7632</v>
      </c>
      <c r="P226"/>
    </row>
    <row r="227" spans="1:16" x14ac:dyDescent="0.25">
      <c r="A227">
        <v>100225</v>
      </c>
      <c r="B227" s="1">
        <v>46204</v>
      </c>
      <c r="C227" t="s">
        <v>1010</v>
      </c>
      <c r="D227" t="s">
        <v>1065</v>
      </c>
      <c r="E227">
        <v>2</v>
      </c>
      <c r="F227" s="4">
        <v>1370</v>
      </c>
      <c r="G227">
        <v>0</v>
      </c>
      <c r="H227" t="s">
        <v>1020</v>
      </c>
      <c r="I227" s="2" t="str">
        <f>VLOOKUP(Sheet__29[[#This Row],[Filial]],Filiais!A:B,2,FALSE)</f>
        <v>Sorocaba</v>
      </c>
      <c r="J227" s="2" t="str">
        <f>VLOOKUP(Sheet__29[[#This Row],[Cidade]],'Clientes'!C:D,2,FALSE)</f>
        <v>SP</v>
      </c>
      <c r="K227" s="2" t="str">
        <f>VLOOKUP(Sheet__29[[#This Row],[Produto]],Produtos!B:C,2,FALSE)</f>
        <v>Monitor</v>
      </c>
      <c r="L227" s="2" t="str">
        <f>VLOOKUP(Sheet__29[[#This Row],[Produto]],Produtos!B:D,3,FALSE)</f>
        <v>LG Brasil</v>
      </c>
      <c r="M227" s="2">
        <f>VLOOKUP(Sheet__29[[#This Row],[Produto]],Estoque!A:B,2,FALSE)</f>
        <v>62</v>
      </c>
      <c r="N227" s="5">
        <f>Sheet__29[[#This Row],[Qtd]]*Sheet__29[[#This Row],[Valor]]</f>
        <v>2740</v>
      </c>
      <c r="O227" s="5">
        <f>Sheet__29[[#This Row],[Venda]]*(1-Sheet__29[[#This Row],[Desc]]/100)</f>
        <v>2740</v>
      </c>
      <c r="P227"/>
    </row>
    <row r="228" spans="1:16" x14ac:dyDescent="0.25">
      <c r="A228">
        <v>100226</v>
      </c>
      <c r="B228" s="1">
        <v>46204</v>
      </c>
      <c r="C228" t="s">
        <v>222</v>
      </c>
      <c r="D228" t="s">
        <v>1130</v>
      </c>
      <c r="E228">
        <v>2</v>
      </c>
      <c r="F228" s="4">
        <v>1401</v>
      </c>
      <c r="G228">
        <v>10</v>
      </c>
      <c r="H228" t="s">
        <v>1025</v>
      </c>
      <c r="I228" s="2" t="str">
        <f>VLOOKUP(Sheet__29[[#This Row],[Filial]],Filiais!A:B,2,FALSE)</f>
        <v>São José dos Campos</v>
      </c>
      <c r="J228" s="2" t="str">
        <f>VLOOKUP(Sheet__29[[#This Row],[Cidade]],'Clientes'!C:D,2,FALSE)</f>
        <v>SP</v>
      </c>
      <c r="K228" s="2" t="str">
        <f>VLOOKUP(Sheet__29[[#This Row],[Produto]],Produtos!B:C,2,FALSE)</f>
        <v>Notebook</v>
      </c>
      <c r="L228" s="2" t="str">
        <f>VLOOKUP(Sheet__29[[#This Row],[Produto]],Produtos!B:D,3,FALSE)</f>
        <v>LG Brasil</v>
      </c>
      <c r="M228" s="2">
        <f>VLOOKUP(Sheet__29[[#This Row],[Produto]],Estoque!A:B,2,FALSE)</f>
        <v>111</v>
      </c>
      <c r="N228" s="5">
        <f>Sheet__29[[#This Row],[Qtd]]*Sheet__29[[#This Row],[Valor]]</f>
        <v>2802</v>
      </c>
      <c r="O228" s="5">
        <f>Sheet__29[[#This Row],[Venda]]*(1-Sheet__29[[#This Row],[Desc]]/100)</f>
        <v>2521.8000000000002</v>
      </c>
      <c r="P228"/>
    </row>
    <row r="229" spans="1:16" x14ac:dyDescent="0.25">
      <c r="A229">
        <v>100227</v>
      </c>
      <c r="B229" s="1">
        <v>46204</v>
      </c>
      <c r="C229" t="s">
        <v>338</v>
      </c>
      <c r="D229" t="s">
        <v>1046</v>
      </c>
      <c r="E229">
        <v>4</v>
      </c>
      <c r="F229" s="4">
        <v>1778</v>
      </c>
      <c r="G229">
        <v>0</v>
      </c>
      <c r="H229" t="s">
        <v>1016</v>
      </c>
      <c r="I229" s="2" t="str">
        <f>VLOOKUP(Sheet__29[[#This Row],[Filial]],Filiais!A:B,2,FALSE)</f>
        <v>São Paulo</v>
      </c>
      <c r="J229" s="2" t="str">
        <f>VLOOKUP(Sheet__29[[#This Row],[Cidade]],'Clientes'!C:D,2,FALSE)</f>
        <v>SP</v>
      </c>
      <c r="K229" s="2" t="str">
        <f>VLOOKUP(Sheet__29[[#This Row],[Produto]],Produtos!B:C,2,FALSE)</f>
        <v>Notebook</v>
      </c>
      <c r="L229" s="2" t="str">
        <f>VLOOKUP(Sheet__29[[#This Row],[Produto]],Produtos!B:D,3,FALSE)</f>
        <v>Lenovo Brasil</v>
      </c>
      <c r="M229" s="2">
        <f>VLOOKUP(Sheet__29[[#This Row],[Produto]],Estoque!A:B,2,FALSE)</f>
        <v>196</v>
      </c>
      <c r="N229" s="5">
        <f>Sheet__29[[#This Row],[Qtd]]*Sheet__29[[#This Row],[Valor]]</f>
        <v>7112</v>
      </c>
      <c r="O229" s="5">
        <f>Sheet__29[[#This Row],[Venda]]*(1-Sheet__29[[#This Row],[Desc]]/100)</f>
        <v>7112</v>
      </c>
      <c r="P229"/>
    </row>
    <row r="230" spans="1:16" x14ac:dyDescent="0.25">
      <c r="A230">
        <v>100228</v>
      </c>
      <c r="B230" s="1">
        <v>46204</v>
      </c>
      <c r="C230" t="s">
        <v>236</v>
      </c>
      <c r="D230" t="s">
        <v>1142</v>
      </c>
      <c r="E230">
        <v>4</v>
      </c>
      <c r="F230" s="4">
        <v>972</v>
      </c>
      <c r="G230">
        <v>10</v>
      </c>
      <c r="H230" t="s">
        <v>1020</v>
      </c>
      <c r="I230" s="2" t="str">
        <f>VLOOKUP(Sheet__29[[#This Row],[Filial]],Filiais!A:B,2,FALSE)</f>
        <v>Sorocaba</v>
      </c>
      <c r="J230" s="2" t="str">
        <f>VLOOKUP(Sheet__29[[#This Row],[Cidade]],'Clientes'!C:D,2,FALSE)</f>
        <v>SP</v>
      </c>
      <c r="K230" s="2" t="str">
        <f>VLOOKUP(Sheet__29[[#This Row],[Produto]],Produtos!B:C,2,FALSE)</f>
        <v>Periférico</v>
      </c>
      <c r="L230" s="2" t="str">
        <f>VLOOKUP(Sheet__29[[#This Row],[Produto]],Produtos!B:D,3,FALSE)</f>
        <v>Logitech Brasil</v>
      </c>
      <c r="M230" s="2">
        <f>VLOOKUP(Sheet__29[[#This Row],[Produto]],Estoque!A:B,2,FALSE)</f>
        <v>290</v>
      </c>
      <c r="N230" s="5">
        <f>Sheet__29[[#This Row],[Qtd]]*Sheet__29[[#This Row],[Valor]]</f>
        <v>3888</v>
      </c>
      <c r="O230" s="5">
        <f>Sheet__29[[#This Row],[Venda]]*(1-Sheet__29[[#This Row],[Desc]]/100)</f>
        <v>3499.2000000000003</v>
      </c>
      <c r="P230"/>
    </row>
    <row r="231" spans="1:16" x14ac:dyDescent="0.25">
      <c r="A231">
        <v>100229</v>
      </c>
      <c r="B231" s="1">
        <v>46204</v>
      </c>
      <c r="C231" t="s">
        <v>753</v>
      </c>
      <c r="D231" t="s">
        <v>1084</v>
      </c>
      <c r="E231">
        <v>3</v>
      </c>
      <c r="F231" s="4">
        <v>4240</v>
      </c>
      <c r="G231">
        <v>10</v>
      </c>
      <c r="H231" t="s">
        <v>1023</v>
      </c>
      <c r="I231" s="2" t="str">
        <f>VLOOKUP(Sheet__29[[#This Row],[Filial]],Filiais!A:B,2,FALSE)</f>
        <v>Bauru</v>
      </c>
      <c r="J231" s="2" t="str">
        <f>VLOOKUP(Sheet__29[[#This Row],[Cidade]],'Clientes'!C:D,2,FALSE)</f>
        <v>SP</v>
      </c>
      <c r="K231" s="2" t="str">
        <f>VLOOKUP(Sheet__29[[#This Row],[Produto]],Produtos!B:C,2,FALSE)</f>
        <v>Monitor</v>
      </c>
      <c r="L231" s="2" t="str">
        <f>VLOOKUP(Sheet__29[[#This Row],[Produto]],Produtos!B:D,3,FALSE)</f>
        <v>Logitech Brasil</v>
      </c>
      <c r="M231" s="2">
        <f>VLOOKUP(Sheet__29[[#This Row],[Produto]],Estoque!A:B,2,FALSE)</f>
        <v>6</v>
      </c>
      <c r="N231" s="5">
        <f>Sheet__29[[#This Row],[Qtd]]*Sheet__29[[#This Row],[Valor]]</f>
        <v>12720</v>
      </c>
      <c r="O231" s="5">
        <f>Sheet__29[[#This Row],[Venda]]*(1-Sheet__29[[#This Row],[Desc]]/100)</f>
        <v>11448</v>
      </c>
      <c r="P231"/>
    </row>
    <row r="232" spans="1:16" x14ac:dyDescent="0.25">
      <c r="A232">
        <v>100230</v>
      </c>
      <c r="B232" s="1">
        <v>46204</v>
      </c>
      <c r="C232" t="s">
        <v>100</v>
      </c>
      <c r="D232" t="s">
        <v>1114</v>
      </c>
      <c r="E232">
        <v>1</v>
      </c>
      <c r="F232" s="4">
        <v>627</v>
      </c>
      <c r="G232">
        <v>0</v>
      </c>
      <c r="H232" t="s">
        <v>1017</v>
      </c>
      <c r="I232" s="2" t="str">
        <f>VLOOKUP(Sheet__29[[#This Row],[Filial]],Filiais!A:B,2,FALSE)</f>
        <v>Campinas</v>
      </c>
      <c r="J232" s="2" t="str">
        <f>VLOOKUP(Sheet__29[[#This Row],[Cidade]],'Clientes'!C:D,2,FALSE)</f>
        <v>SP</v>
      </c>
      <c r="K232" s="2" t="str">
        <f>VLOOKUP(Sheet__29[[#This Row],[Produto]],Produtos!B:C,2,FALSE)</f>
        <v>Armazenamento</v>
      </c>
      <c r="L232" s="2" t="str">
        <f>VLOOKUP(Sheet__29[[#This Row],[Produto]],Produtos!B:D,3,FALSE)</f>
        <v>LG Brasil</v>
      </c>
      <c r="M232" s="2">
        <f>VLOOKUP(Sheet__29[[#This Row],[Produto]],Estoque!A:B,2,FALSE)</f>
        <v>143</v>
      </c>
      <c r="N232" s="5">
        <f>Sheet__29[[#This Row],[Qtd]]*Sheet__29[[#This Row],[Valor]]</f>
        <v>627</v>
      </c>
      <c r="O232" s="5">
        <f>Sheet__29[[#This Row],[Venda]]*(1-Sheet__29[[#This Row],[Desc]]/100)</f>
        <v>627</v>
      </c>
      <c r="P232"/>
    </row>
    <row r="233" spans="1:16" x14ac:dyDescent="0.25">
      <c r="A233">
        <v>100231</v>
      </c>
      <c r="B233" s="1">
        <v>46204</v>
      </c>
      <c r="C233" t="s">
        <v>489</v>
      </c>
      <c r="D233" t="s">
        <v>1162</v>
      </c>
      <c r="E233">
        <v>5</v>
      </c>
      <c r="F233" s="4">
        <v>3805</v>
      </c>
      <c r="G233">
        <v>0</v>
      </c>
      <c r="H233" t="s">
        <v>1025</v>
      </c>
      <c r="I233" s="2" t="str">
        <f>VLOOKUP(Sheet__29[[#This Row],[Filial]],Filiais!A:B,2,FALSE)</f>
        <v>São José dos Campos</v>
      </c>
      <c r="J233" s="2" t="str">
        <f>VLOOKUP(Sheet__29[[#This Row],[Cidade]],'Clientes'!C:D,2,FALSE)</f>
        <v>SP</v>
      </c>
      <c r="K233" s="2" t="str">
        <f>VLOOKUP(Sheet__29[[#This Row],[Produto]],Produtos!B:C,2,FALSE)</f>
        <v>Periférico</v>
      </c>
      <c r="L233" s="2" t="str">
        <f>VLOOKUP(Sheet__29[[#This Row],[Produto]],Produtos!B:D,3,FALSE)</f>
        <v>Kingston Brasil</v>
      </c>
      <c r="M233" s="2">
        <f>VLOOKUP(Sheet__29[[#This Row],[Produto]],Estoque!A:B,2,FALSE)</f>
        <v>167</v>
      </c>
      <c r="N233" s="5">
        <f>Sheet__29[[#This Row],[Qtd]]*Sheet__29[[#This Row],[Valor]]</f>
        <v>19025</v>
      </c>
      <c r="O233" s="5">
        <f>Sheet__29[[#This Row],[Venda]]*(1-Sheet__29[[#This Row],[Desc]]/100)</f>
        <v>19025</v>
      </c>
      <c r="P233"/>
    </row>
    <row r="234" spans="1:16" x14ac:dyDescent="0.25">
      <c r="A234">
        <v>100232</v>
      </c>
      <c r="B234" s="1">
        <v>46204</v>
      </c>
      <c r="C234" t="s">
        <v>484</v>
      </c>
      <c r="D234" t="s">
        <v>1070</v>
      </c>
      <c r="E234">
        <v>4</v>
      </c>
      <c r="F234" s="4">
        <v>4476</v>
      </c>
      <c r="G234">
        <v>0</v>
      </c>
      <c r="H234" t="s">
        <v>1019</v>
      </c>
      <c r="I234" s="2" t="str">
        <f>VLOOKUP(Sheet__29[[#This Row],[Filial]],Filiais!A:B,2,FALSE)</f>
        <v>Osasco</v>
      </c>
      <c r="J234" s="2" t="str">
        <f>VLOOKUP(Sheet__29[[#This Row],[Cidade]],'Clientes'!C:D,2,FALSE)</f>
        <v>SP</v>
      </c>
      <c r="K234" s="2" t="str">
        <f>VLOOKUP(Sheet__29[[#This Row],[Produto]],Produtos!B:C,2,FALSE)</f>
        <v>Notebook</v>
      </c>
      <c r="L234" s="2" t="str">
        <f>VLOOKUP(Sheet__29[[#This Row],[Produto]],Produtos!B:D,3,FALSE)</f>
        <v>LG Brasil</v>
      </c>
      <c r="M234" s="2">
        <f>VLOOKUP(Sheet__29[[#This Row],[Produto]],Estoque!A:B,2,FALSE)</f>
        <v>6</v>
      </c>
      <c r="N234" s="5">
        <f>Sheet__29[[#This Row],[Qtd]]*Sheet__29[[#This Row],[Valor]]</f>
        <v>17904</v>
      </c>
      <c r="O234" s="5">
        <f>Sheet__29[[#This Row],[Venda]]*(1-Sheet__29[[#This Row],[Desc]]/100)</f>
        <v>17904</v>
      </c>
      <c r="P234"/>
    </row>
    <row r="235" spans="1:16" x14ac:dyDescent="0.25">
      <c r="A235">
        <v>100233</v>
      </c>
      <c r="B235" s="1">
        <v>46204</v>
      </c>
      <c r="C235" t="s">
        <v>264</v>
      </c>
      <c r="D235" t="s">
        <v>1031</v>
      </c>
      <c r="E235">
        <v>3</v>
      </c>
      <c r="F235" s="4">
        <v>1804</v>
      </c>
      <c r="G235">
        <v>10</v>
      </c>
      <c r="H235" t="s">
        <v>1025</v>
      </c>
      <c r="I235" s="2" t="str">
        <f>VLOOKUP(Sheet__29[[#This Row],[Filial]],Filiais!A:B,2,FALSE)</f>
        <v>São José dos Campos</v>
      </c>
      <c r="J235" s="2" t="str">
        <f>VLOOKUP(Sheet__29[[#This Row],[Cidade]],'Clientes'!C:D,2,FALSE)</f>
        <v>SP</v>
      </c>
      <c r="K235" s="2" t="str">
        <f>VLOOKUP(Sheet__29[[#This Row],[Produto]],Produtos!B:C,2,FALSE)</f>
        <v>Armazenamento</v>
      </c>
      <c r="L235" s="2" t="str">
        <f>VLOOKUP(Sheet__29[[#This Row],[Produto]],Produtos!B:D,3,FALSE)</f>
        <v>Logitech Brasil</v>
      </c>
      <c r="M235" s="2">
        <f>VLOOKUP(Sheet__29[[#This Row],[Produto]],Estoque!A:B,2,FALSE)</f>
        <v>111</v>
      </c>
      <c r="N235" s="5">
        <f>Sheet__29[[#This Row],[Qtd]]*Sheet__29[[#This Row],[Valor]]</f>
        <v>5412</v>
      </c>
      <c r="O235" s="5">
        <f>Sheet__29[[#This Row],[Venda]]*(1-Sheet__29[[#This Row],[Desc]]/100)</f>
        <v>4870.8</v>
      </c>
      <c r="P235"/>
    </row>
    <row r="236" spans="1:16" x14ac:dyDescent="0.25">
      <c r="A236">
        <v>100234</v>
      </c>
      <c r="B236" s="1">
        <v>46204</v>
      </c>
      <c r="C236" t="s">
        <v>945</v>
      </c>
      <c r="D236" t="s">
        <v>1103</v>
      </c>
      <c r="E236">
        <v>3</v>
      </c>
      <c r="F236" s="4">
        <v>2213</v>
      </c>
      <c r="G236">
        <v>5</v>
      </c>
      <c r="H236" t="s">
        <v>1020</v>
      </c>
      <c r="I236" s="2" t="str">
        <f>VLOOKUP(Sheet__29[[#This Row],[Filial]],Filiais!A:B,2,FALSE)</f>
        <v>Sorocaba</v>
      </c>
      <c r="J236" s="2" t="str">
        <f>VLOOKUP(Sheet__29[[#This Row],[Cidade]],'Clientes'!C:D,2,FALSE)</f>
        <v>SP</v>
      </c>
      <c r="K236" s="2" t="str">
        <f>VLOOKUP(Sheet__29[[#This Row],[Produto]],Produtos!B:C,2,FALSE)</f>
        <v>Rede</v>
      </c>
      <c r="L236" s="2" t="str">
        <f>VLOOKUP(Sheet__29[[#This Row],[Produto]],Produtos!B:D,3,FALSE)</f>
        <v>Logitech Brasil</v>
      </c>
      <c r="M236" s="2">
        <f>VLOOKUP(Sheet__29[[#This Row],[Produto]],Estoque!A:B,2,FALSE)</f>
        <v>215</v>
      </c>
      <c r="N236" s="5">
        <f>Sheet__29[[#This Row],[Qtd]]*Sheet__29[[#This Row],[Valor]]</f>
        <v>6639</v>
      </c>
      <c r="O236" s="5">
        <f>Sheet__29[[#This Row],[Venda]]*(1-Sheet__29[[#This Row],[Desc]]/100)</f>
        <v>6307.0499999999993</v>
      </c>
      <c r="P236"/>
    </row>
    <row r="237" spans="1:16" x14ac:dyDescent="0.25">
      <c r="A237">
        <v>100235</v>
      </c>
      <c r="B237" s="1">
        <v>46204</v>
      </c>
      <c r="C237" t="s">
        <v>63</v>
      </c>
      <c r="D237" t="s">
        <v>1101</v>
      </c>
      <c r="E237">
        <v>1</v>
      </c>
      <c r="F237" s="4">
        <v>136</v>
      </c>
      <c r="G237">
        <v>10</v>
      </c>
      <c r="H237" t="s">
        <v>1023</v>
      </c>
      <c r="I237" s="2" t="str">
        <f>VLOOKUP(Sheet__29[[#This Row],[Filial]],Filiais!A:B,2,FALSE)</f>
        <v>Bauru</v>
      </c>
      <c r="J237" s="2" t="str">
        <f>VLOOKUP(Sheet__29[[#This Row],[Cidade]],'Clientes'!C:D,2,FALSE)</f>
        <v>SP</v>
      </c>
      <c r="K237" s="2" t="str">
        <f>VLOOKUP(Sheet__29[[#This Row],[Produto]],Produtos!B:C,2,FALSE)</f>
        <v>Notebook</v>
      </c>
      <c r="L237" s="2" t="str">
        <f>VLOOKUP(Sheet__29[[#This Row],[Produto]],Produtos!B:D,3,FALSE)</f>
        <v>Kingston Brasil</v>
      </c>
      <c r="M237" s="2">
        <f>VLOOKUP(Sheet__29[[#This Row],[Produto]],Estoque!A:B,2,FALSE)</f>
        <v>183</v>
      </c>
      <c r="N237" s="5">
        <f>Sheet__29[[#This Row],[Qtd]]*Sheet__29[[#This Row],[Valor]]</f>
        <v>136</v>
      </c>
      <c r="O237" s="5">
        <f>Sheet__29[[#This Row],[Venda]]*(1-Sheet__29[[#This Row],[Desc]]/100)</f>
        <v>122.4</v>
      </c>
      <c r="P237"/>
    </row>
    <row r="238" spans="1:16" x14ac:dyDescent="0.25">
      <c r="A238">
        <v>100236</v>
      </c>
      <c r="B238" s="1">
        <v>46204</v>
      </c>
      <c r="C238" t="s">
        <v>226</v>
      </c>
      <c r="D238" t="s">
        <v>1038</v>
      </c>
      <c r="E238">
        <v>1</v>
      </c>
      <c r="F238" s="4">
        <v>2635</v>
      </c>
      <c r="G238">
        <v>5</v>
      </c>
      <c r="H238" t="s">
        <v>1020</v>
      </c>
      <c r="I238" s="2" t="str">
        <f>VLOOKUP(Sheet__29[[#This Row],[Filial]],Filiais!A:B,2,FALSE)</f>
        <v>Sorocaba</v>
      </c>
      <c r="J238" s="2" t="str">
        <f>VLOOKUP(Sheet__29[[#This Row],[Cidade]],'Clientes'!C:D,2,FALSE)</f>
        <v>SP</v>
      </c>
      <c r="K238" s="2" t="str">
        <f>VLOOKUP(Sheet__29[[#This Row],[Produto]],Produtos!B:C,2,FALSE)</f>
        <v>Periférico</v>
      </c>
      <c r="L238" s="2" t="str">
        <f>VLOOKUP(Sheet__29[[#This Row],[Produto]],Produtos!B:D,3,FALSE)</f>
        <v>Dell Brasil</v>
      </c>
      <c r="M238" s="2">
        <f>VLOOKUP(Sheet__29[[#This Row],[Produto]],Estoque!A:B,2,FALSE)</f>
        <v>65</v>
      </c>
      <c r="N238" s="5">
        <f>Sheet__29[[#This Row],[Qtd]]*Sheet__29[[#This Row],[Valor]]</f>
        <v>2635</v>
      </c>
      <c r="O238" s="5">
        <f>Sheet__29[[#This Row],[Venda]]*(1-Sheet__29[[#This Row],[Desc]]/100)</f>
        <v>2503.25</v>
      </c>
      <c r="P238"/>
    </row>
    <row r="239" spans="1:16" x14ac:dyDescent="0.25">
      <c r="A239">
        <v>100237</v>
      </c>
      <c r="B239" s="1">
        <v>46204</v>
      </c>
      <c r="C239" t="s">
        <v>267</v>
      </c>
      <c r="D239" t="s">
        <v>1057</v>
      </c>
      <c r="E239">
        <v>1</v>
      </c>
      <c r="F239" s="4">
        <v>1631</v>
      </c>
      <c r="G239">
        <v>0</v>
      </c>
      <c r="H239" t="s">
        <v>1019</v>
      </c>
      <c r="I239" s="2" t="str">
        <f>VLOOKUP(Sheet__29[[#This Row],[Filial]],Filiais!A:B,2,FALSE)</f>
        <v>Osasco</v>
      </c>
      <c r="J239" s="2" t="str">
        <f>VLOOKUP(Sheet__29[[#This Row],[Cidade]],'Clientes'!C:D,2,FALSE)</f>
        <v>SP</v>
      </c>
      <c r="K239" s="2" t="str">
        <f>VLOOKUP(Sheet__29[[#This Row],[Produto]],Produtos!B:C,2,FALSE)</f>
        <v>Rede</v>
      </c>
      <c r="L239" s="2" t="str">
        <f>VLOOKUP(Sheet__29[[#This Row],[Produto]],Produtos!B:D,3,FALSE)</f>
        <v>Lenovo Brasil</v>
      </c>
      <c r="M239" s="2">
        <f>VLOOKUP(Sheet__29[[#This Row],[Produto]],Estoque!A:B,2,FALSE)</f>
        <v>235</v>
      </c>
      <c r="N239" s="5">
        <f>Sheet__29[[#This Row],[Qtd]]*Sheet__29[[#This Row],[Valor]]</f>
        <v>1631</v>
      </c>
      <c r="O239" s="5">
        <f>Sheet__29[[#This Row],[Venda]]*(1-Sheet__29[[#This Row],[Desc]]/100)</f>
        <v>1631</v>
      </c>
      <c r="P239"/>
    </row>
    <row r="240" spans="1:16" x14ac:dyDescent="0.25">
      <c r="A240">
        <v>100238</v>
      </c>
      <c r="B240" s="1">
        <v>46204</v>
      </c>
      <c r="C240" t="s">
        <v>653</v>
      </c>
      <c r="D240" t="s">
        <v>1062</v>
      </c>
      <c r="E240">
        <v>5</v>
      </c>
      <c r="F240" s="4">
        <v>261</v>
      </c>
      <c r="G240">
        <v>5</v>
      </c>
      <c r="H240" t="s">
        <v>1016</v>
      </c>
      <c r="I240" s="2" t="str">
        <f>VLOOKUP(Sheet__29[[#This Row],[Filial]],Filiais!A:B,2,FALSE)</f>
        <v>São Paulo</v>
      </c>
      <c r="J240" s="2" t="str">
        <f>VLOOKUP(Sheet__29[[#This Row],[Cidade]],'Clientes'!C:D,2,FALSE)</f>
        <v>SP</v>
      </c>
      <c r="K240" s="2" t="str">
        <f>VLOOKUP(Sheet__29[[#This Row],[Produto]],Produtos!B:C,2,FALSE)</f>
        <v>Rede</v>
      </c>
      <c r="L240" s="2" t="str">
        <f>VLOOKUP(Sheet__29[[#This Row],[Produto]],Produtos!B:D,3,FALSE)</f>
        <v>Lenovo Brasil</v>
      </c>
      <c r="M240" s="2">
        <f>VLOOKUP(Sheet__29[[#This Row],[Produto]],Estoque!A:B,2,FALSE)</f>
        <v>178</v>
      </c>
      <c r="N240" s="5">
        <f>Sheet__29[[#This Row],[Qtd]]*Sheet__29[[#This Row],[Valor]]</f>
        <v>1305</v>
      </c>
      <c r="O240" s="5">
        <f>Sheet__29[[#This Row],[Venda]]*(1-Sheet__29[[#This Row],[Desc]]/100)</f>
        <v>1239.75</v>
      </c>
      <c r="P240"/>
    </row>
    <row r="241" spans="1:16" x14ac:dyDescent="0.25">
      <c r="A241">
        <v>100239</v>
      </c>
      <c r="B241" s="1">
        <v>46204</v>
      </c>
      <c r="C241" t="s">
        <v>247</v>
      </c>
      <c r="D241" t="s">
        <v>1171</v>
      </c>
      <c r="E241">
        <v>4</v>
      </c>
      <c r="F241" s="4">
        <v>1466</v>
      </c>
      <c r="G241">
        <v>10</v>
      </c>
      <c r="H241" t="s">
        <v>1016</v>
      </c>
      <c r="I241" s="2" t="str">
        <f>VLOOKUP(Sheet__29[[#This Row],[Filial]],Filiais!A:B,2,FALSE)</f>
        <v>São Paulo</v>
      </c>
      <c r="J241" s="2" t="str">
        <f>VLOOKUP(Sheet__29[[#This Row],[Cidade]],'Clientes'!C:D,2,FALSE)</f>
        <v>SP</v>
      </c>
      <c r="K241" s="2" t="str">
        <f>VLOOKUP(Sheet__29[[#This Row],[Produto]],Produtos!B:C,2,FALSE)</f>
        <v>Armazenamento</v>
      </c>
      <c r="L241" s="2" t="str">
        <f>VLOOKUP(Sheet__29[[#This Row],[Produto]],Produtos!B:D,3,FALSE)</f>
        <v>Logitech Brasil</v>
      </c>
      <c r="M241" s="2">
        <f>VLOOKUP(Sheet__29[[#This Row],[Produto]],Estoque!A:B,2,FALSE)</f>
        <v>139</v>
      </c>
      <c r="N241" s="5">
        <f>Sheet__29[[#This Row],[Qtd]]*Sheet__29[[#This Row],[Valor]]</f>
        <v>5864</v>
      </c>
      <c r="O241" s="5">
        <f>Sheet__29[[#This Row],[Venda]]*(1-Sheet__29[[#This Row],[Desc]]/100)</f>
        <v>5277.6</v>
      </c>
      <c r="P241"/>
    </row>
    <row r="242" spans="1:16" x14ac:dyDescent="0.25">
      <c r="A242">
        <v>100240</v>
      </c>
      <c r="B242" s="1">
        <v>46204</v>
      </c>
      <c r="C242" t="s">
        <v>156</v>
      </c>
      <c r="D242" t="s">
        <v>1085</v>
      </c>
      <c r="E242">
        <v>1</v>
      </c>
      <c r="F242" s="4">
        <v>180</v>
      </c>
      <c r="G242">
        <v>0</v>
      </c>
      <c r="H242" t="s">
        <v>1021</v>
      </c>
      <c r="I242" s="2" t="str">
        <f>VLOOKUP(Sheet__29[[#This Row],[Filial]],Filiais!A:B,2,FALSE)</f>
        <v>Jundiaí</v>
      </c>
      <c r="J242" s="2" t="str">
        <f>VLOOKUP(Sheet__29[[#This Row],[Cidade]],'Clientes'!C:D,2,FALSE)</f>
        <v>SP</v>
      </c>
      <c r="K242" s="2" t="str">
        <f>VLOOKUP(Sheet__29[[#This Row],[Produto]],Produtos!B:C,2,FALSE)</f>
        <v>Armazenamento</v>
      </c>
      <c r="L242" s="2" t="str">
        <f>VLOOKUP(Sheet__29[[#This Row],[Produto]],Produtos!B:D,3,FALSE)</f>
        <v>Lenovo Brasil</v>
      </c>
      <c r="M242" s="2">
        <f>VLOOKUP(Sheet__29[[#This Row],[Produto]],Estoque!A:B,2,FALSE)</f>
        <v>204</v>
      </c>
      <c r="N242" s="5">
        <f>Sheet__29[[#This Row],[Qtd]]*Sheet__29[[#This Row],[Valor]]</f>
        <v>180</v>
      </c>
      <c r="O242" s="5">
        <f>Sheet__29[[#This Row],[Venda]]*(1-Sheet__29[[#This Row],[Desc]]/100)</f>
        <v>180</v>
      </c>
      <c r="P242"/>
    </row>
    <row r="243" spans="1:16" x14ac:dyDescent="0.25">
      <c r="A243">
        <v>100241</v>
      </c>
      <c r="B243" s="1">
        <v>46204</v>
      </c>
      <c r="C243" t="s">
        <v>101</v>
      </c>
      <c r="D243" t="s">
        <v>1175</v>
      </c>
      <c r="E243">
        <v>5</v>
      </c>
      <c r="F243" s="4">
        <v>4466</v>
      </c>
      <c r="G243">
        <v>5</v>
      </c>
      <c r="H243" t="s">
        <v>1019</v>
      </c>
      <c r="I243" s="2" t="str">
        <f>VLOOKUP(Sheet__29[[#This Row],[Filial]],Filiais!A:B,2,FALSE)</f>
        <v>Osasco</v>
      </c>
      <c r="J243" s="2" t="str">
        <f>VLOOKUP(Sheet__29[[#This Row],[Cidade]],'Clientes'!C:D,2,FALSE)</f>
        <v>SP</v>
      </c>
      <c r="K243" s="2" t="str">
        <f>VLOOKUP(Sheet__29[[#This Row],[Produto]],Produtos!B:C,2,FALSE)</f>
        <v>Rede</v>
      </c>
      <c r="L243" s="2" t="str">
        <f>VLOOKUP(Sheet__29[[#This Row],[Produto]],Produtos!B:D,3,FALSE)</f>
        <v>Lenovo Brasil</v>
      </c>
      <c r="M243" s="2">
        <f>VLOOKUP(Sheet__29[[#This Row],[Produto]],Estoque!A:B,2,FALSE)</f>
        <v>75</v>
      </c>
      <c r="N243" s="5">
        <f>Sheet__29[[#This Row],[Qtd]]*Sheet__29[[#This Row],[Valor]]</f>
        <v>22330</v>
      </c>
      <c r="O243" s="5">
        <f>Sheet__29[[#This Row],[Venda]]*(1-Sheet__29[[#This Row],[Desc]]/100)</f>
        <v>21213.5</v>
      </c>
      <c r="P243"/>
    </row>
    <row r="244" spans="1:16" x14ac:dyDescent="0.25">
      <c r="A244">
        <v>100242</v>
      </c>
      <c r="B244" s="1">
        <v>46204</v>
      </c>
      <c r="C244" t="s">
        <v>18</v>
      </c>
      <c r="D244" t="s">
        <v>1129</v>
      </c>
      <c r="E244">
        <v>5</v>
      </c>
      <c r="F244" s="4">
        <v>2341</v>
      </c>
      <c r="G244">
        <v>5</v>
      </c>
      <c r="H244" t="s">
        <v>1020</v>
      </c>
      <c r="I244" s="2" t="str">
        <f>VLOOKUP(Sheet__29[[#This Row],[Filial]],Filiais!A:B,2,FALSE)</f>
        <v>Sorocaba</v>
      </c>
      <c r="J244" s="2" t="str">
        <f>VLOOKUP(Sheet__29[[#This Row],[Cidade]],'Clientes'!C:D,2,FALSE)</f>
        <v>SP</v>
      </c>
      <c r="K244" s="2" t="str">
        <f>VLOOKUP(Sheet__29[[#This Row],[Produto]],Produtos!B:C,2,FALSE)</f>
        <v>Monitor</v>
      </c>
      <c r="L244" s="2" t="str">
        <f>VLOOKUP(Sheet__29[[#This Row],[Produto]],Produtos!B:D,3,FALSE)</f>
        <v>Dell Brasil</v>
      </c>
      <c r="M244" s="2">
        <f>VLOOKUP(Sheet__29[[#This Row],[Produto]],Estoque!A:B,2,FALSE)</f>
        <v>160</v>
      </c>
      <c r="N244" s="5">
        <f>Sheet__29[[#This Row],[Qtd]]*Sheet__29[[#This Row],[Valor]]</f>
        <v>11705</v>
      </c>
      <c r="O244" s="5">
        <f>Sheet__29[[#This Row],[Venda]]*(1-Sheet__29[[#This Row],[Desc]]/100)</f>
        <v>11119.75</v>
      </c>
      <c r="P244"/>
    </row>
    <row r="245" spans="1:16" x14ac:dyDescent="0.25">
      <c r="A245">
        <v>100243</v>
      </c>
      <c r="B245" s="1">
        <v>46204</v>
      </c>
      <c r="C245" t="s">
        <v>409</v>
      </c>
      <c r="D245" t="s">
        <v>1166</v>
      </c>
      <c r="E245">
        <v>4</v>
      </c>
      <c r="F245" s="4">
        <v>4392</v>
      </c>
      <c r="G245">
        <v>10</v>
      </c>
      <c r="H245" t="s">
        <v>1024</v>
      </c>
      <c r="I245" s="2" t="str">
        <f>VLOOKUP(Sheet__29[[#This Row],[Filial]],Filiais!A:B,2,FALSE)</f>
        <v>Ribeirão Preto</v>
      </c>
      <c r="J245" s="2" t="str">
        <f>VLOOKUP(Sheet__29[[#This Row],[Cidade]],'Clientes'!C:D,2,FALSE)</f>
        <v>SP</v>
      </c>
      <c r="K245" s="2" t="str">
        <f>VLOOKUP(Sheet__29[[#This Row],[Produto]],Produtos!B:C,2,FALSE)</f>
        <v>Monitor</v>
      </c>
      <c r="L245" s="2" t="str">
        <f>VLOOKUP(Sheet__29[[#This Row],[Produto]],Produtos!B:D,3,FALSE)</f>
        <v>Kingston Brasil</v>
      </c>
      <c r="M245" s="2">
        <f>VLOOKUP(Sheet__29[[#This Row],[Produto]],Estoque!A:B,2,FALSE)</f>
        <v>102</v>
      </c>
      <c r="N245" s="5">
        <f>Sheet__29[[#This Row],[Qtd]]*Sheet__29[[#This Row],[Valor]]</f>
        <v>17568</v>
      </c>
      <c r="O245" s="5">
        <f>Sheet__29[[#This Row],[Venda]]*(1-Sheet__29[[#This Row],[Desc]]/100)</f>
        <v>15811.2</v>
      </c>
      <c r="P245"/>
    </row>
    <row r="246" spans="1:16" x14ac:dyDescent="0.25">
      <c r="A246">
        <v>100244</v>
      </c>
      <c r="B246" s="1">
        <v>46204</v>
      </c>
      <c r="C246" t="s">
        <v>300</v>
      </c>
      <c r="D246" t="s">
        <v>1147</v>
      </c>
      <c r="E246">
        <v>1</v>
      </c>
      <c r="F246" s="4">
        <v>1524</v>
      </c>
      <c r="G246">
        <v>5</v>
      </c>
      <c r="H246" t="s">
        <v>1025</v>
      </c>
      <c r="I246" s="2" t="str">
        <f>VLOOKUP(Sheet__29[[#This Row],[Filial]],Filiais!A:B,2,FALSE)</f>
        <v>São José dos Campos</v>
      </c>
      <c r="J246" s="2" t="str">
        <f>VLOOKUP(Sheet__29[[#This Row],[Cidade]],'Clientes'!C:D,2,FALSE)</f>
        <v>SP</v>
      </c>
      <c r="K246" s="2" t="str">
        <f>VLOOKUP(Sheet__29[[#This Row],[Produto]],Produtos!B:C,2,FALSE)</f>
        <v>Monitor</v>
      </c>
      <c r="L246" s="2" t="str">
        <f>VLOOKUP(Sheet__29[[#This Row],[Produto]],Produtos!B:D,3,FALSE)</f>
        <v>Lenovo Brasil</v>
      </c>
      <c r="M246" s="2">
        <f>VLOOKUP(Sheet__29[[#This Row],[Produto]],Estoque!A:B,2,FALSE)</f>
        <v>143</v>
      </c>
      <c r="N246" s="5">
        <f>Sheet__29[[#This Row],[Qtd]]*Sheet__29[[#This Row],[Valor]]</f>
        <v>1524</v>
      </c>
      <c r="O246" s="5">
        <f>Sheet__29[[#This Row],[Venda]]*(1-Sheet__29[[#This Row],[Desc]]/100)</f>
        <v>1447.8</v>
      </c>
      <c r="P246"/>
    </row>
    <row r="247" spans="1:16" x14ac:dyDescent="0.25">
      <c r="A247">
        <v>100245</v>
      </c>
      <c r="B247" s="1">
        <v>46204</v>
      </c>
      <c r="C247" t="s">
        <v>151</v>
      </c>
      <c r="D247" t="s">
        <v>1128</v>
      </c>
      <c r="E247">
        <v>5</v>
      </c>
      <c r="F247" s="4">
        <v>1756</v>
      </c>
      <c r="G247">
        <v>10</v>
      </c>
      <c r="H247" t="s">
        <v>1016</v>
      </c>
      <c r="I247" s="2" t="str">
        <f>VLOOKUP(Sheet__29[[#This Row],[Filial]],Filiais!A:B,2,FALSE)</f>
        <v>São Paulo</v>
      </c>
      <c r="J247" s="2" t="str">
        <f>VLOOKUP(Sheet__29[[#This Row],[Cidade]],'Clientes'!C:D,2,FALSE)</f>
        <v>SP</v>
      </c>
      <c r="K247" s="2" t="str">
        <f>VLOOKUP(Sheet__29[[#This Row],[Produto]],Produtos!B:C,2,FALSE)</f>
        <v>Rede</v>
      </c>
      <c r="L247" s="2" t="str">
        <f>VLOOKUP(Sheet__29[[#This Row],[Produto]],Produtos!B:D,3,FALSE)</f>
        <v>Logitech Brasil</v>
      </c>
      <c r="M247" s="2">
        <f>VLOOKUP(Sheet__29[[#This Row],[Produto]],Estoque!A:B,2,FALSE)</f>
        <v>146</v>
      </c>
      <c r="N247" s="5">
        <f>Sheet__29[[#This Row],[Qtd]]*Sheet__29[[#This Row],[Valor]]</f>
        <v>8780</v>
      </c>
      <c r="O247" s="5">
        <f>Sheet__29[[#This Row],[Venda]]*(1-Sheet__29[[#This Row],[Desc]]/100)</f>
        <v>7902</v>
      </c>
      <c r="P247"/>
    </row>
    <row r="248" spans="1:16" x14ac:dyDescent="0.25">
      <c r="A248">
        <v>100246</v>
      </c>
      <c r="B248" s="1">
        <v>46204</v>
      </c>
      <c r="C248" t="s">
        <v>67</v>
      </c>
      <c r="D248" t="s">
        <v>1160</v>
      </c>
      <c r="E248">
        <v>3</v>
      </c>
      <c r="F248" s="4">
        <v>1235</v>
      </c>
      <c r="G248">
        <v>0</v>
      </c>
      <c r="H248" t="s">
        <v>1021</v>
      </c>
      <c r="I248" s="2" t="str">
        <f>VLOOKUP(Sheet__29[[#This Row],[Filial]],Filiais!A:B,2,FALSE)</f>
        <v>Jundiaí</v>
      </c>
      <c r="J248" s="2" t="str">
        <f>VLOOKUP(Sheet__29[[#This Row],[Cidade]],'Clientes'!C:D,2,FALSE)</f>
        <v>SP</v>
      </c>
      <c r="K248" s="2" t="str">
        <f>VLOOKUP(Sheet__29[[#This Row],[Produto]],Produtos!B:C,2,FALSE)</f>
        <v>Monitor</v>
      </c>
      <c r="L248" s="2" t="str">
        <f>VLOOKUP(Sheet__29[[#This Row],[Produto]],Produtos!B:D,3,FALSE)</f>
        <v>LG Brasil</v>
      </c>
      <c r="M248" s="2">
        <f>VLOOKUP(Sheet__29[[#This Row],[Produto]],Estoque!A:B,2,FALSE)</f>
        <v>20</v>
      </c>
      <c r="N248" s="5">
        <f>Sheet__29[[#This Row],[Qtd]]*Sheet__29[[#This Row],[Valor]]</f>
        <v>3705</v>
      </c>
      <c r="O248" s="5">
        <f>Sheet__29[[#This Row],[Venda]]*(1-Sheet__29[[#This Row],[Desc]]/100)</f>
        <v>3705</v>
      </c>
      <c r="P248"/>
    </row>
    <row r="249" spans="1:16" x14ac:dyDescent="0.25">
      <c r="A249">
        <v>100247</v>
      </c>
      <c r="B249" s="1">
        <v>46204</v>
      </c>
      <c r="C249" t="s">
        <v>56</v>
      </c>
      <c r="D249" t="s">
        <v>1129</v>
      </c>
      <c r="E249">
        <v>4</v>
      </c>
      <c r="F249" s="4">
        <v>4911</v>
      </c>
      <c r="G249">
        <v>5</v>
      </c>
      <c r="H249" t="s">
        <v>1024</v>
      </c>
      <c r="I249" s="2" t="str">
        <f>VLOOKUP(Sheet__29[[#This Row],[Filial]],Filiais!A:B,2,FALSE)</f>
        <v>Ribeirão Preto</v>
      </c>
      <c r="J249" s="2" t="str">
        <f>VLOOKUP(Sheet__29[[#This Row],[Cidade]],'Clientes'!C:D,2,FALSE)</f>
        <v>SP</v>
      </c>
      <c r="K249" s="2" t="str">
        <f>VLOOKUP(Sheet__29[[#This Row],[Produto]],Produtos!B:C,2,FALSE)</f>
        <v>Monitor</v>
      </c>
      <c r="L249" s="2" t="str">
        <f>VLOOKUP(Sheet__29[[#This Row],[Produto]],Produtos!B:D,3,FALSE)</f>
        <v>Dell Brasil</v>
      </c>
      <c r="M249" s="2">
        <f>VLOOKUP(Sheet__29[[#This Row],[Produto]],Estoque!A:B,2,FALSE)</f>
        <v>160</v>
      </c>
      <c r="N249" s="5">
        <f>Sheet__29[[#This Row],[Qtd]]*Sheet__29[[#This Row],[Valor]]</f>
        <v>19644</v>
      </c>
      <c r="O249" s="5">
        <f>Sheet__29[[#This Row],[Venda]]*(1-Sheet__29[[#This Row],[Desc]]/100)</f>
        <v>18661.8</v>
      </c>
      <c r="P249"/>
    </row>
    <row r="250" spans="1:16" x14ac:dyDescent="0.25">
      <c r="A250">
        <v>100248</v>
      </c>
      <c r="B250" s="1">
        <v>46204</v>
      </c>
      <c r="C250" t="s">
        <v>832</v>
      </c>
      <c r="D250" t="s">
        <v>1044</v>
      </c>
      <c r="E250">
        <v>1</v>
      </c>
      <c r="F250" s="4">
        <v>1124</v>
      </c>
      <c r="G250">
        <v>10</v>
      </c>
      <c r="H250" t="s">
        <v>1022</v>
      </c>
      <c r="I250" s="2" t="str">
        <f>VLOOKUP(Sheet__29[[#This Row],[Filial]],Filiais!A:B,2,FALSE)</f>
        <v>Santos</v>
      </c>
      <c r="J250" s="2" t="str">
        <f>VLOOKUP(Sheet__29[[#This Row],[Cidade]],'Clientes'!C:D,2,FALSE)</f>
        <v>SP</v>
      </c>
      <c r="K250" s="2" t="str">
        <f>VLOOKUP(Sheet__29[[#This Row],[Produto]],Produtos!B:C,2,FALSE)</f>
        <v>Armazenamento</v>
      </c>
      <c r="L250" s="2" t="str">
        <f>VLOOKUP(Sheet__29[[#This Row],[Produto]],Produtos!B:D,3,FALSE)</f>
        <v>Lenovo Brasil</v>
      </c>
      <c r="M250" s="2">
        <f>VLOOKUP(Sheet__29[[#This Row],[Produto]],Estoque!A:B,2,FALSE)</f>
        <v>43</v>
      </c>
      <c r="N250" s="5">
        <f>Sheet__29[[#This Row],[Qtd]]*Sheet__29[[#This Row],[Valor]]</f>
        <v>1124</v>
      </c>
      <c r="O250" s="5">
        <f>Sheet__29[[#This Row],[Venda]]*(1-Sheet__29[[#This Row],[Desc]]/100)</f>
        <v>1011.6</v>
      </c>
      <c r="P250"/>
    </row>
    <row r="251" spans="1:16" x14ac:dyDescent="0.25">
      <c r="A251">
        <v>100249</v>
      </c>
      <c r="B251" s="1">
        <v>46204</v>
      </c>
      <c r="C251" t="s">
        <v>413</v>
      </c>
      <c r="D251" t="s">
        <v>1167</v>
      </c>
      <c r="E251">
        <v>5</v>
      </c>
      <c r="F251" s="4">
        <v>2274</v>
      </c>
      <c r="G251">
        <v>10</v>
      </c>
      <c r="H251" t="s">
        <v>1016</v>
      </c>
      <c r="I251" s="2" t="str">
        <f>VLOOKUP(Sheet__29[[#This Row],[Filial]],Filiais!A:B,2,FALSE)</f>
        <v>São Paulo</v>
      </c>
      <c r="J251" s="2" t="str">
        <f>VLOOKUP(Sheet__29[[#This Row],[Cidade]],'Clientes'!C:D,2,FALSE)</f>
        <v>SP</v>
      </c>
      <c r="K251" s="2" t="str">
        <f>VLOOKUP(Sheet__29[[#This Row],[Produto]],Produtos!B:C,2,FALSE)</f>
        <v>Monitor</v>
      </c>
      <c r="L251" s="2" t="str">
        <f>VLOOKUP(Sheet__29[[#This Row],[Produto]],Produtos!B:D,3,FALSE)</f>
        <v>LG Brasil</v>
      </c>
      <c r="M251" s="2">
        <f>VLOOKUP(Sheet__29[[#This Row],[Produto]],Estoque!A:B,2,FALSE)</f>
        <v>42</v>
      </c>
      <c r="N251" s="5">
        <f>Sheet__29[[#This Row],[Qtd]]*Sheet__29[[#This Row],[Valor]]</f>
        <v>11370</v>
      </c>
      <c r="O251" s="5">
        <f>Sheet__29[[#This Row],[Venda]]*(1-Sheet__29[[#This Row],[Desc]]/100)</f>
        <v>10233</v>
      </c>
      <c r="P251"/>
    </row>
    <row r="252" spans="1:16" x14ac:dyDescent="0.25">
      <c r="A252">
        <v>100250</v>
      </c>
      <c r="B252" s="1">
        <v>46204</v>
      </c>
      <c r="C252" t="s">
        <v>213</v>
      </c>
      <c r="D252" t="s">
        <v>1083</v>
      </c>
      <c r="E252">
        <v>3</v>
      </c>
      <c r="F252" s="4">
        <v>3165</v>
      </c>
      <c r="G252">
        <v>5</v>
      </c>
      <c r="H252" t="s">
        <v>1024</v>
      </c>
      <c r="I252" s="2" t="str">
        <f>VLOOKUP(Sheet__29[[#This Row],[Filial]],Filiais!A:B,2,FALSE)</f>
        <v>Ribeirão Preto</v>
      </c>
      <c r="J252" s="2" t="str">
        <f>VLOOKUP(Sheet__29[[#This Row],[Cidade]],'Clientes'!C:D,2,FALSE)</f>
        <v>SP</v>
      </c>
      <c r="K252" s="2" t="str">
        <f>VLOOKUP(Sheet__29[[#This Row],[Produto]],Produtos!B:C,2,FALSE)</f>
        <v>Rede</v>
      </c>
      <c r="L252" s="2" t="str">
        <f>VLOOKUP(Sheet__29[[#This Row],[Produto]],Produtos!B:D,3,FALSE)</f>
        <v>Lenovo Brasil</v>
      </c>
      <c r="M252" s="2">
        <f>VLOOKUP(Sheet__29[[#This Row],[Produto]],Estoque!A:B,2,FALSE)</f>
        <v>274</v>
      </c>
      <c r="N252" s="5">
        <f>Sheet__29[[#This Row],[Qtd]]*Sheet__29[[#This Row],[Valor]]</f>
        <v>9495</v>
      </c>
      <c r="O252" s="5">
        <f>Sheet__29[[#This Row],[Venda]]*(1-Sheet__29[[#This Row],[Desc]]/100)</f>
        <v>9020.25</v>
      </c>
      <c r="P252"/>
    </row>
    <row r="253" spans="1:16" x14ac:dyDescent="0.25">
      <c r="A253">
        <v>100251</v>
      </c>
      <c r="B253" s="1">
        <v>46204</v>
      </c>
      <c r="C253" t="s">
        <v>969</v>
      </c>
      <c r="D253" t="s">
        <v>1033</v>
      </c>
      <c r="E253">
        <v>5</v>
      </c>
      <c r="F253" s="4">
        <v>2235</v>
      </c>
      <c r="G253">
        <v>0</v>
      </c>
      <c r="H253" t="s">
        <v>1024</v>
      </c>
      <c r="I253" s="2" t="str">
        <f>VLOOKUP(Sheet__29[[#This Row],[Filial]],Filiais!A:B,2,FALSE)</f>
        <v>Ribeirão Preto</v>
      </c>
      <c r="J253" s="2" t="str">
        <f>VLOOKUP(Sheet__29[[#This Row],[Cidade]],'Clientes'!C:D,2,FALSE)</f>
        <v>SP</v>
      </c>
      <c r="K253" s="2" t="str">
        <f>VLOOKUP(Sheet__29[[#This Row],[Produto]],Produtos!B:C,2,FALSE)</f>
        <v>Periférico</v>
      </c>
      <c r="L253" s="2" t="str">
        <f>VLOOKUP(Sheet__29[[#This Row],[Produto]],Produtos!B:D,3,FALSE)</f>
        <v>Dell Brasil</v>
      </c>
      <c r="M253" s="2">
        <f>VLOOKUP(Sheet__29[[#This Row],[Produto]],Estoque!A:B,2,FALSE)</f>
        <v>201</v>
      </c>
      <c r="N253" s="5">
        <f>Sheet__29[[#This Row],[Qtd]]*Sheet__29[[#This Row],[Valor]]</f>
        <v>11175</v>
      </c>
      <c r="O253" s="5">
        <f>Sheet__29[[#This Row],[Venda]]*(1-Sheet__29[[#This Row],[Desc]]/100)</f>
        <v>11175</v>
      </c>
      <c r="P253"/>
    </row>
    <row r="254" spans="1:16" x14ac:dyDescent="0.25">
      <c r="A254">
        <v>100252</v>
      </c>
      <c r="B254" s="1">
        <v>46204</v>
      </c>
      <c r="C254" t="s">
        <v>773</v>
      </c>
      <c r="D254" t="s">
        <v>1161</v>
      </c>
      <c r="E254">
        <v>5</v>
      </c>
      <c r="F254" s="4">
        <v>1380</v>
      </c>
      <c r="G254">
        <v>0</v>
      </c>
      <c r="H254" t="s">
        <v>1017</v>
      </c>
      <c r="I254" s="2" t="str">
        <f>VLOOKUP(Sheet__29[[#This Row],[Filial]],Filiais!A:B,2,FALSE)</f>
        <v>Campinas</v>
      </c>
      <c r="J254" s="2" t="str">
        <f>VLOOKUP(Sheet__29[[#This Row],[Cidade]],'Clientes'!C:D,2,FALSE)</f>
        <v>SP</v>
      </c>
      <c r="K254" s="2" t="str">
        <f>VLOOKUP(Sheet__29[[#This Row],[Produto]],Produtos!B:C,2,FALSE)</f>
        <v>Rede</v>
      </c>
      <c r="L254" s="2" t="str">
        <f>VLOOKUP(Sheet__29[[#This Row],[Produto]],Produtos!B:D,3,FALSE)</f>
        <v>Dell Brasil</v>
      </c>
      <c r="M254" s="2">
        <f>VLOOKUP(Sheet__29[[#This Row],[Produto]],Estoque!A:B,2,FALSE)</f>
        <v>211</v>
      </c>
      <c r="N254" s="5">
        <f>Sheet__29[[#This Row],[Qtd]]*Sheet__29[[#This Row],[Valor]]</f>
        <v>6900</v>
      </c>
      <c r="O254" s="5">
        <f>Sheet__29[[#This Row],[Venda]]*(1-Sheet__29[[#This Row],[Desc]]/100)</f>
        <v>6900</v>
      </c>
      <c r="P254"/>
    </row>
    <row r="255" spans="1:16" x14ac:dyDescent="0.25">
      <c r="A255">
        <v>100253</v>
      </c>
      <c r="B255" s="1">
        <v>46204</v>
      </c>
      <c r="C255" t="s">
        <v>506</v>
      </c>
      <c r="D255" t="s">
        <v>1081</v>
      </c>
      <c r="E255">
        <v>2</v>
      </c>
      <c r="F255" s="4">
        <v>481</v>
      </c>
      <c r="G255">
        <v>10</v>
      </c>
      <c r="H255" t="s">
        <v>1022</v>
      </c>
      <c r="I255" s="2" t="str">
        <f>VLOOKUP(Sheet__29[[#This Row],[Filial]],Filiais!A:B,2,FALSE)</f>
        <v>Santos</v>
      </c>
      <c r="J255" s="2" t="str">
        <f>VLOOKUP(Sheet__29[[#This Row],[Cidade]],'Clientes'!C:D,2,FALSE)</f>
        <v>SP</v>
      </c>
      <c r="K255" s="2" t="str">
        <f>VLOOKUP(Sheet__29[[#This Row],[Produto]],Produtos!B:C,2,FALSE)</f>
        <v>Monitor</v>
      </c>
      <c r="L255" s="2" t="str">
        <f>VLOOKUP(Sheet__29[[#This Row],[Produto]],Produtos!B:D,3,FALSE)</f>
        <v>Kingston Brasil</v>
      </c>
      <c r="M255" s="2">
        <f>VLOOKUP(Sheet__29[[#This Row],[Produto]],Estoque!A:B,2,FALSE)</f>
        <v>106</v>
      </c>
      <c r="N255" s="5">
        <f>Sheet__29[[#This Row],[Qtd]]*Sheet__29[[#This Row],[Valor]]</f>
        <v>962</v>
      </c>
      <c r="O255" s="5">
        <f>Sheet__29[[#This Row],[Venda]]*(1-Sheet__29[[#This Row],[Desc]]/100)</f>
        <v>865.80000000000007</v>
      </c>
      <c r="P255"/>
    </row>
    <row r="256" spans="1:16" x14ac:dyDescent="0.25">
      <c r="A256">
        <v>100254</v>
      </c>
      <c r="B256" s="1">
        <v>46204</v>
      </c>
      <c r="C256" t="s">
        <v>27</v>
      </c>
      <c r="D256" t="s">
        <v>1100</v>
      </c>
      <c r="E256">
        <v>2</v>
      </c>
      <c r="F256" s="4">
        <v>860</v>
      </c>
      <c r="G256">
        <v>0</v>
      </c>
      <c r="H256" t="s">
        <v>1025</v>
      </c>
      <c r="I256" s="2" t="str">
        <f>VLOOKUP(Sheet__29[[#This Row],[Filial]],Filiais!A:B,2,FALSE)</f>
        <v>São José dos Campos</v>
      </c>
      <c r="J256" s="2" t="str">
        <f>VLOOKUP(Sheet__29[[#This Row],[Cidade]],'Clientes'!C:D,2,FALSE)</f>
        <v>SP</v>
      </c>
      <c r="K256" s="2" t="str">
        <f>VLOOKUP(Sheet__29[[#This Row],[Produto]],Produtos!B:C,2,FALSE)</f>
        <v>Rede</v>
      </c>
      <c r="L256" s="2" t="str">
        <f>VLOOKUP(Sheet__29[[#This Row],[Produto]],Produtos!B:D,3,FALSE)</f>
        <v>Logitech Brasil</v>
      </c>
      <c r="M256" s="2">
        <f>VLOOKUP(Sheet__29[[#This Row],[Produto]],Estoque!A:B,2,FALSE)</f>
        <v>10</v>
      </c>
      <c r="N256" s="5">
        <f>Sheet__29[[#This Row],[Qtd]]*Sheet__29[[#This Row],[Valor]]</f>
        <v>1720</v>
      </c>
      <c r="O256" s="5">
        <f>Sheet__29[[#This Row],[Venda]]*(1-Sheet__29[[#This Row],[Desc]]/100)</f>
        <v>1720</v>
      </c>
      <c r="P256"/>
    </row>
    <row r="257" spans="1:16" x14ac:dyDescent="0.25">
      <c r="A257">
        <v>100255</v>
      </c>
      <c r="B257" s="1">
        <v>46204</v>
      </c>
      <c r="C257" t="s">
        <v>501</v>
      </c>
      <c r="D257" t="s">
        <v>1138</v>
      </c>
      <c r="E257">
        <v>2</v>
      </c>
      <c r="F257" s="4">
        <v>1836</v>
      </c>
      <c r="G257">
        <v>10</v>
      </c>
      <c r="H257" t="s">
        <v>1023</v>
      </c>
      <c r="I257" s="2" t="str">
        <f>VLOOKUP(Sheet__29[[#This Row],[Filial]],Filiais!A:B,2,FALSE)</f>
        <v>Bauru</v>
      </c>
      <c r="J257" s="2" t="str">
        <f>VLOOKUP(Sheet__29[[#This Row],[Cidade]],'Clientes'!C:D,2,FALSE)</f>
        <v>SP</v>
      </c>
      <c r="K257" s="2" t="str">
        <f>VLOOKUP(Sheet__29[[#This Row],[Produto]],Produtos!B:C,2,FALSE)</f>
        <v>Periférico</v>
      </c>
      <c r="L257" s="2" t="str">
        <f>VLOOKUP(Sheet__29[[#This Row],[Produto]],Produtos!B:D,3,FALSE)</f>
        <v>Logitech Brasil</v>
      </c>
      <c r="M257" s="2">
        <f>VLOOKUP(Sheet__29[[#This Row],[Produto]],Estoque!A:B,2,FALSE)</f>
        <v>272</v>
      </c>
      <c r="N257" s="5">
        <f>Sheet__29[[#This Row],[Qtd]]*Sheet__29[[#This Row],[Valor]]</f>
        <v>3672</v>
      </c>
      <c r="O257" s="5">
        <f>Sheet__29[[#This Row],[Venda]]*(1-Sheet__29[[#This Row],[Desc]]/100)</f>
        <v>3304.8</v>
      </c>
      <c r="P257"/>
    </row>
    <row r="258" spans="1:16" x14ac:dyDescent="0.25">
      <c r="A258">
        <v>100256</v>
      </c>
      <c r="B258" s="1">
        <v>46204</v>
      </c>
      <c r="C258" t="s">
        <v>1008</v>
      </c>
      <c r="D258" t="s">
        <v>1055</v>
      </c>
      <c r="E258">
        <v>4</v>
      </c>
      <c r="F258" s="4">
        <v>1884</v>
      </c>
      <c r="G258">
        <v>0</v>
      </c>
      <c r="H258" t="s">
        <v>1018</v>
      </c>
      <c r="I258" s="2" t="str">
        <f>VLOOKUP(Sheet__29[[#This Row],[Filial]],Filiais!A:B,2,FALSE)</f>
        <v>Barueri</v>
      </c>
      <c r="J258" s="2" t="str">
        <f>VLOOKUP(Sheet__29[[#This Row],[Cidade]],'Clientes'!C:D,2,FALSE)</f>
        <v>SP</v>
      </c>
      <c r="K258" s="2" t="str">
        <f>VLOOKUP(Sheet__29[[#This Row],[Produto]],Produtos!B:C,2,FALSE)</f>
        <v>Rede</v>
      </c>
      <c r="L258" s="2" t="str">
        <f>VLOOKUP(Sheet__29[[#This Row],[Produto]],Produtos!B:D,3,FALSE)</f>
        <v>Logitech Brasil</v>
      </c>
      <c r="M258" s="2">
        <f>VLOOKUP(Sheet__29[[#This Row],[Produto]],Estoque!A:B,2,FALSE)</f>
        <v>68</v>
      </c>
      <c r="N258" s="5">
        <f>Sheet__29[[#This Row],[Qtd]]*Sheet__29[[#This Row],[Valor]]</f>
        <v>7536</v>
      </c>
      <c r="O258" s="5">
        <f>Sheet__29[[#This Row],[Venda]]*(1-Sheet__29[[#This Row],[Desc]]/100)</f>
        <v>7536</v>
      </c>
      <c r="P258"/>
    </row>
    <row r="259" spans="1:16" x14ac:dyDescent="0.25">
      <c r="A259">
        <v>100257</v>
      </c>
      <c r="B259" s="1">
        <v>46204</v>
      </c>
      <c r="C259" t="s">
        <v>533</v>
      </c>
      <c r="D259" t="s">
        <v>1114</v>
      </c>
      <c r="E259">
        <v>4</v>
      </c>
      <c r="F259" s="4">
        <v>4093</v>
      </c>
      <c r="G259">
        <v>10</v>
      </c>
      <c r="H259" t="s">
        <v>1021</v>
      </c>
      <c r="I259" s="2" t="str">
        <f>VLOOKUP(Sheet__29[[#This Row],[Filial]],Filiais!A:B,2,FALSE)</f>
        <v>Jundiaí</v>
      </c>
      <c r="J259" s="2" t="str">
        <f>VLOOKUP(Sheet__29[[#This Row],[Cidade]],'Clientes'!C:D,2,FALSE)</f>
        <v>SP</v>
      </c>
      <c r="K259" s="2" t="str">
        <f>VLOOKUP(Sheet__29[[#This Row],[Produto]],Produtos!B:C,2,FALSE)</f>
        <v>Armazenamento</v>
      </c>
      <c r="L259" s="2" t="str">
        <f>VLOOKUP(Sheet__29[[#This Row],[Produto]],Produtos!B:D,3,FALSE)</f>
        <v>LG Brasil</v>
      </c>
      <c r="M259" s="2">
        <f>VLOOKUP(Sheet__29[[#This Row],[Produto]],Estoque!A:B,2,FALSE)</f>
        <v>143</v>
      </c>
      <c r="N259" s="5">
        <f>Sheet__29[[#This Row],[Qtd]]*Sheet__29[[#This Row],[Valor]]</f>
        <v>16372</v>
      </c>
      <c r="O259" s="5">
        <f>Sheet__29[[#This Row],[Venda]]*(1-Sheet__29[[#This Row],[Desc]]/100)</f>
        <v>14734.800000000001</v>
      </c>
      <c r="P259"/>
    </row>
    <row r="260" spans="1:16" x14ac:dyDescent="0.25">
      <c r="A260">
        <v>100258</v>
      </c>
      <c r="B260" s="1">
        <v>46204</v>
      </c>
      <c r="C260" t="s">
        <v>851</v>
      </c>
      <c r="D260" t="s">
        <v>1138</v>
      </c>
      <c r="E260">
        <v>5</v>
      </c>
      <c r="F260" s="4">
        <v>2082</v>
      </c>
      <c r="G260">
        <v>5</v>
      </c>
      <c r="H260" t="s">
        <v>1020</v>
      </c>
      <c r="I260" s="2" t="str">
        <f>VLOOKUP(Sheet__29[[#This Row],[Filial]],Filiais!A:B,2,FALSE)</f>
        <v>Sorocaba</v>
      </c>
      <c r="J260" s="2" t="str">
        <f>VLOOKUP(Sheet__29[[#This Row],[Cidade]],'Clientes'!C:D,2,FALSE)</f>
        <v>SP</v>
      </c>
      <c r="K260" s="2" t="str">
        <f>VLOOKUP(Sheet__29[[#This Row],[Produto]],Produtos!B:C,2,FALSE)</f>
        <v>Periférico</v>
      </c>
      <c r="L260" s="2" t="str">
        <f>VLOOKUP(Sheet__29[[#This Row],[Produto]],Produtos!B:D,3,FALSE)</f>
        <v>Logitech Brasil</v>
      </c>
      <c r="M260" s="2">
        <f>VLOOKUP(Sheet__29[[#This Row],[Produto]],Estoque!A:B,2,FALSE)</f>
        <v>272</v>
      </c>
      <c r="N260" s="5">
        <f>Sheet__29[[#This Row],[Qtd]]*Sheet__29[[#This Row],[Valor]]</f>
        <v>10410</v>
      </c>
      <c r="O260" s="5">
        <f>Sheet__29[[#This Row],[Venda]]*(1-Sheet__29[[#This Row],[Desc]]/100)</f>
        <v>9889.5</v>
      </c>
      <c r="P260"/>
    </row>
    <row r="261" spans="1:16" x14ac:dyDescent="0.25">
      <c r="A261">
        <v>100259</v>
      </c>
      <c r="B261" s="1">
        <v>46204</v>
      </c>
      <c r="C261" t="s">
        <v>379</v>
      </c>
      <c r="D261" t="s">
        <v>1131</v>
      </c>
      <c r="E261">
        <v>4</v>
      </c>
      <c r="F261" s="4">
        <v>4689</v>
      </c>
      <c r="G261">
        <v>0</v>
      </c>
      <c r="H261" t="s">
        <v>1022</v>
      </c>
      <c r="I261" s="2" t="str">
        <f>VLOOKUP(Sheet__29[[#This Row],[Filial]],Filiais!A:B,2,FALSE)</f>
        <v>Santos</v>
      </c>
      <c r="J261" s="2" t="str">
        <f>VLOOKUP(Sheet__29[[#This Row],[Cidade]],'Clientes'!C:D,2,FALSE)</f>
        <v>SP</v>
      </c>
      <c r="K261" s="2" t="str">
        <f>VLOOKUP(Sheet__29[[#This Row],[Produto]],Produtos!B:C,2,FALSE)</f>
        <v>Notebook</v>
      </c>
      <c r="L261" s="2" t="str">
        <f>VLOOKUP(Sheet__29[[#This Row],[Produto]],Produtos!B:D,3,FALSE)</f>
        <v>Dell Brasil</v>
      </c>
      <c r="M261" s="2">
        <f>VLOOKUP(Sheet__29[[#This Row],[Produto]],Estoque!A:B,2,FALSE)</f>
        <v>275</v>
      </c>
      <c r="N261" s="5">
        <f>Sheet__29[[#This Row],[Qtd]]*Sheet__29[[#This Row],[Valor]]</f>
        <v>18756</v>
      </c>
      <c r="O261" s="5">
        <f>Sheet__29[[#This Row],[Venda]]*(1-Sheet__29[[#This Row],[Desc]]/100)</f>
        <v>18756</v>
      </c>
      <c r="P261"/>
    </row>
    <row r="262" spans="1:16" x14ac:dyDescent="0.25">
      <c r="A262">
        <v>100260</v>
      </c>
      <c r="B262" s="1">
        <v>46204</v>
      </c>
      <c r="C262" t="s">
        <v>200</v>
      </c>
      <c r="D262" t="s">
        <v>1055</v>
      </c>
      <c r="E262">
        <v>5</v>
      </c>
      <c r="F262" s="4">
        <v>2872</v>
      </c>
      <c r="G262">
        <v>0</v>
      </c>
      <c r="H262" t="s">
        <v>1016</v>
      </c>
      <c r="I262" s="2" t="str">
        <f>VLOOKUP(Sheet__29[[#This Row],[Filial]],Filiais!A:B,2,FALSE)</f>
        <v>São Paulo</v>
      </c>
      <c r="J262" s="2" t="str">
        <f>VLOOKUP(Sheet__29[[#This Row],[Cidade]],'Clientes'!C:D,2,FALSE)</f>
        <v>SP</v>
      </c>
      <c r="K262" s="2" t="str">
        <f>VLOOKUP(Sheet__29[[#This Row],[Produto]],Produtos!B:C,2,FALSE)</f>
        <v>Rede</v>
      </c>
      <c r="L262" s="2" t="str">
        <f>VLOOKUP(Sheet__29[[#This Row],[Produto]],Produtos!B:D,3,FALSE)</f>
        <v>Logitech Brasil</v>
      </c>
      <c r="M262" s="2">
        <f>VLOOKUP(Sheet__29[[#This Row],[Produto]],Estoque!A:B,2,FALSE)</f>
        <v>68</v>
      </c>
      <c r="N262" s="5">
        <f>Sheet__29[[#This Row],[Qtd]]*Sheet__29[[#This Row],[Valor]]</f>
        <v>14360</v>
      </c>
      <c r="O262" s="5">
        <f>Sheet__29[[#This Row],[Venda]]*(1-Sheet__29[[#This Row],[Desc]]/100)</f>
        <v>14360</v>
      </c>
      <c r="P262"/>
    </row>
    <row r="263" spans="1:16" x14ac:dyDescent="0.25">
      <c r="A263">
        <v>100261</v>
      </c>
      <c r="B263" s="1">
        <v>46204</v>
      </c>
      <c r="C263" t="s">
        <v>911</v>
      </c>
      <c r="D263" t="s">
        <v>1135</v>
      </c>
      <c r="E263">
        <v>5</v>
      </c>
      <c r="F263" s="4">
        <v>4097</v>
      </c>
      <c r="G263">
        <v>0</v>
      </c>
      <c r="H263" t="s">
        <v>1023</v>
      </c>
      <c r="I263" s="2" t="str">
        <f>VLOOKUP(Sheet__29[[#This Row],[Filial]],Filiais!A:B,2,FALSE)</f>
        <v>Bauru</v>
      </c>
      <c r="J263" s="2" t="str">
        <f>VLOOKUP(Sheet__29[[#This Row],[Cidade]],'Clientes'!C:D,2,FALSE)</f>
        <v>SP</v>
      </c>
      <c r="K263" s="2" t="str">
        <f>VLOOKUP(Sheet__29[[#This Row],[Produto]],Produtos!B:C,2,FALSE)</f>
        <v>Monitor</v>
      </c>
      <c r="L263" s="2" t="str">
        <f>VLOOKUP(Sheet__29[[#This Row],[Produto]],Produtos!B:D,3,FALSE)</f>
        <v>LG Brasil</v>
      </c>
      <c r="M263" s="2">
        <f>VLOOKUP(Sheet__29[[#This Row],[Produto]],Estoque!A:B,2,FALSE)</f>
        <v>142</v>
      </c>
      <c r="N263" s="5">
        <f>Sheet__29[[#This Row],[Qtd]]*Sheet__29[[#This Row],[Valor]]</f>
        <v>20485</v>
      </c>
      <c r="O263" s="5">
        <f>Sheet__29[[#This Row],[Venda]]*(1-Sheet__29[[#This Row],[Desc]]/100)</f>
        <v>20485</v>
      </c>
      <c r="P263"/>
    </row>
    <row r="264" spans="1:16" x14ac:dyDescent="0.25">
      <c r="A264">
        <v>100262</v>
      </c>
      <c r="B264" s="1">
        <v>46204</v>
      </c>
      <c r="C264" t="s">
        <v>655</v>
      </c>
      <c r="D264" t="s">
        <v>1056</v>
      </c>
      <c r="E264">
        <v>2</v>
      </c>
      <c r="F264" s="4">
        <v>3774</v>
      </c>
      <c r="G264">
        <v>5</v>
      </c>
      <c r="H264" t="s">
        <v>1024</v>
      </c>
      <c r="I264" s="2" t="str">
        <f>VLOOKUP(Sheet__29[[#This Row],[Filial]],Filiais!A:B,2,FALSE)</f>
        <v>Ribeirão Preto</v>
      </c>
      <c r="J264" s="2" t="str">
        <f>VLOOKUP(Sheet__29[[#This Row],[Cidade]],'Clientes'!C:D,2,FALSE)</f>
        <v>SP</v>
      </c>
      <c r="K264" s="2" t="str">
        <f>VLOOKUP(Sheet__29[[#This Row],[Produto]],Produtos!B:C,2,FALSE)</f>
        <v>Notebook</v>
      </c>
      <c r="L264" s="2" t="str">
        <f>VLOOKUP(Sheet__29[[#This Row],[Produto]],Produtos!B:D,3,FALSE)</f>
        <v>Kingston Brasil</v>
      </c>
      <c r="M264" s="2">
        <f>VLOOKUP(Sheet__29[[#This Row],[Produto]],Estoque!A:B,2,FALSE)</f>
        <v>231</v>
      </c>
      <c r="N264" s="5">
        <f>Sheet__29[[#This Row],[Qtd]]*Sheet__29[[#This Row],[Valor]]</f>
        <v>7548</v>
      </c>
      <c r="O264" s="5">
        <f>Sheet__29[[#This Row],[Venda]]*(1-Sheet__29[[#This Row],[Desc]]/100)</f>
        <v>7170.5999999999995</v>
      </c>
      <c r="P264"/>
    </row>
    <row r="265" spans="1:16" x14ac:dyDescent="0.25">
      <c r="A265">
        <v>100263</v>
      </c>
      <c r="B265" s="1">
        <v>46204</v>
      </c>
      <c r="C265" t="s">
        <v>924</v>
      </c>
      <c r="D265" t="s">
        <v>1051</v>
      </c>
      <c r="E265">
        <v>3</v>
      </c>
      <c r="F265" s="4">
        <v>353</v>
      </c>
      <c r="G265">
        <v>5</v>
      </c>
      <c r="H265" t="s">
        <v>1025</v>
      </c>
      <c r="I265" s="2" t="str">
        <f>VLOOKUP(Sheet__29[[#This Row],[Filial]],Filiais!A:B,2,FALSE)</f>
        <v>São José dos Campos</v>
      </c>
      <c r="J265" s="2" t="str">
        <f>VLOOKUP(Sheet__29[[#This Row],[Cidade]],'Clientes'!C:D,2,FALSE)</f>
        <v>SP</v>
      </c>
      <c r="K265" s="2" t="str">
        <f>VLOOKUP(Sheet__29[[#This Row],[Produto]],Produtos!B:C,2,FALSE)</f>
        <v>Rede</v>
      </c>
      <c r="L265" s="2" t="str">
        <f>VLOOKUP(Sheet__29[[#This Row],[Produto]],Produtos!B:D,3,FALSE)</f>
        <v>Logitech Brasil</v>
      </c>
      <c r="M265" s="2">
        <f>VLOOKUP(Sheet__29[[#This Row],[Produto]],Estoque!A:B,2,FALSE)</f>
        <v>187</v>
      </c>
      <c r="N265" s="5">
        <f>Sheet__29[[#This Row],[Qtd]]*Sheet__29[[#This Row],[Valor]]</f>
        <v>1059</v>
      </c>
      <c r="O265" s="5">
        <f>Sheet__29[[#This Row],[Venda]]*(1-Sheet__29[[#This Row],[Desc]]/100)</f>
        <v>1006.05</v>
      </c>
      <c r="P265"/>
    </row>
    <row r="266" spans="1:16" x14ac:dyDescent="0.25">
      <c r="A266">
        <v>100264</v>
      </c>
      <c r="B266" s="1">
        <v>46204</v>
      </c>
      <c r="C266" t="s">
        <v>800</v>
      </c>
      <c r="D266" t="s">
        <v>1162</v>
      </c>
      <c r="E266">
        <v>5</v>
      </c>
      <c r="F266" s="4">
        <v>2794</v>
      </c>
      <c r="G266">
        <v>0</v>
      </c>
      <c r="H266" t="s">
        <v>1025</v>
      </c>
      <c r="I266" s="2" t="str">
        <f>VLOOKUP(Sheet__29[[#This Row],[Filial]],Filiais!A:B,2,FALSE)</f>
        <v>São José dos Campos</v>
      </c>
      <c r="J266" s="2" t="str">
        <f>VLOOKUP(Sheet__29[[#This Row],[Cidade]],'Clientes'!C:D,2,FALSE)</f>
        <v>SP</v>
      </c>
      <c r="K266" s="2" t="str">
        <f>VLOOKUP(Sheet__29[[#This Row],[Produto]],Produtos!B:C,2,FALSE)</f>
        <v>Periférico</v>
      </c>
      <c r="L266" s="2" t="str">
        <f>VLOOKUP(Sheet__29[[#This Row],[Produto]],Produtos!B:D,3,FALSE)</f>
        <v>Kingston Brasil</v>
      </c>
      <c r="M266" s="2">
        <f>VLOOKUP(Sheet__29[[#This Row],[Produto]],Estoque!A:B,2,FALSE)</f>
        <v>167</v>
      </c>
      <c r="N266" s="5">
        <f>Sheet__29[[#This Row],[Qtd]]*Sheet__29[[#This Row],[Valor]]</f>
        <v>13970</v>
      </c>
      <c r="O266" s="5">
        <f>Sheet__29[[#This Row],[Venda]]*(1-Sheet__29[[#This Row],[Desc]]/100)</f>
        <v>13970</v>
      </c>
      <c r="P266"/>
    </row>
    <row r="267" spans="1:16" x14ac:dyDescent="0.25">
      <c r="A267">
        <v>100265</v>
      </c>
      <c r="B267" s="1">
        <v>46204</v>
      </c>
      <c r="C267" t="s">
        <v>455</v>
      </c>
      <c r="D267" t="s">
        <v>1070</v>
      </c>
      <c r="E267">
        <v>3</v>
      </c>
      <c r="F267" s="4">
        <v>3677</v>
      </c>
      <c r="G267">
        <v>10</v>
      </c>
      <c r="H267" t="s">
        <v>1019</v>
      </c>
      <c r="I267" s="2" t="str">
        <f>VLOOKUP(Sheet__29[[#This Row],[Filial]],Filiais!A:B,2,FALSE)</f>
        <v>Osasco</v>
      </c>
      <c r="J267" s="2" t="str">
        <f>VLOOKUP(Sheet__29[[#This Row],[Cidade]],'Clientes'!C:D,2,FALSE)</f>
        <v>SP</v>
      </c>
      <c r="K267" s="2" t="str">
        <f>VLOOKUP(Sheet__29[[#This Row],[Produto]],Produtos!B:C,2,FALSE)</f>
        <v>Notebook</v>
      </c>
      <c r="L267" s="2" t="str">
        <f>VLOOKUP(Sheet__29[[#This Row],[Produto]],Produtos!B:D,3,FALSE)</f>
        <v>LG Brasil</v>
      </c>
      <c r="M267" s="2">
        <f>VLOOKUP(Sheet__29[[#This Row],[Produto]],Estoque!A:B,2,FALSE)</f>
        <v>6</v>
      </c>
      <c r="N267" s="5">
        <f>Sheet__29[[#This Row],[Qtd]]*Sheet__29[[#This Row],[Valor]]</f>
        <v>11031</v>
      </c>
      <c r="O267" s="5">
        <f>Sheet__29[[#This Row],[Venda]]*(1-Sheet__29[[#This Row],[Desc]]/100)</f>
        <v>9927.9</v>
      </c>
      <c r="P267"/>
    </row>
    <row r="268" spans="1:16" x14ac:dyDescent="0.25">
      <c r="A268">
        <v>100266</v>
      </c>
      <c r="B268" s="1">
        <v>46204</v>
      </c>
      <c r="C268" t="s">
        <v>782</v>
      </c>
      <c r="D268" t="s">
        <v>1153</v>
      </c>
      <c r="E268">
        <v>4</v>
      </c>
      <c r="F268" s="4">
        <v>276</v>
      </c>
      <c r="G268">
        <v>10</v>
      </c>
      <c r="H268" t="s">
        <v>1020</v>
      </c>
      <c r="I268" s="2" t="str">
        <f>VLOOKUP(Sheet__29[[#This Row],[Filial]],Filiais!A:B,2,FALSE)</f>
        <v>Sorocaba</v>
      </c>
      <c r="J268" s="2" t="str">
        <f>VLOOKUP(Sheet__29[[#This Row],[Cidade]],'Clientes'!C:D,2,FALSE)</f>
        <v>SP</v>
      </c>
      <c r="K268" s="2" t="str">
        <f>VLOOKUP(Sheet__29[[#This Row],[Produto]],Produtos!B:C,2,FALSE)</f>
        <v>Armazenamento</v>
      </c>
      <c r="L268" s="2" t="str">
        <f>VLOOKUP(Sheet__29[[#This Row],[Produto]],Produtos!B:D,3,FALSE)</f>
        <v>LG Brasil</v>
      </c>
      <c r="M268" s="2">
        <f>VLOOKUP(Sheet__29[[#This Row],[Produto]],Estoque!A:B,2,FALSE)</f>
        <v>93</v>
      </c>
      <c r="N268" s="5">
        <f>Sheet__29[[#This Row],[Qtd]]*Sheet__29[[#This Row],[Valor]]</f>
        <v>1104</v>
      </c>
      <c r="O268" s="5">
        <f>Sheet__29[[#This Row],[Venda]]*(1-Sheet__29[[#This Row],[Desc]]/100)</f>
        <v>993.6</v>
      </c>
      <c r="P268"/>
    </row>
    <row r="269" spans="1:16" x14ac:dyDescent="0.25">
      <c r="A269">
        <v>100267</v>
      </c>
      <c r="B269" s="1">
        <v>46204</v>
      </c>
      <c r="C269" t="s">
        <v>308</v>
      </c>
      <c r="D269" t="s">
        <v>1058</v>
      </c>
      <c r="E269">
        <v>3</v>
      </c>
      <c r="F269" s="4">
        <v>253</v>
      </c>
      <c r="G269">
        <v>10</v>
      </c>
      <c r="H269" t="s">
        <v>1017</v>
      </c>
      <c r="I269" s="2" t="str">
        <f>VLOOKUP(Sheet__29[[#This Row],[Filial]],Filiais!A:B,2,FALSE)</f>
        <v>Campinas</v>
      </c>
      <c r="J269" s="2" t="str">
        <f>VLOOKUP(Sheet__29[[#This Row],[Cidade]],'Clientes'!C:D,2,FALSE)</f>
        <v>SP</v>
      </c>
      <c r="K269" s="2" t="str">
        <f>VLOOKUP(Sheet__29[[#This Row],[Produto]],Produtos!B:C,2,FALSE)</f>
        <v>Armazenamento</v>
      </c>
      <c r="L269" s="2" t="str">
        <f>VLOOKUP(Sheet__29[[#This Row],[Produto]],Produtos!B:D,3,FALSE)</f>
        <v>LG Brasil</v>
      </c>
      <c r="M269" s="2">
        <f>VLOOKUP(Sheet__29[[#This Row],[Produto]],Estoque!A:B,2,FALSE)</f>
        <v>184</v>
      </c>
      <c r="N269" s="5">
        <f>Sheet__29[[#This Row],[Qtd]]*Sheet__29[[#This Row],[Valor]]</f>
        <v>759</v>
      </c>
      <c r="O269" s="5">
        <f>Sheet__29[[#This Row],[Venda]]*(1-Sheet__29[[#This Row],[Desc]]/100)</f>
        <v>683.1</v>
      </c>
      <c r="P269"/>
    </row>
    <row r="270" spans="1:16" x14ac:dyDescent="0.25">
      <c r="A270">
        <v>100268</v>
      </c>
      <c r="B270" s="1">
        <v>46204</v>
      </c>
      <c r="C270" t="s">
        <v>655</v>
      </c>
      <c r="D270" t="s">
        <v>1111</v>
      </c>
      <c r="E270">
        <v>5</v>
      </c>
      <c r="F270" s="4">
        <v>1533</v>
      </c>
      <c r="G270">
        <v>0</v>
      </c>
      <c r="H270" t="s">
        <v>1020</v>
      </c>
      <c r="I270" s="2" t="str">
        <f>VLOOKUP(Sheet__29[[#This Row],[Filial]],Filiais!A:B,2,FALSE)</f>
        <v>Sorocaba</v>
      </c>
      <c r="J270" s="2" t="str">
        <f>VLOOKUP(Sheet__29[[#This Row],[Cidade]],'Clientes'!C:D,2,FALSE)</f>
        <v>SP</v>
      </c>
      <c r="K270" s="2" t="str">
        <f>VLOOKUP(Sheet__29[[#This Row],[Produto]],Produtos!B:C,2,FALSE)</f>
        <v>Notebook</v>
      </c>
      <c r="L270" s="2" t="str">
        <f>VLOOKUP(Sheet__29[[#This Row],[Produto]],Produtos!B:D,3,FALSE)</f>
        <v>Kingston Brasil</v>
      </c>
      <c r="M270" s="2">
        <f>VLOOKUP(Sheet__29[[#This Row],[Produto]],Estoque!A:B,2,FALSE)</f>
        <v>244</v>
      </c>
      <c r="N270" s="5">
        <f>Sheet__29[[#This Row],[Qtd]]*Sheet__29[[#This Row],[Valor]]</f>
        <v>7665</v>
      </c>
      <c r="O270" s="5">
        <f>Sheet__29[[#This Row],[Venda]]*(1-Sheet__29[[#This Row],[Desc]]/100)</f>
        <v>7665</v>
      </c>
      <c r="P270"/>
    </row>
    <row r="271" spans="1:16" x14ac:dyDescent="0.25">
      <c r="A271">
        <v>100269</v>
      </c>
      <c r="B271" s="1">
        <v>46204</v>
      </c>
      <c r="C271" t="s">
        <v>189</v>
      </c>
      <c r="D271" t="s">
        <v>1048</v>
      </c>
      <c r="E271">
        <v>4</v>
      </c>
      <c r="F271" s="4">
        <v>3097</v>
      </c>
      <c r="G271">
        <v>5</v>
      </c>
      <c r="H271" t="s">
        <v>1023</v>
      </c>
      <c r="I271" s="2" t="str">
        <f>VLOOKUP(Sheet__29[[#This Row],[Filial]],Filiais!A:B,2,FALSE)</f>
        <v>Bauru</v>
      </c>
      <c r="J271" s="2" t="str">
        <f>VLOOKUP(Sheet__29[[#This Row],[Cidade]],'Clientes'!C:D,2,FALSE)</f>
        <v>SP</v>
      </c>
      <c r="K271" s="2" t="str">
        <f>VLOOKUP(Sheet__29[[#This Row],[Produto]],Produtos!B:C,2,FALSE)</f>
        <v>Notebook</v>
      </c>
      <c r="L271" s="2" t="str">
        <f>VLOOKUP(Sheet__29[[#This Row],[Produto]],Produtos!B:D,3,FALSE)</f>
        <v>LG Brasil</v>
      </c>
      <c r="M271" s="2">
        <f>VLOOKUP(Sheet__29[[#This Row],[Produto]],Estoque!A:B,2,FALSE)</f>
        <v>164</v>
      </c>
      <c r="N271" s="5">
        <f>Sheet__29[[#This Row],[Qtd]]*Sheet__29[[#This Row],[Valor]]</f>
        <v>12388</v>
      </c>
      <c r="O271" s="5">
        <f>Sheet__29[[#This Row],[Venda]]*(1-Sheet__29[[#This Row],[Desc]]/100)</f>
        <v>11768.599999999999</v>
      </c>
      <c r="P271"/>
    </row>
    <row r="272" spans="1:16" x14ac:dyDescent="0.25">
      <c r="A272">
        <v>100270</v>
      </c>
      <c r="B272" s="1">
        <v>46204</v>
      </c>
      <c r="C272" t="s">
        <v>695</v>
      </c>
      <c r="D272" t="s">
        <v>1148</v>
      </c>
      <c r="E272">
        <v>1</v>
      </c>
      <c r="F272" s="4">
        <v>4659</v>
      </c>
      <c r="G272">
        <v>5</v>
      </c>
      <c r="H272" t="s">
        <v>1025</v>
      </c>
      <c r="I272" s="2" t="str">
        <f>VLOOKUP(Sheet__29[[#This Row],[Filial]],Filiais!A:B,2,FALSE)</f>
        <v>São José dos Campos</v>
      </c>
      <c r="J272" s="2" t="str">
        <f>VLOOKUP(Sheet__29[[#This Row],[Cidade]],'Clientes'!C:D,2,FALSE)</f>
        <v>SP</v>
      </c>
      <c r="K272" s="2" t="str">
        <f>VLOOKUP(Sheet__29[[#This Row],[Produto]],Produtos!B:C,2,FALSE)</f>
        <v>Armazenamento</v>
      </c>
      <c r="L272" s="2" t="str">
        <f>VLOOKUP(Sheet__29[[#This Row],[Produto]],Produtos!B:D,3,FALSE)</f>
        <v>Logitech Brasil</v>
      </c>
      <c r="M272" s="2">
        <f>VLOOKUP(Sheet__29[[#This Row],[Produto]],Estoque!A:B,2,FALSE)</f>
        <v>187</v>
      </c>
      <c r="N272" s="5">
        <f>Sheet__29[[#This Row],[Qtd]]*Sheet__29[[#This Row],[Valor]]</f>
        <v>4659</v>
      </c>
      <c r="O272" s="5">
        <f>Sheet__29[[#This Row],[Venda]]*(1-Sheet__29[[#This Row],[Desc]]/100)</f>
        <v>4426.05</v>
      </c>
      <c r="P272"/>
    </row>
    <row r="273" spans="1:16" x14ac:dyDescent="0.25">
      <c r="A273">
        <v>100271</v>
      </c>
      <c r="B273" s="1">
        <v>46204</v>
      </c>
      <c r="C273" t="s">
        <v>970</v>
      </c>
      <c r="D273" t="s">
        <v>1049</v>
      </c>
      <c r="E273">
        <v>1</v>
      </c>
      <c r="F273" s="4">
        <v>535</v>
      </c>
      <c r="G273">
        <v>0</v>
      </c>
      <c r="H273" t="s">
        <v>1020</v>
      </c>
      <c r="I273" s="2" t="str">
        <f>VLOOKUP(Sheet__29[[#This Row],[Filial]],Filiais!A:B,2,FALSE)</f>
        <v>Sorocaba</v>
      </c>
      <c r="J273" s="2" t="str">
        <f>VLOOKUP(Sheet__29[[#This Row],[Cidade]],'Clientes'!C:D,2,FALSE)</f>
        <v>SP</v>
      </c>
      <c r="K273" s="2" t="str">
        <f>VLOOKUP(Sheet__29[[#This Row],[Produto]],Produtos!B:C,2,FALSE)</f>
        <v>Rede</v>
      </c>
      <c r="L273" s="2" t="str">
        <f>VLOOKUP(Sheet__29[[#This Row],[Produto]],Produtos!B:D,3,FALSE)</f>
        <v>Kingston Brasil</v>
      </c>
      <c r="M273" s="2">
        <f>VLOOKUP(Sheet__29[[#This Row],[Produto]],Estoque!A:B,2,FALSE)</f>
        <v>228</v>
      </c>
      <c r="N273" s="5">
        <f>Sheet__29[[#This Row],[Qtd]]*Sheet__29[[#This Row],[Valor]]</f>
        <v>535</v>
      </c>
      <c r="O273" s="5">
        <f>Sheet__29[[#This Row],[Venda]]*(1-Sheet__29[[#This Row],[Desc]]/100)</f>
        <v>535</v>
      </c>
      <c r="P273"/>
    </row>
    <row r="274" spans="1:16" x14ac:dyDescent="0.25">
      <c r="A274">
        <v>100272</v>
      </c>
      <c r="B274" s="1">
        <v>46204</v>
      </c>
      <c r="C274" t="s">
        <v>290</v>
      </c>
      <c r="D274" t="s">
        <v>1037</v>
      </c>
      <c r="E274">
        <v>3</v>
      </c>
      <c r="F274" s="4">
        <v>1494</v>
      </c>
      <c r="G274">
        <v>10</v>
      </c>
      <c r="H274" t="s">
        <v>1023</v>
      </c>
      <c r="I274" s="2" t="str">
        <f>VLOOKUP(Sheet__29[[#This Row],[Filial]],Filiais!A:B,2,FALSE)</f>
        <v>Bauru</v>
      </c>
      <c r="J274" s="2" t="str">
        <f>VLOOKUP(Sheet__29[[#This Row],[Cidade]],'Clientes'!C:D,2,FALSE)</f>
        <v>SP</v>
      </c>
      <c r="K274" s="2" t="str">
        <f>VLOOKUP(Sheet__29[[#This Row],[Produto]],Produtos!B:C,2,FALSE)</f>
        <v>Periférico</v>
      </c>
      <c r="L274" s="2" t="str">
        <f>VLOOKUP(Sheet__29[[#This Row],[Produto]],Produtos!B:D,3,FALSE)</f>
        <v>Lenovo Brasil</v>
      </c>
      <c r="M274" s="2">
        <f>VLOOKUP(Sheet__29[[#This Row],[Produto]],Estoque!A:B,2,FALSE)</f>
        <v>17</v>
      </c>
      <c r="N274" s="5">
        <f>Sheet__29[[#This Row],[Qtd]]*Sheet__29[[#This Row],[Valor]]</f>
        <v>4482</v>
      </c>
      <c r="O274" s="5">
        <f>Sheet__29[[#This Row],[Venda]]*(1-Sheet__29[[#This Row],[Desc]]/100)</f>
        <v>4033.8</v>
      </c>
      <c r="P274"/>
    </row>
    <row r="275" spans="1:16" x14ac:dyDescent="0.25">
      <c r="A275">
        <v>100273</v>
      </c>
      <c r="B275" s="1">
        <v>46204</v>
      </c>
      <c r="C275" t="s">
        <v>30</v>
      </c>
      <c r="D275" t="s">
        <v>1114</v>
      </c>
      <c r="E275">
        <v>4</v>
      </c>
      <c r="F275" s="4">
        <v>2850</v>
      </c>
      <c r="G275">
        <v>0</v>
      </c>
      <c r="H275" t="s">
        <v>1019</v>
      </c>
      <c r="I275" s="2" t="str">
        <f>VLOOKUP(Sheet__29[[#This Row],[Filial]],Filiais!A:B,2,FALSE)</f>
        <v>Osasco</v>
      </c>
      <c r="J275" s="2" t="str">
        <f>VLOOKUP(Sheet__29[[#This Row],[Cidade]],'Clientes'!C:D,2,FALSE)</f>
        <v>SP</v>
      </c>
      <c r="K275" s="2" t="str">
        <f>VLOOKUP(Sheet__29[[#This Row],[Produto]],Produtos!B:C,2,FALSE)</f>
        <v>Armazenamento</v>
      </c>
      <c r="L275" s="2" t="str">
        <f>VLOOKUP(Sheet__29[[#This Row],[Produto]],Produtos!B:D,3,FALSE)</f>
        <v>LG Brasil</v>
      </c>
      <c r="M275" s="2">
        <f>VLOOKUP(Sheet__29[[#This Row],[Produto]],Estoque!A:B,2,FALSE)</f>
        <v>143</v>
      </c>
      <c r="N275" s="5">
        <f>Sheet__29[[#This Row],[Qtd]]*Sheet__29[[#This Row],[Valor]]</f>
        <v>11400</v>
      </c>
      <c r="O275" s="5">
        <f>Sheet__29[[#This Row],[Venda]]*(1-Sheet__29[[#This Row],[Desc]]/100)</f>
        <v>11400</v>
      </c>
      <c r="P275"/>
    </row>
    <row r="276" spans="1:16" x14ac:dyDescent="0.25">
      <c r="A276">
        <v>100274</v>
      </c>
      <c r="B276" s="1">
        <v>46204</v>
      </c>
      <c r="C276" t="s">
        <v>767</v>
      </c>
      <c r="D276" t="s">
        <v>1116</v>
      </c>
      <c r="E276">
        <v>1</v>
      </c>
      <c r="F276" s="4">
        <v>237</v>
      </c>
      <c r="G276">
        <v>5</v>
      </c>
      <c r="H276" t="s">
        <v>1024</v>
      </c>
      <c r="I276" s="2" t="str">
        <f>VLOOKUP(Sheet__29[[#This Row],[Filial]],Filiais!A:B,2,FALSE)</f>
        <v>Ribeirão Preto</v>
      </c>
      <c r="J276" s="2" t="str">
        <f>VLOOKUP(Sheet__29[[#This Row],[Cidade]],'Clientes'!C:D,2,FALSE)</f>
        <v>SP</v>
      </c>
      <c r="K276" s="2" t="str">
        <f>VLOOKUP(Sheet__29[[#This Row],[Produto]],Produtos!B:C,2,FALSE)</f>
        <v>Periférico</v>
      </c>
      <c r="L276" s="2" t="str">
        <f>VLOOKUP(Sheet__29[[#This Row],[Produto]],Produtos!B:D,3,FALSE)</f>
        <v>Logitech Brasil</v>
      </c>
      <c r="M276" s="2">
        <f>VLOOKUP(Sheet__29[[#This Row],[Produto]],Estoque!A:B,2,FALSE)</f>
        <v>55</v>
      </c>
      <c r="N276" s="5">
        <f>Sheet__29[[#This Row],[Qtd]]*Sheet__29[[#This Row],[Valor]]</f>
        <v>237</v>
      </c>
      <c r="O276" s="5">
        <f>Sheet__29[[#This Row],[Venda]]*(1-Sheet__29[[#This Row],[Desc]]/100)</f>
        <v>225.14999999999998</v>
      </c>
      <c r="P276"/>
    </row>
    <row r="277" spans="1:16" x14ac:dyDescent="0.25">
      <c r="A277">
        <v>100275</v>
      </c>
      <c r="B277" s="1">
        <v>46204</v>
      </c>
      <c r="C277" t="s">
        <v>418</v>
      </c>
      <c r="D277" t="s">
        <v>1078</v>
      </c>
      <c r="E277">
        <v>2</v>
      </c>
      <c r="F277" s="4">
        <v>1518</v>
      </c>
      <c r="G277">
        <v>0</v>
      </c>
      <c r="H277" t="s">
        <v>1017</v>
      </c>
      <c r="I277" s="2" t="str">
        <f>VLOOKUP(Sheet__29[[#This Row],[Filial]],Filiais!A:B,2,FALSE)</f>
        <v>Campinas</v>
      </c>
      <c r="J277" s="2" t="str">
        <f>VLOOKUP(Sheet__29[[#This Row],[Cidade]],'Clientes'!C:D,2,FALSE)</f>
        <v>SP</v>
      </c>
      <c r="K277" s="2" t="str">
        <f>VLOOKUP(Sheet__29[[#This Row],[Produto]],Produtos!B:C,2,FALSE)</f>
        <v>Periférico</v>
      </c>
      <c r="L277" s="2" t="str">
        <f>VLOOKUP(Sheet__29[[#This Row],[Produto]],Produtos!B:D,3,FALSE)</f>
        <v>Kingston Brasil</v>
      </c>
      <c r="M277" s="2">
        <f>VLOOKUP(Sheet__29[[#This Row],[Produto]],Estoque!A:B,2,FALSE)</f>
        <v>92</v>
      </c>
      <c r="N277" s="5">
        <f>Sheet__29[[#This Row],[Qtd]]*Sheet__29[[#This Row],[Valor]]</f>
        <v>3036</v>
      </c>
      <c r="O277" s="5">
        <f>Sheet__29[[#This Row],[Venda]]*(1-Sheet__29[[#This Row],[Desc]]/100)</f>
        <v>3036</v>
      </c>
      <c r="P277"/>
    </row>
    <row r="278" spans="1:16" x14ac:dyDescent="0.25">
      <c r="A278">
        <v>100276</v>
      </c>
      <c r="B278" s="1">
        <v>46204</v>
      </c>
      <c r="C278" t="s">
        <v>56</v>
      </c>
      <c r="D278" t="s">
        <v>1129</v>
      </c>
      <c r="E278">
        <v>2</v>
      </c>
      <c r="F278" s="4">
        <v>2673</v>
      </c>
      <c r="G278">
        <v>0</v>
      </c>
      <c r="H278" t="s">
        <v>1023</v>
      </c>
      <c r="I278" s="2" t="str">
        <f>VLOOKUP(Sheet__29[[#This Row],[Filial]],Filiais!A:B,2,FALSE)</f>
        <v>Bauru</v>
      </c>
      <c r="J278" s="2" t="str">
        <f>VLOOKUP(Sheet__29[[#This Row],[Cidade]],'Clientes'!C:D,2,FALSE)</f>
        <v>SP</v>
      </c>
      <c r="K278" s="2" t="str">
        <f>VLOOKUP(Sheet__29[[#This Row],[Produto]],Produtos!B:C,2,FALSE)</f>
        <v>Monitor</v>
      </c>
      <c r="L278" s="2" t="str">
        <f>VLOOKUP(Sheet__29[[#This Row],[Produto]],Produtos!B:D,3,FALSE)</f>
        <v>Dell Brasil</v>
      </c>
      <c r="M278" s="2">
        <f>VLOOKUP(Sheet__29[[#This Row],[Produto]],Estoque!A:B,2,FALSE)</f>
        <v>160</v>
      </c>
      <c r="N278" s="5">
        <f>Sheet__29[[#This Row],[Qtd]]*Sheet__29[[#This Row],[Valor]]</f>
        <v>5346</v>
      </c>
      <c r="O278" s="5">
        <f>Sheet__29[[#This Row],[Venda]]*(1-Sheet__29[[#This Row],[Desc]]/100)</f>
        <v>5346</v>
      </c>
      <c r="P278"/>
    </row>
    <row r="279" spans="1:16" x14ac:dyDescent="0.25">
      <c r="A279">
        <v>100277</v>
      </c>
      <c r="B279" s="1">
        <v>46204</v>
      </c>
      <c r="C279" t="s">
        <v>850</v>
      </c>
      <c r="D279" t="s">
        <v>1165</v>
      </c>
      <c r="E279">
        <v>5</v>
      </c>
      <c r="F279" s="4">
        <v>4363</v>
      </c>
      <c r="G279">
        <v>0</v>
      </c>
      <c r="H279" t="s">
        <v>1016</v>
      </c>
      <c r="I279" s="2" t="str">
        <f>VLOOKUP(Sheet__29[[#This Row],[Filial]],Filiais!A:B,2,FALSE)</f>
        <v>São Paulo</v>
      </c>
      <c r="J279" s="2" t="str">
        <f>VLOOKUP(Sheet__29[[#This Row],[Cidade]],'Clientes'!C:D,2,FALSE)</f>
        <v>SP</v>
      </c>
      <c r="K279" s="2" t="str">
        <f>VLOOKUP(Sheet__29[[#This Row],[Produto]],Produtos!B:C,2,FALSE)</f>
        <v>Monitor</v>
      </c>
      <c r="L279" s="2" t="str">
        <f>VLOOKUP(Sheet__29[[#This Row],[Produto]],Produtos!B:D,3,FALSE)</f>
        <v>Logitech Brasil</v>
      </c>
      <c r="M279" s="2">
        <f>VLOOKUP(Sheet__29[[#This Row],[Produto]],Estoque!A:B,2,FALSE)</f>
        <v>142</v>
      </c>
      <c r="N279" s="5">
        <f>Sheet__29[[#This Row],[Qtd]]*Sheet__29[[#This Row],[Valor]]</f>
        <v>21815</v>
      </c>
      <c r="O279" s="5">
        <f>Sheet__29[[#This Row],[Venda]]*(1-Sheet__29[[#This Row],[Desc]]/100)</f>
        <v>21815</v>
      </c>
      <c r="P279"/>
    </row>
    <row r="280" spans="1:16" x14ac:dyDescent="0.25">
      <c r="A280">
        <v>100278</v>
      </c>
      <c r="B280" s="1">
        <v>46204</v>
      </c>
      <c r="C280" t="s">
        <v>242</v>
      </c>
      <c r="D280" t="s">
        <v>1136</v>
      </c>
      <c r="E280">
        <v>3</v>
      </c>
      <c r="F280" s="4">
        <v>4302</v>
      </c>
      <c r="G280">
        <v>5</v>
      </c>
      <c r="H280" t="s">
        <v>1019</v>
      </c>
      <c r="I280" s="2" t="str">
        <f>VLOOKUP(Sheet__29[[#This Row],[Filial]],Filiais!A:B,2,FALSE)</f>
        <v>Osasco</v>
      </c>
      <c r="J280" s="2" t="str">
        <f>VLOOKUP(Sheet__29[[#This Row],[Cidade]],'Clientes'!C:D,2,FALSE)</f>
        <v>SP</v>
      </c>
      <c r="K280" s="2" t="str">
        <f>VLOOKUP(Sheet__29[[#This Row],[Produto]],Produtos!B:C,2,FALSE)</f>
        <v>Rede</v>
      </c>
      <c r="L280" s="2" t="str">
        <f>VLOOKUP(Sheet__29[[#This Row],[Produto]],Produtos!B:D,3,FALSE)</f>
        <v>Logitech Brasil</v>
      </c>
      <c r="M280" s="2">
        <f>VLOOKUP(Sheet__29[[#This Row],[Produto]],Estoque!A:B,2,FALSE)</f>
        <v>40</v>
      </c>
      <c r="N280" s="5">
        <f>Sheet__29[[#This Row],[Qtd]]*Sheet__29[[#This Row],[Valor]]</f>
        <v>12906</v>
      </c>
      <c r="O280" s="5">
        <f>Sheet__29[[#This Row],[Venda]]*(1-Sheet__29[[#This Row],[Desc]]/100)</f>
        <v>12260.699999999999</v>
      </c>
      <c r="P280"/>
    </row>
    <row r="281" spans="1:16" x14ac:dyDescent="0.25">
      <c r="A281">
        <v>100279</v>
      </c>
      <c r="B281" s="1">
        <v>46204</v>
      </c>
      <c r="C281" t="s">
        <v>634</v>
      </c>
      <c r="D281" t="s">
        <v>1038</v>
      </c>
      <c r="E281">
        <v>4</v>
      </c>
      <c r="F281" s="4">
        <v>3413</v>
      </c>
      <c r="G281">
        <v>5</v>
      </c>
      <c r="H281" t="s">
        <v>1024</v>
      </c>
      <c r="I281" s="2" t="str">
        <f>VLOOKUP(Sheet__29[[#This Row],[Filial]],Filiais!A:B,2,FALSE)</f>
        <v>Ribeirão Preto</v>
      </c>
      <c r="J281" s="2" t="str">
        <f>VLOOKUP(Sheet__29[[#This Row],[Cidade]],'Clientes'!C:D,2,FALSE)</f>
        <v>SP</v>
      </c>
      <c r="K281" s="2" t="str">
        <f>VLOOKUP(Sheet__29[[#This Row],[Produto]],Produtos!B:C,2,FALSE)</f>
        <v>Periférico</v>
      </c>
      <c r="L281" s="2" t="str">
        <f>VLOOKUP(Sheet__29[[#This Row],[Produto]],Produtos!B:D,3,FALSE)</f>
        <v>Dell Brasil</v>
      </c>
      <c r="M281" s="2">
        <f>VLOOKUP(Sheet__29[[#This Row],[Produto]],Estoque!A:B,2,FALSE)</f>
        <v>65</v>
      </c>
      <c r="N281" s="5">
        <f>Sheet__29[[#This Row],[Qtd]]*Sheet__29[[#This Row],[Valor]]</f>
        <v>13652</v>
      </c>
      <c r="O281" s="5">
        <f>Sheet__29[[#This Row],[Venda]]*(1-Sheet__29[[#This Row],[Desc]]/100)</f>
        <v>12969.4</v>
      </c>
      <c r="P281"/>
    </row>
    <row r="282" spans="1:16" x14ac:dyDescent="0.25">
      <c r="A282">
        <v>100280</v>
      </c>
      <c r="B282" s="1">
        <v>46204</v>
      </c>
      <c r="C282" t="s">
        <v>293</v>
      </c>
      <c r="D282" t="s">
        <v>1137</v>
      </c>
      <c r="E282">
        <v>4</v>
      </c>
      <c r="F282" s="4">
        <v>2810</v>
      </c>
      <c r="G282">
        <v>10</v>
      </c>
      <c r="H282" t="s">
        <v>1016</v>
      </c>
      <c r="I282" s="2" t="str">
        <f>VLOOKUP(Sheet__29[[#This Row],[Filial]],Filiais!A:B,2,FALSE)</f>
        <v>São Paulo</v>
      </c>
      <c r="J282" s="2" t="str">
        <f>VLOOKUP(Sheet__29[[#This Row],[Cidade]],'Clientes'!C:D,2,FALSE)</f>
        <v>SP</v>
      </c>
      <c r="K282" s="2" t="str">
        <f>VLOOKUP(Sheet__29[[#This Row],[Produto]],Produtos!B:C,2,FALSE)</f>
        <v>Monitor</v>
      </c>
      <c r="L282" s="2" t="str">
        <f>VLOOKUP(Sheet__29[[#This Row],[Produto]],Produtos!B:D,3,FALSE)</f>
        <v>Lenovo Brasil</v>
      </c>
      <c r="M282" s="2">
        <f>VLOOKUP(Sheet__29[[#This Row],[Produto]],Estoque!A:B,2,FALSE)</f>
        <v>43</v>
      </c>
      <c r="N282" s="5">
        <f>Sheet__29[[#This Row],[Qtd]]*Sheet__29[[#This Row],[Valor]]</f>
        <v>11240</v>
      </c>
      <c r="O282" s="5">
        <f>Sheet__29[[#This Row],[Venda]]*(1-Sheet__29[[#This Row],[Desc]]/100)</f>
        <v>10116</v>
      </c>
      <c r="P282"/>
    </row>
    <row r="283" spans="1:16" x14ac:dyDescent="0.25">
      <c r="A283">
        <v>100281</v>
      </c>
      <c r="B283" s="1">
        <v>46204</v>
      </c>
      <c r="C283" t="s">
        <v>498</v>
      </c>
      <c r="D283" t="s">
        <v>1048</v>
      </c>
      <c r="E283">
        <v>4</v>
      </c>
      <c r="F283" s="4">
        <v>1377</v>
      </c>
      <c r="G283">
        <v>5</v>
      </c>
      <c r="H283" t="s">
        <v>1018</v>
      </c>
      <c r="I283" s="2" t="str">
        <f>VLOOKUP(Sheet__29[[#This Row],[Filial]],Filiais!A:B,2,FALSE)</f>
        <v>Barueri</v>
      </c>
      <c r="J283" s="2" t="str">
        <f>VLOOKUP(Sheet__29[[#This Row],[Cidade]],'Clientes'!C:D,2,FALSE)</f>
        <v>SP</v>
      </c>
      <c r="K283" s="2" t="str">
        <f>VLOOKUP(Sheet__29[[#This Row],[Produto]],Produtos!B:C,2,FALSE)</f>
        <v>Notebook</v>
      </c>
      <c r="L283" s="2" t="str">
        <f>VLOOKUP(Sheet__29[[#This Row],[Produto]],Produtos!B:D,3,FALSE)</f>
        <v>LG Brasil</v>
      </c>
      <c r="M283" s="2">
        <f>VLOOKUP(Sheet__29[[#This Row],[Produto]],Estoque!A:B,2,FALSE)</f>
        <v>164</v>
      </c>
      <c r="N283" s="5">
        <f>Sheet__29[[#This Row],[Qtd]]*Sheet__29[[#This Row],[Valor]]</f>
        <v>5508</v>
      </c>
      <c r="O283" s="5">
        <f>Sheet__29[[#This Row],[Venda]]*(1-Sheet__29[[#This Row],[Desc]]/100)</f>
        <v>5232.5999999999995</v>
      </c>
      <c r="P283"/>
    </row>
    <row r="284" spans="1:16" x14ac:dyDescent="0.25">
      <c r="A284">
        <v>100282</v>
      </c>
      <c r="B284" s="1">
        <v>46204</v>
      </c>
      <c r="C284" t="s">
        <v>536</v>
      </c>
      <c r="D284" t="s">
        <v>1167</v>
      </c>
      <c r="E284">
        <v>5</v>
      </c>
      <c r="F284" s="4">
        <v>4176</v>
      </c>
      <c r="G284">
        <v>10</v>
      </c>
      <c r="H284" t="s">
        <v>1018</v>
      </c>
      <c r="I284" s="2" t="str">
        <f>VLOOKUP(Sheet__29[[#This Row],[Filial]],Filiais!A:B,2,FALSE)</f>
        <v>Barueri</v>
      </c>
      <c r="J284" s="2" t="str">
        <f>VLOOKUP(Sheet__29[[#This Row],[Cidade]],'Clientes'!C:D,2,FALSE)</f>
        <v>SP</v>
      </c>
      <c r="K284" s="2" t="str">
        <f>VLOOKUP(Sheet__29[[#This Row],[Produto]],Produtos!B:C,2,FALSE)</f>
        <v>Monitor</v>
      </c>
      <c r="L284" s="2" t="str">
        <f>VLOOKUP(Sheet__29[[#This Row],[Produto]],Produtos!B:D,3,FALSE)</f>
        <v>LG Brasil</v>
      </c>
      <c r="M284" s="2">
        <f>VLOOKUP(Sheet__29[[#This Row],[Produto]],Estoque!A:B,2,FALSE)</f>
        <v>42</v>
      </c>
      <c r="N284" s="5">
        <f>Sheet__29[[#This Row],[Qtd]]*Sheet__29[[#This Row],[Valor]]</f>
        <v>20880</v>
      </c>
      <c r="O284" s="5">
        <f>Sheet__29[[#This Row],[Venda]]*(1-Sheet__29[[#This Row],[Desc]]/100)</f>
        <v>18792</v>
      </c>
      <c r="P284"/>
    </row>
    <row r="285" spans="1:16" x14ac:dyDescent="0.25">
      <c r="A285">
        <v>100283</v>
      </c>
      <c r="B285" s="1">
        <v>46204</v>
      </c>
      <c r="C285" t="s">
        <v>437</v>
      </c>
      <c r="D285" t="s">
        <v>1096</v>
      </c>
      <c r="E285">
        <v>4</v>
      </c>
      <c r="F285" s="4">
        <v>2389</v>
      </c>
      <c r="G285">
        <v>5</v>
      </c>
      <c r="H285" t="s">
        <v>1023</v>
      </c>
      <c r="I285" s="2" t="str">
        <f>VLOOKUP(Sheet__29[[#This Row],[Filial]],Filiais!A:B,2,FALSE)</f>
        <v>Bauru</v>
      </c>
      <c r="J285" s="2" t="str">
        <f>VLOOKUP(Sheet__29[[#This Row],[Cidade]],'Clientes'!C:D,2,FALSE)</f>
        <v>SP</v>
      </c>
      <c r="K285" s="2" t="str">
        <f>VLOOKUP(Sheet__29[[#This Row],[Produto]],Produtos!B:C,2,FALSE)</f>
        <v>Rede</v>
      </c>
      <c r="L285" s="2" t="str">
        <f>VLOOKUP(Sheet__29[[#This Row],[Produto]],Produtos!B:D,3,FALSE)</f>
        <v>Lenovo Brasil</v>
      </c>
      <c r="M285" s="2">
        <f>VLOOKUP(Sheet__29[[#This Row],[Produto]],Estoque!A:B,2,FALSE)</f>
        <v>208</v>
      </c>
      <c r="N285" s="5">
        <f>Sheet__29[[#This Row],[Qtd]]*Sheet__29[[#This Row],[Valor]]</f>
        <v>9556</v>
      </c>
      <c r="O285" s="5">
        <f>Sheet__29[[#This Row],[Venda]]*(1-Sheet__29[[#This Row],[Desc]]/100)</f>
        <v>9078.1999999999989</v>
      </c>
      <c r="P285"/>
    </row>
    <row r="286" spans="1:16" x14ac:dyDescent="0.25">
      <c r="A286">
        <v>100284</v>
      </c>
      <c r="B286" s="1">
        <v>46204</v>
      </c>
      <c r="C286" t="s">
        <v>579</v>
      </c>
      <c r="D286" t="s">
        <v>1129</v>
      </c>
      <c r="E286">
        <v>4</v>
      </c>
      <c r="F286" s="4">
        <v>2395</v>
      </c>
      <c r="G286">
        <v>0</v>
      </c>
      <c r="H286" t="s">
        <v>1021</v>
      </c>
      <c r="I286" s="2" t="str">
        <f>VLOOKUP(Sheet__29[[#This Row],[Filial]],Filiais!A:B,2,FALSE)</f>
        <v>Jundiaí</v>
      </c>
      <c r="J286" s="2" t="str">
        <f>VLOOKUP(Sheet__29[[#This Row],[Cidade]],'Clientes'!C:D,2,FALSE)</f>
        <v>SP</v>
      </c>
      <c r="K286" s="2" t="str">
        <f>VLOOKUP(Sheet__29[[#This Row],[Produto]],Produtos!B:C,2,FALSE)</f>
        <v>Monitor</v>
      </c>
      <c r="L286" s="2" t="str">
        <f>VLOOKUP(Sheet__29[[#This Row],[Produto]],Produtos!B:D,3,FALSE)</f>
        <v>Dell Brasil</v>
      </c>
      <c r="M286" s="2">
        <f>VLOOKUP(Sheet__29[[#This Row],[Produto]],Estoque!A:B,2,FALSE)</f>
        <v>160</v>
      </c>
      <c r="N286" s="5">
        <f>Sheet__29[[#This Row],[Qtd]]*Sheet__29[[#This Row],[Valor]]</f>
        <v>9580</v>
      </c>
      <c r="O286" s="5">
        <f>Sheet__29[[#This Row],[Venda]]*(1-Sheet__29[[#This Row],[Desc]]/100)</f>
        <v>9580</v>
      </c>
      <c r="P286"/>
    </row>
    <row r="287" spans="1:16" x14ac:dyDescent="0.25">
      <c r="A287">
        <v>100285</v>
      </c>
      <c r="B287" s="1">
        <v>46204</v>
      </c>
      <c r="C287" t="s">
        <v>572</v>
      </c>
      <c r="D287" t="s">
        <v>1166</v>
      </c>
      <c r="E287">
        <v>5</v>
      </c>
      <c r="F287" s="4">
        <v>1897</v>
      </c>
      <c r="G287">
        <v>5</v>
      </c>
      <c r="H287" t="s">
        <v>1016</v>
      </c>
      <c r="I287" s="2" t="str">
        <f>VLOOKUP(Sheet__29[[#This Row],[Filial]],Filiais!A:B,2,FALSE)</f>
        <v>São Paulo</v>
      </c>
      <c r="J287" s="2" t="str">
        <f>VLOOKUP(Sheet__29[[#This Row],[Cidade]],'Clientes'!C:D,2,FALSE)</f>
        <v>SP</v>
      </c>
      <c r="K287" s="2" t="str">
        <f>VLOOKUP(Sheet__29[[#This Row],[Produto]],Produtos!B:C,2,FALSE)</f>
        <v>Monitor</v>
      </c>
      <c r="L287" s="2" t="str">
        <f>VLOOKUP(Sheet__29[[#This Row],[Produto]],Produtos!B:D,3,FALSE)</f>
        <v>Kingston Brasil</v>
      </c>
      <c r="M287" s="2">
        <f>VLOOKUP(Sheet__29[[#This Row],[Produto]],Estoque!A:B,2,FALSE)</f>
        <v>102</v>
      </c>
      <c r="N287" s="5">
        <f>Sheet__29[[#This Row],[Qtd]]*Sheet__29[[#This Row],[Valor]]</f>
        <v>9485</v>
      </c>
      <c r="O287" s="5">
        <f>Sheet__29[[#This Row],[Venda]]*(1-Sheet__29[[#This Row],[Desc]]/100)</f>
        <v>9010.75</v>
      </c>
      <c r="P287"/>
    </row>
    <row r="288" spans="1:16" x14ac:dyDescent="0.25">
      <c r="A288">
        <v>100286</v>
      </c>
      <c r="B288" s="1">
        <v>46204</v>
      </c>
      <c r="C288" t="s">
        <v>284</v>
      </c>
      <c r="D288" t="s">
        <v>1046</v>
      </c>
      <c r="E288">
        <v>4</v>
      </c>
      <c r="F288" s="4">
        <v>1364</v>
      </c>
      <c r="G288">
        <v>5</v>
      </c>
      <c r="H288" t="s">
        <v>1025</v>
      </c>
      <c r="I288" s="2" t="str">
        <f>VLOOKUP(Sheet__29[[#This Row],[Filial]],Filiais!A:B,2,FALSE)</f>
        <v>São José dos Campos</v>
      </c>
      <c r="J288" s="2" t="str">
        <f>VLOOKUP(Sheet__29[[#This Row],[Cidade]],'Clientes'!C:D,2,FALSE)</f>
        <v>SP</v>
      </c>
      <c r="K288" s="2" t="str">
        <f>VLOOKUP(Sheet__29[[#This Row],[Produto]],Produtos!B:C,2,FALSE)</f>
        <v>Notebook</v>
      </c>
      <c r="L288" s="2" t="str">
        <f>VLOOKUP(Sheet__29[[#This Row],[Produto]],Produtos!B:D,3,FALSE)</f>
        <v>Lenovo Brasil</v>
      </c>
      <c r="M288" s="2">
        <f>VLOOKUP(Sheet__29[[#This Row],[Produto]],Estoque!A:B,2,FALSE)</f>
        <v>196</v>
      </c>
      <c r="N288" s="5">
        <f>Sheet__29[[#This Row],[Qtd]]*Sheet__29[[#This Row],[Valor]]</f>
        <v>5456</v>
      </c>
      <c r="O288" s="5">
        <f>Sheet__29[[#This Row],[Venda]]*(1-Sheet__29[[#This Row],[Desc]]/100)</f>
        <v>5183.2</v>
      </c>
      <c r="P288"/>
    </row>
    <row r="289" spans="1:16" x14ac:dyDescent="0.25">
      <c r="A289">
        <v>100287</v>
      </c>
      <c r="B289" s="1">
        <v>46204</v>
      </c>
      <c r="C289" t="s">
        <v>517</v>
      </c>
      <c r="D289" t="s">
        <v>1092</v>
      </c>
      <c r="E289">
        <v>1</v>
      </c>
      <c r="F289" s="4">
        <v>1355</v>
      </c>
      <c r="G289">
        <v>5</v>
      </c>
      <c r="H289" t="s">
        <v>1017</v>
      </c>
      <c r="I289" s="2" t="str">
        <f>VLOOKUP(Sheet__29[[#This Row],[Filial]],Filiais!A:B,2,FALSE)</f>
        <v>Campinas</v>
      </c>
      <c r="J289" s="2" t="str">
        <f>VLOOKUP(Sheet__29[[#This Row],[Cidade]],'Clientes'!C:D,2,FALSE)</f>
        <v>SP</v>
      </c>
      <c r="K289" s="2" t="str">
        <f>VLOOKUP(Sheet__29[[#This Row],[Produto]],Produtos!B:C,2,FALSE)</f>
        <v>Monitor</v>
      </c>
      <c r="L289" s="2" t="str">
        <f>VLOOKUP(Sheet__29[[#This Row],[Produto]],Produtos!B:D,3,FALSE)</f>
        <v>LG Brasil</v>
      </c>
      <c r="M289" s="2">
        <f>VLOOKUP(Sheet__29[[#This Row],[Produto]],Estoque!A:B,2,FALSE)</f>
        <v>153</v>
      </c>
      <c r="N289" s="5">
        <f>Sheet__29[[#This Row],[Qtd]]*Sheet__29[[#This Row],[Valor]]</f>
        <v>1355</v>
      </c>
      <c r="O289" s="5">
        <f>Sheet__29[[#This Row],[Venda]]*(1-Sheet__29[[#This Row],[Desc]]/100)</f>
        <v>1287.25</v>
      </c>
      <c r="P289"/>
    </row>
    <row r="290" spans="1:16" x14ac:dyDescent="0.25">
      <c r="A290">
        <v>100288</v>
      </c>
      <c r="B290" s="1">
        <v>46204</v>
      </c>
      <c r="C290" t="s">
        <v>170</v>
      </c>
      <c r="D290" t="s">
        <v>1084</v>
      </c>
      <c r="E290">
        <v>1</v>
      </c>
      <c r="F290" s="4">
        <v>3198</v>
      </c>
      <c r="G290">
        <v>0</v>
      </c>
      <c r="H290" t="s">
        <v>1018</v>
      </c>
      <c r="I290" s="2" t="str">
        <f>VLOOKUP(Sheet__29[[#This Row],[Filial]],Filiais!A:B,2,FALSE)</f>
        <v>Barueri</v>
      </c>
      <c r="J290" s="2" t="str">
        <f>VLOOKUP(Sheet__29[[#This Row],[Cidade]],'Clientes'!C:D,2,FALSE)</f>
        <v>SP</v>
      </c>
      <c r="K290" s="2" t="str">
        <f>VLOOKUP(Sheet__29[[#This Row],[Produto]],Produtos!B:C,2,FALSE)</f>
        <v>Monitor</v>
      </c>
      <c r="L290" s="2" t="str">
        <f>VLOOKUP(Sheet__29[[#This Row],[Produto]],Produtos!B:D,3,FALSE)</f>
        <v>Logitech Brasil</v>
      </c>
      <c r="M290" s="2">
        <f>VLOOKUP(Sheet__29[[#This Row],[Produto]],Estoque!A:B,2,FALSE)</f>
        <v>6</v>
      </c>
      <c r="N290" s="5">
        <f>Sheet__29[[#This Row],[Qtd]]*Sheet__29[[#This Row],[Valor]]</f>
        <v>3198</v>
      </c>
      <c r="O290" s="5">
        <f>Sheet__29[[#This Row],[Venda]]*(1-Sheet__29[[#This Row],[Desc]]/100)</f>
        <v>3198</v>
      </c>
      <c r="P290"/>
    </row>
    <row r="291" spans="1:16" x14ac:dyDescent="0.25">
      <c r="A291">
        <v>100289</v>
      </c>
      <c r="B291" s="1">
        <v>46204</v>
      </c>
      <c r="C291" t="s">
        <v>112</v>
      </c>
      <c r="D291" t="s">
        <v>1045</v>
      </c>
      <c r="E291">
        <v>4</v>
      </c>
      <c r="F291" s="4">
        <v>4549</v>
      </c>
      <c r="G291">
        <v>10</v>
      </c>
      <c r="H291" t="s">
        <v>1023</v>
      </c>
      <c r="I291" s="2" t="str">
        <f>VLOOKUP(Sheet__29[[#This Row],[Filial]],Filiais!A:B,2,FALSE)</f>
        <v>Bauru</v>
      </c>
      <c r="J291" s="2" t="str">
        <f>VLOOKUP(Sheet__29[[#This Row],[Cidade]],'Clientes'!C:D,2,FALSE)</f>
        <v>SP</v>
      </c>
      <c r="K291" s="2" t="str">
        <f>VLOOKUP(Sheet__29[[#This Row],[Produto]],Produtos!B:C,2,FALSE)</f>
        <v>Periférico</v>
      </c>
      <c r="L291" s="2" t="str">
        <f>VLOOKUP(Sheet__29[[#This Row],[Produto]],Produtos!B:D,3,FALSE)</f>
        <v>Dell Brasil</v>
      </c>
      <c r="M291" s="2">
        <f>VLOOKUP(Sheet__29[[#This Row],[Produto]],Estoque!A:B,2,FALSE)</f>
        <v>261</v>
      </c>
      <c r="N291" s="5">
        <f>Sheet__29[[#This Row],[Qtd]]*Sheet__29[[#This Row],[Valor]]</f>
        <v>18196</v>
      </c>
      <c r="O291" s="5">
        <f>Sheet__29[[#This Row],[Venda]]*(1-Sheet__29[[#This Row],[Desc]]/100)</f>
        <v>16376.4</v>
      </c>
      <c r="P291"/>
    </row>
    <row r="292" spans="1:16" x14ac:dyDescent="0.25">
      <c r="A292">
        <v>100290</v>
      </c>
      <c r="B292" s="1">
        <v>46204</v>
      </c>
      <c r="C292" t="s">
        <v>74</v>
      </c>
      <c r="D292" t="s">
        <v>1034</v>
      </c>
      <c r="E292">
        <v>3</v>
      </c>
      <c r="F292" s="4">
        <v>470</v>
      </c>
      <c r="G292">
        <v>10</v>
      </c>
      <c r="H292" t="s">
        <v>1023</v>
      </c>
      <c r="I292" s="2" t="str">
        <f>VLOOKUP(Sheet__29[[#This Row],[Filial]],Filiais!A:B,2,FALSE)</f>
        <v>Bauru</v>
      </c>
      <c r="J292" s="2" t="str">
        <f>VLOOKUP(Sheet__29[[#This Row],[Cidade]],'Clientes'!C:D,2,FALSE)</f>
        <v>SP</v>
      </c>
      <c r="K292" s="2" t="str">
        <f>VLOOKUP(Sheet__29[[#This Row],[Produto]],Produtos!B:C,2,FALSE)</f>
        <v>Rede</v>
      </c>
      <c r="L292" s="2" t="str">
        <f>VLOOKUP(Sheet__29[[#This Row],[Produto]],Produtos!B:D,3,FALSE)</f>
        <v>Dell Brasil</v>
      </c>
      <c r="M292" s="2">
        <f>VLOOKUP(Sheet__29[[#This Row],[Produto]],Estoque!A:B,2,FALSE)</f>
        <v>109</v>
      </c>
      <c r="N292" s="5">
        <f>Sheet__29[[#This Row],[Qtd]]*Sheet__29[[#This Row],[Valor]]</f>
        <v>1410</v>
      </c>
      <c r="O292" s="5">
        <f>Sheet__29[[#This Row],[Venda]]*(1-Sheet__29[[#This Row],[Desc]]/100)</f>
        <v>1269</v>
      </c>
      <c r="P292"/>
    </row>
    <row r="293" spans="1:16" x14ac:dyDescent="0.25">
      <c r="A293">
        <v>100291</v>
      </c>
      <c r="B293" s="1">
        <v>46204</v>
      </c>
      <c r="C293" t="s">
        <v>379</v>
      </c>
      <c r="D293" t="s">
        <v>1081</v>
      </c>
      <c r="E293">
        <v>5</v>
      </c>
      <c r="F293" s="4">
        <v>3636</v>
      </c>
      <c r="G293">
        <v>0</v>
      </c>
      <c r="H293" t="s">
        <v>1021</v>
      </c>
      <c r="I293" s="2" t="str">
        <f>VLOOKUP(Sheet__29[[#This Row],[Filial]],Filiais!A:B,2,FALSE)</f>
        <v>Jundiaí</v>
      </c>
      <c r="J293" s="2" t="str">
        <f>VLOOKUP(Sheet__29[[#This Row],[Cidade]],'Clientes'!C:D,2,FALSE)</f>
        <v>SP</v>
      </c>
      <c r="K293" s="2" t="str">
        <f>VLOOKUP(Sheet__29[[#This Row],[Produto]],Produtos!B:C,2,FALSE)</f>
        <v>Monitor</v>
      </c>
      <c r="L293" s="2" t="str">
        <f>VLOOKUP(Sheet__29[[#This Row],[Produto]],Produtos!B:D,3,FALSE)</f>
        <v>Kingston Brasil</v>
      </c>
      <c r="M293" s="2">
        <f>VLOOKUP(Sheet__29[[#This Row],[Produto]],Estoque!A:B,2,FALSE)</f>
        <v>106</v>
      </c>
      <c r="N293" s="5">
        <f>Sheet__29[[#This Row],[Qtd]]*Sheet__29[[#This Row],[Valor]]</f>
        <v>18180</v>
      </c>
      <c r="O293" s="5">
        <f>Sheet__29[[#This Row],[Venda]]*(1-Sheet__29[[#This Row],[Desc]]/100)</f>
        <v>18180</v>
      </c>
      <c r="P293"/>
    </row>
    <row r="294" spans="1:16" x14ac:dyDescent="0.25">
      <c r="A294">
        <v>100292</v>
      </c>
      <c r="B294" s="1">
        <v>46204</v>
      </c>
      <c r="C294" t="s">
        <v>909</v>
      </c>
      <c r="D294" t="s">
        <v>1109</v>
      </c>
      <c r="E294">
        <v>4</v>
      </c>
      <c r="F294" s="4">
        <v>3237</v>
      </c>
      <c r="G294">
        <v>5</v>
      </c>
      <c r="H294" t="s">
        <v>1017</v>
      </c>
      <c r="I294" s="2" t="str">
        <f>VLOOKUP(Sheet__29[[#This Row],[Filial]],Filiais!A:B,2,FALSE)</f>
        <v>Campinas</v>
      </c>
      <c r="J294" s="2" t="str">
        <f>VLOOKUP(Sheet__29[[#This Row],[Cidade]],'Clientes'!C:D,2,FALSE)</f>
        <v>SP</v>
      </c>
      <c r="K294" s="2" t="str">
        <f>VLOOKUP(Sheet__29[[#This Row],[Produto]],Produtos!B:C,2,FALSE)</f>
        <v>Armazenamento</v>
      </c>
      <c r="L294" s="2" t="str">
        <f>VLOOKUP(Sheet__29[[#This Row],[Produto]],Produtos!B:D,3,FALSE)</f>
        <v>Dell Brasil</v>
      </c>
      <c r="M294" s="2">
        <f>VLOOKUP(Sheet__29[[#This Row],[Produto]],Estoque!A:B,2,FALSE)</f>
        <v>253</v>
      </c>
      <c r="N294" s="5">
        <f>Sheet__29[[#This Row],[Qtd]]*Sheet__29[[#This Row],[Valor]]</f>
        <v>12948</v>
      </c>
      <c r="O294" s="5">
        <f>Sheet__29[[#This Row],[Venda]]*(1-Sheet__29[[#This Row],[Desc]]/100)</f>
        <v>12300.599999999999</v>
      </c>
      <c r="P294"/>
    </row>
    <row r="295" spans="1:16" x14ac:dyDescent="0.25">
      <c r="A295">
        <v>100293</v>
      </c>
      <c r="B295" s="1">
        <v>46204</v>
      </c>
      <c r="C295" t="s">
        <v>852</v>
      </c>
      <c r="D295" t="s">
        <v>1086</v>
      </c>
      <c r="E295">
        <v>4</v>
      </c>
      <c r="F295" s="4">
        <v>4645</v>
      </c>
      <c r="G295">
        <v>5</v>
      </c>
      <c r="H295" t="s">
        <v>1022</v>
      </c>
      <c r="I295" s="2" t="str">
        <f>VLOOKUP(Sheet__29[[#This Row],[Filial]],Filiais!A:B,2,FALSE)</f>
        <v>Santos</v>
      </c>
      <c r="J295" s="2" t="str">
        <f>VLOOKUP(Sheet__29[[#This Row],[Cidade]],'Clientes'!C:D,2,FALSE)</f>
        <v>SP</v>
      </c>
      <c r="K295" s="2" t="str">
        <f>VLOOKUP(Sheet__29[[#This Row],[Produto]],Produtos!B:C,2,FALSE)</f>
        <v>Monitor</v>
      </c>
      <c r="L295" s="2" t="str">
        <f>VLOOKUP(Sheet__29[[#This Row],[Produto]],Produtos!B:D,3,FALSE)</f>
        <v>Logitech Brasil</v>
      </c>
      <c r="M295" s="2">
        <f>VLOOKUP(Sheet__29[[#This Row],[Produto]],Estoque!A:B,2,FALSE)</f>
        <v>223</v>
      </c>
      <c r="N295" s="5">
        <f>Sheet__29[[#This Row],[Qtd]]*Sheet__29[[#This Row],[Valor]]</f>
        <v>18580</v>
      </c>
      <c r="O295" s="5">
        <f>Sheet__29[[#This Row],[Venda]]*(1-Sheet__29[[#This Row],[Desc]]/100)</f>
        <v>17651</v>
      </c>
      <c r="P295"/>
    </row>
    <row r="296" spans="1:16" x14ac:dyDescent="0.25">
      <c r="A296">
        <v>100294</v>
      </c>
      <c r="B296" s="1">
        <v>46204</v>
      </c>
      <c r="C296" t="s">
        <v>741</v>
      </c>
      <c r="D296" t="s">
        <v>1138</v>
      </c>
      <c r="E296">
        <v>4</v>
      </c>
      <c r="F296" s="4">
        <v>4859</v>
      </c>
      <c r="G296">
        <v>5</v>
      </c>
      <c r="H296" t="s">
        <v>1018</v>
      </c>
      <c r="I296" s="2" t="str">
        <f>VLOOKUP(Sheet__29[[#This Row],[Filial]],Filiais!A:B,2,FALSE)</f>
        <v>Barueri</v>
      </c>
      <c r="J296" s="2" t="str">
        <f>VLOOKUP(Sheet__29[[#This Row],[Cidade]],'Clientes'!C:D,2,FALSE)</f>
        <v>SP</v>
      </c>
      <c r="K296" s="2" t="str">
        <f>VLOOKUP(Sheet__29[[#This Row],[Produto]],Produtos!B:C,2,FALSE)</f>
        <v>Periférico</v>
      </c>
      <c r="L296" s="2" t="str">
        <f>VLOOKUP(Sheet__29[[#This Row],[Produto]],Produtos!B:D,3,FALSE)</f>
        <v>Logitech Brasil</v>
      </c>
      <c r="M296" s="2">
        <f>VLOOKUP(Sheet__29[[#This Row],[Produto]],Estoque!A:B,2,FALSE)</f>
        <v>272</v>
      </c>
      <c r="N296" s="5">
        <f>Sheet__29[[#This Row],[Qtd]]*Sheet__29[[#This Row],[Valor]]</f>
        <v>19436</v>
      </c>
      <c r="O296" s="5">
        <f>Sheet__29[[#This Row],[Venda]]*(1-Sheet__29[[#This Row],[Desc]]/100)</f>
        <v>18464.2</v>
      </c>
      <c r="P296"/>
    </row>
    <row r="297" spans="1:16" x14ac:dyDescent="0.25">
      <c r="A297">
        <v>100295</v>
      </c>
      <c r="B297" s="1">
        <v>46204</v>
      </c>
      <c r="C297" t="s">
        <v>892</v>
      </c>
      <c r="D297" t="s">
        <v>1066</v>
      </c>
      <c r="E297">
        <v>1</v>
      </c>
      <c r="F297" s="4">
        <v>2756</v>
      </c>
      <c r="G297">
        <v>5</v>
      </c>
      <c r="H297" t="s">
        <v>1022</v>
      </c>
      <c r="I297" s="2" t="str">
        <f>VLOOKUP(Sheet__29[[#This Row],[Filial]],Filiais!A:B,2,FALSE)</f>
        <v>Santos</v>
      </c>
      <c r="J297" s="2" t="str">
        <f>VLOOKUP(Sheet__29[[#This Row],[Cidade]],'Clientes'!C:D,2,FALSE)</f>
        <v>SP</v>
      </c>
      <c r="K297" s="2" t="str">
        <f>VLOOKUP(Sheet__29[[#This Row],[Produto]],Produtos!B:C,2,FALSE)</f>
        <v>Monitor</v>
      </c>
      <c r="L297" s="2" t="str">
        <f>VLOOKUP(Sheet__29[[#This Row],[Produto]],Produtos!B:D,3,FALSE)</f>
        <v>LG Brasil</v>
      </c>
      <c r="M297" s="2">
        <f>VLOOKUP(Sheet__29[[#This Row],[Produto]],Estoque!A:B,2,FALSE)</f>
        <v>198</v>
      </c>
      <c r="N297" s="5">
        <f>Sheet__29[[#This Row],[Qtd]]*Sheet__29[[#This Row],[Valor]]</f>
        <v>2756</v>
      </c>
      <c r="O297" s="5">
        <f>Sheet__29[[#This Row],[Venda]]*(1-Sheet__29[[#This Row],[Desc]]/100)</f>
        <v>2618.1999999999998</v>
      </c>
      <c r="P297"/>
    </row>
    <row r="298" spans="1:16" x14ac:dyDescent="0.25">
      <c r="A298">
        <v>100296</v>
      </c>
      <c r="B298" s="1">
        <v>46204</v>
      </c>
      <c r="C298" t="s">
        <v>661</v>
      </c>
      <c r="D298" t="s">
        <v>1045</v>
      </c>
      <c r="E298">
        <v>5</v>
      </c>
      <c r="F298" s="4">
        <v>2654</v>
      </c>
      <c r="G298">
        <v>10</v>
      </c>
      <c r="H298" t="s">
        <v>1018</v>
      </c>
      <c r="I298" s="2" t="str">
        <f>VLOOKUP(Sheet__29[[#This Row],[Filial]],Filiais!A:B,2,FALSE)</f>
        <v>Barueri</v>
      </c>
      <c r="J298" s="2" t="str">
        <f>VLOOKUP(Sheet__29[[#This Row],[Cidade]],'Clientes'!C:D,2,FALSE)</f>
        <v>SP</v>
      </c>
      <c r="K298" s="2" t="str">
        <f>VLOOKUP(Sheet__29[[#This Row],[Produto]],Produtos!B:C,2,FALSE)</f>
        <v>Periférico</v>
      </c>
      <c r="L298" s="2" t="str">
        <f>VLOOKUP(Sheet__29[[#This Row],[Produto]],Produtos!B:D,3,FALSE)</f>
        <v>Dell Brasil</v>
      </c>
      <c r="M298" s="2">
        <f>VLOOKUP(Sheet__29[[#This Row],[Produto]],Estoque!A:B,2,FALSE)</f>
        <v>261</v>
      </c>
      <c r="N298" s="5">
        <f>Sheet__29[[#This Row],[Qtd]]*Sheet__29[[#This Row],[Valor]]</f>
        <v>13270</v>
      </c>
      <c r="O298" s="5">
        <f>Sheet__29[[#This Row],[Venda]]*(1-Sheet__29[[#This Row],[Desc]]/100)</f>
        <v>11943</v>
      </c>
      <c r="P298"/>
    </row>
    <row r="299" spans="1:16" x14ac:dyDescent="0.25">
      <c r="A299">
        <v>100297</v>
      </c>
      <c r="B299" s="1">
        <v>46204</v>
      </c>
      <c r="C299" t="s">
        <v>797</v>
      </c>
      <c r="D299" t="s">
        <v>1065</v>
      </c>
      <c r="E299">
        <v>1</v>
      </c>
      <c r="F299" s="4">
        <v>4403</v>
      </c>
      <c r="G299">
        <v>0</v>
      </c>
      <c r="H299" t="s">
        <v>1023</v>
      </c>
      <c r="I299" s="2" t="str">
        <f>VLOOKUP(Sheet__29[[#This Row],[Filial]],Filiais!A:B,2,FALSE)</f>
        <v>Bauru</v>
      </c>
      <c r="J299" s="2" t="str">
        <f>VLOOKUP(Sheet__29[[#This Row],[Cidade]],'Clientes'!C:D,2,FALSE)</f>
        <v>SP</v>
      </c>
      <c r="K299" s="2" t="str">
        <f>VLOOKUP(Sheet__29[[#This Row],[Produto]],Produtos!B:C,2,FALSE)</f>
        <v>Monitor</v>
      </c>
      <c r="L299" s="2" t="str">
        <f>VLOOKUP(Sheet__29[[#This Row],[Produto]],Produtos!B:D,3,FALSE)</f>
        <v>LG Brasil</v>
      </c>
      <c r="M299" s="2">
        <f>VLOOKUP(Sheet__29[[#This Row],[Produto]],Estoque!A:B,2,FALSE)</f>
        <v>62</v>
      </c>
      <c r="N299" s="5">
        <f>Sheet__29[[#This Row],[Qtd]]*Sheet__29[[#This Row],[Valor]]</f>
        <v>4403</v>
      </c>
      <c r="O299" s="5">
        <f>Sheet__29[[#This Row],[Venda]]*(1-Sheet__29[[#This Row],[Desc]]/100)</f>
        <v>4403</v>
      </c>
      <c r="P299"/>
    </row>
    <row r="300" spans="1:16" x14ac:dyDescent="0.25">
      <c r="A300">
        <v>100298</v>
      </c>
      <c r="B300" s="1">
        <v>46204</v>
      </c>
      <c r="C300" t="s">
        <v>382</v>
      </c>
      <c r="D300" t="s">
        <v>1087</v>
      </c>
      <c r="E300">
        <v>5</v>
      </c>
      <c r="F300" s="4">
        <v>4370</v>
      </c>
      <c r="G300">
        <v>10</v>
      </c>
      <c r="H300" t="s">
        <v>1018</v>
      </c>
      <c r="I300" s="2" t="str">
        <f>VLOOKUP(Sheet__29[[#This Row],[Filial]],Filiais!A:B,2,FALSE)</f>
        <v>Barueri</v>
      </c>
      <c r="J300" s="2" t="str">
        <f>VLOOKUP(Sheet__29[[#This Row],[Cidade]],'Clientes'!C:D,2,FALSE)</f>
        <v>SP</v>
      </c>
      <c r="K300" s="2" t="str">
        <f>VLOOKUP(Sheet__29[[#This Row],[Produto]],Produtos!B:C,2,FALSE)</f>
        <v>Monitor</v>
      </c>
      <c r="L300" s="2" t="str">
        <f>VLOOKUP(Sheet__29[[#This Row],[Produto]],Produtos!B:D,3,FALSE)</f>
        <v>Kingston Brasil</v>
      </c>
      <c r="M300" s="2">
        <f>VLOOKUP(Sheet__29[[#This Row],[Produto]],Estoque!A:B,2,FALSE)</f>
        <v>212</v>
      </c>
      <c r="N300" s="5">
        <f>Sheet__29[[#This Row],[Qtd]]*Sheet__29[[#This Row],[Valor]]</f>
        <v>21850</v>
      </c>
      <c r="O300" s="5">
        <f>Sheet__29[[#This Row],[Venda]]*(1-Sheet__29[[#This Row],[Desc]]/100)</f>
        <v>19665</v>
      </c>
      <c r="P300"/>
    </row>
    <row r="301" spans="1:16" x14ac:dyDescent="0.25">
      <c r="A301">
        <v>100299</v>
      </c>
      <c r="B301" s="1">
        <v>46204</v>
      </c>
      <c r="C301" t="s">
        <v>321</v>
      </c>
      <c r="D301" t="s">
        <v>1080</v>
      </c>
      <c r="E301">
        <v>2</v>
      </c>
      <c r="F301" s="4">
        <v>1182</v>
      </c>
      <c r="G301">
        <v>10</v>
      </c>
      <c r="H301" t="s">
        <v>1022</v>
      </c>
      <c r="I301" s="2" t="str">
        <f>VLOOKUP(Sheet__29[[#This Row],[Filial]],Filiais!A:B,2,FALSE)</f>
        <v>Santos</v>
      </c>
      <c r="J301" s="2" t="str">
        <f>VLOOKUP(Sheet__29[[#This Row],[Cidade]],'Clientes'!C:D,2,FALSE)</f>
        <v>SP</v>
      </c>
      <c r="K301" s="2" t="str">
        <f>VLOOKUP(Sheet__29[[#This Row],[Produto]],Produtos!B:C,2,FALSE)</f>
        <v>Notebook</v>
      </c>
      <c r="L301" s="2" t="str">
        <f>VLOOKUP(Sheet__29[[#This Row],[Produto]],Produtos!B:D,3,FALSE)</f>
        <v>Dell Brasil</v>
      </c>
      <c r="M301" s="2">
        <f>VLOOKUP(Sheet__29[[#This Row],[Produto]],Estoque!A:B,2,FALSE)</f>
        <v>276</v>
      </c>
      <c r="N301" s="5">
        <f>Sheet__29[[#This Row],[Qtd]]*Sheet__29[[#This Row],[Valor]]</f>
        <v>2364</v>
      </c>
      <c r="O301" s="5">
        <f>Sheet__29[[#This Row],[Venda]]*(1-Sheet__29[[#This Row],[Desc]]/100)</f>
        <v>2127.6</v>
      </c>
      <c r="P301"/>
    </row>
    <row r="302" spans="1:16" x14ac:dyDescent="0.25">
      <c r="A302">
        <v>100300</v>
      </c>
      <c r="B302" s="1">
        <v>46204</v>
      </c>
      <c r="C302" t="s">
        <v>515</v>
      </c>
      <c r="D302" t="s">
        <v>1136</v>
      </c>
      <c r="E302">
        <v>3</v>
      </c>
      <c r="F302" s="4">
        <v>329</v>
      </c>
      <c r="G302">
        <v>10</v>
      </c>
      <c r="H302" t="s">
        <v>1017</v>
      </c>
      <c r="I302" s="2" t="str">
        <f>VLOOKUP(Sheet__29[[#This Row],[Filial]],Filiais!A:B,2,FALSE)</f>
        <v>Campinas</v>
      </c>
      <c r="J302" s="2" t="str">
        <f>VLOOKUP(Sheet__29[[#This Row],[Cidade]],'Clientes'!C:D,2,FALSE)</f>
        <v>SP</v>
      </c>
      <c r="K302" s="2" t="str">
        <f>VLOOKUP(Sheet__29[[#This Row],[Produto]],Produtos!B:C,2,FALSE)</f>
        <v>Rede</v>
      </c>
      <c r="L302" s="2" t="str">
        <f>VLOOKUP(Sheet__29[[#This Row],[Produto]],Produtos!B:D,3,FALSE)</f>
        <v>Logitech Brasil</v>
      </c>
      <c r="M302" s="2">
        <f>VLOOKUP(Sheet__29[[#This Row],[Produto]],Estoque!A:B,2,FALSE)</f>
        <v>40</v>
      </c>
      <c r="N302" s="5">
        <f>Sheet__29[[#This Row],[Qtd]]*Sheet__29[[#This Row],[Valor]]</f>
        <v>987</v>
      </c>
      <c r="O302" s="5">
        <f>Sheet__29[[#This Row],[Venda]]*(1-Sheet__29[[#This Row],[Desc]]/100)</f>
        <v>888.30000000000007</v>
      </c>
      <c r="P302"/>
    </row>
    <row r="303" spans="1:16" x14ac:dyDescent="0.25">
      <c r="A303">
        <v>100301</v>
      </c>
      <c r="B303" s="1">
        <v>46204</v>
      </c>
      <c r="C303" t="s">
        <v>391</v>
      </c>
      <c r="D303" t="s">
        <v>1034</v>
      </c>
      <c r="E303">
        <v>2</v>
      </c>
      <c r="F303" s="4">
        <v>1325</v>
      </c>
      <c r="G303">
        <v>0</v>
      </c>
      <c r="H303" t="s">
        <v>1022</v>
      </c>
      <c r="I303" s="2" t="str">
        <f>VLOOKUP(Sheet__29[[#This Row],[Filial]],Filiais!A:B,2,FALSE)</f>
        <v>Santos</v>
      </c>
      <c r="J303" s="2" t="str">
        <f>VLOOKUP(Sheet__29[[#This Row],[Cidade]],'Clientes'!C:D,2,FALSE)</f>
        <v>SP</v>
      </c>
      <c r="K303" s="2" t="str">
        <f>VLOOKUP(Sheet__29[[#This Row],[Produto]],Produtos!B:C,2,FALSE)</f>
        <v>Rede</v>
      </c>
      <c r="L303" s="2" t="str">
        <f>VLOOKUP(Sheet__29[[#This Row],[Produto]],Produtos!B:D,3,FALSE)</f>
        <v>Dell Brasil</v>
      </c>
      <c r="M303" s="2">
        <f>VLOOKUP(Sheet__29[[#This Row],[Produto]],Estoque!A:B,2,FALSE)</f>
        <v>109</v>
      </c>
      <c r="N303" s="5">
        <f>Sheet__29[[#This Row],[Qtd]]*Sheet__29[[#This Row],[Valor]]</f>
        <v>2650</v>
      </c>
      <c r="O303" s="5">
        <f>Sheet__29[[#This Row],[Venda]]*(1-Sheet__29[[#This Row],[Desc]]/100)</f>
        <v>2650</v>
      </c>
      <c r="P303"/>
    </row>
    <row r="304" spans="1:16" x14ac:dyDescent="0.25">
      <c r="A304">
        <v>100302</v>
      </c>
      <c r="B304" s="1">
        <v>46204</v>
      </c>
      <c r="C304" t="s">
        <v>537</v>
      </c>
      <c r="D304" t="s">
        <v>1141</v>
      </c>
      <c r="E304">
        <v>5</v>
      </c>
      <c r="F304" s="4">
        <v>2284</v>
      </c>
      <c r="G304">
        <v>5</v>
      </c>
      <c r="H304" t="s">
        <v>1025</v>
      </c>
      <c r="I304" s="2" t="str">
        <f>VLOOKUP(Sheet__29[[#This Row],[Filial]],Filiais!A:B,2,FALSE)</f>
        <v>São José dos Campos</v>
      </c>
      <c r="J304" s="2" t="str">
        <f>VLOOKUP(Sheet__29[[#This Row],[Cidade]],'Clientes'!C:D,2,FALSE)</f>
        <v>SP</v>
      </c>
      <c r="K304" s="2" t="str">
        <f>VLOOKUP(Sheet__29[[#This Row],[Produto]],Produtos!B:C,2,FALSE)</f>
        <v>Notebook</v>
      </c>
      <c r="L304" s="2" t="str">
        <f>VLOOKUP(Sheet__29[[#This Row],[Produto]],Produtos!B:D,3,FALSE)</f>
        <v>Kingston Brasil</v>
      </c>
      <c r="M304" s="2">
        <f>VLOOKUP(Sheet__29[[#This Row],[Produto]],Estoque!A:B,2,FALSE)</f>
        <v>266</v>
      </c>
      <c r="N304" s="5">
        <f>Sheet__29[[#This Row],[Qtd]]*Sheet__29[[#This Row],[Valor]]</f>
        <v>11420</v>
      </c>
      <c r="O304" s="5">
        <f>Sheet__29[[#This Row],[Venda]]*(1-Sheet__29[[#This Row],[Desc]]/100)</f>
        <v>10849</v>
      </c>
      <c r="P304"/>
    </row>
    <row r="305" spans="1:16" x14ac:dyDescent="0.25">
      <c r="A305">
        <v>100303</v>
      </c>
      <c r="B305" s="1">
        <v>46204</v>
      </c>
      <c r="C305" t="s">
        <v>962</v>
      </c>
      <c r="D305" t="s">
        <v>1114</v>
      </c>
      <c r="E305">
        <v>4</v>
      </c>
      <c r="F305" s="4">
        <v>2840</v>
      </c>
      <c r="G305">
        <v>0</v>
      </c>
      <c r="H305" t="s">
        <v>1025</v>
      </c>
      <c r="I305" s="2" t="str">
        <f>VLOOKUP(Sheet__29[[#This Row],[Filial]],Filiais!A:B,2,FALSE)</f>
        <v>São José dos Campos</v>
      </c>
      <c r="J305" s="2" t="str">
        <f>VLOOKUP(Sheet__29[[#This Row],[Cidade]],'Clientes'!C:D,2,FALSE)</f>
        <v>SP</v>
      </c>
      <c r="K305" s="2" t="str">
        <f>VLOOKUP(Sheet__29[[#This Row],[Produto]],Produtos!B:C,2,FALSE)</f>
        <v>Armazenamento</v>
      </c>
      <c r="L305" s="2" t="str">
        <f>VLOOKUP(Sheet__29[[#This Row],[Produto]],Produtos!B:D,3,FALSE)</f>
        <v>LG Brasil</v>
      </c>
      <c r="M305" s="2">
        <f>VLOOKUP(Sheet__29[[#This Row],[Produto]],Estoque!A:B,2,FALSE)</f>
        <v>143</v>
      </c>
      <c r="N305" s="5">
        <f>Sheet__29[[#This Row],[Qtd]]*Sheet__29[[#This Row],[Valor]]</f>
        <v>11360</v>
      </c>
      <c r="O305" s="5">
        <f>Sheet__29[[#This Row],[Venda]]*(1-Sheet__29[[#This Row],[Desc]]/100)</f>
        <v>11360</v>
      </c>
      <c r="P305"/>
    </row>
    <row r="306" spans="1:16" x14ac:dyDescent="0.25">
      <c r="A306">
        <v>100304</v>
      </c>
      <c r="B306" s="1">
        <v>46204</v>
      </c>
      <c r="C306" t="s">
        <v>810</v>
      </c>
      <c r="D306" t="s">
        <v>1042</v>
      </c>
      <c r="E306">
        <v>2</v>
      </c>
      <c r="F306" s="4">
        <v>4606</v>
      </c>
      <c r="G306">
        <v>10</v>
      </c>
      <c r="H306" t="s">
        <v>1023</v>
      </c>
      <c r="I306" s="2" t="str">
        <f>VLOOKUP(Sheet__29[[#This Row],[Filial]],Filiais!A:B,2,FALSE)</f>
        <v>Bauru</v>
      </c>
      <c r="J306" s="2" t="str">
        <f>VLOOKUP(Sheet__29[[#This Row],[Cidade]],'Clientes'!C:D,2,FALSE)</f>
        <v>SP</v>
      </c>
      <c r="K306" s="2" t="str">
        <f>VLOOKUP(Sheet__29[[#This Row],[Produto]],Produtos!B:C,2,FALSE)</f>
        <v>Armazenamento</v>
      </c>
      <c r="L306" s="2" t="str">
        <f>VLOOKUP(Sheet__29[[#This Row],[Produto]],Produtos!B:D,3,FALSE)</f>
        <v>Logitech Brasil</v>
      </c>
      <c r="M306" s="2">
        <f>VLOOKUP(Sheet__29[[#This Row],[Produto]],Estoque!A:B,2,FALSE)</f>
        <v>156</v>
      </c>
      <c r="N306" s="5">
        <f>Sheet__29[[#This Row],[Qtd]]*Sheet__29[[#This Row],[Valor]]</f>
        <v>9212</v>
      </c>
      <c r="O306" s="5">
        <f>Sheet__29[[#This Row],[Venda]]*(1-Sheet__29[[#This Row],[Desc]]/100)</f>
        <v>8290.8000000000011</v>
      </c>
      <c r="P306"/>
    </row>
    <row r="307" spans="1:16" x14ac:dyDescent="0.25">
      <c r="A307">
        <v>100305</v>
      </c>
      <c r="B307" s="1">
        <v>46204</v>
      </c>
      <c r="C307" t="s">
        <v>108</v>
      </c>
      <c r="D307" t="s">
        <v>1073</v>
      </c>
      <c r="E307">
        <v>1</v>
      </c>
      <c r="F307" s="4">
        <v>583</v>
      </c>
      <c r="G307">
        <v>0</v>
      </c>
      <c r="H307" t="s">
        <v>1018</v>
      </c>
      <c r="I307" s="2" t="str">
        <f>VLOOKUP(Sheet__29[[#This Row],[Filial]],Filiais!A:B,2,FALSE)</f>
        <v>Barueri</v>
      </c>
      <c r="J307" s="2" t="str">
        <f>VLOOKUP(Sheet__29[[#This Row],[Cidade]],'Clientes'!C:D,2,FALSE)</f>
        <v>SP</v>
      </c>
      <c r="K307" s="2" t="str">
        <f>VLOOKUP(Sheet__29[[#This Row],[Produto]],Produtos!B:C,2,FALSE)</f>
        <v>Armazenamento</v>
      </c>
      <c r="L307" s="2" t="str">
        <f>VLOOKUP(Sheet__29[[#This Row],[Produto]],Produtos!B:D,3,FALSE)</f>
        <v>Dell Brasil</v>
      </c>
      <c r="M307" s="2">
        <f>VLOOKUP(Sheet__29[[#This Row],[Produto]],Estoque!A:B,2,FALSE)</f>
        <v>106</v>
      </c>
      <c r="N307" s="5">
        <f>Sheet__29[[#This Row],[Qtd]]*Sheet__29[[#This Row],[Valor]]</f>
        <v>583</v>
      </c>
      <c r="O307" s="5">
        <f>Sheet__29[[#This Row],[Venda]]*(1-Sheet__29[[#This Row],[Desc]]/100)</f>
        <v>583</v>
      </c>
      <c r="P307"/>
    </row>
    <row r="308" spans="1:16" x14ac:dyDescent="0.25">
      <c r="A308">
        <v>100306</v>
      </c>
      <c r="B308" s="1">
        <v>46204</v>
      </c>
      <c r="C308" t="s">
        <v>213</v>
      </c>
      <c r="D308" t="s">
        <v>1099</v>
      </c>
      <c r="E308">
        <v>4</v>
      </c>
      <c r="F308" s="4">
        <v>3345</v>
      </c>
      <c r="G308">
        <v>10</v>
      </c>
      <c r="H308" t="s">
        <v>1024</v>
      </c>
      <c r="I308" s="2" t="str">
        <f>VLOOKUP(Sheet__29[[#This Row],[Filial]],Filiais!A:B,2,FALSE)</f>
        <v>Ribeirão Preto</v>
      </c>
      <c r="J308" s="2" t="str">
        <f>VLOOKUP(Sheet__29[[#This Row],[Cidade]],'Clientes'!C:D,2,FALSE)</f>
        <v>SP</v>
      </c>
      <c r="K308" s="2" t="str">
        <f>VLOOKUP(Sheet__29[[#This Row],[Produto]],Produtos!B:C,2,FALSE)</f>
        <v>Monitor</v>
      </c>
      <c r="L308" s="2" t="str">
        <f>VLOOKUP(Sheet__29[[#This Row],[Produto]],Produtos!B:D,3,FALSE)</f>
        <v>Logitech Brasil</v>
      </c>
      <c r="M308" s="2">
        <f>VLOOKUP(Sheet__29[[#This Row],[Produto]],Estoque!A:B,2,FALSE)</f>
        <v>42</v>
      </c>
      <c r="N308" s="5">
        <f>Sheet__29[[#This Row],[Qtd]]*Sheet__29[[#This Row],[Valor]]</f>
        <v>13380</v>
      </c>
      <c r="O308" s="5">
        <f>Sheet__29[[#This Row],[Venda]]*(1-Sheet__29[[#This Row],[Desc]]/100)</f>
        <v>12042</v>
      </c>
      <c r="P308"/>
    </row>
    <row r="309" spans="1:16" x14ac:dyDescent="0.25">
      <c r="A309">
        <v>100307</v>
      </c>
      <c r="B309" s="1">
        <v>46204</v>
      </c>
      <c r="C309" t="s">
        <v>292</v>
      </c>
      <c r="D309" t="s">
        <v>1158</v>
      </c>
      <c r="E309">
        <v>3</v>
      </c>
      <c r="F309" s="4">
        <v>4611</v>
      </c>
      <c r="G309">
        <v>5</v>
      </c>
      <c r="H309" t="s">
        <v>1017</v>
      </c>
      <c r="I309" s="2" t="str">
        <f>VLOOKUP(Sheet__29[[#This Row],[Filial]],Filiais!A:B,2,FALSE)</f>
        <v>Campinas</v>
      </c>
      <c r="J309" s="2" t="str">
        <f>VLOOKUP(Sheet__29[[#This Row],[Cidade]],'Clientes'!C:D,2,FALSE)</f>
        <v>SP</v>
      </c>
      <c r="K309" s="2" t="str">
        <f>VLOOKUP(Sheet__29[[#This Row],[Produto]],Produtos!B:C,2,FALSE)</f>
        <v>Rede</v>
      </c>
      <c r="L309" s="2" t="str">
        <f>VLOOKUP(Sheet__29[[#This Row],[Produto]],Produtos!B:D,3,FALSE)</f>
        <v>Dell Brasil</v>
      </c>
      <c r="M309" s="2">
        <f>VLOOKUP(Sheet__29[[#This Row],[Produto]],Estoque!A:B,2,FALSE)</f>
        <v>137</v>
      </c>
      <c r="N309" s="5">
        <f>Sheet__29[[#This Row],[Qtd]]*Sheet__29[[#This Row],[Valor]]</f>
        <v>13833</v>
      </c>
      <c r="O309" s="5">
        <f>Sheet__29[[#This Row],[Venda]]*(1-Sheet__29[[#This Row],[Desc]]/100)</f>
        <v>13141.349999999999</v>
      </c>
      <c r="P309"/>
    </row>
    <row r="310" spans="1:16" x14ac:dyDescent="0.25">
      <c r="A310">
        <v>100308</v>
      </c>
      <c r="B310" s="1">
        <v>46204</v>
      </c>
      <c r="C310" t="s">
        <v>489</v>
      </c>
      <c r="D310" t="s">
        <v>1129</v>
      </c>
      <c r="E310">
        <v>2</v>
      </c>
      <c r="F310" s="4">
        <v>633</v>
      </c>
      <c r="G310">
        <v>10</v>
      </c>
      <c r="H310" t="s">
        <v>1021</v>
      </c>
      <c r="I310" s="2" t="str">
        <f>VLOOKUP(Sheet__29[[#This Row],[Filial]],Filiais!A:B,2,FALSE)</f>
        <v>Jundiaí</v>
      </c>
      <c r="J310" s="2" t="str">
        <f>VLOOKUP(Sheet__29[[#This Row],[Cidade]],'Clientes'!C:D,2,FALSE)</f>
        <v>SP</v>
      </c>
      <c r="K310" s="2" t="str">
        <f>VLOOKUP(Sheet__29[[#This Row],[Produto]],Produtos!B:C,2,FALSE)</f>
        <v>Monitor</v>
      </c>
      <c r="L310" s="2" t="str">
        <f>VLOOKUP(Sheet__29[[#This Row],[Produto]],Produtos!B:D,3,FALSE)</f>
        <v>Dell Brasil</v>
      </c>
      <c r="M310" s="2">
        <f>VLOOKUP(Sheet__29[[#This Row],[Produto]],Estoque!A:B,2,FALSE)</f>
        <v>160</v>
      </c>
      <c r="N310" s="5">
        <f>Sheet__29[[#This Row],[Qtd]]*Sheet__29[[#This Row],[Valor]]</f>
        <v>1266</v>
      </c>
      <c r="O310" s="5">
        <f>Sheet__29[[#This Row],[Venda]]*(1-Sheet__29[[#This Row],[Desc]]/100)</f>
        <v>1139.4000000000001</v>
      </c>
      <c r="P310"/>
    </row>
    <row r="311" spans="1:16" x14ac:dyDescent="0.25">
      <c r="A311">
        <v>100309</v>
      </c>
      <c r="B311" s="1">
        <v>46204</v>
      </c>
      <c r="C311" t="s">
        <v>717</v>
      </c>
      <c r="D311" t="s">
        <v>1062</v>
      </c>
      <c r="E311">
        <v>5</v>
      </c>
      <c r="F311" s="4">
        <v>267</v>
      </c>
      <c r="G311">
        <v>10</v>
      </c>
      <c r="H311" t="s">
        <v>1022</v>
      </c>
      <c r="I311" s="2" t="str">
        <f>VLOOKUP(Sheet__29[[#This Row],[Filial]],Filiais!A:B,2,FALSE)</f>
        <v>Santos</v>
      </c>
      <c r="J311" s="2" t="str">
        <f>VLOOKUP(Sheet__29[[#This Row],[Cidade]],'Clientes'!C:D,2,FALSE)</f>
        <v>SP</v>
      </c>
      <c r="K311" s="2" t="str">
        <f>VLOOKUP(Sheet__29[[#This Row],[Produto]],Produtos!B:C,2,FALSE)</f>
        <v>Rede</v>
      </c>
      <c r="L311" s="2" t="str">
        <f>VLOOKUP(Sheet__29[[#This Row],[Produto]],Produtos!B:D,3,FALSE)</f>
        <v>Lenovo Brasil</v>
      </c>
      <c r="M311" s="2">
        <f>VLOOKUP(Sheet__29[[#This Row],[Produto]],Estoque!A:B,2,FALSE)</f>
        <v>178</v>
      </c>
      <c r="N311" s="5">
        <f>Sheet__29[[#This Row],[Qtd]]*Sheet__29[[#This Row],[Valor]]</f>
        <v>1335</v>
      </c>
      <c r="O311" s="5">
        <f>Sheet__29[[#This Row],[Venda]]*(1-Sheet__29[[#This Row],[Desc]]/100)</f>
        <v>1201.5</v>
      </c>
      <c r="P311"/>
    </row>
    <row r="312" spans="1:16" x14ac:dyDescent="0.25">
      <c r="A312">
        <v>100310</v>
      </c>
      <c r="B312" s="1">
        <v>46204</v>
      </c>
      <c r="C312" t="s">
        <v>312</v>
      </c>
      <c r="D312" t="s">
        <v>1042</v>
      </c>
      <c r="E312">
        <v>3</v>
      </c>
      <c r="F312" s="4">
        <v>188</v>
      </c>
      <c r="G312">
        <v>10</v>
      </c>
      <c r="H312" t="s">
        <v>1025</v>
      </c>
      <c r="I312" s="2" t="str">
        <f>VLOOKUP(Sheet__29[[#This Row],[Filial]],Filiais!A:B,2,FALSE)</f>
        <v>São José dos Campos</v>
      </c>
      <c r="J312" s="2" t="str">
        <f>VLOOKUP(Sheet__29[[#This Row],[Cidade]],'Clientes'!C:D,2,FALSE)</f>
        <v>SP</v>
      </c>
      <c r="K312" s="2" t="str">
        <f>VLOOKUP(Sheet__29[[#This Row],[Produto]],Produtos!B:C,2,FALSE)</f>
        <v>Armazenamento</v>
      </c>
      <c r="L312" s="2" t="str">
        <f>VLOOKUP(Sheet__29[[#This Row],[Produto]],Produtos!B:D,3,FALSE)</f>
        <v>Logitech Brasil</v>
      </c>
      <c r="M312" s="2">
        <f>VLOOKUP(Sheet__29[[#This Row],[Produto]],Estoque!A:B,2,FALSE)</f>
        <v>156</v>
      </c>
      <c r="N312" s="5">
        <f>Sheet__29[[#This Row],[Qtd]]*Sheet__29[[#This Row],[Valor]]</f>
        <v>564</v>
      </c>
      <c r="O312" s="5">
        <f>Sheet__29[[#This Row],[Venda]]*(1-Sheet__29[[#This Row],[Desc]]/100)</f>
        <v>507.6</v>
      </c>
      <c r="P312"/>
    </row>
    <row r="313" spans="1:16" x14ac:dyDescent="0.25">
      <c r="A313">
        <v>100311</v>
      </c>
      <c r="B313" s="1">
        <v>46204</v>
      </c>
      <c r="C313" t="s">
        <v>339</v>
      </c>
      <c r="D313" t="s">
        <v>1140</v>
      </c>
      <c r="E313">
        <v>5</v>
      </c>
      <c r="F313" s="4">
        <v>132</v>
      </c>
      <c r="G313">
        <v>10</v>
      </c>
      <c r="H313" t="s">
        <v>1021</v>
      </c>
      <c r="I313" s="2" t="str">
        <f>VLOOKUP(Sheet__29[[#This Row],[Filial]],Filiais!A:B,2,FALSE)</f>
        <v>Jundiaí</v>
      </c>
      <c r="J313" s="2" t="str">
        <f>VLOOKUP(Sheet__29[[#This Row],[Cidade]],'Clientes'!C:D,2,FALSE)</f>
        <v>SP</v>
      </c>
      <c r="K313" s="2" t="str">
        <f>VLOOKUP(Sheet__29[[#This Row],[Produto]],Produtos!B:C,2,FALSE)</f>
        <v>Monitor</v>
      </c>
      <c r="L313" s="2" t="str">
        <f>VLOOKUP(Sheet__29[[#This Row],[Produto]],Produtos!B:D,3,FALSE)</f>
        <v>Dell Brasil</v>
      </c>
      <c r="M313" s="2">
        <f>VLOOKUP(Sheet__29[[#This Row],[Produto]],Estoque!A:B,2,FALSE)</f>
        <v>244</v>
      </c>
      <c r="N313" s="5">
        <f>Sheet__29[[#This Row],[Qtd]]*Sheet__29[[#This Row],[Valor]]</f>
        <v>660</v>
      </c>
      <c r="O313" s="5">
        <f>Sheet__29[[#This Row],[Venda]]*(1-Sheet__29[[#This Row],[Desc]]/100)</f>
        <v>594</v>
      </c>
      <c r="P313"/>
    </row>
    <row r="314" spans="1:16" x14ac:dyDescent="0.25">
      <c r="A314">
        <v>100312</v>
      </c>
      <c r="B314" s="1">
        <v>46204</v>
      </c>
      <c r="C314" t="s">
        <v>726</v>
      </c>
      <c r="D314" t="s">
        <v>1128</v>
      </c>
      <c r="E314">
        <v>1</v>
      </c>
      <c r="F314" s="4">
        <v>4832</v>
      </c>
      <c r="G314">
        <v>10</v>
      </c>
      <c r="H314" t="s">
        <v>1023</v>
      </c>
      <c r="I314" s="2" t="str">
        <f>VLOOKUP(Sheet__29[[#This Row],[Filial]],Filiais!A:B,2,FALSE)</f>
        <v>Bauru</v>
      </c>
      <c r="J314" s="2" t="str">
        <f>VLOOKUP(Sheet__29[[#This Row],[Cidade]],'Clientes'!C:D,2,FALSE)</f>
        <v>SP</v>
      </c>
      <c r="K314" s="2" t="str">
        <f>VLOOKUP(Sheet__29[[#This Row],[Produto]],Produtos!B:C,2,FALSE)</f>
        <v>Rede</v>
      </c>
      <c r="L314" s="2" t="str">
        <f>VLOOKUP(Sheet__29[[#This Row],[Produto]],Produtos!B:D,3,FALSE)</f>
        <v>Logitech Brasil</v>
      </c>
      <c r="M314" s="2">
        <f>VLOOKUP(Sheet__29[[#This Row],[Produto]],Estoque!A:B,2,FALSE)</f>
        <v>146</v>
      </c>
      <c r="N314" s="5">
        <f>Sheet__29[[#This Row],[Qtd]]*Sheet__29[[#This Row],[Valor]]</f>
        <v>4832</v>
      </c>
      <c r="O314" s="5">
        <f>Sheet__29[[#This Row],[Venda]]*(1-Sheet__29[[#This Row],[Desc]]/100)</f>
        <v>4348.8</v>
      </c>
      <c r="P314"/>
    </row>
    <row r="315" spans="1:16" x14ac:dyDescent="0.25">
      <c r="A315">
        <v>100313</v>
      </c>
      <c r="B315" s="1">
        <v>46204</v>
      </c>
      <c r="C315" t="s">
        <v>448</v>
      </c>
      <c r="D315" t="s">
        <v>1052</v>
      </c>
      <c r="E315">
        <v>4</v>
      </c>
      <c r="F315" s="4">
        <v>1059</v>
      </c>
      <c r="G315">
        <v>10</v>
      </c>
      <c r="H315" t="s">
        <v>1016</v>
      </c>
      <c r="I315" s="2" t="str">
        <f>VLOOKUP(Sheet__29[[#This Row],[Filial]],Filiais!A:B,2,FALSE)</f>
        <v>São Paulo</v>
      </c>
      <c r="J315" s="2" t="str">
        <f>VLOOKUP(Sheet__29[[#This Row],[Cidade]],'Clientes'!C:D,2,FALSE)</f>
        <v>SP</v>
      </c>
      <c r="K315" s="2" t="str">
        <f>VLOOKUP(Sheet__29[[#This Row],[Produto]],Produtos!B:C,2,FALSE)</f>
        <v>Rede</v>
      </c>
      <c r="L315" s="2" t="str">
        <f>VLOOKUP(Sheet__29[[#This Row],[Produto]],Produtos!B:D,3,FALSE)</f>
        <v>LG Brasil</v>
      </c>
      <c r="M315" s="2">
        <f>VLOOKUP(Sheet__29[[#This Row],[Produto]],Estoque!A:B,2,FALSE)</f>
        <v>275</v>
      </c>
      <c r="N315" s="5">
        <f>Sheet__29[[#This Row],[Qtd]]*Sheet__29[[#This Row],[Valor]]</f>
        <v>4236</v>
      </c>
      <c r="O315" s="5">
        <f>Sheet__29[[#This Row],[Venda]]*(1-Sheet__29[[#This Row],[Desc]]/100)</f>
        <v>3812.4</v>
      </c>
      <c r="P315"/>
    </row>
    <row r="316" spans="1:16" x14ac:dyDescent="0.25">
      <c r="A316">
        <v>100314</v>
      </c>
      <c r="B316" s="1">
        <v>46204</v>
      </c>
      <c r="C316" t="s">
        <v>951</v>
      </c>
      <c r="D316" t="s">
        <v>1030</v>
      </c>
      <c r="E316">
        <v>5</v>
      </c>
      <c r="F316" s="4">
        <v>4929</v>
      </c>
      <c r="G316">
        <v>5</v>
      </c>
      <c r="H316" t="s">
        <v>1021</v>
      </c>
      <c r="I316" s="2" t="str">
        <f>VLOOKUP(Sheet__29[[#This Row],[Filial]],Filiais!A:B,2,FALSE)</f>
        <v>Jundiaí</v>
      </c>
      <c r="J316" s="2" t="str">
        <f>VLOOKUP(Sheet__29[[#This Row],[Cidade]],'Clientes'!C:D,2,FALSE)</f>
        <v>SP</v>
      </c>
      <c r="K316" s="2" t="str">
        <f>VLOOKUP(Sheet__29[[#This Row],[Produto]],Produtos!B:C,2,FALSE)</f>
        <v>Notebook</v>
      </c>
      <c r="L316" s="2" t="str">
        <f>VLOOKUP(Sheet__29[[#This Row],[Produto]],Produtos!B:D,3,FALSE)</f>
        <v>Kingston Brasil</v>
      </c>
      <c r="M316" s="2">
        <f>VLOOKUP(Sheet__29[[#This Row],[Produto]],Estoque!A:B,2,FALSE)</f>
        <v>67</v>
      </c>
      <c r="N316" s="5">
        <f>Sheet__29[[#This Row],[Qtd]]*Sheet__29[[#This Row],[Valor]]</f>
        <v>24645</v>
      </c>
      <c r="O316" s="5">
        <f>Sheet__29[[#This Row],[Venda]]*(1-Sheet__29[[#This Row],[Desc]]/100)</f>
        <v>23412.75</v>
      </c>
      <c r="P316"/>
    </row>
    <row r="317" spans="1:16" x14ac:dyDescent="0.25">
      <c r="A317">
        <v>100315</v>
      </c>
      <c r="B317" s="1">
        <v>46204</v>
      </c>
      <c r="C317" t="s">
        <v>429</v>
      </c>
      <c r="D317" t="s">
        <v>1072</v>
      </c>
      <c r="E317">
        <v>1</v>
      </c>
      <c r="F317" s="4">
        <v>1222</v>
      </c>
      <c r="G317">
        <v>5</v>
      </c>
      <c r="H317" t="s">
        <v>1024</v>
      </c>
      <c r="I317" s="2" t="str">
        <f>VLOOKUP(Sheet__29[[#This Row],[Filial]],Filiais!A:B,2,FALSE)</f>
        <v>Ribeirão Preto</v>
      </c>
      <c r="J317" s="2" t="str">
        <f>VLOOKUP(Sheet__29[[#This Row],[Cidade]],'Clientes'!C:D,2,FALSE)</f>
        <v>SP</v>
      </c>
      <c r="K317" s="2" t="str">
        <f>VLOOKUP(Sheet__29[[#This Row],[Produto]],Produtos!B:C,2,FALSE)</f>
        <v>Periférico</v>
      </c>
      <c r="L317" s="2" t="str">
        <f>VLOOKUP(Sheet__29[[#This Row],[Produto]],Produtos!B:D,3,FALSE)</f>
        <v>Logitech Brasil</v>
      </c>
      <c r="M317" s="2">
        <f>VLOOKUP(Sheet__29[[#This Row],[Produto]],Estoque!A:B,2,FALSE)</f>
        <v>266</v>
      </c>
      <c r="N317" s="5">
        <f>Sheet__29[[#This Row],[Qtd]]*Sheet__29[[#This Row],[Valor]]</f>
        <v>1222</v>
      </c>
      <c r="O317" s="5">
        <f>Sheet__29[[#This Row],[Venda]]*(1-Sheet__29[[#This Row],[Desc]]/100)</f>
        <v>1160.8999999999999</v>
      </c>
      <c r="P317"/>
    </row>
    <row r="318" spans="1:16" x14ac:dyDescent="0.25">
      <c r="A318">
        <v>100316</v>
      </c>
      <c r="B318" s="1">
        <v>46204</v>
      </c>
      <c r="C318" t="s">
        <v>858</v>
      </c>
      <c r="D318" t="s">
        <v>1133</v>
      </c>
      <c r="E318">
        <v>2</v>
      </c>
      <c r="F318" s="4">
        <v>4721</v>
      </c>
      <c r="G318">
        <v>5</v>
      </c>
      <c r="H318" t="s">
        <v>1020</v>
      </c>
      <c r="I318" s="2" t="str">
        <f>VLOOKUP(Sheet__29[[#This Row],[Filial]],Filiais!A:B,2,FALSE)</f>
        <v>Sorocaba</v>
      </c>
      <c r="J318" s="2" t="str">
        <f>VLOOKUP(Sheet__29[[#This Row],[Cidade]],'Clientes'!C:D,2,FALSE)</f>
        <v>SP</v>
      </c>
      <c r="K318" s="2" t="str">
        <f>VLOOKUP(Sheet__29[[#This Row],[Produto]],Produtos!B:C,2,FALSE)</f>
        <v>Notebook</v>
      </c>
      <c r="L318" s="2" t="str">
        <f>VLOOKUP(Sheet__29[[#This Row],[Produto]],Produtos!B:D,3,FALSE)</f>
        <v>Logitech Brasil</v>
      </c>
      <c r="M318" s="2">
        <f>VLOOKUP(Sheet__29[[#This Row],[Produto]],Estoque!A:B,2,FALSE)</f>
        <v>126</v>
      </c>
      <c r="N318" s="5">
        <f>Sheet__29[[#This Row],[Qtd]]*Sheet__29[[#This Row],[Valor]]</f>
        <v>9442</v>
      </c>
      <c r="O318" s="5">
        <f>Sheet__29[[#This Row],[Venda]]*(1-Sheet__29[[#This Row],[Desc]]/100)</f>
        <v>8969.9</v>
      </c>
      <c r="P318"/>
    </row>
    <row r="319" spans="1:16" x14ac:dyDescent="0.25">
      <c r="A319">
        <v>100317</v>
      </c>
      <c r="B319" s="1">
        <v>46204</v>
      </c>
      <c r="C319" t="s">
        <v>845</v>
      </c>
      <c r="D319" t="s">
        <v>1177</v>
      </c>
      <c r="E319">
        <v>5</v>
      </c>
      <c r="F319" s="4">
        <v>2149</v>
      </c>
      <c r="G319">
        <v>10</v>
      </c>
      <c r="H319" t="s">
        <v>1016</v>
      </c>
      <c r="I319" s="2" t="str">
        <f>VLOOKUP(Sheet__29[[#This Row],[Filial]],Filiais!A:B,2,FALSE)</f>
        <v>São Paulo</v>
      </c>
      <c r="J319" s="2" t="str">
        <f>VLOOKUP(Sheet__29[[#This Row],[Cidade]],'Clientes'!C:D,2,FALSE)</f>
        <v>SP</v>
      </c>
      <c r="K319" s="2" t="str">
        <f>VLOOKUP(Sheet__29[[#This Row],[Produto]],Produtos!B:C,2,FALSE)</f>
        <v>Rede</v>
      </c>
      <c r="L319" s="2" t="str">
        <f>VLOOKUP(Sheet__29[[#This Row],[Produto]],Produtos!B:D,3,FALSE)</f>
        <v>LG Brasil</v>
      </c>
      <c r="M319" s="2">
        <f>VLOOKUP(Sheet__29[[#This Row],[Produto]],Estoque!A:B,2,FALSE)</f>
        <v>230</v>
      </c>
      <c r="N319" s="5">
        <f>Sheet__29[[#This Row],[Qtd]]*Sheet__29[[#This Row],[Valor]]</f>
        <v>10745</v>
      </c>
      <c r="O319" s="5">
        <f>Sheet__29[[#This Row],[Venda]]*(1-Sheet__29[[#This Row],[Desc]]/100)</f>
        <v>9670.5</v>
      </c>
      <c r="P319"/>
    </row>
    <row r="320" spans="1:16" x14ac:dyDescent="0.25">
      <c r="A320">
        <v>100318</v>
      </c>
      <c r="B320" s="1">
        <v>46204</v>
      </c>
      <c r="C320" t="s">
        <v>567</v>
      </c>
      <c r="D320" t="s">
        <v>1128</v>
      </c>
      <c r="E320">
        <v>5</v>
      </c>
      <c r="F320" s="4">
        <v>3425</v>
      </c>
      <c r="G320">
        <v>0</v>
      </c>
      <c r="H320" t="s">
        <v>1021</v>
      </c>
      <c r="I320" s="2" t="str">
        <f>VLOOKUP(Sheet__29[[#This Row],[Filial]],Filiais!A:B,2,FALSE)</f>
        <v>Jundiaí</v>
      </c>
      <c r="J320" s="2" t="str">
        <f>VLOOKUP(Sheet__29[[#This Row],[Cidade]],'Clientes'!C:D,2,FALSE)</f>
        <v>SP</v>
      </c>
      <c r="K320" s="2" t="str">
        <f>VLOOKUP(Sheet__29[[#This Row],[Produto]],Produtos!B:C,2,FALSE)</f>
        <v>Rede</v>
      </c>
      <c r="L320" s="2" t="str">
        <f>VLOOKUP(Sheet__29[[#This Row],[Produto]],Produtos!B:D,3,FALSE)</f>
        <v>Logitech Brasil</v>
      </c>
      <c r="M320" s="2">
        <f>VLOOKUP(Sheet__29[[#This Row],[Produto]],Estoque!A:B,2,FALSE)</f>
        <v>146</v>
      </c>
      <c r="N320" s="5">
        <f>Sheet__29[[#This Row],[Qtd]]*Sheet__29[[#This Row],[Valor]]</f>
        <v>17125</v>
      </c>
      <c r="O320" s="5">
        <f>Sheet__29[[#This Row],[Venda]]*(1-Sheet__29[[#This Row],[Desc]]/100)</f>
        <v>17125</v>
      </c>
      <c r="P320"/>
    </row>
    <row r="321" spans="1:16" x14ac:dyDescent="0.25">
      <c r="A321">
        <v>100319</v>
      </c>
      <c r="B321" s="1">
        <v>46204</v>
      </c>
      <c r="C321" t="s">
        <v>479</v>
      </c>
      <c r="D321" t="s">
        <v>1071</v>
      </c>
      <c r="E321">
        <v>4</v>
      </c>
      <c r="F321" s="4">
        <v>4780</v>
      </c>
      <c r="G321">
        <v>10</v>
      </c>
      <c r="H321" t="s">
        <v>1018</v>
      </c>
      <c r="I321" s="2" t="str">
        <f>VLOOKUP(Sheet__29[[#This Row],[Filial]],Filiais!A:B,2,FALSE)</f>
        <v>Barueri</v>
      </c>
      <c r="J321" s="2" t="str">
        <f>VLOOKUP(Sheet__29[[#This Row],[Cidade]],'Clientes'!C:D,2,FALSE)</f>
        <v>SP</v>
      </c>
      <c r="K321" s="2" t="str">
        <f>VLOOKUP(Sheet__29[[#This Row],[Produto]],Produtos!B:C,2,FALSE)</f>
        <v>Armazenamento</v>
      </c>
      <c r="L321" s="2" t="str">
        <f>VLOOKUP(Sheet__29[[#This Row],[Produto]],Produtos!B:D,3,FALSE)</f>
        <v>Lenovo Brasil</v>
      </c>
      <c r="M321" s="2">
        <f>VLOOKUP(Sheet__29[[#This Row],[Produto]],Estoque!A:B,2,FALSE)</f>
        <v>147</v>
      </c>
      <c r="N321" s="5">
        <f>Sheet__29[[#This Row],[Qtd]]*Sheet__29[[#This Row],[Valor]]</f>
        <v>19120</v>
      </c>
      <c r="O321" s="5">
        <f>Sheet__29[[#This Row],[Venda]]*(1-Sheet__29[[#This Row],[Desc]]/100)</f>
        <v>17208</v>
      </c>
      <c r="P321"/>
    </row>
    <row r="322" spans="1:16" x14ac:dyDescent="0.25">
      <c r="A322">
        <v>100320</v>
      </c>
      <c r="B322" s="1">
        <v>46204</v>
      </c>
      <c r="C322" t="s">
        <v>931</v>
      </c>
      <c r="D322" t="s">
        <v>1156</v>
      </c>
      <c r="E322">
        <v>1</v>
      </c>
      <c r="F322" s="4">
        <v>4869</v>
      </c>
      <c r="G322">
        <v>10</v>
      </c>
      <c r="H322" t="s">
        <v>1022</v>
      </c>
      <c r="I322" s="2" t="str">
        <f>VLOOKUP(Sheet__29[[#This Row],[Filial]],Filiais!A:B,2,FALSE)</f>
        <v>Santos</v>
      </c>
      <c r="J322" s="2" t="str">
        <f>VLOOKUP(Sheet__29[[#This Row],[Cidade]],'Clientes'!C:D,2,FALSE)</f>
        <v>SP</v>
      </c>
      <c r="K322" s="2" t="str">
        <f>VLOOKUP(Sheet__29[[#This Row],[Produto]],Produtos!B:C,2,FALSE)</f>
        <v>Monitor</v>
      </c>
      <c r="L322" s="2" t="str">
        <f>VLOOKUP(Sheet__29[[#This Row],[Produto]],Produtos!B:D,3,FALSE)</f>
        <v>LG Brasil</v>
      </c>
      <c r="M322" s="2">
        <f>VLOOKUP(Sheet__29[[#This Row],[Produto]],Estoque!A:B,2,FALSE)</f>
        <v>173</v>
      </c>
      <c r="N322" s="5">
        <f>Sheet__29[[#This Row],[Qtd]]*Sheet__29[[#This Row],[Valor]]</f>
        <v>4869</v>
      </c>
      <c r="O322" s="5">
        <f>Sheet__29[[#This Row],[Venda]]*(1-Sheet__29[[#This Row],[Desc]]/100)</f>
        <v>4382.1000000000004</v>
      </c>
      <c r="P322"/>
    </row>
    <row r="323" spans="1:16" x14ac:dyDescent="0.25">
      <c r="A323">
        <v>100321</v>
      </c>
      <c r="B323" s="1">
        <v>46204</v>
      </c>
      <c r="C323" t="s">
        <v>416</v>
      </c>
      <c r="D323" t="s">
        <v>1094</v>
      </c>
      <c r="E323">
        <v>4</v>
      </c>
      <c r="F323" s="4">
        <v>324</v>
      </c>
      <c r="G323">
        <v>10</v>
      </c>
      <c r="H323" t="s">
        <v>1020</v>
      </c>
      <c r="I323" s="2" t="str">
        <f>VLOOKUP(Sheet__29[[#This Row],[Filial]],Filiais!A:B,2,FALSE)</f>
        <v>Sorocaba</v>
      </c>
      <c r="J323" s="2" t="str">
        <f>VLOOKUP(Sheet__29[[#This Row],[Cidade]],'Clientes'!C:D,2,FALSE)</f>
        <v>SP</v>
      </c>
      <c r="K323" s="2" t="str">
        <f>VLOOKUP(Sheet__29[[#This Row],[Produto]],Produtos!B:C,2,FALSE)</f>
        <v>Rede</v>
      </c>
      <c r="L323" s="2" t="str">
        <f>VLOOKUP(Sheet__29[[#This Row],[Produto]],Produtos!B:D,3,FALSE)</f>
        <v>Lenovo Brasil</v>
      </c>
      <c r="M323" s="2">
        <f>VLOOKUP(Sheet__29[[#This Row],[Produto]],Estoque!A:B,2,FALSE)</f>
        <v>213</v>
      </c>
      <c r="N323" s="5">
        <f>Sheet__29[[#This Row],[Qtd]]*Sheet__29[[#This Row],[Valor]]</f>
        <v>1296</v>
      </c>
      <c r="O323" s="5">
        <f>Sheet__29[[#This Row],[Venda]]*(1-Sheet__29[[#This Row],[Desc]]/100)</f>
        <v>1166.4000000000001</v>
      </c>
      <c r="P323"/>
    </row>
    <row r="324" spans="1:16" x14ac:dyDescent="0.25">
      <c r="A324">
        <v>100322</v>
      </c>
      <c r="B324" s="1">
        <v>46204</v>
      </c>
      <c r="C324" t="s">
        <v>877</v>
      </c>
      <c r="D324" t="s">
        <v>1068</v>
      </c>
      <c r="E324">
        <v>3</v>
      </c>
      <c r="F324" s="4">
        <v>3230</v>
      </c>
      <c r="G324">
        <v>5</v>
      </c>
      <c r="H324" t="s">
        <v>1017</v>
      </c>
      <c r="I324" s="2" t="str">
        <f>VLOOKUP(Sheet__29[[#This Row],[Filial]],Filiais!A:B,2,FALSE)</f>
        <v>Campinas</v>
      </c>
      <c r="J324" s="2" t="str">
        <f>VLOOKUP(Sheet__29[[#This Row],[Cidade]],'Clientes'!C:D,2,FALSE)</f>
        <v>SP</v>
      </c>
      <c r="K324" s="2" t="str">
        <f>VLOOKUP(Sheet__29[[#This Row],[Produto]],Produtos!B:C,2,FALSE)</f>
        <v>Monitor</v>
      </c>
      <c r="L324" s="2" t="str">
        <f>VLOOKUP(Sheet__29[[#This Row],[Produto]],Produtos!B:D,3,FALSE)</f>
        <v>LG Brasil</v>
      </c>
      <c r="M324" s="2">
        <f>VLOOKUP(Sheet__29[[#This Row],[Produto]],Estoque!A:B,2,FALSE)</f>
        <v>109</v>
      </c>
      <c r="N324" s="5">
        <f>Sheet__29[[#This Row],[Qtd]]*Sheet__29[[#This Row],[Valor]]</f>
        <v>9690</v>
      </c>
      <c r="O324" s="5">
        <f>Sheet__29[[#This Row],[Venda]]*(1-Sheet__29[[#This Row],[Desc]]/100)</f>
        <v>9205.5</v>
      </c>
      <c r="P324"/>
    </row>
    <row r="325" spans="1:16" x14ac:dyDescent="0.25">
      <c r="A325">
        <v>100323</v>
      </c>
      <c r="B325" s="1">
        <v>46204</v>
      </c>
      <c r="C325" t="s">
        <v>1003</v>
      </c>
      <c r="D325" t="s">
        <v>1093</v>
      </c>
      <c r="E325">
        <v>1</v>
      </c>
      <c r="F325" s="4">
        <v>1029</v>
      </c>
      <c r="G325">
        <v>10</v>
      </c>
      <c r="H325" t="s">
        <v>1017</v>
      </c>
      <c r="I325" s="2" t="str">
        <f>VLOOKUP(Sheet__29[[#This Row],[Filial]],Filiais!A:B,2,FALSE)</f>
        <v>Campinas</v>
      </c>
      <c r="J325" s="2" t="str">
        <f>VLOOKUP(Sheet__29[[#This Row],[Cidade]],'Clientes'!C:D,2,FALSE)</f>
        <v>SP</v>
      </c>
      <c r="K325" s="2" t="str">
        <f>VLOOKUP(Sheet__29[[#This Row],[Produto]],Produtos!B:C,2,FALSE)</f>
        <v>Rede</v>
      </c>
      <c r="L325" s="2" t="str">
        <f>VLOOKUP(Sheet__29[[#This Row],[Produto]],Produtos!B:D,3,FALSE)</f>
        <v>LG Brasil</v>
      </c>
      <c r="M325" s="2">
        <f>VLOOKUP(Sheet__29[[#This Row],[Produto]],Estoque!A:B,2,FALSE)</f>
        <v>15</v>
      </c>
      <c r="N325" s="5">
        <f>Sheet__29[[#This Row],[Qtd]]*Sheet__29[[#This Row],[Valor]]</f>
        <v>1029</v>
      </c>
      <c r="O325" s="5">
        <f>Sheet__29[[#This Row],[Venda]]*(1-Sheet__29[[#This Row],[Desc]]/100)</f>
        <v>926.1</v>
      </c>
      <c r="P325"/>
    </row>
    <row r="326" spans="1:16" x14ac:dyDescent="0.25">
      <c r="A326">
        <v>100324</v>
      </c>
      <c r="B326" s="1">
        <v>46204</v>
      </c>
      <c r="C326" t="s">
        <v>984</v>
      </c>
      <c r="D326" t="s">
        <v>1147</v>
      </c>
      <c r="E326">
        <v>2</v>
      </c>
      <c r="F326" s="4">
        <v>3866</v>
      </c>
      <c r="G326">
        <v>0</v>
      </c>
      <c r="H326" t="s">
        <v>1019</v>
      </c>
      <c r="I326" s="2" t="str">
        <f>VLOOKUP(Sheet__29[[#This Row],[Filial]],Filiais!A:B,2,FALSE)</f>
        <v>Osasco</v>
      </c>
      <c r="J326" s="2" t="str">
        <f>VLOOKUP(Sheet__29[[#This Row],[Cidade]],'Clientes'!C:D,2,FALSE)</f>
        <v>SP</v>
      </c>
      <c r="K326" s="2" t="str">
        <f>VLOOKUP(Sheet__29[[#This Row],[Produto]],Produtos!B:C,2,FALSE)</f>
        <v>Monitor</v>
      </c>
      <c r="L326" s="2" t="str">
        <f>VLOOKUP(Sheet__29[[#This Row],[Produto]],Produtos!B:D,3,FALSE)</f>
        <v>Lenovo Brasil</v>
      </c>
      <c r="M326" s="2">
        <f>VLOOKUP(Sheet__29[[#This Row],[Produto]],Estoque!A:B,2,FALSE)</f>
        <v>143</v>
      </c>
      <c r="N326" s="5">
        <f>Sheet__29[[#This Row],[Qtd]]*Sheet__29[[#This Row],[Valor]]</f>
        <v>7732</v>
      </c>
      <c r="O326" s="5">
        <f>Sheet__29[[#This Row],[Venda]]*(1-Sheet__29[[#This Row],[Desc]]/100)</f>
        <v>7732</v>
      </c>
      <c r="P326"/>
    </row>
    <row r="327" spans="1:16" x14ac:dyDescent="0.25">
      <c r="A327">
        <v>100325</v>
      </c>
      <c r="B327" s="1">
        <v>46204</v>
      </c>
      <c r="C327" t="s">
        <v>245</v>
      </c>
      <c r="D327" t="s">
        <v>1038</v>
      </c>
      <c r="E327">
        <v>1</v>
      </c>
      <c r="F327" s="4">
        <v>937</v>
      </c>
      <c r="G327">
        <v>0</v>
      </c>
      <c r="H327" t="s">
        <v>1016</v>
      </c>
      <c r="I327" s="2" t="str">
        <f>VLOOKUP(Sheet__29[[#This Row],[Filial]],Filiais!A:B,2,FALSE)</f>
        <v>São Paulo</v>
      </c>
      <c r="J327" s="2" t="str">
        <f>VLOOKUP(Sheet__29[[#This Row],[Cidade]],'Clientes'!C:D,2,FALSE)</f>
        <v>SP</v>
      </c>
      <c r="K327" s="2" t="str">
        <f>VLOOKUP(Sheet__29[[#This Row],[Produto]],Produtos!B:C,2,FALSE)</f>
        <v>Periférico</v>
      </c>
      <c r="L327" s="2" t="str">
        <f>VLOOKUP(Sheet__29[[#This Row],[Produto]],Produtos!B:D,3,FALSE)</f>
        <v>Dell Brasil</v>
      </c>
      <c r="M327" s="2">
        <f>VLOOKUP(Sheet__29[[#This Row],[Produto]],Estoque!A:B,2,FALSE)</f>
        <v>65</v>
      </c>
      <c r="N327" s="5">
        <f>Sheet__29[[#This Row],[Qtd]]*Sheet__29[[#This Row],[Valor]]</f>
        <v>937</v>
      </c>
      <c r="O327" s="5">
        <f>Sheet__29[[#This Row],[Venda]]*(1-Sheet__29[[#This Row],[Desc]]/100)</f>
        <v>937</v>
      </c>
      <c r="P327"/>
    </row>
    <row r="328" spans="1:16" x14ac:dyDescent="0.25">
      <c r="A328">
        <v>100326</v>
      </c>
      <c r="B328" s="1">
        <v>46204</v>
      </c>
      <c r="C328" t="s">
        <v>688</v>
      </c>
      <c r="D328" t="s">
        <v>1176</v>
      </c>
      <c r="E328">
        <v>1</v>
      </c>
      <c r="F328" s="4">
        <v>408</v>
      </c>
      <c r="G328">
        <v>5</v>
      </c>
      <c r="H328" t="s">
        <v>1022</v>
      </c>
      <c r="I328" s="2" t="str">
        <f>VLOOKUP(Sheet__29[[#This Row],[Filial]],Filiais!A:B,2,FALSE)</f>
        <v>Santos</v>
      </c>
      <c r="J328" s="2" t="str">
        <f>VLOOKUP(Sheet__29[[#This Row],[Cidade]],'Clientes'!C:D,2,FALSE)</f>
        <v>SP</v>
      </c>
      <c r="K328" s="2" t="str">
        <f>VLOOKUP(Sheet__29[[#This Row],[Produto]],Produtos!B:C,2,FALSE)</f>
        <v>Rede</v>
      </c>
      <c r="L328" s="2" t="str">
        <f>VLOOKUP(Sheet__29[[#This Row],[Produto]],Produtos!B:D,3,FALSE)</f>
        <v>LG Brasil</v>
      </c>
      <c r="M328" s="2">
        <f>VLOOKUP(Sheet__29[[#This Row],[Produto]],Estoque!A:B,2,FALSE)</f>
        <v>75</v>
      </c>
      <c r="N328" s="5">
        <f>Sheet__29[[#This Row],[Qtd]]*Sheet__29[[#This Row],[Valor]]</f>
        <v>408</v>
      </c>
      <c r="O328" s="5">
        <f>Sheet__29[[#This Row],[Venda]]*(1-Sheet__29[[#This Row],[Desc]]/100)</f>
        <v>387.59999999999997</v>
      </c>
      <c r="P328"/>
    </row>
    <row r="329" spans="1:16" x14ac:dyDescent="0.25">
      <c r="A329">
        <v>100327</v>
      </c>
      <c r="B329" s="1">
        <v>46204</v>
      </c>
      <c r="C329" t="s">
        <v>849</v>
      </c>
      <c r="D329" t="s">
        <v>1065</v>
      </c>
      <c r="E329">
        <v>3</v>
      </c>
      <c r="F329" s="4">
        <v>984</v>
      </c>
      <c r="G329">
        <v>0</v>
      </c>
      <c r="H329" t="s">
        <v>1022</v>
      </c>
      <c r="I329" s="2" t="str">
        <f>VLOOKUP(Sheet__29[[#This Row],[Filial]],Filiais!A:B,2,FALSE)</f>
        <v>Santos</v>
      </c>
      <c r="J329" s="2" t="str">
        <f>VLOOKUP(Sheet__29[[#This Row],[Cidade]],'Clientes'!C:D,2,FALSE)</f>
        <v>SP</v>
      </c>
      <c r="K329" s="2" t="str">
        <f>VLOOKUP(Sheet__29[[#This Row],[Produto]],Produtos!B:C,2,FALSE)</f>
        <v>Monitor</v>
      </c>
      <c r="L329" s="2" t="str">
        <f>VLOOKUP(Sheet__29[[#This Row],[Produto]],Produtos!B:D,3,FALSE)</f>
        <v>LG Brasil</v>
      </c>
      <c r="M329" s="2">
        <f>VLOOKUP(Sheet__29[[#This Row],[Produto]],Estoque!A:B,2,FALSE)</f>
        <v>62</v>
      </c>
      <c r="N329" s="5">
        <f>Sheet__29[[#This Row],[Qtd]]*Sheet__29[[#This Row],[Valor]]</f>
        <v>2952</v>
      </c>
      <c r="O329" s="5">
        <f>Sheet__29[[#This Row],[Venda]]*(1-Sheet__29[[#This Row],[Desc]]/100)</f>
        <v>2952</v>
      </c>
      <c r="P329"/>
    </row>
    <row r="330" spans="1:16" x14ac:dyDescent="0.25">
      <c r="A330">
        <v>100328</v>
      </c>
      <c r="B330" s="1">
        <v>46204</v>
      </c>
      <c r="C330" t="s">
        <v>178</v>
      </c>
      <c r="D330" t="s">
        <v>1085</v>
      </c>
      <c r="E330">
        <v>5</v>
      </c>
      <c r="F330" s="4">
        <v>4753</v>
      </c>
      <c r="G330">
        <v>5</v>
      </c>
      <c r="H330" t="s">
        <v>1018</v>
      </c>
      <c r="I330" s="2" t="str">
        <f>VLOOKUP(Sheet__29[[#This Row],[Filial]],Filiais!A:B,2,FALSE)</f>
        <v>Barueri</v>
      </c>
      <c r="J330" s="2" t="str">
        <f>VLOOKUP(Sheet__29[[#This Row],[Cidade]],'Clientes'!C:D,2,FALSE)</f>
        <v>SP</v>
      </c>
      <c r="K330" s="2" t="str">
        <f>VLOOKUP(Sheet__29[[#This Row],[Produto]],Produtos!B:C,2,FALSE)</f>
        <v>Armazenamento</v>
      </c>
      <c r="L330" s="2" t="str">
        <f>VLOOKUP(Sheet__29[[#This Row],[Produto]],Produtos!B:D,3,FALSE)</f>
        <v>Lenovo Brasil</v>
      </c>
      <c r="M330" s="2">
        <f>VLOOKUP(Sheet__29[[#This Row],[Produto]],Estoque!A:B,2,FALSE)</f>
        <v>204</v>
      </c>
      <c r="N330" s="5">
        <f>Sheet__29[[#This Row],[Qtd]]*Sheet__29[[#This Row],[Valor]]</f>
        <v>23765</v>
      </c>
      <c r="O330" s="5">
        <f>Sheet__29[[#This Row],[Venda]]*(1-Sheet__29[[#This Row],[Desc]]/100)</f>
        <v>22576.75</v>
      </c>
      <c r="P330"/>
    </row>
    <row r="331" spans="1:16" x14ac:dyDescent="0.25">
      <c r="A331">
        <v>100329</v>
      </c>
      <c r="B331" s="1">
        <v>46204</v>
      </c>
      <c r="C331" t="s">
        <v>863</v>
      </c>
      <c r="D331" t="s">
        <v>1118</v>
      </c>
      <c r="E331">
        <v>5</v>
      </c>
      <c r="F331" s="4">
        <v>3310</v>
      </c>
      <c r="G331">
        <v>10</v>
      </c>
      <c r="H331" t="s">
        <v>1025</v>
      </c>
      <c r="I331" s="2" t="str">
        <f>VLOOKUP(Sheet__29[[#This Row],[Filial]],Filiais!A:B,2,FALSE)</f>
        <v>São José dos Campos</v>
      </c>
      <c r="J331" s="2" t="str">
        <f>VLOOKUP(Sheet__29[[#This Row],[Cidade]],'Clientes'!C:D,2,FALSE)</f>
        <v>SP</v>
      </c>
      <c r="K331" s="2" t="str">
        <f>VLOOKUP(Sheet__29[[#This Row],[Produto]],Produtos!B:C,2,FALSE)</f>
        <v>Notebook</v>
      </c>
      <c r="L331" s="2" t="str">
        <f>VLOOKUP(Sheet__29[[#This Row],[Produto]],Produtos!B:D,3,FALSE)</f>
        <v>LG Brasil</v>
      </c>
      <c r="M331" s="2">
        <f>VLOOKUP(Sheet__29[[#This Row],[Produto]],Estoque!A:B,2,FALSE)</f>
        <v>40</v>
      </c>
      <c r="N331" s="5">
        <f>Sheet__29[[#This Row],[Qtd]]*Sheet__29[[#This Row],[Valor]]</f>
        <v>16550</v>
      </c>
      <c r="O331" s="5">
        <f>Sheet__29[[#This Row],[Venda]]*(1-Sheet__29[[#This Row],[Desc]]/100)</f>
        <v>14895</v>
      </c>
      <c r="P331"/>
    </row>
    <row r="332" spans="1:16" x14ac:dyDescent="0.25">
      <c r="A332">
        <v>100330</v>
      </c>
      <c r="B332" s="1">
        <v>46204</v>
      </c>
      <c r="C332" t="s">
        <v>348</v>
      </c>
      <c r="D332" t="s">
        <v>1071</v>
      </c>
      <c r="E332">
        <v>5</v>
      </c>
      <c r="F332" s="4">
        <v>627</v>
      </c>
      <c r="G332">
        <v>10</v>
      </c>
      <c r="H332" t="s">
        <v>1016</v>
      </c>
      <c r="I332" s="2" t="str">
        <f>VLOOKUP(Sheet__29[[#This Row],[Filial]],Filiais!A:B,2,FALSE)</f>
        <v>São Paulo</v>
      </c>
      <c r="J332" s="2" t="str">
        <f>VLOOKUP(Sheet__29[[#This Row],[Cidade]],'Clientes'!C:D,2,FALSE)</f>
        <v>SP</v>
      </c>
      <c r="K332" s="2" t="str">
        <f>VLOOKUP(Sheet__29[[#This Row],[Produto]],Produtos!B:C,2,FALSE)</f>
        <v>Armazenamento</v>
      </c>
      <c r="L332" s="2" t="str">
        <f>VLOOKUP(Sheet__29[[#This Row],[Produto]],Produtos!B:D,3,FALSE)</f>
        <v>Lenovo Brasil</v>
      </c>
      <c r="M332" s="2">
        <f>VLOOKUP(Sheet__29[[#This Row],[Produto]],Estoque!A:B,2,FALSE)</f>
        <v>147</v>
      </c>
      <c r="N332" s="5">
        <f>Sheet__29[[#This Row],[Qtd]]*Sheet__29[[#This Row],[Valor]]</f>
        <v>3135</v>
      </c>
      <c r="O332" s="5">
        <f>Sheet__29[[#This Row],[Venda]]*(1-Sheet__29[[#This Row],[Desc]]/100)</f>
        <v>2821.5</v>
      </c>
      <c r="P332"/>
    </row>
    <row r="333" spans="1:16" x14ac:dyDescent="0.25">
      <c r="A333">
        <v>100331</v>
      </c>
      <c r="B333" s="1">
        <v>46204</v>
      </c>
      <c r="C333" t="s">
        <v>842</v>
      </c>
      <c r="D333" t="s">
        <v>1031</v>
      </c>
      <c r="E333">
        <v>5</v>
      </c>
      <c r="F333" s="4">
        <v>2490</v>
      </c>
      <c r="G333">
        <v>0</v>
      </c>
      <c r="H333" t="s">
        <v>1023</v>
      </c>
      <c r="I333" s="2" t="str">
        <f>VLOOKUP(Sheet__29[[#This Row],[Filial]],Filiais!A:B,2,FALSE)</f>
        <v>Bauru</v>
      </c>
      <c r="J333" s="2" t="str">
        <f>VLOOKUP(Sheet__29[[#This Row],[Cidade]],'Clientes'!C:D,2,FALSE)</f>
        <v>SP</v>
      </c>
      <c r="K333" s="2" t="str">
        <f>VLOOKUP(Sheet__29[[#This Row],[Produto]],Produtos!B:C,2,FALSE)</f>
        <v>Armazenamento</v>
      </c>
      <c r="L333" s="2" t="str">
        <f>VLOOKUP(Sheet__29[[#This Row],[Produto]],Produtos!B:D,3,FALSE)</f>
        <v>Logitech Brasil</v>
      </c>
      <c r="M333" s="2">
        <f>VLOOKUP(Sheet__29[[#This Row],[Produto]],Estoque!A:B,2,FALSE)</f>
        <v>111</v>
      </c>
      <c r="N333" s="5">
        <f>Sheet__29[[#This Row],[Qtd]]*Sheet__29[[#This Row],[Valor]]</f>
        <v>12450</v>
      </c>
      <c r="O333" s="5">
        <f>Sheet__29[[#This Row],[Venda]]*(1-Sheet__29[[#This Row],[Desc]]/100)</f>
        <v>12450</v>
      </c>
      <c r="P333"/>
    </row>
    <row r="334" spans="1:16" x14ac:dyDescent="0.25">
      <c r="A334">
        <v>100332</v>
      </c>
      <c r="B334" s="1">
        <v>46204</v>
      </c>
      <c r="C334" t="s">
        <v>4</v>
      </c>
      <c r="D334" t="s">
        <v>1050</v>
      </c>
      <c r="E334">
        <v>1</v>
      </c>
      <c r="F334" s="4">
        <v>2353</v>
      </c>
      <c r="G334">
        <v>10</v>
      </c>
      <c r="H334" t="s">
        <v>1020</v>
      </c>
      <c r="I334" s="2" t="str">
        <f>VLOOKUP(Sheet__29[[#This Row],[Filial]],Filiais!A:B,2,FALSE)</f>
        <v>Sorocaba</v>
      </c>
      <c r="J334" s="2" t="str">
        <f>VLOOKUP(Sheet__29[[#This Row],[Cidade]],'Clientes'!C:D,2,FALSE)</f>
        <v>SP</v>
      </c>
      <c r="K334" s="2" t="str">
        <f>VLOOKUP(Sheet__29[[#This Row],[Produto]],Produtos!B:C,2,FALSE)</f>
        <v>Rede</v>
      </c>
      <c r="L334" s="2" t="str">
        <f>VLOOKUP(Sheet__29[[#This Row],[Produto]],Produtos!B:D,3,FALSE)</f>
        <v>Lenovo Brasil</v>
      </c>
      <c r="M334" s="2">
        <f>VLOOKUP(Sheet__29[[#This Row],[Produto]],Estoque!A:B,2,FALSE)</f>
        <v>262</v>
      </c>
      <c r="N334" s="5">
        <f>Sheet__29[[#This Row],[Qtd]]*Sheet__29[[#This Row],[Valor]]</f>
        <v>2353</v>
      </c>
      <c r="O334" s="5">
        <f>Sheet__29[[#This Row],[Venda]]*(1-Sheet__29[[#This Row],[Desc]]/100)</f>
        <v>2117.7000000000003</v>
      </c>
      <c r="P334"/>
    </row>
    <row r="335" spans="1:16" x14ac:dyDescent="0.25">
      <c r="A335">
        <v>100333</v>
      </c>
      <c r="B335" s="1">
        <v>46204</v>
      </c>
      <c r="C335" t="s">
        <v>484</v>
      </c>
      <c r="D335" t="s">
        <v>1093</v>
      </c>
      <c r="E335">
        <v>4</v>
      </c>
      <c r="F335" s="4">
        <v>1010</v>
      </c>
      <c r="G335">
        <v>10</v>
      </c>
      <c r="H335" t="s">
        <v>1019</v>
      </c>
      <c r="I335" s="2" t="str">
        <f>VLOOKUP(Sheet__29[[#This Row],[Filial]],Filiais!A:B,2,FALSE)</f>
        <v>Osasco</v>
      </c>
      <c r="J335" s="2" t="str">
        <f>VLOOKUP(Sheet__29[[#This Row],[Cidade]],'Clientes'!C:D,2,FALSE)</f>
        <v>SP</v>
      </c>
      <c r="K335" s="2" t="str">
        <f>VLOOKUP(Sheet__29[[#This Row],[Produto]],Produtos!B:C,2,FALSE)</f>
        <v>Rede</v>
      </c>
      <c r="L335" s="2" t="str">
        <f>VLOOKUP(Sheet__29[[#This Row],[Produto]],Produtos!B:D,3,FALSE)</f>
        <v>LG Brasil</v>
      </c>
      <c r="M335" s="2">
        <f>VLOOKUP(Sheet__29[[#This Row],[Produto]],Estoque!A:B,2,FALSE)</f>
        <v>15</v>
      </c>
      <c r="N335" s="5">
        <f>Sheet__29[[#This Row],[Qtd]]*Sheet__29[[#This Row],[Valor]]</f>
        <v>4040</v>
      </c>
      <c r="O335" s="5">
        <f>Sheet__29[[#This Row],[Venda]]*(1-Sheet__29[[#This Row],[Desc]]/100)</f>
        <v>3636</v>
      </c>
      <c r="P335"/>
    </row>
    <row r="336" spans="1:16" x14ac:dyDescent="0.25">
      <c r="A336">
        <v>100334</v>
      </c>
      <c r="B336" s="1">
        <v>46204</v>
      </c>
      <c r="C336" t="s">
        <v>671</v>
      </c>
      <c r="D336" t="s">
        <v>1106</v>
      </c>
      <c r="E336">
        <v>2</v>
      </c>
      <c r="F336" s="4">
        <v>4225</v>
      </c>
      <c r="G336">
        <v>10</v>
      </c>
      <c r="H336" t="s">
        <v>1016</v>
      </c>
      <c r="I336" s="2" t="str">
        <f>VLOOKUP(Sheet__29[[#This Row],[Filial]],Filiais!A:B,2,FALSE)</f>
        <v>São Paulo</v>
      </c>
      <c r="J336" s="2" t="str">
        <f>VLOOKUP(Sheet__29[[#This Row],[Cidade]],'Clientes'!C:D,2,FALSE)</f>
        <v>SP</v>
      </c>
      <c r="K336" s="2" t="str">
        <f>VLOOKUP(Sheet__29[[#This Row],[Produto]],Produtos!B:C,2,FALSE)</f>
        <v>Rede</v>
      </c>
      <c r="L336" s="2" t="str">
        <f>VLOOKUP(Sheet__29[[#This Row],[Produto]],Produtos!B:D,3,FALSE)</f>
        <v>Logitech Brasil</v>
      </c>
      <c r="M336" s="2">
        <f>VLOOKUP(Sheet__29[[#This Row],[Produto]],Estoque!A:B,2,FALSE)</f>
        <v>82</v>
      </c>
      <c r="N336" s="5">
        <f>Sheet__29[[#This Row],[Qtd]]*Sheet__29[[#This Row],[Valor]]</f>
        <v>8450</v>
      </c>
      <c r="O336" s="5">
        <f>Sheet__29[[#This Row],[Venda]]*(1-Sheet__29[[#This Row],[Desc]]/100)</f>
        <v>7605</v>
      </c>
      <c r="P336"/>
    </row>
    <row r="337" spans="1:16" x14ac:dyDescent="0.25">
      <c r="A337">
        <v>100335</v>
      </c>
      <c r="B337" s="1">
        <v>46204</v>
      </c>
      <c r="C337" t="s">
        <v>907</v>
      </c>
      <c r="D337" t="s">
        <v>1121</v>
      </c>
      <c r="E337">
        <v>4</v>
      </c>
      <c r="F337" s="4">
        <v>823</v>
      </c>
      <c r="G337">
        <v>5</v>
      </c>
      <c r="H337" t="s">
        <v>1018</v>
      </c>
      <c r="I337" s="2" t="str">
        <f>VLOOKUP(Sheet__29[[#This Row],[Filial]],Filiais!A:B,2,FALSE)</f>
        <v>Barueri</v>
      </c>
      <c r="J337" s="2" t="str">
        <f>VLOOKUP(Sheet__29[[#This Row],[Cidade]],'Clientes'!C:D,2,FALSE)</f>
        <v>SP</v>
      </c>
      <c r="K337" s="2" t="str">
        <f>VLOOKUP(Sheet__29[[#This Row],[Produto]],Produtos!B:C,2,FALSE)</f>
        <v>Monitor</v>
      </c>
      <c r="L337" s="2" t="str">
        <f>VLOOKUP(Sheet__29[[#This Row],[Produto]],Produtos!B:D,3,FALSE)</f>
        <v>Logitech Brasil</v>
      </c>
      <c r="M337" s="2">
        <f>VLOOKUP(Sheet__29[[#This Row],[Produto]],Estoque!A:B,2,FALSE)</f>
        <v>231</v>
      </c>
      <c r="N337" s="5">
        <f>Sheet__29[[#This Row],[Qtd]]*Sheet__29[[#This Row],[Valor]]</f>
        <v>3292</v>
      </c>
      <c r="O337" s="5">
        <f>Sheet__29[[#This Row],[Venda]]*(1-Sheet__29[[#This Row],[Desc]]/100)</f>
        <v>3127.3999999999996</v>
      </c>
      <c r="P337"/>
    </row>
    <row r="338" spans="1:16" x14ac:dyDescent="0.25">
      <c r="A338">
        <v>100336</v>
      </c>
      <c r="B338" s="1">
        <v>46204</v>
      </c>
      <c r="C338" t="s">
        <v>131</v>
      </c>
      <c r="D338" t="s">
        <v>1098</v>
      </c>
      <c r="E338">
        <v>3</v>
      </c>
      <c r="F338" s="4">
        <v>2117</v>
      </c>
      <c r="G338">
        <v>0</v>
      </c>
      <c r="H338" t="s">
        <v>1021</v>
      </c>
      <c r="I338" s="2" t="str">
        <f>VLOOKUP(Sheet__29[[#This Row],[Filial]],Filiais!A:B,2,FALSE)</f>
        <v>Jundiaí</v>
      </c>
      <c r="J338" s="2" t="str">
        <f>VLOOKUP(Sheet__29[[#This Row],[Cidade]],'Clientes'!C:D,2,FALSE)</f>
        <v>SP</v>
      </c>
      <c r="K338" s="2" t="str">
        <f>VLOOKUP(Sheet__29[[#This Row],[Produto]],Produtos!B:C,2,FALSE)</f>
        <v>Periférico</v>
      </c>
      <c r="L338" s="2" t="str">
        <f>VLOOKUP(Sheet__29[[#This Row],[Produto]],Produtos!B:D,3,FALSE)</f>
        <v>LG Brasil</v>
      </c>
      <c r="M338" s="2">
        <f>VLOOKUP(Sheet__29[[#This Row],[Produto]],Estoque!A:B,2,FALSE)</f>
        <v>96</v>
      </c>
      <c r="N338" s="5">
        <f>Sheet__29[[#This Row],[Qtd]]*Sheet__29[[#This Row],[Valor]]</f>
        <v>6351</v>
      </c>
      <c r="O338" s="5">
        <f>Sheet__29[[#This Row],[Venda]]*(1-Sheet__29[[#This Row],[Desc]]/100)</f>
        <v>6351</v>
      </c>
      <c r="P338"/>
    </row>
    <row r="339" spans="1:16" x14ac:dyDescent="0.25">
      <c r="A339">
        <v>100337</v>
      </c>
      <c r="B339" s="1">
        <v>46204</v>
      </c>
      <c r="C339" t="s">
        <v>586</v>
      </c>
      <c r="D339" t="s">
        <v>1064</v>
      </c>
      <c r="E339">
        <v>2</v>
      </c>
      <c r="F339" s="4">
        <v>110</v>
      </c>
      <c r="G339">
        <v>0</v>
      </c>
      <c r="H339" t="s">
        <v>1023</v>
      </c>
      <c r="I339" s="2" t="str">
        <f>VLOOKUP(Sheet__29[[#This Row],[Filial]],Filiais!A:B,2,FALSE)</f>
        <v>Bauru</v>
      </c>
      <c r="J339" s="2" t="str">
        <f>VLOOKUP(Sheet__29[[#This Row],[Cidade]],'Clientes'!C:D,2,FALSE)</f>
        <v>SP</v>
      </c>
      <c r="K339" s="2" t="str">
        <f>VLOOKUP(Sheet__29[[#This Row],[Produto]],Produtos!B:C,2,FALSE)</f>
        <v>Notebook</v>
      </c>
      <c r="L339" s="2" t="str">
        <f>VLOOKUP(Sheet__29[[#This Row],[Produto]],Produtos!B:D,3,FALSE)</f>
        <v>Kingston Brasil</v>
      </c>
      <c r="M339" s="2">
        <f>VLOOKUP(Sheet__29[[#This Row],[Produto]],Estoque!A:B,2,FALSE)</f>
        <v>257</v>
      </c>
      <c r="N339" s="5">
        <f>Sheet__29[[#This Row],[Qtd]]*Sheet__29[[#This Row],[Valor]]</f>
        <v>220</v>
      </c>
      <c r="O339" s="5">
        <f>Sheet__29[[#This Row],[Venda]]*(1-Sheet__29[[#This Row],[Desc]]/100)</f>
        <v>220</v>
      </c>
      <c r="P339"/>
    </row>
    <row r="340" spans="1:16" x14ac:dyDescent="0.25">
      <c r="A340">
        <v>100338</v>
      </c>
      <c r="B340" s="1">
        <v>46204</v>
      </c>
      <c r="C340" t="s">
        <v>671</v>
      </c>
      <c r="D340" t="s">
        <v>1119</v>
      </c>
      <c r="E340">
        <v>2</v>
      </c>
      <c r="F340" s="4">
        <v>3395</v>
      </c>
      <c r="G340">
        <v>10</v>
      </c>
      <c r="H340" t="s">
        <v>1021</v>
      </c>
      <c r="I340" s="2" t="str">
        <f>VLOOKUP(Sheet__29[[#This Row],[Filial]],Filiais!A:B,2,FALSE)</f>
        <v>Jundiaí</v>
      </c>
      <c r="J340" s="2" t="str">
        <f>VLOOKUP(Sheet__29[[#This Row],[Cidade]],'Clientes'!C:D,2,FALSE)</f>
        <v>SP</v>
      </c>
      <c r="K340" s="2" t="str">
        <f>VLOOKUP(Sheet__29[[#This Row],[Produto]],Produtos!B:C,2,FALSE)</f>
        <v>Notebook</v>
      </c>
      <c r="L340" s="2" t="str">
        <f>VLOOKUP(Sheet__29[[#This Row],[Produto]],Produtos!B:D,3,FALSE)</f>
        <v>LG Brasil</v>
      </c>
      <c r="M340" s="2">
        <f>VLOOKUP(Sheet__29[[#This Row],[Produto]],Estoque!A:B,2,FALSE)</f>
        <v>186</v>
      </c>
      <c r="N340" s="5">
        <f>Sheet__29[[#This Row],[Qtd]]*Sheet__29[[#This Row],[Valor]]</f>
        <v>6790</v>
      </c>
      <c r="O340" s="5">
        <f>Sheet__29[[#This Row],[Venda]]*(1-Sheet__29[[#This Row],[Desc]]/100)</f>
        <v>6111</v>
      </c>
      <c r="P340"/>
    </row>
    <row r="341" spans="1:16" x14ac:dyDescent="0.25">
      <c r="A341">
        <v>100339</v>
      </c>
      <c r="B341" s="1">
        <v>46204</v>
      </c>
      <c r="C341" t="s">
        <v>936</v>
      </c>
      <c r="D341" t="s">
        <v>1137</v>
      </c>
      <c r="E341">
        <v>5</v>
      </c>
      <c r="F341" s="4">
        <v>3654</v>
      </c>
      <c r="G341">
        <v>0</v>
      </c>
      <c r="H341" t="s">
        <v>1020</v>
      </c>
      <c r="I341" s="2" t="str">
        <f>VLOOKUP(Sheet__29[[#This Row],[Filial]],Filiais!A:B,2,FALSE)</f>
        <v>Sorocaba</v>
      </c>
      <c r="J341" s="2" t="str">
        <f>VLOOKUP(Sheet__29[[#This Row],[Cidade]],'Clientes'!C:D,2,FALSE)</f>
        <v>SP</v>
      </c>
      <c r="K341" s="2" t="str">
        <f>VLOOKUP(Sheet__29[[#This Row],[Produto]],Produtos!B:C,2,FALSE)</f>
        <v>Monitor</v>
      </c>
      <c r="L341" s="2" t="str">
        <f>VLOOKUP(Sheet__29[[#This Row],[Produto]],Produtos!B:D,3,FALSE)</f>
        <v>Lenovo Brasil</v>
      </c>
      <c r="M341" s="2">
        <f>VLOOKUP(Sheet__29[[#This Row],[Produto]],Estoque!A:B,2,FALSE)</f>
        <v>43</v>
      </c>
      <c r="N341" s="5">
        <f>Sheet__29[[#This Row],[Qtd]]*Sheet__29[[#This Row],[Valor]]</f>
        <v>18270</v>
      </c>
      <c r="O341" s="5">
        <f>Sheet__29[[#This Row],[Venda]]*(1-Sheet__29[[#This Row],[Desc]]/100)</f>
        <v>18270</v>
      </c>
      <c r="P341"/>
    </row>
    <row r="342" spans="1:16" x14ac:dyDescent="0.25">
      <c r="A342">
        <v>100340</v>
      </c>
      <c r="B342" s="1">
        <v>46204</v>
      </c>
      <c r="C342" t="s">
        <v>555</v>
      </c>
      <c r="D342" t="s">
        <v>1041</v>
      </c>
      <c r="E342">
        <v>3</v>
      </c>
      <c r="F342" s="4">
        <v>4270</v>
      </c>
      <c r="G342">
        <v>5</v>
      </c>
      <c r="H342" t="s">
        <v>1019</v>
      </c>
      <c r="I342" s="2" t="str">
        <f>VLOOKUP(Sheet__29[[#This Row],[Filial]],Filiais!A:B,2,FALSE)</f>
        <v>Osasco</v>
      </c>
      <c r="J342" s="2" t="str">
        <f>VLOOKUP(Sheet__29[[#This Row],[Cidade]],'Clientes'!C:D,2,FALSE)</f>
        <v>SP</v>
      </c>
      <c r="K342" s="2" t="str">
        <f>VLOOKUP(Sheet__29[[#This Row],[Produto]],Produtos!B:C,2,FALSE)</f>
        <v>Monitor</v>
      </c>
      <c r="L342" s="2" t="str">
        <f>VLOOKUP(Sheet__29[[#This Row],[Produto]],Produtos!B:D,3,FALSE)</f>
        <v>LG Brasil</v>
      </c>
      <c r="M342" s="2">
        <f>VLOOKUP(Sheet__29[[#This Row],[Produto]],Estoque!A:B,2,FALSE)</f>
        <v>284</v>
      </c>
      <c r="N342" s="5">
        <f>Sheet__29[[#This Row],[Qtd]]*Sheet__29[[#This Row],[Valor]]</f>
        <v>12810</v>
      </c>
      <c r="O342" s="5">
        <f>Sheet__29[[#This Row],[Venda]]*(1-Sheet__29[[#This Row],[Desc]]/100)</f>
        <v>12169.5</v>
      </c>
      <c r="P342"/>
    </row>
    <row r="343" spans="1:16" x14ac:dyDescent="0.25">
      <c r="A343">
        <v>100341</v>
      </c>
      <c r="B343" s="1">
        <v>46204</v>
      </c>
      <c r="C343" t="s">
        <v>249</v>
      </c>
      <c r="D343" t="s">
        <v>1081</v>
      </c>
      <c r="E343">
        <v>2</v>
      </c>
      <c r="F343" s="4">
        <v>3131</v>
      </c>
      <c r="G343">
        <v>5</v>
      </c>
      <c r="H343" t="s">
        <v>1020</v>
      </c>
      <c r="I343" s="2" t="str">
        <f>VLOOKUP(Sheet__29[[#This Row],[Filial]],Filiais!A:B,2,FALSE)</f>
        <v>Sorocaba</v>
      </c>
      <c r="J343" s="2" t="str">
        <f>VLOOKUP(Sheet__29[[#This Row],[Cidade]],'Clientes'!C:D,2,FALSE)</f>
        <v>SP</v>
      </c>
      <c r="K343" s="2" t="str">
        <f>VLOOKUP(Sheet__29[[#This Row],[Produto]],Produtos!B:C,2,FALSE)</f>
        <v>Monitor</v>
      </c>
      <c r="L343" s="2" t="str">
        <f>VLOOKUP(Sheet__29[[#This Row],[Produto]],Produtos!B:D,3,FALSE)</f>
        <v>Kingston Brasil</v>
      </c>
      <c r="M343" s="2">
        <f>VLOOKUP(Sheet__29[[#This Row],[Produto]],Estoque!A:B,2,FALSE)</f>
        <v>106</v>
      </c>
      <c r="N343" s="5">
        <f>Sheet__29[[#This Row],[Qtd]]*Sheet__29[[#This Row],[Valor]]</f>
        <v>6262</v>
      </c>
      <c r="O343" s="5">
        <f>Sheet__29[[#This Row],[Venda]]*(1-Sheet__29[[#This Row],[Desc]]/100)</f>
        <v>5948.9</v>
      </c>
      <c r="P343"/>
    </row>
    <row r="344" spans="1:16" x14ac:dyDescent="0.25">
      <c r="A344">
        <v>100342</v>
      </c>
      <c r="B344" s="1">
        <v>46204</v>
      </c>
      <c r="C344" t="s">
        <v>518</v>
      </c>
      <c r="D344" t="s">
        <v>1028</v>
      </c>
      <c r="E344">
        <v>5</v>
      </c>
      <c r="F344" s="4">
        <v>1201</v>
      </c>
      <c r="G344">
        <v>5</v>
      </c>
      <c r="H344" t="s">
        <v>1023</v>
      </c>
      <c r="I344" s="2" t="str">
        <f>VLOOKUP(Sheet__29[[#This Row],[Filial]],Filiais!A:B,2,FALSE)</f>
        <v>Bauru</v>
      </c>
      <c r="J344" s="2" t="str">
        <f>VLOOKUP(Sheet__29[[#This Row],[Cidade]],'Clientes'!C:D,2,FALSE)</f>
        <v>SP</v>
      </c>
      <c r="K344" s="2" t="str">
        <f>VLOOKUP(Sheet__29[[#This Row],[Produto]],Produtos!B:C,2,FALSE)</f>
        <v>Notebook</v>
      </c>
      <c r="L344" s="2" t="str">
        <f>VLOOKUP(Sheet__29[[#This Row],[Produto]],Produtos!B:D,3,FALSE)</f>
        <v>LG Brasil</v>
      </c>
      <c r="M344" s="2">
        <f>VLOOKUP(Sheet__29[[#This Row],[Produto]],Estoque!A:B,2,FALSE)</f>
        <v>256</v>
      </c>
      <c r="N344" s="5">
        <f>Sheet__29[[#This Row],[Qtd]]*Sheet__29[[#This Row],[Valor]]</f>
        <v>6005</v>
      </c>
      <c r="O344" s="5">
        <f>Sheet__29[[#This Row],[Venda]]*(1-Sheet__29[[#This Row],[Desc]]/100)</f>
        <v>5704.75</v>
      </c>
      <c r="P344"/>
    </row>
    <row r="345" spans="1:16" x14ac:dyDescent="0.25">
      <c r="A345">
        <v>100343</v>
      </c>
      <c r="B345" s="1">
        <v>46204</v>
      </c>
      <c r="C345" t="s">
        <v>543</v>
      </c>
      <c r="D345" t="s">
        <v>1051</v>
      </c>
      <c r="E345">
        <v>3</v>
      </c>
      <c r="F345" s="4">
        <v>868</v>
      </c>
      <c r="G345">
        <v>0</v>
      </c>
      <c r="H345" t="s">
        <v>1017</v>
      </c>
      <c r="I345" s="2" t="str">
        <f>VLOOKUP(Sheet__29[[#This Row],[Filial]],Filiais!A:B,2,FALSE)</f>
        <v>Campinas</v>
      </c>
      <c r="J345" s="2" t="str">
        <f>VLOOKUP(Sheet__29[[#This Row],[Cidade]],'Clientes'!C:D,2,FALSE)</f>
        <v>SP</v>
      </c>
      <c r="K345" s="2" t="str">
        <f>VLOOKUP(Sheet__29[[#This Row],[Produto]],Produtos!B:C,2,FALSE)</f>
        <v>Rede</v>
      </c>
      <c r="L345" s="2" t="str">
        <f>VLOOKUP(Sheet__29[[#This Row],[Produto]],Produtos!B:D,3,FALSE)</f>
        <v>Logitech Brasil</v>
      </c>
      <c r="M345" s="2">
        <f>VLOOKUP(Sheet__29[[#This Row],[Produto]],Estoque!A:B,2,FALSE)</f>
        <v>187</v>
      </c>
      <c r="N345" s="5">
        <f>Sheet__29[[#This Row],[Qtd]]*Sheet__29[[#This Row],[Valor]]</f>
        <v>2604</v>
      </c>
      <c r="O345" s="5">
        <f>Sheet__29[[#This Row],[Venda]]*(1-Sheet__29[[#This Row],[Desc]]/100)</f>
        <v>2604</v>
      </c>
      <c r="P345"/>
    </row>
    <row r="346" spans="1:16" x14ac:dyDescent="0.25">
      <c r="A346">
        <v>100344</v>
      </c>
      <c r="B346" s="1">
        <v>46204</v>
      </c>
      <c r="C346" t="s">
        <v>429</v>
      </c>
      <c r="D346" t="s">
        <v>1137</v>
      </c>
      <c r="E346">
        <v>2</v>
      </c>
      <c r="F346" s="4">
        <v>989</v>
      </c>
      <c r="G346">
        <v>10</v>
      </c>
      <c r="H346" t="s">
        <v>1023</v>
      </c>
      <c r="I346" s="2" t="str">
        <f>VLOOKUP(Sheet__29[[#This Row],[Filial]],Filiais!A:B,2,FALSE)</f>
        <v>Bauru</v>
      </c>
      <c r="J346" s="2" t="str">
        <f>VLOOKUP(Sheet__29[[#This Row],[Cidade]],'Clientes'!C:D,2,FALSE)</f>
        <v>SP</v>
      </c>
      <c r="K346" s="2" t="str">
        <f>VLOOKUP(Sheet__29[[#This Row],[Produto]],Produtos!B:C,2,FALSE)</f>
        <v>Monitor</v>
      </c>
      <c r="L346" s="2" t="str">
        <f>VLOOKUP(Sheet__29[[#This Row],[Produto]],Produtos!B:D,3,FALSE)</f>
        <v>Lenovo Brasil</v>
      </c>
      <c r="M346" s="2">
        <f>VLOOKUP(Sheet__29[[#This Row],[Produto]],Estoque!A:B,2,FALSE)</f>
        <v>43</v>
      </c>
      <c r="N346" s="5">
        <f>Sheet__29[[#This Row],[Qtd]]*Sheet__29[[#This Row],[Valor]]</f>
        <v>1978</v>
      </c>
      <c r="O346" s="5">
        <f>Sheet__29[[#This Row],[Venda]]*(1-Sheet__29[[#This Row],[Desc]]/100)</f>
        <v>1780.2</v>
      </c>
      <c r="P346"/>
    </row>
    <row r="347" spans="1:16" x14ac:dyDescent="0.25">
      <c r="A347">
        <v>100345</v>
      </c>
      <c r="B347" s="1">
        <v>46204</v>
      </c>
      <c r="C347" t="s">
        <v>697</v>
      </c>
      <c r="D347" t="s">
        <v>1160</v>
      </c>
      <c r="E347">
        <v>2</v>
      </c>
      <c r="F347" s="4">
        <v>1371</v>
      </c>
      <c r="G347">
        <v>0</v>
      </c>
      <c r="H347" t="s">
        <v>1020</v>
      </c>
      <c r="I347" s="2" t="str">
        <f>VLOOKUP(Sheet__29[[#This Row],[Filial]],Filiais!A:B,2,FALSE)</f>
        <v>Sorocaba</v>
      </c>
      <c r="J347" s="2" t="str">
        <f>VLOOKUP(Sheet__29[[#This Row],[Cidade]],'Clientes'!C:D,2,FALSE)</f>
        <v>SP</v>
      </c>
      <c r="K347" s="2" t="str">
        <f>VLOOKUP(Sheet__29[[#This Row],[Produto]],Produtos!B:C,2,FALSE)</f>
        <v>Monitor</v>
      </c>
      <c r="L347" s="2" t="str">
        <f>VLOOKUP(Sheet__29[[#This Row],[Produto]],Produtos!B:D,3,FALSE)</f>
        <v>LG Brasil</v>
      </c>
      <c r="M347" s="2">
        <f>VLOOKUP(Sheet__29[[#This Row],[Produto]],Estoque!A:B,2,FALSE)</f>
        <v>20</v>
      </c>
      <c r="N347" s="5">
        <f>Sheet__29[[#This Row],[Qtd]]*Sheet__29[[#This Row],[Valor]]</f>
        <v>2742</v>
      </c>
      <c r="O347" s="5">
        <f>Sheet__29[[#This Row],[Venda]]*(1-Sheet__29[[#This Row],[Desc]]/100)</f>
        <v>2742</v>
      </c>
      <c r="P347"/>
    </row>
    <row r="348" spans="1:16" x14ac:dyDescent="0.25">
      <c r="A348">
        <v>100346</v>
      </c>
      <c r="B348" s="1">
        <v>46204</v>
      </c>
      <c r="C348" t="s">
        <v>872</v>
      </c>
      <c r="D348" t="s">
        <v>1121</v>
      </c>
      <c r="E348">
        <v>3</v>
      </c>
      <c r="F348" s="4">
        <v>2895</v>
      </c>
      <c r="G348">
        <v>10</v>
      </c>
      <c r="H348" t="s">
        <v>1020</v>
      </c>
      <c r="I348" s="2" t="str">
        <f>VLOOKUP(Sheet__29[[#This Row],[Filial]],Filiais!A:B,2,FALSE)</f>
        <v>Sorocaba</v>
      </c>
      <c r="J348" s="2" t="str">
        <f>VLOOKUP(Sheet__29[[#This Row],[Cidade]],'Clientes'!C:D,2,FALSE)</f>
        <v>SP</v>
      </c>
      <c r="K348" s="2" t="str">
        <f>VLOOKUP(Sheet__29[[#This Row],[Produto]],Produtos!B:C,2,FALSE)</f>
        <v>Monitor</v>
      </c>
      <c r="L348" s="2" t="str">
        <f>VLOOKUP(Sheet__29[[#This Row],[Produto]],Produtos!B:D,3,FALSE)</f>
        <v>Logitech Brasil</v>
      </c>
      <c r="M348" s="2">
        <f>VLOOKUP(Sheet__29[[#This Row],[Produto]],Estoque!A:B,2,FALSE)</f>
        <v>231</v>
      </c>
      <c r="N348" s="5">
        <f>Sheet__29[[#This Row],[Qtd]]*Sheet__29[[#This Row],[Valor]]</f>
        <v>8685</v>
      </c>
      <c r="O348" s="5">
        <f>Sheet__29[[#This Row],[Venda]]*(1-Sheet__29[[#This Row],[Desc]]/100)</f>
        <v>7816.5</v>
      </c>
      <c r="P348"/>
    </row>
    <row r="349" spans="1:16" x14ac:dyDescent="0.25">
      <c r="A349">
        <v>100347</v>
      </c>
      <c r="B349" s="1">
        <v>46204</v>
      </c>
      <c r="C349" t="s">
        <v>787</v>
      </c>
      <c r="D349" t="s">
        <v>1173</v>
      </c>
      <c r="E349">
        <v>2</v>
      </c>
      <c r="F349" s="4">
        <v>304</v>
      </c>
      <c r="G349">
        <v>0</v>
      </c>
      <c r="H349" t="s">
        <v>1020</v>
      </c>
      <c r="I349" s="2" t="str">
        <f>VLOOKUP(Sheet__29[[#This Row],[Filial]],Filiais!A:B,2,FALSE)</f>
        <v>Sorocaba</v>
      </c>
      <c r="J349" s="2" t="str">
        <f>VLOOKUP(Sheet__29[[#This Row],[Cidade]],'Clientes'!C:D,2,FALSE)</f>
        <v>SP</v>
      </c>
      <c r="K349" s="2" t="str">
        <f>VLOOKUP(Sheet__29[[#This Row],[Produto]],Produtos!B:C,2,FALSE)</f>
        <v>Notebook</v>
      </c>
      <c r="L349" s="2" t="str">
        <f>VLOOKUP(Sheet__29[[#This Row],[Produto]],Produtos!B:D,3,FALSE)</f>
        <v>Logitech Brasil</v>
      </c>
      <c r="M349" s="2">
        <f>VLOOKUP(Sheet__29[[#This Row],[Produto]],Estoque!A:B,2,FALSE)</f>
        <v>274</v>
      </c>
      <c r="N349" s="5">
        <f>Sheet__29[[#This Row],[Qtd]]*Sheet__29[[#This Row],[Valor]]</f>
        <v>608</v>
      </c>
      <c r="O349" s="5">
        <f>Sheet__29[[#This Row],[Venda]]*(1-Sheet__29[[#This Row],[Desc]]/100)</f>
        <v>608</v>
      </c>
      <c r="P349"/>
    </row>
    <row r="350" spans="1:16" x14ac:dyDescent="0.25">
      <c r="A350">
        <v>100348</v>
      </c>
      <c r="B350" s="1">
        <v>46204</v>
      </c>
      <c r="C350" t="s">
        <v>938</v>
      </c>
      <c r="D350" t="s">
        <v>1151</v>
      </c>
      <c r="E350">
        <v>5</v>
      </c>
      <c r="F350" s="4">
        <v>4440</v>
      </c>
      <c r="G350">
        <v>0</v>
      </c>
      <c r="H350" t="s">
        <v>1021</v>
      </c>
      <c r="I350" s="2" t="str">
        <f>VLOOKUP(Sheet__29[[#This Row],[Filial]],Filiais!A:B,2,FALSE)</f>
        <v>Jundiaí</v>
      </c>
      <c r="J350" s="2" t="str">
        <f>VLOOKUP(Sheet__29[[#This Row],[Cidade]],'Clientes'!C:D,2,FALSE)</f>
        <v>SP</v>
      </c>
      <c r="K350" s="2" t="str">
        <f>VLOOKUP(Sheet__29[[#This Row],[Produto]],Produtos!B:C,2,FALSE)</f>
        <v>Rede</v>
      </c>
      <c r="L350" s="2" t="str">
        <f>VLOOKUP(Sheet__29[[#This Row],[Produto]],Produtos!B:D,3,FALSE)</f>
        <v>Kingston Brasil</v>
      </c>
      <c r="M350" s="2">
        <f>VLOOKUP(Sheet__29[[#This Row],[Produto]],Estoque!A:B,2,FALSE)</f>
        <v>292</v>
      </c>
      <c r="N350" s="5">
        <f>Sheet__29[[#This Row],[Qtd]]*Sheet__29[[#This Row],[Valor]]</f>
        <v>22200</v>
      </c>
      <c r="O350" s="5">
        <f>Sheet__29[[#This Row],[Venda]]*(1-Sheet__29[[#This Row],[Desc]]/100)</f>
        <v>22200</v>
      </c>
      <c r="P350"/>
    </row>
    <row r="351" spans="1:16" x14ac:dyDescent="0.25">
      <c r="A351">
        <v>100349</v>
      </c>
      <c r="B351" s="1">
        <v>46204</v>
      </c>
      <c r="C351" t="s">
        <v>946</v>
      </c>
      <c r="D351" t="s">
        <v>1032</v>
      </c>
      <c r="E351">
        <v>2</v>
      </c>
      <c r="F351" s="4">
        <v>1695</v>
      </c>
      <c r="G351">
        <v>5</v>
      </c>
      <c r="H351" t="s">
        <v>1019</v>
      </c>
      <c r="I351" s="2" t="str">
        <f>VLOOKUP(Sheet__29[[#This Row],[Filial]],Filiais!A:B,2,FALSE)</f>
        <v>Osasco</v>
      </c>
      <c r="J351" s="2" t="str">
        <f>VLOOKUP(Sheet__29[[#This Row],[Cidade]],'Clientes'!C:D,2,FALSE)</f>
        <v>SP</v>
      </c>
      <c r="K351" s="2" t="str">
        <f>VLOOKUP(Sheet__29[[#This Row],[Produto]],Produtos!B:C,2,FALSE)</f>
        <v>Periférico</v>
      </c>
      <c r="L351" s="2" t="str">
        <f>VLOOKUP(Sheet__29[[#This Row],[Produto]],Produtos!B:D,3,FALSE)</f>
        <v>Lenovo Brasil</v>
      </c>
      <c r="M351" s="2">
        <f>VLOOKUP(Sheet__29[[#This Row],[Produto]],Estoque!A:B,2,FALSE)</f>
        <v>297</v>
      </c>
      <c r="N351" s="5">
        <f>Sheet__29[[#This Row],[Qtd]]*Sheet__29[[#This Row],[Valor]]</f>
        <v>3390</v>
      </c>
      <c r="O351" s="5">
        <f>Sheet__29[[#This Row],[Venda]]*(1-Sheet__29[[#This Row],[Desc]]/100)</f>
        <v>3220.5</v>
      </c>
      <c r="P351"/>
    </row>
    <row r="352" spans="1:16" x14ac:dyDescent="0.25">
      <c r="A352">
        <v>100350</v>
      </c>
      <c r="B352" s="1">
        <v>46204</v>
      </c>
      <c r="C352" t="s">
        <v>451</v>
      </c>
      <c r="D352" t="s">
        <v>1046</v>
      </c>
      <c r="E352">
        <v>3</v>
      </c>
      <c r="F352" s="4">
        <v>3083</v>
      </c>
      <c r="G352">
        <v>0</v>
      </c>
      <c r="H352" t="s">
        <v>1017</v>
      </c>
      <c r="I352" s="2" t="str">
        <f>VLOOKUP(Sheet__29[[#This Row],[Filial]],Filiais!A:B,2,FALSE)</f>
        <v>Campinas</v>
      </c>
      <c r="J352" s="2" t="str">
        <f>VLOOKUP(Sheet__29[[#This Row],[Cidade]],'Clientes'!C:D,2,FALSE)</f>
        <v>SP</v>
      </c>
      <c r="K352" s="2" t="str">
        <f>VLOOKUP(Sheet__29[[#This Row],[Produto]],Produtos!B:C,2,FALSE)</f>
        <v>Notebook</v>
      </c>
      <c r="L352" s="2" t="str">
        <f>VLOOKUP(Sheet__29[[#This Row],[Produto]],Produtos!B:D,3,FALSE)</f>
        <v>Lenovo Brasil</v>
      </c>
      <c r="M352" s="2">
        <f>VLOOKUP(Sheet__29[[#This Row],[Produto]],Estoque!A:B,2,FALSE)</f>
        <v>196</v>
      </c>
      <c r="N352" s="5">
        <f>Sheet__29[[#This Row],[Qtd]]*Sheet__29[[#This Row],[Valor]]</f>
        <v>9249</v>
      </c>
      <c r="O352" s="5">
        <f>Sheet__29[[#This Row],[Venda]]*(1-Sheet__29[[#This Row],[Desc]]/100)</f>
        <v>9249</v>
      </c>
      <c r="P352"/>
    </row>
    <row r="353" spans="1:16" x14ac:dyDescent="0.25">
      <c r="A353">
        <v>100351</v>
      </c>
      <c r="B353" s="1">
        <v>46204</v>
      </c>
      <c r="C353" t="s">
        <v>970</v>
      </c>
      <c r="D353" t="s">
        <v>1029</v>
      </c>
      <c r="E353">
        <v>4</v>
      </c>
      <c r="F353" s="4">
        <v>2827</v>
      </c>
      <c r="G353">
        <v>10</v>
      </c>
      <c r="H353" t="s">
        <v>1021</v>
      </c>
      <c r="I353" s="2" t="str">
        <f>VLOOKUP(Sheet__29[[#This Row],[Filial]],Filiais!A:B,2,FALSE)</f>
        <v>Jundiaí</v>
      </c>
      <c r="J353" s="2" t="str">
        <f>VLOOKUP(Sheet__29[[#This Row],[Cidade]],'Clientes'!C:D,2,FALSE)</f>
        <v>SP</v>
      </c>
      <c r="K353" s="2" t="str">
        <f>VLOOKUP(Sheet__29[[#This Row],[Produto]],Produtos!B:C,2,FALSE)</f>
        <v>Armazenamento</v>
      </c>
      <c r="L353" s="2" t="str">
        <f>VLOOKUP(Sheet__29[[#This Row],[Produto]],Produtos!B:D,3,FALSE)</f>
        <v>Kingston Brasil</v>
      </c>
      <c r="M353" s="2">
        <f>VLOOKUP(Sheet__29[[#This Row],[Produto]],Estoque!A:B,2,FALSE)</f>
        <v>220</v>
      </c>
      <c r="N353" s="5">
        <f>Sheet__29[[#This Row],[Qtd]]*Sheet__29[[#This Row],[Valor]]</f>
        <v>11308</v>
      </c>
      <c r="O353" s="5">
        <f>Sheet__29[[#This Row],[Venda]]*(1-Sheet__29[[#This Row],[Desc]]/100)</f>
        <v>10177.200000000001</v>
      </c>
      <c r="P353"/>
    </row>
    <row r="354" spans="1:16" x14ac:dyDescent="0.25">
      <c r="A354">
        <v>100352</v>
      </c>
      <c r="B354" s="1">
        <v>46204</v>
      </c>
      <c r="C354" t="s">
        <v>366</v>
      </c>
      <c r="D354" t="s">
        <v>1133</v>
      </c>
      <c r="E354">
        <v>5</v>
      </c>
      <c r="F354" s="4">
        <v>2158</v>
      </c>
      <c r="G354">
        <v>5</v>
      </c>
      <c r="H354" t="s">
        <v>1025</v>
      </c>
      <c r="I354" s="2" t="str">
        <f>VLOOKUP(Sheet__29[[#This Row],[Filial]],Filiais!A:B,2,FALSE)</f>
        <v>São José dos Campos</v>
      </c>
      <c r="J354" s="2" t="str">
        <f>VLOOKUP(Sheet__29[[#This Row],[Cidade]],'Clientes'!C:D,2,FALSE)</f>
        <v>SP</v>
      </c>
      <c r="K354" s="2" t="str">
        <f>VLOOKUP(Sheet__29[[#This Row],[Produto]],Produtos!B:C,2,FALSE)</f>
        <v>Notebook</v>
      </c>
      <c r="L354" s="2" t="str">
        <f>VLOOKUP(Sheet__29[[#This Row],[Produto]],Produtos!B:D,3,FALSE)</f>
        <v>Logitech Brasil</v>
      </c>
      <c r="M354" s="2">
        <f>VLOOKUP(Sheet__29[[#This Row],[Produto]],Estoque!A:B,2,FALSE)</f>
        <v>126</v>
      </c>
      <c r="N354" s="5">
        <f>Sheet__29[[#This Row],[Qtd]]*Sheet__29[[#This Row],[Valor]]</f>
        <v>10790</v>
      </c>
      <c r="O354" s="5">
        <f>Sheet__29[[#This Row],[Venda]]*(1-Sheet__29[[#This Row],[Desc]]/100)</f>
        <v>10250.5</v>
      </c>
      <c r="P354"/>
    </row>
    <row r="355" spans="1:16" x14ac:dyDescent="0.25">
      <c r="A355">
        <v>100353</v>
      </c>
      <c r="B355" s="1">
        <v>46204</v>
      </c>
      <c r="C355" t="s">
        <v>806</v>
      </c>
      <c r="D355" t="s">
        <v>1098</v>
      </c>
      <c r="E355">
        <v>3</v>
      </c>
      <c r="F355" s="4">
        <v>664</v>
      </c>
      <c r="G355">
        <v>5</v>
      </c>
      <c r="H355" t="s">
        <v>1019</v>
      </c>
      <c r="I355" s="2" t="str">
        <f>VLOOKUP(Sheet__29[[#This Row],[Filial]],Filiais!A:B,2,FALSE)</f>
        <v>Osasco</v>
      </c>
      <c r="J355" s="2" t="str">
        <f>VLOOKUP(Sheet__29[[#This Row],[Cidade]],'Clientes'!C:D,2,FALSE)</f>
        <v>SP</v>
      </c>
      <c r="K355" s="2" t="str">
        <f>VLOOKUP(Sheet__29[[#This Row],[Produto]],Produtos!B:C,2,FALSE)</f>
        <v>Periférico</v>
      </c>
      <c r="L355" s="2" t="str">
        <f>VLOOKUP(Sheet__29[[#This Row],[Produto]],Produtos!B:D,3,FALSE)</f>
        <v>LG Brasil</v>
      </c>
      <c r="M355" s="2">
        <f>VLOOKUP(Sheet__29[[#This Row],[Produto]],Estoque!A:B,2,FALSE)</f>
        <v>96</v>
      </c>
      <c r="N355" s="5">
        <f>Sheet__29[[#This Row],[Qtd]]*Sheet__29[[#This Row],[Valor]]</f>
        <v>1992</v>
      </c>
      <c r="O355" s="5">
        <f>Sheet__29[[#This Row],[Venda]]*(1-Sheet__29[[#This Row],[Desc]]/100)</f>
        <v>1892.3999999999999</v>
      </c>
      <c r="P355"/>
    </row>
    <row r="356" spans="1:16" x14ac:dyDescent="0.25">
      <c r="A356">
        <v>100354</v>
      </c>
      <c r="B356" s="1">
        <v>46204</v>
      </c>
      <c r="C356" t="s">
        <v>917</v>
      </c>
      <c r="D356" t="s">
        <v>1148</v>
      </c>
      <c r="E356">
        <v>3</v>
      </c>
      <c r="F356" s="4">
        <v>2366</v>
      </c>
      <c r="G356">
        <v>10</v>
      </c>
      <c r="H356" t="s">
        <v>1016</v>
      </c>
      <c r="I356" s="2" t="str">
        <f>VLOOKUP(Sheet__29[[#This Row],[Filial]],Filiais!A:B,2,FALSE)</f>
        <v>São Paulo</v>
      </c>
      <c r="J356" s="2" t="str">
        <f>VLOOKUP(Sheet__29[[#This Row],[Cidade]],'Clientes'!C:D,2,FALSE)</f>
        <v>SP</v>
      </c>
      <c r="K356" s="2" t="str">
        <f>VLOOKUP(Sheet__29[[#This Row],[Produto]],Produtos!B:C,2,FALSE)</f>
        <v>Armazenamento</v>
      </c>
      <c r="L356" s="2" t="str">
        <f>VLOOKUP(Sheet__29[[#This Row],[Produto]],Produtos!B:D,3,FALSE)</f>
        <v>Logitech Brasil</v>
      </c>
      <c r="M356" s="2">
        <f>VLOOKUP(Sheet__29[[#This Row],[Produto]],Estoque!A:B,2,FALSE)</f>
        <v>187</v>
      </c>
      <c r="N356" s="5">
        <f>Sheet__29[[#This Row],[Qtd]]*Sheet__29[[#This Row],[Valor]]</f>
        <v>7098</v>
      </c>
      <c r="O356" s="5">
        <f>Sheet__29[[#This Row],[Venda]]*(1-Sheet__29[[#This Row],[Desc]]/100)</f>
        <v>6388.2</v>
      </c>
      <c r="P356"/>
    </row>
    <row r="357" spans="1:16" x14ac:dyDescent="0.25">
      <c r="A357">
        <v>100355</v>
      </c>
      <c r="B357" s="1">
        <v>46204</v>
      </c>
      <c r="C357" t="s">
        <v>623</v>
      </c>
      <c r="D357" t="s">
        <v>1055</v>
      </c>
      <c r="E357">
        <v>5</v>
      </c>
      <c r="F357" s="4">
        <v>490</v>
      </c>
      <c r="G357">
        <v>0</v>
      </c>
      <c r="H357" t="s">
        <v>1025</v>
      </c>
      <c r="I357" s="2" t="str">
        <f>VLOOKUP(Sheet__29[[#This Row],[Filial]],Filiais!A:B,2,FALSE)</f>
        <v>São José dos Campos</v>
      </c>
      <c r="J357" s="2" t="str">
        <f>VLOOKUP(Sheet__29[[#This Row],[Cidade]],'Clientes'!C:D,2,FALSE)</f>
        <v>SP</v>
      </c>
      <c r="K357" s="2" t="str">
        <f>VLOOKUP(Sheet__29[[#This Row],[Produto]],Produtos!B:C,2,FALSE)</f>
        <v>Rede</v>
      </c>
      <c r="L357" s="2" t="str">
        <f>VLOOKUP(Sheet__29[[#This Row],[Produto]],Produtos!B:D,3,FALSE)</f>
        <v>Logitech Brasil</v>
      </c>
      <c r="M357" s="2">
        <f>VLOOKUP(Sheet__29[[#This Row],[Produto]],Estoque!A:B,2,FALSE)</f>
        <v>68</v>
      </c>
      <c r="N357" s="5">
        <f>Sheet__29[[#This Row],[Qtd]]*Sheet__29[[#This Row],[Valor]]</f>
        <v>2450</v>
      </c>
      <c r="O357" s="5">
        <f>Sheet__29[[#This Row],[Venda]]*(1-Sheet__29[[#This Row],[Desc]]/100)</f>
        <v>2450</v>
      </c>
      <c r="P357"/>
    </row>
    <row r="358" spans="1:16" x14ac:dyDescent="0.25">
      <c r="A358">
        <v>100356</v>
      </c>
      <c r="B358" s="1">
        <v>46204</v>
      </c>
      <c r="C358" t="s">
        <v>806</v>
      </c>
      <c r="D358" t="s">
        <v>1085</v>
      </c>
      <c r="E358">
        <v>5</v>
      </c>
      <c r="F358" s="4">
        <v>3648</v>
      </c>
      <c r="G358">
        <v>5</v>
      </c>
      <c r="H358" t="s">
        <v>1022</v>
      </c>
      <c r="I358" s="2" t="str">
        <f>VLOOKUP(Sheet__29[[#This Row],[Filial]],Filiais!A:B,2,FALSE)</f>
        <v>Santos</v>
      </c>
      <c r="J358" s="2" t="str">
        <f>VLOOKUP(Sheet__29[[#This Row],[Cidade]],'Clientes'!C:D,2,FALSE)</f>
        <v>SP</v>
      </c>
      <c r="K358" s="2" t="str">
        <f>VLOOKUP(Sheet__29[[#This Row],[Produto]],Produtos!B:C,2,FALSE)</f>
        <v>Armazenamento</v>
      </c>
      <c r="L358" s="2" t="str">
        <f>VLOOKUP(Sheet__29[[#This Row],[Produto]],Produtos!B:D,3,FALSE)</f>
        <v>Lenovo Brasil</v>
      </c>
      <c r="M358" s="2">
        <f>VLOOKUP(Sheet__29[[#This Row],[Produto]],Estoque!A:B,2,FALSE)</f>
        <v>204</v>
      </c>
      <c r="N358" s="5">
        <f>Sheet__29[[#This Row],[Qtd]]*Sheet__29[[#This Row],[Valor]]</f>
        <v>18240</v>
      </c>
      <c r="O358" s="5">
        <f>Sheet__29[[#This Row],[Venda]]*(1-Sheet__29[[#This Row],[Desc]]/100)</f>
        <v>17328</v>
      </c>
      <c r="P358"/>
    </row>
    <row r="359" spans="1:16" x14ac:dyDescent="0.25">
      <c r="A359">
        <v>100357</v>
      </c>
      <c r="B359" s="1">
        <v>46204</v>
      </c>
      <c r="C359" t="s">
        <v>651</v>
      </c>
      <c r="D359" t="s">
        <v>1130</v>
      </c>
      <c r="E359">
        <v>1</v>
      </c>
      <c r="F359" s="4">
        <v>607</v>
      </c>
      <c r="G359">
        <v>5</v>
      </c>
      <c r="H359" t="s">
        <v>1018</v>
      </c>
      <c r="I359" s="2" t="str">
        <f>VLOOKUP(Sheet__29[[#This Row],[Filial]],Filiais!A:B,2,FALSE)</f>
        <v>Barueri</v>
      </c>
      <c r="J359" s="2" t="str">
        <f>VLOOKUP(Sheet__29[[#This Row],[Cidade]],'Clientes'!C:D,2,FALSE)</f>
        <v>SP</v>
      </c>
      <c r="K359" s="2" t="str">
        <f>VLOOKUP(Sheet__29[[#This Row],[Produto]],Produtos!B:C,2,FALSE)</f>
        <v>Notebook</v>
      </c>
      <c r="L359" s="2" t="str">
        <f>VLOOKUP(Sheet__29[[#This Row],[Produto]],Produtos!B:D,3,FALSE)</f>
        <v>LG Brasil</v>
      </c>
      <c r="M359" s="2">
        <f>VLOOKUP(Sheet__29[[#This Row],[Produto]],Estoque!A:B,2,FALSE)</f>
        <v>111</v>
      </c>
      <c r="N359" s="5">
        <f>Sheet__29[[#This Row],[Qtd]]*Sheet__29[[#This Row],[Valor]]</f>
        <v>607</v>
      </c>
      <c r="O359" s="5">
        <f>Sheet__29[[#This Row],[Venda]]*(1-Sheet__29[[#This Row],[Desc]]/100)</f>
        <v>576.65</v>
      </c>
      <c r="P359"/>
    </row>
    <row r="360" spans="1:16" x14ac:dyDescent="0.25">
      <c r="A360">
        <v>100358</v>
      </c>
      <c r="B360" s="1">
        <v>46204</v>
      </c>
      <c r="C360" t="s">
        <v>877</v>
      </c>
      <c r="D360" t="s">
        <v>1081</v>
      </c>
      <c r="E360">
        <v>4</v>
      </c>
      <c r="F360" s="4">
        <v>3275</v>
      </c>
      <c r="G360">
        <v>5</v>
      </c>
      <c r="H360" t="s">
        <v>1017</v>
      </c>
      <c r="I360" s="2" t="str">
        <f>VLOOKUP(Sheet__29[[#This Row],[Filial]],Filiais!A:B,2,FALSE)</f>
        <v>Campinas</v>
      </c>
      <c r="J360" s="2" t="str">
        <f>VLOOKUP(Sheet__29[[#This Row],[Cidade]],'Clientes'!C:D,2,FALSE)</f>
        <v>SP</v>
      </c>
      <c r="K360" s="2" t="str">
        <f>VLOOKUP(Sheet__29[[#This Row],[Produto]],Produtos!B:C,2,FALSE)</f>
        <v>Monitor</v>
      </c>
      <c r="L360" s="2" t="str">
        <f>VLOOKUP(Sheet__29[[#This Row],[Produto]],Produtos!B:D,3,FALSE)</f>
        <v>Kingston Brasil</v>
      </c>
      <c r="M360" s="2">
        <f>VLOOKUP(Sheet__29[[#This Row],[Produto]],Estoque!A:B,2,FALSE)</f>
        <v>106</v>
      </c>
      <c r="N360" s="5">
        <f>Sheet__29[[#This Row],[Qtd]]*Sheet__29[[#This Row],[Valor]]</f>
        <v>13100</v>
      </c>
      <c r="O360" s="5">
        <f>Sheet__29[[#This Row],[Venda]]*(1-Sheet__29[[#This Row],[Desc]]/100)</f>
        <v>12445</v>
      </c>
      <c r="P360"/>
    </row>
    <row r="361" spans="1:16" x14ac:dyDescent="0.25">
      <c r="A361">
        <v>100359</v>
      </c>
      <c r="B361" s="1">
        <v>46204</v>
      </c>
      <c r="C361" t="s">
        <v>954</v>
      </c>
      <c r="D361" t="s">
        <v>1132</v>
      </c>
      <c r="E361">
        <v>2</v>
      </c>
      <c r="F361" s="4">
        <v>4087</v>
      </c>
      <c r="G361">
        <v>0</v>
      </c>
      <c r="H361" t="s">
        <v>1020</v>
      </c>
      <c r="I361" s="2" t="str">
        <f>VLOOKUP(Sheet__29[[#This Row],[Filial]],Filiais!A:B,2,FALSE)</f>
        <v>Sorocaba</v>
      </c>
      <c r="J361" s="2" t="str">
        <f>VLOOKUP(Sheet__29[[#This Row],[Cidade]],'Clientes'!C:D,2,FALSE)</f>
        <v>SP</v>
      </c>
      <c r="K361" s="2" t="str">
        <f>VLOOKUP(Sheet__29[[#This Row],[Produto]],Produtos!B:C,2,FALSE)</f>
        <v>Periférico</v>
      </c>
      <c r="L361" s="2" t="str">
        <f>VLOOKUP(Sheet__29[[#This Row],[Produto]],Produtos!B:D,3,FALSE)</f>
        <v>Kingston Brasil</v>
      </c>
      <c r="M361" s="2">
        <f>VLOOKUP(Sheet__29[[#This Row],[Produto]],Estoque!A:B,2,FALSE)</f>
        <v>111</v>
      </c>
      <c r="N361" s="5">
        <f>Sheet__29[[#This Row],[Qtd]]*Sheet__29[[#This Row],[Valor]]</f>
        <v>8174</v>
      </c>
      <c r="O361" s="5">
        <f>Sheet__29[[#This Row],[Venda]]*(1-Sheet__29[[#This Row],[Desc]]/100)</f>
        <v>8174</v>
      </c>
      <c r="P361"/>
    </row>
    <row r="362" spans="1:16" x14ac:dyDescent="0.25">
      <c r="A362">
        <v>100360</v>
      </c>
      <c r="B362" s="1">
        <v>46204</v>
      </c>
      <c r="C362" t="s">
        <v>812</v>
      </c>
      <c r="D362" t="s">
        <v>1170</v>
      </c>
      <c r="E362">
        <v>1</v>
      </c>
      <c r="F362" s="4">
        <v>2497</v>
      </c>
      <c r="G362">
        <v>5</v>
      </c>
      <c r="H362" t="s">
        <v>1018</v>
      </c>
      <c r="I362" s="2" t="str">
        <f>VLOOKUP(Sheet__29[[#This Row],[Filial]],Filiais!A:B,2,FALSE)</f>
        <v>Barueri</v>
      </c>
      <c r="J362" s="2" t="str">
        <f>VLOOKUP(Sheet__29[[#This Row],[Cidade]],'Clientes'!C:D,2,FALSE)</f>
        <v>SP</v>
      </c>
      <c r="K362" s="2" t="str">
        <f>VLOOKUP(Sheet__29[[#This Row],[Produto]],Produtos!B:C,2,FALSE)</f>
        <v>Notebook</v>
      </c>
      <c r="L362" s="2" t="str">
        <f>VLOOKUP(Sheet__29[[#This Row],[Produto]],Produtos!B:D,3,FALSE)</f>
        <v>LG Brasil</v>
      </c>
      <c r="M362" s="2">
        <f>VLOOKUP(Sheet__29[[#This Row],[Produto]],Estoque!A:B,2,FALSE)</f>
        <v>80</v>
      </c>
      <c r="N362" s="5">
        <f>Sheet__29[[#This Row],[Qtd]]*Sheet__29[[#This Row],[Valor]]</f>
        <v>2497</v>
      </c>
      <c r="O362" s="5">
        <f>Sheet__29[[#This Row],[Venda]]*(1-Sheet__29[[#This Row],[Desc]]/100)</f>
        <v>2372.15</v>
      </c>
      <c r="P362"/>
    </row>
    <row r="363" spans="1:16" x14ac:dyDescent="0.25">
      <c r="A363">
        <v>100361</v>
      </c>
      <c r="B363" s="1">
        <v>46204</v>
      </c>
      <c r="C363" t="s">
        <v>857</v>
      </c>
      <c r="D363" t="s">
        <v>1092</v>
      </c>
      <c r="E363">
        <v>5</v>
      </c>
      <c r="F363" s="4">
        <v>2539</v>
      </c>
      <c r="G363">
        <v>5</v>
      </c>
      <c r="H363" t="s">
        <v>1018</v>
      </c>
      <c r="I363" s="2" t="str">
        <f>VLOOKUP(Sheet__29[[#This Row],[Filial]],Filiais!A:B,2,FALSE)</f>
        <v>Barueri</v>
      </c>
      <c r="J363" s="2" t="str">
        <f>VLOOKUP(Sheet__29[[#This Row],[Cidade]],'Clientes'!C:D,2,FALSE)</f>
        <v>SP</v>
      </c>
      <c r="K363" s="2" t="str">
        <f>VLOOKUP(Sheet__29[[#This Row],[Produto]],Produtos!B:C,2,FALSE)</f>
        <v>Monitor</v>
      </c>
      <c r="L363" s="2" t="str">
        <f>VLOOKUP(Sheet__29[[#This Row],[Produto]],Produtos!B:D,3,FALSE)</f>
        <v>LG Brasil</v>
      </c>
      <c r="M363" s="2">
        <f>VLOOKUP(Sheet__29[[#This Row],[Produto]],Estoque!A:B,2,FALSE)</f>
        <v>153</v>
      </c>
      <c r="N363" s="5">
        <f>Sheet__29[[#This Row],[Qtd]]*Sheet__29[[#This Row],[Valor]]</f>
        <v>12695</v>
      </c>
      <c r="O363" s="5">
        <f>Sheet__29[[#This Row],[Venda]]*(1-Sheet__29[[#This Row],[Desc]]/100)</f>
        <v>12060.25</v>
      </c>
      <c r="P363"/>
    </row>
    <row r="364" spans="1:16" x14ac:dyDescent="0.25">
      <c r="A364">
        <v>100362</v>
      </c>
      <c r="B364" s="1">
        <v>46204</v>
      </c>
      <c r="C364" t="s">
        <v>356</v>
      </c>
      <c r="D364" t="s">
        <v>1139</v>
      </c>
      <c r="E364">
        <v>5</v>
      </c>
      <c r="F364" s="4">
        <v>2681</v>
      </c>
      <c r="G364">
        <v>0</v>
      </c>
      <c r="H364" t="s">
        <v>1020</v>
      </c>
      <c r="I364" s="2" t="str">
        <f>VLOOKUP(Sheet__29[[#This Row],[Filial]],Filiais!A:B,2,FALSE)</f>
        <v>Sorocaba</v>
      </c>
      <c r="J364" s="2" t="str">
        <f>VLOOKUP(Sheet__29[[#This Row],[Cidade]],'Clientes'!C:D,2,FALSE)</f>
        <v>SP</v>
      </c>
      <c r="K364" s="2" t="str">
        <f>VLOOKUP(Sheet__29[[#This Row],[Produto]],Produtos!B:C,2,FALSE)</f>
        <v>Monitor</v>
      </c>
      <c r="L364" s="2" t="str">
        <f>VLOOKUP(Sheet__29[[#This Row],[Produto]],Produtos!B:D,3,FALSE)</f>
        <v>LG Brasil</v>
      </c>
      <c r="M364" s="2">
        <f>VLOOKUP(Sheet__29[[#This Row],[Produto]],Estoque!A:B,2,FALSE)</f>
        <v>193</v>
      </c>
      <c r="N364" s="5">
        <f>Sheet__29[[#This Row],[Qtd]]*Sheet__29[[#This Row],[Valor]]</f>
        <v>13405</v>
      </c>
      <c r="O364" s="5">
        <f>Sheet__29[[#This Row],[Venda]]*(1-Sheet__29[[#This Row],[Desc]]/100)</f>
        <v>13405</v>
      </c>
      <c r="P364"/>
    </row>
    <row r="365" spans="1:16" x14ac:dyDescent="0.25">
      <c r="A365">
        <v>100363</v>
      </c>
      <c r="B365" s="1">
        <v>46204</v>
      </c>
      <c r="C365" t="s">
        <v>333</v>
      </c>
      <c r="D365" t="s">
        <v>1038</v>
      </c>
      <c r="E365">
        <v>5</v>
      </c>
      <c r="F365" s="4">
        <v>4758</v>
      </c>
      <c r="G365">
        <v>5</v>
      </c>
      <c r="H365" t="s">
        <v>1023</v>
      </c>
      <c r="I365" s="2" t="str">
        <f>VLOOKUP(Sheet__29[[#This Row],[Filial]],Filiais!A:B,2,FALSE)</f>
        <v>Bauru</v>
      </c>
      <c r="J365" s="2" t="str">
        <f>VLOOKUP(Sheet__29[[#This Row],[Cidade]],'Clientes'!C:D,2,FALSE)</f>
        <v>SP</v>
      </c>
      <c r="K365" s="2" t="str">
        <f>VLOOKUP(Sheet__29[[#This Row],[Produto]],Produtos!B:C,2,FALSE)</f>
        <v>Periférico</v>
      </c>
      <c r="L365" s="2" t="str">
        <f>VLOOKUP(Sheet__29[[#This Row],[Produto]],Produtos!B:D,3,FALSE)</f>
        <v>Dell Brasil</v>
      </c>
      <c r="M365" s="2">
        <f>VLOOKUP(Sheet__29[[#This Row],[Produto]],Estoque!A:B,2,FALSE)</f>
        <v>65</v>
      </c>
      <c r="N365" s="5">
        <f>Sheet__29[[#This Row],[Qtd]]*Sheet__29[[#This Row],[Valor]]</f>
        <v>23790</v>
      </c>
      <c r="O365" s="5">
        <f>Sheet__29[[#This Row],[Venda]]*(1-Sheet__29[[#This Row],[Desc]]/100)</f>
        <v>22600.5</v>
      </c>
      <c r="P365"/>
    </row>
    <row r="366" spans="1:16" x14ac:dyDescent="0.25">
      <c r="A366">
        <v>100364</v>
      </c>
      <c r="B366" s="1">
        <v>46204</v>
      </c>
      <c r="C366" t="s">
        <v>285</v>
      </c>
      <c r="D366" t="s">
        <v>1104</v>
      </c>
      <c r="E366">
        <v>2</v>
      </c>
      <c r="F366" s="4">
        <v>2423</v>
      </c>
      <c r="G366">
        <v>5</v>
      </c>
      <c r="H366" t="s">
        <v>1021</v>
      </c>
      <c r="I366" s="2" t="str">
        <f>VLOOKUP(Sheet__29[[#This Row],[Filial]],Filiais!A:B,2,FALSE)</f>
        <v>Jundiaí</v>
      </c>
      <c r="J366" s="2" t="str">
        <f>VLOOKUP(Sheet__29[[#This Row],[Cidade]],'Clientes'!C:D,2,FALSE)</f>
        <v>SP</v>
      </c>
      <c r="K366" s="2" t="str">
        <f>VLOOKUP(Sheet__29[[#This Row],[Produto]],Produtos!B:C,2,FALSE)</f>
        <v>Rede</v>
      </c>
      <c r="L366" s="2" t="str">
        <f>VLOOKUP(Sheet__29[[#This Row],[Produto]],Produtos!B:D,3,FALSE)</f>
        <v>Logitech Brasil</v>
      </c>
      <c r="M366" s="2">
        <f>VLOOKUP(Sheet__29[[#This Row],[Produto]],Estoque!A:B,2,FALSE)</f>
        <v>283</v>
      </c>
      <c r="N366" s="5">
        <f>Sheet__29[[#This Row],[Qtd]]*Sheet__29[[#This Row],[Valor]]</f>
        <v>4846</v>
      </c>
      <c r="O366" s="5">
        <f>Sheet__29[[#This Row],[Venda]]*(1-Sheet__29[[#This Row],[Desc]]/100)</f>
        <v>4603.7</v>
      </c>
      <c r="P366"/>
    </row>
    <row r="367" spans="1:16" x14ac:dyDescent="0.25">
      <c r="A367">
        <v>100365</v>
      </c>
      <c r="B367" s="1">
        <v>46204</v>
      </c>
      <c r="C367" t="s">
        <v>280</v>
      </c>
      <c r="D367" t="s">
        <v>1066</v>
      </c>
      <c r="E367">
        <v>4</v>
      </c>
      <c r="F367" s="4">
        <v>3670</v>
      </c>
      <c r="G367">
        <v>10</v>
      </c>
      <c r="H367" t="s">
        <v>1023</v>
      </c>
      <c r="I367" s="2" t="str">
        <f>VLOOKUP(Sheet__29[[#This Row],[Filial]],Filiais!A:B,2,FALSE)</f>
        <v>Bauru</v>
      </c>
      <c r="J367" s="2" t="str">
        <f>VLOOKUP(Sheet__29[[#This Row],[Cidade]],'Clientes'!C:D,2,FALSE)</f>
        <v>SP</v>
      </c>
      <c r="K367" s="2" t="str">
        <f>VLOOKUP(Sheet__29[[#This Row],[Produto]],Produtos!B:C,2,FALSE)</f>
        <v>Monitor</v>
      </c>
      <c r="L367" s="2" t="str">
        <f>VLOOKUP(Sheet__29[[#This Row],[Produto]],Produtos!B:D,3,FALSE)</f>
        <v>LG Brasil</v>
      </c>
      <c r="M367" s="2">
        <f>VLOOKUP(Sheet__29[[#This Row],[Produto]],Estoque!A:B,2,FALSE)</f>
        <v>198</v>
      </c>
      <c r="N367" s="5">
        <f>Sheet__29[[#This Row],[Qtd]]*Sheet__29[[#This Row],[Valor]]</f>
        <v>14680</v>
      </c>
      <c r="O367" s="5">
        <f>Sheet__29[[#This Row],[Venda]]*(1-Sheet__29[[#This Row],[Desc]]/100)</f>
        <v>13212</v>
      </c>
      <c r="P367"/>
    </row>
    <row r="368" spans="1:16" x14ac:dyDescent="0.25">
      <c r="A368">
        <v>100366</v>
      </c>
      <c r="B368" s="1">
        <v>46204</v>
      </c>
      <c r="C368" t="s">
        <v>931</v>
      </c>
      <c r="D368" t="s">
        <v>1071</v>
      </c>
      <c r="E368">
        <v>4</v>
      </c>
      <c r="F368" s="4">
        <v>374</v>
      </c>
      <c r="G368">
        <v>0</v>
      </c>
      <c r="H368" t="s">
        <v>1025</v>
      </c>
      <c r="I368" s="2" t="str">
        <f>VLOOKUP(Sheet__29[[#This Row],[Filial]],Filiais!A:B,2,FALSE)</f>
        <v>São José dos Campos</v>
      </c>
      <c r="J368" s="2" t="str">
        <f>VLOOKUP(Sheet__29[[#This Row],[Cidade]],'Clientes'!C:D,2,FALSE)</f>
        <v>SP</v>
      </c>
      <c r="K368" s="2" t="str">
        <f>VLOOKUP(Sheet__29[[#This Row],[Produto]],Produtos!B:C,2,FALSE)</f>
        <v>Armazenamento</v>
      </c>
      <c r="L368" s="2" t="str">
        <f>VLOOKUP(Sheet__29[[#This Row],[Produto]],Produtos!B:D,3,FALSE)</f>
        <v>Lenovo Brasil</v>
      </c>
      <c r="M368" s="2">
        <f>VLOOKUP(Sheet__29[[#This Row],[Produto]],Estoque!A:B,2,FALSE)</f>
        <v>147</v>
      </c>
      <c r="N368" s="5">
        <f>Sheet__29[[#This Row],[Qtd]]*Sheet__29[[#This Row],[Valor]]</f>
        <v>1496</v>
      </c>
      <c r="O368" s="5">
        <f>Sheet__29[[#This Row],[Venda]]*(1-Sheet__29[[#This Row],[Desc]]/100)</f>
        <v>1496</v>
      </c>
      <c r="P368"/>
    </row>
    <row r="369" spans="1:16" x14ac:dyDescent="0.25">
      <c r="A369">
        <v>100367</v>
      </c>
      <c r="B369" s="1">
        <v>46204</v>
      </c>
      <c r="C369" t="s">
        <v>1009</v>
      </c>
      <c r="D369" t="s">
        <v>1080</v>
      </c>
      <c r="E369">
        <v>3</v>
      </c>
      <c r="F369" s="4">
        <v>468</v>
      </c>
      <c r="G369">
        <v>10</v>
      </c>
      <c r="H369" t="s">
        <v>1020</v>
      </c>
      <c r="I369" s="2" t="str">
        <f>VLOOKUP(Sheet__29[[#This Row],[Filial]],Filiais!A:B,2,FALSE)</f>
        <v>Sorocaba</v>
      </c>
      <c r="J369" s="2" t="str">
        <f>VLOOKUP(Sheet__29[[#This Row],[Cidade]],'Clientes'!C:D,2,FALSE)</f>
        <v>SP</v>
      </c>
      <c r="K369" s="2" t="str">
        <f>VLOOKUP(Sheet__29[[#This Row],[Produto]],Produtos!B:C,2,FALSE)</f>
        <v>Notebook</v>
      </c>
      <c r="L369" s="2" t="str">
        <f>VLOOKUP(Sheet__29[[#This Row],[Produto]],Produtos!B:D,3,FALSE)</f>
        <v>Dell Brasil</v>
      </c>
      <c r="M369" s="2">
        <f>VLOOKUP(Sheet__29[[#This Row],[Produto]],Estoque!A:B,2,FALSE)</f>
        <v>276</v>
      </c>
      <c r="N369" s="5">
        <f>Sheet__29[[#This Row],[Qtd]]*Sheet__29[[#This Row],[Valor]]</f>
        <v>1404</v>
      </c>
      <c r="O369" s="5">
        <f>Sheet__29[[#This Row],[Venda]]*(1-Sheet__29[[#This Row],[Desc]]/100)</f>
        <v>1263.6000000000001</v>
      </c>
      <c r="P369"/>
    </row>
    <row r="370" spans="1:16" x14ac:dyDescent="0.25">
      <c r="A370">
        <v>100368</v>
      </c>
      <c r="B370" s="1">
        <v>46204</v>
      </c>
      <c r="C370" t="s">
        <v>440</v>
      </c>
      <c r="D370" t="s">
        <v>1038</v>
      </c>
      <c r="E370">
        <v>1</v>
      </c>
      <c r="F370" s="4">
        <v>2703</v>
      </c>
      <c r="G370">
        <v>0</v>
      </c>
      <c r="H370" t="s">
        <v>1016</v>
      </c>
      <c r="I370" s="2" t="str">
        <f>VLOOKUP(Sheet__29[[#This Row],[Filial]],Filiais!A:B,2,FALSE)</f>
        <v>São Paulo</v>
      </c>
      <c r="J370" s="2" t="str">
        <f>VLOOKUP(Sheet__29[[#This Row],[Cidade]],'Clientes'!C:D,2,FALSE)</f>
        <v>SP</v>
      </c>
      <c r="K370" s="2" t="str">
        <f>VLOOKUP(Sheet__29[[#This Row],[Produto]],Produtos!B:C,2,FALSE)</f>
        <v>Periférico</v>
      </c>
      <c r="L370" s="2" t="str">
        <f>VLOOKUP(Sheet__29[[#This Row],[Produto]],Produtos!B:D,3,FALSE)</f>
        <v>Dell Brasil</v>
      </c>
      <c r="M370" s="2">
        <f>VLOOKUP(Sheet__29[[#This Row],[Produto]],Estoque!A:B,2,FALSE)</f>
        <v>65</v>
      </c>
      <c r="N370" s="5">
        <f>Sheet__29[[#This Row],[Qtd]]*Sheet__29[[#This Row],[Valor]]</f>
        <v>2703</v>
      </c>
      <c r="O370" s="5">
        <f>Sheet__29[[#This Row],[Venda]]*(1-Sheet__29[[#This Row],[Desc]]/100)</f>
        <v>2703</v>
      </c>
      <c r="P370"/>
    </row>
    <row r="371" spans="1:16" x14ac:dyDescent="0.25">
      <c r="A371">
        <v>100369</v>
      </c>
      <c r="B371" s="1">
        <v>46204</v>
      </c>
      <c r="C371" t="s">
        <v>262</v>
      </c>
      <c r="D371" t="s">
        <v>1116</v>
      </c>
      <c r="E371">
        <v>5</v>
      </c>
      <c r="F371" s="4">
        <v>2952</v>
      </c>
      <c r="G371">
        <v>10</v>
      </c>
      <c r="H371" t="s">
        <v>1022</v>
      </c>
      <c r="I371" s="2" t="str">
        <f>VLOOKUP(Sheet__29[[#This Row],[Filial]],Filiais!A:B,2,FALSE)</f>
        <v>Santos</v>
      </c>
      <c r="J371" s="2" t="str">
        <f>VLOOKUP(Sheet__29[[#This Row],[Cidade]],'Clientes'!C:D,2,FALSE)</f>
        <v>SP</v>
      </c>
      <c r="K371" s="2" t="str">
        <f>VLOOKUP(Sheet__29[[#This Row],[Produto]],Produtos!B:C,2,FALSE)</f>
        <v>Periférico</v>
      </c>
      <c r="L371" s="2" t="str">
        <f>VLOOKUP(Sheet__29[[#This Row],[Produto]],Produtos!B:D,3,FALSE)</f>
        <v>Logitech Brasil</v>
      </c>
      <c r="M371" s="2">
        <f>VLOOKUP(Sheet__29[[#This Row],[Produto]],Estoque!A:B,2,FALSE)</f>
        <v>55</v>
      </c>
      <c r="N371" s="5">
        <f>Sheet__29[[#This Row],[Qtd]]*Sheet__29[[#This Row],[Valor]]</f>
        <v>14760</v>
      </c>
      <c r="O371" s="5">
        <f>Sheet__29[[#This Row],[Venda]]*(1-Sheet__29[[#This Row],[Desc]]/100)</f>
        <v>13284</v>
      </c>
      <c r="P371"/>
    </row>
    <row r="372" spans="1:16" x14ac:dyDescent="0.25">
      <c r="A372">
        <v>100370</v>
      </c>
      <c r="B372" s="1">
        <v>46204</v>
      </c>
      <c r="C372" t="s">
        <v>547</v>
      </c>
      <c r="D372" t="s">
        <v>1089</v>
      </c>
      <c r="E372">
        <v>1</v>
      </c>
      <c r="F372" s="4">
        <v>317</v>
      </c>
      <c r="G372">
        <v>5</v>
      </c>
      <c r="H372" t="s">
        <v>1016</v>
      </c>
      <c r="I372" s="2" t="str">
        <f>VLOOKUP(Sheet__29[[#This Row],[Filial]],Filiais!A:B,2,FALSE)</f>
        <v>São Paulo</v>
      </c>
      <c r="J372" s="2" t="str">
        <f>VLOOKUP(Sheet__29[[#This Row],[Cidade]],'Clientes'!C:D,2,FALSE)</f>
        <v>SP</v>
      </c>
      <c r="K372" s="2" t="str">
        <f>VLOOKUP(Sheet__29[[#This Row],[Produto]],Produtos!B:C,2,FALSE)</f>
        <v>Periférico</v>
      </c>
      <c r="L372" s="2" t="str">
        <f>VLOOKUP(Sheet__29[[#This Row],[Produto]],Produtos!B:D,3,FALSE)</f>
        <v>Logitech Brasil</v>
      </c>
      <c r="M372" s="2">
        <f>VLOOKUP(Sheet__29[[#This Row],[Produto]],Estoque!A:B,2,FALSE)</f>
        <v>39</v>
      </c>
      <c r="N372" s="5">
        <f>Sheet__29[[#This Row],[Qtd]]*Sheet__29[[#This Row],[Valor]]</f>
        <v>317</v>
      </c>
      <c r="O372" s="5">
        <f>Sheet__29[[#This Row],[Venda]]*(1-Sheet__29[[#This Row],[Desc]]/100)</f>
        <v>301.14999999999998</v>
      </c>
      <c r="P372"/>
    </row>
    <row r="373" spans="1:16" x14ac:dyDescent="0.25">
      <c r="A373">
        <v>100371</v>
      </c>
      <c r="B373" s="1">
        <v>46204</v>
      </c>
      <c r="C373" t="s">
        <v>41</v>
      </c>
      <c r="D373" t="s">
        <v>1141</v>
      </c>
      <c r="E373">
        <v>2</v>
      </c>
      <c r="F373" s="4">
        <v>2352</v>
      </c>
      <c r="G373">
        <v>10</v>
      </c>
      <c r="H373" t="s">
        <v>1025</v>
      </c>
      <c r="I373" s="2" t="str">
        <f>VLOOKUP(Sheet__29[[#This Row],[Filial]],Filiais!A:B,2,FALSE)</f>
        <v>São José dos Campos</v>
      </c>
      <c r="J373" s="2" t="str">
        <f>VLOOKUP(Sheet__29[[#This Row],[Cidade]],'Clientes'!C:D,2,FALSE)</f>
        <v>SP</v>
      </c>
      <c r="K373" s="2" t="str">
        <f>VLOOKUP(Sheet__29[[#This Row],[Produto]],Produtos!B:C,2,FALSE)</f>
        <v>Notebook</v>
      </c>
      <c r="L373" s="2" t="str">
        <f>VLOOKUP(Sheet__29[[#This Row],[Produto]],Produtos!B:D,3,FALSE)</f>
        <v>Kingston Brasil</v>
      </c>
      <c r="M373" s="2">
        <f>VLOOKUP(Sheet__29[[#This Row],[Produto]],Estoque!A:B,2,FALSE)</f>
        <v>266</v>
      </c>
      <c r="N373" s="5">
        <f>Sheet__29[[#This Row],[Qtd]]*Sheet__29[[#This Row],[Valor]]</f>
        <v>4704</v>
      </c>
      <c r="O373" s="5">
        <f>Sheet__29[[#This Row],[Venda]]*(1-Sheet__29[[#This Row],[Desc]]/100)</f>
        <v>4233.6000000000004</v>
      </c>
      <c r="P373"/>
    </row>
    <row r="374" spans="1:16" x14ac:dyDescent="0.25">
      <c r="A374">
        <v>100372</v>
      </c>
      <c r="B374" s="1">
        <v>46204</v>
      </c>
      <c r="C374" t="s">
        <v>887</v>
      </c>
      <c r="D374" t="s">
        <v>1081</v>
      </c>
      <c r="E374">
        <v>4</v>
      </c>
      <c r="F374" s="4">
        <v>2419</v>
      </c>
      <c r="G374">
        <v>10</v>
      </c>
      <c r="H374" t="s">
        <v>1018</v>
      </c>
      <c r="I374" s="2" t="str">
        <f>VLOOKUP(Sheet__29[[#This Row],[Filial]],Filiais!A:B,2,FALSE)</f>
        <v>Barueri</v>
      </c>
      <c r="J374" s="2" t="str">
        <f>VLOOKUP(Sheet__29[[#This Row],[Cidade]],'Clientes'!C:D,2,FALSE)</f>
        <v>SP</v>
      </c>
      <c r="K374" s="2" t="str">
        <f>VLOOKUP(Sheet__29[[#This Row],[Produto]],Produtos!B:C,2,FALSE)</f>
        <v>Monitor</v>
      </c>
      <c r="L374" s="2" t="str">
        <f>VLOOKUP(Sheet__29[[#This Row],[Produto]],Produtos!B:D,3,FALSE)</f>
        <v>Kingston Brasil</v>
      </c>
      <c r="M374" s="2">
        <f>VLOOKUP(Sheet__29[[#This Row],[Produto]],Estoque!A:B,2,FALSE)</f>
        <v>106</v>
      </c>
      <c r="N374" s="5">
        <f>Sheet__29[[#This Row],[Qtd]]*Sheet__29[[#This Row],[Valor]]</f>
        <v>9676</v>
      </c>
      <c r="O374" s="5">
        <f>Sheet__29[[#This Row],[Venda]]*(1-Sheet__29[[#This Row],[Desc]]/100)</f>
        <v>8708.4</v>
      </c>
      <c r="P374"/>
    </row>
    <row r="375" spans="1:16" x14ac:dyDescent="0.25">
      <c r="A375">
        <v>100373</v>
      </c>
      <c r="B375" s="1">
        <v>46204</v>
      </c>
      <c r="C375" t="s">
        <v>54</v>
      </c>
      <c r="D375" t="s">
        <v>1039</v>
      </c>
      <c r="E375">
        <v>4</v>
      </c>
      <c r="F375" s="4">
        <v>3247</v>
      </c>
      <c r="G375">
        <v>10</v>
      </c>
      <c r="H375" t="s">
        <v>1017</v>
      </c>
      <c r="I375" s="2" t="str">
        <f>VLOOKUP(Sheet__29[[#This Row],[Filial]],Filiais!A:B,2,FALSE)</f>
        <v>Campinas</v>
      </c>
      <c r="J375" s="2" t="str">
        <f>VLOOKUP(Sheet__29[[#This Row],[Cidade]],'Clientes'!C:D,2,FALSE)</f>
        <v>SP</v>
      </c>
      <c r="K375" s="2" t="str">
        <f>VLOOKUP(Sheet__29[[#This Row],[Produto]],Produtos!B:C,2,FALSE)</f>
        <v>Notebook</v>
      </c>
      <c r="L375" s="2" t="str">
        <f>VLOOKUP(Sheet__29[[#This Row],[Produto]],Produtos!B:D,3,FALSE)</f>
        <v>Lenovo Brasil</v>
      </c>
      <c r="M375" s="2">
        <f>VLOOKUP(Sheet__29[[#This Row],[Produto]],Estoque!A:B,2,FALSE)</f>
        <v>296</v>
      </c>
      <c r="N375" s="5">
        <f>Sheet__29[[#This Row],[Qtd]]*Sheet__29[[#This Row],[Valor]]</f>
        <v>12988</v>
      </c>
      <c r="O375" s="5">
        <f>Sheet__29[[#This Row],[Venda]]*(1-Sheet__29[[#This Row],[Desc]]/100)</f>
        <v>11689.2</v>
      </c>
      <c r="P375"/>
    </row>
    <row r="376" spans="1:16" x14ac:dyDescent="0.25">
      <c r="A376">
        <v>100374</v>
      </c>
      <c r="B376" s="1">
        <v>46204</v>
      </c>
      <c r="C376" t="s">
        <v>309</v>
      </c>
      <c r="D376" t="s">
        <v>1125</v>
      </c>
      <c r="E376">
        <v>4</v>
      </c>
      <c r="F376" s="4">
        <v>458</v>
      </c>
      <c r="G376">
        <v>0</v>
      </c>
      <c r="H376" t="s">
        <v>1021</v>
      </c>
      <c r="I376" s="2" t="str">
        <f>VLOOKUP(Sheet__29[[#This Row],[Filial]],Filiais!A:B,2,FALSE)</f>
        <v>Jundiaí</v>
      </c>
      <c r="J376" s="2" t="str">
        <f>VLOOKUP(Sheet__29[[#This Row],[Cidade]],'Clientes'!C:D,2,FALSE)</f>
        <v>SP</v>
      </c>
      <c r="K376" s="2" t="str">
        <f>VLOOKUP(Sheet__29[[#This Row],[Produto]],Produtos!B:C,2,FALSE)</f>
        <v>Periférico</v>
      </c>
      <c r="L376" s="2" t="str">
        <f>VLOOKUP(Sheet__29[[#This Row],[Produto]],Produtos!B:D,3,FALSE)</f>
        <v>Dell Brasil</v>
      </c>
      <c r="M376" s="2">
        <f>VLOOKUP(Sheet__29[[#This Row],[Produto]],Estoque!A:B,2,FALSE)</f>
        <v>87</v>
      </c>
      <c r="N376" s="5">
        <f>Sheet__29[[#This Row],[Qtd]]*Sheet__29[[#This Row],[Valor]]</f>
        <v>1832</v>
      </c>
      <c r="O376" s="5">
        <f>Sheet__29[[#This Row],[Venda]]*(1-Sheet__29[[#This Row],[Desc]]/100)</f>
        <v>1832</v>
      </c>
      <c r="P376"/>
    </row>
    <row r="377" spans="1:16" x14ac:dyDescent="0.25">
      <c r="A377">
        <v>100375</v>
      </c>
      <c r="B377" s="1">
        <v>46204</v>
      </c>
      <c r="C377" t="s">
        <v>616</v>
      </c>
      <c r="D377" t="s">
        <v>1135</v>
      </c>
      <c r="E377">
        <v>5</v>
      </c>
      <c r="F377" s="4">
        <v>4038</v>
      </c>
      <c r="G377">
        <v>10</v>
      </c>
      <c r="H377" t="s">
        <v>1019</v>
      </c>
      <c r="I377" s="2" t="str">
        <f>VLOOKUP(Sheet__29[[#This Row],[Filial]],Filiais!A:B,2,FALSE)</f>
        <v>Osasco</v>
      </c>
      <c r="J377" s="2" t="str">
        <f>VLOOKUP(Sheet__29[[#This Row],[Cidade]],'Clientes'!C:D,2,FALSE)</f>
        <v>SP</v>
      </c>
      <c r="K377" s="2" t="str">
        <f>VLOOKUP(Sheet__29[[#This Row],[Produto]],Produtos!B:C,2,FALSE)</f>
        <v>Monitor</v>
      </c>
      <c r="L377" s="2" t="str">
        <f>VLOOKUP(Sheet__29[[#This Row],[Produto]],Produtos!B:D,3,FALSE)</f>
        <v>LG Brasil</v>
      </c>
      <c r="M377" s="2">
        <f>VLOOKUP(Sheet__29[[#This Row],[Produto]],Estoque!A:B,2,FALSE)</f>
        <v>142</v>
      </c>
      <c r="N377" s="5">
        <f>Sheet__29[[#This Row],[Qtd]]*Sheet__29[[#This Row],[Valor]]</f>
        <v>20190</v>
      </c>
      <c r="O377" s="5">
        <f>Sheet__29[[#This Row],[Venda]]*(1-Sheet__29[[#This Row],[Desc]]/100)</f>
        <v>18171</v>
      </c>
      <c r="P377"/>
    </row>
    <row r="378" spans="1:16" x14ac:dyDescent="0.25">
      <c r="A378">
        <v>100376</v>
      </c>
      <c r="B378" s="1">
        <v>46204</v>
      </c>
      <c r="C378" t="s">
        <v>538</v>
      </c>
      <c r="D378" t="s">
        <v>1176</v>
      </c>
      <c r="E378">
        <v>1</v>
      </c>
      <c r="F378" s="4">
        <v>2807</v>
      </c>
      <c r="G378">
        <v>10</v>
      </c>
      <c r="H378" t="s">
        <v>1022</v>
      </c>
      <c r="I378" s="2" t="str">
        <f>VLOOKUP(Sheet__29[[#This Row],[Filial]],Filiais!A:B,2,FALSE)</f>
        <v>Santos</v>
      </c>
      <c r="J378" s="2" t="str">
        <f>VLOOKUP(Sheet__29[[#This Row],[Cidade]],'Clientes'!C:D,2,FALSE)</f>
        <v>SP</v>
      </c>
      <c r="K378" s="2" t="str">
        <f>VLOOKUP(Sheet__29[[#This Row],[Produto]],Produtos!B:C,2,FALSE)</f>
        <v>Rede</v>
      </c>
      <c r="L378" s="2" t="str">
        <f>VLOOKUP(Sheet__29[[#This Row],[Produto]],Produtos!B:D,3,FALSE)</f>
        <v>LG Brasil</v>
      </c>
      <c r="M378" s="2">
        <f>VLOOKUP(Sheet__29[[#This Row],[Produto]],Estoque!A:B,2,FALSE)</f>
        <v>75</v>
      </c>
      <c r="N378" s="5">
        <f>Sheet__29[[#This Row],[Qtd]]*Sheet__29[[#This Row],[Valor]]</f>
        <v>2807</v>
      </c>
      <c r="O378" s="5">
        <f>Sheet__29[[#This Row],[Venda]]*(1-Sheet__29[[#This Row],[Desc]]/100)</f>
        <v>2526.3000000000002</v>
      </c>
      <c r="P378"/>
    </row>
    <row r="379" spans="1:16" x14ac:dyDescent="0.25">
      <c r="A379">
        <v>100377</v>
      </c>
      <c r="B379" s="1">
        <v>46204</v>
      </c>
      <c r="C379" t="s">
        <v>814</v>
      </c>
      <c r="D379" t="s">
        <v>1073</v>
      </c>
      <c r="E379">
        <v>2</v>
      </c>
      <c r="F379" s="4">
        <v>4286</v>
      </c>
      <c r="G379">
        <v>5</v>
      </c>
      <c r="H379" t="s">
        <v>1017</v>
      </c>
      <c r="I379" s="2" t="str">
        <f>VLOOKUP(Sheet__29[[#This Row],[Filial]],Filiais!A:B,2,FALSE)</f>
        <v>Campinas</v>
      </c>
      <c r="J379" s="2" t="str">
        <f>VLOOKUP(Sheet__29[[#This Row],[Cidade]],'Clientes'!C:D,2,FALSE)</f>
        <v>SP</v>
      </c>
      <c r="K379" s="2" t="str">
        <f>VLOOKUP(Sheet__29[[#This Row],[Produto]],Produtos!B:C,2,FALSE)</f>
        <v>Armazenamento</v>
      </c>
      <c r="L379" s="2" t="str">
        <f>VLOOKUP(Sheet__29[[#This Row],[Produto]],Produtos!B:D,3,FALSE)</f>
        <v>Dell Brasil</v>
      </c>
      <c r="M379" s="2">
        <f>VLOOKUP(Sheet__29[[#This Row],[Produto]],Estoque!A:B,2,FALSE)</f>
        <v>106</v>
      </c>
      <c r="N379" s="5">
        <f>Sheet__29[[#This Row],[Qtd]]*Sheet__29[[#This Row],[Valor]]</f>
        <v>8572</v>
      </c>
      <c r="O379" s="5">
        <f>Sheet__29[[#This Row],[Venda]]*(1-Sheet__29[[#This Row],[Desc]]/100)</f>
        <v>8143.4</v>
      </c>
      <c r="P379"/>
    </row>
    <row r="380" spans="1:16" x14ac:dyDescent="0.25">
      <c r="A380">
        <v>100378</v>
      </c>
      <c r="B380" s="1">
        <v>46204</v>
      </c>
      <c r="C380" t="s">
        <v>709</v>
      </c>
      <c r="D380" t="s">
        <v>1135</v>
      </c>
      <c r="E380">
        <v>4</v>
      </c>
      <c r="F380" s="4">
        <v>1837</v>
      </c>
      <c r="G380">
        <v>5</v>
      </c>
      <c r="H380" t="s">
        <v>1016</v>
      </c>
      <c r="I380" s="2" t="str">
        <f>VLOOKUP(Sheet__29[[#This Row],[Filial]],Filiais!A:B,2,FALSE)</f>
        <v>São Paulo</v>
      </c>
      <c r="J380" s="2" t="str">
        <f>VLOOKUP(Sheet__29[[#This Row],[Cidade]],'Clientes'!C:D,2,FALSE)</f>
        <v>SP</v>
      </c>
      <c r="K380" s="2" t="str">
        <f>VLOOKUP(Sheet__29[[#This Row],[Produto]],Produtos!B:C,2,FALSE)</f>
        <v>Monitor</v>
      </c>
      <c r="L380" s="2" t="str">
        <f>VLOOKUP(Sheet__29[[#This Row],[Produto]],Produtos!B:D,3,FALSE)</f>
        <v>LG Brasil</v>
      </c>
      <c r="M380" s="2">
        <f>VLOOKUP(Sheet__29[[#This Row],[Produto]],Estoque!A:B,2,FALSE)</f>
        <v>142</v>
      </c>
      <c r="N380" s="5">
        <f>Sheet__29[[#This Row],[Qtd]]*Sheet__29[[#This Row],[Valor]]</f>
        <v>7348</v>
      </c>
      <c r="O380" s="5">
        <f>Sheet__29[[#This Row],[Venda]]*(1-Sheet__29[[#This Row],[Desc]]/100)</f>
        <v>6980.5999999999995</v>
      </c>
      <c r="P380"/>
    </row>
    <row r="381" spans="1:16" x14ac:dyDescent="0.25">
      <c r="A381">
        <v>100379</v>
      </c>
      <c r="B381" s="1">
        <v>46204</v>
      </c>
      <c r="C381" t="s">
        <v>48</v>
      </c>
      <c r="D381" t="s">
        <v>1100</v>
      </c>
      <c r="E381">
        <v>3</v>
      </c>
      <c r="F381" s="4">
        <v>748</v>
      </c>
      <c r="G381">
        <v>0</v>
      </c>
      <c r="H381" t="s">
        <v>1025</v>
      </c>
      <c r="I381" s="2" t="str">
        <f>VLOOKUP(Sheet__29[[#This Row],[Filial]],Filiais!A:B,2,FALSE)</f>
        <v>São José dos Campos</v>
      </c>
      <c r="J381" s="2" t="str">
        <f>VLOOKUP(Sheet__29[[#This Row],[Cidade]],'Clientes'!C:D,2,FALSE)</f>
        <v>SP</v>
      </c>
      <c r="K381" s="2" t="str">
        <f>VLOOKUP(Sheet__29[[#This Row],[Produto]],Produtos!B:C,2,FALSE)</f>
        <v>Rede</v>
      </c>
      <c r="L381" s="2" t="str">
        <f>VLOOKUP(Sheet__29[[#This Row],[Produto]],Produtos!B:D,3,FALSE)</f>
        <v>Logitech Brasil</v>
      </c>
      <c r="M381" s="2">
        <f>VLOOKUP(Sheet__29[[#This Row],[Produto]],Estoque!A:B,2,FALSE)</f>
        <v>10</v>
      </c>
      <c r="N381" s="5">
        <f>Sheet__29[[#This Row],[Qtd]]*Sheet__29[[#This Row],[Valor]]</f>
        <v>2244</v>
      </c>
      <c r="O381" s="5">
        <f>Sheet__29[[#This Row],[Venda]]*(1-Sheet__29[[#This Row],[Desc]]/100)</f>
        <v>2244</v>
      </c>
      <c r="P381"/>
    </row>
    <row r="382" spans="1:16" x14ac:dyDescent="0.25">
      <c r="A382">
        <v>100380</v>
      </c>
      <c r="B382" s="1">
        <v>46204</v>
      </c>
      <c r="C382" t="s">
        <v>789</v>
      </c>
      <c r="D382" t="s">
        <v>1092</v>
      </c>
      <c r="E382">
        <v>4</v>
      </c>
      <c r="F382" s="4">
        <v>3611</v>
      </c>
      <c r="G382">
        <v>5</v>
      </c>
      <c r="H382" t="s">
        <v>1017</v>
      </c>
      <c r="I382" s="2" t="str">
        <f>VLOOKUP(Sheet__29[[#This Row],[Filial]],Filiais!A:B,2,FALSE)</f>
        <v>Campinas</v>
      </c>
      <c r="J382" s="2" t="str">
        <f>VLOOKUP(Sheet__29[[#This Row],[Cidade]],'Clientes'!C:D,2,FALSE)</f>
        <v>SP</v>
      </c>
      <c r="K382" s="2" t="str">
        <f>VLOOKUP(Sheet__29[[#This Row],[Produto]],Produtos!B:C,2,FALSE)</f>
        <v>Monitor</v>
      </c>
      <c r="L382" s="2" t="str">
        <f>VLOOKUP(Sheet__29[[#This Row],[Produto]],Produtos!B:D,3,FALSE)</f>
        <v>LG Brasil</v>
      </c>
      <c r="M382" s="2">
        <f>VLOOKUP(Sheet__29[[#This Row],[Produto]],Estoque!A:B,2,FALSE)</f>
        <v>153</v>
      </c>
      <c r="N382" s="5">
        <f>Sheet__29[[#This Row],[Qtd]]*Sheet__29[[#This Row],[Valor]]</f>
        <v>14444</v>
      </c>
      <c r="O382" s="5">
        <f>Sheet__29[[#This Row],[Venda]]*(1-Sheet__29[[#This Row],[Desc]]/100)</f>
        <v>13721.8</v>
      </c>
      <c r="P382"/>
    </row>
    <row r="383" spans="1:16" x14ac:dyDescent="0.25">
      <c r="A383">
        <v>100381</v>
      </c>
      <c r="B383" s="1">
        <v>46204</v>
      </c>
      <c r="C383" t="s">
        <v>822</v>
      </c>
      <c r="D383" t="s">
        <v>1104</v>
      </c>
      <c r="E383">
        <v>1</v>
      </c>
      <c r="F383" s="4">
        <v>3959</v>
      </c>
      <c r="G383">
        <v>0</v>
      </c>
      <c r="H383" t="s">
        <v>1020</v>
      </c>
      <c r="I383" s="2" t="str">
        <f>VLOOKUP(Sheet__29[[#This Row],[Filial]],Filiais!A:B,2,FALSE)</f>
        <v>Sorocaba</v>
      </c>
      <c r="J383" s="2" t="str">
        <f>VLOOKUP(Sheet__29[[#This Row],[Cidade]],'Clientes'!C:D,2,FALSE)</f>
        <v>SP</v>
      </c>
      <c r="K383" s="2" t="str">
        <f>VLOOKUP(Sheet__29[[#This Row],[Produto]],Produtos!B:C,2,FALSE)</f>
        <v>Rede</v>
      </c>
      <c r="L383" s="2" t="str">
        <f>VLOOKUP(Sheet__29[[#This Row],[Produto]],Produtos!B:D,3,FALSE)</f>
        <v>Logitech Brasil</v>
      </c>
      <c r="M383" s="2">
        <f>VLOOKUP(Sheet__29[[#This Row],[Produto]],Estoque!A:B,2,FALSE)</f>
        <v>283</v>
      </c>
      <c r="N383" s="5">
        <f>Sheet__29[[#This Row],[Qtd]]*Sheet__29[[#This Row],[Valor]]</f>
        <v>3959</v>
      </c>
      <c r="O383" s="5">
        <f>Sheet__29[[#This Row],[Venda]]*(1-Sheet__29[[#This Row],[Desc]]/100)</f>
        <v>3959</v>
      </c>
      <c r="P383"/>
    </row>
    <row r="384" spans="1:16" x14ac:dyDescent="0.25">
      <c r="A384">
        <v>100382</v>
      </c>
      <c r="B384" s="1">
        <v>46204</v>
      </c>
      <c r="C384" t="s">
        <v>228</v>
      </c>
      <c r="D384" t="s">
        <v>1168</v>
      </c>
      <c r="E384">
        <v>2</v>
      </c>
      <c r="F384" s="4">
        <v>395</v>
      </c>
      <c r="G384">
        <v>10</v>
      </c>
      <c r="H384" t="s">
        <v>1022</v>
      </c>
      <c r="I384" s="2" t="str">
        <f>VLOOKUP(Sheet__29[[#This Row],[Filial]],Filiais!A:B,2,FALSE)</f>
        <v>Santos</v>
      </c>
      <c r="J384" s="2" t="str">
        <f>VLOOKUP(Sheet__29[[#This Row],[Cidade]],'Clientes'!C:D,2,FALSE)</f>
        <v>SP</v>
      </c>
      <c r="K384" s="2" t="str">
        <f>VLOOKUP(Sheet__29[[#This Row],[Produto]],Produtos!B:C,2,FALSE)</f>
        <v>Rede</v>
      </c>
      <c r="L384" s="2" t="str">
        <f>VLOOKUP(Sheet__29[[#This Row],[Produto]],Produtos!B:D,3,FALSE)</f>
        <v>Kingston Brasil</v>
      </c>
      <c r="M384" s="2">
        <f>VLOOKUP(Sheet__29[[#This Row],[Produto]],Estoque!A:B,2,FALSE)</f>
        <v>89</v>
      </c>
      <c r="N384" s="5">
        <f>Sheet__29[[#This Row],[Qtd]]*Sheet__29[[#This Row],[Valor]]</f>
        <v>790</v>
      </c>
      <c r="O384" s="5">
        <f>Sheet__29[[#This Row],[Venda]]*(1-Sheet__29[[#This Row],[Desc]]/100)</f>
        <v>711</v>
      </c>
      <c r="P384"/>
    </row>
    <row r="385" spans="1:16" x14ac:dyDescent="0.25">
      <c r="A385">
        <v>100383</v>
      </c>
      <c r="B385" s="1">
        <v>46204</v>
      </c>
      <c r="C385" t="s">
        <v>20</v>
      </c>
      <c r="D385" t="s">
        <v>1169</v>
      </c>
      <c r="E385">
        <v>5</v>
      </c>
      <c r="F385" s="4">
        <v>4172</v>
      </c>
      <c r="G385">
        <v>5</v>
      </c>
      <c r="H385" t="s">
        <v>1016</v>
      </c>
      <c r="I385" s="2" t="str">
        <f>VLOOKUP(Sheet__29[[#This Row],[Filial]],Filiais!A:B,2,FALSE)</f>
        <v>São Paulo</v>
      </c>
      <c r="J385" s="2" t="str">
        <f>VLOOKUP(Sheet__29[[#This Row],[Cidade]],'Clientes'!C:D,2,FALSE)</f>
        <v>SP</v>
      </c>
      <c r="K385" s="2" t="str">
        <f>VLOOKUP(Sheet__29[[#This Row],[Produto]],Produtos!B:C,2,FALSE)</f>
        <v>Armazenamento</v>
      </c>
      <c r="L385" s="2" t="str">
        <f>VLOOKUP(Sheet__29[[#This Row],[Produto]],Produtos!B:D,3,FALSE)</f>
        <v>Logitech Brasil</v>
      </c>
      <c r="M385" s="2">
        <f>VLOOKUP(Sheet__29[[#This Row],[Produto]],Estoque!A:B,2,FALSE)</f>
        <v>232</v>
      </c>
      <c r="N385" s="5">
        <f>Sheet__29[[#This Row],[Qtd]]*Sheet__29[[#This Row],[Valor]]</f>
        <v>20860</v>
      </c>
      <c r="O385" s="5">
        <f>Sheet__29[[#This Row],[Venda]]*(1-Sheet__29[[#This Row],[Desc]]/100)</f>
        <v>19817</v>
      </c>
      <c r="P385"/>
    </row>
    <row r="386" spans="1:16" x14ac:dyDescent="0.25">
      <c r="A386">
        <v>100384</v>
      </c>
      <c r="B386" s="1">
        <v>46204</v>
      </c>
      <c r="C386" t="s">
        <v>363</v>
      </c>
      <c r="D386" t="s">
        <v>1125</v>
      </c>
      <c r="E386">
        <v>1</v>
      </c>
      <c r="F386" s="4">
        <v>2153</v>
      </c>
      <c r="G386">
        <v>0</v>
      </c>
      <c r="H386" t="s">
        <v>1025</v>
      </c>
      <c r="I386" s="2" t="str">
        <f>VLOOKUP(Sheet__29[[#This Row],[Filial]],Filiais!A:B,2,FALSE)</f>
        <v>São José dos Campos</v>
      </c>
      <c r="J386" s="2" t="str">
        <f>VLOOKUP(Sheet__29[[#This Row],[Cidade]],'Clientes'!C:D,2,FALSE)</f>
        <v>SP</v>
      </c>
      <c r="K386" s="2" t="str">
        <f>VLOOKUP(Sheet__29[[#This Row],[Produto]],Produtos!B:C,2,FALSE)</f>
        <v>Periférico</v>
      </c>
      <c r="L386" s="2" t="str">
        <f>VLOOKUP(Sheet__29[[#This Row],[Produto]],Produtos!B:D,3,FALSE)</f>
        <v>Dell Brasil</v>
      </c>
      <c r="M386" s="2">
        <f>VLOOKUP(Sheet__29[[#This Row],[Produto]],Estoque!A:B,2,FALSE)</f>
        <v>87</v>
      </c>
      <c r="N386" s="5">
        <f>Sheet__29[[#This Row],[Qtd]]*Sheet__29[[#This Row],[Valor]]</f>
        <v>2153</v>
      </c>
      <c r="O386" s="5">
        <f>Sheet__29[[#This Row],[Venda]]*(1-Sheet__29[[#This Row],[Desc]]/100)</f>
        <v>2153</v>
      </c>
      <c r="P386"/>
    </row>
    <row r="387" spans="1:16" x14ac:dyDescent="0.25">
      <c r="A387">
        <v>100385</v>
      </c>
      <c r="B387" s="1">
        <v>46204</v>
      </c>
      <c r="C387" t="s">
        <v>89</v>
      </c>
      <c r="D387" t="s">
        <v>1079</v>
      </c>
      <c r="E387">
        <v>2</v>
      </c>
      <c r="F387" s="4">
        <v>4780</v>
      </c>
      <c r="G387">
        <v>10</v>
      </c>
      <c r="H387" t="s">
        <v>1022</v>
      </c>
      <c r="I387" s="2" t="str">
        <f>VLOOKUP(Sheet__29[[#This Row],[Filial]],Filiais!A:B,2,FALSE)</f>
        <v>Santos</v>
      </c>
      <c r="J387" s="2" t="str">
        <f>VLOOKUP(Sheet__29[[#This Row],[Cidade]],'Clientes'!C:D,2,FALSE)</f>
        <v>SP</v>
      </c>
      <c r="K387" s="2" t="str">
        <f>VLOOKUP(Sheet__29[[#This Row],[Produto]],Produtos!B:C,2,FALSE)</f>
        <v>Monitor</v>
      </c>
      <c r="L387" s="2" t="str">
        <f>VLOOKUP(Sheet__29[[#This Row],[Produto]],Produtos!B:D,3,FALSE)</f>
        <v>Lenovo Brasil</v>
      </c>
      <c r="M387" s="2">
        <f>VLOOKUP(Sheet__29[[#This Row],[Produto]],Estoque!A:B,2,FALSE)</f>
        <v>235</v>
      </c>
      <c r="N387" s="5">
        <f>Sheet__29[[#This Row],[Qtd]]*Sheet__29[[#This Row],[Valor]]</f>
        <v>9560</v>
      </c>
      <c r="O387" s="5">
        <f>Sheet__29[[#This Row],[Venda]]*(1-Sheet__29[[#This Row],[Desc]]/100)</f>
        <v>8604</v>
      </c>
      <c r="P387"/>
    </row>
    <row r="388" spans="1:16" x14ac:dyDescent="0.25">
      <c r="A388">
        <v>100386</v>
      </c>
      <c r="B388" s="1">
        <v>46204</v>
      </c>
      <c r="C388" t="s">
        <v>595</v>
      </c>
      <c r="D388" t="s">
        <v>1163</v>
      </c>
      <c r="E388">
        <v>1</v>
      </c>
      <c r="F388" s="4">
        <v>1854</v>
      </c>
      <c r="G388">
        <v>5</v>
      </c>
      <c r="H388" t="s">
        <v>1016</v>
      </c>
      <c r="I388" s="2" t="str">
        <f>VLOOKUP(Sheet__29[[#This Row],[Filial]],Filiais!A:B,2,FALSE)</f>
        <v>São Paulo</v>
      </c>
      <c r="J388" s="2" t="str">
        <f>VLOOKUP(Sheet__29[[#This Row],[Cidade]],'Clientes'!C:D,2,FALSE)</f>
        <v>SP</v>
      </c>
      <c r="K388" s="2" t="str">
        <f>VLOOKUP(Sheet__29[[#This Row],[Produto]],Produtos!B:C,2,FALSE)</f>
        <v>Rede</v>
      </c>
      <c r="L388" s="2" t="str">
        <f>VLOOKUP(Sheet__29[[#This Row],[Produto]],Produtos!B:D,3,FALSE)</f>
        <v>Dell Brasil</v>
      </c>
      <c r="M388" s="2">
        <f>VLOOKUP(Sheet__29[[#This Row],[Produto]],Estoque!A:B,2,FALSE)</f>
        <v>226</v>
      </c>
      <c r="N388" s="5">
        <f>Sheet__29[[#This Row],[Qtd]]*Sheet__29[[#This Row],[Valor]]</f>
        <v>1854</v>
      </c>
      <c r="O388" s="5">
        <f>Sheet__29[[#This Row],[Venda]]*(1-Sheet__29[[#This Row],[Desc]]/100)</f>
        <v>1761.3</v>
      </c>
      <c r="P388"/>
    </row>
    <row r="389" spans="1:16" x14ac:dyDescent="0.25">
      <c r="A389">
        <v>100387</v>
      </c>
      <c r="B389" s="1">
        <v>46204</v>
      </c>
      <c r="C389" t="s">
        <v>555</v>
      </c>
      <c r="D389" t="s">
        <v>1029</v>
      </c>
      <c r="E389">
        <v>4</v>
      </c>
      <c r="F389" s="4">
        <v>1489</v>
      </c>
      <c r="G389">
        <v>0</v>
      </c>
      <c r="H389" t="s">
        <v>1022</v>
      </c>
      <c r="I389" s="2" t="str">
        <f>VLOOKUP(Sheet__29[[#This Row],[Filial]],Filiais!A:B,2,FALSE)</f>
        <v>Santos</v>
      </c>
      <c r="J389" s="2" t="str">
        <f>VLOOKUP(Sheet__29[[#This Row],[Cidade]],'Clientes'!C:D,2,FALSE)</f>
        <v>SP</v>
      </c>
      <c r="K389" s="2" t="str">
        <f>VLOOKUP(Sheet__29[[#This Row],[Produto]],Produtos!B:C,2,FALSE)</f>
        <v>Armazenamento</v>
      </c>
      <c r="L389" s="2" t="str">
        <f>VLOOKUP(Sheet__29[[#This Row],[Produto]],Produtos!B:D,3,FALSE)</f>
        <v>Kingston Brasil</v>
      </c>
      <c r="M389" s="2">
        <f>VLOOKUP(Sheet__29[[#This Row],[Produto]],Estoque!A:B,2,FALSE)</f>
        <v>220</v>
      </c>
      <c r="N389" s="5">
        <f>Sheet__29[[#This Row],[Qtd]]*Sheet__29[[#This Row],[Valor]]</f>
        <v>5956</v>
      </c>
      <c r="O389" s="5">
        <f>Sheet__29[[#This Row],[Venda]]*(1-Sheet__29[[#This Row],[Desc]]/100)</f>
        <v>5956</v>
      </c>
      <c r="P389"/>
    </row>
    <row r="390" spans="1:16" x14ac:dyDescent="0.25">
      <c r="A390">
        <v>100388</v>
      </c>
      <c r="B390" s="1">
        <v>46204</v>
      </c>
      <c r="C390" t="s">
        <v>210</v>
      </c>
      <c r="D390" t="s">
        <v>1134</v>
      </c>
      <c r="E390">
        <v>2</v>
      </c>
      <c r="F390" s="4">
        <v>1869</v>
      </c>
      <c r="G390">
        <v>0</v>
      </c>
      <c r="H390" t="s">
        <v>1025</v>
      </c>
      <c r="I390" s="2" t="str">
        <f>VLOOKUP(Sheet__29[[#This Row],[Filial]],Filiais!A:B,2,FALSE)</f>
        <v>São José dos Campos</v>
      </c>
      <c r="J390" s="2" t="str">
        <f>VLOOKUP(Sheet__29[[#This Row],[Cidade]],'Clientes'!C:D,2,FALSE)</f>
        <v>SP</v>
      </c>
      <c r="K390" s="2" t="str">
        <f>VLOOKUP(Sheet__29[[#This Row],[Produto]],Produtos!B:C,2,FALSE)</f>
        <v>Rede</v>
      </c>
      <c r="L390" s="2" t="str">
        <f>VLOOKUP(Sheet__29[[#This Row],[Produto]],Produtos!B:D,3,FALSE)</f>
        <v>Lenovo Brasil</v>
      </c>
      <c r="M390" s="2">
        <f>VLOOKUP(Sheet__29[[#This Row],[Produto]],Estoque!A:B,2,FALSE)</f>
        <v>175</v>
      </c>
      <c r="N390" s="5">
        <f>Sheet__29[[#This Row],[Qtd]]*Sheet__29[[#This Row],[Valor]]</f>
        <v>3738</v>
      </c>
      <c r="O390" s="5">
        <f>Sheet__29[[#This Row],[Venda]]*(1-Sheet__29[[#This Row],[Desc]]/100)</f>
        <v>3738</v>
      </c>
      <c r="P390"/>
    </row>
    <row r="391" spans="1:16" x14ac:dyDescent="0.25">
      <c r="A391">
        <v>100389</v>
      </c>
      <c r="B391" s="1">
        <v>46204</v>
      </c>
      <c r="C391" t="s">
        <v>567</v>
      </c>
      <c r="D391" t="s">
        <v>1143</v>
      </c>
      <c r="E391">
        <v>5</v>
      </c>
      <c r="F391" s="4">
        <v>2789</v>
      </c>
      <c r="G391">
        <v>10</v>
      </c>
      <c r="H391" t="s">
        <v>1020</v>
      </c>
      <c r="I391" s="2" t="str">
        <f>VLOOKUP(Sheet__29[[#This Row],[Filial]],Filiais!A:B,2,FALSE)</f>
        <v>Sorocaba</v>
      </c>
      <c r="J391" s="2" t="str">
        <f>VLOOKUP(Sheet__29[[#This Row],[Cidade]],'Clientes'!C:D,2,FALSE)</f>
        <v>SP</v>
      </c>
      <c r="K391" s="2" t="str">
        <f>VLOOKUP(Sheet__29[[#This Row],[Produto]],Produtos!B:C,2,FALSE)</f>
        <v>Armazenamento</v>
      </c>
      <c r="L391" s="2" t="str">
        <f>VLOOKUP(Sheet__29[[#This Row],[Produto]],Produtos!B:D,3,FALSE)</f>
        <v>Dell Brasil</v>
      </c>
      <c r="M391" s="2">
        <f>VLOOKUP(Sheet__29[[#This Row],[Produto]],Estoque!A:B,2,FALSE)</f>
        <v>30</v>
      </c>
      <c r="N391" s="5">
        <f>Sheet__29[[#This Row],[Qtd]]*Sheet__29[[#This Row],[Valor]]</f>
        <v>13945</v>
      </c>
      <c r="O391" s="5">
        <f>Sheet__29[[#This Row],[Venda]]*(1-Sheet__29[[#This Row],[Desc]]/100)</f>
        <v>12550.5</v>
      </c>
      <c r="P391"/>
    </row>
    <row r="392" spans="1:16" x14ac:dyDescent="0.25">
      <c r="A392">
        <v>100390</v>
      </c>
      <c r="B392" s="1">
        <v>46204</v>
      </c>
      <c r="C392" t="s">
        <v>534</v>
      </c>
      <c r="D392" t="s">
        <v>1077</v>
      </c>
      <c r="E392">
        <v>5</v>
      </c>
      <c r="F392" s="4">
        <v>2145</v>
      </c>
      <c r="G392">
        <v>5</v>
      </c>
      <c r="H392" t="s">
        <v>1019</v>
      </c>
      <c r="I392" s="2" t="str">
        <f>VLOOKUP(Sheet__29[[#This Row],[Filial]],Filiais!A:B,2,FALSE)</f>
        <v>Osasco</v>
      </c>
      <c r="J392" s="2" t="str">
        <f>VLOOKUP(Sheet__29[[#This Row],[Cidade]],'Clientes'!C:D,2,FALSE)</f>
        <v>SP</v>
      </c>
      <c r="K392" s="2" t="str">
        <f>VLOOKUP(Sheet__29[[#This Row],[Produto]],Produtos!B:C,2,FALSE)</f>
        <v>Rede</v>
      </c>
      <c r="L392" s="2" t="str">
        <f>VLOOKUP(Sheet__29[[#This Row],[Produto]],Produtos!B:D,3,FALSE)</f>
        <v>Dell Brasil</v>
      </c>
      <c r="M392" s="2">
        <f>VLOOKUP(Sheet__29[[#This Row],[Produto]],Estoque!A:B,2,FALSE)</f>
        <v>161</v>
      </c>
      <c r="N392" s="5">
        <f>Sheet__29[[#This Row],[Qtd]]*Sheet__29[[#This Row],[Valor]]</f>
        <v>10725</v>
      </c>
      <c r="O392" s="5">
        <f>Sheet__29[[#This Row],[Venda]]*(1-Sheet__29[[#This Row],[Desc]]/100)</f>
        <v>10188.75</v>
      </c>
      <c r="P392"/>
    </row>
    <row r="393" spans="1:16" x14ac:dyDescent="0.25">
      <c r="A393">
        <v>100391</v>
      </c>
      <c r="B393" s="1">
        <v>46204</v>
      </c>
      <c r="C393" t="s">
        <v>649</v>
      </c>
      <c r="D393" t="s">
        <v>1102</v>
      </c>
      <c r="E393">
        <v>3</v>
      </c>
      <c r="F393" s="4">
        <v>1255</v>
      </c>
      <c r="G393">
        <v>10</v>
      </c>
      <c r="H393" t="s">
        <v>1020</v>
      </c>
      <c r="I393" s="2" t="str">
        <f>VLOOKUP(Sheet__29[[#This Row],[Filial]],Filiais!A:B,2,FALSE)</f>
        <v>Sorocaba</v>
      </c>
      <c r="J393" s="2" t="str">
        <f>VLOOKUP(Sheet__29[[#This Row],[Cidade]],'Clientes'!C:D,2,FALSE)</f>
        <v>SP</v>
      </c>
      <c r="K393" s="2" t="str">
        <f>VLOOKUP(Sheet__29[[#This Row],[Produto]],Produtos!B:C,2,FALSE)</f>
        <v>Monitor</v>
      </c>
      <c r="L393" s="2" t="str">
        <f>VLOOKUP(Sheet__29[[#This Row],[Produto]],Produtos!B:D,3,FALSE)</f>
        <v>Lenovo Brasil</v>
      </c>
      <c r="M393" s="2">
        <f>VLOOKUP(Sheet__29[[#This Row],[Produto]],Estoque!A:B,2,FALSE)</f>
        <v>140</v>
      </c>
      <c r="N393" s="5">
        <f>Sheet__29[[#This Row],[Qtd]]*Sheet__29[[#This Row],[Valor]]</f>
        <v>3765</v>
      </c>
      <c r="O393" s="5">
        <f>Sheet__29[[#This Row],[Venda]]*(1-Sheet__29[[#This Row],[Desc]]/100)</f>
        <v>3388.5</v>
      </c>
      <c r="P393"/>
    </row>
    <row r="394" spans="1:16" x14ac:dyDescent="0.25">
      <c r="A394">
        <v>100392</v>
      </c>
      <c r="B394" s="1">
        <v>46204</v>
      </c>
      <c r="C394" t="s">
        <v>607</v>
      </c>
      <c r="D394" t="s">
        <v>1120</v>
      </c>
      <c r="E394">
        <v>3</v>
      </c>
      <c r="F394" s="4">
        <v>4148</v>
      </c>
      <c r="G394">
        <v>10</v>
      </c>
      <c r="H394" t="s">
        <v>1019</v>
      </c>
      <c r="I394" s="2" t="str">
        <f>VLOOKUP(Sheet__29[[#This Row],[Filial]],Filiais!A:B,2,FALSE)</f>
        <v>Osasco</v>
      </c>
      <c r="J394" s="2" t="str">
        <f>VLOOKUP(Sheet__29[[#This Row],[Cidade]],'Clientes'!C:D,2,FALSE)</f>
        <v>SP</v>
      </c>
      <c r="K394" s="2" t="str">
        <f>VLOOKUP(Sheet__29[[#This Row],[Produto]],Produtos!B:C,2,FALSE)</f>
        <v>Rede</v>
      </c>
      <c r="L394" s="2" t="str">
        <f>VLOOKUP(Sheet__29[[#This Row],[Produto]],Produtos!B:D,3,FALSE)</f>
        <v>Kingston Brasil</v>
      </c>
      <c r="M394" s="2">
        <f>VLOOKUP(Sheet__29[[#This Row],[Produto]],Estoque!A:B,2,FALSE)</f>
        <v>39</v>
      </c>
      <c r="N394" s="5">
        <f>Sheet__29[[#This Row],[Qtd]]*Sheet__29[[#This Row],[Valor]]</f>
        <v>12444</v>
      </c>
      <c r="O394" s="5">
        <f>Sheet__29[[#This Row],[Venda]]*(1-Sheet__29[[#This Row],[Desc]]/100)</f>
        <v>11199.6</v>
      </c>
      <c r="P394"/>
    </row>
    <row r="395" spans="1:16" x14ac:dyDescent="0.25">
      <c r="A395">
        <v>100393</v>
      </c>
      <c r="B395" s="1">
        <v>46204</v>
      </c>
      <c r="C395" t="s">
        <v>564</v>
      </c>
      <c r="D395" t="s">
        <v>1076</v>
      </c>
      <c r="E395">
        <v>1</v>
      </c>
      <c r="F395" s="4">
        <v>913</v>
      </c>
      <c r="G395">
        <v>0</v>
      </c>
      <c r="H395" t="s">
        <v>1020</v>
      </c>
      <c r="I395" s="2" t="str">
        <f>VLOOKUP(Sheet__29[[#This Row],[Filial]],Filiais!A:B,2,FALSE)</f>
        <v>Sorocaba</v>
      </c>
      <c r="J395" s="2" t="str">
        <f>VLOOKUP(Sheet__29[[#This Row],[Cidade]],'Clientes'!C:D,2,FALSE)</f>
        <v>SP</v>
      </c>
      <c r="K395" s="2" t="str">
        <f>VLOOKUP(Sheet__29[[#This Row],[Produto]],Produtos!B:C,2,FALSE)</f>
        <v>Monitor</v>
      </c>
      <c r="L395" s="2" t="str">
        <f>VLOOKUP(Sheet__29[[#This Row],[Produto]],Produtos!B:D,3,FALSE)</f>
        <v>Logitech Brasil</v>
      </c>
      <c r="M395" s="2">
        <f>VLOOKUP(Sheet__29[[#This Row],[Produto]],Estoque!A:B,2,FALSE)</f>
        <v>214</v>
      </c>
      <c r="N395" s="5">
        <f>Sheet__29[[#This Row],[Qtd]]*Sheet__29[[#This Row],[Valor]]</f>
        <v>913</v>
      </c>
      <c r="O395" s="5">
        <f>Sheet__29[[#This Row],[Venda]]*(1-Sheet__29[[#This Row],[Desc]]/100)</f>
        <v>913</v>
      </c>
      <c r="P395"/>
    </row>
    <row r="396" spans="1:16" x14ac:dyDescent="0.25">
      <c r="A396">
        <v>100394</v>
      </c>
      <c r="B396" s="1">
        <v>46204</v>
      </c>
      <c r="C396" t="s">
        <v>770</v>
      </c>
      <c r="D396" t="s">
        <v>1071</v>
      </c>
      <c r="E396">
        <v>3</v>
      </c>
      <c r="F396" s="4">
        <v>1849</v>
      </c>
      <c r="G396">
        <v>0</v>
      </c>
      <c r="H396" t="s">
        <v>1016</v>
      </c>
      <c r="I396" s="2" t="str">
        <f>VLOOKUP(Sheet__29[[#This Row],[Filial]],Filiais!A:B,2,FALSE)</f>
        <v>São Paulo</v>
      </c>
      <c r="J396" s="2" t="str">
        <f>VLOOKUP(Sheet__29[[#This Row],[Cidade]],'Clientes'!C:D,2,FALSE)</f>
        <v>SP</v>
      </c>
      <c r="K396" s="2" t="str">
        <f>VLOOKUP(Sheet__29[[#This Row],[Produto]],Produtos!B:C,2,FALSE)</f>
        <v>Armazenamento</v>
      </c>
      <c r="L396" s="2" t="str">
        <f>VLOOKUP(Sheet__29[[#This Row],[Produto]],Produtos!B:D,3,FALSE)</f>
        <v>Lenovo Brasil</v>
      </c>
      <c r="M396" s="2">
        <f>VLOOKUP(Sheet__29[[#This Row],[Produto]],Estoque!A:B,2,FALSE)</f>
        <v>147</v>
      </c>
      <c r="N396" s="5">
        <f>Sheet__29[[#This Row],[Qtd]]*Sheet__29[[#This Row],[Valor]]</f>
        <v>5547</v>
      </c>
      <c r="O396" s="5">
        <f>Sheet__29[[#This Row],[Venda]]*(1-Sheet__29[[#This Row],[Desc]]/100)</f>
        <v>5547</v>
      </c>
      <c r="P396"/>
    </row>
    <row r="397" spans="1:16" x14ac:dyDescent="0.25">
      <c r="A397">
        <v>100395</v>
      </c>
      <c r="B397" s="1">
        <v>46204</v>
      </c>
      <c r="C397" t="s">
        <v>412</v>
      </c>
      <c r="D397" t="s">
        <v>1084</v>
      </c>
      <c r="E397">
        <v>3</v>
      </c>
      <c r="F397" s="4">
        <v>2159</v>
      </c>
      <c r="G397">
        <v>0</v>
      </c>
      <c r="H397" t="s">
        <v>1020</v>
      </c>
      <c r="I397" s="2" t="str">
        <f>VLOOKUP(Sheet__29[[#This Row],[Filial]],Filiais!A:B,2,FALSE)</f>
        <v>Sorocaba</v>
      </c>
      <c r="J397" s="2" t="str">
        <f>VLOOKUP(Sheet__29[[#This Row],[Cidade]],'Clientes'!C:D,2,FALSE)</f>
        <v>SP</v>
      </c>
      <c r="K397" s="2" t="str">
        <f>VLOOKUP(Sheet__29[[#This Row],[Produto]],Produtos!B:C,2,FALSE)</f>
        <v>Monitor</v>
      </c>
      <c r="L397" s="2" t="str">
        <f>VLOOKUP(Sheet__29[[#This Row],[Produto]],Produtos!B:D,3,FALSE)</f>
        <v>Logitech Brasil</v>
      </c>
      <c r="M397" s="2">
        <f>VLOOKUP(Sheet__29[[#This Row],[Produto]],Estoque!A:B,2,FALSE)</f>
        <v>6</v>
      </c>
      <c r="N397" s="5">
        <f>Sheet__29[[#This Row],[Qtd]]*Sheet__29[[#This Row],[Valor]]</f>
        <v>6477</v>
      </c>
      <c r="O397" s="5">
        <f>Sheet__29[[#This Row],[Venda]]*(1-Sheet__29[[#This Row],[Desc]]/100)</f>
        <v>6477</v>
      </c>
      <c r="P397"/>
    </row>
    <row r="398" spans="1:16" x14ac:dyDescent="0.25">
      <c r="A398">
        <v>100396</v>
      </c>
      <c r="B398" s="1">
        <v>46204</v>
      </c>
      <c r="C398" t="s">
        <v>57</v>
      </c>
      <c r="D398" t="s">
        <v>1124</v>
      </c>
      <c r="E398">
        <v>1</v>
      </c>
      <c r="F398" s="4">
        <v>1310</v>
      </c>
      <c r="G398">
        <v>10</v>
      </c>
      <c r="H398" t="s">
        <v>1023</v>
      </c>
      <c r="I398" s="2" t="str">
        <f>VLOOKUP(Sheet__29[[#This Row],[Filial]],Filiais!A:B,2,FALSE)</f>
        <v>Bauru</v>
      </c>
      <c r="J398" s="2" t="str">
        <f>VLOOKUP(Sheet__29[[#This Row],[Cidade]],'Clientes'!C:D,2,FALSE)</f>
        <v>SP</v>
      </c>
      <c r="K398" s="2" t="str">
        <f>VLOOKUP(Sheet__29[[#This Row],[Produto]],Produtos!B:C,2,FALSE)</f>
        <v>Rede</v>
      </c>
      <c r="L398" s="2" t="str">
        <f>VLOOKUP(Sheet__29[[#This Row],[Produto]],Produtos!B:D,3,FALSE)</f>
        <v>LG Brasil</v>
      </c>
      <c r="M398" s="2">
        <f>VLOOKUP(Sheet__29[[#This Row],[Produto]],Estoque!A:B,2,FALSE)</f>
        <v>264</v>
      </c>
      <c r="N398" s="5">
        <f>Sheet__29[[#This Row],[Qtd]]*Sheet__29[[#This Row],[Valor]]</f>
        <v>1310</v>
      </c>
      <c r="O398" s="5">
        <f>Sheet__29[[#This Row],[Venda]]*(1-Sheet__29[[#This Row],[Desc]]/100)</f>
        <v>1179</v>
      </c>
      <c r="P398"/>
    </row>
    <row r="399" spans="1:16" x14ac:dyDescent="0.25">
      <c r="A399">
        <v>100397</v>
      </c>
      <c r="B399" s="1">
        <v>46204</v>
      </c>
      <c r="C399" t="s">
        <v>323</v>
      </c>
      <c r="D399" t="s">
        <v>1139</v>
      </c>
      <c r="E399">
        <v>3</v>
      </c>
      <c r="F399" s="4">
        <v>3373</v>
      </c>
      <c r="G399">
        <v>5</v>
      </c>
      <c r="H399" t="s">
        <v>1025</v>
      </c>
      <c r="I399" s="2" t="str">
        <f>VLOOKUP(Sheet__29[[#This Row],[Filial]],Filiais!A:B,2,FALSE)</f>
        <v>São José dos Campos</v>
      </c>
      <c r="J399" s="2" t="str">
        <f>VLOOKUP(Sheet__29[[#This Row],[Cidade]],'Clientes'!C:D,2,FALSE)</f>
        <v>SP</v>
      </c>
      <c r="K399" s="2" t="str">
        <f>VLOOKUP(Sheet__29[[#This Row],[Produto]],Produtos!B:C,2,FALSE)</f>
        <v>Monitor</v>
      </c>
      <c r="L399" s="2" t="str">
        <f>VLOOKUP(Sheet__29[[#This Row],[Produto]],Produtos!B:D,3,FALSE)</f>
        <v>LG Brasil</v>
      </c>
      <c r="M399" s="2">
        <f>VLOOKUP(Sheet__29[[#This Row],[Produto]],Estoque!A:B,2,FALSE)</f>
        <v>193</v>
      </c>
      <c r="N399" s="5">
        <f>Sheet__29[[#This Row],[Qtd]]*Sheet__29[[#This Row],[Valor]]</f>
        <v>10119</v>
      </c>
      <c r="O399" s="5">
        <f>Sheet__29[[#This Row],[Venda]]*(1-Sheet__29[[#This Row],[Desc]]/100)</f>
        <v>9613.0499999999993</v>
      </c>
      <c r="P399"/>
    </row>
    <row r="400" spans="1:16" x14ac:dyDescent="0.25">
      <c r="A400">
        <v>100398</v>
      </c>
      <c r="B400" s="1">
        <v>46204</v>
      </c>
      <c r="C400" t="s">
        <v>308</v>
      </c>
      <c r="D400" t="s">
        <v>1078</v>
      </c>
      <c r="E400">
        <v>3</v>
      </c>
      <c r="F400" s="4">
        <v>2214</v>
      </c>
      <c r="G400">
        <v>5</v>
      </c>
      <c r="H400" t="s">
        <v>1025</v>
      </c>
      <c r="I400" s="2" t="str">
        <f>VLOOKUP(Sheet__29[[#This Row],[Filial]],Filiais!A:B,2,FALSE)</f>
        <v>São José dos Campos</v>
      </c>
      <c r="J400" s="2" t="str">
        <f>VLOOKUP(Sheet__29[[#This Row],[Cidade]],'Clientes'!C:D,2,FALSE)</f>
        <v>SP</v>
      </c>
      <c r="K400" s="2" t="str">
        <f>VLOOKUP(Sheet__29[[#This Row],[Produto]],Produtos!B:C,2,FALSE)</f>
        <v>Periférico</v>
      </c>
      <c r="L400" s="2" t="str">
        <f>VLOOKUP(Sheet__29[[#This Row],[Produto]],Produtos!B:D,3,FALSE)</f>
        <v>Kingston Brasil</v>
      </c>
      <c r="M400" s="2">
        <f>VLOOKUP(Sheet__29[[#This Row],[Produto]],Estoque!A:B,2,FALSE)</f>
        <v>92</v>
      </c>
      <c r="N400" s="5">
        <f>Sheet__29[[#This Row],[Qtd]]*Sheet__29[[#This Row],[Valor]]</f>
        <v>6642</v>
      </c>
      <c r="O400" s="5">
        <f>Sheet__29[[#This Row],[Venda]]*(1-Sheet__29[[#This Row],[Desc]]/100)</f>
        <v>6309.9</v>
      </c>
      <c r="P400"/>
    </row>
    <row r="401" spans="1:16" x14ac:dyDescent="0.25">
      <c r="A401">
        <v>100399</v>
      </c>
      <c r="B401" s="1">
        <v>46204</v>
      </c>
      <c r="C401" t="s">
        <v>818</v>
      </c>
      <c r="D401" t="s">
        <v>1067</v>
      </c>
      <c r="E401">
        <v>5</v>
      </c>
      <c r="F401" s="4">
        <v>2971</v>
      </c>
      <c r="G401">
        <v>0</v>
      </c>
      <c r="H401" t="s">
        <v>1022</v>
      </c>
      <c r="I401" s="2" t="str">
        <f>VLOOKUP(Sheet__29[[#This Row],[Filial]],Filiais!A:B,2,FALSE)</f>
        <v>Santos</v>
      </c>
      <c r="J401" s="2" t="str">
        <f>VLOOKUP(Sheet__29[[#This Row],[Cidade]],'Clientes'!C:D,2,FALSE)</f>
        <v>SP</v>
      </c>
      <c r="K401" s="2" t="str">
        <f>VLOOKUP(Sheet__29[[#This Row],[Produto]],Produtos!B:C,2,FALSE)</f>
        <v>Monitor</v>
      </c>
      <c r="L401" s="2" t="str">
        <f>VLOOKUP(Sheet__29[[#This Row],[Produto]],Produtos!B:D,3,FALSE)</f>
        <v>Lenovo Brasil</v>
      </c>
      <c r="M401" s="2">
        <f>VLOOKUP(Sheet__29[[#This Row],[Produto]],Estoque!A:B,2,FALSE)</f>
        <v>200</v>
      </c>
      <c r="N401" s="5">
        <f>Sheet__29[[#This Row],[Qtd]]*Sheet__29[[#This Row],[Valor]]</f>
        <v>14855</v>
      </c>
      <c r="O401" s="5">
        <f>Sheet__29[[#This Row],[Venda]]*(1-Sheet__29[[#This Row],[Desc]]/100)</f>
        <v>14855</v>
      </c>
      <c r="P401"/>
    </row>
    <row r="402" spans="1:16" x14ac:dyDescent="0.25">
      <c r="A402">
        <v>100400</v>
      </c>
      <c r="B402" s="1">
        <v>46204</v>
      </c>
      <c r="C402" t="s">
        <v>88</v>
      </c>
      <c r="D402" t="s">
        <v>1043</v>
      </c>
      <c r="E402">
        <v>3</v>
      </c>
      <c r="F402" s="4">
        <v>667</v>
      </c>
      <c r="G402">
        <v>5</v>
      </c>
      <c r="H402" t="s">
        <v>1019</v>
      </c>
      <c r="I402" s="2" t="str">
        <f>VLOOKUP(Sheet__29[[#This Row],[Filial]],Filiais!A:B,2,FALSE)</f>
        <v>Osasco</v>
      </c>
      <c r="J402" s="2" t="str">
        <f>VLOOKUP(Sheet__29[[#This Row],[Cidade]],'Clientes'!C:D,2,FALSE)</f>
        <v>SP</v>
      </c>
      <c r="K402" s="2" t="str">
        <f>VLOOKUP(Sheet__29[[#This Row],[Produto]],Produtos!B:C,2,FALSE)</f>
        <v>Notebook</v>
      </c>
      <c r="L402" s="2" t="str">
        <f>VLOOKUP(Sheet__29[[#This Row],[Produto]],Produtos!B:D,3,FALSE)</f>
        <v>Kingston Brasil</v>
      </c>
      <c r="M402" s="2">
        <f>VLOOKUP(Sheet__29[[#This Row],[Produto]],Estoque!A:B,2,FALSE)</f>
        <v>74</v>
      </c>
      <c r="N402" s="5">
        <f>Sheet__29[[#This Row],[Qtd]]*Sheet__29[[#This Row],[Valor]]</f>
        <v>2001</v>
      </c>
      <c r="O402" s="5">
        <f>Sheet__29[[#This Row],[Venda]]*(1-Sheet__29[[#This Row],[Desc]]/100)</f>
        <v>1900.9499999999998</v>
      </c>
      <c r="P402"/>
    </row>
    <row r="403" spans="1:16" x14ac:dyDescent="0.25">
      <c r="A403">
        <v>100401</v>
      </c>
      <c r="B403" s="1">
        <v>46204</v>
      </c>
      <c r="C403" t="s">
        <v>899</v>
      </c>
      <c r="D403" t="s">
        <v>1144</v>
      </c>
      <c r="E403">
        <v>3</v>
      </c>
      <c r="F403" s="4">
        <v>379</v>
      </c>
      <c r="G403">
        <v>5</v>
      </c>
      <c r="H403" t="s">
        <v>1021</v>
      </c>
      <c r="I403" s="2" t="str">
        <f>VLOOKUP(Sheet__29[[#This Row],[Filial]],Filiais!A:B,2,FALSE)</f>
        <v>Jundiaí</v>
      </c>
      <c r="J403" s="2" t="str">
        <f>VLOOKUP(Sheet__29[[#This Row],[Cidade]],'Clientes'!C:D,2,FALSE)</f>
        <v>SP</v>
      </c>
      <c r="K403" s="2" t="str">
        <f>VLOOKUP(Sheet__29[[#This Row],[Produto]],Produtos!B:C,2,FALSE)</f>
        <v>Monitor</v>
      </c>
      <c r="L403" s="2" t="str">
        <f>VLOOKUP(Sheet__29[[#This Row],[Produto]],Produtos!B:D,3,FALSE)</f>
        <v>LG Brasil</v>
      </c>
      <c r="M403" s="2">
        <f>VLOOKUP(Sheet__29[[#This Row],[Produto]],Estoque!A:B,2,FALSE)</f>
        <v>91</v>
      </c>
      <c r="N403" s="5">
        <f>Sheet__29[[#This Row],[Qtd]]*Sheet__29[[#This Row],[Valor]]</f>
        <v>1137</v>
      </c>
      <c r="O403" s="5">
        <f>Sheet__29[[#This Row],[Venda]]*(1-Sheet__29[[#This Row],[Desc]]/100)</f>
        <v>1080.1499999999999</v>
      </c>
      <c r="P403"/>
    </row>
    <row r="404" spans="1:16" x14ac:dyDescent="0.25">
      <c r="A404">
        <v>100402</v>
      </c>
      <c r="B404" s="1">
        <v>46204</v>
      </c>
      <c r="C404" t="s">
        <v>864</v>
      </c>
      <c r="D404" t="s">
        <v>1029</v>
      </c>
      <c r="E404">
        <v>5</v>
      </c>
      <c r="F404" s="4">
        <v>4108</v>
      </c>
      <c r="G404">
        <v>5</v>
      </c>
      <c r="H404" t="s">
        <v>1022</v>
      </c>
      <c r="I404" s="2" t="str">
        <f>VLOOKUP(Sheet__29[[#This Row],[Filial]],Filiais!A:B,2,FALSE)</f>
        <v>Santos</v>
      </c>
      <c r="J404" s="2" t="str">
        <f>VLOOKUP(Sheet__29[[#This Row],[Cidade]],'Clientes'!C:D,2,FALSE)</f>
        <v>SP</v>
      </c>
      <c r="K404" s="2" t="str">
        <f>VLOOKUP(Sheet__29[[#This Row],[Produto]],Produtos!B:C,2,FALSE)</f>
        <v>Armazenamento</v>
      </c>
      <c r="L404" s="2" t="str">
        <f>VLOOKUP(Sheet__29[[#This Row],[Produto]],Produtos!B:D,3,FALSE)</f>
        <v>Kingston Brasil</v>
      </c>
      <c r="M404" s="2">
        <f>VLOOKUP(Sheet__29[[#This Row],[Produto]],Estoque!A:B,2,FALSE)</f>
        <v>220</v>
      </c>
      <c r="N404" s="5">
        <f>Sheet__29[[#This Row],[Qtd]]*Sheet__29[[#This Row],[Valor]]</f>
        <v>20540</v>
      </c>
      <c r="O404" s="5">
        <f>Sheet__29[[#This Row],[Venda]]*(1-Sheet__29[[#This Row],[Desc]]/100)</f>
        <v>19513</v>
      </c>
      <c r="P404"/>
    </row>
    <row r="405" spans="1:16" x14ac:dyDescent="0.25">
      <c r="A405">
        <v>100403</v>
      </c>
      <c r="B405" s="1">
        <v>46204</v>
      </c>
      <c r="C405" t="s">
        <v>787</v>
      </c>
      <c r="D405" t="s">
        <v>1136</v>
      </c>
      <c r="E405">
        <v>3</v>
      </c>
      <c r="F405" s="4">
        <v>4030</v>
      </c>
      <c r="G405">
        <v>0</v>
      </c>
      <c r="H405" t="s">
        <v>1022</v>
      </c>
      <c r="I405" s="2" t="str">
        <f>VLOOKUP(Sheet__29[[#This Row],[Filial]],Filiais!A:B,2,FALSE)</f>
        <v>Santos</v>
      </c>
      <c r="J405" s="2" t="str">
        <f>VLOOKUP(Sheet__29[[#This Row],[Cidade]],'Clientes'!C:D,2,FALSE)</f>
        <v>SP</v>
      </c>
      <c r="K405" s="2" t="str">
        <f>VLOOKUP(Sheet__29[[#This Row],[Produto]],Produtos!B:C,2,FALSE)</f>
        <v>Rede</v>
      </c>
      <c r="L405" s="2" t="str">
        <f>VLOOKUP(Sheet__29[[#This Row],[Produto]],Produtos!B:D,3,FALSE)</f>
        <v>Logitech Brasil</v>
      </c>
      <c r="M405" s="2">
        <f>VLOOKUP(Sheet__29[[#This Row],[Produto]],Estoque!A:B,2,FALSE)</f>
        <v>40</v>
      </c>
      <c r="N405" s="5">
        <f>Sheet__29[[#This Row],[Qtd]]*Sheet__29[[#This Row],[Valor]]</f>
        <v>12090</v>
      </c>
      <c r="O405" s="5">
        <f>Sheet__29[[#This Row],[Venda]]*(1-Sheet__29[[#This Row],[Desc]]/100)</f>
        <v>12090</v>
      </c>
      <c r="P405"/>
    </row>
    <row r="406" spans="1:16" x14ac:dyDescent="0.25">
      <c r="A406">
        <v>100404</v>
      </c>
      <c r="B406" s="1">
        <v>46204</v>
      </c>
      <c r="C406" t="s">
        <v>311</v>
      </c>
      <c r="D406" t="s">
        <v>1128</v>
      </c>
      <c r="E406">
        <v>1</v>
      </c>
      <c r="F406" s="4">
        <v>712</v>
      </c>
      <c r="G406">
        <v>10</v>
      </c>
      <c r="H406" t="s">
        <v>1018</v>
      </c>
      <c r="I406" s="2" t="str">
        <f>VLOOKUP(Sheet__29[[#This Row],[Filial]],Filiais!A:B,2,FALSE)</f>
        <v>Barueri</v>
      </c>
      <c r="J406" s="2" t="str">
        <f>VLOOKUP(Sheet__29[[#This Row],[Cidade]],'Clientes'!C:D,2,FALSE)</f>
        <v>SP</v>
      </c>
      <c r="K406" s="2" t="str">
        <f>VLOOKUP(Sheet__29[[#This Row],[Produto]],Produtos!B:C,2,FALSE)</f>
        <v>Rede</v>
      </c>
      <c r="L406" s="2" t="str">
        <f>VLOOKUP(Sheet__29[[#This Row],[Produto]],Produtos!B:D,3,FALSE)</f>
        <v>Logitech Brasil</v>
      </c>
      <c r="M406" s="2">
        <f>VLOOKUP(Sheet__29[[#This Row],[Produto]],Estoque!A:B,2,FALSE)</f>
        <v>146</v>
      </c>
      <c r="N406" s="5">
        <f>Sheet__29[[#This Row],[Qtd]]*Sheet__29[[#This Row],[Valor]]</f>
        <v>712</v>
      </c>
      <c r="O406" s="5">
        <f>Sheet__29[[#This Row],[Venda]]*(1-Sheet__29[[#This Row],[Desc]]/100)</f>
        <v>640.80000000000007</v>
      </c>
      <c r="P406"/>
    </row>
    <row r="407" spans="1:16" x14ac:dyDescent="0.25">
      <c r="A407">
        <v>100405</v>
      </c>
      <c r="B407" s="1">
        <v>46204</v>
      </c>
      <c r="C407" t="s">
        <v>950</v>
      </c>
      <c r="D407" t="s">
        <v>1114</v>
      </c>
      <c r="E407">
        <v>3</v>
      </c>
      <c r="F407" s="4">
        <v>4706</v>
      </c>
      <c r="G407">
        <v>5</v>
      </c>
      <c r="H407" t="s">
        <v>1022</v>
      </c>
      <c r="I407" s="2" t="str">
        <f>VLOOKUP(Sheet__29[[#This Row],[Filial]],Filiais!A:B,2,FALSE)</f>
        <v>Santos</v>
      </c>
      <c r="J407" s="2" t="str">
        <f>VLOOKUP(Sheet__29[[#This Row],[Cidade]],'Clientes'!C:D,2,FALSE)</f>
        <v>SP</v>
      </c>
      <c r="K407" s="2" t="str">
        <f>VLOOKUP(Sheet__29[[#This Row],[Produto]],Produtos!B:C,2,FALSE)</f>
        <v>Armazenamento</v>
      </c>
      <c r="L407" s="2" t="str">
        <f>VLOOKUP(Sheet__29[[#This Row],[Produto]],Produtos!B:D,3,FALSE)</f>
        <v>LG Brasil</v>
      </c>
      <c r="M407" s="2">
        <f>VLOOKUP(Sheet__29[[#This Row],[Produto]],Estoque!A:B,2,FALSE)</f>
        <v>143</v>
      </c>
      <c r="N407" s="5">
        <f>Sheet__29[[#This Row],[Qtd]]*Sheet__29[[#This Row],[Valor]]</f>
        <v>14118</v>
      </c>
      <c r="O407" s="5">
        <f>Sheet__29[[#This Row],[Venda]]*(1-Sheet__29[[#This Row],[Desc]]/100)</f>
        <v>13412.099999999999</v>
      </c>
      <c r="P407"/>
    </row>
    <row r="408" spans="1:16" x14ac:dyDescent="0.25">
      <c r="A408">
        <v>100406</v>
      </c>
      <c r="B408" s="1">
        <v>46204</v>
      </c>
      <c r="C408" t="s">
        <v>874</v>
      </c>
      <c r="D408" t="s">
        <v>1059</v>
      </c>
      <c r="E408">
        <v>4</v>
      </c>
      <c r="F408" s="4">
        <v>475</v>
      </c>
      <c r="G408">
        <v>5</v>
      </c>
      <c r="H408" t="s">
        <v>1025</v>
      </c>
      <c r="I408" s="2" t="str">
        <f>VLOOKUP(Sheet__29[[#This Row],[Filial]],Filiais!A:B,2,FALSE)</f>
        <v>São José dos Campos</v>
      </c>
      <c r="J408" s="2" t="str">
        <f>VLOOKUP(Sheet__29[[#This Row],[Cidade]],'Clientes'!C:D,2,FALSE)</f>
        <v>SP</v>
      </c>
      <c r="K408" s="2" t="str">
        <f>VLOOKUP(Sheet__29[[#This Row],[Produto]],Produtos!B:C,2,FALSE)</f>
        <v>Notebook</v>
      </c>
      <c r="L408" s="2" t="str">
        <f>VLOOKUP(Sheet__29[[#This Row],[Produto]],Produtos!B:D,3,FALSE)</f>
        <v>Logitech Brasil</v>
      </c>
      <c r="M408" s="2">
        <f>VLOOKUP(Sheet__29[[#This Row],[Produto]],Estoque!A:B,2,FALSE)</f>
        <v>161</v>
      </c>
      <c r="N408" s="5">
        <f>Sheet__29[[#This Row],[Qtd]]*Sheet__29[[#This Row],[Valor]]</f>
        <v>1900</v>
      </c>
      <c r="O408" s="5">
        <f>Sheet__29[[#This Row],[Venda]]*(1-Sheet__29[[#This Row],[Desc]]/100)</f>
        <v>1805</v>
      </c>
      <c r="P408"/>
    </row>
    <row r="409" spans="1:16" x14ac:dyDescent="0.25">
      <c r="A409">
        <v>100407</v>
      </c>
      <c r="B409" s="1">
        <v>46204</v>
      </c>
      <c r="C409" t="s">
        <v>130</v>
      </c>
      <c r="D409" t="s">
        <v>1079</v>
      </c>
      <c r="E409">
        <v>2</v>
      </c>
      <c r="F409" s="4">
        <v>3963</v>
      </c>
      <c r="G409">
        <v>5</v>
      </c>
      <c r="H409" t="s">
        <v>1018</v>
      </c>
      <c r="I409" s="2" t="str">
        <f>VLOOKUP(Sheet__29[[#This Row],[Filial]],Filiais!A:B,2,FALSE)</f>
        <v>Barueri</v>
      </c>
      <c r="J409" s="2" t="str">
        <f>VLOOKUP(Sheet__29[[#This Row],[Cidade]],'Clientes'!C:D,2,FALSE)</f>
        <v>SP</v>
      </c>
      <c r="K409" s="2" t="str">
        <f>VLOOKUP(Sheet__29[[#This Row],[Produto]],Produtos!B:C,2,FALSE)</f>
        <v>Monitor</v>
      </c>
      <c r="L409" s="2" t="str">
        <f>VLOOKUP(Sheet__29[[#This Row],[Produto]],Produtos!B:D,3,FALSE)</f>
        <v>Lenovo Brasil</v>
      </c>
      <c r="M409" s="2">
        <f>VLOOKUP(Sheet__29[[#This Row],[Produto]],Estoque!A:B,2,FALSE)</f>
        <v>235</v>
      </c>
      <c r="N409" s="5">
        <f>Sheet__29[[#This Row],[Qtd]]*Sheet__29[[#This Row],[Valor]]</f>
        <v>7926</v>
      </c>
      <c r="O409" s="5">
        <f>Sheet__29[[#This Row],[Venda]]*(1-Sheet__29[[#This Row],[Desc]]/100)</f>
        <v>7529.7</v>
      </c>
      <c r="P409"/>
    </row>
    <row r="410" spans="1:16" x14ac:dyDescent="0.25">
      <c r="A410">
        <v>100408</v>
      </c>
      <c r="B410" s="1">
        <v>46204</v>
      </c>
      <c r="C410" t="s">
        <v>240</v>
      </c>
      <c r="D410" t="s">
        <v>1062</v>
      </c>
      <c r="E410">
        <v>5</v>
      </c>
      <c r="F410" s="4">
        <v>835</v>
      </c>
      <c r="G410">
        <v>10</v>
      </c>
      <c r="H410" t="s">
        <v>1021</v>
      </c>
      <c r="I410" s="2" t="str">
        <f>VLOOKUP(Sheet__29[[#This Row],[Filial]],Filiais!A:B,2,FALSE)</f>
        <v>Jundiaí</v>
      </c>
      <c r="J410" s="2" t="str">
        <f>VLOOKUP(Sheet__29[[#This Row],[Cidade]],'Clientes'!C:D,2,FALSE)</f>
        <v>SP</v>
      </c>
      <c r="K410" s="2" t="str">
        <f>VLOOKUP(Sheet__29[[#This Row],[Produto]],Produtos!B:C,2,FALSE)</f>
        <v>Rede</v>
      </c>
      <c r="L410" s="2" t="str">
        <f>VLOOKUP(Sheet__29[[#This Row],[Produto]],Produtos!B:D,3,FALSE)</f>
        <v>Lenovo Brasil</v>
      </c>
      <c r="M410" s="2">
        <f>VLOOKUP(Sheet__29[[#This Row],[Produto]],Estoque!A:B,2,FALSE)</f>
        <v>178</v>
      </c>
      <c r="N410" s="5">
        <f>Sheet__29[[#This Row],[Qtd]]*Sheet__29[[#This Row],[Valor]]</f>
        <v>4175</v>
      </c>
      <c r="O410" s="5">
        <f>Sheet__29[[#This Row],[Venda]]*(1-Sheet__29[[#This Row],[Desc]]/100)</f>
        <v>3757.5</v>
      </c>
      <c r="P410"/>
    </row>
    <row r="411" spans="1:16" x14ac:dyDescent="0.25">
      <c r="A411">
        <v>100409</v>
      </c>
      <c r="B411" s="1">
        <v>46204</v>
      </c>
      <c r="C411" t="s">
        <v>532</v>
      </c>
      <c r="D411" t="s">
        <v>1110</v>
      </c>
      <c r="E411">
        <v>4</v>
      </c>
      <c r="F411" s="4">
        <v>1415</v>
      </c>
      <c r="G411">
        <v>5</v>
      </c>
      <c r="H411" t="s">
        <v>1023</v>
      </c>
      <c r="I411" s="2" t="str">
        <f>VLOOKUP(Sheet__29[[#This Row],[Filial]],Filiais!A:B,2,FALSE)</f>
        <v>Bauru</v>
      </c>
      <c r="J411" s="2" t="str">
        <f>VLOOKUP(Sheet__29[[#This Row],[Cidade]],'Clientes'!C:D,2,FALSE)</f>
        <v>SP</v>
      </c>
      <c r="K411" s="2" t="str">
        <f>VLOOKUP(Sheet__29[[#This Row],[Produto]],Produtos!B:C,2,FALSE)</f>
        <v>Monitor</v>
      </c>
      <c r="L411" s="2" t="str">
        <f>VLOOKUP(Sheet__29[[#This Row],[Produto]],Produtos!B:D,3,FALSE)</f>
        <v>Logitech Brasil</v>
      </c>
      <c r="M411" s="2">
        <f>VLOOKUP(Sheet__29[[#This Row],[Produto]],Estoque!A:B,2,FALSE)</f>
        <v>91</v>
      </c>
      <c r="N411" s="5">
        <f>Sheet__29[[#This Row],[Qtd]]*Sheet__29[[#This Row],[Valor]]</f>
        <v>5660</v>
      </c>
      <c r="O411" s="5">
        <f>Sheet__29[[#This Row],[Venda]]*(1-Sheet__29[[#This Row],[Desc]]/100)</f>
        <v>5377</v>
      </c>
      <c r="P411"/>
    </row>
    <row r="412" spans="1:16" x14ac:dyDescent="0.25">
      <c r="A412">
        <v>100410</v>
      </c>
      <c r="B412" s="1">
        <v>46204</v>
      </c>
      <c r="C412" t="s">
        <v>998</v>
      </c>
      <c r="D412" t="s">
        <v>1172</v>
      </c>
      <c r="E412">
        <v>2</v>
      </c>
      <c r="F412" s="4">
        <v>356</v>
      </c>
      <c r="G412">
        <v>10</v>
      </c>
      <c r="H412" t="s">
        <v>1019</v>
      </c>
      <c r="I412" s="2" t="str">
        <f>VLOOKUP(Sheet__29[[#This Row],[Filial]],Filiais!A:B,2,FALSE)</f>
        <v>Osasco</v>
      </c>
      <c r="J412" s="2" t="str">
        <f>VLOOKUP(Sheet__29[[#This Row],[Cidade]],'Clientes'!C:D,2,FALSE)</f>
        <v>SP</v>
      </c>
      <c r="K412" s="2" t="str">
        <f>VLOOKUP(Sheet__29[[#This Row],[Produto]],Produtos!B:C,2,FALSE)</f>
        <v>Rede</v>
      </c>
      <c r="L412" s="2" t="str">
        <f>VLOOKUP(Sheet__29[[#This Row],[Produto]],Produtos!B:D,3,FALSE)</f>
        <v>Kingston Brasil</v>
      </c>
      <c r="M412" s="2">
        <f>VLOOKUP(Sheet__29[[#This Row],[Produto]],Estoque!A:B,2,FALSE)</f>
        <v>240</v>
      </c>
      <c r="N412" s="5">
        <f>Sheet__29[[#This Row],[Qtd]]*Sheet__29[[#This Row],[Valor]]</f>
        <v>712</v>
      </c>
      <c r="O412" s="5">
        <f>Sheet__29[[#This Row],[Venda]]*(1-Sheet__29[[#This Row],[Desc]]/100)</f>
        <v>640.80000000000007</v>
      </c>
      <c r="P412"/>
    </row>
    <row r="413" spans="1:16" x14ac:dyDescent="0.25">
      <c r="A413">
        <v>100411</v>
      </c>
      <c r="B413" s="1">
        <v>46204</v>
      </c>
      <c r="C413" t="s">
        <v>796</v>
      </c>
      <c r="D413" t="s">
        <v>1091</v>
      </c>
      <c r="E413">
        <v>2</v>
      </c>
      <c r="F413" s="4">
        <v>1028</v>
      </c>
      <c r="G413">
        <v>5</v>
      </c>
      <c r="H413" t="s">
        <v>1024</v>
      </c>
      <c r="I413" s="2" t="str">
        <f>VLOOKUP(Sheet__29[[#This Row],[Filial]],Filiais!A:B,2,FALSE)</f>
        <v>Ribeirão Preto</v>
      </c>
      <c r="J413" s="2" t="str">
        <f>VLOOKUP(Sheet__29[[#This Row],[Cidade]],'Clientes'!C:D,2,FALSE)</f>
        <v>SP</v>
      </c>
      <c r="K413" s="2" t="str">
        <f>VLOOKUP(Sheet__29[[#This Row],[Produto]],Produtos!B:C,2,FALSE)</f>
        <v>Rede</v>
      </c>
      <c r="L413" s="2" t="str">
        <f>VLOOKUP(Sheet__29[[#This Row],[Produto]],Produtos!B:D,3,FALSE)</f>
        <v>Lenovo Brasil</v>
      </c>
      <c r="M413" s="2">
        <f>VLOOKUP(Sheet__29[[#This Row],[Produto]],Estoque!A:B,2,FALSE)</f>
        <v>131</v>
      </c>
      <c r="N413" s="5">
        <f>Sheet__29[[#This Row],[Qtd]]*Sheet__29[[#This Row],[Valor]]</f>
        <v>2056</v>
      </c>
      <c r="O413" s="5">
        <f>Sheet__29[[#This Row],[Venda]]*(1-Sheet__29[[#This Row],[Desc]]/100)</f>
        <v>1953.1999999999998</v>
      </c>
      <c r="P413"/>
    </row>
    <row r="414" spans="1:16" x14ac:dyDescent="0.25">
      <c r="A414">
        <v>100412</v>
      </c>
      <c r="B414" s="1">
        <v>46204</v>
      </c>
      <c r="C414" t="s">
        <v>15</v>
      </c>
      <c r="D414" t="s">
        <v>1031</v>
      </c>
      <c r="E414">
        <v>3</v>
      </c>
      <c r="F414" s="4">
        <v>2388</v>
      </c>
      <c r="G414">
        <v>0</v>
      </c>
      <c r="H414" t="s">
        <v>1016</v>
      </c>
      <c r="I414" s="2" t="str">
        <f>VLOOKUP(Sheet__29[[#This Row],[Filial]],Filiais!A:B,2,FALSE)</f>
        <v>São Paulo</v>
      </c>
      <c r="J414" s="2" t="str">
        <f>VLOOKUP(Sheet__29[[#This Row],[Cidade]],'Clientes'!C:D,2,FALSE)</f>
        <v>SP</v>
      </c>
      <c r="K414" s="2" t="str">
        <f>VLOOKUP(Sheet__29[[#This Row],[Produto]],Produtos!B:C,2,FALSE)</f>
        <v>Armazenamento</v>
      </c>
      <c r="L414" s="2" t="str">
        <f>VLOOKUP(Sheet__29[[#This Row],[Produto]],Produtos!B:D,3,FALSE)</f>
        <v>Logitech Brasil</v>
      </c>
      <c r="M414" s="2">
        <f>VLOOKUP(Sheet__29[[#This Row],[Produto]],Estoque!A:B,2,FALSE)</f>
        <v>111</v>
      </c>
      <c r="N414" s="5">
        <f>Sheet__29[[#This Row],[Qtd]]*Sheet__29[[#This Row],[Valor]]</f>
        <v>7164</v>
      </c>
      <c r="O414" s="5">
        <f>Sheet__29[[#This Row],[Venda]]*(1-Sheet__29[[#This Row],[Desc]]/100)</f>
        <v>7164</v>
      </c>
      <c r="P414"/>
    </row>
    <row r="415" spans="1:16" x14ac:dyDescent="0.25">
      <c r="A415">
        <v>100413</v>
      </c>
      <c r="B415" s="1">
        <v>46204</v>
      </c>
      <c r="C415" t="s">
        <v>687</v>
      </c>
      <c r="D415" t="s">
        <v>1107</v>
      </c>
      <c r="E415">
        <v>2</v>
      </c>
      <c r="F415" s="4">
        <v>1093</v>
      </c>
      <c r="G415">
        <v>0</v>
      </c>
      <c r="H415" t="s">
        <v>1018</v>
      </c>
      <c r="I415" s="2" t="str">
        <f>VLOOKUP(Sheet__29[[#This Row],[Filial]],Filiais!A:B,2,FALSE)</f>
        <v>Barueri</v>
      </c>
      <c r="J415" s="2" t="str">
        <f>VLOOKUP(Sheet__29[[#This Row],[Cidade]],'Clientes'!C:D,2,FALSE)</f>
        <v>SP</v>
      </c>
      <c r="K415" s="2" t="str">
        <f>VLOOKUP(Sheet__29[[#This Row],[Produto]],Produtos!B:C,2,FALSE)</f>
        <v>Periférico</v>
      </c>
      <c r="L415" s="2" t="str">
        <f>VLOOKUP(Sheet__29[[#This Row],[Produto]],Produtos!B:D,3,FALSE)</f>
        <v>Dell Brasil</v>
      </c>
      <c r="M415" s="2">
        <f>VLOOKUP(Sheet__29[[#This Row],[Produto]],Estoque!A:B,2,FALSE)</f>
        <v>241</v>
      </c>
      <c r="N415" s="5">
        <f>Sheet__29[[#This Row],[Qtd]]*Sheet__29[[#This Row],[Valor]]</f>
        <v>2186</v>
      </c>
      <c r="O415" s="5">
        <f>Sheet__29[[#This Row],[Venda]]*(1-Sheet__29[[#This Row],[Desc]]/100)</f>
        <v>2186</v>
      </c>
      <c r="P415"/>
    </row>
    <row r="416" spans="1:16" x14ac:dyDescent="0.25">
      <c r="A416">
        <v>100414</v>
      </c>
      <c r="B416" s="1">
        <v>46204</v>
      </c>
      <c r="C416" t="s">
        <v>289</v>
      </c>
      <c r="D416" t="s">
        <v>1135</v>
      </c>
      <c r="E416">
        <v>2</v>
      </c>
      <c r="F416" s="4">
        <v>647</v>
      </c>
      <c r="G416">
        <v>0</v>
      </c>
      <c r="H416" t="s">
        <v>1018</v>
      </c>
      <c r="I416" s="2" t="str">
        <f>VLOOKUP(Sheet__29[[#This Row],[Filial]],Filiais!A:B,2,FALSE)</f>
        <v>Barueri</v>
      </c>
      <c r="J416" s="2" t="str">
        <f>VLOOKUP(Sheet__29[[#This Row],[Cidade]],'Clientes'!C:D,2,FALSE)</f>
        <v>SP</v>
      </c>
      <c r="K416" s="2" t="str">
        <f>VLOOKUP(Sheet__29[[#This Row],[Produto]],Produtos!B:C,2,FALSE)</f>
        <v>Monitor</v>
      </c>
      <c r="L416" s="2" t="str">
        <f>VLOOKUP(Sheet__29[[#This Row],[Produto]],Produtos!B:D,3,FALSE)</f>
        <v>LG Brasil</v>
      </c>
      <c r="M416" s="2">
        <f>VLOOKUP(Sheet__29[[#This Row],[Produto]],Estoque!A:B,2,FALSE)</f>
        <v>142</v>
      </c>
      <c r="N416" s="5">
        <f>Sheet__29[[#This Row],[Qtd]]*Sheet__29[[#This Row],[Valor]]</f>
        <v>1294</v>
      </c>
      <c r="O416" s="5">
        <f>Sheet__29[[#This Row],[Venda]]*(1-Sheet__29[[#This Row],[Desc]]/100)</f>
        <v>1294</v>
      </c>
      <c r="P416"/>
    </row>
    <row r="417" spans="1:16" x14ac:dyDescent="0.25">
      <c r="A417">
        <v>100415</v>
      </c>
      <c r="B417" s="1">
        <v>46204</v>
      </c>
      <c r="C417" t="s">
        <v>236</v>
      </c>
      <c r="D417" t="s">
        <v>1134</v>
      </c>
      <c r="E417">
        <v>4</v>
      </c>
      <c r="F417" s="4">
        <v>4482</v>
      </c>
      <c r="G417">
        <v>5</v>
      </c>
      <c r="H417" t="s">
        <v>1018</v>
      </c>
      <c r="I417" s="2" t="str">
        <f>VLOOKUP(Sheet__29[[#This Row],[Filial]],Filiais!A:B,2,FALSE)</f>
        <v>Barueri</v>
      </c>
      <c r="J417" s="2" t="str">
        <f>VLOOKUP(Sheet__29[[#This Row],[Cidade]],'Clientes'!C:D,2,FALSE)</f>
        <v>SP</v>
      </c>
      <c r="K417" s="2" t="str">
        <f>VLOOKUP(Sheet__29[[#This Row],[Produto]],Produtos!B:C,2,FALSE)</f>
        <v>Rede</v>
      </c>
      <c r="L417" s="2" t="str">
        <f>VLOOKUP(Sheet__29[[#This Row],[Produto]],Produtos!B:D,3,FALSE)</f>
        <v>Lenovo Brasil</v>
      </c>
      <c r="M417" s="2">
        <f>VLOOKUP(Sheet__29[[#This Row],[Produto]],Estoque!A:B,2,FALSE)</f>
        <v>175</v>
      </c>
      <c r="N417" s="5">
        <f>Sheet__29[[#This Row],[Qtd]]*Sheet__29[[#This Row],[Valor]]</f>
        <v>17928</v>
      </c>
      <c r="O417" s="5">
        <f>Sheet__29[[#This Row],[Venda]]*(1-Sheet__29[[#This Row],[Desc]]/100)</f>
        <v>17031.599999999999</v>
      </c>
      <c r="P417"/>
    </row>
    <row r="418" spans="1:16" x14ac:dyDescent="0.25">
      <c r="A418">
        <v>100416</v>
      </c>
      <c r="B418" s="1">
        <v>46204</v>
      </c>
      <c r="C418" t="s">
        <v>837</v>
      </c>
      <c r="D418" t="s">
        <v>1044</v>
      </c>
      <c r="E418">
        <v>4</v>
      </c>
      <c r="F418" s="4">
        <v>2038</v>
      </c>
      <c r="G418">
        <v>0</v>
      </c>
      <c r="H418" t="s">
        <v>1017</v>
      </c>
      <c r="I418" s="2" t="str">
        <f>VLOOKUP(Sheet__29[[#This Row],[Filial]],Filiais!A:B,2,FALSE)</f>
        <v>Campinas</v>
      </c>
      <c r="J418" s="2" t="str">
        <f>VLOOKUP(Sheet__29[[#This Row],[Cidade]],'Clientes'!C:D,2,FALSE)</f>
        <v>SP</v>
      </c>
      <c r="K418" s="2" t="str">
        <f>VLOOKUP(Sheet__29[[#This Row],[Produto]],Produtos!B:C,2,FALSE)</f>
        <v>Armazenamento</v>
      </c>
      <c r="L418" s="2" t="str">
        <f>VLOOKUP(Sheet__29[[#This Row],[Produto]],Produtos!B:D,3,FALSE)</f>
        <v>Lenovo Brasil</v>
      </c>
      <c r="M418" s="2">
        <f>VLOOKUP(Sheet__29[[#This Row],[Produto]],Estoque!A:B,2,FALSE)</f>
        <v>43</v>
      </c>
      <c r="N418" s="5">
        <f>Sheet__29[[#This Row],[Qtd]]*Sheet__29[[#This Row],[Valor]]</f>
        <v>8152</v>
      </c>
      <c r="O418" s="5">
        <f>Sheet__29[[#This Row],[Venda]]*(1-Sheet__29[[#This Row],[Desc]]/100)</f>
        <v>8152</v>
      </c>
      <c r="P418"/>
    </row>
    <row r="419" spans="1:16" x14ac:dyDescent="0.25">
      <c r="A419">
        <v>100417</v>
      </c>
      <c r="B419" s="1">
        <v>46204</v>
      </c>
      <c r="C419" t="s">
        <v>265</v>
      </c>
      <c r="D419" t="s">
        <v>1066</v>
      </c>
      <c r="E419">
        <v>2</v>
      </c>
      <c r="F419" s="4">
        <v>1256</v>
      </c>
      <c r="G419">
        <v>10</v>
      </c>
      <c r="H419" t="s">
        <v>1020</v>
      </c>
      <c r="I419" s="2" t="str">
        <f>VLOOKUP(Sheet__29[[#This Row],[Filial]],Filiais!A:B,2,FALSE)</f>
        <v>Sorocaba</v>
      </c>
      <c r="J419" s="2" t="str">
        <f>VLOOKUP(Sheet__29[[#This Row],[Cidade]],'Clientes'!C:D,2,FALSE)</f>
        <v>SP</v>
      </c>
      <c r="K419" s="2" t="str">
        <f>VLOOKUP(Sheet__29[[#This Row],[Produto]],Produtos!B:C,2,FALSE)</f>
        <v>Monitor</v>
      </c>
      <c r="L419" s="2" t="str">
        <f>VLOOKUP(Sheet__29[[#This Row],[Produto]],Produtos!B:D,3,FALSE)</f>
        <v>LG Brasil</v>
      </c>
      <c r="M419" s="2">
        <f>VLOOKUP(Sheet__29[[#This Row],[Produto]],Estoque!A:B,2,FALSE)</f>
        <v>198</v>
      </c>
      <c r="N419" s="5">
        <f>Sheet__29[[#This Row],[Qtd]]*Sheet__29[[#This Row],[Valor]]</f>
        <v>2512</v>
      </c>
      <c r="O419" s="5">
        <f>Sheet__29[[#This Row],[Venda]]*(1-Sheet__29[[#This Row],[Desc]]/100)</f>
        <v>2260.8000000000002</v>
      </c>
      <c r="P419"/>
    </row>
    <row r="420" spans="1:16" x14ac:dyDescent="0.25">
      <c r="A420">
        <v>100418</v>
      </c>
      <c r="B420" s="1">
        <v>46204</v>
      </c>
      <c r="C420" t="s">
        <v>803</v>
      </c>
      <c r="D420" t="s">
        <v>1044</v>
      </c>
      <c r="E420">
        <v>5</v>
      </c>
      <c r="F420" s="4">
        <v>3098</v>
      </c>
      <c r="G420">
        <v>0</v>
      </c>
      <c r="H420" t="s">
        <v>1021</v>
      </c>
      <c r="I420" s="2" t="str">
        <f>VLOOKUP(Sheet__29[[#This Row],[Filial]],Filiais!A:B,2,FALSE)</f>
        <v>Jundiaí</v>
      </c>
      <c r="J420" s="2" t="str">
        <f>VLOOKUP(Sheet__29[[#This Row],[Cidade]],'Clientes'!C:D,2,FALSE)</f>
        <v>SP</v>
      </c>
      <c r="K420" s="2" t="str">
        <f>VLOOKUP(Sheet__29[[#This Row],[Produto]],Produtos!B:C,2,FALSE)</f>
        <v>Armazenamento</v>
      </c>
      <c r="L420" s="2" t="str">
        <f>VLOOKUP(Sheet__29[[#This Row],[Produto]],Produtos!B:D,3,FALSE)</f>
        <v>Lenovo Brasil</v>
      </c>
      <c r="M420" s="2">
        <f>VLOOKUP(Sheet__29[[#This Row],[Produto]],Estoque!A:B,2,FALSE)</f>
        <v>43</v>
      </c>
      <c r="N420" s="5">
        <f>Sheet__29[[#This Row],[Qtd]]*Sheet__29[[#This Row],[Valor]]</f>
        <v>15490</v>
      </c>
      <c r="O420" s="5">
        <f>Sheet__29[[#This Row],[Venda]]*(1-Sheet__29[[#This Row],[Desc]]/100)</f>
        <v>15490</v>
      </c>
      <c r="P420"/>
    </row>
    <row r="421" spans="1:16" x14ac:dyDescent="0.25">
      <c r="A421">
        <v>100419</v>
      </c>
      <c r="B421" s="1">
        <v>46204</v>
      </c>
      <c r="C421" t="s">
        <v>300</v>
      </c>
      <c r="D421" t="s">
        <v>1163</v>
      </c>
      <c r="E421">
        <v>2</v>
      </c>
      <c r="F421" s="4">
        <v>4694</v>
      </c>
      <c r="G421">
        <v>5</v>
      </c>
      <c r="H421" t="s">
        <v>1022</v>
      </c>
      <c r="I421" s="2" t="str">
        <f>VLOOKUP(Sheet__29[[#This Row],[Filial]],Filiais!A:B,2,FALSE)</f>
        <v>Santos</v>
      </c>
      <c r="J421" s="2" t="str">
        <f>VLOOKUP(Sheet__29[[#This Row],[Cidade]],'Clientes'!C:D,2,FALSE)</f>
        <v>SP</v>
      </c>
      <c r="K421" s="2" t="str">
        <f>VLOOKUP(Sheet__29[[#This Row],[Produto]],Produtos!B:C,2,FALSE)</f>
        <v>Rede</v>
      </c>
      <c r="L421" s="2" t="str">
        <f>VLOOKUP(Sheet__29[[#This Row],[Produto]],Produtos!B:D,3,FALSE)</f>
        <v>Dell Brasil</v>
      </c>
      <c r="M421" s="2">
        <f>VLOOKUP(Sheet__29[[#This Row],[Produto]],Estoque!A:B,2,FALSE)</f>
        <v>226</v>
      </c>
      <c r="N421" s="5">
        <f>Sheet__29[[#This Row],[Qtd]]*Sheet__29[[#This Row],[Valor]]</f>
        <v>9388</v>
      </c>
      <c r="O421" s="5">
        <f>Sheet__29[[#This Row],[Venda]]*(1-Sheet__29[[#This Row],[Desc]]/100)</f>
        <v>8918.6</v>
      </c>
      <c r="P421"/>
    </row>
    <row r="422" spans="1:16" x14ac:dyDescent="0.25">
      <c r="A422">
        <v>100420</v>
      </c>
      <c r="B422" s="1">
        <v>46204</v>
      </c>
      <c r="C422" t="s">
        <v>954</v>
      </c>
      <c r="D422" t="s">
        <v>1170</v>
      </c>
      <c r="E422">
        <v>5</v>
      </c>
      <c r="F422" s="4">
        <v>4637</v>
      </c>
      <c r="G422">
        <v>0</v>
      </c>
      <c r="H422" t="s">
        <v>1018</v>
      </c>
      <c r="I422" s="2" t="str">
        <f>VLOOKUP(Sheet__29[[#This Row],[Filial]],Filiais!A:B,2,FALSE)</f>
        <v>Barueri</v>
      </c>
      <c r="J422" s="2" t="str">
        <f>VLOOKUP(Sheet__29[[#This Row],[Cidade]],'Clientes'!C:D,2,FALSE)</f>
        <v>SP</v>
      </c>
      <c r="K422" s="2" t="str">
        <f>VLOOKUP(Sheet__29[[#This Row],[Produto]],Produtos!B:C,2,FALSE)</f>
        <v>Notebook</v>
      </c>
      <c r="L422" s="2" t="str">
        <f>VLOOKUP(Sheet__29[[#This Row],[Produto]],Produtos!B:D,3,FALSE)</f>
        <v>LG Brasil</v>
      </c>
      <c r="M422" s="2">
        <f>VLOOKUP(Sheet__29[[#This Row],[Produto]],Estoque!A:B,2,FALSE)</f>
        <v>80</v>
      </c>
      <c r="N422" s="5">
        <f>Sheet__29[[#This Row],[Qtd]]*Sheet__29[[#This Row],[Valor]]</f>
        <v>23185</v>
      </c>
      <c r="O422" s="5">
        <f>Sheet__29[[#This Row],[Venda]]*(1-Sheet__29[[#This Row],[Desc]]/100)</f>
        <v>23185</v>
      </c>
      <c r="P422"/>
    </row>
    <row r="423" spans="1:16" x14ac:dyDescent="0.25">
      <c r="A423">
        <v>100421</v>
      </c>
      <c r="B423" s="1">
        <v>46204</v>
      </c>
      <c r="C423" t="s">
        <v>618</v>
      </c>
      <c r="D423" t="s">
        <v>1169</v>
      </c>
      <c r="E423">
        <v>1</v>
      </c>
      <c r="F423" s="4">
        <v>3617</v>
      </c>
      <c r="G423">
        <v>10</v>
      </c>
      <c r="H423" t="s">
        <v>1022</v>
      </c>
      <c r="I423" s="2" t="str">
        <f>VLOOKUP(Sheet__29[[#This Row],[Filial]],Filiais!A:B,2,FALSE)</f>
        <v>Santos</v>
      </c>
      <c r="J423" s="2" t="str">
        <f>VLOOKUP(Sheet__29[[#This Row],[Cidade]],'Clientes'!C:D,2,FALSE)</f>
        <v>SP</v>
      </c>
      <c r="K423" s="2" t="str">
        <f>VLOOKUP(Sheet__29[[#This Row],[Produto]],Produtos!B:C,2,FALSE)</f>
        <v>Armazenamento</v>
      </c>
      <c r="L423" s="2" t="str">
        <f>VLOOKUP(Sheet__29[[#This Row],[Produto]],Produtos!B:D,3,FALSE)</f>
        <v>Logitech Brasil</v>
      </c>
      <c r="M423" s="2">
        <f>VLOOKUP(Sheet__29[[#This Row],[Produto]],Estoque!A:B,2,FALSE)</f>
        <v>232</v>
      </c>
      <c r="N423" s="5">
        <f>Sheet__29[[#This Row],[Qtd]]*Sheet__29[[#This Row],[Valor]]</f>
        <v>3617</v>
      </c>
      <c r="O423" s="5">
        <f>Sheet__29[[#This Row],[Venda]]*(1-Sheet__29[[#This Row],[Desc]]/100)</f>
        <v>3255.3</v>
      </c>
      <c r="P423"/>
    </row>
    <row r="424" spans="1:16" x14ac:dyDescent="0.25">
      <c r="A424">
        <v>100422</v>
      </c>
      <c r="B424" s="1">
        <v>46204</v>
      </c>
      <c r="C424" t="s">
        <v>244</v>
      </c>
      <c r="D424" t="s">
        <v>1122</v>
      </c>
      <c r="E424">
        <v>4</v>
      </c>
      <c r="F424" s="4">
        <v>4655</v>
      </c>
      <c r="G424">
        <v>5</v>
      </c>
      <c r="H424" t="s">
        <v>1021</v>
      </c>
      <c r="I424" s="2" t="str">
        <f>VLOOKUP(Sheet__29[[#This Row],[Filial]],Filiais!A:B,2,FALSE)</f>
        <v>Jundiaí</v>
      </c>
      <c r="J424" s="2" t="str">
        <f>VLOOKUP(Sheet__29[[#This Row],[Cidade]],'Clientes'!C:D,2,FALSE)</f>
        <v>SP</v>
      </c>
      <c r="K424" s="2" t="str">
        <f>VLOOKUP(Sheet__29[[#This Row],[Produto]],Produtos!B:C,2,FALSE)</f>
        <v>Monitor</v>
      </c>
      <c r="L424" s="2" t="str">
        <f>VLOOKUP(Sheet__29[[#This Row],[Produto]],Produtos!B:D,3,FALSE)</f>
        <v>Lenovo Brasil</v>
      </c>
      <c r="M424" s="2">
        <f>VLOOKUP(Sheet__29[[#This Row],[Produto]],Estoque!A:B,2,FALSE)</f>
        <v>15</v>
      </c>
      <c r="N424" s="5">
        <f>Sheet__29[[#This Row],[Qtd]]*Sheet__29[[#This Row],[Valor]]</f>
        <v>18620</v>
      </c>
      <c r="O424" s="5">
        <f>Sheet__29[[#This Row],[Venda]]*(1-Sheet__29[[#This Row],[Desc]]/100)</f>
        <v>17689</v>
      </c>
      <c r="P424"/>
    </row>
    <row r="425" spans="1:16" x14ac:dyDescent="0.25">
      <c r="A425">
        <v>100423</v>
      </c>
      <c r="B425" s="1">
        <v>46204</v>
      </c>
      <c r="C425" t="s">
        <v>202</v>
      </c>
      <c r="D425" t="s">
        <v>1173</v>
      </c>
      <c r="E425">
        <v>1</v>
      </c>
      <c r="F425" s="4">
        <v>449</v>
      </c>
      <c r="G425">
        <v>5</v>
      </c>
      <c r="H425" t="s">
        <v>1025</v>
      </c>
      <c r="I425" s="2" t="str">
        <f>VLOOKUP(Sheet__29[[#This Row],[Filial]],Filiais!A:B,2,FALSE)</f>
        <v>São José dos Campos</v>
      </c>
      <c r="J425" s="2" t="str">
        <f>VLOOKUP(Sheet__29[[#This Row],[Cidade]],'Clientes'!C:D,2,FALSE)</f>
        <v>SP</v>
      </c>
      <c r="K425" s="2" t="str">
        <f>VLOOKUP(Sheet__29[[#This Row],[Produto]],Produtos!B:C,2,FALSE)</f>
        <v>Notebook</v>
      </c>
      <c r="L425" s="2" t="str">
        <f>VLOOKUP(Sheet__29[[#This Row],[Produto]],Produtos!B:D,3,FALSE)</f>
        <v>Logitech Brasil</v>
      </c>
      <c r="M425" s="2">
        <f>VLOOKUP(Sheet__29[[#This Row],[Produto]],Estoque!A:B,2,FALSE)</f>
        <v>274</v>
      </c>
      <c r="N425" s="5">
        <f>Sheet__29[[#This Row],[Qtd]]*Sheet__29[[#This Row],[Valor]]</f>
        <v>449</v>
      </c>
      <c r="O425" s="5">
        <f>Sheet__29[[#This Row],[Venda]]*(1-Sheet__29[[#This Row],[Desc]]/100)</f>
        <v>426.54999999999995</v>
      </c>
      <c r="P425"/>
    </row>
    <row r="426" spans="1:16" x14ac:dyDescent="0.25">
      <c r="A426">
        <v>100424</v>
      </c>
      <c r="B426" s="1">
        <v>46204</v>
      </c>
      <c r="C426" t="s">
        <v>180</v>
      </c>
      <c r="D426" t="s">
        <v>1146</v>
      </c>
      <c r="E426">
        <v>4</v>
      </c>
      <c r="F426" s="4">
        <v>4743</v>
      </c>
      <c r="G426">
        <v>5</v>
      </c>
      <c r="H426" t="s">
        <v>1021</v>
      </c>
      <c r="I426" s="2" t="str">
        <f>VLOOKUP(Sheet__29[[#This Row],[Filial]],Filiais!A:B,2,FALSE)</f>
        <v>Jundiaí</v>
      </c>
      <c r="J426" s="2" t="str">
        <f>VLOOKUP(Sheet__29[[#This Row],[Cidade]],'Clientes'!C:D,2,FALSE)</f>
        <v>SP</v>
      </c>
      <c r="K426" s="2" t="str">
        <f>VLOOKUP(Sheet__29[[#This Row],[Produto]],Produtos!B:C,2,FALSE)</f>
        <v>Periférico</v>
      </c>
      <c r="L426" s="2" t="str">
        <f>VLOOKUP(Sheet__29[[#This Row],[Produto]],Produtos!B:D,3,FALSE)</f>
        <v>Logitech Brasil</v>
      </c>
      <c r="M426" s="2">
        <f>VLOOKUP(Sheet__29[[#This Row],[Produto]],Estoque!A:B,2,FALSE)</f>
        <v>289</v>
      </c>
      <c r="N426" s="5">
        <f>Sheet__29[[#This Row],[Qtd]]*Sheet__29[[#This Row],[Valor]]</f>
        <v>18972</v>
      </c>
      <c r="O426" s="5">
        <f>Sheet__29[[#This Row],[Venda]]*(1-Sheet__29[[#This Row],[Desc]]/100)</f>
        <v>18023.399999999998</v>
      </c>
      <c r="P426"/>
    </row>
    <row r="427" spans="1:16" x14ac:dyDescent="0.25">
      <c r="A427">
        <v>100425</v>
      </c>
      <c r="B427" s="1">
        <v>46204</v>
      </c>
      <c r="C427" t="s">
        <v>483</v>
      </c>
      <c r="D427" t="s">
        <v>1067</v>
      </c>
      <c r="E427">
        <v>2</v>
      </c>
      <c r="F427" s="4">
        <v>4525</v>
      </c>
      <c r="G427">
        <v>5</v>
      </c>
      <c r="H427" t="s">
        <v>1024</v>
      </c>
      <c r="I427" s="2" t="str">
        <f>VLOOKUP(Sheet__29[[#This Row],[Filial]],Filiais!A:B,2,FALSE)</f>
        <v>Ribeirão Preto</v>
      </c>
      <c r="J427" s="2" t="str">
        <f>VLOOKUP(Sheet__29[[#This Row],[Cidade]],'Clientes'!C:D,2,FALSE)</f>
        <v>SP</v>
      </c>
      <c r="K427" s="2" t="str">
        <f>VLOOKUP(Sheet__29[[#This Row],[Produto]],Produtos!B:C,2,FALSE)</f>
        <v>Monitor</v>
      </c>
      <c r="L427" s="2" t="str">
        <f>VLOOKUP(Sheet__29[[#This Row],[Produto]],Produtos!B:D,3,FALSE)</f>
        <v>Lenovo Brasil</v>
      </c>
      <c r="M427" s="2">
        <f>VLOOKUP(Sheet__29[[#This Row],[Produto]],Estoque!A:B,2,FALSE)</f>
        <v>200</v>
      </c>
      <c r="N427" s="5">
        <f>Sheet__29[[#This Row],[Qtd]]*Sheet__29[[#This Row],[Valor]]</f>
        <v>9050</v>
      </c>
      <c r="O427" s="5">
        <f>Sheet__29[[#This Row],[Venda]]*(1-Sheet__29[[#This Row],[Desc]]/100)</f>
        <v>8597.5</v>
      </c>
      <c r="P427"/>
    </row>
    <row r="428" spans="1:16" x14ac:dyDescent="0.25">
      <c r="A428">
        <v>100426</v>
      </c>
      <c r="B428" s="1">
        <v>46204</v>
      </c>
      <c r="C428" t="s">
        <v>627</v>
      </c>
      <c r="D428" t="s">
        <v>1100</v>
      </c>
      <c r="E428">
        <v>2</v>
      </c>
      <c r="F428" s="4">
        <v>1090</v>
      </c>
      <c r="G428">
        <v>10</v>
      </c>
      <c r="H428" t="s">
        <v>1019</v>
      </c>
      <c r="I428" s="2" t="str">
        <f>VLOOKUP(Sheet__29[[#This Row],[Filial]],Filiais!A:B,2,FALSE)</f>
        <v>Osasco</v>
      </c>
      <c r="J428" s="2" t="str">
        <f>VLOOKUP(Sheet__29[[#This Row],[Cidade]],'Clientes'!C:D,2,FALSE)</f>
        <v>SP</v>
      </c>
      <c r="K428" s="2" t="str">
        <f>VLOOKUP(Sheet__29[[#This Row],[Produto]],Produtos!B:C,2,FALSE)</f>
        <v>Rede</v>
      </c>
      <c r="L428" s="2" t="str">
        <f>VLOOKUP(Sheet__29[[#This Row],[Produto]],Produtos!B:D,3,FALSE)</f>
        <v>Logitech Brasil</v>
      </c>
      <c r="M428" s="2">
        <f>VLOOKUP(Sheet__29[[#This Row],[Produto]],Estoque!A:B,2,FALSE)</f>
        <v>10</v>
      </c>
      <c r="N428" s="5">
        <f>Sheet__29[[#This Row],[Qtd]]*Sheet__29[[#This Row],[Valor]]</f>
        <v>2180</v>
      </c>
      <c r="O428" s="5">
        <f>Sheet__29[[#This Row],[Venda]]*(1-Sheet__29[[#This Row],[Desc]]/100)</f>
        <v>1962</v>
      </c>
      <c r="P428"/>
    </row>
    <row r="429" spans="1:16" x14ac:dyDescent="0.25">
      <c r="A429">
        <v>100427</v>
      </c>
      <c r="B429" s="1">
        <v>46204</v>
      </c>
      <c r="C429" t="s">
        <v>123</v>
      </c>
      <c r="D429" t="s">
        <v>1100</v>
      </c>
      <c r="E429">
        <v>1</v>
      </c>
      <c r="F429" s="4">
        <v>1909</v>
      </c>
      <c r="G429">
        <v>5</v>
      </c>
      <c r="H429" t="s">
        <v>1024</v>
      </c>
      <c r="I429" s="2" t="str">
        <f>VLOOKUP(Sheet__29[[#This Row],[Filial]],Filiais!A:B,2,FALSE)</f>
        <v>Ribeirão Preto</v>
      </c>
      <c r="J429" s="2" t="str">
        <f>VLOOKUP(Sheet__29[[#This Row],[Cidade]],'Clientes'!C:D,2,FALSE)</f>
        <v>SP</v>
      </c>
      <c r="K429" s="2" t="str">
        <f>VLOOKUP(Sheet__29[[#This Row],[Produto]],Produtos!B:C,2,FALSE)</f>
        <v>Rede</v>
      </c>
      <c r="L429" s="2" t="str">
        <f>VLOOKUP(Sheet__29[[#This Row],[Produto]],Produtos!B:D,3,FALSE)</f>
        <v>Logitech Brasil</v>
      </c>
      <c r="M429" s="2">
        <f>VLOOKUP(Sheet__29[[#This Row],[Produto]],Estoque!A:B,2,FALSE)</f>
        <v>10</v>
      </c>
      <c r="N429" s="5">
        <f>Sheet__29[[#This Row],[Qtd]]*Sheet__29[[#This Row],[Valor]]</f>
        <v>1909</v>
      </c>
      <c r="O429" s="5">
        <f>Sheet__29[[#This Row],[Venda]]*(1-Sheet__29[[#This Row],[Desc]]/100)</f>
        <v>1813.55</v>
      </c>
      <c r="P429"/>
    </row>
    <row r="430" spans="1:16" x14ac:dyDescent="0.25">
      <c r="A430">
        <v>100428</v>
      </c>
      <c r="B430" s="1">
        <v>46204</v>
      </c>
      <c r="C430" t="s">
        <v>702</v>
      </c>
      <c r="D430" t="s">
        <v>1082</v>
      </c>
      <c r="E430">
        <v>3</v>
      </c>
      <c r="F430" s="4">
        <v>4082</v>
      </c>
      <c r="G430">
        <v>10</v>
      </c>
      <c r="H430" t="s">
        <v>1016</v>
      </c>
      <c r="I430" s="2" t="str">
        <f>VLOOKUP(Sheet__29[[#This Row],[Filial]],Filiais!A:B,2,FALSE)</f>
        <v>São Paulo</v>
      </c>
      <c r="J430" s="2" t="str">
        <f>VLOOKUP(Sheet__29[[#This Row],[Cidade]],'Clientes'!C:D,2,FALSE)</f>
        <v>SP</v>
      </c>
      <c r="K430" s="2" t="str">
        <f>VLOOKUP(Sheet__29[[#This Row],[Produto]],Produtos!B:C,2,FALSE)</f>
        <v>Monitor</v>
      </c>
      <c r="L430" s="2" t="str">
        <f>VLOOKUP(Sheet__29[[#This Row],[Produto]],Produtos!B:D,3,FALSE)</f>
        <v>Dell Brasil</v>
      </c>
      <c r="M430" s="2">
        <f>VLOOKUP(Sheet__29[[#This Row],[Produto]],Estoque!A:B,2,FALSE)</f>
        <v>189</v>
      </c>
      <c r="N430" s="5">
        <f>Sheet__29[[#This Row],[Qtd]]*Sheet__29[[#This Row],[Valor]]</f>
        <v>12246</v>
      </c>
      <c r="O430" s="5">
        <f>Sheet__29[[#This Row],[Venda]]*(1-Sheet__29[[#This Row],[Desc]]/100)</f>
        <v>11021.4</v>
      </c>
      <c r="P430"/>
    </row>
    <row r="431" spans="1:16" x14ac:dyDescent="0.25">
      <c r="A431">
        <v>100429</v>
      </c>
      <c r="B431" s="1">
        <v>46204</v>
      </c>
      <c r="C431" t="s">
        <v>223</v>
      </c>
      <c r="D431" t="s">
        <v>1124</v>
      </c>
      <c r="E431">
        <v>1</v>
      </c>
      <c r="F431" s="4">
        <v>2581</v>
      </c>
      <c r="G431">
        <v>10</v>
      </c>
      <c r="H431" t="s">
        <v>1020</v>
      </c>
      <c r="I431" s="2" t="str">
        <f>VLOOKUP(Sheet__29[[#This Row],[Filial]],Filiais!A:B,2,FALSE)</f>
        <v>Sorocaba</v>
      </c>
      <c r="J431" s="2" t="str">
        <f>VLOOKUP(Sheet__29[[#This Row],[Cidade]],'Clientes'!C:D,2,FALSE)</f>
        <v>SP</v>
      </c>
      <c r="K431" s="2" t="str">
        <f>VLOOKUP(Sheet__29[[#This Row],[Produto]],Produtos!B:C,2,FALSE)</f>
        <v>Rede</v>
      </c>
      <c r="L431" s="2" t="str">
        <f>VLOOKUP(Sheet__29[[#This Row],[Produto]],Produtos!B:D,3,FALSE)</f>
        <v>LG Brasil</v>
      </c>
      <c r="M431" s="2">
        <f>VLOOKUP(Sheet__29[[#This Row],[Produto]],Estoque!A:B,2,FALSE)</f>
        <v>264</v>
      </c>
      <c r="N431" s="5">
        <f>Sheet__29[[#This Row],[Qtd]]*Sheet__29[[#This Row],[Valor]]</f>
        <v>2581</v>
      </c>
      <c r="O431" s="5">
        <f>Sheet__29[[#This Row],[Venda]]*(1-Sheet__29[[#This Row],[Desc]]/100)</f>
        <v>2322.9</v>
      </c>
      <c r="P431"/>
    </row>
    <row r="432" spans="1:16" x14ac:dyDescent="0.25">
      <c r="A432">
        <v>100430</v>
      </c>
      <c r="B432" s="1">
        <v>46204</v>
      </c>
      <c r="C432" t="s">
        <v>453</v>
      </c>
      <c r="D432" t="s">
        <v>1081</v>
      </c>
      <c r="E432">
        <v>1</v>
      </c>
      <c r="F432" s="4">
        <v>3791</v>
      </c>
      <c r="G432">
        <v>5</v>
      </c>
      <c r="H432" t="s">
        <v>1022</v>
      </c>
      <c r="I432" s="2" t="str">
        <f>VLOOKUP(Sheet__29[[#This Row],[Filial]],Filiais!A:B,2,FALSE)</f>
        <v>Santos</v>
      </c>
      <c r="J432" s="2" t="str">
        <f>VLOOKUP(Sheet__29[[#This Row],[Cidade]],'Clientes'!C:D,2,FALSE)</f>
        <v>SP</v>
      </c>
      <c r="K432" s="2" t="str">
        <f>VLOOKUP(Sheet__29[[#This Row],[Produto]],Produtos!B:C,2,FALSE)</f>
        <v>Monitor</v>
      </c>
      <c r="L432" s="2" t="str">
        <f>VLOOKUP(Sheet__29[[#This Row],[Produto]],Produtos!B:D,3,FALSE)</f>
        <v>Kingston Brasil</v>
      </c>
      <c r="M432" s="2">
        <f>VLOOKUP(Sheet__29[[#This Row],[Produto]],Estoque!A:B,2,FALSE)</f>
        <v>106</v>
      </c>
      <c r="N432" s="5">
        <f>Sheet__29[[#This Row],[Qtd]]*Sheet__29[[#This Row],[Valor]]</f>
        <v>3791</v>
      </c>
      <c r="O432" s="5">
        <f>Sheet__29[[#This Row],[Venda]]*(1-Sheet__29[[#This Row],[Desc]]/100)</f>
        <v>3601.45</v>
      </c>
      <c r="P432"/>
    </row>
    <row r="433" spans="1:16" x14ac:dyDescent="0.25">
      <c r="A433">
        <v>100431</v>
      </c>
      <c r="B433" s="1">
        <v>46204</v>
      </c>
      <c r="C433" t="s">
        <v>678</v>
      </c>
      <c r="D433" t="s">
        <v>1090</v>
      </c>
      <c r="E433">
        <v>1</v>
      </c>
      <c r="F433" s="4">
        <v>1431</v>
      </c>
      <c r="G433">
        <v>10</v>
      </c>
      <c r="H433" t="s">
        <v>1016</v>
      </c>
      <c r="I433" s="2" t="str">
        <f>VLOOKUP(Sheet__29[[#This Row],[Filial]],Filiais!A:B,2,FALSE)</f>
        <v>São Paulo</v>
      </c>
      <c r="J433" s="2" t="str">
        <f>VLOOKUP(Sheet__29[[#This Row],[Cidade]],'Clientes'!C:D,2,FALSE)</f>
        <v>SP</v>
      </c>
      <c r="K433" s="2" t="str">
        <f>VLOOKUP(Sheet__29[[#This Row],[Produto]],Produtos!B:C,2,FALSE)</f>
        <v>Notebook</v>
      </c>
      <c r="L433" s="2" t="str">
        <f>VLOOKUP(Sheet__29[[#This Row],[Produto]],Produtos!B:D,3,FALSE)</f>
        <v>Lenovo Brasil</v>
      </c>
      <c r="M433" s="2">
        <f>VLOOKUP(Sheet__29[[#This Row],[Produto]],Estoque!A:B,2,FALSE)</f>
        <v>257</v>
      </c>
      <c r="N433" s="5">
        <f>Sheet__29[[#This Row],[Qtd]]*Sheet__29[[#This Row],[Valor]]</f>
        <v>1431</v>
      </c>
      <c r="O433" s="5">
        <f>Sheet__29[[#This Row],[Venda]]*(1-Sheet__29[[#This Row],[Desc]]/100)</f>
        <v>1287.9000000000001</v>
      </c>
      <c r="P433"/>
    </row>
    <row r="434" spans="1:16" x14ac:dyDescent="0.25">
      <c r="A434">
        <v>100432</v>
      </c>
      <c r="B434" s="1">
        <v>46204</v>
      </c>
      <c r="C434" t="s">
        <v>984</v>
      </c>
      <c r="D434" t="s">
        <v>1125</v>
      </c>
      <c r="E434">
        <v>2</v>
      </c>
      <c r="F434" s="4">
        <v>191</v>
      </c>
      <c r="G434">
        <v>10</v>
      </c>
      <c r="H434" t="s">
        <v>1023</v>
      </c>
      <c r="I434" s="2" t="str">
        <f>VLOOKUP(Sheet__29[[#This Row],[Filial]],Filiais!A:B,2,FALSE)</f>
        <v>Bauru</v>
      </c>
      <c r="J434" s="2" t="str">
        <f>VLOOKUP(Sheet__29[[#This Row],[Cidade]],'Clientes'!C:D,2,FALSE)</f>
        <v>SP</v>
      </c>
      <c r="K434" s="2" t="str">
        <f>VLOOKUP(Sheet__29[[#This Row],[Produto]],Produtos!B:C,2,FALSE)</f>
        <v>Periférico</v>
      </c>
      <c r="L434" s="2" t="str">
        <f>VLOOKUP(Sheet__29[[#This Row],[Produto]],Produtos!B:D,3,FALSE)</f>
        <v>Dell Brasil</v>
      </c>
      <c r="M434" s="2">
        <f>VLOOKUP(Sheet__29[[#This Row],[Produto]],Estoque!A:B,2,FALSE)</f>
        <v>87</v>
      </c>
      <c r="N434" s="5">
        <f>Sheet__29[[#This Row],[Qtd]]*Sheet__29[[#This Row],[Valor]]</f>
        <v>382</v>
      </c>
      <c r="O434" s="5">
        <f>Sheet__29[[#This Row],[Venda]]*(1-Sheet__29[[#This Row],[Desc]]/100)</f>
        <v>343.8</v>
      </c>
      <c r="P434"/>
    </row>
    <row r="435" spans="1:16" x14ac:dyDescent="0.25">
      <c r="A435">
        <v>100433</v>
      </c>
      <c r="B435" s="1">
        <v>46204</v>
      </c>
      <c r="C435" t="s">
        <v>392</v>
      </c>
      <c r="D435" t="s">
        <v>1152</v>
      </c>
      <c r="E435">
        <v>5</v>
      </c>
      <c r="F435" s="4">
        <v>3544</v>
      </c>
      <c r="G435">
        <v>0</v>
      </c>
      <c r="H435" t="s">
        <v>1025</v>
      </c>
      <c r="I435" s="2" t="str">
        <f>VLOOKUP(Sheet__29[[#This Row],[Filial]],Filiais!A:B,2,FALSE)</f>
        <v>São José dos Campos</v>
      </c>
      <c r="J435" s="2" t="str">
        <f>VLOOKUP(Sheet__29[[#This Row],[Cidade]],'Clientes'!C:D,2,FALSE)</f>
        <v>SP</v>
      </c>
      <c r="K435" s="2" t="str">
        <f>VLOOKUP(Sheet__29[[#This Row],[Produto]],Produtos!B:C,2,FALSE)</f>
        <v>Periférico</v>
      </c>
      <c r="L435" s="2" t="str">
        <f>VLOOKUP(Sheet__29[[#This Row],[Produto]],Produtos!B:D,3,FALSE)</f>
        <v>Kingston Brasil</v>
      </c>
      <c r="M435" s="2">
        <f>VLOOKUP(Sheet__29[[#This Row],[Produto]],Estoque!A:B,2,FALSE)</f>
        <v>209</v>
      </c>
      <c r="N435" s="5">
        <f>Sheet__29[[#This Row],[Qtd]]*Sheet__29[[#This Row],[Valor]]</f>
        <v>17720</v>
      </c>
      <c r="O435" s="5">
        <f>Sheet__29[[#This Row],[Venda]]*(1-Sheet__29[[#This Row],[Desc]]/100)</f>
        <v>17720</v>
      </c>
      <c r="P435"/>
    </row>
    <row r="436" spans="1:16" x14ac:dyDescent="0.25">
      <c r="A436">
        <v>100434</v>
      </c>
      <c r="B436" s="1">
        <v>46204</v>
      </c>
      <c r="C436" t="s">
        <v>413</v>
      </c>
      <c r="D436" t="s">
        <v>1139</v>
      </c>
      <c r="E436">
        <v>2</v>
      </c>
      <c r="F436" s="4">
        <v>4292</v>
      </c>
      <c r="G436">
        <v>0</v>
      </c>
      <c r="H436" t="s">
        <v>1024</v>
      </c>
      <c r="I436" s="2" t="str">
        <f>VLOOKUP(Sheet__29[[#This Row],[Filial]],Filiais!A:B,2,FALSE)</f>
        <v>Ribeirão Preto</v>
      </c>
      <c r="J436" s="2" t="str">
        <f>VLOOKUP(Sheet__29[[#This Row],[Cidade]],'Clientes'!C:D,2,FALSE)</f>
        <v>SP</v>
      </c>
      <c r="K436" s="2" t="str">
        <f>VLOOKUP(Sheet__29[[#This Row],[Produto]],Produtos!B:C,2,FALSE)</f>
        <v>Monitor</v>
      </c>
      <c r="L436" s="2" t="str">
        <f>VLOOKUP(Sheet__29[[#This Row],[Produto]],Produtos!B:D,3,FALSE)</f>
        <v>LG Brasil</v>
      </c>
      <c r="M436" s="2">
        <f>VLOOKUP(Sheet__29[[#This Row],[Produto]],Estoque!A:B,2,FALSE)</f>
        <v>193</v>
      </c>
      <c r="N436" s="5">
        <f>Sheet__29[[#This Row],[Qtd]]*Sheet__29[[#This Row],[Valor]]</f>
        <v>8584</v>
      </c>
      <c r="O436" s="5">
        <f>Sheet__29[[#This Row],[Venda]]*(1-Sheet__29[[#This Row],[Desc]]/100)</f>
        <v>8584</v>
      </c>
      <c r="P436"/>
    </row>
    <row r="437" spans="1:16" x14ac:dyDescent="0.25">
      <c r="A437">
        <v>100435</v>
      </c>
      <c r="B437" s="1">
        <v>46204</v>
      </c>
      <c r="C437" t="s">
        <v>1003</v>
      </c>
      <c r="D437" t="s">
        <v>1039</v>
      </c>
      <c r="E437">
        <v>2</v>
      </c>
      <c r="F437" s="4">
        <v>2635</v>
      </c>
      <c r="G437">
        <v>0</v>
      </c>
      <c r="H437" t="s">
        <v>1018</v>
      </c>
      <c r="I437" s="2" t="str">
        <f>VLOOKUP(Sheet__29[[#This Row],[Filial]],Filiais!A:B,2,FALSE)</f>
        <v>Barueri</v>
      </c>
      <c r="J437" s="2" t="str">
        <f>VLOOKUP(Sheet__29[[#This Row],[Cidade]],'Clientes'!C:D,2,FALSE)</f>
        <v>SP</v>
      </c>
      <c r="K437" s="2" t="str">
        <f>VLOOKUP(Sheet__29[[#This Row],[Produto]],Produtos!B:C,2,FALSE)</f>
        <v>Notebook</v>
      </c>
      <c r="L437" s="2" t="str">
        <f>VLOOKUP(Sheet__29[[#This Row],[Produto]],Produtos!B:D,3,FALSE)</f>
        <v>Lenovo Brasil</v>
      </c>
      <c r="M437" s="2">
        <f>VLOOKUP(Sheet__29[[#This Row],[Produto]],Estoque!A:B,2,FALSE)</f>
        <v>296</v>
      </c>
      <c r="N437" s="5">
        <f>Sheet__29[[#This Row],[Qtd]]*Sheet__29[[#This Row],[Valor]]</f>
        <v>5270</v>
      </c>
      <c r="O437" s="5">
        <f>Sheet__29[[#This Row],[Venda]]*(1-Sheet__29[[#This Row],[Desc]]/100)</f>
        <v>5270</v>
      </c>
      <c r="P437"/>
    </row>
    <row r="438" spans="1:16" x14ac:dyDescent="0.25">
      <c r="A438">
        <v>100436</v>
      </c>
      <c r="B438" s="1">
        <v>46204</v>
      </c>
      <c r="C438" t="s">
        <v>876</v>
      </c>
      <c r="D438" t="s">
        <v>1140</v>
      </c>
      <c r="E438">
        <v>2</v>
      </c>
      <c r="F438" s="4">
        <v>3753</v>
      </c>
      <c r="G438">
        <v>0</v>
      </c>
      <c r="H438" t="s">
        <v>1018</v>
      </c>
      <c r="I438" s="2" t="str">
        <f>VLOOKUP(Sheet__29[[#This Row],[Filial]],Filiais!A:B,2,FALSE)</f>
        <v>Barueri</v>
      </c>
      <c r="J438" s="2" t="str">
        <f>VLOOKUP(Sheet__29[[#This Row],[Cidade]],'Clientes'!C:D,2,FALSE)</f>
        <v>SP</v>
      </c>
      <c r="K438" s="2" t="str">
        <f>VLOOKUP(Sheet__29[[#This Row],[Produto]],Produtos!B:C,2,FALSE)</f>
        <v>Monitor</v>
      </c>
      <c r="L438" s="2" t="str">
        <f>VLOOKUP(Sheet__29[[#This Row],[Produto]],Produtos!B:D,3,FALSE)</f>
        <v>Dell Brasil</v>
      </c>
      <c r="M438" s="2">
        <f>VLOOKUP(Sheet__29[[#This Row],[Produto]],Estoque!A:B,2,FALSE)</f>
        <v>244</v>
      </c>
      <c r="N438" s="5">
        <f>Sheet__29[[#This Row],[Qtd]]*Sheet__29[[#This Row],[Valor]]</f>
        <v>7506</v>
      </c>
      <c r="O438" s="5">
        <f>Sheet__29[[#This Row],[Venda]]*(1-Sheet__29[[#This Row],[Desc]]/100)</f>
        <v>7506</v>
      </c>
      <c r="P438"/>
    </row>
    <row r="439" spans="1:16" x14ac:dyDescent="0.25">
      <c r="A439">
        <v>100437</v>
      </c>
      <c r="B439" s="1">
        <v>46204</v>
      </c>
      <c r="C439" t="s">
        <v>531</v>
      </c>
      <c r="D439" t="s">
        <v>1092</v>
      </c>
      <c r="E439">
        <v>4</v>
      </c>
      <c r="F439" s="4">
        <v>810</v>
      </c>
      <c r="G439">
        <v>10</v>
      </c>
      <c r="H439" t="s">
        <v>1017</v>
      </c>
      <c r="I439" s="2" t="str">
        <f>VLOOKUP(Sheet__29[[#This Row],[Filial]],Filiais!A:B,2,FALSE)</f>
        <v>Campinas</v>
      </c>
      <c r="J439" s="2" t="str">
        <f>VLOOKUP(Sheet__29[[#This Row],[Cidade]],'Clientes'!C:D,2,FALSE)</f>
        <v>SP</v>
      </c>
      <c r="K439" s="2" t="str">
        <f>VLOOKUP(Sheet__29[[#This Row],[Produto]],Produtos!B:C,2,FALSE)</f>
        <v>Monitor</v>
      </c>
      <c r="L439" s="2" t="str">
        <f>VLOOKUP(Sheet__29[[#This Row],[Produto]],Produtos!B:D,3,FALSE)</f>
        <v>LG Brasil</v>
      </c>
      <c r="M439" s="2">
        <f>VLOOKUP(Sheet__29[[#This Row],[Produto]],Estoque!A:B,2,FALSE)</f>
        <v>153</v>
      </c>
      <c r="N439" s="5">
        <f>Sheet__29[[#This Row],[Qtd]]*Sheet__29[[#This Row],[Valor]]</f>
        <v>3240</v>
      </c>
      <c r="O439" s="5">
        <f>Sheet__29[[#This Row],[Venda]]*(1-Sheet__29[[#This Row],[Desc]]/100)</f>
        <v>2916</v>
      </c>
      <c r="P439"/>
    </row>
    <row r="440" spans="1:16" x14ac:dyDescent="0.25">
      <c r="A440">
        <v>100438</v>
      </c>
      <c r="B440" s="1">
        <v>46204</v>
      </c>
      <c r="C440" t="s">
        <v>728</v>
      </c>
      <c r="D440" t="s">
        <v>1046</v>
      </c>
      <c r="E440">
        <v>4</v>
      </c>
      <c r="F440" s="4">
        <v>4014</v>
      </c>
      <c r="G440">
        <v>5</v>
      </c>
      <c r="H440" t="s">
        <v>1019</v>
      </c>
      <c r="I440" s="2" t="str">
        <f>VLOOKUP(Sheet__29[[#This Row],[Filial]],Filiais!A:B,2,FALSE)</f>
        <v>Osasco</v>
      </c>
      <c r="J440" s="2" t="str">
        <f>VLOOKUP(Sheet__29[[#This Row],[Cidade]],'Clientes'!C:D,2,FALSE)</f>
        <v>SP</v>
      </c>
      <c r="K440" s="2" t="str">
        <f>VLOOKUP(Sheet__29[[#This Row],[Produto]],Produtos!B:C,2,FALSE)</f>
        <v>Notebook</v>
      </c>
      <c r="L440" s="2" t="str">
        <f>VLOOKUP(Sheet__29[[#This Row],[Produto]],Produtos!B:D,3,FALSE)</f>
        <v>Lenovo Brasil</v>
      </c>
      <c r="M440" s="2">
        <f>VLOOKUP(Sheet__29[[#This Row],[Produto]],Estoque!A:B,2,FALSE)</f>
        <v>196</v>
      </c>
      <c r="N440" s="5">
        <f>Sheet__29[[#This Row],[Qtd]]*Sheet__29[[#This Row],[Valor]]</f>
        <v>16056</v>
      </c>
      <c r="O440" s="5">
        <f>Sheet__29[[#This Row],[Venda]]*(1-Sheet__29[[#This Row],[Desc]]/100)</f>
        <v>15253.199999999999</v>
      </c>
      <c r="P440"/>
    </row>
    <row r="441" spans="1:16" x14ac:dyDescent="0.25">
      <c r="A441">
        <v>100439</v>
      </c>
      <c r="B441" s="1">
        <v>46204</v>
      </c>
      <c r="C441" t="s">
        <v>557</v>
      </c>
      <c r="D441" t="s">
        <v>1037</v>
      </c>
      <c r="E441">
        <v>4</v>
      </c>
      <c r="F441" s="4">
        <v>1856</v>
      </c>
      <c r="G441">
        <v>5</v>
      </c>
      <c r="H441" t="s">
        <v>1019</v>
      </c>
      <c r="I441" s="2" t="str">
        <f>VLOOKUP(Sheet__29[[#This Row],[Filial]],Filiais!A:B,2,FALSE)</f>
        <v>Osasco</v>
      </c>
      <c r="J441" s="2" t="str">
        <f>VLOOKUP(Sheet__29[[#This Row],[Cidade]],'Clientes'!C:D,2,FALSE)</f>
        <v>SP</v>
      </c>
      <c r="K441" s="2" t="str">
        <f>VLOOKUP(Sheet__29[[#This Row],[Produto]],Produtos!B:C,2,FALSE)</f>
        <v>Periférico</v>
      </c>
      <c r="L441" s="2" t="str">
        <f>VLOOKUP(Sheet__29[[#This Row],[Produto]],Produtos!B:D,3,FALSE)</f>
        <v>Lenovo Brasil</v>
      </c>
      <c r="M441" s="2">
        <f>VLOOKUP(Sheet__29[[#This Row],[Produto]],Estoque!A:B,2,FALSE)</f>
        <v>17</v>
      </c>
      <c r="N441" s="5">
        <f>Sheet__29[[#This Row],[Qtd]]*Sheet__29[[#This Row],[Valor]]</f>
        <v>7424</v>
      </c>
      <c r="O441" s="5">
        <f>Sheet__29[[#This Row],[Venda]]*(1-Sheet__29[[#This Row],[Desc]]/100)</f>
        <v>7052.7999999999993</v>
      </c>
      <c r="P441"/>
    </row>
    <row r="442" spans="1:16" x14ac:dyDescent="0.25">
      <c r="A442">
        <v>100440</v>
      </c>
      <c r="B442" s="1">
        <v>46204</v>
      </c>
      <c r="C442" t="s">
        <v>257</v>
      </c>
      <c r="D442" t="s">
        <v>1071</v>
      </c>
      <c r="E442">
        <v>2</v>
      </c>
      <c r="F442" s="4">
        <v>4392</v>
      </c>
      <c r="G442">
        <v>10</v>
      </c>
      <c r="H442" t="s">
        <v>1021</v>
      </c>
      <c r="I442" s="2" t="str">
        <f>VLOOKUP(Sheet__29[[#This Row],[Filial]],Filiais!A:B,2,FALSE)</f>
        <v>Jundiaí</v>
      </c>
      <c r="J442" s="2" t="str">
        <f>VLOOKUP(Sheet__29[[#This Row],[Cidade]],'Clientes'!C:D,2,FALSE)</f>
        <v>SP</v>
      </c>
      <c r="K442" s="2" t="str">
        <f>VLOOKUP(Sheet__29[[#This Row],[Produto]],Produtos!B:C,2,FALSE)</f>
        <v>Armazenamento</v>
      </c>
      <c r="L442" s="2" t="str">
        <f>VLOOKUP(Sheet__29[[#This Row],[Produto]],Produtos!B:D,3,FALSE)</f>
        <v>Lenovo Brasil</v>
      </c>
      <c r="M442" s="2">
        <f>VLOOKUP(Sheet__29[[#This Row],[Produto]],Estoque!A:B,2,FALSE)</f>
        <v>147</v>
      </c>
      <c r="N442" s="5">
        <f>Sheet__29[[#This Row],[Qtd]]*Sheet__29[[#This Row],[Valor]]</f>
        <v>8784</v>
      </c>
      <c r="O442" s="5">
        <f>Sheet__29[[#This Row],[Venda]]*(1-Sheet__29[[#This Row],[Desc]]/100)</f>
        <v>7905.6</v>
      </c>
      <c r="P442"/>
    </row>
    <row r="443" spans="1:16" x14ac:dyDescent="0.25">
      <c r="A443">
        <v>100441</v>
      </c>
      <c r="B443" s="1">
        <v>46204</v>
      </c>
      <c r="C443" t="s">
        <v>966</v>
      </c>
      <c r="D443" t="s">
        <v>1104</v>
      </c>
      <c r="E443">
        <v>4</v>
      </c>
      <c r="F443" s="4">
        <v>4755</v>
      </c>
      <c r="G443">
        <v>10</v>
      </c>
      <c r="H443" t="s">
        <v>1019</v>
      </c>
      <c r="I443" s="2" t="str">
        <f>VLOOKUP(Sheet__29[[#This Row],[Filial]],Filiais!A:B,2,FALSE)</f>
        <v>Osasco</v>
      </c>
      <c r="J443" s="2" t="str">
        <f>VLOOKUP(Sheet__29[[#This Row],[Cidade]],'Clientes'!C:D,2,FALSE)</f>
        <v>SP</v>
      </c>
      <c r="K443" s="2" t="str">
        <f>VLOOKUP(Sheet__29[[#This Row],[Produto]],Produtos!B:C,2,FALSE)</f>
        <v>Rede</v>
      </c>
      <c r="L443" s="2" t="str">
        <f>VLOOKUP(Sheet__29[[#This Row],[Produto]],Produtos!B:D,3,FALSE)</f>
        <v>Logitech Brasil</v>
      </c>
      <c r="M443" s="2">
        <f>VLOOKUP(Sheet__29[[#This Row],[Produto]],Estoque!A:B,2,FALSE)</f>
        <v>283</v>
      </c>
      <c r="N443" s="5">
        <f>Sheet__29[[#This Row],[Qtd]]*Sheet__29[[#This Row],[Valor]]</f>
        <v>19020</v>
      </c>
      <c r="O443" s="5">
        <f>Sheet__29[[#This Row],[Venda]]*(1-Sheet__29[[#This Row],[Desc]]/100)</f>
        <v>17118</v>
      </c>
      <c r="P443"/>
    </row>
    <row r="444" spans="1:16" x14ac:dyDescent="0.25">
      <c r="A444">
        <v>100442</v>
      </c>
      <c r="B444" s="1">
        <v>46204</v>
      </c>
      <c r="C444" t="s">
        <v>303</v>
      </c>
      <c r="D444" t="s">
        <v>1082</v>
      </c>
      <c r="E444">
        <v>1</v>
      </c>
      <c r="F444" s="4">
        <v>4718</v>
      </c>
      <c r="G444">
        <v>0</v>
      </c>
      <c r="H444" t="s">
        <v>1016</v>
      </c>
      <c r="I444" s="2" t="str">
        <f>VLOOKUP(Sheet__29[[#This Row],[Filial]],Filiais!A:B,2,FALSE)</f>
        <v>São Paulo</v>
      </c>
      <c r="J444" s="2" t="str">
        <f>VLOOKUP(Sheet__29[[#This Row],[Cidade]],'Clientes'!C:D,2,FALSE)</f>
        <v>SP</v>
      </c>
      <c r="K444" s="2" t="str">
        <f>VLOOKUP(Sheet__29[[#This Row],[Produto]],Produtos!B:C,2,FALSE)</f>
        <v>Monitor</v>
      </c>
      <c r="L444" s="2" t="str">
        <f>VLOOKUP(Sheet__29[[#This Row],[Produto]],Produtos!B:D,3,FALSE)</f>
        <v>Dell Brasil</v>
      </c>
      <c r="M444" s="2">
        <f>VLOOKUP(Sheet__29[[#This Row],[Produto]],Estoque!A:B,2,FALSE)</f>
        <v>189</v>
      </c>
      <c r="N444" s="5">
        <f>Sheet__29[[#This Row],[Qtd]]*Sheet__29[[#This Row],[Valor]]</f>
        <v>4718</v>
      </c>
      <c r="O444" s="5">
        <f>Sheet__29[[#This Row],[Venda]]*(1-Sheet__29[[#This Row],[Desc]]/100)</f>
        <v>4718</v>
      </c>
      <c r="P444"/>
    </row>
    <row r="445" spans="1:16" x14ac:dyDescent="0.25">
      <c r="A445">
        <v>100443</v>
      </c>
      <c r="B445" s="1">
        <v>46204</v>
      </c>
      <c r="C445" t="s">
        <v>106</v>
      </c>
      <c r="D445" t="s">
        <v>1108</v>
      </c>
      <c r="E445">
        <v>5</v>
      </c>
      <c r="F445" s="4">
        <v>1512</v>
      </c>
      <c r="G445">
        <v>5</v>
      </c>
      <c r="H445" t="s">
        <v>1024</v>
      </c>
      <c r="I445" s="2" t="str">
        <f>VLOOKUP(Sheet__29[[#This Row],[Filial]],Filiais!A:B,2,FALSE)</f>
        <v>Ribeirão Preto</v>
      </c>
      <c r="J445" s="2" t="str">
        <f>VLOOKUP(Sheet__29[[#This Row],[Cidade]],'Clientes'!C:D,2,FALSE)</f>
        <v>SP</v>
      </c>
      <c r="K445" s="2" t="str">
        <f>VLOOKUP(Sheet__29[[#This Row],[Produto]],Produtos!B:C,2,FALSE)</f>
        <v>Notebook</v>
      </c>
      <c r="L445" s="2" t="str">
        <f>VLOOKUP(Sheet__29[[#This Row],[Produto]],Produtos!B:D,3,FALSE)</f>
        <v>Logitech Brasil</v>
      </c>
      <c r="M445" s="2">
        <f>VLOOKUP(Sheet__29[[#This Row],[Produto]],Estoque!A:B,2,FALSE)</f>
        <v>137</v>
      </c>
      <c r="N445" s="5">
        <f>Sheet__29[[#This Row],[Qtd]]*Sheet__29[[#This Row],[Valor]]</f>
        <v>7560</v>
      </c>
      <c r="O445" s="5">
        <f>Sheet__29[[#This Row],[Venda]]*(1-Sheet__29[[#This Row],[Desc]]/100)</f>
        <v>7182</v>
      </c>
      <c r="P445"/>
    </row>
    <row r="446" spans="1:16" x14ac:dyDescent="0.25">
      <c r="A446">
        <v>100444</v>
      </c>
      <c r="B446" s="1">
        <v>46204</v>
      </c>
      <c r="C446" t="s">
        <v>434</v>
      </c>
      <c r="D446" t="s">
        <v>1048</v>
      </c>
      <c r="E446">
        <v>2</v>
      </c>
      <c r="F446" s="4">
        <v>4506</v>
      </c>
      <c r="G446">
        <v>0</v>
      </c>
      <c r="H446" t="s">
        <v>1018</v>
      </c>
      <c r="I446" s="2" t="str">
        <f>VLOOKUP(Sheet__29[[#This Row],[Filial]],Filiais!A:B,2,FALSE)</f>
        <v>Barueri</v>
      </c>
      <c r="J446" s="2" t="str">
        <f>VLOOKUP(Sheet__29[[#This Row],[Cidade]],'Clientes'!C:D,2,FALSE)</f>
        <v>SP</v>
      </c>
      <c r="K446" s="2" t="str">
        <f>VLOOKUP(Sheet__29[[#This Row],[Produto]],Produtos!B:C,2,FALSE)</f>
        <v>Notebook</v>
      </c>
      <c r="L446" s="2" t="str">
        <f>VLOOKUP(Sheet__29[[#This Row],[Produto]],Produtos!B:D,3,FALSE)</f>
        <v>LG Brasil</v>
      </c>
      <c r="M446" s="2">
        <f>VLOOKUP(Sheet__29[[#This Row],[Produto]],Estoque!A:B,2,FALSE)</f>
        <v>164</v>
      </c>
      <c r="N446" s="5">
        <f>Sheet__29[[#This Row],[Qtd]]*Sheet__29[[#This Row],[Valor]]</f>
        <v>9012</v>
      </c>
      <c r="O446" s="5">
        <f>Sheet__29[[#This Row],[Venda]]*(1-Sheet__29[[#This Row],[Desc]]/100)</f>
        <v>9012</v>
      </c>
      <c r="P446"/>
    </row>
    <row r="447" spans="1:16" x14ac:dyDescent="0.25">
      <c r="A447">
        <v>100445</v>
      </c>
      <c r="B447" s="1">
        <v>46204</v>
      </c>
      <c r="C447" t="s">
        <v>973</v>
      </c>
      <c r="D447" t="s">
        <v>1109</v>
      </c>
      <c r="E447">
        <v>3</v>
      </c>
      <c r="F447" s="4">
        <v>3752</v>
      </c>
      <c r="G447">
        <v>10</v>
      </c>
      <c r="H447" t="s">
        <v>1019</v>
      </c>
      <c r="I447" s="2" t="str">
        <f>VLOOKUP(Sheet__29[[#This Row],[Filial]],Filiais!A:B,2,FALSE)</f>
        <v>Osasco</v>
      </c>
      <c r="J447" s="2" t="str">
        <f>VLOOKUP(Sheet__29[[#This Row],[Cidade]],'Clientes'!C:D,2,FALSE)</f>
        <v>SP</v>
      </c>
      <c r="K447" s="2" t="str">
        <f>VLOOKUP(Sheet__29[[#This Row],[Produto]],Produtos!B:C,2,FALSE)</f>
        <v>Armazenamento</v>
      </c>
      <c r="L447" s="2" t="str">
        <f>VLOOKUP(Sheet__29[[#This Row],[Produto]],Produtos!B:D,3,FALSE)</f>
        <v>Dell Brasil</v>
      </c>
      <c r="M447" s="2">
        <f>VLOOKUP(Sheet__29[[#This Row],[Produto]],Estoque!A:B,2,FALSE)</f>
        <v>253</v>
      </c>
      <c r="N447" s="5">
        <f>Sheet__29[[#This Row],[Qtd]]*Sheet__29[[#This Row],[Valor]]</f>
        <v>11256</v>
      </c>
      <c r="O447" s="5">
        <f>Sheet__29[[#This Row],[Venda]]*(1-Sheet__29[[#This Row],[Desc]]/100)</f>
        <v>10130.4</v>
      </c>
      <c r="P447"/>
    </row>
    <row r="448" spans="1:16" x14ac:dyDescent="0.25">
      <c r="A448">
        <v>100446</v>
      </c>
      <c r="B448" s="1">
        <v>46204</v>
      </c>
      <c r="C448" t="s">
        <v>489</v>
      </c>
      <c r="D448" t="s">
        <v>1130</v>
      </c>
      <c r="E448">
        <v>1</v>
      </c>
      <c r="F448" s="4">
        <v>3280</v>
      </c>
      <c r="G448">
        <v>5</v>
      </c>
      <c r="H448" t="s">
        <v>1016</v>
      </c>
      <c r="I448" s="2" t="str">
        <f>VLOOKUP(Sheet__29[[#This Row],[Filial]],Filiais!A:B,2,FALSE)</f>
        <v>São Paulo</v>
      </c>
      <c r="J448" s="2" t="str">
        <f>VLOOKUP(Sheet__29[[#This Row],[Cidade]],'Clientes'!C:D,2,FALSE)</f>
        <v>SP</v>
      </c>
      <c r="K448" s="2" t="str">
        <f>VLOOKUP(Sheet__29[[#This Row],[Produto]],Produtos!B:C,2,FALSE)</f>
        <v>Notebook</v>
      </c>
      <c r="L448" s="2" t="str">
        <f>VLOOKUP(Sheet__29[[#This Row],[Produto]],Produtos!B:D,3,FALSE)</f>
        <v>LG Brasil</v>
      </c>
      <c r="M448" s="2">
        <f>VLOOKUP(Sheet__29[[#This Row],[Produto]],Estoque!A:B,2,FALSE)</f>
        <v>111</v>
      </c>
      <c r="N448" s="5">
        <f>Sheet__29[[#This Row],[Qtd]]*Sheet__29[[#This Row],[Valor]]</f>
        <v>3280</v>
      </c>
      <c r="O448" s="5">
        <f>Sheet__29[[#This Row],[Venda]]*(1-Sheet__29[[#This Row],[Desc]]/100)</f>
        <v>3116</v>
      </c>
      <c r="P448"/>
    </row>
    <row r="449" spans="1:16" x14ac:dyDescent="0.25">
      <c r="A449">
        <v>100447</v>
      </c>
      <c r="B449" s="1">
        <v>46204</v>
      </c>
      <c r="C449" t="s">
        <v>231</v>
      </c>
      <c r="D449" t="s">
        <v>1100</v>
      </c>
      <c r="E449">
        <v>5</v>
      </c>
      <c r="F449" s="4">
        <v>2966</v>
      </c>
      <c r="G449">
        <v>5</v>
      </c>
      <c r="H449" t="s">
        <v>1016</v>
      </c>
      <c r="I449" s="2" t="str">
        <f>VLOOKUP(Sheet__29[[#This Row],[Filial]],Filiais!A:B,2,FALSE)</f>
        <v>São Paulo</v>
      </c>
      <c r="J449" s="2" t="str">
        <f>VLOOKUP(Sheet__29[[#This Row],[Cidade]],'Clientes'!C:D,2,FALSE)</f>
        <v>SP</v>
      </c>
      <c r="K449" s="2" t="str">
        <f>VLOOKUP(Sheet__29[[#This Row],[Produto]],Produtos!B:C,2,FALSE)</f>
        <v>Rede</v>
      </c>
      <c r="L449" s="2" t="str">
        <f>VLOOKUP(Sheet__29[[#This Row],[Produto]],Produtos!B:D,3,FALSE)</f>
        <v>Logitech Brasil</v>
      </c>
      <c r="M449" s="2">
        <f>VLOOKUP(Sheet__29[[#This Row],[Produto]],Estoque!A:B,2,FALSE)</f>
        <v>10</v>
      </c>
      <c r="N449" s="5">
        <f>Sheet__29[[#This Row],[Qtd]]*Sheet__29[[#This Row],[Valor]]</f>
        <v>14830</v>
      </c>
      <c r="O449" s="5">
        <f>Sheet__29[[#This Row],[Venda]]*(1-Sheet__29[[#This Row],[Desc]]/100)</f>
        <v>14088.5</v>
      </c>
      <c r="P449"/>
    </row>
    <row r="450" spans="1:16" x14ac:dyDescent="0.25">
      <c r="A450">
        <v>100448</v>
      </c>
      <c r="B450" s="1">
        <v>46204</v>
      </c>
      <c r="C450" t="s">
        <v>471</v>
      </c>
      <c r="D450" t="s">
        <v>1052</v>
      </c>
      <c r="E450">
        <v>4</v>
      </c>
      <c r="F450" s="4">
        <v>2562</v>
      </c>
      <c r="G450">
        <v>10</v>
      </c>
      <c r="H450" t="s">
        <v>1018</v>
      </c>
      <c r="I450" s="2" t="str">
        <f>VLOOKUP(Sheet__29[[#This Row],[Filial]],Filiais!A:B,2,FALSE)</f>
        <v>Barueri</v>
      </c>
      <c r="J450" s="2" t="str">
        <f>VLOOKUP(Sheet__29[[#This Row],[Cidade]],'Clientes'!C:D,2,FALSE)</f>
        <v>SP</v>
      </c>
      <c r="K450" s="2" t="str">
        <f>VLOOKUP(Sheet__29[[#This Row],[Produto]],Produtos!B:C,2,FALSE)</f>
        <v>Rede</v>
      </c>
      <c r="L450" s="2" t="str">
        <f>VLOOKUP(Sheet__29[[#This Row],[Produto]],Produtos!B:D,3,FALSE)</f>
        <v>LG Brasil</v>
      </c>
      <c r="M450" s="2">
        <f>VLOOKUP(Sheet__29[[#This Row],[Produto]],Estoque!A:B,2,FALSE)</f>
        <v>275</v>
      </c>
      <c r="N450" s="5">
        <f>Sheet__29[[#This Row],[Qtd]]*Sheet__29[[#This Row],[Valor]]</f>
        <v>10248</v>
      </c>
      <c r="O450" s="5">
        <f>Sheet__29[[#This Row],[Venda]]*(1-Sheet__29[[#This Row],[Desc]]/100)</f>
        <v>9223.2000000000007</v>
      </c>
      <c r="P450"/>
    </row>
    <row r="451" spans="1:16" x14ac:dyDescent="0.25">
      <c r="A451">
        <v>100449</v>
      </c>
      <c r="B451" s="1">
        <v>46204</v>
      </c>
      <c r="C451" t="s">
        <v>767</v>
      </c>
      <c r="D451" t="s">
        <v>1104</v>
      </c>
      <c r="E451">
        <v>2</v>
      </c>
      <c r="F451" s="4">
        <v>2753</v>
      </c>
      <c r="G451">
        <v>5</v>
      </c>
      <c r="H451" t="s">
        <v>1019</v>
      </c>
      <c r="I451" s="2" t="str">
        <f>VLOOKUP(Sheet__29[[#This Row],[Filial]],Filiais!A:B,2,FALSE)</f>
        <v>Osasco</v>
      </c>
      <c r="J451" s="2" t="str">
        <f>VLOOKUP(Sheet__29[[#This Row],[Cidade]],'Clientes'!C:D,2,FALSE)</f>
        <v>SP</v>
      </c>
      <c r="K451" s="2" t="str">
        <f>VLOOKUP(Sheet__29[[#This Row],[Produto]],Produtos!B:C,2,FALSE)</f>
        <v>Rede</v>
      </c>
      <c r="L451" s="2" t="str">
        <f>VLOOKUP(Sheet__29[[#This Row],[Produto]],Produtos!B:D,3,FALSE)</f>
        <v>Logitech Brasil</v>
      </c>
      <c r="M451" s="2">
        <f>VLOOKUP(Sheet__29[[#This Row],[Produto]],Estoque!A:B,2,FALSE)</f>
        <v>283</v>
      </c>
      <c r="N451" s="5">
        <f>Sheet__29[[#This Row],[Qtd]]*Sheet__29[[#This Row],[Valor]]</f>
        <v>5506</v>
      </c>
      <c r="O451" s="5">
        <f>Sheet__29[[#This Row],[Venda]]*(1-Sheet__29[[#This Row],[Desc]]/100)</f>
        <v>5230.7</v>
      </c>
      <c r="P451"/>
    </row>
    <row r="452" spans="1:16" x14ac:dyDescent="0.25">
      <c r="A452">
        <v>100450</v>
      </c>
      <c r="B452" s="1">
        <v>46204</v>
      </c>
      <c r="C452" t="s">
        <v>67</v>
      </c>
      <c r="D452" t="s">
        <v>1038</v>
      </c>
      <c r="E452">
        <v>1</v>
      </c>
      <c r="F452" s="4">
        <v>1540</v>
      </c>
      <c r="G452">
        <v>10</v>
      </c>
      <c r="H452" t="s">
        <v>1023</v>
      </c>
      <c r="I452" s="2" t="str">
        <f>VLOOKUP(Sheet__29[[#This Row],[Filial]],Filiais!A:B,2,FALSE)</f>
        <v>Bauru</v>
      </c>
      <c r="J452" s="2" t="str">
        <f>VLOOKUP(Sheet__29[[#This Row],[Cidade]],'Clientes'!C:D,2,FALSE)</f>
        <v>SP</v>
      </c>
      <c r="K452" s="2" t="str">
        <f>VLOOKUP(Sheet__29[[#This Row],[Produto]],Produtos!B:C,2,FALSE)</f>
        <v>Periférico</v>
      </c>
      <c r="L452" s="2" t="str">
        <f>VLOOKUP(Sheet__29[[#This Row],[Produto]],Produtos!B:D,3,FALSE)</f>
        <v>Dell Brasil</v>
      </c>
      <c r="M452" s="2">
        <f>VLOOKUP(Sheet__29[[#This Row],[Produto]],Estoque!A:B,2,FALSE)</f>
        <v>65</v>
      </c>
      <c r="N452" s="5">
        <f>Sheet__29[[#This Row],[Qtd]]*Sheet__29[[#This Row],[Valor]]</f>
        <v>1540</v>
      </c>
      <c r="O452" s="5">
        <f>Sheet__29[[#This Row],[Venda]]*(1-Sheet__29[[#This Row],[Desc]]/100)</f>
        <v>1386</v>
      </c>
      <c r="P452"/>
    </row>
    <row r="453" spans="1:16" x14ac:dyDescent="0.25">
      <c r="A453">
        <v>100451</v>
      </c>
      <c r="B453" s="1">
        <v>46204</v>
      </c>
      <c r="C453" t="s">
        <v>1004</v>
      </c>
      <c r="D453" t="s">
        <v>1111</v>
      </c>
      <c r="E453">
        <v>1</v>
      </c>
      <c r="F453" s="4">
        <v>2228</v>
      </c>
      <c r="G453">
        <v>10</v>
      </c>
      <c r="H453" t="s">
        <v>1024</v>
      </c>
      <c r="I453" s="2" t="str">
        <f>VLOOKUP(Sheet__29[[#This Row],[Filial]],Filiais!A:B,2,FALSE)</f>
        <v>Ribeirão Preto</v>
      </c>
      <c r="J453" s="2" t="str">
        <f>VLOOKUP(Sheet__29[[#This Row],[Cidade]],'Clientes'!C:D,2,FALSE)</f>
        <v>SP</v>
      </c>
      <c r="K453" s="2" t="str">
        <f>VLOOKUP(Sheet__29[[#This Row],[Produto]],Produtos!B:C,2,FALSE)</f>
        <v>Notebook</v>
      </c>
      <c r="L453" s="2" t="str">
        <f>VLOOKUP(Sheet__29[[#This Row],[Produto]],Produtos!B:D,3,FALSE)</f>
        <v>Kingston Brasil</v>
      </c>
      <c r="M453" s="2">
        <f>VLOOKUP(Sheet__29[[#This Row],[Produto]],Estoque!A:B,2,FALSE)</f>
        <v>244</v>
      </c>
      <c r="N453" s="5">
        <f>Sheet__29[[#This Row],[Qtd]]*Sheet__29[[#This Row],[Valor]]</f>
        <v>2228</v>
      </c>
      <c r="O453" s="5">
        <f>Sheet__29[[#This Row],[Venda]]*(1-Sheet__29[[#This Row],[Desc]]/100)</f>
        <v>2005.2</v>
      </c>
      <c r="P453"/>
    </row>
    <row r="454" spans="1:16" x14ac:dyDescent="0.25">
      <c r="A454">
        <v>100452</v>
      </c>
      <c r="B454" s="1">
        <v>46204</v>
      </c>
      <c r="C454" t="s">
        <v>1002</v>
      </c>
      <c r="D454" t="s">
        <v>1097</v>
      </c>
      <c r="E454">
        <v>1</v>
      </c>
      <c r="F454" s="4">
        <v>2097</v>
      </c>
      <c r="G454">
        <v>0</v>
      </c>
      <c r="H454" t="s">
        <v>1018</v>
      </c>
      <c r="I454" s="2" t="str">
        <f>VLOOKUP(Sheet__29[[#This Row],[Filial]],Filiais!A:B,2,FALSE)</f>
        <v>Barueri</v>
      </c>
      <c r="J454" s="2" t="str">
        <f>VLOOKUP(Sheet__29[[#This Row],[Cidade]],'Clientes'!C:D,2,FALSE)</f>
        <v>SP</v>
      </c>
      <c r="K454" s="2" t="str">
        <f>VLOOKUP(Sheet__29[[#This Row],[Produto]],Produtos!B:C,2,FALSE)</f>
        <v>Rede</v>
      </c>
      <c r="L454" s="2" t="str">
        <f>VLOOKUP(Sheet__29[[#This Row],[Produto]],Produtos!B:D,3,FALSE)</f>
        <v>Logitech Brasil</v>
      </c>
      <c r="M454" s="2">
        <f>VLOOKUP(Sheet__29[[#This Row],[Produto]],Estoque!A:B,2,FALSE)</f>
        <v>143</v>
      </c>
      <c r="N454" s="5">
        <f>Sheet__29[[#This Row],[Qtd]]*Sheet__29[[#This Row],[Valor]]</f>
        <v>2097</v>
      </c>
      <c r="O454" s="5">
        <f>Sheet__29[[#This Row],[Venda]]*(1-Sheet__29[[#This Row],[Desc]]/100)</f>
        <v>2097</v>
      </c>
      <c r="P454"/>
    </row>
    <row r="455" spans="1:16" x14ac:dyDescent="0.25">
      <c r="A455">
        <v>100453</v>
      </c>
      <c r="B455" s="1">
        <v>46204</v>
      </c>
      <c r="C455" t="s">
        <v>370</v>
      </c>
      <c r="D455" t="s">
        <v>1133</v>
      </c>
      <c r="E455">
        <v>3</v>
      </c>
      <c r="F455" s="4">
        <v>4133</v>
      </c>
      <c r="G455">
        <v>0</v>
      </c>
      <c r="H455" t="s">
        <v>1022</v>
      </c>
      <c r="I455" s="2" t="str">
        <f>VLOOKUP(Sheet__29[[#This Row],[Filial]],Filiais!A:B,2,FALSE)</f>
        <v>Santos</v>
      </c>
      <c r="J455" s="2" t="str">
        <f>VLOOKUP(Sheet__29[[#This Row],[Cidade]],'Clientes'!C:D,2,FALSE)</f>
        <v>SP</v>
      </c>
      <c r="K455" s="2" t="str">
        <f>VLOOKUP(Sheet__29[[#This Row],[Produto]],Produtos!B:C,2,FALSE)</f>
        <v>Notebook</v>
      </c>
      <c r="L455" s="2" t="str">
        <f>VLOOKUP(Sheet__29[[#This Row],[Produto]],Produtos!B:D,3,FALSE)</f>
        <v>Logitech Brasil</v>
      </c>
      <c r="M455" s="2">
        <f>VLOOKUP(Sheet__29[[#This Row],[Produto]],Estoque!A:B,2,FALSE)</f>
        <v>126</v>
      </c>
      <c r="N455" s="5">
        <f>Sheet__29[[#This Row],[Qtd]]*Sheet__29[[#This Row],[Valor]]</f>
        <v>12399</v>
      </c>
      <c r="O455" s="5">
        <f>Sheet__29[[#This Row],[Venda]]*(1-Sheet__29[[#This Row],[Desc]]/100)</f>
        <v>12399</v>
      </c>
      <c r="P455"/>
    </row>
    <row r="456" spans="1:16" x14ac:dyDescent="0.25">
      <c r="A456">
        <v>100454</v>
      </c>
      <c r="B456" s="1">
        <v>46204</v>
      </c>
      <c r="C456" t="s">
        <v>327</v>
      </c>
      <c r="D456" t="s">
        <v>1056</v>
      </c>
      <c r="E456">
        <v>4</v>
      </c>
      <c r="F456" s="4">
        <v>2083</v>
      </c>
      <c r="G456">
        <v>0</v>
      </c>
      <c r="H456" t="s">
        <v>1024</v>
      </c>
      <c r="I456" s="2" t="str">
        <f>VLOOKUP(Sheet__29[[#This Row],[Filial]],Filiais!A:B,2,FALSE)</f>
        <v>Ribeirão Preto</v>
      </c>
      <c r="J456" s="2" t="str">
        <f>VLOOKUP(Sheet__29[[#This Row],[Cidade]],'Clientes'!C:D,2,FALSE)</f>
        <v>SP</v>
      </c>
      <c r="K456" s="2" t="str">
        <f>VLOOKUP(Sheet__29[[#This Row],[Produto]],Produtos!B:C,2,FALSE)</f>
        <v>Notebook</v>
      </c>
      <c r="L456" s="2" t="str">
        <f>VLOOKUP(Sheet__29[[#This Row],[Produto]],Produtos!B:D,3,FALSE)</f>
        <v>Kingston Brasil</v>
      </c>
      <c r="M456" s="2">
        <f>VLOOKUP(Sheet__29[[#This Row],[Produto]],Estoque!A:B,2,FALSE)</f>
        <v>231</v>
      </c>
      <c r="N456" s="5">
        <f>Sheet__29[[#This Row],[Qtd]]*Sheet__29[[#This Row],[Valor]]</f>
        <v>8332</v>
      </c>
      <c r="O456" s="5">
        <f>Sheet__29[[#This Row],[Venda]]*(1-Sheet__29[[#This Row],[Desc]]/100)</f>
        <v>8332</v>
      </c>
      <c r="P456"/>
    </row>
    <row r="457" spans="1:16" x14ac:dyDescent="0.25">
      <c r="A457">
        <v>100455</v>
      </c>
      <c r="B457" s="1">
        <v>46204</v>
      </c>
      <c r="C457" t="s">
        <v>461</v>
      </c>
      <c r="D457" t="s">
        <v>1177</v>
      </c>
      <c r="E457">
        <v>5</v>
      </c>
      <c r="F457" s="4">
        <v>2212</v>
      </c>
      <c r="G457">
        <v>0</v>
      </c>
      <c r="H457" t="s">
        <v>1016</v>
      </c>
      <c r="I457" s="2" t="str">
        <f>VLOOKUP(Sheet__29[[#This Row],[Filial]],Filiais!A:B,2,FALSE)</f>
        <v>São Paulo</v>
      </c>
      <c r="J457" s="2" t="str">
        <f>VLOOKUP(Sheet__29[[#This Row],[Cidade]],'Clientes'!C:D,2,FALSE)</f>
        <v>SP</v>
      </c>
      <c r="K457" s="2" t="str">
        <f>VLOOKUP(Sheet__29[[#This Row],[Produto]],Produtos!B:C,2,FALSE)</f>
        <v>Rede</v>
      </c>
      <c r="L457" s="2" t="str">
        <f>VLOOKUP(Sheet__29[[#This Row],[Produto]],Produtos!B:D,3,FALSE)</f>
        <v>LG Brasil</v>
      </c>
      <c r="M457" s="2">
        <f>VLOOKUP(Sheet__29[[#This Row],[Produto]],Estoque!A:B,2,FALSE)</f>
        <v>230</v>
      </c>
      <c r="N457" s="5">
        <f>Sheet__29[[#This Row],[Qtd]]*Sheet__29[[#This Row],[Valor]]</f>
        <v>11060</v>
      </c>
      <c r="O457" s="5">
        <f>Sheet__29[[#This Row],[Venda]]*(1-Sheet__29[[#This Row],[Desc]]/100)</f>
        <v>11060</v>
      </c>
      <c r="P457"/>
    </row>
    <row r="458" spans="1:16" x14ac:dyDescent="0.25">
      <c r="A458">
        <v>100456</v>
      </c>
      <c r="B458" s="1">
        <v>46204</v>
      </c>
      <c r="C458" t="s">
        <v>814</v>
      </c>
      <c r="D458" t="s">
        <v>1066</v>
      </c>
      <c r="E458">
        <v>4</v>
      </c>
      <c r="F458" s="4">
        <v>1271</v>
      </c>
      <c r="G458">
        <v>5</v>
      </c>
      <c r="H458" t="s">
        <v>1017</v>
      </c>
      <c r="I458" s="2" t="str">
        <f>VLOOKUP(Sheet__29[[#This Row],[Filial]],Filiais!A:B,2,FALSE)</f>
        <v>Campinas</v>
      </c>
      <c r="J458" s="2" t="str">
        <f>VLOOKUP(Sheet__29[[#This Row],[Cidade]],'Clientes'!C:D,2,FALSE)</f>
        <v>SP</v>
      </c>
      <c r="K458" s="2" t="str">
        <f>VLOOKUP(Sheet__29[[#This Row],[Produto]],Produtos!B:C,2,FALSE)</f>
        <v>Monitor</v>
      </c>
      <c r="L458" s="2" t="str">
        <f>VLOOKUP(Sheet__29[[#This Row],[Produto]],Produtos!B:D,3,FALSE)</f>
        <v>LG Brasil</v>
      </c>
      <c r="M458" s="2">
        <f>VLOOKUP(Sheet__29[[#This Row],[Produto]],Estoque!A:B,2,FALSE)</f>
        <v>198</v>
      </c>
      <c r="N458" s="5">
        <f>Sheet__29[[#This Row],[Qtd]]*Sheet__29[[#This Row],[Valor]]</f>
        <v>5084</v>
      </c>
      <c r="O458" s="5">
        <f>Sheet__29[[#This Row],[Venda]]*(1-Sheet__29[[#This Row],[Desc]]/100)</f>
        <v>4829.8</v>
      </c>
      <c r="P458"/>
    </row>
    <row r="459" spans="1:16" x14ac:dyDescent="0.25">
      <c r="A459">
        <v>100457</v>
      </c>
      <c r="B459" s="1">
        <v>46204</v>
      </c>
      <c r="C459" t="s">
        <v>585</v>
      </c>
      <c r="D459" t="s">
        <v>1091</v>
      </c>
      <c r="E459">
        <v>5</v>
      </c>
      <c r="F459" s="4">
        <v>1314</v>
      </c>
      <c r="G459">
        <v>0</v>
      </c>
      <c r="H459" t="s">
        <v>1022</v>
      </c>
      <c r="I459" s="2" t="str">
        <f>VLOOKUP(Sheet__29[[#This Row],[Filial]],Filiais!A:B,2,FALSE)</f>
        <v>Santos</v>
      </c>
      <c r="J459" s="2" t="str">
        <f>VLOOKUP(Sheet__29[[#This Row],[Cidade]],'Clientes'!C:D,2,FALSE)</f>
        <v>SP</v>
      </c>
      <c r="K459" s="2" t="str">
        <f>VLOOKUP(Sheet__29[[#This Row],[Produto]],Produtos!B:C,2,FALSE)</f>
        <v>Rede</v>
      </c>
      <c r="L459" s="2" t="str">
        <f>VLOOKUP(Sheet__29[[#This Row],[Produto]],Produtos!B:D,3,FALSE)</f>
        <v>Lenovo Brasil</v>
      </c>
      <c r="M459" s="2">
        <f>VLOOKUP(Sheet__29[[#This Row],[Produto]],Estoque!A:B,2,FALSE)</f>
        <v>131</v>
      </c>
      <c r="N459" s="5">
        <f>Sheet__29[[#This Row],[Qtd]]*Sheet__29[[#This Row],[Valor]]</f>
        <v>6570</v>
      </c>
      <c r="O459" s="5">
        <f>Sheet__29[[#This Row],[Venda]]*(1-Sheet__29[[#This Row],[Desc]]/100)</f>
        <v>6570</v>
      </c>
      <c r="P459"/>
    </row>
    <row r="460" spans="1:16" x14ac:dyDescent="0.25">
      <c r="A460">
        <v>100458</v>
      </c>
      <c r="B460" s="1">
        <v>46204</v>
      </c>
      <c r="C460" t="s">
        <v>640</v>
      </c>
      <c r="D460" t="s">
        <v>1063</v>
      </c>
      <c r="E460">
        <v>3</v>
      </c>
      <c r="F460" s="4">
        <v>1641</v>
      </c>
      <c r="G460">
        <v>0</v>
      </c>
      <c r="H460" t="s">
        <v>1018</v>
      </c>
      <c r="I460" s="2" t="str">
        <f>VLOOKUP(Sheet__29[[#This Row],[Filial]],Filiais!A:B,2,FALSE)</f>
        <v>Barueri</v>
      </c>
      <c r="J460" s="2" t="str">
        <f>VLOOKUP(Sheet__29[[#This Row],[Cidade]],'Clientes'!C:D,2,FALSE)</f>
        <v>SP</v>
      </c>
      <c r="K460" s="2" t="str">
        <f>VLOOKUP(Sheet__29[[#This Row],[Produto]],Produtos!B:C,2,FALSE)</f>
        <v>Periférico</v>
      </c>
      <c r="L460" s="2" t="str">
        <f>VLOOKUP(Sheet__29[[#This Row],[Produto]],Produtos!B:D,3,FALSE)</f>
        <v>Dell Brasil</v>
      </c>
      <c r="M460" s="2">
        <f>VLOOKUP(Sheet__29[[#This Row],[Produto]],Estoque!A:B,2,FALSE)</f>
        <v>297</v>
      </c>
      <c r="N460" s="5">
        <f>Sheet__29[[#This Row],[Qtd]]*Sheet__29[[#This Row],[Valor]]</f>
        <v>4923</v>
      </c>
      <c r="O460" s="5">
        <f>Sheet__29[[#This Row],[Venda]]*(1-Sheet__29[[#This Row],[Desc]]/100)</f>
        <v>4923</v>
      </c>
      <c r="P460"/>
    </row>
    <row r="461" spans="1:16" x14ac:dyDescent="0.25">
      <c r="A461">
        <v>100459</v>
      </c>
      <c r="B461" s="1">
        <v>46204</v>
      </c>
      <c r="C461" t="s">
        <v>145</v>
      </c>
      <c r="D461" t="s">
        <v>1057</v>
      </c>
      <c r="E461">
        <v>1</v>
      </c>
      <c r="F461" s="4">
        <v>4931</v>
      </c>
      <c r="G461">
        <v>5</v>
      </c>
      <c r="H461" t="s">
        <v>1020</v>
      </c>
      <c r="I461" s="2" t="str">
        <f>VLOOKUP(Sheet__29[[#This Row],[Filial]],Filiais!A:B,2,FALSE)</f>
        <v>Sorocaba</v>
      </c>
      <c r="J461" s="2" t="str">
        <f>VLOOKUP(Sheet__29[[#This Row],[Cidade]],'Clientes'!C:D,2,FALSE)</f>
        <v>SP</v>
      </c>
      <c r="K461" s="2" t="str">
        <f>VLOOKUP(Sheet__29[[#This Row],[Produto]],Produtos!B:C,2,FALSE)</f>
        <v>Rede</v>
      </c>
      <c r="L461" s="2" t="str">
        <f>VLOOKUP(Sheet__29[[#This Row],[Produto]],Produtos!B:D,3,FALSE)</f>
        <v>Lenovo Brasil</v>
      </c>
      <c r="M461" s="2">
        <f>VLOOKUP(Sheet__29[[#This Row],[Produto]],Estoque!A:B,2,FALSE)</f>
        <v>235</v>
      </c>
      <c r="N461" s="5">
        <f>Sheet__29[[#This Row],[Qtd]]*Sheet__29[[#This Row],[Valor]]</f>
        <v>4931</v>
      </c>
      <c r="O461" s="5">
        <f>Sheet__29[[#This Row],[Venda]]*(1-Sheet__29[[#This Row],[Desc]]/100)</f>
        <v>4684.45</v>
      </c>
      <c r="P461"/>
    </row>
    <row r="462" spans="1:16" x14ac:dyDescent="0.25">
      <c r="A462">
        <v>100460</v>
      </c>
      <c r="B462" s="1">
        <v>46204</v>
      </c>
      <c r="C462" t="s">
        <v>17</v>
      </c>
      <c r="D462" t="s">
        <v>1118</v>
      </c>
      <c r="E462">
        <v>2</v>
      </c>
      <c r="F462" s="4">
        <v>121</v>
      </c>
      <c r="G462">
        <v>0</v>
      </c>
      <c r="H462" t="s">
        <v>1023</v>
      </c>
      <c r="I462" s="2" t="str">
        <f>VLOOKUP(Sheet__29[[#This Row],[Filial]],Filiais!A:B,2,FALSE)</f>
        <v>Bauru</v>
      </c>
      <c r="J462" s="2" t="str">
        <f>VLOOKUP(Sheet__29[[#This Row],[Cidade]],'Clientes'!C:D,2,FALSE)</f>
        <v>SP</v>
      </c>
      <c r="K462" s="2" t="str">
        <f>VLOOKUP(Sheet__29[[#This Row],[Produto]],Produtos!B:C,2,FALSE)</f>
        <v>Notebook</v>
      </c>
      <c r="L462" s="2" t="str">
        <f>VLOOKUP(Sheet__29[[#This Row],[Produto]],Produtos!B:D,3,FALSE)</f>
        <v>LG Brasil</v>
      </c>
      <c r="M462" s="2">
        <f>VLOOKUP(Sheet__29[[#This Row],[Produto]],Estoque!A:B,2,FALSE)</f>
        <v>40</v>
      </c>
      <c r="N462" s="5">
        <f>Sheet__29[[#This Row],[Qtd]]*Sheet__29[[#This Row],[Valor]]</f>
        <v>242</v>
      </c>
      <c r="O462" s="5">
        <f>Sheet__29[[#This Row],[Venda]]*(1-Sheet__29[[#This Row],[Desc]]/100)</f>
        <v>242</v>
      </c>
      <c r="P462"/>
    </row>
    <row r="463" spans="1:16" x14ac:dyDescent="0.25">
      <c r="A463">
        <v>100461</v>
      </c>
      <c r="B463" s="1">
        <v>46204</v>
      </c>
      <c r="C463" t="s">
        <v>746</v>
      </c>
      <c r="D463" t="s">
        <v>1138</v>
      </c>
      <c r="E463">
        <v>4</v>
      </c>
      <c r="F463" s="4">
        <v>2584</v>
      </c>
      <c r="G463">
        <v>10</v>
      </c>
      <c r="H463" t="s">
        <v>1018</v>
      </c>
      <c r="I463" s="2" t="str">
        <f>VLOOKUP(Sheet__29[[#This Row],[Filial]],Filiais!A:B,2,FALSE)</f>
        <v>Barueri</v>
      </c>
      <c r="J463" s="2" t="str">
        <f>VLOOKUP(Sheet__29[[#This Row],[Cidade]],'Clientes'!C:D,2,FALSE)</f>
        <v>SP</v>
      </c>
      <c r="K463" s="2" t="str">
        <f>VLOOKUP(Sheet__29[[#This Row],[Produto]],Produtos!B:C,2,FALSE)</f>
        <v>Periférico</v>
      </c>
      <c r="L463" s="2" t="str">
        <f>VLOOKUP(Sheet__29[[#This Row],[Produto]],Produtos!B:D,3,FALSE)</f>
        <v>Logitech Brasil</v>
      </c>
      <c r="M463" s="2">
        <f>VLOOKUP(Sheet__29[[#This Row],[Produto]],Estoque!A:B,2,FALSE)</f>
        <v>272</v>
      </c>
      <c r="N463" s="5">
        <f>Sheet__29[[#This Row],[Qtd]]*Sheet__29[[#This Row],[Valor]]</f>
        <v>10336</v>
      </c>
      <c r="O463" s="5">
        <f>Sheet__29[[#This Row],[Venda]]*(1-Sheet__29[[#This Row],[Desc]]/100)</f>
        <v>9302.4</v>
      </c>
      <c r="P463"/>
    </row>
    <row r="464" spans="1:16" x14ac:dyDescent="0.25">
      <c r="A464">
        <v>100462</v>
      </c>
      <c r="B464" s="1">
        <v>46204</v>
      </c>
      <c r="C464" t="s">
        <v>451</v>
      </c>
      <c r="D464" t="s">
        <v>1128</v>
      </c>
      <c r="E464">
        <v>3</v>
      </c>
      <c r="F464" s="4">
        <v>3719</v>
      </c>
      <c r="G464">
        <v>5</v>
      </c>
      <c r="H464" t="s">
        <v>1020</v>
      </c>
      <c r="I464" s="2" t="str">
        <f>VLOOKUP(Sheet__29[[#This Row],[Filial]],Filiais!A:B,2,FALSE)</f>
        <v>Sorocaba</v>
      </c>
      <c r="J464" s="2" t="str">
        <f>VLOOKUP(Sheet__29[[#This Row],[Cidade]],'Clientes'!C:D,2,FALSE)</f>
        <v>SP</v>
      </c>
      <c r="K464" s="2" t="str">
        <f>VLOOKUP(Sheet__29[[#This Row],[Produto]],Produtos!B:C,2,FALSE)</f>
        <v>Rede</v>
      </c>
      <c r="L464" s="2" t="str">
        <f>VLOOKUP(Sheet__29[[#This Row],[Produto]],Produtos!B:D,3,FALSE)</f>
        <v>Logitech Brasil</v>
      </c>
      <c r="M464" s="2">
        <f>VLOOKUP(Sheet__29[[#This Row],[Produto]],Estoque!A:B,2,FALSE)</f>
        <v>146</v>
      </c>
      <c r="N464" s="5">
        <f>Sheet__29[[#This Row],[Qtd]]*Sheet__29[[#This Row],[Valor]]</f>
        <v>11157</v>
      </c>
      <c r="O464" s="5">
        <f>Sheet__29[[#This Row],[Venda]]*(1-Sheet__29[[#This Row],[Desc]]/100)</f>
        <v>10599.15</v>
      </c>
      <c r="P464"/>
    </row>
    <row r="465" spans="1:16" x14ac:dyDescent="0.25">
      <c r="A465">
        <v>100463</v>
      </c>
      <c r="B465" s="1">
        <v>46204</v>
      </c>
      <c r="C465" t="s">
        <v>205</v>
      </c>
      <c r="D465" t="s">
        <v>1149</v>
      </c>
      <c r="E465">
        <v>3</v>
      </c>
      <c r="F465" s="4">
        <v>115</v>
      </c>
      <c r="G465">
        <v>5</v>
      </c>
      <c r="H465" t="s">
        <v>1019</v>
      </c>
      <c r="I465" s="2" t="str">
        <f>VLOOKUP(Sheet__29[[#This Row],[Filial]],Filiais!A:B,2,FALSE)</f>
        <v>Osasco</v>
      </c>
      <c r="J465" s="2" t="str">
        <f>VLOOKUP(Sheet__29[[#This Row],[Cidade]],'Clientes'!C:D,2,FALSE)</f>
        <v>SP</v>
      </c>
      <c r="K465" s="2" t="str">
        <f>VLOOKUP(Sheet__29[[#This Row],[Produto]],Produtos!B:C,2,FALSE)</f>
        <v>Rede</v>
      </c>
      <c r="L465" s="2" t="str">
        <f>VLOOKUP(Sheet__29[[#This Row],[Produto]],Produtos!B:D,3,FALSE)</f>
        <v>Dell Brasil</v>
      </c>
      <c r="M465" s="2">
        <f>VLOOKUP(Sheet__29[[#This Row],[Produto]],Estoque!A:B,2,FALSE)</f>
        <v>123</v>
      </c>
      <c r="N465" s="5">
        <f>Sheet__29[[#This Row],[Qtd]]*Sheet__29[[#This Row],[Valor]]</f>
        <v>345</v>
      </c>
      <c r="O465" s="5">
        <f>Sheet__29[[#This Row],[Venda]]*(1-Sheet__29[[#This Row],[Desc]]/100)</f>
        <v>327.75</v>
      </c>
      <c r="P465"/>
    </row>
    <row r="466" spans="1:16" x14ac:dyDescent="0.25">
      <c r="A466">
        <v>100464</v>
      </c>
      <c r="B466" s="1">
        <v>46204</v>
      </c>
      <c r="C466" t="s">
        <v>526</v>
      </c>
      <c r="D466" t="s">
        <v>1041</v>
      </c>
      <c r="E466">
        <v>1</v>
      </c>
      <c r="F466" s="4">
        <v>111</v>
      </c>
      <c r="G466">
        <v>0</v>
      </c>
      <c r="H466" t="s">
        <v>1025</v>
      </c>
      <c r="I466" s="2" t="str">
        <f>VLOOKUP(Sheet__29[[#This Row],[Filial]],Filiais!A:B,2,FALSE)</f>
        <v>São José dos Campos</v>
      </c>
      <c r="J466" s="2" t="str">
        <f>VLOOKUP(Sheet__29[[#This Row],[Cidade]],'Clientes'!C:D,2,FALSE)</f>
        <v>SP</v>
      </c>
      <c r="K466" s="2" t="str">
        <f>VLOOKUP(Sheet__29[[#This Row],[Produto]],Produtos!B:C,2,FALSE)</f>
        <v>Monitor</v>
      </c>
      <c r="L466" s="2" t="str">
        <f>VLOOKUP(Sheet__29[[#This Row],[Produto]],Produtos!B:D,3,FALSE)</f>
        <v>LG Brasil</v>
      </c>
      <c r="M466" s="2">
        <f>VLOOKUP(Sheet__29[[#This Row],[Produto]],Estoque!A:B,2,FALSE)</f>
        <v>284</v>
      </c>
      <c r="N466" s="5">
        <f>Sheet__29[[#This Row],[Qtd]]*Sheet__29[[#This Row],[Valor]]</f>
        <v>111</v>
      </c>
      <c r="O466" s="5">
        <f>Sheet__29[[#This Row],[Venda]]*(1-Sheet__29[[#This Row],[Desc]]/100)</f>
        <v>111</v>
      </c>
      <c r="P466"/>
    </row>
    <row r="467" spans="1:16" x14ac:dyDescent="0.25">
      <c r="A467">
        <v>100465</v>
      </c>
      <c r="B467" s="1">
        <v>46204</v>
      </c>
      <c r="C467" t="s">
        <v>9</v>
      </c>
      <c r="D467" t="s">
        <v>1146</v>
      </c>
      <c r="E467">
        <v>2</v>
      </c>
      <c r="F467" s="4">
        <v>1135</v>
      </c>
      <c r="G467">
        <v>10</v>
      </c>
      <c r="H467" t="s">
        <v>1022</v>
      </c>
      <c r="I467" s="2" t="str">
        <f>VLOOKUP(Sheet__29[[#This Row],[Filial]],Filiais!A:B,2,FALSE)</f>
        <v>Santos</v>
      </c>
      <c r="J467" s="2" t="str">
        <f>VLOOKUP(Sheet__29[[#This Row],[Cidade]],'Clientes'!C:D,2,FALSE)</f>
        <v>SP</v>
      </c>
      <c r="K467" s="2" t="str">
        <f>VLOOKUP(Sheet__29[[#This Row],[Produto]],Produtos!B:C,2,FALSE)</f>
        <v>Periférico</v>
      </c>
      <c r="L467" s="2" t="str">
        <f>VLOOKUP(Sheet__29[[#This Row],[Produto]],Produtos!B:D,3,FALSE)</f>
        <v>Logitech Brasil</v>
      </c>
      <c r="M467" s="2">
        <f>VLOOKUP(Sheet__29[[#This Row],[Produto]],Estoque!A:B,2,FALSE)</f>
        <v>289</v>
      </c>
      <c r="N467" s="5">
        <f>Sheet__29[[#This Row],[Qtd]]*Sheet__29[[#This Row],[Valor]]</f>
        <v>2270</v>
      </c>
      <c r="O467" s="5">
        <f>Sheet__29[[#This Row],[Venda]]*(1-Sheet__29[[#This Row],[Desc]]/100)</f>
        <v>2043</v>
      </c>
      <c r="P467"/>
    </row>
    <row r="468" spans="1:16" x14ac:dyDescent="0.25">
      <c r="A468">
        <v>100466</v>
      </c>
      <c r="B468" s="1">
        <v>46204</v>
      </c>
      <c r="C468" t="s">
        <v>242</v>
      </c>
      <c r="D468" t="s">
        <v>1127</v>
      </c>
      <c r="E468">
        <v>5</v>
      </c>
      <c r="F468" s="4">
        <v>2317</v>
      </c>
      <c r="G468">
        <v>0</v>
      </c>
      <c r="H468" t="s">
        <v>1019</v>
      </c>
      <c r="I468" s="2" t="str">
        <f>VLOOKUP(Sheet__29[[#This Row],[Filial]],Filiais!A:B,2,FALSE)</f>
        <v>Osasco</v>
      </c>
      <c r="J468" s="2" t="str">
        <f>VLOOKUP(Sheet__29[[#This Row],[Cidade]],'Clientes'!C:D,2,FALSE)</f>
        <v>SP</v>
      </c>
      <c r="K468" s="2" t="str">
        <f>VLOOKUP(Sheet__29[[#This Row],[Produto]],Produtos!B:C,2,FALSE)</f>
        <v>Periférico</v>
      </c>
      <c r="L468" s="2" t="str">
        <f>VLOOKUP(Sheet__29[[#This Row],[Produto]],Produtos!B:D,3,FALSE)</f>
        <v>Dell Brasil</v>
      </c>
      <c r="M468" s="2">
        <f>VLOOKUP(Sheet__29[[#This Row],[Produto]],Estoque!A:B,2,FALSE)</f>
        <v>210</v>
      </c>
      <c r="N468" s="5">
        <f>Sheet__29[[#This Row],[Qtd]]*Sheet__29[[#This Row],[Valor]]</f>
        <v>11585</v>
      </c>
      <c r="O468" s="5">
        <f>Sheet__29[[#This Row],[Venda]]*(1-Sheet__29[[#This Row],[Desc]]/100)</f>
        <v>11585</v>
      </c>
      <c r="P468"/>
    </row>
    <row r="469" spans="1:16" x14ac:dyDescent="0.25">
      <c r="A469">
        <v>100467</v>
      </c>
      <c r="B469" s="1">
        <v>46204</v>
      </c>
      <c r="C469" t="s">
        <v>107</v>
      </c>
      <c r="D469" t="s">
        <v>1069</v>
      </c>
      <c r="E469">
        <v>3</v>
      </c>
      <c r="F469" s="4">
        <v>2891</v>
      </c>
      <c r="G469">
        <v>0</v>
      </c>
      <c r="H469" t="s">
        <v>1017</v>
      </c>
      <c r="I469" s="2" t="str">
        <f>VLOOKUP(Sheet__29[[#This Row],[Filial]],Filiais!A:B,2,FALSE)</f>
        <v>Campinas</v>
      </c>
      <c r="J469" s="2" t="str">
        <f>VLOOKUP(Sheet__29[[#This Row],[Cidade]],'Clientes'!C:D,2,FALSE)</f>
        <v>SP</v>
      </c>
      <c r="K469" s="2" t="str">
        <f>VLOOKUP(Sheet__29[[#This Row],[Produto]],Produtos!B:C,2,FALSE)</f>
        <v>Periférico</v>
      </c>
      <c r="L469" s="2" t="str">
        <f>VLOOKUP(Sheet__29[[#This Row],[Produto]],Produtos!B:D,3,FALSE)</f>
        <v>Kingston Brasil</v>
      </c>
      <c r="M469" s="2">
        <f>VLOOKUP(Sheet__29[[#This Row],[Produto]],Estoque!A:B,2,FALSE)</f>
        <v>290</v>
      </c>
      <c r="N469" s="5">
        <f>Sheet__29[[#This Row],[Qtd]]*Sheet__29[[#This Row],[Valor]]</f>
        <v>8673</v>
      </c>
      <c r="O469" s="5">
        <f>Sheet__29[[#This Row],[Venda]]*(1-Sheet__29[[#This Row],[Desc]]/100)</f>
        <v>8673</v>
      </c>
      <c r="P469"/>
    </row>
    <row r="470" spans="1:16" x14ac:dyDescent="0.25">
      <c r="A470">
        <v>100468</v>
      </c>
      <c r="B470" s="1">
        <v>46204</v>
      </c>
      <c r="C470" t="s">
        <v>251</v>
      </c>
      <c r="D470" t="s">
        <v>1170</v>
      </c>
      <c r="E470">
        <v>2</v>
      </c>
      <c r="F470" s="4">
        <v>2741</v>
      </c>
      <c r="G470">
        <v>10</v>
      </c>
      <c r="H470" t="s">
        <v>1024</v>
      </c>
      <c r="I470" s="2" t="str">
        <f>VLOOKUP(Sheet__29[[#This Row],[Filial]],Filiais!A:B,2,FALSE)</f>
        <v>Ribeirão Preto</v>
      </c>
      <c r="J470" s="2" t="str">
        <f>VLOOKUP(Sheet__29[[#This Row],[Cidade]],'Clientes'!C:D,2,FALSE)</f>
        <v>SP</v>
      </c>
      <c r="K470" s="2" t="str">
        <f>VLOOKUP(Sheet__29[[#This Row],[Produto]],Produtos!B:C,2,FALSE)</f>
        <v>Notebook</v>
      </c>
      <c r="L470" s="2" t="str">
        <f>VLOOKUP(Sheet__29[[#This Row],[Produto]],Produtos!B:D,3,FALSE)</f>
        <v>LG Brasil</v>
      </c>
      <c r="M470" s="2">
        <f>VLOOKUP(Sheet__29[[#This Row],[Produto]],Estoque!A:B,2,FALSE)</f>
        <v>80</v>
      </c>
      <c r="N470" s="5">
        <f>Sheet__29[[#This Row],[Qtd]]*Sheet__29[[#This Row],[Valor]]</f>
        <v>5482</v>
      </c>
      <c r="O470" s="5">
        <f>Sheet__29[[#This Row],[Venda]]*(1-Sheet__29[[#This Row],[Desc]]/100)</f>
        <v>4933.8</v>
      </c>
      <c r="P470"/>
    </row>
    <row r="471" spans="1:16" x14ac:dyDescent="0.25">
      <c r="A471">
        <v>100469</v>
      </c>
      <c r="B471" s="1">
        <v>46204</v>
      </c>
      <c r="C471" t="s">
        <v>826</v>
      </c>
      <c r="D471" t="s">
        <v>1142</v>
      </c>
      <c r="E471">
        <v>1</v>
      </c>
      <c r="F471" s="4">
        <v>3583</v>
      </c>
      <c r="G471">
        <v>10</v>
      </c>
      <c r="H471" t="s">
        <v>1021</v>
      </c>
      <c r="I471" s="2" t="str">
        <f>VLOOKUP(Sheet__29[[#This Row],[Filial]],Filiais!A:B,2,FALSE)</f>
        <v>Jundiaí</v>
      </c>
      <c r="J471" s="2" t="str">
        <f>VLOOKUP(Sheet__29[[#This Row],[Cidade]],'Clientes'!C:D,2,FALSE)</f>
        <v>SP</v>
      </c>
      <c r="K471" s="2" t="str">
        <f>VLOOKUP(Sheet__29[[#This Row],[Produto]],Produtos!B:C,2,FALSE)</f>
        <v>Periférico</v>
      </c>
      <c r="L471" s="2" t="str">
        <f>VLOOKUP(Sheet__29[[#This Row],[Produto]],Produtos!B:D,3,FALSE)</f>
        <v>Logitech Brasil</v>
      </c>
      <c r="M471" s="2">
        <f>VLOOKUP(Sheet__29[[#This Row],[Produto]],Estoque!A:B,2,FALSE)</f>
        <v>290</v>
      </c>
      <c r="N471" s="5">
        <f>Sheet__29[[#This Row],[Qtd]]*Sheet__29[[#This Row],[Valor]]</f>
        <v>3583</v>
      </c>
      <c r="O471" s="5">
        <f>Sheet__29[[#This Row],[Venda]]*(1-Sheet__29[[#This Row],[Desc]]/100)</f>
        <v>3224.7000000000003</v>
      </c>
      <c r="P471"/>
    </row>
    <row r="472" spans="1:16" x14ac:dyDescent="0.25">
      <c r="A472">
        <v>100470</v>
      </c>
      <c r="B472" s="1">
        <v>46204</v>
      </c>
      <c r="C472" t="s">
        <v>200</v>
      </c>
      <c r="D472" t="s">
        <v>1070</v>
      </c>
      <c r="E472">
        <v>5</v>
      </c>
      <c r="F472" s="4">
        <v>882</v>
      </c>
      <c r="G472">
        <v>5</v>
      </c>
      <c r="H472" t="s">
        <v>1018</v>
      </c>
      <c r="I472" s="2" t="str">
        <f>VLOOKUP(Sheet__29[[#This Row],[Filial]],Filiais!A:B,2,FALSE)</f>
        <v>Barueri</v>
      </c>
      <c r="J472" s="2" t="str">
        <f>VLOOKUP(Sheet__29[[#This Row],[Cidade]],'Clientes'!C:D,2,FALSE)</f>
        <v>SP</v>
      </c>
      <c r="K472" s="2" t="str">
        <f>VLOOKUP(Sheet__29[[#This Row],[Produto]],Produtos!B:C,2,FALSE)</f>
        <v>Notebook</v>
      </c>
      <c r="L472" s="2" t="str">
        <f>VLOOKUP(Sheet__29[[#This Row],[Produto]],Produtos!B:D,3,FALSE)</f>
        <v>LG Brasil</v>
      </c>
      <c r="M472" s="2">
        <f>VLOOKUP(Sheet__29[[#This Row],[Produto]],Estoque!A:B,2,FALSE)</f>
        <v>6</v>
      </c>
      <c r="N472" s="5">
        <f>Sheet__29[[#This Row],[Qtd]]*Sheet__29[[#This Row],[Valor]]</f>
        <v>4410</v>
      </c>
      <c r="O472" s="5">
        <f>Sheet__29[[#This Row],[Venda]]*(1-Sheet__29[[#This Row],[Desc]]/100)</f>
        <v>4189.5</v>
      </c>
      <c r="P472"/>
    </row>
    <row r="473" spans="1:16" x14ac:dyDescent="0.25">
      <c r="A473">
        <v>100471</v>
      </c>
      <c r="B473" s="1">
        <v>46204</v>
      </c>
      <c r="C473" t="s">
        <v>640</v>
      </c>
      <c r="D473" t="s">
        <v>1154</v>
      </c>
      <c r="E473">
        <v>1</v>
      </c>
      <c r="F473" s="4">
        <v>3786</v>
      </c>
      <c r="G473">
        <v>5</v>
      </c>
      <c r="H473" t="s">
        <v>1019</v>
      </c>
      <c r="I473" s="2" t="str">
        <f>VLOOKUP(Sheet__29[[#This Row],[Filial]],Filiais!A:B,2,FALSE)</f>
        <v>Osasco</v>
      </c>
      <c r="J473" s="2" t="str">
        <f>VLOOKUP(Sheet__29[[#This Row],[Cidade]],'Clientes'!C:D,2,FALSE)</f>
        <v>SP</v>
      </c>
      <c r="K473" s="2" t="str">
        <f>VLOOKUP(Sheet__29[[#This Row],[Produto]],Produtos!B:C,2,FALSE)</f>
        <v>Periférico</v>
      </c>
      <c r="L473" s="2" t="str">
        <f>VLOOKUP(Sheet__29[[#This Row],[Produto]],Produtos!B:D,3,FALSE)</f>
        <v>Lenovo Brasil</v>
      </c>
      <c r="M473" s="2">
        <f>VLOOKUP(Sheet__29[[#This Row],[Produto]],Estoque!A:B,2,FALSE)</f>
        <v>252</v>
      </c>
      <c r="N473" s="5">
        <f>Sheet__29[[#This Row],[Qtd]]*Sheet__29[[#This Row],[Valor]]</f>
        <v>3786</v>
      </c>
      <c r="O473" s="5">
        <f>Sheet__29[[#This Row],[Venda]]*(1-Sheet__29[[#This Row],[Desc]]/100)</f>
        <v>3596.7</v>
      </c>
      <c r="P473"/>
    </row>
    <row r="474" spans="1:16" x14ac:dyDescent="0.25">
      <c r="A474">
        <v>100472</v>
      </c>
      <c r="B474" s="1">
        <v>46204</v>
      </c>
      <c r="C474" t="s">
        <v>84</v>
      </c>
      <c r="D474" t="s">
        <v>1044</v>
      </c>
      <c r="E474">
        <v>3</v>
      </c>
      <c r="F474" s="4">
        <v>2739</v>
      </c>
      <c r="G474">
        <v>5</v>
      </c>
      <c r="H474" t="s">
        <v>1021</v>
      </c>
      <c r="I474" s="2" t="str">
        <f>VLOOKUP(Sheet__29[[#This Row],[Filial]],Filiais!A:B,2,FALSE)</f>
        <v>Jundiaí</v>
      </c>
      <c r="J474" s="2" t="str">
        <f>VLOOKUP(Sheet__29[[#This Row],[Cidade]],'Clientes'!C:D,2,FALSE)</f>
        <v>SP</v>
      </c>
      <c r="K474" s="2" t="str">
        <f>VLOOKUP(Sheet__29[[#This Row],[Produto]],Produtos!B:C,2,FALSE)</f>
        <v>Armazenamento</v>
      </c>
      <c r="L474" s="2" t="str">
        <f>VLOOKUP(Sheet__29[[#This Row],[Produto]],Produtos!B:D,3,FALSE)</f>
        <v>Lenovo Brasil</v>
      </c>
      <c r="M474" s="2">
        <f>VLOOKUP(Sheet__29[[#This Row],[Produto]],Estoque!A:B,2,FALSE)</f>
        <v>43</v>
      </c>
      <c r="N474" s="5">
        <f>Sheet__29[[#This Row],[Qtd]]*Sheet__29[[#This Row],[Valor]]</f>
        <v>8217</v>
      </c>
      <c r="O474" s="5">
        <f>Sheet__29[[#This Row],[Venda]]*(1-Sheet__29[[#This Row],[Desc]]/100)</f>
        <v>7806.15</v>
      </c>
      <c r="P474"/>
    </row>
    <row r="475" spans="1:16" x14ac:dyDescent="0.25">
      <c r="A475">
        <v>100473</v>
      </c>
      <c r="B475" s="1">
        <v>46204</v>
      </c>
      <c r="C475" t="s">
        <v>349</v>
      </c>
      <c r="D475" t="s">
        <v>1176</v>
      </c>
      <c r="E475">
        <v>4</v>
      </c>
      <c r="F475" s="4">
        <v>4282</v>
      </c>
      <c r="G475">
        <v>10</v>
      </c>
      <c r="H475" t="s">
        <v>1025</v>
      </c>
      <c r="I475" s="2" t="str">
        <f>VLOOKUP(Sheet__29[[#This Row],[Filial]],Filiais!A:B,2,FALSE)</f>
        <v>São José dos Campos</v>
      </c>
      <c r="J475" s="2" t="str">
        <f>VLOOKUP(Sheet__29[[#This Row],[Cidade]],'Clientes'!C:D,2,FALSE)</f>
        <v>SP</v>
      </c>
      <c r="K475" s="2" t="str">
        <f>VLOOKUP(Sheet__29[[#This Row],[Produto]],Produtos!B:C,2,FALSE)</f>
        <v>Rede</v>
      </c>
      <c r="L475" s="2" t="str">
        <f>VLOOKUP(Sheet__29[[#This Row],[Produto]],Produtos!B:D,3,FALSE)</f>
        <v>LG Brasil</v>
      </c>
      <c r="M475" s="2">
        <f>VLOOKUP(Sheet__29[[#This Row],[Produto]],Estoque!A:B,2,FALSE)</f>
        <v>75</v>
      </c>
      <c r="N475" s="5">
        <f>Sheet__29[[#This Row],[Qtd]]*Sheet__29[[#This Row],[Valor]]</f>
        <v>17128</v>
      </c>
      <c r="O475" s="5">
        <f>Sheet__29[[#This Row],[Venda]]*(1-Sheet__29[[#This Row],[Desc]]/100)</f>
        <v>15415.2</v>
      </c>
      <c r="P475"/>
    </row>
    <row r="476" spans="1:16" x14ac:dyDescent="0.25">
      <c r="A476">
        <v>100474</v>
      </c>
      <c r="B476" s="1">
        <v>46204</v>
      </c>
      <c r="C476" t="s">
        <v>209</v>
      </c>
      <c r="D476" t="s">
        <v>1046</v>
      </c>
      <c r="E476">
        <v>4</v>
      </c>
      <c r="F476" s="4">
        <v>2897</v>
      </c>
      <c r="G476">
        <v>10</v>
      </c>
      <c r="H476" t="s">
        <v>1023</v>
      </c>
      <c r="I476" s="2" t="str">
        <f>VLOOKUP(Sheet__29[[#This Row],[Filial]],Filiais!A:B,2,FALSE)</f>
        <v>Bauru</v>
      </c>
      <c r="J476" s="2" t="str">
        <f>VLOOKUP(Sheet__29[[#This Row],[Cidade]],'Clientes'!C:D,2,FALSE)</f>
        <v>SP</v>
      </c>
      <c r="K476" s="2" t="str">
        <f>VLOOKUP(Sheet__29[[#This Row],[Produto]],Produtos!B:C,2,FALSE)</f>
        <v>Notebook</v>
      </c>
      <c r="L476" s="2" t="str">
        <f>VLOOKUP(Sheet__29[[#This Row],[Produto]],Produtos!B:D,3,FALSE)</f>
        <v>Lenovo Brasil</v>
      </c>
      <c r="M476" s="2">
        <f>VLOOKUP(Sheet__29[[#This Row],[Produto]],Estoque!A:B,2,FALSE)</f>
        <v>196</v>
      </c>
      <c r="N476" s="5">
        <f>Sheet__29[[#This Row],[Qtd]]*Sheet__29[[#This Row],[Valor]]</f>
        <v>11588</v>
      </c>
      <c r="O476" s="5">
        <f>Sheet__29[[#This Row],[Venda]]*(1-Sheet__29[[#This Row],[Desc]]/100)</f>
        <v>10429.200000000001</v>
      </c>
      <c r="P476"/>
    </row>
    <row r="477" spans="1:16" x14ac:dyDescent="0.25">
      <c r="A477">
        <v>100475</v>
      </c>
      <c r="B477" s="1">
        <v>46204</v>
      </c>
      <c r="C477" t="s">
        <v>724</v>
      </c>
      <c r="D477" t="s">
        <v>1116</v>
      </c>
      <c r="E477">
        <v>1</v>
      </c>
      <c r="F477" s="4">
        <v>3715</v>
      </c>
      <c r="G477">
        <v>5</v>
      </c>
      <c r="H477" t="s">
        <v>1016</v>
      </c>
      <c r="I477" s="2" t="str">
        <f>VLOOKUP(Sheet__29[[#This Row],[Filial]],Filiais!A:B,2,FALSE)</f>
        <v>São Paulo</v>
      </c>
      <c r="J477" s="2" t="str">
        <f>VLOOKUP(Sheet__29[[#This Row],[Cidade]],'Clientes'!C:D,2,FALSE)</f>
        <v>SP</v>
      </c>
      <c r="K477" s="2" t="str">
        <f>VLOOKUP(Sheet__29[[#This Row],[Produto]],Produtos!B:C,2,FALSE)</f>
        <v>Periférico</v>
      </c>
      <c r="L477" s="2" t="str">
        <f>VLOOKUP(Sheet__29[[#This Row],[Produto]],Produtos!B:D,3,FALSE)</f>
        <v>Logitech Brasil</v>
      </c>
      <c r="M477" s="2">
        <f>VLOOKUP(Sheet__29[[#This Row],[Produto]],Estoque!A:B,2,FALSE)</f>
        <v>55</v>
      </c>
      <c r="N477" s="5">
        <f>Sheet__29[[#This Row],[Qtd]]*Sheet__29[[#This Row],[Valor]]</f>
        <v>3715</v>
      </c>
      <c r="O477" s="5">
        <f>Sheet__29[[#This Row],[Venda]]*(1-Sheet__29[[#This Row],[Desc]]/100)</f>
        <v>3529.25</v>
      </c>
      <c r="P477"/>
    </row>
    <row r="478" spans="1:16" x14ac:dyDescent="0.25">
      <c r="A478">
        <v>100476</v>
      </c>
      <c r="B478" s="1">
        <v>46204</v>
      </c>
      <c r="C478" t="s">
        <v>991</v>
      </c>
      <c r="D478" t="s">
        <v>1085</v>
      </c>
      <c r="E478">
        <v>3</v>
      </c>
      <c r="F478" s="4">
        <v>3415</v>
      </c>
      <c r="G478">
        <v>10</v>
      </c>
      <c r="H478" t="s">
        <v>1018</v>
      </c>
      <c r="I478" s="2" t="str">
        <f>VLOOKUP(Sheet__29[[#This Row],[Filial]],Filiais!A:B,2,FALSE)</f>
        <v>Barueri</v>
      </c>
      <c r="J478" s="2" t="str">
        <f>VLOOKUP(Sheet__29[[#This Row],[Cidade]],'Clientes'!C:D,2,FALSE)</f>
        <v>SP</v>
      </c>
      <c r="K478" s="2" t="str">
        <f>VLOOKUP(Sheet__29[[#This Row],[Produto]],Produtos!B:C,2,FALSE)</f>
        <v>Armazenamento</v>
      </c>
      <c r="L478" s="2" t="str">
        <f>VLOOKUP(Sheet__29[[#This Row],[Produto]],Produtos!B:D,3,FALSE)</f>
        <v>Lenovo Brasil</v>
      </c>
      <c r="M478" s="2">
        <f>VLOOKUP(Sheet__29[[#This Row],[Produto]],Estoque!A:B,2,FALSE)</f>
        <v>204</v>
      </c>
      <c r="N478" s="5">
        <f>Sheet__29[[#This Row],[Qtd]]*Sheet__29[[#This Row],[Valor]]</f>
        <v>10245</v>
      </c>
      <c r="O478" s="5">
        <f>Sheet__29[[#This Row],[Venda]]*(1-Sheet__29[[#This Row],[Desc]]/100)</f>
        <v>9220.5</v>
      </c>
      <c r="P478"/>
    </row>
    <row r="479" spans="1:16" x14ac:dyDescent="0.25">
      <c r="A479">
        <v>100477</v>
      </c>
      <c r="B479" s="1">
        <v>46204</v>
      </c>
      <c r="C479" t="s">
        <v>299</v>
      </c>
      <c r="D479" t="s">
        <v>1077</v>
      </c>
      <c r="E479">
        <v>5</v>
      </c>
      <c r="F479" s="4">
        <v>428</v>
      </c>
      <c r="G479">
        <v>0</v>
      </c>
      <c r="H479" t="s">
        <v>1025</v>
      </c>
      <c r="I479" s="2" t="str">
        <f>VLOOKUP(Sheet__29[[#This Row],[Filial]],Filiais!A:B,2,FALSE)</f>
        <v>São José dos Campos</v>
      </c>
      <c r="J479" s="2" t="str">
        <f>VLOOKUP(Sheet__29[[#This Row],[Cidade]],'Clientes'!C:D,2,FALSE)</f>
        <v>SP</v>
      </c>
      <c r="K479" s="2" t="str">
        <f>VLOOKUP(Sheet__29[[#This Row],[Produto]],Produtos!B:C,2,FALSE)</f>
        <v>Rede</v>
      </c>
      <c r="L479" s="2" t="str">
        <f>VLOOKUP(Sheet__29[[#This Row],[Produto]],Produtos!B:D,3,FALSE)</f>
        <v>Dell Brasil</v>
      </c>
      <c r="M479" s="2">
        <f>VLOOKUP(Sheet__29[[#This Row],[Produto]],Estoque!A:B,2,FALSE)</f>
        <v>161</v>
      </c>
      <c r="N479" s="5">
        <f>Sheet__29[[#This Row],[Qtd]]*Sheet__29[[#This Row],[Valor]]</f>
        <v>2140</v>
      </c>
      <c r="O479" s="5">
        <f>Sheet__29[[#This Row],[Venda]]*(1-Sheet__29[[#This Row],[Desc]]/100)</f>
        <v>2140</v>
      </c>
      <c r="P479"/>
    </row>
    <row r="480" spans="1:16" x14ac:dyDescent="0.25">
      <c r="A480">
        <v>100478</v>
      </c>
      <c r="B480" s="1">
        <v>46204</v>
      </c>
      <c r="C480" t="s">
        <v>73</v>
      </c>
      <c r="D480" t="s">
        <v>1107</v>
      </c>
      <c r="E480">
        <v>1</v>
      </c>
      <c r="F480" s="4">
        <v>2226</v>
      </c>
      <c r="G480">
        <v>10</v>
      </c>
      <c r="H480" t="s">
        <v>1025</v>
      </c>
      <c r="I480" s="2" t="str">
        <f>VLOOKUP(Sheet__29[[#This Row],[Filial]],Filiais!A:B,2,FALSE)</f>
        <v>São José dos Campos</v>
      </c>
      <c r="J480" s="2" t="str">
        <f>VLOOKUP(Sheet__29[[#This Row],[Cidade]],'Clientes'!C:D,2,FALSE)</f>
        <v>SP</v>
      </c>
      <c r="K480" s="2" t="str">
        <f>VLOOKUP(Sheet__29[[#This Row],[Produto]],Produtos!B:C,2,FALSE)</f>
        <v>Periférico</v>
      </c>
      <c r="L480" s="2" t="str">
        <f>VLOOKUP(Sheet__29[[#This Row],[Produto]],Produtos!B:D,3,FALSE)</f>
        <v>Dell Brasil</v>
      </c>
      <c r="M480" s="2">
        <f>VLOOKUP(Sheet__29[[#This Row],[Produto]],Estoque!A:B,2,FALSE)</f>
        <v>241</v>
      </c>
      <c r="N480" s="5">
        <f>Sheet__29[[#This Row],[Qtd]]*Sheet__29[[#This Row],[Valor]]</f>
        <v>2226</v>
      </c>
      <c r="O480" s="5">
        <f>Sheet__29[[#This Row],[Venda]]*(1-Sheet__29[[#This Row],[Desc]]/100)</f>
        <v>2003.4</v>
      </c>
      <c r="P480"/>
    </row>
    <row r="481" spans="1:16" x14ac:dyDescent="0.25">
      <c r="A481">
        <v>100479</v>
      </c>
      <c r="B481" s="1">
        <v>46204</v>
      </c>
      <c r="C481" t="s">
        <v>975</v>
      </c>
      <c r="D481" t="s">
        <v>1056</v>
      </c>
      <c r="E481">
        <v>2</v>
      </c>
      <c r="F481" s="4">
        <v>4622</v>
      </c>
      <c r="G481">
        <v>5</v>
      </c>
      <c r="H481" t="s">
        <v>1025</v>
      </c>
      <c r="I481" s="2" t="str">
        <f>VLOOKUP(Sheet__29[[#This Row],[Filial]],Filiais!A:B,2,FALSE)</f>
        <v>São José dos Campos</v>
      </c>
      <c r="J481" s="2" t="str">
        <f>VLOOKUP(Sheet__29[[#This Row],[Cidade]],'Clientes'!C:D,2,FALSE)</f>
        <v>SP</v>
      </c>
      <c r="K481" s="2" t="str">
        <f>VLOOKUP(Sheet__29[[#This Row],[Produto]],Produtos!B:C,2,FALSE)</f>
        <v>Notebook</v>
      </c>
      <c r="L481" s="2" t="str">
        <f>VLOOKUP(Sheet__29[[#This Row],[Produto]],Produtos!B:D,3,FALSE)</f>
        <v>Kingston Brasil</v>
      </c>
      <c r="M481" s="2">
        <f>VLOOKUP(Sheet__29[[#This Row],[Produto]],Estoque!A:B,2,FALSE)</f>
        <v>231</v>
      </c>
      <c r="N481" s="5">
        <f>Sheet__29[[#This Row],[Qtd]]*Sheet__29[[#This Row],[Valor]]</f>
        <v>9244</v>
      </c>
      <c r="O481" s="5">
        <f>Sheet__29[[#This Row],[Venda]]*(1-Sheet__29[[#This Row],[Desc]]/100)</f>
        <v>8781.7999999999993</v>
      </c>
      <c r="P481"/>
    </row>
    <row r="482" spans="1:16" x14ac:dyDescent="0.25">
      <c r="A482">
        <v>100480</v>
      </c>
      <c r="B482" s="1">
        <v>46204</v>
      </c>
      <c r="C482" t="s">
        <v>968</v>
      </c>
      <c r="D482" t="s">
        <v>1091</v>
      </c>
      <c r="E482">
        <v>4</v>
      </c>
      <c r="F482" s="4">
        <v>3580</v>
      </c>
      <c r="G482">
        <v>0</v>
      </c>
      <c r="H482" t="s">
        <v>1018</v>
      </c>
      <c r="I482" s="2" t="str">
        <f>VLOOKUP(Sheet__29[[#This Row],[Filial]],Filiais!A:B,2,FALSE)</f>
        <v>Barueri</v>
      </c>
      <c r="J482" s="2" t="str">
        <f>VLOOKUP(Sheet__29[[#This Row],[Cidade]],'Clientes'!C:D,2,FALSE)</f>
        <v>SP</v>
      </c>
      <c r="K482" s="2" t="str">
        <f>VLOOKUP(Sheet__29[[#This Row],[Produto]],Produtos!B:C,2,FALSE)</f>
        <v>Rede</v>
      </c>
      <c r="L482" s="2" t="str">
        <f>VLOOKUP(Sheet__29[[#This Row],[Produto]],Produtos!B:D,3,FALSE)</f>
        <v>Lenovo Brasil</v>
      </c>
      <c r="M482" s="2">
        <f>VLOOKUP(Sheet__29[[#This Row],[Produto]],Estoque!A:B,2,FALSE)</f>
        <v>131</v>
      </c>
      <c r="N482" s="5">
        <f>Sheet__29[[#This Row],[Qtd]]*Sheet__29[[#This Row],[Valor]]</f>
        <v>14320</v>
      </c>
      <c r="O482" s="5">
        <f>Sheet__29[[#This Row],[Venda]]*(1-Sheet__29[[#This Row],[Desc]]/100)</f>
        <v>14320</v>
      </c>
      <c r="P482"/>
    </row>
    <row r="483" spans="1:16" x14ac:dyDescent="0.25">
      <c r="A483">
        <v>100481</v>
      </c>
      <c r="B483" s="1">
        <v>46204</v>
      </c>
      <c r="C483" t="s">
        <v>839</v>
      </c>
      <c r="D483" t="s">
        <v>1154</v>
      </c>
      <c r="E483">
        <v>3</v>
      </c>
      <c r="F483" s="4">
        <v>4170</v>
      </c>
      <c r="G483">
        <v>5</v>
      </c>
      <c r="H483" t="s">
        <v>1022</v>
      </c>
      <c r="I483" s="2" t="str">
        <f>VLOOKUP(Sheet__29[[#This Row],[Filial]],Filiais!A:B,2,FALSE)</f>
        <v>Santos</v>
      </c>
      <c r="J483" s="2" t="str">
        <f>VLOOKUP(Sheet__29[[#This Row],[Cidade]],'Clientes'!C:D,2,FALSE)</f>
        <v>SP</v>
      </c>
      <c r="K483" s="2" t="str">
        <f>VLOOKUP(Sheet__29[[#This Row],[Produto]],Produtos!B:C,2,FALSE)</f>
        <v>Periférico</v>
      </c>
      <c r="L483" s="2" t="str">
        <f>VLOOKUP(Sheet__29[[#This Row],[Produto]],Produtos!B:D,3,FALSE)</f>
        <v>Lenovo Brasil</v>
      </c>
      <c r="M483" s="2">
        <f>VLOOKUP(Sheet__29[[#This Row],[Produto]],Estoque!A:B,2,FALSE)</f>
        <v>252</v>
      </c>
      <c r="N483" s="5">
        <f>Sheet__29[[#This Row],[Qtd]]*Sheet__29[[#This Row],[Valor]]</f>
        <v>12510</v>
      </c>
      <c r="O483" s="5">
        <f>Sheet__29[[#This Row],[Venda]]*(1-Sheet__29[[#This Row],[Desc]]/100)</f>
        <v>11884.5</v>
      </c>
      <c r="P483"/>
    </row>
    <row r="484" spans="1:16" x14ac:dyDescent="0.25">
      <c r="A484">
        <v>100482</v>
      </c>
      <c r="B484" s="1">
        <v>46204</v>
      </c>
      <c r="C484" t="s">
        <v>594</v>
      </c>
      <c r="D484" t="s">
        <v>1050</v>
      </c>
      <c r="E484">
        <v>4</v>
      </c>
      <c r="F484" s="4">
        <v>1113</v>
      </c>
      <c r="G484">
        <v>10</v>
      </c>
      <c r="H484" t="s">
        <v>1024</v>
      </c>
      <c r="I484" s="2" t="str">
        <f>VLOOKUP(Sheet__29[[#This Row],[Filial]],Filiais!A:B,2,FALSE)</f>
        <v>Ribeirão Preto</v>
      </c>
      <c r="J484" s="2" t="str">
        <f>VLOOKUP(Sheet__29[[#This Row],[Cidade]],'Clientes'!C:D,2,FALSE)</f>
        <v>SP</v>
      </c>
      <c r="K484" s="2" t="str">
        <f>VLOOKUP(Sheet__29[[#This Row],[Produto]],Produtos!B:C,2,FALSE)</f>
        <v>Rede</v>
      </c>
      <c r="L484" s="2" t="str">
        <f>VLOOKUP(Sheet__29[[#This Row],[Produto]],Produtos!B:D,3,FALSE)</f>
        <v>Lenovo Brasil</v>
      </c>
      <c r="M484" s="2">
        <f>VLOOKUP(Sheet__29[[#This Row],[Produto]],Estoque!A:B,2,FALSE)</f>
        <v>262</v>
      </c>
      <c r="N484" s="5">
        <f>Sheet__29[[#This Row],[Qtd]]*Sheet__29[[#This Row],[Valor]]</f>
        <v>4452</v>
      </c>
      <c r="O484" s="5">
        <f>Sheet__29[[#This Row],[Venda]]*(1-Sheet__29[[#This Row],[Desc]]/100)</f>
        <v>4006.8</v>
      </c>
      <c r="P484"/>
    </row>
    <row r="485" spans="1:16" x14ac:dyDescent="0.25">
      <c r="A485">
        <v>100483</v>
      </c>
      <c r="B485" s="1">
        <v>46204</v>
      </c>
      <c r="C485" t="s">
        <v>453</v>
      </c>
      <c r="D485" t="s">
        <v>1087</v>
      </c>
      <c r="E485">
        <v>4</v>
      </c>
      <c r="F485" s="4">
        <v>563</v>
      </c>
      <c r="G485">
        <v>10</v>
      </c>
      <c r="H485" t="s">
        <v>1021</v>
      </c>
      <c r="I485" s="2" t="str">
        <f>VLOOKUP(Sheet__29[[#This Row],[Filial]],Filiais!A:B,2,FALSE)</f>
        <v>Jundiaí</v>
      </c>
      <c r="J485" s="2" t="str">
        <f>VLOOKUP(Sheet__29[[#This Row],[Cidade]],'Clientes'!C:D,2,FALSE)</f>
        <v>SP</v>
      </c>
      <c r="K485" s="2" t="str">
        <f>VLOOKUP(Sheet__29[[#This Row],[Produto]],Produtos!B:C,2,FALSE)</f>
        <v>Monitor</v>
      </c>
      <c r="L485" s="2" t="str">
        <f>VLOOKUP(Sheet__29[[#This Row],[Produto]],Produtos!B:D,3,FALSE)</f>
        <v>Kingston Brasil</v>
      </c>
      <c r="M485" s="2">
        <f>VLOOKUP(Sheet__29[[#This Row],[Produto]],Estoque!A:B,2,FALSE)</f>
        <v>212</v>
      </c>
      <c r="N485" s="5">
        <f>Sheet__29[[#This Row],[Qtd]]*Sheet__29[[#This Row],[Valor]]</f>
        <v>2252</v>
      </c>
      <c r="O485" s="5">
        <f>Sheet__29[[#This Row],[Venda]]*(1-Sheet__29[[#This Row],[Desc]]/100)</f>
        <v>2026.8</v>
      </c>
      <c r="P485"/>
    </row>
    <row r="486" spans="1:16" x14ac:dyDescent="0.25">
      <c r="A486">
        <v>100484</v>
      </c>
      <c r="B486" s="1">
        <v>46204</v>
      </c>
      <c r="C486" t="s">
        <v>548</v>
      </c>
      <c r="D486" t="s">
        <v>1164</v>
      </c>
      <c r="E486">
        <v>2</v>
      </c>
      <c r="F486" s="4">
        <v>557</v>
      </c>
      <c r="G486">
        <v>10</v>
      </c>
      <c r="H486" t="s">
        <v>1019</v>
      </c>
      <c r="I486" s="2" t="str">
        <f>VLOOKUP(Sheet__29[[#This Row],[Filial]],Filiais!A:B,2,FALSE)</f>
        <v>Osasco</v>
      </c>
      <c r="J486" s="2" t="str">
        <f>VLOOKUP(Sheet__29[[#This Row],[Cidade]],'Clientes'!C:D,2,FALSE)</f>
        <v>SP</v>
      </c>
      <c r="K486" s="2" t="str">
        <f>VLOOKUP(Sheet__29[[#This Row],[Produto]],Produtos!B:C,2,FALSE)</f>
        <v>Periférico</v>
      </c>
      <c r="L486" s="2" t="str">
        <f>VLOOKUP(Sheet__29[[#This Row],[Produto]],Produtos!B:D,3,FALSE)</f>
        <v>Dell Brasil</v>
      </c>
      <c r="M486" s="2">
        <f>VLOOKUP(Sheet__29[[#This Row],[Produto]],Estoque!A:B,2,FALSE)</f>
        <v>132</v>
      </c>
      <c r="N486" s="5">
        <f>Sheet__29[[#This Row],[Qtd]]*Sheet__29[[#This Row],[Valor]]</f>
        <v>1114</v>
      </c>
      <c r="O486" s="5">
        <f>Sheet__29[[#This Row],[Venda]]*(1-Sheet__29[[#This Row],[Desc]]/100)</f>
        <v>1002.6</v>
      </c>
      <c r="P486"/>
    </row>
    <row r="487" spans="1:16" x14ac:dyDescent="0.25">
      <c r="A487">
        <v>100485</v>
      </c>
      <c r="B487" s="1">
        <v>46204</v>
      </c>
      <c r="C487" t="s">
        <v>33</v>
      </c>
      <c r="D487" t="s">
        <v>1076</v>
      </c>
      <c r="E487">
        <v>3</v>
      </c>
      <c r="F487" s="4">
        <v>1996</v>
      </c>
      <c r="G487">
        <v>0</v>
      </c>
      <c r="H487" t="s">
        <v>1024</v>
      </c>
      <c r="I487" s="2" t="str">
        <f>VLOOKUP(Sheet__29[[#This Row],[Filial]],Filiais!A:B,2,FALSE)</f>
        <v>Ribeirão Preto</v>
      </c>
      <c r="J487" s="2" t="str">
        <f>VLOOKUP(Sheet__29[[#This Row],[Cidade]],'Clientes'!C:D,2,FALSE)</f>
        <v>SP</v>
      </c>
      <c r="K487" s="2" t="str">
        <f>VLOOKUP(Sheet__29[[#This Row],[Produto]],Produtos!B:C,2,FALSE)</f>
        <v>Monitor</v>
      </c>
      <c r="L487" s="2" t="str">
        <f>VLOOKUP(Sheet__29[[#This Row],[Produto]],Produtos!B:D,3,FALSE)</f>
        <v>Logitech Brasil</v>
      </c>
      <c r="M487" s="2">
        <f>VLOOKUP(Sheet__29[[#This Row],[Produto]],Estoque!A:B,2,FALSE)</f>
        <v>214</v>
      </c>
      <c r="N487" s="5">
        <f>Sheet__29[[#This Row],[Qtd]]*Sheet__29[[#This Row],[Valor]]</f>
        <v>5988</v>
      </c>
      <c r="O487" s="5">
        <f>Sheet__29[[#This Row],[Venda]]*(1-Sheet__29[[#This Row],[Desc]]/100)</f>
        <v>5988</v>
      </c>
      <c r="P487"/>
    </row>
    <row r="488" spans="1:16" x14ac:dyDescent="0.25">
      <c r="A488">
        <v>100486</v>
      </c>
      <c r="B488" s="1">
        <v>46204</v>
      </c>
      <c r="C488" t="s">
        <v>680</v>
      </c>
      <c r="D488" t="s">
        <v>1162</v>
      </c>
      <c r="E488">
        <v>4</v>
      </c>
      <c r="F488" s="4">
        <v>4623</v>
      </c>
      <c r="G488">
        <v>5</v>
      </c>
      <c r="H488" t="s">
        <v>1018</v>
      </c>
      <c r="I488" s="2" t="str">
        <f>VLOOKUP(Sheet__29[[#This Row],[Filial]],Filiais!A:B,2,FALSE)</f>
        <v>Barueri</v>
      </c>
      <c r="J488" s="2" t="str">
        <f>VLOOKUP(Sheet__29[[#This Row],[Cidade]],'Clientes'!C:D,2,FALSE)</f>
        <v>SP</v>
      </c>
      <c r="K488" s="2" t="str">
        <f>VLOOKUP(Sheet__29[[#This Row],[Produto]],Produtos!B:C,2,FALSE)</f>
        <v>Periférico</v>
      </c>
      <c r="L488" s="2" t="str">
        <f>VLOOKUP(Sheet__29[[#This Row],[Produto]],Produtos!B:D,3,FALSE)</f>
        <v>Kingston Brasil</v>
      </c>
      <c r="M488" s="2">
        <f>VLOOKUP(Sheet__29[[#This Row],[Produto]],Estoque!A:B,2,FALSE)</f>
        <v>167</v>
      </c>
      <c r="N488" s="5">
        <f>Sheet__29[[#This Row],[Qtd]]*Sheet__29[[#This Row],[Valor]]</f>
        <v>18492</v>
      </c>
      <c r="O488" s="5">
        <f>Sheet__29[[#This Row],[Venda]]*(1-Sheet__29[[#This Row],[Desc]]/100)</f>
        <v>17567.399999999998</v>
      </c>
      <c r="P488"/>
    </row>
    <row r="489" spans="1:16" x14ac:dyDescent="0.25">
      <c r="A489">
        <v>100487</v>
      </c>
      <c r="B489" s="1">
        <v>46204</v>
      </c>
      <c r="C489" t="s">
        <v>4</v>
      </c>
      <c r="D489" t="s">
        <v>1088</v>
      </c>
      <c r="E489">
        <v>2</v>
      </c>
      <c r="F489" s="4">
        <v>4231</v>
      </c>
      <c r="G489">
        <v>10</v>
      </c>
      <c r="H489" t="s">
        <v>1016</v>
      </c>
      <c r="I489" s="2" t="str">
        <f>VLOOKUP(Sheet__29[[#This Row],[Filial]],Filiais!A:B,2,FALSE)</f>
        <v>São Paulo</v>
      </c>
      <c r="J489" s="2" t="str">
        <f>VLOOKUP(Sheet__29[[#This Row],[Cidade]],'Clientes'!C:D,2,FALSE)</f>
        <v>SP</v>
      </c>
      <c r="K489" s="2" t="str">
        <f>VLOOKUP(Sheet__29[[#This Row],[Produto]],Produtos!B:C,2,FALSE)</f>
        <v>Periférico</v>
      </c>
      <c r="L489" s="2" t="str">
        <f>VLOOKUP(Sheet__29[[#This Row],[Produto]],Produtos!B:D,3,FALSE)</f>
        <v>Logitech Brasil</v>
      </c>
      <c r="M489" s="2">
        <f>VLOOKUP(Sheet__29[[#This Row],[Produto]],Estoque!A:B,2,FALSE)</f>
        <v>177</v>
      </c>
      <c r="N489" s="5">
        <f>Sheet__29[[#This Row],[Qtd]]*Sheet__29[[#This Row],[Valor]]</f>
        <v>8462</v>
      </c>
      <c r="O489" s="5">
        <f>Sheet__29[[#This Row],[Venda]]*(1-Sheet__29[[#This Row],[Desc]]/100)</f>
        <v>7615.8</v>
      </c>
      <c r="P489"/>
    </row>
    <row r="490" spans="1:16" x14ac:dyDescent="0.25">
      <c r="A490">
        <v>100488</v>
      </c>
      <c r="B490" s="1">
        <v>46204</v>
      </c>
      <c r="C490" t="s">
        <v>895</v>
      </c>
      <c r="D490" t="s">
        <v>1067</v>
      </c>
      <c r="E490">
        <v>5</v>
      </c>
      <c r="F490" s="4">
        <v>789</v>
      </c>
      <c r="G490">
        <v>0</v>
      </c>
      <c r="H490" t="s">
        <v>1018</v>
      </c>
      <c r="I490" s="2" t="str">
        <f>VLOOKUP(Sheet__29[[#This Row],[Filial]],Filiais!A:B,2,FALSE)</f>
        <v>Barueri</v>
      </c>
      <c r="J490" s="2" t="str">
        <f>VLOOKUP(Sheet__29[[#This Row],[Cidade]],'Clientes'!C:D,2,FALSE)</f>
        <v>SP</v>
      </c>
      <c r="K490" s="2" t="str">
        <f>VLOOKUP(Sheet__29[[#This Row],[Produto]],Produtos!B:C,2,FALSE)</f>
        <v>Monitor</v>
      </c>
      <c r="L490" s="2" t="str">
        <f>VLOOKUP(Sheet__29[[#This Row],[Produto]],Produtos!B:D,3,FALSE)</f>
        <v>Lenovo Brasil</v>
      </c>
      <c r="M490" s="2">
        <f>VLOOKUP(Sheet__29[[#This Row],[Produto]],Estoque!A:B,2,FALSE)</f>
        <v>200</v>
      </c>
      <c r="N490" s="5">
        <f>Sheet__29[[#This Row],[Qtd]]*Sheet__29[[#This Row],[Valor]]</f>
        <v>3945</v>
      </c>
      <c r="O490" s="5">
        <f>Sheet__29[[#This Row],[Venda]]*(1-Sheet__29[[#This Row],[Desc]]/100)</f>
        <v>3945</v>
      </c>
      <c r="P490"/>
    </row>
    <row r="491" spans="1:16" x14ac:dyDescent="0.25">
      <c r="A491">
        <v>100489</v>
      </c>
      <c r="B491" s="1">
        <v>46204</v>
      </c>
      <c r="C491" t="s">
        <v>287</v>
      </c>
      <c r="D491" t="s">
        <v>1167</v>
      </c>
      <c r="E491">
        <v>2</v>
      </c>
      <c r="F491" s="4">
        <v>3005</v>
      </c>
      <c r="G491">
        <v>5</v>
      </c>
      <c r="H491" t="s">
        <v>1018</v>
      </c>
      <c r="I491" s="2" t="str">
        <f>VLOOKUP(Sheet__29[[#This Row],[Filial]],Filiais!A:B,2,FALSE)</f>
        <v>Barueri</v>
      </c>
      <c r="J491" s="2" t="str">
        <f>VLOOKUP(Sheet__29[[#This Row],[Cidade]],'Clientes'!C:D,2,FALSE)</f>
        <v>SP</v>
      </c>
      <c r="K491" s="2" t="str">
        <f>VLOOKUP(Sheet__29[[#This Row],[Produto]],Produtos!B:C,2,FALSE)</f>
        <v>Monitor</v>
      </c>
      <c r="L491" s="2" t="str">
        <f>VLOOKUP(Sheet__29[[#This Row],[Produto]],Produtos!B:D,3,FALSE)</f>
        <v>LG Brasil</v>
      </c>
      <c r="M491" s="2">
        <f>VLOOKUP(Sheet__29[[#This Row],[Produto]],Estoque!A:B,2,FALSE)</f>
        <v>42</v>
      </c>
      <c r="N491" s="5">
        <f>Sheet__29[[#This Row],[Qtd]]*Sheet__29[[#This Row],[Valor]]</f>
        <v>6010</v>
      </c>
      <c r="O491" s="5">
        <f>Sheet__29[[#This Row],[Venda]]*(1-Sheet__29[[#This Row],[Desc]]/100)</f>
        <v>5709.5</v>
      </c>
      <c r="P491"/>
    </row>
    <row r="492" spans="1:16" x14ac:dyDescent="0.25">
      <c r="A492">
        <v>100490</v>
      </c>
      <c r="B492" s="1">
        <v>46204</v>
      </c>
      <c r="C492" t="s">
        <v>276</v>
      </c>
      <c r="D492" t="s">
        <v>1052</v>
      </c>
      <c r="E492">
        <v>4</v>
      </c>
      <c r="F492" s="4">
        <v>2963</v>
      </c>
      <c r="G492">
        <v>10</v>
      </c>
      <c r="H492" t="s">
        <v>1016</v>
      </c>
      <c r="I492" s="2" t="str">
        <f>VLOOKUP(Sheet__29[[#This Row],[Filial]],Filiais!A:B,2,FALSE)</f>
        <v>São Paulo</v>
      </c>
      <c r="J492" s="2" t="str">
        <f>VLOOKUP(Sheet__29[[#This Row],[Cidade]],'Clientes'!C:D,2,FALSE)</f>
        <v>SP</v>
      </c>
      <c r="K492" s="2" t="str">
        <f>VLOOKUP(Sheet__29[[#This Row],[Produto]],Produtos!B:C,2,FALSE)</f>
        <v>Rede</v>
      </c>
      <c r="L492" s="2" t="str">
        <f>VLOOKUP(Sheet__29[[#This Row],[Produto]],Produtos!B:D,3,FALSE)</f>
        <v>LG Brasil</v>
      </c>
      <c r="M492" s="2">
        <f>VLOOKUP(Sheet__29[[#This Row],[Produto]],Estoque!A:B,2,FALSE)</f>
        <v>275</v>
      </c>
      <c r="N492" s="5">
        <f>Sheet__29[[#This Row],[Qtd]]*Sheet__29[[#This Row],[Valor]]</f>
        <v>11852</v>
      </c>
      <c r="O492" s="5">
        <f>Sheet__29[[#This Row],[Venda]]*(1-Sheet__29[[#This Row],[Desc]]/100)</f>
        <v>10666.800000000001</v>
      </c>
      <c r="P492"/>
    </row>
    <row r="493" spans="1:16" x14ac:dyDescent="0.25">
      <c r="A493">
        <v>100491</v>
      </c>
      <c r="B493" s="1">
        <v>46204</v>
      </c>
      <c r="C493" t="s">
        <v>78</v>
      </c>
      <c r="D493" t="s">
        <v>1168</v>
      </c>
      <c r="E493">
        <v>4</v>
      </c>
      <c r="F493" s="4">
        <v>359</v>
      </c>
      <c r="G493">
        <v>10</v>
      </c>
      <c r="H493" t="s">
        <v>1021</v>
      </c>
      <c r="I493" s="2" t="str">
        <f>VLOOKUP(Sheet__29[[#This Row],[Filial]],Filiais!A:B,2,FALSE)</f>
        <v>Jundiaí</v>
      </c>
      <c r="J493" s="2" t="str">
        <f>VLOOKUP(Sheet__29[[#This Row],[Cidade]],'Clientes'!C:D,2,FALSE)</f>
        <v>SP</v>
      </c>
      <c r="K493" s="2" t="str">
        <f>VLOOKUP(Sheet__29[[#This Row],[Produto]],Produtos!B:C,2,FALSE)</f>
        <v>Rede</v>
      </c>
      <c r="L493" s="2" t="str">
        <f>VLOOKUP(Sheet__29[[#This Row],[Produto]],Produtos!B:D,3,FALSE)</f>
        <v>Kingston Brasil</v>
      </c>
      <c r="M493" s="2">
        <f>VLOOKUP(Sheet__29[[#This Row],[Produto]],Estoque!A:B,2,FALSE)</f>
        <v>89</v>
      </c>
      <c r="N493" s="5">
        <f>Sheet__29[[#This Row],[Qtd]]*Sheet__29[[#This Row],[Valor]]</f>
        <v>1436</v>
      </c>
      <c r="O493" s="5">
        <f>Sheet__29[[#This Row],[Venda]]*(1-Sheet__29[[#This Row],[Desc]]/100)</f>
        <v>1292.4000000000001</v>
      </c>
      <c r="P493"/>
    </row>
    <row r="494" spans="1:16" x14ac:dyDescent="0.25">
      <c r="A494">
        <v>100492</v>
      </c>
      <c r="B494" s="1">
        <v>46204</v>
      </c>
      <c r="C494" t="s">
        <v>966</v>
      </c>
      <c r="D494" t="s">
        <v>1107</v>
      </c>
      <c r="E494">
        <v>3</v>
      </c>
      <c r="F494" s="4">
        <v>3242</v>
      </c>
      <c r="G494">
        <v>5</v>
      </c>
      <c r="H494" t="s">
        <v>1022</v>
      </c>
      <c r="I494" s="2" t="str">
        <f>VLOOKUP(Sheet__29[[#This Row],[Filial]],Filiais!A:B,2,FALSE)</f>
        <v>Santos</v>
      </c>
      <c r="J494" s="2" t="str">
        <f>VLOOKUP(Sheet__29[[#This Row],[Cidade]],'Clientes'!C:D,2,FALSE)</f>
        <v>SP</v>
      </c>
      <c r="K494" s="2" t="str">
        <f>VLOOKUP(Sheet__29[[#This Row],[Produto]],Produtos!B:C,2,FALSE)</f>
        <v>Periférico</v>
      </c>
      <c r="L494" s="2" t="str">
        <f>VLOOKUP(Sheet__29[[#This Row],[Produto]],Produtos!B:D,3,FALSE)</f>
        <v>Dell Brasil</v>
      </c>
      <c r="M494" s="2">
        <f>VLOOKUP(Sheet__29[[#This Row],[Produto]],Estoque!A:B,2,FALSE)</f>
        <v>241</v>
      </c>
      <c r="N494" s="5">
        <f>Sheet__29[[#This Row],[Qtd]]*Sheet__29[[#This Row],[Valor]]</f>
        <v>9726</v>
      </c>
      <c r="O494" s="5">
        <f>Sheet__29[[#This Row],[Venda]]*(1-Sheet__29[[#This Row],[Desc]]/100)</f>
        <v>9239.6999999999989</v>
      </c>
      <c r="P494"/>
    </row>
    <row r="495" spans="1:16" x14ac:dyDescent="0.25">
      <c r="A495">
        <v>100493</v>
      </c>
      <c r="B495" s="1">
        <v>46204</v>
      </c>
      <c r="C495" t="s">
        <v>316</v>
      </c>
      <c r="D495" t="s">
        <v>1151</v>
      </c>
      <c r="E495">
        <v>1</v>
      </c>
      <c r="F495" s="4">
        <v>4842</v>
      </c>
      <c r="G495">
        <v>10</v>
      </c>
      <c r="H495" t="s">
        <v>1016</v>
      </c>
      <c r="I495" s="2" t="str">
        <f>VLOOKUP(Sheet__29[[#This Row],[Filial]],Filiais!A:B,2,FALSE)</f>
        <v>São Paulo</v>
      </c>
      <c r="J495" s="2" t="str">
        <f>VLOOKUP(Sheet__29[[#This Row],[Cidade]],'Clientes'!C:D,2,FALSE)</f>
        <v>SP</v>
      </c>
      <c r="K495" s="2" t="str">
        <f>VLOOKUP(Sheet__29[[#This Row],[Produto]],Produtos!B:C,2,FALSE)</f>
        <v>Rede</v>
      </c>
      <c r="L495" s="2" t="str">
        <f>VLOOKUP(Sheet__29[[#This Row],[Produto]],Produtos!B:D,3,FALSE)</f>
        <v>Kingston Brasil</v>
      </c>
      <c r="M495" s="2">
        <f>VLOOKUP(Sheet__29[[#This Row],[Produto]],Estoque!A:B,2,FALSE)</f>
        <v>292</v>
      </c>
      <c r="N495" s="5">
        <f>Sheet__29[[#This Row],[Qtd]]*Sheet__29[[#This Row],[Valor]]</f>
        <v>4842</v>
      </c>
      <c r="O495" s="5">
        <f>Sheet__29[[#This Row],[Venda]]*(1-Sheet__29[[#This Row],[Desc]]/100)</f>
        <v>4357.8</v>
      </c>
      <c r="P495"/>
    </row>
    <row r="496" spans="1:16" x14ac:dyDescent="0.25">
      <c r="A496">
        <v>100494</v>
      </c>
      <c r="B496" s="1">
        <v>46204</v>
      </c>
      <c r="C496" t="s">
        <v>449</v>
      </c>
      <c r="D496" t="s">
        <v>1055</v>
      </c>
      <c r="E496">
        <v>1</v>
      </c>
      <c r="F496" s="4">
        <v>1758</v>
      </c>
      <c r="G496">
        <v>0</v>
      </c>
      <c r="H496" t="s">
        <v>1016</v>
      </c>
      <c r="I496" s="2" t="str">
        <f>VLOOKUP(Sheet__29[[#This Row],[Filial]],Filiais!A:B,2,FALSE)</f>
        <v>São Paulo</v>
      </c>
      <c r="J496" s="2" t="str">
        <f>VLOOKUP(Sheet__29[[#This Row],[Cidade]],'Clientes'!C:D,2,FALSE)</f>
        <v>SP</v>
      </c>
      <c r="K496" s="2" t="str">
        <f>VLOOKUP(Sheet__29[[#This Row],[Produto]],Produtos!B:C,2,FALSE)</f>
        <v>Rede</v>
      </c>
      <c r="L496" s="2" t="str">
        <f>VLOOKUP(Sheet__29[[#This Row],[Produto]],Produtos!B:D,3,FALSE)</f>
        <v>Logitech Brasil</v>
      </c>
      <c r="M496" s="2">
        <f>VLOOKUP(Sheet__29[[#This Row],[Produto]],Estoque!A:B,2,FALSE)</f>
        <v>68</v>
      </c>
      <c r="N496" s="5">
        <f>Sheet__29[[#This Row],[Qtd]]*Sheet__29[[#This Row],[Valor]]</f>
        <v>1758</v>
      </c>
      <c r="O496" s="5">
        <f>Sheet__29[[#This Row],[Venda]]*(1-Sheet__29[[#This Row],[Desc]]/100)</f>
        <v>1758</v>
      </c>
      <c r="P496"/>
    </row>
    <row r="497" spans="1:16" x14ac:dyDescent="0.25">
      <c r="A497">
        <v>100495</v>
      </c>
      <c r="B497" s="1">
        <v>46204</v>
      </c>
      <c r="C497" t="s">
        <v>495</v>
      </c>
      <c r="D497" t="s">
        <v>1090</v>
      </c>
      <c r="E497">
        <v>1</v>
      </c>
      <c r="F497" s="4">
        <v>1792</v>
      </c>
      <c r="G497">
        <v>5</v>
      </c>
      <c r="H497" t="s">
        <v>1019</v>
      </c>
      <c r="I497" s="2" t="str">
        <f>VLOOKUP(Sheet__29[[#This Row],[Filial]],Filiais!A:B,2,FALSE)</f>
        <v>Osasco</v>
      </c>
      <c r="J497" s="2" t="str">
        <f>VLOOKUP(Sheet__29[[#This Row],[Cidade]],'Clientes'!C:D,2,FALSE)</f>
        <v>SP</v>
      </c>
      <c r="K497" s="2" t="str">
        <f>VLOOKUP(Sheet__29[[#This Row],[Produto]],Produtos!B:C,2,FALSE)</f>
        <v>Notebook</v>
      </c>
      <c r="L497" s="2" t="str">
        <f>VLOOKUP(Sheet__29[[#This Row],[Produto]],Produtos!B:D,3,FALSE)</f>
        <v>Lenovo Brasil</v>
      </c>
      <c r="M497" s="2">
        <f>VLOOKUP(Sheet__29[[#This Row],[Produto]],Estoque!A:B,2,FALSE)</f>
        <v>257</v>
      </c>
      <c r="N497" s="5">
        <f>Sheet__29[[#This Row],[Qtd]]*Sheet__29[[#This Row],[Valor]]</f>
        <v>1792</v>
      </c>
      <c r="O497" s="5">
        <f>Sheet__29[[#This Row],[Venda]]*(1-Sheet__29[[#This Row],[Desc]]/100)</f>
        <v>1702.3999999999999</v>
      </c>
      <c r="P497"/>
    </row>
    <row r="498" spans="1:16" x14ac:dyDescent="0.25">
      <c r="A498">
        <v>100496</v>
      </c>
      <c r="B498" s="1">
        <v>46204</v>
      </c>
      <c r="C498" t="s">
        <v>307</v>
      </c>
      <c r="D498" t="s">
        <v>1103</v>
      </c>
      <c r="E498">
        <v>4</v>
      </c>
      <c r="F498" s="4">
        <v>3860</v>
      </c>
      <c r="G498">
        <v>10</v>
      </c>
      <c r="H498" t="s">
        <v>1024</v>
      </c>
      <c r="I498" s="2" t="str">
        <f>VLOOKUP(Sheet__29[[#This Row],[Filial]],Filiais!A:B,2,FALSE)</f>
        <v>Ribeirão Preto</v>
      </c>
      <c r="J498" s="2" t="str">
        <f>VLOOKUP(Sheet__29[[#This Row],[Cidade]],'Clientes'!C:D,2,FALSE)</f>
        <v>SP</v>
      </c>
      <c r="K498" s="2" t="str">
        <f>VLOOKUP(Sheet__29[[#This Row],[Produto]],Produtos!B:C,2,FALSE)</f>
        <v>Rede</v>
      </c>
      <c r="L498" s="2" t="str">
        <f>VLOOKUP(Sheet__29[[#This Row],[Produto]],Produtos!B:D,3,FALSE)</f>
        <v>Logitech Brasil</v>
      </c>
      <c r="M498" s="2">
        <f>VLOOKUP(Sheet__29[[#This Row],[Produto]],Estoque!A:B,2,FALSE)</f>
        <v>215</v>
      </c>
      <c r="N498" s="5">
        <f>Sheet__29[[#This Row],[Qtd]]*Sheet__29[[#This Row],[Valor]]</f>
        <v>15440</v>
      </c>
      <c r="O498" s="5">
        <f>Sheet__29[[#This Row],[Venda]]*(1-Sheet__29[[#This Row],[Desc]]/100)</f>
        <v>13896</v>
      </c>
      <c r="P498"/>
    </row>
    <row r="499" spans="1:16" x14ac:dyDescent="0.25">
      <c r="A499">
        <v>100497</v>
      </c>
      <c r="B499" s="1">
        <v>46204</v>
      </c>
      <c r="C499" t="s">
        <v>746</v>
      </c>
      <c r="D499" t="s">
        <v>1174</v>
      </c>
      <c r="E499">
        <v>5</v>
      </c>
      <c r="F499" s="4">
        <v>1773</v>
      </c>
      <c r="G499">
        <v>10</v>
      </c>
      <c r="H499" t="s">
        <v>1023</v>
      </c>
      <c r="I499" s="2" t="str">
        <f>VLOOKUP(Sheet__29[[#This Row],[Filial]],Filiais!A:B,2,FALSE)</f>
        <v>Bauru</v>
      </c>
      <c r="J499" s="2" t="str">
        <f>VLOOKUP(Sheet__29[[#This Row],[Cidade]],'Clientes'!C:D,2,FALSE)</f>
        <v>SP</v>
      </c>
      <c r="K499" s="2" t="str">
        <f>VLOOKUP(Sheet__29[[#This Row],[Produto]],Produtos!B:C,2,FALSE)</f>
        <v>Monitor</v>
      </c>
      <c r="L499" s="2" t="str">
        <f>VLOOKUP(Sheet__29[[#This Row],[Produto]],Produtos!B:D,3,FALSE)</f>
        <v>Lenovo Brasil</v>
      </c>
      <c r="M499" s="2">
        <f>VLOOKUP(Sheet__29[[#This Row],[Produto]],Estoque!A:B,2,FALSE)</f>
        <v>88</v>
      </c>
      <c r="N499" s="5">
        <f>Sheet__29[[#This Row],[Qtd]]*Sheet__29[[#This Row],[Valor]]</f>
        <v>8865</v>
      </c>
      <c r="O499" s="5">
        <f>Sheet__29[[#This Row],[Venda]]*(1-Sheet__29[[#This Row],[Desc]]/100)</f>
        <v>7978.5</v>
      </c>
      <c r="P499"/>
    </row>
    <row r="500" spans="1:16" x14ac:dyDescent="0.25">
      <c r="A500">
        <v>100498</v>
      </c>
      <c r="B500" s="1">
        <v>46204</v>
      </c>
      <c r="C500" t="s">
        <v>100</v>
      </c>
      <c r="D500" t="s">
        <v>1124</v>
      </c>
      <c r="E500">
        <v>1</v>
      </c>
      <c r="F500" s="4">
        <v>654</v>
      </c>
      <c r="G500">
        <v>5</v>
      </c>
      <c r="H500" t="s">
        <v>1025</v>
      </c>
      <c r="I500" s="2" t="str">
        <f>VLOOKUP(Sheet__29[[#This Row],[Filial]],Filiais!A:B,2,FALSE)</f>
        <v>São José dos Campos</v>
      </c>
      <c r="J500" s="2" t="str">
        <f>VLOOKUP(Sheet__29[[#This Row],[Cidade]],'Clientes'!C:D,2,FALSE)</f>
        <v>SP</v>
      </c>
      <c r="K500" s="2" t="str">
        <f>VLOOKUP(Sheet__29[[#This Row],[Produto]],Produtos!B:C,2,FALSE)</f>
        <v>Rede</v>
      </c>
      <c r="L500" s="2" t="str">
        <f>VLOOKUP(Sheet__29[[#This Row],[Produto]],Produtos!B:D,3,FALSE)</f>
        <v>LG Brasil</v>
      </c>
      <c r="M500" s="2">
        <f>VLOOKUP(Sheet__29[[#This Row],[Produto]],Estoque!A:B,2,FALSE)</f>
        <v>264</v>
      </c>
      <c r="N500" s="5">
        <f>Sheet__29[[#This Row],[Qtd]]*Sheet__29[[#This Row],[Valor]]</f>
        <v>654</v>
      </c>
      <c r="O500" s="5">
        <f>Sheet__29[[#This Row],[Venda]]*(1-Sheet__29[[#This Row],[Desc]]/100)</f>
        <v>621.29999999999995</v>
      </c>
      <c r="P500"/>
    </row>
    <row r="501" spans="1:16" x14ac:dyDescent="0.25">
      <c r="A501">
        <v>100499</v>
      </c>
      <c r="B501" s="1">
        <v>46204</v>
      </c>
      <c r="C501" t="s">
        <v>224</v>
      </c>
      <c r="D501" t="s">
        <v>1143</v>
      </c>
      <c r="E501">
        <v>3</v>
      </c>
      <c r="F501" s="4">
        <v>3444</v>
      </c>
      <c r="G501">
        <v>0</v>
      </c>
      <c r="H501" t="s">
        <v>1025</v>
      </c>
      <c r="I501" s="2" t="str">
        <f>VLOOKUP(Sheet__29[[#This Row],[Filial]],Filiais!A:B,2,FALSE)</f>
        <v>São José dos Campos</v>
      </c>
      <c r="J501" s="2" t="str">
        <f>VLOOKUP(Sheet__29[[#This Row],[Cidade]],'Clientes'!C:D,2,FALSE)</f>
        <v>SP</v>
      </c>
      <c r="K501" s="2" t="str">
        <f>VLOOKUP(Sheet__29[[#This Row],[Produto]],Produtos!B:C,2,FALSE)</f>
        <v>Armazenamento</v>
      </c>
      <c r="L501" s="2" t="str">
        <f>VLOOKUP(Sheet__29[[#This Row],[Produto]],Produtos!B:D,3,FALSE)</f>
        <v>Dell Brasil</v>
      </c>
      <c r="M501" s="2">
        <f>VLOOKUP(Sheet__29[[#This Row],[Produto]],Estoque!A:B,2,FALSE)</f>
        <v>30</v>
      </c>
      <c r="N501" s="5">
        <f>Sheet__29[[#This Row],[Qtd]]*Sheet__29[[#This Row],[Valor]]</f>
        <v>10332</v>
      </c>
      <c r="O501" s="5">
        <f>Sheet__29[[#This Row],[Venda]]*(1-Sheet__29[[#This Row],[Desc]]/100)</f>
        <v>10332</v>
      </c>
      <c r="P501"/>
    </row>
    <row r="502" spans="1:16" x14ac:dyDescent="0.25">
      <c r="A502">
        <v>100500</v>
      </c>
      <c r="B502" s="1">
        <v>46204</v>
      </c>
      <c r="C502" t="s">
        <v>399</v>
      </c>
      <c r="D502" t="s">
        <v>1129</v>
      </c>
      <c r="E502">
        <v>4</v>
      </c>
      <c r="F502" s="4">
        <v>1863</v>
      </c>
      <c r="G502">
        <v>0</v>
      </c>
      <c r="H502" t="s">
        <v>1023</v>
      </c>
      <c r="I502" s="2" t="str">
        <f>VLOOKUP(Sheet__29[[#This Row],[Filial]],Filiais!A:B,2,FALSE)</f>
        <v>Bauru</v>
      </c>
      <c r="J502" s="2" t="str">
        <f>VLOOKUP(Sheet__29[[#This Row],[Cidade]],'Clientes'!C:D,2,FALSE)</f>
        <v>SP</v>
      </c>
      <c r="K502" s="2" t="str">
        <f>VLOOKUP(Sheet__29[[#This Row],[Produto]],Produtos!B:C,2,FALSE)</f>
        <v>Monitor</v>
      </c>
      <c r="L502" s="2" t="str">
        <f>VLOOKUP(Sheet__29[[#This Row],[Produto]],Produtos!B:D,3,FALSE)</f>
        <v>Dell Brasil</v>
      </c>
      <c r="M502" s="2">
        <f>VLOOKUP(Sheet__29[[#This Row],[Produto]],Estoque!A:B,2,FALSE)</f>
        <v>160</v>
      </c>
      <c r="N502" s="5">
        <f>Sheet__29[[#This Row],[Qtd]]*Sheet__29[[#This Row],[Valor]]</f>
        <v>7452</v>
      </c>
      <c r="O502" s="5">
        <f>Sheet__29[[#This Row],[Venda]]*(1-Sheet__29[[#This Row],[Desc]]/100)</f>
        <v>7452</v>
      </c>
      <c r="P502"/>
    </row>
    <row r="503" spans="1:16" x14ac:dyDescent="0.25">
      <c r="A503">
        <v>100501</v>
      </c>
      <c r="B503" s="1">
        <v>46204</v>
      </c>
      <c r="C503" t="s">
        <v>314</v>
      </c>
      <c r="D503" t="s">
        <v>1031</v>
      </c>
      <c r="E503">
        <v>3</v>
      </c>
      <c r="F503" s="4">
        <v>3934</v>
      </c>
      <c r="G503">
        <v>5</v>
      </c>
      <c r="H503" t="s">
        <v>1021</v>
      </c>
      <c r="I503" s="2" t="str">
        <f>VLOOKUP(Sheet__29[[#This Row],[Filial]],Filiais!A:B,2,FALSE)</f>
        <v>Jundiaí</v>
      </c>
      <c r="J503" s="2" t="str">
        <f>VLOOKUP(Sheet__29[[#This Row],[Cidade]],'Clientes'!C:D,2,FALSE)</f>
        <v>SP</v>
      </c>
      <c r="K503" s="2" t="str">
        <f>VLOOKUP(Sheet__29[[#This Row],[Produto]],Produtos!B:C,2,FALSE)</f>
        <v>Armazenamento</v>
      </c>
      <c r="L503" s="2" t="str">
        <f>VLOOKUP(Sheet__29[[#This Row],[Produto]],Produtos!B:D,3,FALSE)</f>
        <v>Logitech Brasil</v>
      </c>
      <c r="M503" s="2">
        <f>VLOOKUP(Sheet__29[[#This Row],[Produto]],Estoque!A:B,2,FALSE)</f>
        <v>111</v>
      </c>
      <c r="N503" s="5">
        <f>Sheet__29[[#This Row],[Qtd]]*Sheet__29[[#This Row],[Valor]]</f>
        <v>11802</v>
      </c>
      <c r="O503" s="5">
        <f>Sheet__29[[#This Row],[Venda]]*(1-Sheet__29[[#This Row],[Desc]]/100)</f>
        <v>11211.9</v>
      </c>
      <c r="P503"/>
    </row>
    <row r="504" spans="1:16" x14ac:dyDescent="0.25">
      <c r="A504">
        <v>100502</v>
      </c>
      <c r="B504" s="1">
        <v>46204</v>
      </c>
      <c r="C504" t="s">
        <v>622</v>
      </c>
      <c r="D504" t="s">
        <v>1056</v>
      </c>
      <c r="E504">
        <v>1</v>
      </c>
      <c r="F504" s="4">
        <v>1803</v>
      </c>
      <c r="G504">
        <v>10</v>
      </c>
      <c r="H504" t="s">
        <v>1023</v>
      </c>
      <c r="I504" s="2" t="str">
        <f>VLOOKUP(Sheet__29[[#This Row],[Filial]],Filiais!A:B,2,FALSE)</f>
        <v>Bauru</v>
      </c>
      <c r="J504" s="2" t="str">
        <f>VLOOKUP(Sheet__29[[#This Row],[Cidade]],'Clientes'!C:D,2,FALSE)</f>
        <v>SP</v>
      </c>
      <c r="K504" s="2" t="str">
        <f>VLOOKUP(Sheet__29[[#This Row],[Produto]],Produtos!B:C,2,FALSE)</f>
        <v>Notebook</v>
      </c>
      <c r="L504" s="2" t="str">
        <f>VLOOKUP(Sheet__29[[#This Row],[Produto]],Produtos!B:D,3,FALSE)</f>
        <v>Kingston Brasil</v>
      </c>
      <c r="M504" s="2">
        <f>VLOOKUP(Sheet__29[[#This Row],[Produto]],Estoque!A:B,2,FALSE)</f>
        <v>231</v>
      </c>
      <c r="N504" s="5">
        <f>Sheet__29[[#This Row],[Qtd]]*Sheet__29[[#This Row],[Valor]]</f>
        <v>1803</v>
      </c>
      <c r="O504" s="5">
        <f>Sheet__29[[#This Row],[Venda]]*(1-Sheet__29[[#This Row],[Desc]]/100)</f>
        <v>1622.7</v>
      </c>
      <c r="P504"/>
    </row>
    <row r="505" spans="1:16" x14ac:dyDescent="0.25">
      <c r="A505">
        <v>100503</v>
      </c>
      <c r="B505" s="1">
        <v>46204</v>
      </c>
      <c r="C505" t="s">
        <v>235</v>
      </c>
      <c r="D505" t="s">
        <v>1127</v>
      </c>
      <c r="E505">
        <v>4</v>
      </c>
      <c r="F505" s="4">
        <v>555</v>
      </c>
      <c r="G505">
        <v>10</v>
      </c>
      <c r="H505" t="s">
        <v>1018</v>
      </c>
      <c r="I505" s="2" t="str">
        <f>VLOOKUP(Sheet__29[[#This Row],[Filial]],Filiais!A:B,2,FALSE)</f>
        <v>Barueri</v>
      </c>
      <c r="J505" s="2" t="str">
        <f>VLOOKUP(Sheet__29[[#This Row],[Cidade]],'Clientes'!C:D,2,FALSE)</f>
        <v>SP</v>
      </c>
      <c r="K505" s="2" t="str">
        <f>VLOOKUP(Sheet__29[[#This Row],[Produto]],Produtos!B:C,2,FALSE)</f>
        <v>Periférico</v>
      </c>
      <c r="L505" s="2" t="str">
        <f>VLOOKUP(Sheet__29[[#This Row],[Produto]],Produtos!B:D,3,FALSE)</f>
        <v>Dell Brasil</v>
      </c>
      <c r="M505" s="2">
        <f>VLOOKUP(Sheet__29[[#This Row],[Produto]],Estoque!A:B,2,FALSE)</f>
        <v>210</v>
      </c>
      <c r="N505" s="5">
        <f>Sheet__29[[#This Row],[Qtd]]*Sheet__29[[#This Row],[Valor]]</f>
        <v>2220</v>
      </c>
      <c r="O505" s="5">
        <f>Sheet__29[[#This Row],[Venda]]*(1-Sheet__29[[#This Row],[Desc]]/100)</f>
        <v>1998</v>
      </c>
      <c r="P505"/>
    </row>
    <row r="506" spans="1:16" x14ac:dyDescent="0.25">
      <c r="A506">
        <v>100504</v>
      </c>
      <c r="B506" s="1">
        <v>46204</v>
      </c>
      <c r="C506" t="s">
        <v>450</v>
      </c>
      <c r="D506" t="s">
        <v>1126</v>
      </c>
      <c r="E506">
        <v>3</v>
      </c>
      <c r="F506" s="4">
        <v>4355</v>
      </c>
      <c r="G506">
        <v>0</v>
      </c>
      <c r="H506" t="s">
        <v>1017</v>
      </c>
      <c r="I506" s="2" t="str">
        <f>VLOOKUP(Sheet__29[[#This Row],[Filial]],Filiais!A:B,2,FALSE)</f>
        <v>Campinas</v>
      </c>
      <c r="J506" s="2" t="str">
        <f>VLOOKUP(Sheet__29[[#This Row],[Cidade]],'Clientes'!C:D,2,FALSE)</f>
        <v>SP</v>
      </c>
      <c r="K506" s="2" t="str">
        <f>VLOOKUP(Sheet__29[[#This Row],[Produto]],Produtos!B:C,2,FALSE)</f>
        <v>Periférico</v>
      </c>
      <c r="L506" s="2" t="str">
        <f>VLOOKUP(Sheet__29[[#This Row],[Produto]],Produtos!B:D,3,FALSE)</f>
        <v>Logitech Brasil</v>
      </c>
      <c r="M506" s="2">
        <f>VLOOKUP(Sheet__29[[#This Row],[Produto]],Estoque!A:B,2,FALSE)</f>
        <v>52</v>
      </c>
      <c r="N506" s="5">
        <f>Sheet__29[[#This Row],[Qtd]]*Sheet__29[[#This Row],[Valor]]</f>
        <v>13065</v>
      </c>
      <c r="O506" s="5">
        <f>Sheet__29[[#This Row],[Venda]]*(1-Sheet__29[[#This Row],[Desc]]/100)</f>
        <v>13065</v>
      </c>
      <c r="P506"/>
    </row>
    <row r="507" spans="1:16" x14ac:dyDescent="0.25">
      <c r="A507">
        <v>100505</v>
      </c>
      <c r="B507" s="1">
        <v>46204</v>
      </c>
      <c r="C507" t="s">
        <v>744</v>
      </c>
      <c r="D507" t="s">
        <v>1159</v>
      </c>
      <c r="E507">
        <v>2</v>
      </c>
      <c r="F507" s="4">
        <v>418</v>
      </c>
      <c r="G507">
        <v>10</v>
      </c>
      <c r="H507" t="s">
        <v>1019</v>
      </c>
      <c r="I507" s="2" t="str">
        <f>VLOOKUP(Sheet__29[[#This Row],[Filial]],Filiais!A:B,2,FALSE)</f>
        <v>Osasco</v>
      </c>
      <c r="J507" s="2" t="str">
        <f>VLOOKUP(Sheet__29[[#This Row],[Cidade]],'Clientes'!C:D,2,FALSE)</f>
        <v>SP</v>
      </c>
      <c r="K507" s="2" t="str">
        <f>VLOOKUP(Sheet__29[[#This Row],[Produto]],Produtos!B:C,2,FALSE)</f>
        <v>Rede</v>
      </c>
      <c r="L507" s="2" t="str">
        <f>VLOOKUP(Sheet__29[[#This Row],[Produto]],Produtos!B:D,3,FALSE)</f>
        <v>Logitech Brasil</v>
      </c>
      <c r="M507" s="2">
        <f>VLOOKUP(Sheet__29[[#This Row],[Produto]],Estoque!A:B,2,FALSE)</f>
        <v>130</v>
      </c>
      <c r="N507" s="5">
        <f>Sheet__29[[#This Row],[Qtd]]*Sheet__29[[#This Row],[Valor]]</f>
        <v>836</v>
      </c>
      <c r="O507" s="5">
        <f>Sheet__29[[#This Row],[Venda]]*(1-Sheet__29[[#This Row],[Desc]]/100)</f>
        <v>752.4</v>
      </c>
      <c r="P507"/>
    </row>
    <row r="508" spans="1:16" x14ac:dyDescent="0.25">
      <c r="A508">
        <v>100506</v>
      </c>
      <c r="B508" s="1">
        <v>46204</v>
      </c>
      <c r="C508" t="s">
        <v>571</v>
      </c>
      <c r="D508" t="s">
        <v>1156</v>
      </c>
      <c r="E508">
        <v>4</v>
      </c>
      <c r="F508" s="4">
        <v>2589</v>
      </c>
      <c r="G508">
        <v>5</v>
      </c>
      <c r="H508" t="s">
        <v>1023</v>
      </c>
      <c r="I508" s="2" t="str">
        <f>VLOOKUP(Sheet__29[[#This Row],[Filial]],Filiais!A:B,2,FALSE)</f>
        <v>Bauru</v>
      </c>
      <c r="J508" s="2" t="str">
        <f>VLOOKUP(Sheet__29[[#This Row],[Cidade]],'Clientes'!C:D,2,FALSE)</f>
        <v>SP</v>
      </c>
      <c r="K508" s="2" t="str">
        <f>VLOOKUP(Sheet__29[[#This Row],[Produto]],Produtos!B:C,2,FALSE)</f>
        <v>Monitor</v>
      </c>
      <c r="L508" s="2" t="str">
        <f>VLOOKUP(Sheet__29[[#This Row],[Produto]],Produtos!B:D,3,FALSE)</f>
        <v>LG Brasil</v>
      </c>
      <c r="M508" s="2">
        <f>VLOOKUP(Sheet__29[[#This Row],[Produto]],Estoque!A:B,2,FALSE)</f>
        <v>173</v>
      </c>
      <c r="N508" s="5">
        <f>Sheet__29[[#This Row],[Qtd]]*Sheet__29[[#This Row],[Valor]]</f>
        <v>10356</v>
      </c>
      <c r="O508" s="5">
        <f>Sheet__29[[#This Row],[Venda]]*(1-Sheet__29[[#This Row],[Desc]]/100)</f>
        <v>9838.1999999999989</v>
      </c>
      <c r="P508"/>
    </row>
    <row r="509" spans="1:16" x14ac:dyDescent="0.25">
      <c r="A509">
        <v>100507</v>
      </c>
      <c r="B509" s="1">
        <v>46204</v>
      </c>
      <c r="C509" t="s">
        <v>35</v>
      </c>
      <c r="D509" t="s">
        <v>1062</v>
      </c>
      <c r="E509">
        <v>4</v>
      </c>
      <c r="F509" s="4">
        <v>3602</v>
      </c>
      <c r="G509">
        <v>10</v>
      </c>
      <c r="H509" t="s">
        <v>1025</v>
      </c>
      <c r="I509" s="2" t="str">
        <f>VLOOKUP(Sheet__29[[#This Row],[Filial]],Filiais!A:B,2,FALSE)</f>
        <v>São José dos Campos</v>
      </c>
      <c r="J509" s="2" t="str">
        <f>VLOOKUP(Sheet__29[[#This Row],[Cidade]],'Clientes'!C:D,2,FALSE)</f>
        <v>SP</v>
      </c>
      <c r="K509" s="2" t="str">
        <f>VLOOKUP(Sheet__29[[#This Row],[Produto]],Produtos!B:C,2,FALSE)</f>
        <v>Rede</v>
      </c>
      <c r="L509" s="2" t="str">
        <f>VLOOKUP(Sheet__29[[#This Row],[Produto]],Produtos!B:D,3,FALSE)</f>
        <v>Lenovo Brasil</v>
      </c>
      <c r="M509" s="2">
        <f>VLOOKUP(Sheet__29[[#This Row],[Produto]],Estoque!A:B,2,FALSE)</f>
        <v>178</v>
      </c>
      <c r="N509" s="5">
        <f>Sheet__29[[#This Row],[Qtd]]*Sheet__29[[#This Row],[Valor]]</f>
        <v>14408</v>
      </c>
      <c r="O509" s="5">
        <f>Sheet__29[[#This Row],[Venda]]*(1-Sheet__29[[#This Row],[Desc]]/100)</f>
        <v>12967.2</v>
      </c>
      <c r="P509"/>
    </row>
    <row r="510" spans="1:16" x14ac:dyDescent="0.25">
      <c r="A510">
        <v>100508</v>
      </c>
      <c r="B510" s="1">
        <v>46204</v>
      </c>
      <c r="C510" t="s">
        <v>461</v>
      </c>
      <c r="D510" t="s">
        <v>1116</v>
      </c>
      <c r="E510">
        <v>3</v>
      </c>
      <c r="F510" s="4">
        <v>1834</v>
      </c>
      <c r="G510">
        <v>5</v>
      </c>
      <c r="H510" t="s">
        <v>1019</v>
      </c>
      <c r="I510" s="2" t="str">
        <f>VLOOKUP(Sheet__29[[#This Row],[Filial]],Filiais!A:B,2,FALSE)</f>
        <v>Osasco</v>
      </c>
      <c r="J510" s="2" t="str">
        <f>VLOOKUP(Sheet__29[[#This Row],[Cidade]],'Clientes'!C:D,2,FALSE)</f>
        <v>SP</v>
      </c>
      <c r="K510" s="2" t="str">
        <f>VLOOKUP(Sheet__29[[#This Row],[Produto]],Produtos!B:C,2,FALSE)</f>
        <v>Periférico</v>
      </c>
      <c r="L510" s="2" t="str">
        <f>VLOOKUP(Sheet__29[[#This Row],[Produto]],Produtos!B:D,3,FALSE)</f>
        <v>Logitech Brasil</v>
      </c>
      <c r="M510" s="2">
        <f>VLOOKUP(Sheet__29[[#This Row],[Produto]],Estoque!A:B,2,FALSE)</f>
        <v>55</v>
      </c>
      <c r="N510" s="5">
        <f>Sheet__29[[#This Row],[Qtd]]*Sheet__29[[#This Row],[Valor]]</f>
        <v>5502</v>
      </c>
      <c r="O510" s="5">
        <f>Sheet__29[[#This Row],[Venda]]*(1-Sheet__29[[#This Row],[Desc]]/100)</f>
        <v>5226.8999999999996</v>
      </c>
      <c r="P510"/>
    </row>
    <row r="511" spans="1:16" x14ac:dyDescent="0.25">
      <c r="A511">
        <v>100509</v>
      </c>
      <c r="B511" s="1">
        <v>46204</v>
      </c>
      <c r="C511" t="s">
        <v>606</v>
      </c>
      <c r="D511" t="s">
        <v>1146</v>
      </c>
      <c r="E511">
        <v>4</v>
      </c>
      <c r="F511" s="4">
        <v>2273</v>
      </c>
      <c r="G511">
        <v>10</v>
      </c>
      <c r="H511" t="s">
        <v>1025</v>
      </c>
      <c r="I511" s="2" t="str">
        <f>VLOOKUP(Sheet__29[[#This Row],[Filial]],Filiais!A:B,2,FALSE)</f>
        <v>São José dos Campos</v>
      </c>
      <c r="J511" s="2" t="str">
        <f>VLOOKUP(Sheet__29[[#This Row],[Cidade]],'Clientes'!C:D,2,FALSE)</f>
        <v>SP</v>
      </c>
      <c r="K511" s="2" t="str">
        <f>VLOOKUP(Sheet__29[[#This Row],[Produto]],Produtos!B:C,2,FALSE)</f>
        <v>Periférico</v>
      </c>
      <c r="L511" s="2" t="str">
        <f>VLOOKUP(Sheet__29[[#This Row],[Produto]],Produtos!B:D,3,FALSE)</f>
        <v>Logitech Brasil</v>
      </c>
      <c r="M511" s="2">
        <f>VLOOKUP(Sheet__29[[#This Row],[Produto]],Estoque!A:B,2,FALSE)</f>
        <v>289</v>
      </c>
      <c r="N511" s="5">
        <f>Sheet__29[[#This Row],[Qtd]]*Sheet__29[[#This Row],[Valor]]</f>
        <v>9092</v>
      </c>
      <c r="O511" s="5">
        <f>Sheet__29[[#This Row],[Venda]]*(1-Sheet__29[[#This Row],[Desc]]/100)</f>
        <v>8182.8</v>
      </c>
      <c r="P511"/>
    </row>
    <row r="512" spans="1:16" x14ac:dyDescent="0.25">
      <c r="A512">
        <v>100510</v>
      </c>
      <c r="B512" s="1">
        <v>46204</v>
      </c>
      <c r="C512" t="s">
        <v>306</v>
      </c>
      <c r="D512" t="s">
        <v>1134</v>
      </c>
      <c r="E512">
        <v>3</v>
      </c>
      <c r="F512" s="4">
        <v>3685</v>
      </c>
      <c r="G512">
        <v>0</v>
      </c>
      <c r="H512" t="s">
        <v>1017</v>
      </c>
      <c r="I512" s="2" t="str">
        <f>VLOOKUP(Sheet__29[[#This Row],[Filial]],Filiais!A:B,2,FALSE)</f>
        <v>Campinas</v>
      </c>
      <c r="J512" s="2" t="str">
        <f>VLOOKUP(Sheet__29[[#This Row],[Cidade]],'Clientes'!C:D,2,FALSE)</f>
        <v>SP</v>
      </c>
      <c r="K512" s="2" t="str">
        <f>VLOOKUP(Sheet__29[[#This Row],[Produto]],Produtos!B:C,2,FALSE)</f>
        <v>Rede</v>
      </c>
      <c r="L512" s="2" t="str">
        <f>VLOOKUP(Sheet__29[[#This Row],[Produto]],Produtos!B:D,3,FALSE)</f>
        <v>Lenovo Brasil</v>
      </c>
      <c r="M512" s="2">
        <f>VLOOKUP(Sheet__29[[#This Row],[Produto]],Estoque!A:B,2,FALSE)</f>
        <v>175</v>
      </c>
      <c r="N512" s="5">
        <f>Sheet__29[[#This Row],[Qtd]]*Sheet__29[[#This Row],[Valor]]</f>
        <v>11055</v>
      </c>
      <c r="O512" s="5">
        <f>Sheet__29[[#This Row],[Venda]]*(1-Sheet__29[[#This Row],[Desc]]/100)</f>
        <v>11055</v>
      </c>
      <c r="P512"/>
    </row>
    <row r="513" spans="1:16" x14ac:dyDescent="0.25">
      <c r="A513">
        <v>100511</v>
      </c>
      <c r="B513" s="1">
        <v>46204</v>
      </c>
      <c r="C513" t="s">
        <v>473</v>
      </c>
      <c r="D513" t="s">
        <v>1111</v>
      </c>
      <c r="E513">
        <v>3</v>
      </c>
      <c r="F513" s="4">
        <v>4300</v>
      </c>
      <c r="G513">
        <v>0</v>
      </c>
      <c r="H513" t="s">
        <v>1024</v>
      </c>
      <c r="I513" s="2" t="str">
        <f>VLOOKUP(Sheet__29[[#This Row],[Filial]],Filiais!A:B,2,FALSE)</f>
        <v>Ribeirão Preto</v>
      </c>
      <c r="J513" s="2" t="str">
        <f>VLOOKUP(Sheet__29[[#This Row],[Cidade]],'Clientes'!C:D,2,FALSE)</f>
        <v>SP</v>
      </c>
      <c r="K513" s="2" t="str">
        <f>VLOOKUP(Sheet__29[[#This Row],[Produto]],Produtos!B:C,2,FALSE)</f>
        <v>Notebook</v>
      </c>
      <c r="L513" s="2" t="str">
        <f>VLOOKUP(Sheet__29[[#This Row],[Produto]],Produtos!B:D,3,FALSE)</f>
        <v>Kingston Brasil</v>
      </c>
      <c r="M513" s="2">
        <f>VLOOKUP(Sheet__29[[#This Row],[Produto]],Estoque!A:B,2,FALSE)</f>
        <v>244</v>
      </c>
      <c r="N513" s="5">
        <f>Sheet__29[[#This Row],[Qtd]]*Sheet__29[[#This Row],[Valor]]</f>
        <v>12900</v>
      </c>
      <c r="O513" s="5">
        <f>Sheet__29[[#This Row],[Venda]]*(1-Sheet__29[[#This Row],[Desc]]/100)</f>
        <v>12900</v>
      </c>
      <c r="P513"/>
    </row>
    <row r="514" spans="1:16" x14ac:dyDescent="0.25">
      <c r="A514">
        <v>100512</v>
      </c>
      <c r="B514" s="1">
        <v>46204</v>
      </c>
      <c r="C514" t="s">
        <v>269</v>
      </c>
      <c r="D514" t="s">
        <v>1109</v>
      </c>
      <c r="E514">
        <v>2</v>
      </c>
      <c r="F514" s="4">
        <v>1336</v>
      </c>
      <c r="G514">
        <v>5</v>
      </c>
      <c r="H514" t="s">
        <v>1019</v>
      </c>
      <c r="I514" s="2" t="str">
        <f>VLOOKUP(Sheet__29[[#This Row],[Filial]],Filiais!A:B,2,FALSE)</f>
        <v>Osasco</v>
      </c>
      <c r="J514" s="2" t="str">
        <f>VLOOKUP(Sheet__29[[#This Row],[Cidade]],'Clientes'!C:D,2,FALSE)</f>
        <v>SP</v>
      </c>
      <c r="K514" s="2" t="str">
        <f>VLOOKUP(Sheet__29[[#This Row],[Produto]],Produtos!B:C,2,FALSE)</f>
        <v>Armazenamento</v>
      </c>
      <c r="L514" s="2" t="str">
        <f>VLOOKUP(Sheet__29[[#This Row],[Produto]],Produtos!B:D,3,FALSE)</f>
        <v>Dell Brasil</v>
      </c>
      <c r="M514" s="2">
        <f>VLOOKUP(Sheet__29[[#This Row],[Produto]],Estoque!A:B,2,FALSE)</f>
        <v>253</v>
      </c>
      <c r="N514" s="5">
        <f>Sheet__29[[#This Row],[Qtd]]*Sheet__29[[#This Row],[Valor]]</f>
        <v>2672</v>
      </c>
      <c r="O514" s="5">
        <f>Sheet__29[[#This Row],[Venda]]*(1-Sheet__29[[#This Row],[Desc]]/100)</f>
        <v>2538.4</v>
      </c>
      <c r="P514"/>
    </row>
    <row r="515" spans="1:16" x14ac:dyDescent="0.25">
      <c r="A515">
        <v>100513</v>
      </c>
      <c r="B515" s="1">
        <v>46204</v>
      </c>
      <c r="C515" t="s">
        <v>878</v>
      </c>
      <c r="D515" t="s">
        <v>1133</v>
      </c>
      <c r="E515">
        <v>1</v>
      </c>
      <c r="F515" s="4">
        <v>3566</v>
      </c>
      <c r="G515">
        <v>5</v>
      </c>
      <c r="H515" t="s">
        <v>1019</v>
      </c>
      <c r="I515" s="2" t="str">
        <f>VLOOKUP(Sheet__29[[#This Row],[Filial]],Filiais!A:B,2,FALSE)</f>
        <v>Osasco</v>
      </c>
      <c r="J515" s="2" t="str">
        <f>VLOOKUP(Sheet__29[[#This Row],[Cidade]],'Clientes'!C:D,2,FALSE)</f>
        <v>SP</v>
      </c>
      <c r="K515" s="2" t="str">
        <f>VLOOKUP(Sheet__29[[#This Row],[Produto]],Produtos!B:C,2,FALSE)</f>
        <v>Notebook</v>
      </c>
      <c r="L515" s="2" t="str">
        <f>VLOOKUP(Sheet__29[[#This Row],[Produto]],Produtos!B:D,3,FALSE)</f>
        <v>Logitech Brasil</v>
      </c>
      <c r="M515" s="2">
        <f>VLOOKUP(Sheet__29[[#This Row],[Produto]],Estoque!A:B,2,FALSE)</f>
        <v>126</v>
      </c>
      <c r="N515" s="5">
        <f>Sheet__29[[#This Row],[Qtd]]*Sheet__29[[#This Row],[Valor]]</f>
        <v>3566</v>
      </c>
      <c r="O515" s="5">
        <f>Sheet__29[[#This Row],[Venda]]*(1-Sheet__29[[#This Row],[Desc]]/100)</f>
        <v>3387.7</v>
      </c>
      <c r="P515"/>
    </row>
    <row r="516" spans="1:16" x14ac:dyDescent="0.25">
      <c r="A516">
        <v>100514</v>
      </c>
      <c r="B516" s="1">
        <v>46204</v>
      </c>
      <c r="C516" t="s">
        <v>88</v>
      </c>
      <c r="D516" t="s">
        <v>1062</v>
      </c>
      <c r="E516">
        <v>1</v>
      </c>
      <c r="F516" s="4">
        <v>1403</v>
      </c>
      <c r="G516">
        <v>5</v>
      </c>
      <c r="H516" t="s">
        <v>1025</v>
      </c>
      <c r="I516" s="2" t="str">
        <f>VLOOKUP(Sheet__29[[#This Row],[Filial]],Filiais!A:B,2,FALSE)</f>
        <v>São José dos Campos</v>
      </c>
      <c r="J516" s="2" t="str">
        <f>VLOOKUP(Sheet__29[[#This Row],[Cidade]],'Clientes'!C:D,2,FALSE)</f>
        <v>SP</v>
      </c>
      <c r="K516" s="2" t="str">
        <f>VLOOKUP(Sheet__29[[#This Row],[Produto]],Produtos!B:C,2,FALSE)</f>
        <v>Rede</v>
      </c>
      <c r="L516" s="2" t="str">
        <f>VLOOKUP(Sheet__29[[#This Row],[Produto]],Produtos!B:D,3,FALSE)</f>
        <v>Lenovo Brasil</v>
      </c>
      <c r="M516" s="2">
        <f>VLOOKUP(Sheet__29[[#This Row],[Produto]],Estoque!A:B,2,FALSE)</f>
        <v>178</v>
      </c>
      <c r="N516" s="5">
        <f>Sheet__29[[#This Row],[Qtd]]*Sheet__29[[#This Row],[Valor]]</f>
        <v>1403</v>
      </c>
      <c r="O516" s="5">
        <f>Sheet__29[[#This Row],[Venda]]*(1-Sheet__29[[#This Row],[Desc]]/100)</f>
        <v>1332.85</v>
      </c>
      <c r="P516"/>
    </row>
    <row r="517" spans="1:16" x14ac:dyDescent="0.25">
      <c r="A517">
        <v>100515</v>
      </c>
      <c r="B517" s="1">
        <v>46204</v>
      </c>
      <c r="C517" t="s">
        <v>829</v>
      </c>
      <c r="D517" t="s">
        <v>1125</v>
      </c>
      <c r="E517">
        <v>2</v>
      </c>
      <c r="F517" s="4">
        <v>2443</v>
      </c>
      <c r="G517">
        <v>10</v>
      </c>
      <c r="H517" t="s">
        <v>1022</v>
      </c>
      <c r="I517" s="2" t="str">
        <f>VLOOKUP(Sheet__29[[#This Row],[Filial]],Filiais!A:B,2,FALSE)</f>
        <v>Santos</v>
      </c>
      <c r="J517" s="2" t="str">
        <f>VLOOKUP(Sheet__29[[#This Row],[Cidade]],'Clientes'!C:D,2,FALSE)</f>
        <v>SP</v>
      </c>
      <c r="K517" s="2" t="str">
        <f>VLOOKUP(Sheet__29[[#This Row],[Produto]],Produtos!B:C,2,FALSE)</f>
        <v>Periférico</v>
      </c>
      <c r="L517" s="2" t="str">
        <f>VLOOKUP(Sheet__29[[#This Row],[Produto]],Produtos!B:D,3,FALSE)</f>
        <v>Dell Brasil</v>
      </c>
      <c r="M517" s="2">
        <f>VLOOKUP(Sheet__29[[#This Row],[Produto]],Estoque!A:B,2,FALSE)</f>
        <v>87</v>
      </c>
      <c r="N517" s="5">
        <f>Sheet__29[[#This Row],[Qtd]]*Sheet__29[[#This Row],[Valor]]</f>
        <v>4886</v>
      </c>
      <c r="O517" s="5">
        <f>Sheet__29[[#This Row],[Venda]]*(1-Sheet__29[[#This Row],[Desc]]/100)</f>
        <v>4397.4000000000005</v>
      </c>
      <c r="P517"/>
    </row>
    <row r="518" spans="1:16" x14ac:dyDescent="0.25">
      <c r="A518">
        <v>100516</v>
      </c>
      <c r="B518" s="1">
        <v>46204</v>
      </c>
      <c r="C518" t="s">
        <v>18</v>
      </c>
      <c r="D518" t="s">
        <v>1096</v>
      </c>
      <c r="E518">
        <v>3</v>
      </c>
      <c r="F518" s="4">
        <v>1277</v>
      </c>
      <c r="G518">
        <v>0</v>
      </c>
      <c r="H518" t="s">
        <v>1022</v>
      </c>
      <c r="I518" s="2" t="str">
        <f>VLOOKUP(Sheet__29[[#This Row],[Filial]],Filiais!A:B,2,FALSE)</f>
        <v>Santos</v>
      </c>
      <c r="J518" s="2" t="str">
        <f>VLOOKUP(Sheet__29[[#This Row],[Cidade]],'Clientes'!C:D,2,FALSE)</f>
        <v>SP</v>
      </c>
      <c r="K518" s="2" t="str">
        <f>VLOOKUP(Sheet__29[[#This Row],[Produto]],Produtos!B:C,2,FALSE)</f>
        <v>Rede</v>
      </c>
      <c r="L518" s="2" t="str">
        <f>VLOOKUP(Sheet__29[[#This Row],[Produto]],Produtos!B:D,3,FALSE)</f>
        <v>Lenovo Brasil</v>
      </c>
      <c r="M518" s="2">
        <f>VLOOKUP(Sheet__29[[#This Row],[Produto]],Estoque!A:B,2,FALSE)</f>
        <v>208</v>
      </c>
      <c r="N518" s="5">
        <f>Sheet__29[[#This Row],[Qtd]]*Sheet__29[[#This Row],[Valor]]</f>
        <v>3831</v>
      </c>
      <c r="O518" s="5">
        <f>Sheet__29[[#This Row],[Venda]]*(1-Sheet__29[[#This Row],[Desc]]/100)</f>
        <v>3831</v>
      </c>
      <c r="P518"/>
    </row>
    <row r="519" spans="1:16" x14ac:dyDescent="0.25">
      <c r="A519">
        <v>100517</v>
      </c>
      <c r="B519" s="1">
        <v>46204</v>
      </c>
      <c r="C519" t="s">
        <v>771</v>
      </c>
      <c r="D519" t="s">
        <v>1100</v>
      </c>
      <c r="E519">
        <v>3</v>
      </c>
      <c r="F519" s="4">
        <v>3479</v>
      </c>
      <c r="G519">
        <v>10</v>
      </c>
      <c r="H519" t="s">
        <v>1016</v>
      </c>
      <c r="I519" s="2" t="str">
        <f>VLOOKUP(Sheet__29[[#This Row],[Filial]],Filiais!A:B,2,FALSE)</f>
        <v>São Paulo</v>
      </c>
      <c r="J519" s="2" t="str">
        <f>VLOOKUP(Sheet__29[[#This Row],[Cidade]],'Clientes'!C:D,2,FALSE)</f>
        <v>SP</v>
      </c>
      <c r="K519" s="2" t="str">
        <f>VLOOKUP(Sheet__29[[#This Row],[Produto]],Produtos!B:C,2,FALSE)</f>
        <v>Rede</v>
      </c>
      <c r="L519" s="2" t="str">
        <f>VLOOKUP(Sheet__29[[#This Row],[Produto]],Produtos!B:D,3,FALSE)</f>
        <v>Logitech Brasil</v>
      </c>
      <c r="M519" s="2">
        <f>VLOOKUP(Sheet__29[[#This Row],[Produto]],Estoque!A:B,2,FALSE)</f>
        <v>10</v>
      </c>
      <c r="N519" s="5">
        <f>Sheet__29[[#This Row],[Qtd]]*Sheet__29[[#This Row],[Valor]]</f>
        <v>10437</v>
      </c>
      <c r="O519" s="5">
        <f>Sheet__29[[#This Row],[Venda]]*(1-Sheet__29[[#This Row],[Desc]]/100)</f>
        <v>9393.3000000000011</v>
      </c>
      <c r="P519"/>
    </row>
    <row r="520" spans="1:16" x14ac:dyDescent="0.25">
      <c r="A520">
        <v>100518</v>
      </c>
      <c r="B520" s="1">
        <v>46204</v>
      </c>
      <c r="C520" t="s">
        <v>114</v>
      </c>
      <c r="D520" t="s">
        <v>1066</v>
      </c>
      <c r="E520">
        <v>2</v>
      </c>
      <c r="F520" s="4">
        <v>4296</v>
      </c>
      <c r="G520">
        <v>5</v>
      </c>
      <c r="H520" t="s">
        <v>1022</v>
      </c>
      <c r="I520" s="2" t="str">
        <f>VLOOKUP(Sheet__29[[#This Row],[Filial]],Filiais!A:B,2,FALSE)</f>
        <v>Santos</v>
      </c>
      <c r="J520" s="2" t="str">
        <f>VLOOKUP(Sheet__29[[#This Row],[Cidade]],'Clientes'!C:D,2,FALSE)</f>
        <v>SP</v>
      </c>
      <c r="K520" s="2" t="str">
        <f>VLOOKUP(Sheet__29[[#This Row],[Produto]],Produtos!B:C,2,FALSE)</f>
        <v>Monitor</v>
      </c>
      <c r="L520" s="2" t="str">
        <f>VLOOKUP(Sheet__29[[#This Row],[Produto]],Produtos!B:D,3,FALSE)</f>
        <v>LG Brasil</v>
      </c>
      <c r="M520" s="2">
        <f>VLOOKUP(Sheet__29[[#This Row],[Produto]],Estoque!A:B,2,FALSE)</f>
        <v>198</v>
      </c>
      <c r="N520" s="5">
        <f>Sheet__29[[#This Row],[Qtd]]*Sheet__29[[#This Row],[Valor]]</f>
        <v>8592</v>
      </c>
      <c r="O520" s="5">
        <f>Sheet__29[[#This Row],[Venda]]*(1-Sheet__29[[#This Row],[Desc]]/100)</f>
        <v>8162.4</v>
      </c>
      <c r="P520"/>
    </row>
    <row r="521" spans="1:16" x14ac:dyDescent="0.25">
      <c r="A521">
        <v>100519</v>
      </c>
      <c r="B521" s="1">
        <v>46204</v>
      </c>
      <c r="C521" t="s">
        <v>963</v>
      </c>
      <c r="D521" t="s">
        <v>1056</v>
      </c>
      <c r="E521">
        <v>1</v>
      </c>
      <c r="F521" s="4">
        <v>2988</v>
      </c>
      <c r="G521">
        <v>10</v>
      </c>
      <c r="H521" t="s">
        <v>1021</v>
      </c>
      <c r="I521" s="2" t="str">
        <f>VLOOKUP(Sheet__29[[#This Row],[Filial]],Filiais!A:B,2,FALSE)</f>
        <v>Jundiaí</v>
      </c>
      <c r="J521" s="2" t="str">
        <f>VLOOKUP(Sheet__29[[#This Row],[Cidade]],'Clientes'!C:D,2,FALSE)</f>
        <v>SP</v>
      </c>
      <c r="K521" s="2" t="str">
        <f>VLOOKUP(Sheet__29[[#This Row],[Produto]],Produtos!B:C,2,FALSE)</f>
        <v>Notebook</v>
      </c>
      <c r="L521" s="2" t="str">
        <f>VLOOKUP(Sheet__29[[#This Row],[Produto]],Produtos!B:D,3,FALSE)</f>
        <v>Kingston Brasil</v>
      </c>
      <c r="M521" s="2">
        <f>VLOOKUP(Sheet__29[[#This Row],[Produto]],Estoque!A:B,2,FALSE)</f>
        <v>231</v>
      </c>
      <c r="N521" s="5">
        <f>Sheet__29[[#This Row],[Qtd]]*Sheet__29[[#This Row],[Valor]]</f>
        <v>2988</v>
      </c>
      <c r="O521" s="5">
        <f>Sheet__29[[#This Row],[Venda]]*(1-Sheet__29[[#This Row],[Desc]]/100)</f>
        <v>2689.2000000000003</v>
      </c>
      <c r="P521"/>
    </row>
    <row r="522" spans="1:16" x14ac:dyDescent="0.25">
      <c r="A522">
        <v>100520</v>
      </c>
      <c r="B522" s="1">
        <v>46204</v>
      </c>
      <c r="C522" t="s">
        <v>51</v>
      </c>
      <c r="D522" t="s">
        <v>1106</v>
      </c>
      <c r="E522">
        <v>3</v>
      </c>
      <c r="F522" s="4">
        <v>3746</v>
      </c>
      <c r="G522">
        <v>0</v>
      </c>
      <c r="H522" t="s">
        <v>1021</v>
      </c>
      <c r="I522" s="2" t="str">
        <f>VLOOKUP(Sheet__29[[#This Row],[Filial]],Filiais!A:B,2,FALSE)</f>
        <v>Jundiaí</v>
      </c>
      <c r="J522" s="2" t="str">
        <f>VLOOKUP(Sheet__29[[#This Row],[Cidade]],'Clientes'!C:D,2,FALSE)</f>
        <v>SP</v>
      </c>
      <c r="K522" s="2" t="str">
        <f>VLOOKUP(Sheet__29[[#This Row],[Produto]],Produtos!B:C,2,FALSE)</f>
        <v>Rede</v>
      </c>
      <c r="L522" s="2" t="str">
        <f>VLOOKUP(Sheet__29[[#This Row],[Produto]],Produtos!B:D,3,FALSE)</f>
        <v>Logitech Brasil</v>
      </c>
      <c r="M522" s="2">
        <f>VLOOKUP(Sheet__29[[#This Row],[Produto]],Estoque!A:B,2,FALSE)</f>
        <v>82</v>
      </c>
      <c r="N522" s="5">
        <f>Sheet__29[[#This Row],[Qtd]]*Sheet__29[[#This Row],[Valor]]</f>
        <v>11238</v>
      </c>
      <c r="O522" s="5">
        <f>Sheet__29[[#This Row],[Venda]]*(1-Sheet__29[[#This Row],[Desc]]/100)</f>
        <v>11238</v>
      </c>
      <c r="P522"/>
    </row>
    <row r="523" spans="1:16" x14ac:dyDescent="0.25">
      <c r="A523">
        <v>100521</v>
      </c>
      <c r="B523" s="1">
        <v>46204</v>
      </c>
      <c r="C523" t="s">
        <v>587</v>
      </c>
      <c r="D523" t="s">
        <v>1100</v>
      </c>
      <c r="E523">
        <v>2</v>
      </c>
      <c r="F523" s="4">
        <v>2208</v>
      </c>
      <c r="G523">
        <v>10</v>
      </c>
      <c r="H523" t="s">
        <v>1020</v>
      </c>
      <c r="I523" s="2" t="str">
        <f>VLOOKUP(Sheet__29[[#This Row],[Filial]],Filiais!A:B,2,FALSE)</f>
        <v>Sorocaba</v>
      </c>
      <c r="J523" s="2" t="str">
        <f>VLOOKUP(Sheet__29[[#This Row],[Cidade]],'Clientes'!C:D,2,FALSE)</f>
        <v>SP</v>
      </c>
      <c r="K523" s="2" t="str">
        <f>VLOOKUP(Sheet__29[[#This Row],[Produto]],Produtos!B:C,2,FALSE)</f>
        <v>Rede</v>
      </c>
      <c r="L523" s="2" t="str">
        <f>VLOOKUP(Sheet__29[[#This Row],[Produto]],Produtos!B:D,3,FALSE)</f>
        <v>Logitech Brasil</v>
      </c>
      <c r="M523" s="2">
        <f>VLOOKUP(Sheet__29[[#This Row],[Produto]],Estoque!A:B,2,FALSE)</f>
        <v>10</v>
      </c>
      <c r="N523" s="5">
        <f>Sheet__29[[#This Row],[Qtd]]*Sheet__29[[#This Row],[Valor]]</f>
        <v>4416</v>
      </c>
      <c r="O523" s="5">
        <f>Sheet__29[[#This Row],[Venda]]*(1-Sheet__29[[#This Row],[Desc]]/100)</f>
        <v>3974.4</v>
      </c>
      <c r="P523"/>
    </row>
    <row r="524" spans="1:16" x14ac:dyDescent="0.25">
      <c r="A524">
        <v>100522</v>
      </c>
      <c r="B524" s="1">
        <v>46204</v>
      </c>
      <c r="C524" t="s">
        <v>956</v>
      </c>
      <c r="D524" t="s">
        <v>1071</v>
      </c>
      <c r="E524">
        <v>3</v>
      </c>
      <c r="F524" s="4">
        <v>4240</v>
      </c>
      <c r="G524">
        <v>5</v>
      </c>
      <c r="H524" t="s">
        <v>1024</v>
      </c>
      <c r="I524" s="2" t="str">
        <f>VLOOKUP(Sheet__29[[#This Row],[Filial]],Filiais!A:B,2,FALSE)</f>
        <v>Ribeirão Preto</v>
      </c>
      <c r="J524" s="2" t="str">
        <f>VLOOKUP(Sheet__29[[#This Row],[Cidade]],'Clientes'!C:D,2,FALSE)</f>
        <v>SP</v>
      </c>
      <c r="K524" s="2" t="str">
        <f>VLOOKUP(Sheet__29[[#This Row],[Produto]],Produtos!B:C,2,FALSE)</f>
        <v>Armazenamento</v>
      </c>
      <c r="L524" s="2" t="str">
        <f>VLOOKUP(Sheet__29[[#This Row],[Produto]],Produtos!B:D,3,FALSE)</f>
        <v>Lenovo Brasil</v>
      </c>
      <c r="M524" s="2">
        <f>VLOOKUP(Sheet__29[[#This Row],[Produto]],Estoque!A:B,2,FALSE)</f>
        <v>147</v>
      </c>
      <c r="N524" s="5">
        <f>Sheet__29[[#This Row],[Qtd]]*Sheet__29[[#This Row],[Valor]]</f>
        <v>12720</v>
      </c>
      <c r="O524" s="5">
        <f>Sheet__29[[#This Row],[Venda]]*(1-Sheet__29[[#This Row],[Desc]]/100)</f>
        <v>12084</v>
      </c>
      <c r="P524"/>
    </row>
    <row r="525" spans="1:16" x14ac:dyDescent="0.25">
      <c r="A525">
        <v>100523</v>
      </c>
      <c r="B525" s="1">
        <v>46204</v>
      </c>
      <c r="C525" t="s">
        <v>932</v>
      </c>
      <c r="D525" t="s">
        <v>1050</v>
      </c>
      <c r="E525">
        <v>1</v>
      </c>
      <c r="F525" s="4">
        <v>1104</v>
      </c>
      <c r="G525">
        <v>0</v>
      </c>
      <c r="H525" t="s">
        <v>1022</v>
      </c>
      <c r="I525" s="2" t="str">
        <f>VLOOKUP(Sheet__29[[#This Row],[Filial]],Filiais!A:B,2,FALSE)</f>
        <v>Santos</v>
      </c>
      <c r="J525" s="2" t="str">
        <f>VLOOKUP(Sheet__29[[#This Row],[Cidade]],'Clientes'!C:D,2,FALSE)</f>
        <v>SP</v>
      </c>
      <c r="K525" s="2" t="str">
        <f>VLOOKUP(Sheet__29[[#This Row],[Produto]],Produtos!B:C,2,FALSE)</f>
        <v>Rede</v>
      </c>
      <c r="L525" s="2" t="str">
        <f>VLOOKUP(Sheet__29[[#This Row],[Produto]],Produtos!B:D,3,FALSE)</f>
        <v>Lenovo Brasil</v>
      </c>
      <c r="M525" s="2">
        <f>VLOOKUP(Sheet__29[[#This Row],[Produto]],Estoque!A:B,2,FALSE)</f>
        <v>262</v>
      </c>
      <c r="N525" s="5">
        <f>Sheet__29[[#This Row],[Qtd]]*Sheet__29[[#This Row],[Valor]]</f>
        <v>1104</v>
      </c>
      <c r="O525" s="5">
        <f>Sheet__29[[#This Row],[Venda]]*(1-Sheet__29[[#This Row],[Desc]]/100)</f>
        <v>1104</v>
      </c>
      <c r="P525"/>
    </row>
    <row r="526" spans="1:16" x14ac:dyDescent="0.25">
      <c r="A526">
        <v>100524</v>
      </c>
      <c r="B526" s="1">
        <v>46204</v>
      </c>
      <c r="C526" t="s">
        <v>362</v>
      </c>
      <c r="D526" t="s">
        <v>1110</v>
      </c>
      <c r="E526">
        <v>4</v>
      </c>
      <c r="F526" s="4">
        <v>1421</v>
      </c>
      <c r="G526">
        <v>5</v>
      </c>
      <c r="H526" t="s">
        <v>1016</v>
      </c>
      <c r="I526" s="2" t="str">
        <f>VLOOKUP(Sheet__29[[#This Row],[Filial]],Filiais!A:B,2,FALSE)</f>
        <v>São Paulo</v>
      </c>
      <c r="J526" s="2" t="str">
        <f>VLOOKUP(Sheet__29[[#This Row],[Cidade]],'Clientes'!C:D,2,FALSE)</f>
        <v>SP</v>
      </c>
      <c r="K526" s="2" t="str">
        <f>VLOOKUP(Sheet__29[[#This Row],[Produto]],Produtos!B:C,2,FALSE)</f>
        <v>Monitor</v>
      </c>
      <c r="L526" s="2" t="str">
        <f>VLOOKUP(Sheet__29[[#This Row],[Produto]],Produtos!B:D,3,FALSE)</f>
        <v>Logitech Brasil</v>
      </c>
      <c r="M526" s="2">
        <f>VLOOKUP(Sheet__29[[#This Row],[Produto]],Estoque!A:B,2,FALSE)</f>
        <v>91</v>
      </c>
      <c r="N526" s="5">
        <f>Sheet__29[[#This Row],[Qtd]]*Sheet__29[[#This Row],[Valor]]</f>
        <v>5684</v>
      </c>
      <c r="O526" s="5">
        <f>Sheet__29[[#This Row],[Venda]]*(1-Sheet__29[[#This Row],[Desc]]/100)</f>
        <v>5399.8</v>
      </c>
      <c r="P526"/>
    </row>
    <row r="527" spans="1:16" x14ac:dyDescent="0.25">
      <c r="A527">
        <v>100525</v>
      </c>
      <c r="B527" s="1">
        <v>46204</v>
      </c>
      <c r="C527" t="s">
        <v>32</v>
      </c>
      <c r="D527" t="s">
        <v>1095</v>
      </c>
      <c r="E527">
        <v>5</v>
      </c>
      <c r="F527" s="4">
        <v>4710</v>
      </c>
      <c r="G527">
        <v>0</v>
      </c>
      <c r="H527" t="s">
        <v>1022</v>
      </c>
      <c r="I527" s="2" t="str">
        <f>VLOOKUP(Sheet__29[[#This Row],[Filial]],Filiais!A:B,2,FALSE)</f>
        <v>Santos</v>
      </c>
      <c r="J527" s="2" t="str">
        <f>VLOOKUP(Sheet__29[[#This Row],[Cidade]],'Clientes'!C:D,2,FALSE)</f>
        <v>SP</v>
      </c>
      <c r="K527" s="2" t="str">
        <f>VLOOKUP(Sheet__29[[#This Row],[Produto]],Produtos!B:C,2,FALSE)</f>
        <v>Notebook</v>
      </c>
      <c r="L527" s="2" t="str">
        <f>VLOOKUP(Sheet__29[[#This Row],[Produto]],Produtos!B:D,3,FALSE)</f>
        <v>Lenovo Brasil</v>
      </c>
      <c r="M527" s="2">
        <f>VLOOKUP(Sheet__29[[#This Row],[Produto]],Estoque!A:B,2,FALSE)</f>
        <v>84</v>
      </c>
      <c r="N527" s="5">
        <f>Sheet__29[[#This Row],[Qtd]]*Sheet__29[[#This Row],[Valor]]</f>
        <v>23550</v>
      </c>
      <c r="O527" s="5">
        <f>Sheet__29[[#This Row],[Venda]]*(1-Sheet__29[[#This Row],[Desc]]/100)</f>
        <v>23550</v>
      </c>
      <c r="P527"/>
    </row>
    <row r="528" spans="1:16" x14ac:dyDescent="0.25">
      <c r="A528">
        <v>100526</v>
      </c>
      <c r="B528" s="1">
        <v>46204</v>
      </c>
      <c r="C528" t="s">
        <v>861</v>
      </c>
      <c r="D528" t="s">
        <v>1166</v>
      </c>
      <c r="E528">
        <v>4</v>
      </c>
      <c r="F528" s="4">
        <v>249</v>
      </c>
      <c r="G528">
        <v>10</v>
      </c>
      <c r="H528" t="s">
        <v>1024</v>
      </c>
      <c r="I528" s="2" t="str">
        <f>VLOOKUP(Sheet__29[[#This Row],[Filial]],Filiais!A:B,2,FALSE)</f>
        <v>Ribeirão Preto</v>
      </c>
      <c r="J528" s="2" t="str">
        <f>VLOOKUP(Sheet__29[[#This Row],[Cidade]],'Clientes'!C:D,2,FALSE)</f>
        <v>SP</v>
      </c>
      <c r="K528" s="2" t="str">
        <f>VLOOKUP(Sheet__29[[#This Row],[Produto]],Produtos!B:C,2,FALSE)</f>
        <v>Monitor</v>
      </c>
      <c r="L528" s="2" t="str">
        <f>VLOOKUP(Sheet__29[[#This Row],[Produto]],Produtos!B:D,3,FALSE)</f>
        <v>Kingston Brasil</v>
      </c>
      <c r="M528" s="2">
        <f>VLOOKUP(Sheet__29[[#This Row],[Produto]],Estoque!A:B,2,FALSE)</f>
        <v>102</v>
      </c>
      <c r="N528" s="5">
        <f>Sheet__29[[#This Row],[Qtd]]*Sheet__29[[#This Row],[Valor]]</f>
        <v>996</v>
      </c>
      <c r="O528" s="5">
        <f>Sheet__29[[#This Row],[Venda]]*(1-Sheet__29[[#This Row],[Desc]]/100)</f>
        <v>896.4</v>
      </c>
      <c r="P528"/>
    </row>
    <row r="529" spans="1:16" x14ac:dyDescent="0.25">
      <c r="A529">
        <v>100527</v>
      </c>
      <c r="B529" s="1">
        <v>46204</v>
      </c>
      <c r="C529" t="s">
        <v>123</v>
      </c>
      <c r="D529" t="s">
        <v>1127</v>
      </c>
      <c r="E529">
        <v>1</v>
      </c>
      <c r="F529" s="4">
        <v>4754</v>
      </c>
      <c r="G529">
        <v>10</v>
      </c>
      <c r="H529" t="s">
        <v>1016</v>
      </c>
      <c r="I529" s="2" t="str">
        <f>VLOOKUP(Sheet__29[[#This Row],[Filial]],Filiais!A:B,2,FALSE)</f>
        <v>São Paulo</v>
      </c>
      <c r="J529" s="2" t="str">
        <f>VLOOKUP(Sheet__29[[#This Row],[Cidade]],'Clientes'!C:D,2,FALSE)</f>
        <v>SP</v>
      </c>
      <c r="K529" s="2" t="str">
        <f>VLOOKUP(Sheet__29[[#This Row],[Produto]],Produtos!B:C,2,FALSE)</f>
        <v>Periférico</v>
      </c>
      <c r="L529" s="2" t="str">
        <f>VLOOKUP(Sheet__29[[#This Row],[Produto]],Produtos!B:D,3,FALSE)</f>
        <v>Dell Brasil</v>
      </c>
      <c r="M529" s="2">
        <f>VLOOKUP(Sheet__29[[#This Row],[Produto]],Estoque!A:B,2,FALSE)</f>
        <v>210</v>
      </c>
      <c r="N529" s="5">
        <f>Sheet__29[[#This Row],[Qtd]]*Sheet__29[[#This Row],[Valor]]</f>
        <v>4754</v>
      </c>
      <c r="O529" s="5">
        <f>Sheet__29[[#This Row],[Venda]]*(1-Sheet__29[[#This Row],[Desc]]/100)</f>
        <v>4278.6000000000004</v>
      </c>
      <c r="P529"/>
    </row>
    <row r="530" spans="1:16" x14ac:dyDescent="0.25">
      <c r="A530">
        <v>100528</v>
      </c>
      <c r="B530" s="1">
        <v>46204</v>
      </c>
      <c r="C530" t="s">
        <v>106</v>
      </c>
      <c r="D530" t="s">
        <v>1126</v>
      </c>
      <c r="E530">
        <v>4</v>
      </c>
      <c r="F530" s="4">
        <v>1809</v>
      </c>
      <c r="G530">
        <v>5</v>
      </c>
      <c r="H530" t="s">
        <v>1025</v>
      </c>
      <c r="I530" s="2" t="str">
        <f>VLOOKUP(Sheet__29[[#This Row],[Filial]],Filiais!A:B,2,FALSE)</f>
        <v>São José dos Campos</v>
      </c>
      <c r="J530" s="2" t="str">
        <f>VLOOKUP(Sheet__29[[#This Row],[Cidade]],'Clientes'!C:D,2,FALSE)</f>
        <v>SP</v>
      </c>
      <c r="K530" s="2" t="str">
        <f>VLOOKUP(Sheet__29[[#This Row],[Produto]],Produtos!B:C,2,FALSE)</f>
        <v>Periférico</v>
      </c>
      <c r="L530" s="2" t="str">
        <f>VLOOKUP(Sheet__29[[#This Row],[Produto]],Produtos!B:D,3,FALSE)</f>
        <v>Logitech Brasil</v>
      </c>
      <c r="M530" s="2">
        <f>VLOOKUP(Sheet__29[[#This Row],[Produto]],Estoque!A:B,2,FALSE)</f>
        <v>52</v>
      </c>
      <c r="N530" s="5">
        <f>Sheet__29[[#This Row],[Qtd]]*Sheet__29[[#This Row],[Valor]]</f>
        <v>7236</v>
      </c>
      <c r="O530" s="5">
        <f>Sheet__29[[#This Row],[Venda]]*(1-Sheet__29[[#This Row],[Desc]]/100)</f>
        <v>6874.2</v>
      </c>
      <c r="P530"/>
    </row>
    <row r="531" spans="1:16" x14ac:dyDescent="0.25">
      <c r="A531">
        <v>100529</v>
      </c>
      <c r="B531" s="1">
        <v>46204</v>
      </c>
      <c r="C531" t="s">
        <v>862</v>
      </c>
      <c r="D531" t="s">
        <v>1036</v>
      </c>
      <c r="E531">
        <v>4</v>
      </c>
      <c r="F531" s="4">
        <v>3917</v>
      </c>
      <c r="G531">
        <v>10</v>
      </c>
      <c r="H531" t="s">
        <v>1021</v>
      </c>
      <c r="I531" s="2" t="str">
        <f>VLOOKUP(Sheet__29[[#This Row],[Filial]],Filiais!A:B,2,FALSE)</f>
        <v>Jundiaí</v>
      </c>
      <c r="J531" s="2" t="str">
        <f>VLOOKUP(Sheet__29[[#This Row],[Cidade]],'Clientes'!C:D,2,FALSE)</f>
        <v>SP</v>
      </c>
      <c r="K531" s="2" t="str">
        <f>VLOOKUP(Sheet__29[[#This Row],[Produto]],Produtos!B:C,2,FALSE)</f>
        <v>Armazenamento</v>
      </c>
      <c r="L531" s="2" t="str">
        <f>VLOOKUP(Sheet__29[[#This Row],[Produto]],Produtos!B:D,3,FALSE)</f>
        <v>Kingston Brasil</v>
      </c>
      <c r="M531" s="2">
        <f>VLOOKUP(Sheet__29[[#This Row],[Produto]],Estoque!A:B,2,FALSE)</f>
        <v>60</v>
      </c>
      <c r="N531" s="5">
        <f>Sheet__29[[#This Row],[Qtd]]*Sheet__29[[#This Row],[Valor]]</f>
        <v>15668</v>
      </c>
      <c r="O531" s="5">
        <f>Sheet__29[[#This Row],[Venda]]*(1-Sheet__29[[#This Row],[Desc]]/100)</f>
        <v>14101.2</v>
      </c>
      <c r="P531"/>
    </row>
    <row r="532" spans="1:16" x14ac:dyDescent="0.25">
      <c r="A532">
        <v>100530</v>
      </c>
      <c r="B532" s="1">
        <v>46204</v>
      </c>
      <c r="C532" t="s">
        <v>18</v>
      </c>
      <c r="D532" t="s">
        <v>1076</v>
      </c>
      <c r="E532">
        <v>2</v>
      </c>
      <c r="F532" s="4">
        <v>3915</v>
      </c>
      <c r="G532">
        <v>5</v>
      </c>
      <c r="H532" t="s">
        <v>1020</v>
      </c>
      <c r="I532" s="2" t="str">
        <f>VLOOKUP(Sheet__29[[#This Row],[Filial]],Filiais!A:B,2,FALSE)</f>
        <v>Sorocaba</v>
      </c>
      <c r="J532" s="2" t="str">
        <f>VLOOKUP(Sheet__29[[#This Row],[Cidade]],'Clientes'!C:D,2,FALSE)</f>
        <v>SP</v>
      </c>
      <c r="K532" s="2" t="str">
        <f>VLOOKUP(Sheet__29[[#This Row],[Produto]],Produtos!B:C,2,FALSE)</f>
        <v>Monitor</v>
      </c>
      <c r="L532" s="2" t="str">
        <f>VLOOKUP(Sheet__29[[#This Row],[Produto]],Produtos!B:D,3,FALSE)</f>
        <v>Logitech Brasil</v>
      </c>
      <c r="M532" s="2">
        <f>VLOOKUP(Sheet__29[[#This Row],[Produto]],Estoque!A:B,2,FALSE)</f>
        <v>214</v>
      </c>
      <c r="N532" s="5">
        <f>Sheet__29[[#This Row],[Qtd]]*Sheet__29[[#This Row],[Valor]]</f>
        <v>7830</v>
      </c>
      <c r="O532" s="5">
        <f>Sheet__29[[#This Row],[Venda]]*(1-Sheet__29[[#This Row],[Desc]]/100)</f>
        <v>7438.5</v>
      </c>
      <c r="P532"/>
    </row>
    <row r="533" spans="1:16" x14ac:dyDescent="0.25">
      <c r="A533">
        <v>100531</v>
      </c>
      <c r="B533" s="1">
        <v>46204</v>
      </c>
      <c r="C533" t="s">
        <v>661</v>
      </c>
      <c r="D533" t="s">
        <v>1138</v>
      </c>
      <c r="E533">
        <v>5</v>
      </c>
      <c r="F533" s="4">
        <v>874</v>
      </c>
      <c r="G533">
        <v>5</v>
      </c>
      <c r="H533" t="s">
        <v>1023</v>
      </c>
      <c r="I533" s="2" t="str">
        <f>VLOOKUP(Sheet__29[[#This Row],[Filial]],Filiais!A:B,2,FALSE)</f>
        <v>Bauru</v>
      </c>
      <c r="J533" s="2" t="str">
        <f>VLOOKUP(Sheet__29[[#This Row],[Cidade]],'Clientes'!C:D,2,FALSE)</f>
        <v>SP</v>
      </c>
      <c r="K533" s="2" t="str">
        <f>VLOOKUP(Sheet__29[[#This Row],[Produto]],Produtos!B:C,2,FALSE)</f>
        <v>Periférico</v>
      </c>
      <c r="L533" s="2" t="str">
        <f>VLOOKUP(Sheet__29[[#This Row],[Produto]],Produtos!B:D,3,FALSE)</f>
        <v>Logitech Brasil</v>
      </c>
      <c r="M533" s="2">
        <f>VLOOKUP(Sheet__29[[#This Row],[Produto]],Estoque!A:B,2,FALSE)</f>
        <v>272</v>
      </c>
      <c r="N533" s="5">
        <f>Sheet__29[[#This Row],[Qtd]]*Sheet__29[[#This Row],[Valor]]</f>
        <v>4370</v>
      </c>
      <c r="O533" s="5">
        <f>Sheet__29[[#This Row],[Venda]]*(1-Sheet__29[[#This Row],[Desc]]/100)</f>
        <v>4151.5</v>
      </c>
      <c r="P533"/>
    </row>
    <row r="534" spans="1:16" x14ac:dyDescent="0.25">
      <c r="A534">
        <v>100532</v>
      </c>
      <c r="B534" s="1">
        <v>46204</v>
      </c>
      <c r="C534" t="s">
        <v>543</v>
      </c>
      <c r="D534" t="s">
        <v>1169</v>
      </c>
      <c r="E534">
        <v>3</v>
      </c>
      <c r="F534" s="4">
        <v>812</v>
      </c>
      <c r="G534">
        <v>0</v>
      </c>
      <c r="H534" t="s">
        <v>1022</v>
      </c>
      <c r="I534" s="2" t="str">
        <f>VLOOKUP(Sheet__29[[#This Row],[Filial]],Filiais!A:B,2,FALSE)</f>
        <v>Santos</v>
      </c>
      <c r="J534" s="2" t="str">
        <f>VLOOKUP(Sheet__29[[#This Row],[Cidade]],'Clientes'!C:D,2,FALSE)</f>
        <v>SP</v>
      </c>
      <c r="K534" s="2" t="str">
        <f>VLOOKUP(Sheet__29[[#This Row],[Produto]],Produtos!B:C,2,FALSE)</f>
        <v>Armazenamento</v>
      </c>
      <c r="L534" s="2" t="str">
        <f>VLOOKUP(Sheet__29[[#This Row],[Produto]],Produtos!B:D,3,FALSE)</f>
        <v>Logitech Brasil</v>
      </c>
      <c r="M534" s="2">
        <f>VLOOKUP(Sheet__29[[#This Row],[Produto]],Estoque!A:B,2,FALSE)</f>
        <v>232</v>
      </c>
      <c r="N534" s="5">
        <f>Sheet__29[[#This Row],[Qtd]]*Sheet__29[[#This Row],[Valor]]</f>
        <v>2436</v>
      </c>
      <c r="O534" s="5">
        <f>Sheet__29[[#This Row],[Venda]]*(1-Sheet__29[[#This Row],[Desc]]/100)</f>
        <v>2436</v>
      </c>
      <c r="P534"/>
    </row>
    <row r="535" spans="1:16" x14ac:dyDescent="0.25">
      <c r="A535">
        <v>100533</v>
      </c>
      <c r="B535" s="1">
        <v>46204</v>
      </c>
      <c r="C535" t="s">
        <v>947</v>
      </c>
      <c r="D535" t="s">
        <v>1067</v>
      </c>
      <c r="E535">
        <v>3</v>
      </c>
      <c r="F535" s="4">
        <v>1673</v>
      </c>
      <c r="G535">
        <v>0</v>
      </c>
      <c r="H535" t="s">
        <v>1023</v>
      </c>
      <c r="I535" s="2" t="str">
        <f>VLOOKUP(Sheet__29[[#This Row],[Filial]],Filiais!A:B,2,FALSE)</f>
        <v>Bauru</v>
      </c>
      <c r="J535" s="2" t="str">
        <f>VLOOKUP(Sheet__29[[#This Row],[Cidade]],'Clientes'!C:D,2,FALSE)</f>
        <v>SP</v>
      </c>
      <c r="K535" s="2" t="str">
        <f>VLOOKUP(Sheet__29[[#This Row],[Produto]],Produtos!B:C,2,FALSE)</f>
        <v>Monitor</v>
      </c>
      <c r="L535" s="2" t="str">
        <f>VLOOKUP(Sheet__29[[#This Row],[Produto]],Produtos!B:D,3,FALSE)</f>
        <v>Lenovo Brasil</v>
      </c>
      <c r="M535" s="2">
        <f>VLOOKUP(Sheet__29[[#This Row],[Produto]],Estoque!A:B,2,FALSE)</f>
        <v>200</v>
      </c>
      <c r="N535" s="5">
        <f>Sheet__29[[#This Row],[Qtd]]*Sheet__29[[#This Row],[Valor]]</f>
        <v>5019</v>
      </c>
      <c r="O535" s="5">
        <f>Sheet__29[[#This Row],[Venda]]*(1-Sheet__29[[#This Row],[Desc]]/100)</f>
        <v>5019</v>
      </c>
      <c r="P535"/>
    </row>
    <row r="536" spans="1:16" x14ac:dyDescent="0.25">
      <c r="A536">
        <v>100534</v>
      </c>
      <c r="B536" s="1">
        <v>46204</v>
      </c>
      <c r="C536" t="s">
        <v>128</v>
      </c>
      <c r="D536" t="s">
        <v>1120</v>
      </c>
      <c r="E536">
        <v>5</v>
      </c>
      <c r="F536" s="4">
        <v>2763</v>
      </c>
      <c r="G536">
        <v>10</v>
      </c>
      <c r="H536" t="s">
        <v>1017</v>
      </c>
      <c r="I536" s="2" t="str">
        <f>VLOOKUP(Sheet__29[[#This Row],[Filial]],Filiais!A:B,2,FALSE)</f>
        <v>Campinas</v>
      </c>
      <c r="J536" s="2" t="str">
        <f>VLOOKUP(Sheet__29[[#This Row],[Cidade]],'Clientes'!C:D,2,FALSE)</f>
        <v>SP</v>
      </c>
      <c r="K536" s="2" t="str">
        <f>VLOOKUP(Sheet__29[[#This Row],[Produto]],Produtos!B:C,2,FALSE)</f>
        <v>Rede</v>
      </c>
      <c r="L536" s="2" t="str">
        <f>VLOOKUP(Sheet__29[[#This Row],[Produto]],Produtos!B:D,3,FALSE)</f>
        <v>Kingston Brasil</v>
      </c>
      <c r="M536" s="2">
        <f>VLOOKUP(Sheet__29[[#This Row],[Produto]],Estoque!A:B,2,FALSE)</f>
        <v>39</v>
      </c>
      <c r="N536" s="5">
        <f>Sheet__29[[#This Row],[Qtd]]*Sheet__29[[#This Row],[Valor]]</f>
        <v>13815</v>
      </c>
      <c r="O536" s="5">
        <f>Sheet__29[[#This Row],[Venda]]*(1-Sheet__29[[#This Row],[Desc]]/100)</f>
        <v>12433.5</v>
      </c>
      <c r="P536"/>
    </row>
    <row r="537" spans="1:16" x14ac:dyDescent="0.25">
      <c r="A537">
        <v>100535</v>
      </c>
      <c r="B537" s="1">
        <v>46204</v>
      </c>
      <c r="C537" t="s">
        <v>631</v>
      </c>
      <c r="D537" t="s">
        <v>1080</v>
      </c>
      <c r="E537">
        <v>3</v>
      </c>
      <c r="F537" s="4">
        <v>1349</v>
      </c>
      <c r="G537">
        <v>0</v>
      </c>
      <c r="H537" t="s">
        <v>1021</v>
      </c>
      <c r="I537" s="2" t="str">
        <f>VLOOKUP(Sheet__29[[#This Row],[Filial]],Filiais!A:B,2,FALSE)</f>
        <v>Jundiaí</v>
      </c>
      <c r="J537" s="2" t="str">
        <f>VLOOKUP(Sheet__29[[#This Row],[Cidade]],'Clientes'!C:D,2,FALSE)</f>
        <v>SP</v>
      </c>
      <c r="K537" s="2" t="str">
        <f>VLOOKUP(Sheet__29[[#This Row],[Produto]],Produtos!B:C,2,FALSE)</f>
        <v>Notebook</v>
      </c>
      <c r="L537" s="2" t="str">
        <f>VLOOKUP(Sheet__29[[#This Row],[Produto]],Produtos!B:D,3,FALSE)</f>
        <v>Dell Brasil</v>
      </c>
      <c r="M537" s="2">
        <f>VLOOKUP(Sheet__29[[#This Row],[Produto]],Estoque!A:B,2,FALSE)</f>
        <v>276</v>
      </c>
      <c r="N537" s="5">
        <f>Sheet__29[[#This Row],[Qtd]]*Sheet__29[[#This Row],[Valor]]</f>
        <v>4047</v>
      </c>
      <c r="O537" s="5">
        <f>Sheet__29[[#This Row],[Venda]]*(1-Sheet__29[[#This Row],[Desc]]/100)</f>
        <v>4047</v>
      </c>
      <c r="P537"/>
    </row>
    <row r="538" spans="1:16" x14ac:dyDescent="0.25">
      <c r="A538">
        <v>100536</v>
      </c>
      <c r="B538" s="1">
        <v>46204</v>
      </c>
      <c r="C538" t="s">
        <v>228</v>
      </c>
      <c r="D538" t="s">
        <v>1048</v>
      </c>
      <c r="E538">
        <v>3</v>
      </c>
      <c r="F538" s="4">
        <v>4612</v>
      </c>
      <c r="G538">
        <v>10</v>
      </c>
      <c r="H538" t="s">
        <v>1017</v>
      </c>
      <c r="I538" s="2" t="str">
        <f>VLOOKUP(Sheet__29[[#This Row],[Filial]],Filiais!A:B,2,FALSE)</f>
        <v>Campinas</v>
      </c>
      <c r="J538" s="2" t="str">
        <f>VLOOKUP(Sheet__29[[#This Row],[Cidade]],'Clientes'!C:D,2,FALSE)</f>
        <v>SP</v>
      </c>
      <c r="K538" s="2" t="str">
        <f>VLOOKUP(Sheet__29[[#This Row],[Produto]],Produtos!B:C,2,FALSE)</f>
        <v>Notebook</v>
      </c>
      <c r="L538" s="2" t="str">
        <f>VLOOKUP(Sheet__29[[#This Row],[Produto]],Produtos!B:D,3,FALSE)</f>
        <v>LG Brasil</v>
      </c>
      <c r="M538" s="2">
        <f>VLOOKUP(Sheet__29[[#This Row],[Produto]],Estoque!A:B,2,FALSE)</f>
        <v>164</v>
      </c>
      <c r="N538" s="5">
        <f>Sheet__29[[#This Row],[Qtd]]*Sheet__29[[#This Row],[Valor]]</f>
        <v>13836</v>
      </c>
      <c r="O538" s="5">
        <f>Sheet__29[[#This Row],[Venda]]*(1-Sheet__29[[#This Row],[Desc]]/100)</f>
        <v>12452.4</v>
      </c>
      <c r="P538"/>
    </row>
    <row r="539" spans="1:16" x14ac:dyDescent="0.25">
      <c r="A539">
        <v>100537</v>
      </c>
      <c r="B539" s="1">
        <v>46204</v>
      </c>
      <c r="C539" t="s">
        <v>593</v>
      </c>
      <c r="D539" t="s">
        <v>1153</v>
      </c>
      <c r="E539">
        <v>4</v>
      </c>
      <c r="F539" s="4">
        <v>4147</v>
      </c>
      <c r="G539">
        <v>5</v>
      </c>
      <c r="H539" t="s">
        <v>1022</v>
      </c>
      <c r="I539" s="2" t="str">
        <f>VLOOKUP(Sheet__29[[#This Row],[Filial]],Filiais!A:B,2,FALSE)</f>
        <v>Santos</v>
      </c>
      <c r="J539" s="2" t="str">
        <f>VLOOKUP(Sheet__29[[#This Row],[Cidade]],'Clientes'!C:D,2,FALSE)</f>
        <v>SP</v>
      </c>
      <c r="K539" s="2" t="str">
        <f>VLOOKUP(Sheet__29[[#This Row],[Produto]],Produtos!B:C,2,FALSE)</f>
        <v>Armazenamento</v>
      </c>
      <c r="L539" s="2" t="str">
        <f>VLOOKUP(Sheet__29[[#This Row],[Produto]],Produtos!B:D,3,FALSE)</f>
        <v>LG Brasil</v>
      </c>
      <c r="M539" s="2">
        <f>VLOOKUP(Sheet__29[[#This Row],[Produto]],Estoque!A:B,2,FALSE)</f>
        <v>93</v>
      </c>
      <c r="N539" s="5">
        <f>Sheet__29[[#This Row],[Qtd]]*Sheet__29[[#This Row],[Valor]]</f>
        <v>16588</v>
      </c>
      <c r="O539" s="5">
        <f>Sheet__29[[#This Row],[Venda]]*(1-Sheet__29[[#This Row],[Desc]]/100)</f>
        <v>15758.599999999999</v>
      </c>
      <c r="P539"/>
    </row>
    <row r="540" spans="1:16" x14ac:dyDescent="0.25">
      <c r="A540">
        <v>100538</v>
      </c>
      <c r="B540" s="1">
        <v>46204</v>
      </c>
      <c r="C540" t="s">
        <v>550</v>
      </c>
      <c r="D540" t="s">
        <v>1121</v>
      </c>
      <c r="E540">
        <v>5</v>
      </c>
      <c r="F540" s="4">
        <v>3940</v>
      </c>
      <c r="G540">
        <v>0</v>
      </c>
      <c r="H540" t="s">
        <v>1018</v>
      </c>
      <c r="I540" s="2" t="str">
        <f>VLOOKUP(Sheet__29[[#This Row],[Filial]],Filiais!A:B,2,FALSE)</f>
        <v>Barueri</v>
      </c>
      <c r="J540" s="2" t="str">
        <f>VLOOKUP(Sheet__29[[#This Row],[Cidade]],'Clientes'!C:D,2,FALSE)</f>
        <v>SP</v>
      </c>
      <c r="K540" s="2" t="str">
        <f>VLOOKUP(Sheet__29[[#This Row],[Produto]],Produtos!B:C,2,FALSE)</f>
        <v>Monitor</v>
      </c>
      <c r="L540" s="2" t="str">
        <f>VLOOKUP(Sheet__29[[#This Row],[Produto]],Produtos!B:D,3,FALSE)</f>
        <v>Logitech Brasil</v>
      </c>
      <c r="M540" s="2">
        <f>VLOOKUP(Sheet__29[[#This Row],[Produto]],Estoque!A:B,2,FALSE)</f>
        <v>231</v>
      </c>
      <c r="N540" s="5">
        <f>Sheet__29[[#This Row],[Qtd]]*Sheet__29[[#This Row],[Valor]]</f>
        <v>19700</v>
      </c>
      <c r="O540" s="5">
        <f>Sheet__29[[#This Row],[Venda]]*(1-Sheet__29[[#This Row],[Desc]]/100)</f>
        <v>19700</v>
      </c>
      <c r="P540"/>
    </row>
    <row r="541" spans="1:16" x14ac:dyDescent="0.25">
      <c r="A541">
        <v>100539</v>
      </c>
      <c r="B541" s="1">
        <v>46204</v>
      </c>
      <c r="C541" t="s">
        <v>194</v>
      </c>
      <c r="D541" t="s">
        <v>1028</v>
      </c>
      <c r="E541">
        <v>3</v>
      </c>
      <c r="F541" s="4">
        <v>1501</v>
      </c>
      <c r="G541">
        <v>10</v>
      </c>
      <c r="H541" t="s">
        <v>1018</v>
      </c>
      <c r="I541" s="2" t="str">
        <f>VLOOKUP(Sheet__29[[#This Row],[Filial]],Filiais!A:B,2,FALSE)</f>
        <v>Barueri</v>
      </c>
      <c r="J541" s="2" t="str">
        <f>VLOOKUP(Sheet__29[[#This Row],[Cidade]],'Clientes'!C:D,2,FALSE)</f>
        <v>SP</v>
      </c>
      <c r="K541" s="2" t="str">
        <f>VLOOKUP(Sheet__29[[#This Row],[Produto]],Produtos!B:C,2,FALSE)</f>
        <v>Notebook</v>
      </c>
      <c r="L541" s="2" t="str">
        <f>VLOOKUP(Sheet__29[[#This Row],[Produto]],Produtos!B:D,3,FALSE)</f>
        <v>LG Brasil</v>
      </c>
      <c r="M541" s="2">
        <f>VLOOKUP(Sheet__29[[#This Row],[Produto]],Estoque!A:B,2,FALSE)</f>
        <v>256</v>
      </c>
      <c r="N541" s="5">
        <f>Sheet__29[[#This Row],[Qtd]]*Sheet__29[[#This Row],[Valor]]</f>
        <v>4503</v>
      </c>
      <c r="O541" s="5">
        <f>Sheet__29[[#This Row],[Venda]]*(1-Sheet__29[[#This Row],[Desc]]/100)</f>
        <v>4052.7000000000003</v>
      </c>
      <c r="P541"/>
    </row>
    <row r="542" spans="1:16" x14ac:dyDescent="0.25">
      <c r="A542">
        <v>100540</v>
      </c>
      <c r="B542" s="1">
        <v>46204</v>
      </c>
      <c r="C542" t="s">
        <v>894</v>
      </c>
      <c r="D542" t="s">
        <v>1081</v>
      </c>
      <c r="E542">
        <v>2</v>
      </c>
      <c r="F542" s="4">
        <v>2047</v>
      </c>
      <c r="G542">
        <v>5</v>
      </c>
      <c r="H542" t="s">
        <v>1018</v>
      </c>
      <c r="I542" s="2" t="str">
        <f>VLOOKUP(Sheet__29[[#This Row],[Filial]],Filiais!A:B,2,FALSE)</f>
        <v>Barueri</v>
      </c>
      <c r="J542" s="2" t="str">
        <f>VLOOKUP(Sheet__29[[#This Row],[Cidade]],'Clientes'!C:D,2,FALSE)</f>
        <v>SP</v>
      </c>
      <c r="K542" s="2" t="str">
        <f>VLOOKUP(Sheet__29[[#This Row],[Produto]],Produtos!B:C,2,FALSE)</f>
        <v>Monitor</v>
      </c>
      <c r="L542" s="2" t="str">
        <f>VLOOKUP(Sheet__29[[#This Row],[Produto]],Produtos!B:D,3,FALSE)</f>
        <v>Kingston Brasil</v>
      </c>
      <c r="M542" s="2">
        <f>VLOOKUP(Sheet__29[[#This Row],[Produto]],Estoque!A:B,2,FALSE)</f>
        <v>106</v>
      </c>
      <c r="N542" s="5">
        <f>Sheet__29[[#This Row],[Qtd]]*Sheet__29[[#This Row],[Valor]]</f>
        <v>4094</v>
      </c>
      <c r="O542" s="5">
        <f>Sheet__29[[#This Row],[Venda]]*(1-Sheet__29[[#This Row],[Desc]]/100)</f>
        <v>3889.2999999999997</v>
      </c>
      <c r="P542"/>
    </row>
    <row r="543" spans="1:16" x14ac:dyDescent="0.25">
      <c r="A543">
        <v>100541</v>
      </c>
      <c r="B543" s="1">
        <v>46204</v>
      </c>
      <c r="C543" t="s">
        <v>942</v>
      </c>
      <c r="D543" t="s">
        <v>1049</v>
      </c>
      <c r="E543">
        <v>4</v>
      </c>
      <c r="F543" s="4">
        <v>4198</v>
      </c>
      <c r="G543">
        <v>10</v>
      </c>
      <c r="H543" t="s">
        <v>1022</v>
      </c>
      <c r="I543" s="2" t="str">
        <f>VLOOKUP(Sheet__29[[#This Row],[Filial]],Filiais!A:B,2,FALSE)</f>
        <v>Santos</v>
      </c>
      <c r="J543" s="2" t="str">
        <f>VLOOKUP(Sheet__29[[#This Row],[Cidade]],'Clientes'!C:D,2,FALSE)</f>
        <v>SP</v>
      </c>
      <c r="K543" s="2" t="str">
        <f>VLOOKUP(Sheet__29[[#This Row],[Produto]],Produtos!B:C,2,FALSE)</f>
        <v>Rede</v>
      </c>
      <c r="L543" s="2" t="str">
        <f>VLOOKUP(Sheet__29[[#This Row],[Produto]],Produtos!B:D,3,FALSE)</f>
        <v>Kingston Brasil</v>
      </c>
      <c r="M543" s="2">
        <f>VLOOKUP(Sheet__29[[#This Row],[Produto]],Estoque!A:B,2,FALSE)</f>
        <v>228</v>
      </c>
      <c r="N543" s="5">
        <f>Sheet__29[[#This Row],[Qtd]]*Sheet__29[[#This Row],[Valor]]</f>
        <v>16792</v>
      </c>
      <c r="O543" s="5">
        <f>Sheet__29[[#This Row],[Venda]]*(1-Sheet__29[[#This Row],[Desc]]/100)</f>
        <v>15112.800000000001</v>
      </c>
      <c r="P543"/>
    </row>
    <row r="544" spans="1:16" x14ac:dyDescent="0.25">
      <c r="A544">
        <v>100542</v>
      </c>
      <c r="B544" s="1">
        <v>46204</v>
      </c>
      <c r="C544" t="s">
        <v>640</v>
      </c>
      <c r="D544" t="s">
        <v>1128</v>
      </c>
      <c r="E544">
        <v>4</v>
      </c>
      <c r="F544" s="4">
        <v>4508</v>
      </c>
      <c r="G544">
        <v>10</v>
      </c>
      <c r="H544" t="s">
        <v>1024</v>
      </c>
      <c r="I544" s="2" t="str">
        <f>VLOOKUP(Sheet__29[[#This Row],[Filial]],Filiais!A:B,2,FALSE)</f>
        <v>Ribeirão Preto</v>
      </c>
      <c r="J544" s="2" t="str">
        <f>VLOOKUP(Sheet__29[[#This Row],[Cidade]],'Clientes'!C:D,2,FALSE)</f>
        <v>SP</v>
      </c>
      <c r="K544" s="2" t="str">
        <f>VLOOKUP(Sheet__29[[#This Row],[Produto]],Produtos!B:C,2,FALSE)</f>
        <v>Rede</v>
      </c>
      <c r="L544" s="2" t="str">
        <f>VLOOKUP(Sheet__29[[#This Row],[Produto]],Produtos!B:D,3,FALSE)</f>
        <v>Logitech Brasil</v>
      </c>
      <c r="M544" s="2">
        <f>VLOOKUP(Sheet__29[[#This Row],[Produto]],Estoque!A:B,2,FALSE)</f>
        <v>146</v>
      </c>
      <c r="N544" s="5">
        <f>Sheet__29[[#This Row],[Qtd]]*Sheet__29[[#This Row],[Valor]]</f>
        <v>18032</v>
      </c>
      <c r="O544" s="5">
        <f>Sheet__29[[#This Row],[Venda]]*(1-Sheet__29[[#This Row],[Desc]]/100)</f>
        <v>16228.800000000001</v>
      </c>
      <c r="P544"/>
    </row>
    <row r="545" spans="1:16" x14ac:dyDescent="0.25">
      <c r="A545">
        <v>100543</v>
      </c>
      <c r="B545" s="1">
        <v>46204</v>
      </c>
      <c r="C545" t="s">
        <v>496</v>
      </c>
      <c r="D545" t="s">
        <v>1139</v>
      </c>
      <c r="E545">
        <v>3</v>
      </c>
      <c r="F545" s="4">
        <v>3961</v>
      </c>
      <c r="G545">
        <v>0</v>
      </c>
      <c r="H545" t="s">
        <v>1019</v>
      </c>
      <c r="I545" s="2" t="str">
        <f>VLOOKUP(Sheet__29[[#This Row],[Filial]],Filiais!A:B,2,FALSE)</f>
        <v>Osasco</v>
      </c>
      <c r="J545" s="2" t="str">
        <f>VLOOKUP(Sheet__29[[#This Row],[Cidade]],'Clientes'!C:D,2,FALSE)</f>
        <v>SP</v>
      </c>
      <c r="K545" s="2" t="str">
        <f>VLOOKUP(Sheet__29[[#This Row],[Produto]],Produtos!B:C,2,FALSE)</f>
        <v>Monitor</v>
      </c>
      <c r="L545" s="2" t="str">
        <f>VLOOKUP(Sheet__29[[#This Row],[Produto]],Produtos!B:D,3,FALSE)</f>
        <v>LG Brasil</v>
      </c>
      <c r="M545" s="2">
        <f>VLOOKUP(Sheet__29[[#This Row],[Produto]],Estoque!A:B,2,FALSE)</f>
        <v>193</v>
      </c>
      <c r="N545" s="5">
        <f>Sheet__29[[#This Row],[Qtd]]*Sheet__29[[#This Row],[Valor]]</f>
        <v>11883</v>
      </c>
      <c r="O545" s="5">
        <f>Sheet__29[[#This Row],[Venda]]*(1-Sheet__29[[#This Row],[Desc]]/100)</f>
        <v>11883</v>
      </c>
      <c r="P545"/>
    </row>
    <row r="546" spans="1:16" x14ac:dyDescent="0.25">
      <c r="A546">
        <v>100544</v>
      </c>
      <c r="B546" s="1">
        <v>46204</v>
      </c>
      <c r="C546" t="s">
        <v>51</v>
      </c>
      <c r="D546" t="s">
        <v>1124</v>
      </c>
      <c r="E546">
        <v>3</v>
      </c>
      <c r="F546" s="4">
        <v>1200</v>
      </c>
      <c r="G546">
        <v>5</v>
      </c>
      <c r="H546" t="s">
        <v>1019</v>
      </c>
      <c r="I546" s="2" t="str">
        <f>VLOOKUP(Sheet__29[[#This Row],[Filial]],Filiais!A:B,2,FALSE)</f>
        <v>Osasco</v>
      </c>
      <c r="J546" s="2" t="str">
        <f>VLOOKUP(Sheet__29[[#This Row],[Cidade]],'Clientes'!C:D,2,FALSE)</f>
        <v>SP</v>
      </c>
      <c r="K546" s="2" t="str">
        <f>VLOOKUP(Sheet__29[[#This Row],[Produto]],Produtos!B:C,2,FALSE)</f>
        <v>Rede</v>
      </c>
      <c r="L546" s="2" t="str">
        <f>VLOOKUP(Sheet__29[[#This Row],[Produto]],Produtos!B:D,3,FALSE)</f>
        <v>LG Brasil</v>
      </c>
      <c r="M546" s="2">
        <f>VLOOKUP(Sheet__29[[#This Row],[Produto]],Estoque!A:B,2,FALSE)</f>
        <v>264</v>
      </c>
      <c r="N546" s="5">
        <f>Sheet__29[[#This Row],[Qtd]]*Sheet__29[[#This Row],[Valor]]</f>
        <v>3600</v>
      </c>
      <c r="O546" s="5">
        <f>Sheet__29[[#This Row],[Venda]]*(1-Sheet__29[[#This Row],[Desc]]/100)</f>
        <v>3420</v>
      </c>
      <c r="P546"/>
    </row>
    <row r="547" spans="1:16" x14ac:dyDescent="0.25">
      <c r="A547">
        <v>100545</v>
      </c>
      <c r="B547" s="1">
        <v>46204</v>
      </c>
      <c r="C547" t="s">
        <v>938</v>
      </c>
      <c r="D547" t="s">
        <v>1067</v>
      </c>
      <c r="E547">
        <v>4</v>
      </c>
      <c r="F547" s="4">
        <v>3673</v>
      </c>
      <c r="G547">
        <v>10</v>
      </c>
      <c r="H547" t="s">
        <v>1016</v>
      </c>
      <c r="I547" s="2" t="str">
        <f>VLOOKUP(Sheet__29[[#This Row],[Filial]],Filiais!A:B,2,FALSE)</f>
        <v>São Paulo</v>
      </c>
      <c r="J547" s="2" t="str">
        <f>VLOOKUP(Sheet__29[[#This Row],[Cidade]],'Clientes'!C:D,2,FALSE)</f>
        <v>SP</v>
      </c>
      <c r="K547" s="2" t="str">
        <f>VLOOKUP(Sheet__29[[#This Row],[Produto]],Produtos!B:C,2,FALSE)</f>
        <v>Monitor</v>
      </c>
      <c r="L547" s="2" t="str">
        <f>VLOOKUP(Sheet__29[[#This Row],[Produto]],Produtos!B:D,3,FALSE)</f>
        <v>Lenovo Brasil</v>
      </c>
      <c r="M547" s="2">
        <f>VLOOKUP(Sheet__29[[#This Row],[Produto]],Estoque!A:B,2,FALSE)</f>
        <v>200</v>
      </c>
      <c r="N547" s="5">
        <f>Sheet__29[[#This Row],[Qtd]]*Sheet__29[[#This Row],[Valor]]</f>
        <v>14692</v>
      </c>
      <c r="O547" s="5">
        <f>Sheet__29[[#This Row],[Venda]]*(1-Sheet__29[[#This Row],[Desc]]/100)</f>
        <v>13222.800000000001</v>
      </c>
      <c r="P547"/>
    </row>
    <row r="548" spans="1:16" x14ac:dyDescent="0.25">
      <c r="A548">
        <v>100546</v>
      </c>
      <c r="B548" s="1">
        <v>46204</v>
      </c>
      <c r="C548" t="s">
        <v>740</v>
      </c>
      <c r="D548" t="s">
        <v>1116</v>
      </c>
      <c r="E548">
        <v>2</v>
      </c>
      <c r="F548" s="4">
        <v>1328</v>
      </c>
      <c r="G548">
        <v>5</v>
      </c>
      <c r="H548" t="s">
        <v>1025</v>
      </c>
      <c r="I548" s="2" t="str">
        <f>VLOOKUP(Sheet__29[[#This Row],[Filial]],Filiais!A:B,2,FALSE)</f>
        <v>São José dos Campos</v>
      </c>
      <c r="J548" s="2" t="str">
        <f>VLOOKUP(Sheet__29[[#This Row],[Cidade]],'Clientes'!C:D,2,FALSE)</f>
        <v>SP</v>
      </c>
      <c r="K548" s="2" t="str">
        <f>VLOOKUP(Sheet__29[[#This Row],[Produto]],Produtos!B:C,2,FALSE)</f>
        <v>Periférico</v>
      </c>
      <c r="L548" s="2" t="str">
        <f>VLOOKUP(Sheet__29[[#This Row],[Produto]],Produtos!B:D,3,FALSE)</f>
        <v>Logitech Brasil</v>
      </c>
      <c r="M548" s="2">
        <f>VLOOKUP(Sheet__29[[#This Row],[Produto]],Estoque!A:B,2,FALSE)</f>
        <v>55</v>
      </c>
      <c r="N548" s="5">
        <f>Sheet__29[[#This Row],[Qtd]]*Sheet__29[[#This Row],[Valor]]</f>
        <v>2656</v>
      </c>
      <c r="O548" s="5">
        <f>Sheet__29[[#This Row],[Venda]]*(1-Sheet__29[[#This Row],[Desc]]/100)</f>
        <v>2523.1999999999998</v>
      </c>
      <c r="P548"/>
    </row>
    <row r="549" spans="1:16" x14ac:dyDescent="0.25">
      <c r="A549">
        <v>100547</v>
      </c>
      <c r="B549" s="1">
        <v>46204</v>
      </c>
      <c r="C549" t="s">
        <v>937</v>
      </c>
      <c r="D549" t="s">
        <v>1173</v>
      </c>
      <c r="E549">
        <v>4</v>
      </c>
      <c r="F549" s="4">
        <v>2759</v>
      </c>
      <c r="G549">
        <v>0</v>
      </c>
      <c r="H549" t="s">
        <v>1025</v>
      </c>
      <c r="I549" s="2" t="str">
        <f>VLOOKUP(Sheet__29[[#This Row],[Filial]],Filiais!A:B,2,FALSE)</f>
        <v>São José dos Campos</v>
      </c>
      <c r="J549" s="2" t="str">
        <f>VLOOKUP(Sheet__29[[#This Row],[Cidade]],'Clientes'!C:D,2,FALSE)</f>
        <v>SP</v>
      </c>
      <c r="K549" s="2" t="str">
        <f>VLOOKUP(Sheet__29[[#This Row],[Produto]],Produtos!B:C,2,FALSE)</f>
        <v>Notebook</v>
      </c>
      <c r="L549" s="2" t="str">
        <f>VLOOKUP(Sheet__29[[#This Row],[Produto]],Produtos!B:D,3,FALSE)</f>
        <v>Logitech Brasil</v>
      </c>
      <c r="M549" s="2">
        <f>VLOOKUP(Sheet__29[[#This Row],[Produto]],Estoque!A:B,2,FALSE)</f>
        <v>274</v>
      </c>
      <c r="N549" s="5">
        <f>Sheet__29[[#This Row],[Qtd]]*Sheet__29[[#This Row],[Valor]]</f>
        <v>11036</v>
      </c>
      <c r="O549" s="5">
        <f>Sheet__29[[#This Row],[Venda]]*(1-Sheet__29[[#This Row],[Desc]]/100)</f>
        <v>11036</v>
      </c>
      <c r="P549"/>
    </row>
    <row r="550" spans="1:16" x14ac:dyDescent="0.25">
      <c r="A550">
        <v>100548</v>
      </c>
      <c r="B550" s="1">
        <v>46204</v>
      </c>
      <c r="C550" t="s">
        <v>691</v>
      </c>
      <c r="D550" t="s">
        <v>1044</v>
      </c>
      <c r="E550">
        <v>5</v>
      </c>
      <c r="F550" s="4">
        <v>3272</v>
      </c>
      <c r="G550">
        <v>10</v>
      </c>
      <c r="H550" t="s">
        <v>1017</v>
      </c>
      <c r="I550" s="2" t="str">
        <f>VLOOKUP(Sheet__29[[#This Row],[Filial]],Filiais!A:B,2,FALSE)</f>
        <v>Campinas</v>
      </c>
      <c r="J550" s="2" t="str">
        <f>VLOOKUP(Sheet__29[[#This Row],[Cidade]],'Clientes'!C:D,2,FALSE)</f>
        <v>SP</v>
      </c>
      <c r="K550" s="2" t="str">
        <f>VLOOKUP(Sheet__29[[#This Row],[Produto]],Produtos!B:C,2,FALSE)</f>
        <v>Armazenamento</v>
      </c>
      <c r="L550" s="2" t="str">
        <f>VLOOKUP(Sheet__29[[#This Row],[Produto]],Produtos!B:D,3,FALSE)</f>
        <v>Lenovo Brasil</v>
      </c>
      <c r="M550" s="2">
        <f>VLOOKUP(Sheet__29[[#This Row],[Produto]],Estoque!A:B,2,FALSE)</f>
        <v>43</v>
      </c>
      <c r="N550" s="5">
        <f>Sheet__29[[#This Row],[Qtd]]*Sheet__29[[#This Row],[Valor]]</f>
        <v>16360</v>
      </c>
      <c r="O550" s="5">
        <f>Sheet__29[[#This Row],[Venda]]*(1-Sheet__29[[#This Row],[Desc]]/100)</f>
        <v>14724</v>
      </c>
      <c r="P550"/>
    </row>
    <row r="551" spans="1:16" x14ac:dyDescent="0.25">
      <c r="A551">
        <v>100549</v>
      </c>
      <c r="B551" s="1">
        <v>46204</v>
      </c>
      <c r="C551" t="s">
        <v>4</v>
      </c>
      <c r="D551" t="s">
        <v>1046</v>
      </c>
      <c r="E551">
        <v>1</v>
      </c>
      <c r="F551" s="4">
        <v>664</v>
      </c>
      <c r="G551">
        <v>0</v>
      </c>
      <c r="H551" t="s">
        <v>1018</v>
      </c>
      <c r="I551" s="2" t="str">
        <f>VLOOKUP(Sheet__29[[#This Row],[Filial]],Filiais!A:B,2,FALSE)</f>
        <v>Barueri</v>
      </c>
      <c r="J551" s="2" t="str">
        <f>VLOOKUP(Sheet__29[[#This Row],[Cidade]],'Clientes'!C:D,2,FALSE)</f>
        <v>SP</v>
      </c>
      <c r="K551" s="2" t="str">
        <f>VLOOKUP(Sheet__29[[#This Row],[Produto]],Produtos!B:C,2,FALSE)</f>
        <v>Notebook</v>
      </c>
      <c r="L551" s="2" t="str">
        <f>VLOOKUP(Sheet__29[[#This Row],[Produto]],Produtos!B:D,3,FALSE)</f>
        <v>Lenovo Brasil</v>
      </c>
      <c r="M551" s="2">
        <f>VLOOKUP(Sheet__29[[#This Row],[Produto]],Estoque!A:B,2,FALSE)</f>
        <v>196</v>
      </c>
      <c r="N551" s="5">
        <f>Sheet__29[[#This Row],[Qtd]]*Sheet__29[[#This Row],[Valor]]</f>
        <v>664</v>
      </c>
      <c r="O551" s="5">
        <f>Sheet__29[[#This Row],[Venda]]*(1-Sheet__29[[#This Row],[Desc]]/100)</f>
        <v>664</v>
      </c>
      <c r="P551"/>
    </row>
    <row r="552" spans="1:16" x14ac:dyDescent="0.25">
      <c r="A552">
        <v>100550</v>
      </c>
      <c r="B552" s="1">
        <v>46204</v>
      </c>
      <c r="C552" t="s">
        <v>272</v>
      </c>
      <c r="D552" t="s">
        <v>1168</v>
      </c>
      <c r="E552">
        <v>1</v>
      </c>
      <c r="F552" s="4">
        <v>1757</v>
      </c>
      <c r="G552">
        <v>5</v>
      </c>
      <c r="H552" t="s">
        <v>1021</v>
      </c>
      <c r="I552" s="2" t="str">
        <f>VLOOKUP(Sheet__29[[#This Row],[Filial]],Filiais!A:B,2,FALSE)</f>
        <v>Jundiaí</v>
      </c>
      <c r="J552" s="2" t="str">
        <f>VLOOKUP(Sheet__29[[#This Row],[Cidade]],'Clientes'!C:D,2,FALSE)</f>
        <v>SP</v>
      </c>
      <c r="K552" s="2" t="str">
        <f>VLOOKUP(Sheet__29[[#This Row],[Produto]],Produtos!B:C,2,FALSE)</f>
        <v>Rede</v>
      </c>
      <c r="L552" s="2" t="str">
        <f>VLOOKUP(Sheet__29[[#This Row],[Produto]],Produtos!B:D,3,FALSE)</f>
        <v>Kingston Brasil</v>
      </c>
      <c r="M552" s="2">
        <f>VLOOKUP(Sheet__29[[#This Row],[Produto]],Estoque!A:B,2,FALSE)</f>
        <v>89</v>
      </c>
      <c r="N552" s="5">
        <f>Sheet__29[[#This Row],[Qtd]]*Sheet__29[[#This Row],[Valor]]</f>
        <v>1757</v>
      </c>
      <c r="O552" s="5">
        <f>Sheet__29[[#This Row],[Venda]]*(1-Sheet__29[[#This Row],[Desc]]/100)</f>
        <v>1669.1499999999999</v>
      </c>
      <c r="P552"/>
    </row>
    <row r="553" spans="1:16" x14ac:dyDescent="0.25">
      <c r="A553">
        <v>100551</v>
      </c>
      <c r="B553" s="1">
        <v>46204</v>
      </c>
      <c r="C553" t="s">
        <v>693</v>
      </c>
      <c r="D553" t="s">
        <v>1099</v>
      </c>
      <c r="E553">
        <v>3</v>
      </c>
      <c r="F553" s="4">
        <v>1690</v>
      </c>
      <c r="G553">
        <v>10</v>
      </c>
      <c r="H553" t="s">
        <v>1018</v>
      </c>
      <c r="I553" s="2" t="str">
        <f>VLOOKUP(Sheet__29[[#This Row],[Filial]],Filiais!A:B,2,FALSE)</f>
        <v>Barueri</v>
      </c>
      <c r="J553" s="2" t="str">
        <f>VLOOKUP(Sheet__29[[#This Row],[Cidade]],'Clientes'!C:D,2,FALSE)</f>
        <v>SP</v>
      </c>
      <c r="K553" s="2" t="str">
        <f>VLOOKUP(Sheet__29[[#This Row],[Produto]],Produtos!B:C,2,FALSE)</f>
        <v>Monitor</v>
      </c>
      <c r="L553" s="2" t="str">
        <f>VLOOKUP(Sheet__29[[#This Row],[Produto]],Produtos!B:D,3,FALSE)</f>
        <v>Logitech Brasil</v>
      </c>
      <c r="M553" s="2">
        <f>VLOOKUP(Sheet__29[[#This Row],[Produto]],Estoque!A:B,2,FALSE)</f>
        <v>42</v>
      </c>
      <c r="N553" s="5">
        <f>Sheet__29[[#This Row],[Qtd]]*Sheet__29[[#This Row],[Valor]]</f>
        <v>5070</v>
      </c>
      <c r="O553" s="5">
        <f>Sheet__29[[#This Row],[Venda]]*(1-Sheet__29[[#This Row],[Desc]]/100)</f>
        <v>4563</v>
      </c>
      <c r="P553"/>
    </row>
    <row r="554" spans="1:16" x14ac:dyDescent="0.25">
      <c r="A554">
        <v>100552</v>
      </c>
      <c r="B554" s="1">
        <v>46204</v>
      </c>
      <c r="C554" t="s">
        <v>97</v>
      </c>
      <c r="D554" t="s">
        <v>1132</v>
      </c>
      <c r="E554">
        <v>3</v>
      </c>
      <c r="F554" s="4">
        <v>994</v>
      </c>
      <c r="G554">
        <v>5</v>
      </c>
      <c r="H554" t="s">
        <v>1023</v>
      </c>
      <c r="I554" s="2" t="str">
        <f>VLOOKUP(Sheet__29[[#This Row],[Filial]],Filiais!A:B,2,FALSE)</f>
        <v>Bauru</v>
      </c>
      <c r="J554" s="2" t="str">
        <f>VLOOKUP(Sheet__29[[#This Row],[Cidade]],'Clientes'!C:D,2,FALSE)</f>
        <v>SP</v>
      </c>
      <c r="K554" s="2" t="str">
        <f>VLOOKUP(Sheet__29[[#This Row],[Produto]],Produtos!B:C,2,FALSE)</f>
        <v>Periférico</v>
      </c>
      <c r="L554" s="2" t="str">
        <f>VLOOKUP(Sheet__29[[#This Row],[Produto]],Produtos!B:D,3,FALSE)</f>
        <v>Kingston Brasil</v>
      </c>
      <c r="M554" s="2">
        <f>VLOOKUP(Sheet__29[[#This Row],[Produto]],Estoque!A:B,2,FALSE)</f>
        <v>111</v>
      </c>
      <c r="N554" s="5">
        <f>Sheet__29[[#This Row],[Qtd]]*Sheet__29[[#This Row],[Valor]]</f>
        <v>2982</v>
      </c>
      <c r="O554" s="5">
        <f>Sheet__29[[#This Row],[Venda]]*(1-Sheet__29[[#This Row],[Desc]]/100)</f>
        <v>2832.9</v>
      </c>
      <c r="P554"/>
    </row>
    <row r="555" spans="1:16" x14ac:dyDescent="0.25">
      <c r="A555">
        <v>100553</v>
      </c>
      <c r="B555" s="1">
        <v>46204</v>
      </c>
      <c r="C555" t="s">
        <v>529</v>
      </c>
      <c r="D555" t="s">
        <v>1113</v>
      </c>
      <c r="E555">
        <v>1</v>
      </c>
      <c r="F555" s="4">
        <v>134</v>
      </c>
      <c r="G555">
        <v>10</v>
      </c>
      <c r="H555" t="s">
        <v>1016</v>
      </c>
      <c r="I555" s="2" t="str">
        <f>VLOOKUP(Sheet__29[[#This Row],[Filial]],Filiais!A:B,2,FALSE)</f>
        <v>São Paulo</v>
      </c>
      <c r="J555" s="2" t="str">
        <f>VLOOKUP(Sheet__29[[#This Row],[Cidade]],'Clientes'!C:D,2,FALSE)</f>
        <v>SP</v>
      </c>
      <c r="K555" s="2" t="str">
        <f>VLOOKUP(Sheet__29[[#This Row],[Produto]],Produtos!B:C,2,FALSE)</f>
        <v>Rede</v>
      </c>
      <c r="L555" s="2" t="str">
        <f>VLOOKUP(Sheet__29[[#This Row],[Produto]],Produtos!B:D,3,FALSE)</f>
        <v>LG Brasil</v>
      </c>
      <c r="M555" s="2">
        <f>VLOOKUP(Sheet__29[[#This Row],[Produto]],Estoque!A:B,2,FALSE)</f>
        <v>28</v>
      </c>
      <c r="N555" s="5">
        <f>Sheet__29[[#This Row],[Qtd]]*Sheet__29[[#This Row],[Valor]]</f>
        <v>134</v>
      </c>
      <c r="O555" s="5">
        <f>Sheet__29[[#This Row],[Venda]]*(1-Sheet__29[[#This Row],[Desc]]/100)</f>
        <v>120.60000000000001</v>
      </c>
      <c r="P555"/>
    </row>
    <row r="556" spans="1:16" x14ac:dyDescent="0.25">
      <c r="A556">
        <v>100554</v>
      </c>
      <c r="B556" s="1">
        <v>46204</v>
      </c>
      <c r="C556" t="s">
        <v>432</v>
      </c>
      <c r="D556" t="s">
        <v>1065</v>
      </c>
      <c r="E556">
        <v>5</v>
      </c>
      <c r="F556" s="4">
        <v>1779</v>
      </c>
      <c r="G556">
        <v>0</v>
      </c>
      <c r="H556" t="s">
        <v>1017</v>
      </c>
      <c r="I556" s="2" t="str">
        <f>VLOOKUP(Sheet__29[[#This Row],[Filial]],Filiais!A:B,2,FALSE)</f>
        <v>Campinas</v>
      </c>
      <c r="J556" s="2" t="str">
        <f>VLOOKUP(Sheet__29[[#This Row],[Cidade]],'Clientes'!C:D,2,FALSE)</f>
        <v>SP</v>
      </c>
      <c r="K556" s="2" t="str">
        <f>VLOOKUP(Sheet__29[[#This Row],[Produto]],Produtos!B:C,2,FALSE)</f>
        <v>Monitor</v>
      </c>
      <c r="L556" s="2" t="str">
        <f>VLOOKUP(Sheet__29[[#This Row],[Produto]],Produtos!B:D,3,FALSE)</f>
        <v>LG Brasil</v>
      </c>
      <c r="M556" s="2">
        <f>VLOOKUP(Sheet__29[[#This Row],[Produto]],Estoque!A:B,2,FALSE)</f>
        <v>62</v>
      </c>
      <c r="N556" s="5">
        <f>Sheet__29[[#This Row],[Qtd]]*Sheet__29[[#This Row],[Valor]]</f>
        <v>8895</v>
      </c>
      <c r="O556" s="5">
        <f>Sheet__29[[#This Row],[Venda]]*(1-Sheet__29[[#This Row],[Desc]]/100)</f>
        <v>8895</v>
      </c>
      <c r="P556"/>
    </row>
    <row r="557" spans="1:16" x14ac:dyDescent="0.25">
      <c r="A557">
        <v>100555</v>
      </c>
      <c r="B557" s="1">
        <v>46204</v>
      </c>
      <c r="C557" t="s">
        <v>481</v>
      </c>
      <c r="D557" t="s">
        <v>1069</v>
      </c>
      <c r="E557">
        <v>5</v>
      </c>
      <c r="F557" s="4">
        <v>244</v>
      </c>
      <c r="G557">
        <v>5</v>
      </c>
      <c r="H557" t="s">
        <v>1025</v>
      </c>
      <c r="I557" s="2" t="str">
        <f>VLOOKUP(Sheet__29[[#This Row],[Filial]],Filiais!A:B,2,FALSE)</f>
        <v>São José dos Campos</v>
      </c>
      <c r="J557" s="2" t="str">
        <f>VLOOKUP(Sheet__29[[#This Row],[Cidade]],'Clientes'!C:D,2,FALSE)</f>
        <v>SP</v>
      </c>
      <c r="K557" s="2" t="str">
        <f>VLOOKUP(Sheet__29[[#This Row],[Produto]],Produtos!B:C,2,FALSE)</f>
        <v>Periférico</v>
      </c>
      <c r="L557" s="2" t="str">
        <f>VLOOKUP(Sheet__29[[#This Row],[Produto]],Produtos!B:D,3,FALSE)</f>
        <v>Kingston Brasil</v>
      </c>
      <c r="M557" s="2">
        <f>VLOOKUP(Sheet__29[[#This Row],[Produto]],Estoque!A:B,2,FALSE)</f>
        <v>290</v>
      </c>
      <c r="N557" s="5">
        <f>Sheet__29[[#This Row],[Qtd]]*Sheet__29[[#This Row],[Valor]]</f>
        <v>1220</v>
      </c>
      <c r="O557" s="5">
        <f>Sheet__29[[#This Row],[Venda]]*(1-Sheet__29[[#This Row],[Desc]]/100)</f>
        <v>1159</v>
      </c>
      <c r="P557"/>
    </row>
    <row r="558" spans="1:16" x14ac:dyDescent="0.25">
      <c r="A558">
        <v>100556</v>
      </c>
      <c r="B558" s="1">
        <v>46204</v>
      </c>
      <c r="C558" t="s">
        <v>689</v>
      </c>
      <c r="D558" t="s">
        <v>1103</v>
      </c>
      <c r="E558">
        <v>3</v>
      </c>
      <c r="F558" s="4">
        <v>1306</v>
      </c>
      <c r="G558">
        <v>5</v>
      </c>
      <c r="H558" t="s">
        <v>1016</v>
      </c>
      <c r="I558" s="2" t="str">
        <f>VLOOKUP(Sheet__29[[#This Row],[Filial]],Filiais!A:B,2,FALSE)</f>
        <v>São Paulo</v>
      </c>
      <c r="J558" s="2" t="str">
        <f>VLOOKUP(Sheet__29[[#This Row],[Cidade]],'Clientes'!C:D,2,FALSE)</f>
        <v>SP</v>
      </c>
      <c r="K558" s="2" t="str">
        <f>VLOOKUP(Sheet__29[[#This Row],[Produto]],Produtos!B:C,2,FALSE)</f>
        <v>Rede</v>
      </c>
      <c r="L558" s="2" t="str">
        <f>VLOOKUP(Sheet__29[[#This Row],[Produto]],Produtos!B:D,3,FALSE)</f>
        <v>Logitech Brasil</v>
      </c>
      <c r="M558" s="2">
        <f>VLOOKUP(Sheet__29[[#This Row],[Produto]],Estoque!A:B,2,FALSE)</f>
        <v>215</v>
      </c>
      <c r="N558" s="5">
        <f>Sheet__29[[#This Row],[Qtd]]*Sheet__29[[#This Row],[Valor]]</f>
        <v>3918</v>
      </c>
      <c r="O558" s="5">
        <f>Sheet__29[[#This Row],[Venda]]*(1-Sheet__29[[#This Row],[Desc]]/100)</f>
        <v>3722.1</v>
      </c>
      <c r="P558"/>
    </row>
    <row r="559" spans="1:16" x14ac:dyDescent="0.25">
      <c r="A559">
        <v>100557</v>
      </c>
      <c r="B559" s="1">
        <v>46204</v>
      </c>
      <c r="C559" t="s">
        <v>310</v>
      </c>
      <c r="D559" t="s">
        <v>1039</v>
      </c>
      <c r="E559">
        <v>2</v>
      </c>
      <c r="F559" s="4">
        <v>249</v>
      </c>
      <c r="G559">
        <v>10</v>
      </c>
      <c r="H559" t="s">
        <v>1021</v>
      </c>
      <c r="I559" s="2" t="str">
        <f>VLOOKUP(Sheet__29[[#This Row],[Filial]],Filiais!A:B,2,FALSE)</f>
        <v>Jundiaí</v>
      </c>
      <c r="J559" s="2" t="str">
        <f>VLOOKUP(Sheet__29[[#This Row],[Cidade]],'Clientes'!C:D,2,FALSE)</f>
        <v>SP</v>
      </c>
      <c r="K559" s="2" t="str">
        <f>VLOOKUP(Sheet__29[[#This Row],[Produto]],Produtos!B:C,2,FALSE)</f>
        <v>Notebook</v>
      </c>
      <c r="L559" s="2" t="str">
        <f>VLOOKUP(Sheet__29[[#This Row],[Produto]],Produtos!B:D,3,FALSE)</f>
        <v>Lenovo Brasil</v>
      </c>
      <c r="M559" s="2">
        <f>VLOOKUP(Sheet__29[[#This Row],[Produto]],Estoque!A:B,2,FALSE)</f>
        <v>296</v>
      </c>
      <c r="N559" s="5">
        <f>Sheet__29[[#This Row],[Qtd]]*Sheet__29[[#This Row],[Valor]]</f>
        <v>498</v>
      </c>
      <c r="O559" s="5">
        <f>Sheet__29[[#This Row],[Venda]]*(1-Sheet__29[[#This Row],[Desc]]/100)</f>
        <v>448.2</v>
      </c>
      <c r="P559"/>
    </row>
    <row r="560" spans="1:16" x14ac:dyDescent="0.25">
      <c r="A560">
        <v>100558</v>
      </c>
      <c r="B560" s="1">
        <v>46204</v>
      </c>
      <c r="C560" t="s">
        <v>879</v>
      </c>
      <c r="D560" t="s">
        <v>1034</v>
      </c>
      <c r="E560">
        <v>2</v>
      </c>
      <c r="F560" s="4">
        <v>2115</v>
      </c>
      <c r="G560">
        <v>0</v>
      </c>
      <c r="H560" t="s">
        <v>1019</v>
      </c>
      <c r="I560" s="2" t="str">
        <f>VLOOKUP(Sheet__29[[#This Row],[Filial]],Filiais!A:B,2,FALSE)</f>
        <v>Osasco</v>
      </c>
      <c r="J560" s="2" t="str">
        <f>VLOOKUP(Sheet__29[[#This Row],[Cidade]],'Clientes'!C:D,2,FALSE)</f>
        <v>SP</v>
      </c>
      <c r="K560" s="2" t="str">
        <f>VLOOKUP(Sheet__29[[#This Row],[Produto]],Produtos!B:C,2,FALSE)</f>
        <v>Rede</v>
      </c>
      <c r="L560" s="2" t="str">
        <f>VLOOKUP(Sheet__29[[#This Row],[Produto]],Produtos!B:D,3,FALSE)</f>
        <v>Dell Brasil</v>
      </c>
      <c r="M560" s="2">
        <f>VLOOKUP(Sheet__29[[#This Row],[Produto]],Estoque!A:B,2,FALSE)</f>
        <v>109</v>
      </c>
      <c r="N560" s="5">
        <f>Sheet__29[[#This Row],[Qtd]]*Sheet__29[[#This Row],[Valor]]</f>
        <v>4230</v>
      </c>
      <c r="O560" s="5">
        <f>Sheet__29[[#This Row],[Venda]]*(1-Sheet__29[[#This Row],[Desc]]/100)</f>
        <v>4230</v>
      </c>
      <c r="P560"/>
    </row>
    <row r="561" spans="1:16" x14ac:dyDescent="0.25">
      <c r="A561">
        <v>100559</v>
      </c>
      <c r="B561" s="1">
        <v>46204</v>
      </c>
      <c r="C561" t="s">
        <v>818</v>
      </c>
      <c r="D561" t="s">
        <v>1093</v>
      </c>
      <c r="E561">
        <v>5</v>
      </c>
      <c r="F561" s="4">
        <v>4102</v>
      </c>
      <c r="G561">
        <v>5</v>
      </c>
      <c r="H561" t="s">
        <v>1019</v>
      </c>
      <c r="I561" s="2" t="str">
        <f>VLOOKUP(Sheet__29[[#This Row],[Filial]],Filiais!A:B,2,FALSE)</f>
        <v>Osasco</v>
      </c>
      <c r="J561" s="2" t="str">
        <f>VLOOKUP(Sheet__29[[#This Row],[Cidade]],'Clientes'!C:D,2,FALSE)</f>
        <v>SP</v>
      </c>
      <c r="K561" s="2" t="str">
        <f>VLOOKUP(Sheet__29[[#This Row],[Produto]],Produtos!B:C,2,FALSE)</f>
        <v>Rede</v>
      </c>
      <c r="L561" s="2" t="str">
        <f>VLOOKUP(Sheet__29[[#This Row],[Produto]],Produtos!B:D,3,FALSE)</f>
        <v>LG Brasil</v>
      </c>
      <c r="M561" s="2">
        <f>VLOOKUP(Sheet__29[[#This Row],[Produto]],Estoque!A:B,2,FALSE)</f>
        <v>15</v>
      </c>
      <c r="N561" s="5">
        <f>Sheet__29[[#This Row],[Qtd]]*Sheet__29[[#This Row],[Valor]]</f>
        <v>20510</v>
      </c>
      <c r="O561" s="5">
        <f>Sheet__29[[#This Row],[Venda]]*(1-Sheet__29[[#This Row],[Desc]]/100)</f>
        <v>19484.5</v>
      </c>
      <c r="P561"/>
    </row>
    <row r="562" spans="1:16" x14ac:dyDescent="0.25">
      <c r="A562">
        <v>100560</v>
      </c>
      <c r="B562" s="1">
        <v>46204</v>
      </c>
      <c r="C562" t="s">
        <v>149</v>
      </c>
      <c r="D562" t="s">
        <v>1047</v>
      </c>
      <c r="E562">
        <v>3</v>
      </c>
      <c r="F562" s="4">
        <v>296</v>
      </c>
      <c r="G562">
        <v>10</v>
      </c>
      <c r="H562" t="s">
        <v>1019</v>
      </c>
      <c r="I562" s="2" t="str">
        <f>VLOOKUP(Sheet__29[[#This Row],[Filial]],Filiais!A:B,2,FALSE)</f>
        <v>Osasco</v>
      </c>
      <c r="J562" s="2" t="str">
        <f>VLOOKUP(Sheet__29[[#This Row],[Cidade]],'Clientes'!C:D,2,FALSE)</f>
        <v>SP</v>
      </c>
      <c r="K562" s="2" t="str">
        <f>VLOOKUP(Sheet__29[[#This Row],[Produto]],Produtos!B:C,2,FALSE)</f>
        <v>Periférico</v>
      </c>
      <c r="L562" s="2" t="str">
        <f>VLOOKUP(Sheet__29[[#This Row],[Produto]],Produtos!B:D,3,FALSE)</f>
        <v>Kingston Brasil</v>
      </c>
      <c r="M562" s="2">
        <f>VLOOKUP(Sheet__29[[#This Row],[Produto]],Estoque!A:B,2,FALSE)</f>
        <v>298</v>
      </c>
      <c r="N562" s="5">
        <f>Sheet__29[[#This Row],[Qtd]]*Sheet__29[[#This Row],[Valor]]</f>
        <v>888</v>
      </c>
      <c r="O562" s="5">
        <f>Sheet__29[[#This Row],[Venda]]*(1-Sheet__29[[#This Row],[Desc]]/100)</f>
        <v>799.2</v>
      </c>
      <c r="P562"/>
    </row>
    <row r="563" spans="1:16" x14ac:dyDescent="0.25">
      <c r="A563">
        <v>100561</v>
      </c>
      <c r="B563" s="1">
        <v>46204</v>
      </c>
      <c r="C563" t="s">
        <v>801</v>
      </c>
      <c r="D563" t="s">
        <v>1068</v>
      </c>
      <c r="E563">
        <v>2</v>
      </c>
      <c r="F563" s="4">
        <v>2045</v>
      </c>
      <c r="G563">
        <v>10</v>
      </c>
      <c r="H563" t="s">
        <v>1025</v>
      </c>
      <c r="I563" s="2" t="str">
        <f>VLOOKUP(Sheet__29[[#This Row],[Filial]],Filiais!A:B,2,FALSE)</f>
        <v>São José dos Campos</v>
      </c>
      <c r="J563" s="2" t="str">
        <f>VLOOKUP(Sheet__29[[#This Row],[Cidade]],'Clientes'!C:D,2,FALSE)</f>
        <v>SP</v>
      </c>
      <c r="K563" s="2" t="str">
        <f>VLOOKUP(Sheet__29[[#This Row],[Produto]],Produtos!B:C,2,FALSE)</f>
        <v>Monitor</v>
      </c>
      <c r="L563" s="2" t="str">
        <f>VLOOKUP(Sheet__29[[#This Row],[Produto]],Produtos!B:D,3,FALSE)</f>
        <v>LG Brasil</v>
      </c>
      <c r="M563" s="2">
        <f>VLOOKUP(Sheet__29[[#This Row],[Produto]],Estoque!A:B,2,FALSE)</f>
        <v>109</v>
      </c>
      <c r="N563" s="5">
        <f>Sheet__29[[#This Row],[Qtd]]*Sheet__29[[#This Row],[Valor]]</f>
        <v>4090</v>
      </c>
      <c r="O563" s="5">
        <f>Sheet__29[[#This Row],[Venda]]*(1-Sheet__29[[#This Row],[Desc]]/100)</f>
        <v>3681</v>
      </c>
      <c r="P563"/>
    </row>
    <row r="564" spans="1:16" x14ac:dyDescent="0.25">
      <c r="A564">
        <v>100562</v>
      </c>
      <c r="B564" s="1">
        <v>46204</v>
      </c>
      <c r="C564" t="s">
        <v>959</v>
      </c>
      <c r="D564" t="s">
        <v>1145</v>
      </c>
      <c r="E564">
        <v>1</v>
      </c>
      <c r="F564" s="4">
        <v>78</v>
      </c>
      <c r="G564">
        <v>0</v>
      </c>
      <c r="H564" t="s">
        <v>1025</v>
      </c>
      <c r="I564" s="2" t="str">
        <f>VLOOKUP(Sheet__29[[#This Row],[Filial]],Filiais!A:B,2,FALSE)</f>
        <v>São José dos Campos</v>
      </c>
      <c r="J564" s="2" t="str">
        <f>VLOOKUP(Sheet__29[[#This Row],[Cidade]],'Clientes'!C:D,2,FALSE)</f>
        <v>SP</v>
      </c>
      <c r="K564" s="2" t="str">
        <f>VLOOKUP(Sheet__29[[#This Row],[Produto]],Produtos!B:C,2,FALSE)</f>
        <v>Armazenamento</v>
      </c>
      <c r="L564" s="2" t="str">
        <f>VLOOKUP(Sheet__29[[#This Row],[Produto]],Produtos!B:D,3,FALSE)</f>
        <v>Logitech Brasil</v>
      </c>
      <c r="M564" s="2">
        <f>VLOOKUP(Sheet__29[[#This Row],[Produto]],Estoque!A:B,2,FALSE)</f>
        <v>157</v>
      </c>
      <c r="N564" s="5">
        <f>Sheet__29[[#This Row],[Qtd]]*Sheet__29[[#This Row],[Valor]]</f>
        <v>78</v>
      </c>
      <c r="O564" s="5">
        <f>Sheet__29[[#This Row],[Venda]]*(1-Sheet__29[[#This Row],[Desc]]/100)</f>
        <v>78</v>
      </c>
      <c r="P564"/>
    </row>
    <row r="565" spans="1:16" x14ac:dyDescent="0.25">
      <c r="A565">
        <v>100563</v>
      </c>
      <c r="B565" s="1">
        <v>46204</v>
      </c>
      <c r="C565" t="s">
        <v>682</v>
      </c>
      <c r="D565" t="s">
        <v>1121</v>
      </c>
      <c r="E565">
        <v>2</v>
      </c>
      <c r="F565" s="4">
        <v>2262</v>
      </c>
      <c r="G565">
        <v>0</v>
      </c>
      <c r="H565" t="s">
        <v>1017</v>
      </c>
      <c r="I565" s="2" t="str">
        <f>VLOOKUP(Sheet__29[[#This Row],[Filial]],Filiais!A:B,2,FALSE)</f>
        <v>Campinas</v>
      </c>
      <c r="J565" s="2" t="str">
        <f>VLOOKUP(Sheet__29[[#This Row],[Cidade]],'Clientes'!C:D,2,FALSE)</f>
        <v>SP</v>
      </c>
      <c r="K565" s="2" t="str">
        <f>VLOOKUP(Sheet__29[[#This Row],[Produto]],Produtos!B:C,2,FALSE)</f>
        <v>Monitor</v>
      </c>
      <c r="L565" s="2" t="str">
        <f>VLOOKUP(Sheet__29[[#This Row],[Produto]],Produtos!B:D,3,FALSE)</f>
        <v>Logitech Brasil</v>
      </c>
      <c r="M565" s="2">
        <f>VLOOKUP(Sheet__29[[#This Row],[Produto]],Estoque!A:B,2,FALSE)</f>
        <v>231</v>
      </c>
      <c r="N565" s="5">
        <f>Sheet__29[[#This Row],[Qtd]]*Sheet__29[[#This Row],[Valor]]</f>
        <v>4524</v>
      </c>
      <c r="O565" s="5">
        <f>Sheet__29[[#This Row],[Venda]]*(1-Sheet__29[[#This Row],[Desc]]/100)</f>
        <v>4524</v>
      </c>
      <c r="P565"/>
    </row>
    <row r="566" spans="1:16" x14ac:dyDescent="0.25">
      <c r="A566">
        <v>100564</v>
      </c>
      <c r="B566" s="1">
        <v>46204</v>
      </c>
      <c r="C566" t="s">
        <v>252</v>
      </c>
      <c r="D566" t="s">
        <v>1104</v>
      </c>
      <c r="E566">
        <v>4</v>
      </c>
      <c r="F566" s="4">
        <v>2488</v>
      </c>
      <c r="G566">
        <v>10</v>
      </c>
      <c r="H566" t="s">
        <v>1018</v>
      </c>
      <c r="I566" s="2" t="str">
        <f>VLOOKUP(Sheet__29[[#This Row],[Filial]],Filiais!A:B,2,FALSE)</f>
        <v>Barueri</v>
      </c>
      <c r="J566" s="2" t="str">
        <f>VLOOKUP(Sheet__29[[#This Row],[Cidade]],'Clientes'!C:D,2,FALSE)</f>
        <v>SP</v>
      </c>
      <c r="K566" s="2" t="str">
        <f>VLOOKUP(Sheet__29[[#This Row],[Produto]],Produtos!B:C,2,FALSE)</f>
        <v>Rede</v>
      </c>
      <c r="L566" s="2" t="str">
        <f>VLOOKUP(Sheet__29[[#This Row],[Produto]],Produtos!B:D,3,FALSE)</f>
        <v>Logitech Brasil</v>
      </c>
      <c r="M566" s="2">
        <f>VLOOKUP(Sheet__29[[#This Row],[Produto]],Estoque!A:B,2,FALSE)</f>
        <v>283</v>
      </c>
      <c r="N566" s="5">
        <f>Sheet__29[[#This Row],[Qtd]]*Sheet__29[[#This Row],[Valor]]</f>
        <v>9952</v>
      </c>
      <c r="O566" s="5">
        <f>Sheet__29[[#This Row],[Venda]]*(1-Sheet__29[[#This Row],[Desc]]/100)</f>
        <v>8956.8000000000011</v>
      </c>
      <c r="P566"/>
    </row>
    <row r="567" spans="1:16" x14ac:dyDescent="0.25">
      <c r="A567">
        <v>100565</v>
      </c>
      <c r="B567" s="1">
        <v>46204</v>
      </c>
      <c r="C567" t="s">
        <v>157</v>
      </c>
      <c r="D567" t="s">
        <v>1105</v>
      </c>
      <c r="E567">
        <v>3</v>
      </c>
      <c r="F567" s="4">
        <v>4422</v>
      </c>
      <c r="G567">
        <v>0</v>
      </c>
      <c r="H567" t="s">
        <v>1020</v>
      </c>
      <c r="I567" s="2" t="str">
        <f>VLOOKUP(Sheet__29[[#This Row],[Filial]],Filiais!A:B,2,FALSE)</f>
        <v>Sorocaba</v>
      </c>
      <c r="J567" s="2" t="str">
        <f>VLOOKUP(Sheet__29[[#This Row],[Cidade]],'Clientes'!C:D,2,FALSE)</f>
        <v>SP</v>
      </c>
      <c r="K567" s="2" t="str">
        <f>VLOOKUP(Sheet__29[[#This Row],[Produto]],Produtos!B:C,2,FALSE)</f>
        <v>Notebook</v>
      </c>
      <c r="L567" s="2" t="str">
        <f>VLOOKUP(Sheet__29[[#This Row],[Produto]],Produtos!B:D,3,FALSE)</f>
        <v>LG Brasil</v>
      </c>
      <c r="M567" s="2">
        <f>VLOOKUP(Sheet__29[[#This Row],[Produto]],Estoque!A:B,2,FALSE)</f>
        <v>160</v>
      </c>
      <c r="N567" s="5">
        <f>Sheet__29[[#This Row],[Qtd]]*Sheet__29[[#This Row],[Valor]]</f>
        <v>13266</v>
      </c>
      <c r="O567" s="5">
        <f>Sheet__29[[#This Row],[Venda]]*(1-Sheet__29[[#This Row],[Desc]]/100)</f>
        <v>13266</v>
      </c>
      <c r="P567"/>
    </row>
    <row r="568" spans="1:16" x14ac:dyDescent="0.25">
      <c r="A568">
        <v>100566</v>
      </c>
      <c r="B568" s="1">
        <v>46204</v>
      </c>
      <c r="C568" t="s">
        <v>117</v>
      </c>
      <c r="D568" t="s">
        <v>1161</v>
      </c>
      <c r="E568">
        <v>2</v>
      </c>
      <c r="F568" s="4">
        <v>3654</v>
      </c>
      <c r="G568">
        <v>5</v>
      </c>
      <c r="H568" t="s">
        <v>1017</v>
      </c>
      <c r="I568" s="2" t="str">
        <f>VLOOKUP(Sheet__29[[#This Row],[Filial]],Filiais!A:B,2,FALSE)</f>
        <v>Campinas</v>
      </c>
      <c r="J568" s="2" t="str">
        <f>VLOOKUP(Sheet__29[[#This Row],[Cidade]],'Clientes'!C:D,2,FALSE)</f>
        <v>SP</v>
      </c>
      <c r="K568" s="2" t="str">
        <f>VLOOKUP(Sheet__29[[#This Row],[Produto]],Produtos!B:C,2,FALSE)</f>
        <v>Rede</v>
      </c>
      <c r="L568" s="2" t="str">
        <f>VLOOKUP(Sheet__29[[#This Row],[Produto]],Produtos!B:D,3,FALSE)</f>
        <v>Dell Brasil</v>
      </c>
      <c r="M568" s="2">
        <f>VLOOKUP(Sheet__29[[#This Row],[Produto]],Estoque!A:B,2,FALSE)</f>
        <v>211</v>
      </c>
      <c r="N568" s="5">
        <f>Sheet__29[[#This Row],[Qtd]]*Sheet__29[[#This Row],[Valor]]</f>
        <v>7308</v>
      </c>
      <c r="O568" s="5">
        <f>Sheet__29[[#This Row],[Venda]]*(1-Sheet__29[[#This Row],[Desc]]/100)</f>
        <v>6942.5999999999995</v>
      </c>
      <c r="P568"/>
    </row>
    <row r="569" spans="1:16" x14ac:dyDescent="0.25">
      <c r="A569">
        <v>100567</v>
      </c>
      <c r="B569" s="1">
        <v>46204</v>
      </c>
      <c r="C569" t="s">
        <v>1002</v>
      </c>
      <c r="D569" t="s">
        <v>1035</v>
      </c>
      <c r="E569">
        <v>4</v>
      </c>
      <c r="F569" s="4">
        <v>3955</v>
      </c>
      <c r="G569">
        <v>10</v>
      </c>
      <c r="H569" t="s">
        <v>1016</v>
      </c>
      <c r="I569" s="2" t="str">
        <f>VLOOKUP(Sheet__29[[#This Row],[Filial]],Filiais!A:B,2,FALSE)</f>
        <v>São Paulo</v>
      </c>
      <c r="J569" s="2" t="str">
        <f>VLOOKUP(Sheet__29[[#This Row],[Cidade]],'Clientes'!C:D,2,FALSE)</f>
        <v>SP</v>
      </c>
      <c r="K569" s="2" t="str">
        <f>VLOOKUP(Sheet__29[[#This Row],[Produto]],Produtos!B:C,2,FALSE)</f>
        <v>Armazenamento</v>
      </c>
      <c r="L569" s="2" t="str">
        <f>VLOOKUP(Sheet__29[[#This Row],[Produto]],Produtos!B:D,3,FALSE)</f>
        <v>Dell Brasil</v>
      </c>
      <c r="M569" s="2">
        <f>VLOOKUP(Sheet__29[[#This Row],[Produto]],Estoque!A:B,2,FALSE)</f>
        <v>150</v>
      </c>
      <c r="N569" s="5">
        <f>Sheet__29[[#This Row],[Qtd]]*Sheet__29[[#This Row],[Valor]]</f>
        <v>15820</v>
      </c>
      <c r="O569" s="5">
        <f>Sheet__29[[#This Row],[Venda]]*(1-Sheet__29[[#This Row],[Desc]]/100)</f>
        <v>14238</v>
      </c>
      <c r="P569"/>
    </row>
    <row r="570" spans="1:16" x14ac:dyDescent="0.25">
      <c r="A570">
        <v>100568</v>
      </c>
      <c r="B570" s="1">
        <v>46204</v>
      </c>
      <c r="C570" t="s">
        <v>725</v>
      </c>
      <c r="D570" t="s">
        <v>1103</v>
      </c>
      <c r="E570">
        <v>4</v>
      </c>
      <c r="F570" s="4">
        <v>3890</v>
      </c>
      <c r="G570">
        <v>5</v>
      </c>
      <c r="H570" t="s">
        <v>1018</v>
      </c>
      <c r="I570" s="2" t="str">
        <f>VLOOKUP(Sheet__29[[#This Row],[Filial]],Filiais!A:B,2,FALSE)</f>
        <v>Barueri</v>
      </c>
      <c r="J570" s="2" t="str">
        <f>VLOOKUP(Sheet__29[[#This Row],[Cidade]],'Clientes'!C:D,2,FALSE)</f>
        <v>SP</v>
      </c>
      <c r="K570" s="2" t="str">
        <f>VLOOKUP(Sheet__29[[#This Row],[Produto]],Produtos!B:C,2,FALSE)</f>
        <v>Rede</v>
      </c>
      <c r="L570" s="2" t="str">
        <f>VLOOKUP(Sheet__29[[#This Row],[Produto]],Produtos!B:D,3,FALSE)</f>
        <v>Logitech Brasil</v>
      </c>
      <c r="M570" s="2">
        <f>VLOOKUP(Sheet__29[[#This Row],[Produto]],Estoque!A:B,2,FALSE)</f>
        <v>215</v>
      </c>
      <c r="N570" s="5">
        <f>Sheet__29[[#This Row],[Qtd]]*Sheet__29[[#This Row],[Valor]]</f>
        <v>15560</v>
      </c>
      <c r="O570" s="5">
        <f>Sheet__29[[#This Row],[Venda]]*(1-Sheet__29[[#This Row],[Desc]]/100)</f>
        <v>14782</v>
      </c>
      <c r="P570"/>
    </row>
    <row r="571" spans="1:16" x14ac:dyDescent="0.25">
      <c r="A571">
        <v>100569</v>
      </c>
      <c r="B571" s="1">
        <v>46204</v>
      </c>
      <c r="C571" t="s">
        <v>503</v>
      </c>
      <c r="D571" t="s">
        <v>1081</v>
      </c>
      <c r="E571">
        <v>5</v>
      </c>
      <c r="F571" s="4">
        <v>1684</v>
      </c>
      <c r="G571">
        <v>10</v>
      </c>
      <c r="H571" t="s">
        <v>1024</v>
      </c>
      <c r="I571" s="2" t="str">
        <f>VLOOKUP(Sheet__29[[#This Row],[Filial]],Filiais!A:B,2,FALSE)</f>
        <v>Ribeirão Preto</v>
      </c>
      <c r="J571" s="2" t="str">
        <f>VLOOKUP(Sheet__29[[#This Row],[Cidade]],'Clientes'!C:D,2,FALSE)</f>
        <v>SP</v>
      </c>
      <c r="K571" s="2" t="str">
        <f>VLOOKUP(Sheet__29[[#This Row],[Produto]],Produtos!B:C,2,FALSE)</f>
        <v>Monitor</v>
      </c>
      <c r="L571" s="2" t="str">
        <f>VLOOKUP(Sheet__29[[#This Row],[Produto]],Produtos!B:D,3,FALSE)</f>
        <v>Kingston Brasil</v>
      </c>
      <c r="M571" s="2">
        <f>VLOOKUP(Sheet__29[[#This Row],[Produto]],Estoque!A:B,2,FALSE)</f>
        <v>106</v>
      </c>
      <c r="N571" s="5">
        <f>Sheet__29[[#This Row],[Qtd]]*Sheet__29[[#This Row],[Valor]]</f>
        <v>8420</v>
      </c>
      <c r="O571" s="5">
        <f>Sheet__29[[#This Row],[Venda]]*(1-Sheet__29[[#This Row],[Desc]]/100)</f>
        <v>7578</v>
      </c>
      <c r="P571"/>
    </row>
    <row r="572" spans="1:16" x14ac:dyDescent="0.25">
      <c r="A572">
        <v>100570</v>
      </c>
      <c r="B572" s="1">
        <v>46204</v>
      </c>
      <c r="C572" t="s">
        <v>156</v>
      </c>
      <c r="D572" t="s">
        <v>1085</v>
      </c>
      <c r="E572">
        <v>4</v>
      </c>
      <c r="F572" s="4">
        <v>1676</v>
      </c>
      <c r="G572">
        <v>10</v>
      </c>
      <c r="H572" t="s">
        <v>1021</v>
      </c>
      <c r="I572" s="2" t="str">
        <f>VLOOKUP(Sheet__29[[#This Row],[Filial]],Filiais!A:B,2,FALSE)</f>
        <v>Jundiaí</v>
      </c>
      <c r="J572" s="2" t="str">
        <f>VLOOKUP(Sheet__29[[#This Row],[Cidade]],'Clientes'!C:D,2,FALSE)</f>
        <v>SP</v>
      </c>
      <c r="K572" s="2" t="str">
        <f>VLOOKUP(Sheet__29[[#This Row],[Produto]],Produtos!B:C,2,FALSE)</f>
        <v>Armazenamento</v>
      </c>
      <c r="L572" s="2" t="str">
        <f>VLOOKUP(Sheet__29[[#This Row],[Produto]],Produtos!B:D,3,FALSE)</f>
        <v>Lenovo Brasil</v>
      </c>
      <c r="M572" s="2">
        <f>VLOOKUP(Sheet__29[[#This Row],[Produto]],Estoque!A:B,2,FALSE)</f>
        <v>204</v>
      </c>
      <c r="N572" s="5">
        <f>Sheet__29[[#This Row],[Qtd]]*Sheet__29[[#This Row],[Valor]]</f>
        <v>6704</v>
      </c>
      <c r="O572" s="5">
        <f>Sheet__29[[#This Row],[Venda]]*(1-Sheet__29[[#This Row],[Desc]]/100)</f>
        <v>6033.6</v>
      </c>
      <c r="P572"/>
    </row>
    <row r="573" spans="1:16" x14ac:dyDescent="0.25">
      <c r="A573">
        <v>100571</v>
      </c>
      <c r="B573" s="1">
        <v>46204</v>
      </c>
      <c r="C573" t="s">
        <v>248</v>
      </c>
      <c r="D573" t="s">
        <v>1153</v>
      </c>
      <c r="E573">
        <v>1</v>
      </c>
      <c r="F573" s="4">
        <v>2062</v>
      </c>
      <c r="G573">
        <v>0</v>
      </c>
      <c r="H573" t="s">
        <v>1021</v>
      </c>
      <c r="I573" s="2" t="str">
        <f>VLOOKUP(Sheet__29[[#This Row],[Filial]],Filiais!A:B,2,FALSE)</f>
        <v>Jundiaí</v>
      </c>
      <c r="J573" s="2" t="str">
        <f>VLOOKUP(Sheet__29[[#This Row],[Cidade]],'Clientes'!C:D,2,FALSE)</f>
        <v>SP</v>
      </c>
      <c r="K573" s="2" t="str">
        <f>VLOOKUP(Sheet__29[[#This Row],[Produto]],Produtos!B:C,2,FALSE)</f>
        <v>Armazenamento</v>
      </c>
      <c r="L573" s="2" t="str">
        <f>VLOOKUP(Sheet__29[[#This Row],[Produto]],Produtos!B:D,3,FALSE)</f>
        <v>LG Brasil</v>
      </c>
      <c r="M573" s="2">
        <f>VLOOKUP(Sheet__29[[#This Row],[Produto]],Estoque!A:B,2,FALSE)</f>
        <v>93</v>
      </c>
      <c r="N573" s="5">
        <f>Sheet__29[[#This Row],[Qtd]]*Sheet__29[[#This Row],[Valor]]</f>
        <v>2062</v>
      </c>
      <c r="O573" s="5">
        <f>Sheet__29[[#This Row],[Venda]]*(1-Sheet__29[[#This Row],[Desc]]/100)</f>
        <v>2062</v>
      </c>
      <c r="P573"/>
    </row>
    <row r="574" spans="1:16" x14ac:dyDescent="0.25">
      <c r="A574">
        <v>100572</v>
      </c>
      <c r="B574" s="1">
        <v>46204</v>
      </c>
      <c r="C574" t="s">
        <v>727</v>
      </c>
      <c r="D574" t="s">
        <v>1045</v>
      </c>
      <c r="E574">
        <v>1</v>
      </c>
      <c r="F574" s="4">
        <v>1791</v>
      </c>
      <c r="G574">
        <v>5</v>
      </c>
      <c r="H574" t="s">
        <v>1021</v>
      </c>
      <c r="I574" s="2" t="str">
        <f>VLOOKUP(Sheet__29[[#This Row],[Filial]],Filiais!A:B,2,FALSE)</f>
        <v>Jundiaí</v>
      </c>
      <c r="J574" s="2" t="str">
        <f>VLOOKUP(Sheet__29[[#This Row],[Cidade]],'Clientes'!C:D,2,FALSE)</f>
        <v>SP</v>
      </c>
      <c r="K574" s="2" t="str">
        <f>VLOOKUP(Sheet__29[[#This Row],[Produto]],Produtos!B:C,2,FALSE)</f>
        <v>Periférico</v>
      </c>
      <c r="L574" s="2" t="str">
        <f>VLOOKUP(Sheet__29[[#This Row],[Produto]],Produtos!B:D,3,FALSE)</f>
        <v>Dell Brasil</v>
      </c>
      <c r="M574" s="2">
        <f>VLOOKUP(Sheet__29[[#This Row],[Produto]],Estoque!A:B,2,FALSE)</f>
        <v>261</v>
      </c>
      <c r="N574" s="5">
        <f>Sheet__29[[#This Row],[Qtd]]*Sheet__29[[#This Row],[Valor]]</f>
        <v>1791</v>
      </c>
      <c r="O574" s="5">
        <f>Sheet__29[[#This Row],[Venda]]*(1-Sheet__29[[#This Row],[Desc]]/100)</f>
        <v>1701.4499999999998</v>
      </c>
      <c r="P574"/>
    </row>
    <row r="575" spans="1:16" x14ac:dyDescent="0.25">
      <c r="A575">
        <v>100573</v>
      </c>
      <c r="B575" s="1">
        <v>46204</v>
      </c>
      <c r="C575" t="s">
        <v>475</v>
      </c>
      <c r="D575" t="s">
        <v>1132</v>
      </c>
      <c r="E575">
        <v>4</v>
      </c>
      <c r="F575" s="4">
        <v>3821</v>
      </c>
      <c r="G575">
        <v>10</v>
      </c>
      <c r="H575" t="s">
        <v>1025</v>
      </c>
      <c r="I575" s="2" t="str">
        <f>VLOOKUP(Sheet__29[[#This Row],[Filial]],Filiais!A:B,2,FALSE)</f>
        <v>São José dos Campos</v>
      </c>
      <c r="J575" s="2" t="str">
        <f>VLOOKUP(Sheet__29[[#This Row],[Cidade]],'Clientes'!C:D,2,FALSE)</f>
        <v>SP</v>
      </c>
      <c r="K575" s="2" t="str">
        <f>VLOOKUP(Sheet__29[[#This Row],[Produto]],Produtos!B:C,2,FALSE)</f>
        <v>Periférico</v>
      </c>
      <c r="L575" s="2" t="str">
        <f>VLOOKUP(Sheet__29[[#This Row],[Produto]],Produtos!B:D,3,FALSE)</f>
        <v>Kingston Brasil</v>
      </c>
      <c r="M575" s="2">
        <f>VLOOKUP(Sheet__29[[#This Row],[Produto]],Estoque!A:B,2,FALSE)</f>
        <v>111</v>
      </c>
      <c r="N575" s="5">
        <f>Sheet__29[[#This Row],[Qtd]]*Sheet__29[[#This Row],[Valor]]</f>
        <v>15284</v>
      </c>
      <c r="O575" s="5">
        <f>Sheet__29[[#This Row],[Venda]]*(1-Sheet__29[[#This Row],[Desc]]/100)</f>
        <v>13755.6</v>
      </c>
      <c r="P575"/>
    </row>
    <row r="576" spans="1:16" x14ac:dyDescent="0.25">
      <c r="A576">
        <v>100574</v>
      </c>
      <c r="B576" s="1">
        <v>46204</v>
      </c>
      <c r="C576" t="s">
        <v>395</v>
      </c>
      <c r="D576" t="s">
        <v>1142</v>
      </c>
      <c r="E576">
        <v>1</v>
      </c>
      <c r="F576" s="4">
        <v>1717</v>
      </c>
      <c r="G576">
        <v>10</v>
      </c>
      <c r="H576" t="s">
        <v>1020</v>
      </c>
      <c r="I576" s="2" t="str">
        <f>VLOOKUP(Sheet__29[[#This Row],[Filial]],Filiais!A:B,2,FALSE)</f>
        <v>Sorocaba</v>
      </c>
      <c r="J576" s="2" t="str">
        <f>VLOOKUP(Sheet__29[[#This Row],[Cidade]],'Clientes'!C:D,2,FALSE)</f>
        <v>SP</v>
      </c>
      <c r="K576" s="2" t="str">
        <f>VLOOKUP(Sheet__29[[#This Row],[Produto]],Produtos!B:C,2,FALSE)</f>
        <v>Periférico</v>
      </c>
      <c r="L576" s="2" t="str">
        <f>VLOOKUP(Sheet__29[[#This Row],[Produto]],Produtos!B:D,3,FALSE)</f>
        <v>Logitech Brasil</v>
      </c>
      <c r="M576" s="2">
        <f>VLOOKUP(Sheet__29[[#This Row],[Produto]],Estoque!A:B,2,FALSE)</f>
        <v>290</v>
      </c>
      <c r="N576" s="5">
        <f>Sheet__29[[#This Row],[Qtd]]*Sheet__29[[#This Row],[Valor]]</f>
        <v>1717</v>
      </c>
      <c r="O576" s="5">
        <f>Sheet__29[[#This Row],[Venda]]*(1-Sheet__29[[#This Row],[Desc]]/100)</f>
        <v>1545.3</v>
      </c>
      <c r="P576"/>
    </row>
    <row r="577" spans="1:16" x14ac:dyDescent="0.25">
      <c r="A577">
        <v>100575</v>
      </c>
      <c r="B577" s="1">
        <v>46204</v>
      </c>
      <c r="C577" t="s">
        <v>861</v>
      </c>
      <c r="D577" t="s">
        <v>1061</v>
      </c>
      <c r="E577">
        <v>5</v>
      </c>
      <c r="F577" s="4">
        <v>936</v>
      </c>
      <c r="G577">
        <v>5</v>
      </c>
      <c r="H577" t="s">
        <v>1019</v>
      </c>
      <c r="I577" s="2" t="str">
        <f>VLOOKUP(Sheet__29[[#This Row],[Filial]],Filiais!A:B,2,FALSE)</f>
        <v>Osasco</v>
      </c>
      <c r="J577" s="2" t="str">
        <f>VLOOKUP(Sheet__29[[#This Row],[Cidade]],'Clientes'!C:D,2,FALSE)</f>
        <v>SP</v>
      </c>
      <c r="K577" s="2" t="str">
        <f>VLOOKUP(Sheet__29[[#This Row],[Produto]],Produtos!B:C,2,FALSE)</f>
        <v>Notebook</v>
      </c>
      <c r="L577" s="2" t="str">
        <f>VLOOKUP(Sheet__29[[#This Row],[Produto]],Produtos!B:D,3,FALSE)</f>
        <v>Lenovo Brasil</v>
      </c>
      <c r="M577" s="2">
        <f>VLOOKUP(Sheet__29[[#This Row],[Produto]],Estoque!A:B,2,FALSE)</f>
        <v>209</v>
      </c>
      <c r="N577" s="5">
        <f>Sheet__29[[#This Row],[Qtd]]*Sheet__29[[#This Row],[Valor]]</f>
        <v>4680</v>
      </c>
      <c r="O577" s="5">
        <f>Sheet__29[[#This Row],[Venda]]*(1-Sheet__29[[#This Row],[Desc]]/100)</f>
        <v>4446</v>
      </c>
      <c r="P577"/>
    </row>
    <row r="578" spans="1:16" x14ac:dyDescent="0.25">
      <c r="A578">
        <v>100576</v>
      </c>
      <c r="B578" s="1">
        <v>46204</v>
      </c>
      <c r="C578" t="s">
        <v>120</v>
      </c>
      <c r="D578" t="s">
        <v>1111</v>
      </c>
      <c r="E578">
        <v>1</v>
      </c>
      <c r="F578" s="4">
        <v>1879</v>
      </c>
      <c r="G578">
        <v>0</v>
      </c>
      <c r="H578" t="s">
        <v>1022</v>
      </c>
      <c r="I578" s="2" t="str">
        <f>VLOOKUP(Sheet__29[[#This Row],[Filial]],Filiais!A:B,2,FALSE)</f>
        <v>Santos</v>
      </c>
      <c r="J578" s="2" t="str">
        <f>VLOOKUP(Sheet__29[[#This Row],[Cidade]],'Clientes'!C:D,2,FALSE)</f>
        <v>SP</v>
      </c>
      <c r="K578" s="2" t="str">
        <f>VLOOKUP(Sheet__29[[#This Row],[Produto]],Produtos!B:C,2,FALSE)</f>
        <v>Notebook</v>
      </c>
      <c r="L578" s="2" t="str">
        <f>VLOOKUP(Sheet__29[[#This Row],[Produto]],Produtos!B:D,3,FALSE)</f>
        <v>Kingston Brasil</v>
      </c>
      <c r="M578" s="2">
        <f>VLOOKUP(Sheet__29[[#This Row],[Produto]],Estoque!A:B,2,FALSE)</f>
        <v>244</v>
      </c>
      <c r="N578" s="5">
        <f>Sheet__29[[#This Row],[Qtd]]*Sheet__29[[#This Row],[Valor]]</f>
        <v>1879</v>
      </c>
      <c r="O578" s="5">
        <f>Sheet__29[[#This Row],[Venda]]*(1-Sheet__29[[#This Row],[Desc]]/100)</f>
        <v>1879</v>
      </c>
      <c r="P578"/>
    </row>
    <row r="579" spans="1:16" x14ac:dyDescent="0.25">
      <c r="A579">
        <v>100577</v>
      </c>
      <c r="B579" s="1">
        <v>46204</v>
      </c>
      <c r="C579" t="s">
        <v>325</v>
      </c>
      <c r="D579" t="s">
        <v>1077</v>
      </c>
      <c r="E579">
        <v>3</v>
      </c>
      <c r="F579" s="4">
        <v>3117</v>
      </c>
      <c r="G579">
        <v>0</v>
      </c>
      <c r="H579" t="s">
        <v>1016</v>
      </c>
      <c r="I579" s="2" t="str">
        <f>VLOOKUP(Sheet__29[[#This Row],[Filial]],Filiais!A:B,2,FALSE)</f>
        <v>São Paulo</v>
      </c>
      <c r="J579" s="2" t="str">
        <f>VLOOKUP(Sheet__29[[#This Row],[Cidade]],'Clientes'!C:D,2,FALSE)</f>
        <v>SP</v>
      </c>
      <c r="K579" s="2" t="str">
        <f>VLOOKUP(Sheet__29[[#This Row],[Produto]],Produtos!B:C,2,FALSE)</f>
        <v>Rede</v>
      </c>
      <c r="L579" s="2" t="str">
        <f>VLOOKUP(Sheet__29[[#This Row],[Produto]],Produtos!B:D,3,FALSE)</f>
        <v>Dell Brasil</v>
      </c>
      <c r="M579" s="2">
        <f>VLOOKUP(Sheet__29[[#This Row],[Produto]],Estoque!A:B,2,FALSE)</f>
        <v>161</v>
      </c>
      <c r="N579" s="5">
        <f>Sheet__29[[#This Row],[Qtd]]*Sheet__29[[#This Row],[Valor]]</f>
        <v>9351</v>
      </c>
      <c r="O579" s="5">
        <f>Sheet__29[[#This Row],[Venda]]*(1-Sheet__29[[#This Row],[Desc]]/100)</f>
        <v>9351</v>
      </c>
      <c r="P579"/>
    </row>
    <row r="580" spans="1:16" x14ac:dyDescent="0.25">
      <c r="A580">
        <v>100578</v>
      </c>
      <c r="B580" s="1">
        <v>46204</v>
      </c>
      <c r="C580" t="s">
        <v>625</v>
      </c>
      <c r="D580" t="s">
        <v>1091</v>
      </c>
      <c r="E580">
        <v>3</v>
      </c>
      <c r="F580" s="4">
        <v>2548</v>
      </c>
      <c r="G580">
        <v>0</v>
      </c>
      <c r="H580" t="s">
        <v>1017</v>
      </c>
      <c r="I580" s="2" t="str">
        <f>VLOOKUP(Sheet__29[[#This Row],[Filial]],Filiais!A:B,2,FALSE)</f>
        <v>Campinas</v>
      </c>
      <c r="J580" s="2" t="str">
        <f>VLOOKUP(Sheet__29[[#This Row],[Cidade]],'Clientes'!C:D,2,FALSE)</f>
        <v>SP</v>
      </c>
      <c r="K580" s="2" t="str">
        <f>VLOOKUP(Sheet__29[[#This Row],[Produto]],Produtos!B:C,2,FALSE)</f>
        <v>Rede</v>
      </c>
      <c r="L580" s="2" t="str">
        <f>VLOOKUP(Sheet__29[[#This Row],[Produto]],Produtos!B:D,3,FALSE)</f>
        <v>Lenovo Brasil</v>
      </c>
      <c r="M580" s="2">
        <f>VLOOKUP(Sheet__29[[#This Row],[Produto]],Estoque!A:B,2,FALSE)</f>
        <v>131</v>
      </c>
      <c r="N580" s="5">
        <f>Sheet__29[[#This Row],[Qtd]]*Sheet__29[[#This Row],[Valor]]</f>
        <v>7644</v>
      </c>
      <c r="O580" s="5">
        <f>Sheet__29[[#This Row],[Venda]]*(1-Sheet__29[[#This Row],[Desc]]/100)</f>
        <v>7644</v>
      </c>
      <c r="P580"/>
    </row>
    <row r="581" spans="1:16" x14ac:dyDescent="0.25">
      <c r="A581">
        <v>100579</v>
      </c>
      <c r="B581" s="1">
        <v>46204</v>
      </c>
      <c r="C581" t="s">
        <v>371</v>
      </c>
      <c r="D581" t="s">
        <v>1031</v>
      </c>
      <c r="E581">
        <v>2</v>
      </c>
      <c r="F581" s="4">
        <v>4685</v>
      </c>
      <c r="G581">
        <v>5</v>
      </c>
      <c r="H581" t="s">
        <v>1023</v>
      </c>
      <c r="I581" s="2" t="str">
        <f>VLOOKUP(Sheet__29[[#This Row],[Filial]],Filiais!A:B,2,FALSE)</f>
        <v>Bauru</v>
      </c>
      <c r="J581" s="2" t="str">
        <f>VLOOKUP(Sheet__29[[#This Row],[Cidade]],'Clientes'!C:D,2,FALSE)</f>
        <v>SP</v>
      </c>
      <c r="K581" s="2" t="str">
        <f>VLOOKUP(Sheet__29[[#This Row],[Produto]],Produtos!B:C,2,FALSE)</f>
        <v>Armazenamento</v>
      </c>
      <c r="L581" s="2" t="str">
        <f>VLOOKUP(Sheet__29[[#This Row],[Produto]],Produtos!B:D,3,FALSE)</f>
        <v>Logitech Brasil</v>
      </c>
      <c r="M581" s="2">
        <f>VLOOKUP(Sheet__29[[#This Row],[Produto]],Estoque!A:B,2,FALSE)</f>
        <v>111</v>
      </c>
      <c r="N581" s="5">
        <f>Sheet__29[[#This Row],[Qtd]]*Sheet__29[[#This Row],[Valor]]</f>
        <v>9370</v>
      </c>
      <c r="O581" s="5">
        <f>Sheet__29[[#This Row],[Venda]]*(1-Sheet__29[[#This Row],[Desc]]/100)</f>
        <v>8901.5</v>
      </c>
      <c r="P581"/>
    </row>
    <row r="582" spans="1:16" x14ac:dyDescent="0.25">
      <c r="A582">
        <v>100580</v>
      </c>
      <c r="B582" s="1">
        <v>46204</v>
      </c>
      <c r="C582" t="s">
        <v>813</v>
      </c>
      <c r="D582" t="s">
        <v>1144</v>
      </c>
      <c r="E582">
        <v>1</v>
      </c>
      <c r="F582" s="4">
        <v>1901</v>
      </c>
      <c r="G582">
        <v>10</v>
      </c>
      <c r="H582" t="s">
        <v>1021</v>
      </c>
      <c r="I582" s="2" t="str">
        <f>VLOOKUP(Sheet__29[[#This Row],[Filial]],Filiais!A:B,2,FALSE)</f>
        <v>Jundiaí</v>
      </c>
      <c r="J582" s="2" t="str">
        <f>VLOOKUP(Sheet__29[[#This Row],[Cidade]],'Clientes'!C:D,2,FALSE)</f>
        <v>SP</v>
      </c>
      <c r="K582" s="2" t="str">
        <f>VLOOKUP(Sheet__29[[#This Row],[Produto]],Produtos!B:C,2,FALSE)</f>
        <v>Monitor</v>
      </c>
      <c r="L582" s="2" t="str">
        <f>VLOOKUP(Sheet__29[[#This Row],[Produto]],Produtos!B:D,3,FALSE)</f>
        <v>LG Brasil</v>
      </c>
      <c r="M582" s="2">
        <f>VLOOKUP(Sheet__29[[#This Row],[Produto]],Estoque!A:B,2,FALSE)</f>
        <v>91</v>
      </c>
      <c r="N582" s="5">
        <f>Sheet__29[[#This Row],[Qtd]]*Sheet__29[[#This Row],[Valor]]</f>
        <v>1901</v>
      </c>
      <c r="O582" s="5">
        <f>Sheet__29[[#This Row],[Venda]]*(1-Sheet__29[[#This Row],[Desc]]/100)</f>
        <v>1710.9</v>
      </c>
      <c r="P582"/>
    </row>
    <row r="583" spans="1:16" x14ac:dyDescent="0.25">
      <c r="A583">
        <v>100581</v>
      </c>
      <c r="B583" s="1">
        <v>46204</v>
      </c>
      <c r="C583" t="s">
        <v>99</v>
      </c>
      <c r="D583" t="s">
        <v>1043</v>
      </c>
      <c r="E583">
        <v>2</v>
      </c>
      <c r="F583" s="4">
        <v>1456</v>
      </c>
      <c r="G583">
        <v>0</v>
      </c>
      <c r="H583" t="s">
        <v>1022</v>
      </c>
      <c r="I583" s="2" t="str">
        <f>VLOOKUP(Sheet__29[[#This Row],[Filial]],Filiais!A:B,2,FALSE)</f>
        <v>Santos</v>
      </c>
      <c r="J583" s="2" t="str">
        <f>VLOOKUP(Sheet__29[[#This Row],[Cidade]],'Clientes'!C:D,2,FALSE)</f>
        <v>SP</v>
      </c>
      <c r="K583" s="2" t="str">
        <f>VLOOKUP(Sheet__29[[#This Row],[Produto]],Produtos!B:C,2,FALSE)</f>
        <v>Notebook</v>
      </c>
      <c r="L583" s="2" t="str">
        <f>VLOOKUP(Sheet__29[[#This Row],[Produto]],Produtos!B:D,3,FALSE)</f>
        <v>Kingston Brasil</v>
      </c>
      <c r="M583" s="2">
        <f>VLOOKUP(Sheet__29[[#This Row],[Produto]],Estoque!A:B,2,FALSE)</f>
        <v>74</v>
      </c>
      <c r="N583" s="5">
        <f>Sheet__29[[#This Row],[Qtd]]*Sheet__29[[#This Row],[Valor]]</f>
        <v>2912</v>
      </c>
      <c r="O583" s="5">
        <f>Sheet__29[[#This Row],[Venda]]*(1-Sheet__29[[#This Row],[Desc]]/100)</f>
        <v>2912</v>
      </c>
      <c r="P583"/>
    </row>
    <row r="584" spans="1:16" x14ac:dyDescent="0.25">
      <c r="A584">
        <v>100582</v>
      </c>
      <c r="B584" s="1">
        <v>46204</v>
      </c>
      <c r="C584" t="s">
        <v>779</v>
      </c>
      <c r="D584" t="s">
        <v>1063</v>
      </c>
      <c r="E584">
        <v>4</v>
      </c>
      <c r="F584" s="4">
        <v>3334</v>
      </c>
      <c r="G584">
        <v>10</v>
      </c>
      <c r="H584" t="s">
        <v>1021</v>
      </c>
      <c r="I584" s="2" t="str">
        <f>VLOOKUP(Sheet__29[[#This Row],[Filial]],Filiais!A:B,2,FALSE)</f>
        <v>Jundiaí</v>
      </c>
      <c r="J584" s="2" t="str">
        <f>VLOOKUP(Sheet__29[[#This Row],[Cidade]],'Clientes'!C:D,2,FALSE)</f>
        <v>SP</v>
      </c>
      <c r="K584" s="2" t="str">
        <f>VLOOKUP(Sheet__29[[#This Row],[Produto]],Produtos!B:C,2,FALSE)</f>
        <v>Periférico</v>
      </c>
      <c r="L584" s="2" t="str">
        <f>VLOOKUP(Sheet__29[[#This Row],[Produto]],Produtos!B:D,3,FALSE)</f>
        <v>Dell Brasil</v>
      </c>
      <c r="M584" s="2">
        <f>VLOOKUP(Sheet__29[[#This Row],[Produto]],Estoque!A:B,2,FALSE)</f>
        <v>297</v>
      </c>
      <c r="N584" s="5">
        <f>Sheet__29[[#This Row],[Qtd]]*Sheet__29[[#This Row],[Valor]]</f>
        <v>13336</v>
      </c>
      <c r="O584" s="5">
        <f>Sheet__29[[#This Row],[Venda]]*(1-Sheet__29[[#This Row],[Desc]]/100)</f>
        <v>12002.4</v>
      </c>
      <c r="P584"/>
    </row>
    <row r="585" spans="1:16" x14ac:dyDescent="0.25">
      <c r="A585">
        <v>100583</v>
      </c>
      <c r="B585" s="1">
        <v>46204</v>
      </c>
      <c r="C585" t="s">
        <v>53</v>
      </c>
      <c r="D585" t="s">
        <v>1049</v>
      </c>
      <c r="E585">
        <v>5</v>
      </c>
      <c r="F585" s="4">
        <v>3780</v>
      </c>
      <c r="G585">
        <v>10</v>
      </c>
      <c r="H585" t="s">
        <v>1021</v>
      </c>
      <c r="I585" s="2" t="str">
        <f>VLOOKUP(Sheet__29[[#This Row],[Filial]],Filiais!A:B,2,FALSE)</f>
        <v>Jundiaí</v>
      </c>
      <c r="J585" s="2" t="str">
        <f>VLOOKUP(Sheet__29[[#This Row],[Cidade]],'Clientes'!C:D,2,FALSE)</f>
        <v>SP</v>
      </c>
      <c r="K585" s="2" t="str">
        <f>VLOOKUP(Sheet__29[[#This Row],[Produto]],Produtos!B:C,2,FALSE)</f>
        <v>Rede</v>
      </c>
      <c r="L585" s="2" t="str">
        <f>VLOOKUP(Sheet__29[[#This Row],[Produto]],Produtos!B:D,3,FALSE)</f>
        <v>Kingston Brasil</v>
      </c>
      <c r="M585" s="2">
        <f>VLOOKUP(Sheet__29[[#This Row],[Produto]],Estoque!A:B,2,FALSE)</f>
        <v>228</v>
      </c>
      <c r="N585" s="5">
        <f>Sheet__29[[#This Row],[Qtd]]*Sheet__29[[#This Row],[Valor]]</f>
        <v>18900</v>
      </c>
      <c r="O585" s="5">
        <f>Sheet__29[[#This Row],[Venda]]*(1-Sheet__29[[#This Row],[Desc]]/100)</f>
        <v>17010</v>
      </c>
      <c r="P585"/>
    </row>
    <row r="586" spans="1:16" x14ac:dyDescent="0.25">
      <c r="A586">
        <v>100584</v>
      </c>
      <c r="B586" s="1">
        <v>46204</v>
      </c>
      <c r="C586" t="s">
        <v>734</v>
      </c>
      <c r="D586" t="s">
        <v>1101</v>
      </c>
      <c r="E586">
        <v>3</v>
      </c>
      <c r="F586" s="4">
        <v>2745</v>
      </c>
      <c r="G586">
        <v>5</v>
      </c>
      <c r="H586" t="s">
        <v>1016</v>
      </c>
      <c r="I586" s="2" t="str">
        <f>VLOOKUP(Sheet__29[[#This Row],[Filial]],Filiais!A:B,2,FALSE)</f>
        <v>São Paulo</v>
      </c>
      <c r="J586" s="2" t="str">
        <f>VLOOKUP(Sheet__29[[#This Row],[Cidade]],'Clientes'!C:D,2,FALSE)</f>
        <v>SP</v>
      </c>
      <c r="K586" s="2" t="str">
        <f>VLOOKUP(Sheet__29[[#This Row],[Produto]],Produtos!B:C,2,FALSE)</f>
        <v>Notebook</v>
      </c>
      <c r="L586" s="2" t="str">
        <f>VLOOKUP(Sheet__29[[#This Row],[Produto]],Produtos!B:D,3,FALSE)</f>
        <v>Kingston Brasil</v>
      </c>
      <c r="M586" s="2">
        <f>VLOOKUP(Sheet__29[[#This Row],[Produto]],Estoque!A:B,2,FALSE)</f>
        <v>183</v>
      </c>
      <c r="N586" s="5">
        <f>Sheet__29[[#This Row],[Qtd]]*Sheet__29[[#This Row],[Valor]]</f>
        <v>8235</v>
      </c>
      <c r="O586" s="5">
        <f>Sheet__29[[#This Row],[Venda]]*(1-Sheet__29[[#This Row],[Desc]]/100)</f>
        <v>7823.25</v>
      </c>
      <c r="P586"/>
    </row>
    <row r="587" spans="1:16" x14ac:dyDescent="0.25">
      <c r="A587">
        <v>100585</v>
      </c>
      <c r="B587" s="1">
        <v>46204</v>
      </c>
      <c r="C587" t="s">
        <v>411</v>
      </c>
      <c r="D587" t="s">
        <v>1057</v>
      </c>
      <c r="E587">
        <v>3</v>
      </c>
      <c r="F587" s="4">
        <v>2289</v>
      </c>
      <c r="G587">
        <v>0</v>
      </c>
      <c r="H587" t="s">
        <v>1024</v>
      </c>
      <c r="I587" s="2" t="str">
        <f>VLOOKUP(Sheet__29[[#This Row],[Filial]],Filiais!A:B,2,FALSE)</f>
        <v>Ribeirão Preto</v>
      </c>
      <c r="J587" s="2" t="str">
        <f>VLOOKUP(Sheet__29[[#This Row],[Cidade]],'Clientes'!C:D,2,FALSE)</f>
        <v>SP</v>
      </c>
      <c r="K587" s="2" t="str">
        <f>VLOOKUP(Sheet__29[[#This Row],[Produto]],Produtos!B:C,2,FALSE)</f>
        <v>Rede</v>
      </c>
      <c r="L587" s="2" t="str">
        <f>VLOOKUP(Sheet__29[[#This Row],[Produto]],Produtos!B:D,3,FALSE)</f>
        <v>Lenovo Brasil</v>
      </c>
      <c r="M587" s="2">
        <f>VLOOKUP(Sheet__29[[#This Row],[Produto]],Estoque!A:B,2,FALSE)</f>
        <v>235</v>
      </c>
      <c r="N587" s="5">
        <f>Sheet__29[[#This Row],[Qtd]]*Sheet__29[[#This Row],[Valor]]</f>
        <v>6867</v>
      </c>
      <c r="O587" s="5">
        <f>Sheet__29[[#This Row],[Venda]]*(1-Sheet__29[[#This Row],[Desc]]/100)</f>
        <v>6867</v>
      </c>
      <c r="P587"/>
    </row>
    <row r="588" spans="1:16" x14ac:dyDescent="0.25">
      <c r="A588">
        <v>100586</v>
      </c>
      <c r="B588" s="1">
        <v>46204</v>
      </c>
      <c r="C588" t="s">
        <v>298</v>
      </c>
      <c r="D588" t="s">
        <v>1150</v>
      </c>
      <c r="E588">
        <v>1</v>
      </c>
      <c r="F588" s="4">
        <v>4077</v>
      </c>
      <c r="G588">
        <v>5</v>
      </c>
      <c r="H588" t="s">
        <v>1022</v>
      </c>
      <c r="I588" s="2" t="str">
        <f>VLOOKUP(Sheet__29[[#This Row],[Filial]],Filiais!A:B,2,FALSE)</f>
        <v>Santos</v>
      </c>
      <c r="J588" s="2" t="str">
        <f>VLOOKUP(Sheet__29[[#This Row],[Cidade]],'Clientes'!C:D,2,FALSE)</f>
        <v>SP</v>
      </c>
      <c r="K588" s="2" t="str">
        <f>VLOOKUP(Sheet__29[[#This Row],[Produto]],Produtos!B:C,2,FALSE)</f>
        <v>Notebook</v>
      </c>
      <c r="L588" s="2" t="str">
        <f>VLOOKUP(Sheet__29[[#This Row],[Produto]],Produtos!B:D,3,FALSE)</f>
        <v>Lenovo Brasil</v>
      </c>
      <c r="M588" s="2">
        <f>VLOOKUP(Sheet__29[[#This Row],[Produto]],Estoque!A:B,2,FALSE)</f>
        <v>205</v>
      </c>
      <c r="N588" s="5">
        <f>Sheet__29[[#This Row],[Qtd]]*Sheet__29[[#This Row],[Valor]]</f>
        <v>4077</v>
      </c>
      <c r="O588" s="5">
        <f>Sheet__29[[#This Row],[Venda]]*(1-Sheet__29[[#This Row],[Desc]]/100)</f>
        <v>3873.1499999999996</v>
      </c>
      <c r="P588"/>
    </row>
    <row r="589" spans="1:16" x14ac:dyDescent="0.25">
      <c r="A589">
        <v>100587</v>
      </c>
      <c r="B589" s="1">
        <v>46204</v>
      </c>
      <c r="C589" t="s">
        <v>610</v>
      </c>
      <c r="D589" t="s">
        <v>1144</v>
      </c>
      <c r="E589">
        <v>5</v>
      </c>
      <c r="F589" s="4">
        <v>4249</v>
      </c>
      <c r="G589">
        <v>0</v>
      </c>
      <c r="H589" t="s">
        <v>1018</v>
      </c>
      <c r="I589" s="2" t="str">
        <f>VLOOKUP(Sheet__29[[#This Row],[Filial]],Filiais!A:B,2,FALSE)</f>
        <v>Barueri</v>
      </c>
      <c r="J589" s="2" t="str">
        <f>VLOOKUP(Sheet__29[[#This Row],[Cidade]],'Clientes'!C:D,2,FALSE)</f>
        <v>SP</v>
      </c>
      <c r="K589" s="2" t="str">
        <f>VLOOKUP(Sheet__29[[#This Row],[Produto]],Produtos!B:C,2,FALSE)</f>
        <v>Monitor</v>
      </c>
      <c r="L589" s="2" t="str">
        <f>VLOOKUP(Sheet__29[[#This Row],[Produto]],Produtos!B:D,3,FALSE)</f>
        <v>LG Brasil</v>
      </c>
      <c r="M589" s="2">
        <f>VLOOKUP(Sheet__29[[#This Row],[Produto]],Estoque!A:B,2,FALSE)</f>
        <v>91</v>
      </c>
      <c r="N589" s="5">
        <f>Sheet__29[[#This Row],[Qtd]]*Sheet__29[[#This Row],[Valor]]</f>
        <v>21245</v>
      </c>
      <c r="O589" s="5">
        <f>Sheet__29[[#This Row],[Venda]]*(1-Sheet__29[[#This Row],[Desc]]/100)</f>
        <v>21245</v>
      </c>
      <c r="P589"/>
    </row>
    <row r="590" spans="1:16" x14ac:dyDescent="0.25">
      <c r="A590">
        <v>100588</v>
      </c>
      <c r="B590" s="1">
        <v>46204</v>
      </c>
      <c r="C590" t="s">
        <v>57</v>
      </c>
      <c r="D590" t="s">
        <v>1158</v>
      </c>
      <c r="E590">
        <v>4</v>
      </c>
      <c r="F590" s="4">
        <v>2151</v>
      </c>
      <c r="G590">
        <v>0</v>
      </c>
      <c r="H590" t="s">
        <v>1021</v>
      </c>
      <c r="I590" s="2" t="str">
        <f>VLOOKUP(Sheet__29[[#This Row],[Filial]],Filiais!A:B,2,FALSE)</f>
        <v>Jundiaí</v>
      </c>
      <c r="J590" s="2" t="str">
        <f>VLOOKUP(Sheet__29[[#This Row],[Cidade]],'Clientes'!C:D,2,FALSE)</f>
        <v>SP</v>
      </c>
      <c r="K590" s="2" t="str">
        <f>VLOOKUP(Sheet__29[[#This Row],[Produto]],Produtos!B:C,2,FALSE)</f>
        <v>Rede</v>
      </c>
      <c r="L590" s="2" t="str">
        <f>VLOOKUP(Sheet__29[[#This Row],[Produto]],Produtos!B:D,3,FALSE)</f>
        <v>Dell Brasil</v>
      </c>
      <c r="M590" s="2">
        <f>VLOOKUP(Sheet__29[[#This Row],[Produto]],Estoque!A:B,2,FALSE)</f>
        <v>137</v>
      </c>
      <c r="N590" s="5">
        <f>Sheet__29[[#This Row],[Qtd]]*Sheet__29[[#This Row],[Valor]]</f>
        <v>8604</v>
      </c>
      <c r="O590" s="5">
        <f>Sheet__29[[#This Row],[Venda]]*(1-Sheet__29[[#This Row],[Desc]]/100)</f>
        <v>8604</v>
      </c>
      <c r="P590"/>
    </row>
    <row r="591" spans="1:16" x14ac:dyDescent="0.25">
      <c r="A591">
        <v>100589</v>
      </c>
      <c r="B591" s="1">
        <v>46204</v>
      </c>
      <c r="C591" t="s">
        <v>773</v>
      </c>
      <c r="D591" t="s">
        <v>1079</v>
      </c>
      <c r="E591">
        <v>1</v>
      </c>
      <c r="F591" s="4">
        <v>1420</v>
      </c>
      <c r="G591">
        <v>5</v>
      </c>
      <c r="H591" t="s">
        <v>1022</v>
      </c>
      <c r="I591" s="2" t="str">
        <f>VLOOKUP(Sheet__29[[#This Row],[Filial]],Filiais!A:B,2,FALSE)</f>
        <v>Santos</v>
      </c>
      <c r="J591" s="2" t="str">
        <f>VLOOKUP(Sheet__29[[#This Row],[Cidade]],'Clientes'!C:D,2,FALSE)</f>
        <v>SP</v>
      </c>
      <c r="K591" s="2" t="str">
        <f>VLOOKUP(Sheet__29[[#This Row],[Produto]],Produtos!B:C,2,FALSE)</f>
        <v>Monitor</v>
      </c>
      <c r="L591" s="2" t="str">
        <f>VLOOKUP(Sheet__29[[#This Row],[Produto]],Produtos!B:D,3,FALSE)</f>
        <v>Lenovo Brasil</v>
      </c>
      <c r="M591" s="2">
        <f>VLOOKUP(Sheet__29[[#This Row],[Produto]],Estoque!A:B,2,FALSE)</f>
        <v>235</v>
      </c>
      <c r="N591" s="5">
        <f>Sheet__29[[#This Row],[Qtd]]*Sheet__29[[#This Row],[Valor]]</f>
        <v>1420</v>
      </c>
      <c r="O591" s="5">
        <f>Sheet__29[[#This Row],[Venda]]*(1-Sheet__29[[#This Row],[Desc]]/100)</f>
        <v>1349</v>
      </c>
      <c r="P591"/>
    </row>
    <row r="592" spans="1:16" x14ac:dyDescent="0.25">
      <c r="A592">
        <v>100590</v>
      </c>
      <c r="B592" s="1">
        <v>46204</v>
      </c>
      <c r="C592" t="s">
        <v>273</v>
      </c>
      <c r="D592" t="s">
        <v>1172</v>
      </c>
      <c r="E592">
        <v>5</v>
      </c>
      <c r="F592" s="4">
        <v>1107</v>
      </c>
      <c r="G592">
        <v>0</v>
      </c>
      <c r="H592" t="s">
        <v>1020</v>
      </c>
      <c r="I592" s="2" t="str">
        <f>VLOOKUP(Sheet__29[[#This Row],[Filial]],Filiais!A:B,2,FALSE)</f>
        <v>Sorocaba</v>
      </c>
      <c r="J592" s="2" t="str">
        <f>VLOOKUP(Sheet__29[[#This Row],[Cidade]],'Clientes'!C:D,2,FALSE)</f>
        <v>SP</v>
      </c>
      <c r="K592" s="2" t="str">
        <f>VLOOKUP(Sheet__29[[#This Row],[Produto]],Produtos!B:C,2,FALSE)</f>
        <v>Rede</v>
      </c>
      <c r="L592" s="2" t="str">
        <f>VLOOKUP(Sheet__29[[#This Row],[Produto]],Produtos!B:D,3,FALSE)</f>
        <v>Kingston Brasil</v>
      </c>
      <c r="M592" s="2">
        <f>VLOOKUP(Sheet__29[[#This Row],[Produto]],Estoque!A:B,2,FALSE)</f>
        <v>240</v>
      </c>
      <c r="N592" s="5">
        <f>Sheet__29[[#This Row],[Qtd]]*Sheet__29[[#This Row],[Valor]]</f>
        <v>5535</v>
      </c>
      <c r="O592" s="5">
        <f>Sheet__29[[#This Row],[Venda]]*(1-Sheet__29[[#This Row],[Desc]]/100)</f>
        <v>5535</v>
      </c>
      <c r="P592"/>
    </row>
    <row r="593" spans="1:16" x14ac:dyDescent="0.25">
      <c r="A593">
        <v>100591</v>
      </c>
      <c r="B593" s="1">
        <v>46204</v>
      </c>
      <c r="C593" t="s">
        <v>734</v>
      </c>
      <c r="D593" t="s">
        <v>1089</v>
      </c>
      <c r="E593">
        <v>3</v>
      </c>
      <c r="F593" s="4">
        <v>4724</v>
      </c>
      <c r="G593">
        <v>0</v>
      </c>
      <c r="H593" t="s">
        <v>1023</v>
      </c>
      <c r="I593" s="2" t="str">
        <f>VLOOKUP(Sheet__29[[#This Row],[Filial]],Filiais!A:B,2,FALSE)</f>
        <v>Bauru</v>
      </c>
      <c r="J593" s="2" t="str">
        <f>VLOOKUP(Sheet__29[[#This Row],[Cidade]],'Clientes'!C:D,2,FALSE)</f>
        <v>SP</v>
      </c>
      <c r="K593" s="2" t="str">
        <f>VLOOKUP(Sheet__29[[#This Row],[Produto]],Produtos!B:C,2,FALSE)</f>
        <v>Periférico</v>
      </c>
      <c r="L593" s="2" t="str">
        <f>VLOOKUP(Sheet__29[[#This Row],[Produto]],Produtos!B:D,3,FALSE)</f>
        <v>Logitech Brasil</v>
      </c>
      <c r="M593" s="2">
        <f>VLOOKUP(Sheet__29[[#This Row],[Produto]],Estoque!A:B,2,FALSE)</f>
        <v>39</v>
      </c>
      <c r="N593" s="5">
        <f>Sheet__29[[#This Row],[Qtd]]*Sheet__29[[#This Row],[Valor]]</f>
        <v>14172</v>
      </c>
      <c r="O593" s="5">
        <f>Sheet__29[[#This Row],[Venda]]*(1-Sheet__29[[#This Row],[Desc]]/100)</f>
        <v>14172</v>
      </c>
      <c r="P593"/>
    </row>
    <row r="594" spans="1:16" x14ac:dyDescent="0.25">
      <c r="A594">
        <v>100592</v>
      </c>
      <c r="B594" s="1">
        <v>46204</v>
      </c>
      <c r="C594" t="s">
        <v>30</v>
      </c>
      <c r="D594" t="s">
        <v>1136</v>
      </c>
      <c r="E594">
        <v>2</v>
      </c>
      <c r="F594" s="4">
        <v>2550</v>
      </c>
      <c r="G594">
        <v>10</v>
      </c>
      <c r="H594" t="s">
        <v>1018</v>
      </c>
      <c r="I594" s="2" t="str">
        <f>VLOOKUP(Sheet__29[[#This Row],[Filial]],Filiais!A:B,2,FALSE)</f>
        <v>Barueri</v>
      </c>
      <c r="J594" s="2" t="str">
        <f>VLOOKUP(Sheet__29[[#This Row],[Cidade]],'Clientes'!C:D,2,FALSE)</f>
        <v>SP</v>
      </c>
      <c r="K594" s="2" t="str">
        <f>VLOOKUP(Sheet__29[[#This Row],[Produto]],Produtos!B:C,2,FALSE)</f>
        <v>Rede</v>
      </c>
      <c r="L594" s="2" t="str">
        <f>VLOOKUP(Sheet__29[[#This Row],[Produto]],Produtos!B:D,3,FALSE)</f>
        <v>Logitech Brasil</v>
      </c>
      <c r="M594" s="2">
        <f>VLOOKUP(Sheet__29[[#This Row],[Produto]],Estoque!A:B,2,FALSE)</f>
        <v>40</v>
      </c>
      <c r="N594" s="5">
        <f>Sheet__29[[#This Row],[Qtd]]*Sheet__29[[#This Row],[Valor]]</f>
        <v>5100</v>
      </c>
      <c r="O594" s="5">
        <f>Sheet__29[[#This Row],[Venda]]*(1-Sheet__29[[#This Row],[Desc]]/100)</f>
        <v>4590</v>
      </c>
      <c r="P594"/>
    </row>
    <row r="595" spans="1:16" x14ac:dyDescent="0.25">
      <c r="A595">
        <v>100593</v>
      </c>
      <c r="B595" s="1">
        <v>46204</v>
      </c>
      <c r="C595" t="s">
        <v>436</v>
      </c>
      <c r="D595" t="s">
        <v>1064</v>
      </c>
      <c r="E595">
        <v>1</v>
      </c>
      <c r="F595" s="4">
        <v>3876</v>
      </c>
      <c r="G595">
        <v>10</v>
      </c>
      <c r="H595" t="s">
        <v>1023</v>
      </c>
      <c r="I595" s="2" t="str">
        <f>VLOOKUP(Sheet__29[[#This Row],[Filial]],Filiais!A:B,2,FALSE)</f>
        <v>Bauru</v>
      </c>
      <c r="J595" s="2" t="str">
        <f>VLOOKUP(Sheet__29[[#This Row],[Cidade]],'Clientes'!C:D,2,FALSE)</f>
        <v>SP</v>
      </c>
      <c r="K595" s="2" t="str">
        <f>VLOOKUP(Sheet__29[[#This Row],[Produto]],Produtos!B:C,2,FALSE)</f>
        <v>Notebook</v>
      </c>
      <c r="L595" s="2" t="str">
        <f>VLOOKUP(Sheet__29[[#This Row],[Produto]],Produtos!B:D,3,FALSE)</f>
        <v>Kingston Brasil</v>
      </c>
      <c r="M595" s="2">
        <f>VLOOKUP(Sheet__29[[#This Row],[Produto]],Estoque!A:B,2,FALSE)</f>
        <v>257</v>
      </c>
      <c r="N595" s="5">
        <f>Sheet__29[[#This Row],[Qtd]]*Sheet__29[[#This Row],[Valor]]</f>
        <v>3876</v>
      </c>
      <c r="O595" s="5">
        <f>Sheet__29[[#This Row],[Venda]]*(1-Sheet__29[[#This Row],[Desc]]/100)</f>
        <v>3488.4</v>
      </c>
      <c r="P595"/>
    </row>
    <row r="596" spans="1:16" x14ac:dyDescent="0.25">
      <c r="A596">
        <v>100594</v>
      </c>
      <c r="B596" s="1">
        <v>46204</v>
      </c>
      <c r="C596" t="s">
        <v>996</v>
      </c>
      <c r="D596" t="s">
        <v>1160</v>
      </c>
      <c r="E596">
        <v>1</v>
      </c>
      <c r="F596" s="4">
        <v>3219</v>
      </c>
      <c r="G596">
        <v>0</v>
      </c>
      <c r="H596" t="s">
        <v>1020</v>
      </c>
      <c r="I596" s="2" t="str">
        <f>VLOOKUP(Sheet__29[[#This Row],[Filial]],Filiais!A:B,2,FALSE)</f>
        <v>Sorocaba</v>
      </c>
      <c r="J596" s="2" t="str">
        <f>VLOOKUP(Sheet__29[[#This Row],[Cidade]],'Clientes'!C:D,2,FALSE)</f>
        <v>SP</v>
      </c>
      <c r="K596" s="2" t="str">
        <f>VLOOKUP(Sheet__29[[#This Row],[Produto]],Produtos!B:C,2,FALSE)</f>
        <v>Monitor</v>
      </c>
      <c r="L596" s="2" t="str">
        <f>VLOOKUP(Sheet__29[[#This Row],[Produto]],Produtos!B:D,3,FALSE)</f>
        <v>LG Brasil</v>
      </c>
      <c r="M596" s="2">
        <f>VLOOKUP(Sheet__29[[#This Row],[Produto]],Estoque!A:B,2,FALSE)</f>
        <v>20</v>
      </c>
      <c r="N596" s="5">
        <f>Sheet__29[[#This Row],[Qtd]]*Sheet__29[[#This Row],[Valor]]</f>
        <v>3219</v>
      </c>
      <c r="O596" s="5">
        <f>Sheet__29[[#This Row],[Venda]]*(1-Sheet__29[[#This Row],[Desc]]/100)</f>
        <v>3219</v>
      </c>
      <c r="P596"/>
    </row>
    <row r="597" spans="1:16" x14ac:dyDescent="0.25">
      <c r="A597">
        <v>100595</v>
      </c>
      <c r="B597" s="1">
        <v>46204</v>
      </c>
      <c r="C597" t="s">
        <v>489</v>
      </c>
      <c r="D597" t="s">
        <v>1133</v>
      </c>
      <c r="E597">
        <v>1</v>
      </c>
      <c r="F597" s="4">
        <v>4411</v>
      </c>
      <c r="G597">
        <v>5</v>
      </c>
      <c r="H597" t="s">
        <v>1022</v>
      </c>
      <c r="I597" s="2" t="str">
        <f>VLOOKUP(Sheet__29[[#This Row],[Filial]],Filiais!A:B,2,FALSE)</f>
        <v>Santos</v>
      </c>
      <c r="J597" s="2" t="str">
        <f>VLOOKUP(Sheet__29[[#This Row],[Cidade]],'Clientes'!C:D,2,FALSE)</f>
        <v>SP</v>
      </c>
      <c r="K597" s="2" t="str">
        <f>VLOOKUP(Sheet__29[[#This Row],[Produto]],Produtos!B:C,2,FALSE)</f>
        <v>Notebook</v>
      </c>
      <c r="L597" s="2" t="str">
        <f>VLOOKUP(Sheet__29[[#This Row],[Produto]],Produtos!B:D,3,FALSE)</f>
        <v>Logitech Brasil</v>
      </c>
      <c r="M597" s="2">
        <f>VLOOKUP(Sheet__29[[#This Row],[Produto]],Estoque!A:B,2,FALSE)</f>
        <v>126</v>
      </c>
      <c r="N597" s="5">
        <f>Sheet__29[[#This Row],[Qtd]]*Sheet__29[[#This Row],[Valor]]</f>
        <v>4411</v>
      </c>
      <c r="O597" s="5">
        <f>Sheet__29[[#This Row],[Venda]]*(1-Sheet__29[[#This Row],[Desc]]/100)</f>
        <v>4190.45</v>
      </c>
      <c r="P597"/>
    </row>
    <row r="598" spans="1:16" x14ac:dyDescent="0.25">
      <c r="A598">
        <v>100596</v>
      </c>
      <c r="B598" s="1">
        <v>46204</v>
      </c>
      <c r="C598" t="s">
        <v>895</v>
      </c>
      <c r="D598" t="s">
        <v>1034</v>
      </c>
      <c r="E598">
        <v>3</v>
      </c>
      <c r="F598" s="4">
        <v>4971</v>
      </c>
      <c r="G598">
        <v>0</v>
      </c>
      <c r="H598" t="s">
        <v>1020</v>
      </c>
      <c r="I598" s="2" t="str">
        <f>VLOOKUP(Sheet__29[[#This Row],[Filial]],Filiais!A:B,2,FALSE)</f>
        <v>Sorocaba</v>
      </c>
      <c r="J598" s="2" t="str">
        <f>VLOOKUP(Sheet__29[[#This Row],[Cidade]],'Clientes'!C:D,2,FALSE)</f>
        <v>SP</v>
      </c>
      <c r="K598" s="2" t="str">
        <f>VLOOKUP(Sheet__29[[#This Row],[Produto]],Produtos!B:C,2,FALSE)</f>
        <v>Rede</v>
      </c>
      <c r="L598" s="2" t="str">
        <f>VLOOKUP(Sheet__29[[#This Row],[Produto]],Produtos!B:D,3,FALSE)</f>
        <v>Dell Brasil</v>
      </c>
      <c r="M598" s="2">
        <f>VLOOKUP(Sheet__29[[#This Row],[Produto]],Estoque!A:B,2,FALSE)</f>
        <v>109</v>
      </c>
      <c r="N598" s="5">
        <f>Sheet__29[[#This Row],[Qtd]]*Sheet__29[[#This Row],[Valor]]</f>
        <v>14913</v>
      </c>
      <c r="O598" s="5">
        <f>Sheet__29[[#This Row],[Venda]]*(1-Sheet__29[[#This Row],[Desc]]/100)</f>
        <v>14913</v>
      </c>
      <c r="P598"/>
    </row>
    <row r="599" spans="1:16" x14ac:dyDescent="0.25">
      <c r="A599">
        <v>100597</v>
      </c>
      <c r="B599" s="1">
        <v>46204</v>
      </c>
      <c r="C599" t="s">
        <v>348</v>
      </c>
      <c r="D599" t="s">
        <v>1094</v>
      </c>
      <c r="E599">
        <v>5</v>
      </c>
      <c r="F599" s="4">
        <v>285</v>
      </c>
      <c r="G599">
        <v>0</v>
      </c>
      <c r="H599" t="s">
        <v>1024</v>
      </c>
      <c r="I599" s="2" t="str">
        <f>VLOOKUP(Sheet__29[[#This Row],[Filial]],Filiais!A:B,2,FALSE)</f>
        <v>Ribeirão Preto</v>
      </c>
      <c r="J599" s="2" t="str">
        <f>VLOOKUP(Sheet__29[[#This Row],[Cidade]],'Clientes'!C:D,2,FALSE)</f>
        <v>SP</v>
      </c>
      <c r="K599" s="2" t="str">
        <f>VLOOKUP(Sheet__29[[#This Row],[Produto]],Produtos!B:C,2,FALSE)</f>
        <v>Rede</v>
      </c>
      <c r="L599" s="2" t="str">
        <f>VLOOKUP(Sheet__29[[#This Row],[Produto]],Produtos!B:D,3,FALSE)</f>
        <v>Lenovo Brasil</v>
      </c>
      <c r="M599" s="2">
        <f>VLOOKUP(Sheet__29[[#This Row],[Produto]],Estoque!A:B,2,FALSE)</f>
        <v>213</v>
      </c>
      <c r="N599" s="5">
        <f>Sheet__29[[#This Row],[Qtd]]*Sheet__29[[#This Row],[Valor]]</f>
        <v>1425</v>
      </c>
      <c r="O599" s="5">
        <f>Sheet__29[[#This Row],[Venda]]*(1-Sheet__29[[#This Row],[Desc]]/100)</f>
        <v>1425</v>
      </c>
      <c r="P599"/>
    </row>
    <row r="600" spans="1:16" x14ac:dyDescent="0.25">
      <c r="A600">
        <v>100598</v>
      </c>
      <c r="B600" s="1">
        <v>46204</v>
      </c>
      <c r="C600" t="s">
        <v>238</v>
      </c>
      <c r="D600" t="s">
        <v>1042</v>
      </c>
      <c r="E600">
        <v>3</v>
      </c>
      <c r="F600" s="4">
        <v>845</v>
      </c>
      <c r="G600">
        <v>0</v>
      </c>
      <c r="H600" t="s">
        <v>1020</v>
      </c>
      <c r="I600" s="2" t="str">
        <f>VLOOKUP(Sheet__29[[#This Row],[Filial]],Filiais!A:B,2,FALSE)</f>
        <v>Sorocaba</v>
      </c>
      <c r="J600" s="2" t="str">
        <f>VLOOKUP(Sheet__29[[#This Row],[Cidade]],'Clientes'!C:D,2,FALSE)</f>
        <v>SP</v>
      </c>
      <c r="K600" s="2" t="str">
        <f>VLOOKUP(Sheet__29[[#This Row],[Produto]],Produtos!B:C,2,FALSE)</f>
        <v>Armazenamento</v>
      </c>
      <c r="L600" s="2" t="str">
        <f>VLOOKUP(Sheet__29[[#This Row],[Produto]],Produtos!B:D,3,FALSE)</f>
        <v>Logitech Brasil</v>
      </c>
      <c r="M600" s="2">
        <f>VLOOKUP(Sheet__29[[#This Row],[Produto]],Estoque!A:B,2,FALSE)</f>
        <v>156</v>
      </c>
      <c r="N600" s="5">
        <f>Sheet__29[[#This Row],[Qtd]]*Sheet__29[[#This Row],[Valor]]</f>
        <v>2535</v>
      </c>
      <c r="O600" s="5">
        <f>Sheet__29[[#This Row],[Venda]]*(1-Sheet__29[[#This Row],[Desc]]/100)</f>
        <v>2535</v>
      </c>
      <c r="P600"/>
    </row>
    <row r="601" spans="1:16" x14ac:dyDescent="0.25">
      <c r="A601">
        <v>100599</v>
      </c>
      <c r="B601" s="1">
        <v>46204</v>
      </c>
      <c r="C601" t="s">
        <v>547</v>
      </c>
      <c r="D601" t="s">
        <v>1133</v>
      </c>
      <c r="E601">
        <v>2</v>
      </c>
      <c r="F601" s="4">
        <v>699</v>
      </c>
      <c r="G601">
        <v>10</v>
      </c>
      <c r="H601" t="s">
        <v>1023</v>
      </c>
      <c r="I601" s="2" t="str">
        <f>VLOOKUP(Sheet__29[[#This Row],[Filial]],Filiais!A:B,2,FALSE)</f>
        <v>Bauru</v>
      </c>
      <c r="J601" s="2" t="str">
        <f>VLOOKUP(Sheet__29[[#This Row],[Cidade]],'Clientes'!C:D,2,FALSE)</f>
        <v>SP</v>
      </c>
      <c r="K601" s="2" t="str">
        <f>VLOOKUP(Sheet__29[[#This Row],[Produto]],Produtos!B:C,2,FALSE)</f>
        <v>Notebook</v>
      </c>
      <c r="L601" s="2" t="str">
        <f>VLOOKUP(Sheet__29[[#This Row],[Produto]],Produtos!B:D,3,FALSE)</f>
        <v>Logitech Brasil</v>
      </c>
      <c r="M601" s="2">
        <f>VLOOKUP(Sheet__29[[#This Row],[Produto]],Estoque!A:B,2,FALSE)</f>
        <v>126</v>
      </c>
      <c r="N601" s="5">
        <f>Sheet__29[[#This Row],[Qtd]]*Sheet__29[[#This Row],[Valor]]</f>
        <v>1398</v>
      </c>
      <c r="O601" s="5">
        <f>Sheet__29[[#This Row],[Venda]]*(1-Sheet__29[[#This Row],[Desc]]/100)</f>
        <v>1258.2</v>
      </c>
      <c r="P601"/>
    </row>
    <row r="602" spans="1:16" x14ac:dyDescent="0.25">
      <c r="A602">
        <v>100600</v>
      </c>
      <c r="B602" s="1">
        <v>46204</v>
      </c>
      <c r="C602" t="s">
        <v>79</v>
      </c>
      <c r="D602" t="s">
        <v>1161</v>
      </c>
      <c r="E602">
        <v>4</v>
      </c>
      <c r="F602" s="4">
        <v>3044</v>
      </c>
      <c r="G602">
        <v>10</v>
      </c>
      <c r="H602" t="s">
        <v>1018</v>
      </c>
      <c r="I602" s="2" t="str">
        <f>VLOOKUP(Sheet__29[[#This Row],[Filial]],Filiais!A:B,2,FALSE)</f>
        <v>Barueri</v>
      </c>
      <c r="J602" s="2" t="str">
        <f>VLOOKUP(Sheet__29[[#This Row],[Cidade]],'Clientes'!C:D,2,FALSE)</f>
        <v>SP</v>
      </c>
      <c r="K602" s="2" t="str">
        <f>VLOOKUP(Sheet__29[[#This Row],[Produto]],Produtos!B:C,2,FALSE)</f>
        <v>Rede</v>
      </c>
      <c r="L602" s="2" t="str">
        <f>VLOOKUP(Sheet__29[[#This Row],[Produto]],Produtos!B:D,3,FALSE)</f>
        <v>Dell Brasil</v>
      </c>
      <c r="M602" s="2">
        <f>VLOOKUP(Sheet__29[[#This Row],[Produto]],Estoque!A:B,2,FALSE)</f>
        <v>211</v>
      </c>
      <c r="N602" s="5">
        <f>Sheet__29[[#This Row],[Qtd]]*Sheet__29[[#This Row],[Valor]]</f>
        <v>12176</v>
      </c>
      <c r="O602" s="5">
        <f>Sheet__29[[#This Row],[Venda]]*(1-Sheet__29[[#This Row],[Desc]]/100)</f>
        <v>10958.4</v>
      </c>
      <c r="P602"/>
    </row>
    <row r="603" spans="1:16" x14ac:dyDescent="0.25">
      <c r="A603">
        <v>100601</v>
      </c>
      <c r="B603" s="1">
        <v>46204</v>
      </c>
      <c r="C603" t="s">
        <v>430</v>
      </c>
      <c r="D603" t="s">
        <v>1145</v>
      </c>
      <c r="E603">
        <v>5</v>
      </c>
      <c r="F603" s="4">
        <v>2734</v>
      </c>
      <c r="G603">
        <v>10</v>
      </c>
      <c r="H603" t="s">
        <v>1020</v>
      </c>
      <c r="I603" s="2" t="str">
        <f>VLOOKUP(Sheet__29[[#This Row],[Filial]],Filiais!A:B,2,FALSE)</f>
        <v>Sorocaba</v>
      </c>
      <c r="J603" s="2" t="str">
        <f>VLOOKUP(Sheet__29[[#This Row],[Cidade]],'Clientes'!C:D,2,FALSE)</f>
        <v>SP</v>
      </c>
      <c r="K603" s="2" t="str">
        <f>VLOOKUP(Sheet__29[[#This Row],[Produto]],Produtos!B:C,2,FALSE)</f>
        <v>Armazenamento</v>
      </c>
      <c r="L603" s="2" t="str">
        <f>VLOOKUP(Sheet__29[[#This Row],[Produto]],Produtos!B:D,3,FALSE)</f>
        <v>Logitech Brasil</v>
      </c>
      <c r="M603" s="2">
        <f>VLOOKUP(Sheet__29[[#This Row],[Produto]],Estoque!A:B,2,FALSE)</f>
        <v>157</v>
      </c>
      <c r="N603" s="5">
        <f>Sheet__29[[#This Row],[Qtd]]*Sheet__29[[#This Row],[Valor]]</f>
        <v>13670</v>
      </c>
      <c r="O603" s="5">
        <f>Sheet__29[[#This Row],[Venda]]*(1-Sheet__29[[#This Row],[Desc]]/100)</f>
        <v>12303</v>
      </c>
      <c r="P603"/>
    </row>
    <row r="604" spans="1:16" x14ac:dyDescent="0.25">
      <c r="A604">
        <v>100602</v>
      </c>
      <c r="B604" s="1">
        <v>46204</v>
      </c>
      <c r="C604" t="s">
        <v>1012</v>
      </c>
      <c r="D604" t="s">
        <v>1155</v>
      </c>
      <c r="E604">
        <v>5</v>
      </c>
      <c r="F604" s="4">
        <v>686</v>
      </c>
      <c r="G604">
        <v>10</v>
      </c>
      <c r="H604" t="s">
        <v>1018</v>
      </c>
      <c r="I604" s="2" t="str">
        <f>VLOOKUP(Sheet__29[[#This Row],[Filial]],Filiais!A:B,2,FALSE)</f>
        <v>Barueri</v>
      </c>
      <c r="J604" s="2" t="str">
        <f>VLOOKUP(Sheet__29[[#This Row],[Cidade]],'Clientes'!C:D,2,FALSE)</f>
        <v>SP</v>
      </c>
      <c r="K604" s="2" t="str">
        <f>VLOOKUP(Sheet__29[[#This Row],[Produto]],Produtos!B:C,2,FALSE)</f>
        <v>Rede</v>
      </c>
      <c r="L604" s="2" t="str">
        <f>VLOOKUP(Sheet__29[[#This Row],[Produto]],Produtos!B:D,3,FALSE)</f>
        <v>LG Brasil</v>
      </c>
      <c r="M604" s="2">
        <f>VLOOKUP(Sheet__29[[#This Row],[Produto]],Estoque!A:B,2,FALSE)</f>
        <v>137</v>
      </c>
      <c r="N604" s="5">
        <f>Sheet__29[[#This Row],[Qtd]]*Sheet__29[[#This Row],[Valor]]</f>
        <v>3430</v>
      </c>
      <c r="O604" s="5">
        <f>Sheet__29[[#This Row],[Venda]]*(1-Sheet__29[[#This Row],[Desc]]/100)</f>
        <v>3087</v>
      </c>
      <c r="P604"/>
    </row>
    <row r="605" spans="1:16" x14ac:dyDescent="0.25">
      <c r="A605">
        <v>100603</v>
      </c>
      <c r="B605" s="1">
        <v>46204</v>
      </c>
      <c r="C605" t="s">
        <v>662</v>
      </c>
      <c r="D605" t="s">
        <v>1032</v>
      </c>
      <c r="E605">
        <v>1</v>
      </c>
      <c r="F605" s="4">
        <v>1731</v>
      </c>
      <c r="G605">
        <v>10</v>
      </c>
      <c r="H605" t="s">
        <v>1025</v>
      </c>
      <c r="I605" s="2" t="str">
        <f>VLOOKUP(Sheet__29[[#This Row],[Filial]],Filiais!A:B,2,FALSE)</f>
        <v>São José dos Campos</v>
      </c>
      <c r="J605" s="2" t="str">
        <f>VLOOKUP(Sheet__29[[#This Row],[Cidade]],'Clientes'!C:D,2,FALSE)</f>
        <v>SP</v>
      </c>
      <c r="K605" s="2" t="str">
        <f>VLOOKUP(Sheet__29[[#This Row],[Produto]],Produtos!B:C,2,FALSE)</f>
        <v>Periférico</v>
      </c>
      <c r="L605" s="2" t="str">
        <f>VLOOKUP(Sheet__29[[#This Row],[Produto]],Produtos!B:D,3,FALSE)</f>
        <v>Lenovo Brasil</v>
      </c>
      <c r="M605" s="2">
        <f>VLOOKUP(Sheet__29[[#This Row],[Produto]],Estoque!A:B,2,FALSE)</f>
        <v>297</v>
      </c>
      <c r="N605" s="5">
        <f>Sheet__29[[#This Row],[Qtd]]*Sheet__29[[#This Row],[Valor]]</f>
        <v>1731</v>
      </c>
      <c r="O605" s="5">
        <f>Sheet__29[[#This Row],[Venda]]*(1-Sheet__29[[#This Row],[Desc]]/100)</f>
        <v>1557.9</v>
      </c>
      <c r="P605"/>
    </row>
    <row r="606" spans="1:16" x14ac:dyDescent="0.25">
      <c r="A606">
        <v>100604</v>
      </c>
      <c r="B606" s="1">
        <v>46204</v>
      </c>
      <c r="C606" t="s">
        <v>506</v>
      </c>
      <c r="D606" t="s">
        <v>1121</v>
      </c>
      <c r="E606">
        <v>5</v>
      </c>
      <c r="F606" s="4">
        <v>1265</v>
      </c>
      <c r="G606">
        <v>0</v>
      </c>
      <c r="H606" t="s">
        <v>1018</v>
      </c>
      <c r="I606" s="2" t="str">
        <f>VLOOKUP(Sheet__29[[#This Row],[Filial]],Filiais!A:B,2,FALSE)</f>
        <v>Barueri</v>
      </c>
      <c r="J606" s="2" t="str">
        <f>VLOOKUP(Sheet__29[[#This Row],[Cidade]],'Clientes'!C:D,2,FALSE)</f>
        <v>SP</v>
      </c>
      <c r="K606" s="2" t="str">
        <f>VLOOKUP(Sheet__29[[#This Row],[Produto]],Produtos!B:C,2,FALSE)</f>
        <v>Monitor</v>
      </c>
      <c r="L606" s="2" t="str">
        <f>VLOOKUP(Sheet__29[[#This Row],[Produto]],Produtos!B:D,3,FALSE)</f>
        <v>Logitech Brasil</v>
      </c>
      <c r="M606" s="2">
        <f>VLOOKUP(Sheet__29[[#This Row],[Produto]],Estoque!A:B,2,FALSE)</f>
        <v>231</v>
      </c>
      <c r="N606" s="5">
        <f>Sheet__29[[#This Row],[Qtd]]*Sheet__29[[#This Row],[Valor]]</f>
        <v>6325</v>
      </c>
      <c r="O606" s="5">
        <f>Sheet__29[[#This Row],[Venda]]*(1-Sheet__29[[#This Row],[Desc]]/100)</f>
        <v>6325</v>
      </c>
      <c r="P606"/>
    </row>
    <row r="607" spans="1:16" x14ac:dyDescent="0.25">
      <c r="A607">
        <v>100605</v>
      </c>
      <c r="B607" s="1">
        <v>46204</v>
      </c>
      <c r="C607" t="s">
        <v>792</v>
      </c>
      <c r="D607" t="s">
        <v>1136</v>
      </c>
      <c r="E607">
        <v>1</v>
      </c>
      <c r="F607" s="4">
        <v>661</v>
      </c>
      <c r="G607">
        <v>5</v>
      </c>
      <c r="H607" t="s">
        <v>1020</v>
      </c>
      <c r="I607" s="2" t="str">
        <f>VLOOKUP(Sheet__29[[#This Row],[Filial]],Filiais!A:B,2,FALSE)</f>
        <v>Sorocaba</v>
      </c>
      <c r="J607" s="2" t="str">
        <f>VLOOKUP(Sheet__29[[#This Row],[Cidade]],'Clientes'!C:D,2,FALSE)</f>
        <v>SP</v>
      </c>
      <c r="K607" s="2" t="str">
        <f>VLOOKUP(Sheet__29[[#This Row],[Produto]],Produtos!B:C,2,FALSE)</f>
        <v>Rede</v>
      </c>
      <c r="L607" s="2" t="str">
        <f>VLOOKUP(Sheet__29[[#This Row],[Produto]],Produtos!B:D,3,FALSE)</f>
        <v>Logitech Brasil</v>
      </c>
      <c r="M607" s="2">
        <f>VLOOKUP(Sheet__29[[#This Row],[Produto]],Estoque!A:B,2,FALSE)</f>
        <v>40</v>
      </c>
      <c r="N607" s="5">
        <f>Sheet__29[[#This Row],[Qtd]]*Sheet__29[[#This Row],[Valor]]</f>
        <v>661</v>
      </c>
      <c r="O607" s="5">
        <f>Sheet__29[[#This Row],[Venda]]*(1-Sheet__29[[#This Row],[Desc]]/100)</f>
        <v>627.94999999999993</v>
      </c>
      <c r="P607"/>
    </row>
    <row r="608" spans="1:16" x14ac:dyDescent="0.25">
      <c r="A608">
        <v>100606</v>
      </c>
      <c r="B608" s="1">
        <v>46204</v>
      </c>
      <c r="C608" t="s">
        <v>755</v>
      </c>
      <c r="D608" t="s">
        <v>1092</v>
      </c>
      <c r="E608">
        <v>3</v>
      </c>
      <c r="F608" s="4">
        <v>3081</v>
      </c>
      <c r="G608">
        <v>5</v>
      </c>
      <c r="H608" t="s">
        <v>1022</v>
      </c>
      <c r="I608" s="2" t="str">
        <f>VLOOKUP(Sheet__29[[#This Row],[Filial]],Filiais!A:B,2,FALSE)</f>
        <v>Santos</v>
      </c>
      <c r="J608" s="2" t="str">
        <f>VLOOKUP(Sheet__29[[#This Row],[Cidade]],'Clientes'!C:D,2,FALSE)</f>
        <v>SP</v>
      </c>
      <c r="K608" s="2" t="str">
        <f>VLOOKUP(Sheet__29[[#This Row],[Produto]],Produtos!B:C,2,FALSE)</f>
        <v>Monitor</v>
      </c>
      <c r="L608" s="2" t="str">
        <f>VLOOKUP(Sheet__29[[#This Row],[Produto]],Produtos!B:D,3,FALSE)</f>
        <v>LG Brasil</v>
      </c>
      <c r="M608" s="2">
        <f>VLOOKUP(Sheet__29[[#This Row],[Produto]],Estoque!A:B,2,FALSE)</f>
        <v>153</v>
      </c>
      <c r="N608" s="5">
        <f>Sheet__29[[#This Row],[Qtd]]*Sheet__29[[#This Row],[Valor]]</f>
        <v>9243</v>
      </c>
      <c r="O608" s="5">
        <f>Sheet__29[[#This Row],[Venda]]*(1-Sheet__29[[#This Row],[Desc]]/100)</f>
        <v>8780.85</v>
      </c>
      <c r="P608"/>
    </row>
    <row r="609" spans="1:16" x14ac:dyDescent="0.25">
      <c r="A609">
        <v>100607</v>
      </c>
      <c r="B609" s="1">
        <v>46204</v>
      </c>
      <c r="C609" t="s">
        <v>502</v>
      </c>
      <c r="D609" t="s">
        <v>1130</v>
      </c>
      <c r="E609">
        <v>4</v>
      </c>
      <c r="F609" s="4">
        <v>3067</v>
      </c>
      <c r="G609">
        <v>5</v>
      </c>
      <c r="H609" t="s">
        <v>1025</v>
      </c>
      <c r="I609" s="2" t="str">
        <f>VLOOKUP(Sheet__29[[#This Row],[Filial]],Filiais!A:B,2,FALSE)</f>
        <v>São José dos Campos</v>
      </c>
      <c r="J609" s="2" t="str">
        <f>VLOOKUP(Sheet__29[[#This Row],[Cidade]],'Clientes'!C:D,2,FALSE)</f>
        <v>SP</v>
      </c>
      <c r="K609" s="2" t="str">
        <f>VLOOKUP(Sheet__29[[#This Row],[Produto]],Produtos!B:C,2,FALSE)</f>
        <v>Notebook</v>
      </c>
      <c r="L609" s="2" t="str">
        <f>VLOOKUP(Sheet__29[[#This Row],[Produto]],Produtos!B:D,3,FALSE)</f>
        <v>LG Brasil</v>
      </c>
      <c r="M609" s="2">
        <f>VLOOKUP(Sheet__29[[#This Row],[Produto]],Estoque!A:B,2,FALSE)</f>
        <v>111</v>
      </c>
      <c r="N609" s="5">
        <f>Sheet__29[[#This Row],[Qtd]]*Sheet__29[[#This Row],[Valor]]</f>
        <v>12268</v>
      </c>
      <c r="O609" s="5">
        <f>Sheet__29[[#This Row],[Venda]]*(1-Sheet__29[[#This Row],[Desc]]/100)</f>
        <v>11654.6</v>
      </c>
      <c r="P609"/>
    </row>
    <row r="610" spans="1:16" x14ac:dyDescent="0.25">
      <c r="A610">
        <v>100608</v>
      </c>
      <c r="B610" s="1">
        <v>46204</v>
      </c>
      <c r="C610" t="s">
        <v>170</v>
      </c>
      <c r="D610" t="s">
        <v>1133</v>
      </c>
      <c r="E610">
        <v>2</v>
      </c>
      <c r="F610" s="4">
        <v>3964</v>
      </c>
      <c r="G610">
        <v>5</v>
      </c>
      <c r="H610" t="s">
        <v>1020</v>
      </c>
      <c r="I610" s="2" t="str">
        <f>VLOOKUP(Sheet__29[[#This Row],[Filial]],Filiais!A:B,2,FALSE)</f>
        <v>Sorocaba</v>
      </c>
      <c r="J610" s="2" t="str">
        <f>VLOOKUP(Sheet__29[[#This Row],[Cidade]],'Clientes'!C:D,2,FALSE)</f>
        <v>SP</v>
      </c>
      <c r="K610" s="2" t="str">
        <f>VLOOKUP(Sheet__29[[#This Row],[Produto]],Produtos!B:C,2,FALSE)</f>
        <v>Notebook</v>
      </c>
      <c r="L610" s="2" t="str">
        <f>VLOOKUP(Sheet__29[[#This Row],[Produto]],Produtos!B:D,3,FALSE)</f>
        <v>Logitech Brasil</v>
      </c>
      <c r="M610" s="2">
        <f>VLOOKUP(Sheet__29[[#This Row],[Produto]],Estoque!A:B,2,FALSE)</f>
        <v>126</v>
      </c>
      <c r="N610" s="5">
        <f>Sheet__29[[#This Row],[Qtd]]*Sheet__29[[#This Row],[Valor]]</f>
        <v>7928</v>
      </c>
      <c r="O610" s="5">
        <f>Sheet__29[[#This Row],[Venda]]*(1-Sheet__29[[#This Row],[Desc]]/100)</f>
        <v>7531.5999999999995</v>
      </c>
      <c r="P610"/>
    </row>
    <row r="611" spans="1:16" x14ac:dyDescent="0.25">
      <c r="A611">
        <v>100609</v>
      </c>
      <c r="B611" s="1">
        <v>46204</v>
      </c>
      <c r="C611" t="s">
        <v>998</v>
      </c>
      <c r="D611" t="s">
        <v>1137</v>
      </c>
      <c r="E611">
        <v>5</v>
      </c>
      <c r="F611" s="4">
        <v>3912</v>
      </c>
      <c r="G611">
        <v>10</v>
      </c>
      <c r="H611" t="s">
        <v>1016</v>
      </c>
      <c r="I611" s="2" t="str">
        <f>VLOOKUP(Sheet__29[[#This Row],[Filial]],Filiais!A:B,2,FALSE)</f>
        <v>São Paulo</v>
      </c>
      <c r="J611" s="2" t="str">
        <f>VLOOKUP(Sheet__29[[#This Row],[Cidade]],'Clientes'!C:D,2,FALSE)</f>
        <v>SP</v>
      </c>
      <c r="K611" s="2" t="str">
        <f>VLOOKUP(Sheet__29[[#This Row],[Produto]],Produtos!B:C,2,FALSE)</f>
        <v>Monitor</v>
      </c>
      <c r="L611" s="2" t="str">
        <f>VLOOKUP(Sheet__29[[#This Row],[Produto]],Produtos!B:D,3,FALSE)</f>
        <v>Lenovo Brasil</v>
      </c>
      <c r="M611" s="2">
        <f>VLOOKUP(Sheet__29[[#This Row],[Produto]],Estoque!A:B,2,FALSE)</f>
        <v>43</v>
      </c>
      <c r="N611" s="5">
        <f>Sheet__29[[#This Row],[Qtd]]*Sheet__29[[#This Row],[Valor]]</f>
        <v>19560</v>
      </c>
      <c r="O611" s="5">
        <f>Sheet__29[[#This Row],[Venda]]*(1-Sheet__29[[#This Row],[Desc]]/100)</f>
        <v>17604</v>
      </c>
      <c r="P611"/>
    </row>
    <row r="612" spans="1:16" x14ac:dyDescent="0.25">
      <c r="A612">
        <v>100610</v>
      </c>
      <c r="B612" s="1">
        <v>46204</v>
      </c>
      <c r="C612" t="s">
        <v>558</v>
      </c>
      <c r="D612" t="s">
        <v>1103</v>
      </c>
      <c r="E612">
        <v>4</v>
      </c>
      <c r="F612" s="4">
        <v>2873</v>
      </c>
      <c r="G612">
        <v>5</v>
      </c>
      <c r="H612" t="s">
        <v>1018</v>
      </c>
      <c r="I612" s="2" t="str">
        <f>VLOOKUP(Sheet__29[[#This Row],[Filial]],Filiais!A:B,2,FALSE)</f>
        <v>Barueri</v>
      </c>
      <c r="J612" s="2" t="str">
        <f>VLOOKUP(Sheet__29[[#This Row],[Cidade]],'Clientes'!C:D,2,FALSE)</f>
        <v>SP</v>
      </c>
      <c r="K612" s="2" t="str">
        <f>VLOOKUP(Sheet__29[[#This Row],[Produto]],Produtos!B:C,2,FALSE)</f>
        <v>Rede</v>
      </c>
      <c r="L612" s="2" t="str">
        <f>VLOOKUP(Sheet__29[[#This Row],[Produto]],Produtos!B:D,3,FALSE)</f>
        <v>Logitech Brasil</v>
      </c>
      <c r="M612" s="2">
        <f>VLOOKUP(Sheet__29[[#This Row],[Produto]],Estoque!A:B,2,FALSE)</f>
        <v>215</v>
      </c>
      <c r="N612" s="5">
        <f>Sheet__29[[#This Row],[Qtd]]*Sheet__29[[#This Row],[Valor]]</f>
        <v>11492</v>
      </c>
      <c r="O612" s="5">
        <f>Sheet__29[[#This Row],[Venda]]*(1-Sheet__29[[#This Row],[Desc]]/100)</f>
        <v>10917.4</v>
      </c>
      <c r="P612"/>
    </row>
    <row r="613" spans="1:16" x14ac:dyDescent="0.25">
      <c r="A613">
        <v>100611</v>
      </c>
      <c r="B613" s="1">
        <v>46204</v>
      </c>
      <c r="C613" t="s">
        <v>163</v>
      </c>
      <c r="D613" t="s">
        <v>1142</v>
      </c>
      <c r="E613">
        <v>4</v>
      </c>
      <c r="F613" s="4">
        <v>1288</v>
      </c>
      <c r="G613">
        <v>0</v>
      </c>
      <c r="H613" t="s">
        <v>1021</v>
      </c>
      <c r="I613" s="2" t="str">
        <f>VLOOKUP(Sheet__29[[#This Row],[Filial]],Filiais!A:B,2,FALSE)</f>
        <v>Jundiaí</v>
      </c>
      <c r="J613" s="2" t="str">
        <f>VLOOKUP(Sheet__29[[#This Row],[Cidade]],'Clientes'!C:D,2,FALSE)</f>
        <v>SP</v>
      </c>
      <c r="K613" s="2" t="str">
        <f>VLOOKUP(Sheet__29[[#This Row],[Produto]],Produtos!B:C,2,FALSE)</f>
        <v>Periférico</v>
      </c>
      <c r="L613" s="2" t="str">
        <f>VLOOKUP(Sheet__29[[#This Row],[Produto]],Produtos!B:D,3,FALSE)</f>
        <v>Logitech Brasil</v>
      </c>
      <c r="M613" s="2">
        <f>VLOOKUP(Sheet__29[[#This Row],[Produto]],Estoque!A:B,2,FALSE)</f>
        <v>290</v>
      </c>
      <c r="N613" s="5">
        <f>Sheet__29[[#This Row],[Qtd]]*Sheet__29[[#This Row],[Valor]]</f>
        <v>5152</v>
      </c>
      <c r="O613" s="5">
        <f>Sheet__29[[#This Row],[Venda]]*(1-Sheet__29[[#This Row],[Desc]]/100)</f>
        <v>5152</v>
      </c>
      <c r="P613"/>
    </row>
    <row r="614" spans="1:16" x14ac:dyDescent="0.25">
      <c r="A614">
        <v>100612</v>
      </c>
      <c r="B614" s="1">
        <v>46204</v>
      </c>
      <c r="C614" t="s">
        <v>714</v>
      </c>
      <c r="D614" t="s">
        <v>1045</v>
      </c>
      <c r="E614">
        <v>5</v>
      </c>
      <c r="F614" s="4">
        <v>4658</v>
      </c>
      <c r="G614">
        <v>10</v>
      </c>
      <c r="H614" t="s">
        <v>1021</v>
      </c>
      <c r="I614" s="2" t="str">
        <f>VLOOKUP(Sheet__29[[#This Row],[Filial]],Filiais!A:B,2,FALSE)</f>
        <v>Jundiaí</v>
      </c>
      <c r="J614" s="2" t="str">
        <f>VLOOKUP(Sheet__29[[#This Row],[Cidade]],'Clientes'!C:D,2,FALSE)</f>
        <v>SP</v>
      </c>
      <c r="K614" s="2" t="str">
        <f>VLOOKUP(Sheet__29[[#This Row],[Produto]],Produtos!B:C,2,FALSE)</f>
        <v>Periférico</v>
      </c>
      <c r="L614" s="2" t="str">
        <f>VLOOKUP(Sheet__29[[#This Row],[Produto]],Produtos!B:D,3,FALSE)</f>
        <v>Dell Brasil</v>
      </c>
      <c r="M614" s="2">
        <f>VLOOKUP(Sheet__29[[#This Row],[Produto]],Estoque!A:B,2,FALSE)</f>
        <v>261</v>
      </c>
      <c r="N614" s="5">
        <f>Sheet__29[[#This Row],[Qtd]]*Sheet__29[[#This Row],[Valor]]</f>
        <v>23290</v>
      </c>
      <c r="O614" s="5">
        <f>Sheet__29[[#This Row],[Venda]]*(1-Sheet__29[[#This Row],[Desc]]/100)</f>
        <v>20961</v>
      </c>
      <c r="P614"/>
    </row>
    <row r="615" spans="1:16" x14ac:dyDescent="0.25">
      <c r="A615">
        <v>100613</v>
      </c>
      <c r="B615" s="1">
        <v>46204</v>
      </c>
      <c r="C615" t="s">
        <v>826</v>
      </c>
      <c r="D615" t="s">
        <v>1071</v>
      </c>
      <c r="E615">
        <v>4</v>
      </c>
      <c r="F615" s="4">
        <v>3407</v>
      </c>
      <c r="G615">
        <v>5</v>
      </c>
      <c r="H615" t="s">
        <v>1020</v>
      </c>
      <c r="I615" s="2" t="str">
        <f>VLOOKUP(Sheet__29[[#This Row],[Filial]],Filiais!A:B,2,FALSE)</f>
        <v>Sorocaba</v>
      </c>
      <c r="J615" s="2" t="str">
        <f>VLOOKUP(Sheet__29[[#This Row],[Cidade]],'Clientes'!C:D,2,FALSE)</f>
        <v>SP</v>
      </c>
      <c r="K615" s="2" t="str">
        <f>VLOOKUP(Sheet__29[[#This Row],[Produto]],Produtos!B:C,2,FALSE)</f>
        <v>Armazenamento</v>
      </c>
      <c r="L615" s="2" t="str">
        <f>VLOOKUP(Sheet__29[[#This Row],[Produto]],Produtos!B:D,3,FALSE)</f>
        <v>Lenovo Brasil</v>
      </c>
      <c r="M615" s="2">
        <f>VLOOKUP(Sheet__29[[#This Row],[Produto]],Estoque!A:B,2,FALSE)</f>
        <v>147</v>
      </c>
      <c r="N615" s="5">
        <f>Sheet__29[[#This Row],[Qtd]]*Sheet__29[[#This Row],[Valor]]</f>
        <v>13628</v>
      </c>
      <c r="O615" s="5">
        <f>Sheet__29[[#This Row],[Venda]]*(1-Sheet__29[[#This Row],[Desc]]/100)</f>
        <v>12946.599999999999</v>
      </c>
      <c r="P615"/>
    </row>
    <row r="616" spans="1:16" x14ac:dyDescent="0.25">
      <c r="A616">
        <v>100614</v>
      </c>
      <c r="B616" s="1">
        <v>46204</v>
      </c>
      <c r="C616" t="s">
        <v>646</v>
      </c>
      <c r="D616" t="s">
        <v>1084</v>
      </c>
      <c r="E616">
        <v>1</v>
      </c>
      <c r="F616" s="4">
        <v>3980</v>
      </c>
      <c r="G616">
        <v>5</v>
      </c>
      <c r="H616" t="s">
        <v>1017</v>
      </c>
      <c r="I616" s="2" t="str">
        <f>VLOOKUP(Sheet__29[[#This Row],[Filial]],Filiais!A:B,2,FALSE)</f>
        <v>Campinas</v>
      </c>
      <c r="J616" s="2" t="str">
        <f>VLOOKUP(Sheet__29[[#This Row],[Cidade]],'Clientes'!C:D,2,FALSE)</f>
        <v>SP</v>
      </c>
      <c r="K616" s="2" t="str">
        <f>VLOOKUP(Sheet__29[[#This Row],[Produto]],Produtos!B:C,2,FALSE)</f>
        <v>Monitor</v>
      </c>
      <c r="L616" s="2" t="str">
        <f>VLOOKUP(Sheet__29[[#This Row],[Produto]],Produtos!B:D,3,FALSE)</f>
        <v>Logitech Brasil</v>
      </c>
      <c r="M616" s="2">
        <f>VLOOKUP(Sheet__29[[#This Row],[Produto]],Estoque!A:B,2,FALSE)</f>
        <v>6</v>
      </c>
      <c r="N616" s="5">
        <f>Sheet__29[[#This Row],[Qtd]]*Sheet__29[[#This Row],[Valor]]</f>
        <v>3980</v>
      </c>
      <c r="O616" s="5">
        <f>Sheet__29[[#This Row],[Venda]]*(1-Sheet__29[[#This Row],[Desc]]/100)</f>
        <v>3781</v>
      </c>
      <c r="P616"/>
    </row>
    <row r="617" spans="1:16" x14ac:dyDescent="0.25">
      <c r="A617">
        <v>100615</v>
      </c>
      <c r="B617" s="1">
        <v>46204</v>
      </c>
      <c r="C617" t="s">
        <v>512</v>
      </c>
      <c r="D617" t="s">
        <v>1095</v>
      </c>
      <c r="E617">
        <v>4</v>
      </c>
      <c r="F617" s="4">
        <v>3813</v>
      </c>
      <c r="G617">
        <v>0</v>
      </c>
      <c r="H617" t="s">
        <v>1022</v>
      </c>
      <c r="I617" s="2" t="str">
        <f>VLOOKUP(Sheet__29[[#This Row],[Filial]],Filiais!A:B,2,FALSE)</f>
        <v>Santos</v>
      </c>
      <c r="J617" s="2" t="str">
        <f>VLOOKUP(Sheet__29[[#This Row],[Cidade]],'Clientes'!C:D,2,FALSE)</f>
        <v>SP</v>
      </c>
      <c r="K617" s="2" t="str">
        <f>VLOOKUP(Sheet__29[[#This Row],[Produto]],Produtos!B:C,2,FALSE)</f>
        <v>Notebook</v>
      </c>
      <c r="L617" s="2" t="str">
        <f>VLOOKUP(Sheet__29[[#This Row],[Produto]],Produtos!B:D,3,FALSE)</f>
        <v>Lenovo Brasil</v>
      </c>
      <c r="M617" s="2">
        <f>VLOOKUP(Sheet__29[[#This Row],[Produto]],Estoque!A:B,2,FALSE)</f>
        <v>84</v>
      </c>
      <c r="N617" s="5">
        <f>Sheet__29[[#This Row],[Qtd]]*Sheet__29[[#This Row],[Valor]]</f>
        <v>15252</v>
      </c>
      <c r="O617" s="5">
        <f>Sheet__29[[#This Row],[Venda]]*(1-Sheet__29[[#This Row],[Desc]]/100)</f>
        <v>15252</v>
      </c>
      <c r="P617"/>
    </row>
    <row r="618" spans="1:16" x14ac:dyDescent="0.25">
      <c r="A618">
        <v>100616</v>
      </c>
      <c r="B618" s="1">
        <v>46204</v>
      </c>
      <c r="C618" t="s">
        <v>514</v>
      </c>
      <c r="D618" t="s">
        <v>1092</v>
      </c>
      <c r="E618">
        <v>5</v>
      </c>
      <c r="F618" s="4">
        <v>1275</v>
      </c>
      <c r="G618">
        <v>5</v>
      </c>
      <c r="H618" t="s">
        <v>1018</v>
      </c>
      <c r="I618" s="2" t="str">
        <f>VLOOKUP(Sheet__29[[#This Row],[Filial]],Filiais!A:B,2,FALSE)</f>
        <v>Barueri</v>
      </c>
      <c r="J618" s="2" t="str">
        <f>VLOOKUP(Sheet__29[[#This Row],[Cidade]],'Clientes'!C:D,2,FALSE)</f>
        <v>SP</v>
      </c>
      <c r="K618" s="2" t="str">
        <f>VLOOKUP(Sheet__29[[#This Row],[Produto]],Produtos!B:C,2,FALSE)</f>
        <v>Monitor</v>
      </c>
      <c r="L618" s="2" t="str">
        <f>VLOOKUP(Sheet__29[[#This Row],[Produto]],Produtos!B:D,3,FALSE)</f>
        <v>LG Brasil</v>
      </c>
      <c r="M618" s="2">
        <f>VLOOKUP(Sheet__29[[#This Row],[Produto]],Estoque!A:B,2,FALSE)</f>
        <v>153</v>
      </c>
      <c r="N618" s="5">
        <f>Sheet__29[[#This Row],[Qtd]]*Sheet__29[[#This Row],[Valor]]</f>
        <v>6375</v>
      </c>
      <c r="O618" s="5">
        <f>Sheet__29[[#This Row],[Venda]]*(1-Sheet__29[[#This Row],[Desc]]/100)</f>
        <v>6056.25</v>
      </c>
      <c r="P618"/>
    </row>
    <row r="619" spans="1:16" x14ac:dyDescent="0.25">
      <c r="A619">
        <v>100617</v>
      </c>
      <c r="B619" s="1">
        <v>46204</v>
      </c>
      <c r="C619" t="s">
        <v>768</v>
      </c>
      <c r="D619" t="s">
        <v>1080</v>
      </c>
      <c r="E619">
        <v>4</v>
      </c>
      <c r="F619" s="4">
        <v>1047</v>
      </c>
      <c r="G619">
        <v>0</v>
      </c>
      <c r="H619" t="s">
        <v>1021</v>
      </c>
      <c r="I619" s="2" t="str">
        <f>VLOOKUP(Sheet__29[[#This Row],[Filial]],Filiais!A:B,2,FALSE)</f>
        <v>Jundiaí</v>
      </c>
      <c r="J619" s="2" t="str">
        <f>VLOOKUP(Sheet__29[[#This Row],[Cidade]],'Clientes'!C:D,2,FALSE)</f>
        <v>SP</v>
      </c>
      <c r="K619" s="2" t="str">
        <f>VLOOKUP(Sheet__29[[#This Row],[Produto]],Produtos!B:C,2,FALSE)</f>
        <v>Notebook</v>
      </c>
      <c r="L619" s="2" t="str">
        <f>VLOOKUP(Sheet__29[[#This Row],[Produto]],Produtos!B:D,3,FALSE)</f>
        <v>Dell Brasil</v>
      </c>
      <c r="M619" s="2">
        <f>VLOOKUP(Sheet__29[[#This Row],[Produto]],Estoque!A:B,2,FALSE)</f>
        <v>276</v>
      </c>
      <c r="N619" s="5">
        <f>Sheet__29[[#This Row],[Qtd]]*Sheet__29[[#This Row],[Valor]]</f>
        <v>4188</v>
      </c>
      <c r="O619" s="5">
        <f>Sheet__29[[#This Row],[Venda]]*(1-Sheet__29[[#This Row],[Desc]]/100)</f>
        <v>4188</v>
      </c>
      <c r="P619"/>
    </row>
    <row r="620" spans="1:16" x14ac:dyDescent="0.25">
      <c r="A620">
        <v>100618</v>
      </c>
      <c r="B620" s="1">
        <v>46204</v>
      </c>
      <c r="C620" t="s">
        <v>495</v>
      </c>
      <c r="D620" t="s">
        <v>1064</v>
      </c>
      <c r="E620">
        <v>5</v>
      </c>
      <c r="F620" s="4">
        <v>3729</v>
      </c>
      <c r="G620">
        <v>10</v>
      </c>
      <c r="H620" t="s">
        <v>1018</v>
      </c>
      <c r="I620" s="2" t="str">
        <f>VLOOKUP(Sheet__29[[#This Row],[Filial]],Filiais!A:B,2,FALSE)</f>
        <v>Barueri</v>
      </c>
      <c r="J620" s="2" t="str">
        <f>VLOOKUP(Sheet__29[[#This Row],[Cidade]],'Clientes'!C:D,2,FALSE)</f>
        <v>SP</v>
      </c>
      <c r="K620" s="2" t="str">
        <f>VLOOKUP(Sheet__29[[#This Row],[Produto]],Produtos!B:C,2,FALSE)</f>
        <v>Notebook</v>
      </c>
      <c r="L620" s="2" t="str">
        <f>VLOOKUP(Sheet__29[[#This Row],[Produto]],Produtos!B:D,3,FALSE)</f>
        <v>Kingston Brasil</v>
      </c>
      <c r="M620" s="2">
        <f>VLOOKUP(Sheet__29[[#This Row],[Produto]],Estoque!A:B,2,FALSE)</f>
        <v>257</v>
      </c>
      <c r="N620" s="5">
        <f>Sheet__29[[#This Row],[Qtd]]*Sheet__29[[#This Row],[Valor]]</f>
        <v>18645</v>
      </c>
      <c r="O620" s="5">
        <f>Sheet__29[[#This Row],[Venda]]*(1-Sheet__29[[#This Row],[Desc]]/100)</f>
        <v>16780.5</v>
      </c>
      <c r="P620"/>
    </row>
    <row r="621" spans="1:16" x14ac:dyDescent="0.25">
      <c r="A621">
        <v>100619</v>
      </c>
      <c r="B621" s="1">
        <v>46204</v>
      </c>
      <c r="C621" t="s">
        <v>877</v>
      </c>
      <c r="D621" t="s">
        <v>1154</v>
      </c>
      <c r="E621">
        <v>2</v>
      </c>
      <c r="F621" s="4">
        <v>548</v>
      </c>
      <c r="G621">
        <v>0</v>
      </c>
      <c r="H621" t="s">
        <v>1022</v>
      </c>
      <c r="I621" s="2" t="str">
        <f>VLOOKUP(Sheet__29[[#This Row],[Filial]],Filiais!A:B,2,FALSE)</f>
        <v>Santos</v>
      </c>
      <c r="J621" s="2" t="str">
        <f>VLOOKUP(Sheet__29[[#This Row],[Cidade]],'Clientes'!C:D,2,FALSE)</f>
        <v>SP</v>
      </c>
      <c r="K621" s="2" t="str">
        <f>VLOOKUP(Sheet__29[[#This Row],[Produto]],Produtos!B:C,2,FALSE)</f>
        <v>Periférico</v>
      </c>
      <c r="L621" s="2" t="str">
        <f>VLOOKUP(Sheet__29[[#This Row],[Produto]],Produtos!B:D,3,FALSE)</f>
        <v>Lenovo Brasil</v>
      </c>
      <c r="M621" s="2">
        <f>VLOOKUP(Sheet__29[[#This Row],[Produto]],Estoque!A:B,2,FALSE)</f>
        <v>252</v>
      </c>
      <c r="N621" s="5">
        <f>Sheet__29[[#This Row],[Qtd]]*Sheet__29[[#This Row],[Valor]]</f>
        <v>1096</v>
      </c>
      <c r="O621" s="5">
        <f>Sheet__29[[#This Row],[Venda]]*(1-Sheet__29[[#This Row],[Desc]]/100)</f>
        <v>1096</v>
      </c>
      <c r="P621"/>
    </row>
    <row r="622" spans="1:16" x14ac:dyDescent="0.25">
      <c r="A622">
        <v>100620</v>
      </c>
      <c r="B622" s="1">
        <v>46204</v>
      </c>
      <c r="C622" t="s">
        <v>674</v>
      </c>
      <c r="D622" t="s">
        <v>1113</v>
      </c>
      <c r="E622">
        <v>3</v>
      </c>
      <c r="F622" s="4">
        <v>4048</v>
      </c>
      <c r="G622">
        <v>5</v>
      </c>
      <c r="H622" t="s">
        <v>1016</v>
      </c>
      <c r="I622" s="2" t="str">
        <f>VLOOKUP(Sheet__29[[#This Row],[Filial]],Filiais!A:B,2,FALSE)</f>
        <v>São Paulo</v>
      </c>
      <c r="J622" s="2" t="str">
        <f>VLOOKUP(Sheet__29[[#This Row],[Cidade]],'Clientes'!C:D,2,FALSE)</f>
        <v>SP</v>
      </c>
      <c r="K622" s="2" t="str">
        <f>VLOOKUP(Sheet__29[[#This Row],[Produto]],Produtos!B:C,2,FALSE)</f>
        <v>Rede</v>
      </c>
      <c r="L622" s="2" t="str">
        <f>VLOOKUP(Sheet__29[[#This Row],[Produto]],Produtos!B:D,3,FALSE)</f>
        <v>LG Brasil</v>
      </c>
      <c r="M622" s="2">
        <f>VLOOKUP(Sheet__29[[#This Row],[Produto]],Estoque!A:B,2,FALSE)</f>
        <v>28</v>
      </c>
      <c r="N622" s="5">
        <f>Sheet__29[[#This Row],[Qtd]]*Sheet__29[[#This Row],[Valor]]</f>
        <v>12144</v>
      </c>
      <c r="O622" s="5">
        <f>Sheet__29[[#This Row],[Venda]]*(1-Sheet__29[[#This Row],[Desc]]/100)</f>
        <v>11536.8</v>
      </c>
      <c r="P622"/>
    </row>
    <row r="623" spans="1:16" x14ac:dyDescent="0.25">
      <c r="A623">
        <v>100621</v>
      </c>
      <c r="B623" s="1">
        <v>46204</v>
      </c>
      <c r="C623" t="s">
        <v>97</v>
      </c>
      <c r="D623" t="s">
        <v>1139</v>
      </c>
      <c r="E623">
        <v>2</v>
      </c>
      <c r="F623" s="4">
        <v>268</v>
      </c>
      <c r="G623">
        <v>10</v>
      </c>
      <c r="H623" t="s">
        <v>1021</v>
      </c>
      <c r="I623" s="2" t="str">
        <f>VLOOKUP(Sheet__29[[#This Row],[Filial]],Filiais!A:B,2,FALSE)</f>
        <v>Jundiaí</v>
      </c>
      <c r="J623" s="2" t="str">
        <f>VLOOKUP(Sheet__29[[#This Row],[Cidade]],'Clientes'!C:D,2,FALSE)</f>
        <v>SP</v>
      </c>
      <c r="K623" s="2" t="str">
        <f>VLOOKUP(Sheet__29[[#This Row],[Produto]],Produtos!B:C,2,FALSE)</f>
        <v>Monitor</v>
      </c>
      <c r="L623" s="2" t="str">
        <f>VLOOKUP(Sheet__29[[#This Row],[Produto]],Produtos!B:D,3,FALSE)</f>
        <v>LG Brasil</v>
      </c>
      <c r="M623" s="2">
        <f>VLOOKUP(Sheet__29[[#This Row],[Produto]],Estoque!A:B,2,FALSE)</f>
        <v>193</v>
      </c>
      <c r="N623" s="5">
        <f>Sheet__29[[#This Row],[Qtd]]*Sheet__29[[#This Row],[Valor]]</f>
        <v>536</v>
      </c>
      <c r="O623" s="5">
        <f>Sheet__29[[#This Row],[Venda]]*(1-Sheet__29[[#This Row],[Desc]]/100)</f>
        <v>482.40000000000003</v>
      </c>
      <c r="P623"/>
    </row>
    <row r="624" spans="1:16" x14ac:dyDescent="0.25">
      <c r="A624">
        <v>100622</v>
      </c>
      <c r="B624" s="1">
        <v>46204</v>
      </c>
      <c r="C624" t="s">
        <v>846</v>
      </c>
      <c r="D624" t="s">
        <v>1131</v>
      </c>
      <c r="E624">
        <v>3</v>
      </c>
      <c r="F624" s="4">
        <v>2066</v>
      </c>
      <c r="G624">
        <v>5</v>
      </c>
      <c r="H624" t="s">
        <v>1022</v>
      </c>
      <c r="I624" s="2" t="str">
        <f>VLOOKUP(Sheet__29[[#This Row],[Filial]],Filiais!A:B,2,FALSE)</f>
        <v>Santos</v>
      </c>
      <c r="J624" s="2" t="str">
        <f>VLOOKUP(Sheet__29[[#This Row],[Cidade]],'Clientes'!C:D,2,FALSE)</f>
        <v>SP</v>
      </c>
      <c r="K624" s="2" t="str">
        <f>VLOOKUP(Sheet__29[[#This Row],[Produto]],Produtos!B:C,2,FALSE)</f>
        <v>Notebook</v>
      </c>
      <c r="L624" s="2" t="str">
        <f>VLOOKUP(Sheet__29[[#This Row],[Produto]],Produtos!B:D,3,FALSE)</f>
        <v>Dell Brasil</v>
      </c>
      <c r="M624" s="2">
        <f>VLOOKUP(Sheet__29[[#This Row],[Produto]],Estoque!A:B,2,FALSE)</f>
        <v>275</v>
      </c>
      <c r="N624" s="5">
        <f>Sheet__29[[#This Row],[Qtd]]*Sheet__29[[#This Row],[Valor]]</f>
        <v>6198</v>
      </c>
      <c r="O624" s="5">
        <f>Sheet__29[[#This Row],[Venda]]*(1-Sheet__29[[#This Row],[Desc]]/100)</f>
        <v>5888.0999999999995</v>
      </c>
      <c r="P624"/>
    </row>
    <row r="625" spans="1:16" x14ac:dyDescent="0.25">
      <c r="A625">
        <v>100623</v>
      </c>
      <c r="B625" s="1">
        <v>46204</v>
      </c>
      <c r="C625" t="s">
        <v>900</v>
      </c>
      <c r="D625" t="s">
        <v>1117</v>
      </c>
      <c r="E625">
        <v>4</v>
      </c>
      <c r="F625" s="4">
        <v>2707</v>
      </c>
      <c r="G625">
        <v>10</v>
      </c>
      <c r="H625" t="s">
        <v>1020</v>
      </c>
      <c r="I625" s="2" t="str">
        <f>VLOOKUP(Sheet__29[[#This Row],[Filial]],Filiais!A:B,2,FALSE)</f>
        <v>Sorocaba</v>
      </c>
      <c r="J625" s="2" t="str">
        <f>VLOOKUP(Sheet__29[[#This Row],[Cidade]],'Clientes'!C:D,2,FALSE)</f>
        <v>SP</v>
      </c>
      <c r="K625" s="2" t="str">
        <f>VLOOKUP(Sheet__29[[#This Row],[Produto]],Produtos!B:C,2,FALSE)</f>
        <v>Armazenamento</v>
      </c>
      <c r="L625" s="2" t="str">
        <f>VLOOKUP(Sheet__29[[#This Row],[Produto]],Produtos!B:D,3,FALSE)</f>
        <v>LG Brasil</v>
      </c>
      <c r="M625" s="2">
        <f>VLOOKUP(Sheet__29[[#This Row],[Produto]],Estoque!A:B,2,FALSE)</f>
        <v>221</v>
      </c>
      <c r="N625" s="5">
        <f>Sheet__29[[#This Row],[Qtd]]*Sheet__29[[#This Row],[Valor]]</f>
        <v>10828</v>
      </c>
      <c r="O625" s="5">
        <f>Sheet__29[[#This Row],[Venda]]*(1-Sheet__29[[#This Row],[Desc]]/100)</f>
        <v>9745.2000000000007</v>
      </c>
      <c r="P625"/>
    </row>
    <row r="626" spans="1:16" x14ac:dyDescent="0.25">
      <c r="A626">
        <v>100624</v>
      </c>
      <c r="B626" s="1">
        <v>46204</v>
      </c>
      <c r="C626" t="s">
        <v>706</v>
      </c>
      <c r="D626" t="s">
        <v>1058</v>
      </c>
      <c r="E626">
        <v>3</v>
      </c>
      <c r="F626" s="4">
        <v>328</v>
      </c>
      <c r="G626">
        <v>5</v>
      </c>
      <c r="H626" t="s">
        <v>1019</v>
      </c>
      <c r="I626" s="2" t="str">
        <f>VLOOKUP(Sheet__29[[#This Row],[Filial]],Filiais!A:B,2,FALSE)</f>
        <v>Osasco</v>
      </c>
      <c r="J626" s="2" t="str">
        <f>VLOOKUP(Sheet__29[[#This Row],[Cidade]],'Clientes'!C:D,2,FALSE)</f>
        <v>SP</v>
      </c>
      <c r="K626" s="2" t="str">
        <f>VLOOKUP(Sheet__29[[#This Row],[Produto]],Produtos!B:C,2,FALSE)</f>
        <v>Armazenamento</v>
      </c>
      <c r="L626" s="2" t="str">
        <f>VLOOKUP(Sheet__29[[#This Row],[Produto]],Produtos!B:D,3,FALSE)</f>
        <v>LG Brasil</v>
      </c>
      <c r="M626" s="2">
        <f>VLOOKUP(Sheet__29[[#This Row],[Produto]],Estoque!A:B,2,FALSE)</f>
        <v>184</v>
      </c>
      <c r="N626" s="5">
        <f>Sheet__29[[#This Row],[Qtd]]*Sheet__29[[#This Row],[Valor]]</f>
        <v>984</v>
      </c>
      <c r="O626" s="5">
        <f>Sheet__29[[#This Row],[Venda]]*(1-Sheet__29[[#This Row],[Desc]]/100)</f>
        <v>934.8</v>
      </c>
      <c r="P626"/>
    </row>
    <row r="627" spans="1:16" x14ac:dyDescent="0.25">
      <c r="A627">
        <v>100625</v>
      </c>
      <c r="B627" s="1">
        <v>46204</v>
      </c>
      <c r="C627" t="s">
        <v>632</v>
      </c>
      <c r="D627" t="s">
        <v>1055</v>
      </c>
      <c r="E627">
        <v>3</v>
      </c>
      <c r="F627" s="4">
        <v>188</v>
      </c>
      <c r="G627">
        <v>5</v>
      </c>
      <c r="H627" t="s">
        <v>1021</v>
      </c>
      <c r="I627" s="2" t="str">
        <f>VLOOKUP(Sheet__29[[#This Row],[Filial]],Filiais!A:B,2,FALSE)</f>
        <v>Jundiaí</v>
      </c>
      <c r="J627" s="2" t="str">
        <f>VLOOKUP(Sheet__29[[#This Row],[Cidade]],'Clientes'!C:D,2,FALSE)</f>
        <v>SP</v>
      </c>
      <c r="K627" s="2" t="str">
        <f>VLOOKUP(Sheet__29[[#This Row],[Produto]],Produtos!B:C,2,FALSE)</f>
        <v>Rede</v>
      </c>
      <c r="L627" s="2" t="str">
        <f>VLOOKUP(Sheet__29[[#This Row],[Produto]],Produtos!B:D,3,FALSE)</f>
        <v>Logitech Brasil</v>
      </c>
      <c r="M627" s="2">
        <f>VLOOKUP(Sheet__29[[#This Row],[Produto]],Estoque!A:B,2,FALSE)</f>
        <v>68</v>
      </c>
      <c r="N627" s="5">
        <f>Sheet__29[[#This Row],[Qtd]]*Sheet__29[[#This Row],[Valor]]</f>
        <v>564</v>
      </c>
      <c r="O627" s="5">
        <f>Sheet__29[[#This Row],[Venda]]*(1-Sheet__29[[#This Row],[Desc]]/100)</f>
        <v>535.79999999999995</v>
      </c>
      <c r="P627"/>
    </row>
    <row r="628" spans="1:16" x14ac:dyDescent="0.25">
      <c r="A628">
        <v>100626</v>
      </c>
      <c r="B628" s="1">
        <v>46204</v>
      </c>
      <c r="C628" t="s">
        <v>423</v>
      </c>
      <c r="D628" t="s">
        <v>1056</v>
      </c>
      <c r="E628">
        <v>4</v>
      </c>
      <c r="F628" s="4">
        <v>2465</v>
      </c>
      <c r="G628">
        <v>10</v>
      </c>
      <c r="H628" t="s">
        <v>1020</v>
      </c>
      <c r="I628" s="2" t="str">
        <f>VLOOKUP(Sheet__29[[#This Row],[Filial]],Filiais!A:B,2,FALSE)</f>
        <v>Sorocaba</v>
      </c>
      <c r="J628" s="2" t="str">
        <f>VLOOKUP(Sheet__29[[#This Row],[Cidade]],'Clientes'!C:D,2,FALSE)</f>
        <v>SP</v>
      </c>
      <c r="K628" s="2" t="str">
        <f>VLOOKUP(Sheet__29[[#This Row],[Produto]],Produtos!B:C,2,FALSE)</f>
        <v>Notebook</v>
      </c>
      <c r="L628" s="2" t="str">
        <f>VLOOKUP(Sheet__29[[#This Row],[Produto]],Produtos!B:D,3,FALSE)</f>
        <v>Kingston Brasil</v>
      </c>
      <c r="M628" s="2">
        <f>VLOOKUP(Sheet__29[[#This Row],[Produto]],Estoque!A:B,2,FALSE)</f>
        <v>231</v>
      </c>
      <c r="N628" s="5">
        <f>Sheet__29[[#This Row],[Qtd]]*Sheet__29[[#This Row],[Valor]]</f>
        <v>9860</v>
      </c>
      <c r="O628" s="5">
        <f>Sheet__29[[#This Row],[Venda]]*(1-Sheet__29[[#This Row],[Desc]]/100)</f>
        <v>8874</v>
      </c>
      <c r="P628"/>
    </row>
    <row r="629" spans="1:16" x14ac:dyDescent="0.25">
      <c r="A629">
        <v>100627</v>
      </c>
      <c r="B629" s="1">
        <v>46204</v>
      </c>
      <c r="C629" t="s">
        <v>162</v>
      </c>
      <c r="D629" t="s">
        <v>1123</v>
      </c>
      <c r="E629">
        <v>4</v>
      </c>
      <c r="F629" s="4">
        <v>522</v>
      </c>
      <c r="G629">
        <v>0</v>
      </c>
      <c r="H629" t="s">
        <v>1022</v>
      </c>
      <c r="I629" s="2" t="str">
        <f>VLOOKUP(Sheet__29[[#This Row],[Filial]],Filiais!A:B,2,FALSE)</f>
        <v>Santos</v>
      </c>
      <c r="J629" s="2" t="str">
        <f>VLOOKUP(Sheet__29[[#This Row],[Cidade]],'Clientes'!C:D,2,FALSE)</f>
        <v>SP</v>
      </c>
      <c r="K629" s="2" t="str">
        <f>VLOOKUP(Sheet__29[[#This Row],[Produto]],Produtos!B:C,2,FALSE)</f>
        <v>Periférico</v>
      </c>
      <c r="L629" s="2" t="str">
        <f>VLOOKUP(Sheet__29[[#This Row],[Produto]],Produtos!B:D,3,FALSE)</f>
        <v>Dell Brasil</v>
      </c>
      <c r="M629" s="2">
        <f>VLOOKUP(Sheet__29[[#This Row],[Produto]],Estoque!A:B,2,FALSE)</f>
        <v>89</v>
      </c>
      <c r="N629" s="5">
        <f>Sheet__29[[#This Row],[Qtd]]*Sheet__29[[#This Row],[Valor]]</f>
        <v>2088</v>
      </c>
      <c r="O629" s="5">
        <f>Sheet__29[[#This Row],[Venda]]*(1-Sheet__29[[#This Row],[Desc]]/100)</f>
        <v>2088</v>
      </c>
      <c r="P629"/>
    </row>
    <row r="630" spans="1:16" x14ac:dyDescent="0.25">
      <c r="A630">
        <v>100628</v>
      </c>
      <c r="B630" s="1">
        <v>46204</v>
      </c>
      <c r="C630" t="s">
        <v>956</v>
      </c>
      <c r="D630" t="s">
        <v>1141</v>
      </c>
      <c r="E630">
        <v>3</v>
      </c>
      <c r="F630" s="4">
        <v>106</v>
      </c>
      <c r="G630">
        <v>5</v>
      </c>
      <c r="H630" t="s">
        <v>1019</v>
      </c>
      <c r="I630" s="2" t="str">
        <f>VLOOKUP(Sheet__29[[#This Row],[Filial]],Filiais!A:B,2,FALSE)</f>
        <v>Osasco</v>
      </c>
      <c r="J630" s="2" t="str">
        <f>VLOOKUP(Sheet__29[[#This Row],[Cidade]],'Clientes'!C:D,2,FALSE)</f>
        <v>SP</v>
      </c>
      <c r="K630" s="2" t="str">
        <f>VLOOKUP(Sheet__29[[#This Row],[Produto]],Produtos!B:C,2,FALSE)</f>
        <v>Notebook</v>
      </c>
      <c r="L630" s="2" t="str">
        <f>VLOOKUP(Sheet__29[[#This Row],[Produto]],Produtos!B:D,3,FALSE)</f>
        <v>Kingston Brasil</v>
      </c>
      <c r="M630" s="2">
        <f>VLOOKUP(Sheet__29[[#This Row],[Produto]],Estoque!A:B,2,FALSE)</f>
        <v>266</v>
      </c>
      <c r="N630" s="5">
        <f>Sheet__29[[#This Row],[Qtd]]*Sheet__29[[#This Row],[Valor]]</f>
        <v>318</v>
      </c>
      <c r="O630" s="5">
        <f>Sheet__29[[#This Row],[Venda]]*(1-Sheet__29[[#This Row],[Desc]]/100)</f>
        <v>302.09999999999997</v>
      </c>
      <c r="P630"/>
    </row>
    <row r="631" spans="1:16" x14ac:dyDescent="0.25">
      <c r="A631">
        <v>100629</v>
      </c>
      <c r="B631" s="1">
        <v>46204</v>
      </c>
      <c r="C631" t="s">
        <v>336</v>
      </c>
      <c r="D631" t="s">
        <v>1062</v>
      </c>
      <c r="E631">
        <v>2</v>
      </c>
      <c r="F631" s="4">
        <v>1720</v>
      </c>
      <c r="G631">
        <v>5</v>
      </c>
      <c r="H631" t="s">
        <v>1018</v>
      </c>
      <c r="I631" s="2" t="str">
        <f>VLOOKUP(Sheet__29[[#This Row],[Filial]],Filiais!A:B,2,FALSE)</f>
        <v>Barueri</v>
      </c>
      <c r="J631" s="2" t="str">
        <f>VLOOKUP(Sheet__29[[#This Row],[Cidade]],'Clientes'!C:D,2,FALSE)</f>
        <v>SP</v>
      </c>
      <c r="K631" s="2" t="str">
        <f>VLOOKUP(Sheet__29[[#This Row],[Produto]],Produtos!B:C,2,FALSE)</f>
        <v>Rede</v>
      </c>
      <c r="L631" s="2" t="str">
        <f>VLOOKUP(Sheet__29[[#This Row],[Produto]],Produtos!B:D,3,FALSE)</f>
        <v>Lenovo Brasil</v>
      </c>
      <c r="M631" s="2">
        <f>VLOOKUP(Sheet__29[[#This Row],[Produto]],Estoque!A:B,2,FALSE)</f>
        <v>178</v>
      </c>
      <c r="N631" s="5">
        <f>Sheet__29[[#This Row],[Qtd]]*Sheet__29[[#This Row],[Valor]]</f>
        <v>3440</v>
      </c>
      <c r="O631" s="5">
        <f>Sheet__29[[#This Row],[Venda]]*(1-Sheet__29[[#This Row],[Desc]]/100)</f>
        <v>3268</v>
      </c>
      <c r="P631"/>
    </row>
    <row r="632" spans="1:16" x14ac:dyDescent="0.25">
      <c r="A632">
        <v>100630</v>
      </c>
      <c r="B632" s="1">
        <v>46204</v>
      </c>
      <c r="C632" t="s">
        <v>367</v>
      </c>
      <c r="D632" t="s">
        <v>1100</v>
      </c>
      <c r="E632">
        <v>2</v>
      </c>
      <c r="F632" s="4">
        <v>1749</v>
      </c>
      <c r="G632">
        <v>10</v>
      </c>
      <c r="H632" t="s">
        <v>1016</v>
      </c>
      <c r="I632" s="2" t="str">
        <f>VLOOKUP(Sheet__29[[#This Row],[Filial]],Filiais!A:B,2,FALSE)</f>
        <v>São Paulo</v>
      </c>
      <c r="J632" s="2" t="str">
        <f>VLOOKUP(Sheet__29[[#This Row],[Cidade]],'Clientes'!C:D,2,FALSE)</f>
        <v>SP</v>
      </c>
      <c r="K632" s="2" t="str">
        <f>VLOOKUP(Sheet__29[[#This Row],[Produto]],Produtos!B:C,2,FALSE)</f>
        <v>Rede</v>
      </c>
      <c r="L632" s="2" t="str">
        <f>VLOOKUP(Sheet__29[[#This Row],[Produto]],Produtos!B:D,3,FALSE)</f>
        <v>Logitech Brasil</v>
      </c>
      <c r="M632" s="2">
        <f>VLOOKUP(Sheet__29[[#This Row],[Produto]],Estoque!A:B,2,FALSE)</f>
        <v>10</v>
      </c>
      <c r="N632" s="5">
        <f>Sheet__29[[#This Row],[Qtd]]*Sheet__29[[#This Row],[Valor]]</f>
        <v>3498</v>
      </c>
      <c r="O632" s="5">
        <f>Sheet__29[[#This Row],[Venda]]*(1-Sheet__29[[#This Row],[Desc]]/100)</f>
        <v>3148.2000000000003</v>
      </c>
      <c r="P632"/>
    </row>
    <row r="633" spans="1:16" x14ac:dyDescent="0.25">
      <c r="A633">
        <v>100631</v>
      </c>
      <c r="B633" s="1">
        <v>46204</v>
      </c>
      <c r="C633" t="s">
        <v>827</v>
      </c>
      <c r="D633" t="s">
        <v>1144</v>
      </c>
      <c r="E633">
        <v>3</v>
      </c>
      <c r="F633" s="4">
        <v>3846</v>
      </c>
      <c r="G633">
        <v>5</v>
      </c>
      <c r="H633" t="s">
        <v>1023</v>
      </c>
      <c r="I633" s="2" t="str">
        <f>VLOOKUP(Sheet__29[[#This Row],[Filial]],Filiais!A:B,2,FALSE)</f>
        <v>Bauru</v>
      </c>
      <c r="J633" s="2" t="str">
        <f>VLOOKUP(Sheet__29[[#This Row],[Cidade]],'Clientes'!C:D,2,FALSE)</f>
        <v>SP</v>
      </c>
      <c r="K633" s="2" t="str">
        <f>VLOOKUP(Sheet__29[[#This Row],[Produto]],Produtos!B:C,2,FALSE)</f>
        <v>Monitor</v>
      </c>
      <c r="L633" s="2" t="str">
        <f>VLOOKUP(Sheet__29[[#This Row],[Produto]],Produtos!B:D,3,FALSE)</f>
        <v>LG Brasil</v>
      </c>
      <c r="M633" s="2">
        <f>VLOOKUP(Sheet__29[[#This Row],[Produto]],Estoque!A:B,2,FALSE)</f>
        <v>91</v>
      </c>
      <c r="N633" s="5">
        <f>Sheet__29[[#This Row],[Qtd]]*Sheet__29[[#This Row],[Valor]]</f>
        <v>11538</v>
      </c>
      <c r="O633" s="5">
        <f>Sheet__29[[#This Row],[Venda]]*(1-Sheet__29[[#This Row],[Desc]]/100)</f>
        <v>10961.1</v>
      </c>
      <c r="P633"/>
    </row>
    <row r="634" spans="1:16" x14ac:dyDescent="0.25">
      <c r="A634">
        <v>100632</v>
      </c>
      <c r="B634" s="1">
        <v>46204</v>
      </c>
      <c r="C634" t="s">
        <v>452</v>
      </c>
      <c r="D634" t="s">
        <v>1121</v>
      </c>
      <c r="E634">
        <v>4</v>
      </c>
      <c r="F634" s="4">
        <v>609</v>
      </c>
      <c r="G634">
        <v>0</v>
      </c>
      <c r="H634" t="s">
        <v>1021</v>
      </c>
      <c r="I634" s="2" t="str">
        <f>VLOOKUP(Sheet__29[[#This Row],[Filial]],Filiais!A:B,2,FALSE)</f>
        <v>Jundiaí</v>
      </c>
      <c r="J634" s="2" t="str">
        <f>VLOOKUP(Sheet__29[[#This Row],[Cidade]],'Clientes'!C:D,2,FALSE)</f>
        <v>SP</v>
      </c>
      <c r="K634" s="2" t="str">
        <f>VLOOKUP(Sheet__29[[#This Row],[Produto]],Produtos!B:C,2,FALSE)</f>
        <v>Monitor</v>
      </c>
      <c r="L634" s="2" t="str">
        <f>VLOOKUP(Sheet__29[[#This Row],[Produto]],Produtos!B:D,3,FALSE)</f>
        <v>Logitech Brasil</v>
      </c>
      <c r="M634" s="2">
        <f>VLOOKUP(Sheet__29[[#This Row],[Produto]],Estoque!A:B,2,FALSE)</f>
        <v>231</v>
      </c>
      <c r="N634" s="5">
        <f>Sheet__29[[#This Row],[Qtd]]*Sheet__29[[#This Row],[Valor]]</f>
        <v>2436</v>
      </c>
      <c r="O634" s="5">
        <f>Sheet__29[[#This Row],[Venda]]*(1-Sheet__29[[#This Row],[Desc]]/100)</f>
        <v>2436</v>
      </c>
      <c r="P634"/>
    </row>
    <row r="635" spans="1:16" x14ac:dyDescent="0.25">
      <c r="A635">
        <v>100633</v>
      </c>
      <c r="B635" s="1">
        <v>46204</v>
      </c>
      <c r="C635" t="s">
        <v>347</v>
      </c>
      <c r="D635" t="s">
        <v>1042</v>
      </c>
      <c r="E635">
        <v>1</v>
      </c>
      <c r="F635" s="4">
        <v>3192</v>
      </c>
      <c r="G635">
        <v>10</v>
      </c>
      <c r="H635" t="s">
        <v>1023</v>
      </c>
      <c r="I635" s="2" t="str">
        <f>VLOOKUP(Sheet__29[[#This Row],[Filial]],Filiais!A:B,2,FALSE)</f>
        <v>Bauru</v>
      </c>
      <c r="J635" s="2" t="str">
        <f>VLOOKUP(Sheet__29[[#This Row],[Cidade]],'Clientes'!C:D,2,FALSE)</f>
        <v>SP</v>
      </c>
      <c r="K635" s="2" t="str">
        <f>VLOOKUP(Sheet__29[[#This Row],[Produto]],Produtos!B:C,2,FALSE)</f>
        <v>Armazenamento</v>
      </c>
      <c r="L635" s="2" t="str">
        <f>VLOOKUP(Sheet__29[[#This Row],[Produto]],Produtos!B:D,3,FALSE)</f>
        <v>Logitech Brasil</v>
      </c>
      <c r="M635" s="2">
        <f>VLOOKUP(Sheet__29[[#This Row],[Produto]],Estoque!A:B,2,FALSE)</f>
        <v>156</v>
      </c>
      <c r="N635" s="5">
        <f>Sheet__29[[#This Row],[Qtd]]*Sheet__29[[#This Row],[Valor]]</f>
        <v>3192</v>
      </c>
      <c r="O635" s="5">
        <f>Sheet__29[[#This Row],[Venda]]*(1-Sheet__29[[#This Row],[Desc]]/100)</f>
        <v>2872.8</v>
      </c>
      <c r="P635"/>
    </row>
    <row r="636" spans="1:16" x14ac:dyDescent="0.25">
      <c r="A636">
        <v>100634</v>
      </c>
      <c r="B636" s="1">
        <v>46204</v>
      </c>
      <c r="C636" t="s">
        <v>160</v>
      </c>
      <c r="D636" t="s">
        <v>1112</v>
      </c>
      <c r="E636">
        <v>2</v>
      </c>
      <c r="F636" s="4">
        <v>610</v>
      </c>
      <c r="G636">
        <v>5</v>
      </c>
      <c r="H636" t="s">
        <v>1023</v>
      </c>
      <c r="I636" s="2" t="str">
        <f>VLOOKUP(Sheet__29[[#This Row],[Filial]],Filiais!A:B,2,FALSE)</f>
        <v>Bauru</v>
      </c>
      <c r="J636" s="2" t="str">
        <f>VLOOKUP(Sheet__29[[#This Row],[Cidade]],'Clientes'!C:D,2,FALSE)</f>
        <v>SP</v>
      </c>
      <c r="K636" s="2" t="str">
        <f>VLOOKUP(Sheet__29[[#This Row],[Produto]],Produtos!B:C,2,FALSE)</f>
        <v>Monitor</v>
      </c>
      <c r="L636" s="2" t="str">
        <f>VLOOKUP(Sheet__29[[#This Row],[Produto]],Produtos!B:D,3,FALSE)</f>
        <v>Dell Brasil</v>
      </c>
      <c r="M636" s="2">
        <f>VLOOKUP(Sheet__29[[#This Row],[Produto]],Estoque!A:B,2,FALSE)</f>
        <v>266</v>
      </c>
      <c r="N636" s="5">
        <f>Sheet__29[[#This Row],[Qtd]]*Sheet__29[[#This Row],[Valor]]</f>
        <v>1220</v>
      </c>
      <c r="O636" s="5">
        <f>Sheet__29[[#This Row],[Venda]]*(1-Sheet__29[[#This Row],[Desc]]/100)</f>
        <v>1159</v>
      </c>
      <c r="P636"/>
    </row>
    <row r="637" spans="1:16" x14ac:dyDescent="0.25">
      <c r="A637">
        <v>100635</v>
      </c>
      <c r="B637" s="1">
        <v>46204</v>
      </c>
      <c r="C637" t="s">
        <v>494</v>
      </c>
      <c r="D637" t="s">
        <v>1152</v>
      </c>
      <c r="E637">
        <v>3</v>
      </c>
      <c r="F637" s="4">
        <v>3863</v>
      </c>
      <c r="G637">
        <v>10</v>
      </c>
      <c r="H637" t="s">
        <v>1017</v>
      </c>
      <c r="I637" s="2" t="str">
        <f>VLOOKUP(Sheet__29[[#This Row],[Filial]],Filiais!A:B,2,FALSE)</f>
        <v>Campinas</v>
      </c>
      <c r="J637" s="2" t="str">
        <f>VLOOKUP(Sheet__29[[#This Row],[Cidade]],'Clientes'!C:D,2,FALSE)</f>
        <v>SP</v>
      </c>
      <c r="K637" s="2" t="str">
        <f>VLOOKUP(Sheet__29[[#This Row],[Produto]],Produtos!B:C,2,FALSE)</f>
        <v>Periférico</v>
      </c>
      <c r="L637" s="2" t="str">
        <f>VLOOKUP(Sheet__29[[#This Row],[Produto]],Produtos!B:D,3,FALSE)</f>
        <v>Kingston Brasil</v>
      </c>
      <c r="M637" s="2">
        <f>VLOOKUP(Sheet__29[[#This Row],[Produto]],Estoque!A:B,2,FALSE)</f>
        <v>209</v>
      </c>
      <c r="N637" s="5">
        <f>Sheet__29[[#This Row],[Qtd]]*Sheet__29[[#This Row],[Valor]]</f>
        <v>11589</v>
      </c>
      <c r="O637" s="5">
        <f>Sheet__29[[#This Row],[Venda]]*(1-Sheet__29[[#This Row],[Desc]]/100)</f>
        <v>10430.1</v>
      </c>
      <c r="P637"/>
    </row>
    <row r="638" spans="1:16" x14ac:dyDescent="0.25">
      <c r="A638">
        <v>100636</v>
      </c>
      <c r="B638" s="1">
        <v>46204</v>
      </c>
      <c r="C638" t="s">
        <v>626</v>
      </c>
      <c r="D638" t="s">
        <v>1154</v>
      </c>
      <c r="E638">
        <v>3</v>
      </c>
      <c r="F638" s="4">
        <v>4523</v>
      </c>
      <c r="G638">
        <v>10</v>
      </c>
      <c r="H638" t="s">
        <v>1017</v>
      </c>
      <c r="I638" s="2" t="str">
        <f>VLOOKUP(Sheet__29[[#This Row],[Filial]],Filiais!A:B,2,FALSE)</f>
        <v>Campinas</v>
      </c>
      <c r="J638" s="2" t="str">
        <f>VLOOKUP(Sheet__29[[#This Row],[Cidade]],'Clientes'!C:D,2,FALSE)</f>
        <v>SP</v>
      </c>
      <c r="K638" s="2" t="str">
        <f>VLOOKUP(Sheet__29[[#This Row],[Produto]],Produtos!B:C,2,FALSE)</f>
        <v>Periférico</v>
      </c>
      <c r="L638" s="2" t="str">
        <f>VLOOKUP(Sheet__29[[#This Row],[Produto]],Produtos!B:D,3,FALSE)</f>
        <v>Lenovo Brasil</v>
      </c>
      <c r="M638" s="2">
        <f>VLOOKUP(Sheet__29[[#This Row],[Produto]],Estoque!A:B,2,FALSE)</f>
        <v>252</v>
      </c>
      <c r="N638" s="5">
        <f>Sheet__29[[#This Row],[Qtd]]*Sheet__29[[#This Row],[Valor]]</f>
        <v>13569</v>
      </c>
      <c r="O638" s="5">
        <f>Sheet__29[[#This Row],[Venda]]*(1-Sheet__29[[#This Row],[Desc]]/100)</f>
        <v>12212.1</v>
      </c>
      <c r="P638"/>
    </row>
    <row r="639" spans="1:16" x14ac:dyDescent="0.25">
      <c r="A639">
        <v>100637</v>
      </c>
      <c r="B639" s="1">
        <v>46204</v>
      </c>
      <c r="C639" t="s">
        <v>842</v>
      </c>
      <c r="D639" t="s">
        <v>1174</v>
      </c>
      <c r="E639">
        <v>2</v>
      </c>
      <c r="F639" s="4">
        <v>3462</v>
      </c>
      <c r="G639">
        <v>0</v>
      </c>
      <c r="H639" t="s">
        <v>1018</v>
      </c>
      <c r="I639" s="2" t="str">
        <f>VLOOKUP(Sheet__29[[#This Row],[Filial]],Filiais!A:B,2,FALSE)</f>
        <v>Barueri</v>
      </c>
      <c r="J639" s="2" t="str">
        <f>VLOOKUP(Sheet__29[[#This Row],[Cidade]],'Clientes'!C:D,2,FALSE)</f>
        <v>SP</v>
      </c>
      <c r="K639" s="2" t="str">
        <f>VLOOKUP(Sheet__29[[#This Row],[Produto]],Produtos!B:C,2,FALSE)</f>
        <v>Monitor</v>
      </c>
      <c r="L639" s="2" t="str">
        <f>VLOOKUP(Sheet__29[[#This Row],[Produto]],Produtos!B:D,3,FALSE)</f>
        <v>Lenovo Brasil</v>
      </c>
      <c r="M639" s="2">
        <f>VLOOKUP(Sheet__29[[#This Row],[Produto]],Estoque!A:B,2,FALSE)</f>
        <v>88</v>
      </c>
      <c r="N639" s="5">
        <f>Sheet__29[[#This Row],[Qtd]]*Sheet__29[[#This Row],[Valor]]</f>
        <v>6924</v>
      </c>
      <c r="O639" s="5">
        <f>Sheet__29[[#This Row],[Venda]]*(1-Sheet__29[[#This Row],[Desc]]/100)</f>
        <v>6924</v>
      </c>
      <c r="P639"/>
    </row>
    <row r="640" spans="1:16" x14ac:dyDescent="0.25">
      <c r="A640">
        <v>100638</v>
      </c>
      <c r="B640" s="1">
        <v>46204</v>
      </c>
      <c r="C640" t="s">
        <v>113</v>
      </c>
      <c r="D640" t="s">
        <v>1125</v>
      </c>
      <c r="E640">
        <v>4</v>
      </c>
      <c r="F640" s="4">
        <v>4612</v>
      </c>
      <c r="G640">
        <v>0</v>
      </c>
      <c r="H640" t="s">
        <v>1018</v>
      </c>
      <c r="I640" s="2" t="str">
        <f>VLOOKUP(Sheet__29[[#This Row],[Filial]],Filiais!A:B,2,FALSE)</f>
        <v>Barueri</v>
      </c>
      <c r="J640" s="2" t="str">
        <f>VLOOKUP(Sheet__29[[#This Row],[Cidade]],'Clientes'!C:D,2,FALSE)</f>
        <v>SP</v>
      </c>
      <c r="K640" s="2" t="str">
        <f>VLOOKUP(Sheet__29[[#This Row],[Produto]],Produtos!B:C,2,FALSE)</f>
        <v>Periférico</v>
      </c>
      <c r="L640" s="2" t="str">
        <f>VLOOKUP(Sheet__29[[#This Row],[Produto]],Produtos!B:D,3,FALSE)</f>
        <v>Dell Brasil</v>
      </c>
      <c r="M640" s="2">
        <f>VLOOKUP(Sheet__29[[#This Row],[Produto]],Estoque!A:B,2,FALSE)</f>
        <v>87</v>
      </c>
      <c r="N640" s="5">
        <f>Sheet__29[[#This Row],[Qtd]]*Sheet__29[[#This Row],[Valor]]</f>
        <v>18448</v>
      </c>
      <c r="O640" s="5">
        <f>Sheet__29[[#This Row],[Venda]]*(1-Sheet__29[[#This Row],[Desc]]/100)</f>
        <v>18448</v>
      </c>
      <c r="P640"/>
    </row>
    <row r="641" spans="1:16" x14ac:dyDescent="0.25">
      <c r="A641">
        <v>100639</v>
      </c>
      <c r="B641" s="1">
        <v>46204</v>
      </c>
      <c r="C641" t="s">
        <v>588</v>
      </c>
      <c r="D641" t="s">
        <v>1028</v>
      </c>
      <c r="E641">
        <v>5</v>
      </c>
      <c r="F641" s="4">
        <v>971</v>
      </c>
      <c r="G641">
        <v>0</v>
      </c>
      <c r="H641" t="s">
        <v>1017</v>
      </c>
      <c r="I641" s="2" t="str">
        <f>VLOOKUP(Sheet__29[[#This Row],[Filial]],Filiais!A:B,2,FALSE)</f>
        <v>Campinas</v>
      </c>
      <c r="J641" s="2" t="str">
        <f>VLOOKUP(Sheet__29[[#This Row],[Cidade]],'Clientes'!C:D,2,FALSE)</f>
        <v>SP</v>
      </c>
      <c r="K641" s="2" t="str">
        <f>VLOOKUP(Sheet__29[[#This Row],[Produto]],Produtos!B:C,2,FALSE)</f>
        <v>Notebook</v>
      </c>
      <c r="L641" s="2" t="str">
        <f>VLOOKUP(Sheet__29[[#This Row],[Produto]],Produtos!B:D,3,FALSE)</f>
        <v>LG Brasil</v>
      </c>
      <c r="M641" s="2">
        <f>VLOOKUP(Sheet__29[[#This Row],[Produto]],Estoque!A:B,2,FALSE)</f>
        <v>256</v>
      </c>
      <c r="N641" s="5">
        <f>Sheet__29[[#This Row],[Qtd]]*Sheet__29[[#This Row],[Valor]]</f>
        <v>4855</v>
      </c>
      <c r="O641" s="5">
        <f>Sheet__29[[#This Row],[Venda]]*(1-Sheet__29[[#This Row],[Desc]]/100)</f>
        <v>4855</v>
      </c>
      <c r="P641"/>
    </row>
    <row r="642" spans="1:16" x14ac:dyDescent="0.25">
      <c r="A642">
        <v>100640</v>
      </c>
      <c r="B642" s="1">
        <v>46204</v>
      </c>
      <c r="C642" t="s">
        <v>142</v>
      </c>
      <c r="D642" t="s">
        <v>1112</v>
      </c>
      <c r="E642">
        <v>5</v>
      </c>
      <c r="F642" s="4">
        <v>4631</v>
      </c>
      <c r="G642">
        <v>10</v>
      </c>
      <c r="H642" t="s">
        <v>1021</v>
      </c>
      <c r="I642" s="2" t="str">
        <f>VLOOKUP(Sheet__29[[#This Row],[Filial]],Filiais!A:B,2,FALSE)</f>
        <v>Jundiaí</v>
      </c>
      <c r="J642" s="2" t="str">
        <f>VLOOKUP(Sheet__29[[#This Row],[Cidade]],'Clientes'!C:D,2,FALSE)</f>
        <v>SP</v>
      </c>
      <c r="K642" s="2" t="str">
        <f>VLOOKUP(Sheet__29[[#This Row],[Produto]],Produtos!B:C,2,FALSE)</f>
        <v>Monitor</v>
      </c>
      <c r="L642" s="2" t="str">
        <f>VLOOKUP(Sheet__29[[#This Row],[Produto]],Produtos!B:D,3,FALSE)</f>
        <v>Dell Brasil</v>
      </c>
      <c r="M642" s="2">
        <f>VLOOKUP(Sheet__29[[#This Row],[Produto]],Estoque!A:B,2,FALSE)</f>
        <v>266</v>
      </c>
      <c r="N642" s="5">
        <f>Sheet__29[[#This Row],[Qtd]]*Sheet__29[[#This Row],[Valor]]</f>
        <v>23155</v>
      </c>
      <c r="O642" s="5">
        <f>Sheet__29[[#This Row],[Venda]]*(1-Sheet__29[[#This Row],[Desc]]/100)</f>
        <v>20839.5</v>
      </c>
      <c r="P642"/>
    </row>
    <row r="643" spans="1:16" x14ac:dyDescent="0.25">
      <c r="A643">
        <v>100641</v>
      </c>
      <c r="B643" s="1">
        <v>46204</v>
      </c>
      <c r="C643" t="s">
        <v>714</v>
      </c>
      <c r="D643" t="s">
        <v>1134</v>
      </c>
      <c r="E643">
        <v>4</v>
      </c>
      <c r="F643" s="4">
        <v>661</v>
      </c>
      <c r="G643">
        <v>5</v>
      </c>
      <c r="H643" t="s">
        <v>1023</v>
      </c>
      <c r="I643" s="2" t="str">
        <f>VLOOKUP(Sheet__29[[#This Row],[Filial]],Filiais!A:B,2,FALSE)</f>
        <v>Bauru</v>
      </c>
      <c r="J643" s="2" t="str">
        <f>VLOOKUP(Sheet__29[[#This Row],[Cidade]],'Clientes'!C:D,2,FALSE)</f>
        <v>SP</v>
      </c>
      <c r="K643" s="2" t="str">
        <f>VLOOKUP(Sheet__29[[#This Row],[Produto]],Produtos!B:C,2,FALSE)</f>
        <v>Rede</v>
      </c>
      <c r="L643" s="2" t="str">
        <f>VLOOKUP(Sheet__29[[#This Row],[Produto]],Produtos!B:D,3,FALSE)</f>
        <v>Lenovo Brasil</v>
      </c>
      <c r="M643" s="2">
        <f>VLOOKUP(Sheet__29[[#This Row],[Produto]],Estoque!A:B,2,FALSE)</f>
        <v>175</v>
      </c>
      <c r="N643" s="5">
        <f>Sheet__29[[#This Row],[Qtd]]*Sheet__29[[#This Row],[Valor]]</f>
        <v>2644</v>
      </c>
      <c r="O643" s="5">
        <f>Sheet__29[[#This Row],[Venda]]*(1-Sheet__29[[#This Row],[Desc]]/100)</f>
        <v>2511.7999999999997</v>
      </c>
      <c r="P643"/>
    </row>
    <row r="644" spans="1:16" x14ac:dyDescent="0.25">
      <c r="A644">
        <v>100642</v>
      </c>
      <c r="B644" s="1">
        <v>46204</v>
      </c>
      <c r="C644" t="s">
        <v>776</v>
      </c>
      <c r="D644" t="s">
        <v>1104</v>
      </c>
      <c r="E644">
        <v>4</v>
      </c>
      <c r="F644" s="4">
        <v>3659</v>
      </c>
      <c r="G644">
        <v>5</v>
      </c>
      <c r="H644" t="s">
        <v>1025</v>
      </c>
      <c r="I644" s="2" t="str">
        <f>VLOOKUP(Sheet__29[[#This Row],[Filial]],Filiais!A:B,2,FALSE)</f>
        <v>São José dos Campos</v>
      </c>
      <c r="J644" s="2" t="str">
        <f>VLOOKUP(Sheet__29[[#This Row],[Cidade]],'Clientes'!C:D,2,FALSE)</f>
        <v>SP</v>
      </c>
      <c r="K644" s="2" t="str">
        <f>VLOOKUP(Sheet__29[[#This Row],[Produto]],Produtos!B:C,2,FALSE)</f>
        <v>Rede</v>
      </c>
      <c r="L644" s="2" t="str">
        <f>VLOOKUP(Sheet__29[[#This Row],[Produto]],Produtos!B:D,3,FALSE)</f>
        <v>Logitech Brasil</v>
      </c>
      <c r="M644" s="2">
        <f>VLOOKUP(Sheet__29[[#This Row],[Produto]],Estoque!A:B,2,FALSE)</f>
        <v>283</v>
      </c>
      <c r="N644" s="5">
        <f>Sheet__29[[#This Row],[Qtd]]*Sheet__29[[#This Row],[Valor]]</f>
        <v>14636</v>
      </c>
      <c r="O644" s="5">
        <f>Sheet__29[[#This Row],[Venda]]*(1-Sheet__29[[#This Row],[Desc]]/100)</f>
        <v>13904.199999999999</v>
      </c>
      <c r="P644"/>
    </row>
    <row r="645" spans="1:16" x14ac:dyDescent="0.25">
      <c r="A645">
        <v>100643</v>
      </c>
      <c r="B645" s="1">
        <v>46204</v>
      </c>
      <c r="C645" t="s">
        <v>637</v>
      </c>
      <c r="D645" t="s">
        <v>1167</v>
      </c>
      <c r="E645">
        <v>2</v>
      </c>
      <c r="F645" s="4">
        <v>3795</v>
      </c>
      <c r="G645">
        <v>10</v>
      </c>
      <c r="H645" t="s">
        <v>1023</v>
      </c>
      <c r="I645" s="2" t="str">
        <f>VLOOKUP(Sheet__29[[#This Row],[Filial]],Filiais!A:B,2,FALSE)</f>
        <v>Bauru</v>
      </c>
      <c r="J645" s="2" t="str">
        <f>VLOOKUP(Sheet__29[[#This Row],[Cidade]],'Clientes'!C:D,2,FALSE)</f>
        <v>SP</v>
      </c>
      <c r="K645" s="2" t="str">
        <f>VLOOKUP(Sheet__29[[#This Row],[Produto]],Produtos!B:C,2,FALSE)</f>
        <v>Monitor</v>
      </c>
      <c r="L645" s="2" t="str">
        <f>VLOOKUP(Sheet__29[[#This Row],[Produto]],Produtos!B:D,3,FALSE)</f>
        <v>LG Brasil</v>
      </c>
      <c r="M645" s="2">
        <f>VLOOKUP(Sheet__29[[#This Row],[Produto]],Estoque!A:B,2,FALSE)</f>
        <v>42</v>
      </c>
      <c r="N645" s="5">
        <f>Sheet__29[[#This Row],[Qtd]]*Sheet__29[[#This Row],[Valor]]</f>
        <v>7590</v>
      </c>
      <c r="O645" s="5">
        <f>Sheet__29[[#This Row],[Venda]]*(1-Sheet__29[[#This Row],[Desc]]/100)</f>
        <v>6831</v>
      </c>
      <c r="P645"/>
    </row>
    <row r="646" spans="1:16" x14ac:dyDescent="0.25">
      <c r="A646">
        <v>100644</v>
      </c>
      <c r="B646" s="1">
        <v>46204</v>
      </c>
      <c r="C646" t="s">
        <v>897</v>
      </c>
      <c r="D646" t="s">
        <v>1127</v>
      </c>
      <c r="E646">
        <v>1</v>
      </c>
      <c r="F646" s="4">
        <v>2770</v>
      </c>
      <c r="G646">
        <v>5</v>
      </c>
      <c r="H646" t="s">
        <v>1018</v>
      </c>
      <c r="I646" s="2" t="str">
        <f>VLOOKUP(Sheet__29[[#This Row],[Filial]],Filiais!A:B,2,FALSE)</f>
        <v>Barueri</v>
      </c>
      <c r="J646" s="2" t="str">
        <f>VLOOKUP(Sheet__29[[#This Row],[Cidade]],'Clientes'!C:D,2,FALSE)</f>
        <v>SP</v>
      </c>
      <c r="K646" s="2" t="str">
        <f>VLOOKUP(Sheet__29[[#This Row],[Produto]],Produtos!B:C,2,FALSE)</f>
        <v>Periférico</v>
      </c>
      <c r="L646" s="2" t="str">
        <f>VLOOKUP(Sheet__29[[#This Row],[Produto]],Produtos!B:D,3,FALSE)</f>
        <v>Dell Brasil</v>
      </c>
      <c r="M646" s="2">
        <f>VLOOKUP(Sheet__29[[#This Row],[Produto]],Estoque!A:B,2,FALSE)</f>
        <v>210</v>
      </c>
      <c r="N646" s="5">
        <f>Sheet__29[[#This Row],[Qtd]]*Sheet__29[[#This Row],[Valor]]</f>
        <v>2770</v>
      </c>
      <c r="O646" s="5">
        <f>Sheet__29[[#This Row],[Venda]]*(1-Sheet__29[[#This Row],[Desc]]/100)</f>
        <v>2631.5</v>
      </c>
      <c r="P646"/>
    </row>
    <row r="647" spans="1:16" x14ac:dyDescent="0.25">
      <c r="A647">
        <v>100645</v>
      </c>
      <c r="B647" s="1">
        <v>46204</v>
      </c>
      <c r="C647" t="s">
        <v>689</v>
      </c>
      <c r="D647" t="s">
        <v>1095</v>
      </c>
      <c r="E647">
        <v>1</v>
      </c>
      <c r="F647" s="4">
        <v>825</v>
      </c>
      <c r="G647">
        <v>0</v>
      </c>
      <c r="H647" t="s">
        <v>1016</v>
      </c>
      <c r="I647" s="2" t="str">
        <f>VLOOKUP(Sheet__29[[#This Row],[Filial]],Filiais!A:B,2,FALSE)</f>
        <v>São Paulo</v>
      </c>
      <c r="J647" s="2" t="str">
        <f>VLOOKUP(Sheet__29[[#This Row],[Cidade]],'Clientes'!C:D,2,FALSE)</f>
        <v>SP</v>
      </c>
      <c r="K647" s="2" t="str">
        <f>VLOOKUP(Sheet__29[[#This Row],[Produto]],Produtos!B:C,2,FALSE)</f>
        <v>Notebook</v>
      </c>
      <c r="L647" s="2" t="str">
        <f>VLOOKUP(Sheet__29[[#This Row],[Produto]],Produtos!B:D,3,FALSE)</f>
        <v>Lenovo Brasil</v>
      </c>
      <c r="M647" s="2">
        <f>VLOOKUP(Sheet__29[[#This Row],[Produto]],Estoque!A:B,2,FALSE)</f>
        <v>84</v>
      </c>
      <c r="N647" s="5">
        <f>Sheet__29[[#This Row],[Qtd]]*Sheet__29[[#This Row],[Valor]]</f>
        <v>825</v>
      </c>
      <c r="O647" s="5">
        <f>Sheet__29[[#This Row],[Venda]]*(1-Sheet__29[[#This Row],[Desc]]/100)</f>
        <v>825</v>
      </c>
      <c r="P647"/>
    </row>
    <row r="648" spans="1:16" x14ac:dyDescent="0.25">
      <c r="A648">
        <v>100646</v>
      </c>
      <c r="B648" s="1">
        <v>46204</v>
      </c>
      <c r="C648" t="s">
        <v>917</v>
      </c>
      <c r="D648" t="s">
        <v>1029</v>
      </c>
      <c r="E648">
        <v>3</v>
      </c>
      <c r="F648" s="4">
        <v>2818</v>
      </c>
      <c r="G648">
        <v>0</v>
      </c>
      <c r="H648" t="s">
        <v>1018</v>
      </c>
      <c r="I648" s="2" t="str">
        <f>VLOOKUP(Sheet__29[[#This Row],[Filial]],Filiais!A:B,2,FALSE)</f>
        <v>Barueri</v>
      </c>
      <c r="J648" s="2" t="str">
        <f>VLOOKUP(Sheet__29[[#This Row],[Cidade]],'Clientes'!C:D,2,FALSE)</f>
        <v>SP</v>
      </c>
      <c r="K648" s="2" t="str">
        <f>VLOOKUP(Sheet__29[[#This Row],[Produto]],Produtos!B:C,2,FALSE)</f>
        <v>Armazenamento</v>
      </c>
      <c r="L648" s="2" t="str">
        <f>VLOOKUP(Sheet__29[[#This Row],[Produto]],Produtos!B:D,3,FALSE)</f>
        <v>Kingston Brasil</v>
      </c>
      <c r="M648" s="2">
        <f>VLOOKUP(Sheet__29[[#This Row],[Produto]],Estoque!A:B,2,FALSE)</f>
        <v>220</v>
      </c>
      <c r="N648" s="5">
        <f>Sheet__29[[#This Row],[Qtd]]*Sheet__29[[#This Row],[Valor]]</f>
        <v>8454</v>
      </c>
      <c r="O648" s="5">
        <f>Sheet__29[[#This Row],[Venda]]*(1-Sheet__29[[#This Row],[Desc]]/100)</f>
        <v>8454</v>
      </c>
      <c r="P648"/>
    </row>
    <row r="649" spans="1:16" x14ac:dyDescent="0.25">
      <c r="A649">
        <v>100647</v>
      </c>
      <c r="B649" s="1">
        <v>46204</v>
      </c>
      <c r="C649" t="s">
        <v>464</v>
      </c>
      <c r="D649" t="s">
        <v>1135</v>
      </c>
      <c r="E649">
        <v>5</v>
      </c>
      <c r="F649" s="4">
        <v>191</v>
      </c>
      <c r="G649">
        <v>5</v>
      </c>
      <c r="H649" t="s">
        <v>1024</v>
      </c>
      <c r="I649" s="2" t="str">
        <f>VLOOKUP(Sheet__29[[#This Row],[Filial]],Filiais!A:B,2,FALSE)</f>
        <v>Ribeirão Preto</v>
      </c>
      <c r="J649" s="2" t="str">
        <f>VLOOKUP(Sheet__29[[#This Row],[Cidade]],'Clientes'!C:D,2,FALSE)</f>
        <v>SP</v>
      </c>
      <c r="K649" s="2" t="str">
        <f>VLOOKUP(Sheet__29[[#This Row],[Produto]],Produtos!B:C,2,FALSE)</f>
        <v>Monitor</v>
      </c>
      <c r="L649" s="2" t="str">
        <f>VLOOKUP(Sheet__29[[#This Row],[Produto]],Produtos!B:D,3,FALSE)</f>
        <v>LG Brasil</v>
      </c>
      <c r="M649" s="2">
        <f>VLOOKUP(Sheet__29[[#This Row],[Produto]],Estoque!A:B,2,FALSE)</f>
        <v>142</v>
      </c>
      <c r="N649" s="5">
        <f>Sheet__29[[#This Row],[Qtd]]*Sheet__29[[#This Row],[Valor]]</f>
        <v>955</v>
      </c>
      <c r="O649" s="5">
        <f>Sheet__29[[#This Row],[Venda]]*(1-Sheet__29[[#This Row],[Desc]]/100)</f>
        <v>907.25</v>
      </c>
      <c r="P649"/>
    </row>
    <row r="650" spans="1:16" x14ac:dyDescent="0.25">
      <c r="A650">
        <v>100648</v>
      </c>
      <c r="B650" s="1">
        <v>46204</v>
      </c>
      <c r="C650" t="s">
        <v>426</v>
      </c>
      <c r="D650" t="s">
        <v>1172</v>
      </c>
      <c r="E650">
        <v>1</v>
      </c>
      <c r="F650" s="4">
        <v>3287</v>
      </c>
      <c r="G650">
        <v>0</v>
      </c>
      <c r="H650" t="s">
        <v>1016</v>
      </c>
      <c r="I650" s="2" t="str">
        <f>VLOOKUP(Sheet__29[[#This Row],[Filial]],Filiais!A:B,2,FALSE)</f>
        <v>São Paulo</v>
      </c>
      <c r="J650" s="2" t="str">
        <f>VLOOKUP(Sheet__29[[#This Row],[Cidade]],'Clientes'!C:D,2,FALSE)</f>
        <v>SP</v>
      </c>
      <c r="K650" s="2" t="str">
        <f>VLOOKUP(Sheet__29[[#This Row],[Produto]],Produtos!B:C,2,FALSE)</f>
        <v>Rede</v>
      </c>
      <c r="L650" s="2" t="str">
        <f>VLOOKUP(Sheet__29[[#This Row],[Produto]],Produtos!B:D,3,FALSE)</f>
        <v>Kingston Brasil</v>
      </c>
      <c r="M650" s="2">
        <f>VLOOKUP(Sheet__29[[#This Row],[Produto]],Estoque!A:B,2,FALSE)</f>
        <v>240</v>
      </c>
      <c r="N650" s="5">
        <f>Sheet__29[[#This Row],[Qtd]]*Sheet__29[[#This Row],[Valor]]</f>
        <v>3287</v>
      </c>
      <c r="O650" s="5">
        <f>Sheet__29[[#This Row],[Venda]]*(1-Sheet__29[[#This Row],[Desc]]/100)</f>
        <v>3287</v>
      </c>
      <c r="P650"/>
    </row>
    <row r="651" spans="1:16" x14ac:dyDescent="0.25">
      <c r="A651">
        <v>100649</v>
      </c>
      <c r="B651" s="1">
        <v>46204</v>
      </c>
      <c r="C651" t="s">
        <v>260</v>
      </c>
      <c r="D651" t="s">
        <v>1062</v>
      </c>
      <c r="E651">
        <v>5</v>
      </c>
      <c r="F651" s="4">
        <v>4031</v>
      </c>
      <c r="G651">
        <v>10</v>
      </c>
      <c r="H651" t="s">
        <v>1022</v>
      </c>
      <c r="I651" s="2" t="str">
        <f>VLOOKUP(Sheet__29[[#This Row],[Filial]],Filiais!A:B,2,FALSE)</f>
        <v>Santos</v>
      </c>
      <c r="J651" s="2" t="str">
        <f>VLOOKUP(Sheet__29[[#This Row],[Cidade]],'Clientes'!C:D,2,FALSE)</f>
        <v>SP</v>
      </c>
      <c r="K651" s="2" t="str">
        <f>VLOOKUP(Sheet__29[[#This Row],[Produto]],Produtos!B:C,2,FALSE)</f>
        <v>Rede</v>
      </c>
      <c r="L651" s="2" t="str">
        <f>VLOOKUP(Sheet__29[[#This Row],[Produto]],Produtos!B:D,3,FALSE)</f>
        <v>Lenovo Brasil</v>
      </c>
      <c r="M651" s="2">
        <f>VLOOKUP(Sheet__29[[#This Row],[Produto]],Estoque!A:B,2,FALSE)</f>
        <v>178</v>
      </c>
      <c r="N651" s="5">
        <f>Sheet__29[[#This Row],[Qtd]]*Sheet__29[[#This Row],[Valor]]</f>
        <v>20155</v>
      </c>
      <c r="O651" s="5">
        <f>Sheet__29[[#This Row],[Venda]]*(1-Sheet__29[[#This Row],[Desc]]/100)</f>
        <v>18139.5</v>
      </c>
      <c r="P651"/>
    </row>
    <row r="652" spans="1:16" x14ac:dyDescent="0.25">
      <c r="A652">
        <v>100650</v>
      </c>
      <c r="B652" s="1">
        <v>46204</v>
      </c>
      <c r="C652" t="s">
        <v>146</v>
      </c>
      <c r="D652" t="s">
        <v>1108</v>
      </c>
      <c r="E652">
        <v>3</v>
      </c>
      <c r="F652" s="4">
        <v>1190</v>
      </c>
      <c r="G652">
        <v>10</v>
      </c>
      <c r="H652" t="s">
        <v>1025</v>
      </c>
      <c r="I652" s="2" t="str">
        <f>VLOOKUP(Sheet__29[[#This Row],[Filial]],Filiais!A:B,2,FALSE)</f>
        <v>São José dos Campos</v>
      </c>
      <c r="J652" s="2" t="str">
        <f>VLOOKUP(Sheet__29[[#This Row],[Cidade]],'Clientes'!C:D,2,FALSE)</f>
        <v>SP</v>
      </c>
      <c r="K652" s="2" t="str">
        <f>VLOOKUP(Sheet__29[[#This Row],[Produto]],Produtos!B:C,2,FALSE)</f>
        <v>Notebook</v>
      </c>
      <c r="L652" s="2" t="str">
        <f>VLOOKUP(Sheet__29[[#This Row],[Produto]],Produtos!B:D,3,FALSE)</f>
        <v>Logitech Brasil</v>
      </c>
      <c r="M652" s="2">
        <f>VLOOKUP(Sheet__29[[#This Row],[Produto]],Estoque!A:B,2,FALSE)</f>
        <v>137</v>
      </c>
      <c r="N652" s="5">
        <f>Sheet__29[[#This Row],[Qtd]]*Sheet__29[[#This Row],[Valor]]</f>
        <v>3570</v>
      </c>
      <c r="O652" s="5">
        <f>Sheet__29[[#This Row],[Venda]]*(1-Sheet__29[[#This Row],[Desc]]/100)</f>
        <v>3213</v>
      </c>
      <c r="P652"/>
    </row>
    <row r="653" spans="1:16" x14ac:dyDescent="0.25">
      <c r="A653">
        <v>100651</v>
      </c>
      <c r="B653" s="1">
        <v>46204</v>
      </c>
      <c r="C653" t="s">
        <v>582</v>
      </c>
      <c r="D653" t="s">
        <v>1063</v>
      </c>
      <c r="E653">
        <v>2</v>
      </c>
      <c r="F653" s="4">
        <v>1244</v>
      </c>
      <c r="G653">
        <v>10</v>
      </c>
      <c r="H653" t="s">
        <v>1019</v>
      </c>
      <c r="I653" s="2" t="str">
        <f>VLOOKUP(Sheet__29[[#This Row],[Filial]],Filiais!A:B,2,FALSE)</f>
        <v>Osasco</v>
      </c>
      <c r="J653" s="2" t="str">
        <f>VLOOKUP(Sheet__29[[#This Row],[Cidade]],'Clientes'!C:D,2,FALSE)</f>
        <v>SP</v>
      </c>
      <c r="K653" s="2" t="str">
        <f>VLOOKUP(Sheet__29[[#This Row],[Produto]],Produtos!B:C,2,FALSE)</f>
        <v>Periférico</v>
      </c>
      <c r="L653" s="2" t="str">
        <f>VLOOKUP(Sheet__29[[#This Row],[Produto]],Produtos!B:D,3,FALSE)</f>
        <v>Dell Brasil</v>
      </c>
      <c r="M653" s="2">
        <f>VLOOKUP(Sheet__29[[#This Row],[Produto]],Estoque!A:B,2,FALSE)</f>
        <v>297</v>
      </c>
      <c r="N653" s="5">
        <f>Sheet__29[[#This Row],[Qtd]]*Sheet__29[[#This Row],[Valor]]</f>
        <v>2488</v>
      </c>
      <c r="O653" s="5">
        <f>Sheet__29[[#This Row],[Venda]]*(1-Sheet__29[[#This Row],[Desc]]/100)</f>
        <v>2239.2000000000003</v>
      </c>
      <c r="P653"/>
    </row>
    <row r="654" spans="1:16" x14ac:dyDescent="0.25">
      <c r="A654">
        <v>100652</v>
      </c>
      <c r="B654" s="1">
        <v>46204</v>
      </c>
      <c r="C654" t="s">
        <v>962</v>
      </c>
      <c r="D654" t="s">
        <v>1078</v>
      </c>
      <c r="E654">
        <v>1</v>
      </c>
      <c r="F654" s="4">
        <v>1791</v>
      </c>
      <c r="G654">
        <v>5</v>
      </c>
      <c r="H654" t="s">
        <v>1024</v>
      </c>
      <c r="I654" s="2" t="str">
        <f>VLOOKUP(Sheet__29[[#This Row],[Filial]],Filiais!A:B,2,FALSE)</f>
        <v>Ribeirão Preto</v>
      </c>
      <c r="J654" s="2" t="str">
        <f>VLOOKUP(Sheet__29[[#This Row],[Cidade]],'Clientes'!C:D,2,FALSE)</f>
        <v>SP</v>
      </c>
      <c r="K654" s="2" t="str">
        <f>VLOOKUP(Sheet__29[[#This Row],[Produto]],Produtos!B:C,2,FALSE)</f>
        <v>Periférico</v>
      </c>
      <c r="L654" s="2" t="str">
        <f>VLOOKUP(Sheet__29[[#This Row],[Produto]],Produtos!B:D,3,FALSE)</f>
        <v>Kingston Brasil</v>
      </c>
      <c r="M654" s="2">
        <f>VLOOKUP(Sheet__29[[#This Row],[Produto]],Estoque!A:B,2,FALSE)</f>
        <v>92</v>
      </c>
      <c r="N654" s="5">
        <f>Sheet__29[[#This Row],[Qtd]]*Sheet__29[[#This Row],[Valor]]</f>
        <v>1791</v>
      </c>
      <c r="O654" s="5">
        <f>Sheet__29[[#This Row],[Venda]]*(1-Sheet__29[[#This Row],[Desc]]/100)</f>
        <v>1701.4499999999998</v>
      </c>
      <c r="P654"/>
    </row>
    <row r="655" spans="1:16" x14ac:dyDescent="0.25">
      <c r="A655">
        <v>100653</v>
      </c>
      <c r="B655" s="1">
        <v>46204</v>
      </c>
      <c r="C655" t="s">
        <v>821</v>
      </c>
      <c r="D655" t="s">
        <v>1145</v>
      </c>
      <c r="E655">
        <v>3</v>
      </c>
      <c r="F655" s="4">
        <v>3897</v>
      </c>
      <c r="G655">
        <v>10</v>
      </c>
      <c r="H655" t="s">
        <v>1022</v>
      </c>
      <c r="I655" s="2" t="str">
        <f>VLOOKUP(Sheet__29[[#This Row],[Filial]],Filiais!A:B,2,FALSE)</f>
        <v>Santos</v>
      </c>
      <c r="J655" s="2" t="str">
        <f>VLOOKUP(Sheet__29[[#This Row],[Cidade]],'Clientes'!C:D,2,FALSE)</f>
        <v>SP</v>
      </c>
      <c r="K655" s="2" t="str">
        <f>VLOOKUP(Sheet__29[[#This Row],[Produto]],Produtos!B:C,2,FALSE)</f>
        <v>Armazenamento</v>
      </c>
      <c r="L655" s="2" t="str">
        <f>VLOOKUP(Sheet__29[[#This Row],[Produto]],Produtos!B:D,3,FALSE)</f>
        <v>Logitech Brasil</v>
      </c>
      <c r="M655" s="2">
        <f>VLOOKUP(Sheet__29[[#This Row],[Produto]],Estoque!A:B,2,FALSE)</f>
        <v>157</v>
      </c>
      <c r="N655" s="5">
        <f>Sheet__29[[#This Row],[Qtd]]*Sheet__29[[#This Row],[Valor]]</f>
        <v>11691</v>
      </c>
      <c r="O655" s="5">
        <f>Sheet__29[[#This Row],[Venda]]*(1-Sheet__29[[#This Row],[Desc]]/100)</f>
        <v>10521.9</v>
      </c>
      <c r="P655"/>
    </row>
    <row r="656" spans="1:16" x14ac:dyDescent="0.25">
      <c r="A656">
        <v>100654</v>
      </c>
      <c r="B656" s="1">
        <v>46204</v>
      </c>
      <c r="C656" t="s">
        <v>4</v>
      </c>
      <c r="D656" t="s">
        <v>1163</v>
      </c>
      <c r="E656">
        <v>4</v>
      </c>
      <c r="F656" s="4">
        <v>2004</v>
      </c>
      <c r="G656">
        <v>10</v>
      </c>
      <c r="H656" t="s">
        <v>1022</v>
      </c>
      <c r="I656" s="2" t="str">
        <f>VLOOKUP(Sheet__29[[#This Row],[Filial]],Filiais!A:B,2,FALSE)</f>
        <v>Santos</v>
      </c>
      <c r="J656" s="2" t="str">
        <f>VLOOKUP(Sheet__29[[#This Row],[Cidade]],'Clientes'!C:D,2,FALSE)</f>
        <v>SP</v>
      </c>
      <c r="K656" s="2" t="str">
        <f>VLOOKUP(Sheet__29[[#This Row],[Produto]],Produtos!B:C,2,FALSE)</f>
        <v>Rede</v>
      </c>
      <c r="L656" s="2" t="str">
        <f>VLOOKUP(Sheet__29[[#This Row],[Produto]],Produtos!B:D,3,FALSE)</f>
        <v>Dell Brasil</v>
      </c>
      <c r="M656" s="2">
        <f>VLOOKUP(Sheet__29[[#This Row],[Produto]],Estoque!A:B,2,FALSE)</f>
        <v>226</v>
      </c>
      <c r="N656" s="5">
        <f>Sheet__29[[#This Row],[Qtd]]*Sheet__29[[#This Row],[Valor]]</f>
        <v>8016</v>
      </c>
      <c r="O656" s="5">
        <f>Sheet__29[[#This Row],[Venda]]*(1-Sheet__29[[#This Row],[Desc]]/100)</f>
        <v>7214.4000000000005</v>
      </c>
      <c r="P656"/>
    </row>
    <row r="657" spans="1:16" x14ac:dyDescent="0.25">
      <c r="A657">
        <v>100655</v>
      </c>
      <c r="B657" s="1">
        <v>46204</v>
      </c>
      <c r="C657" t="s">
        <v>648</v>
      </c>
      <c r="D657" t="s">
        <v>1096</v>
      </c>
      <c r="E657">
        <v>1</v>
      </c>
      <c r="F657" s="4">
        <v>4357</v>
      </c>
      <c r="G657">
        <v>5</v>
      </c>
      <c r="H657" t="s">
        <v>1017</v>
      </c>
      <c r="I657" s="2" t="str">
        <f>VLOOKUP(Sheet__29[[#This Row],[Filial]],Filiais!A:B,2,FALSE)</f>
        <v>Campinas</v>
      </c>
      <c r="J657" s="2" t="str">
        <f>VLOOKUP(Sheet__29[[#This Row],[Cidade]],'Clientes'!C:D,2,FALSE)</f>
        <v>SP</v>
      </c>
      <c r="K657" s="2" t="str">
        <f>VLOOKUP(Sheet__29[[#This Row],[Produto]],Produtos!B:C,2,FALSE)</f>
        <v>Rede</v>
      </c>
      <c r="L657" s="2" t="str">
        <f>VLOOKUP(Sheet__29[[#This Row],[Produto]],Produtos!B:D,3,FALSE)</f>
        <v>Lenovo Brasil</v>
      </c>
      <c r="M657" s="2">
        <f>VLOOKUP(Sheet__29[[#This Row],[Produto]],Estoque!A:B,2,FALSE)</f>
        <v>208</v>
      </c>
      <c r="N657" s="5">
        <f>Sheet__29[[#This Row],[Qtd]]*Sheet__29[[#This Row],[Valor]]</f>
        <v>4357</v>
      </c>
      <c r="O657" s="5">
        <f>Sheet__29[[#This Row],[Venda]]*(1-Sheet__29[[#This Row],[Desc]]/100)</f>
        <v>4139.1499999999996</v>
      </c>
      <c r="P657"/>
    </row>
    <row r="658" spans="1:16" x14ac:dyDescent="0.25">
      <c r="A658">
        <v>100656</v>
      </c>
      <c r="B658" s="1">
        <v>46204</v>
      </c>
      <c r="C658" t="s">
        <v>893</v>
      </c>
      <c r="D658" t="s">
        <v>1159</v>
      </c>
      <c r="E658">
        <v>2</v>
      </c>
      <c r="F658" s="4">
        <v>3560</v>
      </c>
      <c r="G658">
        <v>5</v>
      </c>
      <c r="H658" t="s">
        <v>1018</v>
      </c>
      <c r="I658" s="2" t="str">
        <f>VLOOKUP(Sheet__29[[#This Row],[Filial]],Filiais!A:B,2,FALSE)</f>
        <v>Barueri</v>
      </c>
      <c r="J658" s="2" t="str">
        <f>VLOOKUP(Sheet__29[[#This Row],[Cidade]],'Clientes'!C:D,2,FALSE)</f>
        <v>SP</v>
      </c>
      <c r="K658" s="2" t="str">
        <f>VLOOKUP(Sheet__29[[#This Row],[Produto]],Produtos!B:C,2,FALSE)</f>
        <v>Rede</v>
      </c>
      <c r="L658" s="2" t="str">
        <f>VLOOKUP(Sheet__29[[#This Row],[Produto]],Produtos!B:D,3,FALSE)</f>
        <v>Logitech Brasil</v>
      </c>
      <c r="M658" s="2">
        <f>VLOOKUP(Sheet__29[[#This Row],[Produto]],Estoque!A:B,2,FALSE)</f>
        <v>130</v>
      </c>
      <c r="N658" s="5">
        <f>Sheet__29[[#This Row],[Qtd]]*Sheet__29[[#This Row],[Valor]]</f>
        <v>7120</v>
      </c>
      <c r="O658" s="5">
        <f>Sheet__29[[#This Row],[Venda]]*(1-Sheet__29[[#This Row],[Desc]]/100)</f>
        <v>6764</v>
      </c>
      <c r="P658"/>
    </row>
    <row r="659" spans="1:16" x14ac:dyDescent="0.25">
      <c r="A659">
        <v>100657</v>
      </c>
      <c r="B659" s="1">
        <v>46204</v>
      </c>
      <c r="C659" t="s">
        <v>494</v>
      </c>
      <c r="D659" t="s">
        <v>1161</v>
      </c>
      <c r="E659">
        <v>5</v>
      </c>
      <c r="F659" s="4">
        <v>4534</v>
      </c>
      <c r="G659">
        <v>5</v>
      </c>
      <c r="H659" t="s">
        <v>1020</v>
      </c>
      <c r="I659" s="2" t="str">
        <f>VLOOKUP(Sheet__29[[#This Row],[Filial]],Filiais!A:B,2,FALSE)</f>
        <v>Sorocaba</v>
      </c>
      <c r="J659" s="2" t="str">
        <f>VLOOKUP(Sheet__29[[#This Row],[Cidade]],'Clientes'!C:D,2,FALSE)</f>
        <v>SP</v>
      </c>
      <c r="K659" s="2" t="str">
        <f>VLOOKUP(Sheet__29[[#This Row],[Produto]],Produtos!B:C,2,FALSE)</f>
        <v>Rede</v>
      </c>
      <c r="L659" s="2" t="str">
        <f>VLOOKUP(Sheet__29[[#This Row],[Produto]],Produtos!B:D,3,FALSE)</f>
        <v>Dell Brasil</v>
      </c>
      <c r="M659" s="2">
        <f>VLOOKUP(Sheet__29[[#This Row],[Produto]],Estoque!A:B,2,FALSE)</f>
        <v>211</v>
      </c>
      <c r="N659" s="5">
        <f>Sheet__29[[#This Row],[Qtd]]*Sheet__29[[#This Row],[Valor]]</f>
        <v>22670</v>
      </c>
      <c r="O659" s="5">
        <f>Sheet__29[[#This Row],[Venda]]*(1-Sheet__29[[#This Row],[Desc]]/100)</f>
        <v>21536.5</v>
      </c>
      <c r="P659"/>
    </row>
    <row r="660" spans="1:16" x14ac:dyDescent="0.25">
      <c r="A660">
        <v>100658</v>
      </c>
      <c r="B660" s="1">
        <v>46204</v>
      </c>
      <c r="C660" t="s">
        <v>912</v>
      </c>
      <c r="D660" t="s">
        <v>1059</v>
      </c>
      <c r="E660">
        <v>1</v>
      </c>
      <c r="F660" s="4">
        <v>2916</v>
      </c>
      <c r="G660">
        <v>5</v>
      </c>
      <c r="H660" t="s">
        <v>1023</v>
      </c>
      <c r="I660" s="2" t="str">
        <f>VLOOKUP(Sheet__29[[#This Row],[Filial]],Filiais!A:B,2,FALSE)</f>
        <v>Bauru</v>
      </c>
      <c r="J660" s="2" t="str">
        <f>VLOOKUP(Sheet__29[[#This Row],[Cidade]],'Clientes'!C:D,2,FALSE)</f>
        <v>SP</v>
      </c>
      <c r="K660" s="2" t="str">
        <f>VLOOKUP(Sheet__29[[#This Row],[Produto]],Produtos!B:C,2,FALSE)</f>
        <v>Notebook</v>
      </c>
      <c r="L660" s="2" t="str">
        <f>VLOOKUP(Sheet__29[[#This Row],[Produto]],Produtos!B:D,3,FALSE)</f>
        <v>Logitech Brasil</v>
      </c>
      <c r="M660" s="2">
        <f>VLOOKUP(Sheet__29[[#This Row],[Produto]],Estoque!A:B,2,FALSE)</f>
        <v>161</v>
      </c>
      <c r="N660" s="5">
        <f>Sheet__29[[#This Row],[Qtd]]*Sheet__29[[#This Row],[Valor]]</f>
        <v>2916</v>
      </c>
      <c r="O660" s="5">
        <f>Sheet__29[[#This Row],[Venda]]*(1-Sheet__29[[#This Row],[Desc]]/100)</f>
        <v>2770.2</v>
      </c>
      <c r="P660"/>
    </row>
    <row r="661" spans="1:16" x14ac:dyDescent="0.25">
      <c r="A661">
        <v>100659</v>
      </c>
      <c r="B661" s="1">
        <v>46204</v>
      </c>
      <c r="C661" t="s">
        <v>446</v>
      </c>
      <c r="D661" t="s">
        <v>1121</v>
      </c>
      <c r="E661">
        <v>5</v>
      </c>
      <c r="F661" s="4">
        <v>3647</v>
      </c>
      <c r="G661">
        <v>5</v>
      </c>
      <c r="H661" t="s">
        <v>1022</v>
      </c>
      <c r="I661" s="2" t="str">
        <f>VLOOKUP(Sheet__29[[#This Row],[Filial]],Filiais!A:B,2,FALSE)</f>
        <v>Santos</v>
      </c>
      <c r="J661" s="2" t="str">
        <f>VLOOKUP(Sheet__29[[#This Row],[Cidade]],'Clientes'!C:D,2,FALSE)</f>
        <v>SP</v>
      </c>
      <c r="K661" s="2" t="str">
        <f>VLOOKUP(Sheet__29[[#This Row],[Produto]],Produtos!B:C,2,FALSE)</f>
        <v>Monitor</v>
      </c>
      <c r="L661" s="2" t="str">
        <f>VLOOKUP(Sheet__29[[#This Row],[Produto]],Produtos!B:D,3,FALSE)</f>
        <v>Logitech Brasil</v>
      </c>
      <c r="M661" s="2">
        <f>VLOOKUP(Sheet__29[[#This Row],[Produto]],Estoque!A:B,2,FALSE)</f>
        <v>231</v>
      </c>
      <c r="N661" s="5">
        <f>Sheet__29[[#This Row],[Qtd]]*Sheet__29[[#This Row],[Valor]]</f>
        <v>18235</v>
      </c>
      <c r="O661" s="5">
        <f>Sheet__29[[#This Row],[Venda]]*(1-Sheet__29[[#This Row],[Desc]]/100)</f>
        <v>17323.25</v>
      </c>
      <c r="P661"/>
    </row>
    <row r="662" spans="1:16" x14ac:dyDescent="0.25">
      <c r="A662">
        <v>100660</v>
      </c>
      <c r="B662" s="1">
        <v>46204</v>
      </c>
      <c r="C662" t="s">
        <v>43</v>
      </c>
      <c r="D662" t="s">
        <v>1165</v>
      </c>
      <c r="E662">
        <v>1</v>
      </c>
      <c r="F662" s="4">
        <v>4047</v>
      </c>
      <c r="G662">
        <v>5</v>
      </c>
      <c r="H662" t="s">
        <v>1019</v>
      </c>
      <c r="I662" s="2" t="str">
        <f>VLOOKUP(Sheet__29[[#This Row],[Filial]],Filiais!A:B,2,FALSE)</f>
        <v>Osasco</v>
      </c>
      <c r="J662" s="2" t="str">
        <f>VLOOKUP(Sheet__29[[#This Row],[Cidade]],'Clientes'!C:D,2,FALSE)</f>
        <v>SP</v>
      </c>
      <c r="K662" s="2" t="str">
        <f>VLOOKUP(Sheet__29[[#This Row],[Produto]],Produtos!B:C,2,FALSE)</f>
        <v>Monitor</v>
      </c>
      <c r="L662" s="2" t="str">
        <f>VLOOKUP(Sheet__29[[#This Row],[Produto]],Produtos!B:D,3,FALSE)</f>
        <v>Logitech Brasil</v>
      </c>
      <c r="M662" s="2">
        <f>VLOOKUP(Sheet__29[[#This Row],[Produto]],Estoque!A:B,2,FALSE)</f>
        <v>142</v>
      </c>
      <c r="N662" s="5">
        <f>Sheet__29[[#This Row],[Qtd]]*Sheet__29[[#This Row],[Valor]]</f>
        <v>4047</v>
      </c>
      <c r="O662" s="5">
        <f>Sheet__29[[#This Row],[Venda]]*(1-Sheet__29[[#This Row],[Desc]]/100)</f>
        <v>3844.6499999999996</v>
      </c>
      <c r="P662"/>
    </row>
    <row r="663" spans="1:16" x14ac:dyDescent="0.25">
      <c r="A663">
        <v>100661</v>
      </c>
      <c r="B663" s="1">
        <v>46204</v>
      </c>
      <c r="C663" t="s">
        <v>34</v>
      </c>
      <c r="D663" t="s">
        <v>1054</v>
      </c>
      <c r="E663">
        <v>3</v>
      </c>
      <c r="F663" s="4">
        <v>681</v>
      </c>
      <c r="G663">
        <v>10</v>
      </c>
      <c r="H663" t="s">
        <v>1018</v>
      </c>
      <c r="I663" s="2" t="str">
        <f>VLOOKUP(Sheet__29[[#This Row],[Filial]],Filiais!A:B,2,FALSE)</f>
        <v>Barueri</v>
      </c>
      <c r="J663" s="2" t="str">
        <f>VLOOKUP(Sheet__29[[#This Row],[Cidade]],'Clientes'!C:D,2,FALSE)</f>
        <v>SP</v>
      </c>
      <c r="K663" s="2" t="str">
        <f>VLOOKUP(Sheet__29[[#This Row],[Produto]],Produtos!B:C,2,FALSE)</f>
        <v>Notebook</v>
      </c>
      <c r="L663" s="2" t="str">
        <f>VLOOKUP(Sheet__29[[#This Row],[Produto]],Produtos!B:D,3,FALSE)</f>
        <v>Kingston Brasil</v>
      </c>
      <c r="M663" s="2">
        <f>VLOOKUP(Sheet__29[[#This Row],[Produto]],Estoque!A:B,2,FALSE)</f>
        <v>5</v>
      </c>
      <c r="N663" s="5">
        <f>Sheet__29[[#This Row],[Qtd]]*Sheet__29[[#This Row],[Valor]]</f>
        <v>2043</v>
      </c>
      <c r="O663" s="5">
        <f>Sheet__29[[#This Row],[Venda]]*(1-Sheet__29[[#This Row],[Desc]]/100)</f>
        <v>1838.7</v>
      </c>
      <c r="P663"/>
    </row>
    <row r="664" spans="1:16" x14ac:dyDescent="0.25">
      <c r="A664">
        <v>100662</v>
      </c>
      <c r="B664" s="1">
        <v>46204</v>
      </c>
      <c r="C664" t="s">
        <v>140</v>
      </c>
      <c r="D664" t="s">
        <v>1149</v>
      </c>
      <c r="E664">
        <v>2</v>
      </c>
      <c r="F664" s="4">
        <v>1235</v>
      </c>
      <c r="G664">
        <v>5</v>
      </c>
      <c r="H664" t="s">
        <v>1017</v>
      </c>
      <c r="I664" s="2" t="str">
        <f>VLOOKUP(Sheet__29[[#This Row],[Filial]],Filiais!A:B,2,FALSE)</f>
        <v>Campinas</v>
      </c>
      <c r="J664" s="2" t="str">
        <f>VLOOKUP(Sheet__29[[#This Row],[Cidade]],'Clientes'!C:D,2,FALSE)</f>
        <v>SP</v>
      </c>
      <c r="K664" s="2" t="str">
        <f>VLOOKUP(Sheet__29[[#This Row],[Produto]],Produtos!B:C,2,FALSE)</f>
        <v>Rede</v>
      </c>
      <c r="L664" s="2" t="str">
        <f>VLOOKUP(Sheet__29[[#This Row],[Produto]],Produtos!B:D,3,FALSE)</f>
        <v>Dell Brasil</v>
      </c>
      <c r="M664" s="2">
        <f>VLOOKUP(Sheet__29[[#This Row],[Produto]],Estoque!A:B,2,FALSE)</f>
        <v>123</v>
      </c>
      <c r="N664" s="5">
        <f>Sheet__29[[#This Row],[Qtd]]*Sheet__29[[#This Row],[Valor]]</f>
        <v>2470</v>
      </c>
      <c r="O664" s="5">
        <f>Sheet__29[[#This Row],[Venda]]*(1-Sheet__29[[#This Row],[Desc]]/100)</f>
        <v>2346.5</v>
      </c>
      <c r="P664"/>
    </row>
    <row r="665" spans="1:16" x14ac:dyDescent="0.25">
      <c r="A665">
        <v>100663</v>
      </c>
      <c r="B665" s="1">
        <v>46204</v>
      </c>
      <c r="C665" t="s">
        <v>658</v>
      </c>
      <c r="D665" t="s">
        <v>1070</v>
      </c>
      <c r="E665">
        <v>3</v>
      </c>
      <c r="F665" s="4">
        <v>3928</v>
      </c>
      <c r="G665">
        <v>10</v>
      </c>
      <c r="H665" t="s">
        <v>1021</v>
      </c>
      <c r="I665" s="2" t="str">
        <f>VLOOKUP(Sheet__29[[#This Row],[Filial]],Filiais!A:B,2,FALSE)</f>
        <v>Jundiaí</v>
      </c>
      <c r="J665" s="2" t="str">
        <f>VLOOKUP(Sheet__29[[#This Row],[Cidade]],'Clientes'!C:D,2,FALSE)</f>
        <v>SP</v>
      </c>
      <c r="K665" s="2" t="str">
        <f>VLOOKUP(Sheet__29[[#This Row],[Produto]],Produtos!B:C,2,FALSE)</f>
        <v>Notebook</v>
      </c>
      <c r="L665" s="2" t="str">
        <f>VLOOKUP(Sheet__29[[#This Row],[Produto]],Produtos!B:D,3,FALSE)</f>
        <v>LG Brasil</v>
      </c>
      <c r="M665" s="2">
        <f>VLOOKUP(Sheet__29[[#This Row],[Produto]],Estoque!A:B,2,FALSE)</f>
        <v>6</v>
      </c>
      <c r="N665" s="5">
        <f>Sheet__29[[#This Row],[Qtd]]*Sheet__29[[#This Row],[Valor]]</f>
        <v>11784</v>
      </c>
      <c r="O665" s="5">
        <f>Sheet__29[[#This Row],[Venda]]*(1-Sheet__29[[#This Row],[Desc]]/100)</f>
        <v>10605.6</v>
      </c>
      <c r="P665"/>
    </row>
    <row r="666" spans="1:16" x14ac:dyDescent="0.25">
      <c r="A666">
        <v>100664</v>
      </c>
      <c r="B666" s="1">
        <v>46204</v>
      </c>
      <c r="C666" t="s">
        <v>253</v>
      </c>
      <c r="D666" t="s">
        <v>1075</v>
      </c>
      <c r="E666">
        <v>1</v>
      </c>
      <c r="F666" s="4">
        <v>2444</v>
      </c>
      <c r="G666">
        <v>10</v>
      </c>
      <c r="H666" t="s">
        <v>1023</v>
      </c>
      <c r="I666" s="2" t="str">
        <f>VLOOKUP(Sheet__29[[#This Row],[Filial]],Filiais!A:B,2,FALSE)</f>
        <v>Bauru</v>
      </c>
      <c r="J666" s="2" t="str">
        <f>VLOOKUP(Sheet__29[[#This Row],[Cidade]],'Clientes'!C:D,2,FALSE)</f>
        <v>SP</v>
      </c>
      <c r="K666" s="2" t="str">
        <f>VLOOKUP(Sheet__29[[#This Row],[Produto]],Produtos!B:C,2,FALSE)</f>
        <v>Armazenamento</v>
      </c>
      <c r="L666" s="2" t="str">
        <f>VLOOKUP(Sheet__29[[#This Row],[Produto]],Produtos!B:D,3,FALSE)</f>
        <v>Logitech Brasil</v>
      </c>
      <c r="M666" s="2">
        <f>VLOOKUP(Sheet__29[[#This Row],[Produto]],Estoque!A:B,2,FALSE)</f>
        <v>269</v>
      </c>
      <c r="N666" s="5">
        <f>Sheet__29[[#This Row],[Qtd]]*Sheet__29[[#This Row],[Valor]]</f>
        <v>2444</v>
      </c>
      <c r="O666" s="5">
        <f>Sheet__29[[#This Row],[Venda]]*(1-Sheet__29[[#This Row],[Desc]]/100)</f>
        <v>2199.6</v>
      </c>
      <c r="P666"/>
    </row>
    <row r="667" spans="1:16" x14ac:dyDescent="0.25">
      <c r="A667">
        <v>100665</v>
      </c>
      <c r="B667" s="1">
        <v>46204</v>
      </c>
      <c r="C667" t="s">
        <v>582</v>
      </c>
      <c r="D667" t="s">
        <v>1167</v>
      </c>
      <c r="E667">
        <v>4</v>
      </c>
      <c r="F667" s="4">
        <v>4926</v>
      </c>
      <c r="G667">
        <v>5</v>
      </c>
      <c r="H667" t="s">
        <v>1019</v>
      </c>
      <c r="I667" s="2" t="str">
        <f>VLOOKUP(Sheet__29[[#This Row],[Filial]],Filiais!A:B,2,FALSE)</f>
        <v>Osasco</v>
      </c>
      <c r="J667" s="2" t="str">
        <f>VLOOKUP(Sheet__29[[#This Row],[Cidade]],'Clientes'!C:D,2,FALSE)</f>
        <v>SP</v>
      </c>
      <c r="K667" s="2" t="str">
        <f>VLOOKUP(Sheet__29[[#This Row],[Produto]],Produtos!B:C,2,FALSE)</f>
        <v>Monitor</v>
      </c>
      <c r="L667" s="2" t="str">
        <f>VLOOKUP(Sheet__29[[#This Row],[Produto]],Produtos!B:D,3,FALSE)</f>
        <v>LG Brasil</v>
      </c>
      <c r="M667" s="2">
        <f>VLOOKUP(Sheet__29[[#This Row],[Produto]],Estoque!A:B,2,FALSE)</f>
        <v>42</v>
      </c>
      <c r="N667" s="5">
        <f>Sheet__29[[#This Row],[Qtd]]*Sheet__29[[#This Row],[Valor]]</f>
        <v>19704</v>
      </c>
      <c r="O667" s="5">
        <f>Sheet__29[[#This Row],[Venda]]*(1-Sheet__29[[#This Row],[Desc]]/100)</f>
        <v>18718.8</v>
      </c>
      <c r="P667"/>
    </row>
    <row r="668" spans="1:16" x14ac:dyDescent="0.25">
      <c r="A668">
        <v>100666</v>
      </c>
      <c r="B668" s="1">
        <v>46204</v>
      </c>
      <c r="C668" t="s">
        <v>326</v>
      </c>
      <c r="D668" t="s">
        <v>1030</v>
      </c>
      <c r="E668">
        <v>4</v>
      </c>
      <c r="F668" s="4">
        <v>1268</v>
      </c>
      <c r="G668">
        <v>0</v>
      </c>
      <c r="H668" t="s">
        <v>1019</v>
      </c>
      <c r="I668" s="2" t="str">
        <f>VLOOKUP(Sheet__29[[#This Row],[Filial]],Filiais!A:B,2,FALSE)</f>
        <v>Osasco</v>
      </c>
      <c r="J668" s="2" t="str">
        <f>VLOOKUP(Sheet__29[[#This Row],[Cidade]],'Clientes'!C:D,2,FALSE)</f>
        <v>SP</v>
      </c>
      <c r="K668" s="2" t="str">
        <f>VLOOKUP(Sheet__29[[#This Row],[Produto]],Produtos!B:C,2,FALSE)</f>
        <v>Notebook</v>
      </c>
      <c r="L668" s="2" t="str">
        <f>VLOOKUP(Sheet__29[[#This Row],[Produto]],Produtos!B:D,3,FALSE)</f>
        <v>Kingston Brasil</v>
      </c>
      <c r="M668" s="2">
        <f>VLOOKUP(Sheet__29[[#This Row],[Produto]],Estoque!A:B,2,FALSE)</f>
        <v>67</v>
      </c>
      <c r="N668" s="5">
        <f>Sheet__29[[#This Row],[Qtd]]*Sheet__29[[#This Row],[Valor]]</f>
        <v>5072</v>
      </c>
      <c r="O668" s="5">
        <f>Sheet__29[[#This Row],[Venda]]*(1-Sheet__29[[#This Row],[Desc]]/100)</f>
        <v>5072</v>
      </c>
      <c r="P668"/>
    </row>
    <row r="669" spans="1:16" x14ac:dyDescent="0.25">
      <c r="A669">
        <v>100667</v>
      </c>
      <c r="B669" s="1">
        <v>46204</v>
      </c>
      <c r="C669" t="s">
        <v>328</v>
      </c>
      <c r="D669" t="s">
        <v>1074</v>
      </c>
      <c r="E669">
        <v>1</v>
      </c>
      <c r="F669" s="4">
        <v>2153</v>
      </c>
      <c r="G669">
        <v>0</v>
      </c>
      <c r="H669" t="s">
        <v>1022</v>
      </c>
      <c r="I669" s="2" t="str">
        <f>VLOOKUP(Sheet__29[[#This Row],[Filial]],Filiais!A:B,2,FALSE)</f>
        <v>Santos</v>
      </c>
      <c r="J669" s="2" t="str">
        <f>VLOOKUP(Sheet__29[[#This Row],[Cidade]],'Clientes'!C:D,2,FALSE)</f>
        <v>SP</v>
      </c>
      <c r="K669" s="2" t="str">
        <f>VLOOKUP(Sheet__29[[#This Row],[Produto]],Produtos!B:C,2,FALSE)</f>
        <v>Armazenamento</v>
      </c>
      <c r="L669" s="2" t="str">
        <f>VLOOKUP(Sheet__29[[#This Row],[Produto]],Produtos!B:D,3,FALSE)</f>
        <v>Lenovo Brasil</v>
      </c>
      <c r="M669" s="2">
        <f>VLOOKUP(Sheet__29[[#This Row],[Produto]],Estoque!A:B,2,FALSE)</f>
        <v>241</v>
      </c>
      <c r="N669" s="5">
        <f>Sheet__29[[#This Row],[Qtd]]*Sheet__29[[#This Row],[Valor]]</f>
        <v>2153</v>
      </c>
      <c r="O669" s="5">
        <f>Sheet__29[[#This Row],[Venda]]*(1-Sheet__29[[#This Row],[Desc]]/100)</f>
        <v>2153</v>
      </c>
      <c r="P669"/>
    </row>
    <row r="670" spans="1:16" x14ac:dyDescent="0.25">
      <c r="A670">
        <v>100668</v>
      </c>
      <c r="B670" s="1">
        <v>46204</v>
      </c>
      <c r="C670" t="s">
        <v>778</v>
      </c>
      <c r="D670" t="s">
        <v>1105</v>
      </c>
      <c r="E670">
        <v>2</v>
      </c>
      <c r="F670" s="4">
        <v>3773</v>
      </c>
      <c r="G670">
        <v>5</v>
      </c>
      <c r="H670" t="s">
        <v>1017</v>
      </c>
      <c r="I670" s="2" t="str">
        <f>VLOOKUP(Sheet__29[[#This Row],[Filial]],Filiais!A:B,2,FALSE)</f>
        <v>Campinas</v>
      </c>
      <c r="J670" s="2" t="str">
        <f>VLOOKUP(Sheet__29[[#This Row],[Cidade]],'Clientes'!C:D,2,FALSE)</f>
        <v>SP</v>
      </c>
      <c r="K670" s="2" t="str">
        <f>VLOOKUP(Sheet__29[[#This Row],[Produto]],Produtos!B:C,2,FALSE)</f>
        <v>Notebook</v>
      </c>
      <c r="L670" s="2" t="str">
        <f>VLOOKUP(Sheet__29[[#This Row],[Produto]],Produtos!B:D,3,FALSE)</f>
        <v>LG Brasil</v>
      </c>
      <c r="M670" s="2">
        <f>VLOOKUP(Sheet__29[[#This Row],[Produto]],Estoque!A:B,2,FALSE)</f>
        <v>160</v>
      </c>
      <c r="N670" s="5">
        <f>Sheet__29[[#This Row],[Qtd]]*Sheet__29[[#This Row],[Valor]]</f>
        <v>7546</v>
      </c>
      <c r="O670" s="5">
        <f>Sheet__29[[#This Row],[Venda]]*(1-Sheet__29[[#This Row],[Desc]]/100)</f>
        <v>7168.7</v>
      </c>
      <c r="P670"/>
    </row>
    <row r="671" spans="1:16" x14ac:dyDescent="0.25">
      <c r="A671">
        <v>100669</v>
      </c>
      <c r="B671" s="1">
        <v>46204</v>
      </c>
      <c r="C671" t="s">
        <v>633</v>
      </c>
      <c r="D671" t="s">
        <v>1119</v>
      </c>
      <c r="E671">
        <v>3</v>
      </c>
      <c r="F671" s="4">
        <v>1939</v>
      </c>
      <c r="G671">
        <v>0</v>
      </c>
      <c r="H671" t="s">
        <v>1024</v>
      </c>
      <c r="I671" s="2" t="str">
        <f>VLOOKUP(Sheet__29[[#This Row],[Filial]],Filiais!A:B,2,FALSE)</f>
        <v>Ribeirão Preto</v>
      </c>
      <c r="J671" s="2" t="str">
        <f>VLOOKUP(Sheet__29[[#This Row],[Cidade]],'Clientes'!C:D,2,FALSE)</f>
        <v>SP</v>
      </c>
      <c r="K671" s="2" t="str">
        <f>VLOOKUP(Sheet__29[[#This Row],[Produto]],Produtos!B:C,2,FALSE)</f>
        <v>Notebook</v>
      </c>
      <c r="L671" s="2" t="str">
        <f>VLOOKUP(Sheet__29[[#This Row],[Produto]],Produtos!B:D,3,FALSE)</f>
        <v>LG Brasil</v>
      </c>
      <c r="M671" s="2">
        <f>VLOOKUP(Sheet__29[[#This Row],[Produto]],Estoque!A:B,2,FALSE)</f>
        <v>186</v>
      </c>
      <c r="N671" s="5">
        <f>Sheet__29[[#This Row],[Qtd]]*Sheet__29[[#This Row],[Valor]]</f>
        <v>5817</v>
      </c>
      <c r="O671" s="5">
        <f>Sheet__29[[#This Row],[Venda]]*(1-Sheet__29[[#This Row],[Desc]]/100)</f>
        <v>5817</v>
      </c>
      <c r="P671"/>
    </row>
    <row r="672" spans="1:16" x14ac:dyDescent="0.25">
      <c r="A672">
        <v>100670</v>
      </c>
      <c r="B672" s="1">
        <v>46204</v>
      </c>
      <c r="C672" t="s">
        <v>480</v>
      </c>
      <c r="D672" t="s">
        <v>1070</v>
      </c>
      <c r="E672">
        <v>5</v>
      </c>
      <c r="F672" s="4">
        <v>1080</v>
      </c>
      <c r="G672">
        <v>5</v>
      </c>
      <c r="H672" t="s">
        <v>1022</v>
      </c>
      <c r="I672" s="2" t="str">
        <f>VLOOKUP(Sheet__29[[#This Row],[Filial]],Filiais!A:B,2,FALSE)</f>
        <v>Santos</v>
      </c>
      <c r="J672" s="2" t="str">
        <f>VLOOKUP(Sheet__29[[#This Row],[Cidade]],'Clientes'!C:D,2,FALSE)</f>
        <v>SP</v>
      </c>
      <c r="K672" s="2" t="str">
        <f>VLOOKUP(Sheet__29[[#This Row],[Produto]],Produtos!B:C,2,FALSE)</f>
        <v>Notebook</v>
      </c>
      <c r="L672" s="2" t="str">
        <f>VLOOKUP(Sheet__29[[#This Row],[Produto]],Produtos!B:D,3,FALSE)</f>
        <v>LG Brasil</v>
      </c>
      <c r="M672" s="2">
        <f>VLOOKUP(Sheet__29[[#This Row],[Produto]],Estoque!A:B,2,FALSE)</f>
        <v>6</v>
      </c>
      <c r="N672" s="5">
        <f>Sheet__29[[#This Row],[Qtd]]*Sheet__29[[#This Row],[Valor]]</f>
        <v>5400</v>
      </c>
      <c r="O672" s="5">
        <f>Sheet__29[[#This Row],[Venda]]*(1-Sheet__29[[#This Row],[Desc]]/100)</f>
        <v>5130</v>
      </c>
      <c r="P672"/>
    </row>
    <row r="673" spans="1:16" x14ac:dyDescent="0.25">
      <c r="A673">
        <v>100671</v>
      </c>
      <c r="B673" s="1">
        <v>46204</v>
      </c>
      <c r="C673" t="s">
        <v>359</v>
      </c>
      <c r="D673" t="s">
        <v>1066</v>
      </c>
      <c r="E673">
        <v>3</v>
      </c>
      <c r="F673" s="4">
        <v>2102</v>
      </c>
      <c r="G673">
        <v>0</v>
      </c>
      <c r="H673" t="s">
        <v>1018</v>
      </c>
      <c r="I673" s="2" t="str">
        <f>VLOOKUP(Sheet__29[[#This Row],[Filial]],Filiais!A:B,2,FALSE)</f>
        <v>Barueri</v>
      </c>
      <c r="J673" s="2" t="str">
        <f>VLOOKUP(Sheet__29[[#This Row],[Cidade]],'Clientes'!C:D,2,FALSE)</f>
        <v>SP</v>
      </c>
      <c r="K673" s="2" t="str">
        <f>VLOOKUP(Sheet__29[[#This Row],[Produto]],Produtos!B:C,2,FALSE)</f>
        <v>Monitor</v>
      </c>
      <c r="L673" s="2" t="str">
        <f>VLOOKUP(Sheet__29[[#This Row],[Produto]],Produtos!B:D,3,FALSE)</f>
        <v>LG Brasil</v>
      </c>
      <c r="M673" s="2">
        <f>VLOOKUP(Sheet__29[[#This Row],[Produto]],Estoque!A:B,2,FALSE)</f>
        <v>198</v>
      </c>
      <c r="N673" s="5">
        <f>Sheet__29[[#This Row],[Qtd]]*Sheet__29[[#This Row],[Valor]]</f>
        <v>6306</v>
      </c>
      <c r="O673" s="5">
        <f>Sheet__29[[#This Row],[Venda]]*(1-Sheet__29[[#This Row],[Desc]]/100)</f>
        <v>6306</v>
      </c>
      <c r="P673"/>
    </row>
    <row r="674" spans="1:16" x14ac:dyDescent="0.25">
      <c r="A674">
        <v>100672</v>
      </c>
      <c r="B674" s="1">
        <v>46204</v>
      </c>
      <c r="C674" t="s">
        <v>278</v>
      </c>
      <c r="D674" t="s">
        <v>1076</v>
      </c>
      <c r="E674">
        <v>2</v>
      </c>
      <c r="F674" s="4">
        <v>101</v>
      </c>
      <c r="G674">
        <v>0</v>
      </c>
      <c r="H674" t="s">
        <v>1016</v>
      </c>
      <c r="I674" s="2" t="str">
        <f>VLOOKUP(Sheet__29[[#This Row],[Filial]],Filiais!A:B,2,FALSE)</f>
        <v>São Paulo</v>
      </c>
      <c r="J674" s="2" t="str">
        <f>VLOOKUP(Sheet__29[[#This Row],[Cidade]],'Clientes'!C:D,2,FALSE)</f>
        <v>SP</v>
      </c>
      <c r="K674" s="2" t="str">
        <f>VLOOKUP(Sheet__29[[#This Row],[Produto]],Produtos!B:C,2,FALSE)</f>
        <v>Monitor</v>
      </c>
      <c r="L674" s="2" t="str">
        <f>VLOOKUP(Sheet__29[[#This Row],[Produto]],Produtos!B:D,3,FALSE)</f>
        <v>Logitech Brasil</v>
      </c>
      <c r="M674" s="2">
        <f>VLOOKUP(Sheet__29[[#This Row],[Produto]],Estoque!A:B,2,FALSE)</f>
        <v>214</v>
      </c>
      <c r="N674" s="5">
        <f>Sheet__29[[#This Row],[Qtd]]*Sheet__29[[#This Row],[Valor]]</f>
        <v>202</v>
      </c>
      <c r="O674" s="5">
        <f>Sheet__29[[#This Row],[Venda]]*(1-Sheet__29[[#This Row],[Desc]]/100)</f>
        <v>202</v>
      </c>
      <c r="P674"/>
    </row>
    <row r="675" spans="1:16" x14ac:dyDescent="0.25">
      <c r="A675">
        <v>100673</v>
      </c>
      <c r="B675" s="1">
        <v>46204</v>
      </c>
      <c r="C675" t="s">
        <v>306</v>
      </c>
      <c r="D675" t="s">
        <v>1145</v>
      </c>
      <c r="E675">
        <v>2</v>
      </c>
      <c r="F675" s="4">
        <v>4338</v>
      </c>
      <c r="G675">
        <v>10</v>
      </c>
      <c r="H675" t="s">
        <v>1017</v>
      </c>
      <c r="I675" s="2" t="str">
        <f>VLOOKUP(Sheet__29[[#This Row],[Filial]],Filiais!A:B,2,FALSE)</f>
        <v>Campinas</v>
      </c>
      <c r="J675" s="2" t="str">
        <f>VLOOKUP(Sheet__29[[#This Row],[Cidade]],'Clientes'!C:D,2,FALSE)</f>
        <v>SP</v>
      </c>
      <c r="K675" s="2" t="str">
        <f>VLOOKUP(Sheet__29[[#This Row],[Produto]],Produtos!B:C,2,FALSE)</f>
        <v>Armazenamento</v>
      </c>
      <c r="L675" s="2" t="str">
        <f>VLOOKUP(Sheet__29[[#This Row],[Produto]],Produtos!B:D,3,FALSE)</f>
        <v>Logitech Brasil</v>
      </c>
      <c r="M675" s="2">
        <f>VLOOKUP(Sheet__29[[#This Row],[Produto]],Estoque!A:B,2,FALSE)</f>
        <v>157</v>
      </c>
      <c r="N675" s="5">
        <f>Sheet__29[[#This Row],[Qtd]]*Sheet__29[[#This Row],[Valor]]</f>
        <v>8676</v>
      </c>
      <c r="O675" s="5">
        <f>Sheet__29[[#This Row],[Venda]]*(1-Sheet__29[[#This Row],[Desc]]/100)</f>
        <v>7808.4000000000005</v>
      </c>
      <c r="P675"/>
    </row>
    <row r="676" spans="1:16" x14ac:dyDescent="0.25">
      <c r="A676">
        <v>100674</v>
      </c>
      <c r="B676" s="1">
        <v>46204</v>
      </c>
      <c r="C676" t="s">
        <v>633</v>
      </c>
      <c r="D676" t="s">
        <v>1047</v>
      </c>
      <c r="E676">
        <v>2</v>
      </c>
      <c r="F676" s="4">
        <v>1712</v>
      </c>
      <c r="G676">
        <v>0</v>
      </c>
      <c r="H676" t="s">
        <v>1016</v>
      </c>
      <c r="I676" s="2" t="str">
        <f>VLOOKUP(Sheet__29[[#This Row],[Filial]],Filiais!A:B,2,FALSE)</f>
        <v>São Paulo</v>
      </c>
      <c r="J676" s="2" t="str">
        <f>VLOOKUP(Sheet__29[[#This Row],[Cidade]],'Clientes'!C:D,2,FALSE)</f>
        <v>SP</v>
      </c>
      <c r="K676" s="2" t="str">
        <f>VLOOKUP(Sheet__29[[#This Row],[Produto]],Produtos!B:C,2,FALSE)</f>
        <v>Periférico</v>
      </c>
      <c r="L676" s="2" t="str">
        <f>VLOOKUP(Sheet__29[[#This Row],[Produto]],Produtos!B:D,3,FALSE)</f>
        <v>Kingston Brasil</v>
      </c>
      <c r="M676" s="2">
        <f>VLOOKUP(Sheet__29[[#This Row],[Produto]],Estoque!A:B,2,FALSE)</f>
        <v>298</v>
      </c>
      <c r="N676" s="5">
        <f>Sheet__29[[#This Row],[Qtd]]*Sheet__29[[#This Row],[Valor]]</f>
        <v>3424</v>
      </c>
      <c r="O676" s="5">
        <f>Sheet__29[[#This Row],[Venda]]*(1-Sheet__29[[#This Row],[Desc]]/100)</f>
        <v>3424</v>
      </c>
      <c r="P676"/>
    </row>
    <row r="677" spans="1:16" x14ac:dyDescent="0.25">
      <c r="A677">
        <v>100675</v>
      </c>
      <c r="B677" s="1">
        <v>46204</v>
      </c>
      <c r="C677" t="s">
        <v>175</v>
      </c>
      <c r="D677" t="s">
        <v>1139</v>
      </c>
      <c r="E677">
        <v>2</v>
      </c>
      <c r="F677" s="4">
        <v>3654</v>
      </c>
      <c r="G677">
        <v>5</v>
      </c>
      <c r="H677" t="s">
        <v>1016</v>
      </c>
      <c r="I677" s="2" t="str">
        <f>VLOOKUP(Sheet__29[[#This Row],[Filial]],Filiais!A:B,2,FALSE)</f>
        <v>São Paulo</v>
      </c>
      <c r="J677" s="2" t="str">
        <f>VLOOKUP(Sheet__29[[#This Row],[Cidade]],'Clientes'!C:D,2,FALSE)</f>
        <v>SP</v>
      </c>
      <c r="K677" s="2" t="str">
        <f>VLOOKUP(Sheet__29[[#This Row],[Produto]],Produtos!B:C,2,FALSE)</f>
        <v>Monitor</v>
      </c>
      <c r="L677" s="2" t="str">
        <f>VLOOKUP(Sheet__29[[#This Row],[Produto]],Produtos!B:D,3,FALSE)</f>
        <v>LG Brasil</v>
      </c>
      <c r="M677" s="2">
        <f>VLOOKUP(Sheet__29[[#This Row],[Produto]],Estoque!A:B,2,FALSE)</f>
        <v>193</v>
      </c>
      <c r="N677" s="5">
        <f>Sheet__29[[#This Row],[Qtd]]*Sheet__29[[#This Row],[Valor]]</f>
        <v>7308</v>
      </c>
      <c r="O677" s="5">
        <f>Sheet__29[[#This Row],[Venda]]*(1-Sheet__29[[#This Row],[Desc]]/100)</f>
        <v>6942.5999999999995</v>
      </c>
      <c r="P677"/>
    </row>
    <row r="678" spans="1:16" x14ac:dyDescent="0.25">
      <c r="A678">
        <v>100676</v>
      </c>
      <c r="B678" s="1">
        <v>46204</v>
      </c>
      <c r="C678" t="s">
        <v>648</v>
      </c>
      <c r="D678" t="s">
        <v>1142</v>
      </c>
      <c r="E678">
        <v>5</v>
      </c>
      <c r="F678" s="4">
        <v>2979</v>
      </c>
      <c r="G678">
        <v>10</v>
      </c>
      <c r="H678" t="s">
        <v>1020</v>
      </c>
      <c r="I678" s="2" t="str">
        <f>VLOOKUP(Sheet__29[[#This Row],[Filial]],Filiais!A:B,2,FALSE)</f>
        <v>Sorocaba</v>
      </c>
      <c r="J678" s="2" t="str">
        <f>VLOOKUP(Sheet__29[[#This Row],[Cidade]],'Clientes'!C:D,2,FALSE)</f>
        <v>SP</v>
      </c>
      <c r="K678" s="2" t="str">
        <f>VLOOKUP(Sheet__29[[#This Row],[Produto]],Produtos!B:C,2,FALSE)</f>
        <v>Periférico</v>
      </c>
      <c r="L678" s="2" t="str">
        <f>VLOOKUP(Sheet__29[[#This Row],[Produto]],Produtos!B:D,3,FALSE)</f>
        <v>Logitech Brasil</v>
      </c>
      <c r="M678" s="2">
        <f>VLOOKUP(Sheet__29[[#This Row],[Produto]],Estoque!A:B,2,FALSE)</f>
        <v>290</v>
      </c>
      <c r="N678" s="5">
        <f>Sheet__29[[#This Row],[Qtd]]*Sheet__29[[#This Row],[Valor]]</f>
        <v>14895</v>
      </c>
      <c r="O678" s="5">
        <f>Sheet__29[[#This Row],[Venda]]*(1-Sheet__29[[#This Row],[Desc]]/100)</f>
        <v>13405.5</v>
      </c>
      <c r="P678"/>
    </row>
    <row r="679" spans="1:16" x14ac:dyDescent="0.25">
      <c r="A679">
        <v>100677</v>
      </c>
      <c r="B679" s="1">
        <v>46204</v>
      </c>
      <c r="C679" t="s">
        <v>145</v>
      </c>
      <c r="D679" t="s">
        <v>1176</v>
      </c>
      <c r="E679">
        <v>5</v>
      </c>
      <c r="F679" s="4">
        <v>4325</v>
      </c>
      <c r="G679">
        <v>0</v>
      </c>
      <c r="H679" t="s">
        <v>1019</v>
      </c>
      <c r="I679" s="2" t="str">
        <f>VLOOKUP(Sheet__29[[#This Row],[Filial]],Filiais!A:B,2,FALSE)</f>
        <v>Osasco</v>
      </c>
      <c r="J679" s="2" t="str">
        <f>VLOOKUP(Sheet__29[[#This Row],[Cidade]],'Clientes'!C:D,2,FALSE)</f>
        <v>SP</v>
      </c>
      <c r="K679" s="2" t="str">
        <f>VLOOKUP(Sheet__29[[#This Row],[Produto]],Produtos!B:C,2,FALSE)</f>
        <v>Rede</v>
      </c>
      <c r="L679" s="2" t="str">
        <f>VLOOKUP(Sheet__29[[#This Row],[Produto]],Produtos!B:D,3,FALSE)</f>
        <v>LG Brasil</v>
      </c>
      <c r="M679" s="2">
        <f>VLOOKUP(Sheet__29[[#This Row],[Produto]],Estoque!A:B,2,FALSE)</f>
        <v>75</v>
      </c>
      <c r="N679" s="5">
        <f>Sheet__29[[#This Row],[Qtd]]*Sheet__29[[#This Row],[Valor]]</f>
        <v>21625</v>
      </c>
      <c r="O679" s="5">
        <f>Sheet__29[[#This Row],[Venda]]*(1-Sheet__29[[#This Row],[Desc]]/100)</f>
        <v>21625</v>
      </c>
      <c r="P679"/>
    </row>
    <row r="680" spans="1:16" x14ac:dyDescent="0.25">
      <c r="A680">
        <v>100678</v>
      </c>
      <c r="B680" s="1">
        <v>46204</v>
      </c>
      <c r="C680" t="s">
        <v>478</v>
      </c>
      <c r="D680" t="s">
        <v>1057</v>
      </c>
      <c r="E680">
        <v>4</v>
      </c>
      <c r="F680" s="4">
        <v>1932</v>
      </c>
      <c r="G680">
        <v>10</v>
      </c>
      <c r="H680" t="s">
        <v>1021</v>
      </c>
      <c r="I680" s="2" t="str">
        <f>VLOOKUP(Sheet__29[[#This Row],[Filial]],Filiais!A:B,2,FALSE)</f>
        <v>Jundiaí</v>
      </c>
      <c r="J680" s="2" t="str">
        <f>VLOOKUP(Sheet__29[[#This Row],[Cidade]],'Clientes'!C:D,2,FALSE)</f>
        <v>SP</v>
      </c>
      <c r="K680" s="2" t="str">
        <f>VLOOKUP(Sheet__29[[#This Row],[Produto]],Produtos!B:C,2,FALSE)</f>
        <v>Rede</v>
      </c>
      <c r="L680" s="2" t="str">
        <f>VLOOKUP(Sheet__29[[#This Row],[Produto]],Produtos!B:D,3,FALSE)</f>
        <v>Lenovo Brasil</v>
      </c>
      <c r="M680" s="2">
        <f>VLOOKUP(Sheet__29[[#This Row],[Produto]],Estoque!A:B,2,FALSE)</f>
        <v>235</v>
      </c>
      <c r="N680" s="5">
        <f>Sheet__29[[#This Row],[Qtd]]*Sheet__29[[#This Row],[Valor]]</f>
        <v>7728</v>
      </c>
      <c r="O680" s="5">
        <f>Sheet__29[[#This Row],[Venda]]*(1-Sheet__29[[#This Row],[Desc]]/100)</f>
        <v>6955.2</v>
      </c>
      <c r="P680"/>
    </row>
    <row r="681" spans="1:16" x14ac:dyDescent="0.25">
      <c r="A681">
        <v>100679</v>
      </c>
      <c r="B681" s="1">
        <v>46204</v>
      </c>
      <c r="C681" t="s">
        <v>701</v>
      </c>
      <c r="D681" t="s">
        <v>1056</v>
      </c>
      <c r="E681">
        <v>3</v>
      </c>
      <c r="F681" s="4">
        <v>1286</v>
      </c>
      <c r="G681">
        <v>5</v>
      </c>
      <c r="H681" t="s">
        <v>1022</v>
      </c>
      <c r="I681" s="2" t="str">
        <f>VLOOKUP(Sheet__29[[#This Row],[Filial]],Filiais!A:B,2,FALSE)</f>
        <v>Santos</v>
      </c>
      <c r="J681" s="2" t="str">
        <f>VLOOKUP(Sheet__29[[#This Row],[Cidade]],'Clientes'!C:D,2,FALSE)</f>
        <v>SP</v>
      </c>
      <c r="K681" s="2" t="str">
        <f>VLOOKUP(Sheet__29[[#This Row],[Produto]],Produtos!B:C,2,FALSE)</f>
        <v>Notebook</v>
      </c>
      <c r="L681" s="2" t="str">
        <f>VLOOKUP(Sheet__29[[#This Row],[Produto]],Produtos!B:D,3,FALSE)</f>
        <v>Kingston Brasil</v>
      </c>
      <c r="M681" s="2">
        <f>VLOOKUP(Sheet__29[[#This Row],[Produto]],Estoque!A:B,2,FALSE)</f>
        <v>231</v>
      </c>
      <c r="N681" s="5">
        <f>Sheet__29[[#This Row],[Qtd]]*Sheet__29[[#This Row],[Valor]]</f>
        <v>3858</v>
      </c>
      <c r="O681" s="5">
        <f>Sheet__29[[#This Row],[Venda]]*(1-Sheet__29[[#This Row],[Desc]]/100)</f>
        <v>3665.1</v>
      </c>
      <c r="P681"/>
    </row>
    <row r="682" spans="1:16" x14ac:dyDescent="0.25">
      <c r="A682">
        <v>100680</v>
      </c>
      <c r="B682" s="1">
        <v>46204</v>
      </c>
      <c r="C682" t="s">
        <v>132</v>
      </c>
      <c r="D682" t="s">
        <v>1095</v>
      </c>
      <c r="E682">
        <v>1</v>
      </c>
      <c r="F682" s="4">
        <v>84</v>
      </c>
      <c r="G682">
        <v>5</v>
      </c>
      <c r="H682" t="s">
        <v>1024</v>
      </c>
      <c r="I682" s="2" t="str">
        <f>VLOOKUP(Sheet__29[[#This Row],[Filial]],Filiais!A:B,2,FALSE)</f>
        <v>Ribeirão Preto</v>
      </c>
      <c r="J682" s="2" t="str">
        <f>VLOOKUP(Sheet__29[[#This Row],[Cidade]],'Clientes'!C:D,2,FALSE)</f>
        <v>SP</v>
      </c>
      <c r="K682" s="2" t="str">
        <f>VLOOKUP(Sheet__29[[#This Row],[Produto]],Produtos!B:C,2,FALSE)</f>
        <v>Notebook</v>
      </c>
      <c r="L682" s="2" t="str">
        <f>VLOOKUP(Sheet__29[[#This Row],[Produto]],Produtos!B:D,3,FALSE)</f>
        <v>Lenovo Brasil</v>
      </c>
      <c r="M682" s="2">
        <f>VLOOKUP(Sheet__29[[#This Row],[Produto]],Estoque!A:B,2,FALSE)</f>
        <v>84</v>
      </c>
      <c r="N682" s="5">
        <f>Sheet__29[[#This Row],[Qtd]]*Sheet__29[[#This Row],[Valor]]</f>
        <v>84</v>
      </c>
      <c r="O682" s="5">
        <f>Sheet__29[[#This Row],[Venda]]*(1-Sheet__29[[#This Row],[Desc]]/100)</f>
        <v>79.8</v>
      </c>
      <c r="P682"/>
    </row>
    <row r="683" spans="1:16" x14ac:dyDescent="0.25">
      <c r="A683">
        <v>100681</v>
      </c>
      <c r="B683" s="1">
        <v>46204</v>
      </c>
      <c r="C683" t="s">
        <v>73</v>
      </c>
      <c r="D683" t="s">
        <v>1075</v>
      </c>
      <c r="E683">
        <v>3</v>
      </c>
      <c r="F683" s="4">
        <v>1353</v>
      </c>
      <c r="G683">
        <v>0</v>
      </c>
      <c r="H683" t="s">
        <v>1016</v>
      </c>
      <c r="I683" s="2" t="str">
        <f>VLOOKUP(Sheet__29[[#This Row],[Filial]],Filiais!A:B,2,FALSE)</f>
        <v>São Paulo</v>
      </c>
      <c r="J683" s="2" t="str">
        <f>VLOOKUP(Sheet__29[[#This Row],[Cidade]],'Clientes'!C:D,2,FALSE)</f>
        <v>SP</v>
      </c>
      <c r="K683" s="2" t="str">
        <f>VLOOKUP(Sheet__29[[#This Row],[Produto]],Produtos!B:C,2,FALSE)</f>
        <v>Armazenamento</v>
      </c>
      <c r="L683" s="2" t="str">
        <f>VLOOKUP(Sheet__29[[#This Row],[Produto]],Produtos!B:D,3,FALSE)</f>
        <v>Logitech Brasil</v>
      </c>
      <c r="M683" s="2">
        <f>VLOOKUP(Sheet__29[[#This Row],[Produto]],Estoque!A:B,2,FALSE)</f>
        <v>269</v>
      </c>
      <c r="N683" s="5">
        <f>Sheet__29[[#This Row],[Qtd]]*Sheet__29[[#This Row],[Valor]]</f>
        <v>4059</v>
      </c>
      <c r="O683" s="5">
        <f>Sheet__29[[#This Row],[Venda]]*(1-Sheet__29[[#This Row],[Desc]]/100)</f>
        <v>4059</v>
      </c>
      <c r="P683"/>
    </row>
    <row r="684" spans="1:16" x14ac:dyDescent="0.25">
      <c r="A684">
        <v>100682</v>
      </c>
      <c r="B684" s="1">
        <v>46204</v>
      </c>
      <c r="C684" t="s">
        <v>282</v>
      </c>
      <c r="D684" t="s">
        <v>1035</v>
      </c>
      <c r="E684">
        <v>2</v>
      </c>
      <c r="F684" s="4">
        <v>301</v>
      </c>
      <c r="G684">
        <v>10</v>
      </c>
      <c r="H684" t="s">
        <v>1020</v>
      </c>
      <c r="I684" s="2" t="str">
        <f>VLOOKUP(Sheet__29[[#This Row],[Filial]],Filiais!A:B,2,FALSE)</f>
        <v>Sorocaba</v>
      </c>
      <c r="J684" s="2" t="str">
        <f>VLOOKUP(Sheet__29[[#This Row],[Cidade]],'Clientes'!C:D,2,FALSE)</f>
        <v>SP</v>
      </c>
      <c r="K684" s="2" t="str">
        <f>VLOOKUP(Sheet__29[[#This Row],[Produto]],Produtos!B:C,2,FALSE)</f>
        <v>Armazenamento</v>
      </c>
      <c r="L684" s="2" t="str">
        <f>VLOOKUP(Sheet__29[[#This Row],[Produto]],Produtos!B:D,3,FALSE)</f>
        <v>Dell Brasil</v>
      </c>
      <c r="M684" s="2">
        <f>VLOOKUP(Sheet__29[[#This Row],[Produto]],Estoque!A:B,2,FALSE)</f>
        <v>150</v>
      </c>
      <c r="N684" s="5">
        <f>Sheet__29[[#This Row],[Qtd]]*Sheet__29[[#This Row],[Valor]]</f>
        <v>602</v>
      </c>
      <c r="O684" s="5">
        <f>Sheet__29[[#This Row],[Venda]]*(1-Sheet__29[[#This Row],[Desc]]/100)</f>
        <v>541.80000000000007</v>
      </c>
      <c r="P684"/>
    </row>
    <row r="685" spans="1:16" x14ac:dyDescent="0.25">
      <c r="A685">
        <v>100683</v>
      </c>
      <c r="B685" s="1">
        <v>46204</v>
      </c>
      <c r="C685" t="s">
        <v>752</v>
      </c>
      <c r="D685" t="s">
        <v>1151</v>
      </c>
      <c r="E685">
        <v>5</v>
      </c>
      <c r="F685" s="4">
        <v>4140</v>
      </c>
      <c r="G685">
        <v>5</v>
      </c>
      <c r="H685" t="s">
        <v>1025</v>
      </c>
      <c r="I685" s="2" t="str">
        <f>VLOOKUP(Sheet__29[[#This Row],[Filial]],Filiais!A:B,2,FALSE)</f>
        <v>São José dos Campos</v>
      </c>
      <c r="J685" s="2" t="str">
        <f>VLOOKUP(Sheet__29[[#This Row],[Cidade]],'Clientes'!C:D,2,FALSE)</f>
        <v>SP</v>
      </c>
      <c r="K685" s="2" t="str">
        <f>VLOOKUP(Sheet__29[[#This Row],[Produto]],Produtos!B:C,2,FALSE)</f>
        <v>Rede</v>
      </c>
      <c r="L685" s="2" t="str">
        <f>VLOOKUP(Sheet__29[[#This Row],[Produto]],Produtos!B:D,3,FALSE)</f>
        <v>Kingston Brasil</v>
      </c>
      <c r="M685" s="2">
        <f>VLOOKUP(Sheet__29[[#This Row],[Produto]],Estoque!A:B,2,FALSE)</f>
        <v>292</v>
      </c>
      <c r="N685" s="5">
        <f>Sheet__29[[#This Row],[Qtd]]*Sheet__29[[#This Row],[Valor]]</f>
        <v>20700</v>
      </c>
      <c r="O685" s="5">
        <f>Sheet__29[[#This Row],[Venda]]*(1-Sheet__29[[#This Row],[Desc]]/100)</f>
        <v>19665</v>
      </c>
      <c r="P685"/>
    </row>
    <row r="686" spans="1:16" x14ac:dyDescent="0.25">
      <c r="A686">
        <v>100684</v>
      </c>
      <c r="B686" s="1">
        <v>46204</v>
      </c>
      <c r="C686" t="s">
        <v>219</v>
      </c>
      <c r="D686" t="s">
        <v>1050</v>
      </c>
      <c r="E686">
        <v>2</v>
      </c>
      <c r="F686" s="4">
        <v>2927</v>
      </c>
      <c r="G686">
        <v>10</v>
      </c>
      <c r="H686" t="s">
        <v>1017</v>
      </c>
      <c r="I686" s="2" t="str">
        <f>VLOOKUP(Sheet__29[[#This Row],[Filial]],Filiais!A:B,2,FALSE)</f>
        <v>Campinas</v>
      </c>
      <c r="J686" s="2" t="str">
        <f>VLOOKUP(Sheet__29[[#This Row],[Cidade]],'Clientes'!C:D,2,FALSE)</f>
        <v>SP</v>
      </c>
      <c r="K686" s="2" t="str">
        <f>VLOOKUP(Sheet__29[[#This Row],[Produto]],Produtos!B:C,2,FALSE)</f>
        <v>Rede</v>
      </c>
      <c r="L686" s="2" t="str">
        <f>VLOOKUP(Sheet__29[[#This Row],[Produto]],Produtos!B:D,3,FALSE)</f>
        <v>Lenovo Brasil</v>
      </c>
      <c r="M686" s="2">
        <f>VLOOKUP(Sheet__29[[#This Row],[Produto]],Estoque!A:B,2,FALSE)</f>
        <v>262</v>
      </c>
      <c r="N686" s="5">
        <f>Sheet__29[[#This Row],[Qtd]]*Sheet__29[[#This Row],[Valor]]</f>
        <v>5854</v>
      </c>
      <c r="O686" s="5">
        <f>Sheet__29[[#This Row],[Venda]]*(1-Sheet__29[[#This Row],[Desc]]/100)</f>
        <v>5268.6</v>
      </c>
      <c r="P686"/>
    </row>
    <row r="687" spans="1:16" x14ac:dyDescent="0.25">
      <c r="A687">
        <v>100685</v>
      </c>
      <c r="B687" s="1">
        <v>46204</v>
      </c>
      <c r="C687" t="s">
        <v>162</v>
      </c>
      <c r="D687" t="s">
        <v>1122</v>
      </c>
      <c r="E687">
        <v>3</v>
      </c>
      <c r="F687" s="4">
        <v>1638</v>
      </c>
      <c r="G687">
        <v>5</v>
      </c>
      <c r="H687" t="s">
        <v>1022</v>
      </c>
      <c r="I687" s="2" t="str">
        <f>VLOOKUP(Sheet__29[[#This Row],[Filial]],Filiais!A:B,2,FALSE)</f>
        <v>Santos</v>
      </c>
      <c r="J687" s="2" t="str">
        <f>VLOOKUP(Sheet__29[[#This Row],[Cidade]],'Clientes'!C:D,2,FALSE)</f>
        <v>SP</v>
      </c>
      <c r="K687" s="2" t="str">
        <f>VLOOKUP(Sheet__29[[#This Row],[Produto]],Produtos!B:C,2,FALSE)</f>
        <v>Monitor</v>
      </c>
      <c r="L687" s="2" t="str">
        <f>VLOOKUP(Sheet__29[[#This Row],[Produto]],Produtos!B:D,3,FALSE)</f>
        <v>Lenovo Brasil</v>
      </c>
      <c r="M687" s="2">
        <f>VLOOKUP(Sheet__29[[#This Row],[Produto]],Estoque!A:B,2,FALSE)</f>
        <v>15</v>
      </c>
      <c r="N687" s="5">
        <f>Sheet__29[[#This Row],[Qtd]]*Sheet__29[[#This Row],[Valor]]</f>
        <v>4914</v>
      </c>
      <c r="O687" s="5">
        <f>Sheet__29[[#This Row],[Venda]]*(1-Sheet__29[[#This Row],[Desc]]/100)</f>
        <v>4668.3</v>
      </c>
      <c r="P687"/>
    </row>
    <row r="688" spans="1:16" x14ac:dyDescent="0.25">
      <c r="A688">
        <v>100686</v>
      </c>
      <c r="B688" s="1">
        <v>46204</v>
      </c>
      <c r="C688" t="s">
        <v>370</v>
      </c>
      <c r="D688" t="s">
        <v>1142</v>
      </c>
      <c r="E688">
        <v>5</v>
      </c>
      <c r="F688" s="4">
        <v>4859</v>
      </c>
      <c r="G688">
        <v>0</v>
      </c>
      <c r="H688" t="s">
        <v>1019</v>
      </c>
      <c r="I688" s="2" t="str">
        <f>VLOOKUP(Sheet__29[[#This Row],[Filial]],Filiais!A:B,2,FALSE)</f>
        <v>Osasco</v>
      </c>
      <c r="J688" s="2" t="str">
        <f>VLOOKUP(Sheet__29[[#This Row],[Cidade]],'Clientes'!C:D,2,FALSE)</f>
        <v>SP</v>
      </c>
      <c r="K688" s="2" t="str">
        <f>VLOOKUP(Sheet__29[[#This Row],[Produto]],Produtos!B:C,2,FALSE)</f>
        <v>Periférico</v>
      </c>
      <c r="L688" s="2" t="str">
        <f>VLOOKUP(Sheet__29[[#This Row],[Produto]],Produtos!B:D,3,FALSE)</f>
        <v>Logitech Brasil</v>
      </c>
      <c r="M688" s="2">
        <f>VLOOKUP(Sheet__29[[#This Row],[Produto]],Estoque!A:B,2,FALSE)</f>
        <v>290</v>
      </c>
      <c r="N688" s="5">
        <f>Sheet__29[[#This Row],[Qtd]]*Sheet__29[[#This Row],[Valor]]</f>
        <v>24295</v>
      </c>
      <c r="O688" s="5">
        <f>Sheet__29[[#This Row],[Venda]]*(1-Sheet__29[[#This Row],[Desc]]/100)</f>
        <v>24295</v>
      </c>
      <c r="P688"/>
    </row>
    <row r="689" spans="1:16" x14ac:dyDescent="0.25">
      <c r="A689">
        <v>100687</v>
      </c>
      <c r="B689" s="1">
        <v>46204</v>
      </c>
      <c r="C689" t="s">
        <v>112</v>
      </c>
      <c r="D689" t="s">
        <v>1087</v>
      </c>
      <c r="E689">
        <v>2</v>
      </c>
      <c r="F689" s="4">
        <v>772</v>
      </c>
      <c r="G689">
        <v>10</v>
      </c>
      <c r="H689" t="s">
        <v>1020</v>
      </c>
      <c r="I689" s="2" t="str">
        <f>VLOOKUP(Sheet__29[[#This Row],[Filial]],Filiais!A:B,2,FALSE)</f>
        <v>Sorocaba</v>
      </c>
      <c r="J689" s="2" t="str">
        <f>VLOOKUP(Sheet__29[[#This Row],[Cidade]],'Clientes'!C:D,2,FALSE)</f>
        <v>SP</v>
      </c>
      <c r="K689" s="2" t="str">
        <f>VLOOKUP(Sheet__29[[#This Row],[Produto]],Produtos!B:C,2,FALSE)</f>
        <v>Monitor</v>
      </c>
      <c r="L689" s="2" t="str">
        <f>VLOOKUP(Sheet__29[[#This Row],[Produto]],Produtos!B:D,3,FALSE)</f>
        <v>Kingston Brasil</v>
      </c>
      <c r="M689" s="2">
        <f>VLOOKUP(Sheet__29[[#This Row],[Produto]],Estoque!A:B,2,FALSE)</f>
        <v>212</v>
      </c>
      <c r="N689" s="5">
        <f>Sheet__29[[#This Row],[Qtd]]*Sheet__29[[#This Row],[Valor]]</f>
        <v>1544</v>
      </c>
      <c r="O689" s="5">
        <f>Sheet__29[[#This Row],[Venda]]*(1-Sheet__29[[#This Row],[Desc]]/100)</f>
        <v>1389.6000000000001</v>
      </c>
      <c r="P689"/>
    </row>
    <row r="690" spans="1:16" x14ac:dyDescent="0.25">
      <c r="A690">
        <v>100688</v>
      </c>
      <c r="B690" s="1">
        <v>46204</v>
      </c>
      <c r="C690" t="s">
        <v>393</v>
      </c>
      <c r="D690" t="s">
        <v>1161</v>
      </c>
      <c r="E690">
        <v>1</v>
      </c>
      <c r="F690" s="4">
        <v>1049</v>
      </c>
      <c r="G690">
        <v>10</v>
      </c>
      <c r="H690" t="s">
        <v>1025</v>
      </c>
      <c r="I690" s="2" t="str">
        <f>VLOOKUP(Sheet__29[[#This Row],[Filial]],Filiais!A:B,2,FALSE)</f>
        <v>São José dos Campos</v>
      </c>
      <c r="J690" s="2" t="str">
        <f>VLOOKUP(Sheet__29[[#This Row],[Cidade]],'Clientes'!C:D,2,FALSE)</f>
        <v>SP</v>
      </c>
      <c r="K690" s="2" t="str">
        <f>VLOOKUP(Sheet__29[[#This Row],[Produto]],Produtos!B:C,2,FALSE)</f>
        <v>Rede</v>
      </c>
      <c r="L690" s="2" t="str">
        <f>VLOOKUP(Sheet__29[[#This Row],[Produto]],Produtos!B:D,3,FALSE)</f>
        <v>Dell Brasil</v>
      </c>
      <c r="M690" s="2">
        <f>VLOOKUP(Sheet__29[[#This Row],[Produto]],Estoque!A:B,2,FALSE)</f>
        <v>211</v>
      </c>
      <c r="N690" s="5">
        <f>Sheet__29[[#This Row],[Qtd]]*Sheet__29[[#This Row],[Valor]]</f>
        <v>1049</v>
      </c>
      <c r="O690" s="5">
        <f>Sheet__29[[#This Row],[Venda]]*(1-Sheet__29[[#This Row],[Desc]]/100)</f>
        <v>944.1</v>
      </c>
      <c r="P690"/>
    </row>
    <row r="691" spans="1:16" x14ac:dyDescent="0.25">
      <c r="A691">
        <v>100689</v>
      </c>
      <c r="B691" s="1">
        <v>46204</v>
      </c>
      <c r="C691" t="s">
        <v>960</v>
      </c>
      <c r="D691" t="s">
        <v>1120</v>
      </c>
      <c r="E691">
        <v>2</v>
      </c>
      <c r="F691" s="4">
        <v>4607</v>
      </c>
      <c r="G691">
        <v>5</v>
      </c>
      <c r="H691" t="s">
        <v>1020</v>
      </c>
      <c r="I691" s="2" t="str">
        <f>VLOOKUP(Sheet__29[[#This Row],[Filial]],Filiais!A:B,2,FALSE)</f>
        <v>Sorocaba</v>
      </c>
      <c r="J691" s="2" t="str">
        <f>VLOOKUP(Sheet__29[[#This Row],[Cidade]],'Clientes'!C:D,2,FALSE)</f>
        <v>SP</v>
      </c>
      <c r="K691" s="2" t="str">
        <f>VLOOKUP(Sheet__29[[#This Row],[Produto]],Produtos!B:C,2,FALSE)</f>
        <v>Rede</v>
      </c>
      <c r="L691" s="2" t="str">
        <f>VLOOKUP(Sheet__29[[#This Row],[Produto]],Produtos!B:D,3,FALSE)</f>
        <v>Kingston Brasil</v>
      </c>
      <c r="M691" s="2">
        <f>VLOOKUP(Sheet__29[[#This Row],[Produto]],Estoque!A:B,2,FALSE)</f>
        <v>39</v>
      </c>
      <c r="N691" s="5">
        <f>Sheet__29[[#This Row],[Qtd]]*Sheet__29[[#This Row],[Valor]]</f>
        <v>9214</v>
      </c>
      <c r="O691" s="5">
        <f>Sheet__29[[#This Row],[Venda]]*(1-Sheet__29[[#This Row],[Desc]]/100)</f>
        <v>8753.2999999999993</v>
      </c>
      <c r="P691"/>
    </row>
    <row r="692" spans="1:16" x14ac:dyDescent="0.25">
      <c r="A692">
        <v>100690</v>
      </c>
      <c r="B692" s="1">
        <v>46204</v>
      </c>
      <c r="C692" t="s">
        <v>938</v>
      </c>
      <c r="D692" t="s">
        <v>1059</v>
      </c>
      <c r="E692">
        <v>2</v>
      </c>
      <c r="F692" s="4">
        <v>3380</v>
      </c>
      <c r="G692">
        <v>0</v>
      </c>
      <c r="H692" t="s">
        <v>1023</v>
      </c>
      <c r="I692" s="2" t="str">
        <f>VLOOKUP(Sheet__29[[#This Row],[Filial]],Filiais!A:B,2,FALSE)</f>
        <v>Bauru</v>
      </c>
      <c r="J692" s="2" t="str">
        <f>VLOOKUP(Sheet__29[[#This Row],[Cidade]],'Clientes'!C:D,2,FALSE)</f>
        <v>SP</v>
      </c>
      <c r="K692" s="2" t="str">
        <f>VLOOKUP(Sheet__29[[#This Row],[Produto]],Produtos!B:C,2,FALSE)</f>
        <v>Notebook</v>
      </c>
      <c r="L692" s="2" t="str">
        <f>VLOOKUP(Sheet__29[[#This Row],[Produto]],Produtos!B:D,3,FALSE)</f>
        <v>Logitech Brasil</v>
      </c>
      <c r="M692" s="2">
        <f>VLOOKUP(Sheet__29[[#This Row],[Produto]],Estoque!A:B,2,FALSE)</f>
        <v>161</v>
      </c>
      <c r="N692" s="5">
        <f>Sheet__29[[#This Row],[Qtd]]*Sheet__29[[#This Row],[Valor]]</f>
        <v>6760</v>
      </c>
      <c r="O692" s="5">
        <f>Sheet__29[[#This Row],[Venda]]*(1-Sheet__29[[#This Row],[Desc]]/100)</f>
        <v>6760</v>
      </c>
      <c r="P692"/>
    </row>
    <row r="693" spans="1:16" x14ac:dyDescent="0.25">
      <c r="A693">
        <v>100691</v>
      </c>
      <c r="B693" s="1">
        <v>46204</v>
      </c>
      <c r="C693" t="s">
        <v>808</v>
      </c>
      <c r="D693" t="s">
        <v>1062</v>
      </c>
      <c r="E693">
        <v>2</v>
      </c>
      <c r="F693" s="4">
        <v>700</v>
      </c>
      <c r="G693">
        <v>5</v>
      </c>
      <c r="H693" t="s">
        <v>1017</v>
      </c>
      <c r="I693" s="2" t="str">
        <f>VLOOKUP(Sheet__29[[#This Row],[Filial]],Filiais!A:B,2,FALSE)</f>
        <v>Campinas</v>
      </c>
      <c r="J693" s="2" t="str">
        <f>VLOOKUP(Sheet__29[[#This Row],[Cidade]],'Clientes'!C:D,2,FALSE)</f>
        <v>SP</v>
      </c>
      <c r="K693" s="2" t="str">
        <f>VLOOKUP(Sheet__29[[#This Row],[Produto]],Produtos!B:C,2,FALSE)</f>
        <v>Rede</v>
      </c>
      <c r="L693" s="2" t="str">
        <f>VLOOKUP(Sheet__29[[#This Row],[Produto]],Produtos!B:D,3,FALSE)</f>
        <v>Lenovo Brasil</v>
      </c>
      <c r="M693" s="2">
        <f>VLOOKUP(Sheet__29[[#This Row],[Produto]],Estoque!A:B,2,FALSE)</f>
        <v>178</v>
      </c>
      <c r="N693" s="5">
        <f>Sheet__29[[#This Row],[Qtd]]*Sheet__29[[#This Row],[Valor]]</f>
        <v>1400</v>
      </c>
      <c r="O693" s="5">
        <f>Sheet__29[[#This Row],[Venda]]*(1-Sheet__29[[#This Row],[Desc]]/100)</f>
        <v>1330</v>
      </c>
      <c r="P693"/>
    </row>
    <row r="694" spans="1:16" x14ac:dyDescent="0.25">
      <c r="A694">
        <v>100692</v>
      </c>
      <c r="B694" s="1">
        <v>46204</v>
      </c>
      <c r="C694" t="s">
        <v>172</v>
      </c>
      <c r="D694" t="s">
        <v>1125</v>
      </c>
      <c r="E694">
        <v>5</v>
      </c>
      <c r="F694" s="4">
        <v>2048</v>
      </c>
      <c r="G694">
        <v>5</v>
      </c>
      <c r="H694" t="s">
        <v>1020</v>
      </c>
      <c r="I694" s="2" t="str">
        <f>VLOOKUP(Sheet__29[[#This Row],[Filial]],Filiais!A:B,2,FALSE)</f>
        <v>Sorocaba</v>
      </c>
      <c r="J694" s="2" t="str">
        <f>VLOOKUP(Sheet__29[[#This Row],[Cidade]],'Clientes'!C:D,2,FALSE)</f>
        <v>SP</v>
      </c>
      <c r="K694" s="2" t="str">
        <f>VLOOKUP(Sheet__29[[#This Row],[Produto]],Produtos!B:C,2,FALSE)</f>
        <v>Periférico</v>
      </c>
      <c r="L694" s="2" t="str">
        <f>VLOOKUP(Sheet__29[[#This Row],[Produto]],Produtos!B:D,3,FALSE)</f>
        <v>Dell Brasil</v>
      </c>
      <c r="M694" s="2">
        <f>VLOOKUP(Sheet__29[[#This Row],[Produto]],Estoque!A:B,2,FALSE)</f>
        <v>87</v>
      </c>
      <c r="N694" s="5">
        <f>Sheet__29[[#This Row],[Qtd]]*Sheet__29[[#This Row],[Valor]]</f>
        <v>10240</v>
      </c>
      <c r="O694" s="5">
        <f>Sheet__29[[#This Row],[Venda]]*(1-Sheet__29[[#This Row],[Desc]]/100)</f>
        <v>9728</v>
      </c>
      <c r="P694"/>
    </row>
    <row r="695" spans="1:16" x14ac:dyDescent="0.25">
      <c r="A695">
        <v>100693</v>
      </c>
      <c r="B695" s="1">
        <v>46204</v>
      </c>
      <c r="C695" t="s">
        <v>757</v>
      </c>
      <c r="D695" t="s">
        <v>1158</v>
      </c>
      <c r="E695">
        <v>5</v>
      </c>
      <c r="F695" s="4">
        <v>3973</v>
      </c>
      <c r="G695">
        <v>5</v>
      </c>
      <c r="H695" t="s">
        <v>1017</v>
      </c>
      <c r="I695" s="2" t="str">
        <f>VLOOKUP(Sheet__29[[#This Row],[Filial]],Filiais!A:B,2,FALSE)</f>
        <v>Campinas</v>
      </c>
      <c r="J695" s="2" t="str">
        <f>VLOOKUP(Sheet__29[[#This Row],[Cidade]],'Clientes'!C:D,2,FALSE)</f>
        <v>SP</v>
      </c>
      <c r="K695" s="2" t="str">
        <f>VLOOKUP(Sheet__29[[#This Row],[Produto]],Produtos!B:C,2,FALSE)</f>
        <v>Rede</v>
      </c>
      <c r="L695" s="2" t="str">
        <f>VLOOKUP(Sheet__29[[#This Row],[Produto]],Produtos!B:D,3,FALSE)</f>
        <v>Dell Brasil</v>
      </c>
      <c r="M695" s="2">
        <f>VLOOKUP(Sheet__29[[#This Row],[Produto]],Estoque!A:B,2,FALSE)</f>
        <v>137</v>
      </c>
      <c r="N695" s="5">
        <f>Sheet__29[[#This Row],[Qtd]]*Sheet__29[[#This Row],[Valor]]</f>
        <v>19865</v>
      </c>
      <c r="O695" s="5">
        <f>Sheet__29[[#This Row],[Venda]]*(1-Sheet__29[[#This Row],[Desc]]/100)</f>
        <v>18871.75</v>
      </c>
      <c r="P695"/>
    </row>
    <row r="696" spans="1:16" x14ac:dyDescent="0.25">
      <c r="A696">
        <v>100694</v>
      </c>
      <c r="B696" s="1">
        <v>46204</v>
      </c>
      <c r="C696" t="s">
        <v>926</v>
      </c>
      <c r="D696" t="s">
        <v>1055</v>
      </c>
      <c r="E696">
        <v>3</v>
      </c>
      <c r="F696" s="4">
        <v>3771</v>
      </c>
      <c r="G696">
        <v>5</v>
      </c>
      <c r="H696" t="s">
        <v>1022</v>
      </c>
      <c r="I696" s="2" t="str">
        <f>VLOOKUP(Sheet__29[[#This Row],[Filial]],Filiais!A:B,2,FALSE)</f>
        <v>Santos</v>
      </c>
      <c r="J696" s="2" t="str">
        <f>VLOOKUP(Sheet__29[[#This Row],[Cidade]],'Clientes'!C:D,2,FALSE)</f>
        <v>SP</v>
      </c>
      <c r="K696" s="2" t="str">
        <f>VLOOKUP(Sheet__29[[#This Row],[Produto]],Produtos!B:C,2,FALSE)</f>
        <v>Rede</v>
      </c>
      <c r="L696" s="2" t="str">
        <f>VLOOKUP(Sheet__29[[#This Row],[Produto]],Produtos!B:D,3,FALSE)</f>
        <v>Logitech Brasil</v>
      </c>
      <c r="M696" s="2">
        <f>VLOOKUP(Sheet__29[[#This Row],[Produto]],Estoque!A:B,2,FALSE)</f>
        <v>68</v>
      </c>
      <c r="N696" s="5">
        <f>Sheet__29[[#This Row],[Qtd]]*Sheet__29[[#This Row],[Valor]]</f>
        <v>11313</v>
      </c>
      <c r="O696" s="5">
        <f>Sheet__29[[#This Row],[Venda]]*(1-Sheet__29[[#This Row],[Desc]]/100)</f>
        <v>10747.35</v>
      </c>
      <c r="P696"/>
    </row>
    <row r="697" spans="1:16" x14ac:dyDescent="0.25">
      <c r="A697">
        <v>100695</v>
      </c>
      <c r="B697" s="1">
        <v>46204</v>
      </c>
      <c r="C697" t="s">
        <v>615</v>
      </c>
      <c r="D697" t="s">
        <v>1082</v>
      </c>
      <c r="E697">
        <v>3</v>
      </c>
      <c r="F697" s="4">
        <v>1281</v>
      </c>
      <c r="G697">
        <v>10</v>
      </c>
      <c r="H697" t="s">
        <v>1020</v>
      </c>
      <c r="I697" s="2" t="str">
        <f>VLOOKUP(Sheet__29[[#This Row],[Filial]],Filiais!A:B,2,FALSE)</f>
        <v>Sorocaba</v>
      </c>
      <c r="J697" s="2" t="str">
        <f>VLOOKUP(Sheet__29[[#This Row],[Cidade]],'Clientes'!C:D,2,FALSE)</f>
        <v>SP</v>
      </c>
      <c r="K697" s="2" t="str">
        <f>VLOOKUP(Sheet__29[[#This Row],[Produto]],Produtos!B:C,2,FALSE)</f>
        <v>Monitor</v>
      </c>
      <c r="L697" s="2" t="str">
        <f>VLOOKUP(Sheet__29[[#This Row],[Produto]],Produtos!B:D,3,FALSE)</f>
        <v>Dell Brasil</v>
      </c>
      <c r="M697" s="2">
        <f>VLOOKUP(Sheet__29[[#This Row],[Produto]],Estoque!A:B,2,FALSE)</f>
        <v>189</v>
      </c>
      <c r="N697" s="5">
        <f>Sheet__29[[#This Row],[Qtd]]*Sheet__29[[#This Row],[Valor]]</f>
        <v>3843</v>
      </c>
      <c r="O697" s="5">
        <f>Sheet__29[[#This Row],[Venda]]*(1-Sheet__29[[#This Row],[Desc]]/100)</f>
        <v>3458.7000000000003</v>
      </c>
      <c r="P697"/>
    </row>
    <row r="698" spans="1:16" x14ac:dyDescent="0.25">
      <c r="A698">
        <v>100696</v>
      </c>
      <c r="B698" s="1">
        <v>46204</v>
      </c>
      <c r="C698" t="s">
        <v>990</v>
      </c>
      <c r="D698" t="s">
        <v>1111</v>
      </c>
      <c r="E698">
        <v>2</v>
      </c>
      <c r="F698" s="4">
        <v>4948</v>
      </c>
      <c r="G698">
        <v>0</v>
      </c>
      <c r="H698" t="s">
        <v>1022</v>
      </c>
      <c r="I698" s="2" t="str">
        <f>VLOOKUP(Sheet__29[[#This Row],[Filial]],Filiais!A:B,2,FALSE)</f>
        <v>Santos</v>
      </c>
      <c r="J698" s="2" t="str">
        <f>VLOOKUP(Sheet__29[[#This Row],[Cidade]],'Clientes'!C:D,2,FALSE)</f>
        <v>SP</v>
      </c>
      <c r="K698" s="2" t="str">
        <f>VLOOKUP(Sheet__29[[#This Row],[Produto]],Produtos!B:C,2,FALSE)</f>
        <v>Notebook</v>
      </c>
      <c r="L698" s="2" t="str">
        <f>VLOOKUP(Sheet__29[[#This Row],[Produto]],Produtos!B:D,3,FALSE)</f>
        <v>Kingston Brasil</v>
      </c>
      <c r="M698" s="2">
        <f>VLOOKUP(Sheet__29[[#This Row],[Produto]],Estoque!A:B,2,FALSE)</f>
        <v>244</v>
      </c>
      <c r="N698" s="5">
        <f>Sheet__29[[#This Row],[Qtd]]*Sheet__29[[#This Row],[Valor]]</f>
        <v>9896</v>
      </c>
      <c r="O698" s="5">
        <f>Sheet__29[[#This Row],[Venda]]*(1-Sheet__29[[#This Row],[Desc]]/100)</f>
        <v>9896</v>
      </c>
      <c r="P698"/>
    </row>
    <row r="699" spans="1:16" x14ac:dyDescent="0.25">
      <c r="A699">
        <v>100697</v>
      </c>
      <c r="B699" s="1">
        <v>46204</v>
      </c>
      <c r="C699" t="s">
        <v>344</v>
      </c>
      <c r="D699" t="s">
        <v>1096</v>
      </c>
      <c r="E699">
        <v>1</v>
      </c>
      <c r="F699" s="4">
        <v>1136</v>
      </c>
      <c r="G699">
        <v>0</v>
      </c>
      <c r="H699" t="s">
        <v>1021</v>
      </c>
      <c r="I699" s="2" t="str">
        <f>VLOOKUP(Sheet__29[[#This Row],[Filial]],Filiais!A:B,2,FALSE)</f>
        <v>Jundiaí</v>
      </c>
      <c r="J699" s="2" t="str">
        <f>VLOOKUP(Sheet__29[[#This Row],[Cidade]],'Clientes'!C:D,2,FALSE)</f>
        <v>SP</v>
      </c>
      <c r="K699" s="2" t="str">
        <f>VLOOKUP(Sheet__29[[#This Row],[Produto]],Produtos!B:C,2,FALSE)</f>
        <v>Rede</v>
      </c>
      <c r="L699" s="2" t="str">
        <f>VLOOKUP(Sheet__29[[#This Row],[Produto]],Produtos!B:D,3,FALSE)</f>
        <v>Lenovo Brasil</v>
      </c>
      <c r="M699" s="2">
        <f>VLOOKUP(Sheet__29[[#This Row],[Produto]],Estoque!A:B,2,FALSE)</f>
        <v>208</v>
      </c>
      <c r="N699" s="5">
        <f>Sheet__29[[#This Row],[Qtd]]*Sheet__29[[#This Row],[Valor]]</f>
        <v>1136</v>
      </c>
      <c r="O699" s="5">
        <f>Sheet__29[[#This Row],[Venda]]*(1-Sheet__29[[#This Row],[Desc]]/100)</f>
        <v>1136</v>
      </c>
      <c r="P699"/>
    </row>
    <row r="700" spans="1:16" x14ac:dyDescent="0.25">
      <c r="A700">
        <v>100698</v>
      </c>
      <c r="B700" s="1">
        <v>46204</v>
      </c>
      <c r="C700" t="s">
        <v>661</v>
      </c>
      <c r="D700" t="s">
        <v>1148</v>
      </c>
      <c r="E700">
        <v>3</v>
      </c>
      <c r="F700" s="4">
        <v>4671</v>
      </c>
      <c r="G700">
        <v>0</v>
      </c>
      <c r="H700" t="s">
        <v>1016</v>
      </c>
      <c r="I700" s="2" t="str">
        <f>VLOOKUP(Sheet__29[[#This Row],[Filial]],Filiais!A:B,2,FALSE)</f>
        <v>São Paulo</v>
      </c>
      <c r="J700" s="2" t="str">
        <f>VLOOKUP(Sheet__29[[#This Row],[Cidade]],'Clientes'!C:D,2,FALSE)</f>
        <v>SP</v>
      </c>
      <c r="K700" s="2" t="str">
        <f>VLOOKUP(Sheet__29[[#This Row],[Produto]],Produtos!B:C,2,FALSE)</f>
        <v>Armazenamento</v>
      </c>
      <c r="L700" s="2" t="str">
        <f>VLOOKUP(Sheet__29[[#This Row],[Produto]],Produtos!B:D,3,FALSE)</f>
        <v>Logitech Brasil</v>
      </c>
      <c r="M700" s="2">
        <f>VLOOKUP(Sheet__29[[#This Row],[Produto]],Estoque!A:B,2,FALSE)</f>
        <v>187</v>
      </c>
      <c r="N700" s="5">
        <f>Sheet__29[[#This Row],[Qtd]]*Sheet__29[[#This Row],[Valor]]</f>
        <v>14013</v>
      </c>
      <c r="O700" s="5">
        <f>Sheet__29[[#This Row],[Venda]]*(1-Sheet__29[[#This Row],[Desc]]/100)</f>
        <v>14013</v>
      </c>
      <c r="P700"/>
    </row>
    <row r="701" spans="1:16" x14ac:dyDescent="0.25">
      <c r="A701">
        <v>100699</v>
      </c>
      <c r="B701" s="1">
        <v>46204</v>
      </c>
      <c r="C701" t="s">
        <v>152</v>
      </c>
      <c r="D701" t="s">
        <v>1145</v>
      </c>
      <c r="E701">
        <v>4</v>
      </c>
      <c r="F701" s="4">
        <v>4137</v>
      </c>
      <c r="G701">
        <v>10</v>
      </c>
      <c r="H701" t="s">
        <v>1019</v>
      </c>
      <c r="I701" s="2" t="str">
        <f>VLOOKUP(Sheet__29[[#This Row],[Filial]],Filiais!A:B,2,FALSE)</f>
        <v>Osasco</v>
      </c>
      <c r="J701" s="2" t="str">
        <f>VLOOKUP(Sheet__29[[#This Row],[Cidade]],'Clientes'!C:D,2,FALSE)</f>
        <v>SP</v>
      </c>
      <c r="K701" s="2" t="str">
        <f>VLOOKUP(Sheet__29[[#This Row],[Produto]],Produtos!B:C,2,FALSE)</f>
        <v>Armazenamento</v>
      </c>
      <c r="L701" s="2" t="str">
        <f>VLOOKUP(Sheet__29[[#This Row],[Produto]],Produtos!B:D,3,FALSE)</f>
        <v>Logitech Brasil</v>
      </c>
      <c r="M701" s="2">
        <f>VLOOKUP(Sheet__29[[#This Row],[Produto]],Estoque!A:B,2,FALSE)</f>
        <v>157</v>
      </c>
      <c r="N701" s="5">
        <f>Sheet__29[[#This Row],[Qtd]]*Sheet__29[[#This Row],[Valor]]</f>
        <v>16548</v>
      </c>
      <c r="O701" s="5">
        <f>Sheet__29[[#This Row],[Venda]]*(1-Sheet__29[[#This Row],[Desc]]/100)</f>
        <v>14893.2</v>
      </c>
      <c r="P701"/>
    </row>
    <row r="702" spans="1:16" x14ac:dyDescent="0.25">
      <c r="A702">
        <v>100700</v>
      </c>
      <c r="B702" s="1">
        <v>46204</v>
      </c>
      <c r="C702" t="s">
        <v>278</v>
      </c>
      <c r="D702" t="s">
        <v>1099</v>
      </c>
      <c r="E702">
        <v>5</v>
      </c>
      <c r="F702" s="4">
        <v>1328</v>
      </c>
      <c r="G702">
        <v>5</v>
      </c>
      <c r="H702" t="s">
        <v>1017</v>
      </c>
      <c r="I702" s="2" t="str">
        <f>VLOOKUP(Sheet__29[[#This Row],[Filial]],Filiais!A:B,2,FALSE)</f>
        <v>Campinas</v>
      </c>
      <c r="J702" s="2" t="str">
        <f>VLOOKUP(Sheet__29[[#This Row],[Cidade]],'Clientes'!C:D,2,FALSE)</f>
        <v>SP</v>
      </c>
      <c r="K702" s="2" t="str">
        <f>VLOOKUP(Sheet__29[[#This Row],[Produto]],Produtos!B:C,2,FALSE)</f>
        <v>Monitor</v>
      </c>
      <c r="L702" s="2" t="str">
        <f>VLOOKUP(Sheet__29[[#This Row],[Produto]],Produtos!B:D,3,FALSE)</f>
        <v>Logitech Brasil</v>
      </c>
      <c r="M702" s="2">
        <f>VLOOKUP(Sheet__29[[#This Row],[Produto]],Estoque!A:B,2,FALSE)</f>
        <v>42</v>
      </c>
      <c r="N702" s="5">
        <f>Sheet__29[[#This Row],[Qtd]]*Sheet__29[[#This Row],[Valor]]</f>
        <v>6640</v>
      </c>
      <c r="O702" s="5">
        <f>Sheet__29[[#This Row],[Venda]]*(1-Sheet__29[[#This Row],[Desc]]/100)</f>
        <v>6308</v>
      </c>
      <c r="P702"/>
    </row>
    <row r="703" spans="1:16" x14ac:dyDescent="0.25">
      <c r="A703">
        <v>100701</v>
      </c>
      <c r="B703" s="1">
        <v>46204</v>
      </c>
      <c r="C703" t="s">
        <v>243</v>
      </c>
      <c r="D703" t="s">
        <v>1109</v>
      </c>
      <c r="E703">
        <v>3</v>
      </c>
      <c r="F703" s="4">
        <v>2611</v>
      </c>
      <c r="G703">
        <v>0</v>
      </c>
      <c r="H703" t="s">
        <v>1017</v>
      </c>
      <c r="I703" s="2" t="str">
        <f>VLOOKUP(Sheet__29[[#This Row],[Filial]],Filiais!A:B,2,FALSE)</f>
        <v>Campinas</v>
      </c>
      <c r="J703" s="2" t="str">
        <f>VLOOKUP(Sheet__29[[#This Row],[Cidade]],'Clientes'!C:D,2,FALSE)</f>
        <v>SP</v>
      </c>
      <c r="K703" s="2" t="str">
        <f>VLOOKUP(Sheet__29[[#This Row],[Produto]],Produtos!B:C,2,FALSE)</f>
        <v>Armazenamento</v>
      </c>
      <c r="L703" s="2" t="str">
        <f>VLOOKUP(Sheet__29[[#This Row],[Produto]],Produtos!B:D,3,FALSE)</f>
        <v>Dell Brasil</v>
      </c>
      <c r="M703" s="2">
        <f>VLOOKUP(Sheet__29[[#This Row],[Produto]],Estoque!A:B,2,FALSE)</f>
        <v>253</v>
      </c>
      <c r="N703" s="5">
        <f>Sheet__29[[#This Row],[Qtd]]*Sheet__29[[#This Row],[Valor]]</f>
        <v>7833</v>
      </c>
      <c r="O703" s="5">
        <f>Sheet__29[[#This Row],[Venda]]*(1-Sheet__29[[#This Row],[Desc]]/100)</f>
        <v>7833</v>
      </c>
      <c r="P703"/>
    </row>
    <row r="704" spans="1:16" x14ac:dyDescent="0.25">
      <c r="A704">
        <v>100702</v>
      </c>
      <c r="B704" s="1">
        <v>46204</v>
      </c>
      <c r="C704" t="s">
        <v>231</v>
      </c>
      <c r="D704" t="s">
        <v>1134</v>
      </c>
      <c r="E704">
        <v>4</v>
      </c>
      <c r="F704" s="4">
        <v>1139</v>
      </c>
      <c r="G704">
        <v>10</v>
      </c>
      <c r="H704" t="s">
        <v>1024</v>
      </c>
      <c r="I704" s="2" t="str">
        <f>VLOOKUP(Sheet__29[[#This Row],[Filial]],Filiais!A:B,2,FALSE)</f>
        <v>Ribeirão Preto</v>
      </c>
      <c r="J704" s="2" t="str">
        <f>VLOOKUP(Sheet__29[[#This Row],[Cidade]],'Clientes'!C:D,2,FALSE)</f>
        <v>SP</v>
      </c>
      <c r="K704" s="2" t="str">
        <f>VLOOKUP(Sheet__29[[#This Row],[Produto]],Produtos!B:C,2,FALSE)</f>
        <v>Rede</v>
      </c>
      <c r="L704" s="2" t="str">
        <f>VLOOKUP(Sheet__29[[#This Row],[Produto]],Produtos!B:D,3,FALSE)</f>
        <v>Lenovo Brasil</v>
      </c>
      <c r="M704" s="2">
        <f>VLOOKUP(Sheet__29[[#This Row],[Produto]],Estoque!A:B,2,FALSE)</f>
        <v>175</v>
      </c>
      <c r="N704" s="5">
        <f>Sheet__29[[#This Row],[Qtd]]*Sheet__29[[#This Row],[Valor]]</f>
        <v>4556</v>
      </c>
      <c r="O704" s="5">
        <f>Sheet__29[[#This Row],[Venda]]*(1-Sheet__29[[#This Row],[Desc]]/100)</f>
        <v>4100.4000000000005</v>
      </c>
      <c r="P704"/>
    </row>
    <row r="705" spans="1:16" x14ac:dyDescent="0.25">
      <c r="A705">
        <v>100703</v>
      </c>
      <c r="B705" s="1">
        <v>46204</v>
      </c>
      <c r="C705" t="s">
        <v>918</v>
      </c>
      <c r="D705" t="s">
        <v>1050</v>
      </c>
      <c r="E705">
        <v>4</v>
      </c>
      <c r="F705" s="4">
        <v>289</v>
      </c>
      <c r="G705">
        <v>5</v>
      </c>
      <c r="H705" t="s">
        <v>1018</v>
      </c>
      <c r="I705" s="2" t="str">
        <f>VLOOKUP(Sheet__29[[#This Row],[Filial]],Filiais!A:B,2,FALSE)</f>
        <v>Barueri</v>
      </c>
      <c r="J705" s="2" t="str">
        <f>VLOOKUP(Sheet__29[[#This Row],[Cidade]],'Clientes'!C:D,2,FALSE)</f>
        <v>SP</v>
      </c>
      <c r="K705" s="2" t="str">
        <f>VLOOKUP(Sheet__29[[#This Row],[Produto]],Produtos!B:C,2,FALSE)</f>
        <v>Rede</v>
      </c>
      <c r="L705" s="2" t="str">
        <f>VLOOKUP(Sheet__29[[#This Row],[Produto]],Produtos!B:D,3,FALSE)</f>
        <v>Lenovo Brasil</v>
      </c>
      <c r="M705" s="2">
        <f>VLOOKUP(Sheet__29[[#This Row],[Produto]],Estoque!A:B,2,FALSE)</f>
        <v>262</v>
      </c>
      <c r="N705" s="5">
        <f>Sheet__29[[#This Row],[Qtd]]*Sheet__29[[#This Row],[Valor]]</f>
        <v>1156</v>
      </c>
      <c r="O705" s="5">
        <f>Sheet__29[[#This Row],[Venda]]*(1-Sheet__29[[#This Row],[Desc]]/100)</f>
        <v>1098.2</v>
      </c>
      <c r="P705"/>
    </row>
    <row r="706" spans="1:16" x14ac:dyDescent="0.25">
      <c r="A706">
        <v>100704</v>
      </c>
      <c r="B706" s="1">
        <v>46204</v>
      </c>
      <c r="C706" t="s">
        <v>369</v>
      </c>
      <c r="D706" t="s">
        <v>1128</v>
      </c>
      <c r="E706">
        <v>5</v>
      </c>
      <c r="F706" s="4">
        <v>4279</v>
      </c>
      <c r="G706">
        <v>5</v>
      </c>
      <c r="H706" t="s">
        <v>1025</v>
      </c>
      <c r="I706" s="2" t="str">
        <f>VLOOKUP(Sheet__29[[#This Row],[Filial]],Filiais!A:B,2,FALSE)</f>
        <v>São José dos Campos</v>
      </c>
      <c r="J706" s="2" t="str">
        <f>VLOOKUP(Sheet__29[[#This Row],[Cidade]],'Clientes'!C:D,2,FALSE)</f>
        <v>SP</v>
      </c>
      <c r="K706" s="2" t="str">
        <f>VLOOKUP(Sheet__29[[#This Row],[Produto]],Produtos!B:C,2,FALSE)</f>
        <v>Rede</v>
      </c>
      <c r="L706" s="2" t="str">
        <f>VLOOKUP(Sheet__29[[#This Row],[Produto]],Produtos!B:D,3,FALSE)</f>
        <v>Logitech Brasil</v>
      </c>
      <c r="M706" s="2">
        <f>VLOOKUP(Sheet__29[[#This Row],[Produto]],Estoque!A:B,2,FALSE)</f>
        <v>146</v>
      </c>
      <c r="N706" s="5">
        <f>Sheet__29[[#This Row],[Qtd]]*Sheet__29[[#This Row],[Valor]]</f>
        <v>21395</v>
      </c>
      <c r="O706" s="5">
        <f>Sheet__29[[#This Row],[Venda]]*(1-Sheet__29[[#This Row],[Desc]]/100)</f>
        <v>20325.25</v>
      </c>
      <c r="P706"/>
    </row>
    <row r="707" spans="1:16" x14ac:dyDescent="0.25">
      <c r="A707">
        <v>100705</v>
      </c>
      <c r="B707" s="1">
        <v>46204</v>
      </c>
      <c r="C707" t="s">
        <v>764</v>
      </c>
      <c r="D707" t="s">
        <v>1065</v>
      </c>
      <c r="E707">
        <v>1</v>
      </c>
      <c r="F707" s="4">
        <v>4336</v>
      </c>
      <c r="G707">
        <v>0</v>
      </c>
      <c r="H707" t="s">
        <v>1019</v>
      </c>
      <c r="I707" s="2" t="str">
        <f>VLOOKUP(Sheet__29[[#This Row],[Filial]],Filiais!A:B,2,FALSE)</f>
        <v>Osasco</v>
      </c>
      <c r="J707" s="2" t="str">
        <f>VLOOKUP(Sheet__29[[#This Row],[Cidade]],'Clientes'!C:D,2,FALSE)</f>
        <v>SP</v>
      </c>
      <c r="K707" s="2" t="str">
        <f>VLOOKUP(Sheet__29[[#This Row],[Produto]],Produtos!B:C,2,FALSE)</f>
        <v>Monitor</v>
      </c>
      <c r="L707" s="2" t="str">
        <f>VLOOKUP(Sheet__29[[#This Row],[Produto]],Produtos!B:D,3,FALSE)</f>
        <v>LG Brasil</v>
      </c>
      <c r="M707" s="2">
        <f>VLOOKUP(Sheet__29[[#This Row],[Produto]],Estoque!A:B,2,FALSE)</f>
        <v>62</v>
      </c>
      <c r="N707" s="5">
        <f>Sheet__29[[#This Row],[Qtd]]*Sheet__29[[#This Row],[Valor]]</f>
        <v>4336</v>
      </c>
      <c r="O707" s="5">
        <f>Sheet__29[[#This Row],[Venda]]*(1-Sheet__29[[#This Row],[Desc]]/100)</f>
        <v>4336</v>
      </c>
      <c r="P707"/>
    </row>
    <row r="708" spans="1:16" x14ac:dyDescent="0.25">
      <c r="A708">
        <v>100706</v>
      </c>
      <c r="B708" s="1">
        <v>46204</v>
      </c>
      <c r="C708" t="s">
        <v>499</v>
      </c>
      <c r="D708" t="s">
        <v>1152</v>
      </c>
      <c r="E708">
        <v>4</v>
      </c>
      <c r="F708" s="4">
        <v>2652</v>
      </c>
      <c r="G708">
        <v>5</v>
      </c>
      <c r="H708" t="s">
        <v>1024</v>
      </c>
      <c r="I708" s="2" t="str">
        <f>VLOOKUP(Sheet__29[[#This Row],[Filial]],Filiais!A:B,2,FALSE)</f>
        <v>Ribeirão Preto</v>
      </c>
      <c r="J708" s="2" t="str">
        <f>VLOOKUP(Sheet__29[[#This Row],[Cidade]],'Clientes'!C:D,2,FALSE)</f>
        <v>SP</v>
      </c>
      <c r="K708" s="2" t="str">
        <f>VLOOKUP(Sheet__29[[#This Row],[Produto]],Produtos!B:C,2,FALSE)</f>
        <v>Periférico</v>
      </c>
      <c r="L708" s="2" t="str">
        <f>VLOOKUP(Sheet__29[[#This Row],[Produto]],Produtos!B:D,3,FALSE)</f>
        <v>Kingston Brasil</v>
      </c>
      <c r="M708" s="2">
        <f>VLOOKUP(Sheet__29[[#This Row],[Produto]],Estoque!A:B,2,FALSE)</f>
        <v>209</v>
      </c>
      <c r="N708" s="5">
        <f>Sheet__29[[#This Row],[Qtd]]*Sheet__29[[#This Row],[Valor]]</f>
        <v>10608</v>
      </c>
      <c r="O708" s="5">
        <f>Sheet__29[[#This Row],[Venda]]*(1-Sheet__29[[#This Row],[Desc]]/100)</f>
        <v>10077.6</v>
      </c>
      <c r="P708"/>
    </row>
    <row r="709" spans="1:16" x14ac:dyDescent="0.25">
      <c r="A709">
        <v>100707</v>
      </c>
      <c r="B709" s="1">
        <v>46204</v>
      </c>
      <c r="C709" t="s">
        <v>556</v>
      </c>
      <c r="D709" t="s">
        <v>1030</v>
      </c>
      <c r="E709">
        <v>5</v>
      </c>
      <c r="F709" s="4">
        <v>2184</v>
      </c>
      <c r="G709">
        <v>0</v>
      </c>
      <c r="H709" t="s">
        <v>1022</v>
      </c>
      <c r="I709" s="2" t="str">
        <f>VLOOKUP(Sheet__29[[#This Row],[Filial]],Filiais!A:B,2,FALSE)</f>
        <v>Santos</v>
      </c>
      <c r="J709" s="2" t="str">
        <f>VLOOKUP(Sheet__29[[#This Row],[Cidade]],'Clientes'!C:D,2,FALSE)</f>
        <v>SP</v>
      </c>
      <c r="K709" s="2" t="str">
        <f>VLOOKUP(Sheet__29[[#This Row],[Produto]],Produtos!B:C,2,FALSE)</f>
        <v>Notebook</v>
      </c>
      <c r="L709" s="2" t="str">
        <f>VLOOKUP(Sheet__29[[#This Row],[Produto]],Produtos!B:D,3,FALSE)</f>
        <v>Kingston Brasil</v>
      </c>
      <c r="M709" s="2">
        <f>VLOOKUP(Sheet__29[[#This Row],[Produto]],Estoque!A:B,2,FALSE)</f>
        <v>67</v>
      </c>
      <c r="N709" s="5">
        <f>Sheet__29[[#This Row],[Qtd]]*Sheet__29[[#This Row],[Valor]]</f>
        <v>10920</v>
      </c>
      <c r="O709" s="5">
        <f>Sheet__29[[#This Row],[Venda]]*(1-Sheet__29[[#This Row],[Desc]]/100)</f>
        <v>10920</v>
      </c>
      <c r="P709"/>
    </row>
    <row r="710" spans="1:16" x14ac:dyDescent="0.25">
      <c r="A710">
        <v>100708</v>
      </c>
      <c r="B710" s="1">
        <v>46204</v>
      </c>
      <c r="C710" t="s">
        <v>417</v>
      </c>
      <c r="D710" t="s">
        <v>1161</v>
      </c>
      <c r="E710">
        <v>2</v>
      </c>
      <c r="F710" s="4">
        <v>1446</v>
      </c>
      <c r="G710">
        <v>10</v>
      </c>
      <c r="H710" t="s">
        <v>1020</v>
      </c>
      <c r="I710" s="2" t="str">
        <f>VLOOKUP(Sheet__29[[#This Row],[Filial]],Filiais!A:B,2,FALSE)</f>
        <v>Sorocaba</v>
      </c>
      <c r="J710" s="2" t="str">
        <f>VLOOKUP(Sheet__29[[#This Row],[Cidade]],'Clientes'!C:D,2,FALSE)</f>
        <v>SP</v>
      </c>
      <c r="K710" s="2" t="str">
        <f>VLOOKUP(Sheet__29[[#This Row],[Produto]],Produtos!B:C,2,FALSE)</f>
        <v>Rede</v>
      </c>
      <c r="L710" s="2" t="str">
        <f>VLOOKUP(Sheet__29[[#This Row],[Produto]],Produtos!B:D,3,FALSE)</f>
        <v>Dell Brasil</v>
      </c>
      <c r="M710" s="2">
        <f>VLOOKUP(Sheet__29[[#This Row],[Produto]],Estoque!A:B,2,FALSE)</f>
        <v>211</v>
      </c>
      <c r="N710" s="5">
        <f>Sheet__29[[#This Row],[Qtd]]*Sheet__29[[#This Row],[Valor]]</f>
        <v>2892</v>
      </c>
      <c r="O710" s="5">
        <f>Sheet__29[[#This Row],[Venda]]*(1-Sheet__29[[#This Row],[Desc]]/100)</f>
        <v>2602.8000000000002</v>
      </c>
      <c r="P710"/>
    </row>
    <row r="711" spans="1:16" x14ac:dyDescent="0.25">
      <c r="A711">
        <v>100709</v>
      </c>
      <c r="B711" s="1">
        <v>46204</v>
      </c>
      <c r="C711" t="s">
        <v>431</v>
      </c>
      <c r="D711" t="s">
        <v>1053</v>
      </c>
      <c r="E711">
        <v>1</v>
      </c>
      <c r="F711" s="4">
        <v>3962</v>
      </c>
      <c r="G711">
        <v>5</v>
      </c>
      <c r="H711" t="s">
        <v>1016</v>
      </c>
      <c r="I711" s="2" t="str">
        <f>VLOOKUP(Sheet__29[[#This Row],[Filial]],Filiais!A:B,2,FALSE)</f>
        <v>São Paulo</v>
      </c>
      <c r="J711" s="2" t="str">
        <f>VLOOKUP(Sheet__29[[#This Row],[Cidade]],'Clientes'!C:D,2,FALSE)</f>
        <v>SP</v>
      </c>
      <c r="K711" s="2" t="str">
        <f>VLOOKUP(Sheet__29[[#This Row],[Produto]],Produtos!B:C,2,FALSE)</f>
        <v>Armazenamento</v>
      </c>
      <c r="L711" s="2" t="str">
        <f>VLOOKUP(Sheet__29[[#This Row],[Produto]],Produtos!B:D,3,FALSE)</f>
        <v>LG Brasil</v>
      </c>
      <c r="M711" s="2">
        <f>VLOOKUP(Sheet__29[[#This Row],[Produto]],Estoque!A:B,2,FALSE)</f>
        <v>170</v>
      </c>
      <c r="N711" s="5">
        <f>Sheet__29[[#This Row],[Qtd]]*Sheet__29[[#This Row],[Valor]]</f>
        <v>3962</v>
      </c>
      <c r="O711" s="5">
        <f>Sheet__29[[#This Row],[Venda]]*(1-Sheet__29[[#This Row],[Desc]]/100)</f>
        <v>3763.8999999999996</v>
      </c>
      <c r="P711"/>
    </row>
    <row r="712" spans="1:16" x14ac:dyDescent="0.25">
      <c r="A712">
        <v>100710</v>
      </c>
      <c r="B712" s="1">
        <v>46204</v>
      </c>
      <c r="C712" t="s">
        <v>98</v>
      </c>
      <c r="D712" t="s">
        <v>1152</v>
      </c>
      <c r="E712">
        <v>5</v>
      </c>
      <c r="F712" s="4">
        <v>701</v>
      </c>
      <c r="G712">
        <v>0</v>
      </c>
      <c r="H712" t="s">
        <v>1021</v>
      </c>
      <c r="I712" s="2" t="str">
        <f>VLOOKUP(Sheet__29[[#This Row],[Filial]],Filiais!A:B,2,FALSE)</f>
        <v>Jundiaí</v>
      </c>
      <c r="J712" s="2" t="str">
        <f>VLOOKUP(Sheet__29[[#This Row],[Cidade]],'Clientes'!C:D,2,FALSE)</f>
        <v>SP</v>
      </c>
      <c r="K712" s="2" t="str">
        <f>VLOOKUP(Sheet__29[[#This Row],[Produto]],Produtos!B:C,2,FALSE)</f>
        <v>Periférico</v>
      </c>
      <c r="L712" s="2" t="str">
        <f>VLOOKUP(Sheet__29[[#This Row],[Produto]],Produtos!B:D,3,FALSE)</f>
        <v>Kingston Brasil</v>
      </c>
      <c r="M712" s="2">
        <f>VLOOKUP(Sheet__29[[#This Row],[Produto]],Estoque!A:B,2,FALSE)</f>
        <v>209</v>
      </c>
      <c r="N712" s="5">
        <f>Sheet__29[[#This Row],[Qtd]]*Sheet__29[[#This Row],[Valor]]</f>
        <v>3505</v>
      </c>
      <c r="O712" s="5">
        <f>Sheet__29[[#This Row],[Venda]]*(1-Sheet__29[[#This Row],[Desc]]/100)</f>
        <v>3505</v>
      </c>
      <c r="P712"/>
    </row>
    <row r="713" spans="1:16" x14ac:dyDescent="0.25">
      <c r="A713">
        <v>100711</v>
      </c>
      <c r="B713" s="1">
        <v>46204</v>
      </c>
      <c r="C713" t="s">
        <v>640</v>
      </c>
      <c r="D713" t="s">
        <v>1126</v>
      </c>
      <c r="E713">
        <v>3</v>
      </c>
      <c r="F713" s="4">
        <v>2963</v>
      </c>
      <c r="G713">
        <v>10</v>
      </c>
      <c r="H713" t="s">
        <v>1020</v>
      </c>
      <c r="I713" s="2" t="str">
        <f>VLOOKUP(Sheet__29[[#This Row],[Filial]],Filiais!A:B,2,FALSE)</f>
        <v>Sorocaba</v>
      </c>
      <c r="J713" s="2" t="str">
        <f>VLOOKUP(Sheet__29[[#This Row],[Cidade]],'Clientes'!C:D,2,FALSE)</f>
        <v>SP</v>
      </c>
      <c r="K713" s="2" t="str">
        <f>VLOOKUP(Sheet__29[[#This Row],[Produto]],Produtos!B:C,2,FALSE)</f>
        <v>Periférico</v>
      </c>
      <c r="L713" s="2" t="str">
        <f>VLOOKUP(Sheet__29[[#This Row],[Produto]],Produtos!B:D,3,FALSE)</f>
        <v>Logitech Brasil</v>
      </c>
      <c r="M713" s="2">
        <f>VLOOKUP(Sheet__29[[#This Row],[Produto]],Estoque!A:B,2,FALSE)</f>
        <v>52</v>
      </c>
      <c r="N713" s="5">
        <f>Sheet__29[[#This Row],[Qtd]]*Sheet__29[[#This Row],[Valor]]</f>
        <v>8889</v>
      </c>
      <c r="O713" s="5">
        <f>Sheet__29[[#This Row],[Venda]]*(1-Sheet__29[[#This Row],[Desc]]/100)</f>
        <v>8000.1</v>
      </c>
      <c r="P713"/>
    </row>
    <row r="714" spans="1:16" x14ac:dyDescent="0.25">
      <c r="A714">
        <v>100712</v>
      </c>
      <c r="B714" s="1">
        <v>46204</v>
      </c>
      <c r="C714" t="s">
        <v>434</v>
      </c>
      <c r="D714" t="s">
        <v>1089</v>
      </c>
      <c r="E714">
        <v>2</v>
      </c>
      <c r="F714" s="4">
        <v>1863</v>
      </c>
      <c r="G714">
        <v>10</v>
      </c>
      <c r="H714" t="s">
        <v>1022</v>
      </c>
      <c r="I714" s="2" t="str">
        <f>VLOOKUP(Sheet__29[[#This Row],[Filial]],Filiais!A:B,2,FALSE)</f>
        <v>Santos</v>
      </c>
      <c r="J714" s="2" t="str">
        <f>VLOOKUP(Sheet__29[[#This Row],[Cidade]],'Clientes'!C:D,2,FALSE)</f>
        <v>SP</v>
      </c>
      <c r="K714" s="2" t="str">
        <f>VLOOKUP(Sheet__29[[#This Row],[Produto]],Produtos!B:C,2,FALSE)</f>
        <v>Periférico</v>
      </c>
      <c r="L714" s="2" t="str">
        <f>VLOOKUP(Sheet__29[[#This Row],[Produto]],Produtos!B:D,3,FALSE)</f>
        <v>Logitech Brasil</v>
      </c>
      <c r="M714" s="2">
        <f>VLOOKUP(Sheet__29[[#This Row],[Produto]],Estoque!A:B,2,FALSE)</f>
        <v>39</v>
      </c>
      <c r="N714" s="5">
        <f>Sheet__29[[#This Row],[Qtd]]*Sheet__29[[#This Row],[Valor]]</f>
        <v>3726</v>
      </c>
      <c r="O714" s="5">
        <f>Sheet__29[[#This Row],[Venda]]*(1-Sheet__29[[#This Row],[Desc]]/100)</f>
        <v>3353.4</v>
      </c>
      <c r="P714"/>
    </row>
    <row r="715" spans="1:16" x14ac:dyDescent="0.25">
      <c r="A715">
        <v>100713</v>
      </c>
      <c r="B715" s="1">
        <v>46204</v>
      </c>
      <c r="C715" t="s">
        <v>267</v>
      </c>
      <c r="D715" t="s">
        <v>1039</v>
      </c>
      <c r="E715">
        <v>2</v>
      </c>
      <c r="F715" s="4">
        <v>4702</v>
      </c>
      <c r="G715">
        <v>0</v>
      </c>
      <c r="H715" t="s">
        <v>1025</v>
      </c>
      <c r="I715" s="2" t="str">
        <f>VLOOKUP(Sheet__29[[#This Row],[Filial]],Filiais!A:B,2,FALSE)</f>
        <v>São José dos Campos</v>
      </c>
      <c r="J715" s="2" t="str">
        <f>VLOOKUP(Sheet__29[[#This Row],[Cidade]],'Clientes'!C:D,2,FALSE)</f>
        <v>SP</v>
      </c>
      <c r="K715" s="2" t="str">
        <f>VLOOKUP(Sheet__29[[#This Row],[Produto]],Produtos!B:C,2,FALSE)</f>
        <v>Notebook</v>
      </c>
      <c r="L715" s="2" t="str">
        <f>VLOOKUP(Sheet__29[[#This Row],[Produto]],Produtos!B:D,3,FALSE)</f>
        <v>Lenovo Brasil</v>
      </c>
      <c r="M715" s="2">
        <f>VLOOKUP(Sheet__29[[#This Row],[Produto]],Estoque!A:B,2,FALSE)</f>
        <v>296</v>
      </c>
      <c r="N715" s="5">
        <f>Sheet__29[[#This Row],[Qtd]]*Sheet__29[[#This Row],[Valor]]</f>
        <v>9404</v>
      </c>
      <c r="O715" s="5">
        <f>Sheet__29[[#This Row],[Venda]]*(1-Sheet__29[[#This Row],[Desc]]/100)</f>
        <v>9404</v>
      </c>
      <c r="P715"/>
    </row>
    <row r="716" spans="1:16" x14ac:dyDescent="0.25">
      <c r="A716">
        <v>100714</v>
      </c>
      <c r="B716" s="1">
        <v>46204</v>
      </c>
      <c r="C716" t="s">
        <v>206</v>
      </c>
      <c r="D716" t="s">
        <v>1114</v>
      </c>
      <c r="E716">
        <v>1</v>
      </c>
      <c r="F716" s="4">
        <v>1756</v>
      </c>
      <c r="G716">
        <v>5</v>
      </c>
      <c r="H716" t="s">
        <v>1016</v>
      </c>
      <c r="I716" s="2" t="str">
        <f>VLOOKUP(Sheet__29[[#This Row],[Filial]],Filiais!A:B,2,FALSE)</f>
        <v>São Paulo</v>
      </c>
      <c r="J716" s="2" t="str">
        <f>VLOOKUP(Sheet__29[[#This Row],[Cidade]],'Clientes'!C:D,2,FALSE)</f>
        <v>SP</v>
      </c>
      <c r="K716" s="2" t="str">
        <f>VLOOKUP(Sheet__29[[#This Row],[Produto]],Produtos!B:C,2,FALSE)</f>
        <v>Armazenamento</v>
      </c>
      <c r="L716" s="2" t="str">
        <f>VLOOKUP(Sheet__29[[#This Row],[Produto]],Produtos!B:D,3,FALSE)</f>
        <v>LG Brasil</v>
      </c>
      <c r="M716" s="2">
        <f>VLOOKUP(Sheet__29[[#This Row],[Produto]],Estoque!A:B,2,FALSE)</f>
        <v>143</v>
      </c>
      <c r="N716" s="5">
        <f>Sheet__29[[#This Row],[Qtd]]*Sheet__29[[#This Row],[Valor]]</f>
        <v>1756</v>
      </c>
      <c r="O716" s="5">
        <f>Sheet__29[[#This Row],[Venda]]*(1-Sheet__29[[#This Row],[Desc]]/100)</f>
        <v>1668.1999999999998</v>
      </c>
      <c r="P716"/>
    </row>
    <row r="717" spans="1:16" x14ac:dyDescent="0.25">
      <c r="A717">
        <v>100715</v>
      </c>
      <c r="B717" s="1">
        <v>46204</v>
      </c>
      <c r="C717" t="s">
        <v>355</v>
      </c>
      <c r="D717" t="s">
        <v>1159</v>
      </c>
      <c r="E717">
        <v>5</v>
      </c>
      <c r="F717" s="4">
        <v>3010</v>
      </c>
      <c r="G717">
        <v>5</v>
      </c>
      <c r="H717" t="s">
        <v>1022</v>
      </c>
      <c r="I717" s="2" t="str">
        <f>VLOOKUP(Sheet__29[[#This Row],[Filial]],Filiais!A:B,2,FALSE)</f>
        <v>Santos</v>
      </c>
      <c r="J717" s="2" t="str">
        <f>VLOOKUP(Sheet__29[[#This Row],[Cidade]],'Clientes'!C:D,2,FALSE)</f>
        <v>SP</v>
      </c>
      <c r="K717" s="2" t="str">
        <f>VLOOKUP(Sheet__29[[#This Row],[Produto]],Produtos!B:C,2,FALSE)</f>
        <v>Rede</v>
      </c>
      <c r="L717" s="2" t="str">
        <f>VLOOKUP(Sheet__29[[#This Row],[Produto]],Produtos!B:D,3,FALSE)</f>
        <v>Logitech Brasil</v>
      </c>
      <c r="M717" s="2">
        <f>VLOOKUP(Sheet__29[[#This Row],[Produto]],Estoque!A:B,2,FALSE)</f>
        <v>130</v>
      </c>
      <c r="N717" s="5">
        <f>Sheet__29[[#This Row],[Qtd]]*Sheet__29[[#This Row],[Valor]]</f>
        <v>15050</v>
      </c>
      <c r="O717" s="5">
        <f>Sheet__29[[#This Row],[Venda]]*(1-Sheet__29[[#This Row],[Desc]]/100)</f>
        <v>14297.5</v>
      </c>
      <c r="P717"/>
    </row>
    <row r="718" spans="1:16" x14ac:dyDescent="0.25">
      <c r="A718">
        <v>100716</v>
      </c>
      <c r="B718" s="1">
        <v>46204</v>
      </c>
      <c r="C718" t="s">
        <v>373</v>
      </c>
      <c r="D718" t="s">
        <v>1086</v>
      </c>
      <c r="E718">
        <v>4</v>
      </c>
      <c r="F718" s="4">
        <v>634</v>
      </c>
      <c r="G718">
        <v>0</v>
      </c>
      <c r="H718" t="s">
        <v>1023</v>
      </c>
      <c r="I718" s="2" t="str">
        <f>VLOOKUP(Sheet__29[[#This Row],[Filial]],Filiais!A:B,2,FALSE)</f>
        <v>Bauru</v>
      </c>
      <c r="J718" s="2" t="str">
        <f>VLOOKUP(Sheet__29[[#This Row],[Cidade]],'Clientes'!C:D,2,FALSE)</f>
        <v>SP</v>
      </c>
      <c r="K718" s="2" t="str">
        <f>VLOOKUP(Sheet__29[[#This Row],[Produto]],Produtos!B:C,2,FALSE)</f>
        <v>Monitor</v>
      </c>
      <c r="L718" s="2" t="str">
        <f>VLOOKUP(Sheet__29[[#This Row],[Produto]],Produtos!B:D,3,FALSE)</f>
        <v>Logitech Brasil</v>
      </c>
      <c r="M718" s="2">
        <f>VLOOKUP(Sheet__29[[#This Row],[Produto]],Estoque!A:B,2,FALSE)</f>
        <v>223</v>
      </c>
      <c r="N718" s="5">
        <f>Sheet__29[[#This Row],[Qtd]]*Sheet__29[[#This Row],[Valor]]</f>
        <v>2536</v>
      </c>
      <c r="O718" s="5">
        <f>Sheet__29[[#This Row],[Venda]]*(1-Sheet__29[[#This Row],[Desc]]/100)</f>
        <v>2536</v>
      </c>
      <c r="P718"/>
    </row>
    <row r="719" spans="1:16" x14ac:dyDescent="0.25">
      <c r="A719">
        <v>100717</v>
      </c>
      <c r="B719" s="1">
        <v>46204</v>
      </c>
      <c r="C719" t="s">
        <v>380</v>
      </c>
      <c r="D719" t="s">
        <v>1060</v>
      </c>
      <c r="E719">
        <v>3</v>
      </c>
      <c r="F719" s="4">
        <v>806</v>
      </c>
      <c r="G719">
        <v>5</v>
      </c>
      <c r="H719" t="s">
        <v>1024</v>
      </c>
      <c r="I719" s="2" t="str">
        <f>VLOOKUP(Sheet__29[[#This Row],[Filial]],Filiais!A:B,2,FALSE)</f>
        <v>Ribeirão Preto</v>
      </c>
      <c r="J719" s="2" t="str">
        <f>VLOOKUP(Sheet__29[[#This Row],[Cidade]],'Clientes'!C:D,2,FALSE)</f>
        <v>SP</v>
      </c>
      <c r="K719" s="2" t="str">
        <f>VLOOKUP(Sheet__29[[#This Row],[Produto]],Produtos!B:C,2,FALSE)</f>
        <v>Rede</v>
      </c>
      <c r="L719" s="2" t="str">
        <f>VLOOKUP(Sheet__29[[#This Row],[Produto]],Produtos!B:D,3,FALSE)</f>
        <v>LG Brasil</v>
      </c>
      <c r="M719" s="2">
        <f>VLOOKUP(Sheet__29[[#This Row],[Produto]],Estoque!A:B,2,FALSE)</f>
        <v>281</v>
      </c>
      <c r="N719" s="5">
        <f>Sheet__29[[#This Row],[Qtd]]*Sheet__29[[#This Row],[Valor]]</f>
        <v>2418</v>
      </c>
      <c r="O719" s="5">
        <f>Sheet__29[[#This Row],[Venda]]*(1-Sheet__29[[#This Row],[Desc]]/100)</f>
        <v>2297.1</v>
      </c>
      <c r="P719"/>
    </row>
    <row r="720" spans="1:16" x14ac:dyDescent="0.25">
      <c r="A720">
        <v>100718</v>
      </c>
      <c r="B720" s="1">
        <v>46204</v>
      </c>
      <c r="C720" t="s">
        <v>401</v>
      </c>
      <c r="D720" t="s">
        <v>1135</v>
      </c>
      <c r="E720">
        <v>3</v>
      </c>
      <c r="F720" s="4">
        <v>650</v>
      </c>
      <c r="G720">
        <v>5</v>
      </c>
      <c r="H720" t="s">
        <v>1023</v>
      </c>
      <c r="I720" s="2" t="str">
        <f>VLOOKUP(Sheet__29[[#This Row],[Filial]],Filiais!A:B,2,FALSE)</f>
        <v>Bauru</v>
      </c>
      <c r="J720" s="2" t="str">
        <f>VLOOKUP(Sheet__29[[#This Row],[Cidade]],'Clientes'!C:D,2,FALSE)</f>
        <v>SP</v>
      </c>
      <c r="K720" s="2" t="str">
        <f>VLOOKUP(Sheet__29[[#This Row],[Produto]],Produtos!B:C,2,FALSE)</f>
        <v>Monitor</v>
      </c>
      <c r="L720" s="2" t="str">
        <f>VLOOKUP(Sheet__29[[#This Row],[Produto]],Produtos!B:D,3,FALSE)</f>
        <v>LG Brasil</v>
      </c>
      <c r="M720" s="2">
        <f>VLOOKUP(Sheet__29[[#This Row],[Produto]],Estoque!A:B,2,FALSE)</f>
        <v>142</v>
      </c>
      <c r="N720" s="5">
        <f>Sheet__29[[#This Row],[Qtd]]*Sheet__29[[#This Row],[Valor]]</f>
        <v>1950</v>
      </c>
      <c r="O720" s="5">
        <f>Sheet__29[[#This Row],[Venda]]*(1-Sheet__29[[#This Row],[Desc]]/100)</f>
        <v>1852.5</v>
      </c>
      <c r="P720"/>
    </row>
    <row r="721" spans="1:16" x14ac:dyDescent="0.25">
      <c r="A721">
        <v>100719</v>
      </c>
      <c r="B721" s="1">
        <v>46204</v>
      </c>
      <c r="C721" t="s">
        <v>284</v>
      </c>
      <c r="D721" t="s">
        <v>1066</v>
      </c>
      <c r="E721">
        <v>1</v>
      </c>
      <c r="F721" s="4">
        <v>4372</v>
      </c>
      <c r="G721">
        <v>5</v>
      </c>
      <c r="H721" t="s">
        <v>1022</v>
      </c>
      <c r="I721" s="2" t="str">
        <f>VLOOKUP(Sheet__29[[#This Row],[Filial]],Filiais!A:B,2,FALSE)</f>
        <v>Santos</v>
      </c>
      <c r="J721" s="2" t="str">
        <f>VLOOKUP(Sheet__29[[#This Row],[Cidade]],'Clientes'!C:D,2,FALSE)</f>
        <v>SP</v>
      </c>
      <c r="K721" s="2" t="str">
        <f>VLOOKUP(Sheet__29[[#This Row],[Produto]],Produtos!B:C,2,FALSE)</f>
        <v>Monitor</v>
      </c>
      <c r="L721" s="2" t="str">
        <f>VLOOKUP(Sheet__29[[#This Row],[Produto]],Produtos!B:D,3,FALSE)</f>
        <v>LG Brasil</v>
      </c>
      <c r="M721" s="2">
        <f>VLOOKUP(Sheet__29[[#This Row],[Produto]],Estoque!A:B,2,FALSE)</f>
        <v>198</v>
      </c>
      <c r="N721" s="5">
        <f>Sheet__29[[#This Row],[Qtd]]*Sheet__29[[#This Row],[Valor]]</f>
        <v>4372</v>
      </c>
      <c r="O721" s="5">
        <f>Sheet__29[[#This Row],[Venda]]*(1-Sheet__29[[#This Row],[Desc]]/100)</f>
        <v>4153.3999999999996</v>
      </c>
      <c r="P721"/>
    </row>
    <row r="722" spans="1:16" x14ac:dyDescent="0.25">
      <c r="A722">
        <v>100720</v>
      </c>
      <c r="B722" s="1">
        <v>46204</v>
      </c>
      <c r="C722" t="s">
        <v>893</v>
      </c>
      <c r="D722" t="s">
        <v>1088</v>
      </c>
      <c r="E722">
        <v>3</v>
      </c>
      <c r="F722" s="4">
        <v>3865</v>
      </c>
      <c r="G722">
        <v>5</v>
      </c>
      <c r="H722" t="s">
        <v>1023</v>
      </c>
      <c r="I722" s="2" t="str">
        <f>VLOOKUP(Sheet__29[[#This Row],[Filial]],Filiais!A:B,2,FALSE)</f>
        <v>Bauru</v>
      </c>
      <c r="J722" s="2" t="str">
        <f>VLOOKUP(Sheet__29[[#This Row],[Cidade]],'Clientes'!C:D,2,FALSE)</f>
        <v>SP</v>
      </c>
      <c r="K722" s="2" t="str">
        <f>VLOOKUP(Sheet__29[[#This Row],[Produto]],Produtos!B:C,2,FALSE)</f>
        <v>Periférico</v>
      </c>
      <c r="L722" s="2" t="str">
        <f>VLOOKUP(Sheet__29[[#This Row],[Produto]],Produtos!B:D,3,FALSE)</f>
        <v>Logitech Brasil</v>
      </c>
      <c r="M722" s="2">
        <f>VLOOKUP(Sheet__29[[#This Row],[Produto]],Estoque!A:B,2,FALSE)</f>
        <v>177</v>
      </c>
      <c r="N722" s="5">
        <f>Sheet__29[[#This Row],[Qtd]]*Sheet__29[[#This Row],[Valor]]</f>
        <v>11595</v>
      </c>
      <c r="O722" s="5">
        <f>Sheet__29[[#This Row],[Venda]]*(1-Sheet__29[[#This Row],[Desc]]/100)</f>
        <v>11015.25</v>
      </c>
      <c r="P722"/>
    </row>
    <row r="723" spans="1:16" x14ac:dyDescent="0.25">
      <c r="A723">
        <v>100721</v>
      </c>
      <c r="B723" s="1">
        <v>46204</v>
      </c>
      <c r="C723" t="s">
        <v>785</v>
      </c>
      <c r="D723" t="s">
        <v>1161</v>
      </c>
      <c r="E723">
        <v>1</v>
      </c>
      <c r="F723" s="4">
        <v>1235</v>
      </c>
      <c r="G723">
        <v>10</v>
      </c>
      <c r="H723" t="s">
        <v>1019</v>
      </c>
      <c r="I723" s="2" t="str">
        <f>VLOOKUP(Sheet__29[[#This Row],[Filial]],Filiais!A:B,2,FALSE)</f>
        <v>Osasco</v>
      </c>
      <c r="J723" s="2" t="str">
        <f>VLOOKUP(Sheet__29[[#This Row],[Cidade]],'Clientes'!C:D,2,FALSE)</f>
        <v>SP</v>
      </c>
      <c r="K723" s="2" t="str">
        <f>VLOOKUP(Sheet__29[[#This Row],[Produto]],Produtos!B:C,2,FALSE)</f>
        <v>Rede</v>
      </c>
      <c r="L723" s="2" t="str">
        <f>VLOOKUP(Sheet__29[[#This Row],[Produto]],Produtos!B:D,3,FALSE)</f>
        <v>Dell Brasil</v>
      </c>
      <c r="M723" s="2">
        <f>VLOOKUP(Sheet__29[[#This Row],[Produto]],Estoque!A:B,2,FALSE)</f>
        <v>211</v>
      </c>
      <c r="N723" s="5">
        <f>Sheet__29[[#This Row],[Qtd]]*Sheet__29[[#This Row],[Valor]]</f>
        <v>1235</v>
      </c>
      <c r="O723" s="5">
        <f>Sheet__29[[#This Row],[Venda]]*(1-Sheet__29[[#This Row],[Desc]]/100)</f>
        <v>1111.5</v>
      </c>
      <c r="P723"/>
    </row>
    <row r="724" spans="1:16" x14ac:dyDescent="0.25">
      <c r="A724">
        <v>100722</v>
      </c>
      <c r="B724" s="1">
        <v>46204</v>
      </c>
      <c r="C724" t="s">
        <v>245</v>
      </c>
      <c r="D724" t="s">
        <v>1053</v>
      </c>
      <c r="E724">
        <v>3</v>
      </c>
      <c r="F724" s="4">
        <v>3041</v>
      </c>
      <c r="G724">
        <v>0</v>
      </c>
      <c r="H724" t="s">
        <v>1025</v>
      </c>
      <c r="I724" s="2" t="str">
        <f>VLOOKUP(Sheet__29[[#This Row],[Filial]],Filiais!A:B,2,FALSE)</f>
        <v>São José dos Campos</v>
      </c>
      <c r="J724" s="2" t="str">
        <f>VLOOKUP(Sheet__29[[#This Row],[Cidade]],'Clientes'!C:D,2,FALSE)</f>
        <v>SP</v>
      </c>
      <c r="K724" s="2" t="str">
        <f>VLOOKUP(Sheet__29[[#This Row],[Produto]],Produtos!B:C,2,FALSE)</f>
        <v>Armazenamento</v>
      </c>
      <c r="L724" s="2" t="str">
        <f>VLOOKUP(Sheet__29[[#This Row],[Produto]],Produtos!B:D,3,FALSE)</f>
        <v>LG Brasil</v>
      </c>
      <c r="M724" s="2">
        <f>VLOOKUP(Sheet__29[[#This Row],[Produto]],Estoque!A:B,2,FALSE)</f>
        <v>170</v>
      </c>
      <c r="N724" s="5">
        <f>Sheet__29[[#This Row],[Qtd]]*Sheet__29[[#This Row],[Valor]]</f>
        <v>9123</v>
      </c>
      <c r="O724" s="5">
        <f>Sheet__29[[#This Row],[Venda]]*(1-Sheet__29[[#This Row],[Desc]]/100)</f>
        <v>9123</v>
      </c>
      <c r="P724"/>
    </row>
    <row r="725" spans="1:16" x14ac:dyDescent="0.25">
      <c r="A725">
        <v>100723</v>
      </c>
      <c r="B725" s="1">
        <v>46204</v>
      </c>
      <c r="C725" t="s">
        <v>1000</v>
      </c>
      <c r="D725" t="s">
        <v>1075</v>
      </c>
      <c r="E725">
        <v>4</v>
      </c>
      <c r="F725" s="4">
        <v>2981</v>
      </c>
      <c r="G725">
        <v>5</v>
      </c>
      <c r="H725" t="s">
        <v>1016</v>
      </c>
      <c r="I725" s="2" t="str">
        <f>VLOOKUP(Sheet__29[[#This Row],[Filial]],Filiais!A:B,2,FALSE)</f>
        <v>São Paulo</v>
      </c>
      <c r="J725" s="2" t="str">
        <f>VLOOKUP(Sheet__29[[#This Row],[Cidade]],'Clientes'!C:D,2,FALSE)</f>
        <v>SP</v>
      </c>
      <c r="K725" s="2" t="str">
        <f>VLOOKUP(Sheet__29[[#This Row],[Produto]],Produtos!B:C,2,FALSE)</f>
        <v>Armazenamento</v>
      </c>
      <c r="L725" s="2" t="str">
        <f>VLOOKUP(Sheet__29[[#This Row],[Produto]],Produtos!B:D,3,FALSE)</f>
        <v>Logitech Brasil</v>
      </c>
      <c r="M725" s="2">
        <f>VLOOKUP(Sheet__29[[#This Row],[Produto]],Estoque!A:B,2,FALSE)</f>
        <v>269</v>
      </c>
      <c r="N725" s="5">
        <f>Sheet__29[[#This Row],[Qtd]]*Sheet__29[[#This Row],[Valor]]</f>
        <v>11924</v>
      </c>
      <c r="O725" s="5">
        <f>Sheet__29[[#This Row],[Venda]]*(1-Sheet__29[[#This Row],[Desc]]/100)</f>
        <v>11327.8</v>
      </c>
      <c r="P725"/>
    </row>
    <row r="726" spans="1:16" x14ac:dyDescent="0.25">
      <c r="A726">
        <v>100724</v>
      </c>
      <c r="B726" s="1">
        <v>46204</v>
      </c>
      <c r="C726" t="s">
        <v>413</v>
      </c>
      <c r="D726" t="s">
        <v>1074</v>
      </c>
      <c r="E726">
        <v>5</v>
      </c>
      <c r="F726" s="4">
        <v>2944</v>
      </c>
      <c r="G726">
        <v>5</v>
      </c>
      <c r="H726" t="s">
        <v>1024</v>
      </c>
      <c r="I726" s="2" t="str">
        <f>VLOOKUP(Sheet__29[[#This Row],[Filial]],Filiais!A:B,2,FALSE)</f>
        <v>Ribeirão Preto</v>
      </c>
      <c r="J726" s="2" t="str">
        <f>VLOOKUP(Sheet__29[[#This Row],[Cidade]],'Clientes'!C:D,2,FALSE)</f>
        <v>SP</v>
      </c>
      <c r="K726" s="2" t="str">
        <f>VLOOKUP(Sheet__29[[#This Row],[Produto]],Produtos!B:C,2,FALSE)</f>
        <v>Armazenamento</v>
      </c>
      <c r="L726" s="2" t="str">
        <f>VLOOKUP(Sheet__29[[#This Row],[Produto]],Produtos!B:D,3,FALSE)</f>
        <v>Lenovo Brasil</v>
      </c>
      <c r="M726" s="2">
        <f>VLOOKUP(Sheet__29[[#This Row],[Produto]],Estoque!A:B,2,FALSE)</f>
        <v>241</v>
      </c>
      <c r="N726" s="5">
        <f>Sheet__29[[#This Row],[Qtd]]*Sheet__29[[#This Row],[Valor]]</f>
        <v>14720</v>
      </c>
      <c r="O726" s="5">
        <f>Sheet__29[[#This Row],[Venda]]*(1-Sheet__29[[#This Row],[Desc]]/100)</f>
        <v>13984</v>
      </c>
      <c r="P726"/>
    </row>
    <row r="727" spans="1:16" x14ac:dyDescent="0.25">
      <c r="A727">
        <v>100725</v>
      </c>
      <c r="B727" s="1">
        <v>46204</v>
      </c>
      <c r="C727" t="s">
        <v>433</v>
      </c>
      <c r="D727" t="s">
        <v>1174</v>
      </c>
      <c r="E727">
        <v>3</v>
      </c>
      <c r="F727" s="4">
        <v>4220</v>
      </c>
      <c r="G727">
        <v>5</v>
      </c>
      <c r="H727" t="s">
        <v>1023</v>
      </c>
      <c r="I727" s="2" t="str">
        <f>VLOOKUP(Sheet__29[[#This Row],[Filial]],Filiais!A:B,2,FALSE)</f>
        <v>Bauru</v>
      </c>
      <c r="J727" s="2" t="str">
        <f>VLOOKUP(Sheet__29[[#This Row],[Cidade]],'Clientes'!C:D,2,FALSE)</f>
        <v>SP</v>
      </c>
      <c r="K727" s="2" t="str">
        <f>VLOOKUP(Sheet__29[[#This Row],[Produto]],Produtos!B:C,2,FALSE)</f>
        <v>Monitor</v>
      </c>
      <c r="L727" s="2" t="str">
        <f>VLOOKUP(Sheet__29[[#This Row],[Produto]],Produtos!B:D,3,FALSE)</f>
        <v>Lenovo Brasil</v>
      </c>
      <c r="M727" s="2">
        <f>VLOOKUP(Sheet__29[[#This Row],[Produto]],Estoque!A:B,2,FALSE)</f>
        <v>88</v>
      </c>
      <c r="N727" s="5">
        <f>Sheet__29[[#This Row],[Qtd]]*Sheet__29[[#This Row],[Valor]]</f>
        <v>12660</v>
      </c>
      <c r="O727" s="5">
        <f>Sheet__29[[#This Row],[Venda]]*(1-Sheet__29[[#This Row],[Desc]]/100)</f>
        <v>12027</v>
      </c>
      <c r="P727"/>
    </row>
    <row r="728" spans="1:16" x14ac:dyDescent="0.25">
      <c r="A728">
        <v>100726</v>
      </c>
      <c r="B728" s="1">
        <v>46204</v>
      </c>
      <c r="C728" t="s">
        <v>69</v>
      </c>
      <c r="D728" t="s">
        <v>1049</v>
      </c>
      <c r="E728">
        <v>1</v>
      </c>
      <c r="F728" s="4">
        <v>4612</v>
      </c>
      <c r="G728">
        <v>5</v>
      </c>
      <c r="H728" t="s">
        <v>1020</v>
      </c>
      <c r="I728" s="2" t="str">
        <f>VLOOKUP(Sheet__29[[#This Row],[Filial]],Filiais!A:B,2,FALSE)</f>
        <v>Sorocaba</v>
      </c>
      <c r="J728" s="2" t="str">
        <f>VLOOKUP(Sheet__29[[#This Row],[Cidade]],'Clientes'!C:D,2,FALSE)</f>
        <v>SP</v>
      </c>
      <c r="K728" s="2" t="str">
        <f>VLOOKUP(Sheet__29[[#This Row],[Produto]],Produtos!B:C,2,FALSE)</f>
        <v>Rede</v>
      </c>
      <c r="L728" s="2" t="str">
        <f>VLOOKUP(Sheet__29[[#This Row],[Produto]],Produtos!B:D,3,FALSE)</f>
        <v>Kingston Brasil</v>
      </c>
      <c r="M728" s="2">
        <f>VLOOKUP(Sheet__29[[#This Row],[Produto]],Estoque!A:B,2,FALSE)</f>
        <v>228</v>
      </c>
      <c r="N728" s="5">
        <f>Sheet__29[[#This Row],[Qtd]]*Sheet__29[[#This Row],[Valor]]</f>
        <v>4612</v>
      </c>
      <c r="O728" s="5">
        <f>Sheet__29[[#This Row],[Venda]]*(1-Sheet__29[[#This Row],[Desc]]/100)</f>
        <v>4381.3999999999996</v>
      </c>
      <c r="P728"/>
    </row>
    <row r="729" spans="1:16" x14ac:dyDescent="0.25">
      <c r="A729">
        <v>100727</v>
      </c>
      <c r="B729" s="1">
        <v>46204</v>
      </c>
      <c r="C729" t="s">
        <v>452</v>
      </c>
      <c r="D729" t="s">
        <v>1082</v>
      </c>
      <c r="E729">
        <v>5</v>
      </c>
      <c r="F729" s="4">
        <v>4845</v>
      </c>
      <c r="G729">
        <v>0</v>
      </c>
      <c r="H729" t="s">
        <v>1019</v>
      </c>
      <c r="I729" s="2" t="str">
        <f>VLOOKUP(Sheet__29[[#This Row],[Filial]],Filiais!A:B,2,FALSE)</f>
        <v>Osasco</v>
      </c>
      <c r="J729" s="2" t="str">
        <f>VLOOKUP(Sheet__29[[#This Row],[Cidade]],'Clientes'!C:D,2,FALSE)</f>
        <v>SP</v>
      </c>
      <c r="K729" s="2" t="str">
        <f>VLOOKUP(Sheet__29[[#This Row],[Produto]],Produtos!B:C,2,FALSE)</f>
        <v>Monitor</v>
      </c>
      <c r="L729" s="2" t="str">
        <f>VLOOKUP(Sheet__29[[#This Row],[Produto]],Produtos!B:D,3,FALSE)</f>
        <v>Dell Brasil</v>
      </c>
      <c r="M729" s="2">
        <f>VLOOKUP(Sheet__29[[#This Row],[Produto]],Estoque!A:B,2,FALSE)</f>
        <v>189</v>
      </c>
      <c r="N729" s="5">
        <f>Sheet__29[[#This Row],[Qtd]]*Sheet__29[[#This Row],[Valor]]</f>
        <v>24225</v>
      </c>
      <c r="O729" s="5">
        <f>Sheet__29[[#This Row],[Venda]]*(1-Sheet__29[[#This Row],[Desc]]/100)</f>
        <v>24225</v>
      </c>
      <c r="P729"/>
    </row>
    <row r="730" spans="1:16" x14ac:dyDescent="0.25">
      <c r="A730">
        <v>100728</v>
      </c>
      <c r="B730" s="1">
        <v>46204</v>
      </c>
      <c r="C730" t="s">
        <v>109</v>
      </c>
      <c r="D730" t="s">
        <v>1099</v>
      </c>
      <c r="E730">
        <v>4</v>
      </c>
      <c r="F730" s="4">
        <v>3263</v>
      </c>
      <c r="G730">
        <v>10</v>
      </c>
      <c r="H730" t="s">
        <v>1024</v>
      </c>
      <c r="I730" s="2" t="str">
        <f>VLOOKUP(Sheet__29[[#This Row],[Filial]],Filiais!A:B,2,FALSE)</f>
        <v>Ribeirão Preto</v>
      </c>
      <c r="J730" s="2" t="str">
        <f>VLOOKUP(Sheet__29[[#This Row],[Cidade]],'Clientes'!C:D,2,FALSE)</f>
        <v>SP</v>
      </c>
      <c r="K730" s="2" t="str">
        <f>VLOOKUP(Sheet__29[[#This Row],[Produto]],Produtos!B:C,2,FALSE)</f>
        <v>Monitor</v>
      </c>
      <c r="L730" s="2" t="str">
        <f>VLOOKUP(Sheet__29[[#This Row],[Produto]],Produtos!B:D,3,FALSE)</f>
        <v>Logitech Brasil</v>
      </c>
      <c r="M730" s="2">
        <f>VLOOKUP(Sheet__29[[#This Row],[Produto]],Estoque!A:B,2,FALSE)</f>
        <v>42</v>
      </c>
      <c r="N730" s="5">
        <f>Sheet__29[[#This Row],[Qtd]]*Sheet__29[[#This Row],[Valor]]</f>
        <v>13052</v>
      </c>
      <c r="O730" s="5">
        <f>Sheet__29[[#This Row],[Venda]]*(1-Sheet__29[[#This Row],[Desc]]/100)</f>
        <v>11746.800000000001</v>
      </c>
      <c r="P730"/>
    </row>
    <row r="731" spans="1:16" x14ac:dyDescent="0.25">
      <c r="A731">
        <v>100729</v>
      </c>
      <c r="B731" s="1">
        <v>46204</v>
      </c>
      <c r="C731" t="s">
        <v>314</v>
      </c>
      <c r="D731" t="s">
        <v>1101</v>
      </c>
      <c r="E731">
        <v>5</v>
      </c>
      <c r="F731" s="4">
        <v>4028</v>
      </c>
      <c r="G731">
        <v>0</v>
      </c>
      <c r="H731" t="s">
        <v>1022</v>
      </c>
      <c r="I731" s="2" t="str">
        <f>VLOOKUP(Sheet__29[[#This Row],[Filial]],Filiais!A:B,2,FALSE)</f>
        <v>Santos</v>
      </c>
      <c r="J731" s="2" t="str">
        <f>VLOOKUP(Sheet__29[[#This Row],[Cidade]],'Clientes'!C:D,2,FALSE)</f>
        <v>SP</v>
      </c>
      <c r="K731" s="2" t="str">
        <f>VLOOKUP(Sheet__29[[#This Row],[Produto]],Produtos!B:C,2,FALSE)</f>
        <v>Notebook</v>
      </c>
      <c r="L731" s="2" t="str">
        <f>VLOOKUP(Sheet__29[[#This Row],[Produto]],Produtos!B:D,3,FALSE)</f>
        <v>Kingston Brasil</v>
      </c>
      <c r="M731" s="2">
        <f>VLOOKUP(Sheet__29[[#This Row],[Produto]],Estoque!A:B,2,FALSE)</f>
        <v>183</v>
      </c>
      <c r="N731" s="5">
        <f>Sheet__29[[#This Row],[Qtd]]*Sheet__29[[#This Row],[Valor]]</f>
        <v>20140</v>
      </c>
      <c r="O731" s="5">
        <f>Sheet__29[[#This Row],[Venda]]*(1-Sheet__29[[#This Row],[Desc]]/100)</f>
        <v>20140</v>
      </c>
      <c r="P731"/>
    </row>
    <row r="732" spans="1:16" x14ac:dyDescent="0.25">
      <c r="A732">
        <v>100730</v>
      </c>
      <c r="B732" s="1">
        <v>46204</v>
      </c>
      <c r="C732" t="s">
        <v>732</v>
      </c>
      <c r="D732" t="s">
        <v>1085</v>
      </c>
      <c r="E732">
        <v>2</v>
      </c>
      <c r="F732" s="4">
        <v>3995</v>
      </c>
      <c r="G732">
        <v>0</v>
      </c>
      <c r="H732" t="s">
        <v>1024</v>
      </c>
      <c r="I732" s="2" t="str">
        <f>VLOOKUP(Sheet__29[[#This Row],[Filial]],Filiais!A:B,2,FALSE)</f>
        <v>Ribeirão Preto</v>
      </c>
      <c r="J732" s="2" t="str">
        <f>VLOOKUP(Sheet__29[[#This Row],[Cidade]],'Clientes'!C:D,2,FALSE)</f>
        <v>SP</v>
      </c>
      <c r="K732" s="2" t="str">
        <f>VLOOKUP(Sheet__29[[#This Row],[Produto]],Produtos!B:C,2,FALSE)</f>
        <v>Armazenamento</v>
      </c>
      <c r="L732" s="2" t="str">
        <f>VLOOKUP(Sheet__29[[#This Row],[Produto]],Produtos!B:D,3,FALSE)</f>
        <v>Lenovo Brasil</v>
      </c>
      <c r="M732" s="2">
        <f>VLOOKUP(Sheet__29[[#This Row],[Produto]],Estoque!A:B,2,FALSE)</f>
        <v>204</v>
      </c>
      <c r="N732" s="5">
        <f>Sheet__29[[#This Row],[Qtd]]*Sheet__29[[#This Row],[Valor]]</f>
        <v>7990</v>
      </c>
      <c r="O732" s="5">
        <f>Sheet__29[[#This Row],[Venda]]*(1-Sheet__29[[#This Row],[Desc]]/100)</f>
        <v>7990</v>
      </c>
      <c r="P732"/>
    </row>
    <row r="733" spans="1:16" x14ac:dyDescent="0.25">
      <c r="A733">
        <v>100731</v>
      </c>
      <c r="B733" s="1">
        <v>46204</v>
      </c>
      <c r="C733" t="s">
        <v>881</v>
      </c>
      <c r="D733" t="s">
        <v>1119</v>
      </c>
      <c r="E733">
        <v>5</v>
      </c>
      <c r="F733" s="4">
        <v>4503</v>
      </c>
      <c r="G733">
        <v>0</v>
      </c>
      <c r="H733" t="s">
        <v>1016</v>
      </c>
      <c r="I733" s="2" t="str">
        <f>VLOOKUP(Sheet__29[[#This Row],[Filial]],Filiais!A:B,2,FALSE)</f>
        <v>São Paulo</v>
      </c>
      <c r="J733" s="2" t="str">
        <f>VLOOKUP(Sheet__29[[#This Row],[Cidade]],'Clientes'!C:D,2,FALSE)</f>
        <v>SP</v>
      </c>
      <c r="K733" s="2" t="str">
        <f>VLOOKUP(Sheet__29[[#This Row],[Produto]],Produtos!B:C,2,FALSE)</f>
        <v>Notebook</v>
      </c>
      <c r="L733" s="2" t="str">
        <f>VLOOKUP(Sheet__29[[#This Row],[Produto]],Produtos!B:D,3,FALSE)</f>
        <v>LG Brasil</v>
      </c>
      <c r="M733" s="2">
        <f>VLOOKUP(Sheet__29[[#This Row],[Produto]],Estoque!A:B,2,FALSE)</f>
        <v>186</v>
      </c>
      <c r="N733" s="5">
        <f>Sheet__29[[#This Row],[Qtd]]*Sheet__29[[#This Row],[Valor]]</f>
        <v>22515</v>
      </c>
      <c r="O733" s="5">
        <f>Sheet__29[[#This Row],[Venda]]*(1-Sheet__29[[#This Row],[Desc]]/100)</f>
        <v>22515</v>
      </c>
      <c r="P733"/>
    </row>
    <row r="734" spans="1:16" x14ac:dyDescent="0.25">
      <c r="A734">
        <v>100732</v>
      </c>
      <c r="B734" s="1">
        <v>46204</v>
      </c>
      <c r="C734" t="s">
        <v>345</v>
      </c>
      <c r="D734" t="s">
        <v>1048</v>
      </c>
      <c r="E734">
        <v>2</v>
      </c>
      <c r="F734" s="4">
        <v>3675</v>
      </c>
      <c r="G734">
        <v>0</v>
      </c>
      <c r="H734" t="s">
        <v>1019</v>
      </c>
      <c r="I734" s="2" t="str">
        <f>VLOOKUP(Sheet__29[[#This Row],[Filial]],Filiais!A:B,2,FALSE)</f>
        <v>Osasco</v>
      </c>
      <c r="J734" s="2" t="str">
        <f>VLOOKUP(Sheet__29[[#This Row],[Cidade]],'Clientes'!C:D,2,FALSE)</f>
        <v>SP</v>
      </c>
      <c r="K734" s="2" t="str">
        <f>VLOOKUP(Sheet__29[[#This Row],[Produto]],Produtos!B:C,2,FALSE)</f>
        <v>Notebook</v>
      </c>
      <c r="L734" s="2" t="str">
        <f>VLOOKUP(Sheet__29[[#This Row],[Produto]],Produtos!B:D,3,FALSE)</f>
        <v>LG Brasil</v>
      </c>
      <c r="M734" s="2">
        <f>VLOOKUP(Sheet__29[[#This Row],[Produto]],Estoque!A:B,2,FALSE)</f>
        <v>164</v>
      </c>
      <c r="N734" s="5">
        <f>Sheet__29[[#This Row],[Qtd]]*Sheet__29[[#This Row],[Valor]]</f>
        <v>7350</v>
      </c>
      <c r="O734" s="5">
        <f>Sheet__29[[#This Row],[Venda]]*(1-Sheet__29[[#This Row],[Desc]]/100)</f>
        <v>7350</v>
      </c>
      <c r="P734"/>
    </row>
    <row r="735" spans="1:16" x14ac:dyDescent="0.25">
      <c r="A735">
        <v>100733</v>
      </c>
      <c r="B735" s="1">
        <v>46204</v>
      </c>
      <c r="C735" t="s">
        <v>466</v>
      </c>
      <c r="D735" t="s">
        <v>1036</v>
      </c>
      <c r="E735">
        <v>2</v>
      </c>
      <c r="F735" s="4">
        <v>751</v>
      </c>
      <c r="G735">
        <v>10</v>
      </c>
      <c r="H735" t="s">
        <v>1023</v>
      </c>
      <c r="I735" s="2" t="str">
        <f>VLOOKUP(Sheet__29[[#This Row],[Filial]],Filiais!A:B,2,FALSE)</f>
        <v>Bauru</v>
      </c>
      <c r="J735" s="2" t="str">
        <f>VLOOKUP(Sheet__29[[#This Row],[Cidade]],'Clientes'!C:D,2,FALSE)</f>
        <v>SP</v>
      </c>
      <c r="K735" s="2" t="str">
        <f>VLOOKUP(Sheet__29[[#This Row],[Produto]],Produtos!B:C,2,FALSE)</f>
        <v>Armazenamento</v>
      </c>
      <c r="L735" s="2" t="str">
        <f>VLOOKUP(Sheet__29[[#This Row],[Produto]],Produtos!B:D,3,FALSE)</f>
        <v>Kingston Brasil</v>
      </c>
      <c r="M735" s="2">
        <f>VLOOKUP(Sheet__29[[#This Row],[Produto]],Estoque!A:B,2,FALSE)</f>
        <v>60</v>
      </c>
      <c r="N735" s="5">
        <f>Sheet__29[[#This Row],[Qtd]]*Sheet__29[[#This Row],[Valor]]</f>
        <v>1502</v>
      </c>
      <c r="O735" s="5">
        <f>Sheet__29[[#This Row],[Venda]]*(1-Sheet__29[[#This Row],[Desc]]/100)</f>
        <v>1351.8</v>
      </c>
      <c r="P735"/>
    </row>
    <row r="736" spans="1:16" x14ac:dyDescent="0.25">
      <c r="A736">
        <v>100734</v>
      </c>
      <c r="B736" s="1">
        <v>46204</v>
      </c>
      <c r="C736" t="s">
        <v>827</v>
      </c>
      <c r="D736" t="s">
        <v>1044</v>
      </c>
      <c r="E736">
        <v>1</v>
      </c>
      <c r="F736" s="4">
        <v>1231</v>
      </c>
      <c r="G736">
        <v>5</v>
      </c>
      <c r="H736" t="s">
        <v>1018</v>
      </c>
      <c r="I736" s="2" t="str">
        <f>VLOOKUP(Sheet__29[[#This Row],[Filial]],Filiais!A:B,2,FALSE)</f>
        <v>Barueri</v>
      </c>
      <c r="J736" s="2" t="str">
        <f>VLOOKUP(Sheet__29[[#This Row],[Cidade]],'Clientes'!C:D,2,FALSE)</f>
        <v>SP</v>
      </c>
      <c r="K736" s="2" t="str">
        <f>VLOOKUP(Sheet__29[[#This Row],[Produto]],Produtos!B:C,2,FALSE)</f>
        <v>Armazenamento</v>
      </c>
      <c r="L736" s="2" t="str">
        <f>VLOOKUP(Sheet__29[[#This Row],[Produto]],Produtos!B:D,3,FALSE)</f>
        <v>Lenovo Brasil</v>
      </c>
      <c r="M736" s="2">
        <f>VLOOKUP(Sheet__29[[#This Row],[Produto]],Estoque!A:B,2,FALSE)</f>
        <v>43</v>
      </c>
      <c r="N736" s="5">
        <f>Sheet__29[[#This Row],[Qtd]]*Sheet__29[[#This Row],[Valor]]</f>
        <v>1231</v>
      </c>
      <c r="O736" s="5">
        <f>Sheet__29[[#This Row],[Venda]]*(1-Sheet__29[[#This Row],[Desc]]/100)</f>
        <v>1169.45</v>
      </c>
      <c r="P736"/>
    </row>
    <row r="737" spans="1:16" x14ac:dyDescent="0.25">
      <c r="A737">
        <v>100735</v>
      </c>
      <c r="B737" s="1">
        <v>46204</v>
      </c>
      <c r="C737" t="s">
        <v>461</v>
      </c>
      <c r="D737" t="s">
        <v>1154</v>
      </c>
      <c r="E737">
        <v>4</v>
      </c>
      <c r="F737" s="4">
        <v>2461</v>
      </c>
      <c r="G737">
        <v>0</v>
      </c>
      <c r="H737" t="s">
        <v>1025</v>
      </c>
      <c r="I737" s="2" t="str">
        <f>VLOOKUP(Sheet__29[[#This Row],[Filial]],Filiais!A:B,2,FALSE)</f>
        <v>São José dos Campos</v>
      </c>
      <c r="J737" s="2" t="str">
        <f>VLOOKUP(Sheet__29[[#This Row],[Cidade]],'Clientes'!C:D,2,FALSE)</f>
        <v>SP</v>
      </c>
      <c r="K737" s="2" t="str">
        <f>VLOOKUP(Sheet__29[[#This Row],[Produto]],Produtos!B:C,2,FALSE)</f>
        <v>Periférico</v>
      </c>
      <c r="L737" s="2" t="str">
        <f>VLOOKUP(Sheet__29[[#This Row],[Produto]],Produtos!B:D,3,FALSE)</f>
        <v>Lenovo Brasil</v>
      </c>
      <c r="M737" s="2">
        <f>VLOOKUP(Sheet__29[[#This Row],[Produto]],Estoque!A:B,2,FALSE)</f>
        <v>252</v>
      </c>
      <c r="N737" s="5">
        <f>Sheet__29[[#This Row],[Qtd]]*Sheet__29[[#This Row],[Valor]]</f>
        <v>9844</v>
      </c>
      <c r="O737" s="5">
        <f>Sheet__29[[#This Row],[Venda]]*(1-Sheet__29[[#This Row],[Desc]]/100)</f>
        <v>9844</v>
      </c>
      <c r="P737"/>
    </row>
    <row r="738" spans="1:16" x14ac:dyDescent="0.25">
      <c r="A738">
        <v>100736</v>
      </c>
      <c r="B738" s="1">
        <v>46204</v>
      </c>
      <c r="C738" t="s">
        <v>572</v>
      </c>
      <c r="D738" t="s">
        <v>1092</v>
      </c>
      <c r="E738">
        <v>1</v>
      </c>
      <c r="F738" s="4">
        <v>4941</v>
      </c>
      <c r="G738">
        <v>0</v>
      </c>
      <c r="H738" t="s">
        <v>1024</v>
      </c>
      <c r="I738" s="2" t="str">
        <f>VLOOKUP(Sheet__29[[#This Row],[Filial]],Filiais!A:B,2,FALSE)</f>
        <v>Ribeirão Preto</v>
      </c>
      <c r="J738" s="2" t="str">
        <f>VLOOKUP(Sheet__29[[#This Row],[Cidade]],'Clientes'!C:D,2,FALSE)</f>
        <v>SP</v>
      </c>
      <c r="K738" s="2" t="str">
        <f>VLOOKUP(Sheet__29[[#This Row],[Produto]],Produtos!B:C,2,FALSE)</f>
        <v>Monitor</v>
      </c>
      <c r="L738" s="2" t="str">
        <f>VLOOKUP(Sheet__29[[#This Row],[Produto]],Produtos!B:D,3,FALSE)</f>
        <v>LG Brasil</v>
      </c>
      <c r="M738" s="2">
        <f>VLOOKUP(Sheet__29[[#This Row],[Produto]],Estoque!A:B,2,FALSE)</f>
        <v>153</v>
      </c>
      <c r="N738" s="5">
        <f>Sheet__29[[#This Row],[Qtd]]*Sheet__29[[#This Row],[Valor]]</f>
        <v>4941</v>
      </c>
      <c r="O738" s="5">
        <f>Sheet__29[[#This Row],[Venda]]*(1-Sheet__29[[#This Row],[Desc]]/100)</f>
        <v>4941</v>
      </c>
      <c r="P738"/>
    </row>
    <row r="739" spans="1:16" x14ac:dyDescent="0.25">
      <c r="A739">
        <v>100737</v>
      </c>
      <c r="B739" s="1">
        <v>46204</v>
      </c>
      <c r="C739" t="s">
        <v>956</v>
      </c>
      <c r="D739" t="s">
        <v>1171</v>
      </c>
      <c r="E739">
        <v>5</v>
      </c>
      <c r="F739" s="4">
        <v>3042</v>
      </c>
      <c r="G739">
        <v>0</v>
      </c>
      <c r="H739" t="s">
        <v>1019</v>
      </c>
      <c r="I739" s="2" t="str">
        <f>VLOOKUP(Sheet__29[[#This Row],[Filial]],Filiais!A:B,2,FALSE)</f>
        <v>Osasco</v>
      </c>
      <c r="J739" s="2" t="str">
        <f>VLOOKUP(Sheet__29[[#This Row],[Cidade]],'Clientes'!C:D,2,FALSE)</f>
        <v>SP</v>
      </c>
      <c r="K739" s="2" t="str">
        <f>VLOOKUP(Sheet__29[[#This Row],[Produto]],Produtos!B:C,2,FALSE)</f>
        <v>Armazenamento</v>
      </c>
      <c r="L739" s="2" t="str">
        <f>VLOOKUP(Sheet__29[[#This Row],[Produto]],Produtos!B:D,3,FALSE)</f>
        <v>Logitech Brasil</v>
      </c>
      <c r="M739" s="2">
        <f>VLOOKUP(Sheet__29[[#This Row],[Produto]],Estoque!A:B,2,FALSE)</f>
        <v>139</v>
      </c>
      <c r="N739" s="5">
        <f>Sheet__29[[#This Row],[Qtd]]*Sheet__29[[#This Row],[Valor]]</f>
        <v>15210</v>
      </c>
      <c r="O739" s="5">
        <f>Sheet__29[[#This Row],[Venda]]*(1-Sheet__29[[#This Row],[Desc]]/100)</f>
        <v>15210</v>
      </c>
      <c r="P739"/>
    </row>
    <row r="740" spans="1:16" x14ac:dyDescent="0.25">
      <c r="A740">
        <v>100738</v>
      </c>
      <c r="B740" s="1">
        <v>46204</v>
      </c>
      <c r="C740" t="s">
        <v>697</v>
      </c>
      <c r="D740" t="s">
        <v>1166</v>
      </c>
      <c r="E740">
        <v>5</v>
      </c>
      <c r="F740" s="4">
        <v>1291</v>
      </c>
      <c r="G740">
        <v>0</v>
      </c>
      <c r="H740" t="s">
        <v>1022</v>
      </c>
      <c r="I740" s="2" t="str">
        <f>VLOOKUP(Sheet__29[[#This Row],[Filial]],Filiais!A:B,2,FALSE)</f>
        <v>Santos</v>
      </c>
      <c r="J740" s="2" t="str">
        <f>VLOOKUP(Sheet__29[[#This Row],[Cidade]],'Clientes'!C:D,2,FALSE)</f>
        <v>SP</v>
      </c>
      <c r="K740" s="2" t="str">
        <f>VLOOKUP(Sheet__29[[#This Row],[Produto]],Produtos!B:C,2,FALSE)</f>
        <v>Monitor</v>
      </c>
      <c r="L740" s="2" t="str">
        <f>VLOOKUP(Sheet__29[[#This Row],[Produto]],Produtos!B:D,3,FALSE)</f>
        <v>Kingston Brasil</v>
      </c>
      <c r="M740" s="2">
        <f>VLOOKUP(Sheet__29[[#This Row],[Produto]],Estoque!A:B,2,FALSE)</f>
        <v>102</v>
      </c>
      <c r="N740" s="5">
        <f>Sheet__29[[#This Row],[Qtd]]*Sheet__29[[#This Row],[Valor]]</f>
        <v>6455</v>
      </c>
      <c r="O740" s="5">
        <f>Sheet__29[[#This Row],[Venda]]*(1-Sheet__29[[#This Row],[Desc]]/100)</f>
        <v>6455</v>
      </c>
      <c r="P740"/>
    </row>
    <row r="741" spans="1:16" x14ac:dyDescent="0.25">
      <c r="A741">
        <v>100739</v>
      </c>
      <c r="B741" s="1">
        <v>46204</v>
      </c>
      <c r="C741" t="s">
        <v>150</v>
      </c>
      <c r="D741" t="s">
        <v>1038</v>
      </c>
      <c r="E741">
        <v>3</v>
      </c>
      <c r="F741" s="4">
        <v>3188</v>
      </c>
      <c r="G741">
        <v>10</v>
      </c>
      <c r="H741" t="s">
        <v>1017</v>
      </c>
      <c r="I741" s="2" t="str">
        <f>VLOOKUP(Sheet__29[[#This Row],[Filial]],Filiais!A:B,2,FALSE)</f>
        <v>Campinas</v>
      </c>
      <c r="J741" s="2" t="str">
        <f>VLOOKUP(Sheet__29[[#This Row],[Cidade]],'Clientes'!C:D,2,FALSE)</f>
        <v>SP</v>
      </c>
      <c r="K741" s="2" t="str">
        <f>VLOOKUP(Sheet__29[[#This Row],[Produto]],Produtos!B:C,2,FALSE)</f>
        <v>Periférico</v>
      </c>
      <c r="L741" s="2" t="str">
        <f>VLOOKUP(Sheet__29[[#This Row],[Produto]],Produtos!B:D,3,FALSE)</f>
        <v>Dell Brasil</v>
      </c>
      <c r="M741" s="2">
        <f>VLOOKUP(Sheet__29[[#This Row],[Produto]],Estoque!A:B,2,FALSE)</f>
        <v>65</v>
      </c>
      <c r="N741" s="5">
        <f>Sheet__29[[#This Row],[Qtd]]*Sheet__29[[#This Row],[Valor]]</f>
        <v>9564</v>
      </c>
      <c r="O741" s="5">
        <f>Sheet__29[[#This Row],[Venda]]*(1-Sheet__29[[#This Row],[Desc]]/100)</f>
        <v>8607.6</v>
      </c>
      <c r="P741"/>
    </row>
    <row r="742" spans="1:16" x14ac:dyDescent="0.25">
      <c r="A742">
        <v>100740</v>
      </c>
      <c r="B742" s="1">
        <v>46204</v>
      </c>
      <c r="C742" t="s">
        <v>330</v>
      </c>
      <c r="D742" t="s">
        <v>1143</v>
      </c>
      <c r="E742">
        <v>3</v>
      </c>
      <c r="F742" s="4">
        <v>1744</v>
      </c>
      <c r="G742">
        <v>5</v>
      </c>
      <c r="H742" t="s">
        <v>1023</v>
      </c>
      <c r="I742" s="2" t="str">
        <f>VLOOKUP(Sheet__29[[#This Row],[Filial]],Filiais!A:B,2,FALSE)</f>
        <v>Bauru</v>
      </c>
      <c r="J742" s="2" t="str">
        <f>VLOOKUP(Sheet__29[[#This Row],[Cidade]],'Clientes'!C:D,2,FALSE)</f>
        <v>SP</v>
      </c>
      <c r="K742" s="2" t="str">
        <f>VLOOKUP(Sheet__29[[#This Row],[Produto]],Produtos!B:C,2,FALSE)</f>
        <v>Armazenamento</v>
      </c>
      <c r="L742" s="2" t="str">
        <f>VLOOKUP(Sheet__29[[#This Row],[Produto]],Produtos!B:D,3,FALSE)</f>
        <v>Dell Brasil</v>
      </c>
      <c r="M742" s="2">
        <f>VLOOKUP(Sheet__29[[#This Row],[Produto]],Estoque!A:B,2,FALSE)</f>
        <v>30</v>
      </c>
      <c r="N742" s="5">
        <f>Sheet__29[[#This Row],[Qtd]]*Sheet__29[[#This Row],[Valor]]</f>
        <v>5232</v>
      </c>
      <c r="O742" s="5">
        <f>Sheet__29[[#This Row],[Venda]]*(1-Sheet__29[[#This Row],[Desc]]/100)</f>
        <v>4970.3999999999996</v>
      </c>
      <c r="P742"/>
    </row>
    <row r="743" spans="1:16" x14ac:dyDescent="0.25">
      <c r="A743">
        <v>100741</v>
      </c>
      <c r="B743" s="1">
        <v>46204</v>
      </c>
      <c r="C743" t="s">
        <v>404</v>
      </c>
      <c r="D743" t="s">
        <v>1044</v>
      </c>
      <c r="E743">
        <v>3</v>
      </c>
      <c r="F743" s="4">
        <v>87</v>
      </c>
      <c r="G743">
        <v>10</v>
      </c>
      <c r="H743" t="s">
        <v>1017</v>
      </c>
      <c r="I743" s="2" t="str">
        <f>VLOOKUP(Sheet__29[[#This Row],[Filial]],Filiais!A:B,2,FALSE)</f>
        <v>Campinas</v>
      </c>
      <c r="J743" s="2" t="str">
        <f>VLOOKUP(Sheet__29[[#This Row],[Cidade]],'Clientes'!C:D,2,FALSE)</f>
        <v>SP</v>
      </c>
      <c r="K743" s="2" t="str">
        <f>VLOOKUP(Sheet__29[[#This Row],[Produto]],Produtos!B:C,2,FALSE)</f>
        <v>Armazenamento</v>
      </c>
      <c r="L743" s="2" t="str">
        <f>VLOOKUP(Sheet__29[[#This Row],[Produto]],Produtos!B:D,3,FALSE)</f>
        <v>Lenovo Brasil</v>
      </c>
      <c r="M743" s="2">
        <f>VLOOKUP(Sheet__29[[#This Row],[Produto]],Estoque!A:B,2,FALSE)</f>
        <v>43</v>
      </c>
      <c r="N743" s="5">
        <f>Sheet__29[[#This Row],[Qtd]]*Sheet__29[[#This Row],[Valor]]</f>
        <v>261</v>
      </c>
      <c r="O743" s="5">
        <f>Sheet__29[[#This Row],[Venda]]*(1-Sheet__29[[#This Row],[Desc]]/100)</f>
        <v>234.9</v>
      </c>
      <c r="P743"/>
    </row>
    <row r="744" spans="1:16" x14ac:dyDescent="0.25">
      <c r="A744">
        <v>100742</v>
      </c>
      <c r="B744" s="1">
        <v>46204</v>
      </c>
      <c r="C744" t="s">
        <v>763</v>
      </c>
      <c r="D744" t="s">
        <v>1105</v>
      </c>
      <c r="E744">
        <v>2</v>
      </c>
      <c r="F744" s="4">
        <v>4694</v>
      </c>
      <c r="G744">
        <v>10</v>
      </c>
      <c r="H744" t="s">
        <v>1022</v>
      </c>
      <c r="I744" s="2" t="str">
        <f>VLOOKUP(Sheet__29[[#This Row],[Filial]],Filiais!A:B,2,FALSE)</f>
        <v>Santos</v>
      </c>
      <c r="J744" s="2" t="str">
        <f>VLOOKUP(Sheet__29[[#This Row],[Cidade]],'Clientes'!C:D,2,FALSE)</f>
        <v>SP</v>
      </c>
      <c r="K744" s="2" t="str">
        <f>VLOOKUP(Sheet__29[[#This Row],[Produto]],Produtos!B:C,2,FALSE)</f>
        <v>Notebook</v>
      </c>
      <c r="L744" s="2" t="str">
        <f>VLOOKUP(Sheet__29[[#This Row],[Produto]],Produtos!B:D,3,FALSE)</f>
        <v>LG Brasil</v>
      </c>
      <c r="M744" s="2">
        <f>VLOOKUP(Sheet__29[[#This Row],[Produto]],Estoque!A:B,2,FALSE)</f>
        <v>160</v>
      </c>
      <c r="N744" s="5">
        <f>Sheet__29[[#This Row],[Qtd]]*Sheet__29[[#This Row],[Valor]]</f>
        <v>9388</v>
      </c>
      <c r="O744" s="5">
        <f>Sheet__29[[#This Row],[Venda]]*(1-Sheet__29[[#This Row],[Desc]]/100)</f>
        <v>8449.2000000000007</v>
      </c>
      <c r="P744"/>
    </row>
    <row r="745" spans="1:16" x14ac:dyDescent="0.25">
      <c r="A745">
        <v>100743</v>
      </c>
      <c r="B745" s="1">
        <v>46204</v>
      </c>
      <c r="C745" t="s">
        <v>1010</v>
      </c>
      <c r="D745" t="s">
        <v>1031</v>
      </c>
      <c r="E745">
        <v>4</v>
      </c>
      <c r="F745" s="4">
        <v>669</v>
      </c>
      <c r="G745">
        <v>10</v>
      </c>
      <c r="H745" t="s">
        <v>1025</v>
      </c>
      <c r="I745" s="2" t="str">
        <f>VLOOKUP(Sheet__29[[#This Row],[Filial]],Filiais!A:B,2,FALSE)</f>
        <v>São José dos Campos</v>
      </c>
      <c r="J745" s="2" t="str">
        <f>VLOOKUP(Sheet__29[[#This Row],[Cidade]],'Clientes'!C:D,2,FALSE)</f>
        <v>SP</v>
      </c>
      <c r="K745" s="2" t="str">
        <f>VLOOKUP(Sheet__29[[#This Row],[Produto]],Produtos!B:C,2,FALSE)</f>
        <v>Armazenamento</v>
      </c>
      <c r="L745" s="2" t="str">
        <f>VLOOKUP(Sheet__29[[#This Row],[Produto]],Produtos!B:D,3,FALSE)</f>
        <v>Logitech Brasil</v>
      </c>
      <c r="M745" s="2">
        <f>VLOOKUP(Sheet__29[[#This Row],[Produto]],Estoque!A:B,2,FALSE)</f>
        <v>111</v>
      </c>
      <c r="N745" s="5">
        <f>Sheet__29[[#This Row],[Qtd]]*Sheet__29[[#This Row],[Valor]]</f>
        <v>2676</v>
      </c>
      <c r="O745" s="5">
        <f>Sheet__29[[#This Row],[Venda]]*(1-Sheet__29[[#This Row],[Desc]]/100)</f>
        <v>2408.4</v>
      </c>
      <c r="P745"/>
    </row>
    <row r="746" spans="1:16" x14ac:dyDescent="0.25">
      <c r="A746">
        <v>100744</v>
      </c>
      <c r="B746" s="1">
        <v>46204</v>
      </c>
      <c r="C746" t="s">
        <v>878</v>
      </c>
      <c r="D746" t="s">
        <v>1051</v>
      </c>
      <c r="E746">
        <v>2</v>
      </c>
      <c r="F746" s="4">
        <v>562</v>
      </c>
      <c r="G746">
        <v>5</v>
      </c>
      <c r="H746" t="s">
        <v>1024</v>
      </c>
      <c r="I746" s="2" t="str">
        <f>VLOOKUP(Sheet__29[[#This Row],[Filial]],Filiais!A:B,2,FALSE)</f>
        <v>Ribeirão Preto</v>
      </c>
      <c r="J746" s="2" t="str">
        <f>VLOOKUP(Sheet__29[[#This Row],[Cidade]],'Clientes'!C:D,2,FALSE)</f>
        <v>SP</v>
      </c>
      <c r="K746" s="2" t="str">
        <f>VLOOKUP(Sheet__29[[#This Row],[Produto]],Produtos!B:C,2,FALSE)</f>
        <v>Rede</v>
      </c>
      <c r="L746" s="2" t="str">
        <f>VLOOKUP(Sheet__29[[#This Row],[Produto]],Produtos!B:D,3,FALSE)</f>
        <v>Logitech Brasil</v>
      </c>
      <c r="M746" s="2">
        <f>VLOOKUP(Sheet__29[[#This Row],[Produto]],Estoque!A:B,2,FALSE)</f>
        <v>187</v>
      </c>
      <c r="N746" s="5">
        <f>Sheet__29[[#This Row],[Qtd]]*Sheet__29[[#This Row],[Valor]]</f>
        <v>1124</v>
      </c>
      <c r="O746" s="5">
        <f>Sheet__29[[#This Row],[Venda]]*(1-Sheet__29[[#This Row],[Desc]]/100)</f>
        <v>1067.8</v>
      </c>
      <c r="P746"/>
    </row>
    <row r="747" spans="1:16" x14ac:dyDescent="0.25">
      <c r="A747">
        <v>100745</v>
      </c>
      <c r="B747" s="1">
        <v>46204</v>
      </c>
      <c r="C747" t="s">
        <v>581</v>
      </c>
      <c r="D747" t="s">
        <v>1142</v>
      </c>
      <c r="E747">
        <v>3</v>
      </c>
      <c r="F747" s="4">
        <v>4182</v>
      </c>
      <c r="G747">
        <v>0</v>
      </c>
      <c r="H747" t="s">
        <v>1018</v>
      </c>
      <c r="I747" s="2" t="str">
        <f>VLOOKUP(Sheet__29[[#This Row],[Filial]],Filiais!A:B,2,FALSE)</f>
        <v>Barueri</v>
      </c>
      <c r="J747" s="2" t="str">
        <f>VLOOKUP(Sheet__29[[#This Row],[Cidade]],'Clientes'!C:D,2,FALSE)</f>
        <v>SP</v>
      </c>
      <c r="K747" s="2" t="str">
        <f>VLOOKUP(Sheet__29[[#This Row],[Produto]],Produtos!B:C,2,FALSE)</f>
        <v>Periférico</v>
      </c>
      <c r="L747" s="2" t="str">
        <f>VLOOKUP(Sheet__29[[#This Row],[Produto]],Produtos!B:D,3,FALSE)</f>
        <v>Logitech Brasil</v>
      </c>
      <c r="M747" s="2">
        <f>VLOOKUP(Sheet__29[[#This Row],[Produto]],Estoque!A:B,2,FALSE)</f>
        <v>290</v>
      </c>
      <c r="N747" s="5">
        <f>Sheet__29[[#This Row],[Qtd]]*Sheet__29[[#This Row],[Valor]]</f>
        <v>12546</v>
      </c>
      <c r="O747" s="5">
        <f>Sheet__29[[#This Row],[Venda]]*(1-Sheet__29[[#This Row],[Desc]]/100)</f>
        <v>12546</v>
      </c>
      <c r="P747"/>
    </row>
    <row r="748" spans="1:16" x14ac:dyDescent="0.25">
      <c r="A748">
        <v>100746</v>
      </c>
      <c r="B748" s="1">
        <v>46204</v>
      </c>
      <c r="C748" t="s">
        <v>511</v>
      </c>
      <c r="D748" t="s">
        <v>1154</v>
      </c>
      <c r="E748">
        <v>5</v>
      </c>
      <c r="F748" s="4">
        <v>3061</v>
      </c>
      <c r="G748">
        <v>0</v>
      </c>
      <c r="H748" t="s">
        <v>1024</v>
      </c>
      <c r="I748" s="2" t="str">
        <f>VLOOKUP(Sheet__29[[#This Row],[Filial]],Filiais!A:B,2,FALSE)</f>
        <v>Ribeirão Preto</v>
      </c>
      <c r="J748" s="2" t="str">
        <f>VLOOKUP(Sheet__29[[#This Row],[Cidade]],'Clientes'!C:D,2,FALSE)</f>
        <v>SP</v>
      </c>
      <c r="K748" s="2" t="str">
        <f>VLOOKUP(Sheet__29[[#This Row],[Produto]],Produtos!B:C,2,FALSE)</f>
        <v>Periférico</v>
      </c>
      <c r="L748" s="2" t="str">
        <f>VLOOKUP(Sheet__29[[#This Row],[Produto]],Produtos!B:D,3,FALSE)</f>
        <v>Lenovo Brasil</v>
      </c>
      <c r="M748" s="2">
        <f>VLOOKUP(Sheet__29[[#This Row],[Produto]],Estoque!A:B,2,FALSE)</f>
        <v>252</v>
      </c>
      <c r="N748" s="5">
        <f>Sheet__29[[#This Row],[Qtd]]*Sheet__29[[#This Row],[Valor]]</f>
        <v>15305</v>
      </c>
      <c r="O748" s="5">
        <f>Sheet__29[[#This Row],[Venda]]*(1-Sheet__29[[#This Row],[Desc]]/100)</f>
        <v>15305</v>
      </c>
      <c r="P748"/>
    </row>
    <row r="749" spans="1:16" x14ac:dyDescent="0.25">
      <c r="A749">
        <v>100747</v>
      </c>
      <c r="B749" s="1">
        <v>46204</v>
      </c>
      <c r="C749" t="s">
        <v>226</v>
      </c>
      <c r="D749" t="s">
        <v>1057</v>
      </c>
      <c r="E749">
        <v>3</v>
      </c>
      <c r="F749" s="4">
        <v>4490</v>
      </c>
      <c r="G749">
        <v>0</v>
      </c>
      <c r="H749" t="s">
        <v>1023</v>
      </c>
      <c r="I749" s="2" t="str">
        <f>VLOOKUP(Sheet__29[[#This Row],[Filial]],Filiais!A:B,2,FALSE)</f>
        <v>Bauru</v>
      </c>
      <c r="J749" s="2" t="str">
        <f>VLOOKUP(Sheet__29[[#This Row],[Cidade]],'Clientes'!C:D,2,FALSE)</f>
        <v>SP</v>
      </c>
      <c r="K749" s="2" t="str">
        <f>VLOOKUP(Sheet__29[[#This Row],[Produto]],Produtos!B:C,2,FALSE)</f>
        <v>Rede</v>
      </c>
      <c r="L749" s="2" t="str">
        <f>VLOOKUP(Sheet__29[[#This Row],[Produto]],Produtos!B:D,3,FALSE)</f>
        <v>Lenovo Brasil</v>
      </c>
      <c r="M749" s="2">
        <f>VLOOKUP(Sheet__29[[#This Row],[Produto]],Estoque!A:B,2,FALSE)</f>
        <v>235</v>
      </c>
      <c r="N749" s="5">
        <f>Sheet__29[[#This Row],[Qtd]]*Sheet__29[[#This Row],[Valor]]</f>
        <v>13470</v>
      </c>
      <c r="O749" s="5">
        <f>Sheet__29[[#This Row],[Venda]]*(1-Sheet__29[[#This Row],[Desc]]/100)</f>
        <v>13470</v>
      </c>
      <c r="P749"/>
    </row>
    <row r="750" spans="1:16" x14ac:dyDescent="0.25">
      <c r="A750">
        <v>100748</v>
      </c>
      <c r="B750" s="1">
        <v>46204</v>
      </c>
      <c r="C750" t="s">
        <v>162</v>
      </c>
      <c r="D750" t="s">
        <v>1143</v>
      </c>
      <c r="E750">
        <v>2</v>
      </c>
      <c r="F750" s="4">
        <v>2640</v>
      </c>
      <c r="G750">
        <v>5</v>
      </c>
      <c r="H750" t="s">
        <v>1023</v>
      </c>
      <c r="I750" s="2" t="str">
        <f>VLOOKUP(Sheet__29[[#This Row],[Filial]],Filiais!A:B,2,FALSE)</f>
        <v>Bauru</v>
      </c>
      <c r="J750" s="2" t="str">
        <f>VLOOKUP(Sheet__29[[#This Row],[Cidade]],'Clientes'!C:D,2,FALSE)</f>
        <v>SP</v>
      </c>
      <c r="K750" s="2" t="str">
        <f>VLOOKUP(Sheet__29[[#This Row],[Produto]],Produtos!B:C,2,FALSE)</f>
        <v>Armazenamento</v>
      </c>
      <c r="L750" s="2" t="str">
        <f>VLOOKUP(Sheet__29[[#This Row],[Produto]],Produtos!B:D,3,FALSE)</f>
        <v>Dell Brasil</v>
      </c>
      <c r="M750" s="2">
        <f>VLOOKUP(Sheet__29[[#This Row],[Produto]],Estoque!A:B,2,FALSE)</f>
        <v>30</v>
      </c>
      <c r="N750" s="5">
        <f>Sheet__29[[#This Row],[Qtd]]*Sheet__29[[#This Row],[Valor]]</f>
        <v>5280</v>
      </c>
      <c r="O750" s="5">
        <f>Sheet__29[[#This Row],[Venda]]*(1-Sheet__29[[#This Row],[Desc]]/100)</f>
        <v>5016</v>
      </c>
      <c r="P750"/>
    </row>
    <row r="751" spans="1:16" x14ac:dyDescent="0.25">
      <c r="A751">
        <v>100749</v>
      </c>
      <c r="B751" s="1">
        <v>46204</v>
      </c>
      <c r="C751" t="s">
        <v>869</v>
      </c>
      <c r="D751" t="s">
        <v>1097</v>
      </c>
      <c r="E751">
        <v>5</v>
      </c>
      <c r="F751" s="4">
        <v>3806</v>
      </c>
      <c r="G751">
        <v>10</v>
      </c>
      <c r="H751" t="s">
        <v>1021</v>
      </c>
      <c r="I751" s="2" t="str">
        <f>VLOOKUP(Sheet__29[[#This Row],[Filial]],Filiais!A:B,2,FALSE)</f>
        <v>Jundiaí</v>
      </c>
      <c r="J751" s="2" t="str">
        <f>VLOOKUP(Sheet__29[[#This Row],[Cidade]],'Clientes'!C:D,2,FALSE)</f>
        <v>SP</v>
      </c>
      <c r="K751" s="2" t="str">
        <f>VLOOKUP(Sheet__29[[#This Row],[Produto]],Produtos!B:C,2,FALSE)</f>
        <v>Rede</v>
      </c>
      <c r="L751" s="2" t="str">
        <f>VLOOKUP(Sheet__29[[#This Row],[Produto]],Produtos!B:D,3,FALSE)</f>
        <v>Logitech Brasil</v>
      </c>
      <c r="M751" s="2">
        <f>VLOOKUP(Sheet__29[[#This Row],[Produto]],Estoque!A:B,2,FALSE)</f>
        <v>143</v>
      </c>
      <c r="N751" s="5">
        <f>Sheet__29[[#This Row],[Qtd]]*Sheet__29[[#This Row],[Valor]]</f>
        <v>19030</v>
      </c>
      <c r="O751" s="5">
        <f>Sheet__29[[#This Row],[Venda]]*(1-Sheet__29[[#This Row],[Desc]]/100)</f>
        <v>17127</v>
      </c>
      <c r="P751"/>
    </row>
    <row r="752" spans="1:16" x14ac:dyDescent="0.25">
      <c r="A752">
        <v>100750</v>
      </c>
      <c r="B752" s="1">
        <v>46204</v>
      </c>
      <c r="C752" t="s">
        <v>984</v>
      </c>
      <c r="D752" t="s">
        <v>1129</v>
      </c>
      <c r="E752">
        <v>5</v>
      </c>
      <c r="F752" s="4">
        <v>4763</v>
      </c>
      <c r="G752">
        <v>0</v>
      </c>
      <c r="H752" t="s">
        <v>1016</v>
      </c>
      <c r="I752" s="2" t="str">
        <f>VLOOKUP(Sheet__29[[#This Row],[Filial]],Filiais!A:B,2,FALSE)</f>
        <v>São Paulo</v>
      </c>
      <c r="J752" s="2" t="str">
        <f>VLOOKUP(Sheet__29[[#This Row],[Cidade]],'Clientes'!C:D,2,FALSE)</f>
        <v>SP</v>
      </c>
      <c r="K752" s="2" t="str">
        <f>VLOOKUP(Sheet__29[[#This Row],[Produto]],Produtos!B:C,2,FALSE)</f>
        <v>Monitor</v>
      </c>
      <c r="L752" s="2" t="str">
        <f>VLOOKUP(Sheet__29[[#This Row],[Produto]],Produtos!B:D,3,FALSE)</f>
        <v>Dell Brasil</v>
      </c>
      <c r="M752" s="2">
        <f>VLOOKUP(Sheet__29[[#This Row],[Produto]],Estoque!A:B,2,FALSE)</f>
        <v>160</v>
      </c>
      <c r="N752" s="5">
        <f>Sheet__29[[#This Row],[Qtd]]*Sheet__29[[#This Row],[Valor]]</f>
        <v>23815</v>
      </c>
      <c r="O752" s="5">
        <f>Sheet__29[[#This Row],[Venda]]*(1-Sheet__29[[#This Row],[Desc]]/100)</f>
        <v>23815</v>
      </c>
      <c r="P752"/>
    </row>
    <row r="753" spans="1:16" x14ac:dyDescent="0.25">
      <c r="A753">
        <v>100751</v>
      </c>
      <c r="B753" s="1">
        <v>46204</v>
      </c>
      <c r="C753" t="s">
        <v>577</v>
      </c>
      <c r="D753" t="s">
        <v>1083</v>
      </c>
      <c r="E753">
        <v>2</v>
      </c>
      <c r="F753" s="4">
        <v>2069</v>
      </c>
      <c r="G753">
        <v>10</v>
      </c>
      <c r="H753" t="s">
        <v>1021</v>
      </c>
      <c r="I753" s="2" t="str">
        <f>VLOOKUP(Sheet__29[[#This Row],[Filial]],Filiais!A:B,2,FALSE)</f>
        <v>Jundiaí</v>
      </c>
      <c r="J753" s="2" t="str">
        <f>VLOOKUP(Sheet__29[[#This Row],[Cidade]],'Clientes'!C:D,2,FALSE)</f>
        <v>SP</v>
      </c>
      <c r="K753" s="2" t="str">
        <f>VLOOKUP(Sheet__29[[#This Row],[Produto]],Produtos!B:C,2,FALSE)</f>
        <v>Rede</v>
      </c>
      <c r="L753" s="2" t="str">
        <f>VLOOKUP(Sheet__29[[#This Row],[Produto]],Produtos!B:D,3,FALSE)</f>
        <v>Lenovo Brasil</v>
      </c>
      <c r="M753" s="2">
        <f>VLOOKUP(Sheet__29[[#This Row],[Produto]],Estoque!A:B,2,FALSE)</f>
        <v>274</v>
      </c>
      <c r="N753" s="5">
        <f>Sheet__29[[#This Row],[Qtd]]*Sheet__29[[#This Row],[Valor]]</f>
        <v>4138</v>
      </c>
      <c r="O753" s="5">
        <f>Sheet__29[[#This Row],[Venda]]*(1-Sheet__29[[#This Row],[Desc]]/100)</f>
        <v>3724.2000000000003</v>
      </c>
      <c r="P753"/>
    </row>
    <row r="754" spans="1:16" x14ac:dyDescent="0.25">
      <c r="A754">
        <v>100752</v>
      </c>
      <c r="B754" s="1">
        <v>46204</v>
      </c>
      <c r="C754" t="s">
        <v>585</v>
      </c>
      <c r="D754" t="s">
        <v>1138</v>
      </c>
      <c r="E754">
        <v>1</v>
      </c>
      <c r="F754" s="4">
        <v>729</v>
      </c>
      <c r="G754">
        <v>0</v>
      </c>
      <c r="H754" t="s">
        <v>1019</v>
      </c>
      <c r="I754" s="2" t="str">
        <f>VLOOKUP(Sheet__29[[#This Row],[Filial]],Filiais!A:B,2,FALSE)</f>
        <v>Osasco</v>
      </c>
      <c r="J754" s="2" t="str">
        <f>VLOOKUP(Sheet__29[[#This Row],[Cidade]],'Clientes'!C:D,2,FALSE)</f>
        <v>SP</v>
      </c>
      <c r="K754" s="2" t="str">
        <f>VLOOKUP(Sheet__29[[#This Row],[Produto]],Produtos!B:C,2,FALSE)</f>
        <v>Periférico</v>
      </c>
      <c r="L754" s="2" t="str">
        <f>VLOOKUP(Sheet__29[[#This Row],[Produto]],Produtos!B:D,3,FALSE)</f>
        <v>Logitech Brasil</v>
      </c>
      <c r="M754" s="2">
        <f>VLOOKUP(Sheet__29[[#This Row],[Produto]],Estoque!A:B,2,FALSE)</f>
        <v>272</v>
      </c>
      <c r="N754" s="5">
        <f>Sheet__29[[#This Row],[Qtd]]*Sheet__29[[#This Row],[Valor]]</f>
        <v>729</v>
      </c>
      <c r="O754" s="5">
        <f>Sheet__29[[#This Row],[Venda]]*(1-Sheet__29[[#This Row],[Desc]]/100)</f>
        <v>729</v>
      </c>
      <c r="P754"/>
    </row>
    <row r="755" spans="1:16" x14ac:dyDescent="0.25">
      <c r="A755">
        <v>100753</v>
      </c>
      <c r="B755" s="1">
        <v>46204</v>
      </c>
      <c r="C755" t="s">
        <v>260</v>
      </c>
      <c r="D755" t="s">
        <v>1112</v>
      </c>
      <c r="E755">
        <v>2</v>
      </c>
      <c r="F755" s="4">
        <v>4383</v>
      </c>
      <c r="G755">
        <v>0</v>
      </c>
      <c r="H755" t="s">
        <v>1024</v>
      </c>
      <c r="I755" s="2" t="str">
        <f>VLOOKUP(Sheet__29[[#This Row],[Filial]],Filiais!A:B,2,FALSE)</f>
        <v>Ribeirão Preto</v>
      </c>
      <c r="J755" s="2" t="str">
        <f>VLOOKUP(Sheet__29[[#This Row],[Cidade]],'Clientes'!C:D,2,FALSE)</f>
        <v>SP</v>
      </c>
      <c r="K755" s="2" t="str">
        <f>VLOOKUP(Sheet__29[[#This Row],[Produto]],Produtos!B:C,2,FALSE)</f>
        <v>Monitor</v>
      </c>
      <c r="L755" s="2" t="str">
        <f>VLOOKUP(Sheet__29[[#This Row],[Produto]],Produtos!B:D,3,FALSE)</f>
        <v>Dell Brasil</v>
      </c>
      <c r="M755" s="2">
        <f>VLOOKUP(Sheet__29[[#This Row],[Produto]],Estoque!A:B,2,FALSE)</f>
        <v>266</v>
      </c>
      <c r="N755" s="5">
        <f>Sheet__29[[#This Row],[Qtd]]*Sheet__29[[#This Row],[Valor]]</f>
        <v>8766</v>
      </c>
      <c r="O755" s="5">
        <f>Sheet__29[[#This Row],[Venda]]*(1-Sheet__29[[#This Row],[Desc]]/100)</f>
        <v>8766</v>
      </c>
      <c r="P755"/>
    </row>
    <row r="756" spans="1:16" x14ac:dyDescent="0.25">
      <c r="A756">
        <v>100754</v>
      </c>
      <c r="B756" s="1">
        <v>46204</v>
      </c>
      <c r="C756" t="s">
        <v>537</v>
      </c>
      <c r="D756" t="s">
        <v>1049</v>
      </c>
      <c r="E756">
        <v>2</v>
      </c>
      <c r="F756" s="4">
        <v>553</v>
      </c>
      <c r="G756">
        <v>5</v>
      </c>
      <c r="H756" t="s">
        <v>1020</v>
      </c>
      <c r="I756" s="2" t="str">
        <f>VLOOKUP(Sheet__29[[#This Row],[Filial]],Filiais!A:B,2,FALSE)</f>
        <v>Sorocaba</v>
      </c>
      <c r="J756" s="2" t="str">
        <f>VLOOKUP(Sheet__29[[#This Row],[Cidade]],'Clientes'!C:D,2,FALSE)</f>
        <v>SP</v>
      </c>
      <c r="K756" s="2" t="str">
        <f>VLOOKUP(Sheet__29[[#This Row],[Produto]],Produtos!B:C,2,FALSE)</f>
        <v>Rede</v>
      </c>
      <c r="L756" s="2" t="str">
        <f>VLOOKUP(Sheet__29[[#This Row],[Produto]],Produtos!B:D,3,FALSE)</f>
        <v>Kingston Brasil</v>
      </c>
      <c r="M756" s="2">
        <f>VLOOKUP(Sheet__29[[#This Row],[Produto]],Estoque!A:B,2,FALSE)</f>
        <v>228</v>
      </c>
      <c r="N756" s="5">
        <f>Sheet__29[[#This Row],[Qtd]]*Sheet__29[[#This Row],[Valor]]</f>
        <v>1106</v>
      </c>
      <c r="O756" s="5">
        <f>Sheet__29[[#This Row],[Venda]]*(1-Sheet__29[[#This Row],[Desc]]/100)</f>
        <v>1050.7</v>
      </c>
      <c r="P756"/>
    </row>
    <row r="757" spans="1:16" x14ac:dyDescent="0.25">
      <c r="A757">
        <v>100755</v>
      </c>
      <c r="B757" s="1">
        <v>46204</v>
      </c>
      <c r="C757" t="s">
        <v>902</v>
      </c>
      <c r="D757" t="s">
        <v>1113</v>
      </c>
      <c r="E757">
        <v>3</v>
      </c>
      <c r="F757" s="4">
        <v>3521</v>
      </c>
      <c r="G757">
        <v>5</v>
      </c>
      <c r="H757" t="s">
        <v>1019</v>
      </c>
      <c r="I757" s="2" t="str">
        <f>VLOOKUP(Sheet__29[[#This Row],[Filial]],Filiais!A:B,2,FALSE)</f>
        <v>Osasco</v>
      </c>
      <c r="J757" s="2" t="str">
        <f>VLOOKUP(Sheet__29[[#This Row],[Cidade]],'Clientes'!C:D,2,FALSE)</f>
        <v>SP</v>
      </c>
      <c r="K757" s="2" t="str">
        <f>VLOOKUP(Sheet__29[[#This Row],[Produto]],Produtos!B:C,2,FALSE)</f>
        <v>Rede</v>
      </c>
      <c r="L757" s="2" t="str">
        <f>VLOOKUP(Sheet__29[[#This Row],[Produto]],Produtos!B:D,3,FALSE)</f>
        <v>LG Brasil</v>
      </c>
      <c r="M757" s="2">
        <f>VLOOKUP(Sheet__29[[#This Row],[Produto]],Estoque!A:B,2,FALSE)</f>
        <v>28</v>
      </c>
      <c r="N757" s="5">
        <f>Sheet__29[[#This Row],[Qtd]]*Sheet__29[[#This Row],[Valor]]</f>
        <v>10563</v>
      </c>
      <c r="O757" s="5">
        <f>Sheet__29[[#This Row],[Venda]]*(1-Sheet__29[[#This Row],[Desc]]/100)</f>
        <v>10034.85</v>
      </c>
      <c r="P757"/>
    </row>
    <row r="758" spans="1:16" x14ac:dyDescent="0.25">
      <c r="A758">
        <v>100756</v>
      </c>
      <c r="B758" s="1">
        <v>46204</v>
      </c>
      <c r="C758" t="s">
        <v>642</v>
      </c>
      <c r="D758" t="s">
        <v>1028</v>
      </c>
      <c r="E758">
        <v>5</v>
      </c>
      <c r="F758" s="4">
        <v>4138</v>
      </c>
      <c r="G758">
        <v>0</v>
      </c>
      <c r="H758" t="s">
        <v>1018</v>
      </c>
      <c r="I758" s="2" t="str">
        <f>VLOOKUP(Sheet__29[[#This Row],[Filial]],Filiais!A:B,2,FALSE)</f>
        <v>Barueri</v>
      </c>
      <c r="J758" s="2" t="str">
        <f>VLOOKUP(Sheet__29[[#This Row],[Cidade]],'Clientes'!C:D,2,FALSE)</f>
        <v>SP</v>
      </c>
      <c r="K758" s="2" t="str">
        <f>VLOOKUP(Sheet__29[[#This Row],[Produto]],Produtos!B:C,2,FALSE)</f>
        <v>Notebook</v>
      </c>
      <c r="L758" s="2" t="str">
        <f>VLOOKUP(Sheet__29[[#This Row],[Produto]],Produtos!B:D,3,FALSE)</f>
        <v>LG Brasil</v>
      </c>
      <c r="M758" s="2">
        <f>VLOOKUP(Sheet__29[[#This Row],[Produto]],Estoque!A:B,2,FALSE)</f>
        <v>256</v>
      </c>
      <c r="N758" s="5">
        <f>Sheet__29[[#This Row],[Qtd]]*Sheet__29[[#This Row],[Valor]]</f>
        <v>20690</v>
      </c>
      <c r="O758" s="5">
        <f>Sheet__29[[#This Row],[Venda]]*(1-Sheet__29[[#This Row],[Desc]]/100)</f>
        <v>20690</v>
      </c>
      <c r="P758"/>
    </row>
    <row r="759" spans="1:16" x14ac:dyDescent="0.25">
      <c r="A759">
        <v>100757</v>
      </c>
      <c r="B759" s="1">
        <v>46204</v>
      </c>
      <c r="C759" t="s">
        <v>9</v>
      </c>
      <c r="D759" t="s">
        <v>1125</v>
      </c>
      <c r="E759">
        <v>2</v>
      </c>
      <c r="F759" s="4">
        <v>187</v>
      </c>
      <c r="G759">
        <v>5</v>
      </c>
      <c r="H759" t="s">
        <v>1021</v>
      </c>
      <c r="I759" s="2" t="str">
        <f>VLOOKUP(Sheet__29[[#This Row],[Filial]],Filiais!A:B,2,FALSE)</f>
        <v>Jundiaí</v>
      </c>
      <c r="J759" s="2" t="str">
        <f>VLOOKUP(Sheet__29[[#This Row],[Cidade]],'Clientes'!C:D,2,FALSE)</f>
        <v>SP</v>
      </c>
      <c r="K759" s="2" t="str">
        <f>VLOOKUP(Sheet__29[[#This Row],[Produto]],Produtos!B:C,2,FALSE)</f>
        <v>Periférico</v>
      </c>
      <c r="L759" s="2" t="str">
        <f>VLOOKUP(Sheet__29[[#This Row],[Produto]],Produtos!B:D,3,FALSE)</f>
        <v>Dell Brasil</v>
      </c>
      <c r="M759" s="2">
        <f>VLOOKUP(Sheet__29[[#This Row],[Produto]],Estoque!A:B,2,FALSE)</f>
        <v>87</v>
      </c>
      <c r="N759" s="5">
        <f>Sheet__29[[#This Row],[Qtd]]*Sheet__29[[#This Row],[Valor]]</f>
        <v>374</v>
      </c>
      <c r="O759" s="5">
        <f>Sheet__29[[#This Row],[Venda]]*(1-Sheet__29[[#This Row],[Desc]]/100)</f>
        <v>355.3</v>
      </c>
      <c r="P759"/>
    </row>
    <row r="760" spans="1:16" x14ac:dyDescent="0.25">
      <c r="A760">
        <v>100758</v>
      </c>
      <c r="B760" s="1">
        <v>46204</v>
      </c>
      <c r="C760" t="s">
        <v>431</v>
      </c>
      <c r="D760" t="s">
        <v>1083</v>
      </c>
      <c r="E760">
        <v>2</v>
      </c>
      <c r="F760" s="4">
        <v>2044</v>
      </c>
      <c r="G760">
        <v>5</v>
      </c>
      <c r="H760" t="s">
        <v>1025</v>
      </c>
      <c r="I760" s="2" t="str">
        <f>VLOOKUP(Sheet__29[[#This Row],[Filial]],Filiais!A:B,2,FALSE)</f>
        <v>São José dos Campos</v>
      </c>
      <c r="J760" s="2" t="str">
        <f>VLOOKUP(Sheet__29[[#This Row],[Cidade]],'Clientes'!C:D,2,FALSE)</f>
        <v>SP</v>
      </c>
      <c r="K760" s="2" t="str">
        <f>VLOOKUP(Sheet__29[[#This Row],[Produto]],Produtos!B:C,2,FALSE)</f>
        <v>Rede</v>
      </c>
      <c r="L760" s="2" t="str">
        <f>VLOOKUP(Sheet__29[[#This Row],[Produto]],Produtos!B:D,3,FALSE)</f>
        <v>Lenovo Brasil</v>
      </c>
      <c r="M760" s="2">
        <f>VLOOKUP(Sheet__29[[#This Row],[Produto]],Estoque!A:B,2,FALSE)</f>
        <v>274</v>
      </c>
      <c r="N760" s="5">
        <f>Sheet__29[[#This Row],[Qtd]]*Sheet__29[[#This Row],[Valor]]</f>
        <v>4088</v>
      </c>
      <c r="O760" s="5">
        <f>Sheet__29[[#This Row],[Venda]]*(1-Sheet__29[[#This Row],[Desc]]/100)</f>
        <v>3883.6</v>
      </c>
      <c r="P760"/>
    </row>
    <row r="761" spans="1:16" x14ac:dyDescent="0.25">
      <c r="A761">
        <v>100759</v>
      </c>
      <c r="B761" s="1">
        <v>46204</v>
      </c>
      <c r="C761" t="s">
        <v>440</v>
      </c>
      <c r="D761" t="s">
        <v>1079</v>
      </c>
      <c r="E761">
        <v>5</v>
      </c>
      <c r="F761" s="4">
        <v>3158</v>
      </c>
      <c r="G761">
        <v>0</v>
      </c>
      <c r="H761" t="s">
        <v>1018</v>
      </c>
      <c r="I761" s="2" t="str">
        <f>VLOOKUP(Sheet__29[[#This Row],[Filial]],Filiais!A:B,2,FALSE)</f>
        <v>Barueri</v>
      </c>
      <c r="J761" s="2" t="str">
        <f>VLOOKUP(Sheet__29[[#This Row],[Cidade]],'Clientes'!C:D,2,FALSE)</f>
        <v>SP</v>
      </c>
      <c r="K761" s="2" t="str">
        <f>VLOOKUP(Sheet__29[[#This Row],[Produto]],Produtos!B:C,2,FALSE)</f>
        <v>Monitor</v>
      </c>
      <c r="L761" s="2" t="str">
        <f>VLOOKUP(Sheet__29[[#This Row],[Produto]],Produtos!B:D,3,FALSE)</f>
        <v>Lenovo Brasil</v>
      </c>
      <c r="M761" s="2">
        <f>VLOOKUP(Sheet__29[[#This Row],[Produto]],Estoque!A:B,2,FALSE)</f>
        <v>235</v>
      </c>
      <c r="N761" s="5">
        <f>Sheet__29[[#This Row],[Qtd]]*Sheet__29[[#This Row],[Valor]]</f>
        <v>15790</v>
      </c>
      <c r="O761" s="5">
        <f>Sheet__29[[#This Row],[Venda]]*(1-Sheet__29[[#This Row],[Desc]]/100)</f>
        <v>15790</v>
      </c>
      <c r="P761"/>
    </row>
    <row r="762" spans="1:16" x14ac:dyDescent="0.25">
      <c r="A762">
        <v>100760</v>
      </c>
      <c r="B762" s="1">
        <v>46204</v>
      </c>
      <c r="C762" t="s">
        <v>869</v>
      </c>
      <c r="D762" t="s">
        <v>1177</v>
      </c>
      <c r="E762">
        <v>1</v>
      </c>
      <c r="F762" s="4">
        <v>1752</v>
      </c>
      <c r="G762">
        <v>0</v>
      </c>
      <c r="H762" t="s">
        <v>1016</v>
      </c>
      <c r="I762" s="2" t="str">
        <f>VLOOKUP(Sheet__29[[#This Row],[Filial]],Filiais!A:B,2,FALSE)</f>
        <v>São Paulo</v>
      </c>
      <c r="J762" s="2" t="str">
        <f>VLOOKUP(Sheet__29[[#This Row],[Cidade]],'Clientes'!C:D,2,FALSE)</f>
        <v>SP</v>
      </c>
      <c r="K762" s="2" t="str">
        <f>VLOOKUP(Sheet__29[[#This Row],[Produto]],Produtos!B:C,2,FALSE)</f>
        <v>Rede</v>
      </c>
      <c r="L762" s="2" t="str">
        <f>VLOOKUP(Sheet__29[[#This Row],[Produto]],Produtos!B:D,3,FALSE)</f>
        <v>LG Brasil</v>
      </c>
      <c r="M762" s="2">
        <f>VLOOKUP(Sheet__29[[#This Row],[Produto]],Estoque!A:B,2,FALSE)</f>
        <v>230</v>
      </c>
      <c r="N762" s="5">
        <f>Sheet__29[[#This Row],[Qtd]]*Sheet__29[[#This Row],[Valor]]</f>
        <v>1752</v>
      </c>
      <c r="O762" s="5">
        <f>Sheet__29[[#This Row],[Venda]]*(1-Sheet__29[[#This Row],[Desc]]/100)</f>
        <v>1752</v>
      </c>
      <c r="P762"/>
    </row>
    <row r="763" spans="1:16" x14ac:dyDescent="0.25">
      <c r="A763">
        <v>100761</v>
      </c>
      <c r="B763" s="1">
        <v>46204</v>
      </c>
      <c r="C763" t="s">
        <v>165</v>
      </c>
      <c r="D763" t="s">
        <v>1102</v>
      </c>
      <c r="E763">
        <v>5</v>
      </c>
      <c r="F763" s="4">
        <v>3269</v>
      </c>
      <c r="G763">
        <v>10</v>
      </c>
      <c r="H763" t="s">
        <v>1021</v>
      </c>
      <c r="I763" s="2" t="str">
        <f>VLOOKUP(Sheet__29[[#This Row],[Filial]],Filiais!A:B,2,FALSE)</f>
        <v>Jundiaí</v>
      </c>
      <c r="J763" s="2" t="str">
        <f>VLOOKUP(Sheet__29[[#This Row],[Cidade]],'Clientes'!C:D,2,FALSE)</f>
        <v>SP</v>
      </c>
      <c r="K763" s="2" t="str">
        <f>VLOOKUP(Sheet__29[[#This Row],[Produto]],Produtos!B:C,2,FALSE)</f>
        <v>Monitor</v>
      </c>
      <c r="L763" s="2" t="str">
        <f>VLOOKUP(Sheet__29[[#This Row],[Produto]],Produtos!B:D,3,FALSE)</f>
        <v>Lenovo Brasil</v>
      </c>
      <c r="M763" s="2">
        <f>VLOOKUP(Sheet__29[[#This Row],[Produto]],Estoque!A:B,2,FALSE)</f>
        <v>140</v>
      </c>
      <c r="N763" s="5">
        <f>Sheet__29[[#This Row],[Qtd]]*Sheet__29[[#This Row],[Valor]]</f>
        <v>16345</v>
      </c>
      <c r="O763" s="5">
        <f>Sheet__29[[#This Row],[Venda]]*(1-Sheet__29[[#This Row],[Desc]]/100)</f>
        <v>14710.5</v>
      </c>
      <c r="P763"/>
    </row>
    <row r="764" spans="1:16" x14ac:dyDescent="0.25">
      <c r="A764">
        <v>100762</v>
      </c>
      <c r="B764" s="1">
        <v>46204</v>
      </c>
      <c r="C764" t="s">
        <v>974</v>
      </c>
      <c r="D764" t="s">
        <v>1075</v>
      </c>
      <c r="E764">
        <v>5</v>
      </c>
      <c r="F764" s="4">
        <v>1431</v>
      </c>
      <c r="G764">
        <v>0</v>
      </c>
      <c r="H764" t="s">
        <v>1024</v>
      </c>
      <c r="I764" s="2" t="str">
        <f>VLOOKUP(Sheet__29[[#This Row],[Filial]],Filiais!A:B,2,FALSE)</f>
        <v>Ribeirão Preto</v>
      </c>
      <c r="J764" s="2" t="str">
        <f>VLOOKUP(Sheet__29[[#This Row],[Cidade]],'Clientes'!C:D,2,FALSE)</f>
        <v>SP</v>
      </c>
      <c r="K764" s="2" t="str">
        <f>VLOOKUP(Sheet__29[[#This Row],[Produto]],Produtos!B:C,2,FALSE)</f>
        <v>Armazenamento</v>
      </c>
      <c r="L764" s="2" t="str">
        <f>VLOOKUP(Sheet__29[[#This Row],[Produto]],Produtos!B:D,3,FALSE)</f>
        <v>Logitech Brasil</v>
      </c>
      <c r="M764" s="2">
        <f>VLOOKUP(Sheet__29[[#This Row],[Produto]],Estoque!A:B,2,FALSE)</f>
        <v>269</v>
      </c>
      <c r="N764" s="5">
        <f>Sheet__29[[#This Row],[Qtd]]*Sheet__29[[#This Row],[Valor]]</f>
        <v>7155</v>
      </c>
      <c r="O764" s="5">
        <f>Sheet__29[[#This Row],[Venda]]*(1-Sheet__29[[#This Row],[Desc]]/100)</f>
        <v>7155</v>
      </c>
      <c r="P764"/>
    </row>
    <row r="765" spans="1:16" x14ac:dyDescent="0.25">
      <c r="A765">
        <v>100763</v>
      </c>
      <c r="B765" s="1">
        <v>46204</v>
      </c>
      <c r="C765" t="s">
        <v>526</v>
      </c>
      <c r="D765" t="s">
        <v>1065</v>
      </c>
      <c r="E765">
        <v>1</v>
      </c>
      <c r="F765" s="4">
        <v>3715</v>
      </c>
      <c r="G765">
        <v>0</v>
      </c>
      <c r="H765" t="s">
        <v>1020</v>
      </c>
      <c r="I765" s="2" t="str">
        <f>VLOOKUP(Sheet__29[[#This Row],[Filial]],Filiais!A:B,2,FALSE)</f>
        <v>Sorocaba</v>
      </c>
      <c r="J765" s="2" t="str">
        <f>VLOOKUP(Sheet__29[[#This Row],[Cidade]],'Clientes'!C:D,2,FALSE)</f>
        <v>SP</v>
      </c>
      <c r="K765" s="2" t="str">
        <f>VLOOKUP(Sheet__29[[#This Row],[Produto]],Produtos!B:C,2,FALSE)</f>
        <v>Monitor</v>
      </c>
      <c r="L765" s="2" t="str">
        <f>VLOOKUP(Sheet__29[[#This Row],[Produto]],Produtos!B:D,3,FALSE)</f>
        <v>LG Brasil</v>
      </c>
      <c r="M765" s="2">
        <f>VLOOKUP(Sheet__29[[#This Row],[Produto]],Estoque!A:B,2,FALSE)</f>
        <v>62</v>
      </c>
      <c r="N765" s="5">
        <f>Sheet__29[[#This Row],[Qtd]]*Sheet__29[[#This Row],[Valor]]</f>
        <v>3715</v>
      </c>
      <c r="O765" s="5">
        <f>Sheet__29[[#This Row],[Venda]]*(1-Sheet__29[[#This Row],[Desc]]/100)</f>
        <v>3715</v>
      </c>
      <c r="P765"/>
    </row>
    <row r="766" spans="1:16" x14ac:dyDescent="0.25">
      <c r="A766">
        <v>100764</v>
      </c>
      <c r="B766" s="1">
        <v>46204</v>
      </c>
      <c r="C766" t="s">
        <v>373</v>
      </c>
      <c r="D766" t="s">
        <v>1096</v>
      </c>
      <c r="E766">
        <v>4</v>
      </c>
      <c r="F766" s="4">
        <v>2035</v>
      </c>
      <c r="G766">
        <v>10</v>
      </c>
      <c r="H766" t="s">
        <v>1016</v>
      </c>
      <c r="I766" s="2" t="str">
        <f>VLOOKUP(Sheet__29[[#This Row],[Filial]],Filiais!A:B,2,FALSE)</f>
        <v>São Paulo</v>
      </c>
      <c r="J766" s="2" t="str">
        <f>VLOOKUP(Sheet__29[[#This Row],[Cidade]],'Clientes'!C:D,2,FALSE)</f>
        <v>SP</v>
      </c>
      <c r="K766" s="2" t="str">
        <f>VLOOKUP(Sheet__29[[#This Row],[Produto]],Produtos!B:C,2,FALSE)</f>
        <v>Rede</v>
      </c>
      <c r="L766" s="2" t="str">
        <f>VLOOKUP(Sheet__29[[#This Row],[Produto]],Produtos!B:D,3,FALSE)</f>
        <v>Lenovo Brasil</v>
      </c>
      <c r="M766" s="2">
        <f>VLOOKUP(Sheet__29[[#This Row],[Produto]],Estoque!A:B,2,FALSE)</f>
        <v>208</v>
      </c>
      <c r="N766" s="5">
        <f>Sheet__29[[#This Row],[Qtd]]*Sheet__29[[#This Row],[Valor]]</f>
        <v>8140</v>
      </c>
      <c r="O766" s="5">
        <f>Sheet__29[[#This Row],[Venda]]*(1-Sheet__29[[#This Row],[Desc]]/100)</f>
        <v>7326</v>
      </c>
      <c r="P766"/>
    </row>
    <row r="767" spans="1:16" x14ac:dyDescent="0.25">
      <c r="A767">
        <v>100765</v>
      </c>
      <c r="B767" s="1">
        <v>46204</v>
      </c>
      <c r="C767" t="s">
        <v>681</v>
      </c>
      <c r="D767" t="s">
        <v>1086</v>
      </c>
      <c r="E767">
        <v>2</v>
      </c>
      <c r="F767" s="4">
        <v>2252</v>
      </c>
      <c r="G767">
        <v>0</v>
      </c>
      <c r="H767" t="s">
        <v>1022</v>
      </c>
      <c r="I767" s="2" t="str">
        <f>VLOOKUP(Sheet__29[[#This Row],[Filial]],Filiais!A:B,2,FALSE)</f>
        <v>Santos</v>
      </c>
      <c r="J767" s="2" t="str">
        <f>VLOOKUP(Sheet__29[[#This Row],[Cidade]],'Clientes'!C:D,2,FALSE)</f>
        <v>SP</v>
      </c>
      <c r="K767" s="2" t="str">
        <f>VLOOKUP(Sheet__29[[#This Row],[Produto]],Produtos!B:C,2,FALSE)</f>
        <v>Monitor</v>
      </c>
      <c r="L767" s="2" t="str">
        <f>VLOOKUP(Sheet__29[[#This Row],[Produto]],Produtos!B:D,3,FALSE)</f>
        <v>Logitech Brasil</v>
      </c>
      <c r="M767" s="2">
        <f>VLOOKUP(Sheet__29[[#This Row],[Produto]],Estoque!A:B,2,FALSE)</f>
        <v>223</v>
      </c>
      <c r="N767" s="5">
        <f>Sheet__29[[#This Row],[Qtd]]*Sheet__29[[#This Row],[Valor]]</f>
        <v>4504</v>
      </c>
      <c r="O767" s="5">
        <f>Sheet__29[[#This Row],[Venda]]*(1-Sheet__29[[#This Row],[Desc]]/100)</f>
        <v>4504</v>
      </c>
      <c r="P767"/>
    </row>
    <row r="768" spans="1:16" x14ac:dyDescent="0.25">
      <c r="A768">
        <v>100766</v>
      </c>
      <c r="B768" s="1">
        <v>46204</v>
      </c>
      <c r="C768" t="s">
        <v>748</v>
      </c>
      <c r="D768" t="s">
        <v>1099</v>
      </c>
      <c r="E768">
        <v>2</v>
      </c>
      <c r="F768" s="4">
        <v>2996</v>
      </c>
      <c r="G768">
        <v>5</v>
      </c>
      <c r="H768" t="s">
        <v>1022</v>
      </c>
      <c r="I768" s="2" t="str">
        <f>VLOOKUP(Sheet__29[[#This Row],[Filial]],Filiais!A:B,2,FALSE)</f>
        <v>Santos</v>
      </c>
      <c r="J768" s="2" t="str">
        <f>VLOOKUP(Sheet__29[[#This Row],[Cidade]],'Clientes'!C:D,2,FALSE)</f>
        <v>SP</v>
      </c>
      <c r="K768" s="2" t="str">
        <f>VLOOKUP(Sheet__29[[#This Row],[Produto]],Produtos!B:C,2,FALSE)</f>
        <v>Monitor</v>
      </c>
      <c r="L768" s="2" t="str">
        <f>VLOOKUP(Sheet__29[[#This Row],[Produto]],Produtos!B:D,3,FALSE)</f>
        <v>Logitech Brasil</v>
      </c>
      <c r="M768" s="2">
        <f>VLOOKUP(Sheet__29[[#This Row],[Produto]],Estoque!A:B,2,FALSE)</f>
        <v>42</v>
      </c>
      <c r="N768" s="5">
        <f>Sheet__29[[#This Row],[Qtd]]*Sheet__29[[#This Row],[Valor]]</f>
        <v>5992</v>
      </c>
      <c r="O768" s="5">
        <f>Sheet__29[[#This Row],[Venda]]*(1-Sheet__29[[#This Row],[Desc]]/100)</f>
        <v>5692.4</v>
      </c>
      <c r="P768"/>
    </row>
    <row r="769" spans="1:16" x14ac:dyDescent="0.25">
      <c r="A769">
        <v>100767</v>
      </c>
      <c r="B769" s="1">
        <v>46204</v>
      </c>
      <c r="C769" t="s">
        <v>484</v>
      </c>
      <c r="D769" t="s">
        <v>1079</v>
      </c>
      <c r="E769">
        <v>5</v>
      </c>
      <c r="F769" s="4">
        <v>4388</v>
      </c>
      <c r="G769">
        <v>5</v>
      </c>
      <c r="H769" t="s">
        <v>1016</v>
      </c>
      <c r="I769" s="2" t="str">
        <f>VLOOKUP(Sheet__29[[#This Row],[Filial]],Filiais!A:B,2,FALSE)</f>
        <v>São Paulo</v>
      </c>
      <c r="J769" s="2" t="str">
        <f>VLOOKUP(Sheet__29[[#This Row],[Cidade]],'Clientes'!C:D,2,FALSE)</f>
        <v>SP</v>
      </c>
      <c r="K769" s="2" t="str">
        <f>VLOOKUP(Sheet__29[[#This Row],[Produto]],Produtos!B:C,2,FALSE)</f>
        <v>Monitor</v>
      </c>
      <c r="L769" s="2" t="str">
        <f>VLOOKUP(Sheet__29[[#This Row],[Produto]],Produtos!B:D,3,FALSE)</f>
        <v>Lenovo Brasil</v>
      </c>
      <c r="M769" s="2">
        <f>VLOOKUP(Sheet__29[[#This Row],[Produto]],Estoque!A:B,2,FALSE)</f>
        <v>235</v>
      </c>
      <c r="N769" s="5">
        <f>Sheet__29[[#This Row],[Qtd]]*Sheet__29[[#This Row],[Valor]]</f>
        <v>21940</v>
      </c>
      <c r="O769" s="5">
        <f>Sheet__29[[#This Row],[Venda]]*(1-Sheet__29[[#This Row],[Desc]]/100)</f>
        <v>20843</v>
      </c>
      <c r="P769"/>
    </row>
    <row r="770" spans="1:16" x14ac:dyDescent="0.25">
      <c r="A770">
        <v>100768</v>
      </c>
      <c r="B770" s="1">
        <v>46204</v>
      </c>
      <c r="C770" t="s">
        <v>242</v>
      </c>
      <c r="D770" t="s">
        <v>1087</v>
      </c>
      <c r="E770">
        <v>5</v>
      </c>
      <c r="F770" s="4">
        <v>1321</v>
      </c>
      <c r="G770">
        <v>5</v>
      </c>
      <c r="H770" t="s">
        <v>1017</v>
      </c>
      <c r="I770" s="2" t="str">
        <f>VLOOKUP(Sheet__29[[#This Row],[Filial]],Filiais!A:B,2,FALSE)</f>
        <v>Campinas</v>
      </c>
      <c r="J770" s="2" t="str">
        <f>VLOOKUP(Sheet__29[[#This Row],[Cidade]],'Clientes'!C:D,2,FALSE)</f>
        <v>SP</v>
      </c>
      <c r="K770" s="2" t="str">
        <f>VLOOKUP(Sheet__29[[#This Row],[Produto]],Produtos!B:C,2,FALSE)</f>
        <v>Monitor</v>
      </c>
      <c r="L770" s="2" t="str">
        <f>VLOOKUP(Sheet__29[[#This Row],[Produto]],Produtos!B:D,3,FALSE)</f>
        <v>Kingston Brasil</v>
      </c>
      <c r="M770" s="2">
        <f>VLOOKUP(Sheet__29[[#This Row],[Produto]],Estoque!A:B,2,FALSE)</f>
        <v>212</v>
      </c>
      <c r="N770" s="5">
        <f>Sheet__29[[#This Row],[Qtd]]*Sheet__29[[#This Row],[Valor]]</f>
        <v>6605</v>
      </c>
      <c r="O770" s="5">
        <f>Sheet__29[[#This Row],[Venda]]*(1-Sheet__29[[#This Row],[Desc]]/100)</f>
        <v>6274.75</v>
      </c>
      <c r="P770"/>
    </row>
    <row r="771" spans="1:16" x14ac:dyDescent="0.25">
      <c r="A771">
        <v>100769</v>
      </c>
      <c r="B771" s="1">
        <v>46204</v>
      </c>
      <c r="C771" t="s">
        <v>90</v>
      </c>
      <c r="D771" t="s">
        <v>1167</v>
      </c>
      <c r="E771">
        <v>4</v>
      </c>
      <c r="F771" s="4">
        <v>3538</v>
      </c>
      <c r="G771">
        <v>10</v>
      </c>
      <c r="H771" t="s">
        <v>1022</v>
      </c>
      <c r="I771" s="2" t="str">
        <f>VLOOKUP(Sheet__29[[#This Row],[Filial]],Filiais!A:B,2,FALSE)</f>
        <v>Santos</v>
      </c>
      <c r="J771" s="2" t="str">
        <f>VLOOKUP(Sheet__29[[#This Row],[Cidade]],'Clientes'!C:D,2,FALSE)</f>
        <v>SP</v>
      </c>
      <c r="K771" s="2" t="str">
        <f>VLOOKUP(Sheet__29[[#This Row],[Produto]],Produtos!B:C,2,FALSE)</f>
        <v>Monitor</v>
      </c>
      <c r="L771" s="2" t="str">
        <f>VLOOKUP(Sheet__29[[#This Row],[Produto]],Produtos!B:D,3,FALSE)</f>
        <v>LG Brasil</v>
      </c>
      <c r="M771" s="2">
        <f>VLOOKUP(Sheet__29[[#This Row],[Produto]],Estoque!A:B,2,FALSE)</f>
        <v>42</v>
      </c>
      <c r="N771" s="5">
        <f>Sheet__29[[#This Row],[Qtd]]*Sheet__29[[#This Row],[Valor]]</f>
        <v>14152</v>
      </c>
      <c r="O771" s="5">
        <f>Sheet__29[[#This Row],[Venda]]*(1-Sheet__29[[#This Row],[Desc]]/100)</f>
        <v>12736.800000000001</v>
      </c>
      <c r="P771"/>
    </row>
    <row r="772" spans="1:16" x14ac:dyDescent="0.25">
      <c r="A772">
        <v>100770</v>
      </c>
      <c r="B772" s="1">
        <v>46204</v>
      </c>
      <c r="C772" t="s">
        <v>111</v>
      </c>
      <c r="D772" t="s">
        <v>1145</v>
      </c>
      <c r="E772">
        <v>2</v>
      </c>
      <c r="F772" s="4">
        <v>532</v>
      </c>
      <c r="G772">
        <v>5</v>
      </c>
      <c r="H772" t="s">
        <v>1019</v>
      </c>
      <c r="I772" s="2" t="str">
        <f>VLOOKUP(Sheet__29[[#This Row],[Filial]],Filiais!A:B,2,FALSE)</f>
        <v>Osasco</v>
      </c>
      <c r="J772" s="2" t="str">
        <f>VLOOKUP(Sheet__29[[#This Row],[Cidade]],'Clientes'!C:D,2,FALSE)</f>
        <v>SP</v>
      </c>
      <c r="K772" s="2" t="str">
        <f>VLOOKUP(Sheet__29[[#This Row],[Produto]],Produtos!B:C,2,FALSE)</f>
        <v>Armazenamento</v>
      </c>
      <c r="L772" s="2" t="str">
        <f>VLOOKUP(Sheet__29[[#This Row],[Produto]],Produtos!B:D,3,FALSE)</f>
        <v>Logitech Brasil</v>
      </c>
      <c r="M772" s="2">
        <f>VLOOKUP(Sheet__29[[#This Row],[Produto]],Estoque!A:B,2,FALSE)</f>
        <v>157</v>
      </c>
      <c r="N772" s="5">
        <f>Sheet__29[[#This Row],[Qtd]]*Sheet__29[[#This Row],[Valor]]</f>
        <v>1064</v>
      </c>
      <c r="O772" s="5">
        <f>Sheet__29[[#This Row],[Venda]]*(1-Sheet__29[[#This Row],[Desc]]/100)</f>
        <v>1010.8</v>
      </c>
      <c r="P772"/>
    </row>
    <row r="773" spans="1:16" x14ac:dyDescent="0.25">
      <c r="A773">
        <v>100771</v>
      </c>
      <c r="B773" s="1">
        <v>46204</v>
      </c>
      <c r="C773" t="s">
        <v>732</v>
      </c>
      <c r="D773" t="s">
        <v>1167</v>
      </c>
      <c r="E773">
        <v>2</v>
      </c>
      <c r="F773" s="4">
        <v>3590</v>
      </c>
      <c r="G773">
        <v>10</v>
      </c>
      <c r="H773" t="s">
        <v>1024</v>
      </c>
      <c r="I773" s="2" t="str">
        <f>VLOOKUP(Sheet__29[[#This Row],[Filial]],Filiais!A:B,2,FALSE)</f>
        <v>Ribeirão Preto</v>
      </c>
      <c r="J773" s="2" t="str">
        <f>VLOOKUP(Sheet__29[[#This Row],[Cidade]],'Clientes'!C:D,2,FALSE)</f>
        <v>SP</v>
      </c>
      <c r="K773" s="2" t="str">
        <f>VLOOKUP(Sheet__29[[#This Row],[Produto]],Produtos!B:C,2,FALSE)</f>
        <v>Monitor</v>
      </c>
      <c r="L773" s="2" t="str">
        <f>VLOOKUP(Sheet__29[[#This Row],[Produto]],Produtos!B:D,3,FALSE)</f>
        <v>LG Brasil</v>
      </c>
      <c r="M773" s="2">
        <f>VLOOKUP(Sheet__29[[#This Row],[Produto]],Estoque!A:B,2,FALSE)</f>
        <v>42</v>
      </c>
      <c r="N773" s="5">
        <f>Sheet__29[[#This Row],[Qtd]]*Sheet__29[[#This Row],[Valor]]</f>
        <v>7180</v>
      </c>
      <c r="O773" s="5">
        <f>Sheet__29[[#This Row],[Venda]]*(1-Sheet__29[[#This Row],[Desc]]/100)</f>
        <v>6462</v>
      </c>
      <c r="P773"/>
    </row>
    <row r="774" spans="1:16" x14ac:dyDescent="0.25">
      <c r="A774">
        <v>100772</v>
      </c>
      <c r="B774" s="1">
        <v>46204</v>
      </c>
      <c r="C774" t="s">
        <v>632</v>
      </c>
      <c r="D774" t="s">
        <v>1159</v>
      </c>
      <c r="E774">
        <v>4</v>
      </c>
      <c r="F774" s="4">
        <v>3115</v>
      </c>
      <c r="G774">
        <v>10</v>
      </c>
      <c r="H774" t="s">
        <v>1017</v>
      </c>
      <c r="I774" s="2" t="str">
        <f>VLOOKUP(Sheet__29[[#This Row],[Filial]],Filiais!A:B,2,FALSE)</f>
        <v>Campinas</v>
      </c>
      <c r="J774" s="2" t="str">
        <f>VLOOKUP(Sheet__29[[#This Row],[Cidade]],'Clientes'!C:D,2,FALSE)</f>
        <v>SP</v>
      </c>
      <c r="K774" s="2" t="str">
        <f>VLOOKUP(Sheet__29[[#This Row],[Produto]],Produtos!B:C,2,FALSE)</f>
        <v>Rede</v>
      </c>
      <c r="L774" s="2" t="str">
        <f>VLOOKUP(Sheet__29[[#This Row],[Produto]],Produtos!B:D,3,FALSE)</f>
        <v>Logitech Brasil</v>
      </c>
      <c r="M774" s="2">
        <f>VLOOKUP(Sheet__29[[#This Row],[Produto]],Estoque!A:B,2,FALSE)</f>
        <v>130</v>
      </c>
      <c r="N774" s="5">
        <f>Sheet__29[[#This Row],[Qtd]]*Sheet__29[[#This Row],[Valor]]</f>
        <v>12460</v>
      </c>
      <c r="O774" s="5">
        <f>Sheet__29[[#This Row],[Venda]]*(1-Sheet__29[[#This Row],[Desc]]/100)</f>
        <v>11214</v>
      </c>
      <c r="P774"/>
    </row>
    <row r="775" spans="1:16" x14ac:dyDescent="0.25">
      <c r="A775">
        <v>100773</v>
      </c>
      <c r="B775" s="1">
        <v>46204</v>
      </c>
      <c r="C775" t="s">
        <v>666</v>
      </c>
      <c r="D775" t="s">
        <v>1124</v>
      </c>
      <c r="E775">
        <v>3</v>
      </c>
      <c r="F775" s="4">
        <v>4212</v>
      </c>
      <c r="G775">
        <v>5</v>
      </c>
      <c r="H775" t="s">
        <v>1021</v>
      </c>
      <c r="I775" s="2" t="str">
        <f>VLOOKUP(Sheet__29[[#This Row],[Filial]],Filiais!A:B,2,FALSE)</f>
        <v>Jundiaí</v>
      </c>
      <c r="J775" s="2" t="str">
        <f>VLOOKUP(Sheet__29[[#This Row],[Cidade]],'Clientes'!C:D,2,FALSE)</f>
        <v>SP</v>
      </c>
      <c r="K775" s="2" t="str">
        <f>VLOOKUP(Sheet__29[[#This Row],[Produto]],Produtos!B:C,2,FALSE)</f>
        <v>Rede</v>
      </c>
      <c r="L775" s="2" t="str">
        <f>VLOOKUP(Sheet__29[[#This Row],[Produto]],Produtos!B:D,3,FALSE)</f>
        <v>LG Brasil</v>
      </c>
      <c r="M775" s="2">
        <f>VLOOKUP(Sheet__29[[#This Row],[Produto]],Estoque!A:B,2,FALSE)</f>
        <v>264</v>
      </c>
      <c r="N775" s="5">
        <f>Sheet__29[[#This Row],[Qtd]]*Sheet__29[[#This Row],[Valor]]</f>
        <v>12636</v>
      </c>
      <c r="O775" s="5">
        <f>Sheet__29[[#This Row],[Venda]]*(1-Sheet__29[[#This Row],[Desc]]/100)</f>
        <v>12004.199999999999</v>
      </c>
      <c r="P775"/>
    </row>
    <row r="776" spans="1:16" x14ac:dyDescent="0.25">
      <c r="A776">
        <v>100774</v>
      </c>
      <c r="B776" s="1">
        <v>46204</v>
      </c>
      <c r="C776" t="s">
        <v>913</v>
      </c>
      <c r="D776" t="s">
        <v>1073</v>
      </c>
      <c r="E776">
        <v>4</v>
      </c>
      <c r="F776" s="4">
        <v>4495</v>
      </c>
      <c r="G776">
        <v>0</v>
      </c>
      <c r="H776" t="s">
        <v>1019</v>
      </c>
      <c r="I776" s="2" t="str">
        <f>VLOOKUP(Sheet__29[[#This Row],[Filial]],Filiais!A:B,2,FALSE)</f>
        <v>Osasco</v>
      </c>
      <c r="J776" s="2" t="str">
        <f>VLOOKUP(Sheet__29[[#This Row],[Cidade]],'Clientes'!C:D,2,FALSE)</f>
        <v>SP</v>
      </c>
      <c r="K776" s="2" t="str">
        <f>VLOOKUP(Sheet__29[[#This Row],[Produto]],Produtos!B:C,2,FALSE)</f>
        <v>Armazenamento</v>
      </c>
      <c r="L776" s="2" t="str">
        <f>VLOOKUP(Sheet__29[[#This Row],[Produto]],Produtos!B:D,3,FALSE)</f>
        <v>Dell Brasil</v>
      </c>
      <c r="M776" s="2">
        <f>VLOOKUP(Sheet__29[[#This Row],[Produto]],Estoque!A:B,2,FALSE)</f>
        <v>106</v>
      </c>
      <c r="N776" s="5">
        <f>Sheet__29[[#This Row],[Qtd]]*Sheet__29[[#This Row],[Valor]]</f>
        <v>17980</v>
      </c>
      <c r="O776" s="5">
        <f>Sheet__29[[#This Row],[Venda]]*(1-Sheet__29[[#This Row],[Desc]]/100)</f>
        <v>17980</v>
      </c>
      <c r="P776"/>
    </row>
    <row r="777" spans="1:16" x14ac:dyDescent="0.25">
      <c r="A777">
        <v>100775</v>
      </c>
      <c r="B777" s="1">
        <v>46204</v>
      </c>
      <c r="C777" t="s">
        <v>890</v>
      </c>
      <c r="D777" t="s">
        <v>1047</v>
      </c>
      <c r="E777">
        <v>2</v>
      </c>
      <c r="F777" s="4">
        <v>750</v>
      </c>
      <c r="G777">
        <v>5</v>
      </c>
      <c r="H777" t="s">
        <v>1022</v>
      </c>
      <c r="I777" s="2" t="str">
        <f>VLOOKUP(Sheet__29[[#This Row],[Filial]],Filiais!A:B,2,FALSE)</f>
        <v>Santos</v>
      </c>
      <c r="J777" s="2" t="str">
        <f>VLOOKUP(Sheet__29[[#This Row],[Cidade]],'Clientes'!C:D,2,FALSE)</f>
        <v>SP</v>
      </c>
      <c r="K777" s="2" t="str">
        <f>VLOOKUP(Sheet__29[[#This Row],[Produto]],Produtos!B:C,2,FALSE)</f>
        <v>Periférico</v>
      </c>
      <c r="L777" s="2" t="str">
        <f>VLOOKUP(Sheet__29[[#This Row],[Produto]],Produtos!B:D,3,FALSE)</f>
        <v>Kingston Brasil</v>
      </c>
      <c r="M777" s="2">
        <f>VLOOKUP(Sheet__29[[#This Row],[Produto]],Estoque!A:B,2,FALSE)</f>
        <v>298</v>
      </c>
      <c r="N777" s="5">
        <f>Sheet__29[[#This Row],[Qtd]]*Sheet__29[[#This Row],[Valor]]</f>
        <v>1500</v>
      </c>
      <c r="O777" s="5">
        <f>Sheet__29[[#This Row],[Venda]]*(1-Sheet__29[[#This Row],[Desc]]/100)</f>
        <v>1425</v>
      </c>
      <c r="P777"/>
    </row>
    <row r="778" spans="1:16" x14ac:dyDescent="0.25">
      <c r="A778">
        <v>100776</v>
      </c>
      <c r="B778" s="1">
        <v>46204</v>
      </c>
      <c r="C778" t="s">
        <v>519</v>
      </c>
      <c r="D778" t="s">
        <v>1085</v>
      </c>
      <c r="E778">
        <v>3</v>
      </c>
      <c r="F778" s="4">
        <v>325</v>
      </c>
      <c r="G778">
        <v>5</v>
      </c>
      <c r="H778" t="s">
        <v>1021</v>
      </c>
      <c r="I778" s="2" t="str">
        <f>VLOOKUP(Sheet__29[[#This Row],[Filial]],Filiais!A:B,2,FALSE)</f>
        <v>Jundiaí</v>
      </c>
      <c r="J778" s="2" t="str">
        <f>VLOOKUP(Sheet__29[[#This Row],[Cidade]],'Clientes'!C:D,2,FALSE)</f>
        <v>SP</v>
      </c>
      <c r="K778" s="2" t="str">
        <f>VLOOKUP(Sheet__29[[#This Row],[Produto]],Produtos!B:C,2,FALSE)</f>
        <v>Armazenamento</v>
      </c>
      <c r="L778" s="2" t="str">
        <f>VLOOKUP(Sheet__29[[#This Row],[Produto]],Produtos!B:D,3,FALSE)</f>
        <v>Lenovo Brasil</v>
      </c>
      <c r="M778" s="2">
        <f>VLOOKUP(Sheet__29[[#This Row],[Produto]],Estoque!A:B,2,FALSE)</f>
        <v>204</v>
      </c>
      <c r="N778" s="5">
        <f>Sheet__29[[#This Row],[Qtd]]*Sheet__29[[#This Row],[Valor]]</f>
        <v>975</v>
      </c>
      <c r="O778" s="5">
        <f>Sheet__29[[#This Row],[Venda]]*(1-Sheet__29[[#This Row],[Desc]]/100)</f>
        <v>926.25</v>
      </c>
      <c r="P778"/>
    </row>
    <row r="779" spans="1:16" x14ac:dyDescent="0.25">
      <c r="A779">
        <v>100777</v>
      </c>
      <c r="B779" s="1">
        <v>46204</v>
      </c>
      <c r="C779" t="s">
        <v>959</v>
      </c>
      <c r="D779" t="s">
        <v>1130</v>
      </c>
      <c r="E779">
        <v>4</v>
      </c>
      <c r="F779" s="4">
        <v>3464</v>
      </c>
      <c r="G779">
        <v>0</v>
      </c>
      <c r="H779" t="s">
        <v>1016</v>
      </c>
      <c r="I779" s="2" t="str">
        <f>VLOOKUP(Sheet__29[[#This Row],[Filial]],Filiais!A:B,2,FALSE)</f>
        <v>São Paulo</v>
      </c>
      <c r="J779" s="2" t="str">
        <f>VLOOKUP(Sheet__29[[#This Row],[Cidade]],'Clientes'!C:D,2,FALSE)</f>
        <v>SP</v>
      </c>
      <c r="K779" s="2" t="str">
        <f>VLOOKUP(Sheet__29[[#This Row],[Produto]],Produtos!B:C,2,FALSE)</f>
        <v>Notebook</v>
      </c>
      <c r="L779" s="2" t="str">
        <f>VLOOKUP(Sheet__29[[#This Row],[Produto]],Produtos!B:D,3,FALSE)</f>
        <v>LG Brasil</v>
      </c>
      <c r="M779" s="2">
        <f>VLOOKUP(Sheet__29[[#This Row],[Produto]],Estoque!A:B,2,FALSE)</f>
        <v>111</v>
      </c>
      <c r="N779" s="5">
        <f>Sheet__29[[#This Row],[Qtd]]*Sheet__29[[#This Row],[Valor]]</f>
        <v>13856</v>
      </c>
      <c r="O779" s="5">
        <f>Sheet__29[[#This Row],[Venda]]*(1-Sheet__29[[#This Row],[Desc]]/100)</f>
        <v>13856</v>
      </c>
      <c r="P779"/>
    </row>
    <row r="780" spans="1:16" x14ac:dyDescent="0.25">
      <c r="A780">
        <v>100778</v>
      </c>
      <c r="B780" s="1">
        <v>46204</v>
      </c>
      <c r="C780" t="s">
        <v>954</v>
      </c>
      <c r="D780" t="s">
        <v>1101</v>
      </c>
      <c r="E780">
        <v>2</v>
      </c>
      <c r="F780" s="4">
        <v>1286</v>
      </c>
      <c r="G780">
        <v>0</v>
      </c>
      <c r="H780" t="s">
        <v>1021</v>
      </c>
      <c r="I780" s="2" t="str">
        <f>VLOOKUP(Sheet__29[[#This Row],[Filial]],Filiais!A:B,2,FALSE)</f>
        <v>Jundiaí</v>
      </c>
      <c r="J780" s="2" t="str">
        <f>VLOOKUP(Sheet__29[[#This Row],[Cidade]],'Clientes'!C:D,2,FALSE)</f>
        <v>SP</v>
      </c>
      <c r="K780" s="2" t="str">
        <f>VLOOKUP(Sheet__29[[#This Row],[Produto]],Produtos!B:C,2,FALSE)</f>
        <v>Notebook</v>
      </c>
      <c r="L780" s="2" t="str">
        <f>VLOOKUP(Sheet__29[[#This Row],[Produto]],Produtos!B:D,3,FALSE)</f>
        <v>Kingston Brasil</v>
      </c>
      <c r="M780" s="2">
        <f>VLOOKUP(Sheet__29[[#This Row],[Produto]],Estoque!A:B,2,FALSE)</f>
        <v>183</v>
      </c>
      <c r="N780" s="5">
        <f>Sheet__29[[#This Row],[Qtd]]*Sheet__29[[#This Row],[Valor]]</f>
        <v>2572</v>
      </c>
      <c r="O780" s="5">
        <f>Sheet__29[[#This Row],[Venda]]*(1-Sheet__29[[#This Row],[Desc]]/100)</f>
        <v>2572</v>
      </c>
      <c r="P780"/>
    </row>
    <row r="781" spans="1:16" x14ac:dyDescent="0.25">
      <c r="A781">
        <v>100779</v>
      </c>
      <c r="B781" s="1">
        <v>46204</v>
      </c>
      <c r="C781" t="s">
        <v>935</v>
      </c>
      <c r="D781" t="s">
        <v>1166</v>
      </c>
      <c r="E781">
        <v>3</v>
      </c>
      <c r="F781" s="4">
        <v>4817</v>
      </c>
      <c r="G781">
        <v>5</v>
      </c>
      <c r="H781" t="s">
        <v>1022</v>
      </c>
      <c r="I781" s="2" t="str">
        <f>VLOOKUP(Sheet__29[[#This Row],[Filial]],Filiais!A:B,2,FALSE)</f>
        <v>Santos</v>
      </c>
      <c r="J781" s="2" t="str">
        <f>VLOOKUP(Sheet__29[[#This Row],[Cidade]],'Clientes'!C:D,2,FALSE)</f>
        <v>SP</v>
      </c>
      <c r="K781" s="2" t="str">
        <f>VLOOKUP(Sheet__29[[#This Row],[Produto]],Produtos!B:C,2,FALSE)</f>
        <v>Monitor</v>
      </c>
      <c r="L781" s="2" t="str">
        <f>VLOOKUP(Sheet__29[[#This Row],[Produto]],Produtos!B:D,3,FALSE)</f>
        <v>Kingston Brasil</v>
      </c>
      <c r="M781" s="2">
        <f>VLOOKUP(Sheet__29[[#This Row],[Produto]],Estoque!A:B,2,FALSE)</f>
        <v>102</v>
      </c>
      <c r="N781" s="5">
        <f>Sheet__29[[#This Row],[Qtd]]*Sheet__29[[#This Row],[Valor]]</f>
        <v>14451</v>
      </c>
      <c r="O781" s="5">
        <f>Sheet__29[[#This Row],[Venda]]*(1-Sheet__29[[#This Row],[Desc]]/100)</f>
        <v>13728.449999999999</v>
      </c>
      <c r="P781"/>
    </row>
    <row r="782" spans="1:16" x14ac:dyDescent="0.25">
      <c r="A782">
        <v>100780</v>
      </c>
      <c r="B782" s="1">
        <v>46204</v>
      </c>
      <c r="C782" t="s">
        <v>398</v>
      </c>
      <c r="D782" t="s">
        <v>1105</v>
      </c>
      <c r="E782">
        <v>3</v>
      </c>
      <c r="F782" s="4">
        <v>2174</v>
      </c>
      <c r="G782">
        <v>0</v>
      </c>
      <c r="H782" t="s">
        <v>1023</v>
      </c>
      <c r="I782" s="2" t="str">
        <f>VLOOKUP(Sheet__29[[#This Row],[Filial]],Filiais!A:B,2,FALSE)</f>
        <v>Bauru</v>
      </c>
      <c r="J782" s="2" t="str">
        <f>VLOOKUP(Sheet__29[[#This Row],[Cidade]],'Clientes'!C:D,2,FALSE)</f>
        <v>SP</v>
      </c>
      <c r="K782" s="2" t="str">
        <f>VLOOKUP(Sheet__29[[#This Row],[Produto]],Produtos!B:C,2,FALSE)</f>
        <v>Notebook</v>
      </c>
      <c r="L782" s="2" t="str">
        <f>VLOOKUP(Sheet__29[[#This Row],[Produto]],Produtos!B:D,3,FALSE)</f>
        <v>LG Brasil</v>
      </c>
      <c r="M782" s="2">
        <f>VLOOKUP(Sheet__29[[#This Row],[Produto]],Estoque!A:B,2,FALSE)</f>
        <v>160</v>
      </c>
      <c r="N782" s="5">
        <f>Sheet__29[[#This Row],[Qtd]]*Sheet__29[[#This Row],[Valor]]</f>
        <v>6522</v>
      </c>
      <c r="O782" s="5">
        <f>Sheet__29[[#This Row],[Venda]]*(1-Sheet__29[[#This Row],[Desc]]/100)</f>
        <v>6522</v>
      </c>
      <c r="P782"/>
    </row>
    <row r="783" spans="1:16" x14ac:dyDescent="0.25">
      <c r="A783">
        <v>100781</v>
      </c>
      <c r="B783" s="1">
        <v>46204</v>
      </c>
      <c r="C783" t="s">
        <v>998</v>
      </c>
      <c r="D783" t="s">
        <v>1128</v>
      </c>
      <c r="E783">
        <v>3</v>
      </c>
      <c r="F783" s="4">
        <v>362</v>
      </c>
      <c r="G783">
        <v>10</v>
      </c>
      <c r="H783" t="s">
        <v>1019</v>
      </c>
      <c r="I783" s="2" t="str">
        <f>VLOOKUP(Sheet__29[[#This Row],[Filial]],Filiais!A:B,2,FALSE)</f>
        <v>Osasco</v>
      </c>
      <c r="J783" s="2" t="str">
        <f>VLOOKUP(Sheet__29[[#This Row],[Cidade]],'Clientes'!C:D,2,FALSE)</f>
        <v>SP</v>
      </c>
      <c r="K783" s="2" t="str">
        <f>VLOOKUP(Sheet__29[[#This Row],[Produto]],Produtos!B:C,2,FALSE)</f>
        <v>Rede</v>
      </c>
      <c r="L783" s="2" t="str">
        <f>VLOOKUP(Sheet__29[[#This Row],[Produto]],Produtos!B:D,3,FALSE)</f>
        <v>Logitech Brasil</v>
      </c>
      <c r="M783" s="2">
        <f>VLOOKUP(Sheet__29[[#This Row],[Produto]],Estoque!A:B,2,FALSE)</f>
        <v>146</v>
      </c>
      <c r="N783" s="5">
        <f>Sheet__29[[#This Row],[Qtd]]*Sheet__29[[#This Row],[Valor]]</f>
        <v>1086</v>
      </c>
      <c r="O783" s="5">
        <f>Sheet__29[[#This Row],[Venda]]*(1-Sheet__29[[#This Row],[Desc]]/100)</f>
        <v>977.4</v>
      </c>
      <c r="P783"/>
    </row>
    <row r="784" spans="1:16" x14ac:dyDescent="0.25">
      <c r="A784">
        <v>100782</v>
      </c>
      <c r="B784" s="1">
        <v>46204</v>
      </c>
      <c r="C784" t="s">
        <v>690</v>
      </c>
      <c r="D784" t="s">
        <v>1052</v>
      </c>
      <c r="E784">
        <v>2</v>
      </c>
      <c r="F784" s="4">
        <v>2074</v>
      </c>
      <c r="G784">
        <v>5</v>
      </c>
      <c r="H784" t="s">
        <v>1018</v>
      </c>
      <c r="I784" s="2" t="str">
        <f>VLOOKUP(Sheet__29[[#This Row],[Filial]],Filiais!A:B,2,FALSE)</f>
        <v>Barueri</v>
      </c>
      <c r="J784" s="2" t="str">
        <f>VLOOKUP(Sheet__29[[#This Row],[Cidade]],'Clientes'!C:D,2,FALSE)</f>
        <v>SP</v>
      </c>
      <c r="K784" s="2" t="str">
        <f>VLOOKUP(Sheet__29[[#This Row],[Produto]],Produtos!B:C,2,FALSE)</f>
        <v>Rede</v>
      </c>
      <c r="L784" s="2" t="str">
        <f>VLOOKUP(Sheet__29[[#This Row],[Produto]],Produtos!B:D,3,FALSE)</f>
        <v>LG Brasil</v>
      </c>
      <c r="M784" s="2">
        <f>VLOOKUP(Sheet__29[[#This Row],[Produto]],Estoque!A:B,2,FALSE)</f>
        <v>275</v>
      </c>
      <c r="N784" s="5">
        <f>Sheet__29[[#This Row],[Qtd]]*Sheet__29[[#This Row],[Valor]]</f>
        <v>4148</v>
      </c>
      <c r="O784" s="5">
        <f>Sheet__29[[#This Row],[Venda]]*(1-Sheet__29[[#This Row],[Desc]]/100)</f>
        <v>3940.6</v>
      </c>
      <c r="P784"/>
    </row>
    <row r="785" spans="1:16" x14ac:dyDescent="0.25">
      <c r="A785">
        <v>100783</v>
      </c>
      <c r="B785" s="1">
        <v>46204</v>
      </c>
      <c r="C785" t="s">
        <v>904</v>
      </c>
      <c r="D785" t="s">
        <v>1156</v>
      </c>
      <c r="E785">
        <v>4</v>
      </c>
      <c r="F785" s="4">
        <v>3319</v>
      </c>
      <c r="G785">
        <v>5</v>
      </c>
      <c r="H785" t="s">
        <v>1016</v>
      </c>
      <c r="I785" s="2" t="str">
        <f>VLOOKUP(Sheet__29[[#This Row],[Filial]],Filiais!A:B,2,FALSE)</f>
        <v>São Paulo</v>
      </c>
      <c r="J785" s="2" t="str">
        <f>VLOOKUP(Sheet__29[[#This Row],[Cidade]],'Clientes'!C:D,2,FALSE)</f>
        <v>SP</v>
      </c>
      <c r="K785" s="2" t="str">
        <f>VLOOKUP(Sheet__29[[#This Row],[Produto]],Produtos!B:C,2,FALSE)</f>
        <v>Monitor</v>
      </c>
      <c r="L785" s="2" t="str">
        <f>VLOOKUP(Sheet__29[[#This Row],[Produto]],Produtos!B:D,3,FALSE)</f>
        <v>LG Brasil</v>
      </c>
      <c r="M785" s="2">
        <f>VLOOKUP(Sheet__29[[#This Row],[Produto]],Estoque!A:B,2,FALSE)</f>
        <v>173</v>
      </c>
      <c r="N785" s="5">
        <f>Sheet__29[[#This Row],[Qtd]]*Sheet__29[[#This Row],[Valor]]</f>
        <v>13276</v>
      </c>
      <c r="O785" s="5">
        <f>Sheet__29[[#This Row],[Venda]]*(1-Sheet__29[[#This Row],[Desc]]/100)</f>
        <v>12612.199999999999</v>
      </c>
      <c r="P785"/>
    </row>
    <row r="786" spans="1:16" x14ac:dyDescent="0.25">
      <c r="A786">
        <v>100784</v>
      </c>
      <c r="B786" s="1">
        <v>46204</v>
      </c>
      <c r="C786" t="s">
        <v>338</v>
      </c>
      <c r="D786" t="s">
        <v>1134</v>
      </c>
      <c r="E786">
        <v>2</v>
      </c>
      <c r="F786" s="4">
        <v>2659</v>
      </c>
      <c r="G786">
        <v>0</v>
      </c>
      <c r="H786" t="s">
        <v>1019</v>
      </c>
      <c r="I786" s="2" t="str">
        <f>VLOOKUP(Sheet__29[[#This Row],[Filial]],Filiais!A:B,2,FALSE)</f>
        <v>Osasco</v>
      </c>
      <c r="J786" s="2" t="str">
        <f>VLOOKUP(Sheet__29[[#This Row],[Cidade]],'Clientes'!C:D,2,FALSE)</f>
        <v>SP</v>
      </c>
      <c r="K786" s="2" t="str">
        <f>VLOOKUP(Sheet__29[[#This Row],[Produto]],Produtos!B:C,2,FALSE)</f>
        <v>Rede</v>
      </c>
      <c r="L786" s="2" t="str">
        <f>VLOOKUP(Sheet__29[[#This Row],[Produto]],Produtos!B:D,3,FALSE)</f>
        <v>Lenovo Brasil</v>
      </c>
      <c r="M786" s="2">
        <f>VLOOKUP(Sheet__29[[#This Row],[Produto]],Estoque!A:B,2,FALSE)</f>
        <v>175</v>
      </c>
      <c r="N786" s="5">
        <f>Sheet__29[[#This Row],[Qtd]]*Sheet__29[[#This Row],[Valor]]</f>
        <v>5318</v>
      </c>
      <c r="O786" s="5">
        <f>Sheet__29[[#This Row],[Venda]]*(1-Sheet__29[[#This Row],[Desc]]/100)</f>
        <v>5318</v>
      </c>
      <c r="P786"/>
    </row>
    <row r="787" spans="1:16" x14ac:dyDescent="0.25">
      <c r="A787">
        <v>100785</v>
      </c>
      <c r="B787" s="1">
        <v>46204</v>
      </c>
      <c r="C787" t="s">
        <v>230</v>
      </c>
      <c r="D787" t="s">
        <v>1126</v>
      </c>
      <c r="E787">
        <v>4</v>
      </c>
      <c r="F787" s="4">
        <v>4230</v>
      </c>
      <c r="G787">
        <v>10</v>
      </c>
      <c r="H787" t="s">
        <v>1017</v>
      </c>
      <c r="I787" s="2" t="str">
        <f>VLOOKUP(Sheet__29[[#This Row],[Filial]],Filiais!A:B,2,FALSE)</f>
        <v>Campinas</v>
      </c>
      <c r="J787" s="2" t="str">
        <f>VLOOKUP(Sheet__29[[#This Row],[Cidade]],'Clientes'!C:D,2,FALSE)</f>
        <v>SP</v>
      </c>
      <c r="K787" s="2" t="str">
        <f>VLOOKUP(Sheet__29[[#This Row],[Produto]],Produtos!B:C,2,FALSE)</f>
        <v>Periférico</v>
      </c>
      <c r="L787" s="2" t="str">
        <f>VLOOKUP(Sheet__29[[#This Row],[Produto]],Produtos!B:D,3,FALSE)</f>
        <v>Logitech Brasil</v>
      </c>
      <c r="M787" s="2">
        <f>VLOOKUP(Sheet__29[[#This Row],[Produto]],Estoque!A:B,2,FALSE)</f>
        <v>52</v>
      </c>
      <c r="N787" s="5">
        <f>Sheet__29[[#This Row],[Qtd]]*Sheet__29[[#This Row],[Valor]]</f>
        <v>16920</v>
      </c>
      <c r="O787" s="5">
        <f>Sheet__29[[#This Row],[Venda]]*(1-Sheet__29[[#This Row],[Desc]]/100)</f>
        <v>15228</v>
      </c>
      <c r="P787"/>
    </row>
    <row r="788" spans="1:16" x14ac:dyDescent="0.25">
      <c r="A788">
        <v>100786</v>
      </c>
      <c r="B788" s="1">
        <v>46204</v>
      </c>
      <c r="C788" t="s">
        <v>1005</v>
      </c>
      <c r="D788" t="s">
        <v>1147</v>
      </c>
      <c r="E788">
        <v>2</v>
      </c>
      <c r="F788" s="4">
        <v>972</v>
      </c>
      <c r="G788">
        <v>0</v>
      </c>
      <c r="H788" t="s">
        <v>1022</v>
      </c>
      <c r="I788" s="2" t="str">
        <f>VLOOKUP(Sheet__29[[#This Row],[Filial]],Filiais!A:B,2,FALSE)</f>
        <v>Santos</v>
      </c>
      <c r="J788" s="2" t="str">
        <f>VLOOKUP(Sheet__29[[#This Row],[Cidade]],'Clientes'!C:D,2,FALSE)</f>
        <v>SP</v>
      </c>
      <c r="K788" s="2" t="str">
        <f>VLOOKUP(Sheet__29[[#This Row],[Produto]],Produtos!B:C,2,FALSE)</f>
        <v>Monitor</v>
      </c>
      <c r="L788" s="2" t="str">
        <f>VLOOKUP(Sheet__29[[#This Row],[Produto]],Produtos!B:D,3,FALSE)</f>
        <v>Lenovo Brasil</v>
      </c>
      <c r="M788" s="2">
        <f>VLOOKUP(Sheet__29[[#This Row],[Produto]],Estoque!A:B,2,FALSE)</f>
        <v>143</v>
      </c>
      <c r="N788" s="5">
        <f>Sheet__29[[#This Row],[Qtd]]*Sheet__29[[#This Row],[Valor]]</f>
        <v>1944</v>
      </c>
      <c r="O788" s="5">
        <f>Sheet__29[[#This Row],[Venda]]*(1-Sheet__29[[#This Row],[Desc]]/100)</f>
        <v>1944</v>
      </c>
      <c r="P788"/>
    </row>
    <row r="789" spans="1:16" x14ac:dyDescent="0.25">
      <c r="A789">
        <v>100787</v>
      </c>
      <c r="B789" s="1">
        <v>46204</v>
      </c>
      <c r="C789" t="s">
        <v>410</v>
      </c>
      <c r="D789" t="s">
        <v>1056</v>
      </c>
      <c r="E789">
        <v>5</v>
      </c>
      <c r="F789" s="4">
        <v>4866</v>
      </c>
      <c r="G789">
        <v>10</v>
      </c>
      <c r="H789" t="s">
        <v>1019</v>
      </c>
      <c r="I789" s="2" t="str">
        <f>VLOOKUP(Sheet__29[[#This Row],[Filial]],Filiais!A:B,2,FALSE)</f>
        <v>Osasco</v>
      </c>
      <c r="J789" s="2" t="str">
        <f>VLOOKUP(Sheet__29[[#This Row],[Cidade]],'Clientes'!C:D,2,FALSE)</f>
        <v>SP</v>
      </c>
      <c r="K789" s="2" t="str">
        <f>VLOOKUP(Sheet__29[[#This Row],[Produto]],Produtos!B:C,2,FALSE)</f>
        <v>Notebook</v>
      </c>
      <c r="L789" s="2" t="str">
        <f>VLOOKUP(Sheet__29[[#This Row],[Produto]],Produtos!B:D,3,FALSE)</f>
        <v>Kingston Brasil</v>
      </c>
      <c r="M789" s="2">
        <f>VLOOKUP(Sheet__29[[#This Row],[Produto]],Estoque!A:B,2,FALSE)</f>
        <v>231</v>
      </c>
      <c r="N789" s="5">
        <f>Sheet__29[[#This Row],[Qtd]]*Sheet__29[[#This Row],[Valor]]</f>
        <v>24330</v>
      </c>
      <c r="O789" s="5">
        <f>Sheet__29[[#This Row],[Venda]]*(1-Sheet__29[[#This Row],[Desc]]/100)</f>
        <v>21897</v>
      </c>
      <c r="P789"/>
    </row>
    <row r="790" spans="1:16" x14ac:dyDescent="0.25">
      <c r="A790">
        <v>100788</v>
      </c>
      <c r="B790" s="1">
        <v>46204</v>
      </c>
      <c r="C790" t="s">
        <v>805</v>
      </c>
      <c r="D790" t="s">
        <v>1147</v>
      </c>
      <c r="E790">
        <v>4</v>
      </c>
      <c r="F790" s="4">
        <v>4502</v>
      </c>
      <c r="G790">
        <v>0</v>
      </c>
      <c r="H790" t="s">
        <v>1018</v>
      </c>
      <c r="I790" s="2" t="str">
        <f>VLOOKUP(Sheet__29[[#This Row],[Filial]],Filiais!A:B,2,FALSE)</f>
        <v>Barueri</v>
      </c>
      <c r="J790" s="2" t="str">
        <f>VLOOKUP(Sheet__29[[#This Row],[Cidade]],'Clientes'!C:D,2,FALSE)</f>
        <v>SP</v>
      </c>
      <c r="K790" s="2" t="str">
        <f>VLOOKUP(Sheet__29[[#This Row],[Produto]],Produtos!B:C,2,FALSE)</f>
        <v>Monitor</v>
      </c>
      <c r="L790" s="2" t="str">
        <f>VLOOKUP(Sheet__29[[#This Row],[Produto]],Produtos!B:D,3,FALSE)</f>
        <v>Lenovo Brasil</v>
      </c>
      <c r="M790" s="2">
        <f>VLOOKUP(Sheet__29[[#This Row],[Produto]],Estoque!A:B,2,FALSE)</f>
        <v>143</v>
      </c>
      <c r="N790" s="5">
        <f>Sheet__29[[#This Row],[Qtd]]*Sheet__29[[#This Row],[Valor]]</f>
        <v>18008</v>
      </c>
      <c r="O790" s="5">
        <f>Sheet__29[[#This Row],[Venda]]*(1-Sheet__29[[#This Row],[Desc]]/100)</f>
        <v>18008</v>
      </c>
      <c r="P790"/>
    </row>
    <row r="791" spans="1:16" x14ac:dyDescent="0.25">
      <c r="A791">
        <v>100789</v>
      </c>
      <c r="B791" s="1">
        <v>46204</v>
      </c>
      <c r="C791" t="s">
        <v>943</v>
      </c>
      <c r="D791" t="s">
        <v>1029</v>
      </c>
      <c r="E791">
        <v>3</v>
      </c>
      <c r="F791" s="4">
        <v>510</v>
      </c>
      <c r="G791">
        <v>10</v>
      </c>
      <c r="H791" t="s">
        <v>1023</v>
      </c>
      <c r="I791" s="2" t="str">
        <f>VLOOKUP(Sheet__29[[#This Row],[Filial]],Filiais!A:B,2,FALSE)</f>
        <v>Bauru</v>
      </c>
      <c r="J791" s="2" t="str">
        <f>VLOOKUP(Sheet__29[[#This Row],[Cidade]],'Clientes'!C:D,2,FALSE)</f>
        <v>SP</v>
      </c>
      <c r="K791" s="2" t="str">
        <f>VLOOKUP(Sheet__29[[#This Row],[Produto]],Produtos!B:C,2,FALSE)</f>
        <v>Armazenamento</v>
      </c>
      <c r="L791" s="2" t="str">
        <f>VLOOKUP(Sheet__29[[#This Row],[Produto]],Produtos!B:D,3,FALSE)</f>
        <v>Kingston Brasil</v>
      </c>
      <c r="M791" s="2">
        <f>VLOOKUP(Sheet__29[[#This Row],[Produto]],Estoque!A:B,2,FALSE)</f>
        <v>220</v>
      </c>
      <c r="N791" s="5">
        <f>Sheet__29[[#This Row],[Qtd]]*Sheet__29[[#This Row],[Valor]]</f>
        <v>1530</v>
      </c>
      <c r="O791" s="5">
        <f>Sheet__29[[#This Row],[Venda]]*(1-Sheet__29[[#This Row],[Desc]]/100)</f>
        <v>1377</v>
      </c>
      <c r="P791"/>
    </row>
    <row r="792" spans="1:16" x14ac:dyDescent="0.25">
      <c r="A792">
        <v>100790</v>
      </c>
      <c r="B792" s="1">
        <v>46204</v>
      </c>
      <c r="C792" t="s">
        <v>788</v>
      </c>
      <c r="D792" t="s">
        <v>1062</v>
      </c>
      <c r="E792">
        <v>4</v>
      </c>
      <c r="F792" s="4">
        <v>3193</v>
      </c>
      <c r="G792">
        <v>0</v>
      </c>
      <c r="H792" t="s">
        <v>1019</v>
      </c>
      <c r="I792" s="2" t="str">
        <f>VLOOKUP(Sheet__29[[#This Row],[Filial]],Filiais!A:B,2,FALSE)</f>
        <v>Osasco</v>
      </c>
      <c r="J792" s="2" t="str">
        <f>VLOOKUP(Sheet__29[[#This Row],[Cidade]],'Clientes'!C:D,2,FALSE)</f>
        <v>SP</v>
      </c>
      <c r="K792" s="2" t="str">
        <f>VLOOKUP(Sheet__29[[#This Row],[Produto]],Produtos!B:C,2,FALSE)</f>
        <v>Rede</v>
      </c>
      <c r="L792" s="2" t="str">
        <f>VLOOKUP(Sheet__29[[#This Row],[Produto]],Produtos!B:D,3,FALSE)</f>
        <v>Lenovo Brasil</v>
      </c>
      <c r="M792" s="2">
        <f>VLOOKUP(Sheet__29[[#This Row],[Produto]],Estoque!A:B,2,FALSE)</f>
        <v>178</v>
      </c>
      <c r="N792" s="5">
        <f>Sheet__29[[#This Row],[Qtd]]*Sheet__29[[#This Row],[Valor]]</f>
        <v>12772</v>
      </c>
      <c r="O792" s="5">
        <f>Sheet__29[[#This Row],[Venda]]*(1-Sheet__29[[#This Row],[Desc]]/100)</f>
        <v>12772</v>
      </c>
      <c r="P792"/>
    </row>
    <row r="793" spans="1:16" x14ac:dyDescent="0.25">
      <c r="A793">
        <v>100791</v>
      </c>
      <c r="B793" s="1">
        <v>46204</v>
      </c>
      <c r="C793" t="s">
        <v>363</v>
      </c>
      <c r="D793" t="s">
        <v>1043</v>
      </c>
      <c r="E793">
        <v>2</v>
      </c>
      <c r="F793" s="4">
        <v>3971</v>
      </c>
      <c r="G793">
        <v>5</v>
      </c>
      <c r="H793" t="s">
        <v>1018</v>
      </c>
      <c r="I793" s="2" t="str">
        <f>VLOOKUP(Sheet__29[[#This Row],[Filial]],Filiais!A:B,2,FALSE)</f>
        <v>Barueri</v>
      </c>
      <c r="J793" s="2" t="str">
        <f>VLOOKUP(Sheet__29[[#This Row],[Cidade]],'Clientes'!C:D,2,FALSE)</f>
        <v>SP</v>
      </c>
      <c r="K793" s="2" t="str">
        <f>VLOOKUP(Sheet__29[[#This Row],[Produto]],Produtos!B:C,2,FALSE)</f>
        <v>Notebook</v>
      </c>
      <c r="L793" s="2" t="str">
        <f>VLOOKUP(Sheet__29[[#This Row],[Produto]],Produtos!B:D,3,FALSE)</f>
        <v>Kingston Brasil</v>
      </c>
      <c r="M793" s="2">
        <f>VLOOKUP(Sheet__29[[#This Row],[Produto]],Estoque!A:B,2,FALSE)</f>
        <v>74</v>
      </c>
      <c r="N793" s="5">
        <f>Sheet__29[[#This Row],[Qtd]]*Sheet__29[[#This Row],[Valor]]</f>
        <v>7942</v>
      </c>
      <c r="O793" s="5">
        <f>Sheet__29[[#This Row],[Venda]]*(1-Sheet__29[[#This Row],[Desc]]/100)</f>
        <v>7544.9</v>
      </c>
      <c r="P793"/>
    </row>
    <row r="794" spans="1:16" x14ac:dyDescent="0.25">
      <c r="A794">
        <v>100792</v>
      </c>
      <c r="B794" s="1">
        <v>46204</v>
      </c>
      <c r="C794" t="s">
        <v>524</v>
      </c>
      <c r="D794" t="s">
        <v>1168</v>
      </c>
      <c r="E794">
        <v>5</v>
      </c>
      <c r="F794" s="4">
        <v>4372</v>
      </c>
      <c r="G794">
        <v>5</v>
      </c>
      <c r="H794" t="s">
        <v>1016</v>
      </c>
      <c r="I794" s="2" t="str">
        <f>VLOOKUP(Sheet__29[[#This Row],[Filial]],Filiais!A:B,2,FALSE)</f>
        <v>São Paulo</v>
      </c>
      <c r="J794" s="2" t="str">
        <f>VLOOKUP(Sheet__29[[#This Row],[Cidade]],'Clientes'!C:D,2,FALSE)</f>
        <v>SP</v>
      </c>
      <c r="K794" s="2" t="str">
        <f>VLOOKUP(Sheet__29[[#This Row],[Produto]],Produtos!B:C,2,FALSE)</f>
        <v>Rede</v>
      </c>
      <c r="L794" s="2" t="str">
        <f>VLOOKUP(Sheet__29[[#This Row],[Produto]],Produtos!B:D,3,FALSE)</f>
        <v>Kingston Brasil</v>
      </c>
      <c r="M794" s="2">
        <f>VLOOKUP(Sheet__29[[#This Row],[Produto]],Estoque!A:B,2,FALSE)</f>
        <v>89</v>
      </c>
      <c r="N794" s="5">
        <f>Sheet__29[[#This Row],[Qtd]]*Sheet__29[[#This Row],[Valor]]</f>
        <v>21860</v>
      </c>
      <c r="O794" s="5">
        <f>Sheet__29[[#This Row],[Venda]]*(1-Sheet__29[[#This Row],[Desc]]/100)</f>
        <v>20767</v>
      </c>
      <c r="P794"/>
    </row>
    <row r="795" spans="1:16" x14ac:dyDescent="0.25">
      <c r="A795">
        <v>100793</v>
      </c>
      <c r="B795" s="1">
        <v>46204</v>
      </c>
      <c r="C795" t="s">
        <v>211</v>
      </c>
      <c r="D795" t="s">
        <v>1067</v>
      </c>
      <c r="E795">
        <v>1</v>
      </c>
      <c r="F795" s="4">
        <v>2569</v>
      </c>
      <c r="G795">
        <v>5</v>
      </c>
      <c r="H795" t="s">
        <v>1017</v>
      </c>
      <c r="I795" s="2" t="str">
        <f>VLOOKUP(Sheet__29[[#This Row],[Filial]],Filiais!A:B,2,FALSE)</f>
        <v>Campinas</v>
      </c>
      <c r="J795" s="2" t="str">
        <f>VLOOKUP(Sheet__29[[#This Row],[Cidade]],'Clientes'!C:D,2,FALSE)</f>
        <v>SP</v>
      </c>
      <c r="K795" s="2" t="str">
        <f>VLOOKUP(Sheet__29[[#This Row],[Produto]],Produtos!B:C,2,FALSE)</f>
        <v>Monitor</v>
      </c>
      <c r="L795" s="2" t="str">
        <f>VLOOKUP(Sheet__29[[#This Row],[Produto]],Produtos!B:D,3,FALSE)</f>
        <v>Lenovo Brasil</v>
      </c>
      <c r="M795" s="2">
        <f>VLOOKUP(Sheet__29[[#This Row],[Produto]],Estoque!A:B,2,FALSE)</f>
        <v>200</v>
      </c>
      <c r="N795" s="5">
        <f>Sheet__29[[#This Row],[Qtd]]*Sheet__29[[#This Row],[Valor]]</f>
        <v>2569</v>
      </c>
      <c r="O795" s="5">
        <f>Sheet__29[[#This Row],[Venda]]*(1-Sheet__29[[#This Row],[Desc]]/100)</f>
        <v>2440.5499999999997</v>
      </c>
      <c r="P795"/>
    </row>
    <row r="796" spans="1:16" x14ac:dyDescent="0.25">
      <c r="A796">
        <v>100794</v>
      </c>
      <c r="B796" s="1">
        <v>46204</v>
      </c>
      <c r="C796" t="s">
        <v>678</v>
      </c>
      <c r="D796" t="s">
        <v>1075</v>
      </c>
      <c r="E796">
        <v>1</v>
      </c>
      <c r="F796" s="4">
        <v>3135</v>
      </c>
      <c r="G796">
        <v>5</v>
      </c>
      <c r="H796" t="s">
        <v>1024</v>
      </c>
      <c r="I796" s="2" t="str">
        <f>VLOOKUP(Sheet__29[[#This Row],[Filial]],Filiais!A:B,2,FALSE)</f>
        <v>Ribeirão Preto</v>
      </c>
      <c r="J796" s="2" t="str">
        <f>VLOOKUP(Sheet__29[[#This Row],[Cidade]],'Clientes'!C:D,2,FALSE)</f>
        <v>SP</v>
      </c>
      <c r="K796" s="2" t="str">
        <f>VLOOKUP(Sheet__29[[#This Row],[Produto]],Produtos!B:C,2,FALSE)</f>
        <v>Armazenamento</v>
      </c>
      <c r="L796" s="2" t="str">
        <f>VLOOKUP(Sheet__29[[#This Row],[Produto]],Produtos!B:D,3,FALSE)</f>
        <v>Logitech Brasil</v>
      </c>
      <c r="M796" s="2">
        <f>VLOOKUP(Sheet__29[[#This Row],[Produto]],Estoque!A:B,2,FALSE)</f>
        <v>269</v>
      </c>
      <c r="N796" s="5">
        <f>Sheet__29[[#This Row],[Qtd]]*Sheet__29[[#This Row],[Valor]]</f>
        <v>3135</v>
      </c>
      <c r="O796" s="5">
        <f>Sheet__29[[#This Row],[Venda]]*(1-Sheet__29[[#This Row],[Desc]]/100)</f>
        <v>2978.25</v>
      </c>
      <c r="P796"/>
    </row>
    <row r="797" spans="1:16" x14ac:dyDescent="0.25">
      <c r="A797">
        <v>100795</v>
      </c>
      <c r="B797" s="1">
        <v>46204</v>
      </c>
      <c r="C797" t="s">
        <v>307</v>
      </c>
      <c r="D797" t="s">
        <v>1065</v>
      </c>
      <c r="E797">
        <v>2</v>
      </c>
      <c r="F797" s="4">
        <v>1448</v>
      </c>
      <c r="G797">
        <v>5</v>
      </c>
      <c r="H797" t="s">
        <v>1024</v>
      </c>
      <c r="I797" s="2" t="str">
        <f>VLOOKUP(Sheet__29[[#This Row],[Filial]],Filiais!A:B,2,FALSE)</f>
        <v>Ribeirão Preto</v>
      </c>
      <c r="J797" s="2" t="str">
        <f>VLOOKUP(Sheet__29[[#This Row],[Cidade]],'Clientes'!C:D,2,FALSE)</f>
        <v>SP</v>
      </c>
      <c r="K797" s="2" t="str">
        <f>VLOOKUP(Sheet__29[[#This Row],[Produto]],Produtos!B:C,2,FALSE)</f>
        <v>Monitor</v>
      </c>
      <c r="L797" s="2" t="str">
        <f>VLOOKUP(Sheet__29[[#This Row],[Produto]],Produtos!B:D,3,FALSE)</f>
        <v>LG Brasil</v>
      </c>
      <c r="M797" s="2">
        <f>VLOOKUP(Sheet__29[[#This Row],[Produto]],Estoque!A:B,2,FALSE)</f>
        <v>62</v>
      </c>
      <c r="N797" s="5">
        <f>Sheet__29[[#This Row],[Qtd]]*Sheet__29[[#This Row],[Valor]]</f>
        <v>2896</v>
      </c>
      <c r="O797" s="5">
        <f>Sheet__29[[#This Row],[Venda]]*(1-Sheet__29[[#This Row],[Desc]]/100)</f>
        <v>2751.2</v>
      </c>
      <c r="P797"/>
    </row>
    <row r="798" spans="1:16" x14ac:dyDescent="0.25">
      <c r="A798">
        <v>100796</v>
      </c>
      <c r="B798" s="1">
        <v>46204</v>
      </c>
      <c r="C798" t="s">
        <v>828</v>
      </c>
      <c r="D798" t="s">
        <v>1087</v>
      </c>
      <c r="E798">
        <v>3</v>
      </c>
      <c r="F798" s="4">
        <v>3724</v>
      </c>
      <c r="G798">
        <v>10</v>
      </c>
      <c r="H798" t="s">
        <v>1019</v>
      </c>
      <c r="I798" s="2" t="str">
        <f>VLOOKUP(Sheet__29[[#This Row],[Filial]],Filiais!A:B,2,FALSE)</f>
        <v>Osasco</v>
      </c>
      <c r="J798" s="2" t="str">
        <f>VLOOKUP(Sheet__29[[#This Row],[Cidade]],'Clientes'!C:D,2,FALSE)</f>
        <v>SP</v>
      </c>
      <c r="K798" s="2" t="str">
        <f>VLOOKUP(Sheet__29[[#This Row],[Produto]],Produtos!B:C,2,FALSE)</f>
        <v>Monitor</v>
      </c>
      <c r="L798" s="2" t="str">
        <f>VLOOKUP(Sheet__29[[#This Row],[Produto]],Produtos!B:D,3,FALSE)</f>
        <v>Kingston Brasil</v>
      </c>
      <c r="M798" s="2">
        <f>VLOOKUP(Sheet__29[[#This Row],[Produto]],Estoque!A:B,2,FALSE)</f>
        <v>212</v>
      </c>
      <c r="N798" s="5">
        <f>Sheet__29[[#This Row],[Qtd]]*Sheet__29[[#This Row],[Valor]]</f>
        <v>11172</v>
      </c>
      <c r="O798" s="5">
        <f>Sheet__29[[#This Row],[Venda]]*(1-Sheet__29[[#This Row],[Desc]]/100)</f>
        <v>10054.800000000001</v>
      </c>
      <c r="P798"/>
    </row>
    <row r="799" spans="1:16" x14ac:dyDescent="0.25">
      <c r="A799">
        <v>100797</v>
      </c>
      <c r="B799" s="1">
        <v>46204</v>
      </c>
      <c r="C799" t="s">
        <v>214</v>
      </c>
      <c r="D799" t="s">
        <v>1158</v>
      </c>
      <c r="E799">
        <v>1</v>
      </c>
      <c r="F799" s="4">
        <v>1736</v>
      </c>
      <c r="G799">
        <v>10</v>
      </c>
      <c r="H799" t="s">
        <v>1022</v>
      </c>
      <c r="I799" s="2" t="str">
        <f>VLOOKUP(Sheet__29[[#This Row],[Filial]],Filiais!A:B,2,FALSE)</f>
        <v>Santos</v>
      </c>
      <c r="J799" s="2" t="str">
        <f>VLOOKUP(Sheet__29[[#This Row],[Cidade]],'Clientes'!C:D,2,FALSE)</f>
        <v>SP</v>
      </c>
      <c r="K799" s="2" t="str">
        <f>VLOOKUP(Sheet__29[[#This Row],[Produto]],Produtos!B:C,2,FALSE)</f>
        <v>Rede</v>
      </c>
      <c r="L799" s="2" t="str">
        <f>VLOOKUP(Sheet__29[[#This Row],[Produto]],Produtos!B:D,3,FALSE)</f>
        <v>Dell Brasil</v>
      </c>
      <c r="M799" s="2">
        <f>VLOOKUP(Sheet__29[[#This Row],[Produto]],Estoque!A:B,2,FALSE)</f>
        <v>137</v>
      </c>
      <c r="N799" s="5">
        <f>Sheet__29[[#This Row],[Qtd]]*Sheet__29[[#This Row],[Valor]]</f>
        <v>1736</v>
      </c>
      <c r="O799" s="5">
        <f>Sheet__29[[#This Row],[Venda]]*(1-Sheet__29[[#This Row],[Desc]]/100)</f>
        <v>1562.4</v>
      </c>
      <c r="P799"/>
    </row>
    <row r="800" spans="1:16" x14ac:dyDescent="0.25">
      <c r="A800">
        <v>100798</v>
      </c>
      <c r="B800" s="1">
        <v>46204</v>
      </c>
      <c r="C800" t="s">
        <v>1008</v>
      </c>
      <c r="D800" t="s">
        <v>1111</v>
      </c>
      <c r="E800">
        <v>3</v>
      </c>
      <c r="F800" s="4">
        <v>3188</v>
      </c>
      <c r="G800">
        <v>0</v>
      </c>
      <c r="H800" t="s">
        <v>1022</v>
      </c>
      <c r="I800" s="2" t="str">
        <f>VLOOKUP(Sheet__29[[#This Row],[Filial]],Filiais!A:B,2,FALSE)</f>
        <v>Santos</v>
      </c>
      <c r="J800" s="2" t="str">
        <f>VLOOKUP(Sheet__29[[#This Row],[Cidade]],'Clientes'!C:D,2,FALSE)</f>
        <v>SP</v>
      </c>
      <c r="K800" s="2" t="str">
        <f>VLOOKUP(Sheet__29[[#This Row],[Produto]],Produtos!B:C,2,FALSE)</f>
        <v>Notebook</v>
      </c>
      <c r="L800" s="2" t="str">
        <f>VLOOKUP(Sheet__29[[#This Row],[Produto]],Produtos!B:D,3,FALSE)</f>
        <v>Kingston Brasil</v>
      </c>
      <c r="M800" s="2">
        <f>VLOOKUP(Sheet__29[[#This Row],[Produto]],Estoque!A:B,2,FALSE)</f>
        <v>244</v>
      </c>
      <c r="N800" s="5">
        <f>Sheet__29[[#This Row],[Qtd]]*Sheet__29[[#This Row],[Valor]]</f>
        <v>9564</v>
      </c>
      <c r="O800" s="5">
        <f>Sheet__29[[#This Row],[Venda]]*(1-Sheet__29[[#This Row],[Desc]]/100)</f>
        <v>9564</v>
      </c>
      <c r="P800"/>
    </row>
    <row r="801" spans="1:16" x14ac:dyDescent="0.25">
      <c r="A801">
        <v>100799</v>
      </c>
      <c r="B801" s="1">
        <v>46204</v>
      </c>
      <c r="C801" t="s">
        <v>176</v>
      </c>
      <c r="D801" t="s">
        <v>1050</v>
      </c>
      <c r="E801">
        <v>4</v>
      </c>
      <c r="F801" s="4">
        <v>1311</v>
      </c>
      <c r="G801">
        <v>5</v>
      </c>
      <c r="H801" t="s">
        <v>1020</v>
      </c>
      <c r="I801" s="2" t="str">
        <f>VLOOKUP(Sheet__29[[#This Row],[Filial]],Filiais!A:B,2,FALSE)</f>
        <v>Sorocaba</v>
      </c>
      <c r="J801" s="2" t="str">
        <f>VLOOKUP(Sheet__29[[#This Row],[Cidade]],'Clientes'!C:D,2,FALSE)</f>
        <v>SP</v>
      </c>
      <c r="K801" s="2" t="str">
        <f>VLOOKUP(Sheet__29[[#This Row],[Produto]],Produtos!B:C,2,FALSE)</f>
        <v>Rede</v>
      </c>
      <c r="L801" s="2" t="str">
        <f>VLOOKUP(Sheet__29[[#This Row],[Produto]],Produtos!B:D,3,FALSE)</f>
        <v>Lenovo Brasil</v>
      </c>
      <c r="M801" s="2">
        <f>VLOOKUP(Sheet__29[[#This Row],[Produto]],Estoque!A:B,2,FALSE)</f>
        <v>262</v>
      </c>
      <c r="N801" s="5">
        <f>Sheet__29[[#This Row],[Qtd]]*Sheet__29[[#This Row],[Valor]]</f>
        <v>5244</v>
      </c>
      <c r="O801" s="5">
        <f>Sheet__29[[#This Row],[Venda]]*(1-Sheet__29[[#This Row],[Desc]]/100)</f>
        <v>4981.8</v>
      </c>
      <c r="P801"/>
    </row>
    <row r="802" spans="1:16" x14ac:dyDescent="0.25">
      <c r="A802">
        <v>100800</v>
      </c>
      <c r="B802" s="1">
        <v>46204</v>
      </c>
      <c r="C802" t="s">
        <v>56</v>
      </c>
      <c r="D802" t="s">
        <v>1074</v>
      </c>
      <c r="E802">
        <v>4</v>
      </c>
      <c r="F802" s="4">
        <v>3826</v>
      </c>
      <c r="G802">
        <v>5</v>
      </c>
      <c r="H802" t="s">
        <v>1021</v>
      </c>
      <c r="I802" s="2" t="str">
        <f>VLOOKUP(Sheet__29[[#This Row],[Filial]],Filiais!A:B,2,FALSE)</f>
        <v>Jundiaí</v>
      </c>
      <c r="J802" s="2" t="str">
        <f>VLOOKUP(Sheet__29[[#This Row],[Cidade]],'Clientes'!C:D,2,FALSE)</f>
        <v>SP</v>
      </c>
      <c r="K802" s="2" t="str">
        <f>VLOOKUP(Sheet__29[[#This Row],[Produto]],Produtos!B:C,2,FALSE)</f>
        <v>Armazenamento</v>
      </c>
      <c r="L802" s="2" t="str">
        <f>VLOOKUP(Sheet__29[[#This Row],[Produto]],Produtos!B:D,3,FALSE)</f>
        <v>Lenovo Brasil</v>
      </c>
      <c r="M802" s="2">
        <f>VLOOKUP(Sheet__29[[#This Row],[Produto]],Estoque!A:B,2,FALSE)</f>
        <v>241</v>
      </c>
      <c r="N802" s="5">
        <f>Sheet__29[[#This Row],[Qtd]]*Sheet__29[[#This Row],[Valor]]</f>
        <v>15304</v>
      </c>
      <c r="O802" s="5">
        <f>Sheet__29[[#This Row],[Venda]]*(1-Sheet__29[[#This Row],[Desc]]/100)</f>
        <v>14538.8</v>
      </c>
      <c r="P802"/>
    </row>
    <row r="803" spans="1:16" x14ac:dyDescent="0.25">
      <c r="A803">
        <v>100801</v>
      </c>
      <c r="B803" s="1">
        <v>46204</v>
      </c>
      <c r="C803" t="s">
        <v>1008</v>
      </c>
      <c r="D803" t="s">
        <v>1116</v>
      </c>
      <c r="E803">
        <v>5</v>
      </c>
      <c r="F803" s="4">
        <v>4272</v>
      </c>
      <c r="G803">
        <v>10</v>
      </c>
      <c r="H803" t="s">
        <v>1024</v>
      </c>
      <c r="I803" s="2" t="str">
        <f>VLOOKUP(Sheet__29[[#This Row],[Filial]],Filiais!A:B,2,FALSE)</f>
        <v>Ribeirão Preto</v>
      </c>
      <c r="J803" s="2" t="str">
        <f>VLOOKUP(Sheet__29[[#This Row],[Cidade]],'Clientes'!C:D,2,FALSE)</f>
        <v>SP</v>
      </c>
      <c r="K803" s="2" t="str">
        <f>VLOOKUP(Sheet__29[[#This Row],[Produto]],Produtos!B:C,2,FALSE)</f>
        <v>Periférico</v>
      </c>
      <c r="L803" s="2" t="str">
        <f>VLOOKUP(Sheet__29[[#This Row],[Produto]],Produtos!B:D,3,FALSE)</f>
        <v>Logitech Brasil</v>
      </c>
      <c r="M803" s="2">
        <f>VLOOKUP(Sheet__29[[#This Row],[Produto]],Estoque!A:B,2,FALSE)</f>
        <v>55</v>
      </c>
      <c r="N803" s="5">
        <f>Sheet__29[[#This Row],[Qtd]]*Sheet__29[[#This Row],[Valor]]</f>
        <v>21360</v>
      </c>
      <c r="O803" s="5">
        <f>Sheet__29[[#This Row],[Venda]]*(1-Sheet__29[[#This Row],[Desc]]/100)</f>
        <v>19224</v>
      </c>
      <c r="P803"/>
    </row>
    <row r="804" spans="1:16" x14ac:dyDescent="0.25">
      <c r="A804">
        <v>100802</v>
      </c>
      <c r="B804" s="1">
        <v>46204</v>
      </c>
      <c r="C804" t="s">
        <v>811</v>
      </c>
      <c r="D804" t="s">
        <v>1083</v>
      </c>
      <c r="E804">
        <v>5</v>
      </c>
      <c r="F804" s="4">
        <v>1145</v>
      </c>
      <c r="G804">
        <v>0</v>
      </c>
      <c r="H804" t="s">
        <v>1022</v>
      </c>
      <c r="I804" s="2" t="str">
        <f>VLOOKUP(Sheet__29[[#This Row],[Filial]],Filiais!A:B,2,FALSE)</f>
        <v>Santos</v>
      </c>
      <c r="J804" s="2" t="str">
        <f>VLOOKUP(Sheet__29[[#This Row],[Cidade]],'Clientes'!C:D,2,FALSE)</f>
        <v>SP</v>
      </c>
      <c r="K804" s="2" t="str">
        <f>VLOOKUP(Sheet__29[[#This Row],[Produto]],Produtos!B:C,2,FALSE)</f>
        <v>Rede</v>
      </c>
      <c r="L804" s="2" t="str">
        <f>VLOOKUP(Sheet__29[[#This Row],[Produto]],Produtos!B:D,3,FALSE)</f>
        <v>Lenovo Brasil</v>
      </c>
      <c r="M804" s="2">
        <f>VLOOKUP(Sheet__29[[#This Row],[Produto]],Estoque!A:B,2,FALSE)</f>
        <v>274</v>
      </c>
      <c r="N804" s="5">
        <f>Sheet__29[[#This Row],[Qtd]]*Sheet__29[[#This Row],[Valor]]</f>
        <v>5725</v>
      </c>
      <c r="O804" s="5">
        <f>Sheet__29[[#This Row],[Venda]]*(1-Sheet__29[[#This Row],[Desc]]/100)</f>
        <v>5725</v>
      </c>
      <c r="P804"/>
    </row>
    <row r="805" spans="1:16" x14ac:dyDescent="0.25">
      <c r="A805">
        <v>100803</v>
      </c>
      <c r="B805" s="1">
        <v>46204</v>
      </c>
      <c r="C805" t="s">
        <v>985</v>
      </c>
      <c r="D805" t="s">
        <v>1044</v>
      </c>
      <c r="E805">
        <v>2</v>
      </c>
      <c r="F805" s="4">
        <v>2156</v>
      </c>
      <c r="G805">
        <v>5</v>
      </c>
      <c r="H805" t="s">
        <v>1024</v>
      </c>
      <c r="I805" s="2" t="str">
        <f>VLOOKUP(Sheet__29[[#This Row],[Filial]],Filiais!A:B,2,FALSE)</f>
        <v>Ribeirão Preto</v>
      </c>
      <c r="J805" s="2" t="str">
        <f>VLOOKUP(Sheet__29[[#This Row],[Cidade]],'Clientes'!C:D,2,FALSE)</f>
        <v>SP</v>
      </c>
      <c r="K805" s="2" t="str">
        <f>VLOOKUP(Sheet__29[[#This Row],[Produto]],Produtos!B:C,2,FALSE)</f>
        <v>Armazenamento</v>
      </c>
      <c r="L805" s="2" t="str">
        <f>VLOOKUP(Sheet__29[[#This Row],[Produto]],Produtos!B:D,3,FALSE)</f>
        <v>Lenovo Brasil</v>
      </c>
      <c r="M805" s="2">
        <f>VLOOKUP(Sheet__29[[#This Row],[Produto]],Estoque!A:B,2,FALSE)</f>
        <v>43</v>
      </c>
      <c r="N805" s="5">
        <f>Sheet__29[[#This Row],[Qtd]]*Sheet__29[[#This Row],[Valor]]</f>
        <v>4312</v>
      </c>
      <c r="O805" s="5">
        <f>Sheet__29[[#This Row],[Venda]]*(1-Sheet__29[[#This Row],[Desc]]/100)</f>
        <v>4096.3999999999996</v>
      </c>
      <c r="P805"/>
    </row>
    <row r="806" spans="1:16" x14ac:dyDescent="0.25">
      <c r="A806">
        <v>100804</v>
      </c>
      <c r="B806" s="1">
        <v>46204</v>
      </c>
      <c r="C806" t="s">
        <v>939</v>
      </c>
      <c r="D806" t="s">
        <v>1146</v>
      </c>
      <c r="E806">
        <v>3</v>
      </c>
      <c r="F806" s="4">
        <v>3677</v>
      </c>
      <c r="G806">
        <v>0</v>
      </c>
      <c r="H806" t="s">
        <v>1023</v>
      </c>
      <c r="I806" s="2" t="str">
        <f>VLOOKUP(Sheet__29[[#This Row],[Filial]],Filiais!A:B,2,FALSE)</f>
        <v>Bauru</v>
      </c>
      <c r="J806" s="2" t="str">
        <f>VLOOKUP(Sheet__29[[#This Row],[Cidade]],'Clientes'!C:D,2,FALSE)</f>
        <v>SP</v>
      </c>
      <c r="K806" s="2" t="str">
        <f>VLOOKUP(Sheet__29[[#This Row],[Produto]],Produtos!B:C,2,FALSE)</f>
        <v>Periférico</v>
      </c>
      <c r="L806" s="2" t="str">
        <f>VLOOKUP(Sheet__29[[#This Row],[Produto]],Produtos!B:D,3,FALSE)</f>
        <v>Logitech Brasil</v>
      </c>
      <c r="M806" s="2">
        <f>VLOOKUP(Sheet__29[[#This Row],[Produto]],Estoque!A:B,2,FALSE)</f>
        <v>289</v>
      </c>
      <c r="N806" s="5">
        <f>Sheet__29[[#This Row],[Qtd]]*Sheet__29[[#This Row],[Valor]]</f>
        <v>11031</v>
      </c>
      <c r="O806" s="5">
        <f>Sheet__29[[#This Row],[Venda]]*(1-Sheet__29[[#This Row],[Desc]]/100)</f>
        <v>11031</v>
      </c>
      <c r="P806"/>
    </row>
    <row r="807" spans="1:16" x14ac:dyDescent="0.25">
      <c r="A807">
        <v>100805</v>
      </c>
      <c r="B807" s="1">
        <v>46204</v>
      </c>
      <c r="C807" t="s">
        <v>986</v>
      </c>
      <c r="D807" t="s">
        <v>1152</v>
      </c>
      <c r="E807">
        <v>2</v>
      </c>
      <c r="F807" s="4">
        <v>267</v>
      </c>
      <c r="G807">
        <v>5</v>
      </c>
      <c r="H807" t="s">
        <v>1022</v>
      </c>
      <c r="I807" s="2" t="str">
        <f>VLOOKUP(Sheet__29[[#This Row],[Filial]],Filiais!A:B,2,FALSE)</f>
        <v>Santos</v>
      </c>
      <c r="J807" s="2" t="str">
        <f>VLOOKUP(Sheet__29[[#This Row],[Cidade]],'Clientes'!C:D,2,FALSE)</f>
        <v>SP</v>
      </c>
      <c r="K807" s="2" t="str">
        <f>VLOOKUP(Sheet__29[[#This Row],[Produto]],Produtos!B:C,2,FALSE)</f>
        <v>Periférico</v>
      </c>
      <c r="L807" s="2" t="str">
        <f>VLOOKUP(Sheet__29[[#This Row],[Produto]],Produtos!B:D,3,FALSE)</f>
        <v>Kingston Brasil</v>
      </c>
      <c r="M807" s="2">
        <f>VLOOKUP(Sheet__29[[#This Row],[Produto]],Estoque!A:B,2,FALSE)</f>
        <v>209</v>
      </c>
      <c r="N807" s="5">
        <f>Sheet__29[[#This Row],[Qtd]]*Sheet__29[[#This Row],[Valor]]</f>
        <v>534</v>
      </c>
      <c r="O807" s="5">
        <f>Sheet__29[[#This Row],[Venda]]*(1-Sheet__29[[#This Row],[Desc]]/100)</f>
        <v>507.29999999999995</v>
      </c>
      <c r="P807"/>
    </row>
    <row r="808" spans="1:16" x14ac:dyDescent="0.25">
      <c r="A808">
        <v>100806</v>
      </c>
      <c r="B808" s="1">
        <v>46204</v>
      </c>
      <c r="C808" t="s">
        <v>307</v>
      </c>
      <c r="D808" t="s">
        <v>1075</v>
      </c>
      <c r="E808">
        <v>5</v>
      </c>
      <c r="F808" s="4">
        <v>3144</v>
      </c>
      <c r="G808">
        <v>0</v>
      </c>
      <c r="H808" t="s">
        <v>1025</v>
      </c>
      <c r="I808" s="2" t="str">
        <f>VLOOKUP(Sheet__29[[#This Row],[Filial]],Filiais!A:B,2,FALSE)</f>
        <v>São José dos Campos</v>
      </c>
      <c r="J808" s="2" t="str">
        <f>VLOOKUP(Sheet__29[[#This Row],[Cidade]],'Clientes'!C:D,2,FALSE)</f>
        <v>SP</v>
      </c>
      <c r="K808" s="2" t="str">
        <f>VLOOKUP(Sheet__29[[#This Row],[Produto]],Produtos!B:C,2,FALSE)</f>
        <v>Armazenamento</v>
      </c>
      <c r="L808" s="2" t="str">
        <f>VLOOKUP(Sheet__29[[#This Row],[Produto]],Produtos!B:D,3,FALSE)</f>
        <v>Logitech Brasil</v>
      </c>
      <c r="M808" s="2">
        <f>VLOOKUP(Sheet__29[[#This Row],[Produto]],Estoque!A:B,2,FALSE)</f>
        <v>269</v>
      </c>
      <c r="N808" s="5">
        <f>Sheet__29[[#This Row],[Qtd]]*Sheet__29[[#This Row],[Valor]]</f>
        <v>15720</v>
      </c>
      <c r="O808" s="5">
        <f>Sheet__29[[#This Row],[Venda]]*(1-Sheet__29[[#This Row],[Desc]]/100)</f>
        <v>15720</v>
      </c>
      <c r="P808"/>
    </row>
    <row r="809" spans="1:16" x14ac:dyDescent="0.25">
      <c r="A809">
        <v>100807</v>
      </c>
      <c r="B809" s="1">
        <v>46204</v>
      </c>
      <c r="C809" t="s">
        <v>837</v>
      </c>
      <c r="D809" t="s">
        <v>1130</v>
      </c>
      <c r="E809">
        <v>1</v>
      </c>
      <c r="F809" s="4">
        <v>2043</v>
      </c>
      <c r="G809">
        <v>10</v>
      </c>
      <c r="H809" t="s">
        <v>1023</v>
      </c>
      <c r="I809" s="2" t="str">
        <f>VLOOKUP(Sheet__29[[#This Row],[Filial]],Filiais!A:B,2,FALSE)</f>
        <v>Bauru</v>
      </c>
      <c r="J809" s="2" t="str">
        <f>VLOOKUP(Sheet__29[[#This Row],[Cidade]],'Clientes'!C:D,2,FALSE)</f>
        <v>SP</v>
      </c>
      <c r="K809" s="2" t="str">
        <f>VLOOKUP(Sheet__29[[#This Row],[Produto]],Produtos!B:C,2,FALSE)</f>
        <v>Notebook</v>
      </c>
      <c r="L809" s="2" t="str">
        <f>VLOOKUP(Sheet__29[[#This Row],[Produto]],Produtos!B:D,3,FALSE)</f>
        <v>LG Brasil</v>
      </c>
      <c r="M809" s="2">
        <f>VLOOKUP(Sheet__29[[#This Row],[Produto]],Estoque!A:B,2,FALSE)</f>
        <v>111</v>
      </c>
      <c r="N809" s="5">
        <f>Sheet__29[[#This Row],[Qtd]]*Sheet__29[[#This Row],[Valor]]</f>
        <v>2043</v>
      </c>
      <c r="O809" s="5">
        <f>Sheet__29[[#This Row],[Venda]]*(1-Sheet__29[[#This Row],[Desc]]/100)</f>
        <v>1838.7</v>
      </c>
      <c r="P809"/>
    </row>
    <row r="810" spans="1:16" x14ac:dyDescent="0.25">
      <c r="A810">
        <v>100808</v>
      </c>
      <c r="B810" s="1">
        <v>46204</v>
      </c>
      <c r="C810" t="s">
        <v>386</v>
      </c>
      <c r="D810" t="s">
        <v>1115</v>
      </c>
      <c r="E810">
        <v>4</v>
      </c>
      <c r="F810" s="4">
        <v>2585</v>
      </c>
      <c r="G810">
        <v>0</v>
      </c>
      <c r="H810" t="s">
        <v>1016</v>
      </c>
      <c r="I810" s="2" t="str">
        <f>VLOOKUP(Sheet__29[[#This Row],[Filial]],Filiais!A:B,2,FALSE)</f>
        <v>São Paulo</v>
      </c>
      <c r="J810" s="2" t="str">
        <f>VLOOKUP(Sheet__29[[#This Row],[Cidade]],'Clientes'!C:D,2,FALSE)</f>
        <v>SP</v>
      </c>
      <c r="K810" s="2" t="str">
        <f>VLOOKUP(Sheet__29[[#This Row],[Produto]],Produtos!B:C,2,FALSE)</f>
        <v>Periférico</v>
      </c>
      <c r="L810" s="2" t="str">
        <f>VLOOKUP(Sheet__29[[#This Row],[Produto]],Produtos!B:D,3,FALSE)</f>
        <v>Dell Brasil</v>
      </c>
      <c r="M810" s="2">
        <f>VLOOKUP(Sheet__29[[#This Row],[Produto]],Estoque!A:B,2,FALSE)</f>
        <v>266</v>
      </c>
      <c r="N810" s="5">
        <f>Sheet__29[[#This Row],[Qtd]]*Sheet__29[[#This Row],[Valor]]</f>
        <v>10340</v>
      </c>
      <c r="O810" s="5">
        <f>Sheet__29[[#This Row],[Venda]]*(1-Sheet__29[[#This Row],[Desc]]/100)</f>
        <v>10340</v>
      </c>
      <c r="P810"/>
    </row>
    <row r="811" spans="1:16" x14ac:dyDescent="0.25">
      <c r="A811">
        <v>100809</v>
      </c>
      <c r="B811" s="1">
        <v>46204</v>
      </c>
      <c r="C811" t="s">
        <v>980</v>
      </c>
      <c r="D811" t="s">
        <v>1160</v>
      </c>
      <c r="E811">
        <v>3</v>
      </c>
      <c r="F811" s="4">
        <v>1338</v>
      </c>
      <c r="G811">
        <v>0</v>
      </c>
      <c r="H811" t="s">
        <v>1016</v>
      </c>
      <c r="I811" s="2" t="str">
        <f>VLOOKUP(Sheet__29[[#This Row],[Filial]],Filiais!A:B,2,FALSE)</f>
        <v>São Paulo</v>
      </c>
      <c r="J811" s="2" t="str">
        <f>VLOOKUP(Sheet__29[[#This Row],[Cidade]],'Clientes'!C:D,2,FALSE)</f>
        <v>SP</v>
      </c>
      <c r="K811" s="2" t="str">
        <f>VLOOKUP(Sheet__29[[#This Row],[Produto]],Produtos!B:C,2,FALSE)</f>
        <v>Monitor</v>
      </c>
      <c r="L811" s="2" t="str">
        <f>VLOOKUP(Sheet__29[[#This Row],[Produto]],Produtos!B:D,3,FALSE)</f>
        <v>LG Brasil</v>
      </c>
      <c r="M811" s="2">
        <f>VLOOKUP(Sheet__29[[#This Row],[Produto]],Estoque!A:B,2,FALSE)</f>
        <v>20</v>
      </c>
      <c r="N811" s="5">
        <f>Sheet__29[[#This Row],[Qtd]]*Sheet__29[[#This Row],[Valor]]</f>
        <v>4014</v>
      </c>
      <c r="O811" s="5">
        <f>Sheet__29[[#This Row],[Venda]]*(1-Sheet__29[[#This Row],[Desc]]/100)</f>
        <v>4014</v>
      </c>
      <c r="P811"/>
    </row>
    <row r="812" spans="1:16" x14ac:dyDescent="0.25">
      <c r="A812">
        <v>100810</v>
      </c>
      <c r="B812" s="1">
        <v>46204</v>
      </c>
      <c r="C812" t="s">
        <v>498</v>
      </c>
      <c r="D812" t="s">
        <v>1120</v>
      </c>
      <c r="E812">
        <v>2</v>
      </c>
      <c r="F812" s="4">
        <v>398</v>
      </c>
      <c r="G812">
        <v>0</v>
      </c>
      <c r="H812" t="s">
        <v>1016</v>
      </c>
      <c r="I812" s="2" t="str">
        <f>VLOOKUP(Sheet__29[[#This Row],[Filial]],Filiais!A:B,2,FALSE)</f>
        <v>São Paulo</v>
      </c>
      <c r="J812" s="2" t="str">
        <f>VLOOKUP(Sheet__29[[#This Row],[Cidade]],'Clientes'!C:D,2,FALSE)</f>
        <v>SP</v>
      </c>
      <c r="K812" s="2" t="str">
        <f>VLOOKUP(Sheet__29[[#This Row],[Produto]],Produtos!B:C,2,FALSE)</f>
        <v>Rede</v>
      </c>
      <c r="L812" s="2" t="str">
        <f>VLOOKUP(Sheet__29[[#This Row],[Produto]],Produtos!B:D,3,FALSE)</f>
        <v>Kingston Brasil</v>
      </c>
      <c r="M812" s="2">
        <f>VLOOKUP(Sheet__29[[#This Row],[Produto]],Estoque!A:B,2,FALSE)</f>
        <v>39</v>
      </c>
      <c r="N812" s="5">
        <f>Sheet__29[[#This Row],[Qtd]]*Sheet__29[[#This Row],[Valor]]</f>
        <v>796</v>
      </c>
      <c r="O812" s="5">
        <f>Sheet__29[[#This Row],[Venda]]*(1-Sheet__29[[#This Row],[Desc]]/100)</f>
        <v>796</v>
      </c>
      <c r="P812"/>
    </row>
    <row r="813" spans="1:16" x14ac:dyDescent="0.25">
      <c r="A813">
        <v>100811</v>
      </c>
      <c r="B813" s="1">
        <v>46204</v>
      </c>
      <c r="C813" t="s">
        <v>931</v>
      </c>
      <c r="D813" t="s">
        <v>1150</v>
      </c>
      <c r="E813">
        <v>4</v>
      </c>
      <c r="F813" s="4">
        <v>3875</v>
      </c>
      <c r="G813">
        <v>5</v>
      </c>
      <c r="H813" t="s">
        <v>1019</v>
      </c>
      <c r="I813" s="2" t="str">
        <f>VLOOKUP(Sheet__29[[#This Row],[Filial]],Filiais!A:B,2,FALSE)</f>
        <v>Osasco</v>
      </c>
      <c r="J813" s="2" t="str">
        <f>VLOOKUP(Sheet__29[[#This Row],[Cidade]],'Clientes'!C:D,2,FALSE)</f>
        <v>SP</v>
      </c>
      <c r="K813" s="2" t="str">
        <f>VLOOKUP(Sheet__29[[#This Row],[Produto]],Produtos!B:C,2,FALSE)</f>
        <v>Notebook</v>
      </c>
      <c r="L813" s="2" t="str">
        <f>VLOOKUP(Sheet__29[[#This Row],[Produto]],Produtos!B:D,3,FALSE)</f>
        <v>Lenovo Brasil</v>
      </c>
      <c r="M813" s="2">
        <f>VLOOKUP(Sheet__29[[#This Row],[Produto]],Estoque!A:B,2,FALSE)</f>
        <v>205</v>
      </c>
      <c r="N813" s="5">
        <f>Sheet__29[[#This Row],[Qtd]]*Sheet__29[[#This Row],[Valor]]</f>
        <v>15500</v>
      </c>
      <c r="O813" s="5">
        <f>Sheet__29[[#This Row],[Venda]]*(1-Sheet__29[[#This Row],[Desc]]/100)</f>
        <v>14725</v>
      </c>
      <c r="P813"/>
    </row>
    <row r="814" spans="1:16" x14ac:dyDescent="0.25">
      <c r="A814">
        <v>100812</v>
      </c>
      <c r="B814" s="1">
        <v>46204</v>
      </c>
      <c r="C814" t="s">
        <v>195</v>
      </c>
      <c r="D814" t="s">
        <v>1131</v>
      </c>
      <c r="E814">
        <v>1</v>
      </c>
      <c r="F814" s="4">
        <v>2038</v>
      </c>
      <c r="G814">
        <v>5</v>
      </c>
      <c r="H814" t="s">
        <v>1020</v>
      </c>
      <c r="I814" s="2" t="str">
        <f>VLOOKUP(Sheet__29[[#This Row],[Filial]],Filiais!A:B,2,FALSE)</f>
        <v>Sorocaba</v>
      </c>
      <c r="J814" s="2" t="str">
        <f>VLOOKUP(Sheet__29[[#This Row],[Cidade]],'Clientes'!C:D,2,FALSE)</f>
        <v>SP</v>
      </c>
      <c r="K814" s="2" t="str">
        <f>VLOOKUP(Sheet__29[[#This Row],[Produto]],Produtos!B:C,2,FALSE)</f>
        <v>Notebook</v>
      </c>
      <c r="L814" s="2" t="str">
        <f>VLOOKUP(Sheet__29[[#This Row],[Produto]],Produtos!B:D,3,FALSE)</f>
        <v>Dell Brasil</v>
      </c>
      <c r="M814" s="2">
        <f>VLOOKUP(Sheet__29[[#This Row],[Produto]],Estoque!A:B,2,FALSE)</f>
        <v>275</v>
      </c>
      <c r="N814" s="5">
        <f>Sheet__29[[#This Row],[Qtd]]*Sheet__29[[#This Row],[Valor]]</f>
        <v>2038</v>
      </c>
      <c r="O814" s="5">
        <f>Sheet__29[[#This Row],[Venda]]*(1-Sheet__29[[#This Row],[Desc]]/100)</f>
        <v>1936.1</v>
      </c>
      <c r="P814"/>
    </row>
    <row r="815" spans="1:16" x14ac:dyDescent="0.25">
      <c r="A815">
        <v>100813</v>
      </c>
      <c r="B815" s="1">
        <v>46204</v>
      </c>
      <c r="C815" t="s">
        <v>40</v>
      </c>
      <c r="D815" t="s">
        <v>1086</v>
      </c>
      <c r="E815">
        <v>1</v>
      </c>
      <c r="F815" s="4">
        <v>1733</v>
      </c>
      <c r="G815">
        <v>5</v>
      </c>
      <c r="H815" t="s">
        <v>1020</v>
      </c>
      <c r="I815" s="2" t="str">
        <f>VLOOKUP(Sheet__29[[#This Row],[Filial]],Filiais!A:B,2,FALSE)</f>
        <v>Sorocaba</v>
      </c>
      <c r="J815" s="2" t="str">
        <f>VLOOKUP(Sheet__29[[#This Row],[Cidade]],'Clientes'!C:D,2,FALSE)</f>
        <v>SP</v>
      </c>
      <c r="K815" s="2" t="str">
        <f>VLOOKUP(Sheet__29[[#This Row],[Produto]],Produtos!B:C,2,FALSE)</f>
        <v>Monitor</v>
      </c>
      <c r="L815" s="2" t="str">
        <f>VLOOKUP(Sheet__29[[#This Row],[Produto]],Produtos!B:D,3,FALSE)</f>
        <v>Logitech Brasil</v>
      </c>
      <c r="M815" s="2">
        <f>VLOOKUP(Sheet__29[[#This Row],[Produto]],Estoque!A:B,2,FALSE)</f>
        <v>223</v>
      </c>
      <c r="N815" s="5">
        <f>Sheet__29[[#This Row],[Qtd]]*Sheet__29[[#This Row],[Valor]]</f>
        <v>1733</v>
      </c>
      <c r="O815" s="5">
        <f>Sheet__29[[#This Row],[Venda]]*(1-Sheet__29[[#This Row],[Desc]]/100)</f>
        <v>1646.35</v>
      </c>
      <c r="P815"/>
    </row>
    <row r="816" spans="1:16" x14ac:dyDescent="0.25">
      <c r="A816">
        <v>100814</v>
      </c>
      <c r="B816" s="1">
        <v>46204</v>
      </c>
      <c r="C816" t="s">
        <v>787</v>
      </c>
      <c r="D816" t="s">
        <v>1154</v>
      </c>
      <c r="E816">
        <v>3</v>
      </c>
      <c r="F816" s="4">
        <v>2561</v>
      </c>
      <c r="G816">
        <v>0</v>
      </c>
      <c r="H816" t="s">
        <v>1023</v>
      </c>
      <c r="I816" s="2" t="str">
        <f>VLOOKUP(Sheet__29[[#This Row],[Filial]],Filiais!A:B,2,FALSE)</f>
        <v>Bauru</v>
      </c>
      <c r="J816" s="2" t="str">
        <f>VLOOKUP(Sheet__29[[#This Row],[Cidade]],'Clientes'!C:D,2,FALSE)</f>
        <v>SP</v>
      </c>
      <c r="K816" s="2" t="str">
        <f>VLOOKUP(Sheet__29[[#This Row],[Produto]],Produtos!B:C,2,FALSE)</f>
        <v>Periférico</v>
      </c>
      <c r="L816" s="2" t="str">
        <f>VLOOKUP(Sheet__29[[#This Row],[Produto]],Produtos!B:D,3,FALSE)</f>
        <v>Lenovo Brasil</v>
      </c>
      <c r="M816" s="2">
        <f>VLOOKUP(Sheet__29[[#This Row],[Produto]],Estoque!A:B,2,FALSE)</f>
        <v>252</v>
      </c>
      <c r="N816" s="5">
        <f>Sheet__29[[#This Row],[Qtd]]*Sheet__29[[#This Row],[Valor]]</f>
        <v>7683</v>
      </c>
      <c r="O816" s="5">
        <f>Sheet__29[[#This Row],[Venda]]*(1-Sheet__29[[#This Row],[Desc]]/100)</f>
        <v>7683</v>
      </c>
      <c r="P816"/>
    </row>
    <row r="817" spans="1:16" x14ac:dyDescent="0.25">
      <c r="A817">
        <v>100815</v>
      </c>
      <c r="B817" s="1">
        <v>46204</v>
      </c>
      <c r="C817" t="s">
        <v>302</v>
      </c>
      <c r="D817" t="s">
        <v>1063</v>
      </c>
      <c r="E817">
        <v>3</v>
      </c>
      <c r="F817" s="4">
        <v>2600</v>
      </c>
      <c r="G817">
        <v>10</v>
      </c>
      <c r="H817" t="s">
        <v>1024</v>
      </c>
      <c r="I817" s="2" t="str">
        <f>VLOOKUP(Sheet__29[[#This Row],[Filial]],Filiais!A:B,2,FALSE)</f>
        <v>Ribeirão Preto</v>
      </c>
      <c r="J817" s="2" t="str">
        <f>VLOOKUP(Sheet__29[[#This Row],[Cidade]],'Clientes'!C:D,2,FALSE)</f>
        <v>SP</v>
      </c>
      <c r="K817" s="2" t="str">
        <f>VLOOKUP(Sheet__29[[#This Row],[Produto]],Produtos!B:C,2,FALSE)</f>
        <v>Periférico</v>
      </c>
      <c r="L817" s="2" t="str">
        <f>VLOOKUP(Sheet__29[[#This Row],[Produto]],Produtos!B:D,3,FALSE)</f>
        <v>Dell Brasil</v>
      </c>
      <c r="M817" s="2">
        <f>VLOOKUP(Sheet__29[[#This Row],[Produto]],Estoque!A:B,2,FALSE)</f>
        <v>297</v>
      </c>
      <c r="N817" s="5">
        <f>Sheet__29[[#This Row],[Qtd]]*Sheet__29[[#This Row],[Valor]]</f>
        <v>7800</v>
      </c>
      <c r="O817" s="5">
        <f>Sheet__29[[#This Row],[Venda]]*(1-Sheet__29[[#This Row],[Desc]]/100)</f>
        <v>7020</v>
      </c>
      <c r="P817"/>
    </row>
    <row r="818" spans="1:16" x14ac:dyDescent="0.25">
      <c r="A818">
        <v>100816</v>
      </c>
      <c r="B818" s="1">
        <v>46204</v>
      </c>
      <c r="C818" t="s">
        <v>51</v>
      </c>
      <c r="D818" t="s">
        <v>1114</v>
      </c>
      <c r="E818">
        <v>3</v>
      </c>
      <c r="F818" s="4">
        <v>1661</v>
      </c>
      <c r="G818">
        <v>5</v>
      </c>
      <c r="H818" t="s">
        <v>1023</v>
      </c>
      <c r="I818" s="2" t="str">
        <f>VLOOKUP(Sheet__29[[#This Row],[Filial]],Filiais!A:B,2,FALSE)</f>
        <v>Bauru</v>
      </c>
      <c r="J818" s="2" t="str">
        <f>VLOOKUP(Sheet__29[[#This Row],[Cidade]],'Clientes'!C:D,2,FALSE)</f>
        <v>SP</v>
      </c>
      <c r="K818" s="2" t="str">
        <f>VLOOKUP(Sheet__29[[#This Row],[Produto]],Produtos!B:C,2,FALSE)</f>
        <v>Armazenamento</v>
      </c>
      <c r="L818" s="2" t="str">
        <f>VLOOKUP(Sheet__29[[#This Row],[Produto]],Produtos!B:D,3,FALSE)</f>
        <v>LG Brasil</v>
      </c>
      <c r="M818" s="2">
        <f>VLOOKUP(Sheet__29[[#This Row],[Produto]],Estoque!A:B,2,FALSE)</f>
        <v>143</v>
      </c>
      <c r="N818" s="5">
        <f>Sheet__29[[#This Row],[Qtd]]*Sheet__29[[#This Row],[Valor]]</f>
        <v>4983</v>
      </c>
      <c r="O818" s="5">
        <f>Sheet__29[[#This Row],[Venda]]*(1-Sheet__29[[#This Row],[Desc]]/100)</f>
        <v>4733.8499999999995</v>
      </c>
      <c r="P818"/>
    </row>
    <row r="819" spans="1:16" x14ac:dyDescent="0.25">
      <c r="A819">
        <v>100817</v>
      </c>
      <c r="B819" s="1">
        <v>46204</v>
      </c>
      <c r="C819" t="s">
        <v>755</v>
      </c>
      <c r="D819" t="s">
        <v>1156</v>
      </c>
      <c r="E819">
        <v>5</v>
      </c>
      <c r="F819" s="4">
        <v>1874</v>
      </c>
      <c r="G819">
        <v>0</v>
      </c>
      <c r="H819" t="s">
        <v>1021</v>
      </c>
      <c r="I819" s="2" t="str">
        <f>VLOOKUP(Sheet__29[[#This Row],[Filial]],Filiais!A:B,2,FALSE)</f>
        <v>Jundiaí</v>
      </c>
      <c r="J819" s="2" t="str">
        <f>VLOOKUP(Sheet__29[[#This Row],[Cidade]],'Clientes'!C:D,2,FALSE)</f>
        <v>SP</v>
      </c>
      <c r="K819" s="2" t="str">
        <f>VLOOKUP(Sheet__29[[#This Row],[Produto]],Produtos!B:C,2,FALSE)</f>
        <v>Monitor</v>
      </c>
      <c r="L819" s="2" t="str">
        <f>VLOOKUP(Sheet__29[[#This Row],[Produto]],Produtos!B:D,3,FALSE)</f>
        <v>LG Brasil</v>
      </c>
      <c r="M819" s="2">
        <f>VLOOKUP(Sheet__29[[#This Row],[Produto]],Estoque!A:B,2,FALSE)</f>
        <v>173</v>
      </c>
      <c r="N819" s="5">
        <f>Sheet__29[[#This Row],[Qtd]]*Sheet__29[[#This Row],[Valor]]</f>
        <v>9370</v>
      </c>
      <c r="O819" s="5">
        <f>Sheet__29[[#This Row],[Venda]]*(1-Sheet__29[[#This Row],[Desc]]/100)</f>
        <v>9370</v>
      </c>
      <c r="P819"/>
    </row>
    <row r="820" spans="1:16" x14ac:dyDescent="0.25">
      <c r="A820">
        <v>100818</v>
      </c>
      <c r="B820" s="1">
        <v>46204</v>
      </c>
      <c r="C820" t="s">
        <v>128</v>
      </c>
      <c r="D820" t="s">
        <v>1144</v>
      </c>
      <c r="E820">
        <v>1</v>
      </c>
      <c r="F820" s="4">
        <v>3543</v>
      </c>
      <c r="G820">
        <v>5</v>
      </c>
      <c r="H820" t="s">
        <v>1020</v>
      </c>
      <c r="I820" s="2" t="str">
        <f>VLOOKUP(Sheet__29[[#This Row],[Filial]],Filiais!A:B,2,FALSE)</f>
        <v>Sorocaba</v>
      </c>
      <c r="J820" s="2" t="str">
        <f>VLOOKUP(Sheet__29[[#This Row],[Cidade]],'Clientes'!C:D,2,FALSE)</f>
        <v>SP</v>
      </c>
      <c r="K820" s="2" t="str">
        <f>VLOOKUP(Sheet__29[[#This Row],[Produto]],Produtos!B:C,2,FALSE)</f>
        <v>Monitor</v>
      </c>
      <c r="L820" s="2" t="str">
        <f>VLOOKUP(Sheet__29[[#This Row],[Produto]],Produtos!B:D,3,FALSE)</f>
        <v>LG Brasil</v>
      </c>
      <c r="M820" s="2">
        <f>VLOOKUP(Sheet__29[[#This Row],[Produto]],Estoque!A:B,2,FALSE)</f>
        <v>91</v>
      </c>
      <c r="N820" s="5">
        <f>Sheet__29[[#This Row],[Qtd]]*Sheet__29[[#This Row],[Valor]]</f>
        <v>3543</v>
      </c>
      <c r="O820" s="5">
        <f>Sheet__29[[#This Row],[Venda]]*(1-Sheet__29[[#This Row],[Desc]]/100)</f>
        <v>3365.85</v>
      </c>
      <c r="P820"/>
    </row>
    <row r="821" spans="1:16" x14ac:dyDescent="0.25">
      <c r="A821">
        <v>100819</v>
      </c>
      <c r="B821" s="1">
        <v>46204</v>
      </c>
      <c r="C821" t="s">
        <v>158</v>
      </c>
      <c r="D821" t="s">
        <v>1038</v>
      </c>
      <c r="E821">
        <v>5</v>
      </c>
      <c r="F821" s="4">
        <v>2551</v>
      </c>
      <c r="G821">
        <v>5</v>
      </c>
      <c r="H821" t="s">
        <v>1021</v>
      </c>
      <c r="I821" s="2" t="str">
        <f>VLOOKUP(Sheet__29[[#This Row],[Filial]],Filiais!A:B,2,FALSE)</f>
        <v>Jundiaí</v>
      </c>
      <c r="J821" s="2" t="str">
        <f>VLOOKUP(Sheet__29[[#This Row],[Cidade]],'Clientes'!C:D,2,FALSE)</f>
        <v>SP</v>
      </c>
      <c r="K821" s="2" t="str">
        <f>VLOOKUP(Sheet__29[[#This Row],[Produto]],Produtos!B:C,2,FALSE)</f>
        <v>Periférico</v>
      </c>
      <c r="L821" s="2" t="str">
        <f>VLOOKUP(Sheet__29[[#This Row],[Produto]],Produtos!B:D,3,FALSE)</f>
        <v>Dell Brasil</v>
      </c>
      <c r="M821" s="2">
        <f>VLOOKUP(Sheet__29[[#This Row],[Produto]],Estoque!A:B,2,FALSE)</f>
        <v>65</v>
      </c>
      <c r="N821" s="5">
        <f>Sheet__29[[#This Row],[Qtd]]*Sheet__29[[#This Row],[Valor]]</f>
        <v>12755</v>
      </c>
      <c r="O821" s="5">
        <f>Sheet__29[[#This Row],[Venda]]*(1-Sheet__29[[#This Row],[Desc]]/100)</f>
        <v>12117.25</v>
      </c>
      <c r="P821"/>
    </row>
    <row r="822" spans="1:16" x14ac:dyDescent="0.25">
      <c r="A822">
        <v>100820</v>
      </c>
      <c r="B822" s="1">
        <v>46204</v>
      </c>
      <c r="C822" t="s">
        <v>943</v>
      </c>
      <c r="D822" t="s">
        <v>1130</v>
      </c>
      <c r="E822">
        <v>2</v>
      </c>
      <c r="F822" s="4">
        <v>479</v>
      </c>
      <c r="G822">
        <v>5</v>
      </c>
      <c r="H822" t="s">
        <v>1021</v>
      </c>
      <c r="I822" s="2" t="str">
        <f>VLOOKUP(Sheet__29[[#This Row],[Filial]],Filiais!A:B,2,FALSE)</f>
        <v>Jundiaí</v>
      </c>
      <c r="J822" s="2" t="str">
        <f>VLOOKUP(Sheet__29[[#This Row],[Cidade]],'Clientes'!C:D,2,FALSE)</f>
        <v>SP</v>
      </c>
      <c r="K822" s="2" t="str">
        <f>VLOOKUP(Sheet__29[[#This Row],[Produto]],Produtos!B:C,2,FALSE)</f>
        <v>Notebook</v>
      </c>
      <c r="L822" s="2" t="str">
        <f>VLOOKUP(Sheet__29[[#This Row],[Produto]],Produtos!B:D,3,FALSE)</f>
        <v>LG Brasil</v>
      </c>
      <c r="M822" s="2">
        <f>VLOOKUP(Sheet__29[[#This Row],[Produto]],Estoque!A:B,2,FALSE)</f>
        <v>111</v>
      </c>
      <c r="N822" s="5">
        <f>Sheet__29[[#This Row],[Qtd]]*Sheet__29[[#This Row],[Valor]]</f>
        <v>958</v>
      </c>
      <c r="O822" s="5">
        <f>Sheet__29[[#This Row],[Venda]]*(1-Sheet__29[[#This Row],[Desc]]/100)</f>
        <v>910.09999999999991</v>
      </c>
      <c r="P822"/>
    </row>
    <row r="823" spans="1:16" x14ac:dyDescent="0.25">
      <c r="A823">
        <v>100821</v>
      </c>
      <c r="B823" s="1">
        <v>46204</v>
      </c>
      <c r="C823" t="s">
        <v>630</v>
      </c>
      <c r="D823" t="s">
        <v>1069</v>
      </c>
      <c r="E823">
        <v>2</v>
      </c>
      <c r="F823" s="4">
        <v>3983</v>
      </c>
      <c r="G823">
        <v>0</v>
      </c>
      <c r="H823" t="s">
        <v>1025</v>
      </c>
      <c r="I823" s="2" t="str">
        <f>VLOOKUP(Sheet__29[[#This Row],[Filial]],Filiais!A:B,2,FALSE)</f>
        <v>São José dos Campos</v>
      </c>
      <c r="J823" s="2" t="str">
        <f>VLOOKUP(Sheet__29[[#This Row],[Cidade]],'Clientes'!C:D,2,FALSE)</f>
        <v>SP</v>
      </c>
      <c r="K823" s="2" t="str">
        <f>VLOOKUP(Sheet__29[[#This Row],[Produto]],Produtos!B:C,2,FALSE)</f>
        <v>Periférico</v>
      </c>
      <c r="L823" s="2" t="str">
        <f>VLOOKUP(Sheet__29[[#This Row],[Produto]],Produtos!B:D,3,FALSE)</f>
        <v>Kingston Brasil</v>
      </c>
      <c r="M823" s="2">
        <f>VLOOKUP(Sheet__29[[#This Row],[Produto]],Estoque!A:B,2,FALSE)</f>
        <v>290</v>
      </c>
      <c r="N823" s="5">
        <f>Sheet__29[[#This Row],[Qtd]]*Sheet__29[[#This Row],[Valor]]</f>
        <v>7966</v>
      </c>
      <c r="O823" s="5">
        <f>Sheet__29[[#This Row],[Venda]]*(1-Sheet__29[[#This Row],[Desc]]/100)</f>
        <v>7966</v>
      </c>
      <c r="P823"/>
    </row>
    <row r="824" spans="1:16" x14ac:dyDescent="0.25">
      <c r="A824">
        <v>100822</v>
      </c>
      <c r="B824" s="1">
        <v>46204</v>
      </c>
      <c r="C824" t="s">
        <v>574</v>
      </c>
      <c r="D824" t="s">
        <v>1137</v>
      </c>
      <c r="E824">
        <v>4</v>
      </c>
      <c r="F824" s="4">
        <v>946</v>
      </c>
      <c r="G824">
        <v>5</v>
      </c>
      <c r="H824" t="s">
        <v>1017</v>
      </c>
      <c r="I824" s="2" t="str">
        <f>VLOOKUP(Sheet__29[[#This Row],[Filial]],Filiais!A:B,2,FALSE)</f>
        <v>Campinas</v>
      </c>
      <c r="J824" s="2" t="str">
        <f>VLOOKUP(Sheet__29[[#This Row],[Cidade]],'Clientes'!C:D,2,FALSE)</f>
        <v>SP</v>
      </c>
      <c r="K824" s="2" t="str">
        <f>VLOOKUP(Sheet__29[[#This Row],[Produto]],Produtos!B:C,2,FALSE)</f>
        <v>Monitor</v>
      </c>
      <c r="L824" s="2" t="str">
        <f>VLOOKUP(Sheet__29[[#This Row],[Produto]],Produtos!B:D,3,FALSE)</f>
        <v>Lenovo Brasil</v>
      </c>
      <c r="M824" s="2">
        <f>VLOOKUP(Sheet__29[[#This Row],[Produto]],Estoque!A:B,2,FALSE)</f>
        <v>43</v>
      </c>
      <c r="N824" s="5">
        <f>Sheet__29[[#This Row],[Qtd]]*Sheet__29[[#This Row],[Valor]]</f>
        <v>3784</v>
      </c>
      <c r="O824" s="5">
        <f>Sheet__29[[#This Row],[Venda]]*(1-Sheet__29[[#This Row],[Desc]]/100)</f>
        <v>3594.7999999999997</v>
      </c>
      <c r="P824"/>
    </row>
    <row r="825" spans="1:16" x14ac:dyDescent="0.25">
      <c r="A825">
        <v>100823</v>
      </c>
      <c r="B825" s="1">
        <v>46204</v>
      </c>
      <c r="C825" t="s">
        <v>1011</v>
      </c>
      <c r="D825" t="s">
        <v>1145</v>
      </c>
      <c r="E825">
        <v>2</v>
      </c>
      <c r="F825" s="4">
        <v>4876</v>
      </c>
      <c r="G825">
        <v>5</v>
      </c>
      <c r="H825" t="s">
        <v>1023</v>
      </c>
      <c r="I825" s="2" t="str">
        <f>VLOOKUP(Sheet__29[[#This Row],[Filial]],Filiais!A:B,2,FALSE)</f>
        <v>Bauru</v>
      </c>
      <c r="J825" s="2" t="str">
        <f>VLOOKUP(Sheet__29[[#This Row],[Cidade]],'Clientes'!C:D,2,FALSE)</f>
        <v>SP</v>
      </c>
      <c r="K825" s="2" t="str">
        <f>VLOOKUP(Sheet__29[[#This Row],[Produto]],Produtos!B:C,2,FALSE)</f>
        <v>Armazenamento</v>
      </c>
      <c r="L825" s="2" t="str">
        <f>VLOOKUP(Sheet__29[[#This Row],[Produto]],Produtos!B:D,3,FALSE)</f>
        <v>Logitech Brasil</v>
      </c>
      <c r="M825" s="2">
        <f>VLOOKUP(Sheet__29[[#This Row],[Produto]],Estoque!A:B,2,FALSE)</f>
        <v>157</v>
      </c>
      <c r="N825" s="5">
        <f>Sheet__29[[#This Row],[Qtd]]*Sheet__29[[#This Row],[Valor]]</f>
        <v>9752</v>
      </c>
      <c r="O825" s="5">
        <f>Sheet__29[[#This Row],[Venda]]*(1-Sheet__29[[#This Row],[Desc]]/100)</f>
        <v>9264.4</v>
      </c>
      <c r="P825"/>
    </row>
    <row r="826" spans="1:16" x14ac:dyDescent="0.25">
      <c r="A826">
        <v>100824</v>
      </c>
      <c r="B826" s="1">
        <v>46204</v>
      </c>
      <c r="C826" t="s">
        <v>774</v>
      </c>
      <c r="D826" t="s">
        <v>1063</v>
      </c>
      <c r="E826">
        <v>1</v>
      </c>
      <c r="F826" s="4">
        <v>304</v>
      </c>
      <c r="G826">
        <v>10</v>
      </c>
      <c r="H826" t="s">
        <v>1024</v>
      </c>
      <c r="I826" s="2" t="str">
        <f>VLOOKUP(Sheet__29[[#This Row],[Filial]],Filiais!A:B,2,FALSE)</f>
        <v>Ribeirão Preto</v>
      </c>
      <c r="J826" s="2" t="str">
        <f>VLOOKUP(Sheet__29[[#This Row],[Cidade]],'Clientes'!C:D,2,FALSE)</f>
        <v>SP</v>
      </c>
      <c r="K826" s="2" t="str">
        <f>VLOOKUP(Sheet__29[[#This Row],[Produto]],Produtos!B:C,2,FALSE)</f>
        <v>Periférico</v>
      </c>
      <c r="L826" s="2" t="str">
        <f>VLOOKUP(Sheet__29[[#This Row],[Produto]],Produtos!B:D,3,FALSE)</f>
        <v>Dell Brasil</v>
      </c>
      <c r="M826" s="2">
        <f>VLOOKUP(Sheet__29[[#This Row],[Produto]],Estoque!A:B,2,FALSE)</f>
        <v>297</v>
      </c>
      <c r="N826" s="5">
        <f>Sheet__29[[#This Row],[Qtd]]*Sheet__29[[#This Row],[Valor]]</f>
        <v>304</v>
      </c>
      <c r="O826" s="5">
        <f>Sheet__29[[#This Row],[Venda]]*(1-Sheet__29[[#This Row],[Desc]]/100)</f>
        <v>273.60000000000002</v>
      </c>
      <c r="P826"/>
    </row>
    <row r="827" spans="1:16" x14ac:dyDescent="0.25">
      <c r="A827">
        <v>100825</v>
      </c>
      <c r="B827" s="1">
        <v>46204</v>
      </c>
      <c r="C827" t="s">
        <v>599</v>
      </c>
      <c r="D827" t="s">
        <v>1150</v>
      </c>
      <c r="E827">
        <v>5</v>
      </c>
      <c r="F827" s="4">
        <v>4461</v>
      </c>
      <c r="G827">
        <v>0</v>
      </c>
      <c r="H827" t="s">
        <v>1019</v>
      </c>
      <c r="I827" s="2" t="str">
        <f>VLOOKUP(Sheet__29[[#This Row],[Filial]],Filiais!A:B,2,FALSE)</f>
        <v>Osasco</v>
      </c>
      <c r="J827" s="2" t="str">
        <f>VLOOKUP(Sheet__29[[#This Row],[Cidade]],'Clientes'!C:D,2,FALSE)</f>
        <v>SP</v>
      </c>
      <c r="K827" s="2" t="str">
        <f>VLOOKUP(Sheet__29[[#This Row],[Produto]],Produtos!B:C,2,FALSE)</f>
        <v>Notebook</v>
      </c>
      <c r="L827" s="2" t="str">
        <f>VLOOKUP(Sheet__29[[#This Row],[Produto]],Produtos!B:D,3,FALSE)</f>
        <v>Lenovo Brasil</v>
      </c>
      <c r="M827" s="2">
        <f>VLOOKUP(Sheet__29[[#This Row],[Produto]],Estoque!A:B,2,FALSE)</f>
        <v>205</v>
      </c>
      <c r="N827" s="5">
        <f>Sheet__29[[#This Row],[Qtd]]*Sheet__29[[#This Row],[Valor]]</f>
        <v>22305</v>
      </c>
      <c r="O827" s="5">
        <f>Sheet__29[[#This Row],[Venda]]*(1-Sheet__29[[#This Row],[Desc]]/100)</f>
        <v>22305</v>
      </c>
      <c r="P827"/>
    </row>
    <row r="828" spans="1:16" x14ac:dyDescent="0.25">
      <c r="A828">
        <v>100826</v>
      </c>
      <c r="B828" s="1">
        <v>46204</v>
      </c>
      <c r="C828" t="s">
        <v>935</v>
      </c>
      <c r="D828" t="s">
        <v>1039</v>
      </c>
      <c r="E828">
        <v>5</v>
      </c>
      <c r="F828" s="4">
        <v>2520</v>
      </c>
      <c r="G828">
        <v>5</v>
      </c>
      <c r="H828" t="s">
        <v>1025</v>
      </c>
      <c r="I828" s="2" t="str">
        <f>VLOOKUP(Sheet__29[[#This Row],[Filial]],Filiais!A:B,2,FALSE)</f>
        <v>São José dos Campos</v>
      </c>
      <c r="J828" s="2" t="str">
        <f>VLOOKUP(Sheet__29[[#This Row],[Cidade]],'Clientes'!C:D,2,FALSE)</f>
        <v>SP</v>
      </c>
      <c r="K828" s="2" t="str">
        <f>VLOOKUP(Sheet__29[[#This Row],[Produto]],Produtos!B:C,2,FALSE)</f>
        <v>Notebook</v>
      </c>
      <c r="L828" s="2" t="str">
        <f>VLOOKUP(Sheet__29[[#This Row],[Produto]],Produtos!B:D,3,FALSE)</f>
        <v>Lenovo Brasil</v>
      </c>
      <c r="M828" s="2">
        <f>VLOOKUP(Sheet__29[[#This Row],[Produto]],Estoque!A:B,2,FALSE)</f>
        <v>296</v>
      </c>
      <c r="N828" s="5">
        <f>Sheet__29[[#This Row],[Qtd]]*Sheet__29[[#This Row],[Valor]]</f>
        <v>12600</v>
      </c>
      <c r="O828" s="5">
        <f>Sheet__29[[#This Row],[Venda]]*(1-Sheet__29[[#This Row],[Desc]]/100)</f>
        <v>11970</v>
      </c>
      <c r="P828"/>
    </row>
    <row r="829" spans="1:16" x14ac:dyDescent="0.25">
      <c r="A829">
        <v>100827</v>
      </c>
      <c r="B829" s="1">
        <v>46204</v>
      </c>
      <c r="C829" t="s">
        <v>278</v>
      </c>
      <c r="D829" t="s">
        <v>1146</v>
      </c>
      <c r="E829">
        <v>5</v>
      </c>
      <c r="F829" s="4">
        <v>2906</v>
      </c>
      <c r="G829">
        <v>10</v>
      </c>
      <c r="H829" t="s">
        <v>1021</v>
      </c>
      <c r="I829" s="2" t="str">
        <f>VLOOKUP(Sheet__29[[#This Row],[Filial]],Filiais!A:B,2,FALSE)</f>
        <v>Jundiaí</v>
      </c>
      <c r="J829" s="2" t="str">
        <f>VLOOKUP(Sheet__29[[#This Row],[Cidade]],'Clientes'!C:D,2,FALSE)</f>
        <v>SP</v>
      </c>
      <c r="K829" s="2" t="str">
        <f>VLOOKUP(Sheet__29[[#This Row],[Produto]],Produtos!B:C,2,FALSE)</f>
        <v>Periférico</v>
      </c>
      <c r="L829" s="2" t="str">
        <f>VLOOKUP(Sheet__29[[#This Row],[Produto]],Produtos!B:D,3,FALSE)</f>
        <v>Logitech Brasil</v>
      </c>
      <c r="M829" s="2">
        <f>VLOOKUP(Sheet__29[[#This Row],[Produto]],Estoque!A:B,2,FALSE)</f>
        <v>289</v>
      </c>
      <c r="N829" s="5">
        <f>Sheet__29[[#This Row],[Qtd]]*Sheet__29[[#This Row],[Valor]]</f>
        <v>14530</v>
      </c>
      <c r="O829" s="5">
        <f>Sheet__29[[#This Row],[Venda]]*(1-Sheet__29[[#This Row],[Desc]]/100)</f>
        <v>13077</v>
      </c>
      <c r="P829"/>
    </row>
    <row r="830" spans="1:16" x14ac:dyDescent="0.25">
      <c r="A830">
        <v>100828</v>
      </c>
      <c r="B830" s="1">
        <v>46204</v>
      </c>
      <c r="C830" t="s">
        <v>389</v>
      </c>
      <c r="D830" t="s">
        <v>1160</v>
      </c>
      <c r="E830">
        <v>5</v>
      </c>
      <c r="F830" s="4">
        <v>327</v>
      </c>
      <c r="G830">
        <v>0</v>
      </c>
      <c r="H830" t="s">
        <v>1022</v>
      </c>
      <c r="I830" s="2" t="str">
        <f>VLOOKUP(Sheet__29[[#This Row],[Filial]],Filiais!A:B,2,FALSE)</f>
        <v>Santos</v>
      </c>
      <c r="J830" s="2" t="str">
        <f>VLOOKUP(Sheet__29[[#This Row],[Cidade]],'Clientes'!C:D,2,FALSE)</f>
        <v>SP</v>
      </c>
      <c r="K830" s="2" t="str">
        <f>VLOOKUP(Sheet__29[[#This Row],[Produto]],Produtos!B:C,2,FALSE)</f>
        <v>Monitor</v>
      </c>
      <c r="L830" s="2" t="str">
        <f>VLOOKUP(Sheet__29[[#This Row],[Produto]],Produtos!B:D,3,FALSE)</f>
        <v>LG Brasil</v>
      </c>
      <c r="M830" s="2">
        <f>VLOOKUP(Sheet__29[[#This Row],[Produto]],Estoque!A:B,2,FALSE)</f>
        <v>20</v>
      </c>
      <c r="N830" s="5">
        <f>Sheet__29[[#This Row],[Qtd]]*Sheet__29[[#This Row],[Valor]]</f>
        <v>1635</v>
      </c>
      <c r="O830" s="5">
        <f>Sheet__29[[#This Row],[Venda]]*(1-Sheet__29[[#This Row],[Desc]]/100)</f>
        <v>1635</v>
      </c>
      <c r="P830"/>
    </row>
    <row r="831" spans="1:16" x14ac:dyDescent="0.25">
      <c r="A831">
        <v>100829</v>
      </c>
      <c r="B831" s="1">
        <v>46204</v>
      </c>
      <c r="C831" t="s">
        <v>523</v>
      </c>
      <c r="D831" t="s">
        <v>1084</v>
      </c>
      <c r="E831">
        <v>3</v>
      </c>
      <c r="F831" s="4">
        <v>2123</v>
      </c>
      <c r="G831">
        <v>10</v>
      </c>
      <c r="H831" t="s">
        <v>1019</v>
      </c>
      <c r="I831" s="2" t="str">
        <f>VLOOKUP(Sheet__29[[#This Row],[Filial]],Filiais!A:B,2,FALSE)</f>
        <v>Osasco</v>
      </c>
      <c r="J831" s="2" t="str">
        <f>VLOOKUP(Sheet__29[[#This Row],[Cidade]],'Clientes'!C:D,2,FALSE)</f>
        <v>SP</v>
      </c>
      <c r="K831" s="2" t="str">
        <f>VLOOKUP(Sheet__29[[#This Row],[Produto]],Produtos!B:C,2,FALSE)</f>
        <v>Monitor</v>
      </c>
      <c r="L831" s="2" t="str">
        <f>VLOOKUP(Sheet__29[[#This Row],[Produto]],Produtos!B:D,3,FALSE)</f>
        <v>Logitech Brasil</v>
      </c>
      <c r="M831" s="2">
        <f>VLOOKUP(Sheet__29[[#This Row],[Produto]],Estoque!A:B,2,FALSE)</f>
        <v>6</v>
      </c>
      <c r="N831" s="5">
        <f>Sheet__29[[#This Row],[Qtd]]*Sheet__29[[#This Row],[Valor]]</f>
        <v>6369</v>
      </c>
      <c r="O831" s="5">
        <f>Sheet__29[[#This Row],[Venda]]*(1-Sheet__29[[#This Row],[Desc]]/100)</f>
        <v>5732.1</v>
      </c>
      <c r="P831"/>
    </row>
    <row r="832" spans="1:16" x14ac:dyDescent="0.25">
      <c r="A832">
        <v>100830</v>
      </c>
      <c r="B832" s="1">
        <v>46204</v>
      </c>
      <c r="C832" t="s">
        <v>646</v>
      </c>
      <c r="D832" t="s">
        <v>1044</v>
      </c>
      <c r="E832">
        <v>3</v>
      </c>
      <c r="F832" s="4">
        <v>2447</v>
      </c>
      <c r="G832">
        <v>10</v>
      </c>
      <c r="H832" t="s">
        <v>1016</v>
      </c>
      <c r="I832" s="2" t="str">
        <f>VLOOKUP(Sheet__29[[#This Row],[Filial]],Filiais!A:B,2,FALSE)</f>
        <v>São Paulo</v>
      </c>
      <c r="J832" s="2" t="str">
        <f>VLOOKUP(Sheet__29[[#This Row],[Cidade]],'Clientes'!C:D,2,FALSE)</f>
        <v>SP</v>
      </c>
      <c r="K832" s="2" t="str">
        <f>VLOOKUP(Sheet__29[[#This Row],[Produto]],Produtos!B:C,2,FALSE)</f>
        <v>Armazenamento</v>
      </c>
      <c r="L832" s="2" t="str">
        <f>VLOOKUP(Sheet__29[[#This Row],[Produto]],Produtos!B:D,3,FALSE)</f>
        <v>Lenovo Brasil</v>
      </c>
      <c r="M832" s="2">
        <f>VLOOKUP(Sheet__29[[#This Row],[Produto]],Estoque!A:B,2,FALSE)</f>
        <v>43</v>
      </c>
      <c r="N832" s="5">
        <f>Sheet__29[[#This Row],[Qtd]]*Sheet__29[[#This Row],[Valor]]</f>
        <v>7341</v>
      </c>
      <c r="O832" s="5">
        <f>Sheet__29[[#This Row],[Venda]]*(1-Sheet__29[[#This Row],[Desc]]/100)</f>
        <v>6606.9000000000005</v>
      </c>
      <c r="P832"/>
    </row>
    <row r="833" spans="1:16" x14ac:dyDescent="0.25">
      <c r="A833">
        <v>100831</v>
      </c>
      <c r="B833" s="1">
        <v>46204</v>
      </c>
      <c r="C833" t="s">
        <v>504</v>
      </c>
      <c r="D833" t="s">
        <v>1103</v>
      </c>
      <c r="E833">
        <v>4</v>
      </c>
      <c r="F833" s="4">
        <v>1390</v>
      </c>
      <c r="G833">
        <v>0</v>
      </c>
      <c r="H833" t="s">
        <v>1025</v>
      </c>
      <c r="I833" s="2" t="str">
        <f>VLOOKUP(Sheet__29[[#This Row],[Filial]],Filiais!A:B,2,FALSE)</f>
        <v>São José dos Campos</v>
      </c>
      <c r="J833" s="2" t="str">
        <f>VLOOKUP(Sheet__29[[#This Row],[Cidade]],'Clientes'!C:D,2,FALSE)</f>
        <v>SP</v>
      </c>
      <c r="K833" s="2" t="str">
        <f>VLOOKUP(Sheet__29[[#This Row],[Produto]],Produtos!B:C,2,FALSE)</f>
        <v>Rede</v>
      </c>
      <c r="L833" s="2" t="str">
        <f>VLOOKUP(Sheet__29[[#This Row],[Produto]],Produtos!B:D,3,FALSE)</f>
        <v>Logitech Brasil</v>
      </c>
      <c r="M833" s="2">
        <f>VLOOKUP(Sheet__29[[#This Row],[Produto]],Estoque!A:B,2,FALSE)</f>
        <v>215</v>
      </c>
      <c r="N833" s="5">
        <f>Sheet__29[[#This Row],[Qtd]]*Sheet__29[[#This Row],[Valor]]</f>
        <v>5560</v>
      </c>
      <c r="O833" s="5">
        <f>Sheet__29[[#This Row],[Venda]]*(1-Sheet__29[[#This Row],[Desc]]/100)</f>
        <v>5560</v>
      </c>
      <c r="P833"/>
    </row>
    <row r="834" spans="1:16" x14ac:dyDescent="0.25">
      <c r="A834">
        <v>100832</v>
      </c>
      <c r="B834" s="1">
        <v>46204</v>
      </c>
      <c r="C834" t="s">
        <v>946</v>
      </c>
      <c r="D834" t="s">
        <v>1163</v>
      </c>
      <c r="E834">
        <v>5</v>
      </c>
      <c r="F834" s="4">
        <v>1681</v>
      </c>
      <c r="G834">
        <v>0</v>
      </c>
      <c r="H834" t="s">
        <v>1025</v>
      </c>
      <c r="I834" s="2" t="str">
        <f>VLOOKUP(Sheet__29[[#This Row],[Filial]],Filiais!A:B,2,FALSE)</f>
        <v>São José dos Campos</v>
      </c>
      <c r="J834" s="2" t="str">
        <f>VLOOKUP(Sheet__29[[#This Row],[Cidade]],'Clientes'!C:D,2,FALSE)</f>
        <v>SP</v>
      </c>
      <c r="K834" s="2" t="str">
        <f>VLOOKUP(Sheet__29[[#This Row],[Produto]],Produtos!B:C,2,FALSE)</f>
        <v>Rede</v>
      </c>
      <c r="L834" s="2" t="str">
        <f>VLOOKUP(Sheet__29[[#This Row],[Produto]],Produtos!B:D,3,FALSE)</f>
        <v>Dell Brasil</v>
      </c>
      <c r="M834" s="2">
        <f>VLOOKUP(Sheet__29[[#This Row],[Produto]],Estoque!A:B,2,FALSE)</f>
        <v>226</v>
      </c>
      <c r="N834" s="5">
        <f>Sheet__29[[#This Row],[Qtd]]*Sheet__29[[#This Row],[Valor]]</f>
        <v>8405</v>
      </c>
      <c r="O834" s="5">
        <f>Sheet__29[[#This Row],[Venda]]*(1-Sheet__29[[#This Row],[Desc]]/100)</f>
        <v>8405</v>
      </c>
      <c r="P834"/>
    </row>
    <row r="835" spans="1:16" x14ac:dyDescent="0.25">
      <c r="A835">
        <v>100833</v>
      </c>
      <c r="B835" s="1">
        <v>46204</v>
      </c>
      <c r="C835" t="s">
        <v>550</v>
      </c>
      <c r="D835" t="s">
        <v>1176</v>
      </c>
      <c r="E835">
        <v>3</v>
      </c>
      <c r="F835" s="4">
        <v>2392</v>
      </c>
      <c r="G835">
        <v>0</v>
      </c>
      <c r="H835" t="s">
        <v>1024</v>
      </c>
      <c r="I835" s="2" t="str">
        <f>VLOOKUP(Sheet__29[[#This Row],[Filial]],Filiais!A:B,2,FALSE)</f>
        <v>Ribeirão Preto</v>
      </c>
      <c r="J835" s="2" t="str">
        <f>VLOOKUP(Sheet__29[[#This Row],[Cidade]],'Clientes'!C:D,2,FALSE)</f>
        <v>SP</v>
      </c>
      <c r="K835" s="2" t="str">
        <f>VLOOKUP(Sheet__29[[#This Row],[Produto]],Produtos!B:C,2,FALSE)</f>
        <v>Rede</v>
      </c>
      <c r="L835" s="2" t="str">
        <f>VLOOKUP(Sheet__29[[#This Row],[Produto]],Produtos!B:D,3,FALSE)</f>
        <v>LG Brasil</v>
      </c>
      <c r="M835" s="2">
        <f>VLOOKUP(Sheet__29[[#This Row],[Produto]],Estoque!A:B,2,FALSE)</f>
        <v>75</v>
      </c>
      <c r="N835" s="5">
        <f>Sheet__29[[#This Row],[Qtd]]*Sheet__29[[#This Row],[Valor]]</f>
        <v>7176</v>
      </c>
      <c r="O835" s="5">
        <f>Sheet__29[[#This Row],[Venda]]*(1-Sheet__29[[#This Row],[Desc]]/100)</f>
        <v>7176</v>
      </c>
      <c r="P835"/>
    </row>
    <row r="836" spans="1:16" x14ac:dyDescent="0.25">
      <c r="A836">
        <v>100834</v>
      </c>
      <c r="B836" s="1">
        <v>46204</v>
      </c>
      <c r="C836" t="s">
        <v>621</v>
      </c>
      <c r="D836" t="s">
        <v>1085</v>
      </c>
      <c r="E836">
        <v>2</v>
      </c>
      <c r="F836" s="4">
        <v>1240</v>
      </c>
      <c r="G836">
        <v>10</v>
      </c>
      <c r="H836" t="s">
        <v>1022</v>
      </c>
      <c r="I836" s="2" t="str">
        <f>VLOOKUP(Sheet__29[[#This Row],[Filial]],Filiais!A:B,2,FALSE)</f>
        <v>Santos</v>
      </c>
      <c r="J836" s="2" t="str">
        <f>VLOOKUP(Sheet__29[[#This Row],[Cidade]],'Clientes'!C:D,2,FALSE)</f>
        <v>SP</v>
      </c>
      <c r="K836" s="2" t="str">
        <f>VLOOKUP(Sheet__29[[#This Row],[Produto]],Produtos!B:C,2,FALSE)</f>
        <v>Armazenamento</v>
      </c>
      <c r="L836" s="2" t="str">
        <f>VLOOKUP(Sheet__29[[#This Row],[Produto]],Produtos!B:D,3,FALSE)</f>
        <v>Lenovo Brasil</v>
      </c>
      <c r="M836" s="2">
        <f>VLOOKUP(Sheet__29[[#This Row],[Produto]],Estoque!A:B,2,FALSE)</f>
        <v>204</v>
      </c>
      <c r="N836" s="5">
        <f>Sheet__29[[#This Row],[Qtd]]*Sheet__29[[#This Row],[Valor]]</f>
        <v>2480</v>
      </c>
      <c r="O836" s="5">
        <f>Sheet__29[[#This Row],[Venda]]*(1-Sheet__29[[#This Row],[Desc]]/100)</f>
        <v>2232</v>
      </c>
      <c r="P836"/>
    </row>
    <row r="837" spans="1:16" x14ac:dyDescent="0.25">
      <c r="A837">
        <v>100835</v>
      </c>
      <c r="B837" s="1">
        <v>46204</v>
      </c>
      <c r="C837" t="s">
        <v>663</v>
      </c>
      <c r="D837" t="s">
        <v>1108</v>
      </c>
      <c r="E837">
        <v>2</v>
      </c>
      <c r="F837" s="4">
        <v>3859</v>
      </c>
      <c r="G837">
        <v>10</v>
      </c>
      <c r="H837" t="s">
        <v>1018</v>
      </c>
      <c r="I837" s="2" t="str">
        <f>VLOOKUP(Sheet__29[[#This Row],[Filial]],Filiais!A:B,2,FALSE)</f>
        <v>Barueri</v>
      </c>
      <c r="J837" s="2" t="str">
        <f>VLOOKUP(Sheet__29[[#This Row],[Cidade]],'Clientes'!C:D,2,FALSE)</f>
        <v>SP</v>
      </c>
      <c r="K837" s="2" t="str">
        <f>VLOOKUP(Sheet__29[[#This Row],[Produto]],Produtos!B:C,2,FALSE)</f>
        <v>Notebook</v>
      </c>
      <c r="L837" s="2" t="str">
        <f>VLOOKUP(Sheet__29[[#This Row],[Produto]],Produtos!B:D,3,FALSE)</f>
        <v>Logitech Brasil</v>
      </c>
      <c r="M837" s="2">
        <f>VLOOKUP(Sheet__29[[#This Row],[Produto]],Estoque!A:B,2,FALSE)</f>
        <v>137</v>
      </c>
      <c r="N837" s="5">
        <f>Sheet__29[[#This Row],[Qtd]]*Sheet__29[[#This Row],[Valor]]</f>
        <v>7718</v>
      </c>
      <c r="O837" s="5">
        <f>Sheet__29[[#This Row],[Venda]]*(1-Sheet__29[[#This Row],[Desc]]/100)</f>
        <v>6946.2</v>
      </c>
      <c r="P837"/>
    </row>
    <row r="838" spans="1:16" x14ac:dyDescent="0.25">
      <c r="A838">
        <v>100836</v>
      </c>
      <c r="B838" s="1">
        <v>46204</v>
      </c>
      <c r="C838" t="s">
        <v>797</v>
      </c>
      <c r="D838" t="s">
        <v>1028</v>
      </c>
      <c r="E838">
        <v>2</v>
      </c>
      <c r="F838" s="4">
        <v>465</v>
      </c>
      <c r="G838">
        <v>0</v>
      </c>
      <c r="H838" t="s">
        <v>1017</v>
      </c>
      <c r="I838" s="2" t="str">
        <f>VLOOKUP(Sheet__29[[#This Row],[Filial]],Filiais!A:B,2,FALSE)</f>
        <v>Campinas</v>
      </c>
      <c r="J838" s="2" t="str">
        <f>VLOOKUP(Sheet__29[[#This Row],[Cidade]],'Clientes'!C:D,2,FALSE)</f>
        <v>SP</v>
      </c>
      <c r="K838" s="2" t="str">
        <f>VLOOKUP(Sheet__29[[#This Row],[Produto]],Produtos!B:C,2,FALSE)</f>
        <v>Notebook</v>
      </c>
      <c r="L838" s="2" t="str">
        <f>VLOOKUP(Sheet__29[[#This Row],[Produto]],Produtos!B:D,3,FALSE)</f>
        <v>LG Brasil</v>
      </c>
      <c r="M838" s="2">
        <f>VLOOKUP(Sheet__29[[#This Row],[Produto]],Estoque!A:B,2,FALSE)</f>
        <v>256</v>
      </c>
      <c r="N838" s="5">
        <f>Sheet__29[[#This Row],[Qtd]]*Sheet__29[[#This Row],[Valor]]</f>
        <v>930</v>
      </c>
      <c r="O838" s="5">
        <f>Sheet__29[[#This Row],[Venda]]*(1-Sheet__29[[#This Row],[Desc]]/100)</f>
        <v>930</v>
      </c>
      <c r="P838"/>
    </row>
    <row r="839" spans="1:16" x14ac:dyDescent="0.25">
      <c r="A839">
        <v>100837</v>
      </c>
      <c r="B839" s="1">
        <v>46204</v>
      </c>
      <c r="C839" t="s">
        <v>818</v>
      </c>
      <c r="D839" t="s">
        <v>1127</v>
      </c>
      <c r="E839">
        <v>3</v>
      </c>
      <c r="F839" s="4">
        <v>3630</v>
      </c>
      <c r="G839">
        <v>0</v>
      </c>
      <c r="H839" t="s">
        <v>1018</v>
      </c>
      <c r="I839" s="2" t="str">
        <f>VLOOKUP(Sheet__29[[#This Row],[Filial]],Filiais!A:B,2,FALSE)</f>
        <v>Barueri</v>
      </c>
      <c r="J839" s="2" t="str">
        <f>VLOOKUP(Sheet__29[[#This Row],[Cidade]],'Clientes'!C:D,2,FALSE)</f>
        <v>SP</v>
      </c>
      <c r="K839" s="2" t="str">
        <f>VLOOKUP(Sheet__29[[#This Row],[Produto]],Produtos!B:C,2,FALSE)</f>
        <v>Periférico</v>
      </c>
      <c r="L839" s="2" t="str">
        <f>VLOOKUP(Sheet__29[[#This Row],[Produto]],Produtos!B:D,3,FALSE)</f>
        <v>Dell Brasil</v>
      </c>
      <c r="M839" s="2">
        <f>VLOOKUP(Sheet__29[[#This Row],[Produto]],Estoque!A:B,2,FALSE)</f>
        <v>210</v>
      </c>
      <c r="N839" s="5">
        <f>Sheet__29[[#This Row],[Qtd]]*Sheet__29[[#This Row],[Valor]]</f>
        <v>10890</v>
      </c>
      <c r="O839" s="5">
        <f>Sheet__29[[#This Row],[Venda]]*(1-Sheet__29[[#This Row],[Desc]]/100)</f>
        <v>10890</v>
      </c>
      <c r="P839"/>
    </row>
    <row r="840" spans="1:16" x14ac:dyDescent="0.25">
      <c r="A840">
        <v>100838</v>
      </c>
      <c r="B840" s="1">
        <v>46204</v>
      </c>
      <c r="C840" t="s">
        <v>852</v>
      </c>
      <c r="D840" t="s">
        <v>1029</v>
      </c>
      <c r="E840">
        <v>4</v>
      </c>
      <c r="F840" s="4">
        <v>309</v>
      </c>
      <c r="G840">
        <v>0</v>
      </c>
      <c r="H840" t="s">
        <v>1016</v>
      </c>
      <c r="I840" s="2" t="str">
        <f>VLOOKUP(Sheet__29[[#This Row],[Filial]],Filiais!A:B,2,FALSE)</f>
        <v>São Paulo</v>
      </c>
      <c r="J840" s="2" t="str">
        <f>VLOOKUP(Sheet__29[[#This Row],[Cidade]],'Clientes'!C:D,2,FALSE)</f>
        <v>SP</v>
      </c>
      <c r="K840" s="2" t="str">
        <f>VLOOKUP(Sheet__29[[#This Row],[Produto]],Produtos!B:C,2,FALSE)</f>
        <v>Armazenamento</v>
      </c>
      <c r="L840" s="2" t="str">
        <f>VLOOKUP(Sheet__29[[#This Row],[Produto]],Produtos!B:D,3,FALSE)</f>
        <v>Kingston Brasil</v>
      </c>
      <c r="M840" s="2">
        <f>VLOOKUP(Sheet__29[[#This Row],[Produto]],Estoque!A:B,2,FALSE)</f>
        <v>220</v>
      </c>
      <c r="N840" s="5">
        <f>Sheet__29[[#This Row],[Qtd]]*Sheet__29[[#This Row],[Valor]]</f>
        <v>1236</v>
      </c>
      <c r="O840" s="5">
        <f>Sheet__29[[#This Row],[Venda]]*(1-Sheet__29[[#This Row],[Desc]]/100)</f>
        <v>1236</v>
      </c>
      <c r="P840"/>
    </row>
    <row r="841" spans="1:16" x14ac:dyDescent="0.25">
      <c r="A841">
        <v>100839</v>
      </c>
      <c r="B841" s="1">
        <v>46204</v>
      </c>
      <c r="C841" t="s">
        <v>130</v>
      </c>
      <c r="D841" t="s">
        <v>1128</v>
      </c>
      <c r="E841">
        <v>3</v>
      </c>
      <c r="F841" s="4">
        <v>3116</v>
      </c>
      <c r="G841">
        <v>10</v>
      </c>
      <c r="H841" t="s">
        <v>1025</v>
      </c>
      <c r="I841" s="2" t="str">
        <f>VLOOKUP(Sheet__29[[#This Row],[Filial]],Filiais!A:B,2,FALSE)</f>
        <v>São José dos Campos</v>
      </c>
      <c r="J841" s="2" t="str">
        <f>VLOOKUP(Sheet__29[[#This Row],[Cidade]],'Clientes'!C:D,2,FALSE)</f>
        <v>SP</v>
      </c>
      <c r="K841" s="2" t="str">
        <f>VLOOKUP(Sheet__29[[#This Row],[Produto]],Produtos!B:C,2,FALSE)</f>
        <v>Rede</v>
      </c>
      <c r="L841" s="2" t="str">
        <f>VLOOKUP(Sheet__29[[#This Row],[Produto]],Produtos!B:D,3,FALSE)</f>
        <v>Logitech Brasil</v>
      </c>
      <c r="M841" s="2">
        <f>VLOOKUP(Sheet__29[[#This Row],[Produto]],Estoque!A:B,2,FALSE)</f>
        <v>146</v>
      </c>
      <c r="N841" s="5">
        <f>Sheet__29[[#This Row],[Qtd]]*Sheet__29[[#This Row],[Valor]]</f>
        <v>9348</v>
      </c>
      <c r="O841" s="5">
        <f>Sheet__29[[#This Row],[Venda]]*(1-Sheet__29[[#This Row],[Desc]]/100)</f>
        <v>8413.2000000000007</v>
      </c>
      <c r="P841"/>
    </row>
    <row r="842" spans="1:16" x14ac:dyDescent="0.25">
      <c r="A842">
        <v>100840</v>
      </c>
      <c r="B842" s="1">
        <v>46204</v>
      </c>
      <c r="C842" t="s">
        <v>890</v>
      </c>
      <c r="D842" t="s">
        <v>1062</v>
      </c>
      <c r="E842">
        <v>4</v>
      </c>
      <c r="F842" s="4">
        <v>4337</v>
      </c>
      <c r="G842">
        <v>10</v>
      </c>
      <c r="H842" t="s">
        <v>1017</v>
      </c>
      <c r="I842" s="2" t="str">
        <f>VLOOKUP(Sheet__29[[#This Row],[Filial]],Filiais!A:B,2,FALSE)</f>
        <v>Campinas</v>
      </c>
      <c r="J842" s="2" t="str">
        <f>VLOOKUP(Sheet__29[[#This Row],[Cidade]],'Clientes'!C:D,2,FALSE)</f>
        <v>SP</v>
      </c>
      <c r="K842" s="2" t="str">
        <f>VLOOKUP(Sheet__29[[#This Row],[Produto]],Produtos!B:C,2,FALSE)</f>
        <v>Rede</v>
      </c>
      <c r="L842" s="2" t="str">
        <f>VLOOKUP(Sheet__29[[#This Row],[Produto]],Produtos!B:D,3,FALSE)</f>
        <v>Lenovo Brasil</v>
      </c>
      <c r="M842" s="2">
        <f>VLOOKUP(Sheet__29[[#This Row],[Produto]],Estoque!A:B,2,FALSE)</f>
        <v>178</v>
      </c>
      <c r="N842" s="5">
        <f>Sheet__29[[#This Row],[Qtd]]*Sheet__29[[#This Row],[Valor]]</f>
        <v>17348</v>
      </c>
      <c r="O842" s="5">
        <f>Sheet__29[[#This Row],[Venda]]*(1-Sheet__29[[#This Row],[Desc]]/100)</f>
        <v>15613.2</v>
      </c>
      <c r="P842"/>
    </row>
    <row r="843" spans="1:16" x14ac:dyDescent="0.25">
      <c r="A843">
        <v>100841</v>
      </c>
      <c r="B843" s="1">
        <v>46204</v>
      </c>
      <c r="C843" t="s">
        <v>516</v>
      </c>
      <c r="D843" t="s">
        <v>1109</v>
      </c>
      <c r="E843">
        <v>1</v>
      </c>
      <c r="F843" s="4">
        <v>3881</v>
      </c>
      <c r="G843">
        <v>0</v>
      </c>
      <c r="H843" t="s">
        <v>1022</v>
      </c>
      <c r="I843" s="2" t="str">
        <f>VLOOKUP(Sheet__29[[#This Row],[Filial]],Filiais!A:B,2,FALSE)</f>
        <v>Santos</v>
      </c>
      <c r="J843" s="2" t="str">
        <f>VLOOKUP(Sheet__29[[#This Row],[Cidade]],'Clientes'!C:D,2,FALSE)</f>
        <v>SP</v>
      </c>
      <c r="K843" s="2" t="str">
        <f>VLOOKUP(Sheet__29[[#This Row],[Produto]],Produtos!B:C,2,FALSE)</f>
        <v>Armazenamento</v>
      </c>
      <c r="L843" s="2" t="str">
        <f>VLOOKUP(Sheet__29[[#This Row],[Produto]],Produtos!B:D,3,FALSE)</f>
        <v>Dell Brasil</v>
      </c>
      <c r="M843" s="2">
        <f>VLOOKUP(Sheet__29[[#This Row],[Produto]],Estoque!A:B,2,FALSE)</f>
        <v>253</v>
      </c>
      <c r="N843" s="5">
        <f>Sheet__29[[#This Row],[Qtd]]*Sheet__29[[#This Row],[Valor]]</f>
        <v>3881</v>
      </c>
      <c r="O843" s="5">
        <f>Sheet__29[[#This Row],[Venda]]*(1-Sheet__29[[#This Row],[Desc]]/100)</f>
        <v>3881</v>
      </c>
      <c r="P843"/>
    </row>
    <row r="844" spans="1:16" x14ac:dyDescent="0.25">
      <c r="A844">
        <v>100842</v>
      </c>
      <c r="B844" s="1">
        <v>46204</v>
      </c>
      <c r="C844" t="s">
        <v>96</v>
      </c>
      <c r="D844" t="s">
        <v>1171</v>
      </c>
      <c r="E844">
        <v>4</v>
      </c>
      <c r="F844" s="4">
        <v>4975</v>
      </c>
      <c r="G844">
        <v>10</v>
      </c>
      <c r="H844" t="s">
        <v>1022</v>
      </c>
      <c r="I844" s="2" t="str">
        <f>VLOOKUP(Sheet__29[[#This Row],[Filial]],Filiais!A:B,2,FALSE)</f>
        <v>Santos</v>
      </c>
      <c r="J844" s="2" t="str">
        <f>VLOOKUP(Sheet__29[[#This Row],[Cidade]],'Clientes'!C:D,2,FALSE)</f>
        <v>SP</v>
      </c>
      <c r="K844" s="2" t="str">
        <f>VLOOKUP(Sheet__29[[#This Row],[Produto]],Produtos!B:C,2,FALSE)</f>
        <v>Armazenamento</v>
      </c>
      <c r="L844" s="2" t="str">
        <f>VLOOKUP(Sheet__29[[#This Row],[Produto]],Produtos!B:D,3,FALSE)</f>
        <v>Logitech Brasil</v>
      </c>
      <c r="M844" s="2">
        <f>VLOOKUP(Sheet__29[[#This Row],[Produto]],Estoque!A:B,2,FALSE)</f>
        <v>139</v>
      </c>
      <c r="N844" s="5">
        <f>Sheet__29[[#This Row],[Qtd]]*Sheet__29[[#This Row],[Valor]]</f>
        <v>19900</v>
      </c>
      <c r="O844" s="5">
        <f>Sheet__29[[#This Row],[Venda]]*(1-Sheet__29[[#This Row],[Desc]]/100)</f>
        <v>17910</v>
      </c>
      <c r="P844"/>
    </row>
    <row r="845" spans="1:16" x14ac:dyDescent="0.25">
      <c r="A845">
        <v>100843</v>
      </c>
      <c r="B845" s="1">
        <v>46204</v>
      </c>
      <c r="C845" t="s">
        <v>367</v>
      </c>
      <c r="D845" t="s">
        <v>1032</v>
      </c>
      <c r="E845">
        <v>5</v>
      </c>
      <c r="F845" s="4">
        <v>2452</v>
      </c>
      <c r="G845">
        <v>0</v>
      </c>
      <c r="H845" t="s">
        <v>1022</v>
      </c>
      <c r="I845" s="2" t="str">
        <f>VLOOKUP(Sheet__29[[#This Row],[Filial]],Filiais!A:B,2,FALSE)</f>
        <v>Santos</v>
      </c>
      <c r="J845" s="2" t="str">
        <f>VLOOKUP(Sheet__29[[#This Row],[Cidade]],'Clientes'!C:D,2,FALSE)</f>
        <v>SP</v>
      </c>
      <c r="K845" s="2" t="str">
        <f>VLOOKUP(Sheet__29[[#This Row],[Produto]],Produtos!B:C,2,FALSE)</f>
        <v>Periférico</v>
      </c>
      <c r="L845" s="2" t="str">
        <f>VLOOKUP(Sheet__29[[#This Row],[Produto]],Produtos!B:D,3,FALSE)</f>
        <v>Lenovo Brasil</v>
      </c>
      <c r="M845" s="2">
        <f>VLOOKUP(Sheet__29[[#This Row],[Produto]],Estoque!A:B,2,FALSE)</f>
        <v>297</v>
      </c>
      <c r="N845" s="5">
        <f>Sheet__29[[#This Row],[Qtd]]*Sheet__29[[#This Row],[Valor]]</f>
        <v>12260</v>
      </c>
      <c r="O845" s="5">
        <f>Sheet__29[[#This Row],[Venda]]*(1-Sheet__29[[#This Row],[Desc]]/100)</f>
        <v>12260</v>
      </c>
      <c r="P845"/>
    </row>
    <row r="846" spans="1:16" x14ac:dyDescent="0.25">
      <c r="A846">
        <v>100844</v>
      </c>
      <c r="B846" s="1">
        <v>46204</v>
      </c>
      <c r="C846" t="s">
        <v>998</v>
      </c>
      <c r="D846" t="s">
        <v>1155</v>
      </c>
      <c r="E846">
        <v>4</v>
      </c>
      <c r="F846" s="4">
        <v>3074</v>
      </c>
      <c r="G846">
        <v>0</v>
      </c>
      <c r="H846" t="s">
        <v>1016</v>
      </c>
      <c r="I846" s="2" t="str">
        <f>VLOOKUP(Sheet__29[[#This Row],[Filial]],Filiais!A:B,2,FALSE)</f>
        <v>São Paulo</v>
      </c>
      <c r="J846" s="2" t="str">
        <f>VLOOKUP(Sheet__29[[#This Row],[Cidade]],'Clientes'!C:D,2,FALSE)</f>
        <v>SP</v>
      </c>
      <c r="K846" s="2" t="str">
        <f>VLOOKUP(Sheet__29[[#This Row],[Produto]],Produtos!B:C,2,FALSE)</f>
        <v>Rede</v>
      </c>
      <c r="L846" s="2" t="str">
        <f>VLOOKUP(Sheet__29[[#This Row],[Produto]],Produtos!B:D,3,FALSE)</f>
        <v>LG Brasil</v>
      </c>
      <c r="M846" s="2">
        <f>VLOOKUP(Sheet__29[[#This Row],[Produto]],Estoque!A:B,2,FALSE)</f>
        <v>137</v>
      </c>
      <c r="N846" s="5">
        <f>Sheet__29[[#This Row],[Qtd]]*Sheet__29[[#This Row],[Valor]]</f>
        <v>12296</v>
      </c>
      <c r="O846" s="5">
        <f>Sheet__29[[#This Row],[Venda]]*(1-Sheet__29[[#This Row],[Desc]]/100)</f>
        <v>12296</v>
      </c>
      <c r="P846"/>
    </row>
    <row r="847" spans="1:16" x14ac:dyDescent="0.25">
      <c r="A847">
        <v>100845</v>
      </c>
      <c r="B847" s="1">
        <v>46204</v>
      </c>
      <c r="C847" t="s">
        <v>635</v>
      </c>
      <c r="D847" t="s">
        <v>1132</v>
      </c>
      <c r="E847">
        <v>4</v>
      </c>
      <c r="F847" s="4">
        <v>4861</v>
      </c>
      <c r="G847">
        <v>0</v>
      </c>
      <c r="H847" t="s">
        <v>1018</v>
      </c>
      <c r="I847" s="2" t="str">
        <f>VLOOKUP(Sheet__29[[#This Row],[Filial]],Filiais!A:B,2,FALSE)</f>
        <v>Barueri</v>
      </c>
      <c r="J847" s="2" t="str">
        <f>VLOOKUP(Sheet__29[[#This Row],[Cidade]],'Clientes'!C:D,2,FALSE)</f>
        <v>SP</v>
      </c>
      <c r="K847" s="2" t="str">
        <f>VLOOKUP(Sheet__29[[#This Row],[Produto]],Produtos!B:C,2,FALSE)</f>
        <v>Periférico</v>
      </c>
      <c r="L847" s="2" t="str">
        <f>VLOOKUP(Sheet__29[[#This Row],[Produto]],Produtos!B:D,3,FALSE)</f>
        <v>Kingston Brasil</v>
      </c>
      <c r="M847" s="2">
        <f>VLOOKUP(Sheet__29[[#This Row],[Produto]],Estoque!A:B,2,FALSE)</f>
        <v>111</v>
      </c>
      <c r="N847" s="5">
        <f>Sheet__29[[#This Row],[Qtd]]*Sheet__29[[#This Row],[Valor]]</f>
        <v>19444</v>
      </c>
      <c r="O847" s="5">
        <f>Sheet__29[[#This Row],[Venda]]*(1-Sheet__29[[#This Row],[Desc]]/100)</f>
        <v>19444</v>
      </c>
      <c r="P847"/>
    </row>
    <row r="848" spans="1:16" x14ac:dyDescent="0.25">
      <c r="A848">
        <v>100846</v>
      </c>
      <c r="B848" s="1">
        <v>46204</v>
      </c>
      <c r="C848" t="s">
        <v>210</v>
      </c>
      <c r="D848" t="s">
        <v>1112</v>
      </c>
      <c r="E848">
        <v>2</v>
      </c>
      <c r="F848" s="4">
        <v>4078</v>
      </c>
      <c r="G848">
        <v>5</v>
      </c>
      <c r="H848" t="s">
        <v>1021</v>
      </c>
      <c r="I848" s="2" t="str">
        <f>VLOOKUP(Sheet__29[[#This Row],[Filial]],Filiais!A:B,2,FALSE)</f>
        <v>Jundiaí</v>
      </c>
      <c r="J848" s="2" t="str">
        <f>VLOOKUP(Sheet__29[[#This Row],[Cidade]],'Clientes'!C:D,2,FALSE)</f>
        <v>SP</v>
      </c>
      <c r="K848" s="2" t="str">
        <f>VLOOKUP(Sheet__29[[#This Row],[Produto]],Produtos!B:C,2,FALSE)</f>
        <v>Monitor</v>
      </c>
      <c r="L848" s="2" t="str">
        <f>VLOOKUP(Sheet__29[[#This Row],[Produto]],Produtos!B:D,3,FALSE)</f>
        <v>Dell Brasil</v>
      </c>
      <c r="M848" s="2">
        <f>VLOOKUP(Sheet__29[[#This Row],[Produto]],Estoque!A:B,2,FALSE)</f>
        <v>266</v>
      </c>
      <c r="N848" s="5">
        <f>Sheet__29[[#This Row],[Qtd]]*Sheet__29[[#This Row],[Valor]]</f>
        <v>8156</v>
      </c>
      <c r="O848" s="5">
        <f>Sheet__29[[#This Row],[Venda]]*(1-Sheet__29[[#This Row],[Desc]]/100)</f>
        <v>7748.2</v>
      </c>
      <c r="P848"/>
    </row>
    <row r="849" spans="1:16" x14ac:dyDescent="0.25">
      <c r="A849">
        <v>100847</v>
      </c>
      <c r="B849" s="1">
        <v>46204</v>
      </c>
      <c r="C849" t="s">
        <v>921</v>
      </c>
      <c r="D849" t="s">
        <v>1029</v>
      </c>
      <c r="E849">
        <v>3</v>
      </c>
      <c r="F849" s="4">
        <v>3102</v>
      </c>
      <c r="G849">
        <v>5</v>
      </c>
      <c r="H849" t="s">
        <v>1017</v>
      </c>
      <c r="I849" s="2" t="str">
        <f>VLOOKUP(Sheet__29[[#This Row],[Filial]],Filiais!A:B,2,FALSE)</f>
        <v>Campinas</v>
      </c>
      <c r="J849" s="2" t="str">
        <f>VLOOKUP(Sheet__29[[#This Row],[Cidade]],'Clientes'!C:D,2,FALSE)</f>
        <v>SP</v>
      </c>
      <c r="K849" s="2" t="str">
        <f>VLOOKUP(Sheet__29[[#This Row],[Produto]],Produtos!B:C,2,FALSE)</f>
        <v>Armazenamento</v>
      </c>
      <c r="L849" s="2" t="str">
        <f>VLOOKUP(Sheet__29[[#This Row],[Produto]],Produtos!B:D,3,FALSE)</f>
        <v>Kingston Brasil</v>
      </c>
      <c r="M849" s="2">
        <f>VLOOKUP(Sheet__29[[#This Row],[Produto]],Estoque!A:B,2,FALSE)</f>
        <v>220</v>
      </c>
      <c r="N849" s="5">
        <f>Sheet__29[[#This Row],[Qtd]]*Sheet__29[[#This Row],[Valor]]</f>
        <v>9306</v>
      </c>
      <c r="O849" s="5">
        <f>Sheet__29[[#This Row],[Venda]]*(1-Sheet__29[[#This Row],[Desc]]/100)</f>
        <v>8840.6999999999989</v>
      </c>
      <c r="P849"/>
    </row>
    <row r="850" spans="1:16" x14ac:dyDescent="0.25">
      <c r="A850">
        <v>100848</v>
      </c>
      <c r="B850" s="1">
        <v>46204</v>
      </c>
      <c r="C850" t="s">
        <v>149</v>
      </c>
      <c r="D850" t="s">
        <v>1126</v>
      </c>
      <c r="E850">
        <v>1</v>
      </c>
      <c r="F850" s="4">
        <v>1209</v>
      </c>
      <c r="G850">
        <v>0</v>
      </c>
      <c r="H850" t="s">
        <v>1020</v>
      </c>
      <c r="I850" s="2" t="str">
        <f>VLOOKUP(Sheet__29[[#This Row],[Filial]],Filiais!A:B,2,FALSE)</f>
        <v>Sorocaba</v>
      </c>
      <c r="J850" s="2" t="str">
        <f>VLOOKUP(Sheet__29[[#This Row],[Cidade]],'Clientes'!C:D,2,FALSE)</f>
        <v>SP</v>
      </c>
      <c r="K850" s="2" t="str">
        <f>VLOOKUP(Sheet__29[[#This Row],[Produto]],Produtos!B:C,2,FALSE)</f>
        <v>Periférico</v>
      </c>
      <c r="L850" s="2" t="str">
        <f>VLOOKUP(Sheet__29[[#This Row],[Produto]],Produtos!B:D,3,FALSE)</f>
        <v>Logitech Brasil</v>
      </c>
      <c r="M850" s="2">
        <f>VLOOKUP(Sheet__29[[#This Row],[Produto]],Estoque!A:B,2,FALSE)</f>
        <v>52</v>
      </c>
      <c r="N850" s="5">
        <f>Sheet__29[[#This Row],[Qtd]]*Sheet__29[[#This Row],[Valor]]</f>
        <v>1209</v>
      </c>
      <c r="O850" s="5">
        <f>Sheet__29[[#This Row],[Venda]]*(1-Sheet__29[[#This Row],[Desc]]/100)</f>
        <v>1209</v>
      </c>
      <c r="P850"/>
    </row>
    <row r="851" spans="1:16" x14ac:dyDescent="0.25">
      <c r="A851">
        <v>100849</v>
      </c>
      <c r="B851" s="1">
        <v>46204</v>
      </c>
      <c r="C851" t="s">
        <v>355</v>
      </c>
      <c r="D851" t="s">
        <v>1095</v>
      </c>
      <c r="E851">
        <v>1</v>
      </c>
      <c r="F851" s="4">
        <v>698</v>
      </c>
      <c r="G851">
        <v>0</v>
      </c>
      <c r="H851" t="s">
        <v>1018</v>
      </c>
      <c r="I851" s="2" t="str">
        <f>VLOOKUP(Sheet__29[[#This Row],[Filial]],Filiais!A:B,2,FALSE)</f>
        <v>Barueri</v>
      </c>
      <c r="J851" s="2" t="str">
        <f>VLOOKUP(Sheet__29[[#This Row],[Cidade]],'Clientes'!C:D,2,FALSE)</f>
        <v>SP</v>
      </c>
      <c r="K851" s="2" t="str">
        <f>VLOOKUP(Sheet__29[[#This Row],[Produto]],Produtos!B:C,2,FALSE)</f>
        <v>Notebook</v>
      </c>
      <c r="L851" s="2" t="str">
        <f>VLOOKUP(Sheet__29[[#This Row],[Produto]],Produtos!B:D,3,FALSE)</f>
        <v>Lenovo Brasil</v>
      </c>
      <c r="M851" s="2">
        <f>VLOOKUP(Sheet__29[[#This Row],[Produto]],Estoque!A:B,2,FALSE)</f>
        <v>84</v>
      </c>
      <c r="N851" s="5">
        <f>Sheet__29[[#This Row],[Qtd]]*Sheet__29[[#This Row],[Valor]]</f>
        <v>698</v>
      </c>
      <c r="O851" s="5">
        <f>Sheet__29[[#This Row],[Venda]]*(1-Sheet__29[[#This Row],[Desc]]/100)</f>
        <v>698</v>
      </c>
      <c r="P851"/>
    </row>
    <row r="852" spans="1:16" x14ac:dyDescent="0.25">
      <c r="A852">
        <v>100850</v>
      </c>
      <c r="B852" s="1">
        <v>46204</v>
      </c>
      <c r="C852" t="s">
        <v>340</v>
      </c>
      <c r="D852" t="s">
        <v>1089</v>
      </c>
      <c r="E852">
        <v>2</v>
      </c>
      <c r="F852" s="4">
        <v>1339</v>
      </c>
      <c r="G852">
        <v>5</v>
      </c>
      <c r="H852" t="s">
        <v>1019</v>
      </c>
      <c r="I852" s="2" t="str">
        <f>VLOOKUP(Sheet__29[[#This Row],[Filial]],Filiais!A:B,2,FALSE)</f>
        <v>Osasco</v>
      </c>
      <c r="J852" s="2" t="str">
        <f>VLOOKUP(Sheet__29[[#This Row],[Cidade]],'Clientes'!C:D,2,FALSE)</f>
        <v>SP</v>
      </c>
      <c r="K852" s="2" t="str">
        <f>VLOOKUP(Sheet__29[[#This Row],[Produto]],Produtos!B:C,2,FALSE)</f>
        <v>Periférico</v>
      </c>
      <c r="L852" s="2" t="str">
        <f>VLOOKUP(Sheet__29[[#This Row],[Produto]],Produtos!B:D,3,FALSE)</f>
        <v>Logitech Brasil</v>
      </c>
      <c r="M852" s="2">
        <f>VLOOKUP(Sheet__29[[#This Row],[Produto]],Estoque!A:B,2,FALSE)</f>
        <v>39</v>
      </c>
      <c r="N852" s="5">
        <f>Sheet__29[[#This Row],[Qtd]]*Sheet__29[[#This Row],[Valor]]</f>
        <v>2678</v>
      </c>
      <c r="O852" s="5">
        <f>Sheet__29[[#This Row],[Venda]]*(1-Sheet__29[[#This Row],[Desc]]/100)</f>
        <v>2544.1</v>
      </c>
      <c r="P852"/>
    </row>
    <row r="853" spans="1:16" x14ac:dyDescent="0.25">
      <c r="A853">
        <v>100851</v>
      </c>
      <c r="B853" s="1">
        <v>46204</v>
      </c>
      <c r="C853" t="s">
        <v>396</v>
      </c>
      <c r="D853" t="s">
        <v>1132</v>
      </c>
      <c r="E853">
        <v>2</v>
      </c>
      <c r="F853" s="4">
        <v>2599</v>
      </c>
      <c r="G853">
        <v>10</v>
      </c>
      <c r="H853" t="s">
        <v>1018</v>
      </c>
      <c r="I853" s="2" t="str">
        <f>VLOOKUP(Sheet__29[[#This Row],[Filial]],Filiais!A:B,2,FALSE)</f>
        <v>Barueri</v>
      </c>
      <c r="J853" s="2" t="str">
        <f>VLOOKUP(Sheet__29[[#This Row],[Cidade]],'Clientes'!C:D,2,FALSE)</f>
        <v>SP</v>
      </c>
      <c r="K853" s="2" t="str">
        <f>VLOOKUP(Sheet__29[[#This Row],[Produto]],Produtos!B:C,2,FALSE)</f>
        <v>Periférico</v>
      </c>
      <c r="L853" s="2" t="str">
        <f>VLOOKUP(Sheet__29[[#This Row],[Produto]],Produtos!B:D,3,FALSE)</f>
        <v>Kingston Brasil</v>
      </c>
      <c r="M853" s="2">
        <f>VLOOKUP(Sheet__29[[#This Row],[Produto]],Estoque!A:B,2,FALSE)</f>
        <v>111</v>
      </c>
      <c r="N853" s="5">
        <f>Sheet__29[[#This Row],[Qtd]]*Sheet__29[[#This Row],[Valor]]</f>
        <v>5198</v>
      </c>
      <c r="O853" s="5">
        <f>Sheet__29[[#This Row],[Venda]]*(1-Sheet__29[[#This Row],[Desc]]/100)</f>
        <v>4678.2</v>
      </c>
      <c r="P853"/>
    </row>
    <row r="854" spans="1:16" x14ac:dyDescent="0.25">
      <c r="A854">
        <v>100852</v>
      </c>
      <c r="B854" s="1">
        <v>46204</v>
      </c>
      <c r="C854" t="s">
        <v>40</v>
      </c>
      <c r="D854" t="s">
        <v>1145</v>
      </c>
      <c r="E854">
        <v>5</v>
      </c>
      <c r="F854" s="4">
        <v>1510</v>
      </c>
      <c r="G854">
        <v>10</v>
      </c>
      <c r="H854" t="s">
        <v>1017</v>
      </c>
      <c r="I854" s="2" t="str">
        <f>VLOOKUP(Sheet__29[[#This Row],[Filial]],Filiais!A:B,2,FALSE)</f>
        <v>Campinas</v>
      </c>
      <c r="J854" s="2" t="str">
        <f>VLOOKUP(Sheet__29[[#This Row],[Cidade]],'Clientes'!C:D,2,FALSE)</f>
        <v>SP</v>
      </c>
      <c r="K854" s="2" t="str">
        <f>VLOOKUP(Sheet__29[[#This Row],[Produto]],Produtos!B:C,2,FALSE)</f>
        <v>Armazenamento</v>
      </c>
      <c r="L854" s="2" t="str">
        <f>VLOOKUP(Sheet__29[[#This Row],[Produto]],Produtos!B:D,3,FALSE)</f>
        <v>Logitech Brasil</v>
      </c>
      <c r="M854" s="2">
        <f>VLOOKUP(Sheet__29[[#This Row],[Produto]],Estoque!A:B,2,FALSE)</f>
        <v>157</v>
      </c>
      <c r="N854" s="5">
        <f>Sheet__29[[#This Row],[Qtd]]*Sheet__29[[#This Row],[Valor]]</f>
        <v>7550</v>
      </c>
      <c r="O854" s="5">
        <f>Sheet__29[[#This Row],[Venda]]*(1-Sheet__29[[#This Row],[Desc]]/100)</f>
        <v>6795</v>
      </c>
      <c r="P854"/>
    </row>
    <row r="855" spans="1:16" x14ac:dyDescent="0.25">
      <c r="A855">
        <v>100853</v>
      </c>
      <c r="B855" s="1">
        <v>46204</v>
      </c>
      <c r="C855" t="s">
        <v>779</v>
      </c>
      <c r="D855" t="s">
        <v>1036</v>
      </c>
      <c r="E855">
        <v>2</v>
      </c>
      <c r="F855" s="4">
        <v>3443</v>
      </c>
      <c r="G855">
        <v>10</v>
      </c>
      <c r="H855" t="s">
        <v>1020</v>
      </c>
      <c r="I855" s="2" t="str">
        <f>VLOOKUP(Sheet__29[[#This Row],[Filial]],Filiais!A:B,2,FALSE)</f>
        <v>Sorocaba</v>
      </c>
      <c r="J855" s="2" t="str">
        <f>VLOOKUP(Sheet__29[[#This Row],[Cidade]],'Clientes'!C:D,2,FALSE)</f>
        <v>SP</v>
      </c>
      <c r="K855" s="2" t="str">
        <f>VLOOKUP(Sheet__29[[#This Row],[Produto]],Produtos!B:C,2,FALSE)</f>
        <v>Armazenamento</v>
      </c>
      <c r="L855" s="2" t="str">
        <f>VLOOKUP(Sheet__29[[#This Row],[Produto]],Produtos!B:D,3,FALSE)</f>
        <v>Kingston Brasil</v>
      </c>
      <c r="M855" s="2">
        <f>VLOOKUP(Sheet__29[[#This Row],[Produto]],Estoque!A:B,2,FALSE)</f>
        <v>60</v>
      </c>
      <c r="N855" s="5">
        <f>Sheet__29[[#This Row],[Qtd]]*Sheet__29[[#This Row],[Valor]]</f>
        <v>6886</v>
      </c>
      <c r="O855" s="5">
        <f>Sheet__29[[#This Row],[Venda]]*(1-Sheet__29[[#This Row],[Desc]]/100)</f>
        <v>6197.4000000000005</v>
      </c>
      <c r="P855"/>
    </row>
    <row r="856" spans="1:16" x14ac:dyDescent="0.25">
      <c r="A856">
        <v>100854</v>
      </c>
      <c r="B856" s="1">
        <v>46204</v>
      </c>
      <c r="C856" t="s">
        <v>787</v>
      </c>
      <c r="D856" t="s">
        <v>1159</v>
      </c>
      <c r="E856">
        <v>2</v>
      </c>
      <c r="F856" s="4">
        <v>516</v>
      </c>
      <c r="G856">
        <v>0</v>
      </c>
      <c r="H856" t="s">
        <v>1025</v>
      </c>
      <c r="I856" s="2" t="str">
        <f>VLOOKUP(Sheet__29[[#This Row],[Filial]],Filiais!A:B,2,FALSE)</f>
        <v>São José dos Campos</v>
      </c>
      <c r="J856" s="2" t="str">
        <f>VLOOKUP(Sheet__29[[#This Row],[Cidade]],'Clientes'!C:D,2,FALSE)</f>
        <v>SP</v>
      </c>
      <c r="K856" s="2" t="str">
        <f>VLOOKUP(Sheet__29[[#This Row],[Produto]],Produtos!B:C,2,FALSE)</f>
        <v>Rede</v>
      </c>
      <c r="L856" s="2" t="str">
        <f>VLOOKUP(Sheet__29[[#This Row],[Produto]],Produtos!B:D,3,FALSE)</f>
        <v>Logitech Brasil</v>
      </c>
      <c r="M856" s="2">
        <f>VLOOKUP(Sheet__29[[#This Row],[Produto]],Estoque!A:B,2,FALSE)</f>
        <v>130</v>
      </c>
      <c r="N856" s="5">
        <f>Sheet__29[[#This Row],[Qtd]]*Sheet__29[[#This Row],[Valor]]</f>
        <v>1032</v>
      </c>
      <c r="O856" s="5">
        <f>Sheet__29[[#This Row],[Venda]]*(1-Sheet__29[[#This Row],[Desc]]/100)</f>
        <v>1032</v>
      </c>
      <c r="P856"/>
    </row>
    <row r="857" spans="1:16" x14ac:dyDescent="0.25">
      <c r="A857">
        <v>100855</v>
      </c>
      <c r="B857" s="1">
        <v>46204</v>
      </c>
      <c r="C857" t="s">
        <v>809</v>
      </c>
      <c r="D857" t="s">
        <v>1162</v>
      </c>
      <c r="E857">
        <v>5</v>
      </c>
      <c r="F857" s="4">
        <v>4474</v>
      </c>
      <c r="G857">
        <v>10</v>
      </c>
      <c r="H857" t="s">
        <v>1022</v>
      </c>
      <c r="I857" s="2" t="str">
        <f>VLOOKUP(Sheet__29[[#This Row],[Filial]],Filiais!A:B,2,FALSE)</f>
        <v>Santos</v>
      </c>
      <c r="J857" s="2" t="str">
        <f>VLOOKUP(Sheet__29[[#This Row],[Cidade]],'Clientes'!C:D,2,FALSE)</f>
        <v>SP</v>
      </c>
      <c r="K857" s="2" t="str">
        <f>VLOOKUP(Sheet__29[[#This Row],[Produto]],Produtos!B:C,2,FALSE)</f>
        <v>Periférico</v>
      </c>
      <c r="L857" s="2" t="str">
        <f>VLOOKUP(Sheet__29[[#This Row],[Produto]],Produtos!B:D,3,FALSE)</f>
        <v>Kingston Brasil</v>
      </c>
      <c r="M857" s="2">
        <f>VLOOKUP(Sheet__29[[#This Row],[Produto]],Estoque!A:B,2,FALSE)</f>
        <v>167</v>
      </c>
      <c r="N857" s="5">
        <f>Sheet__29[[#This Row],[Qtd]]*Sheet__29[[#This Row],[Valor]]</f>
        <v>22370</v>
      </c>
      <c r="O857" s="5">
        <f>Sheet__29[[#This Row],[Venda]]*(1-Sheet__29[[#This Row],[Desc]]/100)</f>
        <v>20133</v>
      </c>
      <c r="P857"/>
    </row>
    <row r="858" spans="1:16" x14ac:dyDescent="0.25">
      <c r="A858">
        <v>100856</v>
      </c>
      <c r="B858" s="1">
        <v>46204</v>
      </c>
      <c r="C858" t="s">
        <v>724</v>
      </c>
      <c r="D858" t="s">
        <v>1096</v>
      </c>
      <c r="E858">
        <v>4</v>
      </c>
      <c r="F858" s="4">
        <v>4629</v>
      </c>
      <c r="G858">
        <v>5</v>
      </c>
      <c r="H858" t="s">
        <v>1023</v>
      </c>
      <c r="I858" s="2" t="str">
        <f>VLOOKUP(Sheet__29[[#This Row],[Filial]],Filiais!A:B,2,FALSE)</f>
        <v>Bauru</v>
      </c>
      <c r="J858" s="2" t="str">
        <f>VLOOKUP(Sheet__29[[#This Row],[Cidade]],'Clientes'!C:D,2,FALSE)</f>
        <v>SP</v>
      </c>
      <c r="K858" s="2" t="str">
        <f>VLOOKUP(Sheet__29[[#This Row],[Produto]],Produtos!B:C,2,FALSE)</f>
        <v>Rede</v>
      </c>
      <c r="L858" s="2" t="str">
        <f>VLOOKUP(Sheet__29[[#This Row],[Produto]],Produtos!B:D,3,FALSE)</f>
        <v>Lenovo Brasil</v>
      </c>
      <c r="M858" s="2">
        <f>VLOOKUP(Sheet__29[[#This Row],[Produto]],Estoque!A:B,2,FALSE)</f>
        <v>208</v>
      </c>
      <c r="N858" s="5">
        <f>Sheet__29[[#This Row],[Qtd]]*Sheet__29[[#This Row],[Valor]]</f>
        <v>18516</v>
      </c>
      <c r="O858" s="5">
        <f>Sheet__29[[#This Row],[Venda]]*(1-Sheet__29[[#This Row],[Desc]]/100)</f>
        <v>17590.2</v>
      </c>
      <c r="P858"/>
    </row>
    <row r="859" spans="1:16" x14ac:dyDescent="0.25">
      <c r="A859">
        <v>100857</v>
      </c>
      <c r="B859" s="1">
        <v>46204</v>
      </c>
      <c r="C859" t="s">
        <v>649</v>
      </c>
      <c r="D859" t="s">
        <v>1176</v>
      </c>
      <c r="E859">
        <v>1</v>
      </c>
      <c r="F859" s="4">
        <v>4678</v>
      </c>
      <c r="G859">
        <v>5</v>
      </c>
      <c r="H859" t="s">
        <v>1017</v>
      </c>
      <c r="I859" s="2" t="str">
        <f>VLOOKUP(Sheet__29[[#This Row],[Filial]],Filiais!A:B,2,FALSE)</f>
        <v>Campinas</v>
      </c>
      <c r="J859" s="2" t="str">
        <f>VLOOKUP(Sheet__29[[#This Row],[Cidade]],'Clientes'!C:D,2,FALSE)</f>
        <v>SP</v>
      </c>
      <c r="K859" s="2" t="str">
        <f>VLOOKUP(Sheet__29[[#This Row],[Produto]],Produtos!B:C,2,FALSE)</f>
        <v>Rede</v>
      </c>
      <c r="L859" s="2" t="str">
        <f>VLOOKUP(Sheet__29[[#This Row],[Produto]],Produtos!B:D,3,FALSE)</f>
        <v>LG Brasil</v>
      </c>
      <c r="M859" s="2">
        <f>VLOOKUP(Sheet__29[[#This Row],[Produto]],Estoque!A:B,2,FALSE)</f>
        <v>75</v>
      </c>
      <c r="N859" s="5">
        <f>Sheet__29[[#This Row],[Qtd]]*Sheet__29[[#This Row],[Valor]]</f>
        <v>4678</v>
      </c>
      <c r="O859" s="5">
        <f>Sheet__29[[#This Row],[Venda]]*(1-Sheet__29[[#This Row],[Desc]]/100)</f>
        <v>4444.0999999999995</v>
      </c>
      <c r="P859"/>
    </row>
    <row r="860" spans="1:16" x14ac:dyDescent="0.25">
      <c r="A860">
        <v>100858</v>
      </c>
      <c r="B860" s="1">
        <v>46204</v>
      </c>
      <c r="C860" t="s">
        <v>249</v>
      </c>
      <c r="D860" t="s">
        <v>1104</v>
      </c>
      <c r="E860">
        <v>1</v>
      </c>
      <c r="F860" s="4">
        <v>1996</v>
      </c>
      <c r="G860">
        <v>0</v>
      </c>
      <c r="H860" t="s">
        <v>1019</v>
      </c>
      <c r="I860" s="2" t="str">
        <f>VLOOKUP(Sheet__29[[#This Row],[Filial]],Filiais!A:B,2,FALSE)</f>
        <v>Osasco</v>
      </c>
      <c r="J860" s="2" t="str">
        <f>VLOOKUP(Sheet__29[[#This Row],[Cidade]],'Clientes'!C:D,2,FALSE)</f>
        <v>SP</v>
      </c>
      <c r="K860" s="2" t="str">
        <f>VLOOKUP(Sheet__29[[#This Row],[Produto]],Produtos!B:C,2,FALSE)</f>
        <v>Rede</v>
      </c>
      <c r="L860" s="2" t="str">
        <f>VLOOKUP(Sheet__29[[#This Row],[Produto]],Produtos!B:D,3,FALSE)</f>
        <v>Logitech Brasil</v>
      </c>
      <c r="M860" s="2">
        <f>VLOOKUP(Sheet__29[[#This Row],[Produto]],Estoque!A:B,2,FALSE)</f>
        <v>283</v>
      </c>
      <c r="N860" s="5">
        <f>Sheet__29[[#This Row],[Qtd]]*Sheet__29[[#This Row],[Valor]]</f>
        <v>1996</v>
      </c>
      <c r="O860" s="5">
        <f>Sheet__29[[#This Row],[Venda]]*(1-Sheet__29[[#This Row],[Desc]]/100)</f>
        <v>1996</v>
      </c>
      <c r="P860"/>
    </row>
    <row r="861" spans="1:16" x14ac:dyDescent="0.25">
      <c r="A861">
        <v>100859</v>
      </c>
      <c r="B861" s="1">
        <v>46204</v>
      </c>
      <c r="C861" t="s">
        <v>686</v>
      </c>
      <c r="D861" t="s">
        <v>1073</v>
      </c>
      <c r="E861">
        <v>4</v>
      </c>
      <c r="F861" s="4">
        <v>3369</v>
      </c>
      <c r="G861">
        <v>10</v>
      </c>
      <c r="H861" t="s">
        <v>1018</v>
      </c>
      <c r="I861" s="2" t="str">
        <f>VLOOKUP(Sheet__29[[#This Row],[Filial]],Filiais!A:B,2,FALSE)</f>
        <v>Barueri</v>
      </c>
      <c r="J861" s="2" t="str">
        <f>VLOOKUP(Sheet__29[[#This Row],[Cidade]],'Clientes'!C:D,2,FALSE)</f>
        <v>SP</v>
      </c>
      <c r="K861" s="2" t="str">
        <f>VLOOKUP(Sheet__29[[#This Row],[Produto]],Produtos!B:C,2,FALSE)</f>
        <v>Armazenamento</v>
      </c>
      <c r="L861" s="2" t="str">
        <f>VLOOKUP(Sheet__29[[#This Row],[Produto]],Produtos!B:D,3,FALSE)</f>
        <v>Dell Brasil</v>
      </c>
      <c r="M861" s="2">
        <f>VLOOKUP(Sheet__29[[#This Row],[Produto]],Estoque!A:B,2,FALSE)</f>
        <v>106</v>
      </c>
      <c r="N861" s="5">
        <f>Sheet__29[[#This Row],[Qtd]]*Sheet__29[[#This Row],[Valor]]</f>
        <v>13476</v>
      </c>
      <c r="O861" s="5">
        <f>Sheet__29[[#This Row],[Venda]]*(1-Sheet__29[[#This Row],[Desc]]/100)</f>
        <v>12128.4</v>
      </c>
      <c r="P861"/>
    </row>
    <row r="862" spans="1:16" x14ac:dyDescent="0.25">
      <c r="A862">
        <v>100860</v>
      </c>
      <c r="B862" s="1">
        <v>46204</v>
      </c>
      <c r="C862" t="s">
        <v>251</v>
      </c>
      <c r="D862" t="s">
        <v>1172</v>
      </c>
      <c r="E862">
        <v>5</v>
      </c>
      <c r="F862" s="4">
        <v>1742</v>
      </c>
      <c r="G862">
        <v>5</v>
      </c>
      <c r="H862" t="s">
        <v>1025</v>
      </c>
      <c r="I862" s="2" t="str">
        <f>VLOOKUP(Sheet__29[[#This Row],[Filial]],Filiais!A:B,2,FALSE)</f>
        <v>São José dos Campos</v>
      </c>
      <c r="J862" s="2" t="str">
        <f>VLOOKUP(Sheet__29[[#This Row],[Cidade]],'Clientes'!C:D,2,FALSE)</f>
        <v>SP</v>
      </c>
      <c r="K862" s="2" t="str">
        <f>VLOOKUP(Sheet__29[[#This Row],[Produto]],Produtos!B:C,2,FALSE)</f>
        <v>Rede</v>
      </c>
      <c r="L862" s="2" t="str">
        <f>VLOOKUP(Sheet__29[[#This Row],[Produto]],Produtos!B:D,3,FALSE)</f>
        <v>Kingston Brasil</v>
      </c>
      <c r="M862" s="2">
        <f>VLOOKUP(Sheet__29[[#This Row],[Produto]],Estoque!A:B,2,FALSE)</f>
        <v>240</v>
      </c>
      <c r="N862" s="5">
        <f>Sheet__29[[#This Row],[Qtd]]*Sheet__29[[#This Row],[Valor]]</f>
        <v>8710</v>
      </c>
      <c r="O862" s="5">
        <f>Sheet__29[[#This Row],[Venda]]*(1-Sheet__29[[#This Row],[Desc]]/100)</f>
        <v>8274.5</v>
      </c>
      <c r="P862"/>
    </row>
    <row r="863" spans="1:16" x14ac:dyDescent="0.25">
      <c r="A863">
        <v>100861</v>
      </c>
      <c r="B863" s="1">
        <v>46204</v>
      </c>
      <c r="C863" t="s">
        <v>717</v>
      </c>
      <c r="D863" t="s">
        <v>1067</v>
      </c>
      <c r="E863">
        <v>1</v>
      </c>
      <c r="F863" s="4">
        <v>3188</v>
      </c>
      <c r="G863">
        <v>5</v>
      </c>
      <c r="H863" t="s">
        <v>1021</v>
      </c>
      <c r="I863" s="2" t="str">
        <f>VLOOKUP(Sheet__29[[#This Row],[Filial]],Filiais!A:B,2,FALSE)</f>
        <v>Jundiaí</v>
      </c>
      <c r="J863" s="2" t="str">
        <f>VLOOKUP(Sheet__29[[#This Row],[Cidade]],'Clientes'!C:D,2,FALSE)</f>
        <v>SP</v>
      </c>
      <c r="K863" s="2" t="str">
        <f>VLOOKUP(Sheet__29[[#This Row],[Produto]],Produtos!B:C,2,FALSE)</f>
        <v>Monitor</v>
      </c>
      <c r="L863" s="2" t="str">
        <f>VLOOKUP(Sheet__29[[#This Row],[Produto]],Produtos!B:D,3,FALSE)</f>
        <v>Lenovo Brasil</v>
      </c>
      <c r="M863" s="2">
        <f>VLOOKUP(Sheet__29[[#This Row],[Produto]],Estoque!A:B,2,FALSE)</f>
        <v>200</v>
      </c>
      <c r="N863" s="5">
        <f>Sheet__29[[#This Row],[Qtd]]*Sheet__29[[#This Row],[Valor]]</f>
        <v>3188</v>
      </c>
      <c r="O863" s="5">
        <f>Sheet__29[[#This Row],[Venda]]*(1-Sheet__29[[#This Row],[Desc]]/100)</f>
        <v>3028.6</v>
      </c>
      <c r="P863"/>
    </row>
    <row r="864" spans="1:16" x14ac:dyDescent="0.25">
      <c r="A864">
        <v>100862</v>
      </c>
      <c r="B864" s="1">
        <v>46204</v>
      </c>
      <c r="C864" t="s">
        <v>994</v>
      </c>
      <c r="D864" t="s">
        <v>1033</v>
      </c>
      <c r="E864">
        <v>5</v>
      </c>
      <c r="F864" s="4">
        <v>3993</v>
      </c>
      <c r="G864">
        <v>10</v>
      </c>
      <c r="H864" t="s">
        <v>1023</v>
      </c>
      <c r="I864" s="2" t="str">
        <f>VLOOKUP(Sheet__29[[#This Row],[Filial]],Filiais!A:B,2,FALSE)</f>
        <v>Bauru</v>
      </c>
      <c r="J864" s="2" t="str">
        <f>VLOOKUP(Sheet__29[[#This Row],[Cidade]],'Clientes'!C:D,2,FALSE)</f>
        <v>SP</v>
      </c>
      <c r="K864" s="2" t="str">
        <f>VLOOKUP(Sheet__29[[#This Row],[Produto]],Produtos!B:C,2,FALSE)</f>
        <v>Periférico</v>
      </c>
      <c r="L864" s="2" t="str">
        <f>VLOOKUP(Sheet__29[[#This Row],[Produto]],Produtos!B:D,3,FALSE)</f>
        <v>Dell Brasil</v>
      </c>
      <c r="M864" s="2">
        <f>VLOOKUP(Sheet__29[[#This Row],[Produto]],Estoque!A:B,2,FALSE)</f>
        <v>201</v>
      </c>
      <c r="N864" s="5">
        <f>Sheet__29[[#This Row],[Qtd]]*Sheet__29[[#This Row],[Valor]]</f>
        <v>19965</v>
      </c>
      <c r="O864" s="5">
        <f>Sheet__29[[#This Row],[Venda]]*(1-Sheet__29[[#This Row],[Desc]]/100)</f>
        <v>17968.5</v>
      </c>
      <c r="P864"/>
    </row>
    <row r="865" spans="1:16" x14ac:dyDescent="0.25">
      <c r="A865">
        <v>100863</v>
      </c>
      <c r="B865" s="1">
        <v>46204</v>
      </c>
      <c r="C865" t="s">
        <v>270</v>
      </c>
      <c r="D865" t="s">
        <v>1043</v>
      </c>
      <c r="E865">
        <v>5</v>
      </c>
      <c r="F865" s="4">
        <v>2375</v>
      </c>
      <c r="G865">
        <v>0</v>
      </c>
      <c r="H865" t="s">
        <v>1024</v>
      </c>
      <c r="I865" s="2" t="str">
        <f>VLOOKUP(Sheet__29[[#This Row],[Filial]],Filiais!A:B,2,FALSE)</f>
        <v>Ribeirão Preto</v>
      </c>
      <c r="J865" s="2" t="str">
        <f>VLOOKUP(Sheet__29[[#This Row],[Cidade]],'Clientes'!C:D,2,FALSE)</f>
        <v>SP</v>
      </c>
      <c r="K865" s="2" t="str">
        <f>VLOOKUP(Sheet__29[[#This Row],[Produto]],Produtos!B:C,2,FALSE)</f>
        <v>Notebook</v>
      </c>
      <c r="L865" s="2" t="str">
        <f>VLOOKUP(Sheet__29[[#This Row],[Produto]],Produtos!B:D,3,FALSE)</f>
        <v>Kingston Brasil</v>
      </c>
      <c r="M865" s="2">
        <f>VLOOKUP(Sheet__29[[#This Row],[Produto]],Estoque!A:B,2,FALSE)</f>
        <v>74</v>
      </c>
      <c r="N865" s="5">
        <f>Sheet__29[[#This Row],[Qtd]]*Sheet__29[[#This Row],[Valor]]</f>
        <v>11875</v>
      </c>
      <c r="O865" s="5">
        <f>Sheet__29[[#This Row],[Venda]]*(1-Sheet__29[[#This Row],[Desc]]/100)</f>
        <v>11875</v>
      </c>
      <c r="P865"/>
    </row>
    <row r="866" spans="1:16" x14ac:dyDescent="0.25">
      <c r="A866">
        <v>100864</v>
      </c>
      <c r="B866" s="1">
        <v>46204</v>
      </c>
      <c r="C866" t="s">
        <v>84</v>
      </c>
      <c r="D866" t="s">
        <v>1148</v>
      </c>
      <c r="E866">
        <v>3</v>
      </c>
      <c r="F866" s="4">
        <v>758</v>
      </c>
      <c r="G866">
        <v>5</v>
      </c>
      <c r="H866" t="s">
        <v>1024</v>
      </c>
      <c r="I866" s="2" t="str">
        <f>VLOOKUP(Sheet__29[[#This Row],[Filial]],Filiais!A:B,2,FALSE)</f>
        <v>Ribeirão Preto</v>
      </c>
      <c r="J866" s="2" t="str">
        <f>VLOOKUP(Sheet__29[[#This Row],[Cidade]],'Clientes'!C:D,2,FALSE)</f>
        <v>SP</v>
      </c>
      <c r="K866" s="2" t="str">
        <f>VLOOKUP(Sheet__29[[#This Row],[Produto]],Produtos!B:C,2,FALSE)</f>
        <v>Armazenamento</v>
      </c>
      <c r="L866" s="2" t="str">
        <f>VLOOKUP(Sheet__29[[#This Row],[Produto]],Produtos!B:D,3,FALSE)</f>
        <v>Logitech Brasil</v>
      </c>
      <c r="M866" s="2">
        <f>VLOOKUP(Sheet__29[[#This Row],[Produto]],Estoque!A:B,2,FALSE)</f>
        <v>187</v>
      </c>
      <c r="N866" s="5">
        <f>Sheet__29[[#This Row],[Qtd]]*Sheet__29[[#This Row],[Valor]]</f>
        <v>2274</v>
      </c>
      <c r="O866" s="5">
        <f>Sheet__29[[#This Row],[Venda]]*(1-Sheet__29[[#This Row],[Desc]]/100)</f>
        <v>2160.2999999999997</v>
      </c>
      <c r="P866"/>
    </row>
    <row r="867" spans="1:16" x14ac:dyDescent="0.25">
      <c r="A867">
        <v>100865</v>
      </c>
      <c r="B867" s="1">
        <v>46204</v>
      </c>
      <c r="C867" t="s">
        <v>884</v>
      </c>
      <c r="D867" t="s">
        <v>1105</v>
      </c>
      <c r="E867">
        <v>2</v>
      </c>
      <c r="F867" s="4">
        <v>4511</v>
      </c>
      <c r="G867">
        <v>10</v>
      </c>
      <c r="H867" t="s">
        <v>1016</v>
      </c>
      <c r="I867" s="2" t="str">
        <f>VLOOKUP(Sheet__29[[#This Row],[Filial]],Filiais!A:B,2,FALSE)</f>
        <v>São Paulo</v>
      </c>
      <c r="J867" s="2" t="str">
        <f>VLOOKUP(Sheet__29[[#This Row],[Cidade]],'Clientes'!C:D,2,FALSE)</f>
        <v>SP</v>
      </c>
      <c r="K867" s="2" t="str">
        <f>VLOOKUP(Sheet__29[[#This Row],[Produto]],Produtos!B:C,2,FALSE)</f>
        <v>Notebook</v>
      </c>
      <c r="L867" s="2" t="str">
        <f>VLOOKUP(Sheet__29[[#This Row],[Produto]],Produtos!B:D,3,FALSE)</f>
        <v>LG Brasil</v>
      </c>
      <c r="M867" s="2">
        <f>VLOOKUP(Sheet__29[[#This Row],[Produto]],Estoque!A:B,2,FALSE)</f>
        <v>160</v>
      </c>
      <c r="N867" s="5">
        <f>Sheet__29[[#This Row],[Qtd]]*Sheet__29[[#This Row],[Valor]]</f>
        <v>9022</v>
      </c>
      <c r="O867" s="5">
        <f>Sheet__29[[#This Row],[Venda]]*(1-Sheet__29[[#This Row],[Desc]]/100)</f>
        <v>8119.8</v>
      </c>
      <c r="P867"/>
    </row>
    <row r="868" spans="1:16" x14ac:dyDescent="0.25">
      <c r="A868">
        <v>100866</v>
      </c>
      <c r="B868" s="1">
        <v>46204</v>
      </c>
      <c r="C868" t="s">
        <v>96</v>
      </c>
      <c r="D868" t="s">
        <v>1108</v>
      </c>
      <c r="E868">
        <v>2</v>
      </c>
      <c r="F868" s="4">
        <v>4146</v>
      </c>
      <c r="G868">
        <v>10</v>
      </c>
      <c r="H868" t="s">
        <v>1018</v>
      </c>
      <c r="I868" s="2" t="str">
        <f>VLOOKUP(Sheet__29[[#This Row],[Filial]],Filiais!A:B,2,FALSE)</f>
        <v>Barueri</v>
      </c>
      <c r="J868" s="2" t="str">
        <f>VLOOKUP(Sheet__29[[#This Row],[Cidade]],'Clientes'!C:D,2,FALSE)</f>
        <v>SP</v>
      </c>
      <c r="K868" s="2" t="str">
        <f>VLOOKUP(Sheet__29[[#This Row],[Produto]],Produtos!B:C,2,FALSE)</f>
        <v>Notebook</v>
      </c>
      <c r="L868" s="2" t="str">
        <f>VLOOKUP(Sheet__29[[#This Row],[Produto]],Produtos!B:D,3,FALSE)</f>
        <v>Logitech Brasil</v>
      </c>
      <c r="M868" s="2">
        <f>VLOOKUP(Sheet__29[[#This Row],[Produto]],Estoque!A:B,2,FALSE)</f>
        <v>137</v>
      </c>
      <c r="N868" s="5">
        <f>Sheet__29[[#This Row],[Qtd]]*Sheet__29[[#This Row],[Valor]]</f>
        <v>8292</v>
      </c>
      <c r="O868" s="5">
        <f>Sheet__29[[#This Row],[Venda]]*(1-Sheet__29[[#This Row],[Desc]]/100)</f>
        <v>7462.8</v>
      </c>
      <c r="P868"/>
    </row>
    <row r="869" spans="1:16" x14ac:dyDescent="0.25">
      <c r="A869">
        <v>100867</v>
      </c>
      <c r="B869" s="1">
        <v>46204</v>
      </c>
      <c r="C869" t="s">
        <v>696</v>
      </c>
      <c r="D869" t="s">
        <v>1072</v>
      </c>
      <c r="E869">
        <v>1</v>
      </c>
      <c r="F869" s="4">
        <v>4433</v>
      </c>
      <c r="G869">
        <v>0</v>
      </c>
      <c r="H869" t="s">
        <v>1016</v>
      </c>
      <c r="I869" s="2" t="str">
        <f>VLOOKUP(Sheet__29[[#This Row],[Filial]],Filiais!A:B,2,FALSE)</f>
        <v>São Paulo</v>
      </c>
      <c r="J869" s="2" t="str">
        <f>VLOOKUP(Sheet__29[[#This Row],[Cidade]],'Clientes'!C:D,2,FALSE)</f>
        <v>SP</v>
      </c>
      <c r="K869" s="2" t="str">
        <f>VLOOKUP(Sheet__29[[#This Row],[Produto]],Produtos!B:C,2,FALSE)</f>
        <v>Periférico</v>
      </c>
      <c r="L869" s="2" t="str">
        <f>VLOOKUP(Sheet__29[[#This Row],[Produto]],Produtos!B:D,3,FALSE)</f>
        <v>Logitech Brasil</v>
      </c>
      <c r="M869" s="2">
        <f>VLOOKUP(Sheet__29[[#This Row],[Produto]],Estoque!A:B,2,FALSE)</f>
        <v>266</v>
      </c>
      <c r="N869" s="5">
        <f>Sheet__29[[#This Row],[Qtd]]*Sheet__29[[#This Row],[Valor]]</f>
        <v>4433</v>
      </c>
      <c r="O869" s="5">
        <f>Sheet__29[[#This Row],[Venda]]*(1-Sheet__29[[#This Row],[Desc]]/100)</f>
        <v>4433</v>
      </c>
      <c r="P869"/>
    </row>
    <row r="870" spans="1:16" x14ac:dyDescent="0.25">
      <c r="A870">
        <v>100868</v>
      </c>
      <c r="B870" s="1">
        <v>46204</v>
      </c>
      <c r="C870" t="s">
        <v>788</v>
      </c>
      <c r="D870" t="s">
        <v>1045</v>
      </c>
      <c r="E870">
        <v>5</v>
      </c>
      <c r="F870" s="4">
        <v>3007</v>
      </c>
      <c r="G870">
        <v>5</v>
      </c>
      <c r="H870" t="s">
        <v>1016</v>
      </c>
      <c r="I870" s="2" t="str">
        <f>VLOOKUP(Sheet__29[[#This Row],[Filial]],Filiais!A:B,2,FALSE)</f>
        <v>São Paulo</v>
      </c>
      <c r="J870" s="2" t="str">
        <f>VLOOKUP(Sheet__29[[#This Row],[Cidade]],'Clientes'!C:D,2,FALSE)</f>
        <v>SP</v>
      </c>
      <c r="K870" s="2" t="str">
        <f>VLOOKUP(Sheet__29[[#This Row],[Produto]],Produtos!B:C,2,FALSE)</f>
        <v>Periférico</v>
      </c>
      <c r="L870" s="2" t="str">
        <f>VLOOKUP(Sheet__29[[#This Row],[Produto]],Produtos!B:D,3,FALSE)</f>
        <v>Dell Brasil</v>
      </c>
      <c r="M870" s="2">
        <f>VLOOKUP(Sheet__29[[#This Row],[Produto]],Estoque!A:B,2,FALSE)</f>
        <v>261</v>
      </c>
      <c r="N870" s="5">
        <f>Sheet__29[[#This Row],[Qtd]]*Sheet__29[[#This Row],[Valor]]</f>
        <v>15035</v>
      </c>
      <c r="O870" s="5">
        <f>Sheet__29[[#This Row],[Venda]]*(1-Sheet__29[[#This Row],[Desc]]/100)</f>
        <v>14283.25</v>
      </c>
      <c r="P870"/>
    </row>
    <row r="871" spans="1:16" x14ac:dyDescent="0.25">
      <c r="A871">
        <v>100869</v>
      </c>
      <c r="B871" s="1">
        <v>46204</v>
      </c>
      <c r="C871" t="s">
        <v>678</v>
      </c>
      <c r="D871" t="s">
        <v>1162</v>
      </c>
      <c r="E871">
        <v>5</v>
      </c>
      <c r="F871" s="4">
        <v>684</v>
      </c>
      <c r="G871">
        <v>5</v>
      </c>
      <c r="H871" t="s">
        <v>1023</v>
      </c>
      <c r="I871" s="2" t="str">
        <f>VLOOKUP(Sheet__29[[#This Row],[Filial]],Filiais!A:B,2,FALSE)</f>
        <v>Bauru</v>
      </c>
      <c r="J871" s="2" t="str">
        <f>VLOOKUP(Sheet__29[[#This Row],[Cidade]],'Clientes'!C:D,2,FALSE)</f>
        <v>SP</v>
      </c>
      <c r="K871" s="2" t="str">
        <f>VLOOKUP(Sheet__29[[#This Row],[Produto]],Produtos!B:C,2,FALSE)</f>
        <v>Periférico</v>
      </c>
      <c r="L871" s="2" t="str">
        <f>VLOOKUP(Sheet__29[[#This Row],[Produto]],Produtos!B:D,3,FALSE)</f>
        <v>Kingston Brasil</v>
      </c>
      <c r="M871" s="2">
        <f>VLOOKUP(Sheet__29[[#This Row],[Produto]],Estoque!A:B,2,FALSE)</f>
        <v>167</v>
      </c>
      <c r="N871" s="5">
        <f>Sheet__29[[#This Row],[Qtd]]*Sheet__29[[#This Row],[Valor]]</f>
        <v>3420</v>
      </c>
      <c r="O871" s="5">
        <f>Sheet__29[[#This Row],[Venda]]*(1-Sheet__29[[#This Row],[Desc]]/100)</f>
        <v>3249</v>
      </c>
      <c r="P871"/>
    </row>
    <row r="872" spans="1:16" x14ac:dyDescent="0.25">
      <c r="A872">
        <v>100870</v>
      </c>
      <c r="B872" s="1">
        <v>46204</v>
      </c>
      <c r="C872" t="s">
        <v>953</v>
      </c>
      <c r="D872" t="s">
        <v>1173</v>
      </c>
      <c r="E872">
        <v>1</v>
      </c>
      <c r="F872" s="4">
        <v>2307</v>
      </c>
      <c r="G872">
        <v>5</v>
      </c>
      <c r="H872" t="s">
        <v>1023</v>
      </c>
      <c r="I872" s="2" t="str">
        <f>VLOOKUP(Sheet__29[[#This Row],[Filial]],Filiais!A:B,2,FALSE)</f>
        <v>Bauru</v>
      </c>
      <c r="J872" s="2" t="str">
        <f>VLOOKUP(Sheet__29[[#This Row],[Cidade]],'Clientes'!C:D,2,FALSE)</f>
        <v>SP</v>
      </c>
      <c r="K872" s="2" t="str">
        <f>VLOOKUP(Sheet__29[[#This Row],[Produto]],Produtos!B:C,2,FALSE)</f>
        <v>Notebook</v>
      </c>
      <c r="L872" s="2" t="str">
        <f>VLOOKUP(Sheet__29[[#This Row],[Produto]],Produtos!B:D,3,FALSE)</f>
        <v>Logitech Brasil</v>
      </c>
      <c r="M872" s="2">
        <f>VLOOKUP(Sheet__29[[#This Row],[Produto]],Estoque!A:B,2,FALSE)</f>
        <v>274</v>
      </c>
      <c r="N872" s="5">
        <f>Sheet__29[[#This Row],[Qtd]]*Sheet__29[[#This Row],[Valor]]</f>
        <v>2307</v>
      </c>
      <c r="O872" s="5">
        <f>Sheet__29[[#This Row],[Venda]]*(1-Sheet__29[[#This Row],[Desc]]/100)</f>
        <v>2191.65</v>
      </c>
      <c r="P872"/>
    </row>
    <row r="873" spans="1:16" x14ac:dyDescent="0.25">
      <c r="A873">
        <v>100871</v>
      </c>
      <c r="B873" s="1">
        <v>46204</v>
      </c>
      <c r="C873" t="s">
        <v>370</v>
      </c>
      <c r="D873" t="s">
        <v>1048</v>
      </c>
      <c r="E873">
        <v>1</v>
      </c>
      <c r="F873" s="4">
        <v>1482</v>
      </c>
      <c r="G873">
        <v>0</v>
      </c>
      <c r="H873" t="s">
        <v>1025</v>
      </c>
      <c r="I873" s="2" t="str">
        <f>VLOOKUP(Sheet__29[[#This Row],[Filial]],Filiais!A:B,2,FALSE)</f>
        <v>São José dos Campos</v>
      </c>
      <c r="J873" s="2" t="str">
        <f>VLOOKUP(Sheet__29[[#This Row],[Cidade]],'Clientes'!C:D,2,FALSE)</f>
        <v>SP</v>
      </c>
      <c r="K873" s="2" t="str">
        <f>VLOOKUP(Sheet__29[[#This Row],[Produto]],Produtos!B:C,2,FALSE)</f>
        <v>Notebook</v>
      </c>
      <c r="L873" s="2" t="str">
        <f>VLOOKUP(Sheet__29[[#This Row],[Produto]],Produtos!B:D,3,FALSE)</f>
        <v>LG Brasil</v>
      </c>
      <c r="M873" s="2">
        <f>VLOOKUP(Sheet__29[[#This Row],[Produto]],Estoque!A:B,2,FALSE)</f>
        <v>164</v>
      </c>
      <c r="N873" s="5">
        <f>Sheet__29[[#This Row],[Qtd]]*Sheet__29[[#This Row],[Valor]]</f>
        <v>1482</v>
      </c>
      <c r="O873" s="5">
        <f>Sheet__29[[#This Row],[Venda]]*(1-Sheet__29[[#This Row],[Desc]]/100)</f>
        <v>1482</v>
      </c>
      <c r="P873"/>
    </row>
    <row r="874" spans="1:16" x14ac:dyDescent="0.25">
      <c r="A874">
        <v>100872</v>
      </c>
      <c r="B874" s="1">
        <v>46204</v>
      </c>
      <c r="C874" t="s">
        <v>605</v>
      </c>
      <c r="D874" t="s">
        <v>1029</v>
      </c>
      <c r="E874">
        <v>4</v>
      </c>
      <c r="F874" s="4">
        <v>1636</v>
      </c>
      <c r="G874">
        <v>10</v>
      </c>
      <c r="H874" t="s">
        <v>1019</v>
      </c>
      <c r="I874" s="2" t="str">
        <f>VLOOKUP(Sheet__29[[#This Row],[Filial]],Filiais!A:B,2,FALSE)</f>
        <v>Osasco</v>
      </c>
      <c r="J874" s="2" t="str">
        <f>VLOOKUP(Sheet__29[[#This Row],[Cidade]],'Clientes'!C:D,2,FALSE)</f>
        <v>SP</v>
      </c>
      <c r="K874" s="2" t="str">
        <f>VLOOKUP(Sheet__29[[#This Row],[Produto]],Produtos!B:C,2,FALSE)</f>
        <v>Armazenamento</v>
      </c>
      <c r="L874" s="2" t="str">
        <f>VLOOKUP(Sheet__29[[#This Row],[Produto]],Produtos!B:D,3,FALSE)</f>
        <v>Kingston Brasil</v>
      </c>
      <c r="M874" s="2">
        <f>VLOOKUP(Sheet__29[[#This Row],[Produto]],Estoque!A:B,2,FALSE)</f>
        <v>220</v>
      </c>
      <c r="N874" s="5">
        <f>Sheet__29[[#This Row],[Qtd]]*Sheet__29[[#This Row],[Valor]]</f>
        <v>6544</v>
      </c>
      <c r="O874" s="5">
        <f>Sheet__29[[#This Row],[Venda]]*(1-Sheet__29[[#This Row],[Desc]]/100)</f>
        <v>5889.6</v>
      </c>
      <c r="P874"/>
    </row>
    <row r="875" spans="1:16" x14ac:dyDescent="0.25">
      <c r="A875">
        <v>100873</v>
      </c>
      <c r="B875" s="1">
        <v>46204</v>
      </c>
      <c r="C875" t="s">
        <v>513</v>
      </c>
      <c r="D875" t="s">
        <v>1067</v>
      </c>
      <c r="E875">
        <v>1</v>
      </c>
      <c r="F875" s="4">
        <v>2899</v>
      </c>
      <c r="G875">
        <v>10</v>
      </c>
      <c r="H875" t="s">
        <v>1023</v>
      </c>
      <c r="I875" s="2" t="str">
        <f>VLOOKUP(Sheet__29[[#This Row],[Filial]],Filiais!A:B,2,FALSE)</f>
        <v>Bauru</v>
      </c>
      <c r="J875" s="2" t="str">
        <f>VLOOKUP(Sheet__29[[#This Row],[Cidade]],'Clientes'!C:D,2,FALSE)</f>
        <v>SP</v>
      </c>
      <c r="K875" s="2" t="str">
        <f>VLOOKUP(Sheet__29[[#This Row],[Produto]],Produtos!B:C,2,FALSE)</f>
        <v>Monitor</v>
      </c>
      <c r="L875" s="2" t="str">
        <f>VLOOKUP(Sheet__29[[#This Row],[Produto]],Produtos!B:D,3,FALSE)</f>
        <v>Lenovo Brasil</v>
      </c>
      <c r="M875" s="2">
        <f>VLOOKUP(Sheet__29[[#This Row],[Produto]],Estoque!A:B,2,FALSE)</f>
        <v>200</v>
      </c>
      <c r="N875" s="5">
        <f>Sheet__29[[#This Row],[Qtd]]*Sheet__29[[#This Row],[Valor]]</f>
        <v>2899</v>
      </c>
      <c r="O875" s="5">
        <f>Sheet__29[[#This Row],[Venda]]*(1-Sheet__29[[#This Row],[Desc]]/100)</f>
        <v>2609.1</v>
      </c>
      <c r="P875"/>
    </row>
    <row r="876" spans="1:16" x14ac:dyDescent="0.25">
      <c r="A876">
        <v>100874</v>
      </c>
      <c r="B876" s="1">
        <v>46204</v>
      </c>
      <c r="C876" t="s">
        <v>751</v>
      </c>
      <c r="D876" t="s">
        <v>1054</v>
      </c>
      <c r="E876">
        <v>5</v>
      </c>
      <c r="F876" s="4">
        <v>4476</v>
      </c>
      <c r="G876">
        <v>10</v>
      </c>
      <c r="H876" t="s">
        <v>1018</v>
      </c>
      <c r="I876" s="2" t="str">
        <f>VLOOKUP(Sheet__29[[#This Row],[Filial]],Filiais!A:B,2,FALSE)</f>
        <v>Barueri</v>
      </c>
      <c r="J876" s="2" t="str">
        <f>VLOOKUP(Sheet__29[[#This Row],[Cidade]],'Clientes'!C:D,2,FALSE)</f>
        <v>SP</v>
      </c>
      <c r="K876" s="2" t="str">
        <f>VLOOKUP(Sheet__29[[#This Row],[Produto]],Produtos!B:C,2,FALSE)</f>
        <v>Notebook</v>
      </c>
      <c r="L876" s="2" t="str">
        <f>VLOOKUP(Sheet__29[[#This Row],[Produto]],Produtos!B:D,3,FALSE)</f>
        <v>Kingston Brasil</v>
      </c>
      <c r="M876" s="2">
        <f>VLOOKUP(Sheet__29[[#This Row],[Produto]],Estoque!A:B,2,FALSE)</f>
        <v>5</v>
      </c>
      <c r="N876" s="5">
        <f>Sheet__29[[#This Row],[Qtd]]*Sheet__29[[#This Row],[Valor]]</f>
        <v>22380</v>
      </c>
      <c r="O876" s="5">
        <f>Sheet__29[[#This Row],[Venda]]*(1-Sheet__29[[#This Row],[Desc]]/100)</f>
        <v>20142</v>
      </c>
      <c r="P876"/>
    </row>
    <row r="877" spans="1:16" x14ac:dyDescent="0.25">
      <c r="A877">
        <v>100875</v>
      </c>
      <c r="B877" s="1">
        <v>46204</v>
      </c>
      <c r="C877" t="s">
        <v>950</v>
      </c>
      <c r="D877" t="s">
        <v>1156</v>
      </c>
      <c r="E877">
        <v>3</v>
      </c>
      <c r="F877" s="4">
        <v>847</v>
      </c>
      <c r="G877">
        <v>5</v>
      </c>
      <c r="H877" t="s">
        <v>1017</v>
      </c>
      <c r="I877" s="2" t="str">
        <f>VLOOKUP(Sheet__29[[#This Row],[Filial]],Filiais!A:B,2,FALSE)</f>
        <v>Campinas</v>
      </c>
      <c r="J877" s="2" t="str">
        <f>VLOOKUP(Sheet__29[[#This Row],[Cidade]],'Clientes'!C:D,2,FALSE)</f>
        <v>SP</v>
      </c>
      <c r="K877" s="2" t="str">
        <f>VLOOKUP(Sheet__29[[#This Row],[Produto]],Produtos!B:C,2,FALSE)</f>
        <v>Monitor</v>
      </c>
      <c r="L877" s="2" t="str">
        <f>VLOOKUP(Sheet__29[[#This Row],[Produto]],Produtos!B:D,3,FALSE)</f>
        <v>LG Brasil</v>
      </c>
      <c r="M877" s="2">
        <f>VLOOKUP(Sheet__29[[#This Row],[Produto]],Estoque!A:B,2,FALSE)</f>
        <v>173</v>
      </c>
      <c r="N877" s="5">
        <f>Sheet__29[[#This Row],[Qtd]]*Sheet__29[[#This Row],[Valor]]</f>
        <v>2541</v>
      </c>
      <c r="O877" s="5">
        <f>Sheet__29[[#This Row],[Venda]]*(1-Sheet__29[[#This Row],[Desc]]/100)</f>
        <v>2413.9499999999998</v>
      </c>
      <c r="P877"/>
    </row>
    <row r="878" spans="1:16" x14ac:dyDescent="0.25">
      <c r="A878">
        <v>100876</v>
      </c>
      <c r="B878" s="1">
        <v>46204</v>
      </c>
      <c r="C878" t="s">
        <v>600</v>
      </c>
      <c r="D878" t="s">
        <v>1057</v>
      </c>
      <c r="E878">
        <v>3</v>
      </c>
      <c r="F878" s="4">
        <v>4452</v>
      </c>
      <c r="G878">
        <v>5</v>
      </c>
      <c r="H878" t="s">
        <v>1025</v>
      </c>
      <c r="I878" s="2" t="str">
        <f>VLOOKUP(Sheet__29[[#This Row],[Filial]],Filiais!A:B,2,FALSE)</f>
        <v>São José dos Campos</v>
      </c>
      <c r="J878" s="2" t="str">
        <f>VLOOKUP(Sheet__29[[#This Row],[Cidade]],'Clientes'!C:D,2,FALSE)</f>
        <v>SP</v>
      </c>
      <c r="K878" s="2" t="str">
        <f>VLOOKUP(Sheet__29[[#This Row],[Produto]],Produtos!B:C,2,FALSE)</f>
        <v>Rede</v>
      </c>
      <c r="L878" s="2" t="str">
        <f>VLOOKUP(Sheet__29[[#This Row],[Produto]],Produtos!B:D,3,FALSE)</f>
        <v>Lenovo Brasil</v>
      </c>
      <c r="M878" s="2">
        <f>VLOOKUP(Sheet__29[[#This Row],[Produto]],Estoque!A:B,2,FALSE)</f>
        <v>235</v>
      </c>
      <c r="N878" s="5">
        <f>Sheet__29[[#This Row],[Qtd]]*Sheet__29[[#This Row],[Valor]]</f>
        <v>13356</v>
      </c>
      <c r="O878" s="5">
        <f>Sheet__29[[#This Row],[Venda]]*(1-Sheet__29[[#This Row],[Desc]]/100)</f>
        <v>12688.199999999999</v>
      </c>
      <c r="P878"/>
    </row>
    <row r="879" spans="1:16" x14ac:dyDescent="0.25">
      <c r="A879">
        <v>100877</v>
      </c>
      <c r="B879" s="1">
        <v>46204</v>
      </c>
      <c r="C879" t="s">
        <v>310</v>
      </c>
      <c r="D879" t="s">
        <v>1176</v>
      </c>
      <c r="E879">
        <v>4</v>
      </c>
      <c r="F879" s="4">
        <v>2414</v>
      </c>
      <c r="G879">
        <v>10</v>
      </c>
      <c r="H879" t="s">
        <v>1023</v>
      </c>
      <c r="I879" s="2" t="str">
        <f>VLOOKUP(Sheet__29[[#This Row],[Filial]],Filiais!A:B,2,FALSE)</f>
        <v>Bauru</v>
      </c>
      <c r="J879" s="2" t="str">
        <f>VLOOKUP(Sheet__29[[#This Row],[Cidade]],'Clientes'!C:D,2,FALSE)</f>
        <v>SP</v>
      </c>
      <c r="K879" s="2" t="str">
        <f>VLOOKUP(Sheet__29[[#This Row],[Produto]],Produtos!B:C,2,FALSE)</f>
        <v>Rede</v>
      </c>
      <c r="L879" s="2" t="str">
        <f>VLOOKUP(Sheet__29[[#This Row],[Produto]],Produtos!B:D,3,FALSE)</f>
        <v>LG Brasil</v>
      </c>
      <c r="M879" s="2">
        <f>VLOOKUP(Sheet__29[[#This Row],[Produto]],Estoque!A:B,2,FALSE)</f>
        <v>75</v>
      </c>
      <c r="N879" s="5">
        <f>Sheet__29[[#This Row],[Qtd]]*Sheet__29[[#This Row],[Valor]]</f>
        <v>9656</v>
      </c>
      <c r="O879" s="5">
        <f>Sheet__29[[#This Row],[Venda]]*(1-Sheet__29[[#This Row],[Desc]]/100)</f>
        <v>8690.4</v>
      </c>
      <c r="P879"/>
    </row>
    <row r="880" spans="1:16" x14ac:dyDescent="0.25">
      <c r="A880">
        <v>100878</v>
      </c>
      <c r="B880" s="1">
        <v>46204</v>
      </c>
      <c r="C880" t="s">
        <v>487</v>
      </c>
      <c r="D880" t="s">
        <v>1164</v>
      </c>
      <c r="E880">
        <v>5</v>
      </c>
      <c r="F880" s="4">
        <v>1274</v>
      </c>
      <c r="G880">
        <v>5</v>
      </c>
      <c r="H880" t="s">
        <v>1025</v>
      </c>
      <c r="I880" s="2" t="str">
        <f>VLOOKUP(Sheet__29[[#This Row],[Filial]],Filiais!A:B,2,FALSE)</f>
        <v>São José dos Campos</v>
      </c>
      <c r="J880" s="2" t="str">
        <f>VLOOKUP(Sheet__29[[#This Row],[Cidade]],'Clientes'!C:D,2,FALSE)</f>
        <v>SP</v>
      </c>
      <c r="K880" s="2" t="str">
        <f>VLOOKUP(Sheet__29[[#This Row],[Produto]],Produtos!B:C,2,FALSE)</f>
        <v>Periférico</v>
      </c>
      <c r="L880" s="2" t="str">
        <f>VLOOKUP(Sheet__29[[#This Row],[Produto]],Produtos!B:D,3,FALSE)</f>
        <v>Dell Brasil</v>
      </c>
      <c r="M880" s="2">
        <f>VLOOKUP(Sheet__29[[#This Row],[Produto]],Estoque!A:B,2,FALSE)</f>
        <v>132</v>
      </c>
      <c r="N880" s="5">
        <f>Sheet__29[[#This Row],[Qtd]]*Sheet__29[[#This Row],[Valor]]</f>
        <v>6370</v>
      </c>
      <c r="O880" s="5">
        <f>Sheet__29[[#This Row],[Venda]]*(1-Sheet__29[[#This Row],[Desc]]/100)</f>
        <v>6051.5</v>
      </c>
      <c r="P880"/>
    </row>
    <row r="881" spans="1:16" x14ac:dyDescent="0.25">
      <c r="A881">
        <v>100879</v>
      </c>
      <c r="B881" s="1">
        <v>46204</v>
      </c>
      <c r="C881" t="s">
        <v>951</v>
      </c>
      <c r="D881" t="s">
        <v>1097</v>
      </c>
      <c r="E881">
        <v>1</v>
      </c>
      <c r="F881" s="4">
        <v>2393</v>
      </c>
      <c r="G881">
        <v>0</v>
      </c>
      <c r="H881" t="s">
        <v>1025</v>
      </c>
      <c r="I881" s="2" t="str">
        <f>VLOOKUP(Sheet__29[[#This Row],[Filial]],Filiais!A:B,2,FALSE)</f>
        <v>São José dos Campos</v>
      </c>
      <c r="J881" s="2" t="str">
        <f>VLOOKUP(Sheet__29[[#This Row],[Cidade]],'Clientes'!C:D,2,FALSE)</f>
        <v>SP</v>
      </c>
      <c r="K881" s="2" t="str">
        <f>VLOOKUP(Sheet__29[[#This Row],[Produto]],Produtos!B:C,2,FALSE)</f>
        <v>Rede</v>
      </c>
      <c r="L881" s="2" t="str">
        <f>VLOOKUP(Sheet__29[[#This Row],[Produto]],Produtos!B:D,3,FALSE)</f>
        <v>Logitech Brasil</v>
      </c>
      <c r="M881" s="2">
        <f>VLOOKUP(Sheet__29[[#This Row],[Produto]],Estoque!A:B,2,FALSE)</f>
        <v>143</v>
      </c>
      <c r="N881" s="5">
        <f>Sheet__29[[#This Row],[Qtd]]*Sheet__29[[#This Row],[Valor]]</f>
        <v>2393</v>
      </c>
      <c r="O881" s="5">
        <f>Sheet__29[[#This Row],[Venda]]*(1-Sheet__29[[#This Row],[Desc]]/100)</f>
        <v>2393</v>
      </c>
      <c r="P881"/>
    </row>
    <row r="882" spans="1:16" x14ac:dyDescent="0.25">
      <c r="A882">
        <v>100880</v>
      </c>
      <c r="B882" s="1">
        <v>46204</v>
      </c>
      <c r="C882" t="s">
        <v>748</v>
      </c>
      <c r="D882" t="s">
        <v>1129</v>
      </c>
      <c r="E882">
        <v>2</v>
      </c>
      <c r="F882" s="4">
        <v>4060</v>
      </c>
      <c r="G882">
        <v>10</v>
      </c>
      <c r="H882" t="s">
        <v>1021</v>
      </c>
      <c r="I882" s="2" t="str">
        <f>VLOOKUP(Sheet__29[[#This Row],[Filial]],Filiais!A:B,2,FALSE)</f>
        <v>Jundiaí</v>
      </c>
      <c r="J882" s="2" t="str">
        <f>VLOOKUP(Sheet__29[[#This Row],[Cidade]],'Clientes'!C:D,2,FALSE)</f>
        <v>SP</v>
      </c>
      <c r="K882" s="2" t="str">
        <f>VLOOKUP(Sheet__29[[#This Row],[Produto]],Produtos!B:C,2,FALSE)</f>
        <v>Monitor</v>
      </c>
      <c r="L882" s="2" t="str">
        <f>VLOOKUP(Sheet__29[[#This Row],[Produto]],Produtos!B:D,3,FALSE)</f>
        <v>Dell Brasil</v>
      </c>
      <c r="M882" s="2">
        <f>VLOOKUP(Sheet__29[[#This Row],[Produto]],Estoque!A:B,2,FALSE)</f>
        <v>160</v>
      </c>
      <c r="N882" s="5">
        <f>Sheet__29[[#This Row],[Qtd]]*Sheet__29[[#This Row],[Valor]]</f>
        <v>8120</v>
      </c>
      <c r="O882" s="5">
        <f>Sheet__29[[#This Row],[Venda]]*(1-Sheet__29[[#This Row],[Desc]]/100)</f>
        <v>7308</v>
      </c>
      <c r="P882"/>
    </row>
    <row r="883" spans="1:16" x14ac:dyDescent="0.25">
      <c r="A883">
        <v>100881</v>
      </c>
      <c r="B883" s="1">
        <v>46204</v>
      </c>
      <c r="C883" t="s">
        <v>993</v>
      </c>
      <c r="D883" t="s">
        <v>1095</v>
      </c>
      <c r="E883">
        <v>1</v>
      </c>
      <c r="F883" s="4">
        <v>4783</v>
      </c>
      <c r="G883">
        <v>5</v>
      </c>
      <c r="H883" t="s">
        <v>1022</v>
      </c>
      <c r="I883" s="2" t="str">
        <f>VLOOKUP(Sheet__29[[#This Row],[Filial]],Filiais!A:B,2,FALSE)</f>
        <v>Santos</v>
      </c>
      <c r="J883" s="2" t="str">
        <f>VLOOKUP(Sheet__29[[#This Row],[Cidade]],'Clientes'!C:D,2,FALSE)</f>
        <v>SP</v>
      </c>
      <c r="K883" s="2" t="str">
        <f>VLOOKUP(Sheet__29[[#This Row],[Produto]],Produtos!B:C,2,FALSE)</f>
        <v>Notebook</v>
      </c>
      <c r="L883" s="2" t="str">
        <f>VLOOKUP(Sheet__29[[#This Row],[Produto]],Produtos!B:D,3,FALSE)</f>
        <v>Lenovo Brasil</v>
      </c>
      <c r="M883" s="2">
        <f>VLOOKUP(Sheet__29[[#This Row],[Produto]],Estoque!A:B,2,FALSE)</f>
        <v>84</v>
      </c>
      <c r="N883" s="5">
        <f>Sheet__29[[#This Row],[Qtd]]*Sheet__29[[#This Row],[Valor]]</f>
        <v>4783</v>
      </c>
      <c r="O883" s="5">
        <f>Sheet__29[[#This Row],[Venda]]*(1-Sheet__29[[#This Row],[Desc]]/100)</f>
        <v>4543.8499999999995</v>
      </c>
      <c r="P883"/>
    </row>
    <row r="884" spans="1:16" x14ac:dyDescent="0.25">
      <c r="A884">
        <v>100882</v>
      </c>
      <c r="B884" s="1">
        <v>46204</v>
      </c>
      <c r="C884" t="s">
        <v>264</v>
      </c>
      <c r="D884" t="s">
        <v>1084</v>
      </c>
      <c r="E884">
        <v>4</v>
      </c>
      <c r="F884" s="4">
        <v>4477</v>
      </c>
      <c r="G884">
        <v>10</v>
      </c>
      <c r="H884" t="s">
        <v>1017</v>
      </c>
      <c r="I884" s="2" t="str">
        <f>VLOOKUP(Sheet__29[[#This Row],[Filial]],Filiais!A:B,2,FALSE)</f>
        <v>Campinas</v>
      </c>
      <c r="J884" s="2" t="str">
        <f>VLOOKUP(Sheet__29[[#This Row],[Cidade]],'Clientes'!C:D,2,FALSE)</f>
        <v>SP</v>
      </c>
      <c r="K884" s="2" t="str">
        <f>VLOOKUP(Sheet__29[[#This Row],[Produto]],Produtos!B:C,2,FALSE)</f>
        <v>Monitor</v>
      </c>
      <c r="L884" s="2" t="str">
        <f>VLOOKUP(Sheet__29[[#This Row],[Produto]],Produtos!B:D,3,FALSE)</f>
        <v>Logitech Brasil</v>
      </c>
      <c r="M884" s="2">
        <f>VLOOKUP(Sheet__29[[#This Row],[Produto]],Estoque!A:B,2,FALSE)</f>
        <v>6</v>
      </c>
      <c r="N884" s="5">
        <f>Sheet__29[[#This Row],[Qtd]]*Sheet__29[[#This Row],[Valor]]</f>
        <v>17908</v>
      </c>
      <c r="O884" s="5">
        <f>Sheet__29[[#This Row],[Venda]]*(1-Sheet__29[[#This Row],[Desc]]/100)</f>
        <v>16117.2</v>
      </c>
      <c r="P884"/>
    </row>
    <row r="885" spans="1:16" x14ac:dyDescent="0.25">
      <c r="A885">
        <v>100883</v>
      </c>
      <c r="B885" s="1">
        <v>46204</v>
      </c>
      <c r="C885" t="s">
        <v>705</v>
      </c>
      <c r="D885" t="s">
        <v>1130</v>
      </c>
      <c r="E885">
        <v>2</v>
      </c>
      <c r="F885" s="4">
        <v>2129</v>
      </c>
      <c r="G885">
        <v>0</v>
      </c>
      <c r="H885" t="s">
        <v>1020</v>
      </c>
      <c r="I885" s="2" t="str">
        <f>VLOOKUP(Sheet__29[[#This Row],[Filial]],Filiais!A:B,2,FALSE)</f>
        <v>Sorocaba</v>
      </c>
      <c r="J885" s="2" t="str">
        <f>VLOOKUP(Sheet__29[[#This Row],[Cidade]],'Clientes'!C:D,2,FALSE)</f>
        <v>SP</v>
      </c>
      <c r="K885" s="2" t="str">
        <f>VLOOKUP(Sheet__29[[#This Row],[Produto]],Produtos!B:C,2,FALSE)</f>
        <v>Notebook</v>
      </c>
      <c r="L885" s="2" t="str">
        <f>VLOOKUP(Sheet__29[[#This Row],[Produto]],Produtos!B:D,3,FALSE)</f>
        <v>LG Brasil</v>
      </c>
      <c r="M885" s="2">
        <f>VLOOKUP(Sheet__29[[#This Row],[Produto]],Estoque!A:B,2,FALSE)</f>
        <v>111</v>
      </c>
      <c r="N885" s="5">
        <f>Sheet__29[[#This Row],[Qtd]]*Sheet__29[[#This Row],[Valor]]</f>
        <v>4258</v>
      </c>
      <c r="O885" s="5">
        <f>Sheet__29[[#This Row],[Venda]]*(1-Sheet__29[[#This Row],[Desc]]/100)</f>
        <v>4258</v>
      </c>
      <c r="P885"/>
    </row>
    <row r="886" spans="1:16" x14ac:dyDescent="0.25">
      <c r="A886">
        <v>100884</v>
      </c>
      <c r="B886" s="1">
        <v>46204</v>
      </c>
      <c r="C886" t="s">
        <v>362</v>
      </c>
      <c r="D886" t="s">
        <v>1088</v>
      </c>
      <c r="E886">
        <v>1</v>
      </c>
      <c r="F886" s="4">
        <v>2167</v>
      </c>
      <c r="G886">
        <v>5</v>
      </c>
      <c r="H886" t="s">
        <v>1017</v>
      </c>
      <c r="I886" s="2" t="str">
        <f>VLOOKUP(Sheet__29[[#This Row],[Filial]],Filiais!A:B,2,FALSE)</f>
        <v>Campinas</v>
      </c>
      <c r="J886" s="2" t="str">
        <f>VLOOKUP(Sheet__29[[#This Row],[Cidade]],'Clientes'!C:D,2,FALSE)</f>
        <v>SP</v>
      </c>
      <c r="K886" s="2" t="str">
        <f>VLOOKUP(Sheet__29[[#This Row],[Produto]],Produtos!B:C,2,FALSE)</f>
        <v>Periférico</v>
      </c>
      <c r="L886" s="2" t="str">
        <f>VLOOKUP(Sheet__29[[#This Row],[Produto]],Produtos!B:D,3,FALSE)</f>
        <v>Logitech Brasil</v>
      </c>
      <c r="M886" s="2">
        <f>VLOOKUP(Sheet__29[[#This Row],[Produto]],Estoque!A:B,2,FALSE)</f>
        <v>177</v>
      </c>
      <c r="N886" s="5">
        <f>Sheet__29[[#This Row],[Qtd]]*Sheet__29[[#This Row],[Valor]]</f>
        <v>2167</v>
      </c>
      <c r="O886" s="5">
        <f>Sheet__29[[#This Row],[Venda]]*(1-Sheet__29[[#This Row],[Desc]]/100)</f>
        <v>2058.65</v>
      </c>
      <c r="P886"/>
    </row>
    <row r="887" spans="1:16" x14ac:dyDescent="0.25">
      <c r="A887">
        <v>100885</v>
      </c>
      <c r="B887" s="1">
        <v>46204</v>
      </c>
      <c r="C887" t="s">
        <v>262</v>
      </c>
      <c r="D887" t="s">
        <v>1061</v>
      </c>
      <c r="E887">
        <v>4</v>
      </c>
      <c r="F887" s="4">
        <v>2704</v>
      </c>
      <c r="G887">
        <v>5</v>
      </c>
      <c r="H887" t="s">
        <v>1022</v>
      </c>
      <c r="I887" s="2" t="str">
        <f>VLOOKUP(Sheet__29[[#This Row],[Filial]],Filiais!A:B,2,FALSE)</f>
        <v>Santos</v>
      </c>
      <c r="J887" s="2" t="str">
        <f>VLOOKUP(Sheet__29[[#This Row],[Cidade]],'Clientes'!C:D,2,FALSE)</f>
        <v>SP</v>
      </c>
      <c r="K887" s="2" t="str">
        <f>VLOOKUP(Sheet__29[[#This Row],[Produto]],Produtos!B:C,2,FALSE)</f>
        <v>Notebook</v>
      </c>
      <c r="L887" s="2" t="str">
        <f>VLOOKUP(Sheet__29[[#This Row],[Produto]],Produtos!B:D,3,FALSE)</f>
        <v>Lenovo Brasil</v>
      </c>
      <c r="M887" s="2">
        <f>VLOOKUP(Sheet__29[[#This Row],[Produto]],Estoque!A:B,2,FALSE)</f>
        <v>209</v>
      </c>
      <c r="N887" s="5">
        <f>Sheet__29[[#This Row],[Qtd]]*Sheet__29[[#This Row],[Valor]]</f>
        <v>10816</v>
      </c>
      <c r="O887" s="5">
        <f>Sheet__29[[#This Row],[Venda]]*(1-Sheet__29[[#This Row],[Desc]]/100)</f>
        <v>10275.199999999999</v>
      </c>
      <c r="P887"/>
    </row>
    <row r="888" spans="1:16" x14ac:dyDescent="0.25">
      <c r="A888">
        <v>100886</v>
      </c>
      <c r="B888" s="1">
        <v>46204</v>
      </c>
      <c r="C888" t="s">
        <v>537</v>
      </c>
      <c r="D888" t="s">
        <v>1048</v>
      </c>
      <c r="E888">
        <v>5</v>
      </c>
      <c r="F888" s="4">
        <v>3887</v>
      </c>
      <c r="G888">
        <v>0</v>
      </c>
      <c r="H888" t="s">
        <v>1022</v>
      </c>
      <c r="I888" s="2" t="str">
        <f>VLOOKUP(Sheet__29[[#This Row],[Filial]],Filiais!A:B,2,FALSE)</f>
        <v>Santos</v>
      </c>
      <c r="J888" s="2" t="str">
        <f>VLOOKUP(Sheet__29[[#This Row],[Cidade]],'Clientes'!C:D,2,FALSE)</f>
        <v>SP</v>
      </c>
      <c r="K888" s="2" t="str">
        <f>VLOOKUP(Sheet__29[[#This Row],[Produto]],Produtos!B:C,2,FALSE)</f>
        <v>Notebook</v>
      </c>
      <c r="L888" s="2" t="str">
        <f>VLOOKUP(Sheet__29[[#This Row],[Produto]],Produtos!B:D,3,FALSE)</f>
        <v>LG Brasil</v>
      </c>
      <c r="M888" s="2">
        <f>VLOOKUP(Sheet__29[[#This Row],[Produto]],Estoque!A:B,2,FALSE)</f>
        <v>164</v>
      </c>
      <c r="N888" s="5">
        <f>Sheet__29[[#This Row],[Qtd]]*Sheet__29[[#This Row],[Valor]]</f>
        <v>19435</v>
      </c>
      <c r="O888" s="5">
        <f>Sheet__29[[#This Row],[Venda]]*(1-Sheet__29[[#This Row],[Desc]]/100)</f>
        <v>19435</v>
      </c>
      <c r="P888"/>
    </row>
    <row r="889" spans="1:16" x14ac:dyDescent="0.25">
      <c r="A889">
        <v>100887</v>
      </c>
      <c r="B889" s="1">
        <v>46204</v>
      </c>
      <c r="C889" t="s">
        <v>418</v>
      </c>
      <c r="D889" t="s">
        <v>1078</v>
      </c>
      <c r="E889">
        <v>5</v>
      </c>
      <c r="F889" s="4">
        <v>4726</v>
      </c>
      <c r="G889">
        <v>10</v>
      </c>
      <c r="H889" t="s">
        <v>1020</v>
      </c>
      <c r="I889" s="2" t="str">
        <f>VLOOKUP(Sheet__29[[#This Row],[Filial]],Filiais!A:B,2,FALSE)</f>
        <v>Sorocaba</v>
      </c>
      <c r="J889" s="2" t="str">
        <f>VLOOKUP(Sheet__29[[#This Row],[Cidade]],'Clientes'!C:D,2,FALSE)</f>
        <v>SP</v>
      </c>
      <c r="K889" s="2" t="str">
        <f>VLOOKUP(Sheet__29[[#This Row],[Produto]],Produtos!B:C,2,FALSE)</f>
        <v>Periférico</v>
      </c>
      <c r="L889" s="2" t="str">
        <f>VLOOKUP(Sheet__29[[#This Row],[Produto]],Produtos!B:D,3,FALSE)</f>
        <v>Kingston Brasil</v>
      </c>
      <c r="M889" s="2">
        <f>VLOOKUP(Sheet__29[[#This Row],[Produto]],Estoque!A:B,2,FALSE)</f>
        <v>92</v>
      </c>
      <c r="N889" s="5">
        <f>Sheet__29[[#This Row],[Qtd]]*Sheet__29[[#This Row],[Valor]]</f>
        <v>23630</v>
      </c>
      <c r="O889" s="5">
        <f>Sheet__29[[#This Row],[Venda]]*(1-Sheet__29[[#This Row],[Desc]]/100)</f>
        <v>21267</v>
      </c>
      <c r="P889"/>
    </row>
    <row r="890" spans="1:16" x14ac:dyDescent="0.25">
      <c r="A890">
        <v>100888</v>
      </c>
      <c r="B890" s="1">
        <v>46204</v>
      </c>
      <c r="C890" t="s">
        <v>151</v>
      </c>
      <c r="D890" t="s">
        <v>1060</v>
      </c>
      <c r="E890">
        <v>4</v>
      </c>
      <c r="F890" s="4">
        <v>502</v>
      </c>
      <c r="G890">
        <v>0</v>
      </c>
      <c r="H890" t="s">
        <v>1016</v>
      </c>
      <c r="I890" s="2" t="str">
        <f>VLOOKUP(Sheet__29[[#This Row],[Filial]],Filiais!A:B,2,FALSE)</f>
        <v>São Paulo</v>
      </c>
      <c r="J890" s="2" t="str">
        <f>VLOOKUP(Sheet__29[[#This Row],[Cidade]],'Clientes'!C:D,2,FALSE)</f>
        <v>SP</v>
      </c>
      <c r="K890" s="2" t="str">
        <f>VLOOKUP(Sheet__29[[#This Row],[Produto]],Produtos!B:C,2,FALSE)</f>
        <v>Rede</v>
      </c>
      <c r="L890" s="2" t="str">
        <f>VLOOKUP(Sheet__29[[#This Row],[Produto]],Produtos!B:D,3,FALSE)</f>
        <v>LG Brasil</v>
      </c>
      <c r="M890" s="2">
        <f>VLOOKUP(Sheet__29[[#This Row],[Produto]],Estoque!A:B,2,FALSE)</f>
        <v>281</v>
      </c>
      <c r="N890" s="5">
        <f>Sheet__29[[#This Row],[Qtd]]*Sheet__29[[#This Row],[Valor]]</f>
        <v>2008</v>
      </c>
      <c r="O890" s="5">
        <f>Sheet__29[[#This Row],[Venda]]*(1-Sheet__29[[#This Row],[Desc]]/100)</f>
        <v>2008</v>
      </c>
      <c r="P890"/>
    </row>
    <row r="891" spans="1:16" x14ac:dyDescent="0.25">
      <c r="A891">
        <v>100889</v>
      </c>
      <c r="B891" s="1">
        <v>46204</v>
      </c>
      <c r="C891" t="s">
        <v>11</v>
      </c>
      <c r="D891" t="s">
        <v>1140</v>
      </c>
      <c r="E891">
        <v>3</v>
      </c>
      <c r="F891" s="4">
        <v>4268</v>
      </c>
      <c r="G891">
        <v>5</v>
      </c>
      <c r="H891" t="s">
        <v>1021</v>
      </c>
      <c r="I891" s="2" t="str">
        <f>VLOOKUP(Sheet__29[[#This Row],[Filial]],Filiais!A:B,2,FALSE)</f>
        <v>Jundiaí</v>
      </c>
      <c r="J891" s="2" t="str">
        <f>VLOOKUP(Sheet__29[[#This Row],[Cidade]],'Clientes'!C:D,2,FALSE)</f>
        <v>SP</v>
      </c>
      <c r="K891" s="2" t="str">
        <f>VLOOKUP(Sheet__29[[#This Row],[Produto]],Produtos!B:C,2,FALSE)</f>
        <v>Monitor</v>
      </c>
      <c r="L891" s="2" t="str">
        <f>VLOOKUP(Sheet__29[[#This Row],[Produto]],Produtos!B:D,3,FALSE)</f>
        <v>Dell Brasil</v>
      </c>
      <c r="M891" s="2">
        <f>VLOOKUP(Sheet__29[[#This Row],[Produto]],Estoque!A:B,2,FALSE)</f>
        <v>244</v>
      </c>
      <c r="N891" s="5">
        <f>Sheet__29[[#This Row],[Qtd]]*Sheet__29[[#This Row],[Valor]]</f>
        <v>12804</v>
      </c>
      <c r="O891" s="5">
        <f>Sheet__29[[#This Row],[Venda]]*(1-Sheet__29[[#This Row],[Desc]]/100)</f>
        <v>12163.8</v>
      </c>
      <c r="P891"/>
    </row>
    <row r="892" spans="1:16" x14ac:dyDescent="0.25">
      <c r="A892">
        <v>100890</v>
      </c>
      <c r="B892" s="1">
        <v>46204</v>
      </c>
      <c r="C892" t="s">
        <v>730</v>
      </c>
      <c r="D892" t="s">
        <v>1075</v>
      </c>
      <c r="E892">
        <v>2</v>
      </c>
      <c r="F892" s="4">
        <v>3660</v>
      </c>
      <c r="G892">
        <v>10</v>
      </c>
      <c r="H892" t="s">
        <v>1019</v>
      </c>
      <c r="I892" s="2" t="str">
        <f>VLOOKUP(Sheet__29[[#This Row],[Filial]],Filiais!A:B,2,FALSE)</f>
        <v>Osasco</v>
      </c>
      <c r="J892" s="2" t="str">
        <f>VLOOKUP(Sheet__29[[#This Row],[Cidade]],'Clientes'!C:D,2,FALSE)</f>
        <v>SP</v>
      </c>
      <c r="K892" s="2" t="str">
        <f>VLOOKUP(Sheet__29[[#This Row],[Produto]],Produtos!B:C,2,FALSE)</f>
        <v>Armazenamento</v>
      </c>
      <c r="L892" s="2" t="str">
        <f>VLOOKUP(Sheet__29[[#This Row],[Produto]],Produtos!B:D,3,FALSE)</f>
        <v>Logitech Brasil</v>
      </c>
      <c r="M892" s="2">
        <f>VLOOKUP(Sheet__29[[#This Row],[Produto]],Estoque!A:B,2,FALSE)</f>
        <v>269</v>
      </c>
      <c r="N892" s="5">
        <f>Sheet__29[[#This Row],[Qtd]]*Sheet__29[[#This Row],[Valor]]</f>
        <v>7320</v>
      </c>
      <c r="O892" s="5">
        <f>Sheet__29[[#This Row],[Venda]]*(1-Sheet__29[[#This Row],[Desc]]/100)</f>
        <v>6588</v>
      </c>
      <c r="P892"/>
    </row>
    <row r="893" spans="1:16" x14ac:dyDescent="0.25">
      <c r="A893">
        <v>100891</v>
      </c>
      <c r="B893" s="1">
        <v>46204</v>
      </c>
      <c r="C893" t="s">
        <v>956</v>
      </c>
      <c r="D893" t="s">
        <v>1079</v>
      </c>
      <c r="E893">
        <v>4</v>
      </c>
      <c r="F893" s="4">
        <v>2769</v>
      </c>
      <c r="G893">
        <v>10</v>
      </c>
      <c r="H893" t="s">
        <v>1023</v>
      </c>
      <c r="I893" s="2" t="str">
        <f>VLOOKUP(Sheet__29[[#This Row],[Filial]],Filiais!A:B,2,FALSE)</f>
        <v>Bauru</v>
      </c>
      <c r="J893" s="2" t="str">
        <f>VLOOKUP(Sheet__29[[#This Row],[Cidade]],'Clientes'!C:D,2,FALSE)</f>
        <v>SP</v>
      </c>
      <c r="K893" s="2" t="str">
        <f>VLOOKUP(Sheet__29[[#This Row],[Produto]],Produtos!B:C,2,FALSE)</f>
        <v>Monitor</v>
      </c>
      <c r="L893" s="2" t="str">
        <f>VLOOKUP(Sheet__29[[#This Row],[Produto]],Produtos!B:D,3,FALSE)</f>
        <v>Lenovo Brasil</v>
      </c>
      <c r="M893" s="2">
        <f>VLOOKUP(Sheet__29[[#This Row],[Produto]],Estoque!A:B,2,FALSE)</f>
        <v>235</v>
      </c>
      <c r="N893" s="5">
        <f>Sheet__29[[#This Row],[Qtd]]*Sheet__29[[#This Row],[Valor]]</f>
        <v>11076</v>
      </c>
      <c r="O893" s="5">
        <f>Sheet__29[[#This Row],[Venda]]*(1-Sheet__29[[#This Row],[Desc]]/100)</f>
        <v>9968.4</v>
      </c>
      <c r="P893"/>
    </row>
    <row r="894" spans="1:16" x14ac:dyDescent="0.25">
      <c r="A894">
        <v>100892</v>
      </c>
      <c r="B894" s="1">
        <v>46204</v>
      </c>
      <c r="C894" t="s">
        <v>295</v>
      </c>
      <c r="D894" t="s">
        <v>1099</v>
      </c>
      <c r="E894">
        <v>2</v>
      </c>
      <c r="F894" s="4">
        <v>2509</v>
      </c>
      <c r="G894">
        <v>10</v>
      </c>
      <c r="H894" t="s">
        <v>1017</v>
      </c>
      <c r="I894" s="2" t="str">
        <f>VLOOKUP(Sheet__29[[#This Row],[Filial]],Filiais!A:B,2,FALSE)</f>
        <v>Campinas</v>
      </c>
      <c r="J894" s="2" t="str">
        <f>VLOOKUP(Sheet__29[[#This Row],[Cidade]],'Clientes'!C:D,2,FALSE)</f>
        <v>SP</v>
      </c>
      <c r="K894" s="2" t="str">
        <f>VLOOKUP(Sheet__29[[#This Row],[Produto]],Produtos!B:C,2,FALSE)</f>
        <v>Monitor</v>
      </c>
      <c r="L894" s="2" t="str">
        <f>VLOOKUP(Sheet__29[[#This Row],[Produto]],Produtos!B:D,3,FALSE)</f>
        <v>Logitech Brasil</v>
      </c>
      <c r="M894" s="2">
        <f>VLOOKUP(Sheet__29[[#This Row],[Produto]],Estoque!A:B,2,FALSE)</f>
        <v>42</v>
      </c>
      <c r="N894" s="5">
        <f>Sheet__29[[#This Row],[Qtd]]*Sheet__29[[#This Row],[Valor]]</f>
        <v>5018</v>
      </c>
      <c r="O894" s="5">
        <f>Sheet__29[[#This Row],[Venda]]*(1-Sheet__29[[#This Row],[Desc]]/100)</f>
        <v>4516.2</v>
      </c>
      <c r="P894"/>
    </row>
    <row r="895" spans="1:16" x14ac:dyDescent="0.25">
      <c r="A895">
        <v>100893</v>
      </c>
      <c r="B895" s="1">
        <v>46204</v>
      </c>
      <c r="C895" t="s">
        <v>87</v>
      </c>
      <c r="D895" t="s">
        <v>1168</v>
      </c>
      <c r="E895">
        <v>5</v>
      </c>
      <c r="F895" s="4">
        <v>3978</v>
      </c>
      <c r="G895">
        <v>10</v>
      </c>
      <c r="H895" t="s">
        <v>1025</v>
      </c>
      <c r="I895" s="2" t="str">
        <f>VLOOKUP(Sheet__29[[#This Row],[Filial]],Filiais!A:B,2,FALSE)</f>
        <v>São José dos Campos</v>
      </c>
      <c r="J895" s="2" t="str">
        <f>VLOOKUP(Sheet__29[[#This Row],[Cidade]],'Clientes'!C:D,2,FALSE)</f>
        <v>SP</v>
      </c>
      <c r="K895" s="2" t="str">
        <f>VLOOKUP(Sheet__29[[#This Row],[Produto]],Produtos!B:C,2,FALSE)</f>
        <v>Rede</v>
      </c>
      <c r="L895" s="2" t="str">
        <f>VLOOKUP(Sheet__29[[#This Row],[Produto]],Produtos!B:D,3,FALSE)</f>
        <v>Kingston Brasil</v>
      </c>
      <c r="M895" s="2">
        <f>VLOOKUP(Sheet__29[[#This Row],[Produto]],Estoque!A:B,2,FALSE)</f>
        <v>89</v>
      </c>
      <c r="N895" s="5">
        <f>Sheet__29[[#This Row],[Qtd]]*Sheet__29[[#This Row],[Valor]]</f>
        <v>19890</v>
      </c>
      <c r="O895" s="5">
        <f>Sheet__29[[#This Row],[Venda]]*(1-Sheet__29[[#This Row],[Desc]]/100)</f>
        <v>17901</v>
      </c>
      <c r="P895"/>
    </row>
    <row r="896" spans="1:16" x14ac:dyDescent="0.25">
      <c r="A896">
        <v>100894</v>
      </c>
      <c r="B896" s="1">
        <v>46204</v>
      </c>
      <c r="C896" t="s">
        <v>996</v>
      </c>
      <c r="D896" t="s">
        <v>1167</v>
      </c>
      <c r="E896">
        <v>2</v>
      </c>
      <c r="F896" s="4">
        <v>833</v>
      </c>
      <c r="G896">
        <v>5</v>
      </c>
      <c r="H896" t="s">
        <v>1017</v>
      </c>
      <c r="I896" s="2" t="str">
        <f>VLOOKUP(Sheet__29[[#This Row],[Filial]],Filiais!A:B,2,FALSE)</f>
        <v>Campinas</v>
      </c>
      <c r="J896" s="2" t="str">
        <f>VLOOKUP(Sheet__29[[#This Row],[Cidade]],'Clientes'!C:D,2,FALSE)</f>
        <v>SP</v>
      </c>
      <c r="K896" s="2" t="str">
        <f>VLOOKUP(Sheet__29[[#This Row],[Produto]],Produtos!B:C,2,FALSE)</f>
        <v>Monitor</v>
      </c>
      <c r="L896" s="2" t="str">
        <f>VLOOKUP(Sheet__29[[#This Row],[Produto]],Produtos!B:D,3,FALSE)</f>
        <v>LG Brasil</v>
      </c>
      <c r="M896" s="2">
        <f>VLOOKUP(Sheet__29[[#This Row],[Produto]],Estoque!A:B,2,FALSE)</f>
        <v>42</v>
      </c>
      <c r="N896" s="5">
        <f>Sheet__29[[#This Row],[Qtd]]*Sheet__29[[#This Row],[Valor]]</f>
        <v>1666</v>
      </c>
      <c r="O896" s="5">
        <f>Sheet__29[[#This Row],[Venda]]*(1-Sheet__29[[#This Row],[Desc]]/100)</f>
        <v>1582.6999999999998</v>
      </c>
      <c r="P896"/>
    </row>
    <row r="897" spans="1:16" x14ac:dyDescent="0.25">
      <c r="A897">
        <v>100895</v>
      </c>
      <c r="B897" s="1">
        <v>46204</v>
      </c>
      <c r="C897" t="s">
        <v>532</v>
      </c>
      <c r="D897" t="s">
        <v>1143</v>
      </c>
      <c r="E897">
        <v>5</v>
      </c>
      <c r="F897" s="4">
        <v>1417</v>
      </c>
      <c r="G897">
        <v>0</v>
      </c>
      <c r="H897" t="s">
        <v>1021</v>
      </c>
      <c r="I897" s="2" t="str">
        <f>VLOOKUP(Sheet__29[[#This Row],[Filial]],Filiais!A:B,2,FALSE)</f>
        <v>Jundiaí</v>
      </c>
      <c r="J897" s="2" t="str">
        <f>VLOOKUP(Sheet__29[[#This Row],[Cidade]],'Clientes'!C:D,2,FALSE)</f>
        <v>SP</v>
      </c>
      <c r="K897" s="2" t="str">
        <f>VLOOKUP(Sheet__29[[#This Row],[Produto]],Produtos!B:C,2,FALSE)</f>
        <v>Armazenamento</v>
      </c>
      <c r="L897" s="2" t="str">
        <f>VLOOKUP(Sheet__29[[#This Row],[Produto]],Produtos!B:D,3,FALSE)</f>
        <v>Dell Brasil</v>
      </c>
      <c r="M897" s="2">
        <f>VLOOKUP(Sheet__29[[#This Row],[Produto]],Estoque!A:B,2,FALSE)</f>
        <v>30</v>
      </c>
      <c r="N897" s="5">
        <f>Sheet__29[[#This Row],[Qtd]]*Sheet__29[[#This Row],[Valor]]</f>
        <v>7085</v>
      </c>
      <c r="O897" s="5">
        <f>Sheet__29[[#This Row],[Venda]]*(1-Sheet__29[[#This Row],[Desc]]/100)</f>
        <v>7085</v>
      </c>
      <c r="P897"/>
    </row>
    <row r="898" spans="1:16" x14ac:dyDescent="0.25">
      <c r="A898">
        <v>100896</v>
      </c>
      <c r="B898" s="1">
        <v>46204</v>
      </c>
      <c r="C898" t="s">
        <v>746</v>
      </c>
      <c r="D898" t="s">
        <v>1161</v>
      </c>
      <c r="E898">
        <v>4</v>
      </c>
      <c r="F898" s="4">
        <v>4816</v>
      </c>
      <c r="G898">
        <v>0</v>
      </c>
      <c r="H898" t="s">
        <v>1024</v>
      </c>
      <c r="I898" s="2" t="str">
        <f>VLOOKUP(Sheet__29[[#This Row],[Filial]],Filiais!A:B,2,FALSE)</f>
        <v>Ribeirão Preto</v>
      </c>
      <c r="J898" s="2" t="str">
        <f>VLOOKUP(Sheet__29[[#This Row],[Cidade]],'Clientes'!C:D,2,FALSE)</f>
        <v>SP</v>
      </c>
      <c r="K898" s="2" t="str">
        <f>VLOOKUP(Sheet__29[[#This Row],[Produto]],Produtos!B:C,2,FALSE)</f>
        <v>Rede</v>
      </c>
      <c r="L898" s="2" t="str">
        <f>VLOOKUP(Sheet__29[[#This Row],[Produto]],Produtos!B:D,3,FALSE)</f>
        <v>Dell Brasil</v>
      </c>
      <c r="M898" s="2">
        <f>VLOOKUP(Sheet__29[[#This Row],[Produto]],Estoque!A:B,2,FALSE)</f>
        <v>211</v>
      </c>
      <c r="N898" s="5">
        <f>Sheet__29[[#This Row],[Qtd]]*Sheet__29[[#This Row],[Valor]]</f>
        <v>19264</v>
      </c>
      <c r="O898" s="5">
        <f>Sheet__29[[#This Row],[Venda]]*(1-Sheet__29[[#This Row],[Desc]]/100)</f>
        <v>19264</v>
      </c>
      <c r="P898"/>
    </row>
    <row r="899" spans="1:16" x14ac:dyDescent="0.25">
      <c r="A899">
        <v>100897</v>
      </c>
      <c r="B899" s="1">
        <v>46204</v>
      </c>
      <c r="C899" t="s">
        <v>818</v>
      </c>
      <c r="D899" t="s">
        <v>1052</v>
      </c>
      <c r="E899">
        <v>4</v>
      </c>
      <c r="F899" s="4">
        <v>1922</v>
      </c>
      <c r="G899">
        <v>0</v>
      </c>
      <c r="H899" t="s">
        <v>1017</v>
      </c>
      <c r="I899" s="2" t="str">
        <f>VLOOKUP(Sheet__29[[#This Row],[Filial]],Filiais!A:B,2,FALSE)</f>
        <v>Campinas</v>
      </c>
      <c r="J899" s="2" t="str">
        <f>VLOOKUP(Sheet__29[[#This Row],[Cidade]],'Clientes'!C:D,2,FALSE)</f>
        <v>SP</v>
      </c>
      <c r="K899" s="2" t="str">
        <f>VLOOKUP(Sheet__29[[#This Row],[Produto]],Produtos!B:C,2,FALSE)</f>
        <v>Rede</v>
      </c>
      <c r="L899" s="2" t="str">
        <f>VLOOKUP(Sheet__29[[#This Row],[Produto]],Produtos!B:D,3,FALSE)</f>
        <v>LG Brasil</v>
      </c>
      <c r="M899" s="2">
        <f>VLOOKUP(Sheet__29[[#This Row],[Produto]],Estoque!A:B,2,FALSE)</f>
        <v>275</v>
      </c>
      <c r="N899" s="5">
        <f>Sheet__29[[#This Row],[Qtd]]*Sheet__29[[#This Row],[Valor]]</f>
        <v>7688</v>
      </c>
      <c r="O899" s="5">
        <f>Sheet__29[[#This Row],[Venda]]*(1-Sheet__29[[#This Row],[Desc]]/100)</f>
        <v>7688</v>
      </c>
      <c r="P899"/>
    </row>
    <row r="900" spans="1:16" x14ac:dyDescent="0.25">
      <c r="A900">
        <v>100898</v>
      </c>
      <c r="B900" s="1">
        <v>46204</v>
      </c>
      <c r="C900" t="s">
        <v>272</v>
      </c>
      <c r="D900" t="s">
        <v>1149</v>
      </c>
      <c r="E900">
        <v>5</v>
      </c>
      <c r="F900" s="4">
        <v>4262</v>
      </c>
      <c r="G900">
        <v>5</v>
      </c>
      <c r="H900" t="s">
        <v>1016</v>
      </c>
      <c r="I900" s="2" t="str">
        <f>VLOOKUP(Sheet__29[[#This Row],[Filial]],Filiais!A:B,2,FALSE)</f>
        <v>São Paulo</v>
      </c>
      <c r="J900" s="2" t="str">
        <f>VLOOKUP(Sheet__29[[#This Row],[Cidade]],'Clientes'!C:D,2,FALSE)</f>
        <v>SP</v>
      </c>
      <c r="K900" s="2" t="str">
        <f>VLOOKUP(Sheet__29[[#This Row],[Produto]],Produtos!B:C,2,FALSE)</f>
        <v>Rede</v>
      </c>
      <c r="L900" s="2" t="str">
        <f>VLOOKUP(Sheet__29[[#This Row],[Produto]],Produtos!B:D,3,FALSE)</f>
        <v>Dell Brasil</v>
      </c>
      <c r="M900" s="2">
        <f>VLOOKUP(Sheet__29[[#This Row],[Produto]],Estoque!A:B,2,FALSE)</f>
        <v>123</v>
      </c>
      <c r="N900" s="5">
        <f>Sheet__29[[#This Row],[Qtd]]*Sheet__29[[#This Row],[Valor]]</f>
        <v>21310</v>
      </c>
      <c r="O900" s="5">
        <f>Sheet__29[[#This Row],[Venda]]*(1-Sheet__29[[#This Row],[Desc]]/100)</f>
        <v>20244.5</v>
      </c>
      <c r="P900"/>
    </row>
    <row r="901" spans="1:16" x14ac:dyDescent="0.25">
      <c r="A901">
        <v>100899</v>
      </c>
      <c r="B901" s="1">
        <v>46204</v>
      </c>
      <c r="C901" t="s">
        <v>633</v>
      </c>
      <c r="D901" t="s">
        <v>1113</v>
      </c>
      <c r="E901">
        <v>4</v>
      </c>
      <c r="F901" s="4">
        <v>2049</v>
      </c>
      <c r="G901">
        <v>5</v>
      </c>
      <c r="H901" t="s">
        <v>1018</v>
      </c>
      <c r="I901" s="2" t="str">
        <f>VLOOKUP(Sheet__29[[#This Row],[Filial]],Filiais!A:B,2,FALSE)</f>
        <v>Barueri</v>
      </c>
      <c r="J901" s="2" t="str">
        <f>VLOOKUP(Sheet__29[[#This Row],[Cidade]],'Clientes'!C:D,2,FALSE)</f>
        <v>SP</v>
      </c>
      <c r="K901" s="2" t="str">
        <f>VLOOKUP(Sheet__29[[#This Row],[Produto]],Produtos!B:C,2,FALSE)</f>
        <v>Rede</v>
      </c>
      <c r="L901" s="2" t="str">
        <f>VLOOKUP(Sheet__29[[#This Row],[Produto]],Produtos!B:D,3,FALSE)</f>
        <v>LG Brasil</v>
      </c>
      <c r="M901" s="2">
        <f>VLOOKUP(Sheet__29[[#This Row],[Produto]],Estoque!A:B,2,FALSE)</f>
        <v>28</v>
      </c>
      <c r="N901" s="5">
        <f>Sheet__29[[#This Row],[Qtd]]*Sheet__29[[#This Row],[Valor]]</f>
        <v>8196</v>
      </c>
      <c r="O901" s="5">
        <f>Sheet__29[[#This Row],[Venda]]*(1-Sheet__29[[#This Row],[Desc]]/100)</f>
        <v>7786.2</v>
      </c>
      <c r="P901"/>
    </row>
    <row r="902" spans="1:16" x14ac:dyDescent="0.25">
      <c r="A902">
        <v>100900</v>
      </c>
      <c r="B902" s="1">
        <v>46204</v>
      </c>
      <c r="C902" t="s">
        <v>594</v>
      </c>
      <c r="D902" t="s">
        <v>1156</v>
      </c>
      <c r="E902">
        <v>4</v>
      </c>
      <c r="F902" s="4">
        <v>606</v>
      </c>
      <c r="G902">
        <v>5</v>
      </c>
      <c r="H902" t="s">
        <v>1020</v>
      </c>
      <c r="I902" s="2" t="str">
        <f>VLOOKUP(Sheet__29[[#This Row],[Filial]],Filiais!A:B,2,FALSE)</f>
        <v>Sorocaba</v>
      </c>
      <c r="J902" s="2" t="str">
        <f>VLOOKUP(Sheet__29[[#This Row],[Cidade]],'Clientes'!C:D,2,FALSE)</f>
        <v>SP</v>
      </c>
      <c r="K902" s="2" t="str">
        <f>VLOOKUP(Sheet__29[[#This Row],[Produto]],Produtos!B:C,2,FALSE)</f>
        <v>Monitor</v>
      </c>
      <c r="L902" s="2" t="str">
        <f>VLOOKUP(Sheet__29[[#This Row],[Produto]],Produtos!B:D,3,FALSE)</f>
        <v>LG Brasil</v>
      </c>
      <c r="M902" s="2">
        <f>VLOOKUP(Sheet__29[[#This Row],[Produto]],Estoque!A:B,2,FALSE)</f>
        <v>173</v>
      </c>
      <c r="N902" s="5">
        <f>Sheet__29[[#This Row],[Qtd]]*Sheet__29[[#This Row],[Valor]]</f>
        <v>2424</v>
      </c>
      <c r="O902" s="5">
        <f>Sheet__29[[#This Row],[Venda]]*(1-Sheet__29[[#This Row],[Desc]]/100)</f>
        <v>2302.7999999999997</v>
      </c>
      <c r="P902"/>
    </row>
    <row r="903" spans="1:16" x14ac:dyDescent="0.25">
      <c r="A903">
        <v>100901</v>
      </c>
      <c r="B903" s="1">
        <v>46204</v>
      </c>
      <c r="C903" t="s">
        <v>771</v>
      </c>
      <c r="D903" t="s">
        <v>1132</v>
      </c>
      <c r="E903">
        <v>5</v>
      </c>
      <c r="F903" s="4">
        <v>4776</v>
      </c>
      <c r="G903">
        <v>10</v>
      </c>
      <c r="H903" t="s">
        <v>1017</v>
      </c>
      <c r="I903" s="2" t="str">
        <f>VLOOKUP(Sheet__29[[#This Row],[Filial]],Filiais!A:B,2,FALSE)</f>
        <v>Campinas</v>
      </c>
      <c r="J903" s="2" t="str">
        <f>VLOOKUP(Sheet__29[[#This Row],[Cidade]],'Clientes'!C:D,2,FALSE)</f>
        <v>SP</v>
      </c>
      <c r="K903" s="2" t="str">
        <f>VLOOKUP(Sheet__29[[#This Row],[Produto]],Produtos!B:C,2,FALSE)</f>
        <v>Periférico</v>
      </c>
      <c r="L903" s="2" t="str">
        <f>VLOOKUP(Sheet__29[[#This Row],[Produto]],Produtos!B:D,3,FALSE)</f>
        <v>Kingston Brasil</v>
      </c>
      <c r="M903" s="2">
        <f>VLOOKUP(Sheet__29[[#This Row],[Produto]],Estoque!A:B,2,FALSE)</f>
        <v>111</v>
      </c>
      <c r="N903" s="5">
        <f>Sheet__29[[#This Row],[Qtd]]*Sheet__29[[#This Row],[Valor]]</f>
        <v>23880</v>
      </c>
      <c r="O903" s="5">
        <f>Sheet__29[[#This Row],[Venda]]*(1-Sheet__29[[#This Row],[Desc]]/100)</f>
        <v>21492</v>
      </c>
      <c r="P903"/>
    </row>
    <row r="904" spans="1:16" x14ac:dyDescent="0.25">
      <c r="A904">
        <v>100902</v>
      </c>
      <c r="B904" s="1">
        <v>46204</v>
      </c>
      <c r="C904" t="s">
        <v>944</v>
      </c>
      <c r="D904" t="s">
        <v>1059</v>
      </c>
      <c r="E904">
        <v>4</v>
      </c>
      <c r="F904" s="4">
        <v>1020</v>
      </c>
      <c r="G904">
        <v>5</v>
      </c>
      <c r="H904" t="s">
        <v>1022</v>
      </c>
      <c r="I904" s="2" t="str">
        <f>VLOOKUP(Sheet__29[[#This Row],[Filial]],Filiais!A:B,2,FALSE)</f>
        <v>Santos</v>
      </c>
      <c r="J904" s="2" t="str">
        <f>VLOOKUP(Sheet__29[[#This Row],[Cidade]],'Clientes'!C:D,2,FALSE)</f>
        <v>SP</v>
      </c>
      <c r="K904" s="2" t="str">
        <f>VLOOKUP(Sheet__29[[#This Row],[Produto]],Produtos!B:C,2,FALSE)</f>
        <v>Notebook</v>
      </c>
      <c r="L904" s="2" t="str">
        <f>VLOOKUP(Sheet__29[[#This Row],[Produto]],Produtos!B:D,3,FALSE)</f>
        <v>Logitech Brasil</v>
      </c>
      <c r="M904" s="2">
        <f>VLOOKUP(Sheet__29[[#This Row],[Produto]],Estoque!A:B,2,FALSE)</f>
        <v>161</v>
      </c>
      <c r="N904" s="5">
        <f>Sheet__29[[#This Row],[Qtd]]*Sheet__29[[#This Row],[Valor]]</f>
        <v>4080</v>
      </c>
      <c r="O904" s="5">
        <f>Sheet__29[[#This Row],[Venda]]*(1-Sheet__29[[#This Row],[Desc]]/100)</f>
        <v>3876</v>
      </c>
      <c r="P904"/>
    </row>
    <row r="905" spans="1:16" x14ac:dyDescent="0.25">
      <c r="A905">
        <v>100903</v>
      </c>
      <c r="B905" s="1">
        <v>46204</v>
      </c>
      <c r="C905" t="s">
        <v>109</v>
      </c>
      <c r="D905" t="s">
        <v>1036</v>
      </c>
      <c r="E905">
        <v>5</v>
      </c>
      <c r="F905" s="4">
        <v>2869</v>
      </c>
      <c r="G905">
        <v>0</v>
      </c>
      <c r="H905" t="s">
        <v>1022</v>
      </c>
      <c r="I905" s="2" t="str">
        <f>VLOOKUP(Sheet__29[[#This Row],[Filial]],Filiais!A:B,2,FALSE)</f>
        <v>Santos</v>
      </c>
      <c r="J905" s="2" t="str">
        <f>VLOOKUP(Sheet__29[[#This Row],[Cidade]],'Clientes'!C:D,2,FALSE)</f>
        <v>SP</v>
      </c>
      <c r="K905" s="2" t="str">
        <f>VLOOKUP(Sheet__29[[#This Row],[Produto]],Produtos!B:C,2,FALSE)</f>
        <v>Armazenamento</v>
      </c>
      <c r="L905" s="2" t="str">
        <f>VLOOKUP(Sheet__29[[#This Row],[Produto]],Produtos!B:D,3,FALSE)</f>
        <v>Kingston Brasil</v>
      </c>
      <c r="M905" s="2">
        <f>VLOOKUP(Sheet__29[[#This Row],[Produto]],Estoque!A:B,2,FALSE)</f>
        <v>60</v>
      </c>
      <c r="N905" s="5">
        <f>Sheet__29[[#This Row],[Qtd]]*Sheet__29[[#This Row],[Valor]]</f>
        <v>14345</v>
      </c>
      <c r="O905" s="5">
        <f>Sheet__29[[#This Row],[Venda]]*(1-Sheet__29[[#This Row],[Desc]]/100)</f>
        <v>14345</v>
      </c>
      <c r="P905"/>
    </row>
    <row r="906" spans="1:16" x14ac:dyDescent="0.25">
      <c r="A906">
        <v>100904</v>
      </c>
      <c r="B906" s="1">
        <v>46204</v>
      </c>
      <c r="C906" t="s">
        <v>974</v>
      </c>
      <c r="D906" t="s">
        <v>1148</v>
      </c>
      <c r="E906">
        <v>4</v>
      </c>
      <c r="F906" s="4">
        <v>1337</v>
      </c>
      <c r="G906">
        <v>5</v>
      </c>
      <c r="H906" t="s">
        <v>1016</v>
      </c>
      <c r="I906" s="2" t="str">
        <f>VLOOKUP(Sheet__29[[#This Row],[Filial]],Filiais!A:B,2,FALSE)</f>
        <v>São Paulo</v>
      </c>
      <c r="J906" s="2" t="str">
        <f>VLOOKUP(Sheet__29[[#This Row],[Cidade]],'Clientes'!C:D,2,FALSE)</f>
        <v>SP</v>
      </c>
      <c r="K906" s="2" t="str">
        <f>VLOOKUP(Sheet__29[[#This Row],[Produto]],Produtos!B:C,2,FALSE)</f>
        <v>Armazenamento</v>
      </c>
      <c r="L906" s="2" t="str">
        <f>VLOOKUP(Sheet__29[[#This Row],[Produto]],Produtos!B:D,3,FALSE)</f>
        <v>Logitech Brasil</v>
      </c>
      <c r="M906" s="2">
        <f>VLOOKUP(Sheet__29[[#This Row],[Produto]],Estoque!A:B,2,FALSE)</f>
        <v>187</v>
      </c>
      <c r="N906" s="5">
        <f>Sheet__29[[#This Row],[Qtd]]*Sheet__29[[#This Row],[Valor]]</f>
        <v>5348</v>
      </c>
      <c r="O906" s="5">
        <f>Sheet__29[[#This Row],[Venda]]*(1-Sheet__29[[#This Row],[Desc]]/100)</f>
        <v>5080.5999999999995</v>
      </c>
      <c r="P906"/>
    </row>
    <row r="907" spans="1:16" x14ac:dyDescent="0.25">
      <c r="A907">
        <v>100905</v>
      </c>
      <c r="B907" s="1">
        <v>46204</v>
      </c>
      <c r="C907" t="s">
        <v>422</v>
      </c>
      <c r="D907" t="s">
        <v>1094</v>
      </c>
      <c r="E907">
        <v>4</v>
      </c>
      <c r="F907" s="4">
        <v>3207</v>
      </c>
      <c r="G907">
        <v>5</v>
      </c>
      <c r="H907" t="s">
        <v>1016</v>
      </c>
      <c r="I907" s="2" t="str">
        <f>VLOOKUP(Sheet__29[[#This Row],[Filial]],Filiais!A:B,2,FALSE)</f>
        <v>São Paulo</v>
      </c>
      <c r="J907" s="2" t="str">
        <f>VLOOKUP(Sheet__29[[#This Row],[Cidade]],'Clientes'!C:D,2,FALSE)</f>
        <v>SP</v>
      </c>
      <c r="K907" s="2" t="str">
        <f>VLOOKUP(Sheet__29[[#This Row],[Produto]],Produtos!B:C,2,FALSE)</f>
        <v>Rede</v>
      </c>
      <c r="L907" s="2" t="str">
        <f>VLOOKUP(Sheet__29[[#This Row],[Produto]],Produtos!B:D,3,FALSE)</f>
        <v>Lenovo Brasil</v>
      </c>
      <c r="M907" s="2">
        <f>VLOOKUP(Sheet__29[[#This Row],[Produto]],Estoque!A:B,2,FALSE)</f>
        <v>213</v>
      </c>
      <c r="N907" s="5">
        <f>Sheet__29[[#This Row],[Qtd]]*Sheet__29[[#This Row],[Valor]]</f>
        <v>12828</v>
      </c>
      <c r="O907" s="5">
        <f>Sheet__29[[#This Row],[Venda]]*(1-Sheet__29[[#This Row],[Desc]]/100)</f>
        <v>12186.599999999999</v>
      </c>
      <c r="P907"/>
    </row>
    <row r="908" spans="1:16" x14ac:dyDescent="0.25">
      <c r="A908">
        <v>100906</v>
      </c>
      <c r="B908" s="1">
        <v>46204</v>
      </c>
      <c r="C908" t="s">
        <v>565</v>
      </c>
      <c r="D908" t="s">
        <v>1090</v>
      </c>
      <c r="E908">
        <v>2</v>
      </c>
      <c r="F908" s="4">
        <v>650</v>
      </c>
      <c r="G908">
        <v>5</v>
      </c>
      <c r="H908" t="s">
        <v>1022</v>
      </c>
      <c r="I908" s="2" t="str">
        <f>VLOOKUP(Sheet__29[[#This Row],[Filial]],Filiais!A:B,2,FALSE)</f>
        <v>Santos</v>
      </c>
      <c r="J908" s="2" t="str">
        <f>VLOOKUP(Sheet__29[[#This Row],[Cidade]],'Clientes'!C:D,2,FALSE)</f>
        <v>SP</v>
      </c>
      <c r="K908" s="2" t="str">
        <f>VLOOKUP(Sheet__29[[#This Row],[Produto]],Produtos!B:C,2,FALSE)</f>
        <v>Notebook</v>
      </c>
      <c r="L908" s="2" t="str">
        <f>VLOOKUP(Sheet__29[[#This Row],[Produto]],Produtos!B:D,3,FALSE)</f>
        <v>Lenovo Brasil</v>
      </c>
      <c r="M908" s="2">
        <f>VLOOKUP(Sheet__29[[#This Row],[Produto]],Estoque!A:B,2,FALSE)</f>
        <v>257</v>
      </c>
      <c r="N908" s="5">
        <f>Sheet__29[[#This Row],[Qtd]]*Sheet__29[[#This Row],[Valor]]</f>
        <v>1300</v>
      </c>
      <c r="O908" s="5">
        <f>Sheet__29[[#This Row],[Venda]]*(1-Sheet__29[[#This Row],[Desc]]/100)</f>
        <v>1235</v>
      </c>
      <c r="P908"/>
    </row>
    <row r="909" spans="1:16" x14ac:dyDescent="0.25">
      <c r="A909">
        <v>100907</v>
      </c>
      <c r="B909" s="1">
        <v>46204</v>
      </c>
      <c r="C909" t="s">
        <v>124</v>
      </c>
      <c r="D909" t="s">
        <v>1081</v>
      </c>
      <c r="E909">
        <v>4</v>
      </c>
      <c r="F909" s="4">
        <v>1658</v>
      </c>
      <c r="G909">
        <v>5</v>
      </c>
      <c r="H909" t="s">
        <v>1022</v>
      </c>
      <c r="I909" s="2" t="str">
        <f>VLOOKUP(Sheet__29[[#This Row],[Filial]],Filiais!A:B,2,FALSE)</f>
        <v>Santos</v>
      </c>
      <c r="J909" s="2" t="str">
        <f>VLOOKUP(Sheet__29[[#This Row],[Cidade]],'Clientes'!C:D,2,FALSE)</f>
        <v>SP</v>
      </c>
      <c r="K909" s="2" t="str">
        <f>VLOOKUP(Sheet__29[[#This Row],[Produto]],Produtos!B:C,2,FALSE)</f>
        <v>Monitor</v>
      </c>
      <c r="L909" s="2" t="str">
        <f>VLOOKUP(Sheet__29[[#This Row],[Produto]],Produtos!B:D,3,FALSE)</f>
        <v>Kingston Brasil</v>
      </c>
      <c r="M909" s="2">
        <f>VLOOKUP(Sheet__29[[#This Row],[Produto]],Estoque!A:B,2,FALSE)</f>
        <v>106</v>
      </c>
      <c r="N909" s="5">
        <f>Sheet__29[[#This Row],[Qtd]]*Sheet__29[[#This Row],[Valor]]</f>
        <v>6632</v>
      </c>
      <c r="O909" s="5">
        <f>Sheet__29[[#This Row],[Venda]]*(1-Sheet__29[[#This Row],[Desc]]/100)</f>
        <v>6300.4</v>
      </c>
      <c r="P909"/>
    </row>
    <row r="910" spans="1:16" x14ac:dyDescent="0.25">
      <c r="A910">
        <v>100908</v>
      </c>
      <c r="B910" s="1">
        <v>46204</v>
      </c>
      <c r="C910" t="s">
        <v>41</v>
      </c>
      <c r="D910" t="s">
        <v>1139</v>
      </c>
      <c r="E910">
        <v>3</v>
      </c>
      <c r="F910" s="4">
        <v>229</v>
      </c>
      <c r="G910">
        <v>0</v>
      </c>
      <c r="H910" t="s">
        <v>1023</v>
      </c>
      <c r="I910" s="2" t="str">
        <f>VLOOKUP(Sheet__29[[#This Row],[Filial]],Filiais!A:B,2,FALSE)</f>
        <v>Bauru</v>
      </c>
      <c r="J910" s="2" t="str">
        <f>VLOOKUP(Sheet__29[[#This Row],[Cidade]],'Clientes'!C:D,2,FALSE)</f>
        <v>SP</v>
      </c>
      <c r="K910" s="2" t="str">
        <f>VLOOKUP(Sheet__29[[#This Row],[Produto]],Produtos!B:C,2,FALSE)</f>
        <v>Monitor</v>
      </c>
      <c r="L910" s="2" t="str">
        <f>VLOOKUP(Sheet__29[[#This Row],[Produto]],Produtos!B:D,3,FALSE)</f>
        <v>LG Brasil</v>
      </c>
      <c r="M910" s="2">
        <f>VLOOKUP(Sheet__29[[#This Row],[Produto]],Estoque!A:B,2,FALSE)</f>
        <v>193</v>
      </c>
      <c r="N910" s="5">
        <f>Sheet__29[[#This Row],[Qtd]]*Sheet__29[[#This Row],[Valor]]</f>
        <v>687</v>
      </c>
      <c r="O910" s="5">
        <f>Sheet__29[[#This Row],[Venda]]*(1-Sheet__29[[#This Row],[Desc]]/100)</f>
        <v>687</v>
      </c>
      <c r="P910"/>
    </row>
    <row r="911" spans="1:16" x14ac:dyDescent="0.25">
      <c r="A911">
        <v>100909</v>
      </c>
      <c r="B911" s="1">
        <v>46204</v>
      </c>
      <c r="C911" t="s">
        <v>148</v>
      </c>
      <c r="D911" t="s">
        <v>1135</v>
      </c>
      <c r="E911">
        <v>5</v>
      </c>
      <c r="F911" s="4">
        <v>1492</v>
      </c>
      <c r="G911">
        <v>10</v>
      </c>
      <c r="H911" t="s">
        <v>1019</v>
      </c>
      <c r="I911" s="2" t="str">
        <f>VLOOKUP(Sheet__29[[#This Row],[Filial]],Filiais!A:B,2,FALSE)</f>
        <v>Osasco</v>
      </c>
      <c r="J911" s="2" t="str">
        <f>VLOOKUP(Sheet__29[[#This Row],[Cidade]],'Clientes'!C:D,2,FALSE)</f>
        <v>SP</v>
      </c>
      <c r="K911" s="2" t="str">
        <f>VLOOKUP(Sheet__29[[#This Row],[Produto]],Produtos!B:C,2,FALSE)</f>
        <v>Monitor</v>
      </c>
      <c r="L911" s="2" t="str">
        <f>VLOOKUP(Sheet__29[[#This Row],[Produto]],Produtos!B:D,3,FALSE)</f>
        <v>LG Brasil</v>
      </c>
      <c r="M911" s="2">
        <f>VLOOKUP(Sheet__29[[#This Row],[Produto]],Estoque!A:B,2,FALSE)</f>
        <v>142</v>
      </c>
      <c r="N911" s="5">
        <f>Sheet__29[[#This Row],[Qtd]]*Sheet__29[[#This Row],[Valor]]</f>
        <v>7460</v>
      </c>
      <c r="O911" s="5">
        <f>Sheet__29[[#This Row],[Venda]]*(1-Sheet__29[[#This Row],[Desc]]/100)</f>
        <v>6714</v>
      </c>
      <c r="P911"/>
    </row>
    <row r="912" spans="1:16" x14ac:dyDescent="0.25">
      <c r="A912">
        <v>100910</v>
      </c>
      <c r="B912" s="1">
        <v>46204</v>
      </c>
      <c r="C912" t="s">
        <v>400</v>
      </c>
      <c r="D912" t="s">
        <v>1157</v>
      </c>
      <c r="E912">
        <v>3</v>
      </c>
      <c r="F912" s="4">
        <v>698</v>
      </c>
      <c r="G912">
        <v>10</v>
      </c>
      <c r="H912" t="s">
        <v>1016</v>
      </c>
      <c r="I912" s="2" t="str">
        <f>VLOOKUP(Sheet__29[[#This Row],[Filial]],Filiais!A:B,2,FALSE)</f>
        <v>São Paulo</v>
      </c>
      <c r="J912" s="2" t="str">
        <f>VLOOKUP(Sheet__29[[#This Row],[Cidade]],'Clientes'!C:D,2,FALSE)</f>
        <v>SP</v>
      </c>
      <c r="K912" s="2" t="str">
        <f>VLOOKUP(Sheet__29[[#This Row],[Produto]],Produtos!B:C,2,FALSE)</f>
        <v>Rede</v>
      </c>
      <c r="L912" s="2" t="str">
        <f>VLOOKUP(Sheet__29[[#This Row],[Produto]],Produtos!B:D,3,FALSE)</f>
        <v>LG Brasil</v>
      </c>
      <c r="M912" s="2">
        <f>VLOOKUP(Sheet__29[[#This Row],[Produto]],Estoque!A:B,2,FALSE)</f>
        <v>118</v>
      </c>
      <c r="N912" s="5">
        <f>Sheet__29[[#This Row],[Qtd]]*Sheet__29[[#This Row],[Valor]]</f>
        <v>2094</v>
      </c>
      <c r="O912" s="5">
        <f>Sheet__29[[#This Row],[Venda]]*(1-Sheet__29[[#This Row],[Desc]]/100)</f>
        <v>1884.6000000000001</v>
      </c>
      <c r="P912"/>
    </row>
    <row r="913" spans="1:16" x14ac:dyDescent="0.25">
      <c r="A913">
        <v>100911</v>
      </c>
      <c r="B913" s="1">
        <v>46204</v>
      </c>
      <c r="C913" t="s">
        <v>742</v>
      </c>
      <c r="D913" t="s">
        <v>1133</v>
      </c>
      <c r="E913">
        <v>2</v>
      </c>
      <c r="F913" s="4">
        <v>3875</v>
      </c>
      <c r="G913">
        <v>0</v>
      </c>
      <c r="H913" t="s">
        <v>1020</v>
      </c>
      <c r="I913" s="2" t="str">
        <f>VLOOKUP(Sheet__29[[#This Row],[Filial]],Filiais!A:B,2,FALSE)</f>
        <v>Sorocaba</v>
      </c>
      <c r="J913" s="2" t="str">
        <f>VLOOKUP(Sheet__29[[#This Row],[Cidade]],'Clientes'!C:D,2,FALSE)</f>
        <v>SP</v>
      </c>
      <c r="K913" s="2" t="str">
        <f>VLOOKUP(Sheet__29[[#This Row],[Produto]],Produtos!B:C,2,FALSE)</f>
        <v>Notebook</v>
      </c>
      <c r="L913" s="2" t="str">
        <f>VLOOKUP(Sheet__29[[#This Row],[Produto]],Produtos!B:D,3,FALSE)</f>
        <v>Logitech Brasil</v>
      </c>
      <c r="M913" s="2">
        <f>VLOOKUP(Sheet__29[[#This Row],[Produto]],Estoque!A:B,2,FALSE)</f>
        <v>126</v>
      </c>
      <c r="N913" s="5">
        <f>Sheet__29[[#This Row],[Qtd]]*Sheet__29[[#This Row],[Valor]]</f>
        <v>7750</v>
      </c>
      <c r="O913" s="5">
        <f>Sheet__29[[#This Row],[Venda]]*(1-Sheet__29[[#This Row],[Desc]]/100)</f>
        <v>7750</v>
      </c>
      <c r="P913"/>
    </row>
    <row r="914" spans="1:16" x14ac:dyDescent="0.25">
      <c r="A914">
        <v>100912</v>
      </c>
      <c r="B914" s="1">
        <v>46204</v>
      </c>
      <c r="C914" t="s">
        <v>680</v>
      </c>
      <c r="D914" t="s">
        <v>1038</v>
      </c>
      <c r="E914">
        <v>3</v>
      </c>
      <c r="F914" s="4">
        <v>4843</v>
      </c>
      <c r="G914">
        <v>5</v>
      </c>
      <c r="H914" t="s">
        <v>1016</v>
      </c>
      <c r="I914" s="2" t="str">
        <f>VLOOKUP(Sheet__29[[#This Row],[Filial]],Filiais!A:B,2,FALSE)</f>
        <v>São Paulo</v>
      </c>
      <c r="J914" s="2" t="str">
        <f>VLOOKUP(Sheet__29[[#This Row],[Cidade]],'Clientes'!C:D,2,FALSE)</f>
        <v>SP</v>
      </c>
      <c r="K914" s="2" t="str">
        <f>VLOOKUP(Sheet__29[[#This Row],[Produto]],Produtos!B:C,2,FALSE)</f>
        <v>Periférico</v>
      </c>
      <c r="L914" s="2" t="str">
        <f>VLOOKUP(Sheet__29[[#This Row],[Produto]],Produtos!B:D,3,FALSE)</f>
        <v>Dell Brasil</v>
      </c>
      <c r="M914" s="2">
        <f>VLOOKUP(Sheet__29[[#This Row],[Produto]],Estoque!A:B,2,FALSE)</f>
        <v>65</v>
      </c>
      <c r="N914" s="5">
        <f>Sheet__29[[#This Row],[Qtd]]*Sheet__29[[#This Row],[Valor]]</f>
        <v>14529</v>
      </c>
      <c r="O914" s="5">
        <f>Sheet__29[[#This Row],[Venda]]*(1-Sheet__29[[#This Row],[Desc]]/100)</f>
        <v>13802.55</v>
      </c>
      <c r="P914"/>
    </row>
    <row r="915" spans="1:16" x14ac:dyDescent="0.25">
      <c r="A915">
        <v>100913</v>
      </c>
      <c r="B915" s="1">
        <v>46204</v>
      </c>
      <c r="C915" t="s">
        <v>350</v>
      </c>
      <c r="D915" t="s">
        <v>1162</v>
      </c>
      <c r="E915">
        <v>3</v>
      </c>
      <c r="F915" s="4">
        <v>310</v>
      </c>
      <c r="G915">
        <v>5</v>
      </c>
      <c r="H915" t="s">
        <v>1017</v>
      </c>
      <c r="I915" s="2" t="str">
        <f>VLOOKUP(Sheet__29[[#This Row],[Filial]],Filiais!A:B,2,FALSE)</f>
        <v>Campinas</v>
      </c>
      <c r="J915" s="2" t="str">
        <f>VLOOKUP(Sheet__29[[#This Row],[Cidade]],'Clientes'!C:D,2,FALSE)</f>
        <v>SP</v>
      </c>
      <c r="K915" s="2" t="str">
        <f>VLOOKUP(Sheet__29[[#This Row],[Produto]],Produtos!B:C,2,FALSE)</f>
        <v>Periférico</v>
      </c>
      <c r="L915" s="2" t="str">
        <f>VLOOKUP(Sheet__29[[#This Row],[Produto]],Produtos!B:D,3,FALSE)</f>
        <v>Kingston Brasil</v>
      </c>
      <c r="M915" s="2">
        <f>VLOOKUP(Sheet__29[[#This Row],[Produto]],Estoque!A:B,2,FALSE)</f>
        <v>167</v>
      </c>
      <c r="N915" s="5">
        <f>Sheet__29[[#This Row],[Qtd]]*Sheet__29[[#This Row],[Valor]]</f>
        <v>930</v>
      </c>
      <c r="O915" s="5">
        <f>Sheet__29[[#This Row],[Venda]]*(1-Sheet__29[[#This Row],[Desc]]/100)</f>
        <v>883.5</v>
      </c>
      <c r="P915"/>
    </row>
    <row r="916" spans="1:16" x14ac:dyDescent="0.25">
      <c r="A916">
        <v>100914</v>
      </c>
      <c r="B916" s="1">
        <v>46204</v>
      </c>
      <c r="C916" t="s">
        <v>773</v>
      </c>
      <c r="D916" t="s">
        <v>1069</v>
      </c>
      <c r="E916">
        <v>5</v>
      </c>
      <c r="F916" s="4">
        <v>3189</v>
      </c>
      <c r="G916">
        <v>10</v>
      </c>
      <c r="H916" t="s">
        <v>1023</v>
      </c>
      <c r="I916" s="2" t="str">
        <f>VLOOKUP(Sheet__29[[#This Row],[Filial]],Filiais!A:B,2,FALSE)</f>
        <v>Bauru</v>
      </c>
      <c r="J916" s="2" t="str">
        <f>VLOOKUP(Sheet__29[[#This Row],[Cidade]],'Clientes'!C:D,2,FALSE)</f>
        <v>SP</v>
      </c>
      <c r="K916" s="2" t="str">
        <f>VLOOKUP(Sheet__29[[#This Row],[Produto]],Produtos!B:C,2,FALSE)</f>
        <v>Periférico</v>
      </c>
      <c r="L916" s="2" t="str">
        <f>VLOOKUP(Sheet__29[[#This Row],[Produto]],Produtos!B:D,3,FALSE)</f>
        <v>Kingston Brasil</v>
      </c>
      <c r="M916" s="2">
        <f>VLOOKUP(Sheet__29[[#This Row],[Produto]],Estoque!A:B,2,FALSE)</f>
        <v>290</v>
      </c>
      <c r="N916" s="5">
        <f>Sheet__29[[#This Row],[Qtd]]*Sheet__29[[#This Row],[Valor]]</f>
        <v>15945</v>
      </c>
      <c r="O916" s="5">
        <f>Sheet__29[[#This Row],[Venda]]*(1-Sheet__29[[#This Row],[Desc]]/100)</f>
        <v>14350.5</v>
      </c>
      <c r="P916"/>
    </row>
    <row r="917" spans="1:16" x14ac:dyDescent="0.25">
      <c r="A917">
        <v>100915</v>
      </c>
      <c r="B917" s="1">
        <v>46204</v>
      </c>
      <c r="C917" t="s">
        <v>849</v>
      </c>
      <c r="D917" t="s">
        <v>1095</v>
      </c>
      <c r="E917">
        <v>4</v>
      </c>
      <c r="F917" s="4">
        <v>234</v>
      </c>
      <c r="G917">
        <v>5</v>
      </c>
      <c r="H917" t="s">
        <v>1016</v>
      </c>
      <c r="I917" s="2" t="str">
        <f>VLOOKUP(Sheet__29[[#This Row],[Filial]],Filiais!A:B,2,FALSE)</f>
        <v>São Paulo</v>
      </c>
      <c r="J917" s="2" t="str">
        <f>VLOOKUP(Sheet__29[[#This Row],[Cidade]],'Clientes'!C:D,2,FALSE)</f>
        <v>SP</v>
      </c>
      <c r="K917" s="2" t="str">
        <f>VLOOKUP(Sheet__29[[#This Row],[Produto]],Produtos!B:C,2,FALSE)</f>
        <v>Notebook</v>
      </c>
      <c r="L917" s="2" t="str">
        <f>VLOOKUP(Sheet__29[[#This Row],[Produto]],Produtos!B:D,3,FALSE)</f>
        <v>Lenovo Brasil</v>
      </c>
      <c r="M917" s="2">
        <f>VLOOKUP(Sheet__29[[#This Row],[Produto]],Estoque!A:B,2,FALSE)</f>
        <v>84</v>
      </c>
      <c r="N917" s="5">
        <f>Sheet__29[[#This Row],[Qtd]]*Sheet__29[[#This Row],[Valor]]</f>
        <v>936</v>
      </c>
      <c r="O917" s="5">
        <f>Sheet__29[[#This Row],[Venda]]*(1-Sheet__29[[#This Row],[Desc]]/100)</f>
        <v>889.19999999999993</v>
      </c>
      <c r="P917"/>
    </row>
    <row r="918" spans="1:16" x14ac:dyDescent="0.25">
      <c r="A918">
        <v>100916</v>
      </c>
      <c r="B918" s="1">
        <v>46204</v>
      </c>
      <c r="C918" t="s">
        <v>806</v>
      </c>
      <c r="D918" t="s">
        <v>1103</v>
      </c>
      <c r="E918">
        <v>1</v>
      </c>
      <c r="F918" s="4">
        <v>2892</v>
      </c>
      <c r="G918">
        <v>0</v>
      </c>
      <c r="H918" t="s">
        <v>1021</v>
      </c>
      <c r="I918" s="2" t="str">
        <f>VLOOKUP(Sheet__29[[#This Row],[Filial]],Filiais!A:B,2,FALSE)</f>
        <v>Jundiaí</v>
      </c>
      <c r="J918" s="2" t="str">
        <f>VLOOKUP(Sheet__29[[#This Row],[Cidade]],'Clientes'!C:D,2,FALSE)</f>
        <v>SP</v>
      </c>
      <c r="K918" s="2" t="str">
        <f>VLOOKUP(Sheet__29[[#This Row],[Produto]],Produtos!B:C,2,FALSE)</f>
        <v>Rede</v>
      </c>
      <c r="L918" s="2" t="str">
        <f>VLOOKUP(Sheet__29[[#This Row],[Produto]],Produtos!B:D,3,FALSE)</f>
        <v>Logitech Brasil</v>
      </c>
      <c r="M918" s="2">
        <f>VLOOKUP(Sheet__29[[#This Row],[Produto]],Estoque!A:B,2,FALSE)</f>
        <v>215</v>
      </c>
      <c r="N918" s="5">
        <f>Sheet__29[[#This Row],[Qtd]]*Sheet__29[[#This Row],[Valor]]</f>
        <v>2892</v>
      </c>
      <c r="O918" s="5">
        <f>Sheet__29[[#This Row],[Venda]]*(1-Sheet__29[[#This Row],[Desc]]/100)</f>
        <v>2892</v>
      </c>
      <c r="P918"/>
    </row>
    <row r="919" spans="1:16" x14ac:dyDescent="0.25">
      <c r="A919">
        <v>100917</v>
      </c>
      <c r="B919" s="1">
        <v>46204</v>
      </c>
      <c r="C919" t="s">
        <v>265</v>
      </c>
      <c r="D919" t="s">
        <v>1074</v>
      </c>
      <c r="E919">
        <v>2</v>
      </c>
      <c r="F919" s="4">
        <v>795</v>
      </c>
      <c r="G919">
        <v>0</v>
      </c>
      <c r="H919" t="s">
        <v>1017</v>
      </c>
      <c r="I919" s="2" t="str">
        <f>VLOOKUP(Sheet__29[[#This Row],[Filial]],Filiais!A:B,2,FALSE)</f>
        <v>Campinas</v>
      </c>
      <c r="J919" s="2" t="str">
        <f>VLOOKUP(Sheet__29[[#This Row],[Cidade]],'Clientes'!C:D,2,FALSE)</f>
        <v>SP</v>
      </c>
      <c r="K919" s="2" t="str">
        <f>VLOOKUP(Sheet__29[[#This Row],[Produto]],Produtos!B:C,2,FALSE)</f>
        <v>Armazenamento</v>
      </c>
      <c r="L919" s="2" t="str">
        <f>VLOOKUP(Sheet__29[[#This Row],[Produto]],Produtos!B:D,3,FALSE)</f>
        <v>Lenovo Brasil</v>
      </c>
      <c r="M919" s="2">
        <f>VLOOKUP(Sheet__29[[#This Row],[Produto]],Estoque!A:B,2,FALSE)</f>
        <v>241</v>
      </c>
      <c r="N919" s="5">
        <f>Sheet__29[[#This Row],[Qtd]]*Sheet__29[[#This Row],[Valor]]</f>
        <v>1590</v>
      </c>
      <c r="O919" s="5">
        <f>Sheet__29[[#This Row],[Venda]]*(1-Sheet__29[[#This Row],[Desc]]/100)</f>
        <v>1590</v>
      </c>
      <c r="P919"/>
    </row>
    <row r="920" spans="1:16" x14ac:dyDescent="0.25">
      <c r="A920">
        <v>100918</v>
      </c>
      <c r="B920" s="1">
        <v>46204</v>
      </c>
      <c r="C920" t="s">
        <v>329</v>
      </c>
      <c r="D920" t="s">
        <v>1067</v>
      </c>
      <c r="E920">
        <v>3</v>
      </c>
      <c r="F920" s="4">
        <v>4088</v>
      </c>
      <c r="G920">
        <v>10</v>
      </c>
      <c r="H920" t="s">
        <v>1025</v>
      </c>
      <c r="I920" s="2" t="str">
        <f>VLOOKUP(Sheet__29[[#This Row],[Filial]],Filiais!A:B,2,FALSE)</f>
        <v>São José dos Campos</v>
      </c>
      <c r="J920" s="2" t="str">
        <f>VLOOKUP(Sheet__29[[#This Row],[Cidade]],'Clientes'!C:D,2,FALSE)</f>
        <v>SP</v>
      </c>
      <c r="K920" s="2" t="str">
        <f>VLOOKUP(Sheet__29[[#This Row],[Produto]],Produtos!B:C,2,FALSE)</f>
        <v>Monitor</v>
      </c>
      <c r="L920" s="2" t="str">
        <f>VLOOKUP(Sheet__29[[#This Row],[Produto]],Produtos!B:D,3,FALSE)</f>
        <v>Lenovo Brasil</v>
      </c>
      <c r="M920" s="2">
        <f>VLOOKUP(Sheet__29[[#This Row],[Produto]],Estoque!A:B,2,FALSE)</f>
        <v>200</v>
      </c>
      <c r="N920" s="5">
        <f>Sheet__29[[#This Row],[Qtd]]*Sheet__29[[#This Row],[Valor]]</f>
        <v>12264</v>
      </c>
      <c r="O920" s="5">
        <f>Sheet__29[[#This Row],[Venda]]*(1-Sheet__29[[#This Row],[Desc]]/100)</f>
        <v>11037.6</v>
      </c>
      <c r="P920"/>
    </row>
    <row r="921" spans="1:16" x14ac:dyDescent="0.25">
      <c r="A921">
        <v>100919</v>
      </c>
      <c r="B921" s="1">
        <v>46204</v>
      </c>
      <c r="C921" t="s">
        <v>35</v>
      </c>
      <c r="D921" t="s">
        <v>1149</v>
      </c>
      <c r="E921">
        <v>4</v>
      </c>
      <c r="F921" s="4">
        <v>4782</v>
      </c>
      <c r="G921">
        <v>10</v>
      </c>
      <c r="H921" t="s">
        <v>1022</v>
      </c>
      <c r="I921" s="2" t="str">
        <f>VLOOKUP(Sheet__29[[#This Row],[Filial]],Filiais!A:B,2,FALSE)</f>
        <v>Santos</v>
      </c>
      <c r="J921" s="2" t="str">
        <f>VLOOKUP(Sheet__29[[#This Row],[Cidade]],'Clientes'!C:D,2,FALSE)</f>
        <v>SP</v>
      </c>
      <c r="K921" s="2" t="str">
        <f>VLOOKUP(Sheet__29[[#This Row],[Produto]],Produtos!B:C,2,FALSE)</f>
        <v>Rede</v>
      </c>
      <c r="L921" s="2" t="str">
        <f>VLOOKUP(Sheet__29[[#This Row],[Produto]],Produtos!B:D,3,FALSE)</f>
        <v>Dell Brasil</v>
      </c>
      <c r="M921" s="2">
        <f>VLOOKUP(Sheet__29[[#This Row],[Produto]],Estoque!A:B,2,FALSE)</f>
        <v>123</v>
      </c>
      <c r="N921" s="5">
        <f>Sheet__29[[#This Row],[Qtd]]*Sheet__29[[#This Row],[Valor]]</f>
        <v>19128</v>
      </c>
      <c r="O921" s="5">
        <f>Sheet__29[[#This Row],[Venda]]*(1-Sheet__29[[#This Row],[Desc]]/100)</f>
        <v>17215.2</v>
      </c>
      <c r="P921"/>
    </row>
    <row r="922" spans="1:16" x14ac:dyDescent="0.25">
      <c r="A922">
        <v>100920</v>
      </c>
      <c r="B922" s="1">
        <v>46204</v>
      </c>
      <c r="C922" t="s">
        <v>768</v>
      </c>
      <c r="D922" t="s">
        <v>1088</v>
      </c>
      <c r="E922">
        <v>5</v>
      </c>
      <c r="F922" s="4">
        <v>1215</v>
      </c>
      <c r="G922">
        <v>10</v>
      </c>
      <c r="H922" t="s">
        <v>1017</v>
      </c>
      <c r="I922" s="2" t="str">
        <f>VLOOKUP(Sheet__29[[#This Row],[Filial]],Filiais!A:B,2,FALSE)</f>
        <v>Campinas</v>
      </c>
      <c r="J922" s="2" t="str">
        <f>VLOOKUP(Sheet__29[[#This Row],[Cidade]],'Clientes'!C:D,2,FALSE)</f>
        <v>SP</v>
      </c>
      <c r="K922" s="2" t="str">
        <f>VLOOKUP(Sheet__29[[#This Row],[Produto]],Produtos!B:C,2,FALSE)</f>
        <v>Periférico</v>
      </c>
      <c r="L922" s="2" t="str">
        <f>VLOOKUP(Sheet__29[[#This Row],[Produto]],Produtos!B:D,3,FALSE)</f>
        <v>Logitech Brasil</v>
      </c>
      <c r="M922" s="2">
        <f>VLOOKUP(Sheet__29[[#This Row],[Produto]],Estoque!A:B,2,FALSE)</f>
        <v>177</v>
      </c>
      <c r="N922" s="5">
        <f>Sheet__29[[#This Row],[Qtd]]*Sheet__29[[#This Row],[Valor]]</f>
        <v>6075</v>
      </c>
      <c r="O922" s="5">
        <f>Sheet__29[[#This Row],[Venda]]*(1-Sheet__29[[#This Row],[Desc]]/100)</f>
        <v>5467.5</v>
      </c>
      <c r="P922"/>
    </row>
    <row r="923" spans="1:16" x14ac:dyDescent="0.25">
      <c r="A923">
        <v>100921</v>
      </c>
      <c r="B923" s="1">
        <v>46204</v>
      </c>
      <c r="C923" t="s">
        <v>581</v>
      </c>
      <c r="D923" t="s">
        <v>1134</v>
      </c>
      <c r="E923">
        <v>4</v>
      </c>
      <c r="F923" s="4">
        <v>1882</v>
      </c>
      <c r="G923">
        <v>10</v>
      </c>
      <c r="H923" t="s">
        <v>1016</v>
      </c>
      <c r="I923" s="2" t="str">
        <f>VLOOKUP(Sheet__29[[#This Row],[Filial]],Filiais!A:B,2,FALSE)</f>
        <v>São Paulo</v>
      </c>
      <c r="J923" s="2" t="str">
        <f>VLOOKUP(Sheet__29[[#This Row],[Cidade]],'Clientes'!C:D,2,FALSE)</f>
        <v>SP</v>
      </c>
      <c r="K923" s="2" t="str">
        <f>VLOOKUP(Sheet__29[[#This Row],[Produto]],Produtos!B:C,2,FALSE)</f>
        <v>Rede</v>
      </c>
      <c r="L923" s="2" t="str">
        <f>VLOOKUP(Sheet__29[[#This Row],[Produto]],Produtos!B:D,3,FALSE)</f>
        <v>Lenovo Brasil</v>
      </c>
      <c r="M923" s="2">
        <f>VLOOKUP(Sheet__29[[#This Row],[Produto]],Estoque!A:B,2,FALSE)</f>
        <v>175</v>
      </c>
      <c r="N923" s="5">
        <f>Sheet__29[[#This Row],[Qtd]]*Sheet__29[[#This Row],[Valor]]</f>
        <v>7528</v>
      </c>
      <c r="O923" s="5">
        <f>Sheet__29[[#This Row],[Venda]]*(1-Sheet__29[[#This Row],[Desc]]/100)</f>
        <v>6775.2</v>
      </c>
      <c r="P923"/>
    </row>
    <row r="924" spans="1:16" x14ac:dyDescent="0.25">
      <c r="A924">
        <v>100922</v>
      </c>
      <c r="B924" s="1">
        <v>46204</v>
      </c>
      <c r="C924" t="s">
        <v>590</v>
      </c>
      <c r="D924" t="s">
        <v>1174</v>
      </c>
      <c r="E924">
        <v>3</v>
      </c>
      <c r="F924" s="4">
        <v>3409</v>
      </c>
      <c r="G924">
        <v>5</v>
      </c>
      <c r="H924" t="s">
        <v>1024</v>
      </c>
      <c r="I924" s="2" t="str">
        <f>VLOOKUP(Sheet__29[[#This Row],[Filial]],Filiais!A:B,2,FALSE)</f>
        <v>Ribeirão Preto</v>
      </c>
      <c r="J924" s="2" t="str">
        <f>VLOOKUP(Sheet__29[[#This Row],[Cidade]],'Clientes'!C:D,2,FALSE)</f>
        <v>SP</v>
      </c>
      <c r="K924" s="2" t="str">
        <f>VLOOKUP(Sheet__29[[#This Row],[Produto]],Produtos!B:C,2,FALSE)</f>
        <v>Monitor</v>
      </c>
      <c r="L924" s="2" t="str">
        <f>VLOOKUP(Sheet__29[[#This Row],[Produto]],Produtos!B:D,3,FALSE)</f>
        <v>Lenovo Brasil</v>
      </c>
      <c r="M924" s="2">
        <f>VLOOKUP(Sheet__29[[#This Row],[Produto]],Estoque!A:B,2,FALSE)</f>
        <v>88</v>
      </c>
      <c r="N924" s="5">
        <f>Sheet__29[[#This Row],[Qtd]]*Sheet__29[[#This Row],[Valor]]</f>
        <v>10227</v>
      </c>
      <c r="O924" s="5">
        <f>Sheet__29[[#This Row],[Venda]]*(1-Sheet__29[[#This Row],[Desc]]/100)</f>
        <v>9715.65</v>
      </c>
      <c r="P924"/>
    </row>
    <row r="925" spans="1:16" x14ac:dyDescent="0.25">
      <c r="A925">
        <v>100923</v>
      </c>
      <c r="B925" s="1">
        <v>46204</v>
      </c>
      <c r="C925" t="s">
        <v>150</v>
      </c>
      <c r="D925" t="s">
        <v>1083</v>
      </c>
      <c r="E925">
        <v>4</v>
      </c>
      <c r="F925" s="4">
        <v>1497</v>
      </c>
      <c r="G925">
        <v>0</v>
      </c>
      <c r="H925" t="s">
        <v>1025</v>
      </c>
      <c r="I925" s="2" t="str">
        <f>VLOOKUP(Sheet__29[[#This Row],[Filial]],Filiais!A:B,2,FALSE)</f>
        <v>São José dos Campos</v>
      </c>
      <c r="J925" s="2" t="str">
        <f>VLOOKUP(Sheet__29[[#This Row],[Cidade]],'Clientes'!C:D,2,FALSE)</f>
        <v>SP</v>
      </c>
      <c r="K925" s="2" t="str">
        <f>VLOOKUP(Sheet__29[[#This Row],[Produto]],Produtos!B:C,2,FALSE)</f>
        <v>Rede</v>
      </c>
      <c r="L925" s="2" t="str">
        <f>VLOOKUP(Sheet__29[[#This Row],[Produto]],Produtos!B:D,3,FALSE)</f>
        <v>Lenovo Brasil</v>
      </c>
      <c r="M925" s="2">
        <f>VLOOKUP(Sheet__29[[#This Row],[Produto]],Estoque!A:B,2,FALSE)</f>
        <v>274</v>
      </c>
      <c r="N925" s="5">
        <f>Sheet__29[[#This Row],[Qtd]]*Sheet__29[[#This Row],[Valor]]</f>
        <v>5988</v>
      </c>
      <c r="O925" s="5">
        <f>Sheet__29[[#This Row],[Venda]]*(1-Sheet__29[[#This Row],[Desc]]/100)</f>
        <v>5988</v>
      </c>
      <c r="P925"/>
    </row>
    <row r="926" spans="1:16" x14ac:dyDescent="0.25">
      <c r="A926">
        <v>100924</v>
      </c>
      <c r="B926" s="1">
        <v>46204</v>
      </c>
      <c r="C926" t="s">
        <v>753</v>
      </c>
      <c r="D926" t="s">
        <v>1056</v>
      </c>
      <c r="E926">
        <v>3</v>
      </c>
      <c r="F926" s="4">
        <v>1488</v>
      </c>
      <c r="G926">
        <v>5</v>
      </c>
      <c r="H926" t="s">
        <v>1023</v>
      </c>
      <c r="I926" s="2" t="str">
        <f>VLOOKUP(Sheet__29[[#This Row],[Filial]],Filiais!A:B,2,FALSE)</f>
        <v>Bauru</v>
      </c>
      <c r="J926" s="2" t="str">
        <f>VLOOKUP(Sheet__29[[#This Row],[Cidade]],'Clientes'!C:D,2,FALSE)</f>
        <v>SP</v>
      </c>
      <c r="K926" s="2" t="str">
        <f>VLOOKUP(Sheet__29[[#This Row],[Produto]],Produtos!B:C,2,FALSE)</f>
        <v>Notebook</v>
      </c>
      <c r="L926" s="2" t="str">
        <f>VLOOKUP(Sheet__29[[#This Row],[Produto]],Produtos!B:D,3,FALSE)</f>
        <v>Kingston Brasil</v>
      </c>
      <c r="M926" s="2">
        <f>VLOOKUP(Sheet__29[[#This Row],[Produto]],Estoque!A:B,2,FALSE)</f>
        <v>231</v>
      </c>
      <c r="N926" s="5">
        <f>Sheet__29[[#This Row],[Qtd]]*Sheet__29[[#This Row],[Valor]]</f>
        <v>4464</v>
      </c>
      <c r="O926" s="5">
        <f>Sheet__29[[#This Row],[Venda]]*(1-Sheet__29[[#This Row],[Desc]]/100)</f>
        <v>4240.8</v>
      </c>
      <c r="P926"/>
    </row>
    <row r="927" spans="1:16" x14ac:dyDescent="0.25">
      <c r="A927">
        <v>100925</v>
      </c>
      <c r="B927" s="1">
        <v>46204</v>
      </c>
      <c r="C927" t="s">
        <v>802</v>
      </c>
      <c r="D927" t="s">
        <v>1155</v>
      </c>
      <c r="E927">
        <v>5</v>
      </c>
      <c r="F927" s="4">
        <v>1364</v>
      </c>
      <c r="G927">
        <v>10</v>
      </c>
      <c r="H927" t="s">
        <v>1020</v>
      </c>
      <c r="I927" s="2" t="str">
        <f>VLOOKUP(Sheet__29[[#This Row],[Filial]],Filiais!A:B,2,FALSE)</f>
        <v>Sorocaba</v>
      </c>
      <c r="J927" s="2" t="str">
        <f>VLOOKUP(Sheet__29[[#This Row],[Cidade]],'Clientes'!C:D,2,FALSE)</f>
        <v>SP</v>
      </c>
      <c r="K927" s="2" t="str">
        <f>VLOOKUP(Sheet__29[[#This Row],[Produto]],Produtos!B:C,2,FALSE)</f>
        <v>Rede</v>
      </c>
      <c r="L927" s="2" t="str">
        <f>VLOOKUP(Sheet__29[[#This Row],[Produto]],Produtos!B:D,3,FALSE)</f>
        <v>LG Brasil</v>
      </c>
      <c r="M927" s="2">
        <f>VLOOKUP(Sheet__29[[#This Row],[Produto]],Estoque!A:B,2,FALSE)</f>
        <v>137</v>
      </c>
      <c r="N927" s="5">
        <f>Sheet__29[[#This Row],[Qtd]]*Sheet__29[[#This Row],[Valor]]</f>
        <v>6820</v>
      </c>
      <c r="O927" s="5">
        <f>Sheet__29[[#This Row],[Venda]]*(1-Sheet__29[[#This Row],[Desc]]/100)</f>
        <v>6138</v>
      </c>
      <c r="P927"/>
    </row>
    <row r="928" spans="1:16" x14ac:dyDescent="0.25">
      <c r="A928">
        <v>100926</v>
      </c>
      <c r="B928" s="1">
        <v>46204</v>
      </c>
      <c r="C928" t="s">
        <v>285</v>
      </c>
      <c r="D928" t="s">
        <v>1089</v>
      </c>
      <c r="E928">
        <v>1</v>
      </c>
      <c r="F928" s="4">
        <v>4221</v>
      </c>
      <c r="G928">
        <v>5</v>
      </c>
      <c r="H928" t="s">
        <v>1019</v>
      </c>
      <c r="I928" s="2" t="str">
        <f>VLOOKUP(Sheet__29[[#This Row],[Filial]],Filiais!A:B,2,FALSE)</f>
        <v>Osasco</v>
      </c>
      <c r="J928" s="2" t="str">
        <f>VLOOKUP(Sheet__29[[#This Row],[Cidade]],'Clientes'!C:D,2,FALSE)</f>
        <v>SP</v>
      </c>
      <c r="K928" s="2" t="str">
        <f>VLOOKUP(Sheet__29[[#This Row],[Produto]],Produtos!B:C,2,FALSE)</f>
        <v>Periférico</v>
      </c>
      <c r="L928" s="2" t="str">
        <f>VLOOKUP(Sheet__29[[#This Row],[Produto]],Produtos!B:D,3,FALSE)</f>
        <v>Logitech Brasil</v>
      </c>
      <c r="M928" s="2">
        <f>VLOOKUP(Sheet__29[[#This Row],[Produto]],Estoque!A:B,2,FALSE)</f>
        <v>39</v>
      </c>
      <c r="N928" s="5">
        <f>Sheet__29[[#This Row],[Qtd]]*Sheet__29[[#This Row],[Valor]]</f>
        <v>4221</v>
      </c>
      <c r="O928" s="5">
        <f>Sheet__29[[#This Row],[Venda]]*(1-Sheet__29[[#This Row],[Desc]]/100)</f>
        <v>4009.95</v>
      </c>
      <c r="P928"/>
    </row>
    <row r="929" spans="1:16" x14ac:dyDescent="0.25">
      <c r="A929">
        <v>100927</v>
      </c>
      <c r="B929" s="1">
        <v>46204</v>
      </c>
      <c r="C929" t="s">
        <v>239</v>
      </c>
      <c r="D929" t="s">
        <v>1170</v>
      </c>
      <c r="E929">
        <v>3</v>
      </c>
      <c r="F929" s="4">
        <v>1372</v>
      </c>
      <c r="G929">
        <v>10</v>
      </c>
      <c r="H929" t="s">
        <v>1018</v>
      </c>
      <c r="I929" s="2" t="str">
        <f>VLOOKUP(Sheet__29[[#This Row],[Filial]],Filiais!A:B,2,FALSE)</f>
        <v>Barueri</v>
      </c>
      <c r="J929" s="2" t="str">
        <f>VLOOKUP(Sheet__29[[#This Row],[Cidade]],'Clientes'!C:D,2,FALSE)</f>
        <v>SP</v>
      </c>
      <c r="K929" s="2" t="str">
        <f>VLOOKUP(Sheet__29[[#This Row],[Produto]],Produtos!B:C,2,FALSE)</f>
        <v>Notebook</v>
      </c>
      <c r="L929" s="2" t="str">
        <f>VLOOKUP(Sheet__29[[#This Row],[Produto]],Produtos!B:D,3,FALSE)</f>
        <v>LG Brasil</v>
      </c>
      <c r="M929" s="2">
        <f>VLOOKUP(Sheet__29[[#This Row],[Produto]],Estoque!A:B,2,FALSE)</f>
        <v>80</v>
      </c>
      <c r="N929" s="5">
        <f>Sheet__29[[#This Row],[Qtd]]*Sheet__29[[#This Row],[Valor]]</f>
        <v>4116</v>
      </c>
      <c r="O929" s="5">
        <f>Sheet__29[[#This Row],[Venda]]*(1-Sheet__29[[#This Row],[Desc]]/100)</f>
        <v>3704.4</v>
      </c>
      <c r="P929"/>
    </row>
    <row r="930" spans="1:16" x14ac:dyDescent="0.25">
      <c r="A930">
        <v>100928</v>
      </c>
      <c r="B930" s="1">
        <v>46204</v>
      </c>
      <c r="C930" t="s">
        <v>488</v>
      </c>
      <c r="D930" t="s">
        <v>1042</v>
      </c>
      <c r="E930">
        <v>3</v>
      </c>
      <c r="F930" s="4">
        <v>1106</v>
      </c>
      <c r="G930">
        <v>10</v>
      </c>
      <c r="H930" t="s">
        <v>1019</v>
      </c>
      <c r="I930" s="2" t="str">
        <f>VLOOKUP(Sheet__29[[#This Row],[Filial]],Filiais!A:B,2,FALSE)</f>
        <v>Osasco</v>
      </c>
      <c r="J930" s="2" t="str">
        <f>VLOOKUP(Sheet__29[[#This Row],[Cidade]],'Clientes'!C:D,2,FALSE)</f>
        <v>SP</v>
      </c>
      <c r="K930" s="2" t="str">
        <f>VLOOKUP(Sheet__29[[#This Row],[Produto]],Produtos!B:C,2,FALSE)</f>
        <v>Armazenamento</v>
      </c>
      <c r="L930" s="2" t="str">
        <f>VLOOKUP(Sheet__29[[#This Row],[Produto]],Produtos!B:D,3,FALSE)</f>
        <v>Logitech Brasil</v>
      </c>
      <c r="M930" s="2">
        <f>VLOOKUP(Sheet__29[[#This Row],[Produto]],Estoque!A:B,2,FALSE)</f>
        <v>156</v>
      </c>
      <c r="N930" s="5">
        <f>Sheet__29[[#This Row],[Qtd]]*Sheet__29[[#This Row],[Valor]]</f>
        <v>3318</v>
      </c>
      <c r="O930" s="5">
        <f>Sheet__29[[#This Row],[Venda]]*(1-Sheet__29[[#This Row],[Desc]]/100)</f>
        <v>2986.2000000000003</v>
      </c>
      <c r="P930"/>
    </row>
    <row r="931" spans="1:16" x14ac:dyDescent="0.25">
      <c r="A931">
        <v>100929</v>
      </c>
      <c r="B931" s="1">
        <v>46204</v>
      </c>
      <c r="C931" t="s">
        <v>768</v>
      </c>
      <c r="D931" t="s">
        <v>1105</v>
      </c>
      <c r="E931">
        <v>1</v>
      </c>
      <c r="F931" s="4">
        <v>3526</v>
      </c>
      <c r="G931">
        <v>5</v>
      </c>
      <c r="H931" t="s">
        <v>1023</v>
      </c>
      <c r="I931" s="2" t="str">
        <f>VLOOKUP(Sheet__29[[#This Row],[Filial]],Filiais!A:B,2,FALSE)</f>
        <v>Bauru</v>
      </c>
      <c r="J931" s="2" t="str">
        <f>VLOOKUP(Sheet__29[[#This Row],[Cidade]],'Clientes'!C:D,2,FALSE)</f>
        <v>SP</v>
      </c>
      <c r="K931" s="2" t="str">
        <f>VLOOKUP(Sheet__29[[#This Row],[Produto]],Produtos!B:C,2,FALSE)</f>
        <v>Notebook</v>
      </c>
      <c r="L931" s="2" t="str">
        <f>VLOOKUP(Sheet__29[[#This Row],[Produto]],Produtos!B:D,3,FALSE)</f>
        <v>LG Brasil</v>
      </c>
      <c r="M931" s="2">
        <f>VLOOKUP(Sheet__29[[#This Row],[Produto]],Estoque!A:B,2,FALSE)</f>
        <v>160</v>
      </c>
      <c r="N931" s="5">
        <f>Sheet__29[[#This Row],[Qtd]]*Sheet__29[[#This Row],[Valor]]</f>
        <v>3526</v>
      </c>
      <c r="O931" s="5">
        <f>Sheet__29[[#This Row],[Venda]]*(1-Sheet__29[[#This Row],[Desc]]/100)</f>
        <v>3349.7</v>
      </c>
      <c r="P931"/>
    </row>
    <row r="932" spans="1:16" x14ac:dyDescent="0.25">
      <c r="A932">
        <v>100930</v>
      </c>
      <c r="B932" s="1">
        <v>46204</v>
      </c>
      <c r="C932" t="s">
        <v>192</v>
      </c>
      <c r="D932" t="s">
        <v>1041</v>
      </c>
      <c r="E932">
        <v>5</v>
      </c>
      <c r="F932" s="4">
        <v>3148</v>
      </c>
      <c r="G932">
        <v>10</v>
      </c>
      <c r="H932" t="s">
        <v>1023</v>
      </c>
      <c r="I932" s="2" t="str">
        <f>VLOOKUP(Sheet__29[[#This Row],[Filial]],Filiais!A:B,2,FALSE)</f>
        <v>Bauru</v>
      </c>
      <c r="J932" s="2" t="str">
        <f>VLOOKUP(Sheet__29[[#This Row],[Cidade]],'Clientes'!C:D,2,FALSE)</f>
        <v>SP</v>
      </c>
      <c r="K932" s="2" t="str">
        <f>VLOOKUP(Sheet__29[[#This Row],[Produto]],Produtos!B:C,2,FALSE)</f>
        <v>Monitor</v>
      </c>
      <c r="L932" s="2" t="str">
        <f>VLOOKUP(Sheet__29[[#This Row],[Produto]],Produtos!B:D,3,FALSE)</f>
        <v>LG Brasil</v>
      </c>
      <c r="M932" s="2">
        <f>VLOOKUP(Sheet__29[[#This Row],[Produto]],Estoque!A:B,2,FALSE)</f>
        <v>284</v>
      </c>
      <c r="N932" s="5">
        <f>Sheet__29[[#This Row],[Qtd]]*Sheet__29[[#This Row],[Valor]]</f>
        <v>15740</v>
      </c>
      <c r="O932" s="5">
        <f>Sheet__29[[#This Row],[Venda]]*(1-Sheet__29[[#This Row],[Desc]]/100)</f>
        <v>14166</v>
      </c>
      <c r="P932"/>
    </row>
    <row r="933" spans="1:16" x14ac:dyDescent="0.25">
      <c r="A933">
        <v>100931</v>
      </c>
      <c r="B933" s="1">
        <v>46204</v>
      </c>
      <c r="C933" t="s">
        <v>329</v>
      </c>
      <c r="D933" t="s">
        <v>1108</v>
      </c>
      <c r="E933">
        <v>3</v>
      </c>
      <c r="F933" s="4">
        <v>1347</v>
      </c>
      <c r="G933">
        <v>5</v>
      </c>
      <c r="H933" t="s">
        <v>1024</v>
      </c>
      <c r="I933" s="2" t="str">
        <f>VLOOKUP(Sheet__29[[#This Row],[Filial]],Filiais!A:B,2,FALSE)</f>
        <v>Ribeirão Preto</v>
      </c>
      <c r="J933" s="2" t="str">
        <f>VLOOKUP(Sheet__29[[#This Row],[Cidade]],'Clientes'!C:D,2,FALSE)</f>
        <v>SP</v>
      </c>
      <c r="K933" s="2" t="str">
        <f>VLOOKUP(Sheet__29[[#This Row],[Produto]],Produtos!B:C,2,FALSE)</f>
        <v>Notebook</v>
      </c>
      <c r="L933" s="2" t="str">
        <f>VLOOKUP(Sheet__29[[#This Row],[Produto]],Produtos!B:D,3,FALSE)</f>
        <v>Logitech Brasil</v>
      </c>
      <c r="M933" s="2">
        <f>VLOOKUP(Sheet__29[[#This Row],[Produto]],Estoque!A:B,2,FALSE)</f>
        <v>137</v>
      </c>
      <c r="N933" s="5">
        <f>Sheet__29[[#This Row],[Qtd]]*Sheet__29[[#This Row],[Valor]]</f>
        <v>4041</v>
      </c>
      <c r="O933" s="5">
        <f>Sheet__29[[#This Row],[Venda]]*(1-Sheet__29[[#This Row],[Desc]]/100)</f>
        <v>3838.95</v>
      </c>
      <c r="P933"/>
    </row>
    <row r="934" spans="1:16" x14ac:dyDescent="0.25">
      <c r="A934">
        <v>100932</v>
      </c>
      <c r="B934" s="1">
        <v>46204</v>
      </c>
      <c r="C934" t="s">
        <v>855</v>
      </c>
      <c r="D934" t="s">
        <v>1122</v>
      </c>
      <c r="E934">
        <v>1</v>
      </c>
      <c r="F934" s="4">
        <v>3566</v>
      </c>
      <c r="G934">
        <v>0</v>
      </c>
      <c r="H934" t="s">
        <v>1021</v>
      </c>
      <c r="I934" s="2" t="str">
        <f>VLOOKUP(Sheet__29[[#This Row],[Filial]],Filiais!A:B,2,FALSE)</f>
        <v>Jundiaí</v>
      </c>
      <c r="J934" s="2" t="str">
        <f>VLOOKUP(Sheet__29[[#This Row],[Cidade]],'Clientes'!C:D,2,FALSE)</f>
        <v>SP</v>
      </c>
      <c r="K934" s="2" t="str">
        <f>VLOOKUP(Sheet__29[[#This Row],[Produto]],Produtos!B:C,2,FALSE)</f>
        <v>Monitor</v>
      </c>
      <c r="L934" s="2" t="str">
        <f>VLOOKUP(Sheet__29[[#This Row],[Produto]],Produtos!B:D,3,FALSE)</f>
        <v>Lenovo Brasil</v>
      </c>
      <c r="M934" s="2">
        <f>VLOOKUP(Sheet__29[[#This Row],[Produto]],Estoque!A:B,2,FALSE)</f>
        <v>15</v>
      </c>
      <c r="N934" s="5">
        <f>Sheet__29[[#This Row],[Qtd]]*Sheet__29[[#This Row],[Valor]]</f>
        <v>3566</v>
      </c>
      <c r="O934" s="5">
        <f>Sheet__29[[#This Row],[Venda]]*(1-Sheet__29[[#This Row],[Desc]]/100)</f>
        <v>3566</v>
      </c>
      <c r="P934"/>
    </row>
    <row r="935" spans="1:16" x14ac:dyDescent="0.25">
      <c r="A935">
        <v>100933</v>
      </c>
      <c r="B935" s="1">
        <v>46204</v>
      </c>
      <c r="C935" t="s">
        <v>974</v>
      </c>
      <c r="D935" t="s">
        <v>1052</v>
      </c>
      <c r="E935">
        <v>3</v>
      </c>
      <c r="F935" s="4">
        <v>2039</v>
      </c>
      <c r="G935">
        <v>10</v>
      </c>
      <c r="H935" t="s">
        <v>1017</v>
      </c>
      <c r="I935" s="2" t="str">
        <f>VLOOKUP(Sheet__29[[#This Row],[Filial]],Filiais!A:B,2,FALSE)</f>
        <v>Campinas</v>
      </c>
      <c r="J935" s="2" t="str">
        <f>VLOOKUP(Sheet__29[[#This Row],[Cidade]],'Clientes'!C:D,2,FALSE)</f>
        <v>SP</v>
      </c>
      <c r="K935" s="2" t="str">
        <f>VLOOKUP(Sheet__29[[#This Row],[Produto]],Produtos!B:C,2,FALSE)</f>
        <v>Rede</v>
      </c>
      <c r="L935" s="2" t="str">
        <f>VLOOKUP(Sheet__29[[#This Row],[Produto]],Produtos!B:D,3,FALSE)</f>
        <v>LG Brasil</v>
      </c>
      <c r="M935" s="2">
        <f>VLOOKUP(Sheet__29[[#This Row],[Produto]],Estoque!A:B,2,FALSE)</f>
        <v>275</v>
      </c>
      <c r="N935" s="5">
        <f>Sheet__29[[#This Row],[Qtd]]*Sheet__29[[#This Row],[Valor]]</f>
        <v>6117</v>
      </c>
      <c r="O935" s="5">
        <f>Sheet__29[[#This Row],[Venda]]*(1-Sheet__29[[#This Row],[Desc]]/100)</f>
        <v>5505.3</v>
      </c>
      <c r="P935"/>
    </row>
    <row r="936" spans="1:16" x14ac:dyDescent="0.25">
      <c r="A936">
        <v>100934</v>
      </c>
      <c r="B936" s="1">
        <v>46204</v>
      </c>
      <c r="C936" t="s">
        <v>987</v>
      </c>
      <c r="D936" t="s">
        <v>1121</v>
      </c>
      <c r="E936">
        <v>5</v>
      </c>
      <c r="F936" s="4">
        <v>2594</v>
      </c>
      <c r="G936">
        <v>0</v>
      </c>
      <c r="H936" t="s">
        <v>1025</v>
      </c>
      <c r="I936" s="2" t="str">
        <f>VLOOKUP(Sheet__29[[#This Row],[Filial]],Filiais!A:B,2,FALSE)</f>
        <v>São José dos Campos</v>
      </c>
      <c r="J936" s="2" t="str">
        <f>VLOOKUP(Sheet__29[[#This Row],[Cidade]],'Clientes'!C:D,2,FALSE)</f>
        <v>SP</v>
      </c>
      <c r="K936" s="2" t="str">
        <f>VLOOKUP(Sheet__29[[#This Row],[Produto]],Produtos!B:C,2,FALSE)</f>
        <v>Monitor</v>
      </c>
      <c r="L936" s="2" t="str">
        <f>VLOOKUP(Sheet__29[[#This Row],[Produto]],Produtos!B:D,3,FALSE)</f>
        <v>Logitech Brasil</v>
      </c>
      <c r="M936" s="2">
        <f>VLOOKUP(Sheet__29[[#This Row],[Produto]],Estoque!A:B,2,FALSE)</f>
        <v>231</v>
      </c>
      <c r="N936" s="5">
        <f>Sheet__29[[#This Row],[Qtd]]*Sheet__29[[#This Row],[Valor]]</f>
        <v>12970</v>
      </c>
      <c r="O936" s="5">
        <f>Sheet__29[[#This Row],[Venda]]*(1-Sheet__29[[#This Row],[Desc]]/100)</f>
        <v>12970</v>
      </c>
      <c r="P936"/>
    </row>
    <row r="937" spans="1:16" x14ac:dyDescent="0.25">
      <c r="A937">
        <v>100935</v>
      </c>
      <c r="B937" s="1">
        <v>46204</v>
      </c>
      <c r="C937" t="s">
        <v>959</v>
      </c>
      <c r="D937" t="s">
        <v>1118</v>
      </c>
      <c r="E937">
        <v>5</v>
      </c>
      <c r="F937" s="4">
        <v>152</v>
      </c>
      <c r="G937">
        <v>5</v>
      </c>
      <c r="H937" t="s">
        <v>1017</v>
      </c>
      <c r="I937" s="2" t="str">
        <f>VLOOKUP(Sheet__29[[#This Row],[Filial]],Filiais!A:B,2,FALSE)</f>
        <v>Campinas</v>
      </c>
      <c r="J937" s="2" t="str">
        <f>VLOOKUP(Sheet__29[[#This Row],[Cidade]],'Clientes'!C:D,2,FALSE)</f>
        <v>SP</v>
      </c>
      <c r="K937" s="2" t="str">
        <f>VLOOKUP(Sheet__29[[#This Row],[Produto]],Produtos!B:C,2,FALSE)</f>
        <v>Notebook</v>
      </c>
      <c r="L937" s="2" t="str">
        <f>VLOOKUP(Sheet__29[[#This Row],[Produto]],Produtos!B:D,3,FALSE)</f>
        <v>LG Brasil</v>
      </c>
      <c r="M937" s="2">
        <f>VLOOKUP(Sheet__29[[#This Row],[Produto]],Estoque!A:B,2,FALSE)</f>
        <v>40</v>
      </c>
      <c r="N937" s="5">
        <f>Sheet__29[[#This Row],[Qtd]]*Sheet__29[[#This Row],[Valor]]</f>
        <v>760</v>
      </c>
      <c r="O937" s="5">
        <f>Sheet__29[[#This Row],[Venda]]*(1-Sheet__29[[#This Row],[Desc]]/100)</f>
        <v>722</v>
      </c>
      <c r="P937"/>
    </row>
    <row r="938" spans="1:16" x14ac:dyDescent="0.25">
      <c r="A938">
        <v>100936</v>
      </c>
      <c r="B938" s="1">
        <v>46204</v>
      </c>
      <c r="C938" t="s">
        <v>860</v>
      </c>
      <c r="D938" t="s">
        <v>1028</v>
      </c>
      <c r="E938">
        <v>1</v>
      </c>
      <c r="F938" s="4">
        <v>4750</v>
      </c>
      <c r="G938">
        <v>0</v>
      </c>
      <c r="H938" t="s">
        <v>1023</v>
      </c>
      <c r="I938" s="2" t="str">
        <f>VLOOKUP(Sheet__29[[#This Row],[Filial]],Filiais!A:B,2,FALSE)</f>
        <v>Bauru</v>
      </c>
      <c r="J938" s="2" t="str">
        <f>VLOOKUP(Sheet__29[[#This Row],[Cidade]],'Clientes'!C:D,2,FALSE)</f>
        <v>SP</v>
      </c>
      <c r="K938" s="2" t="str">
        <f>VLOOKUP(Sheet__29[[#This Row],[Produto]],Produtos!B:C,2,FALSE)</f>
        <v>Notebook</v>
      </c>
      <c r="L938" s="2" t="str">
        <f>VLOOKUP(Sheet__29[[#This Row],[Produto]],Produtos!B:D,3,FALSE)</f>
        <v>LG Brasil</v>
      </c>
      <c r="M938" s="2">
        <f>VLOOKUP(Sheet__29[[#This Row],[Produto]],Estoque!A:B,2,FALSE)</f>
        <v>256</v>
      </c>
      <c r="N938" s="5">
        <f>Sheet__29[[#This Row],[Qtd]]*Sheet__29[[#This Row],[Valor]]</f>
        <v>4750</v>
      </c>
      <c r="O938" s="5">
        <f>Sheet__29[[#This Row],[Venda]]*(1-Sheet__29[[#This Row],[Desc]]/100)</f>
        <v>4750</v>
      </c>
      <c r="P938"/>
    </row>
    <row r="939" spans="1:16" x14ac:dyDescent="0.25">
      <c r="A939">
        <v>100937</v>
      </c>
      <c r="B939" s="1">
        <v>46204</v>
      </c>
      <c r="C939" t="s">
        <v>236</v>
      </c>
      <c r="D939" t="s">
        <v>1055</v>
      </c>
      <c r="E939">
        <v>3</v>
      </c>
      <c r="F939" s="4">
        <v>594</v>
      </c>
      <c r="G939">
        <v>10</v>
      </c>
      <c r="H939" t="s">
        <v>1018</v>
      </c>
      <c r="I939" s="2" t="str">
        <f>VLOOKUP(Sheet__29[[#This Row],[Filial]],Filiais!A:B,2,FALSE)</f>
        <v>Barueri</v>
      </c>
      <c r="J939" s="2" t="str">
        <f>VLOOKUP(Sheet__29[[#This Row],[Cidade]],'Clientes'!C:D,2,FALSE)</f>
        <v>SP</v>
      </c>
      <c r="K939" s="2" t="str">
        <f>VLOOKUP(Sheet__29[[#This Row],[Produto]],Produtos!B:C,2,FALSE)</f>
        <v>Rede</v>
      </c>
      <c r="L939" s="2" t="str">
        <f>VLOOKUP(Sheet__29[[#This Row],[Produto]],Produtos!B:D,3,FALSE)</f>
        <v>Logitech Brasil</v>
      </c>
      <c r="M939" s="2">
        <f>VLOOKUP(Sheet__29[[#This Row],[Produto]],Estoque!A:B,2,FALSE)</f>
        <v>68</v>
      </c>
      <c r="N939" s="5">
        <f>Sheet__29[[#This Row],[Qtd]]*Sheet__29[[#This Row],[Valor]]</f>
        <v>1782</v>
      </c>
      <c r="O939" s="5">
        <f>Sheet__29[[#This Row],[Venda]]*(1-Sheet__29[[#This Row],[Desc]]/100)</f>
        <v>1603.8</v>
      </c>
      <c r="P939"/>
    </row>
    <row r="940" spans="1:16" x14ac:dyDescent="0.25">
      <c r="A940">
        <v>100938</v>
      </c>
      <c r="B940" s="1">
        <v>46204</v>
      </c>
      <c r="C940" t="s">
        <v>203</v>
      </c>
      <c r="D940" t="s">
        <v>1130</v>
      </c>
      <c r="E940">
        <v>4</v>
      </c>
      <c r="F940" s="4">
        <v>826</v>
      </c>
      <c r="G940">
        <v>10</v>
      </c>
      <c r="H940" t="s">
        <v>1020</v>
      </c>
      <c r="I940" s="2" t="str">
        <f>VLOOKUP(Sheet__29[[#This Row],[Filial]],Filiais!A:B,2,FALSE)</f>
        <v>Sorocaba</v>
      </c>
      <c r="J940" s="2" t="str">
        <f>VLOOKUP(Sheet__29[[#This Row],[Cidade]],'Clientes'!C:D,2,FALSE)</f>
        <v>SP</v>
      </c>
      <c r="K940" s="2" t="str">
        <f>VLOOKUP(Sheet__29[[#This Row],[Produto]],Produtos!B:C,2,FALSE)</f>
        <v>Notebook</v>
      </c>
      <c r="L940" s="2" t="str">
        <f>VLOOKUP(Sheet__29[[#This Row],[Produto]],Produtos!B:D,3,FALSE)</f>
        <v>LG Brasil</v>
      </c>
      <c r="M940" s="2">
        <f>VLOOKUP(Sheet__29[[#This Row],[Produto]],Estoque!A:B,2,FALSE)</f>
        <v>111</v>
      </c>
      <c r="N940" s="5">
        <f>Sheet__29[[#This Row],[Qtd]]*Sheet__29[[#This Row],[Valor]]</f>
        <v>3304</v>
      </c>
      <c r="O940" s="5">
        <f>Sheet__29[[#This Row],[Venda]]*(1-Sheet__29[[#This Row],[Desc]]/100)</f>
        <v>2973.6</v>
      </c>
      <c r="P940"/>
    </row>
    <row r="941" spans="1:16" x14ac:dyDescent="0.25">
      <c r="A941">
        <v>100939</v>
      </c>
      <c r="B941" s="1">
        <v>46204</v>
      </c>
      <c r="C941" t="s">
        <v>840</v>
      </c>
      <c r="D941" t="s">
        <v>1150</v>
      </c>
      <c r="E941">
        <v>2</v>
      </c>
      <c r="F941" s="4">
        <v>3117</v>
      </c>
      <c r="G941">
        <v>10</v>
      </c>
      <c r="H941" t="s">
        <v>1018</v>
      </c>
      <c r="I941" s="2" t="str">
        <f>VLOOKUP(Sheet__29[[#This Row],[Filial]],Filiais!A:B,2,FALSE)</f>
        <v>Barueri</v>
      </c>
      <c r="J941" s="2" t="str">
        <f>VLOOKUP(Sheet__29[[#This Row],[Cidade]],'Clientes'!C:D,2,FALSE)</f>
        <v>SP</v>
      </c>
      <c r="K941" s="2" t="str">
        <f>VLOOKUP(Sheet__29[[#This Row],[Produto]],Produtos!B:C,2,FALSE)</f>
        <v>Notebook</v>
      </c>
      <c r="L941" s="2" t="str">
        <f>VLOOKUP(Sheet__29[[#This Row],[Produto]],Produtos!B:D,3,FALSE)</f>
        <v>Lenovo Brasil</v>
      </c>
      <c r="M941" s="2">
        <f>VLOOKUP(Sheet__29[[#This Row],[Produto]],Estoque!A:B,2,FALSE)</f>
        <v>205</v>
      </c>
      <c r="N941" s="5">
        <f>Sheet__29[[#This Row],[Qtd]]*Sheet__29[[#This Row],[Valor]]</f>
        <v>6234</v>
      </c>
      <c r="O941" s="5">
        <f>Sheet__29[[#This Row],[Venda]]*(1-Sheet__29[[#This Row],[Desc]]/100)</f>
        <v>5610.6</v>
      </c>
      <c r="P941"/>
    </row>
    <row r="942" spans="1:16" x14ac:dyDescent="0.25">
      <c r="A942">
        <v>100940</v>
      </c>
      <c r="B942" s="1">
        <v>46204</v>
      </c>
      <c r="C942" t="s">
        <v>678</v>
      </c>
      <c r="D942" t="s">
        <v>1058</v>
      </c>
      <c r="E942">
        <v>2</v>
      </c>
      <c r="F942" s="4">
        <v>686</v>
      </c>
      <c r="G942">
        <v>10</v>
      </c>
      <c r="H942" t="s">
        <v>1022</v>
      </c>
      <c r="I942" s="2" t="str">
        <f>VLOOKUP(Sheet__29[[#This Row],[Filial]],Filiais!A:B,2,FALSE)</f>
        <v>Santos</v>
      </c>
      <c r="J942" s="2" t="str">
        <f>VLOOKUP(Sheet__29[[#This Row],[Cidade]],'Clientes'!C:D,2,FALSE)</f>
        <v>SP</v>
      </c>
      <c r="K942" s="2" t="str">
        <f>VLOOKUP(Sheet__29[[#This Row],[Produto]],Produtos!B:C,2,FALSE)</f>
        <v>Armazenamento</v>
      </c>
      <c r="L942" s="2" t="str">
        <f>VLOOKUP(Sheet__29[[#This Row],[Produto]],Produtos!B:D,3,FALSE)</f>
        <v>LG Brasil</v>
      </c>
      <c r="M942" s="2">
        <f>VLOOKUP(Sheet__29[[#This Row],[Produto]],Estoque!A:B,2,FALSE)</f>
        <v>184</v>
      </c>
      <c r="N942" s="5">
        <f>Sheet__29[[#This Row],[Qtd]]*Sheet__29[[#This Row],[Valor]]</f>
        <v>1372</v>
      </c>
      <c r="O942" s="5">
        <f>Sheet__29[[#This Row],[Venda]]*(1-Sheet__29[[#This Row],[Desc]]/100)</f>
        <v>1234.8</v>
      </c>
      <c r="P942"/>
    </row>
    <row r="943" spans="1:16" x14ac:dyDescent="0.25">
      <c r="A943">
        <v>100941</v>
      </c>
      <c r="B943" s="1">
        <v>46204</v>
      </c>
      <c r="C943" t="s">
        <v>201</v>
      </c>
      <c r="D943" t="s">
        <v>1069</v>
      </c>
      <c r="E943">
        <v>2</v>
      </c>
      <c r="F943" s="4">
        <v>2402</v>
      </c>
      <c r="G943">
        <v>0</v>
      </c>
      <c r="H943" t="s">
        <v>1016</v>
      </c>
      <c r="I943" s="2" t="str">
        <f>VLOOKUP(Sheet__29[[#This Row],[Filial]],Filiais!A:B,2,FALSE)</f>
        <v>São Paulo</v>
      </c>
      <c r="J943" s="2" t="str">
        <f>VLOOKUP(Sheet__29[[#This Row],[Cidade]],'Clientes'!C:D,2,FALSE)</f>
        <v>SP</v>
      </c>
      <c r="K943" s="2" t="str">
        <f>VLOOKUP(Sheet__29[[#This Row],[Produto]],Produtos!B:C,2,FALSE)</f>
        <v>Periférico</v>
      </c>
      <c r="L943" s="2" t="str">
        <f>VLOOKUP(Sheet__29[[#This Row],[Produto]],Produtos!B:D,3,FALSE)</f>
        <v>Kingston Brasil</v>
      </c>
      <c r="M943" s="2">
        <f>VLOOKUP(Sheet__29[[#This Row],[Produto]],Estoque!A:B,2,FALSE)</f>
        <v>290</v>
      </c>
      <c r="N943" s="5">
        <f>Sheet__29[[#This Row],[Qtd]]*Sheet__29[[#This Row],[Valor]]</f>
        <v>4804</v>
      </c>
      <c r="O943" s="5">
        <f>Sheet__29[[#This Row],[Venda]]*(1-Sheet__29[[#This Row],[Desc]]/100)</f>
        <v>4804</v>
      </c>
      <c r="P943"/>
    </row>
    <row r="944" spans="1:16" x14ac:dyDescent="0.25">
      <c r="A944">
        <v>100942</v>
      </c>
      <c r="B944" s="1">
        <v>46204</v>
      </c>
      <c r="C944" t="s">
        <v>16</v>
      </c>
      <c r="D944" t="s">
        <v>1083</v>
      </c>
      <c r="E944">
        <v>5</v>
      </c>
      <c r="F944" s="4">
        <v>1813</v>
      </c>
      <c r="G944">
        <v>0</v>
      </c>
      <c r="H944" t="s">
        <v>1023</v>
      </c>
      <c r="I944" s="2" t="str">
        <f>VLOOKUP(Sheet__29[[#This Row],[Filial]],Filiais!A:B,2,FALSE)</f>
        <v>Bauru</v>
      </c>
      <c r="J944" s="2" t="str">
        <f>VLOOKUP(Sheet__29[[#This Row],[Cidade]],'Clientes'!C:D,2,FALSE)</f>
        <v>SP</v>
      </c>
      <c r="K944" s="2" t="str">
        <f>VLOOKUP(Sheet__29[[#This Row],[Produto]],Produtos!B:C,2,FALSE)</f>
        <v>Rede</v>
      </c>
      <c r="L944" s="2" t="str">
        <f>VLOOKUP(Sheet__29[[#This Row],[Produto]],Produtos!B:D,3,FALSE)</f>
        <v>Lenovo Brasil</v>
      </c>
      <c r="M944" s="2">
        <f>VLOOKUP(Sheet__29[[#This Row],[Produto]],Estoque!A:B,2,FALSE)</f>
        <v>274</v>
      </c>
      <c r="N944" s="5">
        <f>Sheet__29[[#This Row],[Qtd]]*Sheet__29[[#This Row],[Valor]]</f>
        <v>9065</v>
      </c>
      <c r="O944" s="5">
        <f>Sheet__29[[#This Row],[Venda]]*(1-Sheet__29[[#This Row],[Desc]]/100)</f>
        <v>9065</v>
      </c>
      <c r="P944"/>
    </row>
    <row r="945" spans="1:16" x14ac:dyDescent="0.25">
      <c r="A945">
        <v>100943</v>
      </c>
      <c r="B945" s="1">
        <v>46204</v>
      </c>
      <c r="C945" t="s">
        <v>644</v>
      </c>
      <c r="D945" t="s">
        <v>1077</v>
      </c>
      <c r="E945">
        <v>4</v>
      </c>
      <c r="F945" s="4">
        <v>2483</v>
      </c>
      <c r="G945">
        <v>0</v>
      </c>
      <c r="H945" t="s">
        <v>1021</v>
      </c>
      <c r="I945" s="2" t="str">
        <f>VLOOKUP(Sheet__29[[#This Row],[Filial]],Filiais!A:B,2,FALSE)</f>
        <v>Jundiaí</v>
      </c>
      <c r="J945" s="2" t="str">
        <f>VLOOKUP(Sheet__29[[#This Row],[Cidade]],'Clientes'!C:D,2,FALSE)</f>
        <v>SP</v>
      </c>
      <c r="K945" s="2" t="str">
        <f>VLOOKUP(Sheet__29[[#This Row],[Produto]],Produtos!B:C,2,FALSE)</f>
        <v>Rede</v>
      </c>
      <c r="L945" s="2" t="str">
        <f>VLOOKUP(Sheet__29[[#This Row],[Produto]],Produtos!B:D,3,FALSE)</f>
        <v>Dell Brasil</v>
      </c>
      <c r="M945" s="2">
        <f>VLOOKUP(Sheet__29[[#This Row],[Produto]],Estoque!A:B,2,FALSE)</f>
        <v>161</v>
      </c>
      <c r="N945" s="5">
        <f>Sheet__29[[#This Row],[Qtd]]*Sheet__29[[#This Row],[Valor]]</f>
        <v>9932</v>
      </c>
      <c r="O945" s="5">
        <f>Sheet__29[[#This Row],[Venda]]*(1-Sheet__29[[#This Row],[Desc]]/100)</f>
        <v>9932</v>
      </c>
      <c r="P945"/>
    </row>
    <row r="946" spans="1:16" x14ac:dyDescent="0.25">
      <c r="A946">
        <v>100944</v>
      </c>
      <c r="B946" s="1">
        <v>46204</v>
      </c>
      <c r="C946" t="s">
        <v>647</v>
      </c>
      <c r="D946" t="s">
        <v>1123</v>
      </c>
      <c r="E946">
        <v>4</v>
      </c>
      <c r="F946" s="4">
        <v>936</v>
      </c>
      <c r="G946">
        <v>10</v>
      </c>
      <c r="H946" t="s">
        <v>1025</v>
      </c>
      <c r="I946" s="2" t="str">
        <f>VLOOKUP(Sheet__29[[#This Row],[Filial]],Filiais!A:B,2,FALSE)</f>
        <v>São José dos Campos</v>
      </c>
      <c r="J946" s="2" t="str">
        <f>VLOOKUP(Sheet__29[[#This Row],[Cidade]],'Clientes'!C:D,2,FALSE)</f>
        <v>SP</v>
      </c>
      <c r="K946" s="2" t="str">
        <f>VLOOKUP(Sheet__29[[#This Row],[Produto]],Produtos!B:C,2,FALSE)</f>
        <v>Periférico</v>
      </c>
      <c r="L946" s="2" t="str">
        <f>VLOOKUP(Sheet__29[[#This Row],[Produto]],Produtos!B:D,3,FALSE)</f>
        <v>Dell Brasil</v>
      </c>
      <c r="M946" s="2">
        <f>VLOOKUP(Sheet__29[[#This Row],[Produto]],Estoque!A:B,2,FALSE)</f>
        <v>89</v>
      </c>
      <c r="N946" s="5">
        <f>Sheet__29[[#This Row],[Qtd]]*Sheet__29[[#This Row],[Valor]]</f>
        <v>3744</v>
      </c>
      <c r="O946" s="5">
        <f>Sheet__29[[#This Row],[Venda]]*(1-Sheet__29[[#This Row],[Desc]]/100)</f>
        <v>3369.6</v>
      </c>
      <c r="P946"/>
    </row>
    <row r="947" spans="1:16" x14ac:dyDescent="0.25">
      <c r="A947">
        <v>100945</v>
      </c>
      <c r="B947" s="1">
        <v>46204</v>
      </c>
      <c r="C947" t="s">
        <v>362</v>
      </c>
      <c r="D947" t="s">
        <v>1077</v>
      </c>
      <c r="E947">
        <v>1</v>
      </c>
      <c r="F947" s="4">
        <v>3511</v>
      </c>
      <c r="G947">
        <v>5</v>
      </c>
      <c r="H947" t="s">
        <v>1019</v>
      </c>
      <c r="I947" s="2" t="str">
        <f>VLOOKUP(Sheet__29[[#This Row],[Filial]],Filiais!A:B,2,FALSE)</f>
        <v>Osasco</v>
      </c>
      <c r="J947" s="2" t="str">
        <f>VLOOKUP(Sheet__29[[#This Row],[Cidade]],'Clientes'!C:D,2,FALSE)</f>
        <v>SP</v>
      </c>
      <c r="K947" s="2" t="str">
        <f>VLOOKUP(Sheet__29[[#This Row],[Produto]],Produtos!B:C,2,FALSE)</f>
        <v>Rede</v>
      </c>
      <c r="L947" s="2" t="str">
        <f>VLOOKUP(Sheet__29[[#This Row],[Produto]],Produtos!B:D,3,FALSE)</f>
        <v>Dell Brasil</v>
      </c>
      <c r="M947" s="2">
        <f>VLOOKUP(Sheet__29[[#This Row],[Produto]],Estoque!A:B,2,FALSE)</f>
        <v>161</v>
      </c>
      <c r="N947" s="5">
        <f>Sheet__29[[#This Row],[Qtd]]*Sheet__29[[#This Row],[Valor]]</f>
        <v>3511</v>
      </c>
      <c r="O947" s="5">
        <f>Sheet__29[[#This Row],[Venda]]*(1-Sheet__29[[#This Row],[Desc]]/100)</f>
        <v>3335.45</v>
      </c>
      <c r="P947"/>
    </row>
    <row r="948" spans="1:16" x14ac:dyDescent="0.25">
      <c r="A948">
        <v>100946</v>
      </c>
      <c r="B948" s="1">
        <v>46204</v>
      </c>
      <c r="C948" t="s">
        <v>36</v>
      </c>
      <c r="D948" t="s">
        <v>1070</v>
      </c>
      <c r="E948">
        <v>5</v>
      </c>
      <c r="F948" s="4">
        <v>2207</v>
      </c>
      <c r="G948">
        <v>5</v>
      </c>
      <c r="H948" t="s">
        <v>1019</v>
      </c>
      <c r="I948" s="2" t="str">
        <f>VLOOKUP(Sheet__29[[#This Row],[Filial]],Filiais!A:B,2,FALSE)</f>
        <v>Osasco</v>
      </c>
      <c r="J948" s="2" t="str">
        <f>VLOOKUP(Sheet__29[[#This Row],[Cidade]],'Clientes'!C:D,2,FALSE)</f>
        <v>SP</v>
      </c>
      <c r="K948" s="2" t="str">
        <f>VLOOKUP(Sheet__29[[#This Row],[Produto]],Produtos!B:C,2,FALSE)</f>
        <v>Notebook</v>
      </c>
      <c r="L948" s="2" t="str">
        <f>VLOOKUP(Sheet__29[[#This Row],[Produto]],Produtos!B:D,3,FALSE)</f>
        <v>LG Brasil</v>
      </c>
      <c r="M948" s="2">
        <f>VLOOKUP(Sheet__29[[#This Row],[Produto]],Estoque!A:B,2,FALSE)</f>
        <v>6</v>
      </c>
      <c r="N948" s="5">
        <f>Sheet__29[[#This Row],[Qtd]]*Sheet__29[[#This Row],[Valor]]</f>
        <v>11035</v>
      </c>
      <c r="O948" s="5">
        <f>Sheet__29[[#This Row],[Venda]]*(1-Sheet__29[[#This Row],[Desc]]/100)</f>
        <v>10483.25</v>
      </c>
      <c r="P948"/>
    </row>
    <row r="949" spans="1:16" x14ac:dyDescent="0.25">
      <c r="A949">
        <v>100947</v>
      </c>
      <c r="B949" s="1">
        <v>46204</v>
      </c>
      <c r="C949" t="s">
        <v>81</v>
      </c>
      <c r="D949" t="s">
        <v>1049</v>
      </c>
      <c r="E949">
        <v>2</v>
      </c>
      <c r="F949" s="4">
        <v>4970</v>
      </c>
      <c r="G949">
        <v>10</v>
      </c>
      <c r="H949" t="s">
        <v>1018</v>
      </c>
      <c r="I949" s="2" t="str">
        <f>VLOOKUP(Sheet__29[[#This Row],[Filial]],Filiais!A:B,2,FALSE)</f>
        <v>Barueri</v>
      </c>
      <c r="J949" s="2" t="str">
        <f>VLOOKUP(Sheet__29[[#This Row],[Cidade]],'Clientes'!C:D,2,FALSE)</f>
        <v>SP</v>
      </c>
      <c r="K949" s="2" t="str">
        <f>VLOOKUP(Sheet__29[[#This Row],[Produto]],Produtos!B:C,2,FALSE)</f>
        <v>Rede</v>
      </c>
      <c r="L949" s="2" t="str">
        <f>VLOOKUP(Sheet__29[[#This Row],[Produto]],Produtos!B:D,3,FALSE)</f>
        <v>Kingston Brasil</v>
      </c>
      <c r="M949" s="2">
        <f>VLOOKUP(Sheet__29[[#This Row],[Produto]],Estoque!A:B,2,FALSE)</f>
        <v>228</v>
      </c>
      <c r="N949" s="5">
        <f>Sheet__29[[#This Row],[Qtd]]*Sheet__29[[#This Row],[Valor]]</f>
        <v>9940</v>
      </c>
      <c r="O949" s="5">
        <f>Sheet__29[[#This Row],[Venda]]*(1-Sheet__29[[#This Row],[Desc]]/100)</f>
        <v>8946</v>
      </c>
      <c r="P949"/>
    </row>
    <row r="950" spans="1:16" x14ac:dyDescent="0.25">
      <c r="A950">
        <v>100948</v>
      </c>
      <c r="B950" s="1">
        <v>46204</v>
      </c>
      <c r="C950" t="s">
        <v>823</v>
      </c>
      <c r="D950" t="s">
        <v>1091</v>
      </c>
      <c r="E950">
        <v>2</v>
      </c>
      <c r="F950" s="4">
        <v>4520</v>
      </c>
      <c r="G950">
        <v>5</v>
      </c>
      <c r="H950" t="s">
        <v>1024</v>
      </c>
      <c r="I950" s="2" t="str">
        <f>VLOOKUP(Sheet__29[[#This Row],[Filial]],Filiais!A:B,2,FALSE)</f>
        <v>Ribeirão Preto</v>
      </c>
      <c r="J950" s="2" t="str">
        <f>VLOOKUP(Sheet__29[[#This Row],[Cidade]],'Clientes'!C:D,2,FALSE)</f>
        <v>SP</v>
      </c>
      <c r="K950" s="2" t="str">
        <f>VLOOKUP(Sheet__29[[#This Row],[Produto]],Produtos!B:C,2,FALSE)</f>
        <v>Rede</v>
      </c>
      <c r="L950" s="2" t="str">
        <f>VLOOKUP(Sheet__29[[#This Row],[Produto]],Produtos!B:D,3,FALSE)</f>
        <v>Lenovo Brasil</v>
      </c>
      <c r="M950" s="2">
        <f>VLOOKUP(Sheet__29[[#This Row],[Produto]],Estoque!A:B,2,FALSE)</f>
        <v>131</v>
      </c>
      <c r="N950" s="5">
        <f>Sheet__29[[#This Row],[Qtd]]*Sheet__29[[#This Row],[Valor]]</f>
        <v>9040</v>
      </c>
      <c r="O950" s="5">
        <f>Sheet__29[[#This Row],[Venda]]*(1-Sheet__29[[#This Row],[Desc]]/100)</f>
        <v>8588</v>
      </c>
      <c r="P950"/>
    </row>
    <row r="951" spans="1:16" x14ac:dyDescent="0.25">
      <c r="A951">
        <v>100949</v>
      </c>
      <c r="B951" s="1">
        <v>46204</v>
      </c>
      <c r="C951" t="s">
        <v>33</v>
      </c>
      <c r="D951" t="s">
        <v>1161</v>
      </c>
      <c r="E951">
        <v>5</v>
      </c>
      <c r="F951" s="4">
        <v>4255</v>
      </c>
      <c r="G951">
        <v>0</v>
      </c>
      <c r="H951" t="s">
        <v>1023</v>
      </c>
      <c r="I951" s="2" t="str">
        <f>VLOOKUP(Sheet__29[[#This Row],[Filial]],Filiais!A:B,2,FALSE)</f>
        <v>Bauru</v>
      </c>
      <c r="J951" s="2" t="str">
        <f>VLOOKUP(Sheet__29[[#This Row],[Cidade]],'Clientes'!C:D,2,FALSE)</f>
        <v>SP</v>
      </c>
      <c r="K951" s="2" t="str">
        <f>VLOOKUP(Sheet__29[[#This Row],[Produto]],Produtos!B:C,2,FALSE)</f>
        <v>Rede</v>
      </c>
      <c r="L951" s="2" t="str">
        <f>VLOOKUP(Sheet__29[[#This Row],[Produto]],Produtos!B:D,3,FALSE)</f>
        <v>Dell Brasil</v>
      </c>
      <c r="M951" s="2">
        <f>VLOOKUP(Sheet__29[[#This Row],[Produto]],Estoque!A:B,2,FALSE)</f>
        <v>211</v>
      </c>
      <c r="N951" s="5">
        <f>Sheet__29[[#This Row],[Qtd]]*Sheet__29[[#This Row],[Valor]]</f>
        <v>21275</v>
      </c>
      <c r="O951" s="5">
        <f>Sheet__29[[#This Row],[Venda]]*(1-Sheet__29[[#This Row],[Desc]]/100)</f>
        <v>21275</v>
      </c>
      <c r="P951"/>
    </row>
    <row r="952" spans="1:16" x14ac:dyDescent="0.25">
      <c r="A952">
        <v>100950</v>
      </c>
      <c r="B952" s="1">
        <v>46204</v>
      </c>
      <c r="C952" t="s">
        <v>896</v>
      </c>
      <c r="D952" t="s">
        <v>1036</v>
      </c>
      <c r="E952">
        <v>1</v>
      </c>
      <c r="F952" s="4">
        <v>1477</v>
      </c>
      <c r="G952">
        <v>5</v>
      </c>
      <c r="H952" t="s">
        <v>1018</v>
      </c>
      <c r="I952" s="2" t="str">
        <f>VLOOKUP(Sheet__29[[#This Row],[Filial]],Filiais!A:B,2,FALSE)</f>
        <v>Barueri</v>
      </c>
      <c r="J952" s="2" t="str">
        <f>VLOOKUP(Sheet__29[[#This Row],[Cidade]],'Clientes'!C:D,2,FALSE)</f>
        <v>SP</v>
      </c>
      <c r="K952" s="2" t="str">
        <f>VLOOKUP(Sheet__29[[#This Row],[Produto]],Produtos!B:C,2,FALSE)</f>
        <v>Armazenamento</v>
      </c>
      <c r="L952" s="2" t="str">
        <f>VLOOKUP(Sheet__29[[#This Row],[Produto]],Produtos!B:D,3,FALSE)</f>
        <v>Kingston Brasil</v>
      </c>
      <c r="M952" s="2">
        <f>VLOOKUP(Sheet__29[[#This Row],[Produto]],Estoque!A:B,2,FALSE)</f>
        <v>60</v>
      </c>
      <c r="N952" s="5">
        <f>Sheet__29[[#This Row],[Qtd]]*Sheet__29[[#This Row],[Valor]]</f>
        <v>1477</v>
      </c>
      <c r="O952" s="5">
        <f>Sheet__29[[#This Row],[Venda]]*(1-Sheet__29[[#This Row],[Desc]]/100)</f>
        <v>1403.1499999999999</v>
      </c>
      <c r="P952"/>
    </row>
    <row r="953" spans="1:16" x14ac:dyDescent="0.25">
      <c r="A953">
        <v>100951</v>
      </c>
      <c r="B953" s="1">
        <v>46204</v>
      </c>
      <c r="C953" t="s">
        <v>532</v>
      </c>
      <c r="D953" t="s">
        <v>1152</v>
      </c>
      <c r="E953">
        <v>2</v>
      </c>
      <c r="F953" s="4">
        <v>2014</v>
      </c>
      <c r="G953">
        <v>0</v>
      </c>
      <c r="H953" t="s">
        <v>1021</v>
      </c>
      <c r="I953" s="2" t="str">
        <f>VLOOKUP(Sheet__29[[#This Row],[Filial]],Filiais!A:B,2,FALSE)</f>
        <v>Jundiaí</v>
      </c>
      <c r="J953" s="2" t="str">
        <f>VLOOKUP(Sheet__29[[#This Row],[Cidade]],'Clientes'!C:D,2,FALSE)</f>
        <v>SP</v>
      </c>
      <c r="K953" s="2" t="str">
        <f>VLOOKUP(Sheet__29[[#This Row],[Produto]],Produtos!B:C,2,FALSE)</f>
        <v>Periférico</v>
      </c>
      <c r="L953" s="2" t="str">
        <f>VLOOKUP(Sheet__29[[#This Row],[Produto]],Produtos!B:D,3,FALSE)</f>
        <v>Kingston Brasil</v>
      </c>
      <c r="M953" s="2">
        <f>VLOOKUP(Sheet__29[[#This Row],[Produto]],Estoque!A:B,2,FALSE)</f>
        <v>209</v>
      </c>
      <c r="N953" s="5">
        <f>Sheet__29[[#This Row],[Qtd]]*Sheet__29[[#This Row],[Valor]]</f>
        <v>4028</v>
      </c>
      <c r="O953" s="5">
        <f>Sheet__29[[#This Row],[Venda]]*(1-Sheet__29[[#This Row],[Desc]]/100)</f>
        <v>4028</v>
      </c>
      <c r="P953"/>
    </row>
    <row r="954" spans="1:16" x14ac:dyDescent="0.25">
      <c r="A954">
        <v>100952</v>
      </c>
      <c r="B954" s="1">
        <v>46204</v>
      </c>
      <c r="C954" t="s">
        <v>898</v>
      </c>
      <c r="D954" t="s">
        <v>1071</v>
      </c>
      <c r="E954">
        <v>5</v>
      </c>
      <c r="F954" s="4">
        <v>1387</v>
      </c>
      <c r="G954">
        <v>5</v>
      </c>
      <c r="H954" t="s">
        <v>1024</v>
      </c>
      <c r="I954" s="2" t="str">
        <f>VLOOKUP(Sheet__29[[#This Row],[Filial]],Filiais!A:B,2,FALSE)</f>
        <v>Ribeirão Preto</v>
      </c>
      <c r="J954" s="2" t="str">
        <f>VLOOKUP(Sheet__29[[#This Row],[Cidade]],'Clientes'!C:D,2,FALSE)</f>
        <v>SP</v>
      </c>
      <c r="K954" s="2" t="str">
        <f>VLOOKUP(Sheet__29[[#This Row],[Produto]],Produtos!B:C,2,FALSE)</f>
        <v>Armazenamento</v>
      </c>
      <c r="L954" s="2" t="str">
        <f>VLOOKUP(Sheet__29[[#This Row],[Produto]],Produtos!B:D,3,FALSE)</f>
        <v>Lenovo Brasil</v>
      </c>
      <c r="M954" s="2">
        <f>VLOOKUP(Sheet__29[[#This Row],[Produto]],Estoque!A:B,2,FALSE)</f>
        <v>147</v>
      </c>
      <c r="N954" s="5">
        <f>Sheet__29[[#This Row],[Qtd]]*Sheet__29[[#This Row],[Valor]]</f>
        <v>6935</v>
      </c>
      <c r="O954" s="5">
        <f>Sheet__29[[#This Row],[Venda]]*(1-Sheet__29[[#This Row],[Desc]]/100)</f>
        <v>6588.25</v>
      </c>
      <c r="P954"/>
    </row>
    <row r="955" spans="1:16" x14ac:dyDescent="0.25">
      <c r="A955">
        <v>100953</v>
      </c>
      <c r="B955" s="1">
        <v>46204</v>
      </c>
      <c r="C955" t="s">
        <v>290</v>
      </c>
      <c r="D955" t="s">
        <v>1090</v>
      </c>
      <c r="E955">
        <v>3</v>
      </c>
      <c r="F955" s="4">
        <v>4953</v>
      </c>
      <c r="G955">
        <v>10</v>
      </c>
      <c r="H955" t="s">
        <v>1019</v>
      </c>
      <c r="I955" s="2" t="str">
        <f>VLOOKUP(Sheet__29[[#This Row],[Filial]],Filiais!A:B,2,FALSE)</f>
        <v>Osasco</v>
      </c>
      <c r="J955" s="2" t="str">
        <f>VLOOKUP(Sheet__29[[#This Row],[Cidade]],'Clientes'!C:D,2,FALSE)</f>
        <v>SP</v>
      </c>
      <c r="K955" s="2" t="str">
        <f>VLOOKUP(Sheet__29[[#This Row],[Produto]],Produtos!B:C,2,FALSE)</f>
        <v>Notebook</v>
      </c>
      <c r="L955" s="2" t="str">
        <f>VLOOKUP(Sheet__29[[#This Row],[Produto]],Produtos!B:D,3,FALSE)</f>
        <v>Lenovo Brasil</v>
      </c>
      <c r="M955" s="2">
        <f>VLOOKUP(Sheet__29[[#This Row],[Produto]],Estoque!A:B,2,FALSE)</f>
        <v>257</v>
      </c>
      <c r="N955" s="5">
        <f>Sheet__29[[#This Row],[Qtd]]*Sheet__29[[#This Row],[Valor]]</f>
        <v>14859</v>
      </c>
      <c r="O955" s="5">
        <f>Sheet__29[[#This Row],[Venda]]*(1-Sheet__29[[#This Row],[Desc]]/100)</f>
        <v>13373.1</v>
      </c>
      <c r="P955"/>
    </row>
    <row r="956" spans="1:16" x14ac:dyDescent="0.25">
      <c r="A956">
        <v>100954</v>
      </c>
      <c r="B956" s="1">
        <v>46204</v>
      </c>
      <c r="C956" t="s">
        <v>622</v>
      </c>
      <c r="D956" t="s">
        <v>1103</v>
      </c>
      <c r="E956">
        <v>2</v>
      </c>
      <c r="F956" s="4">
        <v>888</v>
      </c>
      <c r="G956">
        <v>10</v>
      </c>
      <c r="H956" t="s">
        <v>1016</v>
      </c>
      <c r="I956" s="2" t="str">
        <f>VLOOKUP(Sheet__29[[#This Row],[Filial]],Filiais!A:B,2,FALSE)</f>
        <v>São Paulo</v>
      </c>
      <c r="J956" s="2" t="str">
        <f>VLOOKUP(Sheet__29[[#This Row],[Cidade]],'Clientes'!C:D,2,FALSE)</f>
        <v>SP</v>
      </c>
      <c r="K956" s="2" t="str">
        <f>VLOOKUP(Sheet__29[[#This Row],[Produto]],Produtos!B:C,2,FALSE)</f>
        <v>Rede</v>
      </c>
      <c r="L956" s="2" t="str">
        <f>VLOOKUP(Sheet__29[[#This Row],[Produto]],Produtos!B:D,3,FALSE)</f>
        <v>Logitech Brasil</v>
      </c>
      <c r="M956" s="2">
        <f>VLOOKUP(Sheet__29[[#This Row],[Produto]],Estoque!A:B,2,FALSE)</f>
        <v>215</v>
      </c>
      <c r="N956" s="5">
        <f>Sheet__29[[#This Row],[Qtd]]*Sheet__29[[#This Row],[Valor]]</f>
        <v>1776</v>
      </c>
      <c r="O956" s="5">
        <f>Sheet__29[[#This Row],[Venda]]*(1-Sheet__29[[#This Row],[Desc]]/100)</f>
        <v>1598.4</v>
      </c>
      <c r="P956"/>
    </row>
    <row r="957" spans="1:16" x14ac:dyDescent="0.25">
      <c r="A957">
        <v>100955</v>
      </c>
      <c r="B957" s="1">
        <v>46204</v>
      </c>
      <c r="C957" t="s">
        <v>328</v>
      </c>
      <c r="D957" t="s">
        <v>1112</v>
      </c>
      <c r="E957">
        <v>5</v>
      </c>
      <c r="F957" s="4">
        <v>1512</v>
      </c>
      <c r="G957">
        <v>10</v>
      </c>
      <c r="H957" t="s">
        <v>1018</v>
      </c>
      <c r="I957" s="2" t="str">
        <f>VLOOKUP(Sheet__29[[#This Row],[Filial]],Filiais!A:B,2,FALSE)</f>
        <v>Barueri</v>
      </c>
      <c r="J957" s="2" t="str">
        <f>VLOOKUP(Sheet__29[[#This Row],[Cidade]],'Clientes'!C:D,2,FALSE)</f>
        <v>SP</v>
      </c>
      <c r="K957" s="2" t="str">
        <f>VLOOKUP(Sheet__29[[#This Row],[Produto]],Produtos!B:C,2,FALSE)</f>
        <v>Monitor</v>
      </c>
      <c r="L957" s="2" t="str">
        <f>VLOOKUP(Sheet__29[[#This Row],[Produto]],Produtos!B:D,3,FALSE)</f>
        <v>Dell Brasil</v>
      </c>
      <c r="M957" s="2">
        <f>VLOOKUP(Sheet__29[[#This Row],[Produto]],Estoque!A:B,2,FALSE)</f>
        <v>266</v>
      </c>
      <c r="N957" s="5">
        <f>Sheet__29[[#This Row],[Qtd]]*Sheet__29[[#This Row],[Valor]]</f>
        <v>7560</v>
      </c>
      <c r="O957" s="5">
        <f>Sheet__29[[#This Row],[Venda]]*(1-Sheet__29[[#This Row],[Desc]]/100)</f>
        <v>6804</v>
      </c>
      <c r="P957"/>
    </row>
    <row r="958" spans="1:16" x14ac:dyDescent="0.25">
      <c r="A958">
        <v>100956</v>
      </c>
      <c r="B958" s="1">
        <v>46204</v>
      </c>
      <c r="C958" t="s">
        <v>340</v>
      </c>
      <c r="D958" t="s">
        <v>1133</v>
      </c>
      <c r="E958">
        <v>5</v>
      </c>
      <c r="F958" s="4">
        <v>2379</v>
      </c>
      <c r="G958">
        <v>10</v>
      </c>
      <c r="H958" t="s">
        <v>1016</v>
      </c>
      <c r="I958" s="2" t="str">
        <f>VLOOKUP(Sheet__29[[#This Row],[Filial]],Filiais!A:B,2,FALSE)</f>
        <v>São Paulo</v>
      </c>
      <c r="J958" s="2" t="str">
        <f>VLOOKUP(Sheet__29[[#This Row],[Cidade]],'Clientes'!C:D,2,FALSE)</f>
        <v>SP</v>
      </c>
      <c r="K958" s="2" t="str">
        <f>VLOOKUP(Sheet__29[[#This Row],[Produto]],Produtos!B:C,2,FALSE)</f>
        <v>Notebook</v>
      </c>
      <c r="L958" s="2" t="str">
        <f>VLOOKUP(Sheet__29[[#This Row],[Produto]],Produtos!B:D,3,FALSE)</f>
        <v>Logitech Brasil</v>
      </c>
      <c r="M958" s="2">
        <f>VLOOKUP(Sheet__29[[#This Row],[Produto]],Estoque!A:B,2,FALSE)</f>
        <v>126</v>
      </c>
      <c r="N958" s="5">
        <f>Sheet__29[[#This Row],[Qtd]]*Sheet__29[[#This Row],[Valor]]</f>
        <v>11895</v>
      </c>
      <c r="O958" s="5">
        <f>Sheet__29[[#This Row],[Venda]]*(1-Sheet__29[[#This Row],[Desc]]/100)</f>
        <v>10705.5</v>
      </c>
      <c r="P958"/>
    </row>
    <row r="959" spans="1:16" x14ac:dyDescent="0.25">
      <c r="A959">
        <v>100957</v>
      </c>
      <c r="B959" s="1">
        <v>46204</v>
      </c>
      <c r="C959" t="s">
        <v>268</v>
      </c>
      <c r="D959" t="s">
        <v>1164</v>
      </c>
      <c r="E959">
        <v>1</v>
      </c>
      <c r="F959" s="4">
        <v>2655</v>
      </c>
      <c r="G959">
        <v>5</v>
      </c>
      <c r="H959" t="s">
        <v>1016</v>
      </c>
      <c r="I959" s="2" t="str">
        <f>VLOOKUP(Sheet__29[[#This Row],[Filial]],Filiais!A:B,2,FALSE)</f>
        <v>São Paulo</v>
      </c>
      <c r="J959" s="2" t="str">
        <f>VLOOKUP(Sheet__29[[#This Row],[Cidade]],'Clientes'!C:D,2,FALSE)</f>
        <v>SP</v>
      </c>
      <c r="K959" s="2" t="str">
        <f>VLOOKUP(Sheet__29[[#This Row],[Produto]],Produtos!B:C,2,FALSE)</f>
        <v>Periférico</v>
      </c>
      <c r="L959" s="2" t="str">
        <f>VLOOKUP(Sheet__29[[#This Row],[Produto]],Produtos!B:D,3,FALSE)</f>
        <v>Dell Brasil</v>
      </c>
      <c r="M959" s="2">
        <f>VLOOKUP(Sheet__29[[#This Row],[Produto]],Estoque!A:B,2,FALSE)</f>
        <v>132</v>
      </c>
      <c r="N959" s="5">
        <f>Sheet__29[[#This Row],[Qtd]]*Sheet__29[[#This Row],[Valor]]</f>
        <v>2655</v>
      </c>
      <c r="O959" s="5">
        <f>Sheet__29[[#This Row],[Venda]]*(1-Sheet__29[[#This Row],[Desc]]/100)</f>
        <v>2522.25</v>
      </c>
      <c r="P959"/>
    </row>
    <row r="960" spans="1:16" x14ac:dyDescent="0.25">
      <c r="A960">
        <v>100958</v>
      </c>
      <c r="B960" s="1">
        <v>46204</v>
      </c>
      <c r="C960" t="s">
        <v>423</v>
      </c>
      <c r="D960" t="s">
        <v>1080</v>
      </c>
      <c r="E960">
        <v>1</v>
      </c>
      <c r="F960" s="4">
        <v>3654</v>
      </c>
      <c r="G960">
        <v>10</v>
      </c>
      <c r="H960" t="s">
        <v>1022</v>
      </c>
      <c r="I960" s="2" t="str">
        <f>VLOOKUP(Sheet__29[[#This Row],[Filial]],Filiais!A:B,2,FALSE)</f>
        <v>Santos</v>
      </c>
      <c r="J960" s="2" t="str">
        <f>VLOOKUP(Sheet__29[[#This Row],[Cidade]],'Clientes'!C:D,2,FALSE)</f>
        <v>SP</v>
      </c>
      <c r="K960" s="2" t="str">
        <f>VLOOKUP(Sheet__29[[#This Row],[Produto]],Produtos!B:C,2,FALSE)</f>
        <v>Notebook</v>
      </c>
      <c r="L960" s="2" t="str">
        <f>VLOOKUP(Sheet__29[[#This Row],[Produto]],Produtos!B:D,3,FALSE)</f>
        <v>Dell Brasil</v>
      </c>
      <c r="M960" s="2">
        <f>VLOOKUP(Sheet__29[[#This Row],[Produto]],Estoque!A:B,2,FALSE)</f>
        <v>276</v>
      </c>
      <c r="N960" s="5">
        <f>Sheet__29[[#This Row],[Qtd]]*Sheet__29[[#This Row],[Valor]]</f>
        <v>3654</v>
      </c>
      <c r="O960" s="5">
        <f>Sheet__29[[#This Row],[Venda]]*(1-Sheet__29[[#This Row],[Desc]]/100)</f>
        <v>3288.6</v>
      </c>
      <c r="P960"/>
    </row>
    <row r="961" spans="1:16" x14ac:dyDescent="0.25">
      <c r="A961">
        <v>100959</v>
      </c>
      <c r="B961" s="1">
        <v>46204</v>
      </c>
      <c r="C961" t="s">
        <v>566</v>
      </c>
      <c r="D961" t="s">
        <v>1154</v>
      </c>
      <c r="E961">
        <v>5</v>
      </c>
      <c r="F961" s="4">
        <v>1708</v>
      </c>
      <c r="G961">
        <v>5</v>
      </c>
      <c r="H961" t="s">
        <v>1017</v>
      </c>
      <c r="I961" s="2" t="str">
        <f>VLOOKUP(Sheet__29[[#This Row],[Filial]],Filiais!A:B,2,FALSE)</f>
        <v>Campinas</v>
      </c>
      <c r="J961" s="2" t="str">
        <f>VLOOKUP(Sheet__29[[#This Row],[Cidade]],'Clientes'!C:D,2,FALSE)</f>
        <v>SP</v>
      </c>
      <c r="K961" s="2" t="str">
        <f>VLOOKUP(Sheet__29[[#This Row],[Produto]],Produtos!B:C,2,FALSE)</f>
        <v>Periférico</v>
      </c>
      <c r="L961" s="2" t="str">
        <f>VLOOKUP(Sheet__29[[#This Row],[Produto]],Produtos!B:D,3,FALSE)</f>
        <v>Lenovo Brasil</v>
      </c>
      <c r="M961" s="2">
        <f>VLOOKUP(Sheet__29[[#This Row],[Produto]],Estoque!A:B,2,FALSE)</f>
        <v>252</v>
      </c>
      <c r="N961" s="5">
        <f>Sheet__29[[#This Row],[Qtd]]*Sheet__29[[#This Row],[Valor]]</f>
        <v>8540</v>
      </c>
      <c r="O961" s="5">
        <f>Sheet__29[[#This Row],[Venda]]*(1-Sheet__29[[#This Row],[Desc]]/100)</f>
        <v>8113</v>
      </c>
      <c r="P961"/>
    </row>
    <row r="962" spans="1:16" x14ac:dyDescent="0.25">
      <c r="A962">
        <v>100960</v>
      </c>
      <c r="B962" s="1">
        <v>46204</v>
      </c>
      <c r="C962" t="s">
        <v>795</v>
      </c>
      <c r="D962" t="s">
        <v>1077</v>
      </c>
      <c r="E962">
        <v>2</v>
      </c>
      <c r="F962" s="4">
        <v>2161</v>
      </c>
      <c r="G962">
        <v>10</v>
      </c>
      <c r="H962" t="s">
        <v>1020</v>
      </c>
      <c r="I962" s="2" t="str">
        <f>VLOOKUP(Sheet__29[[#This Row],[Filial]],Filiais!A:B,2,FALSE)</f>
        <v>Sorocaba</v>
      </c>
      <c r="J962" s="2" t="str">
        <f>VLOOKUP(Sheet__29[[#This Row],[Cidade]],'Clientes'!C:D,2,FALSE)</f>
        <v>SP</v>
      </c>
      <c r="K962" s="2" t="str">
        <f>VLOOKUP(Sheet__29[[#This Row],[Produto]],Produtos!B:C,2,FALSE)</f>
        <v>Rede</v>
      </c>
      <c r="L962" s="2" t="str">
        <f>VLOOKUP(Sheet__29[[#This Row],[Produto]],Produtos!B:D,3,FALSE)</f>
        <v>Dell Brasil</v>
      </c>
      <c r="M962" s="2">
        <f>VLOOKUP(Sheet__29[[#This Row],[Produto]],Estoque!A:B,2,FALSE)</f>
        <v>161</v>
      </c>
      <c r="N962" s="5">
        <f>Sheet__29[[#This Row],[Qtd]]*Sheet__29[[#This Row],[Valor]]</f>
        <v>4322</v>
      </c>
      <c r="O962" s="5">
        <f>Sheet__29[[#This Row],[Venda]]*(1-Sheet__29[[#This Row],[Desc]]/100)</f>
        <v>3889.8</v>
      </c>
      <c r="P962"/>
    </row>
    <row r="963" spans="1:16" x14ac:dyDescent="0.25">
      <c r="A963">
        <v>100961</v>
      </c>
      <c r="B963" s="1">
        <v>46204</v>
      </c>
      <c r="C963" t="s">
        <v>83</v>
      </c>
      <c r="D963" t="s">
        <v>1029</v>
      </c>
      <c r="E963">
        <v>4</v>
      </c>
      <c r="F963" s="4">
        <v>200</v>
      </c>
      <c r="G963">
        <v>0</v>
      </c>
      <c r="H963" t="s">
        <v>1024</v>
      </c>
      <c r="I963" s="2" t="str">
        <f>VLOOKUP(Sheet__29[[#This Row],[Filial]],Filiais!A:B,2,FALSE)</f>
        <v>Ribeirão Preto</v>
      </c>
      <c r="J963" s="2" t="str">
        <f>VLOOKUP(Sheet__29[[#This Row],[Cidade]],'Clientes'!C:D,2,FALSE)</f>
        <v>SP</v>
      </c>
      <c r="K963" s="2" t="str">
        <f>VLOOKUP(Sheet__29[[#This Row],[Produto]],Produtos!B:C,2,FALSE)</f>
        <v>Armazenamento</v>
      </c>
      <c r="L963" s="2" t="str">
        <f>VLOOKUP(Sheet__29[[#This Row],[Produto]],Produtos!B:D,3,FALSE)</f>
        <v>Kingston Brasil</v>
      </c>
      <c r="M963" s="2">
        <f>VLOOKUP(Sheet__29[[#This Row],[Produto]],Estoque!A:B,2,FALSE)</f>
        <v>220</v>
      </c>
      <c r="N963" s="5">
        <f>Sheet__29[[#This Row],[Qtd]]*Sheet__29[[#This Row],[Valor]]</f>
        <v>800</v>
      </c>
      <c r="O963" s="5">
        <f>Sheet__29[[#This Row],[Venda]]*(1-Sheet__29[[#This Row],[Desc]]/100)</f>
        <v>800</v>
      </c>
      <c r="P963"/>
    </row>
    <row r="964" spans="1:16" x14ac:dyDescent="0.25">
      <c r="A964">
        <v>100962</v>
      </c>
      <c r="B964" s="1">
        <v>46204</v>
      </c>
      <c r="C964" t="s">
        <v>295</v>
      </c>
      <c r="D964" t="s">
        <v>1113</v>
      </c>
      <c r="E964">
        <v>5</v>
      </c>
      <c r="F964" s="4">
        <v>1730</v>
      </c>
      <c r="G964">
        <v>5</v>
      </c>
      <c r="H964" t="s">
        <v>1024</v>
      </c>
      <c r="I964" s="2" t="str">
        <f>VLOOKUP(Sheet__29[[#This Row],[Filial]],Filiais!A:B,2,FALSE)</f>
        <v>Ribeirão Preto</v>
      </c>
      <c r="J964" s="2" t="str">
        <f>VLOOKUP(Sheet__29[[#This Row],[Cidade]],'Clientes'!C:D,2,FALSE)</f>
        <v>SP</v>
      </c>
      <c r="K964" s="2" t="str">
        <f>VLOOKUP(Sheet__29[[#This Row],[Produto]],Produtos!B:C,2,FALSE)</f>
        <v>Rede</v>
      </c>
      <c r="L964" s="2" t="str">
        <f>VLOOKUP(Sheet__29[[#This Row],[Produto]],Produtos!B:D,3,FALSE)</f>
        <v>LG Brasil</v>
      </c>
      <c r="M964" s="2">
        <f>VLOOKUP(Sheet__29[[#This Row],[Produto]],Estoque!A:B,2,FALSE)</f>
        <v>28</v>
      </c>
      <c r="N964" s="5">
        <f>Sheet__29[[#This Row],[Qtd]]*Sheet__29[[#This Row],[Valor]]</f>
        <v>8650</v>
      </c>
      <c r="O964" s="5">
        <f>Sheet__29[[#This Row],[Venda]]*(1-Sheet__29[[#This Row],[Desc]]/100)</f>
        <v>8217.5</v>
      </c>
      <c r="P964"/>
    </row>
    <row r="965" spans="1:16" x14ac:dyDescent="0.25">
      <c r="A965">
        <v>100963</v>
      </c>
      <c r="B965" s="1">
        <v>46204</v>
      </c>
      <c r="C965" t="s">
        <v>478</v>
      </c>
      <c r="D965" t="s">
        <v>1065</v>
      </c>
      <c r="E965">
        <v>1</v>
      </c>
      <c r="F965" s="4">
        <v>3165</v>
      </c>
      <c r="G965">
        <v>10</v>
      </c>
      <c r="H965" t="s">
        <v>1022</v>
      </c>
      <c r="I965" s="2" t="str">
        <f>VLOOKUP(Sheet__29[[#This Row],[Filial]],Filiais!A:B,2,FALSE)</f>
        <v>Santos</v>
      </c>
      <c r="J965" s="2" t="str">
        <f>VLOOKUP(Sheet__29[[#This Row],[Cidade]],'Clientes'!C:D,2,FALSE)</f>
        <v>SP</v>
      </c>
      <c r="K965" s="2" t="str">
        <f>VLOOKUP(Sheet__29[[#This Row],[Produto]],Produtos!B:C,2,FALSE)</f>
        <v>Monitor</v>
      </c>
      <c r="L965" s="2" t="str">
        <f>VLOOKUP(Sheet__29[[#This Row],[Produto]],Produtos!B:D,3,FALSE)</f>
        <v>LG Brasil</v>
      </c>
      <c r="M965" s="2">
        <f>VLOOKUP(Sheet__29[[#This Row],[Produto]],Estoque!A:B,2,FALSE)</f>
        <v>62</v>
      </c>
      <c r="N965" s="5">
        <f>Sheet__29[[#This Row],[Qtd]]*Sheet__29[[#This Row],[Valor]]</f>
        <v>3165</v>
      </c>
      <c r="O965" s="5">
        <f>Sheet__29[[#This Row],[Venda]]*(1-Sheet__29[[#This Row],[Desc]]/100)</f>
        <v>2848.5</v>
      </c>
      <c r="P965"/>
    </row>
    <row r="966" spans="1:16" x14ac:dyDescent="0.25">
      <c r="A966">
        <v>100964</v>
      </c>
      <c r="B966" s="1">
        <v>46204</v>
      </c>
      <c r="C966" t="s">
        <v>71</v>
      </c>
      <c r="D966" t="s">
        <v>1130</v>
      </c>
      <c r="E966">
        <v>1</v>
      </c>
      <c r="F966" s="4">
        <v>2419</v>
      </c>
      <c r="G966">
        <v>5</v>
      </c>
      <c r="H966" t="s">
        <v>1019</v>
      </c>
      <c r="I966" s="2" t="str">
        <f>VLOOKUP(Sheet__29[[#This Row],[Filial]],Filiais!A:B,2,FALSE)</f>
        <v>Osasco</v>
      </c>
      <c r="J966" s="2" t="str">
        <f>VLOOKUP(Sheet__29[[#This Row],[Cidade]],'Clientes'!C:D,2,FALSE)</f>
        <v>SP</v>
      </c>
      <c r="K966" s="2" t="str">
        <f>VLOOKUP(Sheet__29[[#This Row],[Produto]],Produtos!B:C,2,FALSE)</f>
        <v>Notebook</v>
      </c>
      <c r="L966" s="2" t="str">
        <f>VLOOKUP(Sheet__29[[#This Row],[Produto]],Produtos!B:D,3,FALSE)</f>
        <v>LG Brasil</v>
      </c>
      <c r="M966" s="2">
        <f>VLOOKUP(Sheet__29[[#This Row],[Produto]],Estoque!A:B,2,FALSE)</f>
        <v>111</v>
      </c>
      <c r="N966" s="5">
        <f>Sheet__29[[#This Row],[Qtd]]*Sheet__29[[#This Row],[Valor]]</f>
        <v>2419</v>
      </c>
      <c r="O966" s="5">
        <f>Sheet__29[[#This Row],[Venda]]*(1-Sheet__29[[#This Row],[Desc]]/100)</f>
        <v>2298.0499999999997</v>
      </c>
      <c r="P966"/>
    </row>
    <row r="967" spans="1:16" x14ac:dyDescent="0.25">
      <c r="A967">
        <v>100965</v>
      </c>
      <c r="B967" s="1">
        <v>46204</v>
      </c>
      <c r="C967" t="s">
        <v>485</v>
      </c>
      <c r="D967" t="s">
        <v>1078</v>
      </c>
      <c r="E967">
        <v>5</v>
      </c>
      <c r="F967" s="4">
        <v>3901</v>
      </c>
      <c r="G967">
        <v>5</v>
      </c>
      <c r="H967" t="s">
        <v>1016</v>
      </c>
      <c r="I967" s="2" t="str">
        <f>VLOOKUP(Sheet__29[[#This Row],[Filial]],Filiais!A:B,2,FALSE)</f>
        <v>São Paulo</v>
      </c>
      <c r="J967" s="2" t="str">
        <f>VLOOKUP(Sheet__29[[#This Row],[Cidade]],'Clientes'!C:D,2,FALSE)</f>
        <v>SP</v>
      </c>
      <c r="K967" s="2" t="str">
        <f>VLOOKUP(Sheet__29[[#This Row],[Produto]],Produtos!B:C,2,FALSE)</f>
        <v>Periférico</v>
      </c>
      <c r="L967" s="2" t="str">
        <f>VLOOKUP(Sheet__29[[#This Row],[Produto]],Produtos!B:D,3,FALSE)</f>
        <v>Kingston Brasil</v>
      </c>
      <c r="M967" s="2">
        <f>VLOOKUP(Sheet__29[[#This Row],[Produto]],Estoque!A:B,2,FALSE)</f>
        <v>92</v>
      </c>
      <c r="N967" s="5">
        <f>Sheet__29[[#This Row],[Qtd]]*Sheet__29[[#This Row],[Valor]]</f>
        <v>19505</v>
      </c>
      <c r="O967" s="5">
        <f>Sheet__29[[#This Row],[Venda]]*(1-Sheet__29[[#This Row],[Desc]]/100)</f>
        <v>18529.75</v>
      </c>
      <c r="P967"/>
    </row>
    <row r="968" spans="1:16" x14ac:dyDescent="0.25">
      <c r="A968">
        <v>100966</v>
      </c>
      <c r="B968" s="1">
        <v>46204</v>
      </c>
      <c r="C968" t="s">
        <v>210</v>
      </c>
      <c r="D968" t="s">
        <v>1168</v>
      </c>
      <c r="E968">
        <v>1</v>
      </c>
      <c r="F968" s="4">
        <v>2682</v>
      </c>
      <c r="G968">
        <v>10</v>
      </c>
      <c r="H968" t="s">
        <v>1020</v>
      </c>
      <c r="I968" s="2" t="str">
        <f>VLOOKUP(Sheet__29[[#This Row],[Filial]],Filiais!A:B,2,FALSE)</f>
        <v>Sorocaba</v>
      </c>
      <c r="J968" s="2" t="str">
        <f>VLOOKUP(Sheet__29[[#This Row],[Cidade]],'Clientes'!C:D,2,FALSE)</f>
        <v>SP</v>
      </c>
      <c r="K968" s="2" t="str">
        <f>VLOOKUP(Sheet__29[[#This Row],[Produto]],Produtos!B:C,2,FALSE)</f>
        <v>Rede</v>
      </c>
      <c r="L968" s="2" t="str">
        <f>VLOOKUP(Sheet__29[[#This Row],[Produto]],Produtos!B:D,3,FALSE)</f>
        <v>Kingston Brasil</v>
      </c>
      <c r="M968" s="2">
        <f>VLOOKUP(Sheet__29[[#This Row],[Produto]],Estoque!A:B,2,FALSE)</f>
        <v>89</v>
      </c>
      <c r="N968" s="5">
        <f>Sheet__29[[#This Row],[Qtd]]*Sheet__29[[#This Row],[Valor]]</f>
        <v>2682</v>
      </c>
      <c r="O968" s="5">
        <f>Sheet__29[[#This Row],[Venda]]*(1-Sheet__29[[#This Row],[Desc]]/100)</f>
        <v>2413.8000000000002</v>
      </c>
      <c r="P968"/>
    </row>
    <row r="969" spans="1:16" x14ac:dyDescent="0.25">
      <c r="A969">
        <v>100967</v>
      </c>
      <c r="B969" s="1">
        <v>46204</v>
      </c>
      <c r="C969" t="s">
        <v>764</v>
      </c>
      <c r="D969" t="s">
        <v>1137</v>
      </c>
      <c r="E969">
        <v>2</v>
      </c>
      <c r="F969" s="4">
        <v>1337</v>
      </c>
      <c r="G969">
        <v>5</v>
      </c>
      <c r="H969" t="s">
        <v>1025</v>
      </c>
      <c r="I969" s="2" t="str">
        <f>VLOOKUP(Sheet__29[[#This Row],[Filial]],Filiais!A:B,2,FALSE)</f>
        <v>São José dos Campos</v>
      </c>
      <c r="J969" s="2" t="str">
        <f>VLOOKUP(Sheet__29[[#This Row],[Cidade]],'Clientes'!C:D,2,FALSE)</f>
        <v>SP</v>
      </c>
      <c r="K969" s="2" t="str">
        <f>VLOOKUP(Sheet__29[[#This Row],[Produto]],Produtos!B:C,2,FALSE)</f>
        <v>Monitor</v>
      </c>
      <c r="L969" s="2" t="str">
        <f>VLOOKUP(Sheet__29[[#This Row],[Produto]],Produtos!B:D,3,FALSE)</f>
        <v>Lenovo Brasil</v>
      </c>
      <c r="M969" s="2">
        <f>VLOOKUP(Sheet__29[[#This Row],[Produto]],Estoque!A:B,2,FALSE)</f>
        <v>43</v>
      </c>
      <c r="N969" s="5">
        <f>Sheet__29[[#This Row],[Qtd]]*Sheet__29[[#This Row],[Valor]]</f>
        <v>2674</v>
      </c>
      <c r="O969" s="5">
        <f>Sheet__29[[#This Row],[Venda]]*(1-Sheet__29[[#This Row],[Desc]]/100)</f>
        <v>2540.2999999999997</v>
      </c>
      <c r="P969"/>
    </row>
    <row r="970" spans="1:16" x14ac:dyDescent="0.25">
      <c r="A970">
        <v>100968</v>
      </c>
      <c r="B970" s="1">
        <v>46204</v>
      </c>
      <c r="C970" t="s">
        <v>715</v>
      </c>
      <c r="D970" t="s">
        <v>1096</v>
      </c>
      <c r="E970">
        <v>5</v>
      </c>
      <c r="F970" s="4">
        <v>4840</v>
      </c>
      <c r="G970">
        <v>5</v>
      </c>
      <c r="H970" t="s">
        <v>1017</v>
      </c>
      <c r="I970" s="2" t="str">
        <f>VLOOKUP(Sheet__29[[#This Row],[Filial]],Filiais!A:B,2,FALSE)</f>
        <v>Campinas</v>
      </c>
      <c r="J970" s="2" t="str">
        <f>VLOOKUP(Sheet__29[[#This Row],[Cidade]],'Clientes'!C:D,2,FALSE)</f>
        <v>SP</v>
      </c>
      <c r="K970" s="2" t="str">
        <f>VLOOKUP(Sheet__29[[#This Row],[Produto]],Produtos!B:C,2,FALSE)</f>
        <v>Rede</v>
      </c>
      <c r="L970" s="2" t="str">
        <f>VLOOKUP(Sheet__29[[#This Row],[Produto]],Produtos!B:D,3,FALSE)</f>
        <v>Lenovo Brasil</v>
      </c>
      <c r="M970" s="2">
        <f>VLOOKUP(Sheet__29[[#This Row],[Produto]],Estoque!A:B,2,FALSE)</f>
        <v>208</v>
      </c>
      <c r="N970" s="5">
        <f>Sheet__29[[#This Row],[Qtd]]*Sheet__29[[#This Row],[Valor]]</f>
        <v>24200</v>
      </c>
      <c r="O970" s="5">
        <f>Sheet__29[[#This Row],[Venda]]*(1-Sheet__29[[#This Row],[Desc]]/100)</f>
        <v>22990</v>
      </c>
      <c r="P970"/>
    </row>
    <row r="971" spans="1:16" x14ac:dyDescent="0.25">
      <c r="A971">
        <v>100969</v>
      </c>
      <c r="B971" s="1">
        <v>46204</v>
      </c>
      <c r="C971" t="s">
        <v>450</v>
      </c>
      <c r="D971" t="s">
        <v>1120</v>
      </c>
      <c r="E971">
        <v>5</v>
      </c>
      <c r="F971" s="4">
        <v>3523</v>
      </c>
      <c r="G971">
        <v>5</v>
      </c>
      <c r="H971" t="s">
        <v>1023</v>
      </c>
      <c r="I971" s="2" t="str">
        <f>VLOOKUP(Sheet__29[[#This Row],[Filial]],Filiais!A:B,2,FALSE)</f>
        <v>Bauru</v>
      </c>
      <c r="J971" s="2" t="str">
        <f>VLOOKUP(Sheet__29[[#This Row],[Cidade]],'Clientes'!C:D,2,FALSE)</f>
        <v>SP</v>
      </c>
      <c r="K971" s="2" t="str">
        <f>VLOOKUP(Sheet__29[[#This Row],[Produto]],Produtos!B:C,2,FALSE)</f>
        <v>Rede</v>
      </c>
      <c r="L971" s="2" t="str">
        <f>VLOOKUP(Sheet__29[[#This Row],[Produto]],Produtos!B:D,3,FALSE)</f>
        <v>Kingston Brasil</v>
      </c>
      <c r="M971" s="2">
        <f>VLOOKUP(Sheet__29[[#This Row],[Produto]],Estoque!A:B,2,FALSE)</f>
        <v>39</v>
      </c>
      <c r="N971" s="5">
        <f>Sheet__29[[#This Row],[Qtd]]*Sheet__29[[#This Row],[Valor]]</f>
        <v>17615</v>
      </c>
      <c r="O971" s="5">
        <f>Sheet__29[[#This Row],[Venda]]*(1-Sheet__29[[#This Row],[Desc]]/100)</f>
        <v>16734.25</v>
      </c>
      <c r="P971"/>
    </row>
    <row r="972" spans="1:16" x14ac:dyDescent="0.25">
      <c r="A972">
        <v>100970</v>
      </c>
      <c r="B972" s="1">
        <v>46204</v>
      </c>
      <c r="C972" t="s">
        <v>115</v>
      </c>
      <c r="D972" t="s">
        <v>1085</v>
      </c>
      <c r="E972">
        <v>2</v>
      </c>
      <c r="F972" s="4">
        <v>4285</v>
      </c>
      <c r="G972">
        <v>10</v>
      </c>
      <c r="H972" t="s">
        <v>1023</v>
      </c>
      <c r="I972" s="2" t="str">
        <f>VLOOKUP(Sheet__29[[#This Row],[Filial]],Filiais!A:B,2,FALSE)</f>
        <v>Bauru</v>
      </c>
      <c r="J972" s="2" t="str">
        <f>VLOOKUP(Sheet__29[[#This Row],[Cidade]],'Clientes'!C:D,2,FALSE)</f>
        <v>SP</v>
      </c>
      <c r="K972" s="2" t="str">
        <f>VLOOKUP(Sheet__29[[#This Row],[Produto]],Produtos!B:C,2,FALSE)</f>
        <v>Armazenamento</v>
      </c>
      <c r="L972" s="2" t="str">
        <f>VLOOKUP(Sheet__29[[#This Row],[Produto]],Produtos!B:D,3,FALSE)</f>
        <v>Lenovo Brasil</v>
      </c>
      <c r="M972" s="2">
        <f>VLOOKUP(Sheet__29[[#This Row],[Produto]],Estoque!A:B,2,FALSE)</f>
        <v>204</v>
      </c>
      <c r="N972" s="5">
        <f>Sheet__29[[#This Row],[Qtd]]*Sheet__29[[#This Row],[Valor]]</f>
        <v>8570</v>
      </c>
      <c r="O972" s="5">
        <f>Sheet__29[[#This Row],[Venda]]*(1-Sheet__29[[#This Row],[Desc]]/100)</f>
        <v>7713</v>
      </c>
      <c r="P972"/>
    </row>
    <row r="973" spans="1:16" x14ac:dyDescent="0.25">
      <c r="A973">
        <v>100971</v>
      </c>
      <c r="B973" s="1">
        <v>46204</v>
      </c>
      <c r="C973" t="s">
        <v>73</v>
      </c>
      <c r="D973" t="s">
        <v>1147</v>
      </c>
      <c r="E973">
        <v>1</v>
      </c>
      <c r="F973" s="4">
        <v>741</v>
      </c>
      <c r="G973">
        <v>5</v>
      </c>
      <c r="H973" t="s">
        <v>1022</v>
      </c>
      <c r="I973" s="2" t="str">
        <f>VLOOKUP(Sheet__29[[#This Row],[Filial]],Filiais!A:B,2,FALSE)</f>
        <v>Santos</v>
      </c>
      <c r="J973" s="2" t="str">
        <f>VLOOKUP(Sheet__29[[#This Row],[Cidade]],'Clientes'!C:D,2,FALSE)</f>
        <v>SP</v>
      </c>
      <c r="K973" s="2" t="str">
        <f>VLOOKUP(Sheet__29[[#This Row],[Produto]],Produtos!B:C,2,FALSE)</f>
        <v>Monitor</v>
      </c>
      <c r="L973" s="2" t="str">
        <f>VLOOKUP(Sheet__29[[#This Row],[Produto]],Produtos!B:D,3,FALSE)</f>
        <v>Lenovo Brasil</v>
      </c>
      <c r="M973" s="2">
        <f>VLOOKUP(Sheet__29[[#This Row],[Produto]],Estoque!A:B,2,FALSE)</f>
        <v>143</v>
      </c>
      <c r="N973" s="5">
        <f>Sheet__29[[#This Row],[Qtd]]*Sheet__29[[#This Row],[Valor]]</f>
        <v>741</v>
      </c>
      <c r="O973" s="5">
        <f>Sheet__29[[#This Row],[Venda]]*(1-Sheet__29[[#This Row],[Desc]]/100)</f>
        <v>703.94999999999993</v>
      </c>
      <c r="P973"/>
    </row>
    <row r="974" spans="1:16" x14ac:dyDescent="0.25">
      <c r="A974">
        <v>100972</v>
      </c>
      <c r="B974" s="1">
        <v>46204</v>
      </c>
      <c r="C974" t="s">
        <v>210</v>
      </c>
      <c r="D974" t="s">
        <v>1096</v>
      </c>
      <c r="E974">
        <v>4</v>
      </c>
      <c r="F974" s="4">
        <v>4747</v>
      </c>
      <c r="G974">
        <v>10</v>
      </c>
      <c r="H974" t="s">
        <v>1021</v>
      </c>
      <c r="I974" s="2" t="str">
        <f>VLOOKUP(Sheet__29[[#This Row],[Filial]],Filiais!A:B,2,FALSE)</f>
        <v>Jundiaí</v>
      </c>
      <c r="J974" s="2" t="str">
        <f>VLOOKUP(Sheet__29[[#This Row],[Cidade]],'Clientes'!C:D,2,FALSE)</f>
        <v>SP</v>
      </c>
      <c r="K974" s="2" t="str">
        <f>VLOOKUP(Sheet__29[[#This Row],[Produto]],Produtos!B:C,2,FALSE)</f>
        <v>Rede</v>
      </c>
      <c r="L974" s="2" t="str">
        <f>VLOOKUP(Sheet__29[[#This Row],[Produto]],Produtos!B:D,3,FALSE)</f>
        <v>Lenovo Brasil</v>
      </c>
      <c r="M974" s="2">
        <f>VLOOKUP(Sheet__29[[#This Row],[Produto]],Estoque!A:B,2,FALSE)</f>
        <v>208</v>
      </c>
      <c r="N974" s="5">
        <f>Sheet__29[[#This Row],[Qtd]]*Sheet__29[[#This Row],[Valor]]</f>
        <v>18988</v>
      </c>
      <c r="O974" s="5">
        <f>Sheet__29[[#This Row],[Venda]]*(1-Sheet__29[[#This Row],[Desc]]/100)</f>
        <v>17089.2</v>
      </c>
      <c r="P974"/>
    </row>
    <row r="975" spans="1:16" x14ac:dyDescent="0.25">
      <c r="A975">
        <v>100973</v>
      </c>
      <c r="B975" s="1">
        <v>46204</v>
      </c>
      <c r="C975" t="s">
        <v>567</v>
      </c>
      <c r="D975" t="s">
        <v>1124</v>
      </c>
      <c r="E975">
        <v>5</v>
      </c>
      <c r="F975" s="4">
        <v>974</v>
      </c>
      <c r="G975">
        <v>10</v>
      </c>
      <c r="H975" t="s">
        <v>1016</v>
      </c>
      <c r="I975" s="2" t="str">
        <f>VLOOKUP(Sheet__29[[#This Row],[Filial]],Filiais!A:B,2,FALSE)</f>
        <v>São Paulo</v>
      </c>
      <c r="J975" s="2" t="str">
        <f>VLOOKUP(Sheet__29[[#This Row],[Cidade]],'Clientes'!C:D,2,FALSE)</f>
        <v>SP</v>
      </c>
      <c r="K975" s="2" t="str">
        <f>VLOOKUP(Sheet__29[[#This Row],[Produto]],Produtos!B:C,2,FALSE)</f>
        <v>Rede</v>
      </c>
      <c r="L975" s="2" t="str">
        <f>VLOOKUP(Sheet__29[[#This Row],[Produto]],Produtos!B:D,3,FALSE)</f>
        <v>LG Brasil</v>
      </c>
      <c r="M975" s="2">
        <f>VLOOKUP(Sheet__29[[#This Row],[Produto]],Estoque!A:B,2,FALSE)</f>
        <v>264</v>
      </c>
      <c r="N975" s="5">
        <f>Sheet__29[[#This Row],[Qtd]]*Sheet__29[[#This Row],[Valor]]</f>
        <v>4870</v>
      </c>
      <c r="O975" s="5">
        <f>Sheet__29[[#This Row],[Venda]]*(1-Sheet__29[[#This Row],[Desc]]/100)</f>
        <v>4383</v>
      </c>
      <c r="P975"/>
    </row>
    <row r="976" spans="1:16" x14ac:dyDescent="0.25">
      <c r="A976">
        <v>100974</v>
      </c>
      <c r="B976" s="1">
        <v>46204</v>
      </c>
      <c r="C976" t="s">
        <v>515</v>
      </c>
      <c r="D976" t="s">
        <v>1088</v>
      </c>
      <c r="E976">
        <v>4</v>
      </c>
      <c r="F976" s="4">
        <v>2204</v>
      </c>
      <c r="G976">
        <v>10</v>
      </c>
      <c r="H976" t="s">
        <v>1020</v>
      </c>
      <c r="I976" s="2" t="str">
        <f>VLOOKUP(Sheet__29[[#This Row],[Filial]],Filiais!A:B,2,FALSE)</f>
        <v>Sorocaba</v>
      </c>
      <c r="J976" s="2" t="str">
        <f>VLOOKUP(Sheet__29[[#This Row],[Cidade]],'Clientes'!C:D,2,FALSE)</f>
        <v>SP</v>
      </c>
      <c r="K976" s="2" t="str">
        <f>VLOOKUP(Sheet__29[[#This Row],[Produto]],Produtos!B:C,2,FALSE)</f>
        <v>Periférico</v>
      </c>
      <c r="L976" s="2" t="str">
        <f>VLOOKUP(Sheet__29[[#This Row],[Produto]],Produtos!B:D,3,FALSE)</f>
        <v>Logitech Brasil</v>
      </c>
      <c r="M976" s="2">
        <f>VLOOKUP(Sheet__29[[#This Row],[Produto]],Estoque!A:B,2,FALSE)</f>
        <v>177</v>
      </c>
      <c r="N976" s="5">
        <f>Sheet__29[[#This Row],[Qtd]]*Sheet__29[[#This Row],[Valor]]</f>
        <v>8816</v>
      </c>
      <c r="O976" s="5">
        <f>Sheet__29[[#This Row],[Venda]]*(1-Sheet__29[[#This Row],[Desc]]/100)</f>
        <v>7934.4000000000005</v>
      </c>
      <c r="P976"/>
    </row>
    <row r="977" spans="1:16" x14ac:dyDescent="0.25">
      <c r="A977">
        <v>100975</v>
      </c>
      <c r="B977" s="1">
        <v>46204</v>
      </c>
      <c r="C977" t="s">
        <v>181</v>
      </c>
      <c r="D977" t="s">
        <v>1049</v>
      </c>
      <c r="E977">
        <v>4</v>
      </c>
      <c r="F977" s="4">
        <v>853</v>
      </c>
      <c r="G977">
        <v>0</v>
      </c>
      <c r="H977" t="s">
        <v>1019</v>
      </c>
      <c r="I977" s="2" t="str">
        <f>VLOOKUP(Sheet__29[[#This Row],[Filial]],Filiais!A:B,2,FALSE)</f>
        <v>Osasco</v>
      </c>
      <c r="J977" s="2" t="str">
        <f>VLOOKUP(Sheet__29[[#This Row],[Cidade]],'Clientes'!C:D,2,FALSE)</f>
        <v>SP</v>
      </c>
      <c r="K977" s="2" t="str">
        <f>VLOOKUP(Sheet__29[[#This Row],[Produto]],Produtos!B:C,2,FALSE)</f>
        <v>Rede</v>
      </c>
      <c r="L977" s="2" t="str">
        <f>VLOOKUP(Sheet__29[[#This Row],[Produto]],Produtos!B:D,3,FALSE)</f>
        <v>Kingston Brasil</v>
      </c>
      <c r="M977" s="2">
        <f>VLOOKUP(Sheet__29[[#This Row],[Produto]],Estoque!A:B,2,FALSE)</f>
        <v>228</v>
      </c>
      <c r="N977" s="5">
        <f>Sheet__29[[#This Row],[Qtd]]*Sheet__29[[#This Row],[Valor]]</f>
        <v>3412</v>
      </c>
      <c r="O977" s="5">
        <f>Sheet__29[[#This Row],[Venda]]*(1-Sheet__29[[#This Row],[Desc]]/100)</f>
        <v>3412</v>
      </c>
      <c r="P977"/>
    </row>
    <row r="978" spans="1:16" x14ac:dyDescent="0.25">
      <c r="A978">
        <v>100976</v>
      </c>
      <c r="B978" s="1">
        <v>46204</v>
      </c>
      <c r="C978" t="s">
        <v>887</v>
      </c>
      <c r="D978" t="s">
        <v>1116</v>
      </c>
      <c r="E978">
        <v>2</v>
      </c>
      <c r="F978" s="4">
        <v>1475</v>
      </c>
      <c r="G978">
        <v>5</v>
      </c>
      <c r="H978" t="s">
        <v>1025</v>
      </c>
      <c r="I978" s="2" t="str">
        <f>VLOOKUP(Sheet__29[[#This Row],[Filial]],Filiais!A:B,2,FALSE)</f>
        <v>São José dos Campos</v>
      </c>
      <c r="J978" s="2" t="str">
        <f>VLOOKUP(Sheet__29[[#This Row],[Cidade]],'Clientes'!C:D,2,FALSE)</f>
        <v>SP</v>
      </c>
      <c r="K978" s="2" t="str">
        <f>VLOOKUP(Sheet__29[[#This Row],[Produto]],Produtos!B:C,2,FALSE)</f>
        <v>Periférico</v>
      </c>
      <c r="L978" s="2" t="str">
        <f>VLOOKUP(Sheet__29[[#This Row],[Produto]],Produtos!B:D,3,FALSE)</f>
        <v>Logitech Brasil</v>
      </c>
      <c r="M978" s="2">
        <f>VLOOKUP(Sheet__29[[#This Row],[Produto]],Estoque!A:B,2,FALSE)</f>
        <v>55</v>
      </c>
      <c r="N978" s="5">
        <f>Sheet__29[[#This Row],[Qtd]]*Sheet__29[[#This Row],[Valor]]</f>
        <v>2950</v>
      </c>
      <c r="O978" s="5">
        <f>Sheet__29[[#This Row],[Venda]]*(1-Sheet__29[[#This Row],[Desc]]/100)</f>
        <v>2802.5</v>
      </c>
      <c r="P978"/>
    </row>
    <row r="979" spans="1:16" x14ac:dyDescent="0.25">
      <c r="A979">
        <v>100977</v>
      </c>
      <c r="B979" s="1">
        <v>46204</v>
      </c>
      <c r="C979" t="s">
        <v>254</v>
      </c>
      <c r="D979" t="s">
        <v>1057</v>
      </c>
      <c r="E979">
        <v>1</v>
      </c>
      <c r="F979" s="4">
        <v>3476</v>
      </c>
      <c r="G979">
        <v>5</v>
      </c>
      <c r="H979" t="s">
        <v>1018</v>
      </c>
      <c r="I979" s="2" t="str">
        <f>VLOOKUP(Sheet__29[[#This Row],[Filial]],Filiais!A:B,2,FALSE)</f>
        <v>Barueri</v>
      </c>
      <c r="J979" s="2" t="str">
        <f>VLOOKUP(Sheet__29[[#This Row],[Cidade]],'Clientes'!C:D,2,FALSE)</f>
        <v>SP</v>
      </c>
      <c r="K979" s="2" t="str">
        <f>VLOOKUP(Sheet__29[[#This Row],[Produto]],Produtos!B:C,2,FALSE)</f>
        <v>Rede</v>
      </c>
      <c r="L979" s="2" t="str">
        <f>VLOOKUP(Sheet__29[[#This Row],[Produto]],Produtos!B:D,3,FALSE)</f>
        <v>Lenovo Brasil</v>
      </c>
      <c r="M979" s="2">
        <f>VLOOKUP(Sheet__29[[#This Row],[Produto]],Estoque!A:B,2,FALSE)</f>
        <v>235</v>
      </c>
      <c r="N979" s="5">
        <f>Sheet__29[[#This Row],[Qtd]]*Sheet__29[[#This Row],[Valor]]</f>
        <v>3476</v>
      </c>
      <c r="O979" s="5">
        <f>Sheet__29[[#This Row],[Venda]]*(1-Sheet__29[[#This Row],[Desc]]/100)</f>
        <v>3302.2</v>
      </c>
      <c r="P979"/>
    </row>
    <row r="980" spans="1:16" x14ac:dyDescent="0.25">
      <c r="A980">
        <v>100978</v>
      </c>
      <c r="B980" s="1">
        <v>46204</v>
      </c>
      <c r="C980" t="s">
        <v>876</v>
      </c>
      <c r="D980" t="s">
        <v>1065</v>
      </c>
      <c r="E980">
        <v>5</v>
      </c>
      <c r="F980" s="4">
        <v>1143</v>
      </c>
      <c r="G980">
        <v>10</v>
      </c>
      <c r="H980" t="s">
        <v>1021</v>
      </c>
      <c r="I980" s="2" t="str">
        <f>VLOOKUP(Sheet__29[[#This Row],[Filial]],Filiais!A:B,2,FALSE)</f>
        <v>Jundiaí</v>
      </c>
      <c r="J980" s="2" t="str">
        <f>VLOOKUP(Sheet__29[[#This Row],[Cidade]],'Clientes'!C:D,2,FALSE)</f>
        <v>SP</v>
      </c>
      <c r="K980" s="2" t="str">
        <f>VLOOKUP(Sheet__29[[#This Row],[Produto]],Produtos!B:C,2,FALSE)</f>
        <v>Monitor</v>
      </c>
      <c r="L980" s="2" t="str">
        <f>VLOOKUP(Sheet__29[[#This Row],[Produto]],Produtos!B:D,3,FALSE)</f>
        <v>LG Brasil</v>
      </c>
      <c r="M980" s="2">
        <f>VLOOKUP(Sheet__29[[#This Row],[Produto]],Estoque!A:B,2,FALSE)</f>
        <v>62</v>
      </c>
      <c r="N980" s="5">
        <f>Sheet__29[[#This Row],[Qtd]]*Sheet__29[[#This Row],[Valor]]</f>
        <v>5715</v>
      </c>
      <c r="O980" s="5">
        <f>Sheet__29[[#This Row],[Venda]]*(1-Sheet__29[[#This Row],[Desc]]/100)</f>
        <v>5143.5</v>
      </c>
      <c r="P980"/>
    </row>
    <row r="981" spans="1:16" x14ac:dyDescent="0.25">
      <c r="A981">
        <v>100979</v>
      </c>
      <c r="B981" s="1">
        <v>46204</v>
      </c>
      <c r="C981" t="s">
        <v>209</v>
      </c>
      <c r="D981" t="s">
        <v>1168</v>
      </c>
      <c r="E981">
        <v>1</v>
      </c>
      <c r="F981" s="4">
        <v>2788</v>
      </c>
      <c r="G981">
        <v>10</v>
      </c>
      <c r="H981" t="s">
        <v>1023</v>
      </c>
      <c r="I981" s="2" t="str">
        <f>VLOOKUP(Sheet__29[[#This Row],[Filial]],Filiais!A:B,2,FALSE)</f>
        <v>Bauru</v>
      </c>
      <c r="J981" s="2" t="str">
        <f>VLOOKUP(Sheet__29[[#This Row],[Cidade]],'Clientes'!C:D,2,FALSE)</f>
        <v>SP</v>
      </c>
      <c r="K981" s="2" t="str">
        <f>VLOOKUP(Sheet__29[[#This Row],[Produto]],Produtos!B:C,2,FALSE)</f>
        <v>Rede</v>
      </c>
      <c r="L981" s="2" t="str">
        <f>VLOOKUP(Sheet__29[[#This Row],[Produto]],Produtos!B:D,3,FALSE)</f>
        <v>Kingston Brasil</v>
      </c>
      <c r="M981" s="2">
        <f>VLOOKUP(Sheet__29[[#This Row],[Produto]],Estoque!A:B,2,FALSE)</f>
        <v>89</v>
      </c>
      <c r="N981" s="5">
        <f>Sheet__29[[#This Row],[Qtd]]*Sheet__29[[#This Row],[Valor]]</f>
        <v>2788</v>
      </c>
      <c r="O981" s="5">
        <f>Sheet__29[[#This Row],[Venda]]*(1-Sheet__29[[#This Row],[Desc]]/100)</f>
        <v>2509.2000000000003</v>
      </c>
      <c r="P981"/>
    </row>
    <row r="982" spans="1:16" x14ac:dyDescent="0.25">
      <c r="A982">
        <v>100980</v>
      </c>
      <c r="B982" s="1">
        <v>46204</v>
      </c>
      <c r="C982" t="s">
        <v>334</v>
      </c>
      <c r="D982" t="s">
        <v>1079</v>
      </c>
      <c r="E982">
        <v>5</v>
      </c>
      <c r="F982" s="4">
        <v>370</v>
      </c>
      <c r="G982">
        <v>10</v>
      </c>
      <c r="H982" t="s">
        <v>1025</v>
      </c>
      <c r="I982" s="2" t="str">
        <f>VLOOKUP(Sheet__29[[#This Row],[Filial]],Filiais!A:B,2,FALSE)</f>
        <v>São José dos Campos</v>
      </c>
      <c r="J982" s="2" t="str">
        <f>VLOOKUP(Sheet__29[[#This Row],[Cidade]],'Clientes'!C:D,2,FALSE)</f>
        <v>SP</v>
      </c>
      <c r="K982" s="2" t="str">
        <f>VLOOKUP(Sheet__29[[#This Row],[Produto]],Produtos!B:C,2,FALSE)</f>
        <v>Monitor</v>
      </c>
      <c r="L982" s="2" t="str">
        <f>VLOOKUP(Sheet__29[[#This Row],[Produto]],Produtos!B:D,3,FALSE)</f>
        <v>Lenovo Brasil</v>
      </c>
      <c r="M982" s="2">
        <f>VLOOKUP(Sheet__29[[#This Row],[Produto]],Estoque!A:B,2,FALSE)</f>
        <v>235</v>
      </c>
      <c r="N982" s="5">
        <f>Sheet__29[[#This Row],[Qtd]]*Sheet__29[[#This Row],[Valor]]</f>
        <v>1850</v>
      </c>
      <c r="O982" s="5">
        <f>Sheet__29[[#This Row],[Venda]]*(1-Sheet__29[[#This Row],[Desc]]/100)</f>
        <v>1665</v>
      </c>
      <c r="P982"/>
    </row>
    <row r="983" spans="1:16" x14ac:dyDescent="0.25">
      <c r="A983">
        <v>100981</v>
      </c>
      <c r="B983" s="1">
        <v>46204</v>
      </c>
      <c r="C983" t="s">
        <v>195</v>
      </c>
      <c r="D983" t="s">
        <v>1076</v>
      </c>
      <c r="E983">
        <v>3</v>
      </c>
      <c r="F983" s="4">
        <v>4194</v>
      </c>
      <c r="G983">
        <v>0</v>
      </c>
      <c r="H983" t="s">
        <v>1019</v>
      </c>
      <c r="I983" s="2" t="str">
        <f>VLOOKUP(Sheet__29[[#This Row],[Filial]],Filiais!A:B,2,FALSE)</f>
        <v>Osasco</v>
      </c>
      <c r="J983" s="2" t="str">
        <f>VLOOKUP(Sheet__29[[#This Row],[Cidade]],'Clientes'!C:D,2,FALSE)</f>
        <v>SP</v>
      </c>
      <c r="K983" s="2" t="str">
        <f>VLOOKUP(Sheet__29[[#This Row],[Produto]],Produtos!B:C,2,FALSE)</f>
        <v>Monitor</v>
      </c>
      <c r="L983" s="2" t="str">
        <f>VLOOKUP(Sheet__29[[#This Row],[Produto]],Produtos!B:D,3,FALSE)</f>
        <v>Logitech Brasil</v>
      </c>
      <c r="M983" s="2">
        <f>VLOOKUP(Sheet__29[[#This Row],[Produto]],Estoque!A:B,2,FALSE)</f>
        <v>214</v>
      </c>
      <c r="N983" s="5">
        <f>Sheet__29[[#This Row],[Qtd]]*Sheet__29[[#This Row],[Valor]]</f>
        <v>12582</v>
      </c>
      <c r="O983" s="5">
        <f>Sheet__29[[#This Row],[Venda]]*(1-Sheet__29[[#This Row],[Desc]]/100)</f>
        <v>12582</v>
      </c>
      <c r="P983"/>
    </row>
    <row r="984" spans="1:16" x14ac:dyDescent="0.25">
      <c r="A984">
        <v>100982</v>
      </c>
      <c r="B984" s="1">
        <v>46204</v>
      </c>
      <c r="C984" t="s">
        <v>128</v>
      </c>
      <c r="D984" t="s">
        <v>1136</v>
      </c>
      <c r="E984">
        <v>3</v>
      </c>
      <c r="F984" s="4">
        <v>4820</v>
      </c>
      <c r="G984">
        <v>10</v>
      </c>
      <c r="H984" t="s">
        <v>1020</v>
      </c>
      <c r="I984" s="2" t="str">
        <f>VLOOKUP(Sheet__29[[#This Row],[Filial]],Filiais!A:B,2,FALSE)</f>
        <v>Sorocaba</v>
      </c>
      <c r="J984" s="2" t="str">
        <f>VLOOKUP(Sheet__29[[#This Row],[Cidade]],'Clientes'!C:D,2,FALSE)</f>
        <v>SP</v>
      </c>
      <c r="K984" s="2" t="str">
        <f>VLOOKUP(Sheet__29[[#This Row],[Produto]],Produtos!B:C,2,FALSE)</f>
        <v>Rede</v>
      </c>
      <c r="L984" s="2" t="str">
        <f>VLOOKUP(Sheet__29[[#This Row],[Produto]],Produtos!B:D,3,FALSE)</f>
        <v>Logitech Brasil</v>
      </c>
      <c r="M984" s="2">
        <f>VLOOKUP(Sheet__29[[#This Row],[Produto]],Estoque!A:B,2,FALSE)</f>
        <v>40</v>
      </c>
      <c r="N984" s="5">
        <f>Sheet__29[[#This Row],[Qtd]]*Sheet__29[[#This Row],[Valor]]</f>
        <v>14460</v>
      </c>
      <c r="O984" s="5">
        <f>Sheet__29[[#This Row],[Venda]]*(1-Sheet__29[[#This Row],[Desc]]/100)</f>
        <v>13014</v>
      </c>
      <c r="P984"/>
    </row>
    <row r="985" spans="1:16" x14ac:dyDescent="0.25">
      <c r="A985">
        <v>100983</v>
      </c>
      <c r="B985" s="1">
        <v>46204</v>
      </c>
      <c r="C985" t="s">
        <v>9</v>
      </c>
      <c r="D985" t="s">
        <v>1073</v>
      </c>
      <c r="E985">
        <v>5</v>
      </c>
      <c r="F985" s="4">
        <v>2534</v>
      </c>
      <c r="G985">
        <v>5</v>
      </c>
      <c r="H985" t="s">
        <v>1024</v>
      </c>
      <c r="I985" s="2" t="str">
        <f>VLOOKUP(Sheet__29[[#This Row],[Filial]],Filiais!A:B,2,FALSE)</f>
        <v>Ribeirão Preto</v>
      </c>
      <c r="J985" s="2" t="str">
        <f>VLOOKUP(Sheet__29[[#This Row],[Cidade]],'Clientes'!C:D,2,FALSE)</f>
        <v>SP</v>
      </c>
      <c r="K985" s="2" t="str">
        <f>VLOOKUP(Sheet__29[[#This Row],[Produto]],Produtos!B:C,2,FALSE)</f>
        <v>Armazenamento</v>
      </c>
      <c r="L985" s="2" t="str">
        <f>VLOOKUP(Sheet__29[[#This Row],[Produto]],Produtos!B:D,3,FALSE)</f>
        <v>Dell Brasil</v>
      </c>
      <c r="M985" s="2">
        <f>VLOOKUP(Sheet__29[[#This Row],[Produto]],Estoque!A:B,2,FALSE)</f>
        <v>106</v>
      </c>
      <c r="N985" s="5">
        <f>Sheet__29[[#This Row],[Qtd]]*Sheet__29[[#This Row],[Valor]]</f>
        <v>12670</v>
      </c>
      <c r="O985" s="5">
        <f>Sheet__29[[#This Row],[Venda]]*(1-Sheet__29[[#This Row],[Desc]]/100)</f>
        <v>12036.5</v>
      </c>
      <c r="P985"/>
    </row>
    <row r="986" spans="1:16" x14ac:dyDescent="0.25">
      <c r="A986">
        <v>100984</v>
      </c>
      <c r="B986" s="1">
        <v>46204</v>
      </c>
      <c r="C986" t="s">
        <v>428</v>
      </c>
      <c r="D986" t="s">
        <v>1126</v>
      </c>
      <c r="E986">
        <v>1</v>
      </c>
      <c r="F986" s="4">
        <v>2647</v>
      </c>
      <c r="G986">
        <v>5</v>
      </c>
      <c r="H986" t="s">
        <v>1018</v>
      </c>
      <c r="I986" s="2" t="str">
        <f>VLOOKUP(Sheet__29[[#This Row],[Filial]],Filiais!A:B,2,FALSE)</f>
        <v>Barueri</v>
      </c>
      <c r="J986" s="2" t="str">
        <f>VLOOKUP(Sheet__29[[#This Row],[Cidade]],'Clientes'!C:D,2,FALSE)</f>
        <v>SP</v>
      </c>
      <c r="K986" s="2" t="str">
        <f>VLOOKUP(Sheet__29[[#This Row],[Produto]],Produtos!B:C,2,FALSE)</f>
        <v>Periférico</v>
      </c>
      <c r="L986" s="2" t="str">
        <f>VLOOKUP(Sheet__29[[#This Row],[Produto]],Produtos!B:D,3,FALSE)</f>
        <v>Logitech Brasil</v>
      </c>
      <c r="M986" s="2">
        <f>VLOOKUP(Sheet__29[[#This Row],[Produto]],Estoque!A:B,2,FALSE)</f>
        <v>52</v>
      </c>
      <c r="N986" s="5">
        <f>Sheet__29[[#This Row],[Qtd]]*Sheet__29[[#This Row],[Valor]]</f>
        <v>2647</v>
      </c>
      <c r="O986" s="5">
        <f>Sheet__29[[#This Row],[Venda]]*(1-Sheet__29[[#This Row],[Desc]]/100)</f>
        <v>2514.65</v>
      </c>
      <c r="P986"/>
    </row>
    <row r="987" spans="1:16" x14ac:dyDescent="0.25">
      <c r="A987">
        <v>100985</v>
      </c>
      <c r="B987" s="1">
        <v>46204</v>
      </c>
      <c r="C987" t="s">
        <v>917</v>
      </c>
      <c r="D987" t="s">
        <v>1094</v>
      </c>
      <c r="E987">
        <v>3</v>
      </c>
      <c r="F987" s="4">
        <v>3665</v>
      </c>
      <c r="G987">
        <v>0</v>
      </c>
      <c r="H987" t="s">
        <v>1023</v>
      </c>
      <c r="I987" s="2" t="str">
        <f>VLOOKUP(Sheet__29[[#This Row],[Filial]],Filiais!A:B,2,FALSE)</f>
        <v>Bauru</v>
      </c>
      <c r="J987" s="2" t="str">
        <f>VLOOKUP(Sheet__29[[#This Row],[Cidade]],'Clientes'!C:D,2,FALSE)</f>
        <v>SP</v>
      </c>
      <c r="K987" s="2" t="str">
        <f>VLOOKUP(Sheet__29[[#This Row],[Produto]],Produtos!B:C,2,FALSE)</f>
        <v>Rede</v>
      </c>
      <c r="L987" s="2" t="str">
        <f>VLOOKUP(Sheet__29[[#This Row],[Produto]],Produtos!B:D,3,FALSE)</f>
        <v>Lenovo Brasil</v>
      </c>
      <c r="M987" s="2">
        <f>VLOOKUP(Sheet__29[[#This Row],[Produto]],Estoque!A:B,2,FALSE)</f>
        <v>213</v>
      </c>
      <c r="N987" s="5">
        <f>Sheet__29[[#This Row],[Qtd]]*Sheet__29[[#This Row],[Valor]]</f>
        <v>10995</v>
      </c>
      <c r="O987" s="5">
        <f>Sheet__29[[#This Row],[Venda]]*(1-Sheet__29[[#This Row],[Desc]]/100)</f>
        <v>10995</v>
      </c>
      <c r="P987"/>
    </row>
    <row r="988" spans="1:16" x14ac:dyDescent="0.25">
      <c r="A988">
        <v>100986</v>
      </c>
      <c r="B988" s="1">
        <v>46204</v>
      </c>
      <c r="C988" t="s">
        <v>407</v>
      </c>
      <c r="D988" t="s">
        <v>1077</v>
      </c>
      <c r="E988">
        <v>4</v>
      </c>
      <c r="F988" s="4">
        <v>815</v>
      </c>
      <c r="G988">
        <v>5</v>
      </c>
      <c r="H988" t="s">
        <v>1017</v>
      </c>
      <c r="I988" s="2" t="str">
        <f>VLOOKUP(Sheet__29[[#This Row],[Filial]],Filiais!A:B,2,FALSE)</f>
        <v>Campinas</v>
      </c>
      <c r="J988" s="2" t="str">
        <f>VLOOKUP(Sheet__29[[#This Row],[Cidade]],'Clientes'!C:D,2,FALSE)</f>
        <v>SP</v>
      </c>
      <c r="K988" s="2" t="str">
        <f>VLOOKUP(Sheet__29[[#This Row],[Produto]],Produtos!B:C,2,FALSE)</f>
        <v>Rede</v>
      </c>
      <c r="L988" s="2" t="str">
        <f>VLOOKUP(Sheet__29[[#This Row],[Produto]],Produtos!B:D,3,FALSE)</f>
        <v>Dell Brasil</v>
      </c>
      <c r="M988" s="2">
        <f>VLOOKUP(Sheet__29[[#This Row],[Produto]],Estoque!A:B,2,FALSE)</f>
        <v>161</v>
      </c>
      <c r="N988" s="5">
        <f>Sheet__29[[#This Row],[Qtd]]*Sheet__29[[#This Row],[Valor]]</f>
        <v>3260</v>
      </c>
      <c r="O988" s="5">
        <f>Sheet__29[[#This Row],[Venda]]*(1-Sheet__29[[#This Row],[Desc]]/100)</f>
        <v>3097</v>
      </c>
      <c r="P988"/>
    </row>
    <row r="989" spans="1:16" x14ac:dyDescent="0.25">
      <c r="A989">
        <v>100987</v>
      </c>
      <c r="B989" s="1">
        <v>46204</v>
      </c>
      <c r="C989" t="s">
        <v>206</v>
      </c>
      <c r="D989" t="s">
        <v>1170</v>
      </c>
      <c r="E989">
        <v>3</v>
      </c>
      <c r="F989" s="4">
        <v>2585</v>
      </c>
      <c r="G989">
        <v>5</v>
      </c>
      <c r="H989" t="s">
        <v>1020</v>
      </c>
      <c r="I989" s="2" t="str">
        <f>VLOOKUP(Sheet__29[[#This Row],[Filial]],Filiais!A:B,2,FALSE)</f>
        <v>Sorocaba</v>
      </c>
      <c r="J989" s="2" t="str">
        <f>VLOOKUP(Sheet__29[[#This Row],[Cidade]],'Clientes'!C:D,2,FALSE)</f>
        <v>SP</v>
      </c>
      <c r="K989" s="2" t="str">
        <f>VLOOKUP(Sheet__29[[#This Row],[Produto]],Produtos!B:C,2,FALSE)</f>
        <v>Notebook</v>
      </c>
      <c r="L989" s="2" t="str">
        <f>VLOOKUP(Sheet__29[[#This Row],[Produto]],Produtos!B:D,3,FALSE)</f>
        <v>LG Brasil</v>
      </c>
      <c r="M989" s="2">
        <f>VLOOKUP(Sheet__29[[#This Row],[Produto]],Estoque!A:B,2,FALSE)</f>
        <v>80</v>
      </c>
      <c r="N989" s="5">
        <f>Sheet__29[[#This Row],[Qtd]]*Sheet__29[[#This Row],[Valor]]</f>
        <v>7755</v>
      </c>
      <c r="O989" s="5">
        <f>Sheet__29[[#This Row],[Venda]]*(1-Sheet__29[[#This Row],[Desc]]/100)</f>
        <v>7367.25</v>
      </c>
      <c r="P989"/>
    </row>
    <row r="990" spans="1:16" x14ac:dyDescent="0.25">
      <c r="A990">
        <v>100988</v>
      </c>
      <c r="B990" s="1">
        <v>46204</v>
      </c>
      <c r="C990" t="s">
        <v>219</v>
      </c>
      <c r="D990" t="s">
        <v>1104</v>
      </c>
      <c r="E990">
        <v>3</v>
      </c>
      <c r="F990" s="4">
        <v>1117</v>
      </c>
      <c r="G990">
        <v>10</v>
      </c>
      <c r="H990" t="s">
        <v>1025</v>
      </c>
      <c r="I990" s="2" t="str">
        <f>VLOOKUP(Sheet__29[[#This Row],[Filial]],Filiais!A:B,2,FALSE)</f>
        <v>São José dos Campos</v>
      </c>
      <c r="J990" s="2" t="str">
        <f>VLOOKUP(Sheet__29[[#This Row],[Cidade]],'Clientes'!C:D,2,FALSE)</f>
        <v>SP</v>
      </c>
      <c r="K990" s="2" t="str">
        <f>VLOOKUP(Sheet__29[[#This Row],[Produto]],Produtos!B:C,2,FALSE)</f>
        <v>Rede</v>
      </c>
      <c r="L990" s="2" t="str">
        <f>VLOOKUP(Sheet__29[[#This Row],[Produto]],Produtos!B:D,3,FALSE)</f>
        <v>Logitech Brasil</v>
      </c>
      <c r="M990" s="2">
        <f>VLOOKUP(Sheet__29[[#This Row],[Produto]],Estoque!A:B,2,FALSE)</f>
        <v>283</v>
      </c>
      <c r="N990" s="5">
        <f>Sheet__29[[#This Row],[Qtd]]*Sheet__29[[#This Row],[Valor]]</f>
        <v>3351</v>
      </c>
      <c r="O990" s="5">
        <f>Sheet__29[[#This Row],[Venda]]*(1-Sheet__29[[#This Row],[Desc]]/100)</f>
        <v>3015.9</v>
      </c>
      <c r="P990"/>
    </row>
    <row r="991" spans="1:16" x14ac:dyDescent="0.25">
      <c r="A991">
        <v>100989</v>
      </c>
      <c r="B991" s="1">
        <v>46204</v>
      </c>
      <c r="C991" t="s">
        <v>567</v>
      </c>
      <c r="D991" t="s">
        <v>1083</v>
      </c>
      <c r="E991">
        <v>1</v>
      </c>
      <c r="F991" s="4">
        <v>3581</v>
      </c>
      <c r="G991">
        <v>0</v>
      </c>
      <c r="H991" t="s">
        <v>1020</v>
      </c>
      <c r="I991" s="2" t="str">
        <f>VLOOKUP(Sheet__29[[#This Row],[Filial]],Filiais!A:B,2,FALSE)</f>
        <v>Sorocaba</v>
      </c>
      <c r="J991" s="2" t="str">
        <f>VLOOKUP(Sheet__29[[#This Row],[Cidade]],'Clientes'!C:D,2,FALSE)</f>
        <v>SP</v>
      </c>
      <c r="K991" s="2" t="str">
        <f>VLOOKUP(Sheet__29[[#This Row],[Produto]],Produtos!B:C,2,FALSE)</f>
        <v>Rede</v>
      </c>
      <c r="L991" s="2" t="str">
        <f>VLOOKUP(Sheet__29[[#This Row],[Produto]],Produtos!B:D,3,FALSE)</f>
        <v>Lenovo Brasil</v>
      </c>
      <c r="M991" s="2">
        <f>VLOOKUP(Sheet__29[[#This Row],[Produto]],Estoque!A:B,2,FALSE)</f>
        <v>274</v>
      </c>
      <c r="N991" s="5">
        <f>Sheet__29[[#This Row],[Qtd]]*Sheet__29[[#This Row],[Valor]]</f>
        <v>3581</v>
      </c>
      <c r="O991" s="5">
        <f>Sheet__29[[#This Row],[Venda]]*(1-Sheet__29[[#This Row],[Desc]]/100)</f>
        <v>3581</v>
      </c>
      <c r="P991"/>
    </row>
    <row r="992" spans="1:16" x14ac:dyDescent="0.25">
      <c r="A992">
        <v>100990</v>
      </c>
      <c r="B992" s="1">
        <v>46204</v>
      </c>
      <c r="C992" t="s">
        <v>562</v>
      </c>
      <c r="D992" t="s">
        <v>1164</v>
      </c>
      <c r="E992">
        <v>2</v>
      </c>
      <c r="F992" s="4">
        <v>1131</v>
      </c>
      <c r="G992">
        <v>10</v>
      </c>
      <c r="H992" t="s">
        <v>1025</v>
      </c>
      <c r="I992" s="2" t="str">
        <f>VLOOKUP(Sheet__29[[#This Row],[Filial]],Filiais!A:B,2,FALSE)</f>
        <v>São José dos Campos</v>
      </c>
      <c r="J992" s="2" t="str">
        <f>VLOOKUP(Sheet__29[[#This Row],[Cidade]],'Clientes'!C:D,2,FALSE)</f>
        <v>SP</v>
      </c>
      <c r="K992" s="2" t="str">
        <f>VLOOKUP(Sheet__29[[#This Row],[Produto]],Produtos!B:C,2,FALSE)</f>
        <v>Periférico</v>
      </c>
      <c r="L992" s="2" t="str">
        <f>VLOOKUP(Sheet__29[[#This Row],[Produto]],Produtos!B:D,3,FALSE)</f>
        <v>Dell Brasil</v>
      </c>
      <c r="M992" s="2">
        <f>VLOOKUP(Sheet__29[[#This Row],[Produto]],Estoque!A:B,2,FALSE)</f>
        <v>132</v>
      </c>
      <c r="N992" s="5">
        <f>Sheet__29[[#This Row],[Qtd]]*Sheet__29[[#This Row],[Valor]]</f>
        <v>2262</v>
      </c>
      <c r="O992" s="5">
        <f>Sheet__29[[#This Row],[Venda]]*(1-Sheet__29[[#This Row],[Desc]]/100)</f>
        <v>2035.8</v>
      </c>
      <c r="P992"/>
    </row>
    <row r="993" spans="1:16" x14ac:dyDescent="0.25">
      <c r="A993">
        <v>100991</v>
      </c>
      <c r="B993" s="1">
        <v>46204</v>
      </c>
      <c r="C993" t="s">
        <v>821</v>
      </c>
      <c r="D993" t="s">
        <v>1045</v>
      </c>
      <c r="E993">
        <v>3</v>
      </c>
      <c r="F993" s="4">
        <v>476</v>
      </c>
      <c r="G993">
        <v>10</v>
      </c>
      <c r="H993" t="s">
        <v>1023</v>
      </c>
      <c r="I993" s="2" t="str">
        <f>VLOOKUP(Sheet__29[[#This Row],[Filial]],Filiais!A:B,2,FALSE)</f>
        <v>Bauru</v>
      </c>
      <c r="J993" s="2" t="str">
        <f>VLOOKUP(Sheet__29[[#This Row],[Cidade]],'Clientes'!C:D,2,FALSE)</f>
        <v>SP</v>
      </c>
      <c r="K993" s="2" t="str">
        <f>VLOOKUP(Sheet__29[[#This Row],[Produto]],Produtos!B:C,2,FALSE)</f>
        <v>Periférico</v>
      </c>
      <c r="L993" s="2" t="str">
        <f>VLOOKUP(Sheet__29[[#This Row],[Produto]],Produtos!B:D,3,FALSE)</f>
        <v>Dell Brasil</v>
      </c>
      <c r="M993" s="2">
        <f>VLOOKUP(Sheet__29[[#This Row],[Produto]],Estoque!A:B,2,FALSE)</f>
        <v>261</v>
      </c>
      <c r="N993" s="5">
        <f>Sheet__29[[#This Row],[Qtd]]*Sheet__29[[#This Row],[Valor]]</f>
        <v>1428</v>
      </c>
      <c r="O993" s="5">
        <f>Sheet__29[[#This Row],[Venda]]*(1-Sheet__29[[#This Row],[Desc]]/100)</f>
        <v>1285.2</v>
      </c>
      <c r="P993"/>
    </row>
    <row r="994" spans="1:16" x14ac:dyDescent="0.25">
      <c r="A994">
        <v>100992</v>
      </c>
      <c r="B994" s="1">
        <v>46204</v>
      </c>
      <c r="C994" t="s">
        <v>896</v>
      </c>
      <c r="D994" t="s">
        <v>1092</v>
      </c>
      <c r="E994">
        <v>1</v>
      </c>
      <c r="F994" s="4">
        <v>520</v>
      </c>
      <c r="G994">
        <v>10</v>
      </c>
      <c r="H994" t="s">
        <v>1019</v>
      </c>
      <c r="I994" s="2" t="str">
        <f>VLOOKUP(Sheet__29[[#This Row],[Filial]],Filiais!A:B,2,FALSE)</f>
        <v>Osasco</v>
      </c>
      <c r="J994" s="2" t="str">
        <f>VLOOKUP(Sheet__29[[#This Row],[Cidade]],'Clientes'!C:D,2,FALSE)</f>
        <v>SP</v>
      </c>
      <c r="K994" s="2" t="str">
        <f>VLOOKUP(Sheet__29[[#This Row],[Produto]],Produtos!B:C,2,FALSE)</f>
        <v>Monitor</v>
      </c>
      <c r="L994" s="2" t="str">
        <f>VLOOKUP(Sheet__29[[#This Row],[Produto]],Produtos!B:D,3,FALSE)</f>
        <v>LG Brasil</v>
      </c>
      <c r="M994" s="2">
        <f>VLOOKUP(Sheet__29[[#This Row],[Produto]],Estoque!A:B,2,FALSE)</f>
        <v>153</v>
      </c>
      <c r="N994" s="5">
        <f>Sheet__29[[#This Row],[Qtd]]*Sheet__29[[#This Row],[Valor]]</f>
        <v>520</v>
      </c>
      <c r="O994" s="5">
        <f>Sheet__29[[#This Row],[Venda]]*(1-Sheet__29[[#This Row],[Desc]]/100)</f>
        <v>468</v>
      </c>
      <c r="P994"/>
    </row>
    <row r="995" spans="1:16" x14ac:dyDescent="0.25">
      <c r="A995">
        <v>100993</v>
      </c>
      <c r="B995" s="1">
        <v>46204</v>
      </c>
      <c r="C995" t="s">
        <v>775</v>
      </c>
      <c r="D995" t="s">
        <v>1037</v>
      </c>
      <c r="E995">
        <v>3</v>
      </c>
      <c r="F995" s="4">
        <v>811</v>
      </c>
      <c r="G995">
        <v>0</v>
      </c>
      <c r="H995" t="s">
        <v>1018</v>
      </c>
      <c r="I995" s="2" t="str">
        <f>VLOOKUP(Sheet__29[[#This Row],[Filial]],Filiais!A:B,2,FALSE)</f>
        <v>Barueri</v>
      </c>
      <c r="J995" s="2" t="str">
        <f>VLOOKUP(Sheet__29[[#This Row],[Cidade]],'Clientes'!C:D,2,FALSE)</f>
        <v>SP</v>
      </c>
      <c r="K995" s="2" t="str">
        <f>VLOOKUP(Sheet__29[[#This Row],[Produto]],Produtos!B:C,2,FALSE)</f>
        <v>Periférico</v>
      </c>
      <c r="L995" s="2" t="str">
        <f>VLOOKUP(Sheet__29[[#This Row],[Produto]],Produtos!B:D,3,FALSE)</f>
        <v>Lenovo Brasil</v>
      </c>
      <c r="M995" s="2">
        <f>VLOOKUP(Sheet__29[[#This Row],[Produto]],Estoque!A:B,2,FALSE)</f>
        <v>17</v>
      </c>
      <c r="N995" s="5">
        <f>Sheet__29[[#This Row],[Qtd]]*Sheet__29[[#This Row],[Valor]]</f>
        <v>2433</v>
      </c>
      <c r="O995" s="5">
        <f>Sheet__29[[#This Row],[Venda]]*(1-Sheet__29[[#This Row],[Desc]]/100)</f>
        <v>2433</v>
      </c>
      <c r="P995"/>
    </row>
    <row r="996" spans="1:16" x14ac:dyDescent="0.25">
      <c r="A996">
        <v>100994</v>
      </c>
      <c r="B996" s="1">
        <v>46204</v>
      </c>
      <c r="C996" t="s">
        <v>207</v>
      </c>
      <c r="D996" t="s">
        <v>1077</v>
      </c>
      <c r="E996">
        <v>5</v>
      </c>
      <c r="F996" s="4">
        <v>405</v>
      </c>
      <c r="G996">
        <v>10</v>
      </c>
      <c r="H996" t="s">
        <v>1025</v>
      </c>
      <c r="I996" s="2" t="str">
        <f>VLOOKUP(Sheet__29[[#This Row],[Filial]],Filiais!A:B,2,FALSE)</f>
        <v>São José dos Campos</v>
      </c>
      <c r="J996" s="2" t="str">
        <f>VLOOKUP(Sheet__29[[#This Row],[Cidade]],'Clientes'!C:D,2,FALSE)</f>
        <v>SP</v>
      </c>
      <c r="K996" s="2" t="str">
        <f>VLOOKUP(Sheet__29[[#This Row],[Produto]],Produtos!B:C,2,FALSE)</f>
        <v>Rede</v>
      </c>
      <c r="L996" s="2" t="str">
        <f>VLOOKUP(Sheet__29[[#This Row],[Produto]],Produtos!B:D,3,FALSE)</f>
        <v>Dell Brasil</v>
      </c>
      <c r="M996" s="2">
        <f>VLOOKUP(Sheet__29[[#This Row],[Produto]],Estoque!A:B,2,FALSE)</f>
        <v>161</v>
      </c>
      <c r="N996" s="5">
        <f>Sheet__29[[#This Row],[Qtd]]*Sheet__29[[#This Row],[Valor]]</f>
        <v>2025</v>
      </c>
      <c r="O996" s="5">
        <f>Sheet__29[[#This Row],[Venda]]*(1-Sheet__29[[#This Row],[Desc]]/100)</f>
        <v>1822.5</v>
      </c>
      <c r="P996"/>
    </row>
    <row r="997" spans="1:16" x14ac:dyDescent="0.25">
      <c r="A997">
        <v>100995</v>
      </c>
      <c r="B997" s="1">
        <v>46204</v>
      </c>
      <c r="C997" t="s">
        <v>911</v>
      </c>
      <c r="D997" t="s">
        <v>1160</v>
      </c>
      <c r="E997">
        <v>1</v>
      </c>
      <c r="F997" s="4">
        <v>3396</v>
      </c>
      <c r="G997">
        <v>5</v>
      </c>
      <c r="H997" t="s">
        <v>1016</v>
      </c>
      <c r="I997" s="2" t="str">
        <f>VLOOKUP(Sheet__29[[#This Row],[Filial]],Filiais!A:B,2,FALSE)</f>
        <v>São Paulo</v>
      </c>
      <c r="J997" s="2" t="str">
        <f>VLOOKUP(Sheet__29[[#This Row],[Cidade]],'Clientes'!C:D,2,FALSE)</f>
        <v>SP</v>
      </c>
      <c r="K997" s="2" t="str">
        <f>VLOOKUP(Sheet__29[[#This Row],[Produto]],Produtos!B:C,2,FALSE)</f>
        <v>Monitor</v>
      </c>
      <c r="L997" s="2" t="str">
        <f>VLOOKUP(Sheet__29[[#This Row],[Produto]],Produtos!B:D,3,FALSE)</f>
        <v>LG Brasil</v>
      </c>
      <c r="M997" s="2">
        <f>VLOOKUP(Sheet__29[[#This Row],[Produto]],Estoque!A:B,2,FALSE)</f>
        <v>20</v>
      </c>
      <c r="N997" s="5">
        <f>Sheet__29[[#This Row],[Qtd]]*Sheet__29[[#This Row],[Valor]]</f>
        <v>3396</v>
      </c>
      <c r="O997" s="5">
        <f>Sheet__29[[#This Row],[Venda]]*(1-Sheet__29[[#This Row],[Desc]]/100)</f>
        <v>3226.2</v>
      </c>
      <c r="P997"/>
    </row>
    <row r="998" spans="1:16" x14ac:dyDescent="0.25">
      <c r="A998">
        <v>100996</v>
      </c>
      <c r="B998" s="1">
        <v>46204</v>
      </c>
      <c r="C998" t="s">
        <v>915</v>
      </c>
      <c r="D998" t="s">
        <v>1166</v>
      </c>
      <c r="E998">
        <v>2</v>
      </c>
      <c r="F998" s="4">
        <v>4326</v>
      </c>
      <c r="G998">
        <v>0</v>
      </c>
      <c r="H998" t="s">
        <v>1017</v>
      </c>
      <c r="I998" s="2" t="str">
        <f>VLOOKUP(Sheet__29[[#This Row],[Filial]],Filiais!A:B,2,FALSE)</f>
        <v>Campinas</v>
      </c>
      <c r="J998" s="2" t="str">
        <f>VLOOKUP(Sheet__29[[#This Row],[Cidade]],'Clientes'!C:D,2,FALSE)</f>
        <v>SP</v>
      </c>
      <c r="K998" s="2" t="str">
        <f>VLOOKUP(Sheet__29[[#This Row],[Produto]],Produtos!B:C,2,FALSE)</f>
        <v>Monitor</v>
      </c>
      <c r="L998" s="2" t="str">
        <f>VLOOKUP(Sheet__29[[#This Row],[Produto]],Produtos!B:D,3,FALSE)</f>
        <v>Kingston Brasil</v>
      </c>
      <c r="M998" s="2">
        <f>VLOOKUP(Sheet__29[[#This Row],[Produto]],Estoque!A:B,2,FALSE)</f>
        <v>102</v>
      </c>
      <c r="N998" s="5">
        <f>Sheet__29[[#This Row],[Qtd]]*Sheet__29[[#This Row],[Valor]]</f>
        <v>8652</v>
      </c>
      <c r="O998" s="5">
        <f>Sheet__29[[#This Row],[Venda]]*(1-Sheet__29[[#This Row],[Desc]]/100)</f>
        <v>8652</v>
      </c>
      <c r="P998"/>
    </row>
    <row r="999" spans="1:16" x14ac:dyDescent="0.25">
      <c r="A999">
        <v>100997</v>
      </c>
      <c r="B999" s="1">
        <v>46204</v>
      </c>
      <c r="C999" t="s">
        <v>451</v>
      </c>
      <c r="D999" t="s">
        <v>1111</v>
      </c>
      <c r="E999">
        <v>2</v>
      </c>
      <c r="F999" s="4">
        <v>313</v>
      </c>
      <c r="G999">
        <v>10</v>
      </c>
      <c r="H999" t="s">
        <v>1025</v>
      </c>
      <c r="I999" s="2" t="str">
        <f>VLOOKUP(Sheet__29[[#This Row],[Filial]],Filiais!A:B,2,FALSE)</f>
        <v>São José dos Campos</v>
      </c>
      <c r="J999" s="2" t="str">
        <f>VLOOKUP(Sheet__29[[#This Row],[Cidade]],'Clientes'!C:D,2,FALSE)</f>
        <v>SP</v>
      </c>
      <c r="K999" s="2" t="str">
        <f>VLOOKUP(Sheet__29[[#This Row],[Produto]],Produtos!B:C,2,FALSE)</f>
        <v>Notebook</v>
      </c>
      <c r="L999" s="2" t="str">
        <f>VLOOKUP(Sheet__29[[#This Row],[Produto]],Produtos!B:D,3,FALSE)</f>
        <v>Kingston Brasil</v>
      </c>
      <c r="M999" s="2">
        <f>VLOOKUP(Sheet__29[[#This Row],[Produto]],Estoque!A:B,2,FALSE)</f>
        <v>244</v>
      </c>
      <c r="N999" s="5">
        <f>Sheet__29[[#This Row],[Qtd]]*Sheet__29[[#This Row],[Valor]]</f>
        <v>626</v>
      </c>
      <c r="O999" s="5">
        <f>Sheet__29[[#This Row],[Venda]]*(1-Sheet__29[[#This Row],[Desc]]/100)</f>
        <v>563.4</v>
      </c>
      <c r="P999"/>
    </row>
    <row r="1000" spans="1:16" x14ac:dyDescent="0.25">
      <c r="A1000">
        <v>100998</v>
      </c>
      <c r="B1000" s="1">
        <v>46204</v>
      </c>
      <c r="C1000" t="s">
        <v>327</v>
      </c>
      <c r="D1000" t="s">
        <v>1126</v>
      </c>
      <c r="E1000">
        <v>3</v>
      </c>
      <c r="F1000" s="4">
        <v>302</v>
      </c>
      <c r="G1000">
        <v>5</v>
      </c>
      <c r="H1000" t="s">
        <v>1021</v>
      </c>
      <c r="I1000" s="2" t="str">
        <f>VLOOKUP(Sheet__29[[#This Row],[Filial]],Filiais!A:B,2,FALSE)</f>
        <v>Jundiaí</v>
      </c>
      <c r="J1000" s="2" t="str">
        <f>VLOOKUP(Sheet__29[[#This Row],[Cidade]],'Clientes'!C:D,2,FALSE)</f>
        <v>SP</v>
      </c>
      <c r="K1000" s="2" t="str">
        <f>VLOOKUP(Sheet__29[[#This Row],[Produto]],Produtos!B:C,2,FALSE)</f>
        <v>Periférico</v>
      </c>
      <c r="L1000" s="2" t="str">
        <f>VLOOKUP(Sheet__29[[#This Row],[Produto]],Produtos!B:D,3,FALSE)</f>
        <v>Logitech Brasil</v>
      </c>
      <c r="M1000" s="2">
        <f>VLOOKUP(Sheet__29[[#This Row],[Produto]],Estoque!A:B,2,FALSE)</f>
        <v>52</v>
      </c>
      <c r="N1000" s="5">
        <f>Sheet__29[[#This Row],[Qtd]]*Sheet__29[[#This Row],[Valor]]</f>
        <v>906</v>
      </c>
      <c r="O1000" s="5">
        <f>Sheet__29[[#This Row],[Venda]]*(1-Sheet__29[[#This Row],[Desc]]/100)</f>
        <v>860.69999999999993</v>
      </c>
      <c r="P1000"/>
    </row>
    <row r="1001" spans="1:16" x14ac:dyDescent="0.25">
      <c r="A1001">
        <v>100999</v>
      </c>
      <c r="B1001" s="1">
        <v>46204</v>
      </c>
      <c r="C1001" t="s">
        <v>463</v>
      </c>
      <c r="D1001" t="s">
        <v>1126</v>
      </c>
      <c r="E1001">
        <v>4</v>
      </c>
      <c r="F1001" s="4">
        <v>3928</v>
      </c>
      <c r="G1001">
        <v>5</v>
      </c>
      <c r="H1001" t="s">
        <v>1018</v>
      </c>
      <c r="I1001" s="2" t="str">
        <f>VLOOKUP(Sheet__29[[#This Row],[Filial]],Filiais!A:B,2,FALSE)</f>
        <v>Barueri</v>
      </c>
      <c r="J1001" s="2" t="str">
        <f>VLOOKUP(Sheet__29[[#This Row],[Cidade]],'Clientes'!C:D,2,FALSE)</f>
        <v>SP</v>
      </c>
      <c r="K1001" s="2" t="str">
        <f>VLOOKUP(Sheet__29[[#This Row],[Produto]],Produtos!B:C,2,FALSE)</f>
        <v>Periférico</v>
      </c>
      <c r="L1001" s="2" t="str">
        <f>VLOOKUP(Sheet__29[[#This Row],[Produto]],Produtos!B:D,3,FALSE)</f>
        <v>Logitech Brasil</v>
      </c>
      <c r="M1001" s="2">
        <f>VLOOKUP(Sheet__29[[#This Row],[Produto]],Estoque!A:B,2,FALSE)</f>
        <v>52</v>
      </c>
      <c r="N1001" s="5">
        <f>Sheet__29[[#This Row],[Qtd]]*Sheet__29[[#This Row],[Valor]]</f>
        <v>15712</v>
      </c>
      <c r="O1001" s="5">
        <f>Sheet__29[[#This Row],[Venda]]*(1-Sheet__29[[#This Row],[Desc]]/100)</f>
        <v>14926.4</v>
      </c>
      <c r="P1001"/>
    </row>
    <row r="1002" spans="1:16" x14ac:dyDescent="0.25">
      <c r="A1002">
        <v>101000</v>
      </c>
      <c r="B1002" s="1">
        <v>46204</v>
      </c>
      <c r="C1002" t="s">
        <v>77</v>
      </c>
      <c r="D1002" t="s">
        <v>1139</v>
      </c>
      <c r="E1002">
        <v>5</v>
      </c>
      <c r="F1002" s="4">
        <v>2743</v>
      </c>
      <c r="G1002">
        <v>5</v>
      </c>
      <c r="H1002" t="s">
        <v>1025</v>
      </c>
      <c r="I1002" s="2" t="str">
        <f>VLOOKUP(Sheet__29[[#This Row],[Filial]],Filiais!A:B,2,FALSE)</f>
        <v>São José dos Campos</v>
      </c>
      <c r="J1002" s="2" t="str">
        <f>VLOOKUP(Sheet__29[[#This Row],[Cidade]],'Clientes'!C:D,2,FALSE)</f>
        <v>SP</v>
      </c>
      <c r="K1002" s="2" t="str">
        <f>VLOOKUP(Sheet__29[[#This Row],[Produto]],Produtos!B:C,2,FALSE)</f>
        <v>Monitor</v>
      </c>
      <c r="L1002" s="2" t="str">
        <f>VLOOKUP(Sheet__29[[#This Row],[Produto]],Produtos!B:D,3,FALSE)</f>
        <v>LG Brasil</v>
      </c>
      <c r="M1002" s="2">
        <f>VLOOKUP(Sheet__29[[#This Row],[Produto]],Estoque!A:B,2,FALSE)</f>
        <v>193</v>
      </c>
      <c r="N1002" s="5">
        <f>Sheet__29[[#This Row],[Qtd]]*Sheet__29[[#This Row],[Valor]]</f>
        <v>13715</v>
      </c>
      <c r="O1002" s="5">
        <f>Sheet__29[[#This Row],[Venda]]*(1-Sheet__29[[#This Row],[Desc]]/100)</f>
        <v>13029.25</v>
      </c>
      <c r="P1002"/>
    </row>
    <row r="1003" spans="1:16" x14ac:dyDescent="0.25">
      <c r="A1003">
        <v>101001</v>
      </c>
      <c r="B1003" s="1">
        <v>46204</v>
      </c>
      <c r="C1003" t="s">
        <v>46</v>
      </c>
      <c r="D1003" t="s">
        <v>1040</v>
      </c>
      <c r="E1003">
        <v>4</v>
      </c>
      <c r="F1003" s="4">
        <v>1311</v>
      </c>
      <c r="G1003">
        <v>5</v>
      </c>
      <c r="H1003" t="s">
        <v>1019</v>
      </c>
      <c r="I1003" s="2" t="str">
        <f>VLOOKUP(Sheet__29[[#This Row],[Filial]],Filiais!A:B,2,FALSE)</f>
        <v>Osasco</v>
      </c>
      <c r="J1003" s="2" t="str">
        <f>VLOOKUP(Sheet__29[[#This Row],[Cidade]],'Clientes'!C:D,2,FALSE)</f>
        <v>SP</v>
      </c>
      <c r="K1003" s="2" t="str">
        <f>VLOOKUP(Sheet__29[[#This Row],[Produto]],Produtos!B:C,2,FALSE)</f>
        <v>Periférico</v>
      </c>
      <c r="L1003" s="2" t="str">
        <f>VLOOKUP(Sheet__29[[#This Row],[Produto]],Produtos!B:D,3,FALSE)</f>
        <v>Logitech Brasil</v>
      </c>
      <c r="M1003" s="2">
        <f>VLOOKUP(Sheet__29[[#This Row],[Produto]],Estoque!A:B,2,FALSE)</f>
        <v>11</v>
      </c>
      <c r="N1003" s="5">
        <f>Sheet__29[[#This Row],[Qtd]]*Sheet__29[[#This Row],[Valor]]</f>
        <v>5244</v>
      </c>
      <c r="O1003" s="5">
        <f>Sheet__29[[#This Row],[Venda]]*(1-Sheet__29[[#This Row],[Desc]]/100)</f>
        <v>4981.8</v>
      </c>
      <c r="P1003"/>
    </row>
    <row r="1004" spans="1:16" x14ac:dyDescent="0.25">
      <c r="A1004">
        <v>101002</v>
      </c>
      <c r="B1004" s="1">
        <v>46204</v>
      </c>
      <c r="C1004" t="s">
        <v>862</v>
      </c>
      <c r="D1004" t="s">
        <v>1127</v>
      </c>
      <c r="E1004">
        <v>5</v>
      </c>
      <c r="F1004" s="4">
        <v>3879</v>
      </c>
      <c r="G1004">
        <v>0</v>
      </c>
      <c r="H1004" t="s">
        <v>1019</v>
      </c>
      <c r="I1004" s="2" t="str">
        <f>VLOOKUP(Sheet__29[[#This Row],[Filial]],Filiais!A:B,2,FALSE)</f>
        <v>Osasco</v>
      </c>
      <c r="J1004" s="2" t="str">
        <f>VLOOKUP(Sheet__29[[#This Row],[Cidade]],'Clientes'!C:D,2,FALSE)</f>
        <v>SP</v>
      </c>
      <c r="K1004" s="2" t="str">
        <f>VLOOKUP(Sheet__29[[#This Row],[Produto]],Produtos!B:C,2,FALSE)</f>
        <v>Periférico</v>
      </c>
      <c r="L1004" s="2" t="str">
        <f>VLOOKUP(Sheet__29[[#This Row],[Produto]],Produtos!B:D,3,FALSE)</f>
        <v>Dell Brasil</v>
      </c>
      <c r="M1004" s="2">
        <f>VLOOKUP(Sheet__29[[#This Row],[Produto]],Estoque!A:B,2,FALSE)</f>
        <v>210</v>
      </c>
      <c r="N1004" s="5">
        <f>Sheet__29[[#This Row],[Qtd]]*Sheet__29[[#This Row],[Valor]]</f>
        <v>19395</v>
      </c>
      <c r="O1004" s="5">
        <f>Sheet__29[[#This Row],[Venda]]*(1-Sheet__29[[#This Row],[Desc]]/100)</f>
        <v>19395</v>
      </c>
      <c r="P1004"/>
    </row>
    <row r="1005" spans="1:16" x14ac:dyDescent="0.25">
      <c r="A1005">
        <v>101003</v>
      </c>
      <c r="B1005" s="1">
        <v>46204</v>
      </c>
      <c r="C1005" t="s">
        <v>76</v>
      </c>
      <c r="D1005" t="s">
        <v>1159</v>
      </c>
      <c r="E1005">
        <v>5</v>
      </c>
      <c r="F1005" s="4">
        <v>1397</v>
      </c>
      <c r="G1005">
        <v>5</v>
      </c>
      <c r="H1005" t="s">
        <v>1023</v>
      </c>
      <c r="I1005" s="2" t="str">
        <f>VLOOKUP(Sheet__29[[#This Row],[Filial]],Filiais!A:B,2,FALSE)</f>
        <v>Bauru</v>
      </c>
      <c r="J1005" s="2" t="str">
        <f>VLOOKUP(Sheet__29[[#This Row],[Cidade]],'Clientes'!C:D,2,FALSE)</f>
        <v>SP</v>
      </c>
      <c r="K1005" s="2" t="str">
        <f>VLOOKUP(Sheet__29[[#This Row],[Produto]],Produtos!B:C,2,FALSE)</f>
        <v>Rede</v>
      </c>
      <c r="L1005" s="2" t="str">
        <f>VLOOKUP(Sheet__29[[#This Row],[Produto]],Produtos!B:D,3,FALSE)</f>
        <v>Logitech Brasil</v>
      </c>
      <c r="M1005" s="2">
        <f>VLOOKUP(Sheet__29[[#This Row],[Produto]],Estoque!A:B,2,FALSE)</f>
        <v>130</v>
      </c>
      <c r="N1005" s="5">
        <f>Sheet__29[[#This Row],[Qtd]]*Sheet__29[[#This Row],[Valor]]</f>
        <v>6985</v>
      </c>
      <c r="O1005" s="5">
        <f>Sheet__29[[#This Row],[Venda]]*(1-Sheet__29[[#This Row],[Desc]]/100)</f>
        <v>6635.75</v>
      </c>
      <c r="P1005"/>
    </row>
    <row r="1006" spans="1:16" x14ac:dyDescent="0.25">
      <c r="A1006">
        <v>101004</v>
      </c>
      <c r="B1006" s="1">
        <v>46204</v>
      </c>
      <c r="C1006" t="s">
        <v>674</v>
      </c>
      <c r="D1006" t="s">
        <v>1177</v>
      </c>
      <c r="E1006">
        <v>1</v>
      </c>
      <c r="F1006" s="4">
        <v>1672</v>
      </c>
      <c r="G1006">
        <v>0</v>
      </c>
      <c r="H1006" t="s">
        <v>1025</v>
      </c>
      <c r="I1006" s="2" t="str">
        <f>VLOOKUP(Sheet__29[[#This Row],[Filial]],Filiais!A:B,2,FALSE)</f>
        <v>São José dos Campos</v>
      </c>
      <c r="J1006" s="2" t="str">
        <f>VLOOKUP(Sheet__29[[#This Row],[Cidade]],'Clientes'!C:D,2,FALSE)</f>
        <v>SP</v>
      </c>
      <c r="K1006" s="2" t="str">
        <f>VLOOKUP(Sheet__29[[#This Row],[Produto]],Produtos!B:C,2,FALSE)</f>
        <v>Rede</v>
      </c>
      <c r="L1006" s="2" t="str">
        <f>VLOOKUP(Sheet__29[[#This Row],[Produto]],Produtos!B:D,3,FALSE)</f>
        <v>LG Brasil</v>
      </c>
      <c r="M1006" s="2">
        <f>VLOOKUP(Sheet__29[[#This Row],[Produto]],Estoque!A:B,2,FALSE)</f>
        <v>230</v>
      </c>
      <c r="N1006" s="5">
        <f>Sheet__29[[#This Row],[Qtd]]*Sheet__29[[#This Row],[Valor]]</f>
        <v>1672</v>
      </c>
      <c r="O1006" s="5">
        <f>Sheet__29[[#This Row],[Venda]]*(1-Sheet__29[[#This Row],[Desc]]/100)</f>
        <v>1672</v>
      </c>
      <c r="P1006"/>
    </row>
    <row r="1007" spans="1:16" x14ac:dyDescent="0.25">
      <c r="A1007">
        <v>101005</v>
      </c>
      <c r="B1007" s="1">
        <v>46204</v>
      </c>
      <c r="C1007" t="s">
        <v>90</v>
      </c>
      <c r="D1007" t="s">
        <v>1129</v>
      </c>
      <c r="E1007">
        <v>5</v>
      </c>
      <c r="F1007" s="4">
        <v>3345</v>
      </c>
      <c r="G1007">
        <v>0</v>
      </c>
      <c r="H1007" t="s">
        <v>1018</v>
      </c>
      <c r="I1007" s="2" t="str">
        <f>VLOOKUP(Sheet__29[[#This Row],[Filial]],Filiais!A:B,2,FALSE)</f>
        <v>Barueri</v>
      </c>
      <c r="J1007" s="2" t="str">
        <f>VLOOKUP(Sheet__29[[#This Row],[Cidade]],'Clientes'!C:D,2,FALSE)</f>
        <v>SP</v>
      </c>
      <c r="K1007" s="2" t="str">
        <f>VLOOKUP(Sheet__29[[#This Row],[Produto]],Produtos!B:C,2,FALSE)</f>
        <v>Monitor</v>
      </c>
      <c r="L1007" s="2" t="str">
        <f>VLOOKUP(Sheet__29[[#This Row],[Produto]],Produtos!B:D,3,FALSE)</f>
        <v>Dell Brasil</v>
      </c>
      <c r="M1007" s="2">
        <f>VLOOKUP(Sheet__29[[#This Row],[Produto]],Estoque!A:B,2,FALSE)</f>
        <v>160</v>
      </c>
      <c r="N1007" s="5">
        <f>Sheet__29[[#This Row],[Qtd]]*Sheet__29[[#This Row],[Valor]]</f>
        <v>16725</v>
      </c>
      <c r="O1007" s="5">
        <f>Sheet__29[[#This Row],[Venda]]*(1-Sheet__29[[#This Row],[Desc]]/100)</f>
        <v>16725</v>
      </c>
      <c r="P1007"/>
    </row>
    <row r="1008" spans="1:16" x14ac:dyDescent="0.25">
      <c r="A1008">
        <v>101006</v>
      </c>
      <c r="B1008" s="1">
        <v>46204</v>
      </c>
      <c r="C1008" t="s">
        <v>719</v>
      </c>
      <c r="D1008" t="s">
        <v>1085</v>
      </c>
      <c r="E1008">
        <v>4</v>
      </c>
      <c r="F1008" s="4">
        <v>2828</v>
      </c>
      <c r="G1008">
        <v>0</v>
      </c>
      <c r="H1008" t="s">
        <v>1017</v>
      </c>
      <c r="I1008" s="2" t="str">
        <f>VLOOKUP(Sheet__29[[#This Row],[Filial]],Filiais!A:B,2,FALSE)</f>
        <v>Campinas</v>
      </c>
      <c r="J1008" s="2" t="str">
        <f>VLOOKUP(Sheet__29[[#This Row],[Cidade]],'Clientes'!C:D,2,FALSE)</f>
        <v>SP</v>
      </c>
      <c r="K1008" s="2" t="str">
        <f>VLOOKUP(Sheet__29[[#This Row],[Produto]],Produtos!B:C,2,FALSE)</f>
        <v>Armazenamento</v>
      </c>
      <c r="L1008" s="2" t="str">
        <f>VLOOKUP(Sheet__29[[#This Row],[Produto]],Produtos!B:D,3,FALSE)</f>
        <v>Lenovo Brasil</v>
      </c>
      <c r="M1008" s="2">
        <f>VLOOKUP(Sheet__29[[#This Row],[Produto]],Estoque!A:B,2,FALSE)</f>
        <v>204</v>
      </c>
      <c r="N1008" s="5">
        <f>Sheet__29[[#This Row],[Qtd]]*Sheet__29[[#This Row],[Valor]]</f>
        <v>11312</v>
      </c>
      <c r="O1008" s="5">
        <f>Sheet__29[[#This Row],[Venda]]*(1-Sheet__29[[#This Row],[Desc]]/100)</f>
        <v>11312</v>
      </c>
      <c r="P1008"/>
    </row>
    <row r="1009" spans="1:16" x14ac:dyDescent="0.25">
      <c r="A1009">
        <v>101007</v>
      </c>
      <c r="B1009" s="1">
        <v>46204</v>
      </c>
      <c r="C1009" t="s">
        <v>930</v>
      </c>
      <c r="D1009" t="s">
        <v>1127</v>
      </c>
      <c r="E1009">
        <v>3</v>
      </c>
      <c r="F1009" s="4">
        <v>318</v>
      </c>
      <c r="G1009">
        <v>10</v>
      </c>
      <c r="H1009" t="s">
        <v>1017</v>
      </c>
      <c r="I1009" s="2" t="str">
        <f>VLOOKUP(Sheet__29[[#This Row],[Filial]],Filiais!A:B,2,FALSE)</f>
        <v>Campinas</v>
      </c>
      <c r="J1009" s="2" t="str">
        <f>VLOOKUP(Sheet__29[[#This Row],[Cidade]],'Clientes'!C:D,2,FALSE)</f>
        <v>SP</v>
      </c>
      <c r="K1009" s="2" t="str">
        <f>VLOOKUP(Sheet__29[[#This Row],[Produto]],Produtos!B:C,2,FALSE)</f>
        <v>Periférico</v>
      </c>
      <c r="L1009" s="2" t="str">
        <f>VLOOKUP(Sheet__29[[#This Row],[Produto]],Produtos!B:D,3,FALSE)</f>
        <v>Dell Brasil</v>
      </c>
      <c r="M1009" s="2">
        <f>VLOOKUP(Sheet__29[[#This Row],[Produto]],Estoque!A:B,2,FALSE)</f>
        <v>210</v>
      </c>
      <c r="N1009" s="5">
        <f>Sheet__29[[#This Row],[Qtd]]*Sheet__29[[#This Row],[Valor]]</f>
        <v>954</v>
      </c>
      <c r="O1009" s="5">
        <f>Sheet__29[[#This Row],[Venda]]*(1-Sheet__29[[#This Row],[Desc]]/100)</f>
        <v>858.6</v>
      </c>
      <c r="P1009"/>
    </row>
    <row r="1010" spans="1:16" x14ac:dyDescent="0.25">
      <c r="A1010">
        <v>101008</v>
      </c>
      <c r="B1010" s="1">
        <v>46204</v>
      </c>
      <c r="C1010" t="s">
        <v>373</v>
      </c>
      <c r="D1010" t="s">
        <v>1079</v>
      </c>
      <c r="E1010">
        <v>3</v>
      </c>
      <c r="F1010" s="4">
        <v>399</v>
      </c>
      <c r="G1010">
        <v>10</v>
      </c>
      <c r="H1010" t="s">
        <v>1022</v>
      </c>
      <c r="I1010" s="2" t="str">
        <f>VLOOKUP(Sheet__29[[#This Row],[Filial]],Filiais!A:B,2,FALSE)</f>
        <v>Santos</v>
      </c>
      <c r="J1010" s="2" t="str">
        <f>VLOOKUP(Sheet__29[[#This Row],[Cidade]],'Clientes'!C:D,2,FALSE)</f>
        <v>SP</v>
      </c>
      <c r="K1010" s="2" t="str">
        <f>VLOOKUP(Sheet__29[[#This Row],[Produto]],Produtos!B:C,2,FALSE)</f>
        <v>Monitor</v>
      </c>
      <c r="L1010" s="2" t="str">
        <f>VLOOKUP(Sheet__29[[#This Row],[Produto]],Produtos!B:D,3,FALSE)</f>
        <v>Lenovo Brasil</v>
      </c>
      <c r="M1010" s="2">
        <f>VLOOKUP(Sheet__29[[#This Row],[Produto]],Estoque!A:B,2,FALSE)</f>
        <v>235</v>
      </c>
      <c r="N1010" s="5">
        <f>Sheet__29[[#This Row],[Qtd]]*Sheet__29[[#This Row],[Valor]]</f>
        <v>1197</v>
      </c>
      <c r="O1010" s="5">
        <f>Sheet__29[[#This Row],[Venda]]*(1-Sheet__29[[#This Row],[Desc]]/100)</f>
        <v>1077.3</v>
      </c>
      <c r="P1010"/>
    </row>
    <row r="1011" spans="1:16" x14ac:dyDescent="0.25">
      <c r="A1011">
        <v>101009</v>
      </c>
      <c r="B1011" s="1">
        <v>46204</v>
      </c>
      <c r="C1011" t="s">
        <v>460</v>
      </c>
      <c r="D1011" t="s">
        <v>1106</v>
      </c>
      <c r="E1011">
        <v>3</v>
      </c>
      <c r="F1011" s="4">
        <v>4186</v>
      </c>
      <c r="G1011">
        <v>0</v>
      </c>
      <c r="H1011" t="s">
        <v>1018</v>
      </c>
      <c r="I1011" s="2" t="str">
        <f>VLOOKUP(Sheet__29[[#This Row],[Filial]],Filiais!A:B,2,FALSE)</f>
        <v>Barueri</v>
      </c>
      <c r="J1011" s="2" t="str">
        <f>VLOOKUP(Sheet__29[[#This Row],[Cidade]],'Clientes'!C:D,2,FALSE)</f>
        <v>SP</v>
      </c>
      <c r="K1011" s="2" t="str">
        <f>VLOOKUP(Sheet__29[[#This Row],[Produto]],Produtos!B:C,2,FALSE)</f>
        <v>Rede</v>
      </c>
      <c r="L1011" s="2" t="str">
        <f>VLOOKUP(Sheet__29[[#This Row],[Produto]],Produtos!B:D,3,FALSE)</f>
        <v>Logitech Brasil</v>
      </c>
      <c r="M1011" s="2">
        <f>VLOOKUP(Sheet__29[[#This Row],[Produto]],Estoque!A:B,2,FALSE)</f>
        <v>82</v>
      </c>
      <c r="N1011" s="5">
        <f>Sheet__29[[#This Row],[Qtd]]*Sheet__29[[#This Row],[Valor]]</f>
        <v>12558</v>
      </c>
      <c r="O1011" s="5">
        <f>Sheet__29[[#This Row],[Venda]]*(1-Sheet__29[[#This Row],[Desc]]/100)</f>
        <v>12558</v>
      </c>
      <c r="P1011"/>
    </row>
    <row r="1012" spans="1:16" x14ac:dyDescent="0.25">
      <c r="A1012">
        <v>101010</v>
      </c>
      <c r="B1012" s="1">
        <v>46204</v>
      </c>
      <c r="C1012" t="s">
        <v>595</v>
      </c>
      <c r="D1012" t="s">
        <v>1159</v>
      </c>
      <c r="E1012">
        <v>2</v>
      </c>
      <c r="F1012" s="4">
        <v>153</v>
      </c>
      <c r="G1012">
        <v>10</v>
      </c>
      <c r="H1012" t="s">
        <v>1016</v>
      </c>
      <c r="I1012" s="2" t="str">
        <f>VLOOKUP(Sheet__29[[#This Row],[Filial]],Filiais!A:B,2,FALSE)</f>
        <v>São Paulo</v>
      </c>
      <c r="J1012" s="2" t="str">
        <f>VLOOKUP(Sheet__29[[#This Row],[Cidade]],'Clientes'!C:D,2,FALSE)</f>
        <v>SP</v>
      </c>
      <c r="K1012" s="2" t="str">
        <f>VLOOKUP(Sheet__29[[#This Row],[Produto]],Produtos!B:C,2,FALSE)</f>
        <v>Rede</v>
      </c>
      <c r="L1012" s="2" t="str">
        <f>VLOOKUP(Sheet__29[[#This Row],[Produto]],Produtos!B:D,3,FALSE)</f>
        <v>Logitech Brasil</v>
      </c>
      <c r="M1012" s="2">
        <f>VLOOKUP(Sheet__29[[#This Row],[Produto]],Estoque!A:B,2,FALSE)</f>
        <v>130</v>
      </c>
      <c r="N1012" s="5">
        <f>Sheet__29[[#This Row],[Qtd]]*Sheet__29[[#This Row],[Valor]]</f>
        <v>306</v>
      </c>
      <c r="O1012" s="5">
        <f>Sheet__29[[#This Row],[Venda]]*(1-Sheet__29[[#This Row],[Desc]]/100)</f>
        <v>275.40000000000003</v>
      </c>
      <c r="P1012"/>
    </row>
    <row r="1013" spans="1:16" x14ac:dyDescent="0.25">
      <c r="A1013">
        <v>101011</v>
      </c>
      <c r="B1013" s="1">
        <v>46204</v>
      </c>
      <c r="C1013" t="s">
        <v>235</v>
      </c>
      <c r="D1013" t="s">
        <v>1139</v>
      </c>
      <c r="E1013">
        <v>2</v>
      </c>
      <c r="F1013" s="4">
        <v>3646</v>
      </c>
      <c r="G1013">
        <v>0</v>
      </c>
      <c r="H1013" t="s">
        <v>1016</v>
      </c>
      <c r="I1013" s="2" t="str">
        <f>VLOOKUP(Sheet__29[[#This Row],[Filial]],Filiais!A:B,2,FALSE)</f>
        <v>São Paulo</v>
      </c>
      <c r="J1013" s="2" t="str">
        <f>VLOOKUP(Sheet__29[[#This Row],[Cidade]],'Clientes'!C:D,2,FALSE)</f>
        <v>SP</v>
      </c>
      <c r="K1013" s="2" t="str">
        <f>VLOOKUP(Sheet__29[[#This Row],[Produto]],Produtos!B:C,2,FALSE)</f>
        <v>Monitor</v>
      </c>
      <c r="L1013" s="2" t="str">
        <f>VLOOKUP(Sheet__29[[#This Row],[Produto]],Produtos!B:D,3,FALSE)</f>
        <v>LG Brasil</v>
      </c>
      <c r="M1013" s="2">
        <f>VLOOKUP(Sheet__29[[#This Row],[Produto]],Estoque!A:B,2,FALSE)</f>
        <v>193</v>
      </c>
      <c r="N1013" s="5">
        <f>Sheet__29[[#This Row],[Qtd]]*Sheet__29[[#This Row],[Valor]]</f>
        <v>7292</v>
      </c>
      <c r="O1013" s="5">
        <f>Sheet__29[[#This Row],[Venda]]*(1-Sheet__29[[#This Row],[Desc]]/100)</f>
        <v>7292</v>
      </c>
      <c r="P1013"/>
    </row>
    <row r="1014" spans="1:16" x14ac:dyDescent="0.25">
      <c r="A1014">
        <v>101012</v>
      </c>
      <c r="B1014" s="1">
        <v>46204</v>
      </c>
      <c r="C1014" t="s">
        <v>178</v>
      </c>
      <c r="D1014" t="s">
        <v>1139</v>
      </c>
      <c r="E1014">
        <v>5</v>
      </c>
      <c r="F1014" s="4">
        <v>2408</v>
      </c>
      <c r="G1014">
        <v>10</v>
      </c>
      <c r="H1014" t="s">
        <v>1023</v>
      </c>
      <c r="I1014" s="2" t="str">
        <f>VLOOKUP(Sheet__29[[#This Row],[Filial]],Filiais!A:B,2,FALSE)</f>
        <v>Bauru</v>
      </c>
      <c r="J1014" s="2" t="str">
        <f>VLOOKUP(Sheet__29[[#This Row],[Cidade]],'Clientes'!C:D,2,FALSE)</f>
        <v>SP</v>
      </c>
      <c r="K1014" s="2" t="str">
        <f>VLOOKUP(Sheet__29[[#This Row],[Produto]],Produtos!B:C,2,FALSE)</f>
        <v>Monitor</v>
      </c>
      <c r="L1014" s="2" t="str">
        <f>VLOOKUP(Sheet__29[[#This Row],[Produto]],Produtos!B:D,3,FALSE)</f>
        <v>LG Brasil</v>
      </c>
      <c r="M1014" s="2">
        <f>VLOOKUP(Sheet__29[[#This Row],[Produto]],Estoque!A:B,2,FALSE)</f>
        <v>193</v>
      </c>
      <c r="N1014" s="5">
        <f>Sheet__29[[#This Row],[Qtd]]*Sheet__29[[#This Row],[Valor]]</f>
        <v>12040</v>
      </c>
      <c r="O1014" s="5">
        <f>Sheet__29[[#This Row],[Venda]]*(1-Sheet__29[[#This Row],[Desc]]/100)</f>
        <v>10836</v>
      </c>
      <c r="P1014"/>
    </row>
    <row r="1015" spans="1:16" x14ac:dyDescent="0.25">
      <c r="A1015">
        <v>101013</v>
      </c>
      <c r="B1015" s="1">
        <v>46204</v>
      </c>
      <c r="C1015" t="s">
        <v>840</v>
      </c>
      <c r="D1015" t="s">
        <v>1075</v>
      </c>
      <c r="E1015">
        <v>5</v>
      </c>
      <c r="F1015" s="4">
        <v>4740</v>
      </c>
      <c r="G1015">
        <v>5</v>
      </c>
      <c r="H1015" t="s">
        <v>1019</v>
      </c>
      <c r="I1015" s="2" t="str">
        <f>VLOOKUP(Sheet__29[[#This Row],[Filial]],Filiais!A:B,2,FALSE)</f>
        <v>Osasco</v>
      </c>
      <c r="J1015" s="2" t="str">
        <f>VLOOKUP(Sheet__29[[#This Row],[Cidade]],'Clientes'!C:D,2,FALSE)</f>
        <v>SP</v>
      </c>
      <c r="K1015" s="2" t="str">
        <f>VLOOKUP(Sheet__29[[#This Row],[Produto]],Produtos!B:C,2,FALSE)</f>
        <v>Armazenamento</v>
      </c>
      <c r="L1015" s="2" t="str">
        <f>VLOOKUP(Sheet__29[[#This Row],[Produto]],Produtos!B:D,3,FALSE)</f>
        <v>Logitech Brasil</v>
      </c>
      <c r="M1015" s="2">
        <f>VLOOKUP(Sheet__29[[#This Row],[Produto]],Estoque!A:B,2,FALSE)</f>
        <v>269</v>
      </c>
      <c r="N1015" s="5">
        <f>Sheet__29[[#This Row],[Qtd]]*Sheet__29[[#This Row],[Valor]]</f>
        <v>23700</v>
      </c>
      <c r="O1015" s="5">
        <f>Sheet__29[[#This Row],[Venda]]*(1-Sheet__29[[#This Row],[Desc]]/100)</f>
        <v>22515</v>
      </c>
      <c r="P1015"/>
    </row>
    <row r="1016" spans="1:16" x14ac:dyDescent="0.25">
      <c r="A1016">
        <v>101014</v>
      </c>
      <c r="B1016" s="1">
        <v>46204</v>
      </c>
      <c r="C1016" t="s">
        <v>339</v>
      </c>
      <c r="D1016" t="s">
        <v>1102</v>
      </c>
      <c r="E1016">
        <v>1</v>
      </c>
      <c r="F1016" s="4">
        <v>1019</v>
      </c>
      <c r="G1016">
        <v>10</v>
      </c>
      <c r="H1016" t="s">
        <v>1017</v>
      </c>
      <c r="I1016" s="2" t="str">
        <f>VLOOKUP(Sheet__29[[#This Row],[Filial]],Filiais!A:B,2,FALSE)</f>
        <v>Campinas</v>
      </c>
      <c r="J1016" s="2" t="str">
        <f>VLOOKUP(Sheet__29[[#This Row],[Cidade]],'Clientes'!C:D,2,FALSE)</f>
        <v>SP</v>
      </c>
      <c r="K1016" s="2" t="str">
        <f>VLOOKUP(Sheet__29[[#This Row],[Produto]],Produtos!B:C,2,FALSE)</f>
        <v>Monitor</v>
      </c>
      <c r="L1016" s="2" t="str">
        <f>VLOOKUP(Sheet__29[[#This Row],[Produto]],Produtos!B:D,3,FALSE)</f>
        <v>Lenovo Brasil</v>
      </c>
      <c r="M1016" s="2">
        <f>VLOOKUP(Sheet__29[[#This Row],[Produto]],Estoque!A:B,2,FALSE)</f>
        <v>140</v>
      </c>
      <c r="N1016" s="5">
        <f>Sheet__29[[#This Row],[Qtd]]*Sheet__29[[#This Row],[Valor]]</f>
        <v>1019</v>
      </c>
      <c r="O1016" s="5">
        <f>Sheet__29[[#This Row],[Venda]]*(1-Sheet__29[[#This Row],[Desc]]/100)</f>
        <v>917.1</v>
      </c>
      <c r="P1016"/>
    </row>
    <row r="1017" spans="1:16" x14ac:dyDescent="0.25">
      <c r="A1017">
        <v>101015</v>
      </c>
      <c r="B1017" s="1">
        <v>46204</v>
      </c>
      <c r="C1017" t="s">
        <v>67</v>
      </c>
      <c r="D1017" t="s">
        <v>1151</v>
      </c>
      <c r="E1017">
        <v>5</v>
      </c>
      <c r="F1017" s="4">
        <v>3196</v>
      </c>
      <c r="G1017">
        <v>5</v>
      </c>
      <c r="H1017" t="s">
        <v>1024</v>
      </c>
      <c r="I1017" s="2" t="str">
        <f>VLOOKUP(Sheet__29[[#This Row],[Filial]],Filiais!A:B,2,FALSE)</f>
        <v>Ribeirão Preto</v>
      </c>
      <c r="J1017" s="2" t="str">
        <f>VLOOKUP(Sheet__29[[#This Row],[Cidade]],'Clientes'!C:D,2,FALSE)</f>
        <v>SP</v>
      </c>
      <c r="K1017" s="2" t="str">
        <f>VLOOKUP(Sheet__29[[#This Row],[Produto]],Produtos!B:C,2,FALSE)</f>
        <v>Rede</v>
      </c>
      <c r="L1017" s="2" t="str">
        <f>VLOOKUP(Sheet__29[[#This Row],[Produto]],Produtos!B:D,3,FALSE)</f>
        <v>Kingston Brasil</v>
      </c>
      <c r="M1017" s="2">
        <f>VLOOKUP(Sheet__29[[#This Row],[Produto]],Estoque!A:B,2,FALSE)</f>
        <v>292</v>
      </c>
      <c r="N1017" s="5">
        <f>Sheet__29[[#This Row],[Qtd]]*Sheet__29[[#This Row],[Valor]]</f>
        <v>15980</v>
      </c>
      <c r="O1017" s="5">
        <f>Sheet__29[[#This Row],[Venda]]*(1-Sheet__29[[#This Row],[Desc]]/100)</f>
        <v>15181</v>
      </c>
      <c r="P1017"/>
    </row>
    <row r="1018" spans="1:16" x14ac:dyDescent="0.25">
      <c r="A1018">
        <v>101016</v>
      </c>
      <c r="B1018" s="1">
        <v>46204</v>
      </c>
      <c r="C1018" t="s">
        <v>123</v>
      </c>
      <c r="D1018" t="s">
        <v>1042</v>
      </c>
      <c r="E1018">
        <v>4</v>
      </c>
      <c r="F1018" s="4">
        <v>2238</v>
      </c>
      <c r="G1018">
        <v>0</v>
      </c>
      <c r="H1018" t="s">
        <v>1025</v>
      </c>
      <c r="I1018" s="2" t="str">
        <f>VLOOKUP(Sheet__29[[#This Row],[Filial]],Filiais!A:B,2,FALSE)</f>
        <v>São José dos Campos</v>
      </c>
      <c r="J1018" s="2" t="str">
        <f>VLOOKUP(Sheet__29[[#This Row],[Cidade]],'Clientes'!C:D,2,FALSE)</f>
        <v>SP</v>
      </c>
      <c r="K1018" s="2" t="str">
        <f>VLOOKUP(Sheet__29[[#This Row],[Produto]],Produtos!B:C,2,FALSE)</f>
        <v>Armazenamento</v>
      </c>
      <c r="L1018" s="2" t="str">
        <f>VLOOKUP(Sheet__29[[#This Row],[Produto]],Produtos!B:D,3,FALSE)</f>
        <v>Logitech Brasil</v>
      </c>
      <c r="M1018" s="2">
        <f>VLOOKUP(Sheet__29[[#This Row],[Produto]],Estoque!A:B,2,FALSE)</f>
        <v>156</v>
      </c>
      <c r="N1018" s="5">
        <f>Sheet__29[[#This Row],[Qtd]]*Sheet__29[[#This Row],[Valor]]</f>
        <v>8952</v>
      </c>
      <c r="O1018" s="5">
        <f>Sheet__29[[#This Row],[Venda]]*(1-Sheet__29[[#This Row],[Desc]]/100)</f>
        <v>8952</v>
      </c>
      <c r="P1018"/>
    </row>
    <row r="1019" spans="1:16" x14ac:dyDescent="0.25">
      <c r="A1019">
        <v>101017</v>
      </c>
      <c r="B1019" s="1">
        <v>46204</v>
      </c>
      <c r="C1019" t="s">
        <v>755</v>
      </c>
      <c r="D1019" t="s">
        <v>1111</v>
      </c>
      <c r="E1019">
        <v>4</v>
      </c>
      <c r="F1019" s="4">
        <v>1075</v>
      </c>
      <c r="G1019">
        <v>5</v>
      </c>
      <c r="H1019" t="s">
        <v>1023</v>
      </c>
      <c r="I1019" s="2" t="str">
        <f>VLOOKUP(Sheet__29[[#This Row],[Filial]],Filiais!A:B,2,FALSE)</f>
        <v>Bauru</v>
      </c>
      <c r="J1019" s="2" t="str">
        <f>VLOOKUP(Sheet__29[[#This Row],[Cidade]],'Clientes'!C:D,2,FALSE)</f>
        <v>SP</v>
      </c>
      <c r="K1019" s="2" t="str">
        <f>VLOOKUP(Sheet__29[[#This Row],[Produto]],Produtos!B:C,2,FALSE)</f>
        <v>Notebook</v>
      </c>
      <c r="L1019" s="2" t="str">
        <f>VLOOKUP(Sheet__29[[#This Row],[Produto]],Produtos!B:D,3,FALSE)</f>
        <v>Kingston Brasil</v>
      </c>
      <c r="M1019" s="2">
        <f>VLOOKUP(Sheet__29[[#This Row],[Produto]],Estoque!A:B,2,FALSE)</f>
        <v>244</v>
      </c>
      <c r="N1019" s="5">
        <f>Sheet__29[[#This Row],[Qtd]]*Sheet__29[[#This Row],[Valor]]</f>
        <v>4300</v>
      </c>
      <c r="O1019" s="5">
        <f>Sheet__29[[#This Row],[Venda]]*(1-Sheet__29[[#This Row],[Desc]]/100)</f>
        <v>4085</v>
      </c>
      <c r="P1019"/>
    </row>
    <row r="1020" spans="1:16" x14ac:dyDescent="0.25">
      <c r="A1020">
        <v>101018</v>
      </c>
      <c r="B1020" s="1">
        <v>46204</v>
      </c>
      <c r="C1020" t="s">
        <v>144</v>
      </c>
      <c r="D1020" t="s">
        <v>1040</v>
      </c>
      <c r="E1020">
        <v>3</v>
      </c>
      <c r="F1020" s="4">
        <v>4403</v>
      </c>
      <c r="G1020">
        <v>0</v>
      </c>
      <c r="H1020" t="s">
        <v>1025</v>
      </c>
      <c r="I1020" s="2" t="str">
        <f>VLOOKUP(Sheet__29[[#This Row],[Filial]],Filiais!A:B,2,FALSE)</f>
        <v>São José dos Campos</v>
      </c>
      <c r="J1020" s="2" t="str">
        <f>VLOOKUP(Sheet__29[[#This Row],[Cidade]],'Clientes'!C:D,2,FALSE)</f>
        <v>SP</v>
      </c>
      <c r="K1020" s="2" t="str">
        <f>VLOOKUP(Sheet__29[[#This Row],[Produto]],Produtos!B:C,2,FALSE)</f>
        <v>Periférico</v>
      </c>
      <c r="L1020" s="2" t="str">
        <f>VLOOKUP(Sheet__29[[#This Row],[Produto]],Produtos!B:D,3,FALSE)</f>
        <v>Logitech Brasil</v>
      </c>
      <c r="M1020" s="2">
        <f>VLOOKUP(Sheet__29[[#This Row],[Produto]],Estoque!A:B,2,FALSE)</f>
        <v>11</v>
      </c>
      <c r="N1020" s="5">
        <f>Sheet__29[[#This Row],[Qtd]]*Sheet__29[[#This Row],[Valor]]</f>
        <v>13209</v>
      </c>
      <c r="O1020" s="5">
        <f>Sheet__29[[#This Row],[Venda]]*(1-Sheet__29[[#This Row],[Desc]]/100)</f>
        <v>13209</v>
      </c>
      <c r="P1020"/>
    </row>
    <row r="1021" spans="1:16" x14ac:dyDescent="0.25">
      <c r="A1021">
        <v>101019</v>
      </c>
      <c r="B1021" s="1">
        <v>46204</v>
      </c>
      <c r="C1021" t="s">
        <v>969</v>
      </c>
      <c r="D1021" t="s">
        <v>1059</v>
      </c>
      <c r="E1021">
        <v>1</v>
      </c>
      <c r="F1021" s="4">
        <v>3559</v>
      </c>
      <c r="G1021">
        <v>5</v>
      </c>
      <c r="H1021" t="s">
        <v>1024</v>
      </c>
      <c r="I1021" s="2" t="str">
        <f>VLOOKUP(Sheet__29[[#This Row],[Filial]],Filiais!A:B,2,FALSE)</f>
        <v>Ribeirão Preto</v>
      </c>
      <c r="J1021" s="2" t="str">
        <f>VLOOKUP(Sheet__29[[#This Row],[Cidade]],'Clientes'!C:D,2,FALSE)</f>
        <v>SP</v>
      </c>
      <c r="K1021" s="2" t="str">
        <f>VLOOKUP(Sheet__29[[#This Row],[Produto]],Produtos!B:C,2,FALSE)</f>
        <v>Notebook</v>
      </c>
      <c r="L1021" s="2" t="str">
        <f>VLOOKUP(Sheet__29[[#This Row],[Produto]],Produtos!B:D,3,FALSE)</f>
        <v>Logitech Brasil</v>
      </c>
      <c r="M1021" s="2">
        <f>VLOOKUP(Sheet__29[[#This Row],[Produto]],Estoque!A:B,2,FALSE)</f>
        <v>161</v>
      </c>
      <c r="N1021" s="5">
        <f>Sheet__29[[#This Row],[Qtd]]*Sheet__29[[#This Row],[Valor]]</f>
        <v>3559</v>
      </c>
      <c r="O1021" s="5">
        <f>Sheet__29[[#This Row],[Venda]]*(1-Sheet__29[[#This Row],[Desc]]/100)</f>
        <v>3381.0499999999997</v>
      </c>
      <c r="P1021"/>
    </row>
    <row r="1022" spans="1:16" x14ac:dyDescent="0.25">
      <c r="A1022">
        <v>101020</v>
      </c>
      <c r="B1022" s="1">
        <v>46204</v>
      </c>
      <c r="C1022" t="s">
        <v>448</v>
      </c>
      <c r="D1022" t="s">
        <v>1049</v>
      </c>
      <c r="E1022">
        <v>3</v>
      </c>
      <c r="F1022" s="4">
        <v>4634</v>
      </c>
      <c r="G1022">
        <v>10</v>
      </c>
      <c r="H1022" t="s">
        <v>1018</v>
      </c>
      <c r="I1022" s="2" t="str">
        <f>VLOOKUP(Sheet__29[[#This Row],[Filial]],Filiais!A:B,2,FALSE)</f>
        <v>Barueri</v>
      </c>
      <c r="J1022" s="2" t="str">
        <f>VLOOKUP(Sheet__29[[#This Row],[Cidade]],'Clientes'!C:D,2,FALSE)</f>
        <v>SP</v>
      </c>
      <c r="K1022" s="2" t="str">
        <f>VLOOKUP(Sheet__29[[#This Row],[Produto]],Produtos!B:C,2,FALSE)</f>
        <v>Rede</v>
      </c>
      <c r="L1022" s="2" t="str">
        <f>VLOOKUP(Sheet__29[[#This Row],[Produto]],Produtos!B:D,3,FALSE)</f>
        <v>Kingston Brasil</v>
      </c>
      <c r="M1022" s="2">
        <f>VLOOKUP(Sheet__29[[#This Row],[Produto]],Estoque!A:B,2,FALSE)</f>
        <v>228</v>
      </c>
      <c r="N1022" s="5">
        <f>Sheet__29[[#This Row],[Qtd]]*Sheet__29[[#This Row],[Valor]]</f>
        <v>13902</v>
      </c>
      <c r="O1022" s="5">
        <f>Sheet__29[[#This Row],[Venda]]*(1-Sheet__29[[#This Row],[Desc]]/100)</f>
        <v>12511.800000000001</v>
      </c>
      <c r="P1022"/>
    </row>
    <row r="1023" spans="1:16" x14ac:dyDescent="0.25">
      <c r="A1023">
        <v>101021</v>
      </c>
      <c r="B1023" s="1">
        <v>46204</v>
      </c>
      <c r="C1023" t="s">
        <v>519</v>
      </c>
      <c r="D1023" t="s">
        <v>1175</v>
      </c>
      <c r="E1023">
        <v>4</v>
      </c>
      <c r="F1023" s="4">
        <v>4209</v>
      </c>
      <c r="G1023">
        <v>5</v>
      </c>
      <c r="H1023" t="s">
        <v>1020</v>
      </c>
      <c r="I1023" s="2" t="str">
        <f>VLOOKUP(Sheet__29[[#This Row],[Filial]],Filiais!A:B,2,FALSE)</f>
        <v>Sorocaba</v>
      </c>
      <c r="J1023" s="2" t="str">
        <f>VLOOKUP(Sheet__29[[#This Row],[Cidade]],'Clientes'!C:D,2,FALSE)</f>
        <v>SP</v>
      </c>
      <c r="K1023" s="2" t="str">
        <f>VLOOKUP(Sheet__29[[#This Row],[Produto]],Produtos!B:C,2,FALSE)</f>
        <v>Rede</v>
      </c>
      <c r="L1023" s="2" t="str">
        <f>VLOOKUP(Sheet__29[[#This Row],[Produto]],Produtos!B:D,3,FALSE)</f>
        <v>Lenovo Brasil</v>
      </c>
      <c r="M1023" s="2">
        <f>VLOOKUP(Sheet__29[[#This Row],[Produto]],Estoque!A:B,2,FALSE)</f>
        <v>75</v>
      </c>
      <c r="N1023" s="5">
        <f>Sheet__29[[#This Row],[Qtd]]*Sheet__29[[#This Row],[Valor]]</f>
        <v>16836</v>
      </c>
      <c r="O1023" s="5">
        <f>Sheet__29[[#This Row],[Venda]]*(1-Sheet__29[[#This Row],[Desc]]/100)</f>
        <v>15994.199999999999</v>
      </c>
      <c r="P1023"/>
    </row>
    <row r="1024" spans="1:16" x14ac:dyDescent="0.25">
      <c r="A1024">
        <v>101022</v>
      </c>
      <c r="B1024" s="1">
        <v>46204</v>
      </c>
      <c r="C1024" t="s">
        <v>493</v>
      </c>
      <c r="D1024" t="s">
        <v>1146</v>
      </c>
      <c r="E1024">
        <v>2</v>
      </c>
      <c r="F1024" s="4">
        <v>1761</v>
      </c>
      <c r="G1024">
        <v>10</v>
      </c>
      <c r="H1024" t="s">
        <v>1024</v>
      </c>
      <c r="I1024" s="2" t="str">
        <f>VLOOKUP(Sheet__29[[#This Row],[Filial]],Filiais!A:B,2,FALSE)</f>
        <v>Ribeirão Preto</v>
      </c>
      <c r="J1024" s="2" t="str">
        <f>VLOOKUP(Sheet__29[[#This Row],[Cidade]],'Clientes'!C:D,2,FALSE)</f>
        <v>SP</v>
      </c>
      <c r="K1024" s="2" t="str">
        <f>VLOOKUP(Sheet__29[[#This Row],[Produto]],Produtos!B:C,2,FALSE)</f>
        <v>Periférico</v>
      </c>
      <c r="L1024" s="2" t="str">
        <f>VLOOKUP(Sheet__29[[#This Row],[Produto]],Produtos!B:D,3,FALSE)</f>
        <v>Logitech Brasil</v>
      </c>
      <c r="M1024" s="2">
        <f>VLOOKUP(Sheet__29[[#This Row],[Produto]],Estoque!A:B,2,FALSE)</f>
        <v>289</v>
      </c>
      <c r="N1024" s="5">
        <f>Sheet__29[[#This Row],[Qtd]]*Sheet__29[[#This Row],[Valor]]</f>
        <v>3522</v>
      </c>
      <c r="O1024" s="5">
        <f>Sheet__29[[#This Row],[Venda]]*(1-Sheet__29[[#This Row],[Desc]]/100)</f>
        <v>3169.8</v>
      </c>
      <c r="P1024"/>
    </row>
    <row r="1025" spans="1:16" x14ac:dyDescent="0.25">
      <c r="A1025">
        <v>101023</v>
      </c>
      <c r="B1025" s="1">
        <v>46204</v>
      </c>
      <c r="C1025" t="s">
        <v>150</v>
      </c>
      <c r="D1025" t="s">
        <v>1077</v>
      </c>
      <c r="E1025">
        <v>1</v>
      </c>
      <c r="F1025" s="4">
        <v>2319</v>
      </c>
      <c r="G1025">
        <v>10</v>
      </c>
      <c r="H1025" t="s">
        <v>1016</v>
      </c>
      <c r="I1025" s="2" t="str">
        <f>VLOOKUP(Sheet__29[[#This Row],[Filial]],Filiais!A:B,2,FALSE)</f>
        <v>São Paulo</v>
      </c>
      <c r="J1025" s="2" t="str">
        <f>VLOOKUP(Sheet__29[[#This Row],[Cidade]],'Clientes'!C:D,2,FALSE)</f>
        <v>SP</v>
      </c>
      <c r="K1025" s="2" t="str">
        <f>VLOOKUP(Sheet__29[[#This Row],[Produto]],Produtos!B:C,2,FALSE)</f>
        <v>Rede</v>
      </c>
      <c r="L1025" s="2" t="str">
        <f>VLOOKUP(Sheet__29[[#This Row],[Produto]],Produtos!B:D,3,FALSE)</f>
        <v>Dell Brasil</v>
      </c>
      <c r="M1025" s="2">
        <f>VLOOKUP(Sheet__29[[#This Row],[Produto]],Estoque!A:B,2,FALSE)</f>
        <v>161</v>
      </c>
      <c r="N1025" s="5">
        <f>Sheet__29[[#This Row],[Qtd]]*Sheet__29[[#This Row],[Valor]]</f>
        <v>2319</v>
      </c>
      <c r="O1025" s="5">
        <f>Sheet__29[[#This Row],[Venda]]*(1-Sheet__29[[#This Row],[Desc]]/100)</f>
        <v>2087.1</v>
      </c>
      <c r="P1025"/>
    </row>
    <row r="1026" spans="1:16" x14ac:dyDescent="0.25">
      <c r="A1026">
        <v>101024</v>
      </c>
      <c r="B1026" s="1">
        <v>46204</v>
      </c>
      <c r="C1026" t="s">
        <v>474</v>
      </c>
      <c r="D1026" t="s">
        <v>1141</v>
      </c>
      <c r="E1026">
        <v>2</v>
      </c>
      <c r="F1026" s="4">
        <v>1757</v>
      </c>
      <c r="G1026">
        <v>5</v>
      </c>
      <c r="H1026" t="s">
        <v>1024</v>
      </c>
      <c r="I1026" s="2" t="str">
        <f>VLOOKUP(Sheet__29[[#This Row],[Filial]],Filiais!A:B,2,FALSE)</f>
        <v>Ribeirão Preto</v>
      </c>
      <c r="J1026" s="2" t="str">
        <f>VLOOKUP(Sheet__29[[#This Row],[Cidade]],'Clientes'!C:D,2,FALSE)</f>
        <v>SP</v>
      </c>
      <c r="K1026" s="2" t="str">
        <f>VLOOKUP(Sheet__29[[#This Row],[Produto]],Produtos!B:C,2,FALSE)</f>
        <v>Notebook</v>
      </c>
      <c r="L1026" s="2" t="str">
        <f>VLOOKUP(Sheet__29[[#This Row],[Produto]],Produtos!B:D,3,FALSE)</f>
        <v>Kingston Brasil</v>
      </c>
      <c r="M1026" s="2">
        <f>VLOOKUP(Sheet__29[[#This Row],[Produto]],Estoque!A:B,2,FALSE)</f>
        <v>266</v>
      </c>
      <c r="N1026" s="5">
        <f>Sheet__29[[#This Row],[Qtd]]*Sheet__29[[#This Row],[Valor]]</f>
        <v>3514</v>
      </c>
      <c r="O1026" s="5">
        <f>Sheet__29[[#This Row],[Venda]]*(1-Sheet__29[[#This Row],[Desc]]/100)</f>
        <v>3338.2999999999997</v>
      </c>
      <c r="P1026"/>
    </row>
    <row r="1027" spans="1:16" x14ac:dyDescent="0.25">
      <c r="A1027">
        <v>101025</v>
      </c>
      <c r="B1027" s="1">
        <v>46204</v>
      </c>
      <c r="C1027" t="s">
        <v>163</v>
      </c>
      <c r="D1027" t="s">
        <v>1105</v>
      </c>
      <c r="E1027">
        <v>1</v>
      </c>
      <c r="F1027" s="4">
        <v>1560</v>
      </c>
      <c r="G1027">
        <v>10</v>
      </c>
      <c r="H1027" t="s">
        <v>1017</v>
      </c>
      <c r="I1027" s="2" t="str">
        <f>VLOOKUP(Sheet__29[[#This Row],[Filial]],Filiais!A:B,2,FALSE)</f>
        <v>Campinas</v>
      </c>
      <c r="J1027" s="2" t="str">
        <f>VLOOKUP(Sheet__29[[#This Row],[Cidade]],'Clientes'!C:D,2,FALSE)</f>
        <v>SP</v>
      </c>
      <c r="K1027" s="2" t="str">
        <f>VLOOKUP(Sheet__29[[#This Row],[Produto]],Produtos!B:C,2,FALSE)</f>
        <v>Notebook</v>
      </c>
      <c r="L1027" s="2" t="str">
        <f>VLOOKUP(Sheet__29[[#This Row],[Produto]],Produtos!B:D,3,FALSE)</f>
        <v>LG Brasil</v>
      </c>
      <c r="M1027" s="2">
        <f>VLOOKUP(Sheet__29[[#This Row],[Produto]],Estoque!A:B,2,FALSE)</f>
        <v>160</v>
      </c>
      <c r="N1027" s="5">
        <f>Sheet__29[[#This Row],[Qtd]]*Sheet__29[[#This Row],[Valor]]</f>
        <v>1560</v>
      </c>
      <c r="O1027" s="5">
        <f>Sheet__29[[#This Row],[Venda]]*(1-Sheet__29[[#This Row],[Desc]]/100)</f>
        <v>1404</v>
      </c>
      <c r="P1027"/>
    </row>
    <row r="1028" spans="1:16" x14ac:dyDescent="0.25">
      <c r="A1028">
        <v>101026</v>
      </c>
      <c r="B1028" s="1">
        <v>46204</v>
      </c>
      <c r="C1028" t="s">
        <v>189</v>
      </c>
      <c r="D1028" t="s">
        <v>1070</v>
      </c>
      <c r="E1028">
        <v>4</v>
      </c>
      <c r="F1028" s="4">
        <v>1428</v>
      </c>
      <c r="G1028">
        <v>0</v>
      </c>
      <c r="H1028" t="s">
        <v>1022</v>
      </c>
      <c r="I1028" s="2" t="str">
        <f>VLOOKUP(Sheet__29[[#This Row],[Filial]],Filiais!A:B,2,FALSE)</f>
        <v>Santos</v>
      </c>
      <c r="J1028" s="2" t="str">
        <f>VLOOKUP(Sheet__29[[#This Row],[Cidade]],'Clientes'!C:D,2,FALSE)</f>
        <v>SP</v>
      </c>
      <c r="K1028" s="2" t="str">
        <f>VLOOKUP(Sheet__29[[#This Row],[Produto]],Produtos!B:C,2,FALSE)</f>
        <v>Notebook</v>
      </c>
      <c r="L1028" s="2" t="str">
        <f>VLOOKUP(Sheet__29[[#This Row],[Produto]],Produtos!B:D,3,FALSE)</f>
        <v>LG Brasil</v>
      </c>
      <c r="M1028" s="2">
        <f>VLOOKUP(Sheet__29[[#This Row],[Produto]],Estoque!A:B,2,FALSE)</f>
        <v>6</v>
      </c>
      <c r="N1028" s="5">
        <f>Sheet__29[[#This Row],[Qtd]]*Sheet__29[[#This Row],[Valor]]</f>
        <v>5712</v>
      </c>
      <c r="O1028" s="5">
        <f>Sheet__29[[#This Row],[Venda]]*(1-Sheet__29[[#This Row],[Desc]]/100)</f>
        <v>5712</v>
      </c>
      <c r="P1028"/>
    </row>
    <row r="1029" spans="1:16" x14ac:dyDescent="0.25">
      <c r="A1029">
        <v>101027</v>
      </c>
      <c r="B1029" s="1">
        <v>46204</v>
      </c>
      <c r="C1029" t="s">
        <v>362</v>
      </c>
      <c r="D1029" t="s">
        <v>1092</v>
      </c>
      <c r="E1029">
        <v>2</v>
      </c>
      <c r="F1029" s="4">
        <v>4615</v>
      </c>
      <c r="G1029">
        <v>0</v>
      </c>
      <c r="H1029" t="s">
        <v>1022</v>
      </c>
      <c r="I1029" s="2" t="str">
        <f>VLOOKUP(Sheet__29[[#This Row],[Filial]],Filiais!A:B,2,FALSE)</f>
        <v>Santos</v>
      </c>
      <c r="J1029" s="2" t="str">
        <f>VLOOKUP(Sheet__29[[#This Row],[Cidade]],'Clientes'!C:D,2,FALSE)</f>
        <v>SP</v>
      </c>
      <c r="K1029" s="2" t="str">
        <f>VLOOKUP(Sheet__29[[#This Row],[Produto]],Produtos!B:C,2,FALSE)</f>
        <v>Monitor</v>
      </c>
      <c r="L1029" s="2" t="str">
        <f>VLOOKUP(Sheet__29[[#This Row],[Produto]],Produtos!B:D,3,FALSE)</f>
        <v>LG Brasil</v>
      </c>
      <c r="M1029" s="2">
        <f>VLOOKUP(Sheet__29[[#This Row],[Produto]],Estoque!A:B,2,FALSE)</f>
        <v>153</v>
      </c>
      <c r="N1029" s="5">
        <f>Sheet__29[[#This Row],[Qtd]]*Sheet__29[[#This Row],[Valor]]</f>
        <v>9230</v>
      </c>
      <c r="O1029" s="5">
        <f>Sheet__29[[#This Row],[Venda]]*(1-Sheet__29[[#This Row],[Desc]]/100)</f>
        <v>9230</v>
      </c>
      <c r="P1029"/>
    </row>
    <row r="1030" spans="1:16" x14ac:dyDescent="0.25">
      <c r="A1030">
        <v>101028</v>
      </c>
      <c r="B1030" s="1">
        <v>46204</v>
      </c>
      <c r="C1030" t="s">
        <v>777</v>
      </c>
      <c r="D1030" t="s">
        <v>1112</v>
      </c>
      <c r="E1030">
        <v>1</v>
      </c>
      <c r="F1030" s="4">
        <v>1941</v>
      </c>
      <c r="G1030">
        <v>0</v>
      </c>
      <c r="H1030" t="s">
        <v>1020</v>
      </c>
      <c r="I1030" s="2" t="str">
        <f>VLOOKUP(Sheet__29[[#This Row],[Filial]],Filiais!A:B,2,FALSE)</f>
        <v>Sorocaba</v>
      </c>
      <c r="J1030" s="2" t="str">
        <f>VLOOKUP(Sheet__29[[#This Row],[Cidade]],'Clientes'!C:D,2,FALSE)</f>
        <v>SP</v>
      </c>
      <c r="K1030" s="2" t="str">
        <f>VLOOKUP(Sheet__29[[#This Row],[Produto]],Produtos!B:C,2,FALSE)</f>
        <v>Monitor</v>
      </c>
      <c r="L1030" s="2" t="str">
        <f>VLOOKUP(Sheet__29[[#This Row],[Produto]],Produtos!B:D,3,FALSE)</f>
        <v>Dell Brasil</v>
      </c>
      <c r="M1030" s="2">
        <f>VLOOKUP(Sheet__29[[#This Row],[Produto]],Estoque!A:B,2,FALSE)</f>
        <v>266</v>
      </c>
      <c r="N1030" s="5">
        <f>Sheet__29[[#This Row],[Qtd]]*Sheet__29[[#This Row],[Valor]]</f>
        <v>1941</v>
      </c>
      <c r="O1030" s="5">
        <f>Sheet__29[[#This Row],[Venda]]*(1-Sheet__29[[#This Row],[Desc]]/100)</f>
        <v>1941</v>
      </c>
      <c r="P1030"/>
    </row>
    <row r="1031" spans="1:16" x14ac:dyDescent="0.25">
      <c r="A1031">
        <v>101029</v>
      </c>
      <c r="B1031" s="1">
        <v>46204</v>
      </c>
      <c r="C1031" t="s">
        <v>129</v>
      </c>
      <c r="D1031" t="s">
        <v>1042</v>
      </c>
      <c r="E1031">
        <v>2</v>
      </c>
      <c r="F1031" s="4">
        <v>298</v>
      </c>
      <c r="G1031">
        <v>5</v>
      </c>
      <c r="H1031" t="s">
        <v>1025</v>
      </c>
      <c r="I1031" s="2" t="str">
        <f>VLOOKUP(Sheet__29[[#This Row],[Filial]],Filiais!A:B,2,FALSE)</f>
        <v>São José dos Campos</v>
      </c>
      <c r="J1031" s="2" t="str">
        <f>VLOOKUP(Sheet__29[[#This Row],[Cidade]],'Clientes'!C:D,2,FALSE)</f>
        <v>SP</v>
      </c>
      <c r="K1031" s="2" t="str">
        <f>VLOOKUP(Sheet__29[[#This Row],[Produto]],Produtos!B:C,2,FALSE)</f>
        <v>Armazenamento</v>
      </c>
      <c r="L1031" s="2" t="str">
        <f>VLOOKUP(Sheet__29[[#This Row],[Produto]],Produtos!B:D,3,FALSE)</f>
        <v>Logitech Brasil</v>
      </c>
      <c r="M1031" s="2">
        <f>VLOOKUP(Sheet__29[[#This Row],[Produto]],Estoque!A:B,2,FALSE)</f>
        <v>156</v>
      </c>
      <c r="N1031" s="5">
        <f>Sheet__29[[#This Row],[Qtd]]*Sheet__29[[#This Row],[Valor]]</f>
        <v>596</v>
      </c>
      <c r="O1031" s="5">
        <f>Sheet__29[[#This Row],[Venda]]*(1-Sheet__29[[#This Row],[Desc]]/100)</f>
        <v>566.19999999999993</v>
      </c>
      <c r="P1031"/>
    </row>
    <row r="1032" spans="1:16" x14ac:dyDescent="0.25">
      <c r="A1032">
        <v>101030</v>
      </c>
      <c r="B1032" s="1">
        <v>46204</v>
      </c>
      <c r="C1032" t="s">
        <v>545</v>
      </c>
      <c r="D1032" t="s">
        <v>1029</v>
      </c>
      <c r="E1032">
        <v>1</v>
      </c>
      <c r="F1032" s="4">
        <v>1476</v>
      </c>
      <c r="G1032">
        <v>10</v>
      </c>
      <c r="H1032" t="s">
        <v>1025</v>
      </c>
      <c r="I1032" s="2" t="str">
        <f>VLOOKUP(Sheet__29[[#This Row],[Filial]],Filiais!A:B,2,FALSE)</f>
        <v>São José dos Campos</v>
      </c>
      <c r="J1032" s="2" t="str">
        <f>VLOOKUP(Sheet__29[[#This Row],[Cidade]],'Clientes'!C:D,2,FALSE)</f>
        <v>SP</v>
      </c>
      <c r="K1032" s="2" t="str">
        <f>VLOOKUP(Sheet__29[[#This Row],[Produto]],Produtos!B:C,2,FALSE)</f>
        <v>Armazenamento</v>
      </c>
      <c r="L1032" s="2" t="str">
        <f>VLOOKUP(Sheet__29[[#This Row],[Produto]],Produtos!B:D,3,FALSE)</f>
        <v>Kingston Brasil</v>
      </c>
      <c r="M1032" s="2">
        <f>VLOOKUP(Sheet__29[[#This Row],[Produto]],Estoque!A:B,2,FALSE)</f>
        <v>220</v>
      </c>
      <c r="N1032" s="5">
        <f>Sheet__29[[#This Row],[Qtd]]*Sheet__29[[#This Row],[Valor]]</f>
        <v>1476</v>
      </c>
      <c r="O1032" s="5">
        <f>Sheet__29[[#This Row],[Venda]]*(1-Sheet__29[[#This Row],[Desc]]/100)</f>
        <v>1328.4</v>
      </c>
      <c r="P1032"/>
    </row>
    <row r="1033" spans="1:16" x14ac:dyDescent="0.25">
      <c r="A1033">
        <v>101031</v>
      </c>
      <c r="B1033" s="1">
        <v>46204</v>
      </c>
      <c r="C1033" t="s">
        <v>836</v>
      </c>
      <c r="D1033" t="s">
        <v>1032</v>
      </c>
      <c r="E1033">
        <v>5</v>
      </c>
      <c r="F1033" s="4">
        <v>3650</v>
      </c>
      <c r="G1033">
        <v>10</v>
      </c>
      <c r="H1033" t="s">
        <v>1022</v>
      </c>
      <c r="I1033" s="2" t="str">
        <f>VLOOKUP(Sheet__29[[#This Row],[Filial]],Filiais!A:B,2,FALSE)</f>
        <v>Santos</v>
      </c>
      <c r="J1033" s="2" t="str">
        <f>VLOOKUP(Sheet__29[[#This Row],[Cidade]],'Clientes'!C:D,2,FALSE)</f>
        <v>SP</v>
      </c>
      <c r="K1033" s="2" t="str">
        <f>VLOOKUP(Sheet__29[[#This Row],[Produto]],Produtos!B:C,2,FALSE)</f>
        <v>Periférico</v>
      </c>
      <c r="L1033" s="2" t="str">
        <f>VLOOKUP(Sheet__29[[#This Row],[Produto]],Produtos!B:D,3,FALSE)</f>
        <v>Lenovo Brasil</v>
      </c>
      <c r="M1033" s="2">
        <f>VLOOKUP(Sheet__29[[#This Row],[Produto]],Estoque!A:B,2,FALSE)</f>
        <v>297</v>
      </c>
      <c r="N1033" s="5">
        <f>Sheet__29[[#This Row],[Qtd]]*Sheet__29[[#This Row],[Valor]]</f>
        <v>18250</v>
      </c>
      <c r="O1033" s="5">
        <f>Sheet__29[[#This Row],[Venda]]*(1-Sheet__29[[#This Row],[Desc]]/100)</f>
        <v>16425</v>
      </c>
      <c r="P1033"/>
    </row>
    <row r="1034" spans="1:16" x14ac:dyDescent="0.25">
      <c r="A1034">
        <v>101032</v>
      </c>
      <c r="B1034" s="1">
        <v>46204</v>
      </c>
      <c r="C1034" t="s">
        <v>999</v>
      </c>
      <c r="D1034" t="s">
        <v>1065</v>
      </c>
      <c r="E1034">
        <v>3</v>
      </c>
      <c r="F1034" s="4">
        <v>3334</v>
      </c>
      <c r="G1034">
        <v>0</v>
      </c>
      <c r="H1034" t="s">
        <v>1025</v>
      </c>
      <c r="I1034" s="2" t="str">
        <f>VLOOKUP(Sheet__29[[#This Row],[Filial]],Filiais!A:B,2,FALSE)</f>
        <v>São José dos Campos</v>
      </c>
      <c r="J1034" s="2" t="str">
        <f>VLOOKUP(Sheet__29[[#This Row],[Cidade]],'Clientes'!C:D,2,FALSE)</f>
        <v>SP</v>
      </c>
      <c r="K1034" s="2" t="str">
        <f>VLOOKUP(Sheet__29[[#This Row],[Produto]],Produtos!B:C,2,FALSE)</f>
        <v>Monitor</v>
      </c>
      <c r="L1034" s="2" t="str">
        <f>VLOOKUP(Sheet__29[[#This Row],[Produto]],Produtos!B:D,3,FALSE)</f>
        <v>LG Brasil</v>
      </c>
      <c r="M1034" s="2">
        <f>VLOOKUP(Sheet__29[[#This Row],[Produto]],Estoque!A:B,2,FALSE)</f>
        <v>62</v>
      </c>
      <c r="N1034" s="5">
        <f>Sheet__29[[#This Row],[Qtd]]*Sheet__29[[#This Row],[Valor]]</f>
        <v>10002</v>
      </c>
      <c r="O1034" s="5">
        <f>Sheet__29[[#This Row],[Venda]]*(1-Sheet__29[[#This Row],[Desc]]/100)</f>
        <v>10002</v>
      </c>
      <c r="P1034"/>
    </row>
    <row r="1035" spans="1:16" x14ac:dyDescent="0.25">
      <c r="A1035">
        <v>101033</v>
      </c>
      <c r="B1035" s="1">
        <v>46204</v>
      </c>
      <c r="C1035" t="s">
        <v>869</v>
      </c>
      <c r="D1035" t="s">
        <v>1154</v>
      </c>
      <c r="E1035">
        <v>5</v>
      </c>
      <c r="F1035" s="4">
        <v>2338</v>
      </c>
      <c r="G1035">
        <v>0</v>
      </c>
      <c r="H1035" t="s">
        <v>1024</v>
      </c>
      <c r="I1035" s="2" t="str">
        <f>VLOOKUP(Sheet__29[[#This Row],[Filial]],Filiais!A:B,2,FALSE)</f>
        <v>Ribeirão Preto</v>
      </c>
      <c r="J1035" s="2" t="str">
        <f>VLOOKUP(Sheet__29[[#This Row],[Cidade]],'Clientes'!C:D,2,FALSE)</f>
        <v>SP</v>
      </c>
      <c r="K1035" s="2" t="str">
        <f>VLOOKUP(Sheet__29[[#This Row],[Produto]],Produtos!B:C,2,FALSE)</f>
        <v>Periférico</v>
      </c>
      <c r="L1035" s="2" t="str">
        <f>VLOOKUP(Sheet__29[[#This Row],[Produto]],Produtos!B:D,3,FALSE)</f>
        <v>Lenovo Brasil</v>
      </c>
      <c r="M1035" s="2">
        <f>VLOOKUP(Sheet__29[[#This Row],[Produto]],Estoque!A:B,2,FALSE)</f>
        <v>252</v>
      </c>
      <c r="N1035" s="5">
        <f>Sheet__29[[#This Row],[Qtd]]*Sheet__29[[#This Row],[Valor]]</f>
        <v>11690</v>
      </c>
      <c r="O1035" s="5">
        <f>Sheet__29[[#This Row],[Venda]]*(1-Sheet__29[[#This Row],[Desc]]/100)</f>
        <v>11690</v>
      </c>
      <c r="P1035"/>
    </row>
    <row r="1036" spans="1:16" x14ac:dyDescent="0.25">
      <c r="A1036">
        <v>101034</v>
      </c>
      <c r="B1036" s="1">
        <v>46204</v>
      </c>
      <c r="C1036" t="s">
        <v>39</v>
      </c>
      <c r="D1036" t="s">
        <v>1101</v>
      </c>
      <c r="E1036">
        <v>3</v>
      </c>
      <c r="F1036" s="4">
        <v>4357</v>
      </c>
      <c r="G1036">
        <v>0</v>
      </c>
      <c r="H1036" t="s">
        <v>1020</v>
      </c>
      <c r="I1036" s="2" t="str">
        <f>VLOOKUP(Sheet__29[[#This Row],[Filial]],Filiais!A:B,2,FALSE)</f>
        <v>Sorocaba</v>
      </c>
      <c r="J1036" s="2" t="str">
        <f>VLOOKUP(Sheet__29[[#This Row],[Cidade]],'Clientes'!C:D,2,FALSE)</f>
        <v>SP</v>
      </c>
      <c r="K1036" s="2" t="str">
        <f>VLOOKUP(Sheet__29[[#This Row],[Produto]],Produtos!B:C,2,FALSE)</f>
        <v>Notebook</v>
      </c>
      <c r="L1036" s="2" t="str">
        <f>VLOOKUP(Sheet__29[[#This Row],[Produto]],Produtos!B:D,3,FALSE)</f>
        <v>Kingston Brasil</v>
      </c>
      <c r="M1036" s="2">
        <f>VLOOKUP(Sheet__29[[#This Row],[Produto]],Estoque!A:B,2,FALSE)</f>
        <v>183</v>
      </c>
      <c r="N1036" s="5">
        <f>Sheet__29[[#This Row],[Qtd]]*Sheet__29[[#This Row],[Valor]]</f>
        <v>13071</v>
      </c>
      <c r="O1036" s="5">
        <f>Sheet__29[[#This Row],[Venda]]*(1-Sheet__29[[#This Row],[Desc]]/100)</f>
        <v>13071</v>
      </c>
      <c r="P1036"/>
    </row>
    <row r="1037" spans="1:16" x14ac:dyDescent="0.25">
      <c r="A1037">
        <v>101035</v>
      </c>
      <c r="B1037" s="1">
        <v>46204</v>
      </c>
      <c r="C1037" t="s">
        <v>109</v>
      </c>
      <c r="D1037" t="s">
        <v>1042</v>
      </c>
      <c r="E1037">
        <v>3</v>
      </c>
      <c r="F1037" s="4">
        <v>2966</v>
      </c>
      <c r="G1037">
        <v>0</v>
      </c>
      <c r="H1037" t="s">
        <v>1024</v>
      </c>
      <c r="I1037" s="2" t="str">
        <f>VLOOKUP(Sheet__29[[#This Row],[Filial]],Filiais!A:B,2,FALSE)</f>
        <v>Ribeirão Preto</v>
      </c>
      <c r="J1037" s="2" t="str">
        <f>VLOOKUP(Sheet__29[[#This Row],[Cidade]],'Clientes'!C:D,2,FALSE)</f>
        <v>SP</v>
      </c>
      <c r="K1037" s="2" t="str">
        <f>VLOOKUP(Sheet__29[[#This Row],[Produto]],Produtos!B:C,2,FALSE)</f>
        <v>Armazenamento</v>
      </c>
      <c r="L1037" s="2" t="str">
        <f>VLOOKUP(Sheet__29[[#This Row],[Produto]],Produtos!B:D,3,FALSE)</f>
        <v>Logitech Brasil</v>
      </c>
      <c r="M1037" s="2">
        <f>VLOOKUP(Sheet__29[[#This Row],[Produto]],Estoque!A:B,2,FALSE)</f>
        <v>156</v>
      </c>
      <c r="N1037" s="5">
        <f>Sheet__29[[#This Row],[Qtd]]*Sheet__29[[#This Row],[Valor]]</f>
        <v>8898</v>
      </c>
      <c r="O1037" s="5">
        <f>Sheet__29[[#This Row],[Venda]]*(1-Sheet__29[[#This Row],[Desc]]/100)</f>
        <v>8898</v>
      </c>
      <c r="P1037"/>
    </row>
    <row r="1038" spans="1:16" x14ac:dyDescent="0.25">
      <c r="A1038">
        <v>101036</v>
      </c>
      <c r="B1038" s="1">
        <v>46204</v>
      </c>
      <c r="C1038" t="s">
        <v>296</v>
      </c>
      <c r="D1038" t="s">
        <v>1143</v>
      </c>
      <c r="E1038">
        <v>1</v>
      </c>
      <c r="F1038" s="4">
        <v>505</v>
      </c>
      <c r="G1038">
        <v>10</v>
      </c>
      <c r="H1038" t="s">
        <v>1020</v>
      </c>
      <c r="I1038" s="2" t="str">
        <f>VLOOKUP(Sheet__29[[#This Row],[Filial]],Filiais!A:B,2,FALSE)</f>
        <v>Sorocaba</v>
      </c>
      <c r="J1038" s="2" t="str">
        <f>VLOOKUP(Sheet__29[[#This Row],[Cidade]],'Clientes'!C:D,2,FALSE)</f>
        <v>SP</v>
      </c>
      <c r="K1038" s="2" t="str">
        <f>VLOOKUP(Sheet__29[[#This Row],[Produto]],Produtos!B:C,2,FALSE)</f>
        <v>Armazenamento</v>
      </c>
      <c r="L1038" s="2" t="str">
        <f>VLOOKUP(Sheet__29[[#This Row],[Produto]],Produtos!B:D,3,FALSE)</f>
        <v>Dell Brasil</v>
      </c>
      <c r="M1038" s="2">
        <f>VLOOKUP(Sheet__29[[#This Row],[Produto]],Estoque!A:B,2,FALSE)</f>
        <v>30</v>
      </c>
      <c r="N1038" s="5">
        <f>Sheet__29[[#This Row],[Qtd]]*Sheet__29[[#This Row],[Valor]]</f>
        <v>505</v>
      </c>
      <c r="O1038" s="5">
        <f>Sheet__29[[#This Row],[Venda]]*(1-Sheet__29[[#This Row],[Desc]]/100)</f>
        <v>454.5</v>
      </c>
      <c r="P1038"/>
    </row>
    <row r="1039" spans="1:16" x14ac:dyDescent="0.25">
      <c r="A1039">
        <v>101037</v>
      </c>
      <c r="B1039" s="1">
        <v>46204</v>
      </c>
      <c r="C1039" t="s">
        <v>992</v>
      </c>
      <c r="D1039" t="s">
        <v>1114</v>
      </c>
      <c r="E1039">
        <v>3</v>
      </c>
      <c r="F1039" s="4">
        <v>2058</v>
      </c>
      <c r="G1039">
        <v>5</v>
      </c>
      <c r="H1039" t="s">
        <v>1023</v>
      </c>
      <c r="I1039" s="2" t="str">
        <f>VLOOKUP(Sheet__29[[#This Row],[Filial]],Filiais!A:B,2,FALSE)</f>
        <v>Bauru</v>
      </c>
      <c r="J1039" s="2" t="str">
        <f>VLOOKUP(Sheet__29[[#This Row],[Cidade]],'Clientes'!C:D,2,FALSE)</f>
        <v>SP</v>
      </c>
      <c r="K1039" s="2" t="str">
        <f>VLOOKUP(Sheet__29[[#This Row],[Produto]],Produtos!B:C,2,FALSE)</f>
        <v>Armazenamento</v>
      </c>
      <c r="L1039" s="2" t="str">
        <f>VLOOKUP(Sheet__29[[#This Row],[Produto]],Produtos!B:D,3,FALSE)</f>
        <v>LG Brasil</v>
      </c>
      <c r="M1039" s="2">
        <f>VLOOKUP(Sheet__29[[#This Row],[Produto]],Estoque!A:B,2,FALSE)</f>
        <v>143</v>
      </c>
      <c r="N1039" s="5">
        <f>Sheet__29[[#This Row],[Qtd]]*Sheet__29[[#This Row],[Valor]]</f>
        <v>6174</v>
      </c>
      <c r="O1039" s="5">
        <f>Sheet__29[[#This Row],[Venda]]*(1-Sheet__29[[#This Row],[Desc]]/100)</f>
        <v>5865.2999999999993</v>
      </c>
      <c r="P1039"/>
    </row>
    <row r="1040" spans="1:16" x14ac:dyDescent="0.25">
      <c r="A1040">
        <v>101038</v>
      </c>
      <c r="B1040" s="1">
        <v>46204</v>
      </c>
      <c r="C1040" t="s">
        <v>793</v>
      </c>
      <c r="D1040" t="s">
        <v>1095</v>
      </c>
      <c r="E1040">
        <v>1</v>
      </c>
      <c r="F1040" s="4">
        <v>1928</v>
      </c>
      <c r="G1040">
        <v>5</v>
      </c>
      <c r="H1040" t="s">
        <v>1022</v>
      </c>
      <c r="I1040" s="2" t="str">
        <f>VLOOKUP(Sheet__29[[#This Row],[Filial]],Filiais!A:B,2,FALSE)</f>
        <v>Santos</v>
      </c>
      <c r="J1040" s="2" t="str">
        <f>VLOOKUP(Sheet__29[[#This Row],[Cidade]],'Clientes'!C:D,2,FALSE)</f>
        <v>SP</v>
      </c>
      <c r="K1040" s="2" t="str">
        <f>VLOOKUP(Sheet__29[[#This Row],[Produto]],Produtos!B:C,2,FALSE)</f>
        <v>Notebook</v>
      </c>
      <c r="L1040" s="2" t="str">
        <f>VLOOKUP(Sheet__29[[#This Row],[Produto]],Produtos!B:D,3,FALSE)</f>
        <v>Lenovo Brasil</v>
      </c>
      <c r="M1040" s="2">
        <f>VLOOKUP(Sheet__29[[#This Row],[Produto]],Estoque!A:B,2,FALSE)</f>
        <v>84</v>
      </c>
      <c r="N1040" s="5">
        <f>Sheet__29[[#This Row],[Qtd]]*Sheet__29[[#This Row],[Valor]]</f>
        <v>1928</v>
      </c>
      <c r="O1040" s="5">
        <f>Sheet__29[[#This Row],[Venda]]*(1-Sheet__29[[#This Row],[Desc]]/100)</f>
        <v>1831.6</v>
      </c>
      <c r="P1040"/>
    </row>
    <row r="1041" spans="1:16" x14ac:dyDescent="0.25">
      <c r="A1041">
        <v>101039</v>
      </c>
      <c r="B1041" s="1">
        <v>46204</v>
      </c>
      <c r="C1041" t="s">
        <v>181</v>
      </c>
      <c r="D1041" t="s">
        <v>1148</v>
      </c>
      <c r="E1041">
        <v>5</v>
      </c>
      <c r="F1041" s="4">
        <v>3432</v>
      </c>
      <c r="G1041">
        <v>5</v>
      </c>
      <c r="H1041" t="s">
        <v>1022</v>
      </c>
      <c r="I1041" s="2" t="str">
        <f>VLOOKUP(Sheet__29[[#This Row],[Filial]],Filiais!A:B,2,FALSE)</f>
        <v>Santos</v>
      </c>
      <c r="J1041" s="2" t="str">
        <f>VLOOKUP(Sheet__29[[#This Row],[Cidade]],'Clientes'!C:D,2,FALSE)</f>
        <v>SP</v>
      </c>
      <c r="K1041" s="2" t="str">
        <f>VLOOKUP(Sheet__29[[#This Row],[Produto]],Produtos!B:C,2,FALSE)</f>
        <v>Armazenamento</v>
      </c>
      <c r="L1041" s="2" t="str">
        <f>VLOOKUP(Sheet__29[[#This Row],[Produto]],Produtos!B:D,3,FALSE)</f>
        <v>Logitech Brasil</v>
      </c>
      <c r="M1041" s="2">
        <f>VLOOKUP(Sheet__29[[#This Row],[Produto]],Estoque!A:B,2,FALSE)</f>
        <v>187</v>
      </c>
      <c r="N1041" s="5">
        <f>Sheet__29[[#This Row],[Qtd]]*Sheet__29[[#This Row],[Valor]]</f>
        <v>17160</v>
      </c>
      <c r="O1041" s="5">
        <f>Sheet__29[[#This Row],[Venda]]*(1-Sheet__29[[#This Row],[Desc]]/100)</f>
        <v>16302</v>
      </c>
      <c r="P1041"/>
    </row>
    <row r="1042" spans="1:16" x14ac:dyDescent="0.25">
      <c r="A1042">
        <v>101040</v>
      </c>
      <c r="B1042" s="1">
        <v>46204</v>
      </c>
      <c r="C1042" t="s">
        <v>482</v>
      </c>
      <c r="D1042" t="s">
        <v>1084</v>
      </c>
      <c r="E1042">
        <v>5</v>
      </c>
      <c r="F1042" s="4">
        <v>720</v>
      </c>
      <c r="G1042">
        <v>10</v>
      </c>
      <c r="H1042" t="s">
        <v>1024</v>
      </c>
      <c r="I1042" s="2" t="str">
        <f>VLOOKUP(Sheet__29[[#This Row],[Filial]],Filiais!A:B,2,FALSE)</f>
        <v>Ribeirão Preto</v>
      </c>
      <c r="J1042" s="2" t="str">
        <f>VLOOKUP(Sheet__29[[#This Row],[Cidade]],'Clientes'!C:D,2,FALSE)</f>
        <v>SP</v>
      </c>
      <c r="K1042" s="2" t="str">
        <f>VLOOKUP(Sheet__29[[#This Row],[Produto]],Produtos!B:C,2,FALSE)</f>
        <v>Monitor</v>
      </c>
      <c r="L1042" s="2" t="str">
        <f>VLOOKUP(Sheet__29[[#This Row],[Produto]],Produtos!B:D,3,FALSE)</f>
        <v>Logitech Brasil</v>
      </c>
      <c r="M1042" s="2">
        <f>VLOOKUP(Sheet__29[[#This Row],[Produto]],Estoque!A:B,2,FALSE)</f>
        <v>6</v>
      </c>
      <c r="N1042" s="5">
        <f>Sheet__29[[#This Row],[Qtd]]*Sheet__29[[#This Row],[Valor]]</f>
        <v>3600</v>
      </c>
      <c r="O1042" s="5">
        <f>Sheet__29[[#This Row],[Venda]]*(1-Sheet__29[[#This Row],[Desc]]/100)</f>
        <v>3240</v>
      </c>
      <c r="P1042"/>
    </row>
    <row r="1043" spans="1:16" x14ac:dyDescent="0.25">
      <c r="A1043">
        <v>101041</v>
      </c>
      <c r="B1043" s="1">
        <v>46204</v>
      </c>
      <c r="C1043" t="s">
        <v>404</v>
      </c>
      <c r="D1043" t="s">
        <v>1129</v>
      </c>
      <c r="E1043">
        <v>2</v>
      </c>
      <c r="F1043" s="4">
        <v>1695</v>
      </c>
      <c r="G1043">
        <v>10</v>
      </c>
      <c r="H1043" t="s">
        <v>1018</v>
      </c>
      <c r="I1043" s="2" t="str">
        <f>VLOOKUP(Sheet__29[[#This Row],[Filial]],Filiais!A:B,2,FALSE)</f>
        <v>Barueri</v>
      </c>
      <c r="J1043" s="2" t="str">
        <f>VLOOKUP(Sheet__29[[#This Row],[Cidade]],'Clientes'!C:D,2,FALSE)</f>
        <v>SP</v>
      </c>
      <c r="K1043" s="2" t="str">
        <f>VLOOKUP(Sheet__29[[#This Row],[Produto]],Produtos!B:C,2,FALSE)</f>
        <v>Monitor</v>
      </c>
      <c r="L1043" s="2" t="str">
        <f>VLOOKUP(Sheet__29[[#This Row],[Produto]],Produtos!B:D,3,FALSE)</f>
        <v>Dell Brasil</v>
      </c>
      <c r="M1043" s="2">
        <f>VLOOKUP(Sheet__29[[#This Row],[Produto]],Estoque!A:B,2,FALSE)</f>
        <v>160</v>
      </c>
      <c r="N1043" s="5">
        <f>Sheet__29[[#This Row],[Qtd]]*Sheet__29[[#This Row],[Valor]]</f>
        <v>3390</v>
      </c>
      <c r="O1043" s="5">
        <f>Sheet__29[[#This Row],[Venda]]*(1-Sheet__29[[#This Row],[Desc]]/100)</f>
        <v>3051</v>
      </c>
      <c r="P1043"/>
    </row>
    <row r="1044" spans="1:16" x14ac:dyDescent="0.25">
      <c r="A1044">
        <v>101042</v>
      </c>
      <c r="B1044" s="1">
        <v>46204</v>
      </c>
      <c r="C1044" t="s">
        <v>656</v>
      </c>
      <c r="D1044" t="s">
        <v>1037</v>
      </c>
      <c r="E1044">
        <v>2</v>
      </c>
      <c r="F1044" s="4">
        <v>3792</v>
      </c>
      <c r="G1044">
        <v>5</v>
      </c>
      <c r="H1044" t="s">
        <v>1021</v>
      </c>
      <c r="I1044" s="2" t="str">
        <f>VLOOKUP(Sheet__29[[#This Row],[Filial]],Filiais!A:B,2,FALSE)</f>
        <v>Jundiaí</v>
      </c>
      <c r="J1044" s="2" t="str">
        <f>VLOOKUP(Sheet__29[[#This Row],[Cidade]],'Clientes'!C:D,2,FALSE)</f>
        <v>SP</v>
      </c>
      <c r="K1044" s="2" t="str">
        <f>VLOOKUP(Sheet__29[[#This Row],[Produto]],Produtos!B:C,2,FALSE)</f>
        <v>Periférico</v>
      </c>
      <c r="L1044" s="2" t="str">
        <f>VLOOKUP(Sheet__29[[#This Row],[Produto]],Produtos!B:D,3,FALSE)</f>
        <v>Lenovo Brasil</v>
      </c>
      <c r="M1044" s="2">
        <f>VLOOKUP(Sheet__29[[#This Row],[Produto]],Estoque!A:B,2,FALSE)</f>
        <v>17</v>
      </c>
      <c r="N1044" s="5">
        <f>Sheet__29[[#This Row],[Qtd]]*Sheet__29[[#This Row],[Valor]]</f>
        <v>7584</v>
      </c>
      <c r="O1044" s="5">
        <f>Sheet__29[[#This Row],[Venda]]*(1-Sheet__29[[#This Row],[Desc]]/100)</f>
        <v>7204.7999999999993</v>
      </c>
      <c r="P1044"/>
    </row>
    <row r="1045" spans="1:16" x14ac:dyDescent="0.25">
      <c r="A1045">
        <v>101043</v>
      </c>
      <c r="B1045" s="1">
        <v>46204</v>
      </c>
      <c r="C1045" t="s">
        <v>274</v>
      </c>
      <c r="D1045" t="s">
        <v>1052</v>
      </c>
      <c r="E1045">
        <v>2</v>
      </c>
      <c r="F1045" s="4">
        <v>2668</v>
      </c>
      <c r="G1045">
        <v>5</v>
      </c>
      <c r="H1045" t="s">
        <v>1016</v>
      </c>
      <c r="I1045" s="2" t="str">
        <f>VLOOKUP(Sheet__29[[#This Row],[Filial]],Filiais!A:B,2,FALSE)</f>
        <v>São Paulo</v>
      </c>
      <c r="J1045" s="2" t="str">
        <f>VLOOKUP(Sheet__29[[#This Row],[Cidade]],'Clientes'!C:D,2,FALSE)</f>
        <v>SP</v>
      </c>
      <c r="K1045" s="2" t="str">
        <f>VLOOKUP(Sheet__29[[#This Row],[Produto]],Produtos!B:C,2,FALSE)</f>
        <v>Rede</v>
      </c>
      <c r="L1045" s="2" t="str">
        <f>VLOOKUP(Sheet__29[[#This Row],[Produto]],Produtos!B:D,3,FALSE)</f>
        <v>LG Brasil</v>
      </c>
      <c r="M1045" s="2">
        <f>VLOOKUP(Sheet__29[[#This Row],[Produto]],Estoque!A:B,2,FALSE)</f>
        <v>275</v>
      </c>
      <c r="N1045" s="5">
        <f>Sheet__29[[#This Row],[Qtd]]*Sheet__29[[#This Row],[Valor]]</f>
        <v>5336</v>
      </c>
      <c r="O1045" s="5">
        <f>Sheet__29[[#This Row],[Venda]]*(1-Sheet__29[[#This Row],[Desc]]/100)</f>
        <v>5069.2</v>
      </c>
      <c r="P1045"/>
    </row>
    <row r="1046" spans="1:16" x14ac:dyDescent="0.25">
      <c r="A1046">
        <v>101044</v>
      </c>
      <c r="B1046" s="1">
        <v>46204</v>
      </c>
      <c r="C1046" t="s">
        <v>460</v>
      </c>
      <c r="D1046" t="s">
        <v>1093</v>
      </c>
      <c r="E1046">
        <v>4</v>
      </c>
      <c r="F1046" s="4">
        <v>2224</v>
      </c>
      <c r="G1046">
        <v>10</v>
      </c>
      <c r="H1046" t="s">
        <v>1021</v>
      </c>
      <c r="I1046" s="2" t="str">
        <f>VLOOKUP(Sheet__29[[#This Row],[Filial]],Filiais!A:B,2,FALSE)</f>
        <v>Jundiaí</v>
      </c>
      <c r="J1046" s="2" t="str">
        <f>VLOOKUP(Sheet__29[[#This Row],[Cidade]],'Clientes'!C:D,2,FALSE)</f>
        <v>SP</v>
      </c>
      <c r="K1046" s="2" t="str">
        <f>VLOOKUP(Sheet__29[[#This Row],[Produto]],Produtos!B:C,2,FALSE)</f>
        <v>Rede</v>
      </c>
      <c r="L1046" s="2" t="str">
        <f>VLOOKUP(Sheet__29[[#This Row],[Produto]],Produtos!B:D,3,FALSE)</f>
        <v>LG Brasil</v>
      </c>
      <c r="M1046" s="2">
        <f>VLOOKUP(Sheet__29[[#This Row],[Produto]],Estoque!A:B,2,FALSE)</f>
        <v>15</v>
      </c>
      <c r="N1046" s="5">
        <f>Sheet__29[[#This Row],[Qtd]]*Sheet__29[[#This Row],[Valor]]</f>
        <v>8896</v>
      </c>
      <c r="O1046" s="5">
        <f>Sheet__29[[#This Row],[Venda]]*(1-Sheet__29[[#This Row],[Desc]]/100)</f>
        <v>8006.4000000000005</v>
      </c>
      <c r="P1046"/>
    </row>
    <row r="1047" spans="1:16" x14ac:dyDescent="0.25">
      <c r="A1047">
        <v>101045</v>
      </c>
      <c r="B1047" s="1">
        <v>46204</v>
      </c>
      <c r="C1047" t="s">
        <v>736</v>
      </c>
      <c r="D1047" t="s">
        <v>1049</v>
      </c>
      <c r="E1047">
        <v>1</v>
      </c>
      <c r="F1047" s="4">
        <v>2251</v>
      </c>
      <c r="G1047">
        <v>5</v>
      </c>
      <c r="H1047" t="s">
        <v>1018</v>
      </c>
      <c r="I1047" s="2" t="str">
        <f>VLOOKUP(Sheet__29[[#This Row],[Filial]],Filiais!A:B,2,FALSE)</f>
        <v>Barueri</v>
      </c>
      <c r="J1047" s="2" t="str">
        <f>VLOOKUP(Sheet__29[[#This Row],[Cidade]],'Clientes'!C:D,2,FALSE)</f>
        <v>SP</v>
      </c>
      <c r="K1047" s="2" t="str">
        <f>VLOOKUP(Sheet__29[[#This Row],[Produto]],Produtos!B:C,2,FALSE)</f>
        <v>Rede</v>
      </c>
      <c r="L1047" s="2" t="str">
        <f>VLOOKUP(Sheet__29[[#This Row],[Produto]],Produtos!B:D,3,FALSE)</f>
        <v>Kingston Brasil</v>
      </c>
      <c r="M1047" s="2">
        <f>VLOOKUP(Sheet__29[[#This Row],[Produto]],Estoque!A:B,2,FALSE)</f>
        <v>228</v>
      </c>
      <c r="N1047" s="5">
        <f>Sheet__29[[#This Row],[Qtd]]*Sheet__29[[#This Row],[Valor]]</f>
        <v>2251</v>
      </c>
      <c r="O1047" s="5">
        <f>Sheet__29[[#This Row],[Venda]]*(1-Sheet__29[[#This Row],[Desc]]/100)</f>
        <v>2138.4499999999998</v>
      </c>
      <c r="P1047"/>
    </row>
    <row r="1048" spans="1:16" x14ac:dyDescent="0.25">
      <c r="A1048">
        <v>101046</v>
      </c>
      <c r="B1048" s="1">
        <v>46204</v>
      </c>
      <c r="C1048" t="s">
        <v>862</v>
      </c>
      <c r="D1048" t="s">
        <v>1087</v>
      </c>
      <c r="E1048">
        <v>5</v>
      </c>
      <c r="F1048" s="4">
        <v>3092</v>
      </c>
      <c r="G1048">
        <v>10</v>
      </c>
      <c r="H1048" t="s">
        <v>1022</v>
      </c>
      <c r="I1048" s="2" t="str">
        <f>VLOOKUP(Sheet__29[[#This Row],[Filial]],Filiais!A:B,2,FALSE)</f>
        <v>Santos</v>
      </c>
      <c r="J1048" s="2" t="str">
        <f>VLOOKUP(Sheet__29[[#This Row],[Cidade]],'Clientes'!C:D,2,FALSE)</f>
        <v>SP</v>
      </c>
      <c r="K1048" s="2" t="str">
        <f>VLOOKUP(Sheet__29[[#This Row],[Produto]],Produtos!B:C,2,FALSE)</f>
        <v>Monitor</v>
      </c>
      <c r="L1048" s="2" t="str">
        <f>VLOOKUP(Sheet__29[[#This Row],[Produto]],Produtos!B:D,3,FALSE)</f>
        <v>Kingston Brasil</v>
      </c>
      <c r="M1048" s="2">
        <f>VLOOKUP(Sheet__29[[#This Row],[Produto]],Estoque!A:B,2,FALSE)</f>
        <v>212</v>
      </c>
      <c r="N1048" s="5">
        <f>Sheet__29[[#This Row],[Qtd]]*Sheet__29[[#This Row],[Valor]]</f>
        <v>15460</v>
      </c>
      <c r="O1048" s="5">
        <f>Sheet__29[[#This Row],[Venda]]*(1-Sheet__29[[#This Row],[Desc]]/100)</f>
        <v>13914</v>
      </c>
      <c r="P1048"/>
    </row>
    <row r="1049" spans="1:16" x14ac:dyDescent="0.25">
      <c r="A1049">
        <v>101047</v>
      </c>
      <c r="B1049" s="1">
        <v>46204</v>
      </c>
      <c r="C1049" t="s">
        <v>256</v>
      </c>
      <c r="D1049" t="s">
        <v>1029</v>
      </c>
      <c r="E1049">
        <v>5</v>
      </c>
      <c r="F1049" s="4">
        <v>1485</v>
      </c>
      <c r="G1049">
        <v>0</v>
      </c>
      <c r="H1049" t="s">
        <v>1017</v>
      </c>
      <c r="I1049" s="2" t="str">
        <f>VLOOKUP(Sheet__29[[#This Row],[Filial]],Filiais!A:B,2,FALSE)</f>
        <v>Campinas</v>
      </c>
      <c r="J1049" s="2" t="str">
        <f>VLOOKUP(Sheet__29[[#This Row],[Cidade]],'Clientes'!C:D,2,FALSE)</f>
        <v>SP</v>
      </c>
      <c r="K1049" s="2" t="str">
        <f>VLOOKUP(Sheet__29[[#This Row],[Produto]],Produtos!B:C,2,FALSE)</f>
        <v>Armazenamento</v>
      </c>
      <c r="L1049" s="2" t="str">
        <f>VLOOKUP(Sheet__29[[#This Row],[Produto]],Produtos!B:D,3,FALSE)</f>
        <v>Kingston Brasil</v>
      </c>
      <c r="M1049" s="2">
        <f>VLOOKUP(Sheet__29[[#This Row],[Produto]],Estoque!A:B,2,FALSE)</f>
        <v>220</v>
      </c>
      <c r="N1049" s="5">
        <f>Sheet__29[[#This Row],[Qtd]]*Sheet__29[[#This Row],[Valor]]</f>
        <v>7425</v>
      </c>
      <c r="O1049" s="5">
        <f>Sheet__29[[#This Row],[Venda]]*(1-Sheet__29[[#This Row],[Desc]]/100)</f>
        <v>7425</v>
      </c>
      <c r="P1049"/>
    </row>
    <row r="1050" spans="1:16" x14ac:dyDescent="0.25">
      <c r="A1050">
        <v>101048</v>
      </c>
      <c r="B1050" s="1">
        <v>46204</v>
      </c>
      <c r="C1050" t="s">
        <v>885</v>
      </c>
      <c r="D1050" t="s">
        <v>1077</v>
      </c>
      <c r="E1050">
        <v>1</v>
      </c>
      <c r="F1050" s="4">
        <v>1631</v>
      </c>
      <c r="G1050">
        <v>10</v>
      </c>
      <c r="H1050" t="s">
        <v>1019</v>
      </c>
      <c r="I1050" s="2" t="str">
        <f>VLOOKUP(Sheet__29[[#This Row],[Filial]],Filiais!A:B,2,FALSE)</f>
        <v>Osasco</v>
      </c>
      <c r="J1050" s="2" t="str">
        <f>VLOOKUP(Sheet__29[[#This Row],[Cidade]],'Clientes'!C:D,2,FALSE)</f>
        <v>SP</v>
      </c>
      <c r="K1050" s="2" t="str">
        <f>VLOOKUP(Sheet__29[[#This Row],[Produto]],Produtos!B:C,2,FALSE)</f>
        <v>Rede</v>
      </c>
      <c r="L1050" s="2" t="str">
        <f>VLOOKUP(Sheet__29[[#This Row],[Produto]],Produtos!B:D,3,FALSE)</f>
        <v>Dell Brasil</v>
      </c>
      <c r="M1050" s="2">
        <f>VLOOKUP(Sheet__29[[#This Row],[Produto]],Estoque!A:B,2,FALSE)</f>
        <v>161</v>
      </c>
      <c r="N1050" s="5">
        <f>Sheet__29[[#This Row],[Qtd]]*Sheet__29[[#This Row],[Valor]]</f>
        <v>1631</v>
      </c>
      <c r="O1050" s="5">
        <f>Sheet__29[[#This Row],[Venda]]*(1-Sheet__29[[#This Row],[Desc]]/100)</f>
        <v>1467.9</v>
      </c>
      <c r="P1050"/>
    </row>
    <row r="1051" spans="1:16" x14ac:dyDescent="0.25">
      <c r="A1051">
        <v>101049</v>
      </c>
      <c r="B1051" s="1">
        <v>46204</v>
      </c>
      <c r="C1051" t="s">
        <v>438</v>
      </c>
      <c r="D1051" t="s">
        <v>1038</v>
      </c>
      <c r="E1051">
        <v>3</v>
      </c>
      <c r="F1051" s="4">
        <v>1230</v>
      </c>
      <c r="G1051">
        <v>10</v>
      </c>
      <c r="H1051" t="s">
        <v>1016</v>
      </c>
      <c r="I1051" s="2" t="str">
        <f>VLOOKUP(Sheet__29[[#This Row],[Filial]],Filiais!A:B,2,FALSE)</f>
        <v>São Paulo</v>
      </c>
      <c r="J1051" s="2" t="str">
        <f>VLOOKUP(Sheet__29[[#This Row],[Cidade]],'Clientes'!C:D,2,FALSE)</f>
        <v>SP</v>
      </c>
      <c r="K1051" s="2" t="str">
        <f>VLOOKUP(Sheet__29[[#This Row],[Produto]],Produtos!B:C,2,FALSE)</f>
        <v>Periférico</v>
      </c>
      <c r="L1051" s="2" t="str">
        <f>VLOOKUP(Sheet__29[[#This Row],[Produto]],Produtos!B:D,3,FALSE)</f>
        <v>Dell Brasil</v>
      </c>
      <c r="M1051" s="2">
        <f>VLOOKUP(Sheet__29[[#This Row],[Produto]],Estoque!A:B,2,FALSE)</f>
        <v>65</v>
      </c>
      <c r="N1051" s="5">
        <f>Sheet__29[[#This Row],[Qtd]]*Sheet__29[[#This Row],[Valor]]</f>
        <v>3690</v>
      </c>
      <c r="O1051" s="5">
        <f>Sheet__29[[#This Row],[Venda]]*(1-Sheet__29[[#This Row],[Desc]]/100)</f>
        <v>3321</v>
      </c>
      <c r="P1051"/>
    </row>
    <row r="1052" spans="1:16" x14ac:dyDescent="0.25">
      <c r="A1052">
        <v>101050</v>
      </c>
      <c r="B1052" s="1">
        <v>46204</v>
      </c>
      <c r="C1052" t="s">
        <v>663</v>
      </c>
      <c r="D1052" t="s">
        <v>1147</v>
      </c>
      <c r="E1052">
        <v>5</v>
      </c>
      <c r="F1052" s="4">
        <v>1823</v>
      </c>
      <c r="G1052">
        <v>0</v>
      </c>
      <c r="H1052" t="s">
        <v>1025</v>
      </c>
      <c r="I1052" s="2" t="str">
        <f>VLOOKUP(Sheet__29[[#This Row],[Filial]],Filiais!A:B,2,FALSE)</f>
        <v>São José dos Campos</v>
      </c>
      <c r="J1052" s="2" t="str">
        <f>VLOOKUP(Sheet__29[[#This Row],[Cidade]],'Clientes'!C:D,2,FALSE)</f>
        <v>SP</v>
      </c>
      <c r="K1052" s="2" t="str">
        <f>VLOOKUP(Sheet__29[[#This Row],[Produto]],Produtos!B:C,2,FALSE)</f>
        <v>Monitor</v>
      </c>
      <c r="L1052" s="2" t="str">
        <f>VLOOKUP(Sheet__29[[#This Row],[Produto]],Produtos!B:D,3,FALSE)</f>
        <v>Lenovo Brasil</v>
      </c>
      <c r="M1052" s="2">
        <f>VLOOKUP(Sheet__29[[#This Row],[Produto]],Estoque!A:B,2,FALSE)</f>
        <v>143</v>
      </c>
      <c r="N1052" s="5">
        <f>Sheet__29[[#This Row],[Qtd]]*Sheet__29[[#This Row],[Valor]]</f>
        <v>9115</v>
      </c>
      <c r="O1052" s="5">
        <f>Sheet__29[[#This Row],[Venda]]*(1-Sheet__29[[#This Row],[Desc]]/100)</f>
        <v>9115</v>
      </c>
      <c r="P1052"/>
    </row>
    <row r="1053" spans="1:16" x14ac:dyDescent="0.25">
      <c r="A1053">
        <v>101051</v>
      </c>
      <c r="B1053" s="1">
        <v>46204</v>
      </c>
      <c r="C1053" t="s">
        <v>743</v>
      </c>
      <c r="D1053" t="s">
        <v>1036</v>
      </c>
      <c r="E1053">
        <v>1</v>
      </c>
      <c r="F1053" s="4">
        <v>345</v>
      </c>
      <c r="G1053">
        <v>0</v>
      </c>
      <c r="H1053" t="s">
        <v>1021</v>
      </c>
      <c r="I1053" s="2" t="str">
        <f>VLOOKUP(Sheet__29[[#This Row],[Filial]],Filiais!A:B,2,FALSE)</f>
        <v>Jundiaí</v>
      </c>
      <c r="J1053" s="2" t="str">
        <f>VLOOKUP(Sheet__29[[#This Row],[Cidade]],'Clientes'!C:D,2,FALSE)</f>
        <v>SP</v>
      </c>
      <c r="K1053" s="2" t="str">
        <f>VLOOKUP(Sheet__29[[#This Row],[Produto]],Produtos!B:C,2,FALSE)</f>
        <v>Armazenamento</v>
      </c>
      <c r="L1053" s="2" t="str">
        <f>VLOOKUP(Sheet__29[[#This Row],[Produto]],Produtos!B:D,3,FALSE)</f>
        <v>Kingston Brasil</v>
      </c>
      <c r="M1053" s="2">
        <f>VLOOKUP(Sheet__29[[#This Row],[Produto]],Estoque!A:B,2,FALSE)</f>
        <v>60</v>
      </c>
      <c r="N1053" s="5">
        <f>Sheet__29[[#This Row],[Qtd]]*Sheet__29[[#This Row],[Valor]]</f>
        <v>345</v>
      </c>
      <c r="O1053" s="5">
        <f>Sheet__29[[#This Row],[Venda]]*(1-Sheet__29[[#This Row],[Desc]]/100)</f>
        <v>345</v>
      </c>
      <c r="P1053"/>
    </row>
    <row r="1054" spans="1:16" x14ac:dyDescent="0.25">
      <c r="A1054">
        <v>101052</v>
      </c>
      <c r="B1054" s="1">
        <v>46204</v>
      </c>
      <c r="C1054" t="s">
        <v>400</v>
      </c>
      <c r="D1054" t="s">
        <v>1044</v>
      </c>
      <c r="E1054">
        <v>5</v>
      </c>
      <c r="F1054" s="4">
        <v>4942</v>
      </c>
      <c r="G1054">
        <v>0</v>
      </c>
      <c r="H1054" t="s">
        <v>1021</v>
      </c>
      <c r="I1054" s="2" t="str">
        <f>VLOOKUP(Sheet__29[[#This Row],[Filial]],Filiais!A:B,2,FALSE)</f>
        <v>Jundiaí</v>
      </c>
      <c r="J1054" s="2" t="str">
        <f>VLOOKUP(Sheet__29[[#This Row],[Cidade]],'Clientes'!C:D,2,FALSE)</f>
        <v>SP</v>
      </c>
      <c r="K1054" s="2" t="str">
        <f>VLOOKUP(Sheet__29[[#This Row],[Produto]],Produtos!B:C,2,FALSE)</f>
        <v>Armazenamento</v>
      </c>
      <c r="L1054" s="2" t="str">
        <f>VLOOKUP(Sheet__29[[#This Row],[Produto]],Produtos!B:D,3,FALSE)</f>
        <v>Lenovo Brasil</v>
      </c>
      <c r="M1054" s="2">
        <f>VLOOKUP(Sheet__29[[#This Row],[Produto]],Estoque!A:B,2,FALSE)</f>
        <v>43</v>
      </c>
      <c r="N1054" s="5">
        <f>Sheet__29[[#This Row],[Qtd]]*Sheet__29[[#This Row],[Valor]]</f>
        <v>24710</v>
      </c>
      <c r="O1054" s="5">
        <f>Sheet__29[[#This Row],[Venda]]*(1-Sheet__29[[#This Row],[Desc]]/100)</f>
        <v>24710</v>
      </c>
      <c r="P1054"/>
    </row>
    <row r="1055" spans="1:16" x14ac:dyDescent="0.25">
      <c r="A1055">
        <v>101053</v>
      </c>
      <c r="B1055" s="1">
        <v>46204</v>
      </c>
      <c r="C1055" t="s">
        <v>313</v>
      </c>
      <c r="D1055" t="s">
        <v>1128</v>
      </c>
      <c r="E1055">
        <v>2</v>
      </c>
      <c r="F1055" s="4">
        <v>4916</v>
      </c>
      <c r="G1055">
        <v>5</v>
      </c>
      <c r="H1055" t="s">
        <v>1020</v>
      </c>
      <c r="I1055" s="2" t="str">
        <f>VLOOKUP(Sheet__29[[#This Row],[Filial]],Filiais!A:B,2,FALSE)</f>
        <v>Sorocaba</v>
      </c>
      <c r="J1055" s="2" t="str">
        <f>VLOOKUP(Sheet__29[[#This Row],[Cidade]],'Clientes'!C:D,2,FALSE)</f>
        <v>SP</v>
      </c>
      <c r="K1055" s="2" t="str">
        <f>VLOOKUP(Sheet__29[[#This Row],[Produto]],Produtos!B:C,2,FALSE)</f>
        <v>Rede</v>
      </c>
      <c r="L1055" s="2" t="str">
        <f>VLOOKUP(Sheet__29[[#This Row],[Produto]],Produtos!B:D,3,FALSE)</f>
        <v>Logitech Brasil</v>
      </c>
      <c r="M1055" s="2">
        <f>VLOOKUP(Sheet__29[[#This Row],[Produto]],Estoque!A:B,2,FALSE)</f>
        <v>146</v>
      </c>
      <c r="N1055" s="5">
        <f>Sheet__29[[#This Row],[Qtd]]*Sheet__29[[#This Row],[Valor]]</f>
        <v>9832</v>
      </c>
      <c r="O1055" s="5">
        <f>Sheet__29[[#This Row],[Venda]]*(1-Sheet__29[[#This Row],[Desc]]/100)</f>
        <v>9340.4</v>
      </c>
      <c r="P1055"/>
    </row>
    <row r="1056" spans="1:16" x14ac:dyDescent="0.25">
      <c r="A1056">
        <v>101054</v>
      </c>
      <c r="B1056" s="1">
        <v>46204</v>
      </c>
      <c r="C1056" t="s">
        <v>611</v>
      </c>
      <c r="D1056" t="s">
        <v>1099</v>
      </c>
      <c r="E1056">
        <v>3</v>
      </c>
      <c r="F1056" s="4">
        <v>1920</v>
      </c>
      <c r="G1056">
        <v>0</v>
      </c>
      <c r="H1056" t="s">
        <v>1017</v>
      </c>
      <c r="I1056" s="2" t="str">
        <f>VLOOKUP(Sheet__29[[#This Row],[Filial]],Filiais!A:B,2,FALSE)</f>
        <v>Campinas</v>
      </c>
      <c r="J1056" s="2" t="str">
        <f>VLOOKUP(Sheet__29[[#This Row],[Cidade]],'Clientes'!C:D,2,FALSE)</f>
        <v>SP</v>
      </c>
      <c r="K1056" s="2" t="str">
        <f>VLOOKUP(Sheet__29[[#This Row],[Produto]],Produtos!B:C,2,FALSE)</f>
        <v>Monitor</v>
      </c>
      <c r="L1056" s="2" t="str">
        <f>VLOOKUP(Sheet__29[[#This Row],[Produto]],Produtos!B:D,3,FALSE)</f>
        <v>Logitech Brasil</v>
      </c>
      <c r="M1056" s="2">
        <f>VLOOKUP(Sheet__29[[#This Row],[Produto]],Estoque!A:B,2,FALSE)</f>
        <v>42</v>
      </c>
      <c r="N1056" s="5">
        <f>Sheet__29[[#This Row],[Qtd]]*Sheet__29[[#This Row],[Valor]]</f>
        <v>5760</v>
      </c>
      <c r="O1056" s="5">
        <f>Sheet__29[[#This Row],[Venda]]*(1-Sheet__29[[#This Row],[Desc]]/100)</f>
        <v>5760</v>
      </c>
      <c r="P1056"/>
    </row>
    <row r="1057" spans="1:16" x14ac:dyDescent="0.25">
      <c r="A1057">
        <v>101055</v>
      </c>
      <c r="B1057" s="1">
        <v>46204</v>
      </c>
      <c r="C1057" t="s">
        <v>160</v>
      </c>
      <c r="D1057" t="s">
        <v>1124</v>
      </c>
      <c r="E1057">
        <v>3</v>
      </c>
      <c r="F1057" s="4">
        <v>2376</v>
      </c>
      <c r="G1057">
        <v>5</v>
      </c>
      <c r="H1057" t="s">
        <v>1025</v>
      </c>
      <c r="I1057" s="2" t="str">
        <f>VLOOKUP(Sheet__29[[#This Row],[Filial]],Filiais!A:B,2,FALSE)</f>
        <v>São José dos Campos</v>
      </c>
      <c r="J1057" s="2" t="str">
        <f>VLOOKUP(Sheet__29[[#This Row],[Cidade]],'Clientes'!C:D,2,FALSE)</f>
        <v>SP</v>
      </c>
      <c r="K1057" s="2" t="str">
        <f>VLOOKUP(Sheet__29[[#This Row],[Produto]],Produtos!B:C,2,FALSE)</f>
        <v>Rede</v>
      </c>
      <c r="L1057" s="2" t="str">
        <f>VLOOKUP(Sheet__29[[#This Row],[Produto]],Produtos!B:D,3,FALSE)</f>
        <v>LG Brasil</v>
      </c>
      <c r="M1057" s="2">
        <f>VLOOKUP(Sheet__29[[#This Row],[Produto]],Estoque!A:B,2,FALSE)</f>
        <v>264</v>
      </c>
      <c r="N1057" s="5">
        <f>Sheet__29[[#This Row],[Qtd]]*Sheet__29[[#This Row],[Valor]]</f>
        <v>7128</v>
      </c>
      <c r="O1057" s="5">
        <f>Sheet__29[[#This Row],[Venda]]*(1-Sheet__29[[#This Row],[Desc]]/100)</f>
        <v>6771.5999999999995</v>
      </c>
      <c r="P1057"/>
    </row>
    <row r="1058" spans="1:16" x14ac:dyDescent="0.25">
      <c r="A1058">
        <v>101056</v>
      </c>
      <c r="B1058" s="1">
        <v>46204</v>
      </c>
      <c r="C1058" t="s">
        <v>621</v>
      </c>
      <c r="D1058" t="s">
        <v>1162</v>
      </c>
      <c r="E1058">
        <v>3</v>
      </c>
      <c r="F1058" s="4">
        <v>481</v>
      </c>
      <c r="G1058">
        <v>10</v>
      </c>
      <c r="H1058" t="s">
        <v>1016</v>
      </c>
      <c r="I1058" s="2" t="str">
        <f>VLOOKUP(Sheet__29[[#This Row],[Filial]],Filiais!A:B,2,FALSE)</f>
        <v>São Paulo</v>
      </c>
      <c r="J1058" s="2" t="str">
        <f>VLOOKUP(Sheet__29[[#This Row],[Cidade]],'Clientes'!C:D,2,FALSE)</f>
        <v>SP</v>
      </c>
      <c r="K1058" s="2" t="str">
        <f>VLOOKUP(Sheet__29[[#This Row],[Produto]],Produtos!B:C,2,FALSE)</f>
        <v>Periférico</v>
      </c>
      <c r="L1058" s="2" t="str">
        <f>VLOOKUP(Sheet__29[[#This Row],[Produto]],Produtos!B:D,3,FALSE)</f>
        <v>Kingston Brasil</v>
      </c>
      <c r="M1058" s="2">
        <f>VLOOKUP(Sheet__29[[#This Row],[Produto]],Estoque!A:B,2,FALSE)</f>
        <v>167</v>
      </c>
      <c r="N1058" s="5">
        <f>Sheet__29[[#This Row],[Qtd]]*Sheet__29[[#This Row],[Valor]]</f>
        <v>1443</v>
      </c>
      <c r="O1058" s="5">
        <f>Sheet__29[[#This Row],[Venda]]*(1-Sheet__29[[#This Row],[Desc]]/100)</f>
        <v>1298.7</v>
      </c>
      <c r="P1058"/>
    </row>
    <row r="1059" spans="1:16" x14ac:dyDescent="0.25">
      <c r="A1059">
        <v>101057</v>
      </c>
      <c r="B1059" s="1">
        <v>46204</v>
      </c>
      <c r="C1059" t="s">
        <v>894</v>
      </c>
      <c r="D1059" t="s">
        <v>1051</v>
      </c>
      <c r="E1059">
        <v>4</v>
      </c>
      <c r="F1059" s="4">
        <v>2826</v>
      </c>
      <c r="G1059">
        <v>10</v>
      </c>
      <c r="H1059" t="s">
        <v>1021</v>
      </c>
      <c r="I1059" s="2" t="str">
        <f>VLOOKUP(Sheet__29[[#This Row],[Filial]],Filiais!A:B,2,FALSE)</f>
        <v>Jundiaí</v>
      </c>
      <c r="J1059" s="2" t="str">
        <f>VLOOKUP(Sheet__29[[#This Row],[Cidade]],'Clientes'!C:D,2,FALSE)</f>
        <v>SP</v>
      </c>
      <c r="K1059" s="2" t="str">
        <f>VLOOKUP(Sheet__29[[#This Row],[Produto]],Produtos!B:C,2,FALSE)</f>
        <v>Rede</v>
      </c>
      <c r="L1059" s="2" t="str">
        <f>VLOOKUP(Sheet__29[[#This Row],[Produto]],Produtos!B:D,3,FALSE)</f>
        <v>Logitech Brasil</v>
      </c>
      <c r="M1059" s="2">
        <f>VLOOKUP(Sheet__29[[#This Row],[Produto]],Estoque!A:B,2,FALSE)</f>
        <v>187</v>
      </c>
      <c r="N1059" s="5">
        <f>Sheet__29[[#This Row],[Qtd]]*Sheet__29[[#This Row],[Valor]]</f>
        <v>11304</v>
      </c>
      <c r="O1059" s="5">
        <f>Sheet__29[[#This Row],[Venda]]*(1-Sheet__29[[#This Row],[Desc]]/100)</f>
        <v>10173.6</v>
      </c>
      <c r="P1059"/>
    </row>
    <row r="1060" spans="1:16" x14ac:dyDescent="0.25">
      <c r="A1060">
        <v>101058</v>
      </c>
      <c r="B1060" s="1">
        <v>46204</v>
      </c>
      <c r="C1060" t="s">
        <v>261</v>
      </c>
      <c r="D1060" t="s">
        <v>1166</v>
      </c>
      <c r="E1060">
        <v>3</v>
      </c>
      <c r="F1060" s="4">
        <v>4305</v>
      </c>
      <c r="G1060">
        <v>5</v>
      </c>
      <c r="H1060" t="s">
        <v>1022</v>
      </c>
      <c r="I1060" s="2" t="str">
        <f>VLOOKUP(Sheet__29[[#This Row],[Filial]],Filiais!A:B,2,FALSE)</f>
        <v>Santos</v>
      </c>
      <c r="J1060" s="2" t="str">
        <f>VLOOKUP(Sheet__29[[#This Row],[Cidade]],'Clientes'!C:D,2,FALSE)</f>
        <v>SP</v>
      </c>
      <c r="K1060" s="2" t="str">
        <f>VLOOKUP(Sheet__29[[#This Row],[Produto]],Produtos!B:C,2,FALSE)</f>
        <v>Monitor</v>
      </c>
      <c r="L1060" s="2" t="str">
        <f>VLOOKUP(Sheet__29[[#This Row],[Produto]],Produtos!B:D,3,FALSE)</f>
        <v>Kingston Brasil</v>
      </c>
      <c r="M1060" s="2">
        <f>VLOOKUP(Sheet__29[[#This Row],[Produto]],Estoque!A:B,2,FALSE)</f>
        <v>102</v>
      </c>
      <c r="N1060" s="5">
        <f>Sheet__29[[#This Row],[Qtd]]*Sheet__29[[#This Row],[Valor]]</f>
        <v>12915</v>
      </c>
      <c r="O1060" s="5">
        <f>Sheet__29[[#This Row],[Venda]]*(1-Sheet__29[[#This Row],[Desc]]/100)</f>
        <v>12269.25</v>
      </c>
      <c r="P1060"/>
    </row>
    <row r="1061" spans="1:16" x14ac:dyDescent="0.25">
      <c r="A1061">
        <v>101059</v>
      </c>
      <c r="B1061" s="1">
        <v>46204</v>
      </c>
      <c r="C1061" t="s">
        <v>573</v>
      </c>
      <c r="D1061" t="s">
        <v>1160</v>
      </c>
      <c r="E1061">
        <v>3</v>
      </c>
      <c r="F1061" s="4">
        <v>1416</v>
      </c>
      <c r="G1061">
        <v>0</v>
      </c>
      <c r="H1061" t="s">
        <v>1024</v>
      </c>
      <c r="I1061" s="2" t="str">
        <f>VLOOKUP(Sheet__29[[#This Row],[Filial]],Filiais!A:B,2,FALSE)</f>
        <v>Ribeirão Preto</v>
      </c>
      <c r="J1061" s="2" t="str">
        <f>VLOOKUP(Sheet__29[[#This Row],[Cidade]],'Clientes'!C:D,2,FALSE)</f>
        <v>SP</v>
      </c>
      <c r="K1061" s="2" t="str">
        <f>VLOOKUP(Sheet__29[[#This Row],[Produto]],Produtos!B:C,2,FALSE)</f>
        <v>Monitor</v>
      </c>
      <c r="L1061" s="2" t="str">
        <f>VLOOKUP(Sheet__29[[#This Row],[Produto]],Produtos!B:D,3,FALSE)</f>
        <v>LG Brasil</v>
      </c>
      <c r="M1061" s="2">
        <f>VLOOKUP(Sheet__29[[#This Row],[Produto]],Estoque!A:B,2,FALSE)</f>
        <v>20</v>
      </c>
      <c r="N1061" s="5">
        <f>Sheet__29[[#This Row],[Qtd]]*Sheet__29[[#This Row],[Valor]]</f>
        <v>4248</v>
      </c>
      <c r="O1061" s="5">
        <f>Sheet__29[[#This Row],[Venda]]*(1-Sheet__29[[#This Row],[Desc]]/100)</f>
        <v>4248</v>
      </c>
      <c r="P1061"/>
    </row>
    <row r="1062" spans="1:16" x14ac:dyDescent="0.25">
      <c r="A1062">
        <v>101060</v>
      </c>
      <c r="B1062" s="1">
        <v>46204</v>
      </c>
      <c r="C1062" t="s">
        <v>940</v>
      </c>
      <c r="D1062" t="s">
        <v>1053</v>
      </c>
      <c r="E1062">
        <v>5</v>
      </c>
      <c r="F1062" s="4">
        <v>1293</v>
      </c>
      <c r="G1062">
        <v>10</v>
      </c>
      <c r="H1062" t="s">
        <v>1019</v>
      </c>
      <c r="I1062" s="2" t="str">
        <f>VLOOKUP(Sheet__29[[#This Row],[Filial]],Filiais!A:B,2,FALSE)</f>
        <v>Osasco</v>
      </c>
      <c r="J1062" s="2" t="str">
        <f>VLOOKUP(Sheet__29[[#This Row],[Cidade]],'Clientes'!C:D,2,FALSE)</f>
        <v>SP</v>
      </c>
      <c r="K1062" s="2" t="str">
        <f>VLOOKUP(Sheet__29[[#This Row],[Produto]],Produtos!B:C,2,FALSE)</f>
        <v>Armazenamento</v>
      </c>
      <c r="L1062" s="2" t="str">
        <f>VLOOKUP(Sheet__29[[#This Row],[Produto]],Produtos!B:D,3,FALSE)</f>
        <v>LG Brasil</v>
      </c>
      <c r="M1062" s="2">
        <f>VLOOKUP(Sheet__29[[#This Row],[Produto]],Estoque!A:B,2,FALSE)</f>
        <v>170</v>
      </c>
      <c r="N1062" s="5">
        <f>Sheet__29[[#This Row],[Qtd]]*Sheet__29[[#This Row],[Valor]]</f>
        <v>6465</v>
      </c>
      <c r="O1062" s="5">
        <f>Sheet__29[[#This Row],[Venda]]*(1-Sheet__29[[#This Row],[Desc]]/100)</f>
        <v>5818.5</v>
      </c>
      <c r="P1062"/>
    </row>
    <row r="1063" spans="1:16" x14ac:dyDescent="0.25">
      <c r="A1063">
        <v>101061</v>
      </c>
      <c r="B1063" s="1">
        <v>46204</v>
      </c>
      <c r="C1063" t="s">
        <v>460</v>
      </c>
      <c r="D1063" t="s">
        <v>1105</v>
      </c>
      <c r="E1063">
        <v>4</v>
      </c>
      <c r="F1063" s="4">
        <v>2209</v>
      </c>
      <c r="G1063">
        <v>10</v>
      </c>
      <c r="H1063" t="s">
        <v>1025</v>
      </c>
      <c r="I1063" s="2" t="str">
        <f>VLOOKUP(Sheet__29[[#This Row],[Filial]],Filiais!A:B,2,FALSE)</f>
        <v>São José dos Campos</v>
      </c>
      <c r="J1063" s="2" t="str">
        <f>VLOOKUP(Sheet__29[[#This Row],[Cidade]],'Clientes'!C:D,2,FALSE)</f>
        <v>SP</v>
      </c>
      <c r="K1063" s="2" t="str">
        <f>VLOOKUP(Sheet__29[[#This Row],[Produto]],Produtos!B:C,2,FALSE)</f>
        <v>Notebook</v>
      </c>
      <c r="L1063" s="2" t="str">
        <f>VLOOKUP(Sheet__29[[#This Row],[Produto]],Produtos!B:D,3,FALSE)</f>
        <v>LG Brasil</v>
      </c>
      <c r="M1063" s="2">
        <f>VLOOKUP(Sheet__29[[#This Row],[Produto]],Estoque!A:B,2,FALSE)</f>
        <v>160</v>
      </c>
      <c r="N1063" s="5">
        <f>Sheet__29[[#This Row],[Qtd]]*Sheet__29[[#This Row],[Valor]]</f>
        <v>8836</v>
      </c>
      <c r="O1063" s="5">
        <f>Sheet__29[[#This Row],[Venda]]*(1-Sheet__29[[#This Row],[Desc]]/100)</f>
        <v>7952.4000000000005</v>
      </c>
      <c r="P1063"/>
    </row>
    <row r="1064" spans="1:16" x14ac:dyDescent="0.25">
      <c r="A1064">
        <v>101062</v>
      </c>
      <c r="B1064" s="1">
        <v>46204</v>
      </c>
      <c r="C1064" t="s">
        <v>966</v>
      </c>
      <c r="D1064" t="s">
        <v>1121</v>
      </c>
      <c r="E1064">
        <v>3</v>
      </c>
      <c r="F1064" s="4">
        <v>3675</v>
      </c>
      <c r="G1064">
        <v>5</v>
      </c>
      <c r="H1064" t="s">
        <v>1016</v>
      </c>
      <c r="I1064" s="2" t="str">
        <f>VLOOKUP(Sheet__29[[#This Row],[Filial]],Filiais!A:B,2,FALSE)</f>
        <v>São Paulo</v>
      </c>
      <c r="J1064" s="2" t="str">
        <f>VLOOKUP(Sheet__29[[#This Row],[Cidade]],'Clientes'!C:D,2,FALSE)</f>
        <v>SP</v>
      </c>
      <c r="K1064" s="2" t="str">
        <f>VLOOKUP(Sheet__29[[#This Row],[Produto]],Produtos!B:C,2,FALSE)</f>
        <v>Monitor</v>
      </c>
      <c r="L1064" s="2" t="str">
        <f>VLOOKUP(Sheet__29[[#This Row],[Produto]],Produtos!B:D,3,FALSE)</f>
        <v>Logitech Brasil</v>
      </c>
      <c r="M1064" s="2">
        <f>VLOOKUP(Sheet__29[[#This Row],[Produto]],Estoque!A:B,2,FALSE)</f>
        <v>231</v>
      </c>
      <c r="N1064" s="5">
        <f>Sheet__29[[#This Row],[Qtd]]*Sheet__29[[#This Row],[Valor]]</f>
        <v>11025</v>
      </c>
      <c r="O1064" s="5">
        <f>Sheet__29[[#This Row],[Venda]]*(1-Sheet__29[[#This Row],[Desc]]/100)</f>
        <v>10473.75</v>
      </c>
      <c r="P1064"/>
    </row>
    <row r="1065" spans="1:16" x14ac:dyDescent="0.25">
      <c r="A1065">
        <v>101063</v>
      </c>
      <c r="B1065" s="1">
        <v>46204</v>
      </c>
      <c r="C1065" t="s">
        <v>588</v>
      </c>
      <c r="D1065" t="s">
        <v>1144</v>
      </c>
      <c r="E1065">
        <v>4</v>
      </c>
      <c r="F1065" s="4">
        <v>52</v>
      </c>
      <c r="G1065">
        <v>10</v>
      </c>
      <c r="H1065" t="s">
        <v>1017</v>
      </c>
      <c r="I1065" s="2" t="str">
        <f>VLOOKUP(Sheet__29[[#This Row],[Filial]],Filiais!A:B,2,FALSE)</f>
        <v>Campinas</v>
      </c>
      <c r="J1065" s="2" t="str">
        <f>VLOOKUP(Sheet__29[[#This Row],[Cidade]],'Clientes'!C:D,2,FALSE)</f>
        <v>SP</v>
      </c>
      <c r="K1065" s="2" t="str">
        <f>VLOOKUP(Sheet__29[[#This Row],[Produto]],Produtos!B:C,2,FALSE)</f>
        <v>Monitor</v>
      </c>
      <c r="L1065" s="2" t="str">
        <f>VLOOKUP(Sheet__29[[#This Row],[Produto]],Produtos!B:D,3,FALSE)</f>
        <v>LG Brasil</v>
      </c>
      <c r="M1065" s="2">
        <f>VLOOKUP(Sheet__29[[#This Row],[Produto]],Estoque!A:B,2,FALSE)</f>
        <v>91</v>
      </c>
      <c r="N1065" s="5">
        <f>Sheet__29[[#This Row],[Qtd]]*Sheet__29[[#This Row],[Valor]]</f>
        <v>208</v>
      </c>
      <c r="O1065" s="5">
        <f>Sheet__29[[#This Row],[Venda]]*(1-Sheet__29[[#This Row],[Desc]]/100)</f>
        <v>187.20000000000002</v>
      </c>
      <c r="P1065"/>
    </row>
    <row r="1066" spans="1:16" x14ac:dyDescent="0.25">
      <c r="A1066">
        <v>101064</v>
      </c>
      <c r="B1066" s="1">
        <v>46204</v>
      </c>
      <c r="C1066" t="s">
        <v>646</v>
      </c>
      <c r="D1066" t="s">
        <v>1104</v>
      </c>
      <c r="E1066">
        <v>5</v>
      </c>
      <c r="F1066" s="4">
        <v>1534</v>
      </c>
      <c r="G1066">
        <v>10</v>
      </c>
      <c r="H1066" t="s">
        <v>1017</v>
      </c>
      <c r="I1066" s="2" t="str">
        <f>VLOOKUP(Sheet__29[[#This Row],[Filial]],Filiais!A:B,2,FALSE)</f>
        <v>Campinas</v>
      </c>
      <c r="J1066" s="2" t="str">
        <f>VLOOKUP(Sheet__29[[#This Row],[Cidade]],'Clientes'!C:D,2,FALSE)</f>
        <v>SP</v>
      </c>
      <c r="K1066" s="2" t="str">
        <f>VLOOKUP(Sheet__29[[#This Row],[Produto]],Produtos!B:C,2,FALSE)</f>
        <v>Rede</v>
      </c>
      <c r="L1066" s="2" t="str">
        <f>VLOOKUP(Sheet__29[[#This Row],[Produto]],Produtos!B:D,3,FALSE)</f>
        <v>Logitech Brasil</v>
      </c>
      <c r="M1066" s="2">
        <f>VLOOKUP(Sheet__29[[#This Row],[Produto]],Estoque!A:B,2,FALSE)</f>
        <v>283</v>
      </c>
      <c r="N1066" s="5">
        <f>Sheet__29[[#This Row],[Qtd]]*Sheet__29[[#This Row],[Valor]]</f>
        <v>7670</v>
      </c>
      <c r="O1066" s="5">
        <f>Sheet__29[[#This Row],[Venda]]*(1-Sheet__29[[#This Row],[Desc]]/100)</f>
        <v>6903</v>
      </c>
      <c r="P1066"/>
    </row>
    <row r="1067" spans="1:16" x14ac:dyDescent="0.25">
      <c r="A1067">
        <v>101065</v>
      </c>
      <c r="B1067" s="1">
        <v>46204</v>
      </c>
      <c r="C1067" t="s">
        <v>259</v>
      </c>
      <c r="D1067" t="s">
        <v>1056</v>
      </c>
      <c r="E1067">
        <v>3</v>
      </c>
      <c r="F1067" s="4">
        <v>3720</v>
      </c>
      <c r="G1067">
        <v>5</v>
      </c>
      <c r="H1067" t="s">
        <v>1020</v>
      </c>
      <c r="I1067" s="2" t="str">
        <f>VLOOKUP(Sheet__29[[#This Row],[Filial]],Filiais!A:B,2,FALSE)</f>
        <v>Sorocaba</v>
      </c>
      <c r="J1067" s="2" t="str">
        <f>VLOOKUP(Sheet__29[[#This Row],[Cidade]],'Clientes'!C:D,2,FALSE)</f>
        <v>SP</v>
      </c>
      <c r="K1067" s="2" t="str">
        <f>VLOOKUP(Sheet__29[[#This Row],[Produto]],Produtos!B:C,2,FALSE)</f>
        <v>Notebook</v>
      </c>
      <c r="L1067" s="2" t="str">
        <f>VLOOKUP(Sheet__29[[#This Row],[Produto]],Produtos!B:D,3,FALSE)</f>
        <v>Kingston Brasil</v>
      </c>
      <c r="M1067" s="2">
        <f>VLOOKUP(Sheet__29[[#This Row],[Produto]],Estoque!A:B,2,FALSE)</f>
        <v>231</v>
      </c>
      <c r="N1067" s="5">
        <f>Sheet__29[[#This Row],[Qtd]]*Sheet__29[[#This Row],[Valor]]</f>
        <v>11160</v>
      </c>
      <c r="O1067" s="5">
        <f>Sheet__29[[#This Row],[Venda]]*(1-Sheet__29[[#This Row],[Desc]]/100)</f>
        <v>10602</v>
      </c>
      <c r="P1067"/>
    </row>
    <row r="1068" spans="1:16" x14ac:dyDescent="0.25">
      <c r="A1068">
        <v>101066</v>
      </c>
      <c r="B1068" s="1">
        <v>46204</v>
      </c>
      <c r="C1068" t="s">
        <v>299</v>
      </c>
      <c r="D1068" t="s">
        <v>1066</v>
      </c>
      <c r="E1068">
        <v>1</v>
      </c>
      <c r="F1068" s="4">
        <v>1106</v>
      </c>
      <c r="G1068">
        <v>10</v>
      </c>
      <c r="H1068" t="s">
        <v>1023</v>
      </c>
      <c r="I1068" s="2" t="str">
        <f>VLOOKUP(Sheet__29[[#This Row],[Filial]],Filiais!A:B,2,FALSE)</f>
        <v>Bauru</v>
      </c>
      <c r="J1068" s="2" t="str">
        <f>VLOOKUP(Sheet__29[[#This Row],[Cidade]],'Clientes'!C:D,2,FALSE)</f>
        <v>SP</v>
      </c>
      <c r="K1068" s="2" t="str">
        <f>VLOOKUP(Sheet__29[[#This Row],[Produto]],Produtos!B:C,2,FALSE)</f>
        <v>Monitor</v>
      </c>
      <c r="L1068" s="2" t="str">
        <f>VLOOKUP(Sheet__29[[#This Row],[Produto]],Produtos!B:D,3,FALSE)</f>
        <v>LG Brasil</v>
      </c>
      <c r="M1068" s="2">
        <f>VLOOKUP(Sheet__29[[#This Row],[Produto]],Estoque!A:B,2,FALSE)</f>
        <v>198</v>
      </c>
      <c r="N1068" s="5">
        <f>Sheet__29[[#This Row],[Qtd]]*Sheet__29[[#This Row],[Valor]]</f>
        <v>1106</v>
      </c>
      <c r="O1068" s="5">
        <f>Sheet__29[[#This Row],[Venda]]*(1-Sheet__29[[#This Row],[Desc]]/100)</f>
        <v>995.4</v>
      </c>
      <c r="P1068"/>
    </row>
    <row r="1069" spans="1:16" x14ac:dyDescent="0.25">
      <c r="A1069">
        <v>101067</v>
      </c>
      <c r="B1069" s="1">
        <v>46204</v>
      </c>
      <c r="C1069" t="s">
        <v>575</v>
      </c>
      <c r="D1069" t="s">
        <v>1112</v>
      </c>
      <c r="E1069">
        <v>2</v>
      </c>
      <c r="F1069" s="4">
        <v>2936</v>
      </c>
      <c r="G1069">
        <v>0</v>
      </c>
      <c r="H1069" t="s">
        <v>1016</v>
      </c>
      <c r="I1069" s="2" t="str">
        <f>VLOOKUP(Sheet__29[[#This Row],[Filial]],Filiais!A:B,2,FALSE)</f>
        <v>São Paulo</v>
      </c>
      <c r="J1069" s="2" t="str">
        <f>VLOOKUP(Sheet__29[[#This Row],[Cidade]],'Clientes'!C:D,2,FALSE)</f>
        <v>SP</v>
      </c>
      <c r="K1069" s="2" t="str">
        <f>VLOOKUP(Sheet__29[[#This Row],[Produto]],Produtos!B:C,2,FALSE)</f>
        <v>Monitor</v>
      </c>
      <c r="L1069" s="2" t="str">
        <f>VLOOKUP(Sheet__29[[#This Row],[Produto]],Produtos!B:D,3,FALSE)</f>
        <v>Dell Brasil</v>
      </c>
      <c r="M1069" s="2">
        <f>VLOOKUP(Sheet__29[[#This Row],[Produto]],Estoque!A:B,2,FALSE)</f>
        <v>266</v>
      </c>
      <c r="N1069" s="5">
        <f>Sheet__29[[#This Row],[Qtd]]*Sheet__29[[#This Row],[Valor]]</f>
        <v>5872</v>
      </c>
      <c r="O1069" s="5">
        <f>Sheet__29[[#This Row],[Venda]]*(1-Sheet__29[[#This Row],[Desc]]/100)</f>
        <v>5872</v>
      </c>
      <c r="P1069"/>
    </row>
    <row r="1070" spans="1:16" x14ac:dyDescent="0.25">
      <c r="A1070">
        <v>101068</v>
      </c>
      <c r="B1070" s="1">
        <v>46204</v>
      </c>
      <c r="C1070" t="s">
        <v>203</v>
      </c>
      <c r="D1070" t="s">
        <v>1058</v>
      </c>
      <c r="E1070">
        <v>4</v>
      </c>
      <c r="F1070" s="4">
        <v>3776</v>
      </c>
      <c r="G1070">
        <v>10</v>
      </c>
      <c r="H1070" t="s">
        <v>1024</v>
      </c>
      <c r="I1070" s="2" t="str">
        <f>VLOOKUP(Sheet__29[[#This Row],[Filial]],Filiais!A:B,2,FALSE)</f>
        <v>Ribeirão Preto</v>
      </c>
      <c r="J1070" s="2" t="str">
        <f>VLOOKUP(Sheet__29[[#This Row],[Cidade]],'Clientes'!C:D,2,FALSE)</f>
        <v>SP</v>
      </c>
      <c r="K1070" s="2" t="str">
        <f>VLOOKUP(Sheet__29[[#This Row],[Produto]],Produtos!B:C,2,FALSE)</f>
        <v>Armazenamento</v>
      </c>
      <c r="L1070" s="2" t="str">
        <f>VLOOKUP(Sheet__29[[#This Row],[Produto]],Produtos!B:D,3,FALSE)</f>
        <v>LG Brasil</v>
      </c>
      <c r="M1070" s="2">
        <f>VLOOKUP(Sheet__29[[#This Row],[Produto]],Estoque!A:B,2,FALSE)</f>
        <v>184</v>
      </c>
      <c r="N1070" s="5">
        <f>Sheet__29[[#This Row],[Qtd]]*Sheet__29[[#This Row],[Valor]]</f>
        <v>15104</v>
      </c>
      <c r="O1070" s="5">
        <f>Sheet__29[[#This Row],[Venda]]*(1-Sheet__29[[#This Row],[Desc]]/100)</f>
        <v>13593.6</v>
      </c>
      <c r="P1070"/>
    </row>
    <row r="1071" spans="1:16" x14ac:dyDescent="0.25">
      <c r="A1071">
        <v>101069</v>
      </c>
      <c r="B1071" s="1">
        <v>46204</v>
      </c>
      <c r="C1071" t="s">
        <v>430</v>
      </c>
      <c r="D1071" t="s">
        <v>1051</v>
      </c>
      <c r="E1071">
        <v>1</v>
      </c>
      <c r="F1071" s="4">
        <v>4747</v>
      </c>
      <c r="G1071">
        <v>10</v>
      </c>
      <c r="H1071" t="s">
        <v>1018</v>
      </c>
      <c r="I1071" s="2" t="str">
        <f>VLOOKUP(Sheet__29[[#This Row],[Filial]],Filiais!A:B,2,FALSE)</f>
        <v>Barueri</v>
      </c>
      <c r="J1071" s="2" t="str">
        <f>VLOOKUP(Sheet__29[[#This Row],[Cidade]],'Clientes'!C:D,2,FALSE)</f>
        <v>SP</v>
      </c>
      <c r="K1071" s="2" t="str">
        <f>VLOOKUP(Sheet__29[[#This Row],[Produto]],Produtos!B:C,2,FALSE)</f>
        <v>Rede</v>
      </c>
      <c r="L1071" s="2" t="str">
        <f>VLOOKUP(Sheet__29[[#This Row],[Produto]],Produtos!B:D,3,FALSE)</f>
        <v>Logitech Brasil</v>
      </c>
      <c r="M1071" s="2">
        <f>VLOOKUP(Sheet__29[[#This Row],[Produto]],Estoque!A:B,2,FALSE)</f>
        <v>187</v>
      </c>
      <c r="N1071" s="5">
        <f>Sheet__29[[#This Row],[Qtd]]*Sheet__29[[#This Row],[Valor]]</f>
        <v>4747</v>
      </c>
      <c r="O1071" s="5">
        <f>Sheet__29[[#This Row],[Venda]]*(1-Sheet__29[[#This Row],[Desc]]/100)</f>
        <v>4272.3</v>
      </c>
      <c r="P1071"/>
    </row>
    <row r="1072" spans="1:16" x14ac:dyDescent="0.25">
      <c r="A1072">
        <v>101070</v>
      </c>
      <c r="B1072" s="1">
        <v>46204</v>
      </c>
      <c r="C1072" t="s">
        <v>326</v>
      </c>
      <c r="D1072" t="s">
        <v>1046</v>
      </c>
      <c r="E1072">
        <v>1</v>
      </c>
      <c r="F1072" s="4">
        <v>4921</v>
      </c>
      <c r="G1072">
        <v>5</v>
      </c>
      <c r="H1072" t="s">
        <v>1019</v>
      </c>
      <c r="I1072" s="2" t="str">
        <f>VLOOKUP(Sheet__29[[#This Row],[Filial]],Filiais!A:B,2,FALSE)</f>
        <v>Osasco</v>
      </c>
      <c r="J1072" s="2" t="str">
        <f>VLOOKUP(Sheet__29[[#This Row],[Cidade]],'Clientes'!C:D,2,FALSE)</f>
        <v>SP</v>
      </c>
      <c r="K1072" s="2" t="str">
        <f>VLOOKUP(Sheet__29[[#This Row],[Produto]],Produtos!B:C,2,FALSE)</f>
        <v>Notebook</v>
      </c>
      <c r="L1072" s="2" t="str">
        <f>VLOOKUP(Sheet__29[[#This Row],[Produto]],Produtos!B:D,3,FALSE)</f>
        <v>Lenovo Brasil</v>
      </c>
      <c r="M1072" s="2">
        <f>VLOOKUP(Sheet__29[[#This Row],[Produto]],Estoque!A:B,2,FALSE)</f>
        <v>196</v>
      </c>
      <c r="N1072" s="5">
        <f>Sheet__29[[#This Row],[Qtd]]*Sheet__29[[#This Row],[Valor]]</f>
        <v>4921</v>
      </c>
      <c r="O1072" s="5">
        <f>Sheet__29[[#This Row],[Venda]]*(1-Sheet__29[[#This Row],[Desc]]/100)</f>
        <v>4674.95</v>
      </c>
      <c r="P1072"/>
    </row>
    <row r="1073" spans="1:16" x14ac:dyDescent="0.25">
      <c r="A1073">
        <v>101071</v>
      </c>
      <c r="B1073" s="1">
        <v>46204</v>
      </c>
      <c r="C1073" t="s">
        <v>236</v>
      </c>
      <c r="D1073" t="s">
        <v>1087</v>
      </c>
      <c r="E1073">
        <v>2</v>
      </c>
      <c r="F1073" s="4">
        <v>4590</v>
      </c>
      <c r="G1073">
        <v>10</v>
      </c>
      <c r="H1073" t="s">
        <v>1022</v>
      </c>
      <c r="I1073" s="2" t="str">
        <f>VLOOKUP(Sheet__29[[#This Row],[Filial]],Filiais!A:B,2,FALSE)</f>
        <v>Santos</v>
      </c>
      <c r="J1073" s="2" t="str">
        <f>VLOOKUP(Sheet__29[[#This Row],[Cidade]],'Clientes'!C:D,2,FALSE)</f>
        <v>SP</v>
      </c>
      <c r="K1073" s="2" t="str">
        <f>VLOOKUP(Sheet__29[[#This Row],[Produto]],Produtos!B:C,2,FALSE)</f>
        <v>Monitor</v>
      </c>
      <c r="L1073" s="2" t="str">
        <f>VLOOKUP(Sheet__29[[#This Row],[Produto]],Produtos!B:D,3,FALSE)</f>
        <v>Kingston Brasil</v>
      </c>
      <c r="M1073" s="2">
        <f>VLOOKUP(Sheet__29[[#This Row],[Produto]],Estoque!A:B,2,FALSE)</f>
        <v>212</v>
      </c>
      <c r="N1073" s="5">
        <f>Sheet__29[[#This Row],[Qtd]]*Sheet__29[[#This Row],[Valor]]</f>
        <v>9180</v>
      </c>
      <c r="O1073" s="5">
        <f>Sheet__29[[#This Row],[Venda]]*(1-Sheet__29[[#This Row],[Desc]]/100)</f>
        <v>8262</v>
      </c>
      <c r="P1073"/>
    </row>
    <row r="1074" spans="1:16" x14ac:dyDescent="0.25">
      <c r="A1074">
        <v>101072</v>
      </c>
      <c r="B1074" s="1">
        <v>46204</v>
      </c>
      <c r="C1074" t="s">
        <v>610</v>
      </c>
      <c r="D1074" t="s">
        <v>1061</v>
      </c>
      <c r="E1074">
        <v>2</v>
      </c>
      <c r="F1074" s="4">
        <v>1332</v>
      </c>
      <c r="G1074">
        <v>5</v>
      </c>
      <c r="H1074" t="s">
        <v>1016</v>
      </c>
      <c r="I1074" s="2" t="str">
        <f>VLOOKUP(Sheet__29[[#This Row],[Filial]],Filiais!A:B,2,FALSE)</f>
        <v>São Paulo</v>
      </c>
      <c r="J1074" s="2" t="str">
        <f>VLOOKUP(Sheet__29[[#This Row],[Cidade]],'Clientes'!C:D,2,FALSE)</f>
        <v>SP</v>
      </c>
      <c r="K1074" s="2" t="str">
        <f>VLOOKUP(Sheet__29[[#This Row],[Produto]],Produtos!B:C,2,FALSE)</f>
        <v>Notebook</v>
      </c>
      <c r="L1074" s="2" t="str">
        <f>VLOOKUP(Sheet__29[[#This Row],[Produto]],Produtos!B:D,3,FALSE)</f>
        <v>Lenovo Brasil</v>
      </c>
      <c r="M1074" s="2">
        <f>VLOOKUP(Sheet__29[[#This Row],[Produto]],Estoque!A:B,2,FALSE)</f>
        <v>209</v>
      </c>
      <c r="N1074" s="5">
        <f>Sheet__29[[#This Row],[Qtd]]*Sheet__29[[#This Row],[Valor]]</f>
        <v>2664</v>
      </c>
      <c r="O1074" s="5">
        <f>Sheet__29[[#This Row],[Venda]]*(1-Sheet__29[[#This Row],[Desc]]/100)</f>
        <v>2530.7999999999997</v>
      </c>
      <c r="P1074"/>
    </row>
    <row r="1075" spans="1:16" x14ac:dyDescent="0.25">
      <c r="A1075">
        <v>101073</v>
      </c>
      <c r="B1075" s="1">
        <v>46204</v>
      </c>
      <c r="C1075" t="s">
        <v>45</v>
      </c>
      <c r="D1075" t="s">
        <v>1123</v>
      </c>
      <c r="E1075">
        <v>4</v>
      </c>
      <c r="F1075" s="4">
        <v>3752</v>
      </c>
      <c r="G1075">
        <v>0</v>
      </c>
      <c r="H1075" t="s">
        <v>1016</v>
      </c>
      <c r="I1075" s="2" t="str">
        <f>VLOOKUP(Sheet__29[[#This Row],[Filial]],Filiais!A:B,2,FALSE)</f>
        <v>São Paulo</v>
      </c>
      <c r="J1075" s="2" t="str">
        <f>VLOOKUP(Sheet__29[[#This Row],[Cidade]],'Clientes'!C:D,2,FALSE)</f>
        <v>SP</v>
      </c>
      <c r="K1075" s="2" t="str">
        <f>VLOOKUP(Sheet__29[[#This Row],[Produto]],Produtos!B:C,2,FALSE)</f>
        <v>Periférico</v>
      </c>
      <c r="L1075" s="2" t="str">
        <f>VLOOKUP(Sheet__29[[#This Row],[Produto]],Produtos!B:D,3,FALSE)</f>
        <v>Dell Brasil</v>
      </c>
      <c r="M1075" s="2">
        <f>VLOOKUP(Sheet__29[[#This Row],[Produto]],Estoque!A:B,2,FALSE)</f>
        <v>89</v>
      </c>
      <c r="N1075" s="5">
        <f>Sheet__29[[#This Row],[Qtd]]*Sheet__29[[#This Row],[Valor]]</f>
        <v>15008</v>
      </c>
      <c r="O1075" s="5">
        <f>Sheet__29[[#This Row],[Venda]]*(1-Sheet__29[[#This Row],[Desc]]/100)</f>
        <v>15008</v>
      </c>
      <c r="P1075"/>
    </row>
    <row r="1076" spans="1:16" x14ac:dyDescent="0.25">
      <c r="A1076">
        <v>101074</v>
      </c>
      <c r="B1076" s="1">
        <v>46204</v>
      </c>
      <c r="C1076" t="s">
        <v>830</v>
      </c>
      <c r="D1076" t="s">
        <v>1142</v>
      </c>
      <c r="E1076">
        <v>2</v>
      </c>
      <c r="F1076" s="4">
        <v>3183</v>
      </c>
      <c r="G1076">
        <v>10</v>
      </c>
      <c r="H1076" t="s">
        <v>1020</v>
      </c>
      <c r="I1076" s="2" t="str">
        <f>VLOOKUP(Sheet__29[[#This Row],[Filial]],Filiais!A:B,2,FALSE)</f>
        <v>Sorocaba</v>
      </c>
      <c r="J1076" s="2" t="str">
        <f>VLOOKUP(Sheet__29[[#This Row],[Cidade]],'Clientes'!C:D,2,FALSE)</f>
        <v>SP</v>
      </c>
      <c r="K1076" s="2" t="str">
        <f>VLOOKUP(Sheet__29[[#This Row],[Produto]],Produtos!B:C,2,FALSE)</f>
        <v>Periférico</v>
      </c>
      <c r="L1076" s="2" t="str">
        <f>VLOOKUP(Sheet__29[[#This Row],[Produto]],Produtos!B:D,3,FALSE)</f>
        <v>Logitech Brasil</v>
      </c>
      <c r="M1076" s="2">
        <f>VLOOKUP(Sheet__29[[#This Row],[Produto]],Estoque!A:B,2,FALSE)</f>
        <v>290</v>
      </c>
      <c r="N1076" s="5">
        <f>Sheet__29[[#This Row],[Qtd]]*Sheet__29[[#This Row],[Valor]]</f>
        <v>6366</v>
      </c>
      <c r="O1076" s="5">
        <f>Sheet__29[[#This Row],[Venda]]*(1-Sheet__29[[#This Row],[Desc]]/100)</f>
        <v>5729.4000000000005</v>
      </c>
      <c r="P1076"/>
    </row>
    <row r="1077" spans="1:16" x14ac:dyDescent="0.25">
      <c r="A1077">
        <v>101075</v>
      </c>
      <c r="B1077" s="1">
        <v>46204</v>
      </c>
      <c r="C1077" t="s">
        <v>53</v>
      </c>
      <c r="D1077" t="s">
        <v>1043</v>
      </c>
      <c r="E1077">
        <v>5</v>
      </c>
      <c r="F1077" s="4">
        <v>361</v>
      </c>
      <c r="G1077">
        <v>0</v>
      </c>
      <c r="H1077" t="s">
        <v>1019</v>
      </c>
      <c r="I1077" s="2" t="str">
        <f>VLOOKUP(Sheet__29[[#This Row],[Filial]],Filiais!A:B,2,FALSE)</f>
        <v>Osasco</v>
      </c>
      <c r="J1077" s="2" t="str">
        <f>VLOOKUP(Sheet__29[[#This Row],[Cidade]],'Clientes'!C:D,2,FALSE)</f>
        <v>SP</v>
      </c>
      <c r="K1077" s="2" t="str">
        <f>VLOOKUP(Sheet__29[[#This Row],[Produto]],Produtos!B:C,2,FALSE)</f>
        <v>Notebook</v>
      </c>
      <c r="L1077" s="2" t="str">
        <f>VLOOKUP(Sheet__29[[#This Row],[Produto]],Produtos!B:D,3,FALSE)</f>
        <v>Kingston Brasil</v>
      </c>
      <c r="M1077" s="2">
        <f>VLOOKUP(Sheet__29[[#This Row],[Produto]],Estoque!A:B,2,FALSE)</f>
        <v>74</v>
      </c>
      <c r="N1077" s="5">
        <f>Sheet__29[[#This Row],[Qtd]]*Sheet__29[[#This Row],[Valor]]</f>
        <v>1805</v>
      </c>
      <c r="O1077" s="5">
        <f>Sheet__29[[#This Row],[Venda]]*(1-Sheet__29[[#This Row],[Desc]]/100)</f>
        <v>1805</v>
      </c>
      <c r="P1077"/>
    </row>
    <row r="1078" spans="1:16" x14ac:dyDescent="0.25">
      <c r="A1078">
        <v>101076</v>
      </c>
      <c r="B1078" s="1">
        <v>46204</v>
      </c>
      <c r="C1078" t="s">
        <v>554</v>
      </c>
      <c r="D1078" t="s">
        <v>1100</v>
      </c>
      <c r="E1078">
        <v>1</v>
      </c>
      <c r="F1078" s="4">
        <v>4769</v>
      </c>
      <c r="G1078">
        <v>5</v>
      </c>
      <c r="H1078" t="s">
        <v>1018</v>
      </c>
      <c r="I1078" s="2" t="str">
        <f>VLOOKUP(Sheet__29[[#This Row],[Filial]],Filiais!A:B,2,FALSE)</f>
        <v>Barueri</v>
      </c>
      <c r="J1078" s="2" t="str">
        <f>VLOOKUP(Sheet__29[[#This Row],[Cidade]],'Clientes'!C:D,2,FALSE)</f>
        <v>SP</v>
      </c>
      <c r="K1078" s="2" t="str">
        <f>VLOOKUP(Sheet__29[[#This Row],[Produto]],Produtos!B:C,2,FALSE)</f>
        <v>Rede</v>
      </c>
      <c r="L1078" s="2" t="str">
        <f>VLOOKUP(Sheet__29[[#This Row],[Produto]],Produtos!B:D,3,FALSE)</f>
        <v>Logitech Brasil</v>
      </c>
      <c r="M1078" s="2">
        <f>VLOOKUP(Sheet__29[[#This Row],[Produto]],Estoque!A:B,2,FALSE)</f>
        <v>10</v>
      </c>
      <c r="N1078" s="5">
        <f>Sheet__29[[#This Row],[Qtd]]*Sheet__29[[#This Row],[Valor]]</f>
        <v>4769</v>
      </c>
      <c r="O1078" s="5">
        <f>Sheet__29[[#This Row],[Venda]]*(1-Sheet__29[[#This Row],[Desc]]/100)</f>
        <v>4530.55</v>
      </c>
      <c r="P1078"/>
    </row>
    <row r="1079" spans="1:16" x14ac:dyDescent="0.25">
      <c r="A1079">
        <v>101077</v>
      </c>
      <c r="B1079" s="1">
        <v>46204</v>
      </c>
      <c r="C1079" t="s">
        <v>622</v>
      </c>
      <c r="D1079" t="s">
        <v>1037</v>
      </c>
      <c r="E1079">
        <v>1</v>
      </c>
      <c r="F1079" s="4">
        <v>3969</v>
      </c>
      <c r="G1079">
        <v>0</v>
      </c>
      <c r="H1079" t="s">
        <v>1020</v>
      </c>
      <c r="I1079" s="2" t="str">
        <f>VLOOKUP(Sheet__29[[#This Row],[Filial]],Filiais!A:B,2,FALSE)</f>
        <v>Sorocaba</v>
      </c>
      <c r="J1079" s="2" t="str">
        <f>VLOOKUP(Sheet__29[[#This Row],[Cidade]],'Clientes'!C:D,2,FALSE)</f>
        <v>SP</v>
      </c>
      <c r="K1079" s="2" t="str">
        <f>VLOOKUP(Sheet__29[[#This Row],[Produto]],Produtos!B:C,2,FALSE)</f>
        <v>Periférico</v>
      </c>
      <c r="L1079" s="2" t="str">
        <f>VLOOKUP(Sheet__29[[#This Row],[Produto]],Produtos!B:D,3,FALSE)</f>
        <v>Lenovo Brasil</v>
      </c>
      <c r="M1079" s="2">
        <f>VLOOKUP(Sheet__29[[#This Row],[Produto]],Estoque!A:B,2,FALSE)</f>
        <v>17</v>
      </c>
      <c r="N1079" s="5">
        <f>Sheet__29[[#This Row],[Qtd]]*Sheet__29[[#This Row],[Valor]]</f>
        <v>3969</v>
      </c>
      <c r="O1079" s="5">
        <f>Sheet__29[[#This Row],[Venda]]*(1-Sheet__29[[#This Row],[Desc]]/100)</f>
        <v>3969</v>
      </c>
      <c r="P1079"/>
    </row>
    <row r="1080" spans="1:16" x14ac:dyDescent="0.25">
      <c r="A1080">
        <v>101078</v>
      </c>
      <c r="B1080" s="1">
        <v>46204</v>
      </c>
      <c r="C1080" t="s">
        <v>583</v>
      </c>
      <c r="D1080" t="s">
        <v>1057</v>
      </c>
      <c r="E1080">
        <v>1</v>
      </c>
      <c r="F1080" s="4">
        <v>2744</v>
      </c>
      <c r="G1080">
        <v>0</v>
      </c>
      <c r="H1080" t="s">
        <v>1019</v>
      </c>
      <c r="I1080" s="2" t="str">
        <f>VLOOKUP(Sheet__29[[#This Row],[Filial]],Filiais!A:B,2,FALSE)</f>
        <v>Osasco</v>
      </c>
      <c r="J1080" s="2" t="str">
        <f>VLOOKUP(Sheet__29[[#This Row],[Cidade]],'Clientes'!C:D,2,FALSE)</f>
        <v>SP</v>
      </c>
      <c r="K1080" s="2" t="str">
        <f>VLOOKUP(Sheet__29[[#This Row],[Produto]],Produtos!B:C,2,FALSE)</f>
        <v>Rede</v>
      </c>
      <c r="L1080" s="2" t="str">
        <f>VLOOKUP(Sheet__29[[#This Row],[Produto]],Produtos!B:D,3,FALSE)</f>
        <v>Lenovo Brasil</v>
      </c>
      <c r="M1080" s="2">
        <f>VLOOKUP(Sheet__29[[#This Row],[Produto]],Estoque!A:B,2,FALSE)</f>
        <v>235</v>
      </c>
      <c r="N1080" s="5">
        <f>Sheet__29[[#This Row],[Qtd]]*Sheet__29[[#This Row],[Valor]]</f>
        <v>2744</v>
      </c>
      <c r="O1080" s="5">
        <f>Sheet__29[[#This Row],[Venda]]*(1-Sheet__29[[#This Row],[Desc]]/100)</f>
        <v>2744</v>
      </c>
      <c r="P1080"/>
    </row>
    <row r="1081" spans="1:16" x14ac:dyDescent="0.25">
      <c r="A1081">
        <v>101079</v>
      </c>
      <c r="B1081" s="1">
        <v>46204</v>
      </c>
      <c r="C1081" t="s">
        <v>359</v>
      </c>
      <c r="D1081" t="s">
        <v>1086</v>
      </c>
      <c r="E1081">
        <v>5</v>
      </c>
      <c r="F1081" s="4">
        <v>3657</v>
      </c>
      <c r="G1081">
        <v>5</v>
      </c>
      <c r="H1081" t="s">
        <v>1025</v>
      </c>
      <c r="I1081" s="2" t="str">
        <f>VLOOKUP(Sheet__29[[#This Row],[Filial]],Filiais!A:B,2,FALSE)</f>
        <v>São José dos Campos</v>
      </c>
      <c r="J1081" s="2" t="str">
        <f>VLOOKUP(Sheet__29[[#This Row],[Cidade]],'Clientes'!C:D,2,FALSE)</f>
        <v>SP</v>
      </c>
      <c r="K1081" s="2" t="str">
        <f>VLOOKUP(Sheet__29[[#This Row],[Produto]],Produtos!B:C,2,FALSE)</f>
        <v>Monitor</v>
      </c>
      <c r="L1081" s="2" t="str">
        <f>VLOOKUP(Sheet__29[[#This Row],[Produto]],Produtos!B:D,3,FALSE)</f>
        <v>Logitech Brasil</v>
      </c>
      <c r="M1081" s="2">
        <f>VLOOKUP(Sheet__29[[#This Row],[Produto]],Estoque!A:B,2,FALSE)</f>
        <v>223</v>
      </c>
      <c r="N1081" s="5">
        <f>Sheet__29[[#This Row],[Qtd]]*Sheet__29[[#This Row],[Valor]]</f>
        <v>18285</v>
      </c>
      <c r="O1081" s="5">
        <f>Sheet__29[[#This Row],[Venda]]*(1-Sheet__29[[#This Row],[Desc]]/100)</f>
        <v>17370.75</v>
      </c>
      <c r="P1081"/>
    </row>
    <row r="1082" spans="1:16" x14ac:dyDescent="0.25">
      <c r="A1082">
        <v>101080</v>
      </c>
      <c r="B1082" s="1">
        <v>46204</v>
      </c>
      <c r="C1082" t="s">
        <v>596</v>
      </c>
      <c r="D1082" t="s">
        <v>1030</v>
      </c>
      <c r="E1082">
        <v>1</v>
      </c>
      <c r="F1082" s="4">
        <v>2286</v>
      </c>
      <c r="G1082">
        <v>10</v>
      </c>
      <c r="H1082" t="s">
        <v>1024</v>
      </c>
      <c r="I1082" s="2" t="str">
        <f>VLOOKUP(Sheet__29[[#This Row],[Filial]],Filiais!A:B,2,FALSE)</f>
        <v>Ribeirão Preto</v>
      </c>
      <c r="J1082" s="2" t="str">
        <f>VLOOKUP(Sheet__29[[#This Row],[Cidade]],'Clientes'!C:D,2,FALSE)</f>
        <v>SP</v>
      </c>
      <c r="K1082" s="2" t="str">
        <f>VLOOKUP(Sheet__29[[#This Row],[Produto]],Produtos!B:C,2,FALSE)</f>
        <v>Notebook</v>
      </c>
      <c r="L1082" s="2" t="str">
        <f>VLOOKUP(Sheet__29[[#This Row],[Produto]],Produtos!B:D,3,FALSE)</f>
        <v>Kingston Brasil</v>
      </c>
      <c r="M1082" s="2">
        <f>VLOOKUP(Sheet__29[[#This Row],[Produto]],Estoque!A:B,2,FALSE)</f>
        <v>67</v>
      </c>
      <c r="N1082" s="5">
        <f>Sheet__29[[#This Row],[Qtd]]*Sheet__29[[#This Row],[Valor]]</f>
        <v>2286</v>
      </c>
      <c r="O1082" s="5">
        <f>Sheet__29[[#This Row],[Venda]]*(1-Sheet__29[[#This Row],[Desc]]/100)</f>
        <v>2057.4</v>
      </c>
      <c r="P1082"/>
    </row>
    <row r="1083" spans="1:16" x14ac:dyDescent="0.25">
      <c r="A1083">
        <v>101081</v>
      </c>
      <c r="B1083" s="1">
        <v>46204</v>
      </c>
      <c r="C1083" t="s">
        <v>25</v>
      </c>
      <c r="D1083" t="s">
        <v>1075</v>
      </c>
      <c r="E1083">
        <v>5</v>
      </c>
      <c r="F1083" s="4">
        <v>3079</v>
      </c>
      <c r="G1083">
        <v>10</v>
      </c>
      <c r="H1083" t="s">
        <v>1020</v>
      </c>
      <c r="I1083" s="2" t="str">
        <f>VLOOKUP(Sheet__29[[#This Row],[Filial]],Filiais!A:B,2,FALSE)</f>
        <v>Sorocaba</v>
      </c>
      <c r="J1083" s="2" t="str">
        <f>VLOOKUP(Sheet__29[[#This Row],[Cidade]],'Clientes'!C:D,2,FALSE)</f>
        <v>SP</v>
      </c>
      <c r="K1083" s="2" t="str">
        <f>VLOOKUP(Sheet__29[[#This Row],[Produto]],Produtos!B:C,2,FALSE)</f>
        <v>Armazenamento</v>
      </c>
      <c r="L1083" s="2" t="str">
        <f>VLOOKUP(Sheet__29[[#This Row],[Produto]],Produtos!B:D,3,FALSE)</f>
        <v>Logitech Brasil</v>
      </c>
      <c r="M1083" s="2">
        <f>VLOOKUP(Sheet__29[[#This Row],[Produto]],Estoque!A:B,2,FALSE)</f>
        <v>269</v>
      </c>
      <c r="N1083" s="5">
        <f>Sheet__29[[#This Row],[Qtd]]*Sheet__29[[#This Row],[Valor]]</f>
        <v>15395</v>
      </c>
      <c r="O1083" s="5">
        <f>Sheet__29[[#This Row],[Venda]]*(1-Sheet__29[[#This Row],[Desc]]/100)</f>
        <v>13855.5</v>
      </c>
      <c r="P1083"/>
    </row>
    <row r="1084" spans="1:16" x14ac:dyDescent="0.25">
      <c r="A1084">
        <v>101082</v>
      </c>
      <c r="B1084" s="1">
        <v>46204</v>
      </c>
      <c r="C1084" t="s">
        <v>988</v>
      </c>
      <c r="D1084" t="s">
        <v>1171</v>
      </c>
      <c r="E1084">
        <v>2</v>
      </c>
      <c r="F1084" s="4">
        <v>143</v>
      </c>
      <c r="G1084">
        <v>5</v>
      </c>
      <c r="H1084" t="s">
        <v>1024</v>
      </c>
      <c r="I1084" s="2" t="str">
        <f>VLOOKUP(Sheet__29[[#This Row],[Filial]],Filiais!A:B,2,FALSE)</f>
        <v>Ribeirão Preto</v>
      </c>
      <c r="J1084" s="2" t="str">
        <f>VLOOKUP(Sheet__29[[#This Row],[Cidade]],'Clientes'!C:D,2,FALSE)</f>
        <v>SP</v>
      </c>
      <c r="K1084" s="2" t="str">
        <f>VLOOKUP(Sheet__29[[#This Row],[Produto]],Produtos!B:C,2,FALSE)</f>
        <v>Armazenamento</v>
      </c>
      <c r="L1084" s="2" t="str">
        <f>VLOOKUP(Sheet__29[[#This Row],[Produto]],Produtos!B:D,3,FALSE)</f>
        <v>Logitech Brasil</v>
      </c>
      <c r="M1084" s="2">
        <f>VLOOKUP(Sheet__29[[#This Row],[Produto]],Estoque!A:B,2,FALSE)</f>
        <v>139</v>
      </c>
      <c r="N1084" s="5">
        <f>Sheet__29[[#This Row],[Qtd]]*Sheet__29[[#This Row],[Valor]]</f>
        <v>286</v>
      </c>
      <c r="O1084" s="5">
        <f>Sheet__29[[#This Row],[Venda]]*(1-Sheet__29[[#This Row],[Desc]]/100)</f>
        <v>271.7</v>
      </c>
      <c r="P1084"/>
    </row>
    <row r="1085" spans="1:16" x14ac:dyDescent="0.25">
      <c r="A1085">
        <v>101083</v>
      </c>
      <c r="B1085" s="1">
        <v>46204</v>
      </c>
      <c r="C1085" t="s">
        <v>939</v>
      </c>
      <c r="D1085" t="s">
        <v>1070</v>
      </c>
      <c r="E1085">
        <v>3</v>
      </c>
      <c r="F1085" s="4">
        <v>4777</v>
      </c>
      <c r="G1085">
        <v>10</v>
      </c>
      <c r="H1085" t="s">
        <v>1021</v>
      </c>
      <c r="I1085" s="2" t="str">
        <f>VLOOKUP(Sheet__29[[#This Row],[Filial]],Filiais!A:B,2,FALSE)</f>
        <v>Jundiaí</v>
      </c>
      <c r="J1085" s="2" t="str">
        <f>VLOOKUP(Sheet__29[[#This Row],[Cidade]],'Clientes'!C:D,2,FALSE)</f>
        <v>SP</v>
      </c>
      <c r="K1085" s="2" t="str">
        <f>VLOOKUP(Sheet__29[[#This Row],[Produto]],Produtos!B:C,2,FALSE)</f>
        <v>Notebook</v>
      </c>
      <c r="L1085" s="2" t="str">
        <f>VLOOKUP(Sheet__29[[#This Row],[Produto]],Produtos!B:D,3,FALSE)</f>
        <v>LG Brasil</v>
      </c>
      <c r="M1085" s="2">
        <f>VLOOKUP(Sheet__29[[#This Row],[Produto]],Estoque!A:B,2,FALSE)</f>
        <v>6</v>
      </c>
      <c r="N1085" s="5">
        <f>Sheet__29[[#This Row],[Qtd]]*Sheet__29[[#This Row],[Valor]]</f>
        <v>14331</v>
      </c>
      <c r="O1085" s="5">
        <f>Sheet__29[[#This Row],[Venda]]*(1-Sheet__29[[#This Row],[Desc]]/100)</f>
        <v>12897.9</v>
      </c>
      <c r="P1085"/>
    </row>
    <row r="1086" spans="1:16" x14ac:dyDescent="0.25">
      <c r="A1086">
        <v>101084</v>
      </c>
      <c r="B1086" s="1">
        <v>46204</v>
      </c>
      <c r="C1086" t="s">
        <v>454</v>
      </c>
      <c r="D1086" t="s">
        <v>1169</v>
      </c>
      <c r="E1086">
        <v>4</v>
      </c>
      <c r="F1086" s="4">
        <v>3917</v>
      </c>
      <c r="G1086">
        <v>5</v>
      </c>
      <c r="H1086" t="s">
        <v>1022</v>
      </c>
      <c r="I1086" s="2" t="str">
        <f>VLOOKUP(Sheet__29[[#This Row],[Filial]],Filiais!A:B,2,FALSE)</f>
        <v>Santos</v>
      </c>
      <c r="J1086" s="2" t="str">
        <f>VLOOKUP(Sheet__29[[#This Row],[Cidade]],'Clientes'!C:D,2,FALSE)</f>
        <v>SP</v>
      </c>
      <c r="K1086" s="2" t="str">
        <f>VLOOKUP(Sheet__29[[#This Row],[Produto]],Produtos!B:C,2,FALSE)</f>
        <v>Armazenamento</v>
      </c>
      <c r="L1086" s="2" t="str">
        <f>VLOOKUP(Sheet__29[[#This Row],[Produto]],Produtos!B:D,3,FALSE)</f>
        <v>Logitech Brasil</v>
      </c>
      <c r="M1086" s="2">
        <f>VLOOKUP(Sheet__29[[#This Row],[Produto]],Estoque!A:B,2,FALSE)</f>
        <v>232</v>
      </c>
      <c r="N1086" s="5">
        <f>Sheet__29[[#This Row],[Qtd]]*Sheet__29[[#This Row],[Valor]]</f>
        <v>15668</v>
      </c>
      <c r="O1086" s="5">
        <f>Sheet__29[[#This Row],[Venda]]*(1-Sheet__29[[#This Row],[Desc]]/100)</f>
        <v>14884.599999999999</v>
      </c>
      <c r="P1086"/>
    </row>
    <row r="1087" spans="1:16" x14ac:dyDescent="0.25">
      <c r="A1087">
        <v>101085</v>
      </c>
      <c r="B1087" s="1">
        <v>46204</v>
      </c>
      <c r="C1087" t="s">
        <v>710</v>
      </c>
      <c r="D1087" t="s">
        <v>1053</v>
      </c>
      <c r="E1087">
        <v>1</v>
      </c>
      <c r="F1087" s="4">
        <v>858</v>
      </c>
      <c r="G1087">
        <v>0</v>
      </c>
      <c r="H1087" t="s">
        <v>1021</v>
      </c>
      <c r="I1087" s="2" t="str">
        <f>VLOOKUP(Sheet__29[[#This Row],[Filial]],Filiais!A:B,2,FALSE)</f>
        <v>Jundiaí</v>
      </c>
      <c r="J1087" s="2" t="str">
        <f>VLOOKUP(Sheet__29[[#This Row],[Cidade]],'Clientes'!C:D,2,FALSE)</f>
        <v>SP</v>
      </c>
      <c r="K1087" s="2" t="str">
        <f>VLOOKUP(Sheet__29[[#This Row],[Produto]],Produtos!B:C,2,FALSE)</f>
        <v>Armazenamento</v>
      </c>
      <c r="L1087" s="2" t="str">
        <f>VLOOKUP(Sheet__29[[#This Row],[Produto]],Produtos!B:D,3,FALSE)</f>
        <v>LG Brasil</v>
      </c>
      <c r="M1087" s="2">
        <f>VLOOKUP(Sheet__29[[#This Row],[Produto]],Estoque!A:B,2,FALSE)</f>
        <v>170</v>
      </c>
      <c r="N1087" s="5">
        <f>Sheet__29[[#This Row],[Qtd]]*Sheet__29[[#This Row],[Valor]]</f>
        <v>858</v>
      </c>
      <c r="O1087" s="5">
        <f>Sheet__29[[#This Row],[Venda]]*(1-Sheet__29[[#This Row],[Desc]]/100)</f>
        <v>858</v>
      </c>
      <c r="P1087"/>
    </row>
    <row r="1088" spans="1:16" x14ac:dyDescent="0.25">
      <c r="A1088">
        <v>101086</v>
      </c>
      <c r="B1088" s="1">
        <v>46204</v>
      </c>
      <c r="C1088" t="s">
        <v>53</v>
      </c>
      <c r="D1088" t="s">
        <v>1080</v>
      </c>
      <c r="E1088">
        <v>5</v>
      </c>
      <c r="F1088" s="4">
        <v>4863</v>
      </c>
      <c r="G1088">
        <v>10</v>
      </c>
      <c r="H1088" t="s">
        <v>1016</v>
      </c>
      <c r="I1088" s="2" t="str">
        <f>VLOOKUP(Sheet__29[[#This Row],[Filial]],Filiais!A:B,2,FALSE)</f>
        <v>São Paulo</v>
      </c>
      <c r="J1088" s="2" t="str">
        <f>VLOOKUP(Sheet__29[[#This Row],[Cidade]],'Clientes'!C:D,2,FALSE)</f>
        <v>SP</v>
      </c>
      <c r="K1088" s="2" t="str">
        <f>VLOOKUP(Sheet__29[[#This Row],[Produto]],Produtos!B:C,2,FALSE)</f>
        <v>Notebook</v>
      </c>
      <c r="L1088" s="2" t="str">
        <f>VLOOKUP(Sheet__29[[#This Row],[Produto]],Produtos!B:D,3,FALSE)</f>
        <v>Dell Brasil</v>
      </c>
      <c r="M1088" s="2">
        <f>VLOOKUP(Sheet__29[[#This Row],[Produto]],Estoque!A:B,2,FALSE)</f>
        <v>276</v>
      </c>
      <c r="N1088" s="5">
        <f>Sheet__29[[#This Row],[Qtd]]*Sheet__29[[#This Row],[Valor]]</f>
        <v>24315</v>
      </c>
      <c r="O1088" s="5">
        <f>Sheet__29[[#This Row],[Venda]]*(1-Sheet__29[[#This Row],[Desc]]/100)</f>
        <v>21883.5</v>
      </c>
      <c r="P1088"/>
    </row>
    <row r="1089" spans="1:16" x14ac:dyDescent="0.25">
      <c r="A1089">
        <v>101087</v>
      </c>
      <c r="B1089" s="1">
        <v>46204</v>
      </c>
      <c r="C1089" t="s">
        <v>241</v>
      </c>
      <c r="D1089" t="s">
        <v>1118</v>
      </c>
      <c r="E1089">
        <v>5</v>
      </c>
      <c r="F1089" s="4">
        <v>3467</v>
      </c>
      <c r="G1089">
        <v>5</v>
      </c>
      <c r="H1089" t="s">
        <v>1016</v>
      </c>
      <c r="I1089" s="2" t="str">
        <f>VLOOKUP(Sheet__29[[#This Row],[Filial]],Filiais!A:B,2,FALSE)</f>
        <v>São Paulo</v>
      </c>
      <c r="J1089" s="2" t="str">
        <f>VLOOKUP(Sheet__29[[#This Row],[Cidade]],'Clientes'!C:D,2,FALSE)</f>
        <v>SP</v>
      </c>
      <c r="K1089" s="2" t="str">
        <f>VLOOKUP(Sheet__29[[#This Row],[Produto]],Produtos!B:C,2,FALSE)</f>
        <v>Notebook</v>
      </c>
      <c r="L1089" s="2" t="str">
        <f>VLOOKUP(Sheet__29[[#This Row],[Produto]],Produtos!B:D,3,FALSE)</f>
        <v>LG Brasil</v>
      </c>
      <c r="M1089" s="2">
        <f>VLOOKUP(Sheet__29[[#This Row],[Produto]],Estoque!A:B,2,FALSE)</f>
        <v>40</v>
      </c>
      <c r="N1089" s="5">
        <f>Sheet__29[[#This Row],[Qtd]]*Sheet__29[[#This Row],[Valor]]</f>
        <v>17335</v>
      </c>
      <c r="O1089" s="5">
        <f>Sheet__29[[#This Row],[Venda]]*(1-Sheet__29[[#This Row],[Desc]]/100)</f>
        <v>16468.25</v>
      </c>
      <c r="P1089"/>
    </row>
    <row r="1090" spans="1:16" x14ac:dyDescent="0.25">
      <c r="A1090">
        <v>101088</v>
      </c>
      <c r="B1090" s="1">
        <v>46204</v>
      </c>
      <c r="C1090" t="s">
        <v>457</v>
      </c>
      <c r="D1090" t="s">
        <v>1041</v>
      </c>
      <c r="E1090">
        <v>5</v>
      </c>
      <c r="F1090" s="4">
        <v>2324</v>
      </c>
      <c r="G1090">
        <v>10</v>
      </c>
      <c r="H1090" t="s">
        <v>1025</v>
      </c>
      <c r="I1090" s="2" t="str">
        <f>VLOOKUP(Sheet__29[[#This Row],[Filial]],Filiais!A:B,2,FALSE)</f>
        <v>São José dos Campos</v>
      </c>
      <c r="J1090" s="2" t="str">
        <f>VLOOKUP(Sheet__29[[#This Row],[Cidade]],'Clientes'!C:D,2,FALSE)</f>
        <v>SP</v>
      </c>
      <c r="K1090" s="2" t="str">
        <f>VLOOKUP(Sheet__29[[#This Row],[Produto]],Produtos!B:C,2,FALSE)</f>
        <v>Monitor</v>
      </c>
      <c r="L1090" s="2" t="str">
        <f>VLOOKUP(Sheet__29[[#This Row],[Produto]],Produtos!B:D,3,FALSE)</f>
        <v>LG Brasil</v>
      </c>
      <c r="M1090" s="2">
        <f>VLOOKUP(Sheet__29[[#This Row],[Produto]],Estoque!A:B,2,FALSE)</f>
        <v>284</v>
      </c>
      <c r="N1090" s="5">
        <f>Sheet__29[[#This Row],[Qtd]]*Sheet__29[[#This Row],[Valor]]</f>
        <v>11620</v>
      </c>
      <c r="O1090" s="5">
        <f>Sheet__29[[#This Row],[Venda]]*(1-Sheet__29[[#This Row],[Desc]]/100)</f>
        <v>10458</v>
      </c>
      <c r="P1090"/>
    </row>
    <row r="1091" spans="1:16" x14ac:dyDescent="0.25">
      <c r="A1091">
        <v>101089</v>
      </c>
      <c r="B1091" s="1">
        <v>46204</v>
      </c>
      <c r="C1091" t="s">
        <v>729</v>
      </c>
      <c r="D1091" t="s">
        <v>1123</v>
      </c>
      <c r="E1091">
        <v>1</v>
      </c>
      <c r="F1091" s="4">
        <v>897</v>
      </c>
      <c r="G1091">
        <v>5</v>
      </c>
      <c r="H1091" t="s">
        <v>1018</v>
      </c>
      <c r="I1091" s="2" t="str">
        <f>VLOOKUP(Sheet__29[[#This Row],[Filial]],Filiais!A:B,2,FALSE)</f>
        <v>Barueri</v>
      </c>
      <c r="J1091" s="2" t="str">
        <f>VLOOKUP(Sheet__29[[#This Row],[Cidade]],'Clientes'!C:D,2,FALSE)</f>
        <v>SP</v>
      </c>
      <c r="K1091" s="2" t="str">
        <f>VLOOKUP(Sheet__29[[#This Row],[Produto]],Produtos!B:C,2,FALSE)</f>
        <v>Periférico</v>
      </c>
      <c r="L1091" s="2" t="str">
        <f>VLOOKUP(Sheet__29[[#This Row],[Produto]],Produtos!B:D,3,FALSE)</f>
        <v>Dell Brasil</v>
      </c>
      <c r="M1091" s="2">
        <f>VLOOKUP(Sheet__29[[#This Row],[Produto]],Estoque!A:B,2,FALSE)</f>
        <v>89</v>
      </c>
      <c r="N1091" s="5">
        <f>Sheet__29[[#This Row],[Qtd]]*Sheet__29[[#This Row],[Valor]]</f>
        <v>897</v>
      </c>
      <c r="O1091" s="5">
        <f>Sheet__29[[#This Row],[Venda]]*(1-Sheet__29[[#This Row],[Desc]]/100)</f>
        <v>852.15</v>
      </c>
      <c r="P1091"/>
    </row>
    <row r="1092" spans="1:16" x14ac:dyDescent="0.25">
      <c r="A1092">
        <v>101090</v>
      </c>
      <c r="B1092" s="1">
        <v>46204</v>
      </c>
      <c r="C1092" t="s">
        <v>412</v>
      </c>
      <c r="D1092" t="s">
        <v>1117</v>
      </c>
      <c r="E1092">
        <v>4</v>
      </c>
      <c r="F1092" s="4">
        <v>1351</v>
      </c>
      <c r="G1092">
        <v>10</v>
      </c>
      <c r="H1092" t="s">
        <v>1018</v>
      </c>
      <c r="I1092" s="2" t="str">
        <f>VLOOKUP(Sheet__29[[#This Row],[Filial]],Filiais!A:B,2,FALSE)</f>
        <v>Barueri</v>
      </c>
      <c r="J1092" s="2" t="str">
        <f>VLOOKUP(Sheet__29[[#This Row],[Cidade]],'Clientes'!C:D,2,FALSE)</f>
        <v>SP</v>
      </c>
      <c r="K1092" s="2" t="str">
        <f>VLOOKUP(Sheet__29[[#This Row],[Produto]],Produtos!B:C,2,FALSE)</f>
        <v>Armazenamento</v>
      </c>
      <c r="L1092" s="2" t="str">
        <f>VLOOKUP(Sheet__29[[#This Row],[Produto]],Produtos!B:D,3,FALSE)</f>
        <v>LG Brasil</v>
      </c>
      <c r="M1092" s="2">
        <f>VLOOKUP(Sheet__29[[#This Row],[Produto]],Estoque!A:B,2,FALSE)</f>
        <v>221</v>
      </c>
      <c r="N1092" s="5">
        <f>Sheet__29[[#This Row],[Qtd]]*Sheet__29[[#This Row],[Valor]]</f>
        <v>5404</v>
      </c>
      <c r="O1092" s="5">
        <f>Sheet__29[[#This Row],[Venda]]*(1-Sheet__29[[#This Row],[Desc]]/100)</f>
        <v>4863.6000000000004</v>
      </c>
      <c r="P1092"/>
    </row>
    <row r="1093" spans="1:16" x14ac:dyDescent="0.25">
      <c r="A1093">
        <v>101091</v>
      </c>
      <c r="B1093" s="1">
        <v>46204</v>
      </c>
      <c r="C1093" t="s">
        <v>1006</v>
      </c>
      <c r="D1093" t="s">
        <v>1135</v>
      </c>
      <c r="E1093">
        <v>4</v>
      </c>
      <c r="F1093" s="4">
        <v>1599</v>
      </c>
      <c r="G1093">
        <v>0</v>
      </c>
      <c r="H1093" t="s">
        <v>1024</v>
      </c>
      <c r="I1093" s="2" t="str">
        <f>VLOOKUP(Sheet__29[[#This Row],[Filial]],Filiais!A:B,2,FALSE)</f>
        <v>Ribeirão Preto</v>
      </c>
      <c r="J1093" s="2" t="str">
        <f>VLOOKUP(Sheet__29[[#This Row],[Cidade]],'Clientes'!C:D,2,FALSE)</f>
        <v>SP</v>
      </c>
      <c r="K1093" s="2" t="str">
        <f>VLOOKUP(Sheet__29[[#This Row],[Produto]],Produtos!B:C,2,FALSE)</f>
        <v>Monitor</v>
      </c>
      <c r="L1093" s="2" t="str">
        <f>VLOOKUP(Sheet__29[[#This Row],[Produto]],Produtos!B:D,3,FALSE)</f>
        <v>LG Brasil</v>
      </c>
      <c r="M1093" s="2">
        <f>VLOOKUP(Sheet__29[[#This Row],[Produto]],Estoque!A:B,2,FALSE)</f>
        <v>142</v>
      </c>
      <c r="N1093" s="5">
        <f>Sheet__29[[#This Row],[Qtd]]*Sheet__29[[#This Row],[Valor]]</f>
        <v>6396</v>
      </c>
      <c r="O1093" s="5">
        <f>Sheet__29[[#This Row],[Venda]]*(1-Sheet__29[[#This Row],[Desc]]/100)</f>
        <v>6396</v>
      </c>
      <c r="P1093"/>
    </row>
    <row r="1094" spans="1:16" x14ac:dyDescent="0.25">
      <c r="A1094">
        <v>101092</v>
      </c>
      <c r="B1094" s="1">
        <v>46204</v>
      </c>
      <c r="C1094" t="s">
        <v>901</v>
      </c>
      <c r="D1094" t="s">
        <v>1068</v>
      </c>
      <c r="E1094">
        <v>2</v>
      </c>
      <c r="F1094" s="4">
        <v>1553</v>
      </c>
      <c r="G1094">
        <v>10</v>
      </c>
      <c r="H1094" t="s">
        <v>1017</v>
      </c>
      <c r="I1094" s="2" t="str">
        <f>VLOOKUP(Sheet__29[[#This Row],[Filial]],Filiais!A:B,2,FALSE)</f>
        <v>Campinas</v>
      </c>
      <c r="J1094" s="2" t="str">
        <f>VLOOKUP(Sheet__29[[#This Row],[Cidade]],'Clientes'!C:D,2,FALSE)</f>
        <v>SP</v>
      </c>
      <c r="K1094" s="2" t="str">
        <f>VLOOKUP(Sheet__29[[#This Row],[Produto]],Produtos!B:C,2,FALSE)</f>
        <v>Monitor</v>
      </c>
      <c r="L1094" s="2" t="str">
        <f>VLOOKUP(Sheet__29[[#This Row],[Produto]],Produtos!B:D,3,FALSE)</f>
        <v>LG Brasil</v>
      </c>
      <c r="M1094" s="2">
        <f>VLOOKUP(Sheet__29[[#This Row],[Produto]],Estoque!A:B,2,FALSE)</f>
        <v>109</v>
      </c>
      <c r="N1094" s="5">
        <f>Sheet__29[[#This Row],[Qtd]]*Sheet__29[[#This Row],[Valor]]</f>
        <v>3106</v>
      </c>
      <c r="O1094" s="5">
        <f>Sheet__29[[#This Row],[Venda]]*(1-Sheet__29[[#This Row],[Desc]]/100)</f>
        <v>2795.4</v>
      </c>
      <c r="P1094"/>
    </row>
    <row r="1095" spans="1:16" x14ac:dyDescent="0.25">
      <c r="A1095">
        <v>101093</v>
      </c>
      <c r="B1095" s="1">
        <v>46204</v>
      </c>
      <c r="C1095" t="s">
        <v>106</v>
      </c>
      <c r="D1095" t="s">
        <v>1034</v>
      </c>
      <c r="E1095">
        <v>2</v>
      </c>
      <c r="F1095" s="4">
        <v>3759</v>
      </c>
      <c r="G1095">
        <v>5</v>
      </c>
      <c r="H1095" t="s">
        <v>1016</v>
      </c>
      <c r="I1095" s="2" t="str">
        <f>VLOOKUP(Sheet__29[[#This Row],[Filial]],Filiais!A:B,2,FALSE)</f>
        <v>São Paulo</v>
      </c>
      <c r="J1095" s="2" t="str">
        <f>VLOOKUP(Sheet__29[[#This Row],[Cidade]],'Clientes'!C:D,2,FALSE)</f>
        <v>SP</v>
      </c>
      <c r="K1095" s="2" t="str">
        <f>VLOOKUP(Sheet__29[[#This Row],[Produto]],Produtos!B:C,2,FALSE)</f>
        <v>Rede</v>
      </c>
      <c r="L1095" s="2" t="str">
        <f>VLOOKUP(Sheet__29[[#This Row],[Produto]],Produtos!B:D,3,FALSE)</f>
        <v>Dell Brasil</v>
      </c>
      <c r="M1095" s="2">
        <f>VLOOKUP(Sheet__29[[#This Row],[Produto]],Estoque!A:B,2,FALSE)</f>
        <v>109</v>
      </c>
      <c r="N1095" s="5">
        <f>Sheet__29[[#This Row],[Qtd]]*Sheet__29[[#This Row],[Valor]]</f>
        <v>7518</v>
      </c>
      <c r="O1095" s="5">
        <f>Sheet__29[[#This Row],[Venda]]*(1-Sheet__29[[#This Row],[Desc]]/100)</f>
        <v>7142.0999999999995</v>
      </c>
      <c r="P1095"/>
    </row>
    <row r="1096" spans="1:16" x14ac:dyDescent="0.25">
      <c r="A1096">
        <v>101094</v>
      </c>
      <c r="B1096" s="1">
        <v>46204</v>
      </c>
      <c r="C1096" t="s">
        <v>971</v>
      </c>
      <c r="D1096" t="s">
        <v>1130</v>
      </c>
      <c r="E1096">
        <v>3</v>
      </c>
      <c r="F1096" s="4">
        <v>3504</v>
      </c>
      <c r="G1096">
        <v>10</v>
      </c>
      <c r="H1096" t="s">
        <v>1019</v>
      </c>
      <c r="I1096" s="2" t="str">
        <f>VLOOKUP(Sheet__29[[#This Row],[Filial]],Filiais!A:B,2,FALSE)</f>
        <v>Osasco</v>
      </c>
      <c r="J1096" s="2" t="str">
        <f>VLOOKUP(Sheet__29[[#This Row],[Cidade]],'Clientes'!C:D,2,FALSE)</f>
        <v>SP</v>
      </c>
      <c r="K1096" s="2" t="str">
        <f>VLOOKUP(Sheet__29[[#This Row],[Produto]],Produtos!B:C,2,FALSE)</f>
        <v>Notebook</v>
      </c>
      <c r="L1096" s="2" t="str">
        <f>VLOOKUP(Sheet__29[[#This Row],[Produto]],Produtos!B:D,3,FALSE)</f>
        <v>LG Brasil</v>
      </c>
      <c r="M1096" s="2">
        <f>VLOOKUP(Sheet__29[[#This Row],[Produto]],Estoque!A:B,2,FALSE)</f>
        <v>111</v>
      </c>
      <c r="N1096" s="5">
        <f>Sheet__29[[#This Row],[Qtd]]*Sheet__29[[#This Row],[Valor]]</f>
        <v>10512</v>
      </c>
      <c r="O1096" s="5">
        <f>Sheet__29[[#This Row],[Venda]]*(1-Sheet__29[[#This Row],[Desc]]/100)</f>
        <v>9460.8000000000011</v>
      </c>
      <c r="P1096"/>
    </row>
    <row r="1097" spans="1:16" x14ac:dyDescent="0.25">
      <c r="A1097">
        <v>101095</v>
      </c>
      <c r="B1097" s="1">
        <v>46204</v>
      </c>
      <c r="C1097" t="s">
        <v>142</v>
      </c>
      <c r="D1097" t="s">
        <v>1143</v>
      </c>
      <c r="E1097">
        <v>1</v>
      </c>
      <c r="F1097" s="4">
        <v>1786</v>
      </c>
      <c r="G1097">
        <v>0</v>
      </c>
      <c r="H1097" t="s">
        <v>1019</v>
      </c>
      <c r="I1097" s="2" t="str">
        <f>VLOOKUP(Sheet__29[[#This Row],[Filial]],Filiais!A:B,2,FALSE)</f>
        <v>Osasco</v>
      </c>
      <c r="J1097" s="2" t="str">
        <f>VLOOKUP(Sheet__29[[#This Row],[Cidade]],'Clientes'!C:D,2,FALSE)</f>
        <v>SP</v>
      </c>
      <c r="K1097" s="2" t="str">
        <f>VLOOKUP(Sheet__29[[#This Row],[Produto]],Produtos!B:C,2,FALSE)</f>
        <v>Armazenamento</v>
      </c>
      <c r="L1097" s="2" t="str">
        <f>VLOOKUP(Sheet__29[[#This Row],[Produto]],Produtos!B:D,3,FALSE)</f>
        <v>Dell Brasil</v>
      </c>
      <c r="M1097" s="2">
        <f>VLOOKUP(Sheet__29[[#This Row],[Produto]],Estoque!A:B,2,FALSE)</f>
        <v>30</v>
      </c>
      <c r="N1097" s="5">
        <f>Sheet__29[[#This Row],[Qtd]]*Sheet__29[[#This Row],[Valor]]</f>
        <v>1786</v>
      </c>
      <c r="O1097" s="5">
        <f>Sheet__29[[#This Row],[Venda]]*(1-Sheet__29[[#This Row],[Desc]]/100)</f>
        <v>1786</v>
      </c>
      <c r="P1097"/>
    </row>
    <row r="1098" spans="1:16" x14ac:dyDescent="0.25">
      <c r="A1098">
        <v>101096</v>
      </c>
      <c r="B1098" s="1">
        <v>46204</v>
      </c>
      <c r="C1098" t="s">
        <v>194</v>
      </c>
      <c r="D1098" t="s">
        <v>1035</v>
      </c>
      <c r="E1098">
        <v>4</v>
      </c>
      <c r="F1098" s="4">
        <v>4054</v>
      </c>
      <c r="G1098">
        <v>5</v>
      </c>
      <c r="H1098" t="s">
        <v>1021</v>
      </c>
      <c r="I1098" s="2" t="str">
        <f>VLOOKUP(Sheet__29[[#This Row],[Filial]],Filiais!A:B,2,FALSE)</f>
        <v>Jundiaí</v>
      </c>
      <c r="J1098" s="2" t="str">
        <f>VLOOKUP(Sheet__29[[#This Row],[Cidade]],'Clientes'!C:D,2,FALSE)</f>
        <v>SP</v>
      </c>
      <c r="K1098" s="2" t="str">
        <f>VLOOKUP(Sheet__29[[#This Row],[Produto]],Produtos!B:C,2,FALSE)</f>
        <v>Armazenamento</v>
      </c>
      <c r="L1098" s="2" t="str">
        <f>VLOOKUP(Sheet__29[[#This Row],[Produto]],Produtos!B:D,3,FALSE)</f>
        <v>Dell Brasil</v>
      </c>
      <c r="M1098" s="2">
        <f>VLOOKUP(Sheet__29[[#This Row],[Produto]],Estoque!A:B,2,FALSE)</f>
        <v>150</v>
      </c>
      <c r="N1098" s="5">
        <f>Sheet__29[[#This Row],[Qtd]]*Sheet__29[[#This Row],[Valor]]</f>
        <v>16216</v>
      </c>
      <c r="O1098" s="5">
        <f>Sheet__29[[#This Row],[Venda]]*(1-Sheet__29[[#This Row],[Desc]]/100)</f>
        <v>15405.199999999999</v>
      </c>
      <c r="P1098"/>
    </row>
    <row r="1099" spans="1:16" x14ac:dyDescent="0.25">
      <c r="A1099">
        <v>101097</v>
      </c>
      <c r="B1099" s="1">
        <v>46204</v>
      </c>
      <c r="C1099" t="s">
        <v>705</v>
      </c>
      <c r="D1099" t="s">
        <v>1073</v>
      </c>
      <c r="E1099">
        <v>2</v>
      </c>
      <c r="F1099" s="4">
        <v>3494</v>
      </c>
      <c r="G1099">
        <v>0</v>
      </c>
      <c r="H1099" t="s">
        <v>1022</v>
      </c>
      <c r="I1099" s="2" t="str">
        <f>VLOOKUP(Sheet__29[[#This Row],[Filial]],Filiais!A:B,2,FALSE)</f>
        <v>Santos</v>
      </c>
      <c r="J1099" s="2" t="str">
        <f>VLOOKUP(Sheet__29[[#This Row],[Cidade]],'Clientes'!C:D,2,FALSE)</f>
        <v>SP</v>
      </c>
      <c r="K1099" s="2" t="str">
        <f>VLOOKUP(Sheet__29[[#This Row],[Produto]],Produtos!B:C,2,FALSE)</f>
        <v>Armazenamento</v>
      </c>
      <c r="L1099" s="2" t="str">
        <f>VLOOKUP(Sheet__29[[#This Row],[Produto]],Produtos!B:D,3,FALSE)</f>
        <v>Dell Brasil</v>
      </c>
      <c r="M1099" s="2">
        <f>VLOOKUP(Sheet__29[[#This Row],[Produto]],Estoque!A:B,2,FALSE)</f>
        <v>106</v>
      </c>
      <c r="N1099" s="5">
        <f>Sheet__29[[#This Row],[Qtd]]*Sheet__29[[#This Row],[Valor]]</f>
        <v>6988</v>
      </c>
      <c r="O1099" s="5">
        <f>Sheet__29[[#This Row],[Venda]]*(1-Sheet__29[[#This Row],[Desc]]/100)</f>
        <v>6988</v>
      </c>
      <c r="P1099"/>
    </row>
    <row r="1100" spans="1:16" x14ac:dyDescent="0.25">
      <c r="A1100">
        <v>101098</v>
      </c>
      <c r="B1100" s="1">
        <v>46204</v>
      </c>
      <c r="C1100" t="s">
        <v>385</v>
      </c>
      <c r="D1100" t="s">
        <v>1121</v>
      </c>
      <c r="E1100">
        <v>1</v>
      </c>
      <c r="F1100" s="4">
        <v>4287</v>
      </c>
      <c r="G1100">
        <v>10</v>
      </c>
      <c r="H1100" t="s">
        <v>1023</v>
      </c>
      <c r="I1100" s="2" t="str">
        <f>VLOOKUP(Sheet__29[[#This Row],[Filial]],Filiais!A:B,2,FALSE)</f>
        <v>Bauru</v>
      </c>
      <c r="J1100" s="2" t="str">
        <f>VLOOKUP(Sheet__29[[#This Row],[Cidade]],'Clientes'!C:D,2,FALSE)</f>
        <v>SP</v>
      </c>
      <c r="K1100" s="2" t="str">
        <f>VLOOKUP(Sheet__29[[#This Row],[Produto]],Produtos!B:C,2,FALSE)</f>
        <v>Monitor</v>
      </c>
      <c r="L1100" s="2" t="str">
        <f>VLOOKUP(Sheet__29[[#This Row],[Produto]],Produtos!B:D,3,FALSE)</f>
        <v>Logitech Brasil</v>
      </c>
      <c r="M1100" s="2">
        <f>VLOOKUP(Sheet__29[[#This Row],[Produto]],Estoque!A:B,2,FALSE)</f>
        <v>231</v>
      </c>
      <c r="N1100" s="5">
        <f>Sheet__29[[#This Row],[Qtd]]*Sheet__29[[#This Row],[Valor]]</f>
        <v>4287</v>
      </c>
      <c r="O1100" s="5">
        <f>Sheet__29[[#This Row],[Venda]]*(1-Sheet__29[[#This Row],[Desc]]/100)</f>
        <v>3858.3</v>
      </c>
      <c r="P1100"/>
    </row>
    <row r="1101" spans="1:16" x14ac:dyDescent="0.25">
      <c r="A1101">
        <v>101099</v>
      </c>
      <c r="B1101" s="1">
        <v>46204</v>
      </c>
      <c r="C1101" t="s">
        <v>709</v>
      </c>
      <c r="D1101" t="s">
        <v>1163</v>
      </c>
      <c r="E1101">
        <v>5</v>
      </c>
      <c r="F1101" s="4">
        <v>111</v>
      </c>
      <c r="G1101">
        <v>0</v>
      </c>
      <c r="H1101" t="s">
        <v>1020</v>
      </c>
      <c r="I1101" s="2" t="str">
        <f>VLOOKUP(Sheet__29[[#This Row],[Filial]],Filiais!A:B,2,FALSE)</f>
        <v>Sorocaba</v>
      </c>
      <c r="J1101" s="2" t="str">
        <f>VLOOKUP(Sheet__29[[#This Row],[Cidade]],'Clientes'!C:D,2,FALSE)</f>
        <v>SP</v>
      </c>
      <c r="K1101" s="2" t="str">
        <f>VLOOKUP(Sheet__29[[#This Row],[Produto]],Produtos!B:C,2,FALSE)</f>
        <v>Rede</v>
      </c>
      <c r="L1101" s="2" t="str">
        <f>VLOOKUP(Sheet__29[[#This Row],[Produto]],Produtos!B:D,3,FALSE)</f>
        <v>Dell Brasil</v>
      </c>
      <c r="M1101" s="2">
        <f>VLOOKUP(Sheet__29[[#This Row],[Produto]],Estoque!A:B,2,FALSE)</f>
        <v>226</v>
      </c>
      <c r="N1101" s="5">
        <f>Sheet__29[[#This Row],[Qtd]]*Sheet__29[[#This Row],[Valor]]</f>
        <v>555</v>
      </c>
      <c r="O1101" s="5">
        <f>Sheet__29[[#This Row],[Venda]]*(1-Sheet__29[[#This Row],[Desc]]/100)</f>
        <v>555</v>
      </c>
      <c r="P1101"/>
    </row>
    <row r="1102" spans="1:16" x14ac:dyDescent="0.25">
      <c r="A1102">
        <v>101100</v>
      </c>
      <c r="B1102" s="1">
        <v>46204</v>
      </c>
      <c r="C1102" t="s">
        <v>382</v>
      </c>
      <c r="D1102" t="s">
        <v>1119</v>
      </c>
      <c r="E1102">
        <v>1</v>
      </c>
      <c r="F1102" s="4">
        <v>1586</v>
      </c>
      <c r="G1102">
        <v>0</v>
      </c>
      <c r="H1102" t="s">
        <v>1022</v>
      </c>
      <c r="I1102" s="2" t="str">
        <f>VLOOKUP(Sheet__29[[#This Row],[Filial]],Filiais!A:B,2,FALSE)</f>
        <v>Santos</v>
      </c>
      <c r="J1102" s="2" t="str">
        <f>VLOOKUP(Sheet__29[[#This Row],[Cidade]],'Clientes'!C:D,2,FALSE)</f>
        <v>SP</v>
      </c>
      <c r="K1102" s="2" t="str">
        <f>VLOOKUP(Sheet__29[[#This Row],[Produto]],Produtos!B:C,2,FALSE)</f>
        <v>Notebook</v>
      </c>
      <c r="L1102" s="2" t="str">
        <f>VLOOKUP(Sheet__29[[#This Row],[Produto]],Produtos!B:D,3,FALSE)</f>
        <v>LG Brasil</v>
      </c>
      <c r="M1102" s="2">
        <f>VLOOKUP(Sheet__29[[#This Row],[Produto]],Estoque!A:B,2,FALSE)</f>
        <v>186</v>
      </c>
      <c r="N1102" s="5">
        <f>Sheet__29[[#This Row],[Qtd]]*Sheet__29[[#This Row],[Valor]]</f>
        <v>1586</v>
      </c>
      <c r="O1102" s="5">
        <f>Sheet__29[[#This Row],[Venda]]*(1-Sheet__29[[#This Row],[Desc]]/100)</f>
        <v>1586</v>
      </c>
      <c r="P1102"/>
    </row>
    <row r="1103" spans="1:16" x14ac:dyDescent="0.25">
      <c r="A1103">
        <v>101101</v>
      </c>
      <c r="B1103" s="1">
        <v>46204</v>
      </c>
      <c r="C1103" t="s">
        <v>392</v>
      </c>
      <c r="D1103" t="s">
        <v>1111</v>
      </c>
      <c r="E1103">
        <v>5</v>
      </c>
      <c r="F1103" s="4">
        <v>3658</v>
      </c>
      <c r="G1103">
        <v>5</v>
      </c>
      <c r="H1103" t="s">
        <v>1017</v>
      </c>
      <c r="I1103" s="2" t="str">
        <f>VLOOKUP(Sheet__29[[#This Row],[Filial]],Filiais!A:B,2,FALSE)</f>
        <v>Campinas</v>
      </c>
      <c r="J1103" s="2" t="str">
        <f>VLOOKUP(Sheet__29[[#This Row],[Cidade]],'Clientes'!C:D,2,FALSE)</f>
        <v>SP</v>
      </c>
      <c r="K1103" s="2" t="str">
        <f>VLOOKUP(Sheet__29[[#This Row],[Produto]],Produtos!B:C,2,FALSE)</f>
        <v>Notebook</v>
      </c>
      <c r="L1103" s="2" t="str">
        <f>VLOOKUP(Sheet__29[[#This Row],[Produto]],Produtos!B:D,3,FALSE)</f>
        <v>Kingston Brasil</v>
      </c>
      <c r="M1103" s="2">
        <f>VLOOKUP(Sheet__29[[#This Row],[Produto]],Estoque!A:B,2,FALSE)</f>
        <v>244</v>
      </c>
      <c r="N1103" s="5">
        <f>Sheet__29[[#This Row],[Qtd]]*Sheet__29[[#This Row],[Valor]]</f>
        <v>18290</v>
      </c>
      <c r="O1103" s="5">
        <f>Sheet__29[[#This Row],[Venda]]*(1-Sheet__29[[#This Row],[Desc]]/100)</f>
        <v>17375.5</v>
      </c>
      <c r="P1103"/>
    </row>
    <row r="1104" spans="1:16" x14ac:dyDescent="0.25">
      <c r="A1104">
        <v>101102</v>
      </c>
      <c r="B1104" s="1">
        <v>46204</v>
      </c>
      <c r="C1104" t="s">
        <v>795</v>
      </c>
      <c r="D1104" t="s">
        <v>1169</v>
      </c>
      <c r="E1104">
        <v>1</v>
      </c>
      <c r="F1104" s="4">
        <v>1765</v>
      </c>
      <c r="G1104">
        <v>5</v>
      </c>
      <c r="H1104" t="s">
        <v>1017</v>
      </c>
      <c r="I1104" s="2" t="str">
        <f>VLOOKUP(Sheet__29[[#This Row],[Filial]],Filiais!A:B,2,FALSE)</f>
        <v>Campinas</v>
      </c>
      <c r="J1104" s="2" t="str">
        <f>VLOOKUP(Sheet__29[[#This Row],[Cidade]],'Clientes'!C:D,2,FALSE)</f>
        <v>SP</v>
      </c>
      <c r="K1104" s="2" t="str">
        <f>VLOOKUP(Sheet__29[[#This Row],[Produto]],Produtos!B:C,2,FALSE)</f>
        <v>Armazenamento</v>
      </c>
      <c r="L1104" s="2" t="str">
        <f>VLOOKUP(Sheet__29[[#This Row],[Produto]],Produtos!B:D,3,FALSE)</f>
        <v>Logitech Brasil</v>
      </c>
      <c r="M1104" s="2">
        <f>VLOOKUP(Sheet__29[[#This Row],[Produto]],Estoque!A:B,2,FALSE)</f>
        <v>232</v>
      </c>
      <c r="N1104" s="5">
        <f>Sheet__29[[#This Row],[Qtd]]*Sheet__29[[#This Row],[Valor]]</f>
        <v>1765</v>
      </c>
      <c r="O1104" s="5">
        <f>Sheet__29[[#This Row],[Venda]]*(1-Sheet__29[[#This Row],[Desc]]/100)</f>
        <v>1676.75</v>
      </c>
      <c r="P1104"/>
    </row>
    <row r="1105" spans="1:16" x14ac:dyDescent="0.25">
      <c r="A1105">
        <v>101103</v>
      </c>
      <c r="B1105" s="1">
        <v>46204</v>
      </c>
      <c r="C1105" t="s">
        <v>273</v>
      </c>
      <c r="D1105" t="s">
        <v>1138</v>
      </c>
      <c r="E1105">
        <v>2</v>
      </c>
      <c r="F1105" s="4">
        <v>524</v>
      </c>
      <c r="G1105">
        <v>5</v>
      </c>
      <c r="H1105" t="s">
        <v>1017</v>
      </c>
      <c r="I1105" s="2" t="str">
        <f>VLOOKUP(Sheet__29[[#This Row],[Filial]],Filiais!A:B,2,FALSE)</f>
        <v>Campinas</v>
      </c>
      <c r="J1105" s="2" t="str">
        <f>VLOOKUP(Sheet__29[[#This Row],[Cidade]],'Clientes'!C:D,2,FALSE)</f>
        <v>SP</v>
      </c>
      <c r="K1105" s="2" t="str">
        <f>VLOOKUP(Sheet__29[[#This Row],[Produto]],Produtos!B:C,2,FALSE)</f>
        <v>Periférico</v>
      </c>
      <c r="L1105" s="2" t="str">
        <f>VLOOKUP(Sheet__29[[#This Row],[Produto]],Produtos!B:D,3,FALSE)</f>
        <v>Logitech Brasil</v>
      </c>
      <c r="M1105" s="2">
        <f>VLOOKUP(Sheet__29[[#This Row],[Produto]],Estoque!A:B,2,FALSE)</f>
        <v>272</v>
      </c>
      <c r="N1105" s="5">
        <f>Sheet__29[[#This Row],[Qtd]]*Sheet__29[[#This Row],[Valor]]</f>
        <v>1048</v>
      </c>
      <c r="O1105" s="5">
        <f>Sheet__29[[#This Row],[Venda]]*(1-Sheet__29[[#This Row],[Desc]]/100)</f>
        <v>995.59999999999991</v>
      </c>
      <c r="P1105"/>
    </row>
    <row r="1106" spans="1:16" x14ac:dyDescent="0.25">
      <c r="A1106">
        <v>101104</v>
      </c>
      <c r="B1106" s="1">
        <v>46204</v>
      </c>
      <c r="C1106" t="s">
        <v>592</v>
      </c>
      <c r="D1106" t="s">
        <v>1107</v>
      </c>
      <c r="E1106">
        <v>2</v>
      </c>
      <c r="F1106" s="4">
        <v>3574</v>
      </c>
      <c r="G1106">
        <v>5</v>
      </c>
      <c r="H1106" t="s">
        <v>1024</v>
      </c>
      <c r="I1106" s="2" t="str">
        <f>VLOOKUP(Sheet__29[[#This Row],[Filial]],Filiais!A:B,2,FALSE)</f>
        <v>Ribeirão Preto</v>
      </c>
      <c r="J1106" s="2" t="str">
        <f>VLOOKUP(Sheet__29[[#This Row],[Cidade]],'Clientes'!C:D,2,FALSE)</f>
        <v>SP</v>
      </c>
      <c r="K1106" s="2" t="str">
        <f>VLOOKUP(Sheet__29[[#This Row],[Produto]],Produtos!B:C,2,FALSE)</f>
        <v>Periférico</v>
      </c>
      <c r="L1106" s="2" t="str">
        <f>VLOOKUP(Sheet__29[[#This Row],[Produto]],Produtos!B:D,3,FALSE)</f>
        <v>Dell Brasil</v>
      </c>
      <c r="M1106" s="2">
        <f>VLOOKUP(Sheet__29[[#This Row],[Produto]],Estoque!A:B,2,FALSE)</f>
        <v>241</v>
      </c>
      <c r="N1106" s="5">
        <f>Sheet__29[[#This Row],[Qtd]]*Sheet__29[[#This Row],[Valor]]</f>
        <v>7148</v>
      </c>
      <c r="O1106" s="5">
        <f>Sheet__29[[#This Row],[Venda]]*(1-Sheet__29[[#This Row],[Desc]]/100)</f>
        <v>6790.5999999999995</v>
      </c>
      <c r="P1106"/>
    </row>
    <row r="1107" spans="1:16" x14ac:dyDescent="0.25">
      <c r="A1107">
        <v>101105</v>
      </c>
      <c r="B1107" s="1">
        <v>46204</v>
      </c>
      <c r="C1107" t="s">
        <v>815</v>
      </c>
      <c r="D1107" t="s">
        <v>1049</v>
      </c>
      <c r="E1107">
        <v>3</v>
      </c>
      <c r="F1107" s="4">
        <v>641</v>
      </c>
      <c r="G1107">
        <v>5</v>
      </c>
      <c r="H1107" t="s">
        <v>1023</v>
      </c>
      <c r="I1107" s="2" t="str">
        <f>VLOOKUP(Sheet__29[[#This Row],[Filial]],Filiais!A:B,2,FALSE)</f>
        <v>Bauru</v>
      </c>
      <c r="J1107" s="2" t="str">
        <f>VLOOKUP(Sheet__29[[#This Row],[Cidade]],'Clientes'!C:D,2,FALSE)</f>
        <v>SP</v>
      </c>
      <c r="K1107" s="2" t="str">
        <f>VLOOKUP(Sheet__29[[#This Row],[Produto]],Produtos!B:C,2,FALSE)</f>
        <v>Rede</v>
      </c>
      <c r="L1107" s="2" t="str">
        <f>VLOOKUP(Sheet__29[[#This Row],[Produto]],Produtos!B:D,3,FALSE)</f>
        <v>Kingston Brasil</v>
      </c>
      <c r="M1107" s="2">
        <f>VLOOKUP(Sheet__29[[#This Row],[Produto]],Estoque!A:B,2,FALSE)</f>
        <v>228</v>
      </c>
      <c r="N1107" s="5">
        <f>Sheet__29[[#This Row],[Qtd]]*Sheet__29[[#This Row],[Valor]]</f>
        <v>1923</v>
      </c>
      <c r="O1107" s="5">
        <f>Sheet__29[[#This Row],[Venda]]*(1-Sheet__29[[#This Row],[Desc]]/100)</f>
        <v>1826.85</v>
      </c>
      <c r="P1107"/>
    </row>
    <row r="1108" spans="1:16" x14ac:dyDescent="0.25">
      <c r="A1108">
        <v>101106</v>
      </c>
      <c r="B1108" s="1">
        <v>46204</v>
      </c>
      <c r="C1108" t="s">
        <v>260</v>
      </c>
      <c r="D1108" t="s">
        <v>1069</v>
      </c>
      <c r="E1108">
        <v>5</v>
      </c>
      <c r="F1108" s="4">
        <v>58</v>
      </c>
      <c r="G1108">
        <v>10</v>
      </c>
      <c r="H1108" t="s">
        <v>1016</v>
      </c>
      <c r="I1108" s="2" t="str">
        <f>VLOOKUP(Sheet__29[[#This Row],[Filial]],Filiais!A:B,2,FALSE)</f>
        <v>São Paulo</v>
      </c>
      <c r="J1108" s="2" t="str">
        <f>VLOOKUP(Sheet__29[[#This Row],[Cidade]],'Clientes'!C:D,2,FALSE)</f>
        <v>SP</v>
      </c>
      <c r="K1108" s="2" t="str">
        <f>VLOOKUP(Sheet__29[[#This Row],[Produto]],Produtos!B:C,2,FALSE)</f>
        <v>Periférico</v>
      </c>
      <c r="L1108" s="2" t="str">
        <f>VLOOKUP(Sheet__29[[#This Row],[Produto]],Produtos!B:D,3,FALSE)</f>
        <v>Kingston Brasil</v>
      </c>
      <c r="M1108" s="2">
        <f>VLOOKUP(Sheet__29[[#This Row],[Produto]],Estoque!A:B,2,FALSE)</f>
        <v>290</v>
      </c>
      <c r="N1108" s="5">
        <f>Sheet__29[[#This Row],[Qtd]]*Sheet__29[[#This Row],[Valor]]</f>
        <v>290</v>
      </c>
      <c r="O1108" s="5">
        <f>Sheet__29[[#This Row],[Venda]]*(1-Sheet__29[[#This Row],[Desc]]/100)</f>
        <v>261</v>
      </c>
      <c r="P1108"/>
    </row>
    <row r="1109" spans="1:16" x14ac:dyDescent="0.25">
      <c r="A1109">
        <v>101107</v>
      </c>
      <c r="B1109" s="1">
        <v>46204</v>
      </c>
      <c r="C1109" t="s">
        <v>840</v>
      </c>
      <c r="D1109" t="s">
        <v>1078</v>
      </c>
      <c r="E1109">
        <v>2</v>
      </c>
      <c r="F1109" s="4">
        <v>2736</v>
      </c>
      <c r="G1109">
        <v>10</v>
      </c>
      <c r="H1109" t="s">
        <v>1017</v>
      </c>
      <c r="I1109" s="2" t="str">
        <f>VLOOKUP(Sheet__29[[#This Row],[Filial]],Filiais!A:B,2,FALSE)</f>
        <v>Campinas</v>
      </c>
      <c r="J1109" s="2" t="str">
        <f>VLOOKUP(Sheet__29[[#This Row],[Cidade]],'Clientes'!C:D,2,FALSE)</f>
        <v>SP</v>
      </c>
      <c r="K1109" s="2" t="str">
        <f>VLOOKUP(Sheet__29[[#This Row],[Produto]],Produtos!B:C,2,FALSE)</f>
        <v>Periférico</v>
      </c>
      <c r="L1109" s="2" t="str">
        <f>VLOOKUP(Sheet__29[[#This Row],[Produto]],Produtos!B:D,3,FALSE)</f>
        <v>Kingston Brasil</v>
      </c>
      <c r="M1109" s="2">
        <f>VLOOKUP(Sheet__29[[#This Row],[Produto]],Estoque!A:B,2,FALSE)</f>
        <v>92</v>
      </c>
      <c r="N1109" s="5">
        <f>Sheet__29[[#This Row],[Qtd]]*Sheet__29[[#This Row],[Valor]]</f>
        <v>5472</v>
      </c>
      <c r="O1109" s="5">
        <f>Sheet__29[[#This Row],[Venda]]*(1-Sheet__29[[#This Row],[Desc]]/100)</f>
        <v>4924.8</v>
      </c>
      <c r="P1109"/>
    </row>
    <row r="1110" spans="1:16" x14ac:dyDescent="0.25">
      <c r="A1110">
        <v>101108</v>
      </c>
      <c r="B1110" s="1">
        <v>46204</v>
      </c>
      <c r="C1110" t="s">
        <v>414</v>
      </c>
      <c r="D1110" t="s">
        <v>1177</v>
      </c>
      <c r="E1110">
        <v>4</v>
      </c>
      <c r="F1110" s="4">
        <v>4224</v>
      </c>
      <c r="G1110">
        <v>10</v>
      </c>
      <c r="H1110" t="s">
        <v>1022</v>
      </c>
      <c r="I1110" s="2" t="str">
        <f>VLOOKUP(Sheet__29[[#This Row],[Filial]],Filiais!A:B,2,FALSE)</f>
        <v>Santos</v>
      </c>
      <c r="J1110" s="2" t="str">
        <f>VLOOKUP(Sheet__29[[#This Row],[Cidade]],'Clientes'!C:D,2,FALSE)</f>
        <v>SP</v>
      </c>
      <c r="K1110" s="2" t="str">
        <f>VLOOKUP(Sheet__29[[#This Row],[Produto]],Produtos!B:C,2,FALSE)</f>
        <v>Rede</v>
      </c>
      <c r="L1110" s="2" t="str">
        <f>VLOOKUP(Sheet__29[[#This Row],[Produto]],Produtos!B:D,3,FALSE)</f>
        <v>LG Brasil</v>
      </c>
      <c r="M1110" s="2">
        <f>VLOOKUP(Sheet__29[[#This Row],[Produto]],Estoque!A:B,2,FALSE)</f>
        <v>230</v>
      </c>
      <c r="N1110" s="5">
        <f>Sheet__29[[#This Row],[Qtd]]*Sheet__29[[#This Row],[Valor]]</f>
        <v>16896</v>
      </c>
      <c r="O1110" s="5">
        <f>Sheet__29[[#This Row],[Venda]]*(1-Sheet__29[[#This Row],[Desc]]/100)</f>
        <v>15206.4</v>
      </c>
      <c r="P1110"/>
    </row>
    <row r="1111" spans="1:16" x14ac:dyDescent="0.25">
      <c r="A1111">
        <v>101109</v>
      </c>
      <c r="B1111" s="1">
        <v>46204</v>
      </c>
      <c r="C1111" t="s">
        <v>365</v>
      </c>
      <c r="D1111" t="s">
        <v>1173</v>
      </c>
      <c r="E1111">
        <v>4</v>
      </c>
      <c r="F1111" s="4">
        <v>3637</v>
      </c>
      <c r="G1111">
        <v>5</v>
      </c>
      <c r="H1111" t="s">
        <v>1024</v>
      </c>
      <c r="I1111" s="2" t="str">
        <f>VLOOKUP(Sheet__29[[#This Row],[Filial]],Filiais!A:B,2,FALSE)</f>
        <v>Ribeirão Preto</v>
      </c>
      <c r="J1111" s="2" t="str">
        <f>VLOOKUP(Sheet__29[[#This Row],[Cidade]],'Clientes'!C:D,2,FALSE)</f>
        <v>SP</v>
      </c>
      <c r="K1111" s="2" t="str">
        <f>VLOOKUP(Sheet__29[[#This Row],[Produto]],Produtos!B:C,2,FALSE)</f>
        <v>Notebook</v>
      </c>
      <c r="L1111" s="2" t="str">
        <f>VLOOKUP(Sheet__29[[#This Row],[Produto]],Produtos!B:D,3,FALSE)</f>
        <v>Logitech Brasil</v>
      </c>
      <c r="M1111" s="2">
        <f>VLOOKUP(Sheet__29[[#This Row],[Produto]],Estoque!A:B,2,FALSE)</f>
        <v>274</v>
      </c>
      <c r="N1111" s="5">
        <f>Sheet__29[[#This Row],[Qtd]]*Sheet__29[[#This Row],[Valor]]</f>
        <v>14548</v>
      </c>
      <c r="O1111" s="5">
        <f>Sheet__29[[#This Row],[Venda]]*(1-Sheet__29[[#This Row],[Desc]]/100)</f>
        <v>13820.599999999999</v>
      </c>
      <c r="P1111"/>
    </row>
    <row r="1112" spans="1:16" x14ac:dyDescent="0.25">
      <c r="A1112">
        <v>101110</v>
      </c>
      <c r="B1112" s="1">
        <v>46204</v>
      </c>
      <c r="C1112" t="s">
        <v>869</v>
      </c>
      <c r="D1112" t="s">
        <v>1119</v>
      </c>
      <c r="E1112">
        <v>2</v>
      </c>
      <c r="F1112" s="4">
        <v>1197</v>
      </c>
      <c r="G1112">
        <v>10</v>
      </c>
      <c r="H1112" t="s">
        <v>1020</v>
      </c>
      <c r="I1112" s="2" t="str">
        <f>VLOOKUP(Sheet__29[[#This Row],[Filial]],Filiais!A:B,2,FALSE)</f>
        <v>Sorocaba</v>
      </c>
      <c r="J1112" s="2" t="str">
        <f>VLOOKUP(Sheet__29[[#This Row],[Cidade]],'Clientes'!C:D,2,FALSE)</f>
        <v>SP</v>
      </c>
      <c r="K1112" s="2" t="str">
        <f>VLOOKUP(Sheet__29[[#This Row],[Produto]],Produtos!B:C,2,FALSE)</f>
        <v>Notebook</v>
      </c>
      <c r="L1112" s="2" t="str">
        <f>VLOOKUP(Sheet__29[[#This Row],[Produto]],Produtos!B:D,3,FALSE)</f>
        <v>LG Brasil</v>
      </c>
      <c r="M1112" s="2">
        <f>VLOOKUP(Sheet__29[[#This Row],[Produto]],Estoque!A:B,2,FALSE)</f>
        <v>186</v>
      </c>
      <c r="N1112" s="5">
        <f>Sheet__29[[#This Row],[Qtd]]*Sheet__29[[#This Row],[Valor]]</f>
        <v>2394</v>
      </c>
      <c r="O1112" s="5">
        <f>Sheet__29[[#This Row],[Venda]]*(1-Sheet__29[[#This Row],[Desc]]/100)</f>
        <v>2154.6</v>
      </c>
      <c r="P1112"/>
    </row>
    <row r="1113" spans="1:16" x14ac:dyDescent="0.25">
      <c r="A1113">
        <v>101111</v>
      </c>
      <c r="B1113" s="1">
        <v>46204</v>
      </c>
      <c r="C1113" t="s">
        <v>897</v>
      </c>
      <c r="D1113" t="s">
        <v>1166</v>
      </c>
      <c r="E1113">
        <v>1</v>
      </c>
      <c r="F1113" s="4">
        <v>4042</v>
      </c>
      <c r="G1113">
        <v>5</v>
      </c>
      <c r="H1113" t="s">
        <v>1022</v>
      </c>
      <c r="I1113" s="2" t="str">
        <f>VLOOKUP(Sheet__29[[#This Row],[Filial]],Filiais!A:B,2,FALSE)</f>
        <v>Santos</v>
      </c>
      <c r="J1113" s="2" t="str">
        <f>VLOOKUP(Sheet__29[[#This Row],[Cidade]],'Clientes'!C:D,2,FALSE)</f>
        <v>SP</v>
      </c>
      <c r="K1113" s="2" t="str">
        <f>VLOOKUP(Sheet__29[[#This Row],[Produto]],Produtos!B:C,2,FALSE)</f>
        <v>Monitor</v>
      </c>
      <c r="L1113" s="2" t="str">
        <f>VLOOKUP(Sheet__29[[#This Row],[Produto]],Produtos!B:D,3,FALSE)</f>
        <v>Kingston Brasil</v>
      </c>
      <c r="M1113" s="2">
        <f>VLOOKUP(Sheet__29[[#This Row],[Produto]],Estoque!A:B,2,FALSE)</f>
        <v>102</v>
      </c>
      <c r="N1113" s="5">
        <f>Sheet__29[[#This Row],[Qtd]]*Sheet__29[[#This Row],[Valor]]</f>
        <v>4042</v>
      </c>
      <c r="O1113" s="5">
        <f>Sheet__29[[#This Row],[Venda]]*(1-Sheet__29[[#This Row],[Desc]]/100)</f>
        <v>3839.8999999999996</v>
      </c>
      <c r="P1113"/>
    </row>
    <row r="1114" spans="1:16" x14ac:dyDescent="0.25">
      <c r="A1114">
        <v>101112</v>
      </c>
      <c r="B1114" s="1">
        <v>46204</v>
      </c>
      <c r="C1114" t="s">
        <v>691</v>
      </c>
      <c r="D1114" t="s">
        <v>1075</v>
      </c>
      <c r="E1114">
        <v>1</v>
      </c>
      <c r="F1114" s="4">
        <v>745</v>
      </c>
      <c r="G1114">
        <v>5</v>
      </c>
      <c r="H1114" t="s">
        <v>1016</v>
      </c>
      <c r="I1114" s="2" t="str">
        <f>VLOOKUP(Sheet__29[[#This Row],[Filial]],Filiais!A:B,2,FALSE)</f>
        <v>São Paulo</v>
      </c>
      <c r="J1114" s="2" t="str">
        <f>VLOOKUP(Sheet__29[[#This Row],[Cidade]],'Clientes'!C:D,2,FALSE)</f>
        <v>SP</v>
      </c>
      <c r="K1114" s="2" t="str">
        <f>VLOOKUP(Sheet__29[[#This Row],[Produto]],Produtos!B:C,2,FALSE)</f>
        <v>Armazenamento</v>
      </c>
      <c r="L1114" s="2" t="str">
        <f>VLOOKUP(Sheet__29[[#This Row],[Produto]],Produtos!B:D,3,FALSE)</f>
        <v>Logitech Brasil</v>
      </c>
      <c r="M1114" s="2">
        <f>VLOOKUP(Sheet__29[[#This Row],[Produto]],Estoque!A:B,2,FALSE)</f>
        <v>269</v>
      </c>
      <c r="N1114" s="5">
        <f>Sheet__29[[#This Row],[Qtd]]*Sheet__29[[#This Row],[Valor]]</f>
        <v>745</v>
      </c>
      <c r="O1114" s="5">
        <f>Sheet__29[[#This Row],[Venda]]*(1-Sheet__29[[#This Row],[Desc]]/100)</f>
        <v>707.75</v>
      </c>
      <c r="P1114"/>
    </row>
    <row r="1115" spans="1:16" x14ac:dyDescent="0.25">
      <c r="A1115">
        <v>101113</v>
      </c>
      <c r="B1115" s="1">
        <v>46204</v>
      </c>
      <c r="C1115" t="s">
        <v>173</v>
      </c>
      <c r="D1115" t="s">
        <v>1128</v>
      </c>
      <c r="E1115">
        <v>5</v>
      </c>
      <c r="F1115" s="4">
        <v>1172</v>
      </c>
      <c r="G1115">
        <v>0</v>
      </c>
      <c r="H1115" t="s">
        <v>1024</v>
      </c>
      <c r="I1115" s="2" t="str">
        <f>VLOOKUP(Sheet__29[[#This Row],[Filial]],Filiais!A:B,2,FALSE)</f>
        <v>Ribeirão Preto</v>
      </c>
      <c r="J1115" s="2" t="str">
        <f>VLOOKUP(Sheet__29[[#This Row],[Cidade]],'Clientes'!C:D,2,FALSE)</f>
        <v>SP</v>
      </c>
      <c r="K1115" s="2" t="str">
        <f>VLOOKUP(Sheet__29[[#This Row],[Produto]],Produtos!B:C,2,FALSE)</f>
        <v>Rede</v>
      </c>
      <c r="L1115" s="2" t="str">
        <f>VLOOKUP(Sheet__29[[#This Row],[Produto]],Produtos!B:D,3,FALSE)</f>
        <v>Logitech Brasil</v>
      </c>
      <c r="M1115" s="2">
        <f>VLOOKUP(Sheet__29[[#This Row],[Produto]],Estoque!A:B,2,FALSE)</f>
        <v>146</v>
      </c>
      <c r="N1115" s="5">
        <f>Sheet__29[[#This Row],[Qtd]]*Sheet__29[[#This Row],[Valor]]</f>
        <v>5860</v>
      </c>
      <c r="O1115" s="5">
        <f>Sheet__29[[#This Row],[Venda]]*(1-Sheet__29[[#This Row],[Desc]]/100)</f>
        <v>5860</v>
      </c>
      <c r="P1115"/>
    </row>
    <row r="1116" spans="1:16" x14ac:dyDescent="0.25">
      <c r="A1116">
        <v>101114</v>
      </c>
      <c r="B1116" s="1">
        <v>46204</v>
      </c>
      <c r="C1116" t="s">
        <v>774</v>
      </c>
      <c r="D1116" t="s">
        <v>1045</v>
      </c>
      <c r="E1116">
        <v>4</v>
      </c>
      <c r="F1116" s="4">
        <v>4629</v>
      </c>
      <c r="G1116">
        <v>0</v>
      </c>
      <c r="H1116" t="s">
        <v>1024</v>
      </c>
      <c r="I1116" s="2" t="str">
        <f>VLOOKUP(Sheet__29[[#This Row],[Filial]],Filiais!A:B,2,FALSE)</f>
        <v>Ribeirão Preto</v>
      </c>
      <c r="J1116" s="2" t="str">
        <f>VLOOKUP(Sheet__29[[#This Row],[Cidade]],'Clientes'!C:D,2,FALSE)</f>
        <v>SP</v>
      </c>
      <c r="K1116" s="2" t="str">
        <f>VLOOKUP(Sheet__29[[#This Row],[Produto]],Produtos!B:C,2,FALSE)</f>
        <v>Periférico</v>
      </c>
      <c r="L1116" s="2" t="str">
        <f>VLOOKUP(Sheet__29[[#This Row],[Produto]],Produtos!B:D,3,FALSE)</f>
        <v>Dell Brasil</v>
      </c>
      <c r="M1116" s="2">
        <f>VLOOKUP(Sheet__29[[#This Row],[Produto]],Estoque!A:B,2,FALSE)</f>
        <v>261</v>
      </c>
      <c r="N1116" s="5">
        <f>Sheet__29[[#This Row],[Qtd]]*Sheet__29[[#This Row],[Valor]]</f>
        <v>18516</v>
      </c>
      <c r="O1116" s="5">
        <f>Sheet__29[[#This Row],[Venda]]*(1-Sheet__29[[#This Row],[Desc]]/100)</f>
        <v>18516</v>
      </c>
      <c r="P1116"/>
    </row>
    <row r="1117" spans="1:16" x14ac:dyDescent="0.25">
      <c r="A1117">
        <v>101115</v>
      </c>
      <c r="B1117" s="1">
        <v>46204</v>
      </c>
      <c r="C1117" t="s">
        <v>800</v>
      </c>
      <c r="D1117" t="s">
        <v>1128</v>
      </c>
      <c r="E1117">
        <v>3</v>
      </c>
      <c r="F1117" s="4">
        <v>4863</v>
      </c>
      <c r="G1117">
        <v>5</v>
      </c>
      <c r="H1117" t="s">
        <v>1018</v>
      </c>
      <c r="I1117" s="2" t="str">
        <f>VLOOKUP(Sheet__29[[#This Row],[Filial]],Filiais!A:B,2,FALSE)</f>
        <v>Barueri</v>
      </c>
      <c r="J1117" s="2" t="str">
        <f>VLOOKUP(Sheet__29[[#This Row],[Cidade]],'Clientes'!C:D,2,FALSE)</f>
        <v>SP</v>
      </c>
      <c r="K1117" s="2" t="str">
        <f>VLOOKUP(Sheet__29[[#This Row],[Produto]],Produtos!B:C,2,FALSE)</f>
        <v>Rede</v>
      </c>
      <c r="L1117" s="2" t="str">
        <f>VLOOKUP(Sheet__29[[#This Row],[Produto]],Produtos!B:D,3,FALSE)</f>
        <v>Logitech Brasil</v>
      </c>
      <c r="M1117" s="2">
        <f>VLOOKUP(Sheet__29[[#This Row],[Produto]],Estoque!A:B,2,FALSE)</f>
        <v>146</v>
      </c>
      <c r="N1117" s="5">
        <f>Sheet__29[[#This Row],[Qtd]]*Sheet__29[[#This Row],[Valor]]</f>
        <v>14589</v>
      </c>
      <c r="O1117" s="5">
        <f>Sheet__29[[#This Row],[Venda]]*(1-Sheet__29[[#This Row],[Desc]]/100)</f>
        <v>13859.55</v>
      </c>
      <c r="P1117"/>
    </row>
    <row r="1118" spans="1:16" x14ac:dyDescent="0.25">
      <c r="A1118">
        <v>101116</v>
      </c>
      <c r="B1118" s="1">
        <v>46204</v>
      </c>
      <c r="C1118" t="s">
        <v>622</v>
      </c>
      <c r="D1118" t="s">
        <v>1132</v>
      </c>
      <c r="E1118">
        <v>3</v>
      </c>
      <c r="F1118" s="4">
        <v>1962</v>
      </c>
      <c r="G1118">
        <v>10</v>
      </c>
      <c r="H1118" t="s">
        <v>1025</v>
      </c>
      <c r="I1118" s="2" t="str">
        <f>VLOOKUP(Sheet__29[[#This Row],[Filial]],Filiais!A:B,2,FALSE)</f>
        <v>São José dos Campos</v>
      </c>
      <c r="J1118" s="2" t="str">
        <f>VLOOKUP(Sheet__29[[#This Row],[Cidade]],'Clientes'!C:D,2,FALSE)</f>
        <v>SP</v>
      </c>
      <c r="K1118" s="2" t="str">
        <f>VLOOKUP(Sheet__29[[#This Row],[Produto]],Produtos!B:C,2,FALSE)</f>
        <v>Periférico</v>
      </c>
      <c r="L1118" s="2" t="str">
        <f>VLOOKUP(Sheet__29[[#This Row],[Produto]],Produtos!B:D,3,FALSE)</f>
        <v>Kingston Brasil</v>
      </c>
      <c r="M1118" s="2">
        <f>VLOOKUP(Sheet__29[[#This Row],[Produto]],Estoque!A:B,2,FALSE)</f>
        <v>111</v>
      </c>
      <c r="N1118" s="5">
        <f>Sheet__29[[#This Row],[Qtd]]*Sheet__29[[#This Row],[Valor]]</f>
        <v>5886</v>
      </c>
      <c r="O1118" s="5">
        <f>Sheet__29[[#This Row],[Venda]]*(1-Sheet__29[[#This Row],[Desc]]/100)</f>
        <v>5297.4000000000005</v>
      </c>
      <c r="P1118"/>
    </row>
    <row r="1119" spans="1:16" x14ac:dyDescent="0.25">
      <c r="A1119">
        <v>101117</v>
      </c>
      <c r="B1119" s="1">
        <v>46204</v>
      </c>
      <c r="C1119" t="s">
        <v>899</v>
      </c>
      <c r="D1119" t="s">
        <v>1123</v>
      </c>
      <c r="E1119">
        <v>5</v>
      </c>
      <c r="F1119" s="4">
        <v>4306</v>
      </c>
      <c r="G1119">
        <v>0</v>
      </c>
      <c r="H1119" t="s">
        <v>1020</v>
      </c>
      <c r="I1119" s="2" t="str">
        <f>VLOOKUP(Sheet__29[[#This Row],[Filial]],Filiais!A:B,2,FALSE)</f>
        <v>Sorocaba</v>
      </c>
      <c r="J1119" s="2" t="str">
        <f>VLOOKUP(Sheet__29[[#This Row],[Cidade]],'Clientes'!C:D,2,FALSE)</f>
        <v>SP</v>
      </c>
      <c r="K1119" s="2" t="str">
        <f>VLOOKUP(Sheet__29[[#This Row],[Produto]],Produtos!B:C,2,FALSE)</f>
        <v>Periférico</v>
      </c>
      <c r="L1119" s="2" t="str">
        <f>VLOOKUP(Sheet__29[[#This Row],[Produto]],Produtos!B:D,3,FALSE)</f>
        <v>Dell Brasil</v>
      </c>
      <c r="M1119" s="2">
        <f>VLOOKUP(Sheet__29[[#This Row],[Produto]],Estoque!A:B,2,FALSE)</f>
        <v>89</v>
      </c>
      <c r="N1119" s="5">
        <f>Sheet__29[[#This Row],[Qtd]]*Sheet__29[[#This Row],[Valor]]</f>
        <v>21530</v>
      </c>
      <c r="O1119" s="5">
        <f>Sheet__29[[#This Row],[Venda]]*(1-Sheet__29[[#This Row],[Desc]]/100)</f>
        <v>21530</v>
      </c>
      <c r="P1119"/>
    </row>
    <row r="1120" spans="1:16" x14ac:dyDescent="0.25">
      <c r="A1120">
        <v>101118</v>
      </c>
      <c r="B1120" s="1">
        <v>46204</v>
      </c>
      <c r="C1120" t="s">
        <v>528</v>
      </c>
      <c r="D1120" t="s">
        <v>1101</v>
      </c>
      <c r="E1120">
        <v>3</v>
      </c>
      <c r="F1120" s="4">
        <v>1244</v>
      </c>
      <c r="G1120">
        <v>0</v>
      </c>
      <c r="H1120" t="s">
        <v>1023</v>
      </c>
      <c r="I1120" s="2" t="str">
        <f>VLOOKUP(Sheet__29[[#This Row],[Filial]],Filiais!A:B,2,FALSE)</f>
        <v>Bauru</v>
      </c>
      <c r="J1120" s="2" t="str">
        <f>VLOOKUP(Sheet__29[[#This Row],[Cidade]],'Clientes'!C:D,2,FALSE)</f>
        <v>SP</v>
      </c>
      <c r="K1120" s="2" t="str">
        <f>VLOOKUP(Sheet__29[[#This Row],[Produto]],Produtos!B:C,2,FALSE)</f>
        <v>Notebook</v>
      </c>
      <c r="L1120" s="2" t="str">
        <f>VLOOKUP(Sheet__29[[#This Row],[Produto]],Produtos!B:D,3,FALSE)</f>
        <v>Kingston Brasil</v>
      </c>
      <c r="M1120" s="2">
        <f>VLOOKUP(Sheet__29[[#This Row],[Produto]],Estoque!A:B,2,FALSE)</f>
        <v>183</v>
      </c>
      <c r="N1120" s="5">
        <f>Sheet__29[[#This Row],[Qtd]]*Sheet__29[[#This Row],[Valor]]</f>
        <v>3732</v>
      </c>
      <c r="O1120" s="5">
        <f>Sheet__29[[#This Row],[Venda]]*(1-Sheet__29[[#This Row],[Desc]]/100)</f>
        <v>3732</v>
      </c>
      <c r="P1120"/>
    </row>
    <row r="1121" spans="1:16" x14ac:dyDescent="0.25">
      <c r="A1121">
        <v>101119</v>
      </c>
      <c r="B1121" s="1">
        <v>46204</v>
      </c>
      <c r="C1121" t="s">
        <v>830</v>
      </c>
      <c r="D1121" t="s">
        <v>1037</v>
      </c>
      <c r="E1121">
        <v>3</v>
      </c>
      <c r="F1121" s="4">
        <v>990</v>
      </c>
      <c r="G1121">
        <v>10</v>
      </c>
      <c r="H1121" t="s">
        <v>1017</v>
      </c>
      <c r="I1121" s="2" t="str">
        <f>VLOOKUP(Sheet__29[[#This Row],[Filial]],Filiais!A:B,2,FALSE)</f>
        <v>Campinas</v>
      </c>
      <c r="J1121" s="2" t="str">
        <f>VLOOKUP(Sheet__29[[#This Row],[Cidade]],'Clientes'!C:D,2,FALSE)</f>
        <v>SP</v>
      </c>
      <c r="K1121" s="2" t="str">
        <f>VLOOKUP(Sheet__29[[#This Row],[Produto]],Produtos!B:C,2,FALSE)</f>
        <v>Periférico</v>
      </c>
      <c r="L1121" s="2" t="str">
        <f>VLOOKUP(Sheet__29[[#This Row],[Produto]],Produtos!B:D,3,FALSE)</f>
        <v>Lenovo Brasil</v>
      </c>
      <c r="M1121" s="2">
        <f>VLOOKUP(Sheet__29[[#This Row],[Produto]],Estoque!A:B,2,FALSE)</f>
        <v>17</v>
      </c>
      <c r="N1121" s="5">
        <f>Sheet__29[[#This Row],[Qtd]]*Sheet__29[[#This Row],[Valor]]</f>
        <v>2970</v>
      </c>
      <c r="O1121" s="5">
        <f>Sheet__29[[#This Row],[Venda]]*(1-Sheet__29[[#This Row],[Desc]]/100)</f>
        <v>2673</v>
      </c>
      <c r="P1121"/>
    </row>
    <row r="1122" spans="1:16" x14ac:dyDescent="0.25">
      <c r="A1122">
        <v>101120</v>
      </c>
      <c r="B1122" s="1">
        <v>46204</v>
      </c>
      <c r="C1122" t="s">
        <v>667</v>
      </c>
      <c r="D1122" t="s">
        <v>1041</v>
      </c>
      <c r="E1122">
        <v>1</v>
      </c>
      <c r="F1122" s="4">
        <v>4128</v>
      </c>
      <c r="G1122">
        <v>0</v>
      </c>
      <c r="H1122" t="s">
        <v>1023</v>
      </c>
      <c r="I1122" s="2" t="str">
        <f>VLOOKUP(Sheet__29[[#This Row],[Filial]],Filiais!A:B,2,FALSE)</f>
        <v>Bauru</v>
      </c>
      <c r="J1122" s="2" t="str">
        <f>VLOOKUP(Sheet__29[[#This Row],[Cidade]],'Clientes'!C:D,2,FALSE)</f>
        <v>SP</v>
      </c>
      <c r="K1122" s="2" t="str">
        <f>VLOOKUP(Sheet__29[[#This Row],[Produto]],Produtos!B:C,2,FALSE)</f>
        <v>Monitor</v>
      </c>
      <c r="L1122" s="2" t="str">
        <f>VLOOKUP(Sheet__29[[#This Row],[Produto]],Produtos!B:D,3,FALSE)</f>
        <v>LG Brasil</v>
      </c>
      <c r="M1122" s="2">
        <f>VLOOKUP(Sheet__29[[#This Row],[Produto]],Estoque!A:B,2,FALSE)</f>
        <v>284</v>
      </c>
      <c r="N1122" s="5">
        <f>Sheet__29[[#This Row],[Qtd]]*Sheet__29[[#This Row],[Valor]]</f>
        <v>4128</v>
      </c>
      <c r="O1122" s="5">
        <f>Sheet__29[[#This Row],[Venda]]*(1-Sheet__29[[#This Row],[Desc]]/100)</f>
        <v>4128</v>
      </c>
      <c r="P1122"/>
    </row>
    <row r="1123" spans="1:16" x14ac:dyDescent="0.25">
      <c r="A1123">
        <v>101121</v>
      </c>
      <c r="B1123" s="1">
        <v>46204</v>
      </c>
      <c r="C1123" t="s">
        <v>646</v>
      </c>
      <c r="D1123" t="s">
        <v>1146</v>
      </c>
      <c r="E1123">
        <v>4</v>
      </c>
      <c r="F1123" s="4">
        <v>1901</v>
      </c>
      <c r="G1123">
        <v>10</v>
      </c>
      <c r="H1123" t="s">
        <v>1016</v>
      </c>
      <c r="I1123" s="2" t="str">
        <f>VLOOKUP(Sheet__29[[#This Row],[Filial]],Filiais!A:B,2,FALSE)</f>
        <v>São Paulo</v>
      </c>
      <c r="J1123" s="2" t="str">
        <f>VLOOKUP(Sheet__29[[#This Row],[Cidade]],'Clientes'!C:D,2,FALSE)</f>
        <v>SP</v>
      </c>
      <c r="K1123" s="2" t="str">
        <f>VLOOKUP(Sheet__29[[#This Row],[Produto]],Produtos!B:C,2,FALSE)</f>
        <v>Periférico</v>
      </c>
      <c r="L1123" s="2" t="str">
        <f>VLOOKUP(Sheet__29[[#This Row],[Produto]],Produtos!B:D,3,FALSE)</f>
        <v>Logitech Brasil</v>
      </c>
      <c r="M1123" s="2">
        <f>VLOOKUP(Sheet__29[[#This Row],[Produto]],Estoque!A:B,2,FALSE)</f>
        <v>289</v>
      </c>
      <c r="N1123" s="5">
        <f>Sheet__29[[#This Row],[Qtd]]*Sheet__29[[#This Row],[Valor]]</f>
        <v>7604</v>
      </c>
      <c r="O1123" s="5">
        <f>Sheet__29[[#This Row],[Venda]]*(1-Sheet__29[[#This Row],[Desc]]/100)</f>
        <v>6843.6</v>
      </c>
      <c r="P1123"/>
    </row>
    <row r="1124" spans="1:16" x14ac:dyDescent="0.25">
      <c r="A1124">
        <v>101122</v>
      </c>
      <c r="B1124" s="1">
        <v>46204</v>
      </c>
      <c r="C1124" t="s">
        <v>188</v>
      </c>
      <c r="D1124" t="s">
        <v>1134</v>
      </c>
      <c r="E1124">
        <v>1</v>
      </c>
      <c r="F1124" s="4">
        <v>2430</v>
      </c>
      <c r="G1124">
        <v>5</v>
      </c>
      <c r="H1124" t="s">
        <v>1016</v>
      </c>
      <c r="I1124" s="2" t="str">
        <f>VLOOKUP(Sheet__29[[#This Row],[Filial]],Filiais!A:B,2,FALSE)</f>
        <v>São Paulo</v>
      </c>
      <c r="J1124" s="2" t="str">
        <f>VLOOKUP(Sheet__29[[#This Row],[Cidade]],'Clientes'!C:D,2,FALSE)</f>
        <v>SP</v>
      </c>
      <c r="K1124" s="2" t="str">
        <f>VLOOKUP(Sheet__29[[#This Row],[Produto]],Produtos!B:C,2,FALSE)</f>
        <v>Rede</v>
      </c>
      <c r="L1124" s="2" t="str">
        <f>VLOOKUP(Sheet__29[[#This Row],[Produto]],Produtos!B:D,3,FALSE)</f>
        <v>Lenovo Brasil</v>
      </c>
      <c r="M1124" s="2">
        <f>VLOOKUP(Sheet__29[[#This Row],[Produto]],Estoque!A:B,2,FALSE)</f>
        <v>175</v>
      </c>
      <c r="N1124" s="5">
        <f>Sheet__29[[#This Row],[Qtd]]*Sheet__29[[#This Row],[Valor]]</f>
        <v>2430</v>
      </c>
      <c r="O1124" s="5">
        <f>Sheet__29[[#This Row],[Venda]]*(1-Sheet__29[[#This Row],[Desc]]/100)</f>
        <v>2308.5</v>
      </c>
      <c r="P1124"/>
    </row>
    <row r="1125" spans="1:16" x14ac:dyDescent="0.25">
      <c r="A1125">
        <v>101123</v>
      </c>
      <c r="B1125" s="1">
        <v>46204</v>
      </c>
      <c r="C1125" t="s">
        <v>530</v>
      </c>
      <c r="D1125" t="s">
        <v>1067</v>
      </c>
      <c r="E1125">
        <v>2</v>
      </c>
      <c r="F1125" s="4">
        <v>1754</v>
      </c>
      <c r="G1125">
        <v>10</v>
      </c>
      <c r="H1125" t="s">
        <v>1018</v>
      </c>
      <c r="I1125" s="2" t="str">
        <f>VLOOKUP(Sheet__29[[#This Row],[Filial]],Filiais!A:B,2,FALSE)</f>
        <v>Barueri</v>
      </c>
      <c r="J1125" s="2" t="str">
        <f>VLOOKUP(Sheet__29[[#This Row],[Cidade]],'Clientes'!C:D,2,FALSE)</f>
        <v>SP</v>
      </c>
      <c r="K1125" s="2" t="str">
        <f>VLOOKUP(Sheet__29[[#This Row],[Produto]],Produtos!B:C,2,FALSE)</f>
        <v>Monitor</v>
      </c>
      <c r="L1125" s="2" t="str">
        <f>VLOOKUP(Sheet__29[[#This Row],[Produto]],Produtos!B:D,3,FALSE)</f>
        <v>Lenovo Brasil</v>
      </c>
      <c r="M1125" s="2">
        <f>VLOOKUP(Sheet__29[[#This Row],[Produto]],Estoque!A:B,2,FALSE)</f>
        <v>200</v>
      </c>
      <c r="N1125" s="5">
        <f>Sheet__29[[#This Row],[Qtd]]*Sheet__29[[#This Row],[Valor]]</f>
        <v>3508</v>
      </c>
      <c r="O1125" s="5">
        <f>Sheet__29[[#This Row],[Venda]]*(1-Sheet__29[[#This Row],[Desc]]/100)</f>
        <v>3157.2000000000003</v>
      </c>
      <c r="P1125"/>
    </row>
    <row r="1126" spans="1:16" x14ac:dyDescent="0.25">
      <c r="A1126">
        <v>101124</v>
      </c>
      <c r="B1126" s="1">
        <v>46204</v>
      </c>
      <c r="C1126" t="s">
        <v>144</v>
      </c>
      <c r="D1126" t="s">
        <v>1082</v>
      </c>
      <c r="E1126">
        <v>1</v>
      </c>
      <c r="F1126" s="4">
        <v>3129</v>
      </c>
      <c r="G1126">
        <v>10</v>
      </c>
      <c r="H1126" t="s">
        <v>1016</v>
      </c>
      <c r="I1126" s="2" t="str">
        <f>VLOOKUP(Sheet__29[[#This Row],[Filial]],Filiais!A:B,2,FALSE)</f>
        <v>São Paulo</v>
      </c>
      <c r="J1126" s="2" t="str">
        <f>VLOOKUP(Sheet__29[[#This Row],[Cidade]],'Clientes'!C:D,2,FALSE)</f>
        <v>SP</v>
      </c>
      <c r="K1126" s="2" t="str">
        <f>VLOOKUP(Sheet__29[[#This Row],[Produto]],Produtos!B:C,2,FALSE)</f>
        <v>Monitor</v>
      </c>
      <c r="L1126" s="2" t="str">
        <f>VLOOKUP(Sheet__29[[#This Row],[Produto]],Produtos!B:D,3,FALSE)</f>
        <v>Dell Brasil</v>
      </c>
      <c r="M1126" s="2">
        <f>VLOOKUP(Sheet__29[[#This Row],[Produto]],Estoque!A:B,2,FALSE)</f>
        <v>189</v>
      </c>
      <c r="N1126" s="5">
        <f>Sheet__29[[#This Row],[Qtd]]*Sheet__29[[#This Row],[Valor]]</f>
        <v>3129</v>
      </c>
      <c r="O1126" s="5">
        <f>Sheet__29[[#This Row],[Venda]]*(1-Sheet__29[[#This Row],[Desc]]/100)</f>
        <v>2816.1</v>
      </c>
      <c r="P1126"/>
    </row>
    <row r="1127" spans="1:16" x14ac:dyDescent="0.25">
      <c r="A1127">
        <v>101125</v>
      </c>
      <c r="B1127" s="1">
        <v>46204</v>
      </c>
      <c r="C1127" t="s">
        <v>642</v>
      </c>
      <c r="D1127" t="s">
        <v>1131</v>
      </c>
      <c r="E1127">
        <v>3</v>
      </c>
      <c r="F1127" s="4">
        <v>3005</v>
      </c>
      <c r="G1127">
        <v>5</v>
      </c>
      <c r="H1127" t="s">
        <v>1018</v>
      </c>
      <c r="I1127" s="2" t="str">
        <f>VLOOKUP(Sheet__29[[#This Row],[Filial]],Filiais!A:B,2,FALSE)</f>
        <v>Barueri</v>
      </c>
      <c r="J1127" s="2" t="str">
        <f>VLOOKUP(Sheet__29[[#This Row],[Cidade]],'Clientes'!C:D,2,FALSE)</f>
        <v>SP</v>
      </c>
      <c r="K1127" s="2" t="str">
        <f>VLOOKUP(Sheet__29[[#This Row],[Produto]],Produtos!B:C,2,FALSE)</f>
        <v>Notebook</v>
      </c>
      <c r="L1127" s="2" t="str">
        <f>VLOOKUP(Sheet__29[[#This Row],[Produto]],Produtos!B:D,3,FALSE)</f>
        <v>Dell Brasil</v>
      </c>
      <c r="M1127" s="2">
        <f>VLOOKUP(Sheet__29[[#This Row],[Produto]],Estoque!A:B,2,FALSE)</f>
        <v>275</v>
      </c>
      <c r="N1127" s="5">
        <f>Sheet__29[[#This Row],[Qtd]]*Sheet__29[[#This Row],[Valor]]</f>
        <v>9015</v>
      </c>
      <c r="O1127" s="5">
        <f>Sheet__29[[#This Row],[Venda]]*(1-Sheet__29[[#This Row],[Desc]]/100)</f>
        <v>8564.25</v>
      </c>
      <c r="P1127"/>
    </row>
    <row r="1128" spans="1:16" x14ac:dyDescent="0.25">
      <c r="A1128">
        <v>101126</v>
      </c>
      <c r="B1128" s="1">
        <v>46204</v>
      </c>
      <c r="C1128" t="s">
        <v>345</v>
      </c>
      <c r="D1128" t="s">
        <v>1110</v>
      </c>
      <c r="E1128">
        <v>5</v>
      </c>
      <c r="F1128" s="4">
        <v>2831</v>
      </c>
      <c r="G1128">
        <v>10</v>
      </c>
      <c r="H1128" t="s">
        <v>1016</v>
      </c>
      <c r="I1128" s="2" t="str">
        <f>VLOOKUP(Sheet__29[[#This Row],[Filial]],Filiais!A:B,2,FALSE)</f>
        <v>São Paulo</v>
      </c>
      <c r="J1128" s="2" t="str">
        <f>VLOOKUP(Sheet__29[[#This Row],[Cidade]],'Clientes'!C:D,2,FALSE)</f>
        <v>SP</v>
      </c>
      <c r="K1128" s="2" t="str">
        <f>VLOOKUP(Sheet__29[[#This Row],[Produto]],Produtos!B:C,2,FALSE)</f>
        <v>Monitor</v>
      </c>
      <c r="L1128" s="2" t="str">
        <f>VLOOKUP(Sheet__29[[#This Row],[Produto]],Produtos!B:D,3,FALSE)</f>
        <v>Logitech Brasil</v>
      </c>
      <c r="M1128" s="2">
        <f>VLOOKUP(Sheet__29[[#This Row],[Produto]],Estoque!A:B,2,FALSE)</f>
        <v>91</v>
      </c>
      <c r="N1128" s="5">
        <f>Sheet__29[[#This Row],[Qtd]]*Sheet__29[[#This Row],[Valor]]</f>
        <v>14155</v>
      </c>
      <c r="O1128" s="5">
        <f>Sheet__29[[#This Row],[Venda]]*(1-Sheet__29[[#This Row],[Desc]]/100)</f>
        <v>12739.5</v>
      </c>
      <c r="P1128"/>
    </row>
    <row r="1129" spans="1:16" x14ac:dyDescent="0.25">
      <c r="A1129">
        <v>101127</v>
      </c>
      <c r="B1129" s="1">
        <v>46204</v>
      </c>
      <c r="C1129" t="s">
        <v>1003</v>
      </c>
      <c r="D1129" t="s">
        <v>1110</v>
      </c>
      <c r="E1129">
        <v>4</v>
      </c>
      <c r="F1129" s="4">
        <v>1379</v>
      </c>
      <c r="G1129">
        <v>0</v>
      </c>
      <c r="H1129" t="s">
        <v>1016</v>
      </c>
      <c r="I1129" s="2" t="str">
        <f>VLOOKUP(Sheet__29[[#This Row],[Filial]],Filiais!A:B,2,FALSE)</f>
        <v>São Paulo</v>
      </c>
      <c r="J1129" s="2" t="str">
        <f>VLOOKUP(Sheet__29[[#This Row],[Cidade]],'Clientes'!C:D,2,FALSE)</f>
        <v>SP</v>
      </c>
      <c r="K1129" s="2" t="str">
        <f>VLOOKUP(Sheet__29[[#This Row],[Produto]],Produtos!B:C,2,FALSE)</f>
        <v>Monitor</v>
      </c>
      <c r="L1129" s="2" t="str">
        <f>VLOOKUP(Sheet__29[[#This Row],[Produto]],Produtos!B:D,3,FALSE)</f>
        <v>Logitech Brasil</v>
      </c>
      <c r="M1129" s="2">
        <f>VLOOKUP(Sheet__29[[#This Row],[Produto]],Estoque!A:B,2,FALSE)</f>
        <v>91</v>
      </c>
      <c r="N1129" s="5">
        <f>Sheet__29[[#This Row],[Qtd]]*Sheet__29[[#This Row],[Valor]]</f>
        <v>5516</v>
      </c>
      <c r="O1129" s="5">
        <f>Sheet__29[[#This Row],[Venda]]*(1-Sheet__29[[#This Row],[Desc]]/100)</f>
        <v>5516</v>
      </c>
      <c r="P1129"/>
    </row>
    <row r="1130" spans="1:16" x14ac:dyDescent="0.25">
      <c r="A1130">
        <v>101128</v>
      </c>
      <c r="B1130" s="1">
        <v>46204</v>
      </c>
      <c r="C1130" t="s">
        <v>514</v>
      </c>
      <c r="D1130" t="s">
        <v>1034</v>
      </c>
      <c r="E1130">
        <v>1</v>
      </c>
      <c r="F1130" s="4">
        <v>1593</v>
      </c>
      <c r="G1130">
        <v>5</v>
      </c>
      <c r="H1130" t="s">
        <v>1025</v>
      </c>
      <c r="I1130" s="2" t="str">
        <f>VLOOKUP(Sheet__29[[#This Row],[Filial]],Filiais!A:B,2,FALSE)</f>
        <v>São José dos Campos</v>
      </c>
      <c r="J1130" s="2" t="str">
        <f>VLOOKUP(Sheet__29[[#This Row],[Cidade]],'Clientes'!C:D,2,FALSE)</f>
        <v>SP</v>
      </c>
      <c r="K1130" s="2" t="str">
        <f>VLOOKUP(Sheet__29[[#This Row],[Produto]],Produtos!B:C,2,FALSE)</f>
        <v>Rede</v>
      </c>
      <c r="L1130" s="2" t="str">
        <f>VLOOKUP(Sheet__29[[#This Row],[Produto]],Produtos!B:D,3,FALSE)</f>
        <v>Dell Brasil</v>
      </c>
      <c r="M1130" s="2">
        <f>VLOOKUP(Sheet__29[[#This Row],[Produto]],Estoque!A:B,2,FALSE)</f>
        <v>109</v>
      </c>
      <c r="N1130" s="5">
        <f>Sheet__29[[#This Row],[Qtd]]*Sheet__29[[#This Row],[Valor]]</f>
        <v>1593</v>
      </c>
      <c r="O1130" s="5">
        <f>Sheet__29[[#This Row],[Venda]]*(1-Sheet__29[[#This Row],[Desc]]/100)</f>
        <v>1513.35</v>
      </c>
      <c r="P1130"/>
    </row>
    <row r="1131" spans="1:16" x14ac:dyDescent="0.25">
      <c r="A1131">
        <v>101129</v>
      </c>
      <c r="B1131" s="1">
        <v>46204</v>
      </c>
      <c r="C1131" t="s">
        <v>436</v>
      </c>
      <c r="D1131" t="s">
        <v>1162</v>
      </c>
      <c r="E1131">
        <v>5</v>
      </c>
      <c r="F1131" s="4">
        <v>948</v>
      </c>
      <c r="G1131">
        <v>5</v>
      </c>
      <c r="H1131" t="s">
        <v>1024</v>
      </c>
      <c r="I1131" s="2" t="str">
        <f>VLOOKUP(Sheet__29[[#This Row],[Filial]],Filiais!A:B,2,FALSE)</f>
        <v>Ribeirão Preto</v>
      </c>
      <c r="J1131" s="2" t="str">
        <f>VLOOKUP(Sheet__29[[#This Row],[Cidade]],'Clientes'!C:D,2,FALSE)</f>
        <v>SP</v>
      </c>
      <c r="K1131" s="2" t="str">
        <f>VLOOKUP(Sheet__29[[#This Row],[Produto]],Produtos!B:C,2,FALSE)</f>
        <v>Periférico</v>
      </c>
      <c r="L1131" s="2" t="str">
        <f>VLOOKUP(Sheet__29[[#This Row],[Produto]],Produtos!B:D,3,FALSE)</f>
        <v>Kingston Brasil</v>
      </c>
      <c r="M1131" s="2">
        <f>VLOOKUP(Sheet__29[[#This Row],[Produto]],Estoque!A:B,2,FALSE)</f>
        <v>167</v>
      </c>
      <c r="N1131" s="5">
        <f>Sheet__29[[#This Row],[Qtd]]*Sheet__29[[#This Row],[Valor]]</f>
        <v>4740</v>
      </c>
      <c r="O1131" s="5">
        <f>Sheet__29[[#This Row],[Venda]]*(1-Sheet__29[[#This Row],[Desc]]/100)</f>
        <v>4503</v>
      </c>
      <c r="P1131"/>
    </row>
    <row r="1132" spans="1:16" x14ac:dyDescent="0.25">
      <c r="A1132">
        <v>101130</v>
      </c>
      <c r="B1132" s="1">
        <v>46204</v>
      </c>
      <c r="C1132" t="s">
        <v>59</v>
      </c>
      <c r="D1132" t="s">
        <v>1139</v>
      </c>
      <c r="E1132">
        <v>4</v>
      </c>
      <c r="F1132" s="4">
        <v>1823</v>
      </c>
      <c r="G1132">
        <v>0</v>
      </c>
      <c r="H1132" t="s">
        <v>1024</v>
      </c>
      <c r="I1132" s="2" t="str">
        <f>VLOOKUP(Sheet__29[[#This Row],[Filial]],Filiais!A:B,2,FALSE)</f>
        <v>Ribeirão Preto</v>
      </c>
      <c r="J1132" s="2" t="str">
        <f>VLOOKUP(Sheet__29[[#This Row],[Cidade]],'Clientes'!C:D,2,FALSE)</f>
        <v>SP</v>
      </c>
      <c r="K1132" s="2" t="str">
        <f>VLOOKUP(Sheet__29[[#This Row],[Produto]],Produtos!B:C,2,FALSE)</f>
        <v>Monitor</v>
      </c>
      <c r="L1132" s="2" t="str">
        <f>VLOOKUP(Sheet__29[[#This Row],[Produto]],Produtos!B:D,3,FALSE)</f>
        <v>LG Brasil</v>
      </c>
      <c r="M1132" s="2">
        <f>VLOOKUP(Sheet__29[[#This Row],[Produto]],Estoque!A:B,2,FALSE)</f>
        <v>193</v>
      </c>
      <c r="N1132" s="5">
        <f>Sheet__29[[#This Row],[Qtd]]*Sheet__29[[#This Row],[Valor]]</f>
        <v>7292</v>
      </c>
      <c r="O1132" s="5">
        <f>Sheet__29[[#This Row],[Venda]]*(1-Sheet__29[[#This Row],[Desc]]/100)</f>
        <v>7292</v>
      </c>
      <c r="P1132"/>
    </row>
    <row r="1133" spans="1:16" x14ac:dyDescent="0.25">
      <c r="A1133">
        <v>101131</v>
      </c>
      <c r="B1133" s="1">
        <v>46204</v>
      </c>
      <c r="C1133" t="s">
        <v>731</v>
      </c>
      <c r="D1133" t="s">
        <v>1028</v>
      </c>
      <c r="E1133">
        <v>3</v>
      </c>
      <c r="F1133" s="4">
        <v>3494</v>
      </c>
      <c r="G1133">
        <v>0</v>
      </c>
      <c r="H1133" t="s">
        <v>1021</v>
      </c>
      <c r="I1133" s="2" t="str">
        <f>VLOOKUP(Sheet__29[[#This Row],[Filial]],Filiais!A:B,2,FALSE)</f>
        <v>Jundiaí</v>
      </c>
      <c r="J1133" s="2" t="str">
        <f>VLOOKUP(Sheet__29[[#This Row],[Cidade]],'Clientes'!C:D,2,FALSE)</f>
        <v>SP</v>
      </c>
      <c r="K1133" s="2" t="str">
        <f>VLOOKUP(Sheet__29[[#This Row],[Produto]],Produtos!B:C,2,FALSE)</f>
        <v>Notebook</v>
      </c>
      <c r="L1133" s="2" t="str">
        <f>VLOOKUP(Sheet__29[[#This Row],[Produto]],Produtos!B:D,3,FALSE)</f>
        <v>LG Brasil</v>
      </c>
      <c r="M1133" s="2">
        <f>VLOOKUP(Sheet__29[[#This Row],[Produto]],Estoque!A:B,2,FALSE)</f>
        <v>256</v>
      </c>
      <c r="N1133" s="5">
        <f>Sheet__29[[#This Row],[Qtd]]*Sheet__29[[#This Row],[Valor]]</f>
        <v>10482</v>
      </c>
      <c r="O1133" s="5">
        <f>Sheet__29[[#This Row],[Venda]]*(1-Sheet__29[[#This Row],[Desc]]/100)</f>
        <v>10482</v>
      </c>
      <c r="P1133"/>
    </row>
    <row r="1134" spans="1:16" x14ac:dyDescent="0.25">
      <c r="A1134">
        <v>101132</v>
      </c>
      <c r="B1134" s="1">
        <v>46204</v>
      </c>
      <c r="C1134" t="s">
        <v>946</v>
      </c>
      <c r="D1134" t="s">
        <v>1116</v>
      </c>
      <c r="E1134">
        <v>5</v>
      </c>
      <c r="F1134" s="4">
        <v>3339</v>
      </c>
      <c r="G1134">
        <v>0</v>
      </c>
      <c r="H1134" t="s">
        <v>1025</v>
      </c>
      <c r="I1134" s="2" t="str">
        <f>VLOOKUP(Sheet__29[[#This Row],[Filial]],Filiais!A:B,2,FALSE)</f>
        <v>São José dos Campos</v>
      </c>
      <c r="J1134" s="2" t="str">
        <f>VLOOKUP(Sheet__29[[#This Row],[Cidade]],'Clientes'!C:D,2,FALSE)</f>
        <v>SP</v>
      </c>
      <c r="K1134" s="2" t="str">
        <f>VLOOKUP(Sheet__29[[#This Row],[Produto]],Produtos!B:C,2,FALSE)</f>
        <v>Periférico</v>
      </c>
      <c r="L1134" s="2" t="str">
        <f>VLOOKUP(Sheet__29[[#This Row],[Produto]],Produtos!B:D,3,FALSE)</f>
        <v>Logitech Brasil</v>
      </c>
      <c r="M1134" s="2">
        <f>VLOOKUP(Sheet__29[[#This Row],[Produto]],Estoque!A:B,2,FALSE)</f>
        <v>55</v>
      </c>
      <c r="N1134" s="5">
        <f>Sheet__29[[#This Row],[Qtd]]*Sheet__29[[#This Row],[Valor]]</f>
        <v>16695</v>
      </c>
      <c r="O1134" s="5">
        <f>Sheet__29[[#This Row],[Venda]]*(1-Sheet__29[[#This Row],[Desc]]/100)</f>
        <v>16695</v>
      </c>
      <c r="P1134"/>
    </row>
    <row r="1135" spans="1:16" x14ac:dyDescent="0.25">
      <c r="A1135">
        <v>101133</v>
      </c>
      <c r="B1135" s="1">
        <v>46204</v>
      </c>
      <c r="C1135" t="s">
        <v>149</v>
      </c>
      <c r="D1135" t="s">
        <v>1096</v>
      </c>
      <c r="E1135">
        <v>2</v>
      </c>
      <c r="F1135" s="4">
        <v>157</v>
      </c>
      <c r="G1135">
        <v>0</v>
      </c>
      <c r="H1135" t="s">
        <v>1023</v>
      </c>
      <c r="I1135" s="2" t="str">
        <f>VLOOKUP(Sheet__29[[#This Row],[Filial]],Filiais!A:B,2,FALSE)</f>
        <v>Bauru</v>
      </c>
      <c r="J1135" s="2" t="str">
        <f>VLOOKUP(Sheet__29[[#This Row],[Cidade]],'Clientes'!C:D,2,FALSE)</f>
        <v>SP</v>
      </c>
      <c r="K1135" s="2" t="str">
        <f>VLOOKUP(Sheet__29[[#This Row],[Produto]],Produtos!B:C,2,FALSE)</f>
        <v>Rede</v>
      </c>
      <c r="L1135" s="2" t="str">
        <f>VLOOKUP(Sheet__29[[#This Row],[Produto]],Produtos!B:D,3,FALSE)</f>
        <v>Lenovo Brasil</v>
      </c>
      <c r="M1135" s="2">
        <f>VLOOKUP(Sheet__29[[#This Row],[Produto]],Estoque!A:B,2,FALSE)</f>
        <v>208</v>
      </c>
      <c r="N1135" s="5">
        <f>Sheet__29[[#This Row],[Qtd]]*Sheet__29[[#This Row],[Valor]]</f>
        <v>314</v>
      </c>
      <c r="O1135" s="5">
        <f>Sheet__29[[#This Row],[Venda]]*(1-Sheet__29[[#This Row],[Desc]]/100)</f>
        <v>314</v>
      </c>
      <c r="P1135"/>
    </row>
    <row r="1136" spans="1:16" x14ac:dyDescent="0.25">
      <c r="A1136">
        <v>101134</v>
      </c>
      <c r="B1136" s="1">
        <v>46204</v>
      </c>
      <c r="C1136" t="s">
        <v>641</v>
      </c>
      <c r="D1136" t="s">
        <v>1041</v>
      </c>
      <c r="E1136">
        <v>5</v>
      </c>
      <c r="F1136" s="4">
        <v>3420</v>
      </c>
      <c r="G1136">
        <v>10</v>
      </c>
      <c r="H1136" t="s">
        <v>1017</v>
      </c>
      <c r="I1136" s="2" t="str">
        <f>VLOOKUP(Sheet__29[[#This Row],[Filial]],Filiais!A:B,2,FALSE)</f>
        <v>Campinas</v>
      </c>
      <c r="J1136" s="2" t="str">
        <f>VLOOKUP(Sheet__29[[#This Row],[Cidade]],'Clientes'!C:D,2,FALSE)</f>
        <v>SP</v>
      </c>
      <c r="K1136" s="2" t="str">
        <f>VLOOKUP(Sheet__29[[#This Row],[Produto]],Produtos!B:C,2,FALSE)</f>
        <v>Monitor</v>
      </c>
      <c r="L1136" s="2" t="str">
        <f>VLOOKUP(Sheet__29[[#This Row],[Produto]],Produtos!B:D,3,FALSE)</f>
        <v>LG Brasil</v>
      </c>
      <c r="M1136" s="2">
        <f>VLOOKUP(Sheet__29[[#This Row],[Produto]],Estoque!A:B,2,FALSE)</f>
        <v>284</v>
      </c>
      <c r="N1136" s="5">
        <f>Sheet__29[[#This Row],[Qtd]]*Sheet__29[[#This Row],[Valor]]</f>
        <v>17100</v>
      </c>
      <c r="O1136" s="5">
        <f>Sheet__29[[#This Row],[Venda]]*(1-Sheet__29[[#This Row],[Desc]]/100)</f>
        <v>15390</v>
      </c>
      <c r="P1136"/>
    </row>
    <row r="1137" spans="1:16" x14ac:dyDescent="0.25">
      <c r="A1137">
        <v>101135</v>
      </c>
      <c r="B1137" s="1">
        <v>46204</v>
      </c>
      <c r="C1137" t="s">
        <v>892</v>
      </c>
      <c r="D1137" t="s">
        <v>1169</v>
      </c>
      <c r="E1137">
        <v>1</v>
      </c>
      <c r="F1137" s="4">
        <v>4385</v>
      </c>
      <c r="G1137">
        <v>0</v>
      </c>
      <c r="H1137" t="s">
        <v>1023</v>
      </c>
      <c r="I1137" s="2" t="str">
        <f>VLOOKUP(Sheet__29[[#This Row],[Filial]],Filiais!A:B,2,FALSE)</f>
        <v>Bauru</v>
      </c>
      <c r="J1137" s="2" t="str">
        <f>VLOOKUP(Sheet__29[[#This Row],[Cidade]],'Clientes'!C:D,2,FALSE)</f>
        <v>SP</v>
      </c>
      <c r="K1137" s="2" t="str">
        <f>VLOOKUP(Sheet__29[[#This Row],[Produto]],Produtos!B:C,2,FALSE)</f>
        <v>Armazenamento</v>
      </c>
      <c r="L1137" s="2" t="str">
        <f>VLOOKUP(Sheet__29[[#This Row],[Produto]],Produtos!B:D,3,FALSE)</f>
        <v>Logitech Brasil</v>
      </c>
      <c r="M1137" s="2">
        <f>VLOOKUP(Sheet__29[[#This Row],[Produto]],Estoque!A:B,2,FALSE)</f>
        <v>232</v>
      </c>
      <c r="N1137" s="5">
        <f>Sheet__29[[#This Row],[Qtd]]*Sheet__29[[#This Row],[Valor]]</f>
        <v>4385</v>
      </c>
      <c r="O1137" s="5">
        <f>Sheet__29[[#This Row],[Venda]]*(1-Sheet__29[[#This Row],[Desc]]/100)</f>
        <v>4385</v>
      </c>
      <c r="P1137"/>
    </row>
    <row r="1138" spans="1:16" x14ac:dyDescent="0.25">
      <c r="A1138">
        <v>101136</v>
      </c>
      <c r="B1138" s="1">
        <v>46204</v>
      </c>
      <c r="C1138" t="s">
        <v>21</v>
      </c>
      <c r="D1138" t="s">
        <v>1044</v>
      </c>
      <c r="E1138">
        <v>5</v>
      </c>
      <c r="F1138" s="4">
        <v>120</v>
      </c>
      <c r="G1138">
        <v>0</v>
      </c>
      <c r="H1138" t="s">
        <v>1019</v>
      </c>
      <c r="I1138" s="2" t="str">
        <f>VLOOKUP(Sheet__29[[#This Row],[Filial]],Filiais!A:B,2,FALSE)</f>
        <v>Osasco</v>
      </c>
      <c r="J1138" s="2" t="str">
        <f>VLOOKUP(Sheet__29[[#This Row],[Cidade]],'Clientes'!C:D,2,FALSE)</f>
        <v>SP</v>
      </c>
      <c r="K1138" s="2" t="str">
        <f>VLOOKUP(Sheet__29[[#This Row],[Produto]],Produtos!B:C,2,FALSE)</f>
        <v>Armazenamento</v>
      </c>
      <c r="L1138" s="2" t="str">
        <f>VLOOKUP(Sheet__29[[#This Row],[Produto]],Produtos!B:D,3,FALSE)</f>
        <v>Lenovo Brasil</v>
      </c>
      <c r="M1138" s="2">
        <f>VLOOKUP(Sheet__29[[#This Row],[Produto]],Estoque!A:B,2,FALSE)</f>
        <v>43</v>
      </c>
      <c r="N1138" s="5">
        <f>Sheet__29[[#This Row],[Qtd]]*Sheet__29[[#This Row],[Valor]]</f>
        <v>600</v>
      </c>
      <c r="O1138" s="5">
        <f>Sheet__29[[#This Row],[Venda]]*(1-Sheet__29[[#This Row],[Desc]]/100)</f>
        <v>600</v>
      </c>
      <c r="P1138"/>
    </row>
    <row r="1139" spans="1:16" x14ac:dyDescent="0.25">
      <c r="A1139">
        <v>101137</v>
      </c>
      <c r="B1139" s="1">
        <v>46204</v>
      </c>
      <c r="C1139" t="s">
        <v>559</v>
      </c>
      <c r="D1139" t="s">
        <v>1028</v>
      </c>
      <c r="E1139">
        <v>1</v>
      </c>
      <c r="F1139" s="4">
        <v>4229</v>
      </c>
      <c r="G1139">
        <v>10</v>
      </c>
      <c r="H1139" t="s">
        <v>1025</v>
      </c>
      <c r="I1139" s="2" t="str">
        <f>VLOOKUP(Sheet__29[[#This Row],[Filial]],Filiais!A:B,2,FALSE)</f>
        <v>São José dos Campos</v>
      </c>
      <c r="J1139" s="2" t="str">
        <f>VLOOKUP(Sheet__29[[#This Row],[Cidade]],'Clientes'!C:D,2,FALSE)</f>
        <v>SP</v>
      </c>
      <c r="K1139" s="2" t="str">
        <f>VLOOKUP(Sheet__29[[#This Row],[Produto]],Produtos!B:C,2,FALSE)</f>
        <v>Notebook</v>
      </c>
      <c r="L1139" s="2" t="str">
        <f>VLOOKUP(Sheet__29[[#This Row],[Produto]],Produtos!B:D,3,FALSE)</f>
        <v>LG Brasil</v>
      </c>
      <c r="M1139" s="2">
        <f>VLOOKUP(Sheet__29[[#This Row],[Produto]],Estoque!A:B,2,FALSE)</f>
        <v>256</v>
      </c>
      <c r="N1139" s="5">
        <f>Sheet__29[[#This Row],[Qtd]]*Sheet__29[[#This Row],[Valor]]</f>
        <v>4229</v>
      </c>
      <c r="O1139" s="5">
        <f>Sheet__29[[#This Row],[Venda]]*(1-Sheet__29[[#This Row],[Desc]]/100)</f>
        <v>3806.1</v>
      </c>
      <c r="P1139"/>
    </row>
    <row r="1140" spans="1:16" x14ac:dyDescent="0.25">
      <c r="A1140">
        <v>101138</v>
      </c>
      <c r="B1140" s="1">
        <v>46204</v>
      </c>
      <c r="C1140" t="s">
        <v>1007</v>
      </c>
      <c r="D1140" t="s">
        <v>1088</v>
      </c>
      <c r="E1140">
        <v>5</v>
      </c>
      <c r="F1140" s="4">
        <v>3616</v>
      </c>
      <c r="G1140">
        <v>10</v>
      </c>
      <c r="H1140" t="s">
        <v>1017</v>
      </c>
      <c r="I1140" s="2" t="str">
        <f>VLOOKUP(Sheet__29[[#This Row],[Filial]],Filiais!A:B,2,FALSE)</f>
        <v>Campinas</v>
      </c>
      <c r="J1140" s="2" t="str">
        <f>VLOOKUP(Sheet__29[[#This Row],[Cidade]],'Clientes'!C:D,2,FALSE)</f>
        <v>SP</v>
      </c>
      <c r="K1140" s="2" t="str">
        <f>VLOOKUP(Sheet__29[[#This Row],[Produto]],Produtos!B:C,2,FALSE)</f>
        <v>Periférico</v>
      </c>
      <c r="L1140" s="2" t="str">
        <f>VLOOKUP(Sheet__29[[#This Row],[Produto]],Produtos!B:D,3,FALSE)</f>
        <v>Logitech Brasil</v>
      </c>
      <c r="M1140" s="2">
        <f>VLOOKUP(Sheet__29[[#This Row],[Produto]],Estoque!A:B,2,FALSE)</f>
        <v>177</v>
      </c>
      <c r="N1140" s="5">
        <f>Sheet__29[[#This Row],[Qtd]]*Sheet__29[[#This Row],[Valor]]</f>
        <v>18080</v>
      </c>
      <c r="O1140" s="5">
        <f>Sheet__29[[#This Row],[Venda]]*(1-Sheet__29[[#This Row],[Desc]]/100)</f>
        <v>16272</v>
      </c>
      <c r="P1140"/>
    </row>
    <row r="1141" spans="1:16" x14ac:dyDescent="0.25">
      <c r="A1141">
        <v>101139</v>
      </c>
      <c r="B1141" s="1">
        <v>46204</v>
      </c>
      <c r="C1141" t="s">
        <v>396</v>
      </c>
      <c r="D1141" t="s">
        <v>1152</v>
      </c>
      <c r="E1141">
        <v>3</v>
      </c>
      <c r="F1141" s="4">
        <v>1393</v>
      </c>
      <c r="G1141">
        <v>10</v>
      </c>
      <c r="H1141" t="s">
        <v>1019</v>
      </c>
      <c r="I1141" s="2" t="str">
        <f>VLOOKUP(Sheet__29[[#This Row],[Filial]],Filiais!A:B,2,FALSE)</f>
        <v>Osasco</v>
      </c>
      <c r="J1141" s="2" t="str">
        <f>VLOOKUP(Sheet__29[[#This Row],[Cidade]],'Clientes'!C:D,2,FALSE)</f>
        <v>SP</v>
      </c>
      <c r="K1141" s="2" t="str">
        <f>VLOOKUP(Sheet__29[[#This Row],[Produto]],Produtos!B:C,2,FALSE)</f>
        <v>Periférico</v>
      </c>
      <c r="L1141" s="2" t="str">
        <f>VLOOKUP(Sheet__29[[#This Row],[Produto]],Produtos!B:D,3,FALSE)</f>
        <v>Kingston Brasil</v>
      </c>
      <c r="M1141" s="2">
        <f>VLOOKUP(Sheet__29[[#This Row],[Produto]],Estoque!A:B,2,FALSE)</f>
        <v>209</v>
      </c>
      <c r="N1141" s="5">
        <f>Sheet__29[[#This Row],[Qtd]]*Sheet__29[[#This Row],[Valor]]</f>
        <v>4179</v>
      </c>
      <c r="O1141" s="5">
        <f>Sheet__29[[#This Row],[Venda]]*(1-Sheet__29[[#This Row],[Desc]]/100)</f>
        <v>3761.1</v>
      </c>
      <c r="P1141"/>
    </row>
    <row r="1142" spans="1:16" x14ac:dyDescent="0.25">
      <c r="A1142">
        <v>101140</v>
      </c>
      <c r="B1142" s="1">
        <v>46204</v>
      </c>
      <c r="C1142" t="s">
        <v>100</v>
      </c>
      <c r="D1142" t="s">
        <v>1090</v>
      </c>
      <c r="E1142">
        <v>2</v>
      </c>
      <c r="F1142" s="4">
        <v>1403</v>
      </c>
      <c r="G1142">
        <v>10</v>
      </c>
      <c r="H1142" t="s">
        <v>1020</v>
      </c>
      <c r="I1142" s="2" t="str">
        <f>VLOOKUP(Sheet__29[[#This Row],[Filial]],Filiais!A:B,2,FALSE)</f>
        <v>Sorocaba</v>
      </c>
      <c r="J1142" s="2" t="str">
        <f>VLOOKUP(Sheet__29[[#This Row],[Cidade]],'Clientes'!C:D,2,FALSE)</f>
        <v>SP</v>
      </c>
      <c r="K1142" s="2" t="str">
        <f>VLOOKUP(Sheet__29[[#This Row],[Produto]],Produtos!B:C,2,FALSE)</f>
        <v>Notebook</v>
      </c>
      <c r="L1142" s="2" t="str">
        <f>VLOOKUP(Sheet__29[[#This Row],[Produto]],Produtos!B:D,3,FALSE)</f>
        <v>Lenovo Brasil</v>
      </c>
      <c r="M1142" s="2">
        <f>VLOOKUP(Sheet__29[[#This Row],[Produto]],Estoque!A:B,2,FALSE)</f>
        <v>257</v>
      </c>
      <c r="N1142" s="5">
        <f>Sheet__29[[#This Row],[Qtd]]*Sheet__29[[#This Row],[Valor]]</f>
        <v>2806</v>
      </c>
      <c r="O1142" s="5">
        <f>Sheet__29[[#This Row],[Venda]]*(1-Sheet__29[[#This Row],[Desc]]/100)</f>
        <v>2525.4</v>
      </c>
      <c r="P1142"/>
    </row>
    <row r="1143" spans="1:16" x14ac:dyDescent="0.25">
      <c r="A1143">
        <v>101141</v>
      </c>
      <c r="B1143" s="1">
        <v>46204</v>
      </c>
      <c r="C1143" t="s">
        <v>95</v>
      </c>
      <c r="D1143" t="s">
        <v>1051</v>
      </c>
      <c r="E1143">
        <v>2</v>
      </c>
      <c r="F1143" s="4">
        <v>1108</v>
      </c>
      <c r="G1143">
        <v>10</v>
      </c>
      <c r="H1143" t="s">
        <v>1017</v>
      </c>
      <c r="I1143" s="2" t="str">
        <f>VLOOKUP(Sheet__29[[#This Row],[Filial]],Filiais!A:B,2,FALSE)</f>
        <v>Campinas</v>
      </c>
      <c r="J1143" s="2" t="str">
        <f>VLOOKUP(Sheet__29[[#This Row],[Cidade]],'Clientes'!C:D,2,FALSE)</f>
        <v>SP</v>
      </c>
      <c r="K1143" s="2" t="str">
        <f>VLOOKUP(Sheet__29[[#This Row],[Produto]],Produtos!B:C,2,FALSE)</f>
        <v>Rede</v>
      </c>
      <c r="L1143" s="2" t="str">
        <f>VLOOKUP(Sheet__29[[#This Row],[Produto]],Produtos!B:D,3,FALSE)</f>
        <v>Logitech Brasil</v>
      </c>
      <c r="M1143" s="2">
        <f>VLOOKUP(Sheet__29[[#This Row],[Produto]],Estoque!A:B,2,FALSE)</f>
        <v>187</v>
      </c>
      <c r="N1143" s="5">
        <f>Sheet__29[[#This Row],[Qtd]]*Sheet__29[[#This Row],[Valor]]</f>
        <v>2216</v>
      </c>
      <c r="O1143" s="5">
        <f>Sheet__29[[#This Row],[Venda]]*(1-Sheet__29[[#This Row],[Desc]]/100)</f>
        <v>1994.4</v>
      </c>
      <c r="P1143"/>
    </row>
    <row r="1144" spans="1:16" x14ac:dyDescent="0.25">
      <c r="A1144">
        <v>101142</v>
      </c>
      <c r="B1144" s="1">
        <v>46204</v>
      </c>
      <c r="C1144" t="s">
        <v>785</v>
      </c>
      <c r="D1144" t="s">
        <v>1143</v>
      </c>
      <c r="E1144">
        <v>3</v>
      </c>
      <c r="F1144" s="4">
        <v>3008</v>
      </c>
      <c r="G1144">
        <v>0</v>
      </c>
      <c r="H1144" t="s">
        <v>1018</v>
      </c>
      <c r="I1144" s="2" t="str">
        <f>VLOOKUP(Sheet__29[[#This Row],[Filial]],Filiais!A:B,2,FALSE)</f>
        <v>Barueri</v>
      </c>
      <c r="J1144" s="2" t="str">
        <f>VLOOKUP(Sheet__29[[#This Row],[Cidade]],'Clientes'!C:D,2,FALSE)</f>
        <v>SP</v>
      </c>
      <c r="K1144" s="2" t="str">
        <f>VLOOKUP(Sheet__29[[#This Row],[Produto]],Produtos!B:C,2,FALSE)</f>
        <v>Armazenamento</v>
      </c>
      <c r="L1144" s="2" t="str">
        <f>VLOOKUP(Sheet__29[[#This Row],[Produto]],Produtos!B:D,3,FALSE)</f>
        <v>Dell Brasil</v>
      </c>
      <c r="M1144" s="2">
        <f>VLOOKUP(Sheet__29[[#This Row],[Produto]],Estoque!A:B,2,FALSE)</f>
        <v>30</v>
      </c>
      <c r="N1144" s="5">
        <f>Sheet__29[[#This Row],[Qtd]]*Sheet__29[[#This Row],[Valor]]</f>
        <v>9024</v>
      </c>
      <c r="O1144" s="5">
        <f>Sheet__29[[#This Row],[Venda]]*(1-Sheet__29[[#This Row],[Desc]]/100)</f>
        <v>9024</v>
      </c>
      <c r="P1144"/>
    </row>
    <row r="1145" spans="1:16" x14ac:dyDescent="0.25">
      <c r="A1145">
        <v>101143</v>
      </c>
      <c r="B1145" s="1">
        <v>46204</v>
      </c>
      <c r="C1145" t="s">
        <v>613</v>
      </c>
      <c r="D1145" t="s">
        <v>1072</v>
      </c>
      <c r="E1145">
        <v>2</v>
      </c>
      <c r="F1145" s="4">
        <v>3528</v>
      </c>
      <c r="G1145">
        <v>0</v>
      </c>
      <c r="H1145" t="s">
        <v>1021</v>
      </c>
      <c r="I1145" s="2" t="str">
        <f>VLOOKUP(Sheet__29[[#This Row],[Filial]],Filiais!A:B,2,FALSE)</f>
        <v>Jundiaí</v>
      </c>
      <c r="J1145" s="2" t="str">
        <f>VLOOKUP(Sheet__29[[#This Row],[Cidade]],'Clientes'!C:D,2,FALSE)</f>
        <v>SP</v>
      </c>
      <c r="K1145" s="2" t="str">
        <f>VLOOKUP(Sheet__29[[#This Row],[Produto]],Produtos!B:C,2,FALSE)</f>
        <v>Periférico</v>
      </c>
      <c r="L1145" s="2" t="str">
        <f>VLOOKUP(Sheet__29[[#This Row],[Produto]],Produtos!B:D,3,FALSE)</f>
        <v>Logitech Brasil</v>
      </c>
      <c r="M1145" s="2">
        <f>VLOOKUP(Sheet__29[[#This Row],[Produto]],Estoque!A:B,2,FALSE)</f>
        <v>266</v>
      </c>
      <c r="N1145" s="5">
        <f>Sheet__29[[#This Row],[Qtd]]*Sheet__29[[#This Row],[Valor]]</f>
        <v>7056</v>
      </c>
      <c r="O1145" s="5">
        <f>Sheet__29[[#This Row],[Venda]]*(1-Sheet__29[[#This Row],[Desc]]/100)</f>
        <v>7056</v>
      </c>
      <c r="P1145"/>
    </row>
    <row r="1146" spans="1:16" x14ac:dyDescent="0.25">
      <c r="A1146">
        <v>101144</v>
      </c>
      <c r="B1146" s="1">
        <v>46204</v>
      </c>
      <c r="C1146" t="s">
        <v>561</v>
      </c>
      <c r="D1146" t="s">
        <v>1163</v>
      </c>
      <c r="E1146">
        <v>2</v>
      </c>
      <c r="F1146" s="4">
        <v>543</v>
      </c>
      <c r="G1146">
        <v>10</v>
      </c>
      <c r="H1146" t="s">
        <v>1016</v>
      </c>
      <c r="I1146" s="2" t="str">
        <f>VLOOKUP(Sheet__29[[#This Row],[Filial]],Filiais!A:B,2,FALSE)</f>
        <v>São Paulo</v>
      </c>
      <c r="J1146" s="2" t="str">
        <f>VLOOKUP(Sheet__29[[#This Row],[Cidade]],'Clientes'!C:D,2,FALSE)</f>
        <v>SP</v>
      </c>
      <c r="K1146" s="2" t="str">
        <f>VLOOKUP(Sheet__29[[#This Row],[Produto]],Produtos!B:C,2,FALSE)</f>
        <v>Rede</v>
      </c>
      <c r="L1146" s="2" t="str">
        <f>VLOOKUP(Sheet__29[[#This Row],[Produto]],Produtos!B:D,3,FALSE)</f>
        <v>Dell Brasil</v>
      </c>
      <c r="M1146" s="2">
        <f>VLOOKUP(Sheet__29[[#This Row],[Produto]],Estoque!A:B,2,FALSE)</f>
        <v>226</v>
      </c>
      <c r="N1146" s="5">
        <f>Sheet__29[[#This Row],[Qtd]]*Sheet__29[[#This Row],[Valor]]</f>
        <v>1086</v>
      </c>
      <c r="O1146" s="5">
        <f>Sheet__29[[#This Row],[Venda]]*(1-Sheet__29[[#This Row],[Desc]]/100)</f>
        <v>977.4</v>
      </c>
      <c r="P1146"/>
    </row>
    <row r="1147" spans="1:16" x14ac:dyDescent="0.25">
      <c r="A1147">
        <v>101145</v>
      </c>
      <c r="B1147" s="1">
        <v>46204</v>
      </c>
      <c r="C1147" t="s">
        <v>16</v>
      </c>
      <c r="D1147" t="s">
        <v>1099</v>
      </c>
      <c r="E1147">
        <v>5</v>
      </c>
      <c r="F1147" s="4">
        <v>4848</v>
      </c>
      <c r="G1147">
        <v>5</v>
      </c>
      <c r="H1147" t="s">
        <v>1022</v>
      </c>
      <c r="I1147" s="2" t="str">
        <f>VLOOKUP(Sheet__29[[#This Row],[Filial]],Filiais!A:B,2,FALSE)</f>
        <v>Santos</v>
      </c>
      <c r="J1147" s="2" t="str">
        <f>VLOOKUP(Sheet__29[[#This Row],[Cidade]],'Clientes'!C:D,2,FALSE)</f>
        <v>SP</v>
      </c>
      <c r="K1147" s="2" t="str">
        <f>VLOOKUP(Sheet__29[[#This Row],[Produto]],Produtos!B:C,2,FALSE)</f>
        <v>Monitor</v>
      </c>
      <c r="L1147" s="2" t="str">
        <f>VLOOKUP(Sheet__29[[#This Row],[Produto]],Produtos!B:D,3,FALSE)</f>
        <v>Logitech Brasil</v>
      </c>
      <c r="M1147" s="2">
        <f>VLOOKUP(Sheet__29[[#This Row],[Produto]],Estoque!A:B,2,FALSE)</f>
        <v>42</v>
      </c>
      <c r="N1147" s="5">
        <f>Sheet__29[[#This Row],[Qtd]]*Sheet__29[[#This Row],[Valor]]</f>
        <v>24240</v>
      </c>
      <c r="O1147" s="5">
        <f>Sheet__29[[#This Row],[Venda]]*(1-Sheet__29[[#This Row],[Desc]]/100)</f>
        <v>23028</v>
      </c>
      <c r="P1147"/>
    </row>
    <row r="1148" spans="1:16" x14ac:dyDescent="0.25">
      <c r="A1148">
        <v>101146</v>
      </c>
      <c r="B1148" s="1">
        <v>46204</v>
      </c>
      <c r="C1148" t="s">
        <v>621</v>
      </c>
      <c r="D1148" t="s">
        <v>1077</v>
      </c>
      <c r="E1148">
        <v>1</v>
      </c>
      <c r="F1148" s="4">
        <v>2939</v>
      </c>
      <c r="G1148">
        <v>10</v>
      </c>
      <c r="H1148" t="s">
        <v>1021</v>
      </c>
      <c r="I1148" s="2" t="str">
        <f>VLOOKUP(Sheet__29[[#This Row],[Filial]],Filiais!A:B,2,FALSE)</f>
        <v>Jundiaí</v>
      </c>
      <c r="J1148" s="2" t="str">
        <f>VLOOKUP(Sheet__29[[#This Row],[Cidade]],'Clientes'!C:D,2,FALSE)</f>
        <v>SP</v>
      </c>
      <c r="K1148" s="2" t="str">
        <f>VLOOKUP(Sheet__29[[#This Row],[Produto]],Produtos!B:C,2,FALSE)</f>
        <v>Rede</v>
      </c>
      <c r="L1148" s="2" t="str">
        <f>VLOOKUP(Sheet__29[[#This Row],[Produto]],Produtos!B:D,3,FALSE)</f>
        <v>Dell Brasil</v>
      </c>
      <c r="M1148" s="2">
        <f>VLOOKUP(Sheet__29[[#This Row],[Produto]],Estoque!A:B,2,FALSE)</f>
        <v>161</v>
      </c>
      <c r="N1148" s="5">
        <f>Sheet__29[[#This Row],[Qtd]]*Sheet__29[[#This Row],[Valor]]</f>
        <v>2939</v>
      </c>
      <c r="O1148" s="5">
        <f>Sheet__29[[#This Row],[Venda]]*(1-Sheet__29[[#This Row],[Desc]]/100)</f>
        <v>2645.1</v>
      </c>
      <c r="P1148"/>
    </row>
    <row r="1149" spans="1:16" x14ac:dyDescent="0.25">
      <c r="A1149">
        <v>101147</v>
      </c>
      <c r="B1149" s="1">
        <v>46204</v>
      </c>
      <c r="C1149" t="s">
        <v>530</v>
      </c>
      <c r="D1149" t="s">
        <v>1156</v>
      </c>
      <c r="E1149">
        <v>5</v>
      </c>
      <c r="F1149" s="4">
        <v>4988</v>
      </c>
      <c r="G1149">
        <v>10</v>
      </c>
      <c r="H1149" t="s">
        <v>1020</v>
      </c>
      <c r="I1149" s="2" t="str">
        <f>VLOOKUP(Sheet__29[[#This Row],[Filial]],Filiais!A:B,2,FALSE)</f>
        <v>Sorocaba</v>
      </c>
      <c r="J1149" s="2" t="str">
        <f>VLOOKUP(Sheet__29[[#This Row],[Cidade]],'Clientes'!C:D,2,FALSE)</f>
        <v>SP</v>
      </c>
      <c r="K1149" s="2" t="str">
        <f>VLOOKUP(Sheet__29[[#This Row],[Produto]],Produtos!B:C,2,FALSE)</f>
        <v>Monitor</v>
      </c>
      <c r="L1149" s="2" t="str">
        <f>VLOOKUP(Sheet__29[[#This Row],[Produto]],Produtos!B:D,3,FALSE)</f>
        <v>LG Brasil</v>
      </c>
      <c r="M1149" s="2">
        <f>VLOOKUP(Sheet__29[[#This Row],[Produto]],Estoque!A:B,2,FALSE)</f>
        <v>173</v>
      </c>
      <c r="N1149" s="5">
        <f>Sheet__29[[#This Row],[Qtd]]*Sheet__29[[#This Row],[Valor]]</f>
        <v>24940</v>
      </c>
      <c r="O1149" s="5">
        <f>Sheet__29[[#This Row],[Venda]]*(1-Sheet__29[[#This Row],[Desc]]/100)</f>
        <v>22446</v>
      </c>
      <c r="P1149"/>
    </row>
    <row r="1150" spans="1:16" x14ac:dyDescent="0.25">
      <c r="A1150">
        <v>101148</v>
      </c>
      <c r="B1150" s="1">
        <v>46204</v>
      </c>
      <c r="C1150" t="s">
        <v>773</v>
      </c>
      <c r="D1150" t="s">
        <v>1070</v>
      </c>
      <c r="E1150">
        <v>5</v>
      </c>
      <c r="F1150" s="4">
        <v>2380</v>
      </c>
      <c r="G1150">
        <v>5</v>
      </c>
      <c r="H1150" t="s">
        <v>1023</v>
      </c>
      <c r="I1150" s="2" t="str">
        <f>VLOOKUP(Sheet__29[[#This Row],[Filial]],Filiais!A:B,2,FALSE)</f>
        <v>Bauru</v>
      </c>
      <c r="J1150" s="2" t="str">
        <f>VLOOKUP(Sheet__29[[#This Row],[Cidade]],'Clientes'!C:D,2,FALSE)</f>
        <v>SP</v>
      </c>
      <c r="K1150" s="2" t="str">
        <f>VLOOKUP(Sheet__29[[#This Row],[Produto]],Produtos!B:C,2,FALSE)</f>
        <v>Notebook</v>
      </c>
      <c r="L1150" s="2" t="str">
        <f>VLOOKUP(Sheet__29[[#This Row],[Produto]],Produtos!B:D,3,FALSE)</f>
        <v>LG Brasil</v>
      </c>
      <c r="M1150" s="2">
        <f>VLOOKUP(Sheet__29[[#This Row],[Produto]],Estoque!A:B,2,FALSE)</f>
        <v>6</v>
      </c>
      <c r="N1150" s="5">
        <f>Sheet__29[[#This Row],[Qtd]]*Sheet__29[[#This Row],[Valor]]</f>
        <v>11900</v>
      </c>
      <c r="O1150" s="5">
        <f>Sheet__29[[#This Row],[Venda]]*(1-Sheet__29[[#This Row],[Desc]]/100)</f>
        <v>11305</v>
      </c>
      <c r="P1150"/>
    </row>
    <row r="1151" spans="1:16" x14ac:dyDescent="0.25">
      <c r="A1151">
        <v>101149</v>
      </c>
      <c r="B1151" s="1">
        <v>46204</v>
      </c>
      <c r="C1151" t="s">
        <v>346</v>
      </c>
      <c r="D1151" t="s">
        <v>1158</v>
      </c>
      <c r="E1151">
        <v>5</v>
      </c>
      <c r="F1151" s="4">
        <v>3554</v>
      </c>
      <c r="G1151">
        <v>0</v>
      </c>
      <c r="H1151" t="s">
        <v>1016</v>
      </c>
      <c r="I1151" s="2" t="str">
        <f>VLOOKUP(Sheet__29[[#This Row],[Filial]],Filiais!A:B,2,FALSE)</f>
        <v>São Paulo</v>
      </c>
      <c r="J1151" s="2" t="str">
        <f>VLOOKUP(Sheet__29[[#This Row],[Cidade]],'Clientes'!C:D,2,FALSE)</f>
        <v>SP</v>
      </c>
      <c r="K1151" s="2" t="str">
        <f>VLOOKUP(Sheet__29[[#This Row],[Produto]],Produtos!B:C,2,FALSE)</f>
        <v>Rede</v>
      </c>
      <c r="L1151" s="2" t="str">
        <f>VLOOKUP(Sheet__29[[#This Row],[Produto]],Produtos!B:D,3,FALSE)</f>
        <v>Dell Brasil</v>
      </c>
      <c r="M1151" s="2">
        <f>VLOOKUP(Sheet__29[[#This Row],[Produto]],Estoque!A:B,2,FALSE)</f>
        <v>137</v>
      </c>
      <c r="N1151" s="5">
        <f>Sheet__29[[#This Row],[Qtd]]*Sheet__29[[#This Row],[Valor]]</f>
        <v>17770</v>
      </c>
      <c r="O1151" s="5">
        <f>Sheet__29[[#This Row],[Venda]]*(1-Sheet__29[[#This Row],[Desc]]/100)</f>
        <v>17770</v>
      </c>
      <c r="P1151"/>
    </row>
    <row r="1152" spans="1:16" x14ac:dyDescent="0.25">
      <c r="A1152">
        <v>101150</v>
      </c>
      <c r="B1152" s="1">
        <v>46204</v>
      </c>
      <c r="C1152" t="s">
        <v>905</v>
      </c>
      <c r="D1152" t="s">
        <v>1044</v>
      </c>
      <c r="E1152">
        <v>1</v>
      </c>
      <c r="F1152" s="4">
        <v>2604</v>
      </c>
      <c r="G1152">
        <v>10</v>
      </c>
      <c r="H1152" t="s">
        <v>1022</v>
      </c>
      <c r="I1152" s="2" t="str">
        <f>VLOOKUP(Sheet__29[[#This Row],[Filial]],Filiais!A:B,2,FALSE)</f>
        <v>Santos</v>
      </c>
      <c r="J1152" s="2" t="str">
        <f>VLOOKUP(Sheet__29[[#This Row],[Cidade]],'Clientes'!C:D,2,FALSE)</f>
        <v>SP</v>
      </c>
      <c r="K1152" s="2" t="str">
        <f>VLOOKUP(Sheet__29[[#This Row],[Produto]],Produtos!B:C,2,FALSE)</f>
        <v>Armazenamento</v>
      </c>
      <c r="L1152" s="2" t="str">
        <f>VLOOKUP(Sheet__29[[#This Row],[Produto]],Produtos!B:D,3,FALSE)</f>
        <v>Lenovo Brasil</v>
      </c>
      <c r="M1152" s="2">
        <f>VLOOKUP(Sheet__29[[#This Row],[Produto]],Estoque!A:B,2,FALSE)</f>
        <v>43</v>
      </c>
      <c r="N1152" s="5">
        <f>Sheet__29[[#This Row],[Qtd]]*Sheet__29[[#This Row],[Valor]]</f>
        <v>2604</v>
      </c>
      <c r="O1152" s="5">
        <f>Sheet__29[[#This Row],[Venda]]*(1-Sheet__29[[#This Row],[Desc]]/100)</f>
        <v>2343.6</v>
      </c>
      <c r="P1152"/>
    </row>
    <row r="1153" spans="1:16" x14ac:dyDescent="0.25">
      <c r="A1153">
        <v>101151</v>
      </c>
      <c r="B1153" s="1">
        <v>46204</v>
      </c>
      <c r="C1153" t="s">
        <v>396</v>
      </c>
      <c r="D1153" t="s">
        <v>1126</v>
      </c>
      <c r="E1153">
        <v>3</v>
      </c>
      <c r="F1153" s="4">
        <v>4771</v>
      </c>
      <c r="G1153">
        <v>0</v>
      </c>
      <c r="H1153" t="s">
        <v>1018</v>
      </c>
      <c r="I1153" s="2" t="str">
        <f>VLOOKUP(Sheet__29[[#This Row],[Filial]],Filiais!A:B,2,FALSE)</f>
        <v>Barueri</v>
      </c>
      <c r="J1153" s="2" t="str">
        <f>VLOOKUP(Sheet__29[[#This Row],[Cidade]],'Clientes'!C:D,2,FALSE)</f>
        <v>SP</v>
      </c>
      <c r="K1153" s="2" t="str">
        <f>VLOOKUP(Sheet__29[[#This Row],[Produto]],Produtos!B:C,2,FALSE)</f>
        <v>Periférico</v>
      </c>
      <c r="L1153" s="2" t="str">
        <f>VLOOKUP(Sheet__29[[#This Row],[Produto]],Produtos!B:D,3,FALSE)</f>
        <v>Logitech Brasil</v>
      </c>
      <c r="M1153" s="2">
        <f>VLOOKUP(Sheet__29[[#This Row],[Produto]],Estoque!A:B,2,FALSE)</f>
        <v>52</v>
      </c>
      <c r="N1153" s="5">
        <f>Sheet__29[[#This Row],[Qtd]]*Sheet__29[[#This Row],[Valor]]</f>
        <v>14313</v>
      </c>
      <c r="O1153" s="5">
        <f>Sheet__29[[#This Row],[Venda]]*(1-Sheet__29[[#This Row],[Desc]]/100)</f>
        <v>14313</v>
      </c>
      <c r="P1153"/>
    </row>
    <row r="1154" spans="1:16" x14ac:dyDescent="0.25">
      <c r="A1154">
        <v>101152</v>
      </c>
      <c r="B1154" s="1">
        <v>46204</v>
      </c>
      <c r="C1154" t="s">
        <v>595</v>
      </c>
      <c r="D1154" t="s">
        <v>1170</v>
      </c>
      <c r="E1154">
        <v>4</v>
      </c>
      <c r="F1154" s="4">
        <v>4179</v>
      </c>
      <c r="G1154">
        <v>5</v>
      </c>
      <c r="H1154" t="s">
        <v>1019</v>
      </c>
      <c r="I1154" s="2" t="str">
        <f>VLOOKUP(Sheet__29[[#This Row],[Filial]],Filiais!A:B,2,FALSE)</f>
        <v>Osasco</v>
      </c>
      <c r="J1154" s="2" t="str">
        <f>VLOOKUP(Sheet__29[[#This Row],[Cidade]],'Clientes'!C:D,2,FALSE)</f>
        <v>SP</v>
      </c>
      <c r="K1154" s="2" t="str">
        <f>VLOOKUP(Sheet__29[[#This Row],[Produto]],Produtos!B:C,2,FALSE)</f>
        <v>Notebook</v>
      </c>
      <c r="L1154" s="2" t="str">
        <f>VLOOKUP(Sheet__29[[#This Row],[Produto]],Produtos!B:D,3,FALSE)</f>
        <v>LG Brasil</v>
      </c>
      <c r="M1154" s="2">
        <f>VLOOKUP(Sheet__29[[#This Row],[Produto]],Estoque!A:B,2,FALSE)</f>
        <v>80</v>
      </c>
      <c r="N1154" s="5">
        <f>Sheet__29[[#This Row],[Qtd]]*Sheet__29[[#This Row],[Valor]]</f>
        <v>16716</v>
      </c>
      <c r="O1154" s="5">
        <f>Sheet__29[[#This Row],[Venda]]*(1-Sheet__29[[#This Row],[Desc]]/100)</f>
        <v>15880.199999999999</v>
      </c>
      <c r="P1154"/>
    </row>
    <row r="1155" spans="1:16" x14ac:dyDescent="0.25">
      <c r="A1155">
        <v>101153</v>
      </c>
      <c r="B1155" s="1">
        <v>46204</v>
      </c>
      <c r="C1155" t="s">
        <v>907</v>
      </c>
      <c r="D1155" t="s">
        <v>1169</v>
      </c>
      <c r="E1155">
        <v>3</v>
      </c>
      <c r="F1155" s="4">
        <v>3445</v>
      </c>
      <c r="G1155">
        <v>5</v>
      </c>
      <c r="H1155" t="s">
        <v>1020</v>
      </c>
      <c r="I1155" s="2" t="str">
        <f>VLOOKUP(Sheet__29[[#This Row],[Filial]],Filiais!A:B,2,FALSE)</f>
        <v>Sorocaba</v>
      </c>
      <c r="J1155" s="2" t="str">
        <f>VLOOKUP(Sheet__29[[#This Row],[Cidade]],'Clientes'!C:D,2,FALSE)</f>
        <v>SP</v>
      </c>
      <c r="K1155" s="2" t="str">
        <f>VLOOKUP(Sheet__29[[#This Row],[Produto]],Produtos!B:C,2,FALSE)</f>
        <v>Armazenamento</v>
      </c>
      <c r="L1155" s="2" t="str">
        <f>VLOOKUP(Sheet__29[[#This Row],[Produto]],Produtos!B:D,3,FALSE)</f>
        <v>Logitech Brasil</v>
      </c>
      <c r="M1155" s="2">
        <f>VLOOKUP(Sheet__29[[#This Row],[Produto]],Estoque!A:B,2,FALSE)</f>
        <v>232</v>
      </c>
      <c r="N1155" s="5">
        <f>Sheet__29[[#This Row],[Qtd]]*Sheet__29[[#This Row],[Valor]]</f>
        <v>10335</v>
      </c>
      <c r="O1155" s="5">
        <f>Sheet__29[[#This Row],[Venda]]*(1-Sheet__29[[#This Row],[Desc]]/100)</f>
        <v>9818.25</v>
      </c>
      <c r="P1155"/>
    </row>
    <row r="1156" spans="1:16" x14ac:dyDescent="0.25">
      <c r="A1156">
        <v>101154</v>
      </c>
      <c r="B1156" s="1">
        <v>46204</v>
      </c>
      <c r="C1156" t="s">
        <v>57</v>
      </c>
      <c r="D1156" t="s">
        <v>1072</v>
      </c>
      <c r="E1156">
        <v>1</v>
      </c>
      <c r="F1156" s="4">
        <v>873</v>
      </c>
      <c r="G1156">
        <v>5</v>
      </c>
      <c r="H1156" t="s">
        <v>1017</v>
      </c>
      <c r="I1156" s="2" t="str">
        <f>VLOOKUP(Sheet__29[[#This Row],[Filial]],Filiais!A:B,2,FALSE)</f>
        <v>Campinas</v>
      </c>
      <c r="J1156" s="2" t="str">
        <f>VLOOKUP(Sheet__29[[#This Row],[Cidade]],'Clientes'!C:D,2,FALSE)</f>
        <v>SP</v>
      </c>
      <c r="K1156" s="2" t="str">
        <f>VLOOKUP(Sheet__29[[#This Row],[Produto]],Produtos!B:C,2,FALSE)</f>
        <v>Periférico</v>
      </c>
      <c r="L1156" s="2" t="str">
        <f>VLOOKUP(Sheet__29[[#This Row],[Produto]],Produtos!B:D,3,FALSE)</f>
        <v>Logitech Brasil</v>
      </c>
      <c r="M1156" s="2">
        <f>VLOOKUP(Sheet__29[[#This Row],[Produto]],Estoque!A:B,2,FALSE)</f>
        <v>266</v>
      </c>
      <c r="N1156" s="5">
        <f>Sheet__29[[#This Row],[Qtd]]*Sheet__29[[#This Row],[Valor]]</f>
        <v>873</v>
      </c>
      <c r="O1156" s="5">
        <f>Sheet__29[[#This Row],[Venda]]*(1-Sheet__29[[#This Row],[Desc]]/100)</f>
        <v>829.34999999999991</v>
      </c>
      <c r="P1156"/>
    </row>
    <row r="1157" spans="1:16" x14ac:dyDescent="0.25">
      <c r="A1157">
        <v>101155</v>
      </c>
      <c r="B1157" s="1">
        <v>46204</v>
      </c>
      <c r="C1157" t="s">
        <v>791</v>
      </c>
      <c r="D1157" t="s">
        <v>1149</v>
      </c>
      <c r="E1157">
        <v>3</v>
      </c>
      <c r="F1157" s="4">
        <v>2306</v>
      </c>
      <c r="G1157">
        <v>0</v>
      </c>
      <c r="H1157" t="s">
        <v>1021</v>
      </c>
      <c r="I1157" s="2" t="str">
        <f>VLOOKUP(Sheet__29[[#This Row],[Filial]],Filiais!A:B,2,FALSE)</f>
        <v>Jundiaí</v>
      </c>
      <c r="J1157" s="2" t="str">
        <f>VLOOKUP(Sheet__29[[#This Row],[Cidade]],'Clientes'!C:D,2,FALSE)</f>
        <v>SP</v>
      </c>
      <c r="K1157" s="2" t="str">
        <f>VLOOKUP(Sheet__29[[#This Row],[Produto]],Produtos!B:C,2,FALSE)</f>
        <v>Rede</v>
      </c>
      <c r="L1157" s="2" t="str">
        <f>VLOOKUP(Sheet__29[[#This Row],[Produto]],Produtos!B:D,3,FALSE)</f>
        <v>Dell Brasil</v>
      </c>
      <c r="M1157" s="2">
        <f>VLOOKUP(Sheet__29[[#This Row],[Produto]],Estoque!A:B,2,FALSE)</f>
        <v>123</v>
      </c>
      <c r="N1157" s="5">
        <f>Sheet__29[[#This Row],[Qtd]]*Sheet__29[[#This Row],[Valor]]</f>
        <v>6918</v>
      </c>
      <c r="O1157" s="5">
        <f>Sheet__29[[#This Row],[Venda]]*(1-Sheet__29[[#This Row],[Desc]]/100)</f>
        <v>6918</v>
      </c>
      <c r="P1157"/>
    </row>
    <row r="1158" spans="1:16" x14ac:dyDescent="0.25">
      <c r="A1158">
        <v>101156</v>
      </c>
      <c r="B1158" s="1">
        <v>46204</v>
      </c>
      <c r="C1158" t="s">
        <v>1004</v>
      </c>
      <c r="D1158" t="s">
        <v>1125</v>
      </c>
      <c r="E1158">
        <v>1</v>
      </c>
      <c r="F1158" s="4">
        <v>1396</v>
      </c>
      <c r="G1158">
        <v>10</v>
      </c>
      <c r="H1158" t="s">
        <v>1024</v>
      </c>
      <c r="I1158" s="2" t="str">
        <f>VLOOKUP(Sheet__29[[#This Row],[Filial]],Filiais!A:B,2,FALSE)</f>
        <v>Ribeirão Preto</v>
      </c>
      <c r="J1158" s="2" t="str">
        <f>VLOOKUP(Sheet__29[[#This Row],[Cidade]],'Clientes'!C:D,2,FALSE)</f>
        <v>SP</v>
      </c>
      <c r="K1158" s="2" t="str">
        <f>VLOOKUP(Sheet__29[[#This Row],[Produto]],Produtos!B:C,2,FALSE)</f>
        <v>Periférico</v>
      </c>
      <c r="L1158" s="2" t="str">
        <f>VLOOKUP(Sheet__29[[#This Row],[Produto]],Produtos!B:D,3,FALSE)</f>
        <v>Dell Brasil</v>
      </c>
      <c r="M1158" s="2">
        <f>VLOOKUP(Sheet__29[[#This Row],[Produto]],Estoque!A:B,2,FALSE)</f>
        <v>87</v>
      </c>
      <c r="N1158" s="5">
        <f>Sheet__29[[#This Row],[Qtd]]*Sheet__29[[#This Row],[Valor]]</f>
        <v>1396</v>
      </c>
      <c r="O1158" s="5">
        <f>Sheet__29[[#This Row],[Venda]]*(1-Sheet__29[[#This Row],[Desc]]/100)</f>
        <v>1256.4000000000001</v>
      </c>
      <c r="P1158"/>
    </row>
    <row r="1159" spans="1:16" x14ac:dyDescent="0.25">
      <c r="A1159">
        <v>101157</v>
      </c>
      <c r="B1159" s="1">
        <v>46204</v>
      </c>
      <c r="C1159" t="s">
        <v>763</v>
      </c>
      <c r="D1159" t="s">
        <v>1142</v>
      </c>
      <c r="E1159">
        <v>5</v>
      </c>
      <c r="F1159" s="4">
        <v>776</v>
      </c>
      <c r="G1159">
        <v>5</v>
      </c>
      <c r="H1159" t="s">
        <v>1021</v>
      </c>
      <c r="I1159" s="2" t="str">
        <f>VLOOKUP(Sheet__29[[#This Row],[Filial]],Filiais!A:B,2,FALSE)</f>
        <v>Jundiaí</v>
      </c>
      <c r="J1159" s="2" t="str">
        <f>VLOOKUP(Sheet__29[[#This Row],[Cidade]],'Clientes'!C:D,2,FALSE)</f>
        <v>SP</v>
      </c>
      <c r="K1159" s="2" t="str">
        <f>VLOOKUP(Sheet__29[[#This Row],[Produto]],Produtos!B:C,2,FALSE)</f>
        <v>Periférico</v>
      </c>
      <c r="L1159" s="2" t="str">
        <f>VLOOKUP(Sheet__29[[#This Row],[Produto]],Produtos!B:D,3,FALSE)</f>
        <v>Logitech Brasil</v>
      </c>
      <c r="M1159" s="2">
        <f>VLOOKUP(Sheet__29[[#This Row],[Produto]],Estoque!A:B,2,FALSE)</f>
        <v>290</v>
      </c>
      <c r="N1159" s="5">
        <f>Sheet__29[[#This Row],[Qtd]]*Sheet__29[[#This Row],[Valor]]</f>
        <v>3880</v>
      </c>
      <c r="O1159" s="5">
        <f>Sheet__29[[#This Row],[Venda]]*(1-Sheet__29[[#This Row],[Desc]]/100)</f>
        <v>3686</v>
      </c>
      <c r="P1159"/>
    </row>
    <row r="1160" spans="1:16" x14ac:dyDescent="0.25">
      <c r="A1160">
        <v>101158</v>
      </c>
      <c r="B1160" s="1">
        <v>46204</v>
      </c>
      <c r="C1160" t="s">
        <v>142</v>
      </c>
      <c r="D1160" t="s">
        <v>1172</v>
      </c>
      <c r="E1160">
        <v>3</v>
      </c>
      <c r="F1160" s="4">
        <v>851</v>
      </c>
      <c r="G1160">
        <v>0</v>
      </c>
      <c r="H1160" t="s">
        <v>1024</v>
      </c>
      <c r="I1160" s="2" t="str">
        <f>VLOOKUP(Sheet__29[[#This Row],[Filial]],Filiais!A:B,2,FALSE)</f>
        <v>Ribeirão Preto</v>
      </c>
      <c r="J1160" s="2" t="str">
        <f>VLOOKUP(Sheet__29[[#This Row],[Cidade]],'Clientes'!C:D,2,FALSE)</f>
        <v>SP</v>
      </c>
      <c r="K1160" s="2" t="str">
        <f>VLOOKUP(Sheet__29[[#This Row],[Produto]],Produtos!B:C,2,FALSE)</f>
        <v>Rede</v>
      </c>
      <c r="L1160" s="2" t="str">
        <f>VLOOKUP(Sheet__29[[#This Row],[Produto]],Produtos!B:D,3,FALSE)</f>
        <v>Kingston Brasil</v>
      </c>
      <c r="M1160" s="2">
        <f>VLOOKUP(Sheet__29[[#This Row],[Produto]],Estoque!A:B,2,FALSE)</f>
        <v>240</v>
      </c>
      <c r="N1160" s="5">
        <f>Sheet__29[[#This Row],[Qtd]]*Sheet__29[[#This Row],[Valor]]</f>
        <v>2553</v>
      </c>
      <c r="O1160" s="5">
        <f>Sheet__29[[#This Row],[Venda]]*(1-Sheet__29[[#This Row],[Desc]]/100)</f>
        <v>2553</v>
      </c>
      <c r="P1160"/>
    </row>
    <row r="1161" spans="1:16" x14ac:dyDescent="0.25">
      <c r="A1161">
        <v>101159</v>
      </c>
      <c r="B1161" s="1">
        <v>46204</v>
      </c>
      <c r="C1161" t="s">
        <v>522</v>
      </c>
      <c r="D1161" t="s">
        <v>1090</v>
      </c>
      <c r="E1161">
        <v>2</v>
      </c>
      <c r="F1161" s="4">
        <v>4030</v>
      </c>
      <c r="G1161">
        <v>5</v>
      </c>
      <c r="H1161" t="s">
        <v>1016</v>
      </c>
      <c r="I1161" s="2" t="str">
        <f>VLOOKUP(Sheet__29[[#This Row],[Filial]],Filiais!A:B,2,FALSE)</f>
        <v>São Paulo</v>
      </c>
      <c r="J1161" s="2" t="str">
        <f>VLOOKUP(Sheet__29[[#This Row],[Cidade]],'Clientes'!C:D,2,FALSE)</f>
        <v>SP</v>
      </c>
      <c r="K1161" s="2" t="str">
        <f>VLOOKUP(Sheet__29[[#This Row],[Produto]],Produtos!B:C,2,FALSE)</f>
        <v>Notebook</v>
      </c>
      <c r="L1161" s="2" t="str">
        <f>VLOOKUP(Sheet__29[[#This Row],[Produto]],Produtos!B:D,3,FALSE)</f>
        <v>Lenovo Brasil</v>
      </c>
      <c r="M1161" s="2">
        <f>VLOOKUP(Sheet__29[[#This Row],[Produto]],Estoque!A:B,2,FALSE)</f>
        <v>257</v>
      </c>
      <c r="N1161" s="5">
        <f>Sheet__29[[#This Row],[Qtd]]*Sheet__29[[#This Row],[Valor]]</f>
        <v>8060</v>
      </c>
      <c r="O1161" s="5">
        <f>Sheet__29[[#This Row],[Venda]]*(1-Sheet__29[[#This Row],[Desc]]/100)</f>
        <v>7657</v>
      </c>
      <c r="P1161"/>
    </row>
    <row r="1162" spans="1:16" x14ac:dyDescent="0.25">
      <c r="A1162">
        <v>101160</v>
      </c>
      <c r="B1162" s="1">
        <v>46204</v>
      </c>
      <c r="C1162" t="s">
        <v>873</v>
      </c>
      <c r="D1162" t="s">
        <v>1070</v>
      </c>
      <c r="E1162">
        <v>1</v>
      </c>
      <c r="F1162" s="4">
        <v>177</v>
      </c>
      <c r="G1162">
        <v>5</v>
      </c>
      <c r="H1162" t="s">
        <v>1021</v>
      </c>
      <c r="I1162" s="2" t="str">
        <f>VLOOKUP(Sheet__29[[#This Row],[Filial]],Filiais!A:B,2,FALSE)</f>
        <v>Jundiaí</v>
      </c>
      <c r="J1162" s="2" t="str">
        <f>VLOOKUP(Sheet__29[[#This Row],[Cidade]],'Clientes'!C:D,2,FALSE)</f>
        <v>SP</v>
      </c>
      <c r="K1162" s="2" t="str">
        <f>VLOOKUP(Sheet__29[[#This Row],[Produto]],Produtos!B:C,2,FALSE)</f>
        <v>Notebook</v>
      </c>
      <c r="L1162" s="2" t="str">
        <f>VLOOKUP(Sheet__29[[#This Row],[Produto]],Produtos!B:D,3,FALSE)</f>
        <v>LG Brasil</v>
      </c>
      <c r="M1162" s="2">
        <f>VLOOKUP(Sheet__29[[#This Row],[Produto]],Estoque!A:B,2,FALSE)</f>
        <v>6</v>
      </c>
      <c r="N1162" s="5">
        <f>Sheet__29[[#This Row],[Qtd]]*Sheet__29[[#This Row],[Valor]]</f>
        <v>177</v>
      </c>
      <c r="O1162" s="5">
        <f>Sheet__29[[#This Row],[Venda]]*(1-Sheet__29[[#This Row],[Desc]]/100)</f>
        <v>168.15</v>
      </c>
      <c r="P1162"/>
    </row>
    <row r="1163" spans="1:16" x14ac:dyDescent="0.25">
      <c r="A1163">
        <v>101161</v>
      </c>
      <c r="B1163" s="1">
        <v>46204</v>
      </c>
      <c r="C1163" t="s">
        <v>582</v>
      </c>
      <c r="D1163" t="s">
        <v>1106</v>
      </c>
      <c r="E1163">
        <v>5</v>
      </c>
      <c r="F1163" s="4">
        <v>2064</v>
      </c>
      <c r="G1163">
        <v>5</v>
      </c>
      <c r="H1163" t="s">
        <v>1018</v>
      </c>
      <c r="I1163" s="2" t="str">
        <f>VLOOKUP(Sheet__29[[#This Row],[Filial]],Filiais!A:B,2,FALSE)</f>
        <v>Barueri</v>
      </c>
      <c r="J1163" s="2" t="str">
        <f>VLOOKUP(Sheet__29[[#This Row],[Cidade]],'Clientes'!C:D,2,FALSE)</f>
        <v>SP</v>
      </c>
      <c r="K1163" s="2" t="str">
        <f>VLOOKUP(Sheet__29[[#This Row],[Produto]],Produtos!B:C,2,FALSE)</f>
        <v>Rede</v>
      </c>
      <c r="L1163" s="2" t="str">
        <f>VLOOKUP(Sheet__29[[#This Row],[Produto]],Produtos!B:D,3,FALSE)</f>
        <v>Logitech Brasil</v>
      </c>
      <c r="M1163" s="2">
        <f>VLOOKUP(Sheet__29[[#This Row],[Produto]],Estoque!A:B,2,FALSE)</f>
        <v>82</v>
      </c>
      <c r="N1163" s="5">
        <f>Sheet__29[[#This Row],[Qtd]]*Sheet__29[[#This Row],[Valor]]</f>
        <v>10320</v>
      </c>
      <c r="O1163" s="5">
        <f>Sheet__29[[#This Row],[Venda]]*(1-Sheet__29[[#This Row],[Desc]]/100)</f>
        <v>9804</v>
      </c>
      <c r="P1163"/>
    </row>
    <row r="1164" spans="1:16" x14ac:dyDescent="0.25">
      <c r="A1164">
        <v>101162</v>
      </c>
      <c r="B1164" s="1">
        <v>46204</v>
      </c>
      <c r="C1164" t="s">
        <v>662</v>
      </c>
      <c r="D1164" t="s">
        <v>1046</v>
      </c>
      <c r="E1164">
        <v>2</v>
      </c>
      <c r="F1164" s="4">
        <v>335</v>
      </c>
      <c r="G1164">
        <v>0</v>
      </c>
      <c r="H1164" t="s">
        <v>1021</v>
      </c>
      <c r="I1164" s="2" t="str">
        <f>VLOOKUP(Sheet__29[[#This Row],[Filial]],Filiais!A:B,2,FALSE)</f>
        <v>Jundiaí</v>
      </c>
      <c r="J1164" s="2" t="str">
        <f>VLOOKUP(Sheet__29[[#This Row],[Cidade]],'Clientes'!C:D,2,FALSE)</f>
        <v>SP</v>
      </c>
      <c r="K1164" s="2" t="str">
        <f>VLOOKUP(Sheet__29[[#This Row],[Produto]],Produtos!B:C,2,FALSE)</f>
        <v>Notebook</v>
      </c>
      <c r="L1164" s="2" t="str">
        <f>VLOOKUP(Sheet__29[[#This Row],[Produto]],Produtos!B:D,3,FALSE)</f>
        <v>Lenovo Brasil</v>
      </c>
      <c r="M1164" s="2">
        <f>VLOOKUP(Sheet__29[[#This Row],[Produto]],Estoque!A:B,2,FALSE)</f>
        <v>196</v>
      </c>
      <c r="N1164" s="5">
        <f>Sheet__29[[#This Row],[Qtd]]*Sheet__29[[#This Row],[Valor]]</f>
        <v>670</v>
      </c>
      <c r="O1164" s="5">
        <f>Sheet__29[[#This Row],[Venda]]*(1-Sheet__29[[#This Row],[Desc]]/100)</f>
        <v>670</v>
      </c>
      <c r="P1164"/>
    </row>
    <row r="1165" spans="1:16" x14ac:dyDescent="0.25">
      <c r="A1165">
        <v>101163</v>
      </c>
      <c r="B1165" s="1">
        <v>46204</v>
      </c>
      <c r="C1165" t="s">
        <v>990</v>
      </c>
      <c r="D1165" t="s">
        <v>1139</v>
      </c>
      <c r="E1165">
        <v>3</v>
      </c>
      <c r="F1165" s="4">
        <v>1770</v>
      </c>
      <c r="G1165">
        <v>0</v>
      </c>
      <c r="H1165" t="s">
        <v>1019</v>
      </c>
      <c r="I1165" s="2" t="str">
        <f>VLOOKUP(Sheet__29[[#This Row],[Filial]],Filiais!A:B,2,FALSE)</f>
        <v>Osasco</v>
      </c>
      <c r="J1165" s="2" t="str">
        <f>VLOOKUP(Sheet__29[[#This Row],[Cidade]],'Clientes'!C:D,2,FALSE)</f>
        <v>SP</v>
      </c>
      <c r="K1165" s="2" t="str">
        <f>VLOOKUP(Sheet__29[[#This Row],[Produto]],Produtos!B:C,2,FALSE)</f>
        <v>Monitor</v>
      </c>
      <c r="L1165" s="2" t="str">
        <f>VLOOKUP(Sheet__29[[#This Row],[Produto]],Produtos!B:D,3,FALSE)</f>
        <v>LG Brasil</v>
      </c>
      <c r="M1165" s="2">
        <f>VLOOKUP(Sheet__29[[#This Row],[Produto]],Estoque!A:B,2,FALSE)</f>
        <v>193</v>
      </c>
      <c r="N1165" s="5">
        <f>Sheet__29[[#This Row],[Qtd]]*Sheet__29[[#This Row],[Valor]]</f>
        <v>5310</v>
      </c>
      <c r="O1165" s="5">
        <f>Sheet__29[[#This Row],[Venda]]*(1-Sheet__29[[#This Row],[Desc]]/100)</f>
        <v>5310</v>
      </c>
      <c r="P1165"/>
    </row>
    <row r="1166" spans="1:16" x14ac:dyDescent="0.25">
      <c r="A1166">
        <v>101164</v>
      </c>
      <c r="B1166" s="1">
        <v>46204</v>
      </c>
      <c r="C1166" t="s">
        <v>789</v>
      </c>
      <c r="D1166" t="s">
        <v>1131</v>
      </c>
      <c r="E1166">
        <v>5</v>
      </c>
      <c r="F1166" s="4">
        <v>1567</v>
      </c>
      <c r="G1166">
        <v>0</v>
      </c>
      <c r="H1166" t="s">
        <v>1019</v>
      </c>
      <c r="I1166" s="2" t="str">
        <f>VLOOKUP(Sheet__29[[#This Row],[Filial]],Filiais!A:B,2,FALSE)</f>
        <v>Osasco</v>
      </c>
      <c r="J1166" s="2" t="str">
        <f>VLOOKUP(Sheet__29[[#This Row],[Cidade]],'Clientes'!C:D,2,FALSE)</f>
        <v>SP</v>
      </c>
      <c r="K1166" s="2" t="str">
        <f>VLOOKUP(Sheet__29[[#This Row],[Produto]],Produtos!B:C,2,FALSE)</f>
        <v>Notebook</v>
      </c>
      <c r="L1166" s="2" t="str">
        <f>VLOOKUP(Sheet__29[[#This Row],[Produto]],Produtos!B:D,3,FALSE)</f>
        <v>Dell Brasil</v>
      </c>
      <c r="M1166" s="2">
        <f>VLOOKUP(Sheet__29[[#This Row],[Produto]],Estoque!A:B,2,FALSE)</f>
        <v>275</v>
      </c>
      <c r="N1166" s="5">
        <f>Sheet__29[[#This Row],[Qtd]]*Sheet__29[[#This Row],[Valor]]</f>
        <v>7835</v>
      </c>
      <c r="O1166" s="5">
        <f>Sheet__29[[#This Row],[Venda]]*(1-Sheet__29[[#This Row],[Desc]]/100)</f>
        <v>7835</v>
      </c>
      <c r="P1166"/>
    </row>
    <row r="1167" spans="1:16" x14ac:dyDescent="0.25">
      <c r="A1167">
        <v>101165</v>
      </c>
      <c r="B1167" s="1">
        <v>46204</v>
      </c>
      <c r="C1167" t="s">
        <v>161</v>
      </c>
      <c r="D1167" t="s">
        <v>1146</v>
      </c>
      <c r="E1167">
        <v>5</v>
      </c>
      <c r="F1167" s="4">
        <v>2358</v>
      </c>
      <c r="G1167">
        <v>10</v>
      </c>
      <c r="H1167" t="s">
        <v>1021</v>
      </c>
      <c r="I1167" s="2" t="str">
        <f>VLOOKUP(Sheet__29[[#This Row],[Filial]],Filiais!A:B,2,FALSE)</f>
        <v>Jundiaí</v>
      </c>
      <c r="J1167" s="2" t="str">
        <f>VLOOKUP(Sheet__29[[#This Row],[Cidade]],'Clientes'!C:D,2,FALSE)</f>
        <v>SP</v>
      </c>
      <c r="K1167" s="2" t="str">
        <f>VLOOKUP(Sheet__29[[#This Row],[Produto]],Produtos!B:C,2,FALSE)</f>
        <v>Periférico</v>
      </c>
      <c r="L1167" s="2" t="str">
        <f>VLOOKUP(Sheet__29[[#This Row],[Produto]],Produtos!B:D,3,FALSE)</f>
        <v>Logitech Brasil</v>
      </c>
      <c r="M1167" s="2">
        <f>VLOOKUP(Sheet__29[[#This Row],[Produto]],Estoque!A:B,2,FALSE)</f>
        <v>289</v>
      </c>
      <c r="N1167" s="5">
        <f>Sheet__29[[#This Row],[Qtd]]*Sheet__29[[#This Row],[Valor]]</f>
        <v>11790</v>
      </c>
      <c r="O1167" s="5">
        <f>Sheet__29[[#This Row],[Venda]]*(1-Sheet__29[[#This Row],[Desc]]/100)</f>
        <v>10611</v>
      </c>
      <c r="P1167"/>
    </row>
    <row r="1168" spans="1:16" x14ac:dyDescent="0.25">
      <c r="A1168">
        <v>101166</v>
      </c>
      <c r="B1168" s="1">
        <v>46204</v>
      </c>
      <c r="C1168" t="s">
        <v>708</v>
      </c>
      <c r="D1168" t="s">
        <v>1069</v>
      </c>
      <c r="E1168">
        <v>3</v>
      </c>
      <c r="F1168" s="4">
        <v>4496</v>
      </c>
      <c r="G1168">
        <v>10</v>
      </c>
      <c r="H1168" t="s">
        <v>1025</v>
      </c>
      <c r="I1168" s="2" t="str">
        <f>VLOOKUP(Sheet__29[[#This Row],[Filial]],Filiais!A:B,2,FALSE)</f>
        <v>São José dos Campos</v>
      </c>
      <c r="J1168" s="2" t="str">
        <f>VLOOKUP(Sheet__29[[#This Row],[Cidade]],'Clientes'!C:D,2,FALSE)</f>
        <v>SP</v>
      </c>
      <c r="K1168" s="2" t="str">
        <f>VLOOKUP(Sheet__29[[#This Row],[Produto]],Produtos!B:C,2,FALSE)</f>
        <v>Periférico</v>
      </c>
      <c r="L1168" s="2" t="str">
        <f>VLOOKUP(Sheet__29[[#This Row],[Produto]],Produtos!B:D,3,FALSE)</f>
        <v>Kingston Brasil</v>
      </c>
      <c r="M1168" s="2">
        <f>VLOOKUP(Sheet__29[[#This Row],[Produto]],Estoque!A:B,2,FALSE)</f>
        <v>290</v>
      </c>
      <c r="N1168" s="5">
        <f>Sheet__29[[#This Row],[Qtd]]*Sheet__29[[#This Row],[Valor]]</f>
        <v>13488</v>
      </c>
      <c r="O1168" s="5">
        <f>Sheet__29[[#This Row],[Venda]]*(1-Sheet__29[[#This Row],[Desc]]/100)</f>
        <v>12139.2</v>
      </c>
      <c r="P1168"/>
    </row>
    <row r="1169" spans="1:16" x14ac:dyDescent="0.25">
      <c r="A1169">
        <v>101167</v>
      </c>
      <c r="B1169" s="1">
        <v>46204</v>
      </c>
      <c r="C1169" t="s">
        <v>261</v>
      </c>
      <c r="D1169" t="s">
        <v>1100</v>
      </c>
      <c r="E1169">
        <v>2</v>
      </c>
      <c r="F1169" s="4">
        <v>1416</v>
      </c>
      <c r="G1169">
        <v>5</v>
      </c>
      <c r="H1169" t="s">
        <v>1016</v>
      </c>
      <c r="I1169" s="2" t="str">
        <f>VLOOKUP(Sheet__29[[#This Row],[Filial]],Filiais!A:B,2,FALSE)</f>
        <v>São Paulo</v>
      </c>
      <c r="J1169" s="2" t="str">
        <f>VLOOKUP(Sheet__29[[#This Row],[Cidade]],'Clientes'!C:D,2,FALSE)</f>
        <v>SP</v>
      </c>
      <c r="K1169" s="2" t="str">
        <f>VLOOKUP(Sheet__29[[#This Row],[Produto]],Produtos!B:C,2,FALSE)</f>
        <v>Rede</v>
      </c>
      <c r="L1169" s="2" t="str">
        <f>VLOOKUP(Sheet__29[[#This Row],[Produto]],Produtos!B:D,3,FALSE)</f>
        <v>Logitech Brasil</v>
      </c>
      <c r="M1169" s="2">
        <f>VLOOKUP(Sheet__29[[#This Row],[Produto]],Estoque!A:B,2,FALSE)</f>
        <v>10</v>
      </c>
      <c r="N1169" s="5">
        <f>Sheet__29[[#This Row],[Qtd]]*Sheet__29[[#This Row],[Valor]]</f>
        <v>2832</v>
      </c>
      <c r="O1169" s="5">
        <f>Sheet__29[[#This Row],[Venda]]*(1-Sheet__29[[#This Row],[Desc]]/100)</f>
        <v>2690.4</v>
      </c>
      <c r="P1169"/>
    </row>
    <row r="1170" spans="1:16" x14ac:dyDescent="0.25">
      <c r="A1170">
        <v>101168</v>
      </c>
      <c r="B1170" s="1">
        <v>46204</v>
      </c>
      <c r="C1170" t="s">
        <v>148</v>
      </c>
      <c r="D1170" t="s">
        <v>1064</v>
      </c>
      <c r="E1170">
        <v>1</v>
      </c>
      <c r="F1170" s="4">
        <v>3624</v>
      </c>
      <c r="G1170">
        <v>0</v>
      </c>
      <c r="H1170" t="s">
        <v>1021</v>
      </c>
      <c r="I1170" s="2" t="str">
        <f>VLOOKUP(Sheet__29[[#This Row],[Filial]],Filiais!A:B,2,FALSE)</f>
        <v>Jundiaí</v>
      </c>
      <c r="J1170" s="2" t="str">
        <f>VLOOKUP(Sheet__29[[#This Row],[Cidade]],'Clientes'!C:D,2,FALSE)</f>
        <v>SP</v>
      </c>
      <c r="K1170" s="2" t="str">
        <f>VLOOKUP(Sheet__29[[#This Row],[Produto]],Produtos!B:C,2,FALSE)</f>
        <v>Notebook</v>
      </c>
      <c r="L1170" s="2" t="str">
        <f>VLOOKUP(Sheet__29[[#This Row],[Produto]],Produtos!B:D,3,FALSE)</f>
        <v>Kingston Brasil</v>
      </c>
      <c r="M1170" s="2">
        <f>VLOOKUP(Sheet__29[[#This Row],[Produto]],Estoque!A:B,2,FALSE)</f>
        <v>257</v>
      </c>
      <c r="N1170" s="5">
        <f>Sheet__29[[#This Row],[Qtd]]*Sheet__29[[#This Row],[Valor]]</f>
        <v>3624</v>
      </c>
      <c r="O1170" s="5">
        <f>Sheet__29[[#This Row],[Venda]]*(1-Sheet__29[[#This Row],[Desc]]/100)</f>
        <v>3624</v>
      </c>
      <c r="P1170"/>
    </row>
    <row r="1171" spans="1:16" x14ac:dyDescent="0.25">
      <c r="A1171">
        <v>101169</v>
      </c>
      <c r="B1171" s="1">
        <v>46204</v>
      </c>
      <c r="C1171" t="s">
        <v>897</v>
      </c>
      <c r="D1171" t="s">
        <v>1142</v>
      </c>
      <c r="E1171">
        <v>2</v>
      </c>
      <c r="F1171" s="4">
        <v>3555</v>
      </c>
      <c r="G1171">
        <v>0</v>
      </c>
      <c r="H1171" t="s">
        <v>1018</v>
      </c>
      <c r="I1171" s="2" t="str">
        <f>VLOOKUP(Sheet__29[[#This Row],[Filial]],Filiais!A:B,2,FALSE)</f>
        <v>Barueri</v>
      </c>
      <c r="J1171" s="2" t="str">
        <f>VLOOKUP(Sheet__29[[#This Row],[Cidade]],'Clientes'!C:D,2,FALSE)</f>
        <v>SP</v>
      </c>
      <c r="K1171" s="2" t="str">
        <f>VLOOKUP(Sheet__29[[#This Row],[Produto]],Produtos!B:C,2,FALSE)</f>
        <v>Periférico</v>
      </c>
      <c r="L1171" s="2" t="str">
        <f>VLOOKUP(Sheet__29[[#This Row],[Produto]],Produtos!B:D,3,FALSE)</f>
        <v>Logitech Brasil</v>
      </c>
      <c r="M1171" s="2">
        <f>VLOOKUP(Sheet__29[[#This Row],[Produto]],Estoque!A:B,2,FALSE)</f>
        <v>290</v>
      </c>
      <c r="N1171" s="5">
        <f>Sheet__29[[#This Row],[Qtd]]*Sheet__29[[#This Row],[Valor]]</f>
        <v>7110</v>
      </c>
      <c r="O1171" s="5">
        <f>Sheet__29[[#This Row],[Venda]]*(1-Sheet__29[[#This Row],[Desc]]/100)</f>
        <v>7110</v>
      </c>
      <c r="P1171"/>
    </row>
    <row r="1172" spans="1:16" x14ac:dyDescent="0.25">
      <c r="A1172">
        <v>101170</v>
      </c>
      <c r="B1172" s="1">
        <v>46204</v>
      </c>
      <c r="C1172" t="s">
        <v>381</v>
      </c>
      <c r="D1172" t="s">
        <v>1167</v>
      </c>
      <c r="E1172">
        <v>2</v>
      </c>
      <c r="F1172" s="4">
        <v>611</v>
      </c>
      <c r="G1172">
        <v>10</v>
      </c>
      <c r="H1172" t="s">
        <v>1020</v>
      </c>
      <c r="I1172" s="2" t="str">
        <f>VLOOKUP(Sheet__29[[#This Row],[Filial]],Filiais!A:B,2,FALSE)</f>
        <v>Sorocaba</v>
      </c>
      <c r="J1172" s="2" t="str">
        <f>VLOOKUP(Sheet__29[[#This Row],[Cidade]],'Clientes'!C:D,2,FALSE)</f>
        <v>SP</v>
      </c>
      <c r="K1172" s="2" t="str">
        <f>VLOOKUP(Sheet__29[[#This Row],[Produto]],Produtos!B:C,2,FALSE)</f>
        <v>Monitor</v>
      </c>
      <c r="L1172" s="2" t="str">
        <f>VLOOKUP(Sheet__29[[#This Row],[Produto]],Produtos!B:D,3,FALSE)</f>
        <v>LG Brasil</v>
      </c>
      <c r="M1172" s="2">
        <f>VLOOKUP(Sheet__29[[#This Row],[Produto]],Estoque!A:B,2,FALSE)</f>
        <v>42</v>
      </c>
      <c r="N1172" s="5">
        <f>Sheet__29[[#This Row],[Qtd]]*Sheet__29[[#This Row],[Valor]]</f>
        <v>1222</v>
      </c>
      <c r="O1172" s="5">
        <f>Sheet__29[[#This Row],[Venda]]*(1-Sheet__29[[#This Row],[Desc]]/100)</f>
        <v>1099.8</v>
      </c>
      <c r="P1172"/>
    </row>
    <row r="1173" spans="1:16" x14ac:dyDescent="0.25">
      <c r="A1173">
        <v>101171</v>
      </c>
      <c r="B1173" s="1">
        <v>46204</v>
      </c>
      <c r="C1173" t="s">
        <v>358</v>
      </c>
      <c r="D1173" t="s">
        <v>1123</v>
      </c>
      <c r="E1173">
        <v>1</v>
      </c>
      <c r="F1173" s="4">
        <v>4297</v>
      </c>
      <c r="G1173">
        <v>5</v>
      </c>
      <c r="H1173" t="s">
        <v>1018</v>
      </c>
      <c r="I1173" s="2" t="str">
        <f>VLOOKUP(Sheet__29[[#This Row],[Filial]],Filiais!A:B,2,FALSE)</f>
        <v>Barueri</v>
      </c>
      <c r="J1173" s="2" t="str">
        <f>VLOOKUP(Sheet__29[[#This Row],[Cidade]],'Clientes'!C:D,2,FALSE)</f>
        <v>SP</v>
      </c>
      <c r="K1173" s="2" t="str">
        <f>VLOOKUP(Sheet__29[[#This Row],[Produto]],Produtos!B:C,2,FALSE)</f>
        <v>Periférico</v>
      </c>
      <c r="L1173" s="2" t="str">
        <f>VLOOKUP(Sheet__29[[#This Row],[Produto]],Produtos!B:D,3,FALSE)</f>
        <v>Dell Brasil</v>
      </c>
      <c r="M1173" s="2">
        <f>VLOOKUP(Sheet__29[[#This Row],[Produto]],Estoque!A:B,2,FALSE)</f>
        <v>89</v>
      </c>
      <c r="N1173" s="5">
        <f>Sheet__29[[#This Row],[Qtd]]*Sheet__29[[#This Row],[Valor]]</f>
        <v>4297</v>
      </c>
      <c r="O1173" s="5">
        <f>Sheet__29[[#This Row],[Venda]]*(1-Sheet__29[[#This Row],[Desc]]/100)</f>
        <v>4082.1499999999996</v>
      </c>
      <c r="P1173"/>
    </row>
    <row r="1174" spans="1:16" x14ac:dyDescent="0.25">
      <c r="A1174">
        <v>101172</v>
      </c>
      <c r="B1174" s="1">
        <v>46204</v>
      </c>
      <c r="C1174" t="s">
        <v>676</v>
      </c>
      <c r="D1174" t="s">
        <v>1151</v>
      </c>
      <c r="E1174">
        <v>1</v>
      </c>
      <c r="F1174" s="4">
        <v>3863</v>
      </c>
      <c r="G1174">
        <v>10</v>
      </c>
      <c r="H1174" t="s">
        <v>1022</v>
      </c>
      <c r="I1174" s="2" t="str">
        <f>VLOOKUP(Sheet__29[[#This Row],[Filial]],Filiais!A:B,2,FALSE)</f>
        <v>Santos</v>
      </c>
      <c r="J1174" s="2" t="str">
        <f>VLOOKUP(Sheet__29[[#This Row],[Cidade]],'Clientes'!C:D,2,FALSE)</f>
        <v>SP</v>
      </c>
      <c r="K1174" s="2" t="str">
        <f>VLOOKUP(Sheet__29[[#This Row],[Produto]],Produtos!B:C,2,FALSE)</f>
        <v>Rede</v>
      </c>
      <c r="L1174" s="2" t="str">
        <f>VLOOKUP(Sheet__29[[#This Row],[Produto]],Produtos!B:D,3,FALSE)</f>
        <v>Kingston Brasil</v>
      </c>
      <c r="M1174" s="2">
        <f>VLOOKUP(Sheet__29[[#This Row],[Produto]],Estoque!A:B,2,FALSE)</f>
        <v>292</v>
      </c>
      <c r="N1174" s="5">
        <f>Sheet__29[[#This Row],[Qtd]]*Sheet__29[[#This Row],[Valor]]</f>
        <v>3863</v>
      </c>
      <c r="O1174" s="5">
        <f>Sheet__29[[#This Row],[Venda]]*(1-Sheet__29[[#This Row],[Desc]]/100)</f>
        <v>3476.7000000000003</v>
      </c>
      <c r="P1174"/>
    </row>
    <row r="1175" spans="1:16" x14ac:dyDescent="0.25">
      <c r="A1175">
        <v>101173</v>
      </c>
      <c r="B1175" s="1">
        <v>46204</v>
      </c>
      <c r="C1175" t="s">
        <v>32</v>
      </c>
      <c r="D1175" t="s">
        <v>1050</v>
      </c>
      <c r="E1175">
        <v>1</v>
      </c>
      <c r="F1175" s="4">
        <v>405</v>
      </c>
      <c r="G1175">
        <v>0</v>
      </c>
      <c r="H1175" t="s">
        <v>1016</v>
      </c>
      <c r="I1175" s="2" t="str">
        <f>VLOOKUP(Sheet__29[[#This Row],[Filial]],Filiais!A:B,2,FALSE)</f>
        <v>São Paulo</v>
      </c>
      <c r="J1175" s="2" t="str">
        <f>VLOOKUP(Sheet__29[[#This Row],[Cidade]],'Clientes'!C:D,2,FALSE)</f>
        <v>SP</v>
      </c>
      <c r="K1175" s="2" t="str">
        <f>VLOOKUP(Sheet__29[[#This Row],[Produto]],Produtos!B:C,2,FALSE)</f>
        <v>Rede</v>
      </c>
      <c r="L1175" s="2" t="str">
        <f>VLOOKUP(Sheet__29[[#This Row],[Produto]],Produtos!B:D,3,FALSE)</f>
        <v>Lenovo Brasil</v>
      </c>
      <c r="M1175" s="2">
        <f>VLOOKUP(Sheet__29[[#This Row],[Produto]],Estoque!A:B,2,FALSE)</f>
        <v>262</v>
      </c>
      <c r="N1175" s="5">
        <f>Sheet__29[[#This Row],[Qtd]]*Sheet__29[[#This Row],[Valor]]</f>
        <v>405</v>
      </c>
      <c r="O1175" s="5">
        <f>Sheet__29[[#This Row],[Venda]]*(1-Sheet__29[[#This Row],[Desc]]/100)</f>
        <v>405</v>
      </c>
      <c r="P1175"/>
    </row>
    <row r="1176" spans="1:16" x14ac:dyDescent="0.25">
      <c r="A1176">
        <v>101174</v>
      </c>
      <c r="B1176" s="1">
        <v>46204</v>
      </c>
      <c r="C1176" t="s">
        <v>393</v>
      </c>
      <c r="D1176" t="s">
        <v>1083</v>
      </c>
      <c r="E1176">
        <v>2</v>
      </c>
      <c r="F1176" s="4">
        <v>3740</v>
      </c>
      <c r="G1176">
        <v>0</v>
      </c>
      <c r="H1176" t="s">
        <v>1016</v>
      </c>
      <c r="I1176" s="2" t="str">
        <f>VLOOKUP(Sheet__29[[#This Row],[Filial]],Filiais!A:B,2,FALSE)</f>
        <v>São Paulo</v>
      </c>
      <c r="J1176" s="2" t="str">
        <f>VLOOKUP(Sheet__29[[#This Row],[Cidade]],'Clientes'!C:D,2,FALSE)</f>
        <v>SP</v>
      </c>
      <c r="K1176" s="2" t="str">
        <f>VLOOKUP(Sheet__29[[#This Row],[Produto]],Produtos!B:C,2,FALSE)</f>
        <v>Rede</v>
      </c>
      <c r="L1176" s="2" t="str">
        <f>VLOOKUP(Sheet__29[[#This Row],[Produto]],Produtos!B:D,3,FALSE)</f>
        <v>Lenovo Brasil</v>
      </c>
      <c r="M1176" s="2">
        <f>VLOOKUP(Sheet__29[[#This Row],[Produto]],Estoque!A:B,2,FALSE)</f>
        <v>274</v>
      </c>
      <c r="N1176" s="5">
        <f>Sheet__29[[#This Row],[Qtd]]*Sheet__29[[#This Row],[Valor]]</f>
        <v>7480</v>
      </c>
      <c r="O1176" s="5">
        <f>Sheet__29[[#This Row],[Venda]]*(1-Sheet__29[[#This Row],[Desc]]/100)</f>
        <v>7480</v>
      </c>
      <c r="P1176"/>
    </row>
    <row r="1177" spans="1:16" x14ac:dyDescent="0.25">
      <c r="A1177">
        <v>101175</v>
      </c>
      <c r="B1177" s="1">
        <v>46204</v>
      </c>
      <c r="C1177" t="s">
        <v>945</v>
      </c>
      <c r="D1177" t="s">
        <v>1084</v>
      </c>
      <c r="E1177">
        <v>3</v>
      </c>
      <c r="F1177" s="4">
        <v>1693</v>
      </c>
      <c r="G1177">
        <v>10</v>
      </c>
      <c r="H1177" t="s">
        <v>1018</v>
      </c>
      <c r="I1177" s="2" t="str">
        <f>VLOOKUP(Sheet__29[[#This Row],[Filial]],Filiais!A:B,2,FALSE)</f>
        <v>Barueri</v>
      </c>
      <c r="J1177" s="2" t="str">
        <f>VLOOKUP(Sheet__29[[#This Row],[Cidade]],'Clientes'!C:D,2,FALSE)</f>
        <v>SP</v>
      </c>
      <c r="K1177" s="2" t="str">
        <f>VLOOKUP(Sheet__29[[#This Row],[Produto]],Produtos!B:C,2,FALSE)</f>
        <v>Monitor</v>
      </c>
      <c r="L1177" s="2" t="str">
        <f>VLOOKUP(Sheet__29[[#This Row],[Produto]],Produtos!B:D,3,FALSE)</f>
        <v>Logitech Brasil</v>
      </c>
      <c r="M1177" s="2">
        <f>VLOOKUP(Sheet__29[[#This Row],[Produto]],Estoque!A:B,2,FALSE)</f>
        <v>6</v>
      </c>
      <c r="N1177" s="5">
        <f>Sheet__29[[#This Row],[Qtd]]*Sheet__29[[#This Row],[Valor]]</f>
        <v>5079</v>
      </c>
      <c r="O1177" s="5">
        <f>Sheet__29[[#This Row],[Venda]]*(1-Sheet__29[[#This Row],[Desc]]/100)</f>
        <v>4571.1000000000004</v>
      </c>
      <c r="P1177"/>
    </row>
    <row r="1178" spans="1:16" x14ac:dyDescent="0.25">
      <c r="A1178">
        <v>101176</v>
      </c>
      <c r="B1178" s="1">
        <v>46204</v>
      </c>
      <c r="C1178" t="s">
        <v>862</v>
      </c>
      <c r="D1178" t="s">
        <v>1077</v>
      </c>
      <c r="E1178">
        <v>5</v>
      </c>
      <c r="F1178" s="4">
        <v>1676</v>
      </c>
      <c r="G1178">
        <v>5</v>
      </c>
      <c r="H1178" t="s">
        <v>1024</v>
      </c>
      <c r="I1178" s="2" t="str">
        <f>VLOOKUP(Sheet__29[[#This Row],[Filial]],Filiais!A:B,2,FALSE)</f>
        <v>Ribeirão Preto</v>
      </c>
      <c r="J1178" s="2" t="str">
        <f>VLOOKUP(Sheet__29[[#This Row],[Cidade]],'Clientes'!C:D,2,FALSE)</f>
        <v>SP</v>
      </c>
      <c r="K1178" s="2" t="str">
        <f>VLOOKUP(Sheet__29[[#This Row],[Produto]],Produtos!B:C,2,FALSE)</f>
        <v>Rede</v>
      </c>
      <c r="L1178" s="2" t="str">
        <f>VLOOKUP(Sheet__29[[#This Row],[Produto]],Produtos!B:D,3,FALSE)</f>
        <v>Dell Brasil</v>
      </c>
      <c r="M1178" s="2">
        <f>VLOOKUP(Sheet__29[[#This Row],[Produto]],Estoque!A:B,2,FALSE)</f>
        <v>161</v>
      </c>
      <c r="N1178" s="5">
        <f>Sheet__29[[#This Row],[Qtd]]*Sheet__29[[#This Row],[Valor]]</f>
        <v>8380</v>
      </c>
      <c r="O1178" s="5">
        <f>Sheet__29[[#This Row],[Venda]]*(1-Sheet__29[[#This Row],[Desc]]/100)</f>
        <v>7961</v>
      </c>
      <c r="P1178"/>
    </row>
    <row r="1179" spans="1:16" x14ac:dyDescent="0.25">
      <c r="A1179">
        <v>101177</v>
      </c>
      <c r="B1179" s="1">
        <v>46204</v>
      </c>
      <c r="C1179" t="s">
        <v>760</v>
      </c>
      <c r="D1179" t="s">
        <v>1083</v>
      </c>
      <c r="E1179">
        <v>2</v>
      </c>
      <c r="F1179" s="4">
        <v>4700</v>
      </c>
      <c r="G1179">
        <v>10</v>
      </c>
      <c r="H1179" t="s">
        <v>1017</v>
      </c>
      <c r="I1179" s="2" t="str">
        <f>VLOOKUP(Sheet__29[[#This Row],[Filial]],Filiais!A:B,2,FALSE)</f>
        <v>Campinas</v>
      </c>
      <c r="J1179" s="2" t="str">
        <f>VLOOKUP(Sheet__29[[#This Row],[Cidade]],'Clientes'!C:D,2,FALSE)</f>
        <v>SP</v>
      </c>
      <c r="K1179" s="2" t="str">
        <f>VLOOKUP(Sheet__29[[#This Row],[Produto]],Produtos!B:C,2,FALSE)</f>
        <v>Rede</v>
      </c>
      <c r="L1179" s="2" t="str">
        <f>VLOOKUP(Sheet__29[[#This Row],[Produto]],Produtos!B:D,3,FALSE)</f>
        <v>Lenovo Brasil</v>
      </c>
      <c r="M1179" s="2">
        <f>VLOOKUP(Sheet__29[[#This Row],[Produto]],Estoque!A:B,2,FALSE)</f>
        <v>274</v>
      </c>
      <c r="N1179" s="5">
        <f>Sheet__29[[#This Row],[Qtd]]*Sheet__29[[#This Row],[Valor]]</f>
        <v>9400</v>
      </c>
      <c r="O1179" s="5">
        <f>Sheet__29[[#This Row],[Venda]]*(1-Sheet__29[[#This Row],[Desc]]/100)</f>
        <v>8460</v>
      </c>
      <c r="P1179"/>
    </row>
    <row r="1180" spans="1:16" x14ac:dyDescent="0.25">
      <c r="A1180">
        <v>101178</v>
      </c>
      <c r="B1180" s="1">
        <v>46204</v>
      </c>
      <c r="C1180" t="s">
        <v>179</v>
      </c>
      <c r="D1180" t="s">
        <v>1108</v>
      </c>
      <c r="E1180">
        <v>5</v>
      </c>
      <c r="F1180" s="4">
        <v>3856</v>
      </c>
      <c r="G1180">
        <v>10</v>
      </c>
      <c r="H1180" t="s">
        <v>1023</v>
      </c>
      <c r="I1180" s="2" t="str">
        <f>VLOOKUP(Sheet__29[[#This Row],[Filial]],Filiais!A:B,2,FALSE)</f>
        <v>Bauru</v>
      </c>
      <c r="J1180" s="2" t="str">
        <f>VLOOKUP(Sheet__29[[#This Row],[Cidade]],'Clientes'!C:D,2,FALSE)</f>
        <v>SP</v>
      </c>
      <c r="K1180" s="2" t="str">
        <f>VLOOKUP(Sheet__29[[#This Row],[Produto]],Produtos!B:C,2,FALSE)</f>
        <v>Notebook</v>
      </c>
      <c r="L1180" s="2" t="str">
        <f>VLOOKUP(Sheet__29[[#This Row],[Produto]],Produtos!B:D,3,FALSE)</f>
        <v>Logitech Brasil</v>
      </c>
      <c r="M1180" s="2">
        <f>VLOOKUP(Sheet__29[[#This Row],[Produto]],Estoque!A:B,2,FALSE)</f>
        <v>137</v>
      </c>
      <c r="N1180" s="5">
        <f>Sheet__29[[#This Row],[Qtd]]*Sheet__29[[#This Row],[Valor]]</f>
        <v>19280</v>
      </c>
      <c r="O1180" s="5">
        <f>Sheet__29[[#This Row],[Venda]]*(1-Sheet__29[[#This Row],[Desc]]/100)</f>
        <v>17352</v>
      </c>
      <c r="P1180"/>
    </row>
    <row r="1181" spans="1:16" x14ac:dyDescent="0.25">
      <c r="A1181">
        <v>101179</v>
      </c>
      <c r="B1181" s="1">
        <v>46204</v>
      </c>
      <c r="C1181" t="s">
        <v>570</v>
      </c>
      <c r="D1181" t="s">
        <v>1033</v>
      </c>
      <c r="E1181">
        <v>4</v>
      </c>
      <c r="F1181" s="4">
        <v>605</v>
      </c>
      <c r="G1181">
        <v>0</v>
      </c>
      <c r="H1181" t="s">
        <v>1023</v>
      </c>
      <c r="I1181" s="2" t="str">
        <f>VLOOKUP(Sheet__29[[#This Row],[Filial]],Filiais!A:B,2,FALSE)</f>
        <v>Bauru</v>
      </c>
      <c r="J1181" s="2" t="str">
        <f>VLOOKUP(Sheet__29[[#This Row],[Cidade]],'Clientes'!C:D,2,FALSE)</f>
        <v>SP</v>
      </c>
      <c r="K1181" s="2" t="str">
        <f>VLOOKUP(Sheet__29[[#This Row],[Produto]],Produtos!B:C,2,FALSE)</f>
        <v>Periférico</v>
      </c>
      <c r="L1181" s="2" t="str">
        <f>VLOOKUP(Sheet__29[[#This Row],[Produto]],Produtos!B:D,3,FALSE)</f>
        <v>Dell Brasil</v>
      </c>
      <c r="M1181" s="2">
        <f>VLOOKUP(Sheet__29[[#This Row],[Produto]],Estoque!A:B,2,FALSE)</f>
        <v>201</v>
      </c>
      <c r="N1181" s="5">
        <f>Sheet__29[[#This Row],[Qtd]]*Sheet__29[[#This Row],[Valor]]</f>
        <v>2420</v>
      </c>
      <c r="O1181" s="5">
        <f>Sheet__29[[#This Row],[Venda]]*(1-Sheet__29[[#This Row],[Desc]]/100)</f>
        <v>2420</v>
      </c>
      <c r="P1181"/>
    </row>
    <row r="1182" spans="1:16" x14ac:dyDescent="0.25">
      <c r="A1182">
        <v>101180</v>
      </c>
      <c r="B1182" s="1">
        <v>46204</v>
      </c>
      <c r="C1182" t="s">
        <v>601</v>
      </c>
      <c r="D1182" t="s">
        <v>1109</v>
      </c>
      <c r="E1182">
        <v>3</v>
      </c>
      <c r="F1182" s="4">
        <v>2882</v>
      </c>
      <c r="G1182">
        <v>5</v>
      </c>
      <c r="H1182" t="s">
        <v>1018</v>
      </c>
      <c r="I1182" s="2" t="str">
        <f>VLOOKUP(Sheet__29[[#This Row],[Filial]],Filiais!A:B,2,FALSE)</f>
        <v>Barueri</v>
      </c>
      <c r="J1182" s="2" t="str">
        <f>VLOOKUP(Sheet__29[[#This Row],[Cidade]],'Clientes'!C:D,2,FALSE)</f>
        <v>SP</v>
      </c>
      <c r="K1182" s="2" t="str">
        <f>VLOOKUP(Sheet__29[[#This Row],[Produto]],Produtos!B:C,2,FALSE)</f>
        <v>Armazenamento</v>
      </c>
      <c r="L1182" s="2" t="str">
        <f>VLOOKUP(Sheet__29[[#This Row],[Produto]],Produtos!B:D,3,FALSE)</f>
        <v>Dell Brasil</v>
      </c>
      <c r="M1182" s="2">
        <f>VLOOKUP(Sheet__29[[#This Row],[Produto]],Estoque!A:B,2,FALSE)</f>
        <v>253</v>
      </c>
      <c r="N1182" s="5">
        <f>Sheet__29[[#This Row],[Qtd]]*Sheet__29[[#This Row],[Valor]]</f>
        <v>8646</v>
      </c>
      <c r="O1182" s="5">
        <f>Sheet__29[[#This Row],[Venda]]*(1-Sheet__29[[#This Row],[Desc]]/100)</f>
        <v>8213.6999999999989</v>
      </c>
      <c r="P1182"/>
    </row>
    <row r="1183" spans="1:16" x14ac:dyDescent="0.25">
      <c r="A1183">
        <v>101181</v>
      </c>
      <c r="B1183" s="1">
        <v>46204</v>
      </c>
      <c r="C1183" t="s">
        <v>126</v>
      </c>
      <c r="D1183" t="s">
        <v>1059</v>
      </c>
      <c r="E1183">
        <v>4</v>
      </c>
      <c r="F1183" s="4">
        <v>2715</v>
      </c>
      <c r="G1183">
        <v>0</v>
      </c>
      <c r="H1183" t="s">
        <v>1017</v>
      </c>
      <c r="I1183" s="2" t="str">
        <f>VLOOKUP(Sheet__29[[#This Row],[Filial]],Filiais!A:B,2,FALSE)</f>
        <v>Campinas</v>
      </c>
      <c r="J1183" s="2" t="str">
        <f>VLOOKUP(Sheet__29[[#This Row],[Cidade]],'Clientes'!C:D,2,FALSE)</f>
        <v>SP</v>
      </c>
      <c r="K1183" s="2" t="str">
        <f>VLOOKUP(Sheet__29[[#This Row],[Produto]],Produtos!B:C,2,FALSE)</f>
        <v>Notebook</v>
      </c>
      <c r="L1183" s="2" t="str">
        <f>VLOOKUP(Sheet__29[[#This Row],[Produto]],Produtos!B:D,3,FALSE)</f>
        <v>Logitech Brasil</v>
      </c>
      <c r="M1183" s="2">
        <f>VLOOKUP(Sheet__29[[#This Row],[Produto]],Estoque!A:B,2,FALSE)</f>
        <v>161</v>
      </c>
      <c r="N1183" s="5">
        <f>Sheet__29[[#This Row],[Qtd]]*Sheet__29[[#This Row],[Valor]]</f>
        <v>10860</v>
      </c>
      <c r="O1183" s="5">
        <f>Sheet__29[[#This Row],[Venda]]*(1-Sheet__29[[#This Row],[Desc]]/100)</f>
        <v>10860</v>
      </c>
      <c r="P1183"/>
    </row>
    <row r="1184" spans="1:16" x14ac:dyDescent="0.25">
      <c r="A1184">
        <v>101182</v>
      </c>
      <c r="B1184" s="1">
        <v>46204</v>
      </c>
      <c r="C1184" t="s">
        <v>35</v>
      </c>
      <c r="D1184" t="s">
        <v>1126</v>
      </c>
      <c r="E1184">
        <v>5</v>
      </c>
      <c r="F1184" s="4">
        <v>3687</v>
      </c>
      <c r="G1184">
        <v>0</v>
      </c>
      <c r="H1184" t="s">
        <v>1025</v>
      </c>
      <c r="I1184" s="2" t="str">
        <f>VLOOKUP(Sheet__29[[#This Row],[Filial]],Filiais!A:B,2,FALSE)</f>
        <v>São José dos Campos</v>
      </c>
      <c r="J1184" s="2" t="str">
        <f>VLOOKUP(Sheet__29[[#This Row],[Cidade]],'Clientes'!C:D,2,FALSE)</f>
        <v>SP</v>
      </c>
      <c r="K1184" s="2" t="str">
        <f>VLOOKUP(Sheet__29[[#This Row],[Produto]],Produtos!B:C,2,FALSE)</f>
        <v>Periférico</v>
      </c>
      <c r="L1184" s="2" t="str">
        <f>VLOOKUP(Sheet__29[[#This Row],[Produto]],Produtos!B:D,3,FALSE)</f>
        <v>Logitech Brasil</v>
      </c>
      <c r="M1184" s="2">
        <f>VLOOKUP(Sheet__29[[#This Row],[Produto]],Estoque!A:B,2,FALSE)</f>
        <v>52</v>
      </c>
      <c r="N1184" s="5">
        <f>Sheet__29[[#This Row],[Qtd]]*Sheet__29[[#This Row],[Valor]]</f>
        <v>18435</v>
      </c>
      <c r="O1184" s="5">
        <f>Sheet__29[[#This Row],[Venda]]*(1-Sheet__29[[#This Row],[Desc]]/100)</f>
        <v>18435</v>
      </c>
      <c r="P1184"/>
    </row>
    <row r="1185" spans="1:16" x14ac:dyDescent="0.25">
      <c r="A1185">
        <v>101183</v>
      </c>
      <c r="B1185" s="1">
        <v>46204</v>
      </c>
      <c r="C1185" t="s">
        <v>318</v>
      </c>
      <c r="D1185" t="s">
        <v>1062</v>
      </c>
      <c r="E1185">
        <v>3</v>
      </c>
      <c r="F1185" s="4">
        <v>2539</v>
      </c>
      <c r="G1185">
        <v>0</v>
      </c>
      <c r="H1185" t="s">
        <v>1023</v>
      </c>
      <c r="I1185" s="2" t="str">
        <f>VLOOKUP(Sheet__29[[#This Row],[Filial]],Filiais!A:B,2,FALSE)</f>
        <v>Bauru</v>
      </c>
      <c r="J1185" s="2" t="str">
        <f>VLOOKUP(Sheet__29[[#This Row],[Cidade]],'Clientes'!C:D,2,FALSE)</f>
        <v>SP</v>
      </c>
      <c r="K1185" s="2" t="str">
        <f>VLOOKUP(Sheet__29[[#This Row],[Produto]],Produtos!B:C,2,FALSE)</f>
        <v>Rede</v>
      </c>
      <c r="L1185" s="2" t="str">
        <f>VLOOKUP(Sheet__29[[#This Row],[Produto]],Produtos!B:D,3,FALSE)</f>
        <v>Lenovo Brasil</v>
      </c>
      <c r="M1185" s="2">
        <f>VLOOKUP(Sheet__29[[#This Row],[Produto]],Estoque!A:B,2,FALSE)</f>
        <v>178</v>
      </c>
      <c r="N1185" s="5">
        <f>Sheet__29[[#This Row],[Qtd]]*Sheet__29[[#This Row],[Valor]]</f>
        <v>7617</v>
      </c>
      <c r="O1185" s="5">
        <f>Sheet__29[[#This Row],[Venda]]*(1-Sheet__29[[#This Row],[Desc]]/100)</f>
        <v>7617</v>
      </c>
      <c r="P1185"/>
    </row>
    <row r="1186" spans="1:16" x14ac:dyDescent="0.25">
      <c r="A1186">
        <v>101184</v>
      </c>
      <c r="B1186" s="1">
        <v>46204</v>
      </c>
      <c r="C1186" t="s">
        <v>77</v>
      </c>
      <c r="D1186" t="s">
        <v>1149</v>
      </c>
      <c r="E1186">
        <v>5</v>
      </c>
      <c r="F1186" s="4">
        <v>1273</v>
      </c>
      <c r="G1186">
        <v>0</v>
      </c>
      <c r="H1186" t="s">
        <v>1023</v>
      </c>
      <c r="I1186" s="2" t="str">
        <f>VLOOKUP(Sheet__29[[#This Row],[Filial]],Filiais!A:B,2,FALSE)</f>
        <v>Bauru</v>
      </c>
      <c r="J1186" s="2" t="str">
        <f>VLOOKUP(Sheet__29[[#This Row],[Cidade]],'Clientes'!C:D,2,FALSE)</f>
        <v>SP</v>
      </c>
      <c r="K1186" s="2" t="str">
        <f>VLOOKUP(Sheet__29[[#This Row],[Produto]],Produtos!B:C,2,FALSE)</f>
        <v>Rede</v>
      </c>
      <c r="L1186" s="2" t="str">
        <f>VLOOKUP(Sheet__29[[#This Row],[Produto]],Produtos!B:D,3,FALSE)</f>
        <v>Dell Brasil</v>
      </c>
      <c r="M1186" s="2">
        <f>VLOOKUP(Sheet__29[[#This Row],[Produto]],Estoque!A:B,2,FALSE)</f>
        <v>123</v>
      </c>
      <c r="N1186" s="5">
        <f>Sheet__29[[#This Row],[Qtd]]*Sheet__29[[#This Row],[Valor]]</f>
        <v>6365</v>
      </c>
      <c r="O1186" s="5">
        <f>Sheet__29[[#This Row],[Venda]]*(1-Sheet__29[[#This Row],[Desc]]/100)</f>
        <v>6365</v>
      </c>
      <c r="P1186"/>
    </row>
    <row r="1187" spans="1:16" x14ac:dyDescent="0.25">
      <c r="A1187">
        <v>101185</v>
      </c>
      <c r="B1187" s="1">
        <v>46204</v>
      </c>
      <c r="C1187" t="s">
        <v>52</v>
      </c>
      <c r="D1187" t="s">
        <v>1133</v>
      </c>
      <c r="E1187">
        <v>2</v>
      </c>
      <c r="F1187" s="4">
        <v>1004</v>
      </c>
      <c r="G1187">
        <v>10</v>
      </c>
      <c r="H1187" t="s">
        <v>1022</v>
      </c>
      <c r="I1187" s="2" t="str">
        <f>VLOOKUP(Sheet__29[[#This Row],[Filial]],Filiais!A:B,2,FALSE)</f>
        <v>Santos</v>
      </c>
      <c r="J1187" s="2" t="str">
        <f>VLOOKUP(Sheet__29[[#This Row],[Cidade]],'Clientes'!C:D,2,FALSE)</f>
        <v>SP</v>
      </c>
      <c r="K1187" s="2" t="str">
        <f>VLOOKUP(Sheet__29[[#This Row],[Produto]],Produtos!B:C,2,FALSE)</f>
        <v>Notebook</v>
      </c>
      <c r="L1187" s="2" t="str">
        <f>VLOOKUP(Sheet__29[[#This Row],[Produto]],Produtos!B:D,3,FALSE)</f>
        <v>Logitech Brasil</v>
      </c>
      <c r="M1187" s="2">
        <f>VLOOKUP(Sheet__29[[#This Row],[Produto]],Estoque!A:B,2,FALSE)</f>
        <v>126</v>
      </c>
      <c r="N1187" s="5">
        <f>Sheet__29[[#This Row],[Qtd]]*Sheet__29[[#This Row],[Valor]]</f>
        <v>2008</v>
      </c>
      <c r="O1187" s="5">
        <f>Sheet__29[[#This Row],[Venda]]*(1-Sheet__29[[#This Row],[Desc]]/100)</f>
        <v>1807.2</v>
      </c>
      <c r="P1187"/>
    </row>
    <row r="1188" spans="1:16" x14ac:dyDescent="0.25">
      <c r="A1188">
        <v>101186</v>
      </c>
      <c r="B1188" s="1">
        <v>46204</v>
      </c>
      <c r="C1188" t="s">
        <v>551</v>
      </c>
      <c r="D1188" t="s">
        <v>1165</v>
      </c>
      <c r="E1188">
        <v>1</v>
      </c>
      <c r="F1188" s="4">
        <v>4822</v>
      </c>
      <c r="G1188">
        <v>5</v>
      </c>
      <c r="H1188" t="s">
        <v>1016</v>
      </c>
      <c r="I1188" s="2" t="str">
        <f>VLOOKUP(Sheet__29[[#This Row],[Filial]],Filiais!A:B,2,FALSE)</f>
        <v>São Paulo</v>
      </c>
      <c r="J1188" s="2" t="str">
        <f>VLOOKUP(Sheet__29[[#This Row],[Cidade]],'Clientes'!C:D,2,FALSE)</f>
        <v>SP</v>
      </c>
      <c r="K1188" s="2" t="str">
        <f>VLOOKUP(Sheet__29[[#This Row],[Produto]],Produtos!B:C,2,FALSE)</f>
        <v>Monitor</v>
      </c>
      <c r="L1188" s="2" t="str">
        <f>VLOOKUP(Sheet__29[[#This Row],[Produto]],Produtos!B:D,3,FALSE)</f>
        <v>Logitech Brasil</v>
      </c>
      <c r="M1188" s="2">
        <f>VLOOKUP(Sheet__29[[#This Row],[Produto]],Estoque!A:B,2,FALSE)</f>
        <v>142</v>
      </c>
      <c r="N1188" s="5">
        <f>Sheet__29[[#This Row],[Qtd]]*Sheet__29[[#This Row],[Valor]]</f>
        <v>4822</v>
      </c>
      <c r="O1188" s="5">
        <f>Sheet__29[[#This Row],[Venda]]*(1-Sheet__29[[#This Row],[Desc]]/100)</f>
        <v>4580.8999999999996</v>
      </c>
      <c r="P1188"/>
    </row>
    <row r="1189" spans="1:16" x14ac:dyDescent="0.25">
      <c r="A1189">
        <v>101187</v>
      </c>
      <c r="B1189" s="1">
        <v>46204</v>
      </c>
      <c r="C1189" t="s">
        <v>261</v>
      </c>
      <c r="D1189" t="s">
        <v>1033</v>
      </c>
      <c r="E1189">
        <v>5</v>
      </c>
      <c r="F1189" s="4">
        <v>3204</v>
      </c>
      <c r="G1189">
        <v>5</v>
      </c>
      <c r="H1189" t="s">
        <v>1021</v>
      </c>
      <c r="I1189" s="2" t="str">
        <f>VLOOKUP(Sheet__29[[#This Row],[Filial]],Filiais!A:B,2,FALSE)</f>
        <v>Jundiaí</v>
      </c>
      <c r="J1189" s="2" t="str">
        <f>VLOOKUP(Sheet__29[[#This Row],[Cidade]],'Clientes'!C:D,2,FALSE)</f>
        <v>SP</v>
      </c>
      <c r="K1189" s="2" t="str">
        <f>VLOOKUP(Sheet__29[[#This Row],[Produto]],Produtos!B:C,2,FALSE)</f>
        <v>Periférico</v>
      </c>
      <c r="L1189" s="2" t="str">
        <f>VLOOKUP(Sheet__29[[#This Row],[Produto]],Produtos!B:D,3,FALSE)</f>
        <v>Dell Brasil</v>
      </c>
      <c r="M1189" s="2">
        <f>VLOOKUP(Sheet__29[[#This Row],[Produto]],Estoque!A:B,2,FALSE)</f>
        <v>201</v>
      </c>
      <c r="N1189" s="5">
        <f>Sheet__29[[#This Row],[Qtd]]*Sheet__29[[#This Row],[Valor]]</f>
        <v>16020</v>
      </c>
      <c r="O1189" s="5">
        <f>Sheet__29[[#This Row],[Venda]]*(1-Sheet__29[[#This Row],[Desc]]/100)</f>
        <v>15219</v>
      </c>
      <c r="P1189"/>
    </row>
    <row r="1190" spans="1:16" x14ac:dyDescent="0.25">
      <c r="A1190">
        <v>101188</v>
      </c>
      <c r="B1190" s="1">
        <v>46204</v>
      </c>
      <c r="C1190" t="s">
        <v>233</v>
      </c>
      <c r="D1190" t="s">
        <v>1029</v>
      </c>
      <c r="E1190">
        <v>5</v>
      </c>
      <c r="F1190" s="4">
        <v>3563</v>
      </c>
      <c r="G1190">
        <v>0</v>
      </c>
      <c r="H1190" t="s">
        <v>1023</v>
      </c>
      <c r="I1190" s="2" t="str">
        <f>VLOOKUP(Sheet__29[[#This Row],[Filial]],Filiais!A:B,2,FALSE)</f>
        <v>Bauru</v>
      </c>
      <c r="J1190" s="2" t="str">
        <f>VLOOKUP(Sheet__29[[#This Row],[Cidade]],'Clientes'!C:D,2,FALSE)</f>
        <v>SP</v>
      </c>
      <c r="K1190" s="2" t="str">
        <f>VLOOKUP(Sheet__29[[#This Row],[Produto]],Produtos!B:C,2,FALSE)</f>
        <v>Armazenamento</v>
      </c>
      <c r="L1190" s="2" t="str">
        <f>VLOOKUP(Sheet__29[[#This Row],[Produto]],Produtos!B:D,3,FALSE)</f>
        <v>Kingston Brasil</v>
      </c>
      <c r="M1190" s="2">
        <f>VLOOKUP(Sheet__29[[#This Row],[Produto]],Estoque!A:B,2,FALSE)</f>
        <v>220</v>
      </c>
      <c r="N1190" s="5">
        <f>Sheet__29[[#This Row],[Qtd]]*Sheet__29[[#This Row],[Valor]]</f>
        <v>17815</v>
      </c>
      <c r="O1190" s="5">
        <f>Sheet__29[[#This Row],[Venda]]*(1-Sheet__29[[#This Row],[Desc]]/100)</f>
        <v>17815</v>
      </c>
      <c r="P1190"/>
    </row>
    <row r="1191" spans="1:16" x14ac:dyDescent="0.25">
      <c r="A1191">
        <v>101189</v>
      </c>
      <c r="B1191" s="1">
        <v>46204</v>
      </c>
      <c r="C1191" t="s">
        <v>802</v>
      </c>
      <c r="D1191" t="s">
        <v>1156</v>
      </c>
      <c r="E1191">
        <v>1</v>
      </c>
      <c r="F1191" s="4">
        <v>1109</v>
      </c>
      <c r="G1191">
        <v>10</v>
      </c>
      <c r="H1191" t="s">
        <v>1025</v>
      </c>
      <c r="I1191" s="2" t="str">
        <f>VLOOKUP(Sheet__29[[#This Row],[Filial]],Filiais!A:B,2,FALSE)</f>
        <v>São José dos Campos</v>
      </c>
      <c r="J1191" s="2" t="str">
        <f>VLOOKUP(Sheet__29[[#This Row],[Cidade]],'Clientes'!C:D,2,FALSE)</f>
        <v>SP</v>
      </c>
      <c r="K1191" s="2" t="str">
        <f>VLOOKUP(Sheet__29[[#This Row],[Produto]],Produtos!B:C,2,FALSE)</f>
        <v>Monitor</v>
      </c>
      <c r="L1191" s="2" t="str">
        <f>VLOOKUP(Sheet__29[[#This Row],[Produto]],Produtos!B:D,3,FALSE)</f>
        <v>LG Brasil</v>
      </c>
      <c r="M1191" s="2">
        <f>VLOOKUP(Sheet__29[[#This Row],[Produto]],Estoque!A:B,2,FALSE)</f>
        <v>173</v>
      </c>
      <c r="N1191" s="5">
        <f>Sheet__29[[#This Row],[Qtd]]*Sheet__29[[#This Row],[Valor]]</f>
        <v>1109</v>
      </c>
      <c r="O1191" s="5">
        <f>Sheet__29[[#This Row],[Venda]]*(1-Sheet__29[[#This Row],[Desc]]/100)</f>
        <v>998.1</v>
      </c>
      <c r="P1191"/>
    </row>
    <row r="1192" spans="1:16" x14ac:dyDescent="0.25">
      <c r="A1192">
        <v>101190</v>
      </c>
      <c r="B1192" s="1">
        <v>46204</v>
      </c>
      <c r="C1192" t="s">
        <v>674</v>
      </c>
      <c r="D1192" t="s">
        <v>1097</v>
      </c>
      <c r="E1192">
        <v>1</v>
      </c>
      <c r="F1192" s="4">
        <v>844</v>
      </c>
      <c r="G1192">
        <v>5</v>
      </c>
      <c r="H1192" t="s">
        <v>1017</v>
      </c>
      <c r="I1192" s="2" t="str">
        <f>VLOOKUP(Sheet__29[[#This Row],[Filial]],Filiais!A:B,2,FALSE)</f>
        <v>Campinas</v>
      </c>
      <c r="J1192" s="2" t="str">
        <f>VLOOKUP(Sheet__29[[#This Row],[Cidade]],'Clientes'!C:D,2,FALSE)</f>
        <v>SP</v>
      </c>
      <c r="K1192" s="2" t="str">
        <f>VLOOKUP(Sheet__29[[#This Row],[Produto]],Produtos!B:C,2,FALSE)</f>
        <v>Rede</v>
      </c>
      <c r="L1192" s="2" t="str">
        <f>VLOOKUP(Sheet__29[[#This Row],[Produto]],Produtos!B:D,3,FALSE)</f>
        <v>Logitech Brasil</v>
      </c>
      <c r="M1192" s="2">
        <f>VLOOKUP(Sheet__29[[#This Row],[Produto]],Estoque!A:B,2,FALSE)</f>
        <v>143</v>
      </c>
      <c r="N1192" s="5">
        <f>Sheet__29[[#This Row],[Qtd]]*Sheet__29[[#This Row],[Valor]]</f>
        <v>844</v>
      </c>
      <c r="O1192" s="5">
        <f>Sheet__29[[#This Row],[Venda]]*(1-Sheet__29[[#This Row],[Desc]]/100)</f>
        <v>801.8</v>
      </c>
      <c r="P1192"/>
    </row>
    <row r="1193" spans="1:16" x14ac:dyDescent="0.25">
      <c r="A1193">
        <v>101191</v>
      </c>
      <c r="B1193" s="1">
        <v>46204</v>
      </c>
      <c r="C1193" t="s">
        <v>521</v>
      </c>
      <c r="D1193" t="s">
        <v>1040</v>
      </c>
      <c r="E1193">
        <v>5</v>
      </c>
      <c r="F1193" s="4">
        <v>4063</v>
      </c>
      <c r="G1193">
        <v>0</v>
      </c>
      <c r="H1193" t="s">
        <v>1017</v>
      </c>
      <c r="I1193" s="2" t="str">
        <f>VLOOKUP(Sheet__29[[#This Row],[Filial]],Filiais!A:B,2,FALSE)</f>
        <v>Campinas</v>
      </c>
      <c r="J1193" s="2" t="str">
        <f>VLOOKUP(Sheet__29[[#This Row],[Cidade]],'Clientes'!C:D,2,FALSE)</f>
        <v>SP</v>
      </c>
      <c r="K1193" s="2" t="str">
        <f>VLOOKUP(Sheet__29[[#This Row],[Produto]],Produtos!B:C,2,FALSE)</f>
        <v>Periférico</v>
      </c>
      <c r="L1193" s="2" t="str">
        <f>VLOOKUP(Sheet__29[[#This Row],[Produto]],Produtos!B:D,3,FALSE)</f>
        <v>Logitech Brasil</v>
      </c>
      <c r="M1193" s="2">
        <f>VLOOKUP(Sheet__29[[#This Row],[Produto]],Estoque!A:B,2,FALSE)</f>
        <v>11</v>
      </c>
      <c r="N1193" s="5">
        <f>Sheet__29[[#This Row],[Qtd]]*Sheet__29[[#This Row],[Valor]]</f>
        <v>20315</v>
      </c>
      <c r="O1193" s="5">
        <f>Sheet__29[[#This Row],[Venda]]*(1-Sheet__29[[#This Row],[Desc]]/100)</f>
        <v>20315</v>
      </c>
      <c r="P1193"/>
    </row>
    <row r="1194" spans="1:16" x14ac:dyDescent="0.25">
      <c r="A1194">
        <v>101192</v>
      </c>
      <c r="B1194" s="1">
        <v>46204</v>
      </c>
      <c r="C1194" t="s">
        <v>271</v>
      </c>
      <c r="D1194" t="s">
        <v>1153</v>
      </c>
      <c r="E1194">
        <v>2</v>
      </c>
      <c r="F1194" s="4">
        <v>543</v>
      </c>
      <c r="G1194">
        <v>0</v>
      </c>
      <c r="H1194" t="s">
        <v>1024</v>
      </c>
      <c r="I1194" s="2" t="str">
        <f>VLOOKUP(Sheet__29[[#This Row],[Filial]],Filiais!A:B,2,FALSE)</f>
        <v>Ribeirão Preto</v>
      </c>
      <c r="J1194" s="2" t="str">
        <f>VLOOKUP(Sheet__29[[#This Row],[Cidade]],'Clientes'!C:D,2,FALSE)</f>
        <v>SP</v>
      </c>
      <c r="K1194" s="2" t="str">
        <f>VLOOKUP(Sheet__29[[#This Row],[Produto]],Produtos!B:C,2,FALSE)</f>
        <v>Armazenamento</v>
      </c>
      <c r="L1194" s="2" t="str">
        <f>VLOOKUP(Sheet__29[[#This Row],[Produto]],Produtos!B:D,3,FALSE)</f>
        <v>LG Brasil</v>
      </c>
      <c r="M1194" s="2">
        <f>VLOOKUP(Sheet__29[[#This Row],[Produto]],Estoque!A:B,2,FALSE)</f>
        <v>93</v>
      </c>
      <c r="N1194" s="5">
        <f>Sheet__29[[#This Row],[Qtd]]*Sheet__29[[#This Row],[Valor]]</f>
        <v>1086</v>
      </c>
      <c r="O1194" s="5">
        <f>Sheet__29[[#This Row],[Venda]]*(1-Sheet__29[[#This Row],[Desc]]/100)</f>
        <v>1086</v>
      </c>
      <c r="P1194"/>
    </row>
    <row r="1195" spans="1:16" x14ac:dyDescent="0.25">
      <c r="A1195">
        <v>101193</v>
      </c>
      <c r="B1195" s="1">
        <v>46204</v>
      </c>
      <c r="C1195" t="s">
        <v>88</v>
      </c>
      <c r="D1195" t="s">
        <v>1146</v>
      </c>
      <c r="E1195">
        <v>2</v>
      </c>
      <c r="F1195" s="4">
        <v>2813</v>
      </c>
      <c r="G1195">
        <v>5</v>
      </c>
      <c r="H1195" t="s">
        <v>1024</v>
      </c>
      <c r="I1195" s="2" t="str">
        <f>VLOOKUP(Sheet__29[[#This Row],[Filial]],Filiais!A:B,2,FALSE)</f>
        <v>Ribeirão Preto</v>
      </c>
      <c r="J1195" s="2" t="str">
        <f>VLOOKUP(Sheet__29[[#This Row],[Cidade]],'Clientes'!C:D,2,FALSE)</f>
        <v>SP</v>
      </c>
      <c r="K1195" s="2" t="str">
        <f>VLOOKUP(Sheet__29[[#This Row],[Produto]],Produtos!B:C,2,FALSE)</f>
        <v>Periférico</v>
      </c>
      <c r="L1195" s="2" t="str">
        <f>VLOOKUP(Sheet__29[[#This Row],[Produto]],Produtos!B:D,3,FALSE)</f>
        <v>Logitech Brasil</v>
      </c>
      <c r="M1195" s="2">
        <f>VLOOKUP(Sheet__29[[#This Row],[Produto]],Estoque!A:B,2,FALSE)</f>
        <v>289</v>
      </c>
      <c r="N1195" s="5">
        <f>Sheet__29[[#This Row],[Qtd]]*Sheet__29[[#This Row],[Valor]]</f>
        <v>5626</v>
      </c>
      <c r="O1195" s="5">
        <f>Sheet__29[[#This Row],[Venda]]*(1-Sheet__29[[#This Row],[Desc]]/100)</f>
        <v>5344.7</v>
      </c>
      <c r="P1195"/>
    </row>
    <row r="1196" spans="1:16" x14ac:dyDescent="0.25">
      <c r="A1196">
        <v>101194</v>
      </c>
      <c r="B1196" s="1">
        <v>46204</v>
      </c>
      <c r="C1196" t="s">
        <v>742</v>
      </c>
      <c r="D1196" t="s">
        <v>1068</v>
      </c>
      <c r="E1196">
        <v>4</v>
      </c>
      <c r="F1196" s="4">
        <v>3117</v>
      </c>
      <c r="G1196">
        <v>5</v>
      </c>
      <c r="H1196" t="s">
        <v>1020</v>
      </c>
      <c r="I1196" s="2" t="str">
        <f>VLOOKUP(Sheet__29[[#This Row],[Filial]],Filiais!A:B,2,FALSE)</f>
        <v>Sorocaba</v>
      </c>
      <c r="J1196" s="2" t="str">
        <f>VLOOKUP(Sheet__29[[#This Row],[Cidade]],'Clientes'!C:D,2,FALSE)</f>
        <v>SP</v>
      </c>
      <c r="K1196" s="2" t="str">
        <f>VLOOKUP(Sheet__29[[#This Row],[Produto]],Produtos!B:C,2,FALSE)</f>
        <v>Monitor</v>
      </c>
      <c r="L1196" s="2" t="str">
        <f>VLOOKUP(Sheet__29[[#This Row],[Produto]],Produtos!B:D,3,FALSE)</f>
        <v>LG Brasil</v>
      </c>
      <c r="M1196" s="2">
        <f>VLOOKUP(Sheet__29[[#This Row],[Produto]],Estoque!A:B,2,FALSE)</f>
        <v>109</v>
      </c>
      <c r="N1196" s="5">
        <f>Sheet__29[[#This Row],[Qtd]]*Sheet__29[[#This Row],[Valor]]</f>
        <v>12468</v>
      </c>
      <c r="O1196" s="5">
        <f>Sheet__29[[#This Row],[Venda]]*(1-Sheet__29[[#This Row],[Desc]]/100)</f>
        <v>11844.599999999999</v>
      </c>
      <c r="P1196"/>
    </row>
    <row r="1197" spans="1:16" x14ac:dyDescent="0.25">
      <c r="A1197">
        <v>101195</v>
      </c>
      <c r="B1197" s="1">
        <v>46204</v>
      </c>
      <c r="C1197" t="s">
        <v>191</v>
      </c>
      <c r="D1197" t="s">
        <v>1151</v>
      </c>
      <c r="E1197">
        <v>3</v>
      </c>
      <c r="F1197" s="4">
        <v>4331</v>
      </c>
      <c r="G1197">
        <v>0</v>
      </c>
      <c r="H1197" t="s">
        <v>1018</v>
      </c>
      <c r="I1197" s="2" t="str">
        <f>VLOOKUP(Sheet__29[[#This Row],[Filial]],Filiais!A:B,2,FALSE)</f>
        <v>Barueri</v>
      </c>
      <c r="J1197" s="2" t="str">
        <f>VLOOKUP(Sheet__29[[#This Row],[Cidade]],'Clientes'!C:D,2,FALSE)</f>
        <v>SP</v>
      </c>
      <c r="K1197" s="2" t="str">
        <f>VLOOKUP(Sheet__29[[#This Row],[Produto]],Produtos!B:C,2,FALSE)</f>
        <v>Rede</v>
      </c>
      <c r="L1197" s="2" t="str">
        <f>VLOOKUP(Sheet__29[[#This Row],[Produto]],Produtos!B:D,3,FALSE)</f>
        <v>Kingston Brasil</v>
      </c>
      <c r="M1197" s="2">
        <f>VLOOKUP(Sheet__29[[#This Row],[Produto]],Estoque!A:B,2,FALSE)</f>
        <v>292</v>
      </c>
      <c r="N1197" s="5">
        <f>Sheet__29[[#This Row],[Qtd]]*Sheet__29[[#This Row],[Valor]]</f>
        <v>12993</v>
      </c>
      <c r="O1197" s="5">
        <f>Sheet__29[[#This Row],[Venda]]*(1-Sheet__29[[#This Row],[Desc]]/100)</f>
        <v>12993</v>
      </c>
      <c r="P1197"/>
    </row>
    <row r="1198" spans="1:16" x14ac:dyDescent="0.25">
      <c r="A1198">
        <v>101196</v>
      </c>
      <c r="B1198" s="1">
        <v>46204</v>
      </c>
      <c r="C1198" t="s">
        <v>122</v>
      </c>
      <c r="D1198" t="s">
        <v>1090</v>
      </c>
      <c r="E1198">
        <v>4</v>
      </c>
      <c r="F1198" s="4">
        <v>681</v>
      </c>
      <c r="G1198">
        <v>0</v>
      </c>
      <c r="H1198" t="s">
        <v>1020</v>
      </c>
      <c r="I1198" s="2" t="str">
        <f>VLOOKUP(Sheet__29[[#This Row],[Filial]],Filiais!A:B,2,FALSE)</f>
        <v>Sorocaba</v>
      </c>
      <c r="J1198" s="2" t="str">
        <f>VLOOKUP(Sheet__29[[#This Row],[Cidade]],'Clientes'!C:D,2,FALSE)</f>
        <v>SP</v>
      </c>
      <c r="K1198" s="2" t="str">
        <f>VLOOKUP(Sheet__29[[#This Row],[Produto]],Produtos!B:C,2,FALSE)</f>
        <v>Notebook</v>
      </c>
      <c r="L1198" s="2" t="str">
        <f>VLOOKUP(Sheet__29[[#This Row],[Produto]],Produtos!B:D,3,FALSE)</f>
        <v>Lenovo Brasil</v>
      </c>
      <c r="M1198" s="2">
        <f>VLOOKUP(Sheet__29[[#This Row],[Produto]],Estoque!A:B,2,FALSE)</f>
        <v>257</v>
      </c>
      <c r="N1198" s="5">
        <f>Sheet__29[[#This Row],[Qtd]]*Sheet__29[[#This Row],[Valor]]</f>
        <v>2724</v>
      </c>
      <c r="O1198" s="5">
        <f>Sheet__29[[#This Row],[Venda]]*(1-Sheet__29[[#This Row],[Desc]]/100)</f>
        <v>2724</v>
      </c>
      <c r="P1198"/>
    </row>
    <row r="1199" spans="1:16" x14ac:dyDescent="0.25">
      <c r="A1199">
        <v>101197</v>
      </c>
      <c r="B1199" s="1">
        <v>46204</v>
      </c>
      <c r="C1199" t="s">
        <v>274</v>
      </c>
      <c r="D1199" t="s">
        <v>1053</v>
      </c>
      <c r="E1199">
        <v>2</v>
      </c>
      <c r="F1199" s="4">
        <v>1471</v>
      </c>
      <c r="G1199">
        <v>10</v>
      </c>
      <c r="H1199" t="s">
        <v>1021</v>
      </c>
      <c r="I1199" s="2" t="str">
        <f>VLOOKUP(Sheet__29[[#This Row],[Filial]],Filiais!A:B,2,FALSE)</f>
        <v>Jundiaí</v>
      </c>
      <c r="J1199" s="2" t="str">
        <f>VLOOKUP(Sheet__29[[#This Row],[Cidade]],'Clientes'!C:D,2,FALSE)</f>
        <v>SP</v>
      </c>
      <c r="K1199" s="2" t="str">
        <f>VLOOKUP(Sheet__29[[#This Row],[Produto]],Produtos!B:C,2,FALSE)</f>
        <v>Armazenamento</v>
      </c>
      <c r="L1199" s="2" t="str">
        <f>VLOOKUP(Sheet__29[[#This Row],[Produto]],Produtos!B:D,3,FALSE)</f>
        <v>LG Brasil</v>
      </c>
      <c r="M1199" s="2">
        <f>VLOOKUP(Sheet__29[[#This Row],[Produto]],Estoque!A:B,2,FALSE)</f>
        <v>170</v>
      </c>
      <c r="N1199" s="5">
        <f>Sheet__29[[#This Row],[Qtd]]*Sheet__29[[#This Row],[Valor]]</f>
        <v>2942</v>
      </c>
      <c r="O1199" s="5">
        <f>Sheet__29[[#This Row],[Venda]]*(1-Sheet__29[[#This Row],[Desc]]/100)</f>
        <v>2647.8</v>
      </c>
      <c r="P1199"/>
    </row>
    <row r="1200" spans="1:16" x14ac:dyDescent="0.25">
      <c r="A1200">
        <v>101198</v>
      </c>
      <c r="B1200" s="1">
        <v>46204</v>
      </c>
      <c r="C1200" t="s">
        <v>475</v>
      </c>
      <c r="D1200" t="s">
        <v>1055</v>
      </c>
      <c r="E1200">
        <v>1</v>
      </c>
      <c r="F1200" s="4">
        <v>2695</v>
      </c>
      <c r="G1200">
        <v>10</v>
      </c>
      <c r="H1200" t="s">
        <v>1024</v>
      </c>
      <c r="I1200" s="2" t="str">
        <f>VLOOKUP(Sheet__29[[#This Row],[Filial]],Filiais!A:B,2,FALSE)</f>
        <v>Ribeirão Preto</v>
      </c>
      <c r="J1200" s="2" t="str">
        <f>VLOOKUP(Sheet__29[[#This Row],[Cidade]],'Clientes'!C:D,2,FALSE)</f>
        <v>SP</v>
      </c>
      <c r="K1200" s="2" t="str">
        <f>VLOOKUP(Sheet__29[[#This Row],[Produto]],Produtos!B:C,2,FALSE)</f>
        <v>Rede</v>
      </c>
      <c r="L1200" s="2" t="str">
        <f>VLOOKUP(Sheet__29[[#This Row],[Produto]],Produtos!B:D,3,FALSE)</f>
        <v>Logitech Brasil</v>
      </c>
      <c r="M1200" s="2">
        <f>VLOOKUP(Sheet__29[[#This Row],[Produto]],Estoque!A:B,2,FALSE)</f>
        <v>68</v>
      </c>
      <c r="N1200" s="5">
        <f>Sheet__29[[#This Row],[Qtd]]*Sheet__29[[#This Row],[Valor]]</f>
        <v>2695</v>
      </c>
      <c r="O1200" s="5">
        <f>Sheet__29[[#This Row],[Venda]]*(1-Sheet__29[[#This Row],[Desc]]/100)</f>
        <v>2425.5</v>
      </c>
      <c r="P1200"/>
    </row>
    <row r="1201" spans="1:16" x14ac:dyDescent="0.25">
      <c r="A1201">
        <v>101199</v>
      </c>
      <c r="B1201" s="1">
        <v>46204</v>
      </c>
      <c r="C1201" t="s">
        <v>472</v>
      </c>
      <c r="D1201" t="s">
        <v>1044</v>
      </c>
      <c r="E1201">
        <v>5</v>
      </c>
      <c r="F1201" s="4">
        <v>3608</v>
      </c>
      <c r="G1201">
        <v>0</v>
      </c>
      <c r="H1201" t="s">
        <v>1024</v>
      </c>
      <c r="I1201" s="2" t="str">
        <f>VLOOKUP(Sheet__29[[#This Row],[Filial]],Filiais!A:B,2,FALSE)</f>
        <v>Ribeirão Preto</v>
      </c>
      <c r="J1201" s="2" t="str">
        <f>VLOOKUP(Sheet__29[[#This Row],[Cidade]],'Clientes'!C:D,2,FALSE)</f>
        <v>SP</v>
      </c>
      <c r="K1201" s="2" t="str">
        <f>VLOOKUP(Sheet__29[[#This Row],[Produto]],Produtos!B:C,2,FALSE)</f>
        <v>Armazenamento</v>
      </c>
      <c r="L1201" s="2" t="str">
        <f>VLOOKUP(Sheet__29[[#This Row],[Produto]],Produtos!B:D,3,FALSE)</f>
        <v>Lenovo Brasil</v>
      </c>
      <c r="M1201" s="2">
        <f>VLOOKUP(Sheet__29[[#This Row],[Produto]],Estoque!A:B,2,FALSE)</f>
        <v>43</v>
      </c>
      <c r="N1201" s="5">
        <f>Sheet__29[[#This Row],[Qtd]]*Sheet__29[[#This Row],[Valor]]</f>
        <v>18040</v>
      </c>
      <c r="O1201" s="5">
        <f>Sheet__29[[#This Row],[Venda]]*(1-Sheet__29[[#This Row],[Desc]]/100)</f>
        <v>18040</v>
      </c>
      <c r="P1201"/>
    </row>
    <row r="1202" spans="1:16" x14ac:dyDescent="0.25">
      <c r="A1202">
        <v>101200</v>
      </c>
      <c r="B1202" s="1">
        <v>46204</v>
      </c>
      <c r="C1202" t="s">
        <v>494</v>
      </c>
      <c r="D1202" t="s">
        <v>1056</v>
      </c>
      <c r="E1202">
        <v>5</v>
      </c>
      <c r="F1202" s="4">
        <v>3920</v>
      </c>
      <c r="G1202">
        <v>5</v>
      </c>
      <c r="H1202" t="s">
        <v>1022</v>
      </c>
      <c r="I1202" s="2" t="str">
        <f>VLOOKUP(Sheet__29[[#This Row],[Filial]],Filiais!A:B,2,FALSE)</f>
        <v>Santos</v>
      </c>
      <c r="J1202" s="2" t="str">
        <f>VLOOKUP(Sheet__29[[#This Row],[Cidade]],'Clientes'!C:D,2,FALSE)</f>
        <v>SP</v>
      </c>
      <c r="K1202" s="2" t="str">
        <f>VLOOKUP(Sheet__29[[#This Row],[Produto]],Produtos!B:C,2,FALSE)</f>
        <v>Notebook</v>
      </c>
      <c r="L1202" s="2" t="str">
        <f>VLOOKUP(Sheet__29[[#This Row],[Produto]],Produtos!B:D,3,FALSE)</f>
        <v>Kingston Brasil</v>
      </c>
      <c r="M1202" s="2">
        <f>VLOOKUP(Sheet__29[[#This Row],[Produto]],Estoque!A:B,2,FALSE)</f>
        <v>231</v>
      </c>
      <c r="N1202" s="5">
        <f>Sheet__29[[#This Row],[Qtd]]*Sheet__29[[#This Row],[Valor]]</f>
        <v>19600</v>
      </c>
      <c r="O1202" s="5">
        <f>Sheet__29[[#This Row],[Venda]]*(1-Sheet__29[[#This Row],[Desc]]/100)</f>
        <v>18620</v>
      </c>
      <c r="P1202"/>
    </row>
    <row r="1203" spans="1:16" x14ac:dyDescent="0.25">
      <c r="A1203">
        <v>101201</v>
      </c>
      <c r="B1203" s="1">
        <v>46204</v>
      </c>
      <c r="C1203" t="s">
        <v>499</v>
      </c>
      <c r="D1203" t="s">
        <v>1147</v>
      </c>
      <c r="E1203">
        <v>4</v>
      </c>
      <c r="F1203" s="4">
        <v>3192</v>
      </c>
      <c r="G1203">
        <v>0</v>
      </c>
      <c r="H1203" t="s">
        <v>1022</v>
      </c>
      <c r="I1203" s="2" t="str">
        <f>VLOOKUP(Sheet__29[[#This Row],[Filial]],Filiais!A:B,2,FALSE)</f>
        <v>Santos</v>
      </c>
      <c r="J1203" s="2" t="str">
        <f>VLOOKUP(Sheet__29[[#This Row],[Cidade]],'Clientes'!C:D,2,FALSE)</f>
        <v>SP</v>
      </c>
      <c r="K1203" s="2" t="str">
        <f>VLOOKUP(Sheet__29[[#This Row],[Produto]],Produtos!B:C,2,FALSE)</f>
        <v>Monitor</v>
      </c>
      <c r="L1203" s="2" t="str">
        <f>VLOOKUP(Sheet__29[[#This Row],[Produto]],Produtos!B:D,3,FALSE)</f>
        <v>Lenovo Brasil</v>
      </c>
      <c r="M1203" s="2">
        <f>VLOOKUP(Sheet__29[[#This Row],[Produto]],Estoque!A:B,2,FALSE)</f>
        <v>143</v>
      </c>
      <c r="N1203" s="5">
        <f>Sheet__29[[#This Row],[Qtd]]*Sheet__29[[#This Row],[Valor]]</f>
        <v>12768</v>
      </c>
      <c r="O1203" s="5">
        <f>Sheet__29[[#This Row],[Venda]]*(1-Sheet__29[[#This Row],[Desc]]/100)</f>
        <v>12768</v>
      </c>
      <c r="P1203"/>
    </row>
    <row r="1204" spans="1:16" x14ac:dyDescent="0.25">
      <c r="A1204">
        <v>101202</v>
      </c>
      <c r="B1204" s="1">
        <v>46204</v>
      </c>
      <c r="C1204" t="s">
        <v>817</v>
      </c>
      <c r="D1204" t="s">
        <v>1113</v>
      </c>
      <c r="E1204">
        <v>1</v>
      </c>
      <c r="F1204" s="4">
        <v>616</v>
      </c>
      <c r="G1204">
        <v>0</v>
      </c>
      <c r="H1204" t="s">
        <v>1023</v>
      </c>
      <c r="I1204" s="2" t="str">
        <f>VLOOKUP(Sheet__29[[#This Row],[Filial]],Filiais!A:B,2,FALSE)</f>
        <v>Bauru</v>
      </c>
      <c r="J1204" s="2" t="str">
        <f>VLOOKUP(Sheet__29[[#This Row],[Cidade]],'Clientes'!C:D,2,FALSE)</f>
        <v>SP</v>
      </c>
      <c r="K1204" s="2" t="str">
        <f>VLOOKUP(Sheet__29[[#This Row],[Produto]],Produtos!B:C,2,FALSE)</f>
        <v>Rede</v>
      </c>
      <c r="L1204" s="2" t="str">
        <f>VLOOKUP(Sheet__29[[#This Row],[Produto]],Produtos!B:D,3,FALSE)</f>
        <v>LG Brasil</v>
      </c>
      <c r="M1204" s="2">
        <f>VLOOKUP(Sheet__29[[#This Row],[Produto]],Estoque!A:B,2,FALSE)</f>
        <v>28</v>
      </c>
      <c r="N1204" s="5">
        <f>Sheet__29[[#This Row],[Qtd]]*Sheet__29[[#This Row],[Valor]]</f>
        <v>616</v>
      </c>
      <c r="O1204" s="5">
        <f>Sheet__29[[#This Row],[Venda]]*(1-Sheet__29[[#This Row],[Desc]]/100)</f>
        <v>616</v>
      </c>
      <c r="P1204"/>
    </row>
    <row r="1205" spans="1:16" x14ac:dyDescent="0.25">
      <c r="A1205">
        <v>101203</v>
      </c>
      <c r="B1205" s="1">
        <v>46204</v>
      </c>
      <c r="C1205" t="s">
        <v>905</v>
      </c>
      <c r="D1205" t="s">
        <v>1138</v>
      </c>
      <c r="E1205">
        <v>1</v>
      </c>
      <c r="F1205" s="4">
        <v>750</v>
      </c>
      <c r="G1205">
        <v>10</v>
      </c>
      <c r="H1205" t="s">
        <v>1022</v>
      </c>
      <c r="I1205" s="2" t="str">
        <f>VLOOKUP(Sheet__29[[#This Row],[Filial]],Filiais!A:B,2,FALSE)</f>
        <v>Santos</v>
      </c>
      <c r="J1205" s="2" t="str">
        <f>VLOOKUP(Sheet__29[[#This Row],[Cidade]],'Clientes'!C:D,2,FALSE)</f>
        <v>SP</v>
      </c>
      <c r="K1205" s="2" t="str">
        <f>VLOOKUP(Sheet__29[[#This Row],[Produto]],Produtos!B:C,2,FALSE)</f>
        <v>Periférico</v>
      </c>
      <c r="L1205" s="2" t="str">
        <f>VLOOKUP(Sheet__29[[#This Row],[Produto]],Produtos!B:D,3,FALSE)</f>
        <v>Logitech Brasil</v>
      </c>
      <c r="M1205" s="2">
        <f>VLOOKUP(Sheet__29[[#This Row],[Produto]],Estoque!A:B,2,FALSE)</f>
        <v>272</v>
      </c>
      <c r="N1205" s="5">
        <f>Sheet__29[[#This Row],[Qtd]]*Sheet__29[[#This Row],[Valor]]</f>
        <v>750</v>
      </c>
      <c r="O1205" s="5">
        <f>Sheet__29[[#This Row],[Venda]]*(1-Sheet__29[[#This Row],[Desc]]/100)</f>
        <v>675</v>
      </c>
      <c r="P1205"/>
    </row>
    <row r="1206" spans="1:16" x14ac:dyDescent="0.25">
      <c r="A1206">
        <v>101204</v>
      </c>
      <c r="B1206" s="1">
        <v>46204</v>
      </c>
      <c r="C1206" t="s">
        <v>627</v>
      </c>
      <c r="D1206" t="s">
        <v>1157</v>
      </c>
      <c r="E1206">
        <v>3</v>
      </c>
      <c r="F1206" s="4">
        <v>374</v>
      </c>
      <c r="G1206">
        <v>0</v>
      </c>
      <c r="H1206" t="s">
        <v>1024</v>
      </c>
      <c r="I1206" s="2" t="str">
        <f>VLOOKUP(Sheet__29[[#This Row],[Filial]],Filiais!A:B,2,FALSE)</f>
        <v>Ribeirão Preto</v>
      </c>
      <c r="J1206" s="2" t="str">
        <f>VLOOKUP(Sheet__29[[#This Row],[Cidade]],'Clientes'!C:D,2,FALSE)</f>
        <v>SP</v>
      </c>
      <c r="K1206" s="2" t="str">
        <f>VLOOKUP(Sheet__29[[#This Row],[Produto]],Produtos!B:C,2,FALSE)</f>
        <v>Rede</v>
      </c>
      <c r="L1206" s="2" t="str">
        <f>VLOOKUP(Sheet__29[[#This Row],[Produto]],Produtos!B:D,3,FALSE)</f>
        <v>LG Brasil</v>
      </c>
      <c r="M1206" s="2">
        <f>VLOOKUP(Sheet__29[[#This Row],[Produto]],Estoque!A:B,2,FALSE)</f>
        <v>118</v>
      </c>
      <c r="N1206" s="5">
        <f>Sheet__29[[#This Row],[Qtd]]*Sheet__29[[#This Row],[Valor]]</f>
        <v>1122</v>
      </c>
      <c r="O1206" s="5">
        <f>Sheet__29[[#This Row],[Venda]]*(1-Sheet__29[[#This Row],[Desc]]/100)</f>
        <v>1122</v>
      </c>
      <c r="P1206"/>
    </row>
    <row r="1207" spans="1:16" x14ac:dyDescent="0.25">
      <c r="A1207">
        <v>101205</v>
      </c>
      <c r="B1207" s="1">
        <v>46204</v>
      </c>
      <c r="C1207" t="s">
        <v>476</v>
      </c>
      <c r="D1207" t="s">
        <v>1028</v>
      </c>
      <c r="E1207">
        <v>5</v>
      </c>
      <c r="F1207" s="4">
        <v>1485</v>
      </c>
      <c r="G1207">
        <v>5</v>
      </c>
      <c r="H1207" t="s">
        <v>1020</v>
      </c>
      <c r="I1207" s="2" t="str">
        <f>VLOOKUP(Sheet__29[[#This Row],[Filial]],Filiais!A:B,2,FALSE)</f>
        <v>Sorocaba</v>
      </c>
      <c r="J1207" s="2" t="str">
        <f>VLOOKUP(Sheet__29[[#This Row],[Cidade]],'Clientes'!C:D,2,FALSE)</f>
        <v>SP</v>
      </c>
      <c r="K1207" s="2" t="str">
        <f>VLOOKUP(Sheet__29[[#This Row],[Produto]],Produtos!B:C,2,FALSE)</f>
        <v>Notebook</v>
      </c>
      <c r="L1207" s="2" t="str">
        <f>VLOOKUP(Sheet__29[[#This Row],[Produto]],Produtos!B:D,3,FALSE)</f>
        <v>LG Brasil</v>
      </c>
      <c r="M1207" s="2">
        <f>VLOOKUP(Sheet__29[[#This Row],[Produto]],Estoque!A:B,2,FALSE)</f>
        <v>256</v>
      </c>
      <c r="N1207" s="5">
        <f>Sheet__29[[#This Row],[Qtd]]*Sheet__29[[#This Row],[Valor]]</f>
        <v>7425</v>
      </c>
      <c r="O1207" s="5">
        <f>Sheet__29[[#This Row],[Venda]]*(1-Sheet__29[[#This Row],[Desc]]/100)</f>
        <v>7053.75</v>
      </c>
      <c r="P1207"/>
    </row>
    <row r="1208" spans="1:16" x14ac:dyDescent="0.25">
      <c r="A1208">
        <v>101206</v>
      </c>
      <c r="B1208" s="1">
        <v>46204</v>
      </c>
      <c r="C1208" t="s">
        <v>94</v>
      </c>
      <c r="D1208" t="s">
        <v>1132</v>
      </c>
      <c r="E1208">
        <v>5</v>
      </c>
      <c r="F1208" s="4">
        <v>1725</v>
      </c>
      <c r="G1208">
        <v>5</v>
      </c>
      <c r="H1208" t="s">
        <v>1021</v>
      </c>
      <c r="I1208" s="2" t="str">
        <f>VLOOKUP(Sheet__29[[#This Row],[Filial]],Filiais!A:B,2,FALSE)</f>
        <v>Jundiaí</v>
      </c>
      <c r="J1208" s="2" t="str">
        <f>VLOOKUP(Sheet__29[[#This Row],[Cidade]],'Clientes'!C:D,2,FALSE)</f>
        <v>SP</v>
      </c>
      <c r="K1208" s="2" t="str">
        <f>VLOOKUP(Sheet__29[[#This Row],[Produto]],Produtos!B:C,2,FALSE)</f>
        <v>Periférico</v>
      </c>
      <c r="L1208" s="2" t="str">
        <f>VLOOKUP(Sheet__29[[#This Row],[Produto]],Produtos!B:D,3,FALSE)</f>
        <v>Kingston Brasil</v>
      </c>
      <c r="M1208" s="2">
        <f>VLOOKUP(Sheet__29[[#This Row],[Produto]],Estoque!A:B,2,FALSE)</f>
        <v>111</v>
      </c>
      <c r="N1208" s="5">
        <f>Sheet__29[[#This Row],[Qtd]]*Sheet__29[[#This Row],[Valor]]</f>
        <v>8625</v>
      </c>
      <c r="O1208" s="5">
        <f>Sheet__29[[#This Row],[Venda]]*(1-Sheet__29[[#This Row],[Desc]]/100)</f>
        <v>8193.75</v>
      </c>
      <c r="P1208"/>
    </row>
    <row r="1209" spans="1:16" x14ac:dyDescent="0.25">
      <c r="A1209">
        <v>101207</v>
      </c>
      <c r="B1209" s="1">
        <v>46204</v>
      </c>
      <c r="C1209" t="s">
        <v>809</v>
      </c>
      <c r="D1209" t="s">
        <v>1153</v>
      </c>
      <c r="E1209">
        <v>4</v>
      </c>
      <c r="F1209" s="4">
        <v>3257</v>
      </c>
      <c r="G1209">
        <v>10</v>
      </c>
      <c r="H1209" t="s">
        <v>1016</v>
      </c>
      <c r="I1209" s="2" t="str">
        <f>VLOOKUP(Sheet__29[[#This Row],[Filial]],Filiais!A:B,2,FALSE)</f>
        <v>São Paulo</v>
      </c>
      <c r="J1209" s="2" t="str">
        <f>VLOOKUP(Sheet__29[[#This Row],[Cidade]],'Clientes'!C:D,2,FALSE)</f>
        <v>SP</v>
      </c>
      <c r="K1209" s="2" t="str">
        <f>VLOOKUP(Sheet__29[[#This Row],[Produto]],Produtos!B:C,2,FALSE)</f>
        <v>Armazenamento</v>
      </c>
      <c r="L1209" s="2" t="str">
        <f>VLOOKUP(Sheet__29[[#This Row],[Produto]],Produtos!B:D,3,FALSE)</f>
        <v>LG Brasil</v>
      </c>
      <c r="M1209" s="2">
        <f>VLOOKUP(Sheet__29[[#This Row],[Produto]],Estoque!A:B,2,FALSE)</f>
        <v>93</v>
      </c>
      <c r="N1209" s="5">
        <f>Sheet__29[[#This Row],[Qtd]]*Sheet__29[[#This Row],[Valor]]</f>
        <v>13028</v>
      </c>
      <c r="O1209" s="5">
        <f>Sheet__29[[#This Row],[Venda]]*(1-Sheet__29[[#This Row],[Desc]]/100)</f>
        <v>11725.2</v>
      </c>
      <c r="P1209"/>
    </row>
    <row r="1210" spans="1:16" x14ac:dyDescent="0.25">
      <c r="A1210">
        <v>101208</v>
      </c>
      <c r="B1210" s="1">
        <v>46204</v>
      </c>
      <c r="C1210" t="s">
        <v>740</v>
      </c>
      <c r="D1210" t="s">
        <v>1173</v>
      </c>
      <c r="E1210">
        <v>5</v>
      </c>
      <c r="F1210" s="4">
        <v>4621</v>
      </c>
      <c r="G1210">
        <v>0</v>
      </c>
      <c r="H1210" t="s">
        <v>1018</v>
      </c>
      <c r="I1210" s="2" t="str">
        <f>VLOOKUP(Sheet__29[[#This Row],[Filial]],Filiais!A:B,2,FALSE)</f>
        <v>Barueri</v>
      </c>
      <c r="J1210" s="2" t="str">
        <f>VLOOKUP(Sheet__29[[#This Row],[Cidade]],'Clientes'!C:D,2,FALSE)</f>
        <v>SP</v>
      </c>
      <c r="K1210" s="2" t="str">
        <f>VLOOKUP(Sheet__29[[#This Row],[Produto]],Produtos!B:C,2,FALSE)</f>
        <v>Notebook</v>
      </c>
      <c r="L1210" s="2" t="str">
        <f>VLOOKUP(Sheet__29[[#This Row],[Produto]],Produtos!B:D,3,FALSE)</f>
        <v>Logitech Brasil</v>
      </c>
      <c r="M1210" s="2">
        <f>VLOOKUP(Sheet__29[[#This Row],[Produto]],Estoque!A:B,2,FALSE)</f>
        <v>274</v>
      </c>
      <c r="N1210" s="5">
        <f>Sheet__29[[#This Row],[Qtd]]*Sheet__29[[#This Row],[Valor]]</f>
        <v>23105</v>
      </c>
      <c r="O1210" s="5">
        <f>Sheet__29[[#This Row],[Venda]]*(1-Sheet__29[[#This Row],[Desc]]/100)</f>
        <v>23105</v>
      </c>
      <c r="P1210"/>
    </row>
    <row r="1211" spans="1:16" x14ac:dyDescent="0.25">
      <c r="A1211">
        <v>101209</v>
      </c>
      <c r="B1211" s="1">
        <v>46204</v>
      </c>
      <c r="C1211" t="s">
        <v>573</v>
      </c>
      <c r="D1211" t="s">
        <v>1131</v>
      </c>
      <c r="E1211">
        <v>2</v>
      </c>
      <c r="F1211" s="4">
        <v>2136</v>
      </c>
      <c r="G1211">
        <v>0</v>
      </c>
      <c r="H1211" t="s">
        <v>1023</v>
      </c>
      <c r="I1211" s="2" t="str">
        <f>VLOOKUP(Sheet__29[[#This Row],[Filial]],Filiais!A:B,2,FALSE)</f>
        <v>Bauru</v>
      </c>
      <c r="J1211" s="2" t="str">
        <f>VLOOKUP(Sheet__29[[#This Row],[Cidade]],'Clientes'!C:D,2,FALSE)</f>
        <v>SP</v>
      </c>
      <c r="K1211" s="2" t="str">
        <f>VLOOKUP(Sheet__29[[#This Row],[Produto]],Produtos!B:C,2,FALSE)</f>
        <v>Notebook</v>
      </c>
      <c r="L1211" s="2" t="str">
        <f>VLOOKUP(Sheet__29[[#This Row],[Produto]],Produtos!B:D,3,FALSE)</f>
        <v>Dell Brasil</v>
      </c>
      <c r="M1211" s="2">
        <f>VLOOKUP(Sheet__29[[#This Row],[Produto]],Estoque!A:B,2,FALSE)</f>
        <v>275</v>
      </c>
      <c r="N1211" s="5">
        <f>Sheet__29[[#This Row],[Qtd]]*Sheet__29[[#This Row],[Valor]]</f>
        <v>4272</v>
      </c>
      <c r="O1211" s="5">
        <f>Sheet__29[[#This Row],[Venda]]*(1-Sheet__29[[#This Row],[Desc]]/100)</f>
        <v>4272</v>
      </c>
      <c r="P1211"/>
    </row>
    <row r="1212" spans="1:16" x14ac:dyDescent="0.25">
      <c r="A1212">
        <v>101210</v>
      </c>
      <c r="B1212" s="1">
        <v>46204</v>
      </c>
      <c r="C1212" t="s">
        <v>366</v>
      </c>
      <c r="D1212" t="s">
        <v>1063</v>
      </c>
      <c r="E1212">
        <v>5</v>
      </c>
      <c r="F1212" s="4">
        <v>894</v>
      </c>
      <c r="G1212">
        <v>0</v>
      </c>
      <c r="H1212" t="s">
        <v>1025</v>
      </c>
      <c r="I1212" s="2" t="str">
        <f>VLOOKUP(Sheet__29[[#This Row],[Filial]],Filiais!A:B,2,FALSE)</f>
        <v>São José dos Campos</v>
      </c>
      <c r="J1212" s="2" t="str">
        <f>VLOOKUP(Sheet__29[[#This Row],[Cidade]],'Clientes'!C:D,2,FALSE)</f>
        <v>SP</v>
      </c>
      <c r="K1212" s="2" t="str">
        <f>VLOOKUP(Sheet__29[[#This Row],[Produto]],Produtos!B:C,2,FALSE)</f>
        <v>Periférico</v>
      </c>
      <c r="L1212" s="2" t="str">
        <f>VLOOKUP(Sheet__29[[#This Row],[Produto]],Produtos!B:D,3,FALSE)</f>
        <v>Dell Brasil</v>
      </c>
      <c r="M1212" s="2">
        <f>VLOOKUP(Sheet__29[[#This Row],[Produto]],Estoque!A:B,2,FALSE)</f>
        <v>297</v>
      </c>
      <c r="N1212" s="5">
        <f>Sheet__29[[#This Row],[Qtd]]*Sheet__29[[#This Row],[Valor]]</f>
        <v>4470</v>
      </c>
      <c r="O1212" s="5">
        <f>Sheet__29[[#This Row],[Venda]]*(1-Sheet__29[[#This Row],[Desc]]/100)</f>
        <v>4470</v>
      </c>
      <c r="P1212"/>
    </row>
    <row r="1213" spans="1:16" x14ac:dyDescent="0.25">
      <c r="A1213">
        <v>101211</v>
      </c>
      <c r="B1213" s="1">
        <v>46204</v>
      </c>
      <c r="C1213" t="s">
        <v>33</v>
      </c>
      <c r="D1213" t="s">
        <v>1154</v>
      </c>
      <c r="E1213">
        <v>3</v>
      </c>
      <c r="F1213" s="4">
        <v>359</v>
      </c>
      <c r="G1213">
        <v>10</v>
      </c>
      <c r="H1213" t="s">
        <v>1024</v>
      </c>
      <c r="I1213" s="2" t="str">
        <f>VLOOKUP(Sheet__29[[#This Row],[Filial]],Filiais!A:B,2,FALSE)</f>
        <v>Ribeirão Preto</v>
      </c>
      <c r="J1213" s="2" t="str">
        <f>VLOOKUP(Sheet__29[[#This Row],[Cidade]],'Clientes'!C:D,2,FALSE)</f>
        <v>SP</v>
      </c>
      <c r="K1213" s="2" t="str">
        <f>VLOOKUP(Sheet__29[[#This Row],[Produto]],Produtos!B:C,2,FALSE)</f>
        <v>Periférico</v>
      </c>
      <c r="L1213" s="2" t="str">
        <f>VLOOKUP(Sheet__29[[#This Row],[Produto]],Produtos!B:D,3,FALSE)</f>
        <v>Lenovo Brasil</v>
      </c>
      <c r="M1213" s="2">
        <f>VLOOKUP(Sheet__29[[#This Row],[Produto]],Estoque!A:B,2,FALSE)</f>
        <v>252</v>
      </c>
      <c r="N1213" s="5">
        <f>Sheet__29[[#This Row],[Qtd]]*Sheet__29[[#This Row],[Valor]]</f>
        <v>1077</v>
      </c>
      <c r="O1213" s="5">
        <f>Sheet__29[[#This Row],[Venda]]*(1-Sheet__29[[#This Row],[Desc]]/100)</f>
        <v>969.30000000000007</v>
      </c>
      <c r="P1213"/>
    </row>
    <row r="1214" spans="1:16" x14ac:dyDescent="0.25">
      <c r="A1214">
        <v>101212</v>
      </c>
      <c r="B1214" s="1">
        <v>46204</v>
      </c>
      <c r="C1214" t="s">
        <v>290</v>
      </c>
      <c r="D1214" t="s">
        <v>1052</v>
      </c>
      <c r="E1214">
        <v>4</v>
      </c>
      <c r="F1214" s="4">
        <v>1336</v>
      </c>
      <c r="G1214">
        <v>5</v>
      </c>
      <c r="H1214" t="s">
        <v>1020</v>
      </c>
      <c r="I1214" s="2" t="str">
        <f>VLOOKUP(Sheet__29[[#This Row],[Filial]],Filiais!A:B,2,FALSE)</f>
        <v>Sorocaba</v>
      </c>
      <c r="J1214" s="2" t="str">
        <f>VLOOKUP(Sheet__29[[#This Row],[Cidade]],'Clientes'!C:D,2,FALSE)</f>
        <v>SP</v>
      </c>
      <c r="K1214" s="2" t="str">
        <f>VLOOKUP(Sheet__29[[#This Row],[Produto]],Produtos!B:C,2,FALSE)</f>
        <v>Rede</v>
      </c>
      <c r="L1214" s="2" t="str">
        <f>VLOOKUP(Sheet__29[[#This Row],[Produto]],Produtos!B:D,3,FALSE)</f>
        <v>LG Brasil</v>
      </c>
      <c r="M1214" s="2">
        <f>VLOOKUP(Sheet__29[[#This Row],[Produto]],Estoque!A:B,2,FALSE)</f>
        <v>275</v>
      </c>
      <c r="N1214" s="5">
        <f>Sheet__29[[#This Row],[Qtd]]*Sheet__29[[#This Row],[Valor]]</f>
        <v>5344</v>
      </c>
      <c r="O1214" s="5">
        <f>Sheet__29[[#This Row],[Venda]]*(1-Sheet__29[[#This Row],[Desc]]/100)</f>
        <v>5076.8</v>
      </c>
      <c r="P1214"/>
    </row>
    <row r="1215" spans="1:16" x14ac:dyDescent="0.25">
      <c r="A1215">
        <v>101213</v>
      </c>
      <c r="B1215" s="1">
        <v>46204</v>
      </c>
      <c r="C1215" t="s">
        <v>316</v>
      </c>
      <c r="D1215" t="s">
        <v>1118</v>
      </c>
      <c r="E1215">
        <v>3</v>
      </c>
      <c r="F1215" s="4">
        <v>2124</v>
      </c>
      <c r="G1215">
        <v>0</v>
      </c>
      <c r="H1215" t="s">
        <v>1024</v>
      </c>
      <c r="I1215" s="2" t="str">
        <f>VLOOKUP(Sheet__29[[#This Row],[Filial]],Filiais!A:B,2,FALSE)</f>
        <v>Ribeirão Preto</v>
      </c>
      <c r="J1215" s="2" t="str">
        <f>VLOOKUP(Sheet__29[[#This Row],[Cidade]],'Clientes'!C:D,2,FALSE)</f>
        <v>SP</v>
      </c>
      <c r="K1215" s="2" t="str">
        <f>VLOOKUP(Sheet__29[[#This Row],[Produto]],Produtos!B:C,2,FALSE)</f>
        <v>Notebook</v>
      </c>
      <c r="L1215" s="2" t="str">
        <f>VLOOKUP(Sheet__29[[#This Row],[Produto]],Produtos!B:D,3,FALSE)</f>
        <v>LG Brasil</v>
      </c>
      <c r="M1215" s="2">
        <f>VLOOKUP(Sheet__29[[#This Row],[Produto]],Estoque!A:B,2,FALSE)</f>
        <v>40</v>
      </c>
      <c r="N1215" s="5">
        <f>Sheet__29[[#This Row],[Qtd]]*Sheet__29[[#This Row],[Valor]]</f>
        <v>6372</v>
      </c>
      <c r="O1215" s="5">
        <f>Sheet__29[[#This Row],[Venda]]*(1-Sheet__29[[#This Row],[Desc]]/100)</f>
        <v>6372</v>
      </c>
      <c r="P1215"/>
    </row>
    <row r="1216" spans="1:16" x14ac:dyDescent="0.25">
      <c r="A1216">
        <v>101214</v>
      </c>
      <c r="B1216" s="1">
        <v>46204</v>
      </c>
      <c r="C1216" t="s">
        <v>891</v>
      </c>
      <c r="D1216" t="s">
        <v>1082</v>
      </c>
      <c r="E1216">
        <v>5</v>
      </c>
      <c r="F1216" s="4">
        <v>4470</v>
      </c>
      <c r="G1216">
        <v>0</v>
      </c>
      <c r="H1216" t="s">
        <v>1025</v>
      </c>
      <c r="I1216" s="2" t="str">
        <f>VLOOKUP(Sheet__29[[#This Row],[Filial]],Filiais!A:B,2,FALSE)</f>
        <v>São José dos Campos</v>
      </c>
      <c r="J1216" s="2" t="str">
        <f>VLOOKUP(Sheet__29[[#This Row],[Cidade]],'Clientes'!C:D,2,FALSE)</f>
        <v>SP</v>
      </c>
      <c r="K1216" s="2" t="str">
        <f>VLOOKUP(Sheet__29[[#This Row],[Produto]],Produtos!B:C,2,FALSE)</f>
        <v>Monitor</v>
      </c>
      <c r="L1216" s="2" t="str">
        <f>VLOOKUP(Sheet__29[[#This Row],[Produto]],Produtos!B:D,3,FALSE)</f>
        <v>Dell Brasil</v>
      </c>
      <c r="M1216" s="2">
        <f>VLOOKUP(Sheet__29[[#This Row],[Produto]],Estoque!A:B,2,FALSE)</f>
        <v>189</v>
      </c>
      <c r="N1216" s="5">
        <f>Sheet__29[[#This Row],[Qtd]]*Sheet__29[[#This Row],[Valor]]</f>
        <v>22350</v>
      </c>
      <c r="O1216" s="5">
        <f>Sheet__29[[#This Row],[Venda]]*(1-Sheet__29[[#This Row],[Desc]]/100)</f>
        <v>22350</v>
      </c>
      <c r="P1216"/>
    </row>
    <row r="1217" spans="1:16" x14ac:dyDescent="0.25">
      <c r="A1217">
        <v>101215</v>
      </c>
      <c r="B1217" s="1">
        <v>46204</v>
      </c>
      <c r="C1217" t="s">
        <v>273</v>
      </c>
      <c r="D1217" t="s">
        <v>1068</v>
      </c>
      <c r="E1217">
        <v>1</v>
      </c>
      <c r="F1217" s="4">
        <v>1707</v>
      </c>
      <c r="G1217">
        <v>0</v>
      </c>
      <c r="H1217" t="s">
        <v>1018</v>
      </c>
      <c r="I1217" s="2" t="str">
        <f>VLOOKUP(Sheet__29[[#This Row],[Filial]],Filiais!A:B,2,FALSE)</f>
        <v>Barueri</v>
      </c>
      <c r="J1217" s="2" t="str">
        <f>VLOOKUP(Sheet__29[[#This Row],[Cidade]],'Clientes'!C:D,2,FALSE)</f>
        <v>SP</v>
      </c>
      <c r="K1217" s="2" t="str">
        <f>VLOOKUP(Sheet__29[[#This Row],[Produto]],Produtos!B:C,2,FALSE)</f>
        <v>Monitor</v>
      </c>
      <c r="L1217" s="2" t="str">
        <f>VLOOKUP(Sheet__29[[#This Row],[Produto]],Produtos!B:D,3,FALSE)</f>
        <v>LG Brasil</v>
      </c>
      <c r="M1217" s="2">
        <f>VLOOKUP(Sheet__29[[#This Row],[Produto]],Estoque!A:B,2,FALSE)</f>
        <v>109</v>
      </c>
      <c r="N1217" s="5">
        <f>Sheet__29[[#This Row],[Qtd]]*Sheet__29[[#This Row],[Valor]]</f>
        <v>1707</v>
      </c>
      <c r="O1217" s="5">
        <f>Sheet__29[[#This Row],[Venda]]*(1-Sheet__29[[#This Row],[Desc]]/100)</f>
        <v>1707</v>
      </c>
      <c r="P1217"/>
    </row>
    <row r="1218" spans="1:16" x14ac:dyDescent="0.25">
      <c r="A1218">
        <v>101216</v>
      </c>
      <c r="B1218" s="1">
        <v>46204</v>
      </c>
      <c r="C1218" t="s">
        <v>783</v>
      </c>
      <c r="D1218" t="s">
        <v>1161</v>
      </c>
      <c r="E1218">
        <v>5</v>
      </c>
      <c r="F1218" s="4">
        <v>3765</v>
      </c>
      <c r="G1218">
        <v>10</v>
      </c>
      <c r="H1218" t="s">
        <v>1024</v>
      </c>
      <c r="I1218" s="2" t="str">
        <f>VLOOKUP(Sheet__29[[#This Row],[Filial]],Filiais!A:B,2,FALSE)</f>
        <v>Ribeirão Preto</v>
      </c>
      <c r="J1218" s="2" t="str">
        <f>VLOOKUP(Sheet__29[[#This Row],[Cidade]],'Clientes'!C:D,2,FALSE)</f>
        <v>SP</v>
      </c>
      <c r="K1218" s="2" t="str">
        <f>VLOOKUP(Sheet__29[[#This Row],[Produto]],Produtos!B:C,2,FALSE)</f>
        <v>Rede</v>
      </c>
      <c r="L1218" s="2" t="str">
        <f>VLOOKUP(Sheet__29[[#This Row],[Produto]],Produtos!B:D,3,FALSE)</f>
        <v>Dell Brasil</v>
      </c>
      <c r="M1218" s="2">
        <f>VLOOKUP(Sheet__29[[#This Row],[Produto]],Estoque!A:B,2,FALSE)</f>
        <v>211</v>
      </c>
      <c r="N1218" s="5">
        <f>Sheet__29[[#This Row],[Qtd]]*Sheet__29[[#This Row],[Valor]]</f>
        <v>18825</v>
      </c>
      <c r="O1218" s="5">
        <f>Sheet__29[[#This Row],[Venda]]*(1-Sheet__29[[#This Row],[Desc]]/100)</f>
        <v>16942.5</v>
      </c>
      <c r="P1218"/>
    </row>
    <row r="1219" spans="1:16" x14ac:dyDescent="0.25">
      <c r="A1219">
        <v>101217</v>
      </c>
      <c r="B1219" s="1">
        <v>46204</v>
      </c>
      <c r="C1219" t="s">
        <v>567</v>
      </c>
      <c r="D1219" t="s">
        <v>1057</v>
      </c>
      <c r="E1219">
        <v>5</v>
      </c>
      <c r="F1219" s="4">
        <v>2074</v>
      </c>
      <c r="G1219">
        <v>0</v>
      </c>
      <c r="H1219" t="s">
        <v>1022</v>
      </c>
      <c r="I1219" s="2" t="str">
        <f>VLOOKUP(Sheet__29[[#This Row],[Filial]],Filiais!A:B,2,FALSE)</f>
        <v>Santos</v>
      </c>
      <c r="J1219" s="2" t="str">
        <f>VLOOKUP(Sheet__29[[#This Row],[Cidade]],'Clientes'!C:D,2,FALSE)</f>
        <v>SP</v>
      </c>
      <c r="K1219" s="2" t="str">
        <f>VLOOKUP(Sheet__29[[#This Row],[Produto]],Produtos!B:C,2,FALSE)</f>
        <v>Rede</v>
      </c>
      <c r="L1219" s="2" t="str">
        <f>VLOOKUP(Sheet__29[[#This Row],[Produto]],Produtos!B:D,3,FALSE)</f>
        <v>Lenovo Brasil</v>
      </c>
      <c r="M1219" s="2">
        <f>VLOOKUP(Sheet__29[[#This Row],[Produto]],Estoque!A:B,2,FALSE)</f>
        <v>235</v>
      </c>
      <c r="N1219" s="5">
        <f>Sheet__29[[#This Row],[Qtd]]*Sheet__29[[#This Row],[Valor]]</f>
        <v>10370</v>
      </c>
      <c r="O1219" s="5">
        <f>Sheet__29[[#This Row],[Venda]]*(1-Sheet__29[[#This Row],[Desc]]/100)</f>
        <v>10370</v>
      </c>
      <c r="P1219"/>
    </row>
    <row r="1220" spans="1:16" x14ac:dyDescent="0.25">
      <c r="A1220">
        <v>101218</v>
      </c>
      <c r="B1220" s="1">
        <v>46204</v>
      </c>
      <c r="C1220" t="s">
        <v>629</v>
      </c>
      <c r="D1220" t="s">
        <v>1135</v>
      </c>
      <c r="E1220">
        <v>2</v>
      </c>
      <c r="F1220" s="4">
        <v>377</v>
      </c>
      <c r="G1220">
        <v>5</v>
      </c>
      <c r="H1220" t="s">
        <v>1016</v>
      </c>
      <c r="I1220" s="2" t="str">
        <f>VLOOKUP(Sheet__29[[#This Row],[Filial]],Filiais!A:B,2,FALSE)</f>
        <v>São Paulo</v>
      </c>
      <c r="J1220" s="2" t="str">
        <f>VLOOKUP(Sheet__29[[#This Row],[Cidade]],'Clientes'!C:D,2,FALSE)</f>
        <v>SP</v>
      </c>
      <c r="K1220" s="2" t="str">
        <f>VLOOKUP(Sheet__29[[#This Row],[Produto]],Produtos!B:C,2,FALSE)</f>
        <v>Monitor</v>
      </c>
      <c r="L1220" s="2" t="str">
        <f>VLOOKUP(Sheet__29[[#This Row],[Produto]],Produtos!B:D,3,FALSE)</f>
        <v>LG Brasil</v>
      </c>
      <c r="M1220" s="2">
        <f>VLOOKUP(Sheet__29[[#This Row],[Produto]],Estoque!A:B,2,FALSE)</f>
        <v>142</v>
      </c>
      <c r="N1220" s="5">
        <f>Sheet__29[[#This Row],[Qtd]]*Sheet__29[[#This Row],[Valor]]</f>
        <v>754</v>
      </c>
      <c r="O1220" s="5">
        <f>Sheet__29[[#This Row],[Venda]]*(1-Sheet__29[[#This Row],[Desc]]/100)</f>
        <v>716.3</v>
      </c>
      <c r="P1220"/>
    </row>
    <row r="1221" spans="1:16" x14ac:dyDescent="0.25">
      <c r="A1221">
        <v>101219</v>
      </c>
      <c r="B1221" s="1">
        <v>46204</v>
      </c>
      <c r="C1221" t="s">
        <v>788</v>
      </c>
      <c r="D1221" t="s">
        <v>1110</v>
      </c>
      <c r="E1221">
        <v>2</v>
      </c>
      <c r="F1221" s="4">
        <v>1259</v>
      </c>
      <c r="G1221">
        <v>5</v>
      </c>
      <c r="H1221" t="s">
        <v>1019</v>
      </c>
      <c r="I1221" s="2" t="str">
        <f>VLOOKUP(Sheet__29[[#This Row],[Filial]],Filiais!A:B,2,FALSE)</f>
        <v>Osasco</v>
      </c>
      <c r="J1221" s="2" t="str">
        <f>VLOOKUP(Sheet__29[[#This Row],[Cidade]],'Clientes'!C:D,2,FALSE)</f>
        <v>SP</v>
      </c>
      <c r="K1221" s="2" t="str">
        <f>VLOOKUP(Sheet__29[[#This Row],[Produto]],Produtos!B:C,2,FALSE)</f>
        <v>Monitor</v>
      </c>
      <c r="L1221" s="2" t="str">
        <f>VLOOKUP(Sheet__29[[#This Row],[Produto]],Produtos!B:D,3,FALSE)</f>
        <v>Logitech Brasil</v>
      </c>
      <c r="M1221" s="2">
        <f>VLOOKUP(Sheet__29[[#This Row],[Produto]],Estoque!A:B,2,FALSE)</f>
        <v>91</v>
      </c>
      <c r="N1221" s="5">
        <f>Sheet__29[[#This Row],[Qtd]]*Sheet__29[[#This Row],[Valor]]</f>
        <v>2518</v>
      </c>
      <c r="O1221" s="5">
        <f>Sheet__29[[#This Row],[Venda]]*(1-Sheet__29[[#This Row],[Desc]]/100)</f>
        <v>2392.1</v>
      </c>
      <c r="P1221"/>
    </row>
    <row r="1222" spans="1:16" x14ac:dyDescent="0.25">
      <c r="A1222">
        <v>101220</v>
      </c>
      <c r="B1222" s="1">
        <v>46204</v>
      </c>
      <c r="C1222" t="s">
        <v>938</v>
      </c>
      <c r="D1222" t="s">
        <v>1177</v>
      </c>
      <c r="E1222">
        <v>1</v>
      </c>
      <c r="F1222" s="4">
        <v>3480</v>
      </c>
      <c r="G1222">
        <v>10</v>
      </c>
      <c r="H1222" t="s">
        <v>1018</v>
      </c>
      <c r="I1222" s="2" t="str">
        <f>VLOOKUP(Sheet__29[[#This Row],[Filial]],Filiais!A:B,2,FALSE)</f>
        <v>Barueri</v>
      </c>
      <c r="J1222" s="2" t="str">
        <f>VLOOKUP(Sheet__29[[#This Row],[Cidade]],'Clientes'!C:D,2,FALSE)</f>
        <v>SP</v>
      </c>
      <c r="K1222" s="2" t="str">
        <f>VLOOKUP(Sheet__29[[#This Row],[Produto]],Produtos!B:C,2,FALSE)</f>
        <v>Rede</v>
      </c>
      <c r="L1222" s="2" t="str">
        <f>VLOOKUP(Sheet__29[[#This Row],[Produto]],Produtos!B:D,3,FALSE)</f>
        <v>LG Brasil</v>
      </c>
      <c r="M1222" s="2">
        <f>VLOOKUP(Sheet__29[[#This Row],[Produto]],Estoque!A:B,2,FALSE)</f>
        <v>230</v>
      </c>
      <c r="N1222" s="5">
        <f>Sheet__29[[#This Row],[Qtd]]*Sheet__29[[#This Row],[Valor]]</f>
        <v>3480</v>
      </c>
      <c r="O1222" s="5">
        <f>Sheet__29[[#This Row],[Venda]]*(1-Sheet__29[[#This Row],[Desc]]/100)</f>
        <v>3132</v>
      </c>
      <c r="P1222"/>
    </row>
    <row r="1223" spans="1:16" x14ac:dyDescent="0.25">
      <c r="A1223">
        <v>101221</v>
      </c>
      <c r="B1223" s="1">
        <v>46204</v>
      </c>
      <c r="C1223" t="s">
        <v>615</v>
      </c>
      <c r="D1223" t="s">
        <v>1111</v>
      </c>
      <c r="E1223">
        <v>2</v>
      </c>
      <c r="F1223" s="4">
        <v>2045</v>
      </c>
      <c r="G1223">
        <v>5</v>
      </c>
      <c r="H1223" t="s">
        <v>1020</v>
      </c>
      <c r="I1223" s="2" t="str">
        <f>VLOOKUP(Sheet__29[[#This Row],[Filial]],Filiais!A:B,2,FALSE)</f>
        <v>Sorocaba</v>
      </c>
      <c r="J1223" s="2" t="str">
        <f>VLOOKUP(Sheet__29[[#This Row],[Cidade]],'Clientes'!C:D,2,FALSE)</f>
        <v>SP</v>
      </c>
      <c r="K1223" s="2" t="str">
        <f>VLOOKUP(Sheet__29[[#This Row],[Produto]],Produtos!B:C,2,FALSE)</f>
        <v>Notebook</v>
      </c>
      <c r="L1223" s="2" t="str">
        <f>VLOOKUP(Sheet__29[[#This Row],[Produto]],Produtos!B:D,3,FALSE)</f>
        <v>Kingston Brasil</v>
      </c>
      <c r="M1223" s="2">
        <f>VLOOKUP(Sheet__29[[#This Row],[Produto]],Estoque!A:B,2,FALSE)</f>
        <v>244</v>
      </c>
      <c r="N1223" s="5">
        <f>Sheet__29[[#This Row],[Qtd]]*Sheet__29[[#This Row],[Valor]]</f>
        <v>4090</v>
      </c>
      <c r="O1223" s="5">
        <f>Sheet__29[[#This Row],[Venda]]*(1-Sheet__29[[#This Row],[Desc]]/100)</f>
        <v>3885.5</v>
      </c>
      <c r="P1223"/>
    </row>
    <row r="1224" spans="1:16" x14ac:dyDescent="0.25">
      <c r="A1224">
        <v>101222</v>
      </c>
      <c r="B1224" s="1">
        <v>46204</v>
      </c>
      <c r="C1224" t="s">
        <v>614</v>
      </c>
      <c r="D1224" t="s">
        <v>1097</v>
      </c>
      <c r="E1224">
        <v>5</v>
      </c>
      <c r="F1224" s="4">
        <v>4189</v>
      </c>
      <c r="G1224">
        <v>10</v>
      </c>
      <c r="H1224" t="s">
        <v>1025</v>
      </c>
      <c r="I1224" s="2" t="str">
        <f>VLOOKUP(Sheet__29[[#This Row],[Filial]],Filiais!A:B,2,FALSE)</f>
        <v>São José dos Campos</v>
      </c>
      <c r="J1224" s="2" t="str">
        <f>VLOOKUP(Sheet__29[[#This Row],[Cidade]],'Clientes'!C:D,2,FALSE)</f>
        <v>SP</v>
      </c>
      <c r="K1224" s="2" t="str">
        <f>VLOOKUP(Sheet__29[[#This Row],[Produto]],Produtos!B:C,2,FALSE)</f>
        <v>Rede</v>
      </c>
      <c r="L1224" s="2" t="str">
        <f>VLOOKUP(Sheet__29[[#This Row],[Produto]],Produtos!B:D,3,FALSE)</f>
        <v>Logitech Brasil</v>
      </c>
      <c r="M1224" s="2">
        <f>VLOOKUP(Sheet__29[[#This Row],[Produto]],Estoque!A:B,2,FALSE)</f>
        <v>143</v>
      </c>
      <c r="N1224" s="5">
        <f>Sheet__29[[#This Row],[Qtd]]*Sheet__29[[#This Row],[Valor]]</f>
        <v>20945</v>
      </c>
      <c r="O1224" s="5">
        <f>Sheet__29[[#This Row],[Venda]]*(1-Sheet__29[[#This Row],[Desc]]/100)</f>
        <v>18850.5</v>
      </c>
      <c r="P1224"/>
    </row>
    <row r="1225" spans="1:16" x14ac:dyDescent="0.25">
      <c r="A1225">
        <v>101223</v>
      </c>
      <c r="B1225" s="1">
        <v>46204</v>
      </c>
      <c r="C1225" t="s">
        <v>940</v>
      </c>
      <c r="D1225" t="s">
        <v>1156</v>
      </c>
      <c r="E1225">
        <v>4</v>
      </c>
      <c r="F1225" s="4">
        <v>1883</v>
      </c>
      <c r="G1225">
        <v>0</v>
      </c>
      <c r="H1225" t="s">
        <v>1017</v>
      </c>
      <c r="I1225" s="2" t="str">
        <f>VLOOKUP(Sheet__29[[#This Row],[Filial]],Filiais!A:B,2,FALSE)</f>
        <v>Campinas</v>
      </c>
      <c r="J1225" s="2" t="str">
        <f>VLOOKUP(Sheet__29[[#This Row],[Cidade]],'Clientes'!C:D,2,FALSE)</f>
        <v>SP</v>
      </c>
      <c r="K1225" s="2" t="str">
        <f>VLOOKUP(Sheet__29[[#This Row],[Produto]],Produtos!B:C,2,FALSE)</f>
        <v>Monitor</v>
      </c>
      <c r="L1225" s="2" t="str">
        <f>VLOOKUP(Sheet__29[[#This Row],[Produto]],Produtos!B:D,3,FALSE)</f>
        <v>LG Brasil</v>
      </c>
      <c r="M1225" s="2">
        <f>VLOOKUP(Sheet__29[[#This Row],[Produto]],Estoque!A:B,2,FALSE)</f>
        <v>173</v>
      </c>
      <c r="N1225" s="5">
        <f>Sheet__29[[#This Row],[Qtd]]*Sheet__29[[#This Row],[Valor]]</f>
        <v>7532</v>
      </c>
      <c r="O1225" s="5">
        <f>Sheet__29[[#This Row],[Venda]]*(1-Sheet__29[[#This Row],[Desc]]/100)</f>
        <v>7532</v>
      </c>
      <c r="P1225"/>
    </row>
    <row r="1226" spans="1:16" x14ac:dyDescent="0.25">
      <c r="A1226">
        <v>101224</v>
      </c>
      <c r="B1226" s="1">
        <v>46204</v>
      </c>
      <c r="C1226" t="s">
        <v>270</v>
      </c>
      <c r="D1226" t="s">
        <v>1172</v>
      </c>
      <c r="E1226">
        <v>4</v>
      </c>
      <c r="F1226" s="4">
        <v>1186</v>
      </c>
      <c r="G1226">
        <v>5</v>
      </c>
      <c r="H1226" t="s">
        <v>1018</v>
      </c>
      <c r="I1226" s="2" t="str">
        <f>VLOOKUP(Sheet__29[[#This Row],[Filial]],Filiais!A:B,2,FALSE)</f>
        <v>Barueri</v>
      </c>
      <c r="J1226" s="2" t="str">
        <f>VLOOKUP(Sheet__29[[#This Row],[Cidade]],'Clientes'!C:D,2,FALSE)</f>
        <v>SP</v>
      </c>
      <c r="K1226" s="2" t="str">
        <f>VLOOKUP(Sheet__29[[#This Row],[Produto]],Produtos!B:C,2,FALSE)</f>
        <v>Rede</v>
      </c>
      <c r="L1226" s="2" t="str">
        <f>VLOOKUP(Sheet__29[[#This Row],[Produto]],Produtos!B:D,3,FALSE)</f>
        <v>Kingston Brasil</v>
      </c>
      <c r="M1226" s="2">
        <f>VLOOKUP(Sheet__29[[#This Row],[Produto]],Estoque!A:B,2,FALSE)</f>
        <v>240</v>
      </c>
      <c r="N1226" s="5">
        <f>Sheet__29[[#This Row],[Qtd]]*Sheet__29[[#This Row],[Valor]]</f>
        <v>4744</v>
      </c>
      <c r="O1226" s="5">
        <f>Sheet__29[[#This Row],[Venda]]*(1-Sheet__29[[#This Row],[Desc]]/100)</f>
        <v>4506.8</v>
      </c>
      <c r="P1226"/>
    </row>
    <row r="1227" spans="1:16" x14ac:dyDescent="0.25">
      <c r="A1227">
        <v>101225</v>
      </c>
      <c r="B1227" s="1">
        <v>46204</v>
      </c>
      <c r="C1227" t="s">
        <v>728</v>
      </c>
      <c r="D1227" t="s">
        <v>1033</v>
      </c>
      <c r="E1227">
        <v>1</v>
      </c>
      <c r="F1227" s="4">
        <v>517</v>
      </c>
      <c r="G1227">
        <v>0</v>
      </c>
      <c r="H1227" t="s">
        <v>1024</v>
      </c>
      <c r="I1227" s="2" t="str">
        <f>VLOOKUP(Sheet__29[[#This Row],[Filial]],Filiais!A:B,2,FALSE)</f>
        <v>Ribeirão Preto</v>
      </c>
      <c r="J1227" s="2" t="str">
        <f>VLOOKUP(Sheet__29[[#This Row],[Cidade]],'Clientes'!C:D,2,FALSE)</f>
        <v>SP</v>
      </c>
      <c r="K1227" s="2" t="str">
        <f>VLOOKUP(Sheet__29[[#This Row],[Produto]],Produtos!B:C,2,FALSE)</f>
        <v>Periférico</v>
      </c>
      <c r="L1227" s="2" t="str">
        <f>VLOOKUP(Sheet__29[[#This Row],[Produto]],Produtos!B:D,3,FALSE)</f>
        <v>Dell Brasil</v>
      </c>
      <c r="M1227" s="2">
        <f>VLOOKUP(Sheet__29[[#This Row],[Produto]],Estoque!A:B,2,FALSE)</f>
        <v>201</v>
      </c>
      <c r="N1227" s="5">
        <f>Sheet__29[[#This Row],[Qtd]]*Sheet__29[[#This Row],[Valor]]</f>
        <v>517</v>
      </c>
      <c r="O1227" s="5">
        <f>Sheet__29[[#This Row],[Venda]]*(1-Sheet__29[[#This Row],[Desc]]/100)</f>
        <v>517</v>
      </c>
      <c r="P1227"/>
    </row>
    <row r="1228" spans="1:16" x14ac:dyDescent="0.25">
      <c r="A1228">
        <v>101226</v>
      </c>
      <c r="B1228" s="1">
        <v>46204</v>
      </c>
      <c r="C1228" t="s">
        <v>641</v>
      </c>
      <c r="D1228" t="s">
        <v>1042</v>
      </c>
      <c r="E1228">
        <v>4</v>
      </c>
      <c r="F1228" s="4">
        <v>3853</v>
      </c>
      <c r="G1228">
        <v>10</v>
      </c>
      <c r="H1228" t="s">
        <v>1016</v>
      </c>
      <c r="I1228" s="2" t="str">
        <f>VLOOKUP(Sheet__29[[#This Row],[Filial]],Filiais!A:B,2,FALSE)</f>
        <v>São Paulo</v>
      </c>
      <c r="J1228" s="2" t="str">
        <f>VLOOKUP(Sheet__29[[#This Row],[Cidade]],'Clientes'!C:D,2,FALSE)</f>
        <v>SP</v>
      </c>
      <c r="K1228" s="2" t="str">
        <f>VLOOKUP(Sheet__29[[#This Row],[Produto]],Produtos!B:C,2,FALSE)</f>
        <v>Armazenamento</v>
      </c>
      <c r="L1228" s="2" t="str">
        <f>VLOOKUP(Sheet__29[[#This Row],[Produto]],Produtos!B:D,3,FALSE)</f>
        <v>Logitech Brasil</v>
      </c>
      <c r="M1228" s="2">
        <f>VLOOKUP(Sheet__29[[#This Row],[Produto]],Estoque!A:B,2,FALSE)</f>
        <v>156</v>
      </c>
      <c r="N1228" s="5">
        <f>Sheet__29[[#This Row],[Qtd]]*Sheet__29[[#This Row],[Valor]]</f>
        <v>15412</v>
      </c>
      <c r="O1228" s="5">
        <f>Sheet__29[[#This Row],[Venda]]*(1-Sheet__29[[#This Row],[Desc]]/100)</f>
        <v>13870.800000000001</v>
      </c>
      <c r="P1228"/>
    </row>
    <row r="1229" spans="1:16" x14ac:dyDescent="0.25">
      <c r="A1229">
        <v>101227</v>
      </c>
      <c r="B1229" s="1">
        <v>46204</v>
      </c>
      <c r="C1229" t="s">
        <v>283</v>
      </c>
      <c r="D1229" t="s">
        <v>1154</v>
      </c>
      <c r="E1229">
        <v>3</v>
      </c>
      <c r="F1229" s="4">
        <v>2309</v>
      </c>
      <c r="G1229">
        <v>10</v>
      </c>
      <c r="H1229" t="s">
        <v>1022</v>
      </c>
      <c r="I1229" s="2" t="str">
        <f>VLOOKUP(Sheet__29[[#This Row],[Filial]],Filiais!A:B,2,FALSE)</f>
        <v>Santos</v>
      </c>
      <c r="J1229" s="2" t="str">
        <f>VLOOKUP(Sheet__29[[#This Row],[Cidade]],'Clientes'!C:D,2,FALSE)</f>
        <v>SP</v>
      </c>
      <c r="K1229" s="2" t="str">
        <f>VLOOKUP(Sheet__29[[#This Row],[Produto]],Produtos!B:C,2,FALSE)</f>
        <v>Periférico</v>
      </c>
      <c r="L1229" s="2" t="str">
        <f>VLOOKUP(Sheet__29[[#This Row],[Produto]],Produtos!B:D,3,FALSE)</f>
        <v>Lenovo Brasil</v>
      </c>
      <c r="M1229" s="2">
        <f>VLOOKUP(Sheet__29[[#This Row],[Produto]],Estoque!A:B,2,FALSE)</f>
        <v>252</v>
      </c>
      <c r="N1229" s="5">
        <f>Sheet__29[[#This Row],[Qtd]]*Sheet__29[[#This Row],[Valor]]</f>
        <v>6927</v>
      </c>
      <c r="O1229" s="5">
        <f>Sheet__29[[#This Row],[Venda]]*(1-Sheet__29[[#This Row],[Desc]]/100)</f>
        <v>6234.3</v>
      </c>
      <c r="P1229"/>
    </row>
    <row r="1230" spans="1:16" x14ac:dyDescent="0.25">
      <c r="A1230">
        <v>101228</v>
      </c>
      <c r="B1230" s="1">
        <v>46204</v>
      </c>
      <c r="C1230" t="s">
        <v>136</v>
      </c>
      <c r="D1230" t="s">
        <v>1150</v>
      </c>
      <c r="E1230">
        <v>1</v>
      </c>
      <c r="F1230" s="4">
        <v>2595</v>
      </c>
      <c r="G1230">
        <v>10</v>
      </c>
      <c r="H1230" t="s">
        <v>1022</v>
      </c>
      <c r="I1230" s="2" t="str">
        <f>VLOOKUP(Sheet__29[[#This Row],[Filial]],Filiais!A:B,2,FALSE)</f>
        <v>Santos</v>
      </c>
      <c r="J1230" s="2" t="str">
        <f>VLOOKUP(Sheet__29[[#This Row],[Cidade]],'Clientes'!C:D,2,FALSE)</f>
        <v>SP</v>
      </c>
      <c r="K1230" s="2" t="str">
        <f>VLOOKUP(Sheet__29[[#This Row],[Produto]],Produtos!B:C,2,FALSE)</f>
        <v>Notebook</v>
      </c>
      <c r="L1230" s="2" t="str">
        <f>VLOOKUP(Sheet__29[[#This Row],[Produto]],Produtos!B:D,3,FALSE)</f>
        <v>Lenovo Brasil</v>
      </c>
      <c r="M1230" s="2">
        <f>VLOOKUP(Sheet__29[[#This Row],[Produto]],Estoque!A:B,2,FALSE)</f>
        <v>205</v>
      </c>
      <c r="N1230" s="5">
        <f>Sheet__29[[#This Row],[Qtd]]*Sheet__29[[#This Row],[Valor]]</f>
        <v>2595</v>
      </c>
      <c r="O1230" s="5">
        <f>Sheet__29[[#This Row],[Venda]]*(1-Sheet__29[[#This Row],[Desc]]/100)</f>
        <v>2335.5</v>
      </c>
      <c r="P1230"/>
    </row>
    <row r="1231" spans="1:16" x14ac:dyDescent="0.25">
      <c r="A1231">
        <v>101229</v>
      </c>
      <c r="B1231" s="1">
        <v>46204</v>
      </c>
      <c r="C1231" t="s">
        <v>981</v>
      </c>
      <c r="D1231" t="s">
        <v>1139</v>
      </c>
      <c r="E1231">
        <v>2</v>
      </c>
      <c r="F1231" s="4">
        <v>1976</v>
      </c>
      <c r="G1231">
        <v>10</v>
      </c>
      <c r="H1231" t="s">
        <v>1018</v>
      </c>
      <c r="I1231" s="2" t="str">
        <f>VLOOKUP(Sheet__29[[#This Row],[Filial]],Filiais!A:B,2,FALSE)</f>
        <v>Barueri</v>
      </c>
      <c r="J1231" s="2" t="str">
        <f>VLOOKUP(Sheet__29[[#This Row],[Cidade]],'Clientes'!C:D,2,FALSE)</f>
        <v>SP</v>
      </c>
      <c r="K1231" s="2" t="str">
        <f>VLOOKUP(Sheet__29[[#This Row],[Produto]],Produtos!B:C,2,FALSE)</f>
        <v>Monitor</v>
      </c>
      <c r="L1231" s="2" t="str">
        <f>VLOOKUP(Sheet__29[[#This Row],[Produto]],Produtos!B:D,3,FALSE)</f>
        <v>LG Brasil</v>
      </c>
      <c r="M1231" s="2">
        <f>VLOOKUP(Sheet__29[[#This Row],[Produto]],Estoque!A:B,2,FALSE)</f>
        <v>193</v>
      </c>
      <c r="N1231" s="5">
        <f>Sheet__29[[#This Row],[Qtd]]*Sheet__29[[#This Row],[Valor]]</f>
        <v>3952</v>
      </c>
      <c r="O1231" s="5">
        <f>Sheet__29[[#This Row],[Venda]]*(1-Sheet__29[[#This Row],[Desc]]/100)</f>
        <v>3556.8</v>
      </c>
      <c r="P1231"/>
    </row>
    <row r="1232" spans="1:16" x14ac:dyDescent="0.25">
      <c r="A1232">
        <v>101230</v>
      </c>
      <c r="B1232" s="1">
        <v>46204</v>
      </c>
      <c r="C1232" t="s">
        <v>724</v>
      </c>
      <c r="D1232" t="s">
        <v>1045</v>
      </c>
      <c r="E1232">
        <v>3</v>
      </c>
      <c r="F1232" s="4">
        <v>1740</v>
      </c>
      <c r="G1232">
        <v>0</v>
      </c>
      <c r="H1232" t="s">
        <v>1021</v>
      </c>
      <c r="I1232" s="2" t="str">
        <f>VLOOKUP(Sheet__29[[#This Row],[Filial]],Filiais!A:B,2,FALSE)</f>
        <v>Jundiaí</v>
      </c>
      <c r="J1232" s="2" t="str">
        <f>VLOOKUP(Sheet__29[[#This Row],[Cidade]],'Clientes'!C:D,2,FALSE)</f>
        <v>SP</v>
      </c>
      <c r="K1232" s="2" t="str">
        <f>VLOOKUP(Sheet__29[[#This Row],[Produto]],Produtos!B:C,2,FALSE)</f>
        <v>Periférico</v>
      </c>
      <c r="L1232" s="2" t="str">
        <f>VLOOKUP(Sheet__29[[#This Row],[Produto]],Produtos!B:D,3,FALSE)</f>
        <v>Dell Brasil</v>
      </c>
      <c r="M1232" s="2">
        <f>VLOOKUP(Sheet__29[[#This Row],[Produto]],Estoque!A:B,2,FALSE)</f>
        <v>261</v>
      </c>
      <c r="N1232" s="5">
        <f>Sheet__29[[#This Row],[Qtd]]*Sheet__29[[#This Row],[Valor]]</f>
        <v>5220</v>
      </c>
      <c r="O1232" s="5">
        <f>Sheet__29[[#This Row],[Venda]]*(1-Sheet__29[[#This Row],[Desc]]/100)</f>
        <v>5220</v>
      </c>
      <c r="P1232"/>
    </row>
    <row r="1233" spans="1:16" x14ac:dyDescent="0.25">
      <c r="A1233">
        <v>101231</v>
      </c>
      <c r="B1233" s="1">
        <v>46204</v>
      </c>
      <c r="C1233" t="s">
        <v>155</v>
      </c>
      <c r="D1233" t="s">
        <v>1096</v>
      </c>
      <c r="E1233">
        <v>2</v>
      </c>
      <c r="F1233" s="4">
        <v>2982</v>
      </c>
      <c r="G1233">
        <v>5</v>
      </c>
      <c r="H1233" t="s">
        <v>1018</v>
      </c>
      <c r="I1233" s="2" t="str">
        <f>VLOOKUP(Sheet__29[[#This Row],[Filial]],Filiais!A:B,2,FALSE)</f>
        <v>Barueri</v>
      </c>
      <c r="J1233" s="2" t="str">
        <f>VLOOKUP(Sheet__29[[#This Row],[Cidade]],'Clientes'!C:D,2,FALSE)</f>
        <v>SP</v>
      </c>
      <c r="K1233" s="2" t="str">
        <f>VLOOKUP(Sheet__29[[#This Row],[Produto]],Produtos!B:C,2,FALSE)</f>
        <v>Rede</v>
      </c>
      <c r="L1233" s="2" t="str">
        <f>VLOOKUP(Sheet__29[[#This Row],[Produto]],Produtos!B:D,3,FALSE)</f>
        <v>Lenovo Brasil</v>
      </c>
      <c r="M1233" s="2">
        <f>VLOOKUP(Sheet__29[[#This Row],[Produto]],Estoque!A:B,2,FALSE)</f>
        <v>208</v>
      </c>
      <c r="N1233" s="5">
        <f>Sheet__29[[#This Row],[Qtd]]*Sheet__29[[#This Row],[Valor]]</f>
        <v>5964</v>
      </c>
      <c r="O1233" s="5">
        <f>Sheet__29[[#This Row],[Venda]]*(1-Sheet__29[[#This Row],[Desc]]/100)</f>
        <v>5665.8</v>
      </c>
      <c r="P1233"/>
    </row>
    <row r="1234" spans="1:16" x14ac:dyDescent="0.25">
      <c r="A1234">
        <v>101232</v>
      </c>
      <c r="B1234" s="1">
        <v>46204</v>
      </c>
      <c r="C1234" t="s">
        <v>122</v>
      </c>
      <c r="D1234" t="s">
        <v>1054</v>
      </c>
      <c r="E1234">
        <v>2</v>
      </c>
      <c r="F1234" s="4">
        <v>2536</v>
      </c>
      <c r="G1234">
        <v>0</v>
      </c>
      <c r="H1234" t="s">
        <v>1017</v>
      </c>
      <c r="I1234" s="2" t="str">
        <f>VLOOKUP(Sheet__29[[#This Row],[Filial]],Filiais!A:B,2,FALSE)</f>
        <v>Campinas</v>
      </c>
      <c r="J1234" s="2" t="str">
        <f>VLOOKUP(Sheet__29[[#This Row],[Cidade]],'Clientes'!C:D,2,FALSE)</f>
        <v>SP</v>
      </c>
      <c r="K1234" s="2" t="str">
        <f>VLOOKUP(Sheet__29[[#This Row],[Produto]],Produtos!B:C,2,FALSE)</f>
        <v>Notebook</v>
      </c>
      <c r="L1234" s="2" t="str">
        <f>VLOOKUP(Sheet__29[[#This Row],[Produto]],Produtos!B:D,3,FALSE)</f>
        <v>Kingston Brasil</v>
      </c>
      <c r="M1234" s="2">
        <f>VLOOKUP(Sheet__29[[#This Row],[Produto]],Estoque!A:B,2,FALSE)</f>
        <v>5</v>
      </c>
      <c r="N1234" s="5">
        <f>Sheet__29[[#This Row],[Qtd]]*Sheet__29[[#This Row],[Valor]]</f>
        <v>5072</v>
      </c>
      <c r="O1234" s="5">
        <f>Sheet__29[[#This Row],[Venda]]*(1-Sheet__29[[#This Row],[Desc]]/100)</f>
        <v>5072</v>
      </c>
      <c r="P1234"/>
    </row>
    <row r="1235" spans="1:16" x14ac:dyDescent="0.25">
      <c r="A1235">
        <v>101233</v>
      </c>
      <c r="B1235" s="1">
        <v>46204</v>
      </c>
      <c r="C1235" t="s">
        <v>978</v>
      </c>
      <c r="D1235" t="s">
        <v>1038</v>
      </c>
      <c r="E1235">
        <v>3</v>
      </c>
      <c r="F1235" s="4">
        <v>4981</v>
      </c>
      <c r="G1235">
        <v>10</v>
      </c>
      <c r="H1235" t="s">
        <v>1022</v>
      </c>
      <c r="I1235" s="2" t="str">
        <f>VLOOKUP(Sheet__29[[#This Row],[Filial]],Filiais!A:B,2,FALSE)</f>
        <v>Santos</v>
      </c>
      <c r="J1235" s="2" t="str">
        <f>VLOOKUP(Sheet__29[[#This Row],[Cidade]],'Clientes'!C:D,2,FALSE)</f>
        <v>SP</v>
      </c>
      <c r="K1235" s="2" t="str">
        <f>VLOOKUP(Sheet__29[[#This Row],[Produto]],Produtos!B:C,2,FALSE)</f>
        <v>Periférico</v>
      </c>
      <c r="L1235" s="2" t="str">
        <f>VLOOKUP(Sheet__29[[#This Row],[Produto]],Produtos!B:D,3,FALSE)</f>
        <v>Dell Brasil</v>
      </c>
      <c r="M1235" s="2">
        <f>VLOOKUP(Sheet__29[[#This Row],[Produto]],Estoque!A:B,2,FALSE)</f>
        <v>65</v>
      </c>
      <c r="N1235" s="5">
        <f>Sheet__29[[#This Row],[Qtd]]*Sheet__29[[#This Row],[Valor]]</f>
        <v>14943</v>
      </c>
      <c r="O1235" s="5">
        <f>Sheet__29[[#This Row],[Venda]]*(1-Sheet__29[[#This Row],[Desc]]/100)</f>
        <v>13448.7</v>
      </c>
      <c r="P1235"/>
    </row>
    <row r="1236" spans="1:16" x14ac:dyDescent="0.25">
      <c r="A1236">
        <v>101234</v>
      </c>
      <c r="B1236" s="1">
        <v>46204</v>
      </c>
      <c r="C1236" t="s">
        <v>388</v>
      </c>
      <c r="D1236" t="s">
        <v>1082</v>
      </c>
      <c r="E1236">
        <v>5</v>
      </c>
      <c r="F1236" s="4">
        <v>678</v>
      </c>
      <c r="G1236">
        <v>5</v>
      </c>
      <c r="H1236" t="s">
        <v>1023</v>
      </c>
      <c r="I1236" s="2" t="str">
        <f>VLOOKUP(Sheet__29[[#This Row],[Filial]],Filiais!A:B,2,FALSE)</f>
        <v>Bauru</v>
      </c>
      <c r="J1236" s="2" t="str">
        <f>VLOOKUP(Sheet__29[[#This Row],[Cidade]],'Clientes'!C:D,2,FALSE)</f>
        <v>SP</v>
      </c>
      <c r="K1236" s="2" t="str">
        <f>VLOOKUP(Sheet__29[[#This Row],[Produto]],Produtos!B:C,2,FALSE)</f>
        <v>Monitor</v>
      </c>
      <c r="L1236" s="2" t="str">
        <f>VLOOKUP(Sheet__29[[#This Row],[Produto]],Produtos!B:D,3,FALSE)</f>
        <v>Dell Brasil</v>
      </c>
      <c r="M1236" s="2">
        <f>VLOOKUP(Sheet__29[[#This Row],[Produto]],Estoque!A:B,2,FALSE)</f>
        <v>189</v>
      </c>
      <c r="N1236" s="5">
        <f>Sheet__29[[#This Row],[Qtd]]*Sheet__29[[#This Row],[Valor]]</f>
        <v>3390</v>
      </c>
      <c r="O1236" s="5">
        <f>Sheet__29[[#This Row],[Venda]]*(1-Sheet__29[[#This Row],[Desc]]/100)</f>
        <v>3220.5</v>
      </c>
      <c r="P1236"/>
    </row>
    <row r="1237" spans="1:16" x14ac:dyDescent="0.25">
      <c r="A1237">
        <v>101235</v>
      </c>
      <c r="B1237" s="1">
        <v>46204</v>
      </c>
      <c r="C1237" t="s">
        <v>714</v>
      </c>
      <c r="D1237" t="s">
        <v>1112</v>
      </c>
      <c r="E1237">
        <v>3</v>
      </c>
      <c r="F1237" s="4">
        <v>2772</v>
      </c>
      <c r="G1237">
        <v>10</v>
      </c>
      <c r="H1237" t="s">
        <v>1024</v>
      </c>
      <c r="I1237" s="2" t="str">
        <f>VLOOKUP(Sheet__29[[#This Row],[Filial]],Filiais!A:B,2,FALSE)</f>
        <v>Ribeirão Preto</v>
      </c>
      <c r="J1237" s="2" t="str">
        <f>VLOOKUP(Sheet__29[[#This Row],[Cidade]],'Clientes'!C:D,2,FALSE)</f>
        <v>SP</v>
      </c>
      <c r="K1237" s="2" t="str">
        <f>VLOOKUP(Sheet__29[[#This Row],[Produto]],Produtos!B:C,2,FALSE)</f>
        <v>Monitor</v>
      </c>
      <c r="L1237" s="2" t="str">
        <f>VLOOKUP(Sheet__29[[#This Row],[Produto]],Produtos!B:D,3,FALSE)</f>
        <v>Dell Brasil</v>
      </c>
      <c r="M1237" s="2">
        <f>VLOOKUP(Sheet__29[[#This Row],[Produto]],Estoque!A:B,2,FALSE)</f>
        <v>266</v>
      </c>
      <c r="N1237" s="5">
        <f>Sheet__29[[#This Row],[Qtd]]*Sheet__29[[#This Row],[Valor]]</f>
        <v>8316</v>
      </c>
      <c r="O1237" s="5">
        <f>Sheet__29[[#This Row],[Venda]]*(1-Sheet__29[[#This Row],[Desc]]/100)</f>
        <v>7484.4000000000005</v>
      </c>
      <c r="P1237"/>
    </row>
    <row r="1238" spans="1:16" x14ac:dyDescent="0.25">
      <c r="A1238">
        <v>101236</v>
      </c>
      <c r="B1238" s="1">
        <v>46204</v>
      </c>
      <c r="C1238" t="s">
        <v>920</v>
      </c>
      <c r="D1238" t="s">
        <v>1032</v>
      </c>
      <c r="E1238">
        <v>5</v>
      </c>
      <c r="F1238" s="4">
        <v>755</v>
      </c>
      <c r="G1238">
        <v>0</v>
      </c>
      <c r="H1238" t="s">
        <v>1018</v>
      </c>
      <c r="I1238" s="2" t="str">
        <f>VLOOKUP(Sheet__29[[#This Row],[Filial]],Filiais!A:B,2,FALSE)</f>
        <v>Barueri</v>
      </c>
      <c r="J1238" s="2" t="str">
        <f>VLOOKUP(Sheet__29[[#This Row],[Cidade]],'Clientes'!C:D,2,FALSE)</f>
        <v>SP</v>
      </c>
      <c r="K1238" s="2" t="str">
        <f>VLOOKUP(Sheet__29[[#This Row],[Produto]],Produtos!B:C,2,FALSE)</f>
        <v>Periférico</v>
      </c>
      <c r="L1238" s="2" t="str">
        <f>VLOOKUP(Sheet__29[[#This Row],[Produto]],Produtos!B:D,3,FALSE)</f>
        <v>Lenovo Brasil</v>
      </c>
      <c r="M1238" s="2">
        <f>VLOOKUP(Sheet__29[[#This Row],[Produto]],Estoque!A:B,2,FALSE)</f>
        <v>297</v>
      </c>
      <c r="N1238" s="5">
        <f>Sheet__29[[#This Row],[Qtd]]*Sheet__29[[#This Row],[Valor]]</f>
        <v>3775</v>
      </c>
      <c r="O1238" s="5">
        <f>Sheet__29[[#This Row],[Venda]]*(1-Sheet__29[[#This Row],[Desc]]/100)</f>
        <v>3775</v>
      </c>
      <c r="P1238"/>
    </row>
    <row r="1239" spans="1:16" x14ac:dyDescent="0.25">
      <c r="A1239">
        <v>101237</v>
      </c>
      <c r="B1239" s="1">
        <v>46204</v>
      </c>
      <c r="C1239" t="s">
        <v>962</v>
      </c>
      <c r="D1239" t="s">
        <v>1033</v>
      </c>
      <c r="E1239">
        <v>1</v>
      </c>
      <c r="F1239" s="4">
        <v>2080</v>
      </c>
      <c r="G1239">
        <v>0</v>
      </c>
      <c r="H1239" t="s">
        <v>1022</v>
      </c>
      <c r="I1239" s="2" t="str">
        <f>VLOOKUP(Sheet__29[[#This Row],[Filial]],Filiais!A:B,2,FALSE)</f>
        <v>Santos</v>
      </c>
      <c r="J1239" s="2" t="str">
        <f>VLOOKUP(Sheet__29[[#This Row],[Cidade]],'Clientes'!C:D,2,FALSE)</f>
        <v>SP</v>
      </c>
      <c r="K1239" s="2" t="str">
        <f>VLOOKUP(Sheet__29[[#This Row],[Produto]],Produtos!B:C,2,FALSE)</f>
        <v>Periférico</v>
      </c>
      <c r="L1239" s="2" t="str">
        <f>VLOOKUP(Sheet__29[[#This Row],[Produto]],Produtos!B:D,3,FALSE)</f>
        <v>Dell Brasil</v>
      </c>
      <c r="M1239" s="2">
        <f>VLOOKUP(Sheet__29[[#This Row],[Produto]],Estoque!A:B,2,FALSE)</f>
        <v>201</v>
      </c>
      <c r="N1239" s="5">
        <f>Sheet__29[[#This Row],[Qtd]]*Sheet__29[[#This Row],[Valor]]</f>
        <v>2080</v>
      </c>
      <c r="O1239" s="5">
        <f>Sheet__29[[#This Row],[Venda]]*(1-Sheet__29[[#This Row],[Desc]]/100)</f>
        <v>2080</v>
      </c>
      <c r="P1239"/>
    </row>
    <row r="1240" spans="1:16" x14ac:dyDescent="0.25">
      <c r="A1240">
        <v>101238</v>
      </c>
      <c r="B1240" s="1">
        <v>46204</v>
      </c>
      <c r="C1240" t="s">
        <v>669</v>
      </c>
      <c r="D1240" t="s">
        <v>1107</v>
      </c>
      <c r="E1240">
        <v>2</v>
      </c>
      <c r="F1240" s="4">
        <v>924</v>
      </c>
      <c r="G1240">
        <v>5</v>
      </c>
      <c r="H1240" t="s">
        <v>1024</v>
      </c>
      <c r="I1240" s="2" t="str">
        <f>VLOOKUP(Sheet__29[[#This Row],[Filial]],Filiais!A:B,2,FALSE)</f>
        <v>Ribeirão Preto</v>
      </c>
      <c r="J1240" s="2" t="str">
        <f>VLOOKUP(Sheet__29[[#This Row],[Cidade]],'Clientes'!C:D,2,FALSE)</f>
        <v>SP</v>
      </c>
      <c r="K1240" s="2" t="str">
        <f>VLOOKUP(Sheet__29[[#This Row],[Produto]],Produtos!B:C,2,FALSE)</f>
        <v>Periférico</v>
      </c>
      <c r="L1240" s="2" t="str">
        <f>VLOOKUP(Sheet__29[[#This Row],[Produto]],Produtos!B:D,3,FALSE)</f>
        <v>Dell Brasil</v>
      </c>
      <c r="M1240" s="2">
        <f>VLOOKUP(Sheet__29[[#This Row],[Produto]],Estoque!A:B,2,FALSE)</f>
        <v>241</v>
      </c>
      <c r="N1240" s="5">
        <f>Sheet__29[[#This Row],[Qtd]]*Sheet__29[[#This Row],[Valor]]</f>
        <v>1848</v>
      </c>
      <c r="O1240" s="5">
        <f>Sheet__29[[#This Row],[Venda]]*(1-Sheet__29[[#This Row],[Desc]]/100)</f>
        <v>1755.6</v>
      </c>
      <c r="P1240"/>
    </row>
    <row r="1241" spans="1:16" x14ac:dyDescent="0.25">
      <c r="A1241">
        <v>101239</v>
      </c>
      <c r="B1241" s="1">
        <v>46204</v>
      </c>
      <c r="C1241" t="s">
        <v>19</v>
      </c>
      <c r="D1241" t="s">
        <v>1162</v>
      </c>
      <c r="E1241">
        <v>5</v>
      </c>
      <c r="F1241" s="4">
        <v>1664</v>
      </c>
      <c r="G1241">
        <v>0</v>
      </c>
      <c r="H1241" t="s">
        <v>1019</v>
      </c>
      <c r="I1241" s="2" t="str">
        <f>VLOOKUP(Sheet__29[[#This Row],[Filial]],Filiais!A:B,2,FALSE)</f>
        <v>Osasco</v>
      </c>
      <c r="J1241" s="2" t="str">
        <f>VLOOKUP(Sheet__29[[#This Row],[Cidade]],'Clientes'!C:D,2,FALSE)</f>
        <v>SP</v>
      </c>
      <c r="K1241" s="2" t="str">
        <f>VLOOKUP(Sheet__29[[#This Row],[Produto]],Produtos!B:C,2,FALSE)</f>
        <v>Periférico</v>
      </c>
      <c r="L1241" s="2" t="str">
        <f>VLOOKUP(Sheet__29[[#This Row],[Produto]],Produtos!B:D,3,FALSE)</f>
        <v>Kingston Brasil</v>
      </c>
      <c r="M1241" s="2">
        <f>VLOOKUP(Sheet__29[[#This Row],[Produto]],Estoque!A:B,2,FALSE)</f>
        <v>167</v>
      </c>
      <c r="N1241" s="5">
        <f>Sheet__29[[#This Row],[Qtd]]*Sheet__29[[#This Row],[Valor]]</f>
        <v>8320</v>
      </c>
      <c r="O1241" s="5">
        <f>Sheet__29[[#This Row],[Venda]]*(1-Sheet__29[[#This Row],[Desc]]/100)</f>
        <v>8320</v>
      </c>
      <c r="P1241"/>
    </row>
    <row r="1242" spans="1:16" x14ac:dyDescent="0.25">
      <c r="A1242">
        <v>101240</v>
      </c>
      <c r="B1242" s="1">
        <v>46204</v>
      </c>
      <c r="C1242" t="s">
        <v>335</v>
      </c>
      <c r="D1242" t="s">
        <v>1068</v>
      </c>
      <c r="E1242">
        <v>2</v>
      </c>
      <c r="F1242" s="4">
        <v>2644</v>
      </c>
      <c r="G1242">
        <v>0</v>
      </c>
      <c r="H1242" t="s">
        <v>1020</v>
      </c>
      <c r="I1242" s="2" t="str">
        <f>VLOOKUP(Sheet__29[[#This Row],[Filial]],Filiais!A:B,2,FALSE)</f>
        <v>Sorocaba</v>
      </c>
      <c r="J1242" s="2" t="str">
        <f>VLOOKUP(Sheet__29[[#This Row],[Cidade]],'Clientes'!C:D,2,FALSE)</f>
        <v>SP</v>
      </c>
      <c r="K1242" s="2" t="str">
        <f>VLOOKUP(Sheet__29[[#This Row],[Produto]],Produtos!B:C,2,FALSE)</f>
        <v>Monitor</v>
      </c>
      <c r="L1242" s="2" t="str">
        <f>VLOOKUP(Sheet__29[[#This Row],[Produto]],Produtos!B:D,3,FALSE)</f>
        <v>LG Brasil</v>
      </c>
      <c r="M1242" s="2">
        <f>VLOOKUP(Sheet__29[[#This Row],[Produto]],Estoque!A:B,2,FALSE)</f>
        <v>109</v>
      </c>
      <c r="N1242" s="5">
        <f>Sheet__29[[#This Row],[Qtd]]*Sheet__29[[#This Row],[Valor]]</f>
        <v>5288</v>
      </c>
      <c r="O1242" s="5">
        <f>Sheet__29[[#This Row],[Venda]]*(1-Sheet__29[[#This Row],[Desc]]/100)</f>
        <v>5288</v>
      </c>
      <c r="P1242"/>
    </row>
    <row r="1243" spans="1:16" x14ac:dyDescent="0.25">
      <c r="A1243">
        <v>101241</v>
      </c>
      <c r="B1243" s="1">
        <v>46204</v>
      </c>
      <c r="C1243" t="s">
        <v>416</v>
      </c>
      <c r="D1243" t="s">
        <v>1116</v>
      </c>
      <c r="E1243">
        <v>3</v>
      </c>
      <c r="F1243" s="4">
        <v>450</v>
      </c>
      <c r="G1243">
        <v>5</v>
      </c>
      <c r="H1243" t="s">
        <v>1019</v>
      </c>
      <c r="I1243" s="2" t="str">
        <f>VLOOKUP(Sheet__29[[#This Row],[Filial]],Filiais!A:B,2,FALSE)</f>
        <v>Osasco</v>
      </c>
      <c r="J1243" s="2" t="str">
        <f>VLOOKUP(Sheet__29[[#This Row],[Cidade]],'Clientes'!C:D,2,FALSE)</f>
        <v>SP</v>
      </c>
      <c r="K1243" s="2" t="str">
        <f>VLOOKUP(Sheet__29[[#This Row],[Produto]],Produtos!B:C,2,FALSE)</f>
        <v>Periférico</v>
      </c>
      <c r="L1243" s="2" t="str">
        <f>VLOOKUP(Sheet__29[[#This Row],[Produto]],Produtos!B:D,3,FALSE)</f>
        <v>Logitech Brasil</v>
      </c>
      <c r="M1243" s="2">
        <f>VLOOKUP(Sheet__29[[#This Row],[Produto]],Estoque!A:B,2,FALSE)</f>
        <v>55</v>
      </c>
      <c r="N1243" s="5">
        <f>Sheet__29[[#This Row],[Qtd]]*Sheet__29[[#This Row],[Valor]]</f>
        <v>1350</v>
      </c>
      <c r="O1243" s="5">
        <f>Sheet__29[[#This Row],[Venda]]*(1-Sheet__29[[#This Row],[Desc]]/100)</f>
        <v>1282.5</v>
      </c>
      <c r="P1243"/>
    </row>
    <row r="1244" spans="1:16" x14ac:dyDescent="0.25">
      <c r="A1244">
        <v>101242</v>
      </c>
      <c r="B1244" s="1">
        <v>46204</v>
      </c>
      <c r="C1244" t="s">
        <v>487</v>
      </c>
      <c r="D1244" t="s">
        <v>1056</v>
      </c>
      <c r="E1244">
        <v>2</v>
      </c>
      <c r="F1244" s="4">
        <v>3242</v>
      </c>
      <c r="G1244">
        <v>5</v>
      </c>
      <c r="H1244" t="s">
        <v>1019</v>
      </c>
      <c r="I1244" s="2" t="str">
        <f>VLOOKUP(Sheet__29[[#This Row],[Filial]],Filiais!A:B,2,FALSE)</f>
        <v>Osasco</v>
      </c>
      <c r="J1244" s="2" t="str">
        <f>VLOOKUP(Sheet__29[[#This Row],[Cidade]],'Clientes'!C:D,2,FALSE)</f>
        <v>SP</v>
      </c>
      <c r="K1244" s="2" t="str">
        <f>VLOOKUP(Sheet__29[[#This Row],[Produto]],Produtos!B:C,2,FALSE)</f>
        <v>Notebook</v>
      </c>
      <c r="L1244" s="2" t="str">
        <f>VLOOKUP(Sheet__29[[#This Row],[Produto]],Produtos!B:D,3,FALSE)</f>
        <v>Kingston Brasil</v>
      </c>
      <c r="M1244" s="2">
        <f>VLOOKUP(Sheet__29[[#This Row],[Produto]],Estoque!A:B,2,FALSE)</f>
        <v>231</v>
      </c>
      <c r="N1244" s="5">
        <f>Sheet__29[[#This Row],[Qtd]]*Sheet__29[[#This Row],[Valor]]</f>
        <v>6484</v>
      </c>
      <c r="O1244" s="5">
        <f>Sheet__29[[#This Row],[Venda]]*(1-Sheet__29[[#This Row],[Desc]]/100)</f>
        <v>6159.7999999999993</v>
      </c>
      <c r="P1244"/>
    </row>
    <row r="1245" spans="1:16" x14ac:dyDescent="0.25">
      <c r="A1245">
        <v>101243</v>
      </c>
      <c r="B1245" s="1">
        <v>46204</v>
      </c>
      <c r="C1245" t="s">
        <v>362</v>
      </c>
      <c r="D1245" t="s">
        <v>1108</v>
      </c>
      <c r="E1245">
        <v>2</v>
      </c>
      <c r="F1245" s="4">
        <v>4111</v>
      </c>
      <c r="G1245">
        <v>5</v>
      </c>
      <c r="H1245" t="s">
        <v>1022</v>
      </c>
      <c r="I1245" s="2" t="str">
        <f>VLOOKUP(Sheet__29[[#This Row],[Filial]],Filiais!A:B,2,FALSE)</f>
        <v>Santos</v>
      </c>
      <c r="J1245" s="2" t="str">
        <f>VLOOKUP(Sheet__29[[#This Row],[Cidade]],'Clientes'!C:D,2,FALSE)</f>
        <v>SP</v>
      </c>
      <c r="K1245" s="2" t="str">
        <f>VLOOKUP(Sheet__29[[#This Row],[Produto]],Produtos!B:C,2,FALSE)</f>
        <v>Notebook</v>
      </c>
      <c r="L1245" s="2" t="str">
        <f>VLOOKUP(Sheet__29[[#This Row],[Produto]],Produtos!B:D,3,FALSE)</f>
        <v>Logitech Brasil</v>
      </c>
      <c r="M1245" s="2">
        <f>VLOOKUP(Sheet__29[[#This Row],[Produto]],Estoque!A:B,2,FALSE)</f>
        <v>137</v>
      </c>
      <c r="N1245" s="5">
        <f>Sheet__29[[#This Row],[Qtd]]*Sheet__29[[#This Row],[Valor]]</f>
        <v>8222</v>
      </c>
      <c r="O1245" s="5">
        <f>Sheet__29[[#This Row],[Venda]]*(1-Sheet__29[[#This Row],[Desc]]/100)</f>
        <v>7810.9</v>
      </c>
      <c r="P1245"/>
    </row>
    <row r="1246" spans="1:16" x14ac:dyDescent="0.25">
      <c r="A1246">
        <v>101244</v>
      </c>
      <c r="B1246" s="1">
        <v>46204</v>
      </c>
      <c r="C1246" t="s">
        <v>998</v>
      </c>
      <c r="D1246" t="s">
        <v>1029</v>
      </c>
      <c r="E1246">
        <v>4</v>
      </c>
      <c r="F1246" s="4">
        <v>2931</v>
      </c>
      <c r="G1246">
        <v>10</v>
      </c>
      <c r="H1246" t="s">
        <v>1023</v>
      </c>
      <c r="I1246" s="2" t="str">
        <f>VLOOKUP(Sheet__29[[#This Row],[Filial]],Filiais!A:B,2,FALSE)</f>
        <v>Bauru</v>
      </c>
      <c r="J1246" s="2" t="str">
        <f>VLOOKUP(Sheet__29[[#This Row],[Cidade]],'Clientes'!C:D,2,FALSE)</f>
        <v>SP</v>
      </c>
      <c r="K1246" s="2" t="str">
        <f>VLOOKUP(Sheet__29[[#This Row],[Produto]],Produtos!B:C,2,FALSE)</f>
        <v>Armazenamento</v>
      </c>
      <c r="L1246" s="2" t="str">
        <f>VLOOKUP(Sheet__29[[#This Row],[Produto]],Produtos!B:D,3,FALSE)</f>
        <v>Kingston Brasil</v>
      </c>
      <c r="M1246" s="2">
        <f>VLOOKUP(Sheet__29[[#This Row],[Produto]],Estoque!A:B,2,FALSE)</f>
        <v>220</v>
      </c>
      <c r="N1246" s="5">
        <f>Sheet__29[[#This Row],[Qtd]]*Sheet__29[[#This Row],[Valor]]</f>
        <v>11724</v>
      </c>
      <c r="O1246" s="5">
        <f>Sheet__29[[#This Row],[Venda]]*(1-Sheet__29[[#This Row],[Desc]]/100)</f>
        <v>10551.6</v>
      </c>
      <c r="P1246"/>
    </row>
    <row r="1247" spans="1:16" x14ac:dyDescent="0.25">
      <c r="A1247">
        <v>101245</v>
      </c>
      <c r="B1247" s="1">
        <v>46204</v>
      </c>
      <c r="C1247" t="s">
        <v>71</v>
      </c>
      <c r="D1247" t="s">
        <v>1114</v>
      </c>
      <c r="E1247">
        <v>4</v>
      </c>
      <c r="F1247" s="4">
        <v>3265</v>
      </c>
      <c r="G1247">
        <v>10</v>
      </c>
      <c r="H1247" t="s">
        <v>1025</v>
      </c>
      <c r="I1247" s="2" t="str">
        <f>VLOOKUP(Sheet__29[[#This Row],[Filial]],Filiais!A:B,2,FALSE)</f>
        <v>São José dos Campos</v>
      </c>
      <c r="J1247" s="2" t="str">
        <f>VLOOKUP(Sheet__29[[#This Row],[Cidade]],'Clientes'!C:D,2,FALSE)</f>
        <v>SP</v>
      </c>
      <c r="K1247" s="2" t="str">
        <f>VLOOKUP(Sheet__29[[#This Row],[Produto]],Produtos!B:C,2,FALSE)</f>
        <v>Armazenamento</v>
      </c>
      <c r="L1247" s="2" t="str">
        <f>VLOOKUP(Sheet__29[[#This Row],[Produto]],Produtos!B:D,3,FALSE)</f>
        <v>LG Brasil</v>
      </c>
      <c r="M1247" s="2">
        <f>VLOOKUP(Sheet__29[[#This Row],[Produto]],Estoque!A:B,2,FALSE)</f>
        <v>143</v>
      </c>
      <c r="N1247" s="5">
        <f>Sheet__29[[#This Row],[Qtd]]*Sheet__29[[#This Row],[Valor]]</f>
        <v>13060</v>
      </c>
      <c r="O1247" s="5">
        <f>Sheet__29[[#This Row],[Venda]]*(1-Sheet__29[[#This Row],[Desc]]/100)</f>
        <v>11754</v>
      </c>
      <c r="P1247"/>
    </row>
    <row r="1248" spans="1:16" x14ac:dyDescent="0.25">
      <c r="A1248">
        <v>101246</v>
      </c>
      <c r="B1248" s="1">
        <v>46204</v>
      </c>
      <c r="C1248" t="s">
        <v>703</v>
      </c>
      <c r="D1248" t="s">
        <v>1176</v>
      </c>
      <c r="E1248">
        <v>4</v>
      </c>
      <c r="F1248" s="4">
        <v>4047</v>
      </c>
      <c r="G1248">
        <v>10</v>
      </c>
      <c r="H1248" t="s">
        <v>1020</v>
      </c>
      <c r="I1248" s="2" t="str">
        <f>VLOOKUP(Sheet__29[[#This Row],[Filial]],Filiais!A:B,2,FALSE)</f>
        <v>Sorocaba</v>
      </c>
      <c r="J1248" s="2" t="str">
        <f>VLOOKUP(Sheet__29[[#This Row],[Cidade]],'Clientes'!C:D,2,FALSE)</f>
        <v>SP</v>
      </c>
      <c r="K1248" s="2" t="str">
        <f>VLOOKUP(Sheet__29[[#This Row],[Produto]],Produtos!B:C,2,FALSE)</f>
        <v>Rede</v>
      </c>
      <c r="L1248" s="2" t="str">
        <f>VLOOKUP(Sheet__29[[#This Row],[Produto]],Produtos!B:D,3,FALSE)</f>
        <v>LG Brasil</v>
      </c>
      <c r="M1248" s="2">
        <f>VLOOKUP(Sheet__29[[#This Row],[Produto]],Estoque!A:B,2,FALSE)</f>
        <v>75</v>
      </c>
      <c r="N1248" s="5">
        <f>Sheet__29[[#This Row],[Qtd]]*Sheet__29[[#This Row],[Valor]]</f>
        <v>16188</v>
      </c>
      <c r="O1248" s="5">
        <f>Sheet__29[[#This Row],[Venda]]*(1-Sheet__29[[#This Row],[Desc]]/100)</f>
        <v>14569.2</v>
      </c>
      <c r="P1248"/>
    </row>
    <row r="1249" spans="1:16" x14ac:dyDescent="0.25">
      <c r="A1249">
        <v>101247</v>
      </c>
      <c r="B1249" s="1">
        <v>46204</v>
      </c>
      <c r="C1249" t="s">
        <v>529</v>
      </c>
      <c r="D1249" t="s">
        <v>1043</v>
      </c>
      <c r="E1249">
        <v>4</v>
      </c>
      <c r="F1249" s="4">
        <v>1949</v>
      </c>
      <c r="G1249">
        <v>0</v>
      </c>
      <c r="H1249" t="s">
        <v>1020</v>
      </c>
      <c r="I1249" s="2" t="str">
        <f>VLOOKUP(Sheet__29[[#This Row],[Filial]],Filiais!A:B,2,FALSE)</f>
        <v>Sorocaba</v>
      </c>
      <c r="J1249" s="2" t="str">
        <f>VLOOKUP(Sheet__29[[#This Row],[Cidade]],'Clientes'!C:D,2,FALSE)</f>
        <v>SP</v>
      </c>
      <c r="K1249" s="2" t="str">
        <f>VLOOKUP(Sheet__29[[#This Row],[Produto]],Produtos!B:C,2,FALSE)</f>
        <v>Notebook</v>
      </c>
      <c r="L1249" s="2" t="str">
        <f>VLOOKUP(Sheet__29[[#This Row],[Produto]],Produtos!B:D,3,FALSE)</f>
        <v>Kingston Brasil</v>
      </c>
      <c r="M1249" s="2">
        <f>VLOOKUP(Sheet__29[[#This Row],[Produto]],Estoque!A:B,2,FALSE)</f>
        <v>74</v>
      </c>
      <c r="N1249" s="5">
        <f>Sheet__29[[#This Row],[Qtd]]*Sheet__29[[#This Row],[Valor]]</f>
        <v>7796</v>
      </c>
      <c r="O1249" s="5">
        <f>Sheet__29[[#This Row],[Venda]]*(1-Sheet__29[[#This Row],[Desc]]/100)</f>
        <v>7796</v>
      </c>
      <c r="P1249"/>
    </row>
    <row r="1250" spans="1:16" x14ac:dyDescent="0.25">
      <c r="A1250">
        <v>101248</v>
      </c>
      <c r="B1250" s="1">
        <v>46204</v>
      </c>
      <c r="C1250" t="s">
        <v>476</v>
      </c>
      <c r="D1250" t="s">
        <v>1069</v>
      </c>
      <c r="E1250">
        <v>2</v>
      </c>
      <c r="F1250" s="4">
        <v>2240</v>
      </c>
      <c r="G1250">
        <v>0</v>
      </c>
      <c r="H1250" t="s">
        <v>1024</v>
      </c>
      <c r="I1250" s="2" t="str">
        <f>VLOOKUP(Sheet__29[[#This Row],[Filial]],Filiais!A:B,2,FALSE)</f>
        <v>Ribeirão Preto</v>
      </c>
      <c r="J1250" s="2" t="str">
        <f>VLOOKUP(Sheet__29[[#This Row],[Cidade]],'Clientes'!C:D,2,FALSE)</f>
        <v>SP</v>
      </c>
      <c r="K1250" s="2" t="str">
        <f>VLOOKUP(Sheet__29[[#This Row],[Produto]],Produtos!B:C,2,FALSE)</f>
        <v>Periférico</v>
      </c>
      <c r="L1250" s="2" t="str">
        <f>VLOOKUP(Sheet__29[[#This Row],[Produto]],Produtos!B:D,3,FALSE)</f>
        <v>Kingston Brasil</v>
      </c>
      <c r="M1250" s="2">
        <f>VLOOKUP(Sheet__29[[#This Row],[Produto]],Estoque!A:B,2,FALSE)</f>
        <v>290</v>
      </c>
      <c r="N1250" s="5">
        <f>Sheet__29[[#This Row],[Qtd]]*Sheet__29[[#This Row],[Valor]]</f>
        <v>4480</v>
      </c>
      <c r="O1250" s="5">
        <f>Sheet__29[[#This Row],[Venda]]*(1-Sheet__29[[#This Row],[Desc]]/100)</f>
        <v>4480</v>
      </c>
      <c r="P1250"/>
    </row>
    <row r="1251" spans="1:16" x14ac:dyDescent="0.25">
      <c r="A1251">
        <v>101249</v>
      </c>
      <c r="B1251" s="1">
        <v>46204</v>
      </c>
      <c r="C1251" t="s">
        <v>757</v>
      </c>
      <c r="D1251" t="s">
        <v>1105</v>
      </c>
      <c r="E1251">
        <v>4</v>
      </c>
      <c r="F1251" s="4">
        <v>105</v>
      </c>
      <c r="G1251">
        <v>0</v>
      </c>
      <c r="H1251" t="s">
        <v>1025</v>
      </c>
      <c r="I1251" s="2" t="str">
        <f>VLOOKUP(Sheet__29[[#This Row],[Filial]],Filiais!A:B,2,FALSE)</f>
        <v>São José dos Campos</v>
      </c>
      <c r="J1251" s="2" t="str">
        <f>VLOOKUP(Sheet__29[[#This Row],[Cidade]],'Clientes'!C:D,2,FALSE)</f>
        <v>SP</v>
      </c>
      <c r="K1251" s="2" t="str">
        <f>VLOOKUP(Sheet__29[[#This Row],[Produto]],Produtos!B:C,2,FALSE)</f>
        <v>Notebook</v>
      </c>
      <c r="L1251" s="2" t="str">
        <f>VLOOKUP(Sheet__29[[#This Row],[Produto]],Produtos!B:D,3,FALSE)</f>
        <v>LG Brasil</v>
      </c>
      <c r="M1251" s="2">
        <f>VLOOKUP(Sheet__29[[#This Row],[Produto]],Estoque!A:B,2,FALSE)</f>
        <v>160</v>
      </c>
      <c r="N1251" s="5">
        <f>Sheet__29[[#This Row],[Qtd]]*Sheet__29[[#This Row],[Valor]]</f>
        <v>420</v>
      </c>
      <c r="O1251" s="5">
        <f>Sheet__29[[#This Row],[Venda]]*(1-Sheet__29[[#This Row],[Desc]]/100)</f>
        <v>420</v>
      </c>
      <c r="P1251"/>
    </row>
    <row r="1252" spans="1:16" x14ac:dyDescent="0.25">
      <c r="A1252">
        <v>101250</v>
      </c>
      <c r="B1252" s="1">
        <v>46204</v>
      </c>
      <c r="C1252" t="s">
        <v>25</v>
      </c>
      <c r="D1252" t="s">
        <v>1150</v>
      </c>
      <c r="E1252">
        <v>3</v>
      </c>
      <c r="F1252" s="4">
        <v>2224</v>
      </c>
      <c r="G1252">
        <v>10</v>
      </c>
      <c r="H1252" t="s">
        <v>1020</v>
      </c>
      <c r="I1252" s="2" t="str">
        <f>VLOOKUP(Sheet__29[[#This Row],[Filial]],Filiais!A:B,2,FALSE)</f>
        <v>Sorocaba</v>
      </c>
      <c r="J1252" s="2" t="str">
        <f>VLOOKUP(Sheet__29[[#This Row],[Cidade]],'Clientes'!C:D,2,FALSE)</f>
        <v>SP</v>
      </c>
      <c r="K1252" s="2" t="str">
        <f>VLOOKUP(Sheet__29[[#This Row],[Produto]],Produtos!B:C,2,FALSE)</f>
        <v>Notebook</v>
      </c>
      <c r="L1252" s="2" t="str">
        <f>VLOOKUP(Sheet__29[[#This Row],[Produto]],Produtos!B:D,3,FALSE)</f>
        <v>Lenovo Brasil</v>
      </c>
      <c r="M1252" s="2">
        <f>VLOOKUP(Sheet__29[[#This Row],[Produto]],Estoque!A:B,2,FALSE)</f>
        <v>205</v>
      </c>
      <c r="N1252" s="5">
        <f>Sheet__29[[#This Row],[Qtd]]*Sheet__29[[#This Row],[Valor]]</f>
        <v>6672</v>
      </c>
      <c r="O1252" s="5">
        <f>Sheet__29[[#This Row],[Venda]]*(1-Sheet__29[[#This Row],[Desc]]/100)</f>
        <v>6004.8</v>
      </c>
      <c r="P1252"/>
    </row>
    <row r="1253" spans="1:16" x14ac:dyDescent="0.25">
      <c r="A1253">
        <v>101251</v>
      </c>
      <c r="B1253" s="1">
        <v>46204</v>
      </c>
      <c r="C1253" t="s">
        <v>945</v>
      </c>
      <c r="D1253" t="s">
        <v>1047</v>
      </c>
      <c r="E1253">
        <v>4</v>
      </c>
      <c r="F1253" s="4">
        <v>431</v>
      </c>
      <c r="G1253">
        <v>10</v>
      </c>
      <c r="H1253" t="s">
        <v>1024</v>
      </c>
      <c r="I1253" s="2" t="str">
        <f>VLOOKUP(Sheet__29[[#This Row],[Filial]],Filiais!A:B,2,FALSE)</f>
        <v>Ribeirão Preto</v>
      </c>
      <c r="J1253" s="2" t="str">
        <f>VLOOKUP(Sheet__29[[#This Row],[Cidade]],'Clientes'!C:D,2,FALSE)</f>
        <v>SP</v>
      </c>
      <c r="K1253" s="2" t="str">
        <f>VLOOKUP(Sheet__29[[#This Row],[Produto]],Produtos!B:C,2,FALSE)</f>
        <v>Periférico</v>
      </c>
      <c r="L1253" s="2" t="str">
        <f>VLOOKUP(Sheet__29[[#This Row],[Produto]],Produtos!B:D,3,FALSE)</f>
        <v>Kingston Brasil</v>
      </c>
      <c r="M1253" s="2">
        <f>VLOOKUP(Sheet__29[[#This Row],[Produto]],Estoque!A:B,2,FALSE)</f>
        <v>298</v>
      </c>
      <c r="N1253" s="5">
        <f>Sheet__29[[#This Row],[Qtd]]*Sheet__29[[#This Row],[Valor]]</f>
        <v>1724</v>
      </c>
      <c r="O1253" s="5">
        <f>Sheet__29[[#This Row],[Venda]]*(1-Sheet__29[[#This Row],[Desc]]/100)</f>
        <v>1551.6000000000001</v>
      </c>
      <c r="P1253"/>
    </row>
    <row r="1254" spans="1:16" x14ac:dyDescent="0.25">
      <c r="A1254">
        <v>101252</v>
      </c>
      <c r="B1254" s="1">
        <v>46204</v>
      </c>
      <c r="C1254" t="s">
        <v>997</v>
      </c>
      <c r="D1254" t="s">
        <v>1037</v>
      </c>
      <c r="E1254">
        <v>2</v>
      </c>
      <c r="F1254" s="4">
        <v>3925</v>
      </c>
      <c r="G1254">
        <v>0</v>
      </c>
      <c r="H1254" t="s">
        <v>1022</v>
      </c>
      <c r="I1254" s="2" t="str">
        <f>VLOOKUP(Sheet__29[[#This Row],[Filial]],Filiais!A:B,2,FALSE)</f>
        <v>Santos</v>
      </c>
      <c r="J1254" s="2" t="str">
        <f>VLOOKUP(Sheet__29[[#This Row],[Cidade]],'Clientes'!C:D,2,FALSE)</f>
        <v>SP</v>
      </c>
      <c r="K1254" s="2" t="str">
        <f>VLOOKUP(Sheet__29[[#This Row],[Produto]],Produtos!B:C,2,FALSE)</f>
        <v>Periférico</v>
      </c>
      <c r="L1254" s="2" t="str">
        <f>VLOOKUP(Sheet__29[[#This Row],[Produto]],Produtos!B:D,3,FALSE)</f>
        <v>Lenovo Brasil</v>
      </c>
      <c r="M1254" s="2">
        <f>VLOOKUP(Sheet__29[[#This Row],[Produto]],Estoque!A:B,2,FALSE)</f>
        <v>17</v>
      </c>
      <c r="N1254" s="5">
        <f>Sheet__29[[#This Row],[Qtd]]*Sheet__29[[#This Row],[Valor]]</f>
        <v>7850</v>
      </c>
      <c r="O1254" s="5">
        <f>Sheet__29[[#This Row],[Venda]]*(1-Sheet__29[[#This Row],[Desc]]/100)</f>
        <v>7850</v>
      </c>
      <c r="P1254"/>
    </row>
    <row r="1255" spans="1:16" x14ac:dyDescent="0.25">
      <c r="A1255">
        <v>101253</v>
      </c>
      <c r="B1255" s="1">
        <v>46204</v>
      </c>
      <c r="C1255" t="s">
        <v>321</v>
      </c>
      <c r="D1255" t="s">
        <v>1110</v>
      </c>
      <c r="E1255">
        <v>4</v>
      </c>
      <c r="F1255" s="4">
        <v>4244</v>
      </c>
      <c r="G1255">
        <v>5</v>
      </c>
      <c r="H1255" t="s">
        <v>1020</v>
      </c>
      <c r="I1255" s="2" t="str">
        <f>VLOOKUP(Sheet__29[[#This Row],[Filial]],Filiais!A:B,2,FALSE)</f>
        <v>Sorocaba</v>
      </c>
      <c r="J1255" s="2" t="str">
        <f>VLOOKUP(Sheet__29[[#This Row],[Cidade]],'Clientes'!C:D,2,FALSE)</f>
        <v>SP</v>
      </c>
      <c r="K1255" s="2" t="str">
        <f>VLOOKUP(Sheet__29[[#This Row],[Produto]],Produtos!B:C,2,FALSE)</f>
        <v>Monitor</v>
      </c>
      <c r="L1255" s="2" t="str">
        <f>VLOOKUP(Sheet__29[[#This Row],[Produto]],Produtos!B:D,3,FALSE)</f>
        <v>Logitech Brasil</v>
      </c>
      <c r="M1255" s="2">
        <f>VLOOKUP(Sheet__29[[#This Row],[Produto]],Estoque!A:B,2,FALSE)</f>
        <v>91</v>
      </c>
      <c r="N1255" s="5">
        <f>Sheet__29[[#This Row],[Qtd]]*Sheet__29[[#This Row],[Valor]]</f>
        <v>16976</v>
      </c>
      <c r="O1255" s="5">
        <f>Sheet__29[[#This Row],[Venda]]*(1-Sheet__29[[#This Row],[Desc]]/100)</f>
        <v>16127.199999999999</v>
      </c>
      <c r="P1255"/>
    </row>
    <row r="1256" spans="1:16" x14ac:dyDescent="0.25">
      <c r="A1256">
        <v>101254</v>
      </c>
      <c r="B1256" s="1">
        <v>46204</v>
      </c>
      <c r="C1256" t="s">
        <v>420</v>
      </c>
      <c r="D1256" t="s">
        <v>1069</v>
      </c>
      <c r="E1256">
        <v>4</v>
      </c>
      <c r="F1256" s="4">
        <v>4144</v>
      </c>
      <c r="G1256">
        <v>10</v>
      </c>
      <c r="H1256" t="s">
        <v>1019</v>
      </c>
      <c r="I1256" s="2" t="str">
        <f>VLOOKUP(Sheet__29[[#This Row],[Filial]],Filiais!A:B,2,FALSE)</f>
        <v>Osasco</v>
      </c>
      <c r="J1256" s="2" t="str">
        <f>VLOOKUP(Sheet__29[[#This Row],[Cidade]],'Clientes'!C:D,2,FALSE)</f>
        <v>SP</v>
      </c>
      <c r="K1256" s="2" t="str">
        <f>VLOOKUP(Sheet__29[[#This Row],[Produto]],Produtos!B:C,2,FALSE)</f>
        <v>Periférico</v>
      </c>
      <c r="L1256" s="2" t="str">
        <f>VLOOKUP(Sheet__29[[#This Row],[Produto]],Produtos!B:D,3,FALSE)</f>
        <v>Kingston Brasil</v>
      </c>
      <c r="M1256" s="2">
        <f>VLOOKUP(Sheet__29[[#This Row],[Produto]],Estoque!A:B,2,FALSE)</f>
        <v>290</v>
      </c>
      <c r="N1256" s="5">
        <f>Sheet__29[[#This Row],[Qtd]]*Sheet__29[[#This Row],[Valor]]</f>
        <v>16576</v>
      </c>
      <c r="O1256" s="5">
        <f>Sheet__29[[#This Row],[Venda]]*(1-Sheet__29[[#This Row],[Desc]]/100)</f>
        <v>14918.4</v>
      </c>
      <c r="P1256"/>
    </row>
    <row r="1257" spans="1:16" x14ac:dyDescent="0.25">
      <c r="A1257">
        <v>101255</v>
      </c>
      <c r="B1257" s="1">
        <v>46204</v>
      </c>
      <c r="C1257" t="s">
        <v>431</v>
      </c>
      <c r="D1257" t="s">
        <v>1088</v>
      </c>
      <c r="E1257">
        <v>5</v>
      </c>
      <c r="F1257" s="4">
        <v>3711</v>
      </c>
      <c r="G1257">
        <v>0</v>
      </c>
      <c r="H1257" t="s">
        <v>1022</v>
      </c>
      <c r="I1257" s="2" t="str">
        <f>VLOOKUP(Sheet__29[[#This Row],[Filial]],Filiais!A:B,2,FALSE)</f>
        <v>Santos</v>
      </c>
      <c r="J1257" s="2" t="str">
        <f>VLOOKUP(Sheet__29[[#This Row],[Cidade]],'Clientes'!C:D,2,FALSE)</f>
        <v>SP</v>
      </c>
      <c r="K1257" s="2" t="str">
        <f>VLOOKUP(Sheet__29[[#This Row],[Produto]],Produtos!B:C,2,FALSE)</f>
        <v>Periférico</v>
      </c>
      <c r="L1257" s="2" t="str">
        <f>VLOOKUP(Sheet__29[[#This Row],[Produto]],Produtos!B:D,3,FALSE)</f>
        <v>Logitech Brasil</v>
      </c>
      <c r="M1257" s="2">
        <f>VLOOKUP(Sheet__29[[#This Row],[Produto]],Estoque!A:B,2,FALSE)</f>
        <v>177</v>
      </c>
      <c r="N1257" s="5">
        <f>Sheet__29[[#This Row],[Qtd]]*Sheet__29[[#This Row],[Valor]]</f>
        <v>18555</v>
      </c>
      <c r="O1257" s="5">
        <f>Sheet__29[[#This Row],[Venda]]*(1-Sheet__29[[#This Row],[Desc]]/100)</f>
        <v>18555</v>
      </c>
      <c r="P1257"/>
    </row>
    <row r="1258" spans="1:16" x14ac:dyDescent="0.25">
      <c r="A1258">
        <v>101256</v>
      </c>
      <c r="B1258" s="1">
        <v>46204</v>
      </c>
      <c r="C1258" t="s">
        <v>7</v>
      </c>
      <c r="D1258" t="s">
        <v>1042</v>
      </c>
      <c r="E1258">
        <v>2</v>
      </c>
      <c r="F1258" s="4">
        <v>2934</v>
      </c>
      <c r="G1258">
        <v>0</v>
      </c>
      <c r="H1258" t="s">
        <v>1017</v>
      </c>
      <c r="I1258" s="2" t="str">
        <f>VLOOKUP(Sheet__29[[#This Row],[Filial]],Filiais!A:B,2,FALSE)</f>
        <v>Campinas</v>
      </c>
      <c r="J1258" s="2" t="str">
        <f>VLOOKUP(Sheet__29[[#This Row],[Cidade]],'Clientes'!C:D,2,FALSE)</f>
        <v>SP</v>
      </c>
      <c r="K1258" s="2" t="str">
        <f>VLOOKUP(Sheet__29[[#This Row],[Produto]],Produtos!B:C,2,FALSE)</f>
        <v>Armazenamento</v>
      </c>
      <c r="L1258" s="2" t="str">
        <f>VLOOKUP(Sheet__29[[#This Row],[Produto]],Produtos!B:D,3,FALSE)</f>
        <v>Logitech Brasil</v>
      </c>
      <c r="M1258" s="2">
        <f>VLOOKUP(Sheet__29[[#This Row],[Produto]],Estoque!A:B,2,FALSE)</f>
        <v>156</v>
      </c>
      <c r="N1258" s="5">
        <f>Sheet__29[[#This Row],[Qtd]]*Sheet__29[[#This Row],[Valor]]</f>
        <v>5868</v>
      </c>
      <c r="O1258" s="5">
        <f>Sheet__29[[#This Row],[Venda]]*(1-Sheet__29[[#This Row],[Desc]]/100)</f>
        <v>5868</v>
      </c>
      <c r="P1258"/>
    </row>
    <row r="1259" spans="1:16" x14ac:dyDescent="0.25">
      <c r="A1259">
        <v>101257</v>
      </c>
      <c r="B1259" s="1">
        <v>46204</v>
      </c>
      <c r="C1259" t="s">
        <v>914</v>
      </c>
      <c r="D1259" t="s">
        <v>1037</v>
      </c>
      <c r="E1259">
        <v>4</v>
      </c>
      <c r="F1259" s="4">
        <v>1614</v>
      </c>
      <c r="G1259">
        <v>0</v>
      </c>
      <c r="H1259" t="s">
        <v>1018</v>
      </c>
      <c r="I1259" s="2" t="str">
        <f>VLOOKUP(Sheet__29[[#This Row],[Filial]],Filiais!A:B,2,FALSE)</f>
        <v>Barueri</v>
      </c>
      <c r="J1259" s="2" t="str">
        <f>VLOOKUP(Sheet__29[[#This Row],[Cidade]],'Clientes'!C:D,2,FALSE)</f>
        <v>SP</v>
      </c>
      <c r="K1259" s="2" t="str">
        <f>VLOOKUP(Sheet__29[[#This Row],[Produto]],Produtos!B:C,2,FALSE)</f>
        <v>Periférico</v>
      </c>
      <c r="L1259" s="2" t="str">
        <f>VLOOKUP(Sheet__29[[#This Row],[Produto]],Produtos!B:D,3,FALSE)</f>
        <v>Lenovo Brasil</v>
      </c>
      <c r="M1259" s="2">
        <f>VLOOKUP(Sheet__29[[#This Row],[Produto]],Estoque!A:B,2,FALSE)</f>
        <v>17</v>
      </c>
      <c r="N1259" s="5">
        <f>Sheet__29[[#This Row],[Qtd]]*Sheet__29[[#This Row],[Valor]]</f>
        <v>6456</v>
      </c>
      <c r="O1259" s="5">
        <f>Sheet__29[[#This Row],[Venda]]*(1-Sheet__29[[#This Row],[Desc]]/100)</f>
        <v>6456</v>
      </c>
      <c r="P1259"/>
    </row>
    <row r="1260" spans="1:16" x14ac:dyDescent="0.25">
      <c r="A1260">
        <v>101258</v>
      </c>
      <c r="B1260" s="1">
        <v>46204</v>
      </c>
      <c r="C1260" t="s">
        <v>58</v>
      </c>
      <c r="D1260" t="s">
        <v>1108</v>
      </c>
      <c r="E1260">
        <v>5</v>
      </c>
      <c r="F1260" s="4">
        <v>2143</v>
      </c>
      <c r="G1260">
        <v>0</v>
      </c>
      <c r="H1260" t="s">
        <v>1019</v>
      </c>
      <c r="I1260" s="2" t="str">
        <f>VLOOKUP(Sheet__29[[#This Row],[Filial]],Filiais!A:B,2,FALSE)</f>
        <v>Osasco</v>
      </c>
      <c r="J1260" s="2" t="str">
        <f>VLOOKUP(Sheet__29[[#This Row],[Cidade]],'Clientes'!C:D,2,FALSE)</f>
        <v>SP</v>
      </c>
      <c r="K1260" s="2" t="str">
        <f>VLOOKUP(Sheet__29[[#This Row],[Produto]],Produtos!B:C,2,FALSE)</f>
        <v>Notebook</v>
      </c>
      <c r="L1260" s="2" t="str">
        <f>VLOOKUP(Sheet__29[[#This Row],[Produto]],Produtos!B:D,3,FALSE)</f>
        <v>Logitech Brasil</v>
      </c>
      <c r="M1260" s="2">
        <f>VLOOKUP(Sheet__29[[#This Row],[Produto]],Estoque!A:B,2,FALSE)</f>
        <v>137</v>
      </c>
      <c r="N1260" s="5">
        <f>Sheet__29[[#This Row],[Qtd]]*Sheet__29[[#This Row],[Valor]]</f>
        <v>10715</v>
      </c>
      <c r="O1260" s="5">
        <f>Sheet__29[[#This Row],[Venda]]*(1-Sheet__29[[#This Row],[Desc]]/100)</f>
        <v>10715</v>
      </c>
      <c r="P1260"/>
    </row>
    <row r="1261" spans="1:16" x14ac:dyDescent="0.25">
      <c r="A1261">
        <v>101259</v>
      </c>
      <c r="B1261" s="1">
        <v>46204</v>
      </c>
      <c r="C1261" t="s">
        <v>936</v>
      </c>
      <c r="D1261" t="s">
        <v>1132</v>
      </c>
      <c r="E1261">
        <v>5</v>
      </c>
      <c r="F1261" s="4">
        <v>581</v>
      </c>
      <c r="G1261">
        <v>10</v>
      </c>
      <c r="H1261" t="s">
        <v>1018</v>
      </c>
      <c r="I1261" s="2" t="str">
        <f>VLOOKUP(Sheet__29[[#This Row],[Filial]],Filiais!A:B,2,FALSE)</f>
        <v>Barueri</v>
      </c>
      <c r="J1261" s="2" t="str">
        <f>VLOOKUP(Sheet__29[[#This Row],[Cidade]],'Clientes'!C:D,2,FALSE)</f>
        <v>SP</v>
      </c>
      <c r="K1261" s="2" t="str">
        <f>VLOOKUP(Sheet__29[[#This Row],[Produto]],Produtos!B:C,2,FALSE)</f>
        <v>Periférico</v>
      </c>
      <c r="L1261" s="2" t="str">
        <f>VLOOKUP(Sheet__29[[#This Row],[Produto]],Produtos!B:D,3,FALSE)</f>
        <v>Kingston Brasil</v>
      </c>
      <c r="M1261" s="2">
        <f>VLOOKUP(Sheet__29[[#This Row],[Produto]],Estoque!A:B,2,FALSE)</f>
        <v>111</v>
      </c>
      <c r="N1261" s="5">
        <f>Sheet__29[[#This Row],[Qtd]]*Sheet__29[[#This Row],[Valor]]</f>
        <v>2905</v>
      </c>
      <c r="O1261" s="5">
        <f>Sheet__29[[#This Row],[Venda]]*(1-Sheet__29[[#This Row],[Desc]]/100)</f>
        <v>2614.5</v>
      </c>
      <c r="P1261"/>
    </row>
    <row r="1262" spans="1:16" x14ac:dyDescent="0.25">
      <c r="A1262">
        <v>101260</v>
      </c>
      <c r="B1262" s="1">
        <v>46204</v>
      </c>
      <c r="C1262" t="s">
        <v>61</v>
      </c>
      <c r="D1262" t="s">
        <v>1093</v>
      </c>
      <c r="E1262">
        <v>2</v>
      </c>
      <c r="F1262" s="4">
        <v>162</v>
      </c>
      <c r="G1262">
        <v>10</v>
      </c>
      <c r="H1262" t="s">
        <v>1016</v>
      </c>
      <c r="I1262" s="2" t="str">
        <f>VLOOKUP(Sheet__29[[#This Row],[Filial]],Filiais!A:B,2,FALSE)</f>
        <v>São Paulo</v>
      </c>
      <c r="J1262" s="2" t="str">
        <f>VLOOKUP(Sheet__29[[#This Row],[Cidade]],'Clientes'!C:D,2,FALSE)</f>
        <v>SP</v>
      </c>
      <c r="K1262" s="2" t="str">
        <f>VLOOKUP(Sheet__29[[#This Row],[Produto]],Produtos!B:C,2,FALSE)</f>
        <v>Rede</v>
      </c>
      <c r="L1262" s="2" t="str">
        <f>VLOOKUP(Sheet__29[[#This Row],[Produto]],Produtos!B:D,3,FALSE)</f>
        <v>LG Brasil</v>
      </c>
      <c r="M1262" s="2">
        <f>VLOOKUP(Sheet__29[[#This Row],[Produto]],Estoque!A:B,2,FALSE)</f>
        <v>15</v>
      </c>
      <c r="N1262" s="5">
        <f>Sheet__29[[#This Row],[Qtd]]*Sheet__29[[#This Row],[Valor]]</f>
        <v>324</v>
      </c>
      <c r="O1262" s="5">
        <f>Sheet__29[[#This Row],[Venda]]*(1-Sheet__29[[#This Row],[Desc]]/100)</f>
        <v>291.60000000000002</v>
      </c>
      <c r="P1262"/>
    </row>
    <row r="1263" spans="1:16" x14ac:dyDescent="0.25">
      <c r="A1263">
        <v>101261</v>
      </c>
      <c r="B1263" s="1">
        <v>46204</v>
      </c>
      <c r="C1263" t="s">
        <v>235</v>
      </c>
      <c r="D1263" t="s">
        <v>1169</v>
      </c>
      <c r="E1263">
        <v>2</v>
      </c>
      <c r="F1263" s="4">
        <v>2734</v>
      </c>
      <c r="G1263">
        <v>0</v>
      </c>
      <c r="H1263" t="s">
        <v>1018</v>
      </c>
      <c r="I1263" s="2" t="str">
        <f>VLOOKUP(Sheet__29[[#This Row],[Filial]],Filiais!A:B,2,FALSE)</f>
        <v>Barueri</v>
      </c>
      <c r="J1263" s="2" t="str">
        <f>VLOOKUP(Sheet__29[[#This Row],[Cidade]],'Clientes'!C:D,2,FALSE)</f>
        <v>SP</v>
      </c>
      <c r="K1263" s="2" t="str">
        <f>VLOOKUP(Sheet__29[[#This Row],[Produto]],Produtos!B:C,2,FALSE)</f>
        <v>Armazenamento</v>
      </c>
      <c r="L1263" s="2" t="str">
        <f>VLOOKUP(Sheet__29[[#This Row],[Produto]],Produtos!B:D,3,FALSE)</f>
        <v>Logitech Brasil</v>
      </c>
      <c r="M1263" s="2">
        <f>VLOOKUP(Sheet__29[[#This Row],[Produto]],Estoque!A:B,2,FALSE)</f>
        <v>232</v>
      </c>
      <c r="N1263" s="5">
        <f>Sheet__29[[#This Row],[Qtd]]*Sheet__29[[#This Row],[Valor]]</f>
        <v>5468</v>
      </c>
      <c r="O1263" s="5">
        <f>Sheet__29[[#This Row],[Venda]]*(1-Sheet__29[[#This Row],[Desc]]/100)</f>
        <v>5468</v>
      </c>
      <c r="P1263"/>
    </row>
    <row r="1264" spans="1:16" x14ac:dyDescent="0.25">
      <c r="A1264">
        <v>101262</v>
      </c>
      <c r="B1264" s="1">
        <v>46204</v>
      </c>
      <c r="C1264" t="s">
        <v>991</v>
      </c>
      <c r="D1264" t="s">
        <v>1131</v>
      </c>
      <c r="E1264">
        <v>5</v>
      </c>
      <c r="F1264" s="4">
        <v>59</v>
      </c>
      <c r="G1264">
        <v>0</v>
      </c>
      <c r="H1264" t="s">
        <v>1025</v>
      </c>
      <c r="I1264" s="2" t="str">
        <f>VLOOKUP(Sheet__29[[#This Row],[Filial]],Filiais!A:B,2,FALSE)</f>
        <v>São José dos Campos</v>
      </c>
      <c r="J1264" s="2" t="str">
        <f>VLOOKUP(Sheet__29[[#This Row],[Cidade]],'Clientes'!C:D,2,FALSE)</f>
        <v>SP</v>
      </c>
      <c r="K1264" s="2" t="str">
        <f>VLOOKUP(Sheet__29[[#This Row],[Produto]],Produtos!B:C,2,FALSE)</f>
        <v>Notebook</v>
      </c>
      <c r="L1264" s="2" t="str">
        <f>VLOOKUP(Sheet__29[[#This Row],[Produto]],Produtos!B:D,3,FALSE)</f>
        <v>Dell Brasil</v>
      </c>
      <c r="M1264" s="2">
        <f>VLOOKUP(Sheet__29[[#This Row],[Produto]],Estoque!A:B,2,FALSE)</f>
        <v>275</v>
      </c>
      <c r="N1264" s="5">
        <f>Sheet__29[[#This Row],[Qtd]]*Sheet__29[[#This Row],[Valor]]</f>
        <v>295</v>
      </c>
      <c r="O1264" s="5">
        <f>Sheet__29[[#This Row],[Venda]]*(1-Sheet__29[[#This Row],[Desc]]/100)</f>
        <v>295</v>
      </c>
      <c r="P1264"/>
    </row>
    <row r="1265" spans="1:16" x14ac:dyDescent="0.25">
      <c r="A1265">
        <v>101263</v>
      </c>
      <c r="B1265" s="1">
        <v>46204</v>
      </c>
      <c r="C1265" t="s">
        <v>849</v>
      </c>
      <c r="D1265" t="s">
        <v>1113</v>
      </c>
      <c r="E1265">
        <v>5</v>
      </c>
      <c r="F1265" s="4">
        <v>268</v>
      </c>
      <c r="G1265">
        <v>0</v>
      </c>
      <c r="H1265" t="s">
        <v>1017</v>
      </c>
      <c r="I1265" s="2" t="str">
        <f>VLOOKUP(Sheet__29[[#This Row],[Filial]],Filiais!A:B,2,FALSE)</f>
        <v>Campinas</v>
      </c>
      <c r="J1265" s="2" t="str">
        <f>VLOOKUP(Sheet__29[[#This Row],[Cidade]],'Clientes'!C:D,2,FALSE)</f>
        <v>SP</v>
      </c>
      <c r="K1265" s="2" t="str">
        <f>VLOOKUP(Sheet__29[[#This Row],[Produto]],Produtos!B:C,2,FALSE)</f>
        <v>Rede</v>
      </c>
      <c r="L1265" s="2" t="str">
        <f>VLOOKUP(Sheet__29[[#This Row],[Produto]],Produtos!B:D,3,FALSE)</f>
        <v>LG Brasil</v>
      </c>
      <c r="M1265" s="2">
        <f>VLOOKUP(Sheet__29[[#This Row],[Produto]],Estoque!A:B,2,FALSE)</f>
        <v>28</v>
      </c>
      <c r="N1265" s="5">
        <f>Sheet__29[[#This Row],[Qtd]]*Sheet__29[[#This Row],[Valor]]</f>
        <v>1340</v>
      </c>
      <c r="O1265" s="5">
        <f>Sheet__29[[#This Row],[Venda]]*(1-Sheet__29[[#This Row],[Desc]]/100)</f>
        <v>1340</v>
      </c>
      <c r="P1265"/>
    </row>
    <row r="1266" spans="1:16" x14ac:dyDescent="0.25">
      <c r="A1266">
        <v>101264</v>
      </c>
      <c r="B1266" s="1">
        <v>46204</v>
      </c>
      <c r="C1266" t="s">
        <v>490</v>
      </c>
      <c r="D1266" t="s">
        <v>1151</v>
      </c>
      <c r="E1266">
        <v>1</v>
      </c>
      <c r="F1266" s="4">
        <v>1449</v>
      </c>
      <c r="G1266">
        <v>5</v>
      </c>
      <c r="H1266" t="s">
        <v>1024</v>
      </c>
      <c r="I1266" s="2" t="str">
        <f>VLOOKUP(Sheet__29[[#This Row],[Filial]],Filiais!A:B,2,FALSE)</f>
        <v>Ribeirão Preto</v>
      </c>
      <c r="J1266" s="2" t="str">
        <f>VLOOKUP(Sheet__29[[#This Row],[Cidade]],'Clientes'!C:D,2,FALSE)</f>
        <v>SP</v>
      </c>
      <c r="K1266" s="2" t="str">
        <f>VLOOKUP(Sheet__29[[#This Row],[Produto]],Produtos!B:C,2,FALSE)</f>
        <v>Rede</v>
      </c>
      <c r="L1266" s="2" t="str">
        <f>VLOOKUP(Sheet__29[[#This Row],[Produto]],Produtos!B:D,3,FALSE)</f>
        <v>Kingston Brasil</v>
      </c>
      <c r="M1266" s="2">
        <f>VLOOKUP(Sheet__29[[#This Row],[Produto]],Estoque!A:B,2,FALSE)</f>
        <v>292</v>
      </c>
      <c r="N1266" s="5">
        <f>Sheet__29[[#This Row],[Qtd]]*Sheet__29[[#This Row],[Valor]]</f>
        <v>1449</v>
      </c>
      <c r="O1266" s="5">
        <f>Sheet__29[[#This Row],[Venda]]*(1-Sheet__29[[#This Row],[Desc]]/100)</f>
        <v>1376.55</v>
      </c>
      <c r="P1266"/>
    </row>
    <row r="1267" spans="1:16" x14ac:dyDescent="0.25">
      <c r="A1267">
        <v>101265</v>
      </c>
      <c r="B1267" s="1">
        <v>46204</v>
      </c>
      <c r="C1267" t="s">
        <v>826</v>
      </c>
      <c r="D1267" t="s">
        <v>1032</v>
      </c>
      <c r="E1267">
        <v>4</v>
      </c>
      <c r="F1267" s="4">
        <v>2436</v>
      </c>
      <c r="G1267">
        <v>10</v>
      </c>
      <c r="H1267" t="s">
        <v>1024</v>
      </c>
      <c r="I1267" s="2" t="str">
        <f>VLOOKUP(Sheet__29[[#This Row],[Filial]],Filiais!A:B,2,FALSE)</f>
        <v>Ribeirão Preto</v>
      </c>
      <c r="J1267" s="2" t="str">
        <f>VLOOKUP(Sheet__29[[#This Row],[Cidade]],'Clientes'!C:D,2,FALSE)</f>
        <v>SP</v>
      </c>
      <c r="K1267" s="2" t="str">
        <f>VLOOKUP(Sheet__29[[#This Row],[Produto]],Produtos!B:C,2,FALSE)</f>
        <v>Periférico</v>
      </c>
      <c r="L1267" s="2" t="str">
        <f>VLOOKUP(Sheet__29[[#This Row],[Produto]],Produtos!B:D,3,FALSE)</f>
        <v>Lenovo Brasil</v>
      </c>
      <c r="M1267" s="2">
        <f>VLOOKUP(Sheet__29[[#This Row],[Produto]],Estoque!A:B,2,FALSE)</f>
        <v>297</v>
      </c>
      <c r="N1267" s="5">
        <f>Sheet__29[[#This Row],[Qtd]]*Sheet__29[[#This Row],[Valor]]</f>
        <v>9744</v>
      </c>
      <c r="O1267" s="5">
        <f>Sheet__29[[#This Row],[Venda]]*(1-Sheet__29[[#This Row],[Desc]]/100)</f>
        <v>8769.6</v>
      </c>
      <c r="P1267"/>
    </row>
    <row r="1268" spans="1:16" x14ac:dyDescent="0.25">
      <c r="A1268">
        <v>101266</v>
      </c>
      <c r="B1268" s="1">
        <v>46204</v>
      </c>
      <c r="C1268" t="s">
        <v>220</v>
      </c>
      <c r="D1268" t="s">
        <v>1177</v>
      </c>
      <c r="E1268">
        <v>2</v>
      </c>
      <c r="F1268" s="4">
        <v>2668</v>
      </c>
      <c r="G1268">
        <v>0</v>
      </c>
      <c r="H1268" t="s">
        <v>1025</v>
      </c>
      <c r="I1268" s="2" t="str">
        <f>VLOOKUP(Sheet__29[[#This Row],[Filial]],Filiais!A:B,2,FALSE)</f>
        <v>São José dos Campos</v>
      </c>
      <c r="J1268" s="2" t="str">
        <f>VLOOKUP(Sheet__29[[#This Row],[Cidade]],'Clientes'!C:D,2,FALSE)</f>
        <v>SP</v>
      </c>
      <c r="K1268" s="2" t="str">
        <f>VLOOKUP(Sheet__29[[#This Row],[Produto]],Produtos!B:C,2,FALSE)</f>
        <v>Rede</v>
      </c>
      <c r="L1268" s="2" t="str">
        <f>VLOOKUP(Sheet__29[[#This Row],[Produto]],Produtos!B:D,3,FALSE)</f>
        <v>LG Brasil</v>
      </c>
      <c r="M1268" s="2">
        <f>VLOOKUP(Sheet__29[[#This Row],[Produto]],Estoque!A:B,2,FALSE)</f>
        <v>230</v>
      </c>
      <c r="N1268" s="5">
        <f>Sheet__29[[#This Row],[Qtd]]*Sheet__29[[#This Row],[Valor]]</f>
        <v>5336</v>
      </c>
      <c r="O1268" s="5">
        <f>Sheet__29[[#This Row],[Venda]]*(1-Sheet__29[[#This Row],[Desc]]/100)</f>
        <v>5336</v>
      </c>
      <c r="P1268"/>
    </row>
    <row r="1269" spans="1:16" x14ac:dyDescent="0.25">
      <c r="A1269">
        <v>101267</v>
      </c>
      <c r="B1269" s="1">
        <v>46204</v>
      </c>
      <c r="C1269" t="s">
        <v>851</v>
      </c>
      <c r="D1269" t="s">
        <v>1102</v>
      </c>
      <c r="E1269">
        <v>3</v>
      </c>
      <c r="F1269" s="4">
        <v>1691</v>
      </c>
      <c r="G1269">
        <v>10</v>
      </c>
      <c r="H1269" t="s">
        <v>1024</v>
      </c>
      <c r="I1269" s="2" t="str">
        <f>VLOOKUP(Sheet__29[[#This Row],[Filial]],Filiais!A:B,2,FALSE)</f>
        <v>Ribeirão Preto</v>
      </c>
      <c r="J1269" s="2" t="str">
        <f>VLOOKUP(Sheet__29[[#This Row],[Cidade]],'Clientes'!C:D,2,FALSE)</f>
        <v>SP</v>
      </c>
      <c r="K1269" s="2" t="str">
        <f>VLOOKUP(Sheet__29[[#This Row],[Produto]],Produtos!B:C,2,FALSE)</f>
        <v>Monitor</v>
      </c>
      <c r="L1269" s="2" t="str">
        <f>VLOOKUP(Sheet__29[[#This Row],[Produto]],Produtos!B:D,3,FALSE)</f>
        <v>Lenovo Brasil</v>
      </c>
      <c r="M1269" s="2">
        <f>VLOOKUP(Sheet__29[[#This Row],[Produto]],Estoque!A:B,2,FALSE)</f>
        <v>140</v>
      </c>
      <c r="N1269" s="5">
        <f>Sheet__29[[#This Row],[Qtd]]*Sheet__29[[#This Row],[Valor]]</f>
        <v>5073</v>
      </c>
      <c r="O1269" s="5">
        <f>Sheet__29[[#This Row],[Venda]]*(1-Sheet__29[[#This Row],[Desc]]/100)</f>
        <v>4565.7</v>
      </c>
      <c r="P1269"/>
    </row>
    <row r="1270" spans="1:16" x14ac:dyDescent="0.25">
      <c r="A1270">
        <v>101268</v>
      </c>
      <c r="B1270" s="1">
        <v>46204</v>
      </c>
      <c r="C1270" t="s">
        <v>22</v>
      </c>
      <c r="D1270" t="s">
        <v>1056</v>
      </c>
      <c r="E1270">
        <v>3</v>
      </c>
      <c r="F1270" s="4">
        <v>1750</v>
      </c>
      <c r="G1270">
        <v>0</v>
      </c>
      <c r="H1270" t="s">
        <v>1019</v>
      </c>
      <c r="I1270" s="2" t="str">
        <f>VLOOKUP(Sheet__29[[#This Row],[Filial]],Filiais!A:B,2,FALSE)</f>
        <v>Osasco</v>
      </c>
      <c r="J1270" s="2" t="str">
        <f>VLOOKUP(Sheet__29[[#This Row],[Cidade]],'Clientes'!C:D,2,FALSE)</f>
        <v>SP</v>
      </c>
      <c r="K1270" s="2" t="str">
        <f>VLOOKUP(Sheet__29[[#This Row],[Produto]],Produtos!B:C,2,FALSE)</f>
        <v>Notebook</v>
      </c>
      <c r="L1270" s="2" t="str">
        <f>VLOOKUP(Sheet__29[[#This Row],[Produto]],Produtos!B:D,3,FALSE)</f>
        <v>Kingston Brasil</v>
      </c>
      <c r="M1270" s="2">
        <f>VLOOKUP(Sheet__29[[#This Row],[Produto]],Estoque!A:B,2,FALSE)</f>
        <v>231</v>
      </c>
      <c r="N1270" s="5">
        <f>Sheet__29[[#This Row],[Qtd]]*Sheet__29[[#This Row],[Valor]]</f>
        <v>5250</v>
      </c>
      <c r="O1270" s="5">
        <f>Sheet__29[[#This Row],[Venda]]*(1-Sheet__29[[#This Row],[Desc]]/100)</f>
        <v>5250</v>
      </c>
      <c r="P1270"/>
    </row>
    <row r="1271" spans="1:16" x14ac:dyDescent="0.25">
      <c r="A1271">
        <v>101269</v>
      </c>
      <c r="B1271" s="1">
        <v>46204</v>
      </c>
      <c r="C1271" t="s">
        <v>951</v>
      </c>
      <c r="D1271" t="s">
        <v>1166</v>
      </c>
      <c r="E1271">
        <v>2</v>
      </c>
      <c r="F1271" s="4">
        <v>4132</v>
      </c>
      <c r="G1271">
        <v>5</v>
      </c>
      <c r="H1271" t="s">
        <v>1022</v>
      </c>
      <c r="I1271" s="2" t="str">
        <f>VLOOKUP(Sheet__29[[#This Row],[Filial]],Filiais!A:B,2,FALSE)</f>
        <v>Santos</v>
      </c>
      <c r="J1271" s="2" t="str">
        <f>VLOOKUP(Sheet__29[[#This Row],[Cidade]],'Clientes'!C:D,2,FALSE)</f>
        <v>SP</v>
      </c>
      <c r="K1271" s="2" t="str">
        <f>VLOOKUP(Sheet__29[[#This Row],[Produto]],Produtos!B:C,2,FALSE)</f>
        <v>Monitor</v>
      </c>
      <c r="L1271" s="2" t="str">
        <f>VLOOKUP(Sheet__29[[#This Row],[Produto]],Produtos!B:D,3,FALSE)</f>
        <v>Kingston Brasil</v>
      </c>
      <c r="M1271" s="2">
        <f>VLOOKUP(Sheet__29[[#This Row],[Produto]],Estoque!A:B,2,FALSE)</f>
        <v>102</v>
      </c>
      <c r="N1271" s="5">
        <f>Sheet__29[[#This Row],[Qtd]]*Sheet__29[[#This Row],[Valor]]</f>
        <v>8264</v>
      </c>
      <c r="O1271" s="5">
        <f>Sheet__29[[#This Row],[Venda]]*(1-Sheet__29[[#This Row],[Desc]]/100)</f>
        <v>7850.7999999999993</v>
      </c>
      <c r="P1271"/>
    </row>
    <row r="1272" spans="1:16" x14ac:dyDescent="0.25">
      <c r="A1272">
        <v>101270</v>
      </c>
      <c r="B1272" s="1">
        <v>46204</v>
      </c>
      <c r="C1272" t="s">
        <v>756</v>
      </c>
      <c r="D1272" t="s">
        <v>1151</v>
      </c>
      <c r="E1272">
        <v>1</v>
      </c>
      <c r="F1272" s="4">
        <v>3093</v>
      </c>
      <c r="G1272">
        <v>0</v>
      </c>
      <c r="H1272" t="s">
        <v>1023</v>
      </c>
      <c r="I1272" s="2" t="str">
        <f>VLOOKUP(Sheet__29[[#This Row],[Filial]],Filiais!A:B,2,FALSE)</f>
        <v>Bauru</v>
      </c>
      <c r="J1272" s="2" t="str">
        <f>VLOOKUP(Sheet__29[[#This Row],[Cidade]],'Clientes'!C:D,2,FALSE)</f>
        <v>SP</v>
      </c>
      <c r="K1272" s="2" t="str">
        <f>VLOOKUP(Sheet__29[[#This Row],[Produto]],Produtos!B:C,2,FALSE)</f>
        <v>Rede</v>
      </c>
      <c r="L1272" s="2" t="str">
        <f>VLOOKUP(Sheet__29[[#This Row],[Produto]],Produtos!B:D,3,FALSE)</f>
        <v>Kingston Brasil</v>
      </c>
      <c r="M1272" s="2">
        <f>VLOOKUP(Sheet__29[[#This Row],[Produto]],Estoque!A:B,2,FALSE)</f>
        <v>292</v>
      </c>
      <c r="N1272" s="5">
        <f>Sheet__29[[#This Row],[Qtd]]*Sheet__29[[#This Row],[Valor]]</f>
        <v>3093</v>
      </c>
      <c r="O1272" s="5">
        <f>Sheet__29[[#This Row],[Venda]]*(1-Sheet__29[[#This Row],[Desc]]/100)</f>
        <v>3093</v>
      </c>
      <c r="P1272"/>
    </row>
    <row r="1273" spans="1:16" x14ac:dyDescent="0.25">
      <c r="A1273">
        <v>101271</v>
      </c>
      <c r="B1273" s="1">
        <v>46204</v>
      </c>
      <c r="C1273" t="s">
        <v>502</v>
      </c>
      <c r="D1273" t="s">
        <v>1092</v>
      </c>
      <c r="E1273">
        <v>1</v>
      </c>
      <c r="F1273" s="4">
        <v>215</v>
      </c>
      <c r="G1273">
        <v>5</v>
      </c>
      <c r="H1273" t="s">
        <v>1023</v>
      </c>
      <c r="I1273" s="2" t="str">
        <f>VLOOKUP(Sheet__29[[#This Row],[Filial]],Filiais!A:B,2,FALSE)</f>
        <v>Bauru</v>
      </c>
      <c r="J1273" s="2" t="str">
        <f>VLOOKUP(Sheet__29[[#This Row],[Cidade]],'Clientes'!C:D,2,FALSE)</f>
        <v>SP</v>
      </c>
      <c r="K1273" s="2" t="str">
        <f>VLOOKUP(Sheet__29[[#This Row],[Produto]],Produtos!B:C,2,FALSE)</f>
        <v>Monitor</v>
      </c>
      <c r="L1273" s="2" t="str">
        <f>VLOOKUP(Sheet__29[[#This Row],[Produto]],Produtos!B:D,3,FALSE)</f>
        <v>LG Brasil</v>
      </c>
      <c r="M1273" s="2">
        <f>VLOOKUP(Sheet__29[[#This Row],[Produto]],Estoque!A:B,2,FALSE)</f>
        <v>153</v>
      </c>
      <c r="N1273" s="5">
        <f>Sheet__29[[#This Row],[Qtd]]*Sheet__29[[#This Row],[Valor]]</f>
        <v>215</v>
      </c>
      <c r="O1273" s="5">
        <f>Sheet__29[[#This Row],[Venda]]*(1-Sheet__29[[#This Row],[Desc]]/100)</f>
        <v>204.25</v>
      </c>
      <c r="P1273"/>
    </row>
    <row r="1274" spans="1:16" x14ac:dyDescent="0.25">
      <c r="A1274">
        <v>101272</v>
      </c>
      <c r="B1274" s="1">
        <v>46204</v>
      </c>
      <c r="C1274" t="s">
        <v>267</v>
      </c>
      <c r="D1274" t="s">
        <v>1030</v>
      </c>
      <c r="E1274">
        <v>5</v>
      </c>
      <c r="F1274" s="4">
        <v>1078</v>
      </c>
      <c r="G1274">
        <v>0</v>
      </c>
      <c r="H1274" t="s">
        <v>1022</v>
      </c>
      <c r="I1274" s="2" t="str">
        <f>VLOOKUP(Sheet__29[[#This Row],[Filial]],Filiais!A:B,2,FALSE)</f>
        <v>Santos</v>
      </c>
      <c r="J1274" s="2" t="str">
        <f>VLOOKUP(Sheet__29[[#This Row],[Cidade]],'Clientes'!C:D,2,FALSE)</f>
        <v>SP</v>
      </c>
      <c r="K1274" s="2" t="str">
        <f>VLOOKUP(Sheet__29[[#This Row],[Produto]],Produtos!B:C,2,FALSE)</f>
        <v>Notebook</v>
      </c>
      <c r="L1274" s="2" t="str">
        <f>VLOOKUP(Sheet__29[[#This Row],[Produto]],Produtos!B:D,3,FALSE)</f>
        <v>Kingston Brasil</v>
      </c>
      <c r="M1274" s="2">
        <f>VLOOKUP(Sheet__29[[#This Row],[Produto]],Estoque!A:B,2,FALSE)</f>
        <v>67</v>
      </c>
      <c r="N1274" s="5">
        <f>Sheet__29[[#This Row],[Qtd]]*Sheet__29[[#This Row],[Valor]]</f>
        <v>5390</v>
      </c>
      <c r="O1274" s="5">
        <f>Sheet__29[[#This Row],[Venda]]*(1-Sheet__29[[#This Row],[Desc]]/100)</f>
        <v>5390</v>
      </c>
      <c r="P1274"/>
    </row>
    <row r="1275" spans="1:16" x14ac:dyDescent="0.25">
      <c r="A1275">
        <v>101273</v>
      </c>
      <c r="B1275" s="1">
        <v>46204</v>
      </c>
      <c r="C1275" t="s">
        <v>252</v>
      </c>
      <c r="D1275" t="s">
        <v>1052</v>
      </c>
      <c r="E1275">
        <v>1</v>
      </c>
      <c r="F1275" s="4">
        <v>2506</v>
      </c>
      <c r="G1275">
        <v>10</v>
      </c>
      <c r="H1275" t="s">
        <v>1021</v>
      </c>
      <c r="I1275" s="2" t="str">
        <f>VLOOKUP(Sheet__29[[#This Row],[Filial]],Filiais!A:B,2,FALSE)</f>
        <v>Jundiaí</v>
      </c>
      <c r="J1275" s="2" t="str">
        <f>VLOOKUP(Sheet__29[[#This Row],[Cidade]],'Clientes'!C:D,2,FALSE)</f>
        <v>SP</v>
      </c>
      <c r="K1275" s="2" t="str">
        <f>VLOOKUP(Sheet__29[[#This Row],[Produto]],Produtos!B:C,2,FALSE)</f>
        <v>Rede</v>
      </c>
      <c r="L1275" s="2" t="str">
        <f>VLOOKUP(Sheet__29[[#This Row],[Produto]],Produtos!B:D,3,FALSE)</f>
        <v>LG Brasil</v>
      </c>
      <c r="M1275" s="2">
        <f>VLOOKUP(Sheet__29[[#This Row],[Produto]],Estoque!A:B,2,FALSE)</f>
        <v>275</v>
      </c>
      <c r="N1275" s="5">
        <f>Sheet__29[[#This Row],[Qtd]]*Sheet__29[[#This Row],[Valor]]</f>
        <v>2506</v>
      </c>
      <c r="O1275" s="5">
        <f>Sheet__29[[#This Row],[Venda]]*(1-Sheet__29[[#This Row],[Desc]]/100)</f>
        <v>2255.4</v>
      </c>
      <c r="P1275"/>
    </row>
    <row r="1276" spans="1:16" x14ac:dyDescent="0.25">
      <c r="A1276">
        <v>101274</v>
      </c>
      <c r="B1276" s="1">
        <v>46204</v>
      </c>
      <c r="C1276" t="s">
        <v>920</v>
      </c>
      <c r="D1276" t="s">
        <v>1054</v>
      </c>
      <c r="E1276">
        <v>1</v>
      </c>
      <c r="F1276" s="4">
        <v>2308</v>
      </c>
      <c r="G1276">
        <v>5</v>
      </c>
      <c r="H1276" t="s">
        <v>1018</v>
      </c>
      <c r="I1276" s="2" t="str">
        <f>VLOOKUP(Sheet__29[[#This Row],[Filial]],Filiais!A:B,2,FALSE)</f>
        <v>Barueri</v>
      </c>
      <c r="J1276" s="2" t="str">
        <f>VLOOKUP(Sheet__29[[#This Row],[Cidade]],'Clientes'!C:D,2,FALSE)</f>
        <v>SP</v>
      </c>
      <c r="K1276" s="2" t="str">
        <f>VLOOKUP(Sheet__29[[#This Row],[Produto]],Produtos!B:C,2,FALSE)</f>
        <v>Notebook</v>
      </c>
      <c r="L1276" s="2" t="str">
        <f>VLOOKUP(Sheet__29[[#This Row],[Produto]],Produtos!B:D,3,FALSE)</f>
        <v>Kingston Brasil</v>
      </c>
      <c r="M1276" s="2">
        <f>VLOOKUP(Sheet__29[[#This Row],[Produto]],Estoque!A:B,2,FALSE)</f>
        <v>5</v>
      </c>
      <c r="N1276" s="5">
        <f>Sheet__29[[#This Row],[Qtd]]*Sheet__29[[#This Row],[Valor]]</f>
        <v>2308</v>
      </c>
      <c r="O1276" s="5">
        <f>Sheet__29[[#This Row],[Venda]]*(1-Sheet__29[[#This Row],[Desc]]/100)</f>
        <v>2192.6</v>
      </c>
      <c r="P1276"/>
    </row>
    <row r="1277" spans="1:16" x14ac:dyDescent="0.25">
      <c r="A1277">
        <v>101275</v>
      </c>
      <c r="B1277" s="1">
        <v>46204</v>
      </c>
      <c r="C1277" t="s">
        <v>566</v>
      </c>
      <c r="D1277" t="s">
        <v>1088</v>
      </c>
      <c r="E1277">
        <v>5</v>
      </c>
      <c r="F1277" s="4">
        <v>1328</v>
      </c>
      <c r="G1277">
        <v>5</v>
      </c>
      <c r="H1277" t="s">
        <v>1016</v>
      </c>
      <c r="I1277" s="2" t="str">
        <f>VLOOKUP(Sheet__29[[#This Row],[Filial]],Filiais!A:B,2,FALSE)</f>
        <v>São Paulo</v>
      </c>
      <c r="J1277" s="2" t="str">
        <f>VLOOKUP(Sheet__29[[#This Row],[Cidade]],'Clientes'!C:D,2,FALSE)</f>
        <v>SP</v>
      </c>
      <c r="K1277" s="2" t="str">
        <f>VLOOKUP(Sheet__29[[#This Row],[Produto]],Produtos!B:C,2,FALSE)</f>
        <v>Periférico</v>
      </c>
      <c r="L1277" s="2" t="str">
        <f>VLOOKUP(Sheet__29[[#This Row],[Produto]],Produtos!B:D,3,FALSE)</f>
        <v>Logitech Brasil</v>
      </c>
      <c r="M1277" s="2">
        <f>VLOOKUP(Sheet__29[[#This Row],[Produto]],Estoque!A:B,2,FALSE)</f>
        <v>177</v>
      </c>
      <c r="N1277" s="5">
        <f>Sheet__29[[#This Row],[Qtd]]*Sheet__29[[#This Row],[Valor]]</f>
        <v>6640</v>
      </c>
      <c r="O1277" s="5">
        <f>Sheet__29[[#This Row],[Venda]]*(1-Sheet__29[[#This Row],[Desc]]/100)</f>
        <v>6308</v>
      </c>
      <c r="P1277"/>
    </row>
    <row r="1278" spans="1:16" x14ac:dyDescent="0.25">
      <c r="A1278">
        <v>101276</v>
      </c>
      <c r="B1278" s="1">
        <v>46204</v>
      </c>
      <c r="C1278" t="s">
        <v>465</v>
      </c>
      <c r="D1278" t="s">
        <v>1133</v>
      </c>
      <c r="E1278">
        <v>1</v>
      </c>
      <c r="F1278" s="4">
        <v>150</v>
      </c>
      <c r="G1278">
        <v>5</v>
      </c>
      <c r="H1278" t="s">
        <v>1022</v>
      </c>
      <c r="I1278" s="2" t="str">
        <f>VLOOKUP(Sheet__29[[#This Row],[Filial]],Filiais!A:B,2,FALSE)</f>
        <v>Santos</v>
      </c>
      <c r="J1278" s="2" t="str">
        <f>VLOOKUP(Sheet__29[[#This Row],[Cidade]],'Clientes'!C:D,2,FALSE)</f>
        <v>SP</v>
      </c>
      <c r="K1278" s="2" t="str">
        <f>VLOOKUP(Sheet__29[[#This Row],[Produto]],Produtos!B:C,2,FALSE)</f>
        <v>Notebook</v>
      </c>
      <c r="L1278" s="2" t="str">
        <f>VLOOKUP(Sheet__29[[#This Row],[Produto]],Produtos!B:D,3,FALSE)</f>
        <v>Logitech Brasil</v>
      </c>
      <c r="M1278" s="2">
        <f>VLOOKUP(Sheet__29[[#This Row],[Produto]],Estoque!A:B,2,FALSE)</f>
        <v>126</v>
      </c>
      <c r="N1278" s="5">
        <f>Sheet__29[[#This Row],[Qtd]]*Sheet__29[[#This Row],[Valor]]</f>
        <v>150</v>
      </c>
      <c r="O1278" s="5">
        <f>Sheet__29[[#This Row],[Venda]]*(1-Sheet__29[[#This Row],[Desc]]/100)</f>
        <v>142.5</v>
      </c>
      <c r="P1278"/>
    </row>
    <row r="1279" spans="1:16" x14ac:dyDescent="0.25">
      <c r="A1279">
        <v>101277</v>
      </c>
      <c r="B1279" s="1">
        <v>46204</v>
      </c>
      <c r="C1279" t="s">
        <v>514</v>
      </c>
      <c r="D1279" t="s">
        <v>1104</v>
      </c>
      <c r="E1279">
        <v>1</v>
      </c>
      <c r="F1279" s="4">
        <v>3664</v>
      </c>
      <c r="G1279">
        <v>5</v>
      </c>
      <c r="H1279" t="s">
        <v>1022</v>
      </c>
      <c r="I1279" s="2" t="str">
        <f>VLOOKUP(Sheet__29[[#This Row],[Filial]],Filiais!A:B,2,FALSE)</f>
        <v>Santos</v>
      </c>
      <c r="J1279" s="2" t="str">
        <f>VLOOKUP(Sheet__29[[#This Row],[Cidade]],'Clientes'!C:D,2,FALSE)</f>
        <v>SP</v>
      </c>
      <c r="K1279" s="2" t="str">
        <f>VLOOKUP(Sheet__29[[#This Row],[Produto]],Produtos!B:C,2,FALSE)</f>
        <v>Rede</v>
      </c>
      <c r="L1279" s="2" t="str">
        <f>VLOOKUP(Sheet__29[[#This Row],[Produto]],Produtos!B:D,3,FALSE)</f>
        <v>Logitech Brasil</v>
      </c>
      <c r="M1279" s="2">
        <f>VLOOKUP(Sheet__29[[#This Row],[Produto]],Estoque!A:B,2,FALSE)</f>
        <v>283</v>
      </c>
      <c r="N1279" s="5">
        <f>Sheet__29[[#This Row],[Qtd]]*Sheet__29[[#This Row],[Valor]]</f>
        <v>3664</v>
      </c>
      <c r="O1279" s="5">
        <f>Sheet__29[[#This Row],[Venda]]*(1-Sheet__29[[#This Row],[Desc]]/100)</f>
        <v>3480.7999999999997</v>
      </c>
      <c r="P1279"/>
    </row>
    <row r="1280" spans="1:16" x14ac:dyDescent="0.25">
      <c r="A1280">
        <v>101278</v>
      </c>
      <c r="B1280" s="1">
        <v>46204</v>
      </c>
      <c r="C1280" t="s">
        <v>187</v>
      </c>
      <c r="D1280" t="s">
        <v>1034</v>
      </c>
      <c r="E1280">
        <v>3</v>
      </c>
      <c r="F1280" s="4">
        <v>3021</v>
      </c>
      <c r="G1280">
        <v>0</v>
      </c>
      <c r="H1280" t="s">
        <v>1017</v>
      </c>
      <c r="I1280" s="2" t="str">
        <f>VLOOKUP(Sheet__29[[#This Row],[Filial]],Filiais!A:B,2,FALSE)</f>
        <v>Campinas</v>
      </c>
      <c r="J1280" s="2" t="str">
        <f>VLOOKUP(Sheet__29[[#This Row],[Cidade]],'Clientes'!C:D,2,FALSE)</f>
        <v>SP</v>
      </c>
      <c r="K1280" s="2" t="str">
        <f>VLOOKUP(Sheet__29[[#This Row],[Produto]],Produtos!B:C,2,FALSE)</f>
        <v>Rede</v>
      </c>
      <c r="L1280" s="2" t="str">
        <f>VLOOKUP(Sheet__29[[#This Row],[Produto]],Produtos!B:D,3,FALSE)</f>
        <v>Dell Brasil</v>
      </c>
      <c r="M1280" s="2">
        <f>VLOOKUP(Sheet__29[[#This Row],[Produto]],Estoque!A:B,2,FALSE)</f>
        <v>109</v>
      </c>
      <c r="N1280" s="5">
        <f>Sheet__29[[#This Row],[Qtd]]*Sheet__29[[#This Row],[Valor]]</f>
        <v>9063</v>
      </c>
      <c r="O1280" s="5">
        <f>Sheet__29[[#This Row],[Venda]]*(1-Sheet__29[[#This Row],[Desc]]/100)</f>
        <v>9063</v>
      </c>
      <c r="P1280"/>
    </row>
    <row r="1281" spans="1:16" x14ac:dyDescent="0.25">
      <c r="A1281">
        <v>101279</v>
      </c>
      <c r="B1281" s="1">
        <v>46204</v>
      </c>
      <c r="C1281" t="s">
        <v>641</v>
      </c>
      <c r="D1281" t="s">
        <v>1065</v>
      </c>
      <c r="E1281">
        <v>3</v>
      </c>
      <c r="F1281" s="4">
        <v>3287</v>
      </c>
      <c r="G1281">
        <v>10</v>
      </c>
      <c r="H1281" t="s">
        <v>1024</v>
      </c>
      <c r="I1281" s="2" t="str">
        <f>VLOOKUP(Sheet__29[[#This Row],[Filial]],Filiais!A:B,2,FALSE)</f>
        <v>Ribeirão Preto</v>
      </c>
      <c r="J1281" s="2" t="str">
        <f>VLOOKUP(Sheet__29[[#This Row],[Cidade]],'Clientes'!C:D,2,FALSE)</f>
        <v>SP</v>
      </c>
      <c r="K1281" s="2" t="str">
        <f>VLOOKUP(Sheet__29[[#This Row],[Produto]],Produtos!B:C,2,FALSE)</f>
        <v>Monitor</v>
      </c>
      <c r="L1281" s="2" t="str">
        <f>VLOOKUP(Sheet__29[[#This Row],[Produto]],Produtos!B:D,3,FALSE)</f>
        <v>LG Brasil</v>
      </c>
      <c r="M1281" s="2">
        <f>VLOOKUP(Sheet__29[[#This Row],[Produto]],Estoque!A:B,2,FALSE)</f>
        <v>62</v>
      </c>
      <c r="N1281" s="5">
        <f>Sheet__29[[#This Row],[Qtd]]*Sheet__29[[#This Row],[Valor]]</f>
        <v>9861</v>
      </c>
      <c r="O1281" s="5">
        <f>Sheet__29[[#This Row],[Venda]]*(1-Sheet__29[[#This Row],[Desc]]/100)</f>
        <v>8874.9</v>
      </c>
      <c r="P1281"/>
    </row>
    <row r="1282" spans="1:16" x14ac:dyDescent="0.25">
      <c r="A1282">
        <v>101280</v>
      </c>
      <c r="B1282" s="1">
        <v>46204</v>
      </c>
      <c r="C1282" t="s">
        <v>735</v>
      </c>
      <c r="D1282" t="s">
        <v>1177</v>
      </c>
      <c r="E1282">
        <v>3</v>
      </c>
      <c r="F1282" s="4">
        <v>4397</v>
      </c>
      <c r="G1282">
        <v>5</v>
      </c>
      <c r="H1282" t="s">
        <v>1021</v>
      </c>
      <c r="I1282" s="2" t="str">
        <f>VLOOKUP(Sheet__29[[#This Row],[Filial]],Filiais!A:B,2,FALSE)</f>
        <v>Jundiaí</v>
      </c>
      <c r="J1282" s="2" t="str">
        <f>VLOOKUP(Sheet__29[[#This Row],[Cidade]],'Clientes'!C:D,2,FALSE)</f>
        <v>SP</v>
      </c>
      <c r="K1282" s="2" t="str">
        <f>VLOOKUP(Sheet__29[[#This Row],[Produto]],Produtos!B:C,2,FALSE)</f>
        <v>Rede</v>
      </c>
      <c r="L1282" s="2" t="str">
        <f>VLOOKUP(Sheet__29[[#This Row],[Produto]],Produtos!B:D,3,FALSE)</f>
        <v>LG Brasil</v>
      </c>
      <c r="M1282" s="2">
        <f>VLOOKUP(Sheet__29[[#This Row],[Produto]],Estoque!A:B,2,FALSE)</f>
        <v>230</v>
      </c>
      <c r="N1282" s="5">
        <f>Sheet__29[[#This Row],[Qtd]]*Sheet__29[[#This Row],[Valor]]</f>
        <v>13191</v>
      </c>
      <c r="O1282" s="5">
        <f>Sheet__29[[#This Row],[Venda]]*(1-Sheet__29[[#This Row],[Desc]]/100)</f>
        <v>12531.449999999999</v>
      </c>
      <c r="P1282"/>
    </row>
    <row r="1283" spans="1:16" x14ac:dyDescent="0.25">
      <c r="A1283">
        <v>101281</v>
      </c>
      <c r="B1283" s="1">
        <v>46204</v>
      </c>
      <c r="C1283" t="s">
        <v>159</v>
      </c>
      <c r="D1283" t="s">
        <v>1152</v>
      </c>
      <c r="E1283">
        <v>5</v>
      </c>
      <c r="F1283" s="4">
        <v>1766</v>
      </c>
      <c r="G1283">
        <v>5</v>
      </c>
      <c r="H1283" t="s">
        <v>1019</v>
      </c>
      <c r="I1283" s="2" t="str">
        <f>VLOOKUP(Sheet__29[[#This Row],[Filial]],Filiais!A:B,2,FALSE)</f>
        <v>Osasco</v>
      </c>
      <c r="J1283" s="2" t="str">
        <f>VLOOKUP(Sheet__29[[#This Row],[Cidade]],'Clientes'!C:D,2,FALSE)</f>
        <v>SP</v>
      </c>
      <c r="K1283" s="2" t="str">
        <f>VLOOKUP(Sheet__29[[#This Row],[Produto]],Produtos!B:C,2,FALSE)</f>
        <v>Periférico</v>
      </c>
      <c r="L1283" s="2" t="str">
        <f>VLOOKUP(Sheet__29[[#This Row],[Produto]],Produtos!B:D,3,FALSE)</f>
        <v>Kingston Brasil</v>
      </c>
      <c r="M1283" s="2">
        <f>VLOOKUP(Sheet__29[[#This Row],[Produto]],Estoque!A:B,2,FALSE)</f>
        <v>209</v>
      </c>
      <c r="N1283" s="5">
        <f>Sheet__29[[#This Row],[Qtd]]*Sheet__29[[#This Row],[Valor]]</f>
        <v>8830</v>
      </c>
      <c r="O1283" s="5">
        <f>Sheet__29[[#This Row],[Venda]]*(1-Sheet__29[[#This Row],[Desc]]/100)</f>
        <v>8388.5</v>
      </c>
      <c r="P1283"/>
    </row>
    <row r="1284" spans="1:16" x14ac:dyDescent="0.25">
      <c r="A1284">
        <v>101282</v>
      </c>
      <c r="B1284" s="1">
        <v>46204</v>
      </c>
      <c r="C1284" t="s">
        <v>785</v>
      </c>
      <c r="D1284" t="s">
        <v>1054</v>
      </c>
      <c r="E1284">
        <v>1</v>
      </c>
      <c r="F1284" s="4">
        <v>1456</v>
      </c>
      <c r="G1284">
        <v>0</v>
      </c>
      <c r="H1284" t="s">
        <v>1016</v>
      </c>
      <c r="I1284" s="2" t="str">
        <f>VLOOKUP(Sheet__29[[#This Row],[Filial]],Filiais!A:B,2,FALSE)</f>
        <v>São Paulo</v>
      </c>
      <c r="J1284" s="2" t="str">
        <f>VLOOKUP(Sheet__29[[#This Row],[Cidade]],'Clientes'!C:D,2,FALSE)</f>
        <v>SP</v>
      </c>
      <c r="K1284" s="2" t="str">
        <f>VLOOKUP(Sheet__29[[#This Row],[Produto]],Produtos!B:C,2,FALSE)</f>
        <v>Notebook</v>
      </c>
      <c r="L1284" s="2" t="str">
        <f>VLOOKUP(Sheet__29[[#This Row],[Produto]],Produtos!B:D,3,FALSE)</f>
        <v>Kingston Brasil</v>
      </c>
      <c r="M1284" s="2">
        <f>VLOOKUP(Sheet__29[[#This Row],[Produto]],Estoque!A:B,2,FALSE)</f>
        <v>5</v>
      </c>
      <c r="N1284" s="5">
        <f>Sheet__29[[#This Row],[Qtd]]*Sheet__29[[#This Row],[Valor]]</f>
        <v>1456</v>
      </c>
      <c r="O1284" s="5">
        <f>Sheet__29[[#This Row],[Venda]]*(1-Sheet__29[[#This Row],[Desc]]/100)</f>
        <v>1456</v>
      </c>
      <c r="P1284"/>
    </row>
    <row r="1285" spans="1:16" x14ac:dyDescent="0.25">
      <c r="A1285">
        <v>101283</v>
      </c>
      <c r="B1285" s="1">
        <v>46204</v>
      </c>
      <c r="C1285" t="s">
        <v>480</v>
      </c>
      <c r="D1285" t="s">
        <v>1049</v>
      </c>
      <c r="E1285">
        <v>5</v>
      </c>
      <c r="F1285" s="4">
        <v>4716</v>
      </c>
      <c r="G1285">
        <v>0</v>
      </c>
      <c r="H1285" t="s">
        <v>1018</v>
      </c>
      <c r="I1285" s="2" t="str">
        <f>VLOOKUP(Sheet__29[[#This Row],[Filial]],Filiais!A:B,2,FALSE)</f>
        <v>Barueri</v>
      </c>
      <c r="J1285" s="2" t="str">
        <f>VLOOKUP(Sheet__29[[#This Row],[Cidade]],'Clientes'!C:D,2,FALSE)</f>
        <v>SP</v>
      </c>
      <c r="K1285" s="2" t="str">
        <f>VLOOKUP(Sheet__29[[#This Row],[Produto]],Produtos!B:C,2,FALSE)</f>
        <v>Rede</v>
      </c>
      <c r="L1285" s="2" t="str">
        <f>VLOOKUP(Sheet__29[[#This Row],[Produto]],Produtos!B:D,3,FALSE)</f>
        <v>Kingston Brasil</v>
      </c>
      <c r="M1285" s="2">
        <f>VLOOKUP(Sheet__29[[#This Row],[Produto]],Estoque!A:B,2,FALSE)</f>
        <v>228</v>
      </c>
      <c r="N1285" s="5">
        <f>Sheet__29[[#This Row],[Qtd]]*Sheet__29[[#This Row],[Valor]]</f>
        <v>23580</v>
      </c>
      <c r="O1285" s="5">
        <f>Sheet__29[[#This Row],[Venda]]*(1-Sheet__29[[#This Row],[Desc]]/100)</f>
        <v>23580</v>
      </c>
      <c r="P1285"/>
    </row>
    <row r="1286" spans="1:16" x14ac:dyDescent="0.25">
      <c r="A1286">
        <v>101284</v>
      </c>
      <c r="B1286" s="1">
        <v>46204</v>
      </c>
      <c r="C1286" t="s">
        <v>554</v>
      </c>
      <c r="D1286" t="s">
        <v>1119</v>
      </c>
      <c r="E1286">
        <v>5</v>
      </c>
      <c r="F1286" s="4">
        <v>1469</v>
      </c>
      <c r="G1286">
        <v>0</v>
      </c>
      <c r="H1286" t="s">
        <v>1022</v>
      </c>
      <c r="I1286" s="2" t="str">
        <f>VLOOKUP(Sheet__29[[#This Row],[Filial]],Filiais!A:B,2,FALSE)</f>
        <v>Santos</v>
      </c>
      <c r="J1286" s="2" t="str">
        <f>VLOOKUP(Sheet__29[[#This Row],[Cidade]],'Clientes'!C:D,2,FALSE)</f>
        <v>SP</v>
      </c>
      <c r="K1286" s="2" t="str">
        <f>VLOOKUP(Sheet__29[[#This Row],[Produto]],Produtos!B:C,2,FALSE)</f>
        <v>Notebook</v>
      </c>
      <c r="L1286" s="2" t="str">
        <f>VLOOKUP(Sheet__29[[#This Row],[Produto]],Produtos!B:D,3,FALSE)</f>
        <v>LG Brasil</v>
      </c>
      <c r="M1286" s="2">
        <f>VLOOKUP(Sheet__29[[#This Row],[Produto]],Estoque!A:B,2,FALSE)</f>
        <v>186</v>
      </c>
      <c r="N1286" s="5">
        <f>Sheet__29[[#This Row],[Qtd]]*Sheet__29[[#This Row],[Valor]]</f>
        <v>7345</v>
      </c>
      <c r="O1286" s="5">
        <f>Sheet__29[[#This Row],[Venda]]*(1-Sheet__29[[#This Row],[Desc]]/100)</f>
        <v>7345</v>
      </c>
      <c r="P1286"/>
    </row>
    <row r="1287" spans="1:16" x14ac:dyDescent="0.25">
      <c r="A1287">
        <v>101285</v>
      </c>
      <c r="B1287" s="1">
        <v>46204</v>
      </c>
      <c r="C1287" t="s">
        <v>488</v>
      </c>
      <c r="D1287" t="s">
        <v>1047</v>
      </c>
      <c r="E1287">
        <v>1</v>
      </c>
      <c r="F1287" s="4">
        <v>71</v>
      </c>
      <c r="G1287">
        <v>5</v>
      </c>
      <c r="H1287" t="s">
        <v>1021</v>
      </c>
      <c r="I1287" s="2" t="str">
        <f>VLOOKUP(Sheet__29[[#This Row],[Filial]],Filiais!A:B,2,FALSE)</f>
        <v>Jundiaí</v>
      </c>
      <c r="J1287" s="2" t="str">
        <f>VLOOKUP(Sheet__29[[#This Row],[Cidade]],'Clientes'!C:D,2,FALSE)</f>
        <v>SP</v>
      </c>
      <c r="K1287" s="2" t="str">
        <f>VLOOKUP(Sheet__29[[#This Row],[Produto]],Produtos!B:C,2,FALSE)</f>
        <v>Periférico</v>
      </c>
      <c r="L1287" s="2" t="str">
        <f>VLOOKUP(Sheet__29[[#This Row],[Produto]],Produtos!B:D,3,FALSE)</f>
        <v>Kingston Brasil</v>
      </c>
      <c r="M1287" s="2">
        <f>VLOOKUP(Sheet__29[[#This Row],[Produto]],Estoque!A:B,2,FALSE)</f>
        <v>298</v>
      </c>
      <c r="N1287" s="5">
        <f>Sheet__29[[#This Row],[Qtd]]*Sheet__29[[#This Row],[Valor]]</f>
        <v>71</v>
      </c>
      <c r="O1287" s="5">
        <f>Sheet__29[[#This Row],[Venda]]*(1-Sheet__29[[#This Row],[Desc]]/100)</f>
        <v>67.45</v>
      </c>
      <c r="P1287"/>
    </row>
    <row r="1288" spans="1:16" x14ac:dyDescent="0.25">
      <c r="A1288">
        <v>101286</v>
      </c>
      <c r="B1288" s="1">
        <v>46204</v>
      </c>
      <c r="C1288" t="s">
        <v>765</v>
      </c>
      <c r="D1288" t="s">
        <v>1131</v>
      </c>
      <c r="E1288">
        <v>2</v>
      </c>
      <c r="F1288" s="4">
        <v>4832</v>
      </c>
      <c r="G1288">
        <v>5</v>
      </c>
      <c r="H1288" t="s">
        <v>1018</v>
      </c>
      <c r="I1288" s="2" t="str">
        <f>VLOOKUP(Sheet__29[[#This Row],[Filial]],Filiais!A:B,2,FALSE)</f>
        <v>Barueri</v>
      </c>
      <c r="J1288" s="2" t="str">
        <f>VLOOKUP(Sheet__29[[#This Row],[Cidade]],'Clientes'!C:D,2,FALSE)</f>
        <v>SP</v>
      </c>
      <c r="K1288" s="2" t="str">
        <f>VLOOKUP(Sheet__29[[#This Row],[Produto]],Produtos!B:C,2,FALSE)</f>
        <v>Notebook</v>
      </c>
      <c r="L1288" s="2" t="str">
        <f>VLOOKUP(Sheet__29[[#This Row],[Produto]],Produtos!B:D,3,FALSE)</f>
        <v>Dell Brasil</v>
      </c>
      <c r="M1288" s="2">
        <f>VLOOKUP(Sheet__29[[#This Row],[Produto]],Estoque!A:B,2,FALSE)</f>
        <v>275</v>
      </c>
      <c r="N1288" s="5">
        <f>Sheet__29[[#This Row],[Qtd]]*Sheet__29[[#This Row],[Valor]]</f>
        <v>9664</v>
      </c>
      <c r="O1288" s="5">
        <f>Sheet__29[[#This Row],[Venda]]*(1-Sheet__29[[#This Row],[Desc]]/100)</f>
        <v>9180.7999999999993</v>
      </c>
      <c r="P1288"/>
    </row>
    <row r="1289" spans="1:16" x14ac:dyDescent="0.25">
      <c r="A1289">
        <v>101287</v>
      </c>
      <c r="B1289" s="1">
        <v>46204</v>
      </c>
      <c r="C1289" t="s">
        <v>413</v>
      </c>
      <c r="D1289" t="s">
        <v>1088</v>
      </c>
      <c r="E1289">
        <v>3</v>
      </c>
      <c r="F1289" s="4">
        <v>1596</v>
      </c>
      <c r="G1289">
        <v>10</v>
      </c>
      <c r="H1289" t="s">
        <v>1024</v>
      </c>
      <c r="I1289" s="2" t="str">
        <f>VLOOKUP(Sheet__29[[#This Row],[Filial]],Filiais!A:B,2,FALSE)</f>
        <v>Ribeirão Preto</v>
      </c>
      <c r="J1289" s="2" t="str">
        <f>VLOOKUP(Sheet__29[[#This Row],[Cidade]],'Clientes'!C:D,2,FALSE)</f>
        <v>SP</v>
      </c>
      <c r="K1289" s="2" t="str">
        <f>VLOOKUP(Sheet__29[[#This Row],[Produto]],Produtos!B:C,2,FALSE)</f>
        <v>Periférico</v>
      </c>
      <c r="L1289" s="2" t="str">
        <f>VLOOKUP(Sheet__29[[#This Row],[Produto]],Produtos!B:D,3,FALSE)</f>
        <v>Logitech Brasil</v>
      </c>
      <c r="M1289" s="2">
        <f>VLOOKUP(Sheet__29[[#This Row],[Produto]],Estoque!A:B,2,FALSE)</f>
        <v>177</v>
      </c>
      <c r="N1289" s="5">
        <f>Sheet__29[[#This Row],[Qtd]]*Sheet__29[[#This Row],[Valor]]</f>
        <v>4788</v>
      </c>
      <c r="O1289" s="5">
        <f>Sheet__29[[#This Row],[Venda]]*(1-Sheet__29[[#This Row],[Desc]]/100)</f>
        <v>4309.2</v>
      </c>
      <c r="P1289"/>
    </row>
    <row r="1290" spans="1:16" x14ac:dyDescent="0.25">
      <c r="A1290">
        <v>101288</v>
      </c>
      <c r="B1290" s="1">
        <v>46204</v>
      </c>
      <c r="C1290" t="s">
        <v>979</v>
      </c>
      <c r="D1290" t="s">
        <v>1053</v>
      </c>
      <c r="E1290">
        <v>3</v>
      </c>
      <c r="F1290" s="4">
        <v>3657</v>
      </c>
      <c r="G1290">
        <v>0</v>
      </c>
      <c r="H1290" t="s">
        <v>1025</v>
      </c>
      <c r="I1290" s="2" t="str">
        <f>VLOOKUP(Sheet__29[[#This Row],[Filial]],Filiais!A:B,2,FALSE)</f>
        <v>São José dos Campos</v>
      </c>
      <c r="J1290" s="2" t="str">
        <f>VLOOKUP(Sheet__29[[#This Row],[Cidade]],'Clientes'!C:D,2,FALSE)</f>
        <v>SP</v>
      </c>
      <c r="K1290" s="2" t="str">
        <f>VLOOKUP(Sheet__29[[#This Row],[Produto]],Produtos!B:C,2,FALSE)</f>
        <v>Armazenamento</v>
      </c>
      <c r="L1290" s="2" t="str">
        <f>VLOOKUP(Sheet__29[[#This Row],[Produto]],Produtos!B:D,3,FALSE)</f>
        <v>LG Brasil</v>
      </c>
      <c r="M1290" s="2">
        <f>VLOOKUP(Sheet__29[[#This Row],[Produto]],Estoque!A:B,2,FALSE)</f>
        <v>170</v>
      </c>
      <c r="N1290" s="5">
        <f>Sheet__29[[#This Row],[Qtd]]*Sheet__29[[#This Row],[Valor]]</f>
        <v>10971</v>
      </c>
      <c r="O1290" s="5">
        <f>Sheet__29[[#This Row],[Venda]]*(1-Sheet__29[[#This Row],[Desc]]/100)</f>
        <v>10971</v>
      </c>
      <c r="P1290"/>
    </row>
    <row r="1291" spans="1:16" x14ac:dyDescent="0.25">
      <c r="A1291">
        <v>101289</v>
      </c>
      <c r="B1291" s="1">
        <v>46204</v>
      </c>
      <c r="C1291" t="s">
        <v>170</v>
      </c>
      <c r="D1291" t="s">
        <v>1144</v>
      </c>
      <c r="E1291">
        <v>3</v>
      </c>
      <c r="F1291" s="4">
        <v>488</v>
      </c>
      <c r="G1291">
        <v>0</v>
      </c>
      <c r="H1291" t="s">
        <v>1019</v>
      </c>
      <c r="I1291" s="2" t="str">
        <f>VLOOKUP(Sheet__29[[#This Row],[Filial]],Filiais!A:B,2,FALSE)</f>
        <v>Osasco</v>
      </c>
      <c r="J1291" s="2" t="str">
        <f>VLOOKUP(Sheet__29[[#This Row],[Cidade]],'Clientes'!C:D,2,FALSE)</f>
        <v>SP</v>
      </c>
      <c r="K1291" s="2" t="str">
        <f>VLOOKUP(Sheet__29[[#This Row],[Produto]],Produtos!B:C,2,FALSE)</f>
        <v>Monitor</v>
      </c>
      <c r="L1291" s="2" t="str">
        <f>VLOOKUP(Sheet__29[[#This Row],[Produto]],Produtos!B:D,3,FALSE)</f>
        <v>LG Brasil</v>
      </c>
      <c r="M1291" s="2">
        <f>VLOOKUP(Sheet__29[[#This Row],[Produto]],Estoque!A:B,2,FALSE)</f>
        <v>91</v>
      </c>
      <c r="N1291" s="5">
        <f>Sheet__29[[#This Row],[Qtd]]*Sheet__29[[#This Row],[Valor]]</f>
        <v>1464</v>
      </c>
      <c r="O1291" s="5">
        <f>Sheet__29[[#This Row],[Venda]]*(1-Sheet__29[[#This Row],[Desc]]/100)</f>
        <v>1464</v>
      </c>
      <c r="P1291"/>
    </row>
    <row r="1292" spans="1:16" x14ac:dyDescent="0.25">
      <c r="A1292">
        <v>101290</v>
      </c>
      <c r="B1292" s="1">
        <v>46204</v>
      </c>
      <c r="C1292" t="s">
        <v>924</v>
      </c>
      <c r="D1292" t="s">
        <v>1153</v>
      </c>
      <c r="E1292">
        <v>5</v>
      </c>
      <c r="F1292" s="4">
        <v>1665</v>
      </c>
      <c r="G1292">
        <v>0</v>
      </c>
      <c r="H1292" t="s">
        <v>1022</v>
      </c>
      <c r="I1292" s="2" t="str">
        <f>VLOOKUP(Sheet__29[[#This Row],[Filial]],Filiais!A:B,2,FALSE)</f>
        <v>Santos</v>
      </c>
      <c r="J1292" s="2" t="str">
        <f>VLOOKUP(Sheet__29[[#This Row],[Cidade]],'Clientes'!C:D,2,FALSE)</f>
        <v>SP</v>
      </c>
      <c r="K1292" s="2" t="str">
        <f>VLOOKUP(Sheet__29[[#This Row],[Produto]],Produtos!B:C,2,FALSE)</f>
        <v>Armazenamento</v>
      </c>
      <c r="L1292" s="2" t="str">
        <f>VLOOKUP(Sheet__29[[#This Row],[Produto]],Produtos!B:D,3,FALSE)</f>
        <v>LG Brasil</v>
      </c>
      <c r="M1292" s="2">
        <f>VLOOKUP(Sheet__29[[#This Row],[Produto]],Estoque!A:B,2,FALSE)</f>
        <v>93</v>
      </c>
      <c r="N1292" s="5">
        <f>Sheet__29[[#This Row],[Qtd]]*Sheet__29[[#This Row],[Valor]]</f>
        <v>8325</v>
      </c>
      <c r="O1292" s="5">
        <f>Sheet__29[[#This Row],[Venda]]*(1-Sheet__29[[#This Row],[Desc]]/100)</f>
        <v>8325</v>
      </c>
      <c r="P1292"/>
    </row>
    <row r="1293" spans="1:16" x14ac:dyDescent="0.25">
      <c r="A1293">
        <v>101291</v>
      </c>
      <c r="B1293" s="1">
        <v>46204</v>
      </c>
      <c r="C1293" t="s">
        <v>504</v>
      </c>
      <c r="D1293" t="s">
        <v>1116</v>
      </c>
      <c r="E1293">
        <v>5</v>
      </c>
      <c r="F1293" s="4">
        <v>3452</v>
      </c>
      <c r="G1293">
        <v>0</v>
      </c>
      <c r="H1293" t="s">
        <v>1019</v>
      </c>
      <c r="I1293" s="2" t="str">
        <f>VLOOKUP(Sheet__29[[#This Row],[Filial]],Filiais!A:B,2,FALSE)</f>
        <v>Osasco</v>
      </c>
      <c r="J1293" s="2" t="str">
        <f>VLOOKUP(Sheet__29[[#This Row],[Cidade]],'Clientes'!C:D,2,FALSE)</f>
        <v>SP</v>
      </c>
      <c r="K1293" s="2" t="str">
        <f>VLOOKUP(Sheet__29[[#This Row],[Produto]],Produtos!B:C,2,FALSE)</f>
        <v>Periférico</v>
      </c>
      <c r="L1293" s="2" t="str">
        <f>VLOOKUP(Sheet__29[[#This Row],[Produto]],Produtos!B:D,3,FALSE)</f>
        <v>Logitech Brasil</v>
      </c>
      <c r="M1293" s="2">
        <f>VLOOKUP(Sheet__29[[#This Row],[Produto]],Estoque!A:B,2,FALSE)</f>
        <v>55</v>
      </c>
      <c r="N1293" s="5">
        <f>Sheet__29[[#This Row],[Qtd]]*Sheet__29[[#This Row],[Valor]]</f>
        <v>17260</v>
      </c>
      <c r="O1293" s="5">
        <f>Sheet__29[[#This Row],[Venda]]*(1-Sheet__29[[#This Row],[Desc]]/100)</f>
        <v>17260</v>
      </c>
      <c r="P1293"/>
    </row>
    <row r="1294" spans="1:16" x14ac:dyDescent="0.25">
      <c r="A1294">
        <v>101292</v>
      </c>
      <c r="B1294" s="1">
        <v>46204</v>
      </c>
      <c r="C1294" t="s">
        <v>27</v>
      </c>
      <c r="D1294" t="s">
        <v>1048</v>
      </c>
      <c r="E1294">
        <v>2</v>
      </c>
      <c r="F1294" s="4">
        <v>4104</v>
      </c>
      <c r="G1294">
        <v>10</v>
      </c>
      <c r="H1294" t="s">
        <v>1019</v>
      </c>
      <c r="I1294" s="2" t="str">
        <f>VLOOKUP(Sheet__29[[#This Row],[Filial]],Filiais!A:B,2,FALSE)</f>
        <v>Osasco</v>
      </c>
      <c r="J1294" s="2" t="str">
        <f>VLOOKUP(Sheet__29[[#This Row],[Cidade]],'Clientes'!C:D,2,FALSE)</f>
        <v>SP</v>
      </c>
      <c r="K1294" s="2" t="str">
        <f>VLOOKUP(Sheet__29[[#This Row],[Produto]],Produtos!B:C,2,FALSE)</f>
        <v>Notebook</v>
      </c>
      <c r="L1294" s="2" t="str">
        <f>VLOOKUP(Sheet__29[[#This Row],[Produto]],Produtos!B:D,3,FALSE)</f>
        <v>LG Brasil</v>
      </c>
      <c r="M1294" s="2">
        <f>VLOOKUP(Sheet__29[[#This Row],[Produto]],Estoque!A:B,2,FALSE)</f>
        <v>164</v>
      </c>
      <c r="N1294" s="5">
        <f>Sheet__29[[#This Row],[Qtd]]*Sheet__29[[#This Row],[Valor]]</f>
        <v>8208</v>
      </c>
      <c r="O1294" s="5">
        <f>Sheet__29[[#This Row],[Venda]]*(1-Sheet__29[[#This Row],[Desc]]/100)</f>
        <v>7387.2</v>
      </c>
      <c r="P1294"/>
    </row>
    <row r="1295" spans="1:16" x14ac:dyDescent="0.25">
      <c r="A1295">
        <v>101293</v>
      </c>
      <c r="B1295" s="1">
        <v>46204</v>
      </c>
      <c r="C1295" t="s">
        <v>981</v>
      </c>
      <c r="D1295" t="s">
        <v>1155</v>
      </c>
      <c r="E1295">
        <v>3</v>
      </c>
      <c r="F1295" s="4">
        <v>3274</v>
      </c>
      <c r="G1295">
        <v>0</v>
      </c>
      <c r="H1295" t="s">
        <v>1024</v>
      </c>
      <c r="I1295" s="2" t="str">
        <f>VLOOKUP(Sheet__29[[#This Row],[Filial]],Filiais!A:B,2,FALSE)</f>
        <v>Ribeirão Preto</v>
      </c>
      <c r="J1295" s="2" t="str">
        <f>VLOOKUP(Sheet__29[[#This Row],[Cidade]],'Clientes'!C:D,2,FALSE)</f>
        <v>SP</v>
      </c>
      <c r="K1295" s="2" t="str">
        <f>VLOOKUP(Sheet__29[[#This Row],[Produto]],Produtos!B:C,2,FALSE)</f>
        <v>Rede</v>
      </c>
      <c r="L1295" s="2" t="str">
        <f>VLOOKUP(Sheet__29[[#This Row],[Produto]],Produtos!B:D,3,FALSE)</f>
        <v>LG Brasil</v>
      </c>
      <c r="M1295" s="2">
        <f>VLOOKUP(Sheet__29[[#This Row],[Produto]],Estoque!A:B,2,FALSE)</f>
        <v>137</v>
      </c>
      <c r="N1295" s="5">
        <f>Sheet__29[[#This Row],[Qtd]]*Sheet__29[[#This Row],[Valor]]</f>
        <v>9822</v>
      </c>
      <c r="O1295" s="5">
        <f>Sheet__29[[#This Row],[Venda]]*(1-Sheet__29[[#This Row],[Desc]]/100)</f>
        <v>9822</v>
      </c>
      <c r="P1295"/>
    </row>
    <row r="1296" spans="1:16" x14ac:dyDescent="0.25">
      <c r="A1296">
        <v>101294</v>
      </c>
      <c r="B1296" s="1">
        <v>46204</v>
      </c>
      <c r="C1296" t="s">
        <v>115</v>
      </c>
      <c r="D1296" t="s">
        <v>1045</v>
      </c>
      <c r="E1296">
        <v>3</v>
      </c>
      <c r="F1296" s="4">
        <v>1431</v>
      </c>
      <c r="G1296">
        <v>0</v>
      </c>
      <c r="H1296" t="s">
        <v>1022</v>
      </c>
      <c r="I1296" s="2" t="str">
        <f>VLOOKUP(Sheet__29[[#This Row],[Filial]],Filiais!A:B,2,FALSE)</f>
        <v>Santos</v>
      </c>
      <c r="J1296" s="2" t="str">
        <f>VLOOKUP(Sheet__29[[#This Row],[Cidade]],'Clientes'!C:D,2,FALSE)</f>
        <v>SP</v>
      </c>
      <c r="K1296" s="2" t="str">
        <f>VLOOKUP(Sheet__29[[#This Row],[Produto]],Produtos!B:C,2,FALSE)</f>
        <v>Periférico</v>
      </c>
      <c r="L1296" s="2" t="str">
        <f>VLOOKUP(Sheet__29[[#This Row],[Produto]],Produtos!B:D,3,FALSE)</f>
        <v>Dell Brasil</v>
      </c>
      <c r="M1296" s="2">
        <f>VLOOKUP(Sheet__29[[#This Row],[Produto]],Estoque!A:B,2,FALSE)</f>
        <v>261</v>
      </c>
      <c r="N1296" s="5">
        <f>Sheet__29[[#This Row],[Qtd]]*Sheet__29[[#This Row],[Valor]]</f>
        <v>4293</v>
      </c>
      <c r="O1296" s="5">
        <f>Sheet__29[[#This Row],[Venda]]*(1-Sheet__29[[#This Row],[Desc]]/100)</f>
        <v>4293</v>
      </c>
      <c r="P1296"/>
    </row>
    <row r="1297" spans="1:16" x14ac:dyDescent="0.25">
      <c r="A1297">
        <v>101295</v>
      </c>
      <c r="B1297" s="1">
        <v>46204</v>
      </c>
      <c r="C1297" t="s">
        <v>434</v>
      </c>
      <c r="D1297" t="s">
        <v>1107</v>
      </c>
      <c r="E1297">
        <v>3</v>
      </c>
      <c r="F1297" s="4">
        <v>4306</v>
      </c>
      <c r="G1297">
        <v>10</v>
      </c>
      <c r="H1297" t="s">
        <v>1019</v>
      </c>
      <c r="I1297" s="2" t="str">
        <f>VLOOKUP(Sheet__29[[#This Row],[Filial]],Filiais!A:B,2,FALSE)</f>
        <v>Osasco</v>
      </c>
      <c r="J1297" s="2" t="str">
        <f>VLOOKUP(Sheet__29[[#This Row],[Cidade]],'Clientes'!C:D,2,FALSE)</f>
        <v>SP</v>
      </c>
      <c r="K1297" s="2" t="str">
        <f>VLOOKUP(Sheet__29[[#This Row],[Produto]],Produtos!B:C,2,FALSE)</f>
        <v>Periférico</v>
      </c>
      <c r="L1297" s="2" t="str">
        <f>VLOOKUP(Sheet__29[[#This Row],[Produto]],Produtos!B:D,3,FALSE)</f>
        <v>Dell Brasil</v>
      </c>
      <c r="M1297" s="2">
        <f>VLOOKUP(Sheet__29[[#This Row],[Produto]],Estoque!A:B,2,FALSE)</f>
        <v>241</v>
      </c>
      <c r="N1297" s="5">
        <f>Sheet__29[[#This Row],[Qtd]]*Sheet__29[[#This Row],[Valor]]</f>
        <v>12918</v>
      </c>
      <c r="O1297" s="5">
        <f>Sheet__29[[#This Row],[Venda]]*(1-Sheet__29[[#This Row],[Desc]]/100)</f>
        <v>11626.2</v>
      </c>
      <c r="P1297"/>
    </row>
    <row r="1298" spans="1:16" x14ac:dyDescent="0.25">
      <c r="A1298">
        <v>101296</v>
      </c>
      <c r="B1298" s="1">
        <v>46204</v>
      </c>
      <c r="C1298" t="s">
        <v>432</v>
      </c>
      <c r="D1298" t="s">
        <v>1124</v>
      </c>
      <c r="E1298">
        <v>1</v>
      </c>
      <c r="F1298" s="4">
        <v>377</v>
      </c>
      <c r="G1298">
        <v>10</v>
      </c>
      <c r="H1298" t="s">
        <v>1019</v>
      </c>
      <c r="I1298" s="2" t="str">
        <f>VLOOKUP(Sheet__29[[#This Row],[Filial]],Filiais!A:B,2,FALSE)</f>
        <v>Osasco</v>
      </c>
      <c r="J1298" s="2" t="str">
        <f>VLOOKUP(Sheet__29[[#This Row],[Cidade]],'Clientes'!C:D,2,FALSE)</f>
        <v>SP</v>
      </c>
      <c r="K1298" s="2" t="str">
        <f>VLOOKUP(Sheet__29[[#This Row],[Produto]],Produtos!B:C,2,FALSE)</f>
        <v>Rede</v>
      </c>
      <c r="L1298" s="2" t="str">
        <f>VLOOKUP(Sheet__29[[#This Row],[Produto]],Produtos!B:D,3,FALSE)</f>
        <v>LG Brasil</v>
      </c>
      <c r="M1298" s="2">
        <f>VLOOKUP(Sheet__29[[#This Row],[Produto]],Estoque!A:B,2,FALSE)</f>
        <v>264</v>
      </c>
      <c r="N1298" s="5">
        <f>Sheet__29[[#This Row],[Qtd]]*Sheet__29[[#This Row],[Valor]]</f>
        <v>377</v>
      </c>
      <c r="O1298" s="5">
        <f>Sheet__29[[#This Row],[Venda]]*(1-Sheet__29[[#This Row],[Desc]]/100)</f>
        <v>339.3</v>
      </c>
      <c r="P1298"/>
    </row>
    <row r="1299" spans="1:16" x14ac:dyDescent="0.25">
      <c r="A1299">
        <v>101297</v>
      </c>
      <c r="B1299" s="1">
        <v>46204</v>
      </c>
      <c r="C1299" t="s">
        <v>430</v>
      </c>
      <c r="D1299" t="s">
        <v>1123</v>
      </c>
      <c r="E1299">
        <v>3</v>
      </c>
      <c r="F1299" s="4">
        <v>3407</v>
      </c>
      <c r="G1299">
        <v>5</v>
      </c>
      <c r="H1299" t="s">
        <v>1023</v>
      </c>
      <c r="I1299" s="2" t="str">
        <f>VLOOKUP(Sheet__29[[#This Row],[Filial]],Filiais!A:B,2,FALSE)</f>
        <v>Bauru</v>
      </c>
      <c r="J1299" s="2" t="str">
        <f>VLOOKUP(Sheet__29[[#This Row],[Cidade]],'Clientes'!C:D,2,FALSE)</f>
        <v>SP</v>
      </c>
      <c r="K1299" s="2" t="str">
        <f>VLOOKUP(Sheet__29[[#This Row],[Produto]],Produtos!B:C,2,FALSE)</f>
        <v>Periférico</v>
      </c>
      <c r="L1299" s="2" t="str">
        <f>VLOOKUP(Sheet__29[[#This Row],[Produto]],Produtos!B:D,3,FALSE)</f>
        <v>Dell Brasil</v>
      </c>
      <c r="M1299" s="2">
        <f>VLOOKUP(Sheet__29[[#This Row],[Produto]],Estoque!A:B,2,FALSE)</f>
        <v>89</v>
      </c>
      <c r="N1299" s="5">
        <f>Sheet__29[[#This Row],[Qtd]]*Sheet__29[[#This Row],[Valor]]</f>
        <v>10221</v>
      </c>
      <c r="O1299" s="5">
        <f>Sheet__29[[#This Row],[Venda]]*(1-Sheet__29[[#This Row],[Desc]]/100)</f>
        <v>9709.9499999999989</v>
      </c>
      <c r="P1299"/>
    </row>
    <row r="1300" spans="1:16" x14ac:dyDescent="0.25">
      <c r="A1300">
        <v>101298</v>
      </c>
      <c r="B1300" s="1">
        <v>46204</v>
      </c>
      <c r="C1300" t="s">
        <v>194</v>
      </c>
      <c r="D1300" t="s">
        <v>1128</v>
      </c>
      <c r="E1300">
        <v>2</v>
      </c>
      <c r="F1300" s="4">
        <v>3574</v>
      </c>
      <c r="G1300">
        <v>5</v>
      </c>
      <c r="H1300" t="s">
        <v>1021</v>
      </c>
      <c r="I1300" s="2" t="str">
        <f>VLOOKUP(Sheet__29[[#This Row],[Filial]],Filiais!A:B,2,FALSE)</f>
        <v>Jundiaí</v>
      </c>
      <c r="J1300" s="2" t="str">
        <f>VLOOKUP(Sheet__29[[#This Row],[Cidade]],'Clientes'!C:D,2,FALSE)</f>
        <v>SP</v>
      </c>
      <c r="K1300" s="2" t="str">
        <f>VLOOKUP(Sheet__29[[#This Row],[Produto]],Produtos!B:C,2,FALSE)</f>
        <v>Rede</v>
      </c>
      <c r="L1300" s="2" t="str">
        <f>VLOOKUP(Sheet__29[[#This Row],[Produto]],Produtos!B:D,3,FALSE)</f>
        <v>Logitech Brasil</v>
      </c>
      <c r="M1300" s="2">
        <f>VLOOKUP(Sheet__29[[#This Row],[Produto]],Estoque!A:B,2,FALSE)</f>
        <v>146</v>
      </c>
      <c r="N1300" s="5">
        <f>Sheet__29[[#This Row],[Qtd]]*Sheet__29[[#This Row],[Valor]]</f>
        <v>7148</v>
      </c>
      <c r="O1300" s="5">
        <f>Sheet__29[[#This Row],[Venda]]*(1-Sheet__29[[#This Row],[Desc]]/100)</f>
        <v>6790.5999999999995</v>
      </c>
      <c r="P1300"/>
    </row>
    <row r="1301" spans="1:16" x14ac:dyDescent="0.25">
      <c r="A1301">
        <v>101299</v>
      </c>
      <c r="B1301" s="1">
        <v>46204</v>
      </c>
      <c r="C1301" t="s">
        <v>802</v>
      </c>
      <c r="D1301" t="s">
        <v>1176</v>
      </c>
      <c r="E1301">
        <v>3</v>
      </c>
      <c r="F1301" s="4">
        <v>4148</v>
      </c>
      <c r="G1301">
        <v>5</v>
      </c>
      <c r="H1301" t="s">
        <v>1016</v>
      </c>
      <c r="I1301" s="2" t="str">
        <f>VLOOKUP(Sheet__29[[#This Row],[Filial]],Filiais!A:B,2,FALSE)</f>
        <v>São Paulo</v>
      </c>
      <c r="J1301" s="2" t="str">
        <f>VLOOKUP(Sheet__29[[#This Row],[Cidade]],'Clientes'!C:D,2,FALSE)</f>
        <v>SP</v>
      </c>
      <c r="K1301" s="2" t="str">
        <f>VLOOKUP(Sheet__29[[#This Row],[Produto]],Produtos!B:C,2,FALSE)</f>
        <v>Rede</v>
      </c>
      <c r="L1301" s="2" t="str">
        <f>VLOOKUP(Sheet__29[[#This Row],[Produto]],Produtos!B:D,3,FALSE)</f>
        <v>LG Brasil</v>
      </c>
      <c r="M1301" s="2">
        <f>VLOOKUP(Sheet__29[[#This Row],[Produto]],Estoque!A:B,2,FALSE)</f>
        <v>75</v>
      </c>
      <c r="N1301" s="5">
        <f>Sheet__29[[#This Row],[Qtd]]*Sheet__29[[#This Row],[Valor]]</f>
        <v>12444</v>
      </c>
      <c r="O1301" s="5">
        <f>Sheet__29[[#This Row],[Venda]]*(1-Sheet__29[[#This Row],[Desc]]/100)</f>
        <v>11821.8</v>
      </c>
      <c r="P1301"/>
    </row>
    <row r="1302" spans="1:16" x14ac:dyDescent="0.25">
      <c r="A1302">
        <v>101300</v>
      </c>
      <c r="B1302" s="1">
        <v>46204</v>
      </c>
      <c r="C1302" t="s">
        <v>791</v>
      </c>
      <c r="D1302" t="s">
        <v>1122</v>
      </c>
      <c r="E1302">
        <v>1</v>
      </c>
      <c r="F1302" s="4">
        <v>2786</v>
      </c>
      <c r="G1302">
        <v>0</v>
      </c>
      <c r="H1302" t="s">
        <v>1019</v>
      </c>
      <c r="I1302" s="2" t="str">
        <f>VLOOKUP(Sheet__29[[#This Row],[Filial]],Filiais!A:B,2,FALSE)</f>
        <v>Osasco</v>
      </c>
      <c r="J1302" s="2" t="str">
        <f>VLOOKUP(Sheet__29[[#This Row],[Cidade]],'Clientes'!C:D,2,FALSE)</f>
        <v>SP</v>
      </c>
      <c r="K1302" s="2" t="str">
        <f>VLOOKUP(Sheet__29[[#This Row],[Produto]],Produtos!B:C,2,FALSE)</f>
        <v>Monitor</v>
      </c>
      <c r="L1302" s="2" t="str">
        <f>VLOOKUP(Sheet__29[[#This Row],[Produto]],Produtos!B:D,3,FALSE)</f>
        <v>Lenovo Brasil</v>
      </c>
      <c r="M1302" s="2">
        <f>VLOOKUP(Sheet__29[[#This Row],[Produto]],Estoque!A:B,2,FALSE)</f>
        <v>15</v>
      </c>
      <c r="N1302" s="5">
        <f>Sheet__29[[#This Row],[Qtd]]*Sheet__29[[#This Row],[Valor]]</f>
        <v>2786</v>
      </c>
      <c r="O1302" s="5">
        <f>Sheet__29[[#This Row],[Venda]]*(1-Sheet__29[[#This Row],[Desc]]/100)</f>
        <v>2786</v>
      </c>
      <c r="P1302"/>
    </row>
    <row r="1303" spans="1:16" x14ac:dyDescent="0.25">
      <c r="A1303">
        <v>101301</v>
      </c>
      <c r="B1303" s="1">
        <v>46204</v>
      </c>
      <c r="C1303" t="s">
        <v>198</v>
      </c>
      <c r="D1303" t="s">
        <v>1119</v>
      </c>
      <c r="E1303">
        <v>5</v>
      </c>
      <c r="F1303" s="4">
        <v>4833</v>
      </c>
      <c r="G1303">
        <v>10</v>
      </c>
      <c r="H1303" t="s">
        <v>1020</v>
      </c>
      <c r="I1303" s="2" t="str">
        <f>VLOOKUP(Sheet__29[[#This Row],[Filial]],Filiais!A:B,2,FALSE)</f>
        <v>Sorocaba</v>
      </c>
      <c r="J1303" s="2" t="str">
        <f>VLOOKUP(Sheet__29[[#This Row],[Cidade]],'Clientes'!C:D,2,FALSE)</f>
        <v>SP</v>
      </c>
      <c r="K1303" s="2" t="str">
        <f>VLOOKUP(Sheet__29[[#This Row],[Produto]],Produtos!B:C,2,FALSE)</f>
        <v>Notebook</v>
      </c>
      <c r="L1303" s="2" t="str">
        <f>VLOOKUP(Sheet__29[[#This Row],[Produto]],Produtos!B:D,3,FALSE)</f>
        <v>LG Brasil</v>
      </c>
      <c r="M1303" s="2">
        <f>VLOOKUP(Sheet__29[[#This Row],[Produto]],Estoque!A:B,2,FALSE)</f>
        <v>186</v>
      </c>
      <c r="N1303" s="5">
        <f>Sheet__29[[#This Row],[Qtd]]*Sheet__29[[#This Row],[Valor]]</f>
        <v>24165</v>
      </c>
      <c r="O1303" s="5">
        <f>Sheet__29[[#This Row],[Venda]]*(1-Sheet__29[[#This Row],[Desc]]/100)</f>
        <v>21748.5</v>
      </c>
      <c r="P1303"/>
    </row>
    <row r="1304" spans="1:16" x14ac:dyDescent="0.25">
      <c r="A1304">
        <v>101302</v>
      </c>
      <c r="B1304" s="1">
        <v>46204</v>
      </c>
      <c r="C1304" t="s">
        <v>588</v>
      </c>
      <c r="D1304" t="s">
        <v>1155</v>
      </c>
      <c r="E1304">
        <v>2</v>
      </c>
      <c r="F1304" s="4">
        <v>3515</v>
      </c>
      <c r="G1304">
        <v>5</v>
      </c>
      <c r="H1304" t="s">
        <v>1021</v>
      </c>
      <c r="I1304" s="2" t="str">
        <f>VLOOKUP(Sheet__29[[#This Row],[Filial]],Filiais!A:B,2,FALSE)</f>
        <v>Jundiaí</v>
      </c>
      <c r="J1304" s="2" t="str">
        <f>VLOOKUP(Sheet__29[[#This Row],[Cidade]],'Clientes'!C:D,2,FALSE)</f>
        <v>SP</v>
      </c>
      <c r="K1304" s="2" t="str">
        <f>VLOOKUP(Sheet__29[[#This Row],[Produto]],Produtos!B:C,2,FALSE)</f>
        <v>Rede</v>
      </c>
      <c r="L1304" s="2" t="str">
        <f>VLOOKUP(Sheet__29[[#This Row],[Produto]],Produtos!B:D,3,FALSE)</f>
        <v>LG Brasil</v>
      </c>
      <c r="M1304" s="2">
        <f>VLOOKUP(Sheet__29[[#This Row],[Produto]],Estoque!A:B,2,FALSE)</f>
        <v>137</v>
      </c>
      <c r="N1304" s="5">
        <f>Sheet__29[[#This Row],[Qtd]]*Sheet__29[[#This Row],[Valor]]</f>
        <v>7030</v>
      </c>
      <c r="O1304" s="5">
        <f>Sheet__29[[#This Row],[Venda]]*(1-Sheet__29[[#This Row],[Desc]]/100)</f>
        <v>6678.5</v>
      </c>
      <c r="P1304"/>
    </row>
    <row r="1305" spans="1:16" x14ac:dyDescent="0.25">
      <c r="A1305">
        <v>101303</v>
      </c>
      <c r="B1305" s="1">
        <v>46204</v>
      </c>
      <c r="C1305" t="s">
        <v>185</v>
      </c>
      <c r="D1305" t="s">
        <v>1035</v>
      </c>
      <c r="E1305">
        <v>2</v>
      </c>
      <c r="F1305" s="4">
        <v>2991</v>
      </c>
      <c r="G1305">
        <v>10</v>
      </c>
      <c r="H1305" t="s">
        <v>1023</v>
      </c>
      <c r="I1305" s="2" t="str">
        <f>VLOOKUP(Sheet__29[[#This Row],[Filial]],Filiais!A:B,2,FALSE)</f>
        <v>Bauru</v>
      </c>
      <c r="J1305" s="2" t="str">
        <f>VLOOKUP(Sheet__29[[#This Row],[Cidade]],'Clientes'!C:D,2,FALSE)</f>
        <v>SP</v>
      </c>
      <c r="K1305" s="2" t="str">
        <f>VLOOKUP(Sheet__29[[#This Row],[Produto]],Produtos!B:C,2,FALSE)</f>
        <v>Armazenamento</v>
      </c>
      <c r="L1305" s="2" t="str">
        <f>VLOOKUP(Sheet__29[[#This Row],[Produto]],Produtos!B:D,3,FALSE)</f>
        <v>Dell Brasil</v>
      </c>
      <c r="M1305" s="2">
        <f>VLOOKUP(Sheet__29[[#This Row],[Produto]],Estoque!A:B,2,FALSE)</f>
        <v>150</v>
      </c>
      <c r="N1305" s="5">
        <f>Sheet__29[[#This Row],[Qtd]]*Sheet__29[[#This Row],[Valor]]</f>
        <v>5982</v>
      </c>
      <c r="O1305" s="5">
        <f>Sheet__29[[#This Row],[Venda]]*(1-Sheet__29[[#This Row],[Desc]]/100)</f>
        <v>5383.8</v>
      </c>
      <c r="P1305"/>
    </row>
    <row r="1306" spans="1:16" x14ac:dyDescent="0.25">
      <c r="A1306">
        <v>101304</v>
      </c>
      <c r="B1306" s="1">
        <v>46204</v>
      </c>
      <c r="C1306" t="s">
        <v>715</v>
      </c>
      <c r="D1306" t="s">
        <v>1142</v>
      </c>
      <c r="E1306">
        <v>5</v>
      </c>
      <c r="F1306" s="4">
        <v>1623</v>
      </c>
      <c r="G1306">
        <v>0</v>
      </c>
      <c r="H1306" t="s">
        <v>1021</v>
      </c>
      <c r="I1306" s="2" t="str">
        <f>VLOOKUP(Sheet__29[[#This Row],[Filial]],Filiais!A:B,2,FALSE)</f>
        <v>Jundiaí</v>
      </c>
      <c r="J1306" s="2" t="str">
        <f>VLOOKUP(Sheet__29[[#This Row],[Cidade]],'Clientes'!C:D,2,FALSE)</f>
        <v>SP</v>
      </c>
      <c r="K1306" s="2" t="str">
        <f>VLOOKUP(Sheet__29[[#This Row],[Produto]],Produtos!B:C,2,FALSE)</f>
        <v>Periférico</v>
      </c>
      <c r="L1306" s="2" t="str">
        <f>VLOOKUP(Sheet__29[[#This Row],[Produto]],Produtos!B:D,3,FALSE)</f>
        <v>Logitech Brasil</v>
      </c>
      <c r="M1306" s="2">
        <f>VLOOKUP(Sheet__29[[#This Row],[Produto]],Estoque!A:B,2,FALSE)</f>
        <v>290</v>
      </c>
      <c r="N1306" s="5">
        <f>Sheet__29[[#This Row],[Qtd]]*Sheet__29[[#This Row],[Valor]]</f>
        <v>8115</v>
      </c>
      <c r="O1306" s="5">
        <f>Sheet__29[[#This Row],[Venda]]*(1-Sheet__29[[#This Row],[Desc]]/100)</f>
        <v>8115</v>
      </c>
      <c r="P1306"/>
    </row>
    <row r="1307" spans="1:16" x14ac:dyDescent="0.25">
      <c r="A1307">
        <v>101305</v>
      </c>
      <c r="B1307" s="1">
        <v>46204</v>
      </c>
      <c r="C1307" t="s">
        <v>453</v>
      </c>
      <c r="D1307" t="s">
        <v>1032</v>
      </c>
      <c r="E1307">
        <v>2</v>
      </c>
      <c r="F1307" s="4">
        <v>3646</v>
      </c>
      <c r="G1307">
        <v>5</v>
      </c>
      <c r="H1307" t="s">
        <v>1022</v>
      </c>
      <c r="I1307" s="2" t="str">
        <f>VLOOKUP(Sheet__29[[#This Row],[Filial]],Filiais!A:B,2,FALSE)</f>
        <v>Santos</v>
      </c>
      <c r="J1307" s="2" t="str">
        <f>VLOOKUP(Sheet__29[[#This Row],[Cidade]],'Clientes'!C:D,2,FALSE)</f>
        <v>SP</v>
      </c>
      <c r="K1307" s="2" t="str">
        <f>VLOOKUP(Sheet__29[[#This Row],[Produto]],Produtos!B:C,2,FALSE)</f>
        <v>Periférico</v>
      </c>
      <c r="L1307" s="2" t="str">
        <f>VLOOKUP(Sheet__29[[#This Row],[Produto]],Produtos!B:D,3,FALSE)</f>
        <v>Lenovo Brasil</v>
      </c>
      <c r="M1307" s="2">
        <f>VLOOKUP(Sheet__29[[#This Row],[Produto]],Estoque!A:B,2,FALSE)</f>
        <v>297</v>
      </c>
      <c r="N1307" s="5">
        <f>Sheet__29[[#This Row],[Qtd]]*Sheet__29[[#This Row],[Valor]]</f>
        <v>7292</v>
      </c>
      <c r="O1307" s="5">
        <f>Sheet__29[[#This Row],[Venda]]*(1-Sheet__29[[#This Row],[Desc]]/100)</f>
        <v>6927.4</v>
      </c>
      <c r="P1307"/>
    </row>
    <row r="1308" spans="1:16" x14ac:dyDescent="0.25">
      <c r="A1308">
        <v>101306</v>
      </c>
      <c r="B1308" s="1">
        <v>46204</v>
      </c>
      <c r="C1308" t="s">
        <v>96</v>
      </c>
      <c r="D1308" t="s">
        <v>1098</v>
      </c>
      <c r="E1308">
        <v>5</v>
      </c>
      <c r="F1308" s="4">
        <v>1676</v>
      </c>
      <c r="G1308">
        <v>5</v>
      </c>
      <c r="H1308" t="s">
        <v>1017</v>
      </c>
      <c r="I1308" s="2" t="str">
        <f>VLOOKUP(Sheet__29[[#This Row],[Filial]],Filiais!A:B,2,FALSE)</f>
        <v>Campinas</v>
      </c>
      <c r="J1308" s="2" t="str">
        <f>VLOOKUP(Sheet__29[[#This Row],[Cidade]],'Clientes'!C:D,2,FALSE)</f>
        <v>SP</v>
      </c>
      <c r="K1308" s="2" t="str">
        <f>VLOOKUP(Sheet__29[[#This Row],[Produto]],Produtos!B:C,2,FALSE)</f>
        <v>Periférico</v>
      </c>
      <c r="L1308" s="2" t="str">
        <f>VLOOKUP(Sheet__29[[#This Row],[Produto]],Produtos!B:D,3,FALSE)</f>
        <v>LG Brasil</v>
      </c>
      <c r="M1308" s="2">
        <f>VLOOKUP(Sheet__29[[#This Row],[Produto]],Estoque!A:B,2,FALSE)</f>
        <v>96</v>
      </c>
      <c r="N1308" s="5">
        <f>Sheet__29[[#This Row],[Qtd]]*Sheet__29[[#This Row],[Valor]]</f>
        <v>8380</v>
      </c>
      <c r="O1308" s="5">
        <f>Sheet__29[[#This Row],[Venda]]*(1-Sheet__29[[#This Row],[Desc]]/100)</f>
        <v>7961</v>
      </c>
      <c r="P1308"/>
    </row>
    <row r="1309" spans="1:16" x14ac:dyDescent="0.25">
      <c r="A1309">
        <v>101307</v>
      </c>
      <c r="B1309" s="1">
        <v>46204</v>
      </c>
      <c r="C1309" t="s">
        <v>813</v>
      </c>
      <c r="D1309" t="s">
        <v>1037</v>
      </c>
      <c r="E1309">
        <v>1</v>
      </c>
      <c r="F1309" s="4">
        <v>4413</v>
      </c>
      <c r="G1309">
        <v>10</v>
      </c>
      <c r="H1309" t="s">
        <v>1019</v>
      </c>
      <c r="I1309" s="2" t="str">
        <f>VLOOKUP(Sheet__29[[#This Row],[Filial]],Filiais!A:B,2,FALSE)</f>
        <v>Osasco</v>
      </c>
      <c r="J1309" s="2" t="str">
        <f>VLOOKUP(Sheet__29[[#This Row],[Cidade]],'Clientes'!C:D,2,FALSE)</f>
        <v>SP</v>
      </c>
      <c r="K1309" s="2" t="str">
        <f>VLOOKUP(Sheet__29[[#This Row],[Produto]],Produtos!B:C,2,FALSE)</f>
        <v>Periférico</v>
      </c>
      <c r="L1309" s="2" t="str">
        <f>VLOOKUP(Sheet__29[[#This Row],[Produto]],Produtos!B:D,3,FALSE)</f>
        <v>Lenovo Brasil</v>
      </c>
      <c r="M1309" s="2">
        <f>VLOOKUP(Sheet__29[[#This Row],[Produto]],Estoque!A:B,2,FALSE)</f>
        <v>17</v>
      </c>
      <c r="N1309" s="5">
        <f>Sheet__29[[#This Row],[Qtd]]*Sheet__29[[#This Row],[Valor]]</f>
        <v>4413</v>
      </c>
      <c r="O1309" s="5">
        <f>Sheet__29[[#This Row],[Venda]]*(1-Sheet__29[[#This Row],[Desc]]/100)</f>
        <v>3971.7000000000003</v>
      </c>
      <c r="P1309"/>
    </row>
    <row r="1310" spans="1:16" x14ac:dyDescent="0.25">
      <c r="A1310">
        <v>101308</v>
      </c>
      <c r="B1310" s="1">
        <v>46204</v>
      </c>
      <c r="C1310" t="s">
        <v>47</v>
      </c>
      <c r="D1310" t="s">
        <v>1089</v>
      </c>
      <c r="E1310">
        <v>5</v>
      </c>
      <c r="F1310" s="4">
        <v>4132</v>
      </c>
      <c r="G1310">
        <v>10</v>
      </c>
      <c r="H1310" t="s">
        <v>1021</v>
      </c>
      <c r="I1310" s="2" t="str">
        <f>VLOOKUP(Sheet__29[[#This Row],[Filial]],Filiais!A:B,2,FALSE)</f>
        <v>Jundiaí</v>
      </c>
      <c r="J1310" s="2" t="str">
        <f>VLOOKUP(Sheet__29[[#This Row],[Cidade]],'Clientes'!C:D,2,FALSE)</f>
        <v>SP</v>
      </c>
      <c r="K1310" s="2" t="str">
        <f>VLOOKUP(Sheet__29[[#This Row],[Produto]],Produtos!B:C,2,FALSE)</f>
        <v>Periférico</v>
      </c>
      <c r="L1310" s="2" t="str">
        <f>VLOOKUP(Sheet__29[[#This Row],[Produto]],Produtos!B:D,3,FALSE)</f>
        <v>Logitech Brasil</v>
      </c>
      <c r="M1310" s="2">
        <f>VLOOKUP(Sheet__29[[#This Row],[Produto]],Estoque!A:B,2,FALSE)</f>
        <v>39</v>
      </c>
      <c r="N1310" s="5">
        <f>Sheet__29[[#This Row],[Qtd]]*Sheet__29[[#This Row],[Valor]]</f>
        <v>20660</v>
      </c>
      <c r="O1310" s="5">
        <f>Sheet__29[[#This Row],[Venda]]*(1-Sheet__29[[#This Row],[Desc]]/100)</f>
        <v>18594</v>
      </c>
      <c r="P1310"/>
    </row>
    <row r="1311" spans="1:16" x14ac:dyDescent="0.25">
      <c r="A1311">
        <v>101309</v>
      </c>
      <c r="B1311" s="1">
        <v>46204</v>
      </c>
      <c r="C1311" t="s">
        <v>210</v>
      </c>
      <c r="D1311" t="s">
        <v>1080</v>
      </c>
      <c r="E1311">
        <v>1</v>
      </c>
      <c r="F1311" s="4">
        <v>283</v>
      </c>
      <c r="G1311">
        <v>10</v>
      </c>
      <c r="H1311" t="s">
        <v>1020</v>
      </c>
      <c r="I1311" s="2" t="str">
        <f>VLOOKUP(Sheet__29[[#This Row],[Filial]],Filiais!A:B,2,FALSE)</f>
        <v>Sorocaba</v>
      </c>
      <c r="J1311" s="2" t="str">
        <f>VLOOKUP(Sheet__29[[#This Row],[Cidade]],'Clientes'!C:D,2,FALSE)</f>
        <v>SP</v>
      </c>
      <c r="K1311" s="2" t="str">
        <f>VLOOKUP(Sheet__29[[#This Row],[Produto]],Produtos!B:C,2,FALSE)</f>
        <v>Notebook</v>
      </c>
      <c r="L1311" s="2" t="str">
        <f>VLOOKUP(Sheet__29[[#This Row],[Produto]],Produtos!B:D,3,FALSE)</f>
        <v>Dell Brasil</v>
      </c>
      <c r="M1311" s="2">
        <f>VLOOKUP(Sheet__29[[#This Row],[Produto]],Estoque!A:B,2,FALSE)</f>
        <v>276</v>
      </c>
      <c r="N1311" s="5">
        <f>Sheet__29[[#This Row],[Qtd]]*Sheet__29[[#This Row],[Valor]]</f>
        <v>283</v>
      </c>
      <c r="O1311" s="5">
        <f>Sheet__29[[#This Row],[Venda]]*(1-Sheet__29[[#This Row],[Desc]]/100)</f>
        <v>254.70000000000002</v>
      </c>
      <c r="P1311"/>
    </row>
    <row r="1312" spans="1:16" x14ac:dyDescent="0.25">
      <c r="A1312">
        <v>101310</v>
      </c>
      <c r="B1312" s="1">
        <v>46204</v>
      </c>
      <c r="C1312" t="s">
        <v>733</v>
      </c>
      <c r="D1312" t="s">
        <v>1099</v>
      </c>
      <c r="E1312">
        <v>1</v>
      </c>
      <c r="F1312" s="4">
        <v>1142</v>
      </c>
      <c r="G1312">
        <v>5</v>
      </c>
      <c r="H1312" t="s">
        <v>1023</v>
      </c>
      <c r="I1312" s="2" t="str">
        <f>VLOOKUP(Sheet__29[[#This Row],[Filial]],Filiais!A:B,2,FALSE)</f>
        <v>Bauru</v>
      </c>
      <c r="J1312" s="2" t="str">
        <f>VLOOKUP(Sheet__29[[#This Row],[Cidade]],'Clientes'!C:D,2,FALSE)</f>
        <v>SP</v>
      </c>
      <c r="K1312" s="2" t="str">
        <f>VLOOKUP(Sheet__29[[#This Row],[Produto]],Produtos!B:C,2,FALSE)</f>
        <v>Monitor</v>
      </c>
      <c r="L1312" s="2" t="str">
        <f>VLOOKUP(Sheet__29[[#This Row],[Produto]],Produtos!B:D,3,FALSE)</f>
        <v>Logitech Brasil</v>
      </c>
      <c r="M1312" s="2">
        <f>VLOOKUP(Sheet__29[[#This Row],[Produto]],Estoque!A:B,2,FALSE)</f>
        <v>42</v>
      </c>
      <c r="N1312" s="5">
        <f>Sheet__29[[#This Row],[Qtd]]*Sheet__29[[#This Row],[Valor]]</f>
        <v>1142</v>
      </c>
      <c r="O1312" s="5">
        <f>Sheet__29[[#This Row],[Venda]]*(1-Sheet__29[[#This Row],[Desc]]/100)</f>
        <v>1084.8999999999999</v>
      </c>
      <c r="P1312"/>
    </row>
    <row r="1313" spans="1:16" x14ac:dyDescent="0.25">
      <c r="A1313">
        <v>101311</v>
      </c>
      <c r="B1313" s="1">
        <v>46204</v>
      </c>
      <c r="C1313" t="s">
        <v>1013</v>
      </c>
      <c r="D1313" t="s">
        <v>1136</v>
      </c>
      <c r="E1313">
        <v>3</v>
      </c>
      <c r="F1313" s="4">
        <v>558</v>
      </c>
      <c r="G1313">
        <v>10</v>
      </c>
      <c r="H1313" t="s">
        <v>1020</v>
      </c>
      <c r="I1313" s="2" t="str">
        <f>VLOOKUP(Sheet__29[[#This Row],[Filial]],Filiais!A:B,2,FALSE)</f>
        <v>Sorocaba</v>
      </c>
      <c r="J1313" s="2" t="str">
        <f>VLOOKUP(Sheet__29[[#This Row],[Cidade]],'Clientes'!C:D,2,FALSE)</f>
        <v>SP</v>
      </c>
      <c r="K1313" s="2" t="str">
        <f>VLOOKUP(Sheet__29[[#This Row],[Produto]],Produtos!B:C,2,FALSE)</f>
        <v>Rede</v>
      </c>
      <c r="L1313" s="2" t="str">
        <f>VLOOKUP(Sheet__29[[#This Row],[Produto]],Produtos!B:D,3,FALSE)</f>
        <v>Logitech Brasil</v>
      </c>
      <c r="M1313" s="2">
        <f>VLOOKUP(Sheet__29[[#This Row],[Produto]],Estoque!A:B,2,FALSE)</f>
        <v>40</v>
      </c>
      <c r="N1313" s="5">
        <f>Sheet__29[[#This Row],[Qtd]]*Sheet__29[[#This Row],[Valor]]</f>
        <v>1674</v>
      </c>
      <c r="O1313" s="5">
        <f>Sheet__29[[#This Row],[Venda]]*(1-Sheet__29[[#This Row],[Desc]]/100)</f>
        <v>1506.6000000000001</v>
      </c>
      <c r="P1313"/>
    </row>
    <row r="1314" spans="1:16" x14ac:dyDescent="0.25">
      <c r="A1314">
        <v>101312</v>
      </c>
      <c r="B1314" s="1">
        <v>46204</v>
      </c>
      <c r="C1314" t="s">
        <v>489</v>
      </c>
      <c r="D1314" t="s">
        <v>1049</v>
      </c>
      <c r="E1314">
        <v>2</v>
      </c>
      <c r="F1314" s="4">
        <v>1355</v>
      </c>
      <c r="G1314">
        <v>10</v>
      </c>
      <c r="H1314" t="s">
        <v>1025</v>
      </c>
      <c r="I1314" s="2" t="str">
        <f>VLOOKUP(Sheet__29[[#This Row],[Filial]],Filiais!A:B,2,FALSE)</f>
        <v>São José dos Campos</v>
      </c>
      <c r="J1314" s="2" t="str">
        <f>VLOOKUP(Sheet__29[[#This Row],[Cidade]],'Clientes'!C:D,2,FALSE)</f>
        <v>SP</v>
      </c>
      <c r="K1314" s="2" t="str">
        <f>VLOOKUP(Sheet__29[[#This Row],[Produto]],Produtos!B:C,2,FALSE)</f>
        <v>Rede</v>
      </c>
      <c r="L1314" s="2" t="str">
        <f>VLOOKUP(Sheet__29[[#This Row],[Produto]],Produtos!B:D,3,FALSE)</f>
        <v>Kingston Brasil</v>
      </c>
      <c r="M1314" s="2">
        <f>VLOOKUP(Sheet__29[[#This Row],[Produto]],Estoque!A:B,2,FALSE)</f>
        <v>228</v>
      </c>
      <c r="N1314" s="5">
        <f>Sheet__29[[#This Row],[Qtd]]*Sheet__29[[#This Row],[Valor]]</f>
        <v>2710</v>
      </c>
      <c r="O1314" s="5">
        <f>Sheet__29[[#This Row],[Venda]]*(1-Sheet__29[[#This Row],[Desc]]/100)</f>
        <v>2439</v>
      </c>
      <c r="P1314"/>
    </row>
    <row r="1315" spans="1:16" x14ac:dyDescent="0.25">
      <c r="A1315">
        <v>101313</v>
      </c>
      <c r="B1315" s="1">
        <v>46204</v>
      </c>
      <c r="C1315" t="s">
        <v>551</v>
      </c>
      <c r="D1315" t="s">
        <v>1081</v>
      </c>
      <c r="E1315">
        <v>3</v>
      </c>
      <c r="F1315" s="4">
        <v>4871</v>
      </c>
      <c r="G1315">
        <v>10</v>
      </c>
      <c r="H1315" t="s">
        <v>1025</v>
      </c>
      <c r="I1315" s="2" t="str">
        <f>VLOOKUP(Sheet__29[[#This Row],[Filial]],Filiais!A:B,2,FALSE)</f>
        <v>São José dos Campos</v>
      </c>
      <c r="J1315" s="2" t="str">
        <f>VLOOKUP(Sheet__29[[#This Row],[Cidade]],'Clientes'!C:D,2,FALSE)</f>
        <v>SP</v>
      </c>
      <c r="K1315" s="2" t="str">
        <f>VLOOKUP(Sheet__29[[#This Row],[Produto]],Produtos!B:C,2,FALSE)</f>
        <v>Monitor</v>
      </c>
      <c r="L1315" s="2" t="str">
        <f>VLOOKUP(Sheet__29[[#This Row],[Produto]],Produtos!B:D,3,FALSE)</f>
        <v>Kingston Brasil</v>
      </c>
      <c r="M1315" s="2">
        <f>VLOOKUP(Sheet__29[[#This Row],[Produto]],Estoque!A:B,2,FALSE)</f>
        <v>106</v>
      </c>
      <c r="N1315" s="5">
        <f>Sheet__29[[#This Row],[Qtd]]*Sheet__29[[#This Row],[Valor]]</f>
        <v>14613</v>
      </c>
      <c r="O1315" s="5">
        <f>Sheet__29[[#This Row],[Venda]]*(1-Sheet__29[[#This Row],[Desc]]/100)</f>
        <v>13151.7</v>
      </c>
      <c r="P1315"/>
    </row>
    <row r="1316" spans="1:16" x14ac:dyDescent="0.25">
      <c r="A1316">
        <v>101314</v>
      </c>
      <c r="B1316" s="1">
        <v>46204</v>
      </c>
      <c r="C1316" t="s">
        <v>308</v>
      </c>
      <c r="D1316" t="s">
        <v>1148</v>
      </c>
      <c r="E1316">
        <v>3</v>
      </c>
      <c r="F1316" s="4">
        <v>860</v>
      </c>
      <c r="G1316">
        <v>10</v>
      </c>
      <c r="H1316" t="s">
        <v>1020</v>
      </c>
      <c r="I1316" s="2" t="str">
        <f>VLOOKUP(Sheet__29[[#This Row],[Filial]],Filiais!A:B,2,FALSE)</f>
        <v>Sorocaba</v>
      </c>
      <c r="J1316" s="2" t="str">
        <f>VLOOKUP(Sheet__29[[#This Row],[Cidade]],'Clientes'!C:D,2,FALSE)</f>
        <v>SP</v>
      </c>
      <c r="K1316" s="2" t="str">
        <f>VLOOKUP(Sheet__29[[#This Row],[Produto]],Produtos!B:C,2,FALSE)</f>
        <v>Armazenamento</v>
      </c>
      <c r="L1316" s="2" t="str">
        <f>VLOOKUP(Sheet__29[[#This Row],[Produto]],Produtos!B:D,3,FALSE)</f>
        <v>Logitech Brasil</v>
      </c>
      <c r="M1316" s="2">
        <f>VLOOKUP(Sheet__29[[#This Row],[Produto]],Estoque!A:B,2,FALSE)</f>
        <v>187</v>
      </c>
      <c r="N1316" s="5">
        <f>Sheet__29[[#This Row],[Qtd]]*Sheet__29[[#This Row],[Valor]]</f>
        <v>2580</v>
      </c>
      <c r="O1316" s="5">
        <f>Sheet__29[[#This Row],[Venda]]*(1-Sheet__29[[#This Row],[Desc]]/100)</f>
        <v>2322</v>
      </c>
      <c r="P1316"/>
    </row>
    <row r="1317" spans="1:16" x14ac:dyDescent="0.25">
      <c r="A1317">
        <v>101315</v>
      </c>
      <c r="B1317" s="1">
        <v>46204</v>
      </c>
      <c r="C1317" t="s">
        <v>196</v>
      </c>
      <c r="D1317" t="s">
        <v>1069</v>
      </c>
      <c r="E1317">
        <v>5</v>
      </c>
      <c r="F1317" s="4">
        <v>4917</v>
      </c>
      <c r="G1317">
        <v>0</v>
      </c>
      <c r="H1317" t="s">
        <v>1022</v>
      </c>
      <c r="I1317" s="2" t="str">
        <f>VLOOKUP(Sheet__29[[#This Row],[Filial]],Filiais!A:B,2,FALSE)</f>
        <v>Santos</v>
      </c>
      <c r="J1317" s="2" t="str">
        <f>VLOOKUP(Sheet__29[[#This Row],[Cidade]],'Clientes'!C:D,2,FALSE)</f>
        <v>SP</v>
      </c>
      <c r="K1317" s="2" t="str">
        <f>VLOOKUP(Sheet__29[[#This Row],[Produto]],Produtos!B:C,2,FALSE)</f>
        <v>Periférico</v>
      </c>
      <c r="L1317" s="2" t="str">
        <f>VLOOKUP(Sheet__29[[#This Row],[Produto]],Produtos!B:D,3,FALSE)</f>
        <v>Kingston Brasil</v>
      </c>
      <c r="M1317" s="2">
        <f>VLOOKUP(Sheet__29[[#This Row],[Produto]],Estoque!A:B,2,FALSE)</f>
        <v>290</v>
      </c>
      <c r="N1317" s="5">
        <f>Sheet__29[[#This Row],[Qtd]]*Sheet__29[[#This Row],[Valor]]</f>
        <v>24585</v>
      </c>
      <c r="O1317" s="5">
        <f>Sheet__29[[#This Row],[Venda]]*(1-Sheet__29[[#This Row],[Desc]]/100)</f>
        <v>24585</v>
      </c>
      <c r="P1317"/>
    </row>
    <row r="1318" spans="1:16" x14ac:dyDescent="0.25">
      <c r="A1318">
        <v>101316</v>
      </c>
      <c r="B1318" s="1">
        <v>46204</v>
      </c>
      <c r="C1318" t="s">
        <v>970</v>
      </c>
      <c r="D1318" t="s">
        <v>1105</v>
      </c>
      <c r="E1318">
        <v>4</v>
      </c>
      <c r="F1318" s="4">
        <v>3311</v>
      </c>
      <c r="G1318">
        <v>0</v>
      </c>
      <c r="H1318" t="s">
        <v>1018</v>
      </c>
      <c r="I1318" s="2" t="str">
        <f>VLOOKUP(Sheet__29[[#This Row],[Filial]],Filiais!A:B,2,FALSE)</f>
        <v>Barueri</v>
      </c>
      <c r="J1318" s="2" t="str">
        <f>VLOOKUP(Sheet__29[[#This Row],[Cidade]],'Clientes'!C:D,2,FALSE)</f>
        <v>SP</v>
      </c>
      <c r="K1318" s="2" t="str">
        <f>VLOOKUP(Sheet__29[[#This Row],[Produto]],Produtos!B:C,2,FALSE)</f>
        <v>Notebook</v>
      </c>
      <c r="L1318" s="2" t="str">
        <f>VLOOKUP(Sheet__29[[#This Row],[Produto]],Produtos!B:D,3,FALSE)</f>
        <v>LG Brasil</v>
      </c>
      <c r="M1318" s="2">
        <f>VLOOKUP(Sheet__29[[#This Row],[Produto]],Estoque!A:B,2,FALSE)</f>
        <v>160</v>
      </c>
      <c r="N1318" s="5">
        <f>Sheet__29[[#This Row],[Qtd]]*Sheet__29[[#This Row],[Valor]]</f>
        <v>13244</v>
      </c>
      <c r="O1318" s="5">
        <f>Sheet__29[[#This Row],[Venda]]*(1-Sheet__29[[#This Row],[Desc]]/100)</f>
        <v>13244</v>
      </c>
      <c r="P1318"/>
    </row>
    <row r="1319" spans="1:16" x14ac:dyDescent="0.25">
      <c r="A1319">
        <v>101317</v>
      </c>
      <c r="B1319" s="1">
        <v>46204</v>
      </c>
      <c r="C1319" t="s">
        <v>190</v>
      </c>
      <c r="D1319" t="s">
        <v>1133</v>
      </c>
      <c r="E1319">
        <v>5</v>
      </c>
      <c r="F1319" s="4">
        <v>4496</v>
      </c>
      <c r="G1319">
        <v>5</v>
      </c>
      <c r="H1319" t="s">
        <v>1019</v>
      </c>
      <c r="I1319" s="2" t="str">
        <f>VLOOKUP(Sheet__29[[#This Row],[Filial]],Filiais!A:B,2,FALSE)</f>
        <v>Osasco</v>
      </c>
      <c r="J1319" s="2" t="str">
        <f>VLOOKUP(Sheet__29[[#This Row],[Cidade]],'Clientes'!C:D,2,FALSE)</f>
        <v>SP</v>
      </c>
      <c r="K1319" s="2" t="str">
        <f>VLOOKUP(Sheet__29[[#This Row],[Produto]],Produtos!B:C,2,FALSE)</f>
        <v>Notebook</v>
      </c>
      <c r="L1319" s="2" t="str">
        <f>VLOOKUP(Sheet__29[[#This Row],[Produto]],Produtos!B:D,3,FALSE)</f>
        <v>Logitech Brasil</v>
      </c>
      <c r="M1319" s="2">
        <f>VLOOKUP(Sheet__29[[#This Row],[Produto]],Estoque!A:B,2,FALSE)</f>
        <v>126</v>
      </c>
      <c r="N1319" s="5">
        <f>Sheet__29[[#This Row],[Qtd]]*Sheet__29[[#This Row],[Valor]]</f>
        <v>22480</v>
      </c>
      <c r="O1319" s="5">
        <f>Sheet__29[[#This Row],[Venda]]*(1-Sheet__29[[#This Row],[Desc]]/100)</f>
        <v>21356</v>
      </c>
      <c r="P1319"/>
    </row>
    <row r="1320" spans="1:16" x14ac:dyDescent="0.25">
      <c r="A1320">
        <v>101318</v>
      </c>
      <c r="B1320" s="1">
        <v>46204</v>
      </c>
      <c r="C1320" t="s">
        <v>811</v>
      </c>
      <c r="D1320" t="s">
        <v>1083</v>
      </c>
      <c r="E1320">
        <v>2</v>
      </c>
      <c r="F1320" s="4">
        <v>2406</v>
      </c>
      <c r="G1320">
        <v>10</v>
      </c>
      <c r="H1320" t="s">
        <v>1017</v>
      </c>
      <c r="I1320" s="2" t="str">
        <f>VLOOKUP(Sheet__29[[#This Row],[Filial]],Filiais!A:B,2,FALSE)</f>
        <v>Campinas</v>
      </c>
      <c r="J1320" s="2" t="str">
        <f>VLOOKUP(Sheet__29[[#This Row],[Cidade]],'Clientes'!C:D,2,FALSE)</f>
        <v>SP</v>
      </c>
      <c r="K1320" s="2" t="str">
        <f>VLOOKUP(Sheet__29[[#This Row],[Produto]],Produtos!B:C,2,FALSE)</f>
        <v>Rede</v>
      </c>
      <c r="L1320" s="2" t="str">
        <f>VLOOKUP(Sheet__29[[#This Row],[Produto]],Produtos!B:D,3,FALSE)</f>
        <v>Lenovo Brasil</v>
      </c>
      <c r="M1320" s="2">
        <f>VLOOKUP(Sheet__29[[#This Row],[Produto]],Estoque!A:B,2,FALSE)</f>
        <v>274</v>
      </c>
      <c r="N1320" s="5">
        <f>Sheet__29[[#This Row],[Qtd]]*Sheet__29[[#This Row],[Valor]]</f>
        <v>4812</v>
      </c>
      <c r="O1320" s="5">
        <f>Sheet__29[[#This Row],[Venda]]*(1-Sheet__29[[#This Row],[Desc]]/100)</f>
        <v>4330.8</v>
      </c>
      <c r="P1320"/>
    </row>
    <row r="1321" spans="1:16" x14ac:dyDescent="0.25">
      <c r="A1321">
        <v>101319</v>
      </c>
      <c r="B1321" s="1">
        <v>46204</v>
      </c>
      <c r="C1321" t="s">
        <v>722</v>
      </c>
      <c r="D1321" t="s">
        <v>1047</v>
      </c>
      <c r="E1321">
        <v>2</v>
      </c>
      <c r="F1321" s="4">
        <v>994</v>
      </c>
      <c r="G1321">
        <v>10</v>
      </c>
      <c r="H1321" t="s">
        <v>1020</v>
      </c>
      <c r="I1321" s="2" t="str">
        <f>VLOOKUP(Sheet__29[[#This Row],[Filial]],Filiais!A:B,2,FALSE)</f>
        <v>Sorocaba</v>
      </c>
      <c r="J1321" s="2" t="str">
        <f>VLOOKUP(Sheet__29[[#This Row],[Cidade]],'Clientes'!C:D,2,FALSE)</f>
        <v>SP</v>
      </c>
      <c r="K1321" s="2" t="str">
        <f>VLOOKUP(Sheet__29[[#This Row],[Produto]],Produtos!B:C,2,FALSE)</f>
        <v>Periférico</v>
      </c>
      <c r="L1321" s="2" t="str">
        <f>VLOOKUP(Sheet__29[[#This Row],[Produto]],Produtos!B:D,3,FALSE)</f>
        <v>Kingston Brasil</v>
      </c>
      <c r="M1321" s="2">
        <f>VLOOKUP(Sheet__29[[#This Row],[Produto]],Estoque!A:B,2,FALSE)</f>
        <v>298</v>
      </c>
      <c r="N1321" s="5">
        <f>Sheet__29[[#This Row],[Qtd]]*Sheet__29[[#This Row],[Valor]]</f>
        <v>1988</v>
      </c>
      <c r="O1321" s="5">
        <f>Sheet__29[[#This Row],[Venda]]*(1-Sheet__29[[#This Row],[Desc]]/100)</f>
        <v>1789.2</v>
      </c>
      <c r="P1321"/>
    </row>
    <row r="1322" spans="1:16" x14ac:dyDescent="0.25">
      <c r="A1322">
        <v>101320</v>
      </c>
      <c r="B1322" s="1">
        <v>46204</v>
      </c>
      <c r="C1322" t="s">
        <v>150</v>
      </c>
      <c r="D1322" t="s">
        <v>1030</v>
      </c>
      <c r="E1322">
        <v>4</v>
      </c>
      <c r="F1322" s="4">
        <v>3290</v>
      </c>
      <c r="G1322">
        <v>10</v>
      </c>
      <c r="H1322" t="s">
        <v>1016</v>
      </c>
      <c r="I1322" s="2" t="str">
        <f>VLOOKUP(Sheet__29[[#This Row],[Filial]],Filiais!A:B,2,FALSE)</f>
        <v>São Paulo</v>
      </c>
      <c r="J1322" s="2" t="str">
        <f>VLOOKUP(Sheet__29[[#This Row],[Cidade]],'Clientes'!C:D,2,FALSE)</f>
        <v>SP</v>
      </c>
      <c r="K1322" s="2" t="str">
        <f>VLOOKUP(Sheet__29[[#This Row],[Produto]],Produtos!B:C,2,FALSE)</f>
        <v>Notebook</v>
      </c>
      <c r="L1322" s="2" t="str">
        <f>VLOOKUP(Sheet__29[[#This Row],[Produto]],Produtos!B:D,3,FALSE)</f>
        <v>Kingston Brasil</v>
      </c>
      <c r="M1322" s="2">
        <f>VLOOKUP(Sheet__29[[#This Row],[Produto]],Estoque!A:B,2,FALSE)</f>
        <v>67</v>
      </c>
      <c r="N1322" s="5">
        <f>Sheet__29[[#This Row],[Qtd]]*Sheet__29[[#This Row],[Valor]]</f>
        <v>13160</v>
      </c>
      <c r="O1322" s="5">
        <f>Sheet__29[[#This Row],[Venda]]*(1-Sheet__29[[#This Row],[Desc]]/100)</f>
        <v>11844</v>
      </c>
      <c r="P1322"/>
    </row>
    <row r="1323" spans="1:16" x14ac:dyDescent="0.25">
      <c r="A1323">
        <v>101321</v>
      </c>
      <c r="B1323" s="1">
        <v>46204</v>
      </c>
      <c r="C1323" t="s">
        <v>632</v>
      </c>
      <c r="D1323" t="s">
        <v>1059</v>
      </c>
      <c r="E1323">
        <v>1</v>
      </c>
      <c r="F1323" s="4">
        <v>1129</v>
      </c>
      <c r="G1323">
        <v>5</v>
      </c>
      <c r="H1323" t="s">
        <v>1022</v>
      </c>
      <c r="I1323" s="2" t="str">
        <f>VLOOKUP(Sheet__29[[#This Row],[Filial]],Filiais!A:B,2,FALSE)</f>
        <v>Santos</v>
      </c>
      <c r="J1323" s="2" t="str">
        <f>VLOOKUP(Sheet__29[[#This Row],[Cidade]],'Clientes'!C:D,2,FALSE)</f>
        <v>SP</v>
      </c>
      <c r="K1323" s="2" t="str">
        <f>VLOOKUP(Sheet__29[[#This Row],[Produto]],Produtos!B:C,2,FALSE)</f>
        <v>Notebook</v>
      </c>
      <c r="L1323" s="2" t="str">
        <f>VLOOKUP(Sheet__29[[#This Row],[Produto]],Produtos!B:D,3,FALSE)</f>
        <v>Logitech Brasil</v>
      </c>
      <c r="M1323" s="2">
        <f>VLOOKUP(Sheet__29[[#This Row],[Produto]],Estoque!A:B,2,FALSE)</f>
        <v>161</v>
      </c>
      <c r="N1323" s="5">
        <f>Sheet__29[[#This Row],[Qtd]]*Sheet__29[[#This Row],[Valor]]</f>
        <v>1129</v>
      </c>
      <c r="O1323" s="5">
        <f>Sheet__29[[#This Row],[Venda]]*(1-Sheet__29[[#This Row],[Desc]]/100)</f>
        <v>1072.55</v>
      </c>
      <c r="P1323"/>
    </row>
    <row r="1324" spans="1:16" x14ac:dyDescent="0.25">
      <c r="A1324">
        <v>101322</v>
      </c>
      <c r="B1324" s="1">
        <v>46204</v>
      </c>
      <c r="C1324" t="s">
        <v>259</v>
      </c>
      <c r="D1324" t="s">
        <v>1102</v>
      </c>
      <c r="E1324">
        <v>2</v>
      </c>
      <c r="F1324" s="4">
        <v>3905</v>
      </c>
      <c r="G1324">
        <v>0</v>
      </c>
      <c r="H1324" t="s">
        <v>1025</v>
      </c>
      <c r="I1324" s="2" t="str">
        <f>VLOOKUP(Sheet__29[[#This Row],[Filial]],Filiais!A:B,2,FALSE)</f>
        <v>São José dos Campos</v>
      </c>
      <c r="J1324" s="2" t="str">
        <f>VLOOKUP(Sheet__29[[#This Row],[Cidade]],'Clientes'!C:D,2,FALSE)</f>
        <v>SP</v>
      </c>
      <c r="K1324" s="2" t="str">
        <f>VLOOKUP(Sheet__29[[#This Row],[Produto]],Produtos!B:C,2,FALSE)</f>
        <v>Monitor</v>
      </c>
      <c r="L1324" s="2" t="str">
        <f>VLOOKUP(Sheet__29[[#This Row],[Produto]],Produtos!B:D,3,FALSE)</f>
        <v>Lenovo Brasil</v>
      </c>
      <c r="M1324" s="2">
        <f>VLOOKUP(Sheet__29[[#This Row],[Produto]],Estoque!A:B,2,FALSE)</f>
        <v>140</v>
      </c>
      <c r="N1324" s="5">
        <f>Sheet__29[[#This Row],[Qtd]]*Sheet__29[[#This Row],[Valor]]</f>
        <v>7810</v>
      </c>
      <c r="O1324" s="5">
        <f>Sheet__29[[#This Row],[Venda]]*(1-Sheet__29[[#This Row],[Desc]]/100)</f>
        <v>7810</v>
      </c>
      <c r="P1324"/>
    </row>
    <row r="1325" spans="1:16" x14ac:dyDescent="0.25">
      <c r="A1325">
        <v>101323</v>
      </c>
      <c r="B1325" s="1">
        <v>46204</v>
      </c>
      <c r="C1325" t="s">
        <v>635</v>
      </c>
      <c r="D1325" t="s">
        <v>1085</v>
      </c>
      <c r="E1325">
        <v>3</v>
      </c>
      <c r="F1325" s="4">
        <v>4339</v>
      </c>
      <c r="G1325">
        <v>5</v>
      </c>
      <c r="H1325" t="s">
        <v>1023</v>
      </c>
      <c r="I1325" s="2" t="str">
        <f>VLOOKUP(Sheet__29[[#This Row],[Filial]],Filiais!A:B,2,FALSE)</f>
        <v>Bauru</v>
      </c>
      <c r="J1325" s="2" t="str">
        <f>VLOOKUP(Sheet__29[[#This Row],[Cidade]],'Clientes'!C:D,2,FALSE)</f>
        <v>SP</v>
      </c>
      <c r="K1325" s="2" t="str">
        <f>VLOOKUP(Sheet__29[[#This Row],[Produto]],Produtos!B:C,2,FALSE)</f>
        <v>Armazenamento</v>
      </c>
      <c r="L1325" s="2" t="str">
        <f>VLOOKUP(Sheet__29[[#This Row],[Produto]],Produtos!B:D,3,FALSE)</f>
        <v>Lenovo Brasil</v>
      </c>
      <c r="M1325" s="2">
        <f>VLOOKUP(Sheet__29[[#This Row],[Produto]],Estoque!A:B,2,FALSE)</f>
        <v>204</v>
      </c>
      <c r="N1325" s="5">
        <f>Sheet__29[[#This Row],[Qtd]]*Sheet__29[[#This Row],[Valor]]</f>
        <v>13017</v>
      </c>
      <c r="O1325" s="5">
        <f>Sheet__29[[#This Row],[Venda]]*(1-Sheet__29[[#This Row],[Desc]]/100)</f>
        <v>12366.15</v>
      </c>
      <c r="P1325"/>
    </row>
    <row r="1326" spans="1:16" x14ac:dyDescent="0.25">
      <c r="A1326">
        <v>101324</v>
      </c>
      <c r="B1326" s="1">
        <v>46204</v>
      </c>
      <c r="C1326" t="s">
        <v>591</v>
      </c>
      <c r="D1326" t="s">
        <v>1176</v>
      </c>
      <c r="E1326">
        <v>3</v>
      </c>
      <c r="F1326" s="4">
        <v>1132</v>
      </c>
      <c r="G1326">
        <v>10</v>
      </c>
      <c r="H1326" t="s">
        <v>1024</v>
      </c>
      <c r="I1326" s="2" t="str">
        <f>VLOOKUP(Sheet__29[[#This Row],[Filial]],Filiais!A:B,2,FALSE)</f>
        <v>Ribeirão Preto</v>
      </c>
      <c r="J1326" s="2" t="str">
        <f>VLOOKUP(Sheet__29[[#This Row],[Cidade]],'Clientes'!C:D,2,FALSE)</f>
        <v>SP</v>
      </c>
      <c r="K1326" s="2" t="str">
        <f>VLOOKUP(Sheet__29[[#This Row],[Produto]],Produtos!B:C,2,FALSE)</f>
        <v>Rede</v>
      </c>
      <c r="L1326" s="2" t="str">
        <f>VLOOKUP(Sheet__29[[#This Row],[Produto]],Produtos!B:D,3,FALSE)</f>
        <v>LG Brasil</v>
      </c>
      <c r="M1326" s="2">
        <f>VLOOKUP(Sheet__29[[#This Row],[Produto]],Estoque!A:B,2,FALSE)</f>
        <v>75</v>
      </c>
      <c r="N1326" s="5">
        <f>Sheet__29[[#This Row],[Qtd]]*Sheet__29[[#This Row],[Valor]]</f>
        <v>3396</v>
      </c>
      <c r="O1326" s="5">
        <f>Sheet__29[[#This Row],[Venda]]*(1-Sheet__29[[#This Row],[Desc]]/100)</f>
        <v>3056.4</v>
      </c>
      <c r="P1326"/>
    </row>
    <row r="1327" spans="1:16" x14ac:dyDescent="0.25">
      <c r="A1327">
        <v>101325</v>
      </c>
      <c r="B1327" s="1">
        <v>46204</v>
      </c>
      <c r="C1327" t="s">
        <v>937</v>
      </c>
      <c r="D1327" t="s">
        <v>1061</v>
      </c>
      <c r="E1327">
        <v>1</v>
      </c>
      <c r="F1327" s="4">
        <v>1120</v>
      </c>
      <c r="G1327">
        <v>10</v>
      </c>
      <c r="H1327" t="s">
        <v>1024</v>
      </c>
      <c r="I1327" s="2" t="str">
        <f>VLOOKUP(Sheet__29[[#This Row],[Filial]],Filiais!A:B,2,FALSE)</f>
        <v>Ribeirão Preto</v>
      </c>
      <c r="J1327" s="2" t="str">
        <f>VLOOKUP(Sheet__29[[#This Row],[Cidade]],'Clientes'!C:D,2,FALSE)</f>
        <v>SP</v>
      </c>
      <c r="K1327" s="2" t="str">
        <f>VLOOKUP(Sheet__29[[#This Row],[Produto]],Produtos!B:C,2,FALSE)</f>
        <v>Notebook</v>
      </c>
      <c r="L1327" s="2" t="str">
        <f>VLOOKUP(Sheet__29[[#This Row],[Produto]],Produtos!B:D,3,FALSE)</f>
        <v>Lenovo Brasil</v>
      </c>
      <c r="M1327" s="2">
        <f>VLOOKUP(Sheet__29[[#This Row],[Produto]],Estoque!A:B,2,FALSE)</f>
        <v>209</v>
      </c>
      <c r="N1327" s="5">
        <f>Sheet__29[[#This Row],[Qtd]]*Sheet__29[[#This Row],[Valor]]</f>
        <v>1120</v>
      </c>
      <c r="O1327" s="5">
        <f>Sheet__29[[#This Row],[Venda]]*(1-Sheet__29[[#This Row],[Desc]]/100)</f>
        <v>1008</v>
      </c>
      <c r="P1327"/>
    </row>
    <row r="1328" spans="1:16" x14ac:dyDescent="0.25">
      <c r="A1328">
        <v>101326</v>
      </c>
      <c r="B1328" s="1">
        <v>46204</v>
      </c>
      <c r="C1328" t="s">
        <v>613</v>
      </c>
      <c r="D1328" t="s">
        <v>1067</v>
      </c>
      <c r="E1328">
        <v>1</v>
      </c>
      <c r="F1328" s="4">
        <v>4297</v>
      </c>
      <c r="G1328">
        <v>5</v>
      </c>
      <c r="H1328" t="s">
        <v>1024</v>
      </c>
      <c r="I1328" s="2" t="str">
        <f>VLOOKUP(Sheet__29[[#This Row],[Filial]],Filiais!A:B,2,FALSE)</f>
        <v>Ribeirão Preto</v>
      </c>
      <c r="J1328" s="2" t="str">
        <f>VLOOKUP(Sheet__29[[#This Row],[Cidade]],'Clientes'!C:D,2,FALSE)</f>
        <v>SP</v>
      </c>
      <c r="K1328" s="2" t="str">
        <f>VLOOKUP(Sheet__29[[#This Row],[Produto]],Produtos!B:C,2,FALSE)</f>
        <v>Monitor</v>
      </c>
      <c r="L1328" s="2" t="str">
        <f>VLOOKUP(Sheet__29[[#This Row],[Produto]],Produtos!B:D,3,FALSE)</f>
        <v>Lenovo Brasil</v>
      </c>
      <c r="M1328" s="2">
        <f>VLOOKUP(Sheet__29[[#This Row],[Produto]],Estoque!A:B,2,FALSE)</f>
        <v>200</v>
      </c>
      <c r="N1328" s="5">
        <f>Sheet__29[[#This Row],[Qtd]]*Sheet__29[[#This Row],[Valor]]</f>
        <v>4297</v>
      </c>
      <c r="O1328" s="5">
        <f>Sheet__29[[#This Row],[Venda]]*(1-Sheet__29[[#This Row],[Desc]]/100)</f>
        <v>4082.1499999999996</v>
      </c>
      <c r="P1328"/>
    </row>
    <row r="1329" spans="1:16" x14ac:dyDescent="0.25">
      <c r="A1329">
        <v>101327</v>
      </c>
      <c r="B1329" s="1">
        <v>46204</v>
      </c>
      <c r="C1329" t="s">
        <v>193</v>
      </c>
      <c r="D1329" t="s">
        <v>1168</v>
      </c>
      <c r="E1329">
        <v>1</v>
      </c>
      <c r="F1329" s="4">
        <v>2890</v>
      </c>
      <c r="G1329">
        <v>5</v>
      </c>
      <c r="H1329" t="s">
        <v>1024</v>
      </c>
      <c r="I1329" s="2" t="str">
        <f>VLOOKUP(Sheet__29[[#This Row],[Filial]],Filiais!A:B,2,FALSE)</f>
        <v>Ribeirão Preto</v>
      </c>
      <c r="J1329" s="2" t="str">
        <f>VLOOKUP(Sheet__29[[#This Row],[Cidade]],'Clientes'!C:D,2,FALSE)</f>
        <v>SP</v>
      </c>
      <c r="K1329" s="2" t="str">
        <f>VLOOKUP(Sheet__29[[#This Row],[Produto]],Produtos!B:C,2,FALSE)</f>
        <v>Rede</v>
      </c>
      <c r="L1329" s="2" t="str">
        <f>VLOOKUP(Sheet__29[[#This Row],[Produto]],Produtos!B:D,3,FALSE)</f>
        <v>Kingston Brasil</v>
      </c>
      <c r="M1329" s="2">
        <f>VLOOKUP(Sheet__29[[#This Row],[Produto]],Estoque!A:B,2,FALSE)</f>
        <v>89</v>
      </c>
      <c r="N1329" s="5">
        <f>Sheet__29[[#This Row],[Qtd]]*Sheet__29[[#This Row],[Valor]]</f>
        <v>2890</v>
      </c>
      <c r="O1329" s="5">
        <f>Sheet__29[[#This Row],[Venda]]*(1-Sheet__29[[#This Row],[Desc]]/100)</f>
        <v>2745.5</v>
      </c>
      <c r="P1329"/>
    </row>
    <row r="1330" spans="1:16" x14ac:dyDescent="0.25">
      <c r="A1330">
        <v>101328</v>
      </c>
      <c r="B1330" s="1">
        <v>46204</v>
      </c>
      <c r="C1330" t="s">
        <v>252</v>
      </c>
      <c r="D1330" t="s">
        <v>1075</v>
      </c>
      <c r="E1330">
        <v>3</v>
      </c>
      <c r="F1330" s="4">
        <v>1561</v>
      </c>
      <c r="G1330">
        <v>10</v>
      </c>
      <c r="H1330" t="s">
        <v>1019</v>
      </c>
      <c r="I1330" s="2" t="str">
        <f>VLOOKUP(Sheet__29[[#This Row],[Filial]],Filiais!A:B,2,FALSE)</f>
        <v>Osasco</v>
      </c>
      <c r="J1330" s="2" t="str">
        <f>VLOOKUP(Sheet__29[[#This Row],[Cidade]],'Clientes'!C:D,2,FALSE)</f>
        <v>SP</v>
      </c>
      <c r="K1330" s="2" t="str">
        <f>VLOOKUP(Sheet__29[[#This Row],[Produto]],Produtos!B:C,2,FALSE)</f>
        <v>Armazenamento</v>
      </c>
      <c r="L1330" s="2" t="str">
        <f>VLOOKUP(Sheet__29[[#This Row],[Produto]],Produtos!B:D,3,FALSE)</f>
        <v>Logitech Brasil</v>
      </c>
      <c r="M1330" s="2">
        <f>VLOOKUP(Sheet__29[[#This Row],[Produto]],Estoque!A:B,2,FALSE)</f>
        <v>269</v>
      </c>
      <c r="N1330" s="5">
        <f>Sheet__29[[#This Row],[Qtd]]*Sheet__29[[#This Row],[Valor]]</f>
        <v>4683</v>
      </c>
      <c r="O1330" s="5">
        <f>Sheet__29[[#This Row],[Venda]]*(1-Sheet__29[[#This Row],[Desc]]/100)</f>
        <v>4214.7</v>
      </c>
      <c r="P1330"/>
    </row>
    <row r="1331" spans="1:16" x14ac:dyDescent="0.25">
      <c r="A1331">
        <v>101329</v>
      </c>
      <c r="B1331" s="1">
        <v>46204</v>
      </c>
      <c r="C1331" t="s">
        <v>909</v>
      </c>
      <c r="D1331" t="s">
        <v>1072</v>
      </c>
      <c r="E1331">
        <v>5</v>
      </c>
      <c r="F1331" s="4">
        <v>4089</v>
      </c>
      <c r="G1331">
        <v>10</v>
      </c>
      <c r="H1331" t="s">
        <v>1019</v>
      </c>
      <c r="I1331" s="2" t="str">
        <f>VLOOKUP(Sheet__29[[#This Row],[Filial]],Filiais!A:B,2,FALSE)</f>
        <v>Osasco</v>
      </c>
      <c r="J1331" s="2" t="str">
        <f>VLOOKUP(Sheet__29[[#This Row],[Cidade]],'Clientes'!C:D,2,FALSE)</f>
        <v>SP</v>
      </c>
      <c r="K1331" s="2" t="str">
        <f>VLOOKUP(Sheet__29[[#This Row],[Produto]],Produtos!B:C,2,FALSE)</f>
        <v>Periférico</v>
      </c>
      <c r="L1331" s="2" t="str">
        <f>VLOOKUP(Sheet__29[[#This Row],[Produto]],Produtos!B:D,3,FALSE)</f>
        <v>Logitech Brasil</v>
      </c>
      <c r="M1331" s="2">
        <f>VLOOKUP(Sheet__29[[#This Row],[Produto]],Estoque!A:B,2,FALSE)</f>
        <v>266</v>
      </c>
      <c r="N1331" s="5">
        <f>Sheet__29[[#This Row],[Qtd]]*Sheet__29[[#This Row],[Valor]]</f>
        <v>20445</v>
      </c>
      <c r="O1331" s="5">
        <f>Sheet__29[[#This Row],[Venda]]*(1-Sheet__29[[#This Row],[Desc]]/100)</f>
        <v>18400.5</v>
      </c>
      <c r="P1331"/>
    </row>
    <row r="1332" spans="1:16" x14ac:dyDescent="0.25">
      <c r="A1332">
        <v>101330</v>
      </c>
      <c r="B1332" s="1">
        <v>46204</v>
      </c>
      <c r="C1332" t="s">
        <v>228</v>
      </c>
      <c r="D1332" t="s">
        <v>1060</v>
      </c>
      <c r="E1332">
        <v>1</v>
      </c>
      <c r="F1332" s="4">
        <v>4262</v>
      </c>
      <c r="G1332">
        <v>5</v>
      </c>
      <c r="H1332" t="s">
        <v>1019</v>
      </c>
      <c r="I1332" s="2" t="str">
        <f>VLOOKUP(Sheet__29[[#This Row],[Filial]],Filiais!A:B,2,FALSE)</f>
        <v>Osasco</v>
      </c>
      <c r="J1332" s="2" t="str">
        <f>VLOOKUP(Sheet__29[[#This Row],[Cidade]],'Clientes'!C:D,2,FALSE)</f>
        <v>SP</v>
      </c>
      <c r="K1332" s="2" t="str">
        <f>VLOOKUP(Sheet__29[[#This Row],[Produto]],Produtos!B:C,2,FALSE)</f>
        <v>Rede</v>
      </c>
      <c r="L1332" s="2" t="str">
        <f>VLOOKUP(Sheet__29[[#This Row],[Produto]],Produtos!B:D,3,FALSE)</f>
        <v>LG Brasil</v>
      </c>
      <c r="M1332" s="2">
        <f>VLOOKUP(Sheet__29[[#This Row],[Produto]],Estoque!A:B,2,FALSE)</f>
        <v>281</v>
      </c>
      <c r="N1332" s="5">
        <f>Sheet__29[[#This Row],[Qtd]]*Sheet__29[[#This Row],[Valor]]</f>
        <v>4262</v>
      </c>
      <c r="O1332" s="5">
        <f>Sheet__29[[#This Row],[Venda]]*(1-Sheet__29[[#This Row],[Desc]]/100)</f>
        <v>4048.8999999999996</v>
      </c>
      <c r="P1332"/>
    </row>
    <row r="1333" spans="1:16" x14ac:dyDescent="0.25">
      <c r="A1333">
        <v>101331</v>
      </c>
      <c r="B1333" s="1">
        <v>46204</v>
      </c>
      <c r="C1333" t="s">
        <v>483</v>
      </c>
      <c r="D1333" t="s">
        <v>1131</v>
      </c>
      <c r="E1333">
        <v>3</v>
      </c>
      <c r="F1333" s="4">
        <v>1542</v>
      </c>
      <c r="G1333">
        <v>0</v>
      </c>
      <c r="H1333" t="s">
        <v>1016</v>
      </c>
      <c r="I1333" s="2" t="str">
        <f>VLOOKUP(Sheet__29[[#This Row],[Filial]],Filiais!A:B,2,FALSE)</f>
        <v>São Paulo</v>
      </c>
      <c r="J1333" s="2" t="str">
        <f>VLOOKUP(Sheet__29[[#This Row],[Cidade]],'Clientes'!C:D,2,FALSE)</f>
        <v>SP</v>
      </c>
      <c r="K1333" s="2" t="str">
        <f>VLOOKUP(Sheet__29[[#This Row],[Produto]],Produtos!B:C,2,FALSE)</f>
        <v>Notebook</v>
      </c>
      <c r="L1333" s="2" t="str">
        <f>VLOOKUP(Sheet__29[[#This Row],[Produto]],Produtos!B:D,3,FALSE)</f>
        <v>Dell Brasil</v>
      </c>
      <c r="M1333" s="2">
        <f>VLOOKUP(Sheet__29[[#This Row],[Produto]],Estoque!A:B,2,FALSE)</f>
        <v>275</v>
      </c>
      <c r="N1333" s="5">
        <f>Sheet__29[[#This Row],[Qtd]]*Sheet__29[[#This Row],[Valor]]</f>
        <v>4626</v>
      </c>
      <c r="O1333" s="5">
        <f>Sheet__29[[#This Row],[Venda]]*(1-Sheet__29[[#This Row],[Desc]]/100)</f>
        <v>4626</v>
      </c>
      <c r="P1333"/>
    </row>
    <row r="1334" spans="1:16" x14ac:dyDescent="0.25">
      <c r="A1334">
        <v>101332</v>
      </c>
      <c r="B1334" s="1">
        <v>46204</v>
      </c>
      <c r="C1334" t="s">
        <v>52</v>
      </c>
      <c r="D1334" t="s">
        <v>1050</v>
      </c>
      <c r="E1334">
        <v>3</v>
      </c>
      <c r="F1334" s="4">
        <v>4130</v>
      </c>
      <c r="G1334">
        <v>0</v>
      </c>
      <c r="H1334" t="s">
        <v>1017</v>
      </c>
      <c r="I1334" s="2" t="str">
        <f>VLOOKUP(Sheet__29[[#This Row],[Filial]],Filiais!A:B,2,FALSE)</f>
        <v>Campinas</v>
      </c>
      <c r="J1334" s="2" t="str">
        <f>VLOOKUP(Sheet__29[[#This Row],[Cidade]],'Clientes'!C:D,2,FALSE)</f>
        <v>SP</v>
      </c>
      <c r="K1334" s="2" t="str">
        <f>VLOOKUP(Sheet__29[[#This Row],[Produto]],Produtos!B:C,2,FALSE)</f>
        <v>Rede</v>
      </c>
      <c r="L1334" s="2" t="str">
        <f>VLOOKUP(Sheet__29[[#This Row],[Produto]],Produtos!B:D,3,FALSE)</f>
        <v>Lenovo Brasil</v>
      </c>
      <c r="M1334" s="2">
        <f>VLOOKUP(Sheet__29[[#This Row],[Produto]],Estoque!A:B,2,FALSE)</f>
        <v>262</v>
      </c>
      <c r="N1334" s="5">
        <f>Sheet__29[[#This Row],[Qtd]]*Sheet__29[[#This Row],[Valor]]</f>
        <v>12390</v>
      </c>
      <c r="O1334" s="5">
        <f>Sheet__29[[#This Row],[Venda]]*(1-Sheet__29[[#This Row],[Desc]]/100)</f>
        <v>12390</v>
      </c>
      <c r="P1334"/>
    </row>
    <row r="1335" spans="1:16" x14ac:dyDescent="0.25">
      <c r="A1335">
        <v>101333</v>
      </c>
      <c r="B1335" s="1">
        <v>46204</v>
      </c>
      <c r="C1335" t="s">
        <v>844</v>
      </c>
      <c r="D1335" t="s">
        <v>1107</v>
      </c>
      <c r="E1335">
        <v>5</v>
      </c>
      <c r="F1335" s="4">
        <v>3089</v>
      </c>
      <c r="G1335">
        <v>5</v>
      </c>
      <c r="H1335" t="s">
        <v>1019</v>
      </c>
      <c r="I1335" s="2" t="str">
        <f>VLOOKUP(Sheet__29[[#This Row],[Filial]],Filiais!A:B,2,FALSE)</f>
        <v>Osasco</v>
      </c>
      <c r="J1335" s="2" t="str">
        <f>VLOOKUP(Sheet__29[[#This Row],[Cidade]],'Clientes'!C:D,2,FALSE)</f>
        <v>SP</v>
      </c>
      <c r="K1335" s="2" t="str">
        <f>VLOOKUP(Sheet__29[[#This Row],[Produto]],Produtos!B:C,2,FALSE)</f>
        <v>Periférico</v>
      </c>
      <c r="L1335" s="2" t="str">
        <f>VLOOKUP(Sheet__29[[#This Row],[Produto]],Produtos!B:D,3,FALSE)</f>
        <v>Dell Brasil</v>
      </c>
      <c r="M1335" s="2">
        <f>VLOOKUP(Sheet__29[[#This Row],[Produto]],Estoque!A:B,2,FALSE)</f>
        <v>241</v>
      </c>
      <c r="N1335" s="5">
        <f>Sheet__29[[#This Row],[Qtd]]*Sheet__29[[#This Row],[Valor]]</f>
        <v>15445</v>
      </c>
      <c r="O1335" s="5">
        <f>Sheet__29[[#This Row],[Venda]]*(1-Sheet__29[[#This Row],[Desc]]/100)</f>
        <v>14672.75</v>
      </c>
      <c r="P1335"/>
    </row>
    <row r="1336" spans="1:16" x14ac:dyDescent="0.25">
      <c r="A1336">
        <v>101334</v>
      </c>
      <c r="B1336" s="1">
        <v>46204</v>
      </c>
      <c r="C1336" t="s">
        <v>277</v>
      </c>
      <c r="D1336" t="s">
        <v>1082</v>
      </c>
      <c r="E1336">
        <v>2</v>
      </c>
      <c r="F1336" s="4">
        <v>1378</v>
      </c>
      <c r="G1336">
        <v>5</v>
      </c>
      <c r="H1336" t="s">
        <v>1020</v>
      </c>
      <c r="I1336" s="2" t="str">
        <f>VLOOKUP(Sheet__29[[#This Row],[Filial]],Filiais!A:B,2,FALSE)</f>
        <v>Sorocaba</v>
      </c>
      <c r="J1336" s="2" t="str">
        <f>VLOOKUP(Sheet__29[[#This Row],[Cidade]],'Clientes'!C:D,2,FALSE)</f>
        <v>SP</v>
      </c>
      <c r="K1336" s="2" t="str">
        <f>VLOOKUP(Sheet__29[[#This Row],[Produto]],Produtos!B:C,2,FALSE)</f>
        <v>Monitor</v>
      </c>
      <c r="L1336" s="2" t="str">
        <f>VLOOKUP(Sheet__29[[#This Row],[Produto]],Produtos!B:D,3,FALSE)</f>
        <v>Dell Brasil</v>
      </c>
      <c r="M1336" s="2">
        <f>VLOOKUP(Sheet__29[[#This Row],[Produto]],Estoque!A:B,2,FALSE)</f>
        <v>189</v>
      </c>
      <c r="N1336" s="5">
        <f>Sheet__29[[#This Row],[Qtd]]*Sheet__29[[#This Row],[Valor]]</f>
        <v>2756</v>
      </c>
      <c r="O1336" s="5">
        <f>Sheet__29[[#This Row],[Venda]]*(1-Sheet__29[[#This Row],[Desc]]/100)</f>
        <v>2618.1999999999998</v>
      </c>
      <c r="P1336"/>
    </row>
    <row r="1337" spans="1:16" x14ac:dyDescent="0.25">
      <c r="A1337">
        <v>101335</v>
      </c>
      <c r="B1337" s="1">
        <v>46204</v>
      </c>
      <c r="C1337" t="s">
        <v>386</v>
      </c>
      <c r="D1337" t="s">
        <v>1110</v>
      </c>
      <c r="E1337">
        <v>1</v>
      </c>
      <c r="F1337" s="4">
        <v>689</v>
      </c>
      <c r="G1337">
        <v>0</v>
      </c>
      <c r="H1337" t="s">
        <v>1018</v>
      </c>
      <c r="I1337" s="2" t="str">
        <f>VLOOKUP(Sheet__29[[#This Row],[Filial]],Filiais!A:B,2,FALSE)</f>
        <v>Barueri</v>
      </c>
      <c r="J1337" s="2" t="str">
        <f>VLOOKUP(Sheet__29[[#This Row],[Cidade]],'Clientes'!C:D,2,FALSE)</f>
        <v>SP</v>
      </c>
      <c r="K1337" s="2" t="str">
        <f>VLOOKUP(Sheet__29[[#This Row],[Produto]],Produtos!B:C,2,FALSE)</f>
        <v>Monitor</v>
      </c>
      <c r="L1337" s="2" t="str">
        <f>VLOOKUP(Sheet__29[[#This Row],[Produto]],Produtos!B:D,3,FALSE)</f>
        <v>Logitech Brasil</v>
      </c>
      <c r="M1337" s="2">
        <f>VLOOKUP(Sheet__29[[#This Row],[Produto]],Estoque!A:B,2,FALSE)</f>
        <v>91</v>
      </c>
      <c r="N1337" s="5">
        <f>Sheet__29[[#This Row],[Qtd]]*Sheet__29[[#This Row],[Valor]]</f>
        <v>689</v>
      </c>
      <c r="O1337" s="5">
        <f>Sheet__29[[#This Row],[Venda]]*(1-Sheet__29[[#This Row],[Desc]]/100)</f>
        <v>689</v>
      </c>
      <c r="P1337"/>
    </row>
    <row r="1338" spans="1:16" x14ac:dyDescent="0.25">
      <c r="A1338">
        <v>101336</v>
      </c>
      <c r="B1338" s="1">
        <v>46204</v>
      </c>
      <c r="C1338" t="s">
        <v>676</v>
      </c>
      <c r="D1338" t="s">
        <v>1128</v>
      </c>
      <c r="E1338">
        <v>4</v>
      </c>
      <c r="F1338" s="4">
        <v>1768</v>
      </c>
      <c r="G1338">
        <v>10</v>
      </c>
      <c r="H1338" t="s">
        <v>1016</v>
      </c>
      <c r="I1338" s="2" t="str">
        <f>VLOOKUP(Sheet__29[[#This Row],[Filial]],Filiais!A:B,2,FALSE)</f>
        <v>São Paulo</v>
      </c>
      <c r="J1338" s="2" t="str">
        <f>VLOOKUP(Sheet__29[[#This Row],[Cidade]],'Clientes'!C:D,2,FALSE)</f>
        <v>SP</v>
      </c>
      <c r="K1338" s="2" t="str">
        <f>VLOOKUP(Sheet__29[[#This Row],[Produto]],Produtos!B:C,2,FALSE)</f>
        <v>Rede</v>
      </c>
      <c r="L1338" s="2" t="str">
        <f>VLOOKUP(Sheet__29[[#This Row],[Produto]],Produtos!B:D,3,FALSE)</f>
        <v>Logitech Brasil</v>
      </c>
      <c r="M1338" s="2">
        <f>VLOOKUP(Sheet__29[[#This Row],[Produto]],Estoque!A:B,2,FALSE)</f>
        <v>146</v>
      </c>
      <c r="N1338" s="5">
        <f>Sheet__29[[#This Row],[Qtd]]*Sheet__29[[#This Row],[Valor]]</f>
        <v>7072</v>
      </c>
      <c r="O1338" s="5">
        <f>Sheet__29[[#This Row],[Venda]]*(1-Sheet__29[[#This Row],[Desc]]/100)</f>
        <v>6364.8</v>
      </c>
      <c r="P1338"/>
    </row>
    <row r="1339" spans="1:16" x14ac:dyDescent="0.25">
      <c r="A1339">
        <v>101337</v>
      </c>
      <c r="B1339" s="1">
        <v>46204</v>
      </c>
      <c r="C1339" t="s">
        <v>421</v>
      </c>
      <c r="D1339" t="s">
        <v>1146</v>
      </c>
      <c r="E1339">
        <v>4</v>
      </c>
      <c r="F1339" s="4">
        <v>2904</v>
      </c>
      <c r="G1339">
        <v>10</v>
      </c>
      <c r="H1339" t="s">
        <v>1021</v>
      </c>
      <c r="I1339" s="2" t="str">
        <f>VLOOKUP(Sheet__29[[#This Row],[Filial]],Filiais!A:B,2,FALSE)</f>
        <v>Jundiaí</v>
      </c>
      <c r="J1339" s="2" t="str">
        <f>VLOOKUP(Sheet__29[[#This Row],[Cidade]],'Clientes'!C:D,2,FALSE)</f>
        <v>SP</v>
      </c>
      <c r="K1339" s="2" t="str">
        <f>VLOOKUP(Sheet__29[[#This Row],[Produto]],Produtos!B:C,2,FALSE)</f>
        <v>Periférico</v>
      </c>
      <c r="L1339" s="2" t="str">
        <f>VLOOKUP(Sheet__29[[#This Row],[Produto]],Produtos!B:D,3,FALSE)</f>
        <v>Logitech Brasil</v>
      </c>
      <c r="M1339" s="2">
        <f>VLOOKUP(Sheet__29[[#This Row],[Produto]],Estoque!A:B,2,FALSE)</f>
        <v>289</v>
      </c>
      <c r="N1339" s="5">
        <f>Sheet__29[[#This Row],[Qtd]]*Sheet__29[[#This Row],[Valor]]</f>
        <v>11616</v>
      </c>
      <c r="O1339" s="5">
        <f>Sheet__29[[#This Row],[Venda]]*(1-Sheet__29[[#This Row],[Desc]]/100)</f>
        <v>10454.4</v>
      </c>
      <c r="P1339"/>
    </row>
    <row r="1340" spans="1:16" x14ac:dyDescent="0.25">
      <c r="A1340">
        <v>101338</v>
      </c>
      <c r="B1340" s="1">
        <v>46204</v>
      </c>
      <c r="C1340" t="s">
        <v>874</v>
      </c>
      <c r="D1340" t="s">
        <v>1154</v>
      </c>
      <c r="E1340">
        <v>5</v>
      </c>
      <c r="F1340" s="4">
        <v>4982</v>
      </c>
      <c r="G1340">
        <v>0</v>
      </c>
      <c r="H1340" t="s">
        <v>1020</v>
      </c>
      <c r="I1340" s="2" t="str">
        <f>VLOOKUP(Sheet__29[[#This Row],[Filial]],Filiais!A:B,2,FALSE)</f>
        <v>Sorocaba</v>
      </c>
      <c r="J1340" s="2" t="str">
        <f>VLOOKUP(Sheet__29[[#This Row],[Cidade]],'Clientes'!C:D,2,FALSE)</f>
        <v>SP</v>
      </c>
      <c r="K1340" s="2" t="str">
        <f>VLOOKUP(Sheet__29[[#This Row],[Produto]],Produtos!B:C,2,FALSE)</f>
        <v>Periférico</v>
      </c>
      <c r="L1340" s="2" t="str">
        <f>VLOOKUP(Sheet__29[[#This Row],[Produto]],Produtos!B:D,3,FALSE)</f>
        <v>Lenovo Brasil</v>
      </c>
      <c r="M1340" s="2">
        <f>VLOOKUP(Sheet__29[[#This Row],[Produto]],Estoque!A:B,2,FALSE)</f>
        <v>252</v>
      </c>
      <c r="N1340" s="5">
        <f>Sheet__29[[#This Row],[Qtd]]*Sheet__29[[#This Row],[Valor]]</f>
        <v>24910</v>
      </c>
      <c r="O1340" s="5">
        <f>Sheet__29[[#This Row],[Venda]]*(1-Sheet__29[[#This Row],[Desc]]/100)</f>
        <v>24910</v>
      </c>
      <c r="P1340"/>
    </row>
    <row r="1341" spans="1:16" x14ac:dyDescent="0.25">
      <c r="A1341">
        <v>101339</v>
      </c>
      <c r="B1341" s="1">
        <v>46204</v>
      </c>
      <c r="C1341" t="s">
        <v>845</v>
      </c>
      <c r="D1341" t="s">
        <v>1047</v>
      </c>
      <c r="E1341">
        <v>1</v>
      </c>
      <c r="F1341" s="4">
        <v>3363</v>
      </c>
      <c r="G1341">
        <v>5</v>
      </c>
      <c r="H1341" t="s">
        <v>1021</v>
      </c>
      <c r="I1341" s="2" t="str">
        <f>VLOOKUP(Sheet__29[[#This Row],[Filial]],Filiais!A:B,2,FALSE)</f>
        <v>Jundiaí</v>
      </c>
      <c r="J1341" s="2" t="str">
        <f>VLOOKUP(Sheet__29[[#This Row],[Cidade]],'Clientes'!C:D,2,FALSE)</f>
        <v>SP</v>
      </c>
      <c r="K1341" s="2" t="str">
        <f>VLOOKUP(Sheet__29[[#This Row],[Produto]],Produtos!B:C,2,FALSE)</f>
        <v>Periférico</v>
      </c>
      <c r="L1341" s="2" t="str">
        <f>VLOOKUP(Sheet__29[[#This Row],[Produto]],Produtos!B:D,3,FALSE)</f>
        <v>Kingston Brasil</v>
      </c>
      <c r="M1341" s="2">
        <f>VLOOKUP(Sheet__29[[#This Row],[Produto]],Estoque!A:B,2,FALSE)</f>
        <v>298</v>
      </c>
      <c r="N1341" s="5">
        <f>Sheet__29[[#This Row],[Qtd]]*Sheet__29[[#This Row],[Valor]]</f>
        <v>3363</v>
      </c>
      <c r="O1341" s="5">
        <f>Sheet__29[[#This Row],[Venda]]*(1-Sheet__29[[#This Row],[Desc]]/100)</f>
        <v>3194.85</v>
      </c>
      <c r="P1341"/>
    </row>
    <row r="1342" spans="1:16" x14ac:dyDescent="0.25">
      <c r="A1342">
        <v>101340</v>
      </c>
      <c r="B1342" s="1">
        <v>46204</v>
      </c>
      <c r="C1342" t="s">
        <v>204</v>
      </c>
      <c r="D1342" t="s">
        <v>1130</v>
      </c>
      <c r="E1342">
        <v>3</v>
      </c>
      <c r="F1342" s="4">
        <v>1650</v>
      </c>
      <c r="G1342">
        <v>10</v>
      </c>
      <c r="H1342" t="s">
        <v>1017</v>
      </c>
      <c r="I1342" s="2" t="str">
        <f>VLOOKUP(Sheet__29[[#This Row],[Filial]],Filiais!A:B,2,FALSE)</f>
        <v>Campinas</v>
      </c>
      <c r="J1342" s="2" t="str">
        <f>VLOOKUP(Sheet__29[[#This Row],[Cidade]],'Clientes'!C:D,2,FALSE)</f>
        <v>SP</v>
      </c>
      <c r="K1342" s="2" t="str">
        <f>VLOOKUP(Sheet__29[[#This Row],[Produto]],Produtos!B:C,2,FALSE)</f>
        <v>Notebook</v>
      </c>
      <c r="L1342" s="2" t="str">
        <f>VLOOKUP(Sheet__29[[#This Row],[Produto]],Produtos!B:D,3,FALSE)</f>
        <v>LG Brasil</v>
      </c>
      <c r="M1342" s="2">
        <f>VLOOKUP(Sheet__29[[#This Row],[Produto]],Estoque!A:B,2,FALSE)</f>
        <v>111</v>
      </c>
      <c r="N1342" s="5">
        <f>Sheet__29[[#This Row],[Qtd]]*Sheet__29[[#This Row],[Valor]]</f>
        <v>4950</v>
      </c>
      <c r="O1342" s="5">
        <f>Sheet__29[[#This Row],[Venda]]*(1-Sheet__29[[#This Row],[Desc]]/100)</f>
        <v>4455</v>
      </c>
      <c r="P1342"/>
    </row>
    <row r="1343" spans="1:16" x14ac:dyDescent="0.25">
      <c r="A1343">
        <v>101341</v>
      </c>
      <c r="B1343" s="1">
        <v>46204</v>
      </c>
      <c r="C1343" t="s">
        <v>45</v>
      </c>
      <c r="D1343" t="s">
        <v>1105</v>
      </c>
      <c r="E1343">
        <v>4</v>
      </c>
      <c r="F1343" s="4">
        <v>367</v>
      </c>
      <c r="G1343">
        <v>5</v>
      </c>
      <c r="H1343" t="s">
        <v>1016</v>
      </c>
      <c r="I1343" s="2" t="str">
        <f>VLOOKUP(Sheet__29[[#This Row],[Filial]],Filiais!A:B,2,FALSE)</f>
        <v>São Paulo</v>
      </c>
      <c r="J1343" s="2" t="str">
        <f>VLOOKUP(Sheet__29[[#This Row],[Cidade]],'Clientes'!C:D,2,FALSE)</f>
        <v>SP</v>
      </c>
      <c r="K1343" s="2" t="str">
        <f>VLOOKUP(Sheet__29[[#This Row],[Produto]],Produtos!B:C,2,FALSE)</f>
        <v>Notebook</v>
      </c>
      <c r="L1343" s="2" t="str">
        <f>VLOOKUP(Sheet__29[[#This Row],[Produto]],Produtos!B:D,3,FALSE)</f>
        <v>LG Brasil</v>
      </c>
      <c r="M1343" s="2">
        <f>VLOOKUP(Sheet__29[[#This Row],[Produto]],Estoque!A:B,2,FALSE)</f>
        <v>160</v>
      </c>
      <c r="N1343" s="5">
        <f>Sheet__29[[#This Row],[Qtd]]*Sheet__29[[#This Row],[Valor]]</f>
        <v>1468</v>
      </c>
      <c r="O1343" s="5">
        <f>Sheet__29[[#This Row],[Venda]]*(1-Sheet__29[[#This Row],[Desc]]/100)</f>
        <v>1394.6</v>
      </c>
      <c r="P1343"/>
    </row>
    <row r="1344" spans="1:16" x14ac:dyDescent="0.25">
      <c r="A1344">
        <v>101342</v>
      </c>
      <c r="B1344" s="1">
        <v>46204</v>
      </c>
      <c r="C1344" t="s">
        <v>222</v>
      </c>
      <c r="D1344" t="s">
        <v>1131</v>
      </c>
      <c r="E1344">
        <v>5</v>
      </c>
      <c r="F1344" s="4">
        <v>3949</v>
      </c>
      <c r="G1344">
        <v>5</v>
      </c>
      <c r="H1344" t="s">
        <v>1016</v>
      </c>
      <c r="I1344" s="2" t="str">
        <f>VLOOKUP(Sheet__29[[#This Row],[Filial]],Filiais!A:B,2,FALSE)</f>
        <v>São Paulo</v>
      </c>
      <c r="J1344" s="2" t="str">
        <f>VLOOKUP(Sheet__29[[#This Row],[Cidade]],'Clientes'!C:D,2,FALSE)</f>
        <v>SP</v>
      </c>
      <c r="K1344" s="2" t="str">
        <f>VLOOKUP(Sheet__29[[#This Row],[Produto]],Produtos!B:C,2,FALSE)</f>
        <v>Notebook</v>
      </c>
      <c r="L1344" s="2" t="str">
        <f>VLOOKUP(Sheet__29[[#This Row],[Produto]],Produtos!B:D,3,FALSE)</f>
        <v>Dell Brasil</v>
      </c>
      <c r="M1344" s="2">
        <f>VLOOKUP(Sheet__29[[#This Row],[Produto]],Estoque!A:B,2,FALSE)</f>
        <v>275</v>
      </c>
      <c r="N1344" s="5">
        <f>Sheet__29[[#This Row],[Qtd]]*Sheet__29[[#This Row],[Valor]]</f>
        <v>19745</v>
      </c>
      <c r="O1344" s="5">
        <f>Sheet__29[[#This Row],[Venda]]*(1-Sheet__29[[#This Row],[Desc]]/100)</f>
        <v>18757.75</v>
      </c>
      <c r="P1344"/>
    </row>
    <row r="1345" spans="1:16" x14ac:dyDescent="0.25">
      <c r="A1345">
        <v>101343</v>
      </c>
      <c r="B1345" s="1">
        <v>46204</v>
      </c>
      <c r="C1345" t="s">
        <v>953</v>
      </c>
      <c r="D1345" t="s">
        <v>1081</v>
      </c>
      <c r="E1345">
        <v>2</v>
      </c>
      <c r="F1345" s="4">
        <v>1189</v>
      </c>
      <c r="G1345">
        <v>10</v>
      </c>
      <c r="H1345" t="s">
        <v>1021</v>
      </c>
      <c r="I1345" s="2" t="str">
        <f>VLOOKUP(Sheet__29[[#This Row],[Filial]],Filiais!A:B,2,FALSE)</f>
        <v>Jundiaí</v>
      </c>
      <c r="J1345" s="2" t="str">
        <f>VLOOKUP(Sheet__29[[#This Row],[Cidade]],'Clientes'!C:D,2,FALSE)</f>
        <v>SP</v>
      </c>
      <c r="K1345" s="2" t="str">
        <f>VLOOKUP(Sheet__29[[#This Row],[Produto]],Produtos!B:C,2,FALSE)</f>
        <v>Monitor</v>
      </c>
      <c r="L1345" s="2" t="str">
        <f>VLOOKUP(Sheet__29[[#This Row],[Produto]],Produtos!B:D,3,FALSE)</f>
        <v>Kingston Brasil</v>
      </c>
      <c r="M1345" s="2">
        <f>VLOOKUP(Sheet__29[[#This Row],[Produto]],Estoque!A:B,2,FALSE)</f>
        <v>106</v>
      </c>
      <c r="N1345" s="5">
        <f>Sheet__29[[#This Row],[Qtd]]*Sheet__29[[#This Row],[Valor]]</f>
        <v>2378</v>
      </c>
      <c r="O1345" s="5">
        <f>Sheet__29[[#This Row],[Venda]]*(1-Sheet__29[[#This Row],[Desc]]/100)</f>
        <v>2140.2000000000003</v>
      </c>
      <c r="P1345"/>
    </row>
    <row r="1346" spans="1:16" x14ac:dyDescent="0.25">
      <c r="A1346">
        <v>101344</v>
      </c>
      <c r="B1346" s="1">
        <v>46204</v>
      </c>
      <c r="C1346" t="s">
        <v>659</v>
      </c>
      <c r="D1346" t="s">
        <v>1089</v>
      </c>
      <c r="E1346">
        <v>3</v>
      </c>
      <c r="F1346" s="4">
        <v>2763</v>
      </c>
      <c r="G1346">
        <v>0</v>
      </c>
      <c r="H1346" t="s">
        <v>1022</v>
      </c>
      <c r="I1346" s="2" t="str">
        <f>VLOOKUP(Sheet__29[[#This Row],[Filial]],Filiais!A:B,2,FALSE)</f>
        <v>Santos</v>
      </c>
      <c r="J1346" s="2" t="str">
        <f>VLOOKUP(Sheet__29[[#This Row],[Cidade]],'Clientes'!C:D,2,FALSE)</f>
        <v>SP</v>
      </c>
      <c r="K1346" s="2" t="str">
        <f>VLOOKUP(Sheet__29[[#This Row],[Produto]],Produtos!B:C,2,FALSE)</f>
        <v>Periférico</v>
      </c>
      <c r="L1346" s="2" t="str">
        <f>VLOOKUP(Sheet__29[[#This Row],[Produto]],Produtos!B:D,3,FALSE)</f>
        <v>Logitech Brasil</v>
      </c>
      <c r="M1346" s="2">
        <f>VLOOKUP(Sheet__29[[#This Row],[Produto]],Estoque!A:B,2,FALSE)</f>
        <v>39</v>
      </c>
      <c r="N1346" s="5">
        <f>Sheet__29[[#This Row],[Qtd]]*Sheet__29[[#This Row],[Valor]]</f>
        <v>8289</v>
      </c>
      <c r="O1346" s="5">
        <f>Sheet__29[[#This Row],[Venda]]*(1-Sheet__29[[#This Row],[Desc]]/100)</f>
        <v>8289</v>
      </c>
      <c r="P1346"/>
    </row>
    <row r="1347" spans="1:16" x14ac:dyDescent="0.25">
      <c r="A1347">
        <v>101345</v>
      </c>
      <c r="B1347" s="1">
        <v>46204</v>
      </c>
      <c r="C1347" t="s">
        <v>30</v>
      </c>
      <c r="D1347" t="s">
        <v>1102</v>
      </c>
      <c r="E1347">
        <v>4</v>
      </c>
      <c r="F1347" s="4">
        <v>261</v>
      </c>
      <c r="G1347">
        <v>5</v>
      </c>
      <c r="H1347" t="s">
        <v>1016</v>
      </c>
      <c r="I1347" s="2" t="str">
        <f>VLOOKUP(Sheet__29[[#This Row],[Filial]],Filiais!A:B,2,FALSE)</f>
        <v>São Paulo</v>
      </c>
      <c r="J1347" s="2" t="str">
        <f>VLOOKUP(Sheet__29[[#This Row],[Cidade]],'Clientes'!C:D,2,FALSE)</f>
        <v>SP</v>
      </c>
      <c r="K1347" s="2" t="str">
        <f>VLOOKUP(Sheet__29[[#This Row],[Produto]],Produtos!B:C,2,FALSE)</f>
        <v>Monitor</v>
      </c>
      <c r="L1347" s="2" t="str">
        <f>VLOOKUP(Sheet__29[[#This Row],[Produto]],Produtos!B:D,3,FALSE)</f>
        <v>Lenovo Brasil</v>
      </c>
      <c r="M1347" s="2">
        <f>VLOOKUP(Sheet__29[[#This Row],[Produto]],Estoque!A:B,2,FALSE)</f>
        <v>140</v>
      </c>
      <c r="N1347" s="5">
        <f>Sheet__29[[#This Row],[Qtd]]*Sheet__29[[#This Row],[Valor]]</f>
        <v>1044</v>
      </c>
      <c r="O1347" s="5">
        <f>Sheet__29[[#This Row],[Venda]]*(1-Sheet__29[[#This Row],[Desc]]/100)</f>
        <v>991.8</v>
      </c>
      <c r="P1347"/>
    </row>
    <row r="1348" spans="1:16" x14ac:dyDescent="0.25">
      <c r="A1348">
        <v>101346</v>
      </c>
      <c r="B1348" s="1">
        <v>46204</v>
      </c>
      <c r="C1348" t="s">
        <v>869</v>
      </c>
      <c r="D1348" t="s">
        <v>1055</v>
      </c>
      <c r="E1348">
        <v>2</v>
      </c>
      <c r="F1348" s="4">
        <v>2083</v>
      </c>
      <c r="G1348">
        <v>0</v>
      </c>
      <c r="H1348" t="s">
        <v>1022</v>
      </c>
      <c r="I1348" s="2" t="str">
        <f>VLOOKUP(Sheet__29[[#This Row],[Filial]],Filiais!A:B,2,FALSE)</f>
        <v>Santos</v>
      </c>
      <c r="J1348" s="2" t="str">
        <f>VLOOKUP(Sheet__29[[#This Row],[Cidade]],'Clientes'!C:D,2,FALSE)</f>
        <v>SP</v>
      </c>
      <c r="K1348" s="2" t="str">
        <f>VLOOKUP(Sheet__29[[#This Row],[Produto]],Produtos!B:C,2,FALSE)</f>
        <v>Rede</v>
      </c>
      <c r="L1348" s="2" t="str">
        <f>VLOOKUP(Sheet__29[[#This Row],[Produto]],Produtos!B:D,3,FALSE)</f>
        <v>Logitech Brasil</v>
      </c>
      <c r="M1348" s="2">
        <f>VLOOKUP(Sheet__29[[#This Row],[Produto]],Estoque!A:B,2,FALSE)</f>
        <v>68</v>
      </c>
      <c r="N1348" s="5">
        <f>Sheet__29[[#This Row],[Qtd]]*Sheet__29[[#This Row],[Valor]]</f>
        <v>4166</v>
      </c>
      <c r="O1348" s="5">
        <f>Sheet__29[[#This Row],[Venda]]*(1-Sheet__29[[#This Row],[Desc]]/100)</f>
        <v>4166</v>
      </c>
      <c r="P1348"/>
    </row>
    <row r="1349" spans="1:16" x14ac:dyDescent="0.25">
      <c r="A1349">
        <v>101347</v>
      </c>
      <c r="B1349" s="1">
        <v>46204</v>
      </c>
      <c r="C1349" t="s">
        <v>172</v>
      </c>
      <c r="D1349" t="s">
        <v>1141</v>
      </c>
      <c r="E1349">
        <v>1</v>
      </c>
      <c r="F1349" s="4">
        <v>1809</v>
      </c>
      <c r="G1349">
        <v>0</v>
      </c>
      <c r="H1349" t="s">
        <v>1022</v>
      </c>
      <c r="I1349" s="2" t="str">
        <f>VLOOKUP(Sheet__29[[#This Row],[Filial]],Filiais!A:B,2,FALSE)</f>
        <v>Santos</v>
      </c>
      <c r="J1349" s="2" t="str">
        <f>VLOOKUP(Sheet__29[[#This Row],[Cidade]],'Clientes'!C:D,2,FALSE)</f>
        <v>SP</v>
      </c>
      <c r="K1349" s="2" t="str">
        <f>VLOOKUP(Sheet__29[[#This Row],[Produto]],Produtos!B:C,2,FALSE)</f>
        <v>Notebook</v>
      </c>
      <c r="L1349" s="2" t="str">
        <f>VLOOKUP(Sheet__29[[#This Row],[Produto]],Produtos!B:D,3,FALSE)</f>
        <v>Kingston Brasil</v>
      </c>
      <c r="M1349" s="2">
        <f>VLOOKUP(Sheet__29[[#This Row],[Produto]],Estoque!A:B,2,FALSE)</f>
        <v>266</v>
      </c>
      <c r="N1349" s="5">
        <f>Sheet__29[[#This Row],[Qtd]]*Sheet__29[[#This Row],[Valor]]</f>
        <v>1809</v>
      </c>
      <c r="O1349" s="5">
        <f>Sheet__29[[#This Row],[Venda]]*(1-Sheet__29[[#This Row],[Desc]]/100)</f>
        <v>1809</v>
      </c>
      <c r="P1349"/>
    </row>
    <row r="1350" spans="1:16" x14ac:dyDescent="0.25">
      <c r="A1350">
        <v>101348</v>
      </c>
      <c r="B1350" s="1">
        <v>46204</v>
      </c>
      <c r="C1350" t="s">
        <v>966</v>
      </c>
      <c r="D1350" t="s">
        <v>1172</v>
      </c>
      <c r="E1350">
        <v>5</v>
      </c>
      <c r="F1350" s="4">
        <v>2982</v>
      </c>
      <c r="G1350">
        <v>5</v>
      </c>
      <c r="H1350" t="s">
        <v>1017</v>
      </c>
      <c r="I1350" s="2" t="str">
        <f>VLOOKUP(Sheet__29[[#This Row],[Filial]],Filiais!A:B,2,FALSE)</f>
        <v>Campinas</v>
      </c>
      <c r="J1350" s="2" t="str">
        <f>VLOOKUP(Sheet__29[[#This Row],[Cidade]],'Clientes'!C:D,2,FALSE)</f>
        <v>SP</v>
      </c>
      <c r="K1350" s="2" t="str">
        <f>VLOOKUP(Sheet__29[[#This Row],[Produto]],Produtos!B:C,2,FALSE)</f>
        <v>Rede</v>
      </c>
      <c r="L1350" s="2" t="str">
        <f>VLOOKUP(Sheet__29[[#This Row],[Produto]],Produtos!B:D,3,FALSE)</f>
        <v>Kingston Brasil</v>
      </c>
      <c r="M1350" s="2">
        <f>VLOOKUP(Sheet__29[[#This Row],[Produto]],Estoque!A:B,2,FALSE)</f>
        <v>240</v>
      </c>
      <c r="N1350" s="5">
        <f>Sheet__29[[#This Row],[Qtd]]*Sheet__29[[#This Row],[Valor]]</f>
        <v>14910</v>
      </c>
      <c r="O1350" s="5">
        <f>Sheet__29[[#This Row],[Venda]]*(1-Sheet__29[[#This Row],[Desc]]/100)</f>
        <v>14164.5</v>
      </c>
      <c r="P1350"/>
    </row>
    <row r="1351" spans="1:16" x14ac:dyDescent="0.25">
      <c r="A1351">
        <v>101349</v>
      </c>
      <c r="B1351" s="1">
        <v>46204</v>
      </c>
      <c r="C1351" t="s">
        <v>216</v>
      </c>
      <c r="D1351" t="s">
        <v>1084</v>
      </c>
      <c r="E1351">
        <v>1</v>
      </c>
      <c r="F1351" s="4">
        <v>1095</v>
      </c>
      <c r="G1351">
        <v>10</v>
      </c>
      <c r="H1351" t="s">
        <v>1020</v>
      </c>
      <c r="I1351" s="2" t="str">
        <f>VLOOKUP(Sheet__29[[#This Row],[Filial]],Filiais!A:B,2,FALSE)</f>
        <v>Sorocaba</v>
      </c>
      <c r="J1351" s="2" t="str">
        <f>VLOOKUP(Sheet__29[[#This Row],[Cidade]],'Clientes'!C:D,2,FALSE)</f>
        <v>SP</v>
      </c>
      <c r="K1351" s="2" t="str">
        <f>VLOOKUP(Sheet__29[[#This Row],[Produto]],Produtos!B:C,2,FALSE)</f>
        <v>Monitor</v>
      </c>
      <c r="L1351" s="2" t="str">
        <f>VLOOKUP(Sheet__29[[#This Row],[Produto]],Produtos!B:D,3,FALSE)</f>
        <v>Logitech Brasil</v>
      </c>
      <c r="M1351" s="2">
        <f>VLOOKUP(Sheet__29[[#This Row],[Produto]],Estoque!A:B,2,FALSE)</f>
        <v>6</v>
      </c>
      <c r="N1351" s="5">
        <f>Sheet__29[[#This Row],[Qtd]]*Sheet__29[[#This Row],[Valor]]</f>
        <v>1095</v>
      </c>
      <c r="O1351" s="5">
        <f>Sheet__29[[#This Row],[Venda]]*(1-Sheet__29[[#This Row],[Desc]]/100)</f>
        <v>985.5</v>
      </c>
      <c r="P1351"/>
    </row>
    <row r="1352" spans="1:16" x14ac:dyDescent="0.25">
      <c r="A1352">
        <v>101350</v>
      </c>
      <c r="B1352" s="1">
        <v>46204</v>
      </c>
      <c r="C1352" t="s">
        <v>738</v>
      </c>
      <c r="D1352" t="s">
        <v>1116</v>
      </c>
      <c r="E1352">
        <v>3</v>
      </c>
      <c r="F1352" s="4">
        <v>3527</v>
      </c>
      <c r="G1352">
        <v>5</v>
      </c>
      <c r="H1352" t="s">
        <v>1022</v>
      </c>
      <c r="I1352" s="2" t="str">
        <f>VLOOKUP(Sheet__29[[#This Row],[Filial]],Filiais!A:B,2,FALSE)</f>
        <v>Santos</v>
      </c>
      <c r="J1352" s="2" t="str">
        <f>VLOOKUP(Sheet__29[[#This Row],[Cidade]],'Clientes'!C:D,2,FALSE)</f>
        <v>SP</v>
      </c>
      <c r="K1352" s="2" t="str">
        <f>VLOOKUP(Sheet__29[[#This Row],[Produto]],Produtos!B:C,2,FALSE)</f>
        <v>Periférico</v>
      </c>
      <c r="L1352" s="2" t="str">
        <f>VLOOKUP(Sheet__29[[#This Row],[Produto]],Produtos!B:D,3,FALSE)</f>
        <v>Logitech Brasil</v>
      </c>
      <c r="M1352" s="2">
        <f>VLOOKUP(Sheet__29[[#This Row],[Produto]],Estoque!A:B,2,FALSE)</f>
        <v>55</v>
      </c>
      <c r="N1352" s="5">
        <f>Sheet__29[[#This Row],[Qtd]]*Sheet__29[[#This Row],[Valor]]</f>
        <v>10581</v>
      </c>
      <c r="O1352" s="5">
        <f>Sheet__29[[#This Row],[Venda]]*(1-Sheet__29[[#This Row],[Desc]]/100)</f>
        <v>10051.949999999999</v>
      </c>
      <c r="P1352"/>
    </row>
    <row r="1353" spans="1:16" x14ac:dyDescent="0.25">
      <c r="A1353">
        <v>101351</v>
      </c>
      <c r="B1353" s="1">
        <v>46204</v>
      </c>
      <c r="C1353" t="s">
        <v>691</v>
      </c>
      <c r="D1353" t="s">
        <v>1118</v>
      </c>
      <c r="E1353">
        <v>2</v>
      </c>
      <c r="F1353" s="4">
        <v>663</v>
      </c>
      <c r="G1353">
        <v>5</v>
      </c>
      <c r="H1353" t="s">
        <v>1019</v>
      </c>
      <c r="I1353" s="2" t="str">
        <f>VLOOKUP(Sheet__29[[#This Row],[Filial]],Filiais!A:B,2,FALSE)</f>
        <v>Osasco</v>
      </c>
      <c r="J1353" s="2" t="str">
        <f>VLOOKUP(Sheet__29[[#This Row],[Cidade]],'Clientes'!C:D,2,FALSE)</f>
        <v>SP</v>
      </c>
      <c r="K1353" s="2" t="str">
        <f>VLOOKUP(Sheet__29[[#This Row],[Produto]],Produtos!B:C,2,FALSE)</f>
        <v>Notebook</v>
      </c>
      <c r="L1353" s="2" t="str">
        <f>VLOOKUP(Sheet__29[[#This Row],[Produto]],Produtos!B:D,3,FALSE)</f>
        <v>LG Brasil</v>
      </c>
      <c r="M1353" s="2">
        <f>VLOOKUP(Sheet__29[[#This Row],[Produto]],Estoque!A:B,2,FALSE)</f>
        <v>40</v>
      </c>
      <c r="N1353" s="5">
        <f>Sheet__29[[#This Row],[Qtd]]*Sheet__29[[#This Row],[Valor]]</f>
        <v>1326</v>
      </c>
      <c r="O1353" s="5">
        <f>Sheet__29[[#This Row],[Venda]]*(1-Sheet__29[[#This Row],[Desc]]/100)</f>
        <v>1259.7</v>
      </c>
      <c r="P1353"/>
    </row>
    <row r="1354" spans="1:16" x14ac:dyDescent="0.25">
      <c r="A1354">
        <v>101352</v>
      </c>
      <c r="B1354" s="1">
        <v>46204</v>
      </c>
      <c r="C1354" t="s">
        <v>663</v>
      </c>
      <c r="D1354" t="s">
        <v>1098</v>
      </c>
      <c r="E1354">
        <v>1</v>
      </c>
      <c r="F1354" s="4">
        <v>4220</v>
      </c>
      <c r="G1354">
        <v>10</v>
      </c>
      <c r="H1354" t="s">
        <v>1021</v>
      </c>
      <c r="I1354" s="2" t="str">
        <f>VLOOKUP(Sheet__29[[#This Row],[Filial]],Filiais!A:B,2,FALSE)</f>
        <v>Jundiaí</v>
      </c>
      <c r="J1354" s="2" t="str">
        <f>VLOOKUP(Sheet__29[[#This Row],[Cidade]],'Clientes'!C:D,2,FALSE)</f>
        <v>SP</v>
      </c>
      <c r="K1354" s="2" t="str">
        <f>VLOOKUP(Sheet__29[[#This Row],[Produto]],Produtos!B:C,2,FALSE)</f>
        <v>Periférico</v>
      </c>
      <c r="L1354" s="2" t="str">
        <f>VLOOKUP(Sheet__29[[#This Row],[Produto]],Produtos!B:D,3,FALSE)</f>
        <v>LG Brasil</v>
      </c>
      <c r="M1354" s="2">
        <f>VLOOKUP(Sheet__29[[#This Row],[Produto]],Estoque!A:B,2,FALSE)</f>
        <v>96</v>
      </c>
      <c r="N1354" s="5">
        <f>Sheet__29[[#This Row],[Qtd]]*Sheet__29[[#This Row],[Valor]]</f>
        <v>4220</v>
      </c>
      <c r="O1354" s="5">
        <f>Sheet__29[[#This Row],[Venda]]*(1-Sheet__29[[#This Row],[Desc]]/100)</f>
        <v>3798</v>
      </c>
      <c r="P1354"/>
    </row>
    <row r="1355" spans="1:16" x14ac:dyDescent="0.25">
      <c r="A1355">
        <v>101353</v>
      </c>
      <c r="B1355" s="1">
        <v>46204</v>
      </c>
      <c r="C1355" t="s">
        <v>981</v>
      </c>
      <c r="D1355" t="s">
        <v>1076</v>
      </c>
      <c r="E1355">
        <v>3</v>
      </c>
      <c r="F1355" s="4">
        <v>4752</v>
      </c>
      <c r="G1355">
        <v>10</v>
      </c>
      <c r="H1355" t="s">
        <v>1020</v>
      </c>
      <c r="I1355" s="2" t="str">
        <f>VLOOKUP(Sheet__29[[#This Row],[Filial]],Filiais!A:B,2,FALSE)</f>
        <v>Sorocaba</v>
      </c>
      <c r="J1355" s="2" t="str">
        <f>VLOOKUP(Sheet__29[[#This Row],[Cidade]],'Clientes'!C:D,2,FALSE)</f>
        <v>SP</v>
      </c>
      <c r="K1355" s="2" t="str">
        <f>VLOOKUP(Sheet__29[[#This Row],[Produto]],Produtos!B:C,2,FALSE)</f>
        <v>Monitor</v>
      </c>
      <c r="L1355" s="2" t="str">
        <f>VLOOKUP(Sheet__29[[#This Row],[Produto]],Produtos!B:D,3,FALSE)</f>
        <v>Logitech Brasil</v>
      </c>
      <c r="M1355" s="2">
        <f>VLOOKUP(Sheet__29[[#This Row],[Produto]],Estoque!A:B,2,FALSE)</f>
        <v>214</v>
      </c>
      <c r="N1355" s="5">
        <f>Sheet__29[[#This Row],[Qtd]]*Sheet__29[[#This Row],[Valor]]</f>
        <v>14256</v>
      </c>
      <c r="O1355" s="5">
        <f>Sheet__29[[#This Row],[Venda]]*(1-Sheet__29[[#This Row],[Desc]]/100)</f>
        <v>12830.4</v>
      </c>
      <c r="P1355"/>
    </row>
    <row r="1356" spans="1:16" x14ac:dyDescent="0.25">
      <c r="A1356">
        <v>101354</v>
      </c>
      <c r="B1356" s="1">
        <v>46204</v>
      </c>
      <c r="C1356" t="s">
        <v>732</v>
      </c>
      <c r="D1356" t="s">
        <v>1123</v>
      </c>
      <c r="E1356">
        <v>2</v>
      </c>
      <c r="F1356" s="4">
        <v>2924</v>
      </c>
      <c r="G1356">
        <v>5</v>
      </c>
      <c r="H1356" t="s">
        <v>1024</v>
      </c>
      <c r="I1356" s="2" t="str">
        <f>VLOOKUP(Sheet__29[[#This Row],[Filial]],Filiais!A:B,2,FALSE)</f>
        <v>Ribeirão Preto</v>
      </c>
      <c r="J1356" s="2" t="str">
        <f>VLOOKUP(Sheet__29[[#This Row],[Cidade]],'Clientes'!C:D,2,FALSE)</f>
        <v>SP</v>
      </c>
      <c r="K1356" s="2" t="str">
        <f>VLOOKUP(Sheet__29[[#This Row],[Produto]],Produtos!B:C,2,FALSE)</f>
        <v>Periférico</v>
      </c>
      <c r="L1356" s="2" t="str">
        <f>VLOOKUP(Sheet__29[[#This Row],[Produto]],Produtos!B:D,3,FALSE)</f>
        <v>Dell Brasil</v>
      </c>
      <c r="M1356" s="2">
        <f>VLOOKUP(Sheet__29[[#This Row],[Produto]],Estoque!A:B,2,FALSE)</f>
        <v>89</v>
      </c>
      <c r="N1356" s="5">
        <f>Sheet__29[[#This Row],[Qtd]]*Sheet__29[[#This Row],[Valor]]</f>
        <v>5848</v>
      </c>
      <c r="O1356" s="5">
        <f>Sheet__29[[#This Row],[Venda]]*(1-Sheet__29[[#This Row],[Desc]]/100)</f>
        <v>5555.5999999999995</v>
      </c>
      <c r="P1356"/>
    </row>
    <row r="1357" spans="1:16" x14ac:dyDescent="0.25">
      <c r="A1357">
        <v>101355</v>
      </c>
      <c r="B1357" s="1">
        <v>46204</v>
      </c>
      <c r="C1357" t="s">
        <v>952</v>
      </c>
      <c r="D1357" t="s">
        <v>1168</v>
      </c>
      <c r="E1357">
        <v>3</v>
      </c>
      <c r="F1357" s="4">
        <v>3383</v>
      </c>
      <c r="G1357">
        <v>0</v>
      </c>
      <c r="H1357" t="s">
        <v>1022</v>
      </c>
      <c r="I1357" s="2" t="str">
        <f>VLOOKUP(Sheet__29[[#This Row],[Filial]],Filiais!A:B,2,FALSE)</f>
        <v>Santos</v>
      </c>
      <c r="J1357" s="2" t="str">
        <f>VLOOKUP(Sheet__29[[#This Row],[Cidade]],'Clientes'!C:D,2,FALSE)</f>
        <v>SP</v>
      </c>
      <c r="K1357" s="2" t="str">
        <f>VLOOKUP(Sheet__29[[#This Row],[Produto]],Produtos!B:C,2,FALSE)</f>
        <v>Rede</v>
      </c>
      <c r="L1357" s="2" t="str">
        <f>VLOOKUP(Sheet__29[[#This Row],[Produto]],Produtos!B:D,3,FALSE)</f>
        <v>Kingston Brasil</v>
      </c>
      <c r="M1357" s="2">
        <f>VLOOKUP(Sheet__29[[#This Row],[Produto]],Estoque!A:B,2,FALSE)</f>
        <v>89</v>
      </c>
      <c r="N1357" s="5">
        <f>Sheet__29[[#This Row],[Qtd]]*Sheet__29[[#This Row],[Valor]]</f>
        <v>10149</v>
      </c>
      <c r="O1357" s="5">
        <f>Sheet__29[[#This Row],[Venda]]*(1-Sheet__29[[#This Row],[Desc]]/100)</f>
        <v>10149</v>
      </c>
      <c r="P1357"/>
    </row>
    <row r="1358" spans="1:16" x14ac:dyDescent="0.25">
      <c r="A1358">
        <v>101356</v>
      </c>
      <c r="B1358" s="1">
        <v>46204</v>
      </c>
      <c r="C1358" t="s">
        <v>769</v>
      </c>
      <c r="D1358" t="s">
        <v>1076</v>
      </c>
      <c r="E1358">
        <v>4</v>
      </c>
      <c r="F1358" s="4">
        <v>4780</v>
      </c>
      <c r="G1358">
        <v>0</v>
      </c>
      <c r="H1358" t="s">
        <v>1019</v>
      </c>
      <c r="I1358" s="2" t="str">
        <f>VLOOKUP(Sheet__29[[#This Row],[Filial]],Filiais!A:B,2,FALSE)</f>
        <v>Osasco</v>
      </c>
      <c r="J1358" s="2" t="str">
        <f>VLOOKUP(Sheet__29[[#This Row],[Cidade]],'Clientes'!C:D,2,FALSE)</f>
        <v>SP</v>
      </c>
      <c r="K1358" s="2" t="str">
        <f>VLOOKUP(Sheet__29[[#This Row],[Produto]],Produtos!B:C,2,FALSE)</f>
        <v>Monitor</v>
      </c>
      <c r="L1358" s="2" t="str">
        <f>VLOOKUP(Sheet__29[[#This Row],[Produto]],Produtos!B:D,3,FALSE)</f>
        <v>Logitech Brasil</v>
      </c>
      <c r="M1358" s="2">
        <f>VLOOKUP(Sheet__29[[#This Row],[Produto]],Estoque!A:B,2,FALSE)</f>
        <v>214</v>
      </c>
      <c r="N1358" s="5">
        <f>Sheet__29[[#This Row],[Qtd]]*Sheet__29[[#This Row],[Valor]]</f>
        <v>19120</v>
      </c>
      <c r="O1358" s="5">
        <f>Sheet__29[[#This Row],[Venda]]*(1-Sheet__29[[#This Row],[Desc]]/100)</f>
        <v>19120</v>
      </c>
      <c r="P1358"/>
    </row>
    <row r="1359" spans="1:16" x14ac:dyDescent="0.25">
      <c r="A1359">
        <v>101357</v>
      </c>
      <c r="B1359" s="1">
        <v>46204</v>
      </c>
      <c r="C1359" t="s">
        <v>505</v>
      </c>
      <c r="D1359" t="s">
        <v>1111</v>
      </c>
      <c r="E1359">
        <v>4</v>
      </c>
      <c r="F1359" s="4">
        <v>90</v>
      </c>
      <c r="G1359">
        <v>0</v>
      </c>
      <c r="H1359" t="s">
        <v>1020</v>
      </c>
      <c r="I1359" s="2" t="str">
        <f>VLOOKUP(Sheet__29[[#This Row],[Filial]],Filiais!A:B,2,FALSE)</f>
        <v>Sorocaba</v>
      </c>
      <c r="J1359" s="2" t="str">
        <f>VLOOKUP(Sheet__29[[#This Row],[Cidade]],'Clientes'!C:D,2,FALSE)</f>
        <v>SP</v>
      </c>
      <c r="K1359" s="2" t="str">
        <f>VLOOKUP(Sheet__29[[#This Row],[Produto]],Produtos!B:C,2,FALSE)</f>
        <v>Notebook</v>
      </c>
      <c r="L1359" s="2" t="str">
        <f>VLOOKUP(Sheet__29[[#This Row],[Produto]],Produtos!B:D,3,FALSE)</f>
        <v>Kingston Brasil</v>
      </c>
      <c r="M1359" s="2">
        <f>VLOOKUP(Sheet__29[[#This Row],[Produto]],Estoque!A:B,2,FALSE)</f>
        <v>244</v>
      </c>
      <c r="N1359" s="5">
        <f>Sheet__29[[#This Row],[Qtd]]*Sheet__29[[#This Row],[Valor]]</f>
        <v>360</v>
      </c>
      <c r="O1359" s="5">
        <f>Sheet__29[[#This Row],[Venda]]*(1-Sheet__29[[#This Row],[Desc]]/100)</f>
        <v>360</v>
      </c>
      <c r="P1359"/>
    </row>
    <row r="1360" spans="1:16" x14ac:dyDescent="0.25">
      <c r="A1360">
        <v>101358</v>
      </c>
      <c r="B1360" s="1">
        <v>46204</v>
      </c>
      <c r="C1360" t="s">
        <v>537</v>
      </c>
      <c r="D1360" t="s">
        <v>1060</v>
      </c>
      <c r="E1360">
        <v>4</v>
      </c>
      <c r="F1360" s="4">
        <v>631</v>
      </c>
      <c r="G1360">
        <v>5</v>
      </c>
      <c r="H1360" t="s">
        <v>1024</v>
      </c>
      <c r="I1360" s="2" t="str">
        <f>VLOOKUP(Sheet__29[[#This Row],[Filial]],Filiais!A:B,2,FALSE)</f>
        <v>Ribeirão Preto</v>
      </c>
      <c r="J1360" s="2" t="str">
        <f>VLOOKUP(Sheet__29[[#This Row],[Cidade]],'Clientes'!C:D,2,FALSE)</f>
        <v>SP</v>
      </c>
      <c r="K1360" s="2" t="str">
        <f>VLOOKUP(Sheet__29[[#This Row],[Produto]],Produtos!B:C,2,FALSE)</f>
        <v>Rede</v>
      </c>
      <c r="L1360" s="2" t="str">
        <f>VLOOKUP(Sheet__29[[#This Row],[Produto]],Produtos!B:D,3,FALSE)</f>
        <v>LG Brasil</v>
      </c>
      <c r="M1360" s="2">
        <f>VLOOKUP(Sheet__29[[#This Row],[Produto]],Estoque!A:B,2,FALSE)</f>
        <v>281</v>
      </c>
      <c r="N1360" s="5">
        <f>Sheet__29[[#This Row],[Qtd]]*Sheet__29[[#This Row],[Valor]]</f>
        <v>2524</v>
      </c>
      <c r="O1360" s="5">
        <f>Sheet__29[[#This Row],[Venda]]*(1-Sheet__29[[#This Row],[Desc]]/100)</f>
        <v>2397.7999999999997</v>
      </c>
      <c r="P1360"/>
    </row>
    <row r="1361" spans="1:16" x14ac:dyDescent="0.25">
      <c r="A1361">
        <v>101359</v>
      </c>
      <c r="B1361" s="1">
        <v>46204</v>
      </c>
      <c r="C1361" t="s">
        <v>146</v>
      </c>
      <c r="D1361" t="s">
        <v>1176</v>
      </c>
      <c r="E1361">
        <v>3</v>
      </c>
      <c r="F1361" s="4">
        <v>2688</v>
      </c>
      <c r="G1361">
        <v>5</v>
      </c>
      <c r="H1361" t="s">
        <v>1023</v>
      </c>
      <c r="I1361" s="2" t="str">
        <f>VLOOKUP(Sheet__29[[#This Row],[Filial]],Filiais!A:B,2,FALSE)</f>
        <v>Bauru</v>
      </c>
      <c r="J1361" s="2" t="str">
        <f>VLOOKUP(Sheet__29[[#This Row],[Cidade]],'Clientes'!C:D,2,FALSE)</f>
        <v>SP</v>
      </c>
      <c r="K1361" s="2" t="str">
        <f>VLOOKUP(Sheet__29[[#This Row],[Produto]],Produtos!B:C,2,FALSE)</f>
        <v>Rede</v>
      </c>
      <c r="L1361" s="2" t="str">
        <f>VLOOKUP(Sheet__29[[#This Row],[Produto]],Produtos!B:D,3,FALSE)</f>
        <v>LG Brasil</v>
      </c>
      <c r="M1361" s="2">
        <f>VLOOKUP(Sheet__29[[#This Row],[Produto]],Estoque!A:B,2,FALSE)</f>
        <v>75</v>
      </c>
      <c r="N1361" s="5">
        <f>Sheet__29[[#This Row],[Qtd]]*Sheet__29[[#This Row],[Valor]]</f>
        <v>8064</v>
      </c>
      <c r="O1361" s="5">
        <f>Sheet__29[[#This Row],[Venda]]*(1-Sheet__29[[#This Row],[Desc]]/100)</f>
        <v>7660.7999999999993</v>
      </c>
      <c r="P1361"/>
    </row>
    <row r="1362" spans="1:16" x14ac:dyDescent="0.25">
      <c r="A1362">
        <v>101360</v>
      </c>
      <c r="B1362" s="1">
        <v>46204</v>
      </c>
      <c r="C1362" t="s">
        <v>164</v>
      </c>
      <c r="D1362" t="s">
        <v>1172</v>
      </c>
      <c r="E1362">
        <v>3</v>
      </c>
      <c r="F1362" s="4">
        <v>1850</v>
      </c>
      <c r="G1362">
        <v>0</v>
      </c>
      <c r="H1362" t="s">
        <v>1022</v>
      </c>
      <c r="I1362" s="2" t="str">
        <f>VLOOKUP(Sheet__29[[#This Row],[Filial]],Filiais!A:B,2,FALSE)</f>
        <v>Santos</v>
      </c>
      <c r="J1362" s="2" t="str">
        <f>VLOOKUP(Sheet__29[[#This Row],[Cidade]],'Clientes'!C:D,2,FALSE)</f>
        <v>SP</v>
      </c>
      <c r="K1362" s="2" t="str">
        <f>VLOOKUP(Sheet__29[[#This Row],[Produto]],Produtos!B:C,2,FALSE)</f>
        <v>Rede</v>
      </c>
      <c r="L1362" s="2" t="str">
        <f>VLOOKUP(Sheet__29[[#This Row],[Produto]],Produtos!B:D,3,FALSE)</f>
        <v>Kingston Brasil</v>
      </c>
      <c r="M1362" s="2">
        <f>VLOOKUP(Sheet__29[[#This Row],[Produto]],Estoque!A:B,2,FALSE)</f>
        <v>240</v>
      </c>
      <c r="N1362" s="5">
        <f>Sheet__29[[#This Row],[Qtd]]*Sheet__29[[#This Row],[Valor]]</f>
        <v>5550</v>
      </c>
      <c r="O1362" s="5">
        <f>Sheet__29[[#This Row],[Venda]]*(1-Sheet__29[[#This Row],[Desc]]/100)</f>
        <v>5550</v>
      </c>
      <c r="P1362"/>
    </row>
    <row r="1363" spans="1:16" x14ac:dyDescent="0.25">
      <c r="A1363">
        <v>101361</v>
      </c>
      <c r="B1363" s="1">
        <v>46204</v>
      </c>
      <c r="C1363" t="s">
        <v>392</v>
      </c>
      <c r="D1363" t="s">
        <v>1173</v>
      </c>
      <c r="E1363">
        <v>5</v>
      </c>
      <c r="F1363" s="4">
        <v>4438</v>
      </c>
      <c r="G1363">
        <v>10</v>
      </c>
      <c r="H1363" t="s">
        <v>1016</v>
      </c>
      <c r="I1363" s="2" t="str">
        <f>VLOOKUP(Sheet__29[[#This Row],[Filial]],Filiais!A:B,2,FALSE)</f>
        <v>São Paulo</v>
      </c>
      <c r="J1363" s="2" t="str">
        <f>VLOOKUP(Sheet__29[[#This Row],[Cidade]],'Clientes'!C:D,2,FALSE)</f>
        <v>SP</v>
      </c>
      <c r="K1363" s="2" t="str">
        <f>VLOOKUP(Sheet__29[[#This Row],[Produto]],Produtos!B:C,2,FALSE)</f>
        <v>Notebook</v>
      </c>
      <c r="L1363" s="2" t="str">
        <f>VLOOKUP(Sheet__29[[#This Row],[Produto]],Produtos!B:D,3,FALSE)</f>
        <v>Logitech Brasil</v>
      </c>
      <c r="M1363" s="2">
        <f>VLOOKUP(Sheet__29[[#This Row],[Produto]],Estoque!A:B,2,FALSE)</f>
        <v>274</v>
      </c>
      <c r="N1363" s="5">
        <f>Sheet__29[[#This Row],[Qtd]]*Sheet__29[[#This Row],[Valor]]</f>
        <v>22190</v>
      </c>
      <c r="O1363" s="5">
        <f>Sheet__29[[#This Row],[Venda]]*(1-Sheet__29[[#This Row],[Desc]]/100)</f>
        <v>19971</v>
      </c>
      <c r="P1363"/>
    </row>
    <row r="1364" spans="1:16" x14ac:dyDescent="0.25">
      <c r="A1364">
        <v>101362</v>
      </c>
      <c r="B1364" s="1">
        <v>46204</v>
      </c>
      <c r="C1364" t="s">
        <v>489</v>
      </c>
      <c r="D1364" t="s">
        <v>1105</v>
      </c>
      <c r="E1364">
        <v>5</v>
      </c>
      <c r="F1364" s="4">
        <v>2869</v>
      </c>
      <c r="G1364">
        <v>10</v>
      </c>
      <c r="H1364" t="s">
        <v>1016</v>
      </c>
      <c r="I1364" s="2" t="str">
        <f>VLOOKUP(Sheet__29[[#This Row],[Filial]],Filiais!A:B,2,FALSE)</f>
        <v>São Paulo</v>
      </c>
      <c r="J1364" s="2" t="str">
        <f>VLOOKUP(Sheet__29[[#This Row],[Cidade]],'Clientes'!C:D,2,FALSE)</f>
        <v>SP</v>
      </c>
      <c r="K1364" s="2" t="str">
        <f>VLOOKUP(Sheet__29[[#This Row],[Produto]],Produtos!B:C,2,FALSE)</f>
        <v>Notebook</v>
      </c>
      <c r="L1364" s="2" t="str">
        <f>VLOOKUP(Sheet__29[[#This Row],[Produto]],Produtos!B:D,3,FALSE)</f>
        <v>LG Brasil</v>
      </c>
      <c r="M1364" s="2">
        <f>VLOOKUP(Sheet__29[[#This Row],[Produto]],Estoque!A:B,2,FALSE)</f>
        <v>160</v>
      </c>
      <c r="N1364" s="5">
        <f>Sheet__29[[#This Row],[Qtd]]*Sheet__29[[#This Row],[Valor]]</f>
        <v>14345</v>
      </c>
      <c r="O1364" s="5">
        <f>Sheet__29[[#This Row],[Venda]]*(1-Sheet__29[[#This Row],[Desc]]/100)</f>
        <v>12910.5</v>
      </c>
      <c r="P1364"/>
    </row>
    <row r="1365" spans="1:16" x14ac:dyDescent="0.25">
      <c r="A1365">
        <v>101363</v>
      </c>
      <c r="B1365" s="1">
        <v>46204</v>
      </c>
      <c r="C1365" t="s">
        <v>502</v>
      </c>
      <c r="D1365" t="s">
        <v>1066</v>
      </c>
      <c r="E1365">
        <v>4</v>
      </c>
      <c r="F1365" s="4">
        <v>207</v>
      </c>
      <c r="G1365">
        <v>0</v>
      </c>
      <c r="H1365" t="s">
        <v>1022</v>
      </c>
      <c r="I1365" s="2" t="str">
        <f>VLOOKUP(Sheet__29[[#This Row],[Filial]],Filiais!A:B,2,FALSE)</f>
        <v>Santos</v>
      </c>
      <c r="J1365" s="2" t="str">
        <f>VLOOKUP(Sheet__29[[#This Row],[Cidade]],'Clientes'!C:D,2,FALSE)</f>
        <v>SP</v>
      </c>
      <c r="K1365" s="2" t="str">
        <f>VLOOKUP(Sheet__29[[#This Row],[Produto]],Produtos!B:C,2,FALSE)</f>
        <v>Monitor</v>
      </c>
      <c r="L1365" s="2" t="str">
        <f>VLOOKUP(Sheet__29[[#This Row],[Produto]],Produtos!B:D,3,FALSE)</f>
        <v>LG Brasil</v>
      </c>
      <c r="M1365" s="2">
        <f>VLOOKUP(Sheet__29[[#This Row],[Produto]],Estoque!A:B,2,FALSE)</f>
        <v>198</v>
      </c>
      <c r="N1365" s="5">
        <f>Sheet__29[[#This Row],[Qtd]]*Sheet__29[[#This Row],[Valor]]</f>
        <v>828</v>
      </c>
      <c r="O1365" s="5">
        <f>Sheet__29[[#This Row],[Venda]]*(1-Sheet__29[[#This Row],[Desc]]/100)</f>
        <v>828</v>
      </c>
      <c r="P1365"/>
    </row>
    <row r="1366" spans="1:16" x14ac:dyDescent="0.25">
      <c r="A1366">
        <v>101364</v>
      </c>
      <c r="B1366" s="1">
        <v>46204</v>
      </c>
      <c r="C1366" t="s">
        <v>767</v>
      </c>
      <c r="D1366" t="s">
        <v>1139</v>
      </c>
      <c r="E1366">
        <v>1</v>
      </c>
      <c r="F1366" s="4">
        <v>1728</v>
      </c>
      <c r="G1366">
        <v>10</v>
      </c>
      <c r="H1366" t="s">
        <v>1022</v>
      </c>
      <c r="I1366" s="2" t="str">
        <f>VLOOKUP(Sheet__29[[#This Row],[Filial]],Filiais!A:B,2,FALSE)</f>
        <v>Santos</v>
      </c>
      <c r="J1366" s="2" t="str">
        <f>VLOOKUP(Sheet__29[[#This Row],[Cidade]],'Clientes'!C:D,2,FALSE)</f>
        <v>SP</v>
      </c>
      <c r="K1366" s="2" t="str">
        <f>VLOOKUP(Sheet__29[[#This Row],[Produto]],Produtos!B:C,2,FALSE)</f>
        <v>Monitor</v>
      </c>
      <c r="L1366" s="2" t="str">
        <f>VLOOKUP(Sheet__29[[#This Row],[Produto]],Produtos!B:D,3,FALSE)</f>
        <v>LG Brasil</v>
      </c>
      <c r="M1366" s="2">
        <f>VLOOKUP(Sheet__29[[#This Row],[Produto]],Estoque!A:B,2,FALSE)</f>
        <v>193</v>
      </c>
      <c r="N1366" s="5">
        <f>Sheet__29[[#This Row],[Qtd]]*Sheet__29[[#This Row],[Valor]]</f>
        <v>1728</v>
      </c>
      <c r="O1366" s="5">
        <f>Sheet__29[[#This Row],[Venda]]*(1-Sheet__29[[#This Row],[Desc]]/100)</f>
        <v>1555.2</v>
      </c>
      <c r="P1366"/>
    </row>
    <row r="1367" spans="1:16" x14ac:dyDescent="0.25">
      <c r="A1367">
        <v>101365</v>
      </c>
      <c r="B1367" s="1">
        <v>46204</v>
      </c>
      <c r="C1367" t="s">
        <v>456</v>
      </c>
      <c r="D1367" t="s">
        <v>1123</v>
      </c>
      <c r="E1367">
        <v>4</v>
      </c>
      <c r="F1367" s="4">
        <v>3198</v>
      </c>
      <c r="G1367">
        <v>5</v>
      </c>
      <c r="H1367" t="s">
        <v>1017</v>
      </c>
      <c r="I1367" s="2" t="str">
        <f>VLOOKUP(Sheet__29[[#This Row],[Filial]],Filiais!A:B,2,FALSE)</f>
        <v>Campinas</v>
      </c>
      <c r="J1367" s="2" t="str">
        <f>VLOOKUP(Sheet__29[[#This Row],[Cidade]],'Clientes'!C:D,2,FALSE)</f>
        <v>SP</v>
      </c>
      <c r="K1367" s="2" t="str">
        <f>VLOOKUP(Sheet__29[[#This Row],[Produto]],Produtos!B:C,2,FALSE)</f>
        <v>Periférico</v>
      </c>
      <c r="L1367" s="2" t="str">
        <f>VLOOKUP(Sheet__29[[#This Row],[Produto]],Produtos!B:D,3,FALSE)</f>
        <v>Dell Brasil</v>
      </c>
      <c r="M1367" s="2">
        <f>VLOOKUP(Sheet__29[[#This Row],[Produto]],Estoque!A:B,2,FALSE)</f>
        <v>89</v>
      </c>
      <c r="N1367" s="5">
        <f>Sheet__29[[#This Row],[Qtd]]*Sheet__29[[#This Row],[Valor]]</f>
        <v>12792</v>
      </c>
      <c r="O1367" s="5">
        <f>Sheet__29[[#This Row],[Venda]]*(1-Sheet__29[[#This Row],[Desc]]/100)</f>
        <v>12152.4</v>
      </c>
      <c r="P1367"/>
    </row>
    <row r="1368" spans="1:16" x14ac:dyDescent="0.25">
      <c r="A1368">
        <v>101366</v>
      </c>
      <c r="B1368" s="1">
        <v>46204</v>
      </c>
      <c r="C1368" t="s">
        <v>201</v>
      </c>
      <c r="D1368" t="s">
        <v>1155</v>
      </c>
      <c r="E1368">
        <v>5</v>
      </c>
      <c r="F1368" s="4">
        <v>1802</v>
      </c>
      <c r="G1368">
        <v>0</v>
      </c>
      <c r="H1368" t="s">
        <v>1017</v>
      </c>
      <c r="I1368" s="2" t="str">
        <f>VLOOKUP(Sheet__29[[#This Row],[Filial]],Filiais!A:B,2,FALSE)</f>
        <v>Campinas</v>
      </c>
      <c r="J1368" s="2" t="str">
        <f>VLOOKUP(Sheet__29[[#This Row],[Cidade]],'Clientes'!C:D,2,FALSE)</f>
        <v>SP</v>
      </c>
      <c r="K1368" s="2" t="str">
        <f>VLOOKUP(Sheet__29[[#This Row],[Produto]],Produtos!B:C,2,FALSE)</f>
        <v>Rede</v>
      </c>
      <c r="L1368" s="2" t="str">
        <f>VLOOKUP(Sheet__29[[#This Row],[Produto]],Produtos!B:D,3,FALSE)</f>
        <v>LG Brasil</v>
      </c>
      <c r="M1368" s="2">
        <f>VLOOKUP(Sheet__29[[#This Row],[Produto]],Estoque!A:B,2,FALSE)</f>
        <v>137</v>
      </c>
      <c r="N1368" s="5">
        <f>Sheet__29[[#This Row],[Qtd]]*Sheet__29[[#This Row],[Valor]]</f>
        <v>9010</v>
      </c>
      <c r="O1368" s="5">
        <f>Sheet__29[[#This Row],[Venda]]*(1-Sheet__29[[#This Row],[Desc]]/100)</f>
        <v>9010</v>
      </c>
      <c r="P1368"/>
    </row>
    <row r="1369" spans="1:16" x14ac:dyDescent="0.25">
      <c r="A1369">
        <v>101367</v>
      </c>
      <c r="B1369" s="1">
        <v>46204</v>
      </c>
      <c r="C1369" t="s">
        <v>819</v>
      </c>
      <c r="D1369" t="s">
        <v>1136</v>
      </c>
      <c r="E1369">
        <v>3</v>
      </c>
      <c r="F1369" s="4">
        <v>1851</v>
      </c>
      <c r="G1369">
        <v>0</v>
      </c>
      <c r="H1369" t="s">
        <v>1022</v>
      </c>
      <c r="I1369" s="2" t="str">
        <f>VLOOKUP(Sheet__29[[#This Row],[Filial]],Filiais!A:B,2,FALSE)</f>
        <v>Santos</v>
      </c>
      <c r="J1369" s="2" t="str">
        <f>VLOOKUP(Sheet__29[[#This Row],[Cidade]],'Clientes'!C:D,2,FALSE)</f>
        <v>SP</v>
      </c>
      <c r="K1369" s="2" t="str">
        <f>VLOOKUP(Sheet__29[[#This Row],[Produto]],Produtos!B:C,2,FALSE)</f>
        <v>Rede</v>
      </c>
      <c r="L1369" s="2" t="str">
        <f>VLOOKUP(Sheet__29[[#This Row],[Produto]],Produtos!B:D,3,FALSE)</f>
        <v>Logitech Brasil</v>
      </c>
      <c r="M1369" s="2">
        <f>VLOOKUP(Sheet__29[[#This Row],[Produto]],Estoque!A:B,2,FALSE)</f>
        <v>40</v>
      </c>
      <c r="N1369" s="5">
        <f>Sheet__29[[#This Row],[Qtd]]*Sheet__29[[#This Row],[Valor]]</f>
        <v>5553</v>
      </c>
      <c r="O1369" s="5">
        <f>Sheet__29[[#This Row],[Venda]]*(1-Sheet__29[[#This Row],[Desc]]/100)</f>
        <v>5553</v>
      </c>
      <c r="P1369"/>
    </row>
    <row r="1370" spans="1:16" x14ac:dyDescent="0.25">
      <c r="A1370">
        <v>101368</v>
      </c>
      <c r="B1370" s="1">
        <v>46204</v>
      </c>
      <c r="C1370" t="s">
        <v>378</v>
      </c>
      <c r="D1370" t="s">
        <v>1177</v>
      </c>
      <c r="E1370">
        <v>5</v>
      </c>
      <c r="F1370" s="4">
        <v>3080</v>
      </c>
      <c r="G1370">
        <v>0</v>
      </c>
      <c r="H1370" t="s">
        <v>1024</v>
      </c>
      <c r="I1370" s="2" t="str">
        <f>VLOOKUP(Sheet__29[[#This Row],[Filial]],Filiais!A:B,2,FALSE)</f>
        <v>Ribeirão Preto</v>
      </c>
      <c r="J1370" s="2" t="str">
        <f>VLOOKUP(Sheet__29[[#This Row],[Cidade]],'Clientes'!C:D,2,FALSE)</f>
        <v>SP</v>
      </c>
      <c r="K1370" s="2" t="str">
        <f>VLOOKUP(Sheet__29[[#This Row],[Produto]],Produtos!B:C,2,FALSE)</f>
        <v>Rede</v>
      </c>
      <c r="L1370" s="2" t="str">
        <f>VLOOKUP(Sheet__29[[#This Row],[Produto]],Produtos!B:D,3,FALSE)</f>
        <v>LG Brasil</v>
      </c>
      <c r="M1370" s="2">
        <f>VLOOKUP(Sheet__29[[#This Row],[Produto]],Estoque!A:B,2,FALSE)</f>
        <v>230</v>
      </c>
      <c r="N1370" s="5">
        <f>Sheet__29[[#This Row],[Qtd]]*Sheet__29[[#This Row],[Valor]]</f>
        <v>15400</v>
      </c>
      <c r="O1370" s="5">
        <f>Sheet__29[[#This Row],[Venda]]*(1-Sheet__29[[#This Row],[Desc]]/100)</f>
        <v>15400</v>
      </c>
      <c r="P1370"/>
    </row>
    <row r="1371" spans="1:16" x14ac:dyDescent="0.25">
      <c r="A1371">
        <v>101369</v>
      </c>
      <c r="B1371" s="1">
        <v>46204</v>
      </c>
      <c r="C1371" t="s">
        <v>980</v>
      </c>
      <c r="D1371" t="s">
        <v>1068</v>
      </c>
      <c r="E1371">
        <v>2</v>
      </c>
      <c r="F1371" s="4">
        <v>2152</v>
      </c>
      <c r="G1371">
        <v>10</v>
      </c>
      <c r="H1371" t="s">
        <v>1019</v>
      </c>
      <c r="I1371" s="2" t="str">
        <f>VLOOKUP(Sheet__29[[#This Row],[Filial]],Filiais!A:B,2,FALSE)</f>
        <v>Osasco</v>
      </c>
      <c r="J1371" s="2" t="str">
        <f>VLOOKUP(Sheet__29[[#This Row],[Cidade]],'Clientes'!C:D,2,FALSE)</f>
        <v>SP</v>
      </c>
      <c r="K1371" s="2" t="str">
        <f>VLOOKUP(Sheet__29[[#This Row],[Produto]],Produtos!B:C,2,FALSE)</f>
        <v>Monitor</v>
      </c>
      <c r="L1371" s="2" t="str">
        <f>VLOOKUP(Sheet__29[[#This Row],[Produto]],Produtos!B:D,3,FALSE)</f>
        <v>LG Brasil</v>
      </c>
      <c r="M1371" s="2">
        <f>VLOOKUP(Sheet__29[[#This Row],[Produto]],Estoque!A:B,2,FALSE)</f>
        <v>109</v>
      </c>
      <c r="N1371" s="5">
        <f>Sheet__29[[#This Row],[Qtd]]*Sheet__29[[#This Row],[Valor]]</f>
        <v>4304</v>
      </c>
      <c r="O1371" s="5">
        <f>Sheet__29[[#This Row],[Venda]]*(1-Sheet__29[[#This Row],[Desc]]/100)</f>
        <v>3873.6</v>
      </c>
      <c r="P1371"/>
    </row>
    <row r="1372" spans="1:16" x14ac:dyDescent="0.25">
      <c r="A1372">
        <v>101370</v>
      </c>
      <c r="B1372" s="1">
        <v>46204</v>
      </c>
      <c r="C1372" t="s">
        <v>838</v>
      </c>
      <c r="D1372" t="s">
        <v>1046</v>
      </c>
      <c r="E1372">
        <v>1</v>
      </c>
      <c r="F1372" s="4">
        <v>1708</v>
      </c>
      <c r="G1372">
        <v>10</v>
      </c>
      <c r="H1372" t="s">
        <v>1022</v>
      </c>
      <c r="I1372" s="2" t="str">
        <f>VLOOKUP(Sheet__29[[#This Row],[Filial]],Filiais!A:B,2,FALSE)</f>
        <v>Santos</v>
      </c>
      <c r="J1372" s="2" t="str">
        <f>VLOOKUP(Sheet__29[[#This Row],[Cidade]],'Clientes'!C:D,2,FALSE)</f>
        <v>SP</v>
      </c>
      <c r="K1372" s="2" t="str">
        <f>VLOOKUP(Sheet__29[[#This Row],[Produto]],Produtos!B:C,2,FALSE)</f>
        <v>Notebook</v>
      </c>
      <c r="L1372" s="2" t="str">
        <f>VLOOKUP(Sheet__29[[#This Row],[Produto]],Produtos!B:D,3,FALSE)</f>
        <v>Lenovo Brasil</v>
      </c>
      <c r="M1372" s="2">
        <f>VLOOKUP(Sheet__29[[#This Row],[Produto]],Estoque!A:B,2,FALSE)</f>
        <v>196</v>
      </c>
      <c r="N1372" s="5">
        <f>Sheet__29[[#This Row],[Qtd]]*Sheet__29[[#This Row],[Valor]]</f>
        <v>1708</v>
      </c>
      <c r="O1372" s="5">
        <f>Sheet__29[[#This Row],[Venda]]*(1-Sheet__29[[#This Row],[Desc]]/100)</f>
        <v>1537.2</v>
      </c>
      <c r="P1372"/>
    </row>
    <row r="1373" spans="1:16" x14ac:dyDescent="0.25">
      <c r="A1373">
        <v>101371</v>
      </c>
      <c r="B1373" s="1">
        <v>46204</v>
      </c>
      <c r="C1373" t="s">
        <v>795</v>
      </c>
      <c r="D1373" t="s">
        <v>1153</v>
      </c>
      <c r="E1373">
        <v>1</v>
      </c>
      <c r="F1373" s="4">
        <v>2683</v>
      </c>
      <c r="G1373">
        <v>0</v>
      </c>
      <c r="H1373" t="s">
        <v>1017</v>
      </c>
      <c r="I1373" s="2" t="str">
        <f>VLOOKUP(Sheet__29[[#This Row],[Filial]],Filiais!A:B,2,FALSE)</f>
        <v>Campinas</v>
      </c>
      <c r="J1373" s="2" t="str">
        <f>VLOOKUP(Sheet__29[[#This Row],[Cidade]],'Clientes'!C:D,2,FALSE)</f>
        <v>SP</v>
      </c>
      <c r="K1373" s="2" t="str">
        <f>VLOOKUP(Sheet__29[[#This Row],[Produto]],Produtos!B:C,2,FALSE)</f>
        <v>Armazenamento</v>
      </c>
      <c r="L1373" s="2" t="str">
        <f>VLOOKUP(Sheet__29[[#This Row],[Produto]],Produtos!B:D,3,FALSE)</f>
        <v>LG Brasil</v>
      </c>
      <c r="M1373" s="2">
        <f>VLOOKUP(Sheet__29[[#This Row],[Produto]],Estoque!A:B,2,FALSE)</f>
        <v>93</v>
      </c>
      <c r="N1373" s="5">
        <f>Sheet__29[[#This Row],[Qtd]]*Sheet__29[[#This Row],[Valor]]</f>
        <v>2683</v>
      </c>
      <c r="O1373" s="5">
        <f>Sheet__29[[#This Row],[Venda]]*(1-Sheet__29[[#This Row],[Desc]]/100)</f>
        <v>2683</v>
      </c>
      <c r="P1373"/>
    </row>
    <row r="1374" spans="1:16" x14ac:dyDescent="0.25">
      <c r="A1374">
        <v>101372</v>
      </c>
      <c r="B1374" s="1">
        <v>46204</v>
      </c>
      <c r="C1374" t="s">
        <v>101</v>
      </c>
      <c r="D1374" t="s">
        <v>1137</v>
      </c>
      <c r="E1374">
        <v>3</v>
      </c>
      <c r="F1374" s="4">
        <v>1542</v>
      </c>
      <c r="G1374">
        <v>5</v>
      </c>
      <c r="H1374" t="s">
        <v>1019</v>
      </c>
      <c r="I1374" s="2" t="str">
        <f>VLOOKUP(Sheet__29[[#This Row],[Filial]],Filiais!A:B,2,FALSE)</f>
        <v>Osasco</v>
      </c>
      <c r="J1374" s="2" t="str">
        <f>VLOOKUP(Sheet__29[[#This Row],[Cidade]],'Clientes'!C:D,2,FALSE)</f>
        <v>SP</v>
      </c>
      <c r="K1374" s="2" t="str">
        <f>VLOOKUP(Sheet__29[[#This Row],[Produto]],Produtos!B:C,2,FALSE)</f>
        <v>Monitor</v>
      </c>
      <c r="L1374" s="2" t="str">
        <f>VLOOKUP(Sheet__29[[#This Row],[Produto]],Produtos!B:D,3,FALSE)</f>
        <v>Lenovo Brasil</v>
      </c>
      <c r="M1374" s="2">
        <f>VLOOKUP(Sheet__29[[#This Row],[Produto]],Estoque!A:B,2,FALSE)</f>
        <v>43</v>
      </c>
      <c r="N1374" s="5">
        <f>Sheet__29[[#This Row],[Qtd]]*Sheet__29[[#This Row],[Valor]]</f>
        <v>4626</v>
      </c>
      <c r="O1374" s="5">
        <f>Sheet__29[[#This Row],[Venda]]*(1-Sheet__29[[#This Row],[Desc]]/100)</f>
        <v>4394.7</v>
      </c>
      <c r="P1374"/>
    </row>
    <row r="1375" spans="1:16" x14ac:dyDescent="0.25">
      <c r="A1375">
        <v>101373</v>
      </c>
      <c r="B1375" s="1">
        <v>46204</v>
      </c>
      <c r="C1375" t="s">
        <v>774</v>
      </c>
      <c r="D1375" t="s">
        <v>1118</v>
      </c>
      <c r="E1375">
        <v>5</v>
      </c>
      <c r="F1375" s="4">
        <v>4741</v>
      </c>
      <c r="G1375">
        <v>0</v>
      </c>
      <c r="H1375" t="s">
        <v>1020</v>
      </c>
      <c r="I1375" s="2" t="str">
        <f>VLOOKUP(Sheet__29[[#This Row],[Filial]],Filiais!A:B,2,FALSE)</f>
        <v>Sorocaba</v>
      </c>
      <c r="J1375" s="2" t="str">
        <f>VLOOKUP(Sheet__29[[#This Row],[Cidade]],'Clientes'!C:D,2,FALSE)</f>
        <v>SP</v>
      </c>
      <c r="K1375" s="2" t="str">
        <f>VLOOKUP(Sheet__29[[#This Row],[Produto]],Produtos!B:C,2,FALSE)</f>
        <v>Notebook</v>
      </c>
      <c r="L1375" s="2" t="str">
        <f>VLOOKUP(Sheet__29[[#This Row],[Produto]],Produtos!B:D,3,FALSE)</f>
        <v>LG Brasil</v>
      </c>
      <c r="M1375" s="2">
        <f>VLOOKUP(Sheet__29[[#This Row],[Produto]],Estoque!A:B,2,FALSE)</f>
        <v>40</v>
      </c>
      <c r="N1375" s="5">
        <f>Sheet__29[[#This Row],[Qtd]]*Sheet__29[[#This Row],[Valor]]</f>
        <v>23705</v>
      </c>
      <c r="O1375" s="5">
        <f>Sheet__29[[#This Row],[Venda]]*(1-Sheet__29[[#This Row],[Desc]]/100)</f>
        <v>23705</v>
      </c>
      <c r="P1375"/>
    </row>
    <row r="1376" spans="1:16" x14ac:dyDescent="0.25">
      <c r="A1376">
        <v>101374</v>
      </c>
      <c r="B1376" s="1">
        <v>46204</v>
      </c>
      <c r="C1376" t="s">
        <v>478</v>
      </c>
      <c r="D1376" t="s">
        <v>1070</v>
      </c>
      <c r="E1376">
        <v>1</v>
      </c>
      <c r="F1376" s="4">
        <v>280</v>
      </c>
      <c r="G1376">
        <v>0</v>
      </c>
      <c r="H1376" t="s">
        <v>1020</v>
      </c>
      <c r="I1376" s="2" t="str">
        <f>VLOOKUP(Sheet__29[[#This Row],[Filial]],Filiais!A:B,2,FALSE)</f>
        <v>Sorocaba</v>
      </c>
      <c r="J1376" s="2" t="str">
        <f>VLOOKUP(Sheet__29[[#This Row],[Cidade]],'Clientes'!C:D,2,FALSE)</f>
        <v>SP</v>
      </c>
      <c r="K1376" s="2" t="str">
        <f>VLOOKUP(Sheet__29[[#This Row],[Produto]],Produtos!B:C,2,FALSE)</f>
        <v>Notebook</v>
      </c>
      <c r="L1376" s="2" t="str">
        <f>VLOOKUP(Sheet__29[[#This Row],[Produto]],Produtos!B:D,3,FALSE)</f>
        <v>LG Brasil</v>
      </c>
      <c r="M1376" s="2">
        <f>VLOOKUP(Sheet__29[[#This Row],[Produto]],Estoque!A:B,2,FALSE)</f>
        <v>6</v>
      </c>
      <c r="N1376" s="5">
        <f>Sheet__29[[#This Row],[Qtd]]*Sheet__29[[#This Row],[Valor]]</f>
        <v>280</v>
      </c>
      <c r="O1376" s="5">
        <f>Sheet__29[[#This Row],[Venda]]*(1-Sheet__29[[#This Row],[Desc]]/100)</f>
        <v>280</v>
      </c>
      <c r="P1376"/>
    </row>
    <row r="1377" spans="1:16" x14ac:dyDescent="0.25">
      <c r="A1377">
        <v>101375</v>
      </c>
      <c r="B1377" s="1">
        <v>46204</v>
      </c>
      <c r="C1377" t="s">
        <v>327</v>
      </c>
      <c r="D1377" t="s">
        <v>1164</v>
      </c>
      <c r="E1377">
        <v>1</v>
      </c>
      <c r="F1377" s="4">
        <v>2377</v>
      </c>
      <c r="G1377">
        <v>0</v>
      </c>
      <c r="H1377" t="s">
        <v>1023</v>
      </c>
      <c r="I1377" s="2" t="str">
        <f>VLOOKUP(Sheet__29[[#This Row],[Filial]],Filiais!A:B,2,FALSE)</f>
        <v>Bauru</v>
      </c>
      <c r="J1377" s="2" t="str">
        <f>VLOOKUP(Sheet__29[[#This Row],[Cidade]],'Clientes'!C:D,2,FALSE)</f>
        <v>SP</v>
      </c>
      <c r="K1377" s="2" t="str">
        <f>VLOOKUP(Sheet__29[[#This Row],[Produto]],Produtos!B:C,2,FALSE)</f>
        <v>Periférico</v>
      </c>
      <c r="L1377" s="2" t="str">
        <f>VLOOKUP(Sheet__29[[#This Row],[Produto]],Produtos!B:D,3,FALSE)</f>
        <v>Dell Brasil</v>
      </c>
      <c r="M1377" s="2">
        <f>VLOOKUP(Sheet__29[[#This Row],[Produto]],Estoque!A:B,2,FALSE)</f>
        <v>132</v>
      </c>
      <c r="N1377" s="5">
        <f>Sheet__29[[#This Row],[Qtd]]*Sheet__29[[#This Row],[Valor]]</f>
        <v>2377</v>
      </c>
      <c r="O1377" s="5">
        <f>Sheet__29[[#This Row],[Venda]]*(1-Sheet__29[[#This Row],[Desc]]/100)</f>
        <v>2377</v>
      </c>
      <c r="P1377"/>
    </row>
    <row r="1378" spans="1:16" x14ac:dyDescent="0.25">
      <c r="A1378">
        <v>101376</v>
      </c>
      <c r="B1378" s="1">
        <v>46204</v>
      </c>
      <c r="C1378" t="s">
        <v>773</v>
      </c>
      <c r="D1378" t="s">
        <v>1085</v>
      </c>
      <c r="E1378">
        <v>1</v>
      </c>
      <c r="F1378" s="4">
        <v>3453</v>
      </c>
      <c r="G1378">
        <v>0</v>
      </c>
      <c r="H1378" t="s">
        <v>1021</v>
      </c>
      <c r="I1378" s="2" t="str">
        <f>VLOOKUP(Sheet__29[[#This Row],[Filial]],Filiais!A:B,2,FALSE)</f>
        <v>Jundiaí</v>
      </c>
      <c r="J1378" s="2" t="str">
        <f>VLOOKUP(Sheet__29[[#This Row],[Cidade]],'Clientes'!C:D,2,FALSE)</f>
        <v>SP</v>
      </c>
      <c r="K1378" s="2" t="str">
        <f>VLOOKUP(Sheet__29[[#This Row],[Produto]],Produtos!B:C,2,FALSE)</f>
        <v>Armazenamento</v>
      </c>
      <c r="L1378" s="2" t="str">
        <f>VLOOKUP(Sheet__29[[#This Row],[Produto]],Produtos!B:D,3,FALSE)</f>
        <v>Lenovo Brasil</v>
      </c>
      <c r="M1378" s="2">
        <f>VLOOKUP(Sheet__29[[#This Row],[Produto]],Estoque!A:B,2,FALSE)</f>
        <v>204</v>
      </c>
      <c r="N1378" s="5">
        <f>Sheet__29[[#This Row],[Qtd]]*Sheet__29[[#This Row],[Valor]]</f>
        <v>3453</v>
      </c>
      <c r="O1378" s="5">
        <f>Sheet__29[[#This Row],[Venda]]*(1-Sheet__29[[#This Row],[Desc]]/100)</f>
        <v>3453</v>
      </c>
      <c r="P1378"/>
    </row>
    <row r="1379" spans="1:16" x14ac:dyDescent="0.25">
      <c r="A1379">
        <v>101377</v>
      </c>
      <c r="B1379" s="1">
        <v>46204</v>
      </c>
      <c r="C1379" t="s">
        <v>477</v>
      </c>
      <c r="D1379" t="s">
        <v>1147</v>
      </c>
      <c r="E1379">
        <v>4</v>
      </c>
      <c r="F1379" s="4">
        <v>4632</v>
      </c>
      <c r="G1379">
        <v>10</v>
      </c>
      <c r="H1379" t="s">
        <v>1019</v>
      </c>
      <c r="I1379" s="2" t="str">
        <f>VLOOKUP(Sheet__29[[#This Row],[Filial]],Filiais!A:B,2,FALSE)</f>
        <v>Osasco</v>
      </c>
      <c r="J1379" s="2" t="str">
        <f>VLOOKUP(Sheet__29[[#This Row],[Cidade]],'Clientes'!C:D,2,FALSE)</f>
        <v>SP</v>
      </c>
      <c r="K1379" s="2" t="str">
        <f>VLOOKUP(Sheet__29[[#This Row],[Produto]],Produtos!B:C,2,FALSE)</f>
        <v>Monitor</v>
      </c>
      <c r="L1379" s="2" t="str">
        <f>VLOOKUP(Sheet__29[[#This Row],[Produto]],Produtos!B:D,3,FALSE)</f>
        <v>Lenovo Brasil</v>
      </c>
      <c r="M1379" s="2">
        <f>VLOOKUP(Sheet__29[[#This Row],[Produto]],Estoque!A:B,2,FALSE)</f>
        <v>143</v>
      </c>
      <c r="N1379" s="5">
        <f>Sheet__29[[#This Row],[Qtd]]*Sheet__29[[#This Row],[Valor]]</f>
        <v>18528</v>
      </c>
      <c r="O1379" s="5">
        <f>Sheet__29[[#This Row],[Venda]]*(1-Sheet__29[[#This Row],[Desc]]/100)</f>
        <v>16675.2</v>
      </c>
      <c r="P1379"/>
    </row>
    <row r="1380" spans="1:16" x14ac:dyDescent="0.25">
      <c r="A1380">
        <v>101378</v>
      </c>
      <c r="B1380" s="1">
        <v>46204</v>
      </c>
      <c r="C1380" t="s">
        <v>297</v>
      </c>
      <c r="D1380" t="s">
        <v>1138</v>
      </c>
      <c r="E1380">
        <v>4</v>
      </c>
      <c r="F1380" s="4">
        <v>4959</v>
      </c>
      <c r="G1380">
        <v>0</v>
      </c>
      <c r="H1380" t="s">
        <v>1025</v>
      </c>
      <c r="I1380" s="2" t="str">
        <f>VLOOKUP(Sheet__29[[#This Row],[Filial]],Filiais!A:B,2,FALSE)</f>
        <v>São José dos Campos</v>
      </c>
      <c r="J1380" s="2" t="str">
        <f>VLOOKUP(Sheet__29[[#This Row],[Cidade]],'Clientes'!C:D,2,FALSE)</f>
        <v>SP</v>
      </c>
      <c r="K1380" s="2" t="str">
        <f>VLOOKUP(Sheet__29[[#This Row],[Produto]],Produtos!B:C,2,FALSE)</f>
        <v>Periférico</v>
      </c>
      <c r="L1380" s="2" t="str">
        <f>VLOOKUP(Sheet__29[[#This Row],[Produto]],Produtos!B:D,3,FALSE)</f>
        <v>Logitech Brasil</v>
      </c>
      <c r="M1380" s="2">
        <f>VLOOKUP(Sheet__29[[#This Row],[Produto]],Estoque!A:B,2,FALSE)</f>
        <v>272</v>
      </c>
      <c r="N1380" s="5">
        <f>Sheet__29[[#This Row],[Qtd]]*Sheet__29[[#This Row],[Valor]]</f>
        <v>19836</v>
      </c>
      <c r="O1380" s="5">
        <f>Sheet__29[[#This Row],[Venda]]*(1-Sheet__29[[#This Row],[Desc]]/100)</f>
        <v>19836</v>
      </c>
      <c r="P1380"/>
    </row>
    <row r="1381" spans="1:16" x14ac:dyDescent="0.25">
      <c r="A1381">
        <v>101379</v>
      </c>
      <c r="B1381" s="1">
        <v>46204</v>
      </c>
      <c r="C1381" t="s">
        <v>692</v>
      </c>
      <c r="D1381" t="s">
        <v>1130</v>
      </c>
      <c r="E1381">
        <v>4</v>
      </c>
      <c r="F1381" s="4">
        <v>868</v>
      </c>
      <c r="G1381">
        <v>0</v>
      </c>
      <c r="H1381" t="s">
        <v>1021</v>
      </c>
      <c r="I1381" s="2" t="str">
        <f>VLOOKUP(Sheet__29[[#This Row],[Filial]],Filiais!A:B,2,FALSE)</f>
        <v>Jundiaí</v>
      </c>
      <c r="J1381" s="2" t="str">
        <f>VLOOKUP(Sheet__29[[#This Row],[Cidade]],'Clientes'!C:D,2,FALSE)</f>
        <v>SP</v>
      </c>
      <c r="K1381" s="2" t="str">
        <f>VLOOKUP(Sheet__29[[#This Row],[Produto]],Produtos!B:C,2,FALSE)</f>
        <v>Notebook</v>
      </c>
      <c r="L1381" s="2" t="str">
        <f>VLOOKUP(Sheet__29[[#This Row],[Produto]],Produtos!B:D,3,FALSE)</f>
        <v>LG Brasil</v>
      </c>
      <c r="M1381" s="2">
        <f>VLOOKUP(Sheet__29[[#This Row],[Produto]],Estoque!A:B,2,FALSE)</f>
        <v>111</v>
      </c>
      <c r="N1381" s="5">
        <f>Sheet__29[[#This Row],[Qtd]]*Sheet__29[[#This Row],[Valor]]</f>
        <v>3472</v>
      </c>
      <c r="O1381" s="5">
        <f>Sheet__29[[#This Row],[Venda]]*(1-Sheet__29[[#This Row],[Desc]]/100)</f>
        <v>3472</v>
      </c>
      <c r="P1381"/>
    </row>
    <row r="1382" spans="1:16" x14ac:dyDescent="0.25">
      <c r="A1382">
        <v>101380</v>
      </c>
      <c r="B1382" s="1">
        <v>46204</v>
      </c>
      <c r="C1382" t="s">
        <v>374</v>
      </c>
      <c r="D1382" t="s">
        <v>1118</v>
      </c>
      <c r="E1382">
        <v>4</v>
      </c>
      <c r="F1382" s="4">
        <v>3954</v>
      </c>
      <c r="G1382">
        <v>5</v>
      </c>
      <c r="H1382" t="s">
        <v>1019</v>
      </c>
      <c r="I1382" s="2" t="str">
        <f>VLOOKUP(Sheet__29[[#This Row],[Filial]],Filiais!A:B,2,FALSE)</f>
        <v>Osasco</v>
      </c>
      <c r="J1382" s="2" t="str">
        <f>VLOOKUP(Sheet__29[[#This Row],[Cidade]],'Clientes'!C:D,2,FALSE)</f>
        <v>SP</v>
      </c>
      <c r="K1382" s="2" t="str">
        <f>VLOOKUP(Sheet__29[[#This Row],[Produto]],Produtos!B:C,2,FALSE)</f>
        <v>Notebook</v>
      </c>
      <c r="L1382" s="2" t="str">
        <f>VLOOKUP(Sheet__29[[#This Row],[Produto]],Produtos!B:D,3,FALSE)</f>
        <v>LG Brasil</v>
      </c>
      <c r="M1382" s="2">
        <f>VLOOKUP(Sheet__29[[#This Row],[Produto]],Estoque!A:B,2,FALSE)</f>
        <v>40</v>
      </c>
      <c r="N1382" s="5">
        <f>Sheet__29[[#This Row],[Qtd]]*Sheet__29[[#This Row],[Valor]]</f>
        <v>15816</v>
      </c>
      <c r="O1382" s="5">
        <f>Sheet__29[[#This Row],[Venda]]*(1-Sheet__29[[#This Row],[Desc]]/100)</f>
        <v>15025.199999999999</v>
      </c>
      <c r="P1382"/>
    </row>
    <row r="1383" spans="1:16" x14ac:dyDescent="0.25">
      <c r="A1383">
        <v>101381</v>
      </c>
      <c r="B1383" s="1">
        <v>46204</v>
      </c>
      <c r="C1383" t="s">
        <v>857</v>
      </c>
      <c r="D1383" t="s">
        <v>1083</v>
      </c>
      <c r="E1383">
        <v>2</v>
      </c>
      <c r="F1383" s="4">
        <v>1745</v>
      </c>
      <c r="G1383">
        <v>0</v>
      </c>
      <c r="H1383" t="s">
        <v>1016</v>
      </c>
      <c r="I1383" s="2" t="str">
        <f>VLOOKUP(Sheet__29[[#This Row],[Filial]],Filiais!A:B,2,FALSE)</f>
        <v>São Paulo</v>
      </c>
      <c r="J1383" s="2" t="str">
        <f>VLOOKUP(Sheet__29[[#This Row],[Cidade]],'Clientes'!C:D,2,FALSE)</f>
        <v>SP</v>
      </c>
      <c r="K1383" s="2" t="str">
        <f>VLOOKUP(Sheet__29[[#This Row],[Produto]],Produtos!B:C,2,FALSE)</f>
        <v>Rede</v>
      </c>
      <c r="L1383" s="2" t="str">
        <f>VLOOKUP(Sheet__29[[#This Row],[Produto]],Produtos!B:D,3,FALSE)</f>
        <v>Lenovo Brasil</v>
      </c>
      <c r="M1383" s="2">
        <f>VLOOKUP(Sheet__29[[#This Row],[Produto]],Estoque!A:B,2,FALSE)</f>
        <v>274</v>
      </c>
      <c r="N1383" s="5">
        <f>Sheet__29[[#This Row],[Qtd]]*Sheet__29[[#This Row],[Valor]]</f>
        <v>3490</v>
      </c>
      <c r="O1383" s="5">
        <f>Sheet__29[[#This Row],[Venda]]*(1-Sheet__29[[#This Row],[Desc]]/100)</f>
        <v>3490</v>
      </c>
      <c r="P1383"/>
    </row>
    <row r="1384" spans="1:16" x14ac:dyDescent="0.25">
      <c r="A1384">
        <v>101382</v>
      </c>
      <c r="B1384" s="1">
        <v>46204</v>
      </c>
      <c r="C1384" t="s">
        <v>882</v>
      </c>
      <c r="D1384" t="s">
        <v>1174</v>
      </c>
      <c r="E1384">
        <v>2</v>
      </c>
      <c r="F1384" s="4">
        <v>4039</v>
      </c>
      <c r="G1384">
        <v>5</v>
      </c>
      <c r="H1384" t="s">
        <v>1020</v>
      </c>
      <c r="I1384" s="2" t="str">
        <f>VLOOKUP(Sheet__29[[#This Row],[Filial]],Filiais!A:B,2,FALSE)</f>
        <v>Sorocaba</v>
      </c>
      <c r="J1384" s="2" t="str">
        <f>VLOOKUP(Sheet__29[[#This Row],[Cidade]],'Clientes'!C:D,2,FALSE)</f>
        <v>SP</v>
      </c>
      <c r="K1384" s="2" t="str">
        <f>VLOOKUP(Sheet__29[[#This Row],[Produto]],Produtos!B:C,2,FALSE)</f>
        <v>Monitor</v>
      </c>
      <c r="L1384" s="2" t="str">
        <f>VLOOKUP(Sheet__29[[#This Row],[Produto]],Produtos!B:D,3,FALSE)</f>
        <v>Lenovo Brasil</v>
      </c>
      <c r="M1384" s="2">
        <f>VLOOKUP(Sheet__29[[#This Row],[Produto]],Estoque!A:B,2,FALSE)</f>
        <v>88</v>
      </c>
      <c r="N1384" s="5">
        <f>Sheet__29[[#This Row],[Qtd]]*Sheet__29[[#This Row],[Valor]]</f>
        <v>8078</v>
      </c>
      <c r="O1384" s="5">
        <f>Sheet__29[[#This Row],[Venda]]*(1-Sheet__29[[#This Row],[Desc]]/100)</f>
        <v>7674.0999999999995</v>
      </c>
      <c r="P1384"/>
    </row>
    <row r="1385" spans="1:16" x14ac:dyDescent="0.25">
      <c r="A1385">
        <v>101383</v>
      </c>
      <c r="B1385" s="1">
        <v>46204</v>
      </c>
      <c r="C1385" t="s">
        <v>106</v>
      </c>
      <c r="D1385" t="s">
        <v>1107</v>
      </c>
      <c r="E1385">
        <v>2</v>
      </c>
      <c r="F1385" s="4">
        <v>4541</v>
      </c>
      <c r="G1385">
        <v>0</v>
      </c>
      <c r="H1385" t="s">
        <v>1020</v>
      </c>
      <c r="I1385" s="2" t="str">
        <f>VLOOKUP(Sheet__29[[#This Row],[Filial]],Filiais!A:B,2,FALSE)</f>
        <v>Sorocaba</v>
      </c>
      <c r="J1385" s="2" t="str">
        <f>VLOOKUP(Sheet__29[[#This Row],[Cidade]],'Clientes'!C:D,2,FALSE)</f>
        <v>SP</v>
      </c>
      <c r="K1385" s="2" t="str">
        <f>VLOOKUP(Sheet__29[[#This Row],[Produto]],Produtos!B:C,2,FALSE)</f>
        <v>Periférico</v>
      </c>
      <c r="L1385" s="2" t="str">
        <f>VLOOKUP(Sheet__29[[#This Row],[Produto]],Produtos!B:D,3,FALSE)</f>
        <v>Dell Brasil</v>
      </c>
      <c r="M1385" s="2">
        <f>VLOOKUP(Sheet__29[[#This Row],[Produto]],Estoque!A:B,2,FALSE)</f>
        <v>241</v>
      </c>
      <c r="N1385" s="5">
        <f>Sheet__29[[#This Row],[Qtd]]*Sheet__29[[#This Row],[Valor]]</f>
        <v>9082</v>
      </c>
      <c r="O1385" s="5">
        <f>Sheet__29[[#This Row],[Venda]]*(1-Sheet__29[[#This Row],[Desc]]/100)</f>
        <v>9082</v>
      </c>
      <c r="P1385"/>
    </row>
    <row r="1386" spans="1:16" x14ac:dyDescent="0.25">
      <c r="A1386">
        <v>101384</v>
      </c>
      <c r="B1386" s="1">
        <v>46204</v>
      </c>
      <c r="C1386" t="s">
        <v>113</v>
      </c>
      <c r="D1386" t="s">
        <v>1089</v>
      </c>
      <c r="E1386">
        <v>5</v>
      </c>
      <c r="F1386" s="4">
        <v>2499</v>
      </c>
      <c r="G1386">
        <v>10</v>
      </c>
      <c r="H1386" t="s">
        <v>1022</v>
      </c>
      <c r="I1386" s="2" t="str">
        <f>VLOOKUP(Sheet__29[[#This Row],[Filial]],Filiais!A:B,2,FALSE)</f>
        <v>Santos</v>
      </c>
      <c r="J1386" s="2" t="str">
        <f>VLOOKUP(Sheet__29[[#This Row],[Cidade]],'Clientes'!C:D,2,FALSE)</f>
        <v>SP</v>
      </c>
      <c r="K1386" s="2" t="str">
        <f>VLOOKUP(Sheet__29[[#This Row],[Produto]],Produtos!B:C,2,FALSE)</f>
        <v>Periférico</v>
      </c>
      <c r="L1386" s="2" t="str">
        <f>VLOOKUP(Sheet__29[[#This Row],[Produto]],Produtos!B:D,3,FALSE)</f>
        <v>Logitech Brasil</v>
      </c>
      <c r="M1386" s="2">
        <f>VLOOKUP(Sheet__29[[#This Row],[Produto]],Estoque!A:B,2,FALSE)</f>
        <v>39</v>
      </c>
      <c r="N1386" s="5">
        <f>Sheet__29[[#This Row],[Qtd]]*Sheet__29[[#This Row],[Valor]]</f>
        <v>12495</v>
      </c>
      <c r="O1386" s="5">
        <f>Sheet__29[[#This Row],[Venda]]*(1-Sheet__29[[#This Row],[Desc]]/100)</f>
        <v>11245.5</v>
      </c>
      <c r="P1386"/>
    </row>
    <row r="1387" spans="1:16" x14ac:dyDescent="0.25">
      <c r="A1387">
        <v>101385</v>
      </c>
      <c r="B1387" s="1">
        <v>46204</v>
      </c>
      <c r="C1387" t="s">
        <v>881</v>
      </c>
      <c r="D1387" t="s">
        <v>1110</v>
      </c>
      <c r="E1387">
        <v>5</v>
      </c>
      <c r="F1387" s="4">
        <v>4600</v>
      </c>
      <c r="G1387">
        <v>5</v>
      </c>
      <c r="H1387" t="s">
        <v>1018</v>
      </c>
      <c r="I1387" s="2" t="str">
        <f>VLOOKUP(Sheet__29[[#This Row],[Filial]],Filiais!A:B,2,FALSE)</f>
        <v>Barueri</v>
      </c>
      <c r="J1387" s="2" t="str">
        <f>VLOOKUP(Sheet__29[[#This Row],[Cidade]],'Clientes'!C:D,2,FALSE)</f>
        <v>SP</v>
      </c>
      <c r="K1387" s="2" t="str">
        <f>VLOOKUP(Sheet__29[[#This Row],[Produto]],Produtos!B:C,2,FALSE)</f>
        <v>Monitor</v>
      </c>
      <c r="L1387" s="2" t="str">
        <f>VLOOKUP(Sheet__29[[#This Row],[Produto]],Produtos!B:D,3,FALSE)</f>
        <v>Logitech Brasil</v>
      </c>
      <c r="M1387" s="2">
        <f>VLOOKUP(Sheet__29[[#This Row],[Produto]],Estoque!A:B,2,FALSE)</f>
        <v>91</v>
      </c>
      <c r="N1387" s="5">
        <f>Sheet__29[[#This Row],[Qtd]]*Sheet__29[[#This Row],[Valor]]</f>
        <v>23000</v>
      </c>
      <c r="O1387" s="5">
        <f>Sheet__29[[#This Row],[Venda]]*(1-Sheet__29[[#This Row],[Desc]]/100)</f>
        <v>21850</v>
      </c>
      <c r="P1387"/>
    </row>
    <row r="1388" spans="1:16" x14ac:dyDescent="0.25">
      <c r="A1388">
        <v>101386</v>
      </c>
      <c r="B1388" s="1">
        <v>46204</v>
      </c>
      <c r="C1388" t="s">
        <v>485</v>
      </c>
      <c r="D1388" t="s">
        <v>1162</v>
      </c>
      <c r="E1388">
        <v>5</v>
      </c>
      <c r="F1388" s="4">
        <v>1915</v>
      </c>
      <c r="G1388">
        <v>10</v>
      </c>
      <c r="H1388" t="s">
        <v>1021</v>
      </c>
      <c r="I1388" s="2" t="str">
        <f>VLOOKUP(Sheet__29[[#This Row],[Filial]],Filiais!A:B,2,FALSE)</f>
        <v>Jundiaí</v>
      </c>
      <c r="J1388" s="2" t="str">
        <f>VLOOKUP(Sheet__29[[#This Row],[Cidade]],'Clientes'!C:D,2,FALSE)</f>
        <v>SP</v>
      </c>
      <c r="K1388" s="2" t="str">
        <f>VLOOKUP(Sheet__29[[#This Row],[Produto]],Produtos!B:C,2,FALSE)</f>
        <v>Periférico</v>
      </c>
      <c r="L1388" s="2" t="str">
        <f>VLOOKUP(Sheet__29[[#This Row],[Produto]],Produtos!B:D,3,FALSE)</f>
        <v>Kingston Brasil</v>
      </c>
      <c r="M1388" s="2">
        <f>VLOOKUP(Sheet__29[[#This Row],[Produto]],Estoque!A:B,2,FALSE)</f>
        <v>167</v>
      </c>
      <c r="N1388" s="5">
        <f>Sheet__29[[#This Row],[Qtd]]*Sheet__29[[#This Row],[Valor]]</f>
        <v>9575</v>
      </c>
      <c r="O1388" s="5">
        <f>Sheet__29[[#This Row],[Venda]]*(1-Sheet__29[[#This Row],[Desc]]/100)</f>
        <v>8617.5</v>
      </c>
      <c r="P1388"/>
    </row>
    <row r="1389" spans="1:16" x14ac:dyDescent="0.25">
      <c r="A1389">
        <v>101387</v>
      </c>
      <c r="B1389" s="1">
        <v>46204</v>
      </c>
      <c r="C1389" t="s">
        <v>582</v>
      </c>
      <c r="D1389" t="s">
        <v>1081</v>
      </c>
      <c r="E1389">
        <v>3</v>
      </c>
      <c r="F1389" s="4">
        <v>1101</v>
      </c>
      <c r="G1389">
        <v>10</v>
      </c>
      <c r="H1389" t="s">
        <v>1018</v>
      </c>
      <c r="I1389" s="2" t="str">
        <f>VLOOKUP(Sheet__29[[#This Row],[Filial]],Filiais!A:B,2,FALSE)</f>
        <v>Barueri</v>
      </c>
      <c r="J1389" s="2" t="str">
        <f>VLOOKUP(Sheet__29[[#This Row],[Cidade]],'Clientes'!C:D,2,FALSE)</f>
        <v>SP</v>
      </c>
      <c r="K1389" s="2" t="str">
        <f>VLOOKUP(Sheet__29[[#This Row],[Produto]],Produtos!B:C,2,FALSE)</f>
        <v>Monitor</v>
      </c>
      <c r="L1389" s="2" t="str">
        <f>VLOOKUP(Sheet__29[[#This Row],[Produto]],Produtos!B:D,3,FALSE)</f>
        <v>Kingston Brasil</v>
      </c>
      <c r="M1389" s="2">
        <f>VLOOKUP(Sheet__29[[#This Row],[Produto]],Estoque!A:B,2,FALSE)</f>
        <v>106</v>
      </c>
      <c r="N1389" s="5">
        <f>Sheet__29[[#This Row],[Qtd]]*Sheet__29[[#This Row],[Valor]]</f>
        <v>3303</v>
      </c>
      <c r="O1389" s="5">
        <f>Sheet__29[[#This Row],[Venda]]*(1-Sheet__29[[#This Row],[Desc]]/100)</f>
        <v>2972.7000000000003</v>
      </c>
      <c r="P1389"/>
    </row>
    <row r="1390" spans="1:16" x14ac:dyDescent="0.25">
      <c r="A1390">
        <v>101388</v>
      </c>
      <c r="B1390" s="1">
        <v>46204</v>
      </c>
      <c r="C1390" t="s">
        <v>1011</v>
      </c>
      <c r="D1390" t="s">
        <v>1129</v>
      </c>
      <c r="E1390">
        <v>3</v>
      </c>
      <c r="F1390" s="4">
        <v>353</v>
      </c>
      <c r="G1390">
        <v>0</v>
      </c>
      <c r="H1390" t="s">
        <v>1016</v>
      </c>
      <c r="I1390" s="2" t="str">
        <f>VLOOKUP(Sheet__29[[#This Row],[Filial]],Filiais!A:B,2,FALSE)</f>
        <v>São Paulo</v>
      </c>
      <c r="J1390" s="2" t="str">
        <f>VLOOKUP(Sheet__29[[#This Row],[Cidade]],'Clientes'!C:D,2,FALSE)</f>
        <v>SP</v>
      </c>
      <c r="K1390" s="2" t="str">
        <f>VLOOKUP(Sheet__29[[#This Row],[Produto]],Produtos!B:C,2,FALSE)</f>
        <v>Monitor</v>
      </c>
      <c r="L1390" s="2" t="str">
        <f>VLOOKUP(Sheet__29[[#This Row],[Produto]],Produtos!B:D,3,FALSE)</f>
        <v>Dell Brasil</v>
      </c>
      <c r="M1390" s="2">
        <f>VLOOKUP(Sheet__29[[#This Row],[Produto]],Estoque!A:B,2,FALSE)</f>
        <v>160</v>
      </c>
      <c r="N1390" s="5">
        <f>Sheet__29[[#This Row],[Qtd]]*Sheet__29[[#This Row],[Valor]]</f>
        <v>1059</v>
      </c>
      <c r="O1390" s="5">
        <f>Sheet__29[[#This Row],[Venda]]*(1-Sheet__29[[#This Row],[Desc]]/100)</f>
        <v>1059</v>
      </c>
      <c r="P1390"/>
    </row>
    <row r="1391" spans="1:16" x14ac:dyDescent="0.25">
      <c r="A1391">
        <v>101389</v>
      </c>
      <c r="B1391" s="1">
        <v>46204</v>
      </c>
      <c r="C1391" t="s">
        <v>985</v>
      </c>
      <c r="D1391" t="s">
        <v>1132</v>
      </c>
      <c r="E1391">
        <v>3</v>
      </c>
      <c r="F1391" s="4">
        <v>399</v>
      </c>
      <c r="G1391">
        <v>10</v>
      </c>
      <c r="H1391" t="s">
        <v>1023</v>
      </c>
      <c r="I1391" s="2" t="str">
        <f>VLOOKUP(Sheet__29[[#This Row],[Filial]],Filiais!A:B,2,FALSE)</f>
        <v>Bauru</v>
      </c>
      <c r="J1391" s="2" t="str">
        <f>VLOOKUP(Sheet__29[[#This Row],[Cidade]],'Clientes'!C:D,2,FALSE)</f>
        <v>SP</v>
      </c>
      <c r="K1391" s="2" t="str">
        <f>VLOOKUP(Sheet__29[[#This Row],[Produto]],Produtos!B:C,2,FALSE)</f>
        <v>Periférico</v>
      </c>
      <c r="L1391" s="2" t="str">
        <f>VLOOKUP(Sheet__29[[#This Row],[Produto]],Produtos!B:D,3,FALSE)</f>
        <v>Kingston Brasil</v>
      </c>
      <c r="M1391" s="2">
        <f>VLOOKUP(Sheet__29[[#This Row],[Produto]],Estoque!A:B,2,FALSE)</f>
        <v>111</v>
      </c>
      <c r="N1391" s="5">
        <f>Sheet__29[[#This Row],[Qtd]]*Sheet__29[[#This Row],[Valor]]</f>
        <v>1197</v>
      </c>
      <c r="O1391" s="5">
        <f>Sheet__29[[#This Row],[Venda]]*(1-Sheet__29[[#This Row],[Desc]]/100)</f>
        <v>1077.3</v>
      </c>
      <c r="P1391"/>
    </row>
    <row r="1392" spans="1:16" x14ac:dyDescent="0.25">
      <c r="A1392">
        <v>101390</v>
      </c>
      <c r="B1392" s="1">
        <v>46204</v>
      </c>
      <c r="C1392" t="s">
        <v>757</v>
      </c>
      <c r="D1392" t="s">
        <v>1176</v>
      </c>
      <c r="E1392">
        <v>4</v>
      </c>
      <c r="F1392" s="4">
        <v>4180</v>
      </c>
      <c r="G1392">
        <v>5</v>
      </c>
      <c r="H1392" t="s">
        <v>1024</v>
      </c>
      <c r="I1392" s="2" t="str">
        <f>VLOOKUP(Sheet__29[[#This Row],[Filial]],Filiais!A:B,2,FALSE)</f>
        <v>Ribeirão Preto</v>
      </c>
      <c r="J1392" s="2" t="str">
        <f>VLOOKUP(Sheet__29[[#This Row],[Cidade]],'Clientes'!C:D,2,FALSE)</f>
        <v>SP</v>
      </c>
      <c r="K1392" s="2" t="str">
        <f>VLOOKUP(Sheet__29[[#This Row],[Produto]],Produtos!B:C,2,FALSE)</f>
        <v>Rede</v>
      </c>
      <c r="L1392" s="2" t="str">
        <f>VLOOKUP(Sheet__29[[#This Row],[Produto]],Produtos!B:D,3,FALSE)</f>
        <v>LG Brasil</v>
      </c>
      <c r="M1392" s="2">
        <f>VLOOKUP(Sheet__29[[#This Row],[Produto]],Estoque!A:B,2,FALSE)</f>
        <v>75</v>
      </c>
      <c r="N1392" s="5">
        <f>Sheet__29[[#This Row],[Qtd]]*Sheet__29[[#This Row],[Valor]]</f>
        <v>16720</v>
      </c>
      <c r="O1392" s="5">
        <f>Sheet__29[[#This Row],[Venda]]*(1-Sheet__29[[#This Row],[Desc]]/100)</f>
        <v>15884</v>
      </c>
      <c r="P1392"/>
    </row>
    <row r="1393" spans="1:16" x14ac:dyDescent="0.25">
      <c r="A1393">
        <v>101391</v>
      </c>
      <c r="B1393" s="1">
        <v>46204</v>
      </c>
      <c r="C1393" t="s">
        <v>428</v>
      </c>
      <c r="D1393" t="s">
        <v>1130</v>
      </c>
      <c r="E1393">
        <v>3</v>
      </c>
      <c r="F1393" s="4">
        <v>2124</v>
      </c>
      <c r="G1393">
        <v>5</v>
      </c>
      <c r="H1393" t="s">
        <v>1017</v>
      </c>
      <c r="I1393" s="2" t="str">
        <f>VLOOKUP(Sheet__29[[#This Row],[Filial]],Filiais!A:B,2,FALSE)</f>
        <v>Campinas</v>
      </c>
      <c r="J1393" s="2" t="str">
        <f>VLOOKUP(Sheet__29[[#This Row],[Cidade]],'Clientes'!C:D,2,FALSE)</f>
        <v>SP</v>
      </c>
      <c r="K1393" s="2" t="str">
        <f>VLOOKUP(Sheet__29[[#This Row],[Produto]],Produtos!B:C,2,FALSE)</f>
        <v>Notebook</v>
      </c>
      <c r="L1393" s="2" t="str">
        <f>VLOOKUP(Sheet__29[[#This Row],[Produto]],Produtos!B:D,3,FALSE)</f>
        <v>LG Brasil</v>
      </c>
      <c r="M1393" s="2">
        <f>VLOOKUP(Sheet__29[[#This Row],[Produto]],Estoque!A:B,2,FALSE)</f>
        <v>111</v>
      </c>
      <c r="N1393" s="5">
        <f>Sheet__29[[#This Row],[Qtd]]*Sheet__29[[#This Row],[Valor]]</f>
        <v>6372</v>
      </c>
      <c r="O1393" s="5">
        <f>Sheet__29[[#This Row],[Venda]]*(1-Sheet__29[[#This Row],[Desc]]/100)</f>
        <v>6053.4</v>
      </c>
      <c r="P1393"/>
    </row>
    <row r="1394" spans="1:16" x14ac:dyDescent="0.25">
      <c r="A1394">
        <v>101392</v>
      </c>
      <c r="B1394" s="1">
        <v>46204</v>
      </c>
      <c r="C1394" t="s">
        <v>978</v>
      </c>
      <c r="D1394" t="s">
        <v>1033</v>
      </c>
      <c r="E1394">
        <v>2</v>
      </c>
      <c r="F1394" s="4">
        <v>2638</v>
      </c>
      <c r="G1394">
        <v>0</v>
      </c>
      <c r="H1394" t="s">
        <v>1021</v>
      </c>
      <c r="I1394" s="2" t="str">
        <f>VLOOKUP(Sheet__29[[#This Row],[Filial]],Filiais!A:B,2,FALSE)</f>
        <v>Jundiaí</v>
      </c>
      <c r="J1394" s="2" t="str">
        <f>VLOOKUP(Sheet__29[[#This Row],[Cidade]],'Clientes'!C:D,2,FALSE)</f>
        <v>SP</v>
      </c>
      <c r="K1394" s="2" t="str">
        <f>VLOOKUP(Sheet__29[[#This Row],[Produto]],Produtos!B:C,2,FALSE)</f>
        <v>Periférico</v>
      </c>
      <c r="L1394" s="2" t="str">
        <f>VLOOKUP(Sheet__29[[#This Row],[Produto]],Produtos!B:D,3,FALSE)</f>
        <v>Dell Brasil</v>
      </c>
      <c r="M1394" s="2">
        <f>VLOOKUP(Sheet__29[[#This Row],[Produto]],Estoque!A:B,2,FALSE)</f>
        <v>201</v>
      </c>
      <c r="N1394" s="5">
        <f>Sheet__29[[#This Row],[Qtd]]*Sheet__29[[#This Row],[Valor]]</f>
        <v>5276</v>
      </c>
      <c r="O1394" s="5">
        <f>Sheet__29[[#This Row],[Venda]]*(1-Sheet__29[[#This Row],[Desc]]/100)</f>
        <v>5276</v>
      </c>
      <c r="P1394"/>
    </row>
    <row r="1395" spans="1:16" x14ac:dyDescent="0.25">
      <c r="A1395">
        <v>101393</v>
      </c>
      <c r="B1395" s="1">
        <v>46204</v>
      </c>
      <c r="C1395" t="s">
        <v>77</v>
      </c>
      <c r="D1395" t="s">
        <v>1041</v>
      </c>
      <c r="E1395">
        <v>4</v>
      </c>
      <c r="F1395" s="4">
        <v>2687</v>
      </c>
      <c r="G1395">
        <v>0</v>
      </c>
      <c r="H1395" t="s">
        <v>1018</v>
      </c>
      <c r="I1395" s="2" t="str">
        <f>VLOOKUP(Sheet__29[[#This Row],[Filial]],Filiais!A:B,2,FALSE)</f>
        <v>Barueri</v>
      </c>
      <c r="J1395" s="2" t="str">
        <f>VLOOKUP(Sheet__29[[#This Row],[Cidade]],'Clientes'!C:D,2,FALSE)</f>
        <v>SP</v>
      </c>
      <c r="K1395" s="2" t="str">
        <f>VLOOKUP(Sheet__29[[#This Row],[Produto]],Produtos!B:C,2,FALSE)</f>
        <v>Monitor</v>
      </c>
      <c r="L1395" s="2" t="str">
        <f>VLOOKUP(Sheet__29[[#This Row],[Produto]],Produtos!B:D,3,FALSE)</f>
        <v>LG Brasil</v>
      </c>
      <c r="M1395" s="2">
        <f>VLOOKUP(Sheet__29[[#This Row],[Produto]],Estoque!A:B,2,FALSE)</f>
        <v>284</v>
      </c>
      <c r="N1395" s="5">
        <f>Sheet__29[[#This Row],[Qtd]]*Sheet__29[[#This Row],[Valor]]</f>
        <v>10748</v>
      </c>
      <c r="O1395" s="5">
        <f>Sheet__29[[#This Row],[Venda]]*(1-Sheet__29[[#This Row],[Desc]]/100)</f>
        <v>10748</v>
      </c>
      <c r="P1395"/>
    </row>
    <row r="1396" spans="1:16" x14ac:dyDescent="0.25">
      <c r="A1396">
        <v>101394</v>
      </c>
      <c r="B1396" s="1">
        <v>46204</v>
      </c>
      <c r="C1396" t="s">
        <v>945</v>
      </c>
      <c r="D1396" t="s">
        <v>1137</v>
      </c>
      <c r="E1396">
        <v>2</v>
      </c>
      <c r="F1396" s="4">
        <v>2371</v>
      </c>
      <c r="G1396">
        <v>5</v>
      </c>
      <c r="H1396" t="s">
        <v>1016</v>
      </c>
      <c r="I1396" s="2" t="str">
        <f>VLOOKUP(Sheet__29[[#This Row],[Filial]],Filiais!A:B,2,FALSE)</f>
        <v>São Paulo</v>
      </c>
      <c r="J1396" s="2" t="str">
        <f>VLOOKUP(Sheet__29[[#This Row],[Cidade]],'Clientes'!C:D,2,FALSE)</f>
        <v>SP</v>
      </c>
      <c r="K1396" s="2" t="str">
        <f>VLOOKUP(Sheet__29[[#This Row],[Produto]],Produtos!B:C,2,FALSE)</f>
        <v>Monitor</v>
      </c>
      <c r="L1396" s="2" t="str">
        <f>VLOOKUP(Sheet__29[[#This Row],[Produto]],Produtos!B:D,3,FALSE)</f>
        <v>Lenovo Brasil</v>
      </c>
      <c r="M1396" s="2">
        <f>VLOOKUP(Sheet__29[[#This Row],[Produto]],Estoque!A:B,2,FALSE)</f>
        <v>43</v>
      </c>
      <c r="N1396" s="5">
        <f>Sheet__29[[#This Row],[Qtd]]*Sheet__29[[#This Row],[Valor]]</f>
        <v>4742</v>
      </c>
      <c r="O1396" s="5">
        <f>Sheet__29[[#This Row],[Venda]]*(1-Sheet__29[[#This Row],[Desc]]/100)</f>
        <v>4504.8999999999996</v>
      </c>
      <c r="P1396"/>
    </row>
    <row r="1397" spans="1:16" x14ac:dyDescent="0.25">
      <c r="A1397">
        <v>101395</v>
      </c>
      <c r="B1397" s="1">
        <v>46204</v>
      </c>
      <c r="C1397" t="s">
        <v>232</v>
      </c>
      <c r="D1397" t="s">
        <v>1085</v>
      </c>
      <c r="E1397">
        <v>3</v>
      </c>
      <c r="F1397" s="4">
        <v>3363</v>
      </c>
      <c r="G1397">
        <v>5</v>
      </c>
      <c r="H1397" t="s">
        <v>1023</v>
      </c>
      <c r="I1397" s="2" t="str">
        <f>VLOOKUP(Sheet__29[[#This Row],[Filial]],Filiais!A:B,2,FALSE)</f>
        <v>Bauru</v>
      </c>
      <c r="J1397" s="2" t="str">
        <f>VLOOKUP(Sheet__29[[#This Row],[Cidade]],'Clientes'!C:D,2,FALSE)</f>
        <v>SP</v>
      </c>
      <c r="K1397" s="2" t="str">
        <f>VLOOKUP(Sheet__29[[#This Row],[Produto]],Produtos!B:C,2,FALSE)</f>
        <v>Armazenamento</v>
      </c>
      <c r="L1397" s="2" t="str">
        <f>VLOOKUP(Sheet__29[[#This Row],[Produto]],Produtos!B:D,3,FALSE)</f>
        <v>Lenovo Brasil</v>
      </c>
      <c r="M1397" s="2">
        <f>VLOOKUP(Sheet__29[[#This Row],[Produto]],Estoque!A:B,2,FALSE)</f>
        <v>204</v>
      </c>
      <c r="N1397" s="5">
        <f>Sheet__29[[#This Row],[Qtd]]*Sheet__29[[#This Row],[Valor]]</f>
        <v>10089</v>
      </c>
      <c r="O1397" s="5">
        <f>Sheet__29[[#This Row],[Venda]]*(1-Sheet__29[[#This Row],[Desc]]/100)</f>
        <v>9584.5499999999993</v>
      </c>
      <c r="P1397"/>
    </row>
    <row r="1398" spans="1:16" x14ac:dyDescent="0.25">
      <c r="A1398">
        <v>101396</v>
      </c>
      <c r="B1398" s="1">
        <v>46204</v>
      </c>
      <c r="C1398" t="s">
        <v>982</v>
      </c>
      <c r="D1398" t="s">
        <v>1131</v>
      </c>
      <c r="E1398">
        <v>4</v>
      </c>
      <c r="F1398" s="4">
        <v>4917</v>
      </c>
      <c r="G1398">
        <v>5</v>
      </c>
      <c r="H1398" t="s">
        <v>1020</v>
      </c>
      <c r="I1398" s="2" t="str">
        <f>VLOOKUP(Sheet__29[[#This Row],[Filial]],Filiais!A:B,2,FALSE)</f>
        <v>Sorocaba</v>
      </c>
      <c r="J1398" s="2" t="str">
        <f>VLOOKUP(Sheet__29[[#This Row],[Cidade]],'Clientes'!C:D,2,FALSE)</f>
        <v>SP</v>
      </c>
      <c r="K1398" s="2" t="str">
        <f>VLOOKUP(Sheet__29[[#This Row],[Produto]],Produtos!B:C,2,FALSE)</f>
        <v>Notebook</v>
      </c>
      <c r="L1398" s="2" t="str">
        <f>VLOOKUP(Sheet__29[[#This Row],[Produto]],Produtos!B:D,3,FALSE)</f>
        <v>Dell Brasil</v>
      </c>
      <c r="M1398" s="2">
        <f>VLOOKUP(Sheet__29[[#This Row],[Produto]],Estoque!A:B,2,FALSE)</f>
        <v>275</v>
      </c>
      <c r="N1398" s="5">
        <f>Sheet__29[[#This Row],[Qtd]]*Sheet__29[[#This Row],[Valor]]</f>
        <v>19668</v>
      </c>
      <c r="O1398" s="5">
        <f>Sheet__29[[#This Row],[Venda]]*(1-Sheet__29[[#This Row],[Desc]]/100)</f>
        <v>18684.599999999999</v>
      </c>
      <c r="P1398"/>
    </row>
    <row r="1399" spans="1:16" x14ac:dyDescent="0.25">
      <c r="A1399">
        <v>101397</v>
      </c>
      <c r="B1399" s="1">
        <v>46204</v>
      </c>
      <c r="C1399" t="s">
        <v>492</v>
      </c>
      <c r="D1399" t="s">
        <v>1032</v>
      </c>
      <c r="E1399">
        <v>4</v>
      </c>
      <c r="F1399" s="4">
        <v>3776</v>
      </c>
      <c r="G1399">
        <v>10</v>
      </c>
      <c r="H1399" t="s">
        <v>1022</v>
      </c>
      <c r="I1399" s="2" t="str">
        <f>VLOOKUP(Sheet__29[[#This Row],[Filial]],Filiais!A:B,2,FALSE)</f>
        <v>Santos</v>
      </c>
      <c r="J1399" s="2" t="str">
        <f>VLOOKUP(Sheet__29[[#This Row],[Cidade]],'Clientes'!C:D,2,FALSE)</f>
        <v>SP</v>
      </c>
      <c r="K1399" s="2" t="str">
        <f>VLOOKUP(Sheet__29[[#This Row],[Produto]],Produtos!B:C,2,FALSE)</f>
        <v>Periférico</v>
      </c>
      <c r="L1399" s="2" t="str">
        <f>VLOOKUP(Sheet__29[[#This Row],[Produto]],Produtos!B:D,3,FALSE)</f>
        <v>Lenovo Brasil</v>
      </c>
      <c r="M1399" s="2">
        <f>VLOOKUP(Sheet__29[[#This Row],[Produto]],Estoque!A:B,2,FALSE)</f>
        <v>297</v>
      </c>
      <c r="N1399" s="5">
        <f>Sheet__29[[#This Row],[Qtd]]*Sheet__29[[#This Row],[Valor]]</f>
        <v>15104</v>
      </c>
      <c r="O1399" s="5">
        <f>Sheet__29[[#This Row],[Venda]]*(1-Sheet__29[[#This Row],[Desc]]/100)</f>
        <v>13593.6</v>
      </c>
      <c r="P1399"/>
    </row>
    <row r="1400" spans="1:16" x14ac:dyDescent="0.25">
      <c r="A1400">
        <v>101398</v>
      </c>
      <c r="B1400" s="1">
        <v>46204</v>
      </c>
      <c r="C1400" t="s">
        <v>625</v>
      </c>
      <c r="D1400" t="s">
        <v>1083</v>
      </c>
      <c r="E1400">
        <v>3</v>
      </c>
      <c r="F1400" s="4">
        <v>3633</v>
      </c>
      <c r="G1400">
        <v>0</v>
      </c>
      <c r="H1400" t="s">
        <v>1018</v>
      </c>
      <c r="I1400" s="2" t="str">
        <f>VLOOKUP(Sheet__29[[#This Row],[Filial]],Filiais!A:B,2,FALSE)</f>
        <v>Barueri</v>
      </c>
      <c r="J1400" s="2" t="str">
        <f>VLOOKUP(Sheet__29[[#This Row],[Cidade]],'Clientes'!C:D,2,FALSE)</f>
        <v>SP</v>
      </c>
      <c r="K1400" s="2" t="str">
        <f>VLOOKUP(Sheet__29[[#This Row],[Produto]],Produtos!B:C,2,FALSE)</f>
        <v>Rede</v>
      </c>
      <c r="L1400" s="2" t="str">
        <f>VLOOKUP(Sheet__29[[#This Row],[Produto]],Produtos!B:D,3,FALSE)</f>
        <v>Lenovo Brasil</v>
      </c>
      <c r="M1400" s="2">
        <f>VLOOKUP(Sheet__29[[#This Row],[Produto]],Estoque!A:B,2,FALSE)</f>
        <v>274</v>
      </c>
      <c r="N1400" s="5">
        <f>Sheet__29[[#This Row],[Qtd]]*Sheet__29[[#This Row],[Valor]]</f>
        <v>10899</v>
      </c>
      <c r="O1400" s="5">
        <f>Sheet__29[[#This Row],[Venda]]*(1-Sheet__29[[#This Row],[Desc]]/100)</f>
        <v>10899</v>
      </c>
      <c r="P1400"/>
    </row>
    <row r="1401" spans="1:16" x14ac:dyDescent="0.25">
      <c r="A1401">
        <v>101399</v>
      </c>
      <c r="B1401" s="1">
        <v>46204</v>
      </c>
      <c r="C1401" t="s">
        <v>843</v>
      </c>
      <c r="D1401" t="s">
        <v>1172</v>
      </c>
      <c r="E1401">
        <v>4</v>
      </c>
      <c r="F1401" s="4">
        <v>4573</v>
      </c>
      <c r="G1401">
        <v>5</v>
      </c>
      <c r="H1401" t="s">
        <v>1025</v>
      </c>
      <c r="I1401" s="2" t="str">
        <f>VLOOKUP(Sheet__29[[#This Row],[Filial]],Filiais!A:B,2,FALSE)</f>
        <v>São José dos Campos</v>
      </c>
      <c r="J1401" s="2" t="str">
        <f>VLOOKUP(Sheet__29[[#This Row],[Cidade]],'Clientes'!C:D,2,FALSE)</f>
        <v>SP</v>
      </c>
      <c r="K1401" s="2" t="str">
        <f>VLOOKUP(Sheet__29[[#This Row],[Produto]],Produtos!B:C,2,FALSE)</f>
        <v>Rede</v>
      </c>
      <c r="L1401" s="2" t="str">
        <f>VLOOKUP(Sheet__29[[#This Row],[Produto]],Produtos!B:D,3,FALSE)</f>
        <v>Kingston Brasil</v>
      </c>
      <c r="M1401" s="2">
        <f>VLOOKUP(Sheet__29[[#This Row],[Produto]],Estoque!A:B,2,FALSE)</f>
        <v>240</v>
      </c>
      <c r="N1401" s="5">
        <f>Sheet__29[[#This Row],[Qtd]]*Sheet__29[[#This Row],[Valor]]</f>
        <v>18292</v>
      </c>
      <c r="O1401" s="5">
        <f>Sheet__29[[#This Row],[Venda]]*(1-Sheet__29[[#This Row],[Desc]]/100)</f>
        <v>17377.399999999998</v>
      </c>
      <c r="P1401"/>
    </row>
    <row r="1402" spans="1:16" x14ac:dyDescent="0.25">
      <c r="A1402">
        <v>101400</v>
      </c>
      <c r="B1402" s="1">
        <v>46204</v>
      </c>
      <c r="C1402" t="s">
        <v>38</v>
      </c>
      <c r="D1402" t="s">
        <v>1161</v>
      </c>
      <c r="E1402">
        <v>2</v>
      </c>
      <c r="F1402" s="4">
        <v>958</v>
      </c>
      <c r="G1402">
        <v>5</v>
      </c>
      <c r="H1402" t="s">
        <v>1016</v>
      </c>
      <c r="I1402" s="2" t="str">
        <f>VLOOKUP(Sheet__29[[#This Row],[Filial]],Filiais!A:B,2,FALSE)</f>
        <v>São Paulo</v>
      </c>
      <c r="J1402" s="2" t="str">
        <f>VLOOKUP(Sheet__29[[#This Row],[Cidade]],'Clientes'!C:D,2,FALSE)</f>
        <v>SP</v>
      </c>
      <c r="K1402" s="2" t="str">
        <f>VLOOKUP(Sheet__29[[#This Row],[Produto]],Produtos!B:C,2,FALSE)</f>
        <v>Rede</v>
      </c>
      <c r="L1402" s="2" t="str">
        <f>VLOOKUP(Sheet__29[[#This Row],[Produto]],Produtos!B:D,3,FALSE)</f>
        <v>Dell Brasil</v>
      </c>
      <c r="M1402" s="2">
        <f>VLOOKUP(Sheet__29[[#This Row],[Produto]],Estoque!A:B,2,FALSE)</f>
        <v>211</v>
      </c>
      <c r="N1402" s="5">
        <f>Sheet__29[[#This Row],[Qtd]]*Sheet__29[[#This Row],[Valor]]</f>
        <v>1916</v>
      </c>
      <c r="O1402" s="5">
        <f>Sheet__29[[#This Row],[Venda]]*(1-Sheet__29[[#This Row],[Desc]]/100)</f>
        <v>1820.1999999999998</v>
      </c>
      <c r="P1402"/>
    </row>
    <row r="1403" spans="1:16" x14ac:dyDescent="0.25">
      <c r="A1403">
        <v>101401</v>
      </c>
      <c r="B1403" s="1">
        <v>46204</v>
      </c>
      <c r="C1403" t="s">
        <v>81</v>
      </c>
      <c r="D1403" t="s">
        <v>1142</v>
      </c>
      <c r="E1403">
        <v>3</v>
      </c>
      <c r="F1403" s="4">
        <v>844</v>
      </c>
      <c r="G1403">
        <v>0</v>
      </c>
      <c r="H1403" t="s">
        <v>1024</v>
      </c>
      <c r="I1403" s="2" t="str">
        <f>VLOOKUP(Sheet__29[[#This Row],[Filial]],Filiais!A:B,2,FALSE)</f>
        <v>Ribeirão Preto</v>
      </c>
      <c r="J1403" s="2" t="str">
        <f>VLOOKUP(Sheet__29[[#This Row],[Cidade]],'Clientes'!C:D,2,FALSE)</f>
        <v>SP</v>
      </c>
      <c r="K1403" s="2" t="str">
        <f>VLOOKUP(Sheet__29[[#This Row],[Produto]],Produtos!B:C,2,FALSE)</f>
        <v>Periférico</v>
      </c>
      <c r="L1403" s="2" t="str">
        <f>VLOOKUP(Sheet__29[[#This Row],[Produto]],Produtos!B:D,3,FALSE)</f>
        <v>Logitech Brasil</v>
      </c>
      <c r="M1403" s="2">
        <f>VLOOKUP(Sheet__29[[#This Row],[Produto]],Estoque!A:B,2,FALSE)</f>
        <v>290</v>
      </c>
      <c r="N1403" s="5">
        <f>Sheet__29[[#This Row],[Qtd]]*Sheet__29[[#This Row],[Valor]]</f>
        <v>2532</v>
      </c>
      <c r="O1403" s="5">
        <f>Sheet__29[[#This Row],[Venda]]*(1-Sheet__29[[#This Row],[Desc]]/100)</f>
        <v>2532</v>
      </c>
      <c r="P1403"/>
    </row>
    <row r="1404" spans="1:16" x14ac:dyDescent="0.25">
      <c r="A1404">
        <v>101402</v>
      </c>
      <c r="B1404" s="1">
        <v>46204</v>
      </c>
      <c r="C1404" t="s">
        <v>249</v>
      </c>
      <c r="D1404" t="s">
        <v>1121</v>
      </c>
      <c r="E1404">
        <v>1</v>
      </c>
      <c r="F1404" s="4">
        <v>2775</v>
      </c>
      <c r="G1404">
        <v>0</v>
      </c>
      <c r="H1404" t="s">
        <v>1019</v>
      </c>
      <c r="I1404" s="2" t="str">
        <f>VLOOKUP(Sheet__29[[#This Row],[Filial]],Filiais!A:B,2,FALSE)</f>
        <v>Osasco</v>
      </c>
      <c r="J1404" s="2" t="str">
        <f>VLOOKUP(Sheet__29[[#This Row],[Cidade]],'Clientes'!C:D,2,FALSE)</f>
        <v>SP</v>
      </c>
      <c r="K1404" s="2" t="str">
        <f>VLOOKUP(Sheet__29[[#This Row],[Produto]],Produtos!B:C,2,FALSE)</f>
        <v>Monitor</v>
      </c>
      <c r="L1404" s="2" t="str">
        <f>VLOOKUP(Sheet__29[[#This Row],[Produto]],Produtos!B:D,3,FALSE)</f>
        <v>Logitech Brasil</v>
      </c>
      <c r="M1404" s="2">
        <f>VLOOKUP(Sheet__29[[#This Row],[Produto]],Estoque!A:B,2,FALSE)</f>
        <v>231</v>
      </c>
      <c r="N1404" s="5">
        <f>Sheet__29[[#This Row],[Qtd]]*Sheet__29[[#This Row],[Valor]]</f>
        <v>2775</v>
      </c>
      <c r="O1404" s="5">
        <f>Sheet__29[[#This Row],[Venda]]*(1-Sheet__29[[#This Row],[Desc]]/100)</f>
        <v>2775</v>
      </c>
      <c r="P1404"/>
    </row>
    <row r="1405" spans="1:16" x14ac:dyDescent="0.25">
      <c r="A1405">
        <v>101403</v>
      </c>
      <c r="B1405" s="1">
        <v>46204</v>
      </c>
      <c r="C1405" t="s">
        <v>255</v>
      </c>
      <c r="D1405" t="s">
        <v>1117</v>
      </c>
      <c r="E1405">
        <v>3</v>
      </c>
      <c r="F1405" s="4">
        <v>2058</v>
      </c>
      <c r="G1405">
        <v>10</v>
      </c>
      <c r="H1405" t="s">
        <v>1022</v>
      </c>
      <c r="I1405" s="2" t="str">
        <f>VLOOKUP(Sheet__29[[#This Row],[Filial]],Filiais!A:B,2,FALSE)</f>
        <v>Santos</v>
      </c>
      <c r="J1405" s="2" t="str">
        <f>VLOOKUP(Sheet__29[[#This Row],[Cidade]],'Clientes'!C:D,2,FALSE)</f>
        <v>SP</v>
      </c>
      <c r="K1405" s="2" t="str">
        <f>VLOOKUP(Sheet__29[[#This Row],[Produto]],Produtos!B:C,2,FALSE)</f>
        <v>Armazenamento</v>
      </c>
      <c r="L1405" s="2" t="str">
        <f>VLOOKUP(Sheet__29[[#This Row],[Produto]],Produtos!B:D,3,FALSE)</f>
        <v>LG Brasil</v>
      </c>
      <c r="M1405" s="2">
        <f>VLOOKUP(Sheet__29[[#This Row],[Produto]],Estoque!A:B,2,FALSE)</f>
        <v>221</v>
      </c>
      <c r="N1405" s="5">
        <f>Sheet__29[[#This Row],[Qtd]]*Sheet__29[[#This Row],[Valor]]</f>
        <v>6174</v>
      </c>
      <c r="O1405" s="5">
        <f>Sheet__29[[#This Row],[Venda]]*(1-Sheet__29[[#This Row],[Desc]]/100)</f>
        <v>5556.6</v>
      </c>
      <c r="P1405"/>
    </row>
    <row r="1406" spans="1:16" x14ac:dyDescent="0.25">
      <c r="A1406">
        <v>101404</v>
      </c>
      <c r="B1406" s="1">
        <v>46204</v>
      </c>
      <c r="C1406" t="s">
        <v>52</v>
      </c>
      <c r="D1406" t="s">
        <v>1176</v>
      </c>
      <c r="E1406">
        <v>1</v>
      </c>
      <c r="F1406" s="4">
        <v>2180</v>
      </c>
      <c r="G1406">
        <v>10</v>
      </c>
      <c r="H1406" t="s">
        <v>1020</v>
      </c>
      <c r="I1406" s="2" t="str">
        <f>VLOOKUP(Sheet__29[[#This Row],[Filial]],Filiais!A:B,2,FALSE)</f>
        <v>Sorocaba</v>
      </c>
      <c r="J1406" s="2" t="str">
        <f>VLOOKUP(Sheet__29[[#This Row],[Cidade]],'Clientes'!C:D,2,FALSE)</f>
        <v>SP</v>
      </c>
      <c r="K1406" s="2" t="str">
        <f>VLOOKUP(Sheet__29[[#This Row],[Produto]],Produtos!B:C,2,FALSE)</f>
        <v>Rede</v>
      </c>
      <c r="L1406" s="2" t="str">
        <f>VLOOKUP(Sheet__29[[#This Row],[Produto]],Produtos!B:D,3,FALSE)</f>
        <v>LG Brasil</v>
      </c>
      <c r="M1406" s="2">
        <f>VLOOKUP(Sheet__29[[#This Row],[Produto]],Estoque!A:B,2,FALSE)</f>
        <v>75</v>
      </c>
      <c r="N1406" s="5">
        <f>Sheet__29[[#This Row],[Qtd]]*Sheet__29[[#This Row],[Valor]]</f>
        <v>2180</v>
      </c>
      <c r="O1406" s="5">
        <f>Sheet__29[[#This Row],[Venda]]*(1-Sheet__29[[#This Row],[Desc]]/100)</f>
        <v>1962</v>
      </c>
      <c r="P1406"/>
    </row>
    <row r="1407" spans="1:16" x14ac:dyDescent="0.25">
      <c r="A1407">
        <v>101405</v>
      </c>
      <c r="B1407" s="1">
        <v>46204</v>
      </c>
      <c r="C1407" t="s">
        <v>134</v>
      </c>
      <c r="D1407" t="s">
        <v>1155</v>
      </c>
      <c r="E1407">
        <v>4</v>
      </c>
      <c r="F1407" s="4">
        <v>3424</v>
      </c>
      <c r="G1407">
        <v>5</v>
      </c>
      <c r="H1407" t="s">
        <v>1017</v>
      </c>
      <c r="I1407" s="2" t="str">
        <f>VLOOKUP(Sheet__29[[#This Row],[Filial]],Filiais!A:B,2,FALSE)</f>
        <v>Campinas</v>
      </c>
      <c r="J1407" s="2" t="str">
        <f>VLOOKUP(Sheet__29[[#This Row],[Cidade]],'Clientes'!C:D,2,FALSE)</f>
        <v>SP</v>
      </c>
      <c r="K1407" s="2" t="str">
        <f>VLOOKUP(Sheet__29[[#This Row],[Produto]],Produtos!B:C,2,FALSE)</f>
        <v>Rede</v>
      </c>
      <c r="L1407" s="2" t="str">
        <f>VLOOKUP(Sheet__29[[#This Row],[Produto]],Produtos!B:D,3,FALSE)</f>
        <v>LG Brasil</v>
      </c>
      <c r="M1407" s="2">
        <f>VLOOKUP(Sheet__29[[#This Row],[Produto]],Estoque!A:B,2,FALSE)</f>
        <v>137</v>
      </c>
      <c r="N1407" s="5">
        <f>Sheet__29[[#This Row],[Qtd]]*Sheet__29[[#This Row],[Valor]]</f>
        <v>13696</v>
      </c>
      <c r="O1407" s="5">
        <f>Sheet__29[[#This Row],[Venda]]*(1-Sheet__29[[#This Row],[Desc]]/100)</f>
        <v>13011.199999999999</v>
      </c>
      <c r="P1407"/>
    </row>
    <row r="1408" spans="1:16" x14ac:dyDescent="0.25">
      <c r="A1408">
        <v>101406</v>
      </c>
      <c r="B1408" s="1">
        <v>46204</v>
      </c>
      <c r="C1408" t="s">
        <v>950</v>
      </c>
      <c r="D1408" t="s">
        <v>1043</v>
      </c>
      <c r="E1408">
        <v>3</v>
      </c>
      <c r="F1408" s="4">
        <v>4047</v>
      </c>
      <c r="G1408">
        <v>5</v>
      </c>
      <c r="H1408" t="s">
        <v>1024</v>
      </c>
      <c r="I1408" s="2" t="str">
        <f>VLOOKUP(Sheet__29[[#This Row],[Filial]],Filiais!A:B,2,FALSE)</f>
        <v>Ribeirão Preto</v>
      </c>
      <c r="J1408" s="2" t="str">
        <f>VLOOKUP(Sheet__29[[#This Row],[Cidade]],'Clientes'!C:D,2,FALSE)</f>
        <v>SP</v>
      </c>
      <c r="K1408" s="2" t="str">
        <f>VLOOKUP(Sheet__29[[#This Row],[Produto]],Produtos!B:C,2,FALSE)</f>
        <v>Notebook</v>
      </c>
      <c r="L1408" s="2" t="str">
        <f>VLOOKUP(Sheet__29[[#This Row],[Produto]],Produtos!B:D,3,FALSE)</f>
        <v>Kingston Brasil</v>
      </c>
      <c r="M1408" s="2">
        <f>VLOOKUP(Sheet__29[[#This Row],[Produto]],Estoque!A:B,2,FALSE)</f>
        <v>74</v>
      </c>
      <c r="N1408" s="5">
        <f>Sheet__29[[#This Row],[Qtd]]*Sheet__29[[#This Row],[Valor]]</f>
        <v>12141</v>
      </c>
      <c r="O1408" s="5">
        <f>Sheet__29[[#This Row],[Venda]]*(1-Sheet__29[[#This Row],[Desc]]/100)</f>
        <v>11533.949999999999</v>
      </c>
      <c r="P1408"/>
    </row>
    <row r="1409" spans="1:16" x14ac:dyDescent="0.25">
      <c r="A1409">
        <v>101407</v>
      </c>
      <c r="B1409" s="1">
        <v>46204</v>
      </c>
      <c r="C1409" t="s">
        <v>220</v>
      </c>
      <c r="D1409" t="s">
        <v>1095</v>
      </c>
      <c r="E1409">
        <v>4</v>
      </c>
      <c r="F1409" s="4">
        <v>3185</v>
      </c>
      <c r="G1409">
        <v>0</v>
      </c>
      <c r="H1409" t="s">
        <v>1025</v>
      </c>
      <c r="I1409" s="2" t="str">
        <f>VLOOKUP(Sheet__29[[#This Row],[Filial]],Filiais!A:B,2,FALSE)</f>
        <v>São José dos Campos</v>
      </c>
      <c r="J1409" s="2" t="str">
        <f>VLOOKUP(Sheet__29[[#This Row],[Cidade]],'Clientes'!C:D,2,FALSE)</f>
        <v>SP</v>
      </c>
      <c r="K1409" s="2" t="str">
        <f>VLOOKUP(Sheet__29[[#This Row],[Produto]],Produtos!B:C,2,FALSE)</f>
        <v>Notebook</v>
      </c>
      <c r="L1409" s="2" t="str">
        <f>VLOOKUP(Sheet__29[[#This Row],[Produto]],Produtos!B:D,3,FALSE)</f>
        <v>Lenovo Brasil</v>
      </c>
      <c r="M1409" s="2">
        <f>VLOOKUP(Sheet__29[[#This Row],[Produto]],Estoque!A:B,2,FALSE)</f>
        <v>84</v>
      </c>
      <c r="N1409" s="5">
        <f>Sheet__29[[#This Row],[Qtd]]*Sheet__29[[#This Row],[Valor]]</f>
        <v>12740</v>
      </c>
      <c r="O1409" s="5">
        <f>Sheet__29[[#This Row],[Venda]]*(1-Sheet__29[[#This Row],[Desc]]/100)</f>
        <v>12740</v>
      </c>
      <c r="P1409"/>
    </row>
    <row r="1410" spans="1:16" x14ac:dyDescent="0.25">
      <c r="A1410">
        <v>101408</v>
      </c>
      <c r="B1410" s="1">
        <v>46204</v>
      </c>
      <c r="C1410" t="s">
        <v>86</v>
      </c>
      <c r="D1410" t="s">
        <v>1122</v>
      </c>
      <c r="E1410">
        <v>5</v>
      </c>
      <c r="F1410" s="4">
        <v>3697</v>
      </c>
      <c r="G1410">
        <v>5</v>
      </c>
      <c r="H1410" t="s">
        <v>1023</v>
      </c>
      <c r="I1410" s="2" t="str">
        <f>VLOOKUP(Sheet__29[[#This Row],[Filial]],Filiais!A:B,2,FALSE)</f>
        <v>Bauru</v>
      </c>
      <c r="J1410" s="2" t="str">
        <f>VLOOKUP(Sheet__29[[#This Row],[Cidade]],'Clientes'!C:D,2,FALSE)</f>
        <v>SP</v>
      </c>
      <c r="K1410" s="2" t="str">
        <f>VLOOKUP(Sheet__29[[#This Row],[Produto]],Produtos!B:C,2,FALSE)</f>
        <v>Monitor</v>
      </c>
      <c r="L1410" s="2" t="str">
        <f>VLOOKUP(Sheet__29[[#This Row],[Produto]],Produtos!B:D,3,FALSE)</f>
        <v>Lenovo Brasil</v>
      </c>
      <c r="M1410" s="2">
        <f>VLOOKUP(Sheet__29[[#This Row],[Produto]],Estoque!A:B,2,FALSE)</f>
        <v>15</v>
      </c>
      <c r="N1410" s="5">
        <f>Sheet__29[[#This Row],[Qtd]]*Sheet__29[[#This Row],[Valor]]</f>
        <v>18485</v>
      </c>
      <c r="O1410" s="5">
        <f>Sheet__29[[#This Row],[Venda]]*(1-Sheet__29[[#This Row],[Desc]]/100)</f>
        <v>17560.75</v>
      </c>
      <c r="P1410"/>
    </row>
    <row r="1411" spans="1:16" x14ac:dyDescent="0.25">
      <c r="A1411">
        <v>101409</v>
      </c>
      <c r="B1411" s="1">
        <v>46204</v>
      </c>
      <c r="C1411" t="s">
        <v>221</v>
      </c>
      <c r="D1411" t="s">
        <v>1122</v>
      </c>
      <c r="E1411">
        <v>3</v>
      </c>
      <c r="F1411" s="4">
        <v>3201</v>
      </c>
      <c r="G1411">
        <v>5</v>
      </c>
      <c r="H1411" t="s">
        <v>1018</v>
      </c>
      <c r="I1411" s="2" t="str">
        <f>VLOOKUP(Sheet__29[[#This Row],[Filial]],Filiais!A:B,2,FALSE)</f>
        <v>Barueri</v>
      </c>
      <c r="J1411" s="2" t="str">
        <f>VLOOKUP(Sheet__29[[#This Row],[Cidade]],'Clientes'!C:D,2,FALSE)</f>
        <v>SP</v>
      </c>
      <c r="K1411" s="2" t="str">
        <f>VLOOKUP(Sheet__29[[#This Row],[Produto]],Produtos!B:C,2,FALSE)</f>
        <v>Monitor</v>
      </c>
      <c r="L1411" s="2" t="str">
        <f>VLOOKUP(Sheet__29[[#This Row],[Produto]],Produtos!B:D,3,FALSE)</f>
        <v>Lenovo Brasil</v>
      </c>
      <c r="M1411" s="2">
        <f>VLOOKUP(Sheet__29[[#This Row],[Produto]],Estoque!A:B,2,FALSE)</f>
        <v>15</v>
      </c>
      <c r="N1411" s="5">
        <f>Sheet__29[[#This Row],[Qtd]]*Sheet__29[[#This Row],[Valor]]</f>
        <v>9603</v>
      </c>
      <c r="O1411" s="5">
        <f>Sheet__29[[#This Row],[Venda]]*(1-Sheet__29[[#This Row],[Desc]]/100)</f>
        <v>9122.85</v>
      </c>
      <c r="P1411"/>
    </row>
    <row r="1412" spans="1:16" x14ac:dyDescent="0.25">
      <c r="A1412">
        <v>101410</v>
      </c>
      <c r="B1412" s="1">
        <v>46204</v>
      </c>
      <c r="C1412" t="s">
        <v>385</v>
      </c>
      <c r="D1412" t="s">
        <v>1141</v>
      </c>
      <c r="E1412">
        <v>3</v>
      </c>
      <c r="F1412" s="4">
        <v>4520</v>
      </c>
      <c r="G1412">
        <v>10</v>
      </c>
      <c r="H1412" t="s">
        <v>1018</v>
      </c>
      <c r="I1412" s="2" t="str">
        <f>VLOOKUP(Sheet__29[[#This Row],[Filial]],Filiais!A:B,2,FALSE)</f>
        <v>Barueri</v>
      </c>
      <c r="J1412" s="2" t="str">
        <f>VLOOKUP(Sheet__29[[#This Row],[Cidade]],'Clientes'!C:D,2,FALSE)</f>
        <v>SP</v>
      </c>
      <c r="K1412" s="2" t="str">
        <f>VLOOKUP(Sheet__29[[#This Row],[Produto]],Produtos!B:C,2,FALSE)</f>
        <v>Notebook</v>
      </c>
      <c r="L1412" s="2" t="str">
        <f>VLOOKUP(Sheet__29[[#This Row],[Produto]],Produtos!B:D,3,FALSE)</f>
        <v>Kingston Brasil</v>
      </c>
      <c r="M1412" s="2">
        <f>VLOOKUP(Sheet__29[[#This Row],[Produto]],Estoque!A:B,2,FALSE)</f>
        <v>266</v>
      </c>
      <c r="N1412" s="5">
        <f>Sheet__29[[#This Row],[Qtd]]*Sheet__29[[#This Row],[Valor]]</f>
        <v>13560</v>
      </c>
      <c r="O1412" s="5">
        <f>Sheet__29[[#This Row],[Venda]]*(1-Sheet__29[[#This Row],[Desc]]/100)</f>
        <v>12204</v>
      </c>
      <c r="P1412"/>
    </row>
    <row r="1413" spans="1:16" x14ac:dyDescent="0.25">
      <c r="A1413">
        <v>101411</v>
      </c>
      <c r="B1413" s="1">
        <v>46204</v>
      </c>
      <c r="C1413" t="s">
        <v>776</v>
      </c>
      <c r="D1413" t="s">
        <v>1084</v>
      </c>
      <c r="E1413">
        <v>2</v>
      </c>
      <c r="F1413" s="4">
        <v>2772</v>
      </c>
      <c r="G1413">
        <v>10</v>
      </c>
      <c r="H1413" t="s">
        <v>1016</v>
      </c>
      <c r="I1413" s="2" t="str">
        <f>VLOOKUP(Sheet__29[[#This Row],[Filial]],Filiais!A:B,2,FALSE)</f>
        <v>São Paulo</v>
      </c>
      <c r="J1413" s="2" t="str">
        <f>VLOOKUP(Sheet__29[[#This Row],[Cidade]],'Clientes'!C:D,2,FALSE)</f>
        <v>SP</v>
      </c>
      <c r="K1413" s="2" t="str">
        <f>VLOOKUP(Sheet__29[[#This Row],[Produto]],Produtos!B:C,2,FALSE)</f>
        <v>Monitor</v>
      </c>
      <c r="L1413" s="2" t="str">
        <f>VLOOKUP(Sheet__29[[#This Row],[Produto]],Produtos!B:D,3,FALSE)</f>
        <v>Logitech Brasil</v>
      </c>
      <c r="M1413" s="2">
        <f>VLOOKUP(Sheet__29[[#This Row],[Produto]],Estoque!A:B,2,FALSE)</f>
        <v>6</v>
      </c>
      <c r="N1413" s="5">
        <f>Sheet__29[[#This Row],[Qtd]]*Sheet__29[[#This Row],[Valor]]</f>
        <v>5544</v>
      </c>
      <c r="O1413" s="5">
        <f>Sheet__29[[#This Row],[Venda]]*(1-Sheet__29[[#This Row],[Desc]]/100)</f>
        <v>4989.6000000000004</v>
      </c>
      <c r="P1413"/>
    </row>
    <row r="1414" spans="1:16" x14ac:dyDescent="0.25">
      <c r="A1414">
        <v>101412</v>
      </c>
      <c r="B1414" s="1">
        <v>46204</v>
      </c>
      <c r="C1414" t="s">
        <v>157</v>
      </c>
      <c r="D1414" t="s">
        <v>1059</v>
      </c>
      <c r="E1414">
        <v>2</v>
      </c>
      <c r="F1414" s="4">
        <v>1126</v>
      </c>
      <c r="G1414">
        <v>10</v>
      </c>
      <c r="H1414" t="s">
        <v>1024</v>
      </c>
      <c r="I1414" s="2" t="str">
        <f>VLOOKUP(Sheet__29[[#This Row],[Filial]],Filiais!A:B,2,FALSE)</f>
        <v>Ribeirão Preto</v>
      </c>
      <c r="J1414" s="2" t="str">
        <f>VLOOKUP(Sheet__29[[#This Row],[Cidade]],'Clientes'!C:D,2,FALSE)</f>
        <v>SP</v>
      </c>
      <c r="K1414" s="2" t="str">
        <f>VLOOKUP(Sheet__29[[#This Row],[Produto]],Produtos!B:C,2,FALSE)</f>
        <v>Notebook</v>
      </c>
      <c r="L1414" s="2" t="str">
        <f>VLOOKUP(Sheet__29[[#This Row],[Produto]],Produtos!B:D,3,FALSE)</f>
        <v>Logitech Brasil</v>
      </c>
      <c r="M1414" s="2">
        <f>VLOOKUP(Sheet__29[[#This Row],[Produto]],Estoque!A:B,2,FALSE)</f>
        <v>161</v>
      </c>
      <c r="N1414" s="5">
        <f>Sheet__29[[#This Row],[Qtd]]*Sheet__29[[#This Row],[Valor]]</f>
        <v>2252</v>
      </c>
      <c r="O1414" s="5">
        <f>Sheet__29[[#This Row],[Venda]]*(1-Sheet__29[[#This Row],[Desc]]/100)</f>
        <v>2026.8</v>
      </c>
      <c r="P1414"/>
    </row>
    <row r="1415" spans="1:16" x14ac:dyDescent="0.25">
      <c r="A1415">
        <v>101413</v>
      </c>
      <c r="B1415" s="1">
        <v>46204</v>
      </c>
      <c r="C1415" t="s">
        <v>406</v>
      </c>
      <c r="D1415" t="s">
        <v>1040</v>
      </c>
      <c r="E1415">
        <v>2</v>
      </c>
      <c r="F1415" s="4">
        <v>1111</v>
      </c>
      <c r="G1415">
        <v>5</v>
      </c>
      <c r="H1415" t="s">
        <v>1023</v>
      </c>
      <c r="I1415" s="2" t="str">
        <f>VLOOKUP(Sheet__29[[#This Row],[Filial]],Filiais!A:B,2,FALSE)</f>
        <v>Bauru</v>
      </c>
      <c r="J1415" s="2" t="str">
        <f>VLOOKUP(Sheet__29[[#This Row],[Cidade]],'Clientes'!C:D,2,FALSE)</f>
        <v>SP</v>
      </c>
      <c r="K1415" s="2" t="str">
        <f>VLOOKUP(Sheet__29[[#This Row],[Produto]],Produtos!B:C,2,FALSE)</f>
        <v>Periférico</v>
      </c>
      <c r="L1415" s="2" t="str">
        <f>VLOOKUP(Sheet__29[[#This Row],[Produto]],Produtos!B:D,3,FALSE)</f>
        <v>Logitech Brasil</v>
      </c>
      <c r="M1415" s="2">
        <f>VLOOKUP(Sheet__29[[#This Row],[Produto]],Estoque!A:B,2,FALSE)</f>
        <v>11</v>
      </c>
      <c r="N1415" s="5">
        <f>Sheet__29[[#This Row],[Qtd]]*Sheet__29[[#This Row],[Valor]]</f>
        <v>2222</v>
      </c>
      <c r="O1415" s="5">
        <f>Sheet__29[[#This Row],[Venda]]*(1-Sheet__29[[#This Row],[Desc]]/100)</f>
        <v>2110.9</v>
      </c>
      <c r="P1415"/>
    </row>
    <row r="1416" spans="1:16" x14ac:dyDescent="0.25">
      <c r="A1416">
        <v>101414</v>
      </c>
      <c r="B1416" s="1">
        <v>46204</v>
      </c>
      <c r="C1416" t="s">
        <v>113</v>
      </c>
      <c r="D1416" t="s">
        <v>1146</v>
      </c>
      <c r="E1416">
        <v>1</v>
      </c>
      <c r="F1416" s="4">
        <v>3235</v>
      </c>
      <c r="G1416">
        <v>0</v>
      </c>
      <c r="H1416" t="s">
        <v>1022</v>
      </c>
      <c r="I1416" s="2" t="str">
        <f>VLOOKUP(Sheet__29[[#This Row],[Filial]],Filiais!A:B,2,FALSE)</f>
        <v>Santos</v>
      </c>
      <c r="J1416" s="2" t="str">
        <f>VLOOKUP(Sheet__29[[#This Row],[Cidade]],'Clientes'!C:D,2,FALSE)</f>
        <v>SP</v>
      </c>
      <c r="K1416" s="2" t="str">
        <f>VLOOKUP(Sheet__29[[#This Row],[Produto]],Produtos!B:C,2,FALSE)</f>
        <v>Periférico</v>
      </c>
      <c r="L1416" s="2" t="str">
        <f>VLOOKUP(Sheet__29[[#This Row],[Produto]],Produtos!B:D,3,FALSE)</f>
        <v>Logitech Brasil</v>
      </c>
      <c r="M1416" s="2">
        <f>VLOOKUP(Sheet__29[[#This Row],[Produto]],Estoque!A:B,2,FALSE)</f>
        <v>289</v>
      </c>
      <c r="N1416" s="5">
        <f>Sheet__29[[#This Row],[Qtd]]*Sheet__29[[#This Row],[Valor]]</f>
        <v>3235</v>
      </c>
      <c r="O1416" s="5">
        <f>Sheet__29[[#This Row],[Venda]]*(1-Sheet__29[[#This Row],[Desc]]/100)</f>
        <v>3235</v>
      </c>
      <c r="P1416"/>
    </row>
    <row r="1417" spans="1:16" x14ac:dyDescent="0.25">
      <c r="A1417">
        <v>101415</v>
      </c>
      <c r="B1417" s="1">
        <v>46204</v>
      </c>
      <c r="C1417" t="s">
        <v>779</v>
      </c>
      <c r="D1417" t="s">
        <v>1050</v>
      </c>
      <c r="E1417">
        <v>5</v>
      </c>
      <c r="F1417" s="4">
        <v>1142</v>
      </c>
      <c r="G1417">
        <v>0</v>
      </c>
      <c r="H1417" t="s">
        <v>1024</v>
      </c>
      <c r="I1417" s="2" t="str">
        <f>VLOOKUP(Sheet__29[[#This Row],[Filial]],Filiais!A:B,2,FALSE)</f>
        <v>Ribeirão Preto</v>
      </c>
      <c r="J1417" s="2" t="str">
        <f>VLOOKUP(Sheet__29[[#This Row],[Cidade]],'Clientes'!C:D,2,FALSE)</f>
        <v>SP</v>
      </c>
      <c r="K1417" s="2" t="str">
        <f>VLOOKUP(Sheet__29[[#This Row],[Produto]],Produtos!B:C,2,FALSE)</f>
        <v>Rede</v>
      </c>
      <c r="L1417" s="2" t="str">
        <f>VLOOKUP(Sheet__29[[#This Row],[Produto]],Produtos!B:D,3,FALSE)</f>
        <v>Lenovo Brasil</v>
      </c>
      <c r="M1417" s="2">
        <f>VLOOKUP(Sheet__29[[#This Row],[Produto]],Estoque!A:B,2,FALSE)</f>
        <v>262</v>
      </c>
      <c r="N1417" s="5">
        <f>Sheet__29[[#This Row],[Qtd]]*Sheet__29[[#This Row],[Valor]]</f>
        <v>5710</v>
      </c>
      <c r="O1417" s="5">
        <f>Sheet__29[[#This Row],[Venda]]*(1-Sheet__29[[#This Row],[Desc]]/100)</f>
        <v>5710</v>
      </c>
      <c r="P1417"/>
    </row>
    <row r="1418" spans="1:16" x14ac:dyDescent="0.25">
      <c r="A1418">
        <v>101416</v>
      </c>
      <c r="B1418" s="1">
        <v>46204</v>
      </c>
      <c r="C1418" t="s">
        <v>318</v>
      </c>
      <c r="D1418" t="s">
        <v>1094</v>
      </c>
      <c r="E1418">
        <v>2</v>
      </c>
      <c r="F1418" s="4">
        <v>4760</v>
      </c>
      <c r="G1418">
        <v>10</v>
      </c>
      <c r="H1418" t="s">
        <v>1021</v>
      </c>
      <c r="I1418" s="2" t="str">
        <f>VLOOKUP(Sheet__29[[#This Row],[Filial]],Filiais!A:B,2,FALSE)</f>
        <v>Jundiaí</v>
      </c>
      <c r="J1418" s="2" t="str">
        <f>VLOOKUP(Sheet__29[[#This Row],[Cidade]],'Clientes'!C:D,2,FALSE)</f>
        <v>SP</v>
      </c>
      <c r="K1418" s="2" t="str">
        <f>VLOOKUP(Sheet__29[[#This Row],[Produto]],Produtos!B:C,2,FALSE)</f>
        <v>Rede</v>
      </c>
      <c r="L1418" s="2" t="str">
        <f>VLOOKUP(Sheet__29[[#This Row],[Produto]],Produtos!B:D,3,FALSE)</f>
        <v>Lenovo Brasil</v>
      </c>
      <c r="M1418" s="2">
        <f>VLOOKUP(Sheet__29[[#This Row],[Produto]],Estoque!A:B,2,FALSE)</f>
        <v>213</v>
      </c>
      <c r="N1418" s="5">
        <f>Sheet__29[[#This Row],[Qtd]]*Sheet__29[[#This Row],[Valor]]</f>
        <v>9520</v>
      </c>
      <c r="O1418" s="5">
        <f>Sheet__29[[#This Row],[Venda]]*(1-Sheet__29[[#This Row],[Desc]]/100)</f>
        <v>8568</v>
      </c>
      <c r="P1418"/>
    </row>
    <row r="1419" spans="1:16" x14ac:dyDescent="0.25">
      <c r="A1419">
        <v>101417</v>
      </c>
      <c r="B1419" s="1">
        <v>46204</v>
      </c>
      <c r="C1419" t="s">
        <v>607</v>
      </c>
      <c r="D1419" t="s">
        <v>1053</v>
      </c>
      <c r="E1419">
        <v>4</v>
      </c>
      <c r="F1419" s="4">
        <v>751</v>
      </c>
      <c r="G1419">
        <v>10</v>
      </c>
      <c r="H1419" t="s">
        <v>1016</v>
      </c>
      <c r="I1419" s="2" t="str">
        <f>VLOOKUP(Sheet__29[[#This Row],[Filial]],Filiais!A:B,2,FALSE)</f>
        <v>São Paulo</v>
      </c>
      <c r="J1419" s="2" t="str">
        <f>VLOOKUP(Sheet__29[[#This Row],[Cidade]],'Clientes'!C:D,2,FALSE)</f>
        <v>SP</v>
      </c>
      <c r="K1419" s="2" t="str">
        <f>VLOOKUP(Sheet__29[[#This Row],[Produto]],Produtos!B:C,2,FALSE)</f>
        <v>Armazenamento</v>
      </c>
      <c r="L1419" s="2" t="str">
        <f>VLOOKUP(Sheet__29[[#This Row],[Produto]],Produtos!B:D,3,FALSE)</f>
        <v>LG Brasil</v>
      </c>
      <c r="M1419" s="2">
        <f>VLOOKUP(Sheet__29[[#This Row],[Produto]],Estoque!A:B,2,FALSE)</f>
        <v>170</v>
      </c>
      <c r="N1419" s="5">
        <f>Sheet__29[[#This Row],[Qtd]]*Sheet__29[[#This Row],[Valor]]</f>
        <v>3004</v>
      </c>
      <c r="O1419" s="5">
        <f>Sheet__29[[#This Row],[Venda]]*(1-Sheet__29[[#This Row],[Desc]]/100)</f>
        <v>2703.6</v>
      </c>
      <c r="P1419"/>
    </row>
    <row r="1420" spans="1:16" x14ac:dyDescent="0.25">
      <c r="A1420">
        <v>101418</v>
      </c>
      <c r="B1420" s="1">
        <v>46204</v>
      </c>
      <c r="C1420" t="s">
        <v>552</v>
      </c>
      <c r="D1420" t="s">
        <v>1077</v>
      </c>
      <c r="E1420">
        <v>3</v>
      </c>
      <c r="F1420" s="4">
        <v>3649</v>
      </c>
      <c r="G1420">
        <v>0</v>
      </c>
      <c r="H1420" t="s">
        <v>1019</v>
      </c>
      <c r="I1420" s="2" t="str">
        <f>VLOOKUP(Sheet__29[[#This Row],[Filial]],Filiais!A:B,2,FALSE)</f>
        <v>Osasco</v>
      </c>
      <c r="J1420" s="2" t="str">
        <f>VLOOKUP(Sheet__29[[#This Row],[Cidade]],'Clientes'!C:D,2,FALSE)</f>
        <v>SP</v>
      </c>
      <c r="K1420" s="2" t="str">
        <f>VLOOKUP(Sheet__29[[#This Row],[Produto]],Produtos!B:C,2,FALSE)</f>
        <v>Rede</v>
      </c>
      <c r="L1420" s="2" t="str">
        <f>VLOOKUP(Sheet__29[[#This Row],[Produto]],Produtos!B:D,3,FALSE)</f>
        <v>Dell Brasil</v>
      </c>
      <c r="M1420" s="2">
        <f>VLOOKUP(Sheet__29[[#This Row],[Produto]],Estoque!A:B,2,FALSE)</f>
        <v>161</v>
      </c>
      <c r="N1420" s="5">
        <f>Sheet__29[[#This Row],[Qtd]]*Sheet__29[[#This Row],[Valor]]</f>
        <v>10947</v>
      </c>
      <c r="O1420" s="5">
        <f>Sheet__29[[#This Row],[Venda]]*(1-Sheet__29[[#This Row],[Desc]]/100)</f>
        <v>10947</v>
      </c>
      <c r="P1420"/>
    </row>
    <row r="1421" spans="1:16" x14ac:dyDescent="0.25">
      <c r="A1421">
        <v>101419</v>
      </c>
      <c r="B1421" s="1">
        <v>46204</v>
      </c>
      <c r="C1421" t="s">
        <v>615</v>
      </c>
      <c r="D1421" t="s">
        <v>1032</v>
      </c>
      <c r="E1421">
        <v>1</v>
      </c>
      <c r="F1421" s="4">
        <v>4603</v>
      </c>
      <c r="G1421">
        <v>0</v>
      </c>
      <c r="H1421" t="s">
        <v>1020</v>
      </c>
      <c r="I1421" s="2" t="str">
        <f>VLOOKUP(Sheet__29[[#This Row],[Filial]],Filiais!A:B,2,FALSE)</f>
        <v>Sorocaba</v>
      </c>
      <c r="J1421" s="2" t="str">
        <f>VLOOKUP(Sheet__29[[#This Row],[Cidade]],'Clientes'!C:D,2,FALSE)</f>
        <v>SP</v>
      </c>
      <c r="K1421" s="2" t="str">
        <f>VLOOKUP(Sheet__29[[#This Row],[Produto]],Produtos!B:C,2,FALSE)</f>
        <v>Periférico</v>
      </c>
      <c r="L1421" s="2" t="str">
        <f>VLOOKUP(Sheet__29[[#This Row],[Produto]],Produtos!B:D,3,FALSE)</f>
        <v>Lenovo Brasil</v>
      </c>
      <c r="M1421" s="2">
        <f>VLOOKUP(Sheet__29[[#This Row],[Produto]],Estoque!A:B,2,FALSE)</f>
        <v>297</v>
      </c>
      <c r="N1421" s="5">
        <f>Sheet__29[[#This Row],[Qtd]]*Sheet__29[[#This Row],[Valor]]</f>
        <v>4603</v>
      </c>
      <c r="O1421" s="5">
        <f>Sheet__29[[#This Row],[Venda]]*(1-Sheet__29[[#This Row],[Desc]]/100)</f>
        <v>4603</v>
      </c>
      <c r="P1421"/>
    </row>
    <row r="1422" spans="1:16" x14ac:dyDescent="0.25">
      <c r="A1422">
        <v>101420</v>
      </c>
      <c r="B1422" s="1">
        <v>46204</v>
      </c>
      <c r="C1422" t="s">
        <v>441</v>
      </c>
      <c r="D1422" t="s">
        <v>1033</v>
      </c>
      <c r="E1422">
        <v>5</v>
      </c>
      <c r="F1422" s="4">
        <v>1462</v>
      </c>
      <c r="G1422">
        <v>10</v>
      </c>
      <c r="H1422" t="s">
        <v>1025</v>
      </c>
      <c r="I1422" s="2" t="str">
        <f>VLOOKUP(Sheet__29[[#This Row],[Filial]],Filiais!A:B,2,FALSE)</f>
        <v>São José dos Campos</v>
      </c>
      <c r="J1422" s="2" t="str">
        <f>VLOOKUP(Sheet__29[[#This Row],[Cidade]],'Clientes'!C:D,2,FALSE)</f>
        <v>SP</v>
      </c>
      <c r="K1422" s="2" t="str">
        <f>VLOOKUP(Sheet__29[[#This Row],[Produto]],Produtos!B:C,2,FALSE)</f>
        <v>Periférico</v>
      </c>
      <c r="L1422" s="2" t="str">
        <f>VLOOKUP(Sheet__29[[#This Row],[Produto]],Produtos!B:D,3,FALSE)</f>
        <v>Dell Brasil</v>
      </c>
      <c r="M1422" s="2">
        <f>VLOOKUP(Sheet__29[[#This Row],[Produto]],Estoque!A:B,2,FALSE)</f>
        <v>201</v>
      </c>
      <c r="N1422" s="5">
        <f>Sheet__29[[#This Row],[Qtd]]*Sheet__29[[#This Row],[Valor]]</f>
        <v>7310</v>
      </c>
      <c r="O1422" s="5">
        <f>Sheet__29[[#This Row],[Venda]]*(1-Sheet__29[[#This Row],[Desc]]/100)</f>
        <v>6579</v>
      </c>
      <c r="P1422"/>
    </row>
    <row r="1423" spans="1:16" x14ac:dyDescent="0.25">
      <c r="A1423">
        <v>101421</v>
      </c>
      <c r="B1423" s="1">
        <v>46204</v>
      </c>
      <c r="C1423" t="s">
        <v>751</v>
      </c>
      <c r="D1423" t="s">
        <v>1094</v>
      </c>
      <c r="E1423">
        <v>2</v>
      </c>
      <c r="F1423" s="4">
        <v>432</v>
      </c>
      <c r="G1423">
        <v>0</v>
      </c>
      <c r="H1423" t="s">
        <v>1025</v>
      </c>
      <c r="I1423" s="2" t="str">
        <f>VLOOKUP(Sheet__29[[#This Row],[Filial]],Filiais!A:B,2,FALSE)</f>
        <v>São José dos Campos</v>
      </c>
      <c r="J1423" s="2" t="str">
        <f>VLOOKUP(Sheet__29[[#This Row],[Cidade]],'Clientes'!C:D,2,FALSE)</f>
        <v>SP</v>
      </c>
      <c r="K1423" s="2" t="str">
        <f>VLOOKUP(Sheet__29[[#This Row],[Produto]],Produtos!B:C,2,FALSE)</f>
        <v>Rede</v>
      </c>
      <c r="L1423" s="2" t="str">
        <f>VLOOKUP(Sheet__29[[#This Row],[Produto]],Produtos!B:D,3,FALSE)</f>
        <v>Lenovo Brasil</v>
      </c>
      <c r="M1423" s="2">
        <f>VLOOKUP(Sheet__29[[#This Row],[Produto]],Estoque!A:B,2,FALSE)</f>
        <v>213</v>
      </c>
      <c r="N1423" s="5">
        <f>Sheet__29[[#This Row],[Qtd]]*Sheet__29[[#This Row],[Valor]]</f>
        <v>864</v>
      </c>
      <c r="O1423" s="5">
        <f>Sheet__29[[#This Row],[Venda]]*(1-Sheet__29[[#This Row],[Desc]]/100)</f>
        <v>864</v>
      </c>
      <c r="P1423"/>
    </row>
    <row r="1424" spans="1:16" x14ac:dyDescent="0.25">
      <c r="A1424">
        <v>101422</v>
      </c>
      <c r="B1424" s="1">
        <v>46204</v>
      </c>
      <c r="C1424" t="s">
        <v>207</v>
      </c>
      <c r="D1424" t="s">
        <v>1076</v>
      </c>
      <c r="E1424">
        <v>2</v>
      </c>
      <c r="F1424" s="4">
        <v>1040</v>
      </c>
      <c r="G1424">
        <v>10</v>
      </c>
      <c r="H1424" t="s">
        <v>1021</v>
      </c>
      <c r="I1424" s="2" t="str">
        <f>VLOOKUP(Sheet__29[[#This Row],[Filial]],Filiais!A:B,2,FALSE)</f>
        <v>Jundiaí</v>
      </c>
      <c r="J1424" s="2" t="str">
        <f>VLOOKUP(Sheet__29[[#This Row],[Cidade]],'Clientes'!C:D,2,FALSE)</f>
        <v>SP</v>
      </c>
      <c r="K1424" s="2" t="str">
        <f>VLOOKUP(Sheet__29[[#This Row],[Produto]],Produtos!B:C,2,FALSE)</f>
        <v>Monitor</v>
      </c>
      <c r="L1424" s="2" t="str">
        <f>VLOOKUP(Sheet__29[[#This Row],[Produto]],Produtos!B:D,3,FALSE)</f>
        <v>Logitech Brasil</v>
      </c>
      <c r="M1424" s="2">
        <f>VLOOKUP(Sheet__29[[#This Row],[Produto]],Estoque!A:B,2,FALSE)</f>
        <v>214</v>
      </c>
      <c r="N1424" s="5">
        <f>Sheet__29[[#This Row],[Qtd]]*Sheet__29[[#This Row],[Valor]]</f>
        <v>2080</v>
      </c>
      <c r="O1424" s="5">
        <f>Sheet__29[[#This Row],[Venda]]*(1-Sheet__29[[#This Row],[Desc]]/100)</f>
        <v>1872</v>
      </c>
      <c r="P1424"/>
    </row>
    <row r="1425" spans="1:16" x14ac:dyDescent="0.25">
      <c r="A1425">
        <v>101423</v>
      </c>
      <c r="B1425" s="1">
        <v>46204</v>
      </c>
      <c r="C1425" t="s">
        <v>693</v>
      </c>
      <c r="D1425" t="s">
        <v>1040</v>
      </c>
      <c r="E1425">
        <v>3</v>
      </c>
      <c r="F1425" s="4">
        <v>955</v>
      </c>
      <c r="G1425">
        <v>10</v>
      </c>
      <c r="H1425" t="s">
        <v>1018</v>
      </c>
      <c r="I1425" s="2" t="str">
        <f>VLOOKUP(Sheet__29[[#This Row],[Filial]],Filiais!A:B,2,FALSE)</f>
        <v>Barueri</v>
      </c>
      <c r="J1425" s="2" t="str">
        <f>VLOOKUP(Sheet__29[[#This Row],[Cidade]],'Clientes'!C:D,2,FALSE)</f>
        <v>SP</v>
      </c>
      <c r="K1425" s="2" t="str">
        <f>VLOOKUP(Sheet__29[[#This Row],[Produto]],Produtos!B:C,2,FALSE)</f>
        <v>Periférico</v>
      </c>
      <c r="L1425" s="2" t="str">
        <f>VLOOKUP(Sheet__29[[#This Row],[Produto]],Produtos!B:D,3,FALSE)</f>
        <v>Logitech Brasil</v>
      </c>
      <c r="M1425" s="2">
        <f>VLOOKUP(Sheet__29[[#This Row],[Produto]],Estoque!A:B,2,FALSE)</f>
        <v>11</v>
      </c>
      <c r="N1425" s="5">
        <f>Sheet__29[[#This Row],[Qtd]]*Sheet__29[[#This Row],[Valor]]</f>
        <v>2865</v>
      </c>
      <c r="O1425" s="5">
        <f>Sheet__29[[#This Row],[Venda]]*(1-Sheet__29[[#This Row],[Desc]]/100)</f>
        <v>2578.5</v>
      </c>
      <c r="P1425"/>
    </row>
    <row r="1426" spans="1:16" x14ac:dyDescent="0.25">
      <c r="A1426">
        <v>101424</v>
      </c>
      <c r="B1426" s="1">
        <v>46204</v>
      </c>
      <c r="C1426" t="s">
        <v>4</v>
      </c>
      <c r="D1426" t="s">
        <v>1083</v>
      </c>
      <c r="E1426">
        <v>1</v>
      </c>
      <c r="F1426" s="4">
        <v>1963</v>
      </c>
      <c r="G1426">
        <v>0</v>
      </c>
      <c r="H1426" t="s">
        <v>1022</v>
      </c>
      <c r="I1426" s="2" t="str">
        <f>VLOOKUP(Sheet__29[[#This Row],[Filial]],Filiais!A:B,2,FALSE)</f>
        <v>Santos</v>
      </c>
      <c r="J1426" s="2" t="str">
        <f>VLOOKUP(Sheet__29[[#This Row],[Cidade]],'Clientes'!C:D,2,FALSE)</f>
        <v>SP</v>
      </c>
      <c r="K1426" s="2" t="str">
        <f>VLOOKUP(Sheet__29[[#This Row],[Produto]],Produtos!B:C,2,FALSE)</f>
        <v>Rede</v>
      </c>
      <c r="L1426" s="2" t="str">
        <f>VLOOKUP(Sheet__29[[#This Row],[Produto]],Produtos!B:D,3,FALSE)</f>
        <v>Lenovo Brasil</v>
      </c>
      <c r="M1426" s="2">
        <f>VLOOKUP(Sheet__29[[#This Row],[Produto]],Estoque!A:B,2,FALSE)</f>
        <v>274</v>
      </c>
      <c r="N1426" s="5">
        <f>Sheet__29[[#This Row],[Qtd]]*Sheet__29[[#This Row],[Valor]]</f>
        <v>1963</v>
      </c>
      <c r="O1426" s="5">
        <f>Sheet__29[[#This Row],[Venda]]*(1-Sheet__29[[#This Row],[Desc]]/100)</f>
        <v>1963</v>
      </c>
      <c r="P1426"/>
    </row>
    <row r="1427" spans="1:16" x14ac:dyDescent="0.25">
      <c r="A1427">
        <v>101425</v>
      </c>
      <c r="B1427" s="1">
        <v>46204</v>
      </c>
      <c r="C1427" t="s">
        <v>254</v>
      </c>
      <c r="D1427" t="s">
        <v>1174</v>
      </c>
      <c r="E1427">
        <v>2</v>
      </c>
      <c r="F1427" s="4">
        <v>90</v>
      </c>
      <c r="G1427">
        <v>10</v>
      </c>
      <c r="H1427" t="s">
        <v>1023</v>
      </c>
      <c r="I1427" s="2" t="str">
        <f>VLOOKUP(Sheet__29[[#This Row],[Filial]],Filiais!A:B,2,FALSE)</f>
        <v>Bauru</v>
      </c>
      <c r="J1427" s="2" t="str">
        <f>VLOOKUP(Sheet__29[[#This Row],[Cidade]],'Clientes'!C:D,2,FALSE)</f>
        <v>SP</v>
      </c>
      <c r="K1427" s="2" t="str">
        <f>VLOOKUP(Sheet__29[[#This Row],[Produto]],Produtos!B:C,2,FALSE)</f>
        <v>Monitor</v>
      </c>
      <c r="L1427" s="2" t="str">
        <f>VLOOKUP(Sheet__29[[#This Row],[Produto]],Produtos!B:D,3,FALSE)</f>
        <v>Lenovo Brasil</v>
      </c>
      <c r="M1427" s="2">
        <f>VLOOKUP(Sheet__29[[#This Row],[Produto]],Estoque!A:B,2,FALSE)</f>
        <v>88</v>
      </c>
      <c r="N1427" s="5">
        <f>Sheet__29[[#This Row],[Qtd]]*Sheet__29[[#This Row],[Valor]]</f>
        <v>180</v>
      </c>
      <c r="O1427" s="5">
        <f>Sheet__29[[#This Row],[Venda]]*(1-Sheet__29[[#This Row],[Desc]]/100)</f>
        <v>162</v>
      </c>
      <c r="P1427"/>
    </row>
    <row r="1428" spans="1:16" x14ac:dyDescent="0.25">
      <c r="A1428">
        <v>101426</v>
      </c>
      <c r="B1428" s="1">
        <v>46204</v>
      </c>
      <c r="C1428" t="s">
        <v>47</v>
      </c>
      <c r="D1428" t="s">
        <v>1153</v>
      </c>
      <c r="E1428">
        <v>2</v>
      </c>
      <c r="F1428" s="4">
        <v>4133</v>
      </c>
      <c r="G1428">
        <v>5</v>
      </c>
      <c r="H1428" t="s">
        <v>1023</v>
      </c>
      <c r="I1428" s="2" t="str">
        <f>VLOOKUP(Sheet__29[[#This Row],[Filial]],Filiais!A:B,2,FALSE)</f>
        <v>Bauru</v>
      </c>
      <c r="J1428" s="2" t="str">
        <f>VLOOKUP(Sheet__29[[#This Row],[Cidade]],'Clientes'!C:D,2,FALSE)</f>
        <v>SP</v>
      </c>
      <c r="K1428" s="2" t="str">
        <f>VLOOKUP(Sheet__29[[#This Row],[Produto]],Produtos!B:C,2,FALSE)</f>
        <v>Armazenamento</v>
      </c>
      <c r="L1428" s="2" t="str">
        <f>VLOOKUP(Sheet__29[[#This Row],[Produto]],Produtos!B:D,3,FALSE)</f>
        <v>LG Brasil</v>
      </c>
      <c r="M1428" s="2">
        <f>VLOOKUP(Sheet__29[[#This Row],[Produto]],Estoque!A:B,2,FALSE)</f>
        <v>93</v>
      </c>
      <c r="N1428" s="5">
        <f>Sheet__29[[#This Row],[Qtd]]*Sheet__29[[#This Row],[Valor]]</f>
        <v>8266</v>
      </c>
      <c r="O1428" s="5">
        <f>Sheet__29[[#This Row],[Venda]]*(1-Sheet__29[[#This Row],[Desc]]/100)</f>
        <v>7852.7</v>
      </c>
      <c r="P1428"/>
    </row>
    <row r="1429" spans="1:16" x14ac:dyDescent="0.25">
      <c r="A1429">
        <v>101427</v>
      </c>
      <c r="B1429" s="1">
        <v>46204</v>
      </c>
      <c r="C1429" t="s">
        <v>812</v>
      </c>
      <c r="D1429" t="s">
        <v>1171</v>
      </c>
      <c r="E1429">
        <v>3</v>
      </c>
      <c r="F1429" s="4">
        <v>4861</v>
      </c>
      <c r="G1429">
        <v>5</v>
      </c>
      <c r="H1429" t="s">
        <v>1025</v>
      </c>
      <c r="I1429" s="2" t="str">
        <f>VLOOKUP(Sheet__29[[#This Row],[Filial]],Filiais!A:B,2,FALSE)</f>
        <v>São José dos Campos</v>
      </c>
      <c r="J1429" s="2" t="str">
        <f>VLOOKUP(Sheet__29[[#This Row],[Cidade]],'Clientes'!C:D,2,FALSE)</f>
        <v>SP</v>
      </c>
      <c r="K1429" s="2" t="str">
        <f>VLOOKUP(Sheet__29[[#This Row],[Produto]],Produtos!B:C,2,FALSE)</f>
        <v>Armazenamento</v>
      </c>
      <c r="L1429" s="2" t="str">
        <f>VLOOKUP(Sheet__29[[#This Row],[Produto]],Produtos!B:D,3,FALSE)</f>
        <v>Logitech Brasil</v>
      </c>
      <c r="M1429" s="2">
        <f>VLOOKUP(Sheet__29[[#This Row],[Produto]],Estoque!A:B,2,FALSE)</f>
        <v>139</v>
      </c>
      <c r="N1429" s="5">
        <f>Sheet__29[[#This Row],[Qtd]]*Sheet__29[[#This Row],[Valor]]</f>
        <v>14583</v>
      </c>
      <c r="O1429" s="5">
        <f>Sheet__29[[#This Row],[Venda]]*(1-Sheet__29[[#This Row],[Desc]]/100)</f>
        <v>13853.849999999999</v>
      </c>
      <c r="P1429"/>
    </row>
    <row r="1430" spans="1:16" x14ac:dyDescent="0.25">
      <c r="A1430">
        <v>101428</v>
      </c>
      <c r="B1430" s="1">
        <v>46204</v>
      </c>
      <c r="C1430" t="s">
        <v>441</v>
      </c>
      <c r="D1430" t="s">
        <v>1146</v>
      </c>
      <c r="E1430">
        <v>2</v>
      </c>
      <c r="F1430" s="4">
        <v>3107</v>
      </c>
      <c r="G1430">
        <v>5</v>
      </c>
      <c r="H1430" t="s">
        <v>1023</v>
      </c>
      <c r="I1430" s="2" t="str">
        <f>VLOOKUP(Sheet__29[[#This Row],[Filial]],Filiais!A:B,2,FALSE)</f>
        <v>Bauru</v>
      </c>
      <c r="J1430" s="2" t="str">
        <f>VLOOKUP(Sheet__29[[#This Row],[Cidade]],'Clientes'!C:D,2,FALSE)</f>
        <v>SP</v>
      </c>
      <c r="K1430" s="2" t="str">
        <f>VLOOKUP(Sheet__29[[#This Row],[Produto]],Produtos!B:C,2,FALSE)</f>
        <v>Periférico</v>
      </c>
      <c r="L1430" s="2" t="str">
        <f>VLOOKUP(Sheet__29[[#This Row],[Produto]],Produtos!B:D,3,FALSE)</f>
        <v>Logitech Brasil</v>
      </c>
      <c r="M1430" s="2">
        <f>VLOOKUP(Sheet__29[[#This Row],[Produto]],Estoque!A:B,2,FALSE)</f>
        <v>289</v>
      </c>
      <c r="N1430" s="5">
        <f>Sheet__29[[#This Row],[Qtd]]*Sheet__29[[#This Row],[Valor]]</f>
        <v>6214</v>
      </c>
      <c r="O1430" s="5">
        <f>Sheet__29[[#This Row],[Venda]]*(1-Sheet__29[[#This Row],[Desc]]/100)</f>
        <v>5903.2999999999993</v>
      </c>
      <c r="P1430"/>
    </row>
    <row r="1431" spans="1:16" x14ac:dyDescent="0.25">
      <c r="A1431">
        <v>101429</v>
      </c>
      <c r="B1431" s="1">
        <v>46204</v>
      </c>
      <c r="C1431" t="s">
        <v>16</v>
      </c>
      <c r="D1431" t="s">
        <v>1154</v>
      </c>
      <c r="E1431">
        <v>2</v>
      </c>
      <c r="F1431" s="4">
        <v>2773</v>
      </c>
      <c r="G1431">
        <v>0</v>
      </c>
      <c r="H1431" t="s">
        <v>1017</v>
      </c>
      <c r="I1431" s="2" t="str">
        <f>VLOOKUP(Sheet__29[[#This Row],[Filial]],Filiais!A:B,2,FALSE)</f>
        <v>Campinas</v>
      </c>
      <c r="J1431" s="2" t="str">
        <f>VLOOKUP(Sheet__29[[#This Row],[Cidade]],'Clientes'!C:D,2,FALSE)</f>
        <v>SP</v>
      </c>
      <c r="K1431" s="2" t="str">
        <f>VLOOKUP(Sheet__29[[#This Row],[Produto]],Produtos!B:C,2,FALSE)</f>
        <v>Periférico</v>
      </c>
      <c r="L1431" s="2" t="str">
        <f>VLOOKUP(Sheet__29[[#This Row],[Produto]],Produtos!B:D,3,FALSE)</f>
        <v>Lenovo Brasil</v>
      </c>
      <c r="M1431" s="2">
        <f>VLOOKUP(Sheet__29[[#This Row],[Produto]],Estoque!A:B,2,FALSE)</f>
        <v>252</v>
      </c>
      <c r="N1431" s="5">
        <f>Sheet__29[[#This Row],[Qtd]]*Sheet__29[[#This Row],[Valor]]</f>
        <v>5546</v>
      </c>
      <c r="O1431" s="5">
        <f>Sheet__29[[#This Row],[Venda]]*(1-Sheet__29[[#This Row],[Desc]]/100)</f>
        <v>5546</v>
      </c>
      <c r="P1431"/>
    </row>
    <row r="1432" spans="1:16" x14ac:dyDescent="0.25">
      <c r="A1432">
        <v>101430</v>
      </c>
      <c r="B1432" s="1">
        <v>46204</v>
      </c>
      <c r="C1432" t="s">
        <v>492</v>
      </c>
      <c r="D1432" t="s">
        <v>1113</v>
      </c>
      <c r="E1432">
        <v>1</v>
      </c>
      <c r="F1432" s="4">
        <v>1578</v>
      </c>
      <c r="G1432">
        <v>5</v>
      </c>
      <c r="H1432" t="s">
        <v>1024</v>
      </c>
      <c r="I1432" s="2" t="str">
        <f>VLOOKUP(Sheet__29[[#This Row],[Filial]],Filiais!A:B,2,FALSE)</f>
        <v>Ribeirão Preto</v>
      </c>
      <c r="J1432" s="2" t="str">
        <f>VLOOKUP(Sheet__29[[#This Row],[Cidade]],'Clientes'!C:D,2,FALSE)</f>
        <v>SP</v>
      </c>
      <c r="K1432" s="2" t="str">
        <f>VLOOKUP(Sheet__29[[#This Row],[Produto]],Produtos!B:C,2,FALSE)</f>
        <v>Rede</v>
      </c>
      <c r="L1432" s="2" t="str">
        <f>VLOOKUP(Sheet__29[[#This Row],[Produto]],Produtos!B:D,3,FALSE)</f>
        <v>LG Brasil</v>
      </c>
      <c r="M1432" s="2">
        <f>VLOOKUP(Sheet__29[[#This Row],[Produto]],Estoque!A:B,2,FALSE)</f>
        <v>28</v>
      </c>
      <c r="N1432" s="5">
        <f>Sheet__29[[#This Row],[Qtd]]*Sheet__29[[#This Row],[Valor]]</f>
        <v>1578</v>
      </c>
      <c r="O1432" s="5">
        <f>Sheet__29[[#This Row],[Venda]]*(1-Sheet__29[[#This Row],[Desc]]/100)</f>
        <v>1499.1</v>
      </c>
      <c r="P1432"/>
    </row>
    <row r="1433" spans="1:16" x14ac:dyDescent="0.25">
      <c r="A1433">
        <v>101431</v>
      </c>
      <c r="B1433" s="1">
        <v>46204</v>
      </c>
      <c r="C1433" t="s">
        <v>473</v>
      </c>
      <c r="D1433" t="s">
        <v>1090</v>
      </c>
      <c r="E1433">
        <v>4</v>
      </c>
      <c r="F1433" s="4">
        <v>1098</v>
      </c>
      <c r="G1433">
        <v>0</v>
      </c>
      <c r="H1433" t="s">
        <v>1025</v>
      </c>
      <c r="I1433" s="2" t="str">
        <f>VLOOKUP(Sheet__29[[#This Row],[Filial]],Filiais!A:B,2,FALSE)</f>
        <v>São José dos Campos</v>
      </c>
      <c r="J1433" s="2" t="str">
        <f>VLOOKUP(Sheet__29[[#This Row],[Cidade]],'Clientes'!C:D,2,FALSE)</f>
        <v>SP</v>
      </c>
      <c r="K1433" s="2" t="str">
        <f>VLOOKUP(Sheet__29[[#This Row],[Produto]],Produtos!B:C,2,FALSE)</f>
        <v>Notebook</v>
      </c>
      <c r="L1433" s="2" t="str">
        <f>VLOOKUP(Sheet__29[[#This Row],[Produto]],Produtos!B:D,3,FALSE)</f>
        <v>Lenovo Brasil</v>
      </c>
      <c r="M1433" s="2">
        <f>VLOOKUP(Sheet__29[[#This Row],[Produto]],Estoque!A:B,2,FALSE)</f>
        <v>257</v>
      </c>
      <c r="N1433" s="5">
        <f>Sheet__29[[#This Row],[Qtd]]*Sheet__29[[#This Row],[Valor]]</f>
        <v>4392</v>
      </c>
      <c r="O1433" s="5">
        <f>Sheet__29[[#This Row],[Venda]]*(1-Sheet__29[[#This Row],[Desc]]/100)</f>
        <v>4392</v>
      </c>
      <c r="P1433"/>
    </row>
    <row r="1434" spans="1:16" x14ac:dyDescent="0.25">
      <c r="A1434">
        <v>101432</v>
      </c>
      <c r="B1434" s="1">
        <v>46204</v>
      </c>
      <c r="C1434" t="s">
        <v>537</v>
      </c>
      <c r="D1434" t="s">
        <v>1038</v>
      </c>
      <c r="E1434">
        <v>5</v>
      </c>
      <c r="F1434" s="4">
        <v>2612</v>
      </c>
      <c r="G1434">
        <v>5</v>
      </c>
      <c r="H1434" t="s">
        <v>1020</v>
      </c>
      <c r="I1434" s="2" t="str">
        <f>VLOOKUP(Sheet__29[[#This Row],[Filial]],Filiais!A:B,2,FALSE)</f>
        <v>Sorocaba</v>
      </c>
      <c r="J1434" s="2" t="str">
        <f>VLOOKUP(Sheet__29[[#This Row],[Cidade]],'Clientes'!C:D,2,FALSE)</f>
        <v>SP</v>
      </c>
      <c r="K1434" s="2" t="str">
        <f>VLOOKUP(Sheet__29[[#This Row],[Produto]],Produtos!B:C,2,FALSE)</f>
        <v>Periférico</v>
      </c>
      <c r="L1434" s="2" t="str">
        <f>VLOOKUP(Sheet__29[[#This Row],[Produto]],Produtos!B:D,3,FALSE)</f>
        <v>Dell Brasil</v>
      </c>
      <c r="M1434" s="2">
        <f>VLOOKUP(Sheet__29[[#This Row],[Produto]],Estoque!A:B,2,FALSE)</f>
        <v>65</v>
      </c>
      <c r="N1434" s="5">
        <f>Sheet__29[[#This Row],[Qtd]]*Sheet__29[[#This Row],[Valor]]</f>
        <v>13060</v>
      </c>
      <c r="O1434" s="5">
        <f>Sheet__29[[#This Row],[Venda]]*(1-Sheet__29[[#This Row],[Desc]]/100)</f>
        <v>12407</v>
      </c>
      <c r="P1434"/>
    </row>
    <row r="1435" spans="1:16" x14ac:dyDescent="0.25">
      <c r="A1435">
        <v>101433</v>
      </c>
      <c r="B1435" s="1">
        <v>46204</v>
      </c>
      <c r="C1435" t="s">
        <v>275</v>
      </c>
      <c r="D1435" t="s">
        <v>1169</v>
      </c>
      <c r="E1435">
        <v>3</v>
      </c>
      <c r="F1435" s="4">
        <v>4385</v>
      </c>
      <c r="G1435">
        <v>10</v>
      </c>
      <c r="H1435" t="s">
        <v>1022</v>
      </c>
      <c r="I1435" s="2" t="str">
        <f>VLOOKUP(Sheet__29[[#This Row],[Filial]],Filiais!A:B,2,FALSE)</f>
        <v>Santos</v>
      </c>
      <c r="J1435" s="2" t="str">
        <f>VLOOKUP(Sheet__29[[#This Row],[Cidade]],'Clientes'!C:D,2,FALSE)</f>
        <v>SP</v>
      </c>
      <c r="K1435" s="2" t="str">
        <f>VLOOKUP(Sheet__29[[#This Row],[Produto]],Produtos!B:C,2,FALSE)</f>
        <v>Armazenamento</v>
      </c>
      <c r="L1435" s="2" t="str">
        <f>VLOOKUP(Sheet__29[[#This Row],[Produto]],Produtos!B:D,3,FALSE)</f>
        <v>Logitech Brasil</v>
      </c>
      <c r="M1435" s="2">
        <f>VLOOKUP(Sheet__29[[#This Row],[Produto]],Estoque!A:B,2,FALSE)</f>
        <v>232</v>
      </c>
      <c r="N1435" s="5">
        <f>Sheet__29[[#This Row],[Qtd]]*Sheet__29[[#This Row],[Valor]]</f>
        <v>13155</v>
      </c>
      <c r="O1435" s="5">
        <f>Sheet__29[[#This Row],[Venda]]*(1-Sheet__29[[#This Row],[Desc]]/100)</f>
        <v>11839.5</v>
      </c>
      <c r="P1435"/>
    </row>
    <row r="1436" spans="1:16" x14ac:dyDescent="0.25">
      <c r="A1436">
        <v>101434</v>
      </c>
      <c r="B1436" s="1">
        <v>46204</v>
      </c>
      <c r="C1436" t="s">
        <v>549</v>
      </c>
      <c r="D1436" t="s">
        <v>1090</v>
      </c>
      <c r="E1436">
        <v>2</v>
      </c>
      <c r="F1436" s="4">
        <v>2862</v>
      </c>
      <c r="G1436">
        <v>5</v>
      </c>
      <c r="H1436" t="s">
        <v>1020</v>
      </c>
      <c r="I1436" s="2" t="str">
        <f>VLOOKUP(Sheet__29[[#This Row],[Filial]],Filiais!A:B,2,FALSE)</f>
        <v>Sorocaba</v>
      </c>
      <c r="J1436" s="2" t="str">
        <f>VLOOKUP(Sheet__29[[#This Row],[Cidade]],'Clientes'!C:D,2,FALSE)</f>
        <v>SP</v>
      </c>
      <c r="K1436" s="2" t="str">
        <f>VLOOKUP(Sheet__29[[#This Row],[Produto]],Produtos!B:C,2,FALSE)</f>
        <v>Notebook</v>
      </c>
      <c r="L1436" s="2" t="str">
        <f>VLOOKUP(Sheet__29[[#This Row],[Produto]],Produtos!B:D,3,FALSE)</f>
        <v>Lenovo Brasil</v>
      </c>
      <c r="M1436" s="2">
        <f>VLOOKUP(Sheet__29[[#This Row],[Produto]],Estoque!A:B,2,FALSE)</f>
        <v>257</v>
      </c>
      <c r="N1436" s="5">
        <f>Sheet__29[[#This Row],[Qtd]]*Sheet__29[[#This Row],[Valor]]</f>
        <v>5724</v>
      </c>
      <c r="O1436" s="5">
        <f>Sheet__29[[#This Row],[Venda]]*(1-Sheet__29[[#This Row],[Desc]]/100)</f>
        <v>5437.8</v>
      </c>
      <c r="P1436"/>
    </row>
    <row r="1437" spans="1:16" x14ac:dyDescent="0.25">
      <c r="A1437">
        <v>101435</v>
      </c>
      <c r="B1437" s="1">
        <v>46204</v>
      </c>
      <c r="C1437" t="s">
        <v>341</v>
      </c>
      <c r="D1437" t="s">
        <v>1174</v>
      </c>
      <c r="E1437">
        <v>5</v>
      </c>
      <c r="F1437" s="4">
        <v>3168</v>
      </c>
      <c r="G1437">
        <v>5</v>
      </c>
      <c r="H1437" t="s">
        <v>1019</v>
      </c>
      <c r="I1437" s="2" t="str">
        <f>VLOOKUP(Sheet__29[[#This Row],[Filial]],Filiais!A:B,2,FALSE)</f>
        <v>Osasco</v>
      </c>
      <c r="J1437" s="2" t="str">
        <f>VLOOKUP(Sheet__29[[#This Row],[Cidade]],'Clientes'!C:D,2,FALSE)</f>
        <v>SP</v>
      </c>
      <c r="K1437" s="2" t="str">
        <f>VLOOKUP(Sheet__29[[#This Row],[Produto]],Produtos!B:C,2,FALSE)</f>
        <v>Monitor</v>
      </c>
      <c r="L1437" s="2" t="str">
        <f>VLOOKUP(Sheet__29[[#This Row],[Produto]],Produtos!B:D,3,FALSE)</f>
        <v>Lenovo Brasil</v>
      </c>
      <c r="M1437" s="2">
        <f>VLOOKUP(Sheet__29[[#This Row],[Produto]],Estoque!A:B,2,FALSE)</f>
        <v>88</v>
      </c>
      <c r="N1437" s="5">
        <f>Sheet__29[[#This Row],[Qtd]]*Sheet__29[[#This Row],[Valor]]</f>
        <v>15840</v>
      </c>
      <c r="O1437" s="5">
        <f>Sheet__29[[#This Row],[Venda]]*(1-Sheet__29[[#This Row],[Desc]]/100)</f>
        <v>15048</v>
      </c>
      <c r="P1437"/>
    </row>
    <row r="1438" spans="1:16" x14ac:dyDescent="0.25">
      <c r="A1438">
        <v>101436</v>
      </c>
      <c r="B1438" s="1">
        <v>46204</v>
      </c>
      <c r="C1438" t="s">
        <v>686</v>
      </c>
      <c r="D1438" t="s">
        <v>1049</v>
      </c>
      <c r="E1438">
        <v>4</v>
      </c>
      <c r="F1438" s="4">
        <v>1406</v>
      </c>
      <c r="G1438">
        <v>5</v>
      </c>
      <c r="H1438" t="s">
        <v>1024</v>
      </c>
      <c r="I1438" s="2" t="str">
        <f>VLOOKUP(Sheet__29[[#This Row],[Filial]],Filiais!A:B,2,FALSE)</f>
        <v>Ribeirão Preto</v>
      </c>
      <c r="J1438" s="2" t="str">
        <f>VLOOKUP(Sheet__29[[#This Row],[Cidade]],'Clientes'!C:D,2,FALSE)</f>
        <v>SP</v>
      </c>
      <c r="K1438" s="2" t="str">
        <f>VLOOKUP(Sheet__29[[#This Row],[Produto]],Produtos!B:C,2,FALSE)</f>
        <v>Rede</v>
      </c>
      <c r="L1438" s="2" t="str">
        <f>VLOOKUP(Sheet__29[[#This Row],[Produto]],Produtos!B:D,3,FALSE)</f>
        <v>Kingston Brasil</v>
      </c>
      <c r="M1438" s="2">
        <f>VLOOKUP(Sheet__29[[#This Row],[Produto]],Estoque!A:B,2,FALSE)</f>
        <v>228</v>
      </c>
      <c r="N1438" s="5">
        <f>Sheet__29[[#This Row],[Qtd]]*Sheet__29[[#This Row],[Valor]]</f>
        <v>5624</v>
      </c>
      <c r="O1438" s="5">
        <f>Sheet__29[[#This Row],[Venda]]*(1-Sheet__29[[#This Row],[Desc]]/100)</f>
        <v>5342.8</v>
      </c>
      <c r="P1438"/>
    </row>
    <row r="1439" spans="1:16" x14ac:dyDescent="0.25">
      <c r="A1439">
        <v>101437</v>
      </c>
      <c r="B1439" s="1">
        <v>46204</v>
      </c>
      <c r="C1439" t="s">
        <v>178</v>
      </c>
      <c r="D1439" t="s">
        <v>1175</v>
      </c>
      <c r="E1439">
        <v>5</v>
      </c>
      <c r="F1439" s="4">
        <v>4948</v>
      </c>
      <c r="G1439">
        <v>0</v>
      </c>
      <c r="H1439" t="s">
        <v>1023</v>
      </c>
      <c r="I1439" s="2" t="str">
        <f>VLOOKUP(Sheet__29[[#This Row],[Filial]],Filiais!A:B,2,FALSE)</f>
        <v>Bauru</v>
      </c>
      <c r="J1439" s="2" t="str">
        <f>VLOOKUP(Sheet__29[[#This Row],[Cidade]],'Clientes'!C:D,2,FALSE)</f>
        <v>SP</v>
      </c>
      <c r="K1439" s="2" t="str">
        <f>VLOOKUP(Sheet__29[[#This Row],[Produto]],Produtos!B:C,2,FALSE)</f>
        <v>Rede</v>
      </c>
      <c r="L1439" s="2" t="str">
        <f>VLOOKUP(Sheet__29[[#This Row],[Produto]],Produtos!B:D,3,FALSE)</f>
        <v>Lenovo Brasil</v>
      </c>
      <c r="M1439" s="2">
        <f>VLOOKUP(Sheet__29[[#This Row],[Produto]],Estoque!A:B,2,FALSE)</f>
        <v>75</v>
      </c>
      <c r="N1439" s="5">
        <f>Sheet__29[[#This Row],[Qtd]]*Sheet__29[[#This Row],[Valor]]</f>
        <v>24740</v>
      </c>
      <c r="O1439" s="5">
        <f>Sheet__29[[#This Row],[Venda]]*(1-Sheet__29[[#This Row],[Desc]]/100)</f>
        <v>24740</v>
      </c>
      <c r="P1439"/>
    </row>
    <row r="1440" spans="1:16" x14ac:dyDescent="0.25">
      <c r="A1440">
        <v>101438</v>
      </c>
      <c r="B1440" s="1">
        <v>46204</v>
      </c>
      <c r="C1440" t="s">
        <v>717</v>
      </c>
      <c r="D1440" t="s">
        <v>1150</v>
      </c>
      <c r="E1440">
        <v>3</v>
      </c>
      <c r="F1440" s="4">
        <v>2652</v>
      </c>
      <c r="G1440">
        <v>0</v>
      </c>
      <c r="H1440" t="s">
        <v>1024</v>
      </c>
      <c r="I1440" s="2" t="str">
        <f>VLOOKUP(Sheet__29[[#This Row],[Filial]],Filiais!A:B,2,FALSE)</f>
        <v>Ribeirão Preto</v>
      </c>
      <c r="J1440" s="2" t="str">
        <f>VLOOKUP(Sheet__29[[#This Row],[Cidade]],'Clientes'!C:D,2,FALSE)</f>
        <v>SP</v>
      </c>
      <c r="K1440" s="2" t="str">
        <f>VLOOKUP(Sheet__29[[#This Row],[Produto]],Produtos!B:C,2,FALSE)</f>
        <v>Notebook</v>
      </c>
      <c r="L1440" s="2" t="str">
        <f>VLOOKUP(Sheet__29[[#This Row],[Produto]],Produtos!B:D,3,FALSE)</f>
        <v>Lenovo Brasil</v>
      </c>
      <c r="M1440" s="2">
        <f>VLOOKUP(Sheet__29[[#This Row],[Produto]],Estoque!A:B,2,FALSE)</f>
        <v>205</v>
      </c>
      <c r="N1440" s="5">
        <f>Sheet__29[[#This Row],[Qtd]]*Sheet__29[[#This Row],[Valor]]</f>
        <v>7956</v>
      </c>
      <c r="O1440" s="5">
        <f>Sheet__29[[#This Row],[Venda]]*(1-Sheet__29[[#This Row],[Desc]]/100)</f>
        <v>7956</v>
      </c>
      <c r="P1440"/>
    </row>
    <row r="1441" spans="1:16" x14ac:dyDescent="0.25">
      <c r="A1441">
        <v>101439</v>
      </c>
      <c r="B1441" s="1">
        <v>46204</v>
      </c>
      <c r="C1441" t="s">
        <v>236</v>
      </c>
      <c r="D1441" t="s">
        <v>1160</v>
      </c>
      <c r="E1441">
        <v>2</v>
      </c>
      <c r="F1441" s="4">
        <v>1248</v>
      </c>
      <c r="G1441">
        <v>5</v>
      </c>
      <c r="H1441" t="s">
        <v>1021</v>
      </c>
      <c r="I1441" s="2" t="str">
        <f>VLOOKUP(Sheet__29[[#This Row],[Filial]],Filiais!A:B,2,FALSE)</f>
        <v>Jundiaí</v>
      </c>
      <c r="J1441" s="2" t="str">
        <f>VLOOKUP(Sheet__29[[#This Row],[Cidade]],'Clientes'!C:D,2,FALSE)</f>
        <v>SP</v>
      </c>
      <c r="K1441" s="2" t="str">
        <f>VLOOKUP(Sheet__29[[#This Row],[Produto]],Produtos!B:C,2,FALSE)</f>
        <v>Monitor</v>
      </c>
      <c r="L1441" s="2" t="str">
        <f>VLOOKUP(Sheet__29[[#This Row],[Produto]],Produtos!B:D,3,FALSE)</f>
        <v>LG Brasil</v>
      </c>
      <c r="M1441" s="2">
        <f>VLOOKUP(Sheet__29[[#This Row],[Produto]],Estoque!A:B,2,FALSE)</f>
        <v>20</v>
      </c>
      <c r="N1441" s="5">
        <f>Sheet__29[[#This Row],[Qtd]]*Sheet__29[[#This Row],[Valor]]</f>
        <v>2496</v>
      </c>
      <c r="O1441" s="5">
        <f>Sheet__29[[#This Row],[Venda]]*(1-Sheet__29[[#This Row],[Desc]]/100)</f>
        <v>2371.1999999999998</v>
      </c>
      <c r="P1441"/>
    </row>
    <row r="1442" spans="1:16" x14ac:dyDescent="0.25">
      <c r="A1442">
        <v>101440</v>
      </c>
      <c r="B1442" s="1">
        <v>46204</v>
      </c>
      <c r="C1442" t="s">
        <v>543</v>
      </c>
      <c r="D1442" t="s">
        <v>1166</v>
      </c>
      <c r="E1442">
        <v>5</v>
      </c>
      <c r="F1442" s="4">
        <v>4517</v>
      </c>
      <c r="G1442">
        <v>0</v>
      </c>
      <c r="H1442" t="s">
        <v>1018</v>
      </c>
      <c r="I1442" s="2" t="str">
        <f>VLOOKUP(Sheet__29[[#This Row],[Filial]],Filiais!A:B,2,FALSE)</f>
        <v>Barueri</v>
      </c>
      <c r="J1442" s="2" t="str">
        <f>VLOOKUP(Sheet__29[[#This Row],[Cidade]],'Clientes'!C:D,2,FALSE)</f>
        <v>SP</v>
      </c>
      <c r="K1442" s="2" t="str">
        <f>VLOOKUP(Sheet__29[[#This Row],[Produto]],Produtos!B:C,2,FALSE)</f>
        <v>Monitor</v>
      </c>
      <c r="L1442" s="2" t="str">
        <f>VLOOKUP(Sheet__29[[#This Row],[Produto]],Produtos!B:D,3,FALSE)</f>
        <v>Kingston Brasil</v>
      </c>
      <c r="M1442" s="2">
        <f>VLOOKUP(Sheet__29[[#This Row],[Produto]],Estoque!A:B,2,FALSE)</f>
        <v>102</v>
      </c>
      <c r="N1442" s="5">
        <f>Sheet__29[[#This Row],[Qtd]]*Sheet__29[[#This Row],[Valor]]</f>
        <v>22585</v>
      </c>
      <c r="O1442" s="5">
        <f>Sheet__29[[#This Row],[Venda]]*(1-Sheet__29[[#This Row],[Desc]]/100)</f>
        <v>22585</v>
      </c>
      <c r="P1442"/>
    </row>
    <row r="1443" spans="1:16" x14ac:dyDescent="0.25">
      <c r="A1443">
        <v>101441</v>
      </c>
      <c r="B1443" s="1">
        <v>46204</v>
      </c>
      <c r="C1443" t="s">
        <v>615</v>
      </c>
      <c r="D1443" t="s">
        <v>1077</v>
      </c>
      <c r="E1443">
        <v>2</v>
      </c>
      <c r="F1443" s="4">
        <v>1741</v>
      </c>
      <c r="G1443">
        <v>10</v>
      </c>
      <c r="H1443" t="s">
        <v>1016</v>
      </c>
      <c r="I1443" s="2" t="str">
        <f>VLOOKUP(Sheet__29[[#This Row],[Filial]],Filiais!A:B,2,FALSE)</f>
        <v>São Paulo</v>
      </c>
      <c r="J1443" s="2" t="str">
        <f>VLOOKUP(Sheet__29[[#This Row],[Cidade]],'Clientes'!C:D,2,FALSE)</f>
        <v>SP</v>
      </c>
      <c r="K1443" s="2" t="str">
        <f>VLOOKUP(Sheet__29[[#This Row],[Produto]],Produtos!B:C,2,FALSE)</f>
        <v>Rede</v>
      </c>
      <c r="L1443" s="2" t="str">
        <f>VLOOKUP(Sheet__29[[#This Row],[Produto]],Produtos!B:D,3,FALSE)</f>
        <v>Dell Brasil</v>
      </c>
      <c r="M1443" s="2">
        <f>VLOOKUP(Sheet__29[[#This Row],[Produto]],Estoque!A:B,2,FALSE)</f>
        <v>161</v>
      </c>
      <c r="N1443" s="5">
        <f>Sheet__29[[#This Row],[Qtd]]*Sheet__29[[#This Row],[Valor]]</f>
        <v>3482</v>
      </c>
      <c r="O1443" s="5">
        <f>Sheet__29[[#This Row],[Venda]]*(1-Sheet__29[[#This Row],[Desc]]/100)</f>
        <v>3133.8</v>
      </c>
      <c r="P1443"/>
    </row>
    <row r="1444" spans="1:16" x14ac:dyDescent="0.25">
      <c r="A1444">
        <v>101442</v>
      </c>
      <c r="B1444" s="1">
        <v>46204</v>
      </c>
      <c r="C1444" t="s">
        <v>666</v>
      </c>
      <c r="D1444" t="s">
        <v>1173</v>
      </c>
      <c r="E1444">
        <v>4</v>
      </c>
      <c r="F1444" s="4">
        <v>1590</v>
      </c>
      <c r="G1444">
        <v>5</v>
      </c>
      <c r="H1444" t="s">
        <v>1022</v>
      </c>
      <c r="I1444" s="2" t="str">
        <f>VLOOKUP(Sheet__29[[#This Row],[Filial]],Filiais!A:B,2,FALSE)</f>
        <v>Santos</v>
      </c>
      <c r="J1444" s="2" t="str">
        <f>VLOOKUP(Sheet__29[[#This Row],[Cidade]],'Clientes'!C:D,2,FALSE)</f>
        <v>SP</v>
      </c>
      <c r="K1444" s="2" t="str">
        <f>VLOOKUP(Sheet__29[[#This Row],[Produto]],Produtos!B:C,2,FALSE)</f>
        <v>Notebook</v>
      </c>
      <c r="L1444" s="2" t="str">
        <f>VLOOKUP(Sheet__29[[#This Row],[Produto]],Produtos!B:D,3,FALSE)</f>
        <v>Logitech Brasil</v>
      </c>
      <c r="M1444" s="2">
        <f>VLOOKUP(Sheet__29[[#This Row],[Produto]],Estoque!A:B,2,FALSE)</f>
        <v>274</v>
      </c>
      <c r="N1444" s="5">
        <f>Sheet__29[[#This Row],[Qtd]]*Sheet__29[[#This Row],[Valor]]</f>
        <v>6360</v>
      </c>
      <c r="O1444" s="5">
        <f>Sheet__29[[#This Row],[Venda]]*(1-Sheet__29[[#This Row],[Desc]]/100)</f>
        <v>6042</v>
      </c>
      <c r="P1444"/>
    </row>
    <row r="1445" spans="1:16" x14ac:dyDescent="0.25">
      <c r="A1445">
        <v>101443</v>
      </c>
      <c r="B1445" s="1">
        <v>46204</v>
      </c>
      <c r="C1445" t="s">
        <v>711</v>
      </c>
      <c r="D1445" t="s">
        <v>1112</v>
      </c>
      <c r="E1445">
        <v>1</v>
      </c>
      <c r="F1445" s="4">
        <v>2636</v>
      </c>
      <c r="G1445">
        <v>0</v>
      </c>
      <c r="H1445" t="s">
        <v>1018</v>
      </c>
      <c r="I1445" s="2" t="str">
        <f>VLOOKUP(Sheet__29[[#This Row],[Filial]],Filiais!A:B,2,FALSE)</f>
        <v>Barueri</v>
      </c>
      <c r="J1445" s="2" t="str">
        <f>VLOOKUP(Sheet__29[[#This Row],[Cidade]],'Clientes'!C:D,2,FALSE)</f>
        <v>SP</v>
      </c>
      <c r="K1445" s="2" t="str">
        <f>VLOOKUP(Sheet__29[[#This Row],[Produto]],Produtos!B:C,2,FALSE)</f>
        <v>Monitor</v>
      </c>
      <c r="L1445" s="2" t="str">
        <f>VLOOKUP(Sheet__29[[#This Row],[Produto]],Produtos!B:D,3,FALSE)</f>
        <v>Dell Brasil</v>
      </c>
      <c r="M1445" s="2">
        <f>VLOOKUP(Sheet__29[[#This Row],[Produto]],Estoque!A:B,2,FALSE)</f>
        <v>266</v>
      </c>
      <c r="N1445" s="5">
        <f>Sheet__29[[#This Row],[Qtd]]*Sheet__29[[#This Row],[Valor]]</f>
        <v>2636</v>
      </c>
      <c r="O1445" s="5">
        <f>Sheet__29[[#This Row],[Venda]]*(1-Sheet__29[[#This Row],[Desc]]/100)</f>
        <v>2636</v>
      </c>
      <c r="P1445"/>
    </row>
    <row r="1446" spans="1:16" x14ac:dyDescent="0.25">
      <c r="A1446">
        <v>101444</v>
      </c>
      <c r="B1446" s="1">
        <v>46204</v>
      </c>
      <c r="C1446" t="s">
        <v>931</v>
      </c>
      <c r="D1446" t="s">
        <v>1087</v>
      </c>
      <c r="E1446">
        <v>4</v>
      </c>
      <c r="F1446" s="4">
        <v>4588</v>
      </c>
      <c r="G1446">
        <v>5</v>
      </c>
      <c r="H1446" t="s">
        <v>1018</v>
      </c>
      <c r="I1446" s="2" t="str">
        <f>VLOOKUP(Sheet__29[[#This Row],[Filial]],Filiais!A:B,2,FALSE)</f>
        <v>Barueri</v>
      </c>
      <c r="J1446" s="2" t="str">
        <f>VLOOKUP(Sheet__29[[#This Row],[Cidade]],'Clientes'!C:D,2,FALSE)</f>
        <v>SP</v>
      </c>
      <c r="K1446" s="2" t="str">
        <f>VLOOKUP(Sheet__29[[#This Row],[Produto]],Produtos!B:C,2,FALSE)</f>
        <v>Monitor</v>
      </c>
      <c r="L1446" s="2" t="str">
        <f>VLOOKUP(Sheet__29[[#This Row],[Produto]],Produtos!B:D,3,FALSE)</f>
        <v>Kingston Brasil</v>
      </c>
      <c r="M1446" s="2">
        <f>VLOOKUP(Sheet__29[[#This Row],[Produto]],Estoque!A:B,2,FALSE)</f>
        <v>212</v>
      </c>
      <c r="N1446" s="5">
        <f>Sheet__29[[#This Row],[Qtd]]*Sheet__29[[#This Row],[Valor]]</f>
        <v>18352</v>
      </c>
      <c r="O1446" s="5">
        <f>Sheet__29[[#This Row],[Venda]]*(1-Sheet__29[[#This Row],[Desc]]/100)</f>
        <v>17434.399999999998</v>
      </c>
      <c r="P1446"/>
    </row>
    <row r="1447" spans="1:16" x14ac:dyDescent="0.25">
      <c r="A1447">
        <v>101445</v>
      </c>
      <c r="B1447" s="1">
        <v>46204</v>
      </c>
      <c r="C1447" t="s">
        <v>136</v>
      </c>
      <c r="D1447" t="s">
        <v>1158</v>
      </c>
      <c r="E1447">
        <v>1</v>
      </c>
      <c r="F1447" s="4">
        <v>4828</v>
      </c>
      <c r="G1447">
        <v>0</v>
      </c>
      <c r="H1447" t="s">
        <v>1016</v>
      </c>
      <c r="I1447" s="2" t="str">
        <f>VLOOKUP(Sheet__29[[#This Row],[Filial]],Filiais!A:B,2,FALSE)</f>
        <v>São Paulo</v>
      </c>
      <c r="J1447" s="2" t="str">
        <f>VLOOKUP(Sheet__29[[#This Row],[Cidade]],'Clientes'!C:D,2,FALSE)</f>
        <v>SP</v>
      </c>
      <c r="K1447" s="2" t="str">
        <f>VLOOKUP(Sheet__29[[#This Row],[Produto]],Produtos!B:C,2,FALSE)</f>
        <v>Rede</v>
      </c>
      <c r="L1447" s="2" t="str">
        <f>VLOOKUP(Sheet__29[[#This Row],[Produto]],Produtos!B:D,3,FALSE)</f>
        <v>Dell Brasil</v>
      </c>
      <c r="M1447" s="2">
        <f>VLOOKUP(Sheet__29[[#This Row],[Produto]],Estoque!A:B,2,FALSE)</f>
        <v>137</v>
      </c>
      <c r="N1447" s="5">
        <f>Sheet__29[[#This Row],[Qtd]]*Sheet__29[[#This Row],[Valor]]</f>
        <v>4828</v>
      </c>
      <c r="O1447" s="5">
        <f>Sheet__29[[#This Row],[Venda]]*(1-Sheet__29[[#This Row],[Desc]]/100)</f>
        <v>4828</v>
      </c>
      <c r="P1447"/>
    </row>
    <row r="1448" spans="1:16" x14ac:dyDescent="0.25">
      <c r="A1448">
        <v>101446</v>
      </c>
      <c r="B1448" s="1">
        <v>46204</v>
      </c>
      <c r="C1448" t="s">
        <v>197</v>
      </c>
      <c r="D1448" t="s">
        <v>1147</v>
      </c>
      <c r="E1448">
        <v>1</v>
      </c>
      <c r="F1448" s="4">
        <v>4520</v>
      </c>
      <c r="G1448">
        <v>0</v>
      </c>
      <c r="H1448" t="s">
        <v>1018</v>
      </c>
      <c r="I1448" s="2" t="str">
        <f>VLOOKUP(Sheet__29[[#This Row],[Filial]],Filiais!A:B,2,FALSE)</f>
        <v>Barueri</v>
      </c>
      <c r="J1448" s="2" t="str">
        <f>VLOOKUP(Sheet__29[[#This Row],[Cidade]],'Clientes'!C:D,2,FALSE)</f>
        <v>SP</v>
      </c>
      <c r="K1448" s="2" t="str">
        <f>VLOOKUP(Sheet__29[[#This Row],[Produto]],Produtos!B:C,2,FALSE)</f>
        <v>Monitor</v>
      </c>
      <c r="L1448" s="2" t="str">
        <f>VLOOKUP(Sheet__29[[#This Row],[Produto]],Produtos!B:D,3,FALSE)</f>
        <v>Lenovo Brasil</v>
      </c>
      <c r="M1448" s="2">
        <f>VLOOKUP(Sheet__29[[#This Row],[Produto]],Estoque!A:B,2,FALSE)</f>
        <v>143</v>
      </c>
      <c r="N1448" s="5">
        <f>Sheet__29[[#This Row],[Qtd]]*Sheet__29[[#This Row],[Valor]]</f>
        <v>4520</v>
      </c>
      <c r="O1448" s="5">
        <f>Sheet__29[[#This Row],[Venda]]*(1-Sheet__29[[#This Row],[Desc]]/100)</f>
        <v>4520</v>
      </c>
      <c r="P1448"/>
    </row>
    <row r="1449" spans="1:16" x14ac:dyDescent="0.25">
      <c r="A1449">
        <v>101447</v>
      </c>
      <c r="B1449" s="1">
        <v>46204</v>
      </c>
      <c r="C1449" t="s">
        <v>432</v>
      </c>
      <c r="D1449" t="s">
        <v>1031</v>
      </c>
      <c r="E1449">
        <v>3</v>
      </c>
      <c r="F1449" s="4">
        <v>1610</v>
      </c>
      <c r="G1449">
        <v>5</v>
      </c>
      <c r="H1449" t="s">
        <v>1023</v>
      </c>
      <c r="I1449" s="2" t="str">
        <f>VLOOKUP(Sheet__29[[#This Row],[Filial]],Filiais!A:B,2,FALSE)</f>
        <v>Bauru</v>
      </c>
      <c r="J1449" s="2" t="str">
        <f>VLOOKUP(Sheet__29[[#This Row],[Cidade]],'Clientes'!C:D,2,FALSE)</f>
        <v>SP</v>
      </c>
      <c r="K1449" s="2" t="str">
        <f>VLOOKUP(Sheet__29[[#This Row],[Produto]],Produtos!B:C,2,FALSE)</f>
        <v>Armazenamento</v>
      </c>
      <c r="L1449" s="2" t="str">
        <f>VLOOKUP(Sheet__29[[#This Row],[Produto]],Produtos!B:D,3,FALSE)</f>
        <v>Logitech Brasil</v>
      </c>
      <c r="M1449" s="2">
        <f>VLOOKUP(Sheet__29[[#This Row],[Produto]],Estoque!A:B,2,FALSE)</f>
        <v>111</v>
      </c>
      <c r="N1449" s="5">
        <f>Sheet__29[[#This Row],[Qtd]]*Sheet__29[[#This Row],[Valor]]</f>
        <v>4830</v>
      </c>
      <c r="O1449" s="5">
        <f>Sheet__29[[#This Row],[Venda]]*(1-Sheet__29[[#This Row],[Desc]]/100)</f>
        <v>4588.5</v>
      </c>
      <c r="P1449"/>
    </row>
    <row r="1450" spans="1:16" x14ac:dyDescent="0.25">
      <c r="A1450">
        <v>101448</v>
      </c>
      <c r="B1450" s="1">
        <v>46204</v>
      </c>
      <c r="C1450" t="s">
        <v>819</v>
      </c>
      <c r="D1450" t="s">
        <v>1153</v>
      </c>
      <c r="E1450">
        <v>4</v>
      </c>
      <c r="F1450" s="4">
        <v>4973</v>
      </c>
      <c r="G1450">
        <v>5</v>
      </c>
      <c r="H1450" t="s">
        <v>1023</v>
      </c>
      <c r="I1450" s="2" t="str">
        <f>VLOOKUP(Sheet__29[[#This Row],[Filial]],Filiais!A:B,2,FALSE)</f>
        <v>Bauru</v>
      </c>
      <c r="J1450" s="2" t="str">
        <f>VLOOKUP(Sheet__29[[#This Row],[Cidade]],'Clientes'!C:D,2,FALSE)</f>
        <v>SP</v>
      </c>
      <c r="K1450" s="2" t="str">
        <f>VLOOKUP(Sheet__29[[#This Row],[Produto]],Produtos!B:C,2,FALSE)</f>
        <v>Armazenamento</v>
      </c>
      <c r="L1450" s="2" t="str">
        <f>VLOOKUP(Sheet__29[[#This Row],[Produto]],Produtos!B:D,3,FALSE)</f>
        <v>LG Brasil</v>
      </c>
      <c r="M1450" s="2">
        <f>VLOOKUP(Sheet__29[[#This Row],[Produto]],Estoque!A:B,2,FALSE)</f>
        <v>93</v>
      </c>
      <c r="N1450" s="5">
        <f>Sheet__29[[#This Row],[Qtd]]*Sheet__29[[#This Row],[Valor]]</f>
        <v>19892</v>
      </c>
      <c r="O1450" s="5">
        <f>Sheet__29[[#This Row],[Venda]]*(1-Sheet__29[[#This Row],[Desc]]/100)</f>
        <v>18897.399999999998</v>
      </c>
      <c r="P1450"/>
    </row>
    <row r="1451" spans="1:16" x14ac:dyDescent="0.25">
      <c r="A1451">
        <v>101449</v>
      </c>
      <c r="B1451" s="1">
        <v>46204</v>
      </c>
      <c r="C1451" t="s">
        <v>282</v>
      </c>
      <c r="D1451" t="s">
        <v>1174</v>
      </c>
      <c r="E1451">
        <v>1</v>
      </c>
      <c r="F1451" s="4">
        <v>2807</v>
      </c>
      <c r="G1451">
        <v>5</v>
      </c>
      <c r="H1451" t="s">
        <v>1017</v>
      </c>
      <c r="I1451" s="2" t="str">
        <f>VLOOKUP(Sheet__29[[#This Row],[Filial]],Filiais!A:B,2,FALSE)</f>
        <v>Campinas</v>
      </c>
      <c r="J1451" s="2" t="str">
        <f>VLOOKUP(Sheet__29[[#This Row],[Cidade]],'Clientes'!C:D,2,FALSE)</f>
        <v>SP</v>
      </c>
      <c r="K1451" s="2" t="str">
        <f>VLOOKUP(Sheet__29[[#This Row],[Produto]],Produtos!B:C,2,FALSE)</f>
        <v>Monitor</v>
      </c>
      <c r="L1451" s="2" t="str">
        <f>VLOOKUP(Sheet__29[[#This Row],[Produto]],Produtos!B:D,3,FALSE)</f>
        <v>Lenovo Brasil</v>
      </c>
      <c r="M1451" s="2">
        <f>VLOOKUP(Sheet__29[[#This Row],[Produto]],Estoque!A:B,2,FALSE)</f>
        <v>88</v>
      </c>
      <c r="N1451" s="5">
        <f>Sheet__29[[#This Row],[Qtd]]*Sheet__29[[#This Row],[Valor]]</f>
        <v>2807</v>
      </c>
      <c r="O1451" s="5">
        <f>Sheet__29[[#This Row],[Venda]]*(1-Sheet__29[[#This Row],[Desc]]/100)</f>
        <v>2666.65</v>
      </c>
      <c r="P1451"/>
    </row>
    <row r="1452" spans="1:16" x14ac:dyDescent="0.25">
      <c r="A1452">
        <v>101450</v>
      </c>
      <c r="B1452" s="1">
        <v>46204</v>
      </c>
      <c r="C1452" t="s">
        <v>595</v>
      </c>
      <c r="D1452" t="s">
        <v>1144</v>
      </c>
      <c r="E1452">
        <v>4</v>
      </c>
      <c r="F1452" s="4">
        <v>2346</v>
      </c>
      <c r="G1452">
        <v>5</v>
      </c>
      <c r="H1452" t="s">
        <v>1021</v>
      </c>
      <c r="I1452" s="2" t="str">
        <f>VLOOKUP(Sheet__29[[#This Row],[Filial]],Filiais!A:B,2,FALSE)</f>
        <v>Jundiaí</v>
      </c>
      <c r="J1452" s="2" t="str">
        <f>VLOOKUP(Sheet__29[[#This Row],[Cidade]],'Clientes'!C:D,2,FALSE)</f>
        <v>SP</v>
      </c>
      <c r="K1452" s="2" t="str">
        <f>VLOOKUP(Sheet__29[[#This Row],[Produto]],Produtos!B:C,2,FALSE)</f>
        <v>Monitor</v>
      </c>
      <c r="L1452" s="2" t="str">
        <f>VLOOKUP(Sheet__29[[#This Row],[Produto]],Produtos!B:D,3,FALSE)</f>
        <v>LG Brasil</v>
      </c>
      <c r="M1452" s="2">
        <f>VLOOKUP(Sheet__29[[#This Row],[Produto]],Estoque!A:B,2,FALSE)</f>
        <v>91</v>
      </c>
      <c r="N1452" s="5">
        <f>Sheet__29[[#This Row],[Qtd]]*Sheet__29[[#This Row],[Valor]]</f>
        <v>9384</v>
      </c>
      <c r="O1452" s="5">
        <f>Sheet__29[[#This Row],[Venda]]*(1-Sheet__29[[#This Row],[Desc]]/100)</f>
        <v>8914.7999999999993</v>
      </c>
      <c r="P1452"/>
    </row>
    <row r="1453" spans="1:16" x14ac:dyDescent="0.25">
      <c r="A1453">
        <v>101451</v>
      </c>
      <c r="B1453" s="1">
        <v>46204</v>
      </c>
      <c r="C1453" t="s">
        <v>324</v>
      </c>
      <c r="D1453" t="s">
        <v>1045</v>
      </c>
      <c r="E1453">
        <v>2</v>
      </c>
      <c r="F1453" s="4">
        <v>2176</v>
      </c>
      <c r="G1453">
        <v>10</v>
      </c>
      <c r="H1453" t="s">
        <v>1016</v>
      </c>
      <c r="I1453" s="2" t="str">
        <f>VLOOKUP(Sheet__29[[#This Row],[Filial]],Filiais!A:B,2,FALSE)</f>
        <v>São Paulo</v>
      </c>
      <c r="J1453" s="2" t="str">
        <f>VLOOKUP(Sheet__29[[#This Row],[Cidade]],'Clientes'!C:D,2,FALSE)</f>
        <v>SP</v>
      </c>
      <c r="K1453" s="2" t="str">
        <f>VLOOKUP(Sheet__29[[#This Row],[Produto]],Produtos!B:C,2,FALSE)</f>
        <v>Periférico</v>
      </c>
      <c r="L1453" s="2" t="str">
        <f>VLOOKUP(Sheet__29[[#This Row],[Produto]],Produtos!B:D,3,FALSE)</f>
        <v>Dell Brasil</v>
      </c>
      <c r="M1453" s="2">
        <f>VLOOKUP(Sheet__29[[#This Row],[Produto]],Estoque!A:B,2,FALSE)</f>
        <v>261</v>
      </c>
      <c r="N1453" s="5">
        <f>Sheet__29[[#This Row],[Qtd]]*Sheet__29[[#This Row],[Valor]]</f>
        <v>4352</v>
      </c>
      <c r="O1453" s="5">
        <f>Sheet__29[[#This Row],[Venda]]*(1-Sheet__29[[#This Row],[Desc]]/100)</f>
        <v>3916.8</v>
      </c>
      <c r="P1453"/>
    </row>
    <row r="1454" spans="1:16" x14ac:dyDescent="0.25">
      <c r="A1454">
        <v>101452</v>
      </c>
      <c r="B1454" s="1">
        <v>46204</v>
      </c>
      <c r="C1454" t="s">
        <v>199</v>
      </c>
      <c r="D1454" t="s">
        <v>1065</v>
      </c>
      <c r="E1454">
        <v>2</v>
      </c>
      <c r="F1454" s="4">
        <v>3183</v>
      </c>
      <c r="G1454">
        <v>0</v>
      </c>
      <c r="H1454" t="s">
        <v>1019</v>
      </c>
      <c r="I1454" s="2" t="str">
        <f>VLOOKUP(Sheet__29[[#This Row],[Filial]],Filiais!A:B,2,FALSE)</f>
        <v>Osasco</v>
      </c>
      <c r="J1454" s="2" t="str">
        <f>VLOOKUP(Sheet__29[[#This Row],[Cidade]],'Clientes'!C:D,2,FALSE)</f>
        <v>SP</v>
      </c>
      <c r="K1454" s="2" t="str">
        <f>VLOOKUP(Sheet__29[[#This Row],[Produto]],Produtos!B:C,2,FALSE)</f>
        <v>Monitor</v>
      </c>
      <c r="L1454" s="2" t="str">
        <f>VLOOKUP(Sheet__29[[#This Row],[Produto]],Produtos!B:D,3,FALSE)</f>
        <v>LG Brasil</v>
      </c>
      <c r="M1454" s="2">
        <f>VLOOKUP(Sheet__29[[#This Row],[Produto]],Estoque!A:B,2,FALSE)</f>
        <v>62</v>
      </c>
      <c r="N1454" s="5">
        <f>Sheet__29[[#This Row],[Qtd]]*Sheet__29[[#This Row],[Valor]]</f>
        <v>6366</v>
      </c>
      <c r="O1454" s="5">
        <f>Sheet__29[[#This Row],[Venda]]*(1-Sheet__29[[#This Row],[Desc]]/100)</f>
        <v>6366</v>
      </c>
      <c r="P1454"/>
    </row>
    <row r="1455" spans="1:16" x14ac:dyDescent="0.25">
      <c r="A1455">
        <v>101453</v>
      </c>
      <c r="B1455" s="1">
        <v>46204</v>
      </c>
      <c r="C1455" t="s">
        <v>189</v>
      </c>
      <c r="D1455" t="s">
        <v>1131</v>
      </c>
      <c r="E1455">
        <v>3</v>
      </c>
      <c r="F1455" s="4">
        <v>2884</v>
      </c>
      <c r="G1455">
        <v>10</v>
      </c>
      <c r="H1455" t="s">
        <v>1024</v>
      </c>
      <c r="I1455" s="2" t="str">
        <f>VLOOKUP(Sheet__29[[#This Row],[Filial]],Filiais!A:B,2,FALSE)</f>
        <v>Ribeirão Preto</v>
      </c>
      <c r="J1455" s="2" t="str">
        <f>VLOOKUP(Sheet__29[[#This Row],[Cidade]],'Clientes'!C:D,2,FALSE)</f>
        <v>SP</v>
      </c>
      <c r="K1455" s="2" t="str">
        <f>VLOOKUP(Sheet__29[[#This Row],[Produto]],Produtos!B:C,2,FALSE)</f>
        <v>Notebook</v>
      </c>
      <c r="L1455" s="2" t="str">
        <f>VLOOKUP(Sheet__29[[#This Row],[Produto]],Produtos!B:D,3,FALSE)</f>
        <v>Dell Brasil</v>
      </c>
      <c r="M1455" s="2">
        <f>VLOOKUP(Sheet__29[[#This Row],[Produto]],Estoque!A:B,2,FALSE)</f>
        <v>275</v>
      </c>
      <c r="N1455" s="5">
        <f>Sheet__29[[#This Row],[Qtd]]*Sheet__29[[#This Row],[Valor]]</f>
        <v>8652</v>
      </c>
      <c r="O1455" s="5">
        <f>Sheet__29[[#This Row],[Venda]]*(1-Sheet__29[[#This Row],[Desc]]/100)</f>
        <v>7786.8</v>
      </c>
      <c r="P1455"/>
    </row>
    <row r="1456" spans="1:16" x14ac:dyDescent="0.25">
      <c r="A1456">
        <v>101454</v>
      </c>
      <c r="B1456" s="1">
        <v>46204</v>
      </c>
      <c r="C1456" t="s">
        <v>422</v>
      </c>
      <c r="D1456" t="s">
        <v>1060</v>
      </c>
      <c r="E1456">
        <v>1</v>
      </c>
      <c r="F1456" s="4">
        <v>3165</v>
      </c>
      <c r="G1456">
        <v>5</v>
      </c>
      <c r="H1456" t="s">
        <v>1019</v>
      </c>
      <c r="I1456" s="2" t="str">
        <f>VLOOKUP(Sheet__29[[#This Row],[Filial]],Filiais!A:B,2,FALSE)</f>
        <v>Osasco</v>
      </c>
      <c r="J1456" s="2" t="str">
        <f>VLOOKUP(Sheet__29[[#This Row],[Cidade]],'Clientes'!C:D,2,FALSE)</f>
        <v>SP</v>
      </c>
      <c r="K1456" s="2" t="str">
        <f>VLOOKUP(Sheet__29[[#This Row],[Produto]],Produtos!B:C,2,FALSE)</f>
        <v>Rede</v>
      </c>
      <c r="L1456" s="2" t="str">
        <f>VLOOKUP(Sheet__29[[#This Row],[Produto]],Produtos!B:D,3,FALSE)</f>
        <v>LG Brasil</v>
      </c>
      <c r="M1456" s="2">
        <f>VLOOKUP(Sheet__29[[#This Row],[Produto]],Estoque!A:B,2,FALSE)</f>
        <v>281</v>
      </c>
      <c r="N1456" s="5">
        <f>Sheet__29[[#This Row],[Qtd]]*Sheet__29[[#This Row],[Valor]]</f>
        <v>3165</v>
      </c>
      <c r="O1456" s="5">
        <f>Sheet__29[[#This Row],[Venda]]*(1-Sheet__29[[#This Row],[Desc]]/100)</f>
        <v>3006.75</v>
      </c>
      <c r="P1456"/>
    </row>
    <row r="1457" spans="1:16" x14ac:dyDescent="0.25">
      <c r="A1457">
        <v>101455</v>
      </c>
      <c r="B1457" s="1">
        <v>46204</v>
      </c>
      <c r="C1457" t="s">
        <v>119</v>
      </c>
      <c r="D1457" t="s">
        <v>1031</v>
      </c>
      <c r="E1457">
        <v>2</v>
      </c>
      <c r="F1457" s="4">
        <v>3175</v>
      </c>
      <c r="G1457">
        <v>0</v>
      </c>
      <c r="H1457" t="s">
        <v>1016</v>
      </c>
      <c r="I1457" s="2" t="str">
        <f>VLOOKUP(Sheet__29[[#This Row],[Filial]],Filiais!A:B,2,FALSE)</f>
        <v>São Paulo</v>
      </c>
      <c r="J1457" s="2" t="str">
        <f>VLOOKUP(Sheet__29[[#This Row],[Cidade]],'Clientes'!C:D,2,FALSE)</f>
        <v>SP</v>
      </c>
      <c r="K1457" s="2" t="str">
        <f>VLOOKUP(Sheet__29[[#This Row],[Produto]],Produtos!B:C,2,FALSE)</f>
        <v>Armazenamento</v>
      </c>
      <c r="L1457" s="2" t="str">
        <f>VLOOKUP(Sheet__29[[#This Row],[Produto]],Produtos!B:D,3,FALSE)</f>
        <v>Logitech Brasil</v>
      </c>
      <c r="M1457" s="2">
        <f>VLOOKUP(Sheet__29[[#This Row],[Produto]],Estoque!A:B,2,FALSE)</f>
        <v>111</v>
      </c>
      <c r="N1457" s="5">
        <f>Sheet__29[[#This Row],[Qtd]]*Sheet__29[[#This Row],[Valor]]</f>
        <v>6350</v>
      </c>
      <c r="O1457" s="5">
        <f>Sheet__29[[#This Row],[Venda]]*(1-Sheet__29[[#This Row],[Desc]]/100)</f>
        <v>6350</v>
      </c>
      <c r="P1457"/>
    </row>
    <row r="1458" spans="1:16" x14ac:dyDescent="0.25">
      <c r="A1458">
        <v>101456</v>
      </c>
      <c r="B1458" s="1">
        <v>46204</v>
      </c>
      <c r="C1458" t="s">
        <v>390</v>
      </c>
      <c r="D1458" t="s">
        <v>1173</v>
      </c>
      <c r="E1458">
        <v>3</v>
      </c>
      <c r="F1458" s="4">
        <v>3214</v>
      </c>
      <c r="G1458">
        <v>0</v>
      </c>
      <c r="H1458" t="s">
        <v>1018</v>
      </c>
      <c r="I1458" s="2" t="str">
        <f>VLOOKUP(Sheet__29[[#This Row],[Filial]],Filiais!A:B,2,FALSE)</f>
        <v>Barueri</v>
      </c>
      <c r="J1458" s="2" t="str">
        <f>VLOOKUP(Sheet__29[[#This Row],[Cidade]],'Clientes'!C:D,2,FALSE)</f>
        <v>SP</v>
      </c>
      <c r="K1458" s="2" t="str">
        <f>VLOOKUP(Sheet__29[[#This Row],[Produto]],Produtos!B:C,2,FALSE)</f>
        <v>Notebook</v>
      </c>
      <c r="L1458" s="2" t="str">
        <f>VLOOKUP(Sheet__29[[#This Row],[Produto]],Produtos!B:D,3,FALSE)</f>
        <v>Logitech Brasil</v>
      </c>
      <c r="M1458" s="2">
        <f>VLOOKUP(Sheet__29[[#This Row],[Produto]],Estoque!A:B,2,FALSE)</f>
        <v>274</v>
      </c>
      <c r="N1458" s="5">
        <f>Sheet__29[[#This Row],[Qtd]]*Sheet__29[[#This Row],[Valor]]</f>
        <v>9642</v>
      </c>
      <c r="O1458" s="5">
        <f>Sheet__29[[#This Row],[Venda]]*(1-Sheet__29[[#This Row],[Desc]]/100)</f>
        <v>9642</v>
      </c>
      <c r="P1458"/>
    </row>
    <row r="1459" spans="1:16" x14ac:dyDescent="0.25">
      <c r="A1459">
        <v>101457</v>
      </c>
      <c r="B1459" s="1">
        <v>46204</v>
      </c>
      <c r="C1459" t="s">
        <v>237</v>
      </c>
      <c r="D1459" t="s">
        <v>1070</v>
      </c>
      <c r="E1459">
        <v>2</v>
      </c>
      <c r="F1459" s="4">
        <v>3864</v>
      </c>
      <c r="G1459">
        <v>0</v>
      </c>
      <c r="H1459" t="s">
        <v>1024</v>
      </c>
      <c r="I1459" s="2" t="str">
        <f>VLOOKUP(Sheet__29[[#This Row],[Filial]],Filiais!A:B,2,FALSE)</f>
        <v>Ribeirão Preto</v>
      </c>
      <c r="J1459" s="2" t="str">
        <f>VLOOKUP(Sheet__29[[#This Row],[Cidade]],'Clientes'!C:D,2,FALSE)</f>
        <v>SP</v>
      </c>
      <c r="K1459" s="2" t="str">
        <f>VLOOKUP(Sheet__29[[#This Row],[Produto]],Produtos!B:C,2,FALSE)</f>
        <v>Notebook</v>
      </c>
      <c r="L1459" s="2" t="str">
        <f>VLOOKUP(Sheet__29[[#This Row],[Produto]],Produtos!B:D,3,FALSE)</f>
        <v>LG Brasil</v>
      </c>
      <c r="M1459" s="2">
        <f>VLOOKUP(Sheet__29[[#This Row],[Produto]],Estoque!A:B,2,FALSE)</f>
        <v>6</v>
      </c>
      <c r="N1459" s="5">
        <f>Sheet__29[[#This Row],[Qtd]]*Sheet__29[[#This Row],[Valor]]</f>
        <v>7728</v>
      </c>
      <c r="O1459" s="5">
        <f>Sheet__29[[#This Row],[Venda]]*(1-Sheet__29[[#This Row],[Desc]]/100)</f>
        <v>7728</v>
      </c>
      <c r="P1459"/>
    </row>
    <row r="1460" spans="1:16" x14ac:dyDescent="0.25">
      <c r="A1460">
        <v>101458</v>
      </c>
      <c r="B1460" s="1">
        <v>46204</v>
      </c>
      <c r="C1460" t="s">
        <v>487</v>
      </c>
      <c r="D1460" t="s">
        <v>1074</v>
      </c>
      <c r="E1460">
        <v>3</v>
      </c>
      <c r="F1460" s="4">
        <v>4015</v>
      </c>
      <c r="G1460">
        <v>0</v>
      </c>
      <c r="H1460" t="s">
        <v>1022</v>
      </c>
      <c r="I1460" s="2" t="str">
        <f>VLOOKUP(Sheet__29[[#This Row],[Filial]],Filiais!A:B,2,FALSE)</f>
        <v>Santos</v>
      </c>
      <c r="J1460" s="2" t="str">
        <f>VLOOKUP(Sheet__29[[#This Row],[Cidade]],'Clientes'!C:D,2,FALSE)</f>
        <v>SP</v>
      </c>
      <c r="K1460" s="2" t="str">
        <f>VLOOKUP(Sheet__29[[#This Row],[Produto]],Produtos!B:C,2,FALSE)</f>
        <v>Armazenamento</v>
      </c>
      <c r="L1460" s="2" t="str">
        <f>VLOOKUP(Sheet__29[[#This Row],[Produto]],Produtos!B:D,3,FALSE)</f>
        <v>Lenovo Brasil</v>
      </c>
      <c r="M1460" s="2">
        <f>VLOOKUP(Sheet__29[[#This Row],[Produto]],Estoque!A:B,2,FALSE)</f>
        <v>241</v>
      </c>
      <c r="N1460" s="5">
        <f>Sheet__29[[#This Row],[Qtd]]*Sheet__29[[#This Row],[Valor]]</f>
        <v>12045</v>
      </c>
      <c r="O1460" s="5">
        <f>Sheet__29[[#This Row],[Venda]]*(1-Sheet__29[[#This Row],[Desc]]/100)</f>
        <v>12045</v>
      </c>
      <c r="P1460"/>
    </row>
    <row r="1461" spans="1:16" x14ac:dyDescent="0.25">
      <c r="A1461">
        <v>101459</v>
      </c>
      <c r="B1461" s="1">
        <v>46204</v>
      </c>
      <c r="C1461" t="s">
        <v>22</v>
      </c>
      <c r="D1461" t="s">
        <v>1032</v>
      </c>
      <c r="E1461">
        <v>1</v>
      </c>
      <c r="F1461" s="4">
        <v>1473</v>
      </c>
      <c r="G1461">
        <v>0</v>
      </c>
      <c r="H1461" t="s">
        <v>1019</v>
      </c>
      <c r="I1461" s="2" t="str">
        <f>VLOOKUP(Sheet__29[[#This Row],[Filial]],Filiais!A:B,2,FALSE)</f>
        <v>Osasco</v>
      </c>
      <c r="J1461" s="2" t="str">
        <f>VLOOKUP(Sheet__29[[#This Row],[Cidade]],'Clientes'!C:D,2,FALSE)</f>
        <v>SP</v>
      </c>
      <c r="K1461" s="2" t="str">
        <f>VLOOKUP(Sheet__29[[#This Row],[Produto]],Produtos!B:C,2,FALSE)</f>
        <v>Periférico</v>
      </c>
      <c r="L1461" s="2" t="str">
        <f>VLOOKUP(Sheet__29[[#This Row],[Produto]],Produtos!B:D,3,FALSE)</f>
        <v>Lenovo Brasil</v>
      </c>
      <c r="M1461" s="2">
        <f>VLOOKUP(Sheet__29[[#This Row],[Produto]],Estoque!A:B,2,FALSE)</f>
        <v>297</v>
      </c>
      <c r="N1461" s="5">
        <f>Sheet__29[[#This Row],[Qtd]]*Sheet__29[[#This Row],[Valor]]</f>
        <v>1473</v>
      </c>
      <c r="O1461" s="5">
        <f>Sheet__29[[#This Row],[Venda]]*(1-Sheet__29[[#This Row],[Desc]]/100)</f>
        <v>1473</v>
      </c>
      <c r="P1461"/>
    </row>
    <row r="1462" spans="1:16" x14ac:dyDescent="0.25">
      <c r="A1462">
        <v>101460</v>
      </c>
      <c r="B1462" s="1">
        <v>46204</v>
      </c>
      <c r="C1462" t="s">
        <v>338</v>
      </c>
      <c r="D1462" t="s">
        <v>1109</v>
      </c>
      <c r="E1462">
        <v>1</v>
      </c>
      <c r="F1462" s="4">
        <v>3471</v>
      </c>
      <c r="G1462">
        <v>5</v>
      </c>
      <c r="H1462" t="s">
        <v>1018</v>
      </c>
      <c r="I1462" s="2" t="str">
        <f>VLOOKUP(Sheet__29[[#This Row],[Filial]],Filiais!A:B,2,FALSE)</f>
        <v>Barueri</v>
      </c>
      <c r="J1462" s="2" t="str">
        <f>VLOOKUP(Sheet__29[[#This Row],[Cidade]],'Clientes'!C:D,2,FALSE)</f>
        <v>SP</v>
      </c>
      <c r="K1462" s="2" t="str">
        <f>VLOOKUP(Sheet__29[[#This Row],[Produto]],Produtos!B:C,2,FALSE)</f>
        <v>Armazenamento</v>
      </c>
      <c r="L1462" s="2" t="str">
        <f>VLOOKUP(Sheet__29[[#This Row],[Produto]],Produtos!B:D,3,FALSE)</f>
        <v>Dell Brasil</v>
      </c>
      <c r="M1462" s="2">
        <f>VLOOKUP(Sheet__29[[#This Row],[Produto]],Estoque!A:B,2,FALSE)</f>
        <v>253</v>
      </c>
      <c r="N1462" s="5">
        <f>Sheet__29[[#This Row],[Qtd]]*Sheet__29[[#This Row],[Valor]]</f>
        <v>3471</v>
      </c>
      <c r="O1462" s="5">
        <f>Sheet__29[[#This Row],[Venda]]*(1-Sheet__29[[#This Row],[Desc]]/100)</f>
        <v>3297.45</v>
      </c>
      <c r="P1462"/>
    </row>
    <row r="1463" spans="1:16" x14ac:dyDescent="0.25">
      <c r="A1463">
        <v>101461</v>
      </c>
      <c r="B1463" s="1">
        <v>46204</v>
      </c>
      <c r="C1463" t="s">
        <v>294</v>
      </c>
      <c r="D1463" t="s">
        <v>1038</v>
      </c>
      <c r="E1463">
        <v>5</v>
      </c>
      <c r="F1463" s="4">
        <v>2976</v>
      </c>
      <c r="G1463">
        <v>10</v>
      </c>
      <c r="H1463" t="s">
        <v>1019</v>
      </c>
      <c r="I1463" s="2" t="str">
        <f>VLOOKUP(Sheet__29[[#This Row],[Filial]],Filiais!A:B,2,FALSE)</f>
        <v>Osasco</v>
      </c>
      <c r="J1463" s="2" t="str">
        <f>VLOOKUP(Sheet__29[[#This Row],[Cidade]],'Clientes'!C:D,2,FALSE)</f>
        <v>SP</v>
      </c>
      <c r="K1463" s="2" t="str">
        <f>VLOOKUP(Sheet__29[[#This Row],[Produto]],Produtos!B:C,2,FALSE)</f>
        <v>Periférico</v>
      </c>
      <c r="L1463" s="2" t="str">
        <f>VLOOKUP(Sheet__29[[#This Row],[Produto]],Produtos!B:D,3,FALSE)</f>
        <v>Dell Brasil</v>
      </c>
      <c r="M1463" s="2">
        <f>VLOOKUP(Sheet__29[[#This Row],[Produto]],Estoque!A:B,2,FALSE)</f>
        <v>65</v>
      </c>
      <c r="N1463" s="5">
        <f>Sheet__29[[#This Row],[Qtd]]*Sheet__29[[#This Row],[Valor]]</f>
        <v>14880</v>
      </c>
      <c r="O1463" s="5">
        <f>Sheet__29[[#This Row],[Venda]]*(1-Sheet__29[[#This Row],[Desc]]/100)</f>
        <v>13392</v>
      </c>
      <c r="P1463"/>
    </row>
    <row r="1464" spans="1:16" x14ac:dyDescent="0.25">
      <c r="A1464">
        <v>101462</v>
      </c>
      <c r="B1464" s="1">
        <v>46204</v>
      </c>
      <c r="C1464" t="s">
        <v>366</v>
      </c>
      <c r="D1464" t="s">
        <v>1166</v>
      </c>
      <c r="E1464">
        <v>4</v>
      </c>
      <c r="F1464" s="4">
        <v>1170</v>
      </c>
      <c r="G1464">
        <v>5</v>
      </c>
      <c r="H1464" t="s">
        <v>1020</v>
      </c>
      <c r="I1464" s="2" t="str">
        <f>VLOOKUP(Sheet__29[[#This Row],[Filial]],Filiais!A:B,2,FALSE)</f>
        <v>Sorocaba</v>
      </c>
      <c r="J1464" s="2" t="str">
        <f>VLOOKUP(Sheet__29[[#This Row],[Cidade]],'Clientes'!C:D,2,FALSE)</f>
        <v>SP</v>
      </c>
      <c r="K1464" s="2" t="str">
        <f>VLOOKUP(Sheet__29[[#This Row],[Produto]],Produtos!B:C,2,FALSE)</f>
        <v>Monitor</v>
      </c>
      <c r="L1464" s="2" t="str">
        <f>VLOOKUP(Sheet__29[[#This Row],[Produto]],Produtos!B:D,3,FALSE)</f>
        <v>Kingston Brasil</v>
      </c>
      <c r="M1464" s="2">
        <f>VLOOKUP(Sheet__29[[#This Row],[Produto]],Estoque!A:B,2,FALSE)</f>
        <v>102</v>
      </c>
      <c r="N1464" s="5">
        <f>Sheet__29[[#This Row],[Qtd]]*Sheet__29[[#This Row],[Valor]]</f>
        <v>4680</v>
      </c>
      <c r="O1464" s="5">
        <f>Sheet__29[[#This Row],[Venda]]*(1-Sheet__29[[#This Row],[Desc]]/100)</f>
        <v>4446</v>
      </c>
      <c r="P1464"/>
    </row>
    <row r="1465" spans="1:16" x14ac:dyDescent="0.25">
      <c r="A1465">
        <v>101463</v>
      </c>
      <c r="B1465" s="1">
        <v>46204</v>
      </c>
      <c r="C1465" t="s">
        <v>387</v>
      </c>
      <c r="D1465" t="s">
        <v>1033</v>
      </c>
      <c r="E1465">
        <v>4</v>
      </c>
      <c r="F1465" s="4">
        <v>283</v>
      </c>
      <c r="G1465">
        <v>10</v>
      </c>
      <c r="H1465" t="s">
        <v>1019</v>
      </c>
      <c r="I1465" s="2" t="str">
        <f>VLOOKUP(Sheet__29[[#This Row],[Filial]],Filiais!A:B,2,FALSE)</f>
        <v>Osasco</v>
      </c>
      <c r="J1465" s="2" t="str">
        <f>VLOOKUP(Sheet__29[[#This Row],[Cidade]],'Clientes'!C:D,2,FALSE)</f>
        <v>SP</v>
      </c>
      <c r="K1465" s="2" t="str">
        <f>VLOOKUP(Sheet__29[[#This Row],[Produto]],Produtos!B:C,2,FALSE)</f>
        <v>Periférico</v>
      </c>
      <c r="L1465" s="2" t="str">
        <f>VLOOKUP(Sheet__29[[#This Row],[Produto]],Produtos!B:D,3,FALSE)</f>
        <v>Dell Brasil</v>
      </c>
      <c r="M1465" s="2">
        <f>VLOOKUP(Sheet__29[[#This Row],[Produto]],Estoque!A:B,2,FALSE)</f>
        <v>201</v>
      </c>
      <c r="N1465" s="5">
        <f>Sheet__29[[#This Row],[Qtd]]*Sheet__29[[#This Row],[Valor]]</f>
        <v>1132</v>
      </c>
      <c r="O1465" s="5">
        <f>Sheet__29[[#This Row],[Venda]]*(1-Sheet__29[[#This Row],[Desc]]/100)</f>
        <v>1018.8000000000001</v>
      </c>
      <c r="P1465"/>
    </row>
    <row r="1466" spans="1:16" x14ac:dyDescent="0.25">
      <c r="A1466">
        <v>101464</v>
      </c>
      <c r="B1466" s="1">
        <v>46204</v>
      </c>
      <c r="C1466" t="s">
        <v>66</v>
      </c>
      <c r="D1466" t="s">
        <v>1087</v>
      </c>
      <c r="E1466">
        <v>5</v>
      </c>
      <c r="F1466" s="4">
        <v>4526</v>
      </c>
      <c r="G1466">
        <v>5</v>
      </c>
      <c r="H1466" t="s">
        <v>1018</v>
      </c>
      <c r="I1466" s="2" t="str">
        <f>VLOOKUP(Sheet__29[[#This Row],[Filial]],Filiais!A:B,2,FALSE)</f>
        <v>Barueri</v>
      </c>
      <c r="J1466" s="2" t="str">
        <f>VLOOKUP(Sheet__29[[#This Row],[Cidade]],'Clientes'!C:D,2,FALSE)</f>
        <v>SP</v>
      </c>
      <c r="K1466" s="2" t="str">
        <f>VLOOKUP(Sheet__29[[#This Row],[Produto]],Produtos!B:C,2,FALSE)</f>
        <v>Monitor</v>
      </c>
      <c r="L1466" s="2" t="str">
        <f>VLOOKUP(Sheet__29[[#This Row],[Produto]],Produtos!B:D,3,FALSE)</f>
        <v>Kingston Brasil</v>
      </c>
      <c r="M1466" s="2">
        <f>VLOOKUP(Sheet__29[[#This Row],[Produto]],Estoque!A:B,2,FALSE)</f>
        <v>212</v>
      </c>
      <c r="N1466" s="5">
        <f>Sheet__29[[#This Row],[Qtd]]*Sheet__29[[#This Row],[Valor]]</f>
        <v>22630</v>
      </c>
      <c r="O1466" s="5">
        <f>Sheet__29[[#This Row],[Venda]]*(1-Sheet__29[[#This Row],[Desc]]/100)</f>
        <v>21498.5</v>
      </c>
      <c r="P1466"/>
    </row>
    <row r="1467" spans="1:16" x14ac:dyDescent="0.25">
      <c r="A1467">
        <v>101465</v>
      </c>
      <c r="B1467" s="1">
        <v>46204</v>
      </c>
      <c r="C1467" t="s">
        <v>316</v>
      </c>
      <c r="D1467" t="s">
        <v>1152</v>
      </c>
      <c r="E1467">
        <v>5</v>
      </c>
      <c r="F1467" s="4">
        <v>610</v>
      </c>
      <c r="G1467">
        <v>0</v>
      </c>
      <c r="H1467" t="s">
        <v>1017</v>
      </c>
      <c r="I1467" s="2" t="str">
        <f>VLOOKUP(Sheet__29[[#This Row],[Filial]],Filiais!A:B,2,FALSE)</f>
        <v>Campinas</v>
      </c>
      <c r="J1467" s="2" t="str">
        <f>VLOOKUP(Sheet__29[[#This Row],[Cidade]],'Clientes'!C:D,2,FALSE)</f>
        <v>SP</v>
      </c>
      <c r="K1467" s="2" t="str">
        <f>VLOOKUP(Sheet__29[[#This Row],[Produto]],Produtos!B:C,2,FALSE)</f>
        <v>Periférico</v>
      </c>
      <c r="L1467" s="2" t="str">
        <f>VLOOKUP(Sheet__29[[#This Row],[Produto]],Produtos!B:D,3,FALSE)</f>
        <v>Kingston Brasil</v>
      </c>
      <c r="M1467" s="2">
        <f>VLOOKUP(Sheet__29[[#This Row],[Produto]],Estoque!A:B,2,FALSE)</f>
        <v>209</v>
      </c>
      <c r="N1467" s="5">
        <f>Sheet__29[[#This Row],[Qtd]]*Sheet__29[[#This Row],[Valor]]</f>
        <v>3050</v>
      </c>
      <c r="O1467" s="5">
        <f>Sheet__29[[#This Row],[Venda]]*(1-Sheet__29[[#This Row],[Desc]]/100)</f>
        <v>3050</v>
      </c>
      <c r="P1467"/>
    </row>
    <row r="1468" spans="1:16" x14ac:dyDescent="0.25">
      <c r="A1468">
        <v>101466</v>
      </c>
      <c r="B1468" s="1">
        <v>46204</v>
      </c>
      <c r="C1468" t="s">
        <v>924</v>
      </c>
      <c r="D1468" t="s">
        <v>1075</v>
      </c>
      <c r="E1468">
        <v>5</v>
      </c>
      <c r="F1468" s="4">
        <v>94</v>
      </c>
      <c r="G1468">
        <v>5</v>
      </c>
      <c r="H1468" t="s">
        <v>1018</v>
      </c>
      <c r="I1468" s="2" t="str">
        <f>VLOOKUP(Sheet__29[[#This Row],[Filial]],Filiais!A:B,2,FALSE)</f>
        <v>Barueri</v>
      </c>
      <c r="J1468" s="2" t="str">
        <f>VLOOKUP(Sheet__29[[#This Row],[Cidade]],'Clientes'!C:D,2,FALSE)</f>
        <v>SP</v>
      </c>
      <c r="K1468" s="2" t="str">
        <f>VLOOKUP(Sheet__29[[#This Row],[Produto]],Produtos!B:C,2,FALSE)</f>
        <v>Armazenamento</v>
      </c>
      <c r="L1468" s="2" t="str">
        <f>VLOOKUP(Sheet__29[[#This Row],[Produto]],Produtos!B:D,3,FALSE)</f>
        <v>Logitech Brasil</v>
      </c>
      <c r="M1468" s="2">
        <f>VLOOKUP(Sheet__29[[#This Row],[Produto]],Estoque!A:B,2,FALSE)</f>
        <v>269</v>
      </c>
      <c r="N1468" s="5">
        <f>Sheet__29[[#This Row],[Qtd]]*Sheet__29[[#This Row],[Valor]]</f>
        <v>470</v>
      </c>
      <c r="O1468" s="5">
        <f>Sheet__29[[#This Row],[Venda]]*(1-Sheet__29[[#This Row],[Desc]]/100)</f>
        <v>446.5</v>
      </c>
      <c r="P1468"/>
    </row>
    <row r="1469" spans="1:16" x14ac:dyDescent="0.25">
      <c r="A1469">
        <v>101467</v>
      </c>
      <c r="B1469" s="1">
        <v>46204</v>
      </c>
      <c r="C1469" t="s">
        <v>933</v>
      </c>
      <c r="D1469" t="s">
        <v>1157</v>
      </c>
      <c r="E1469">
        <v>2</v>
      </c>
      <c r="F1469" s="4">
        <v>468</v>
      </c>
      <c r="G1469">
        <v>0</v>
      </c>
      <c r="H1469" t="s">
        <v>1018</v>
      </c>
      <c r="I1469" s="2" t="str">
        <f>VLOOKUP(Sheet__29[[#This Row],[Filial]],Filiais!A:B,2,FALSE)</f>
        <v>Barueri</v>
      </c>
      <c r="J1469" s="2" t="str">
        <f>VLOOKUP(Sheet__29[[#This Row],[Cidade]],'Clientes'!C:D,2,FALSE)</f>
        <v>SP</v>
      </c>
      <c r="K1469" s="2" t="str">
        <f>VLOOKUP(Sheet__29[[#This Row],[Produto]],Produtos!B:C,2,FALSE)</f>
        <v>Rede</v>
      </c>
      <c r="L1469" s="2" t="str">
        <f>VLOOKUP(Sheet__29[[#This Row],[Produto]],Produtos!B:D,3,FALSE)</f>
        <v>LG Brasil</v>
      </c>
      <c r="M1469" s="2">
        <f>VLOOKUP(Sheet__29[[#This Row],[Produto]],Estoque!A:B,2,FALSE)</f>
        <v>118</v>
      </c>
      <c r="N1469" s="5">
        <f>Sheet__29[[#This Row],[Qtd]]*Sheet__29[[#This Row],[Valor]]</f>
        <v>936</v>
      </c>
      <c r="O1469" s="5">
        <f>Sheet__29[[#This Row],[Venda]]*(1-Sheet__29[[#This Row],[Desc]]/100)</f>
        <v>936</v>
      </c>
      <c r="P1469"/>
    </row>
    <row r="1470" spans="1:16" x14ac:dyDescent="0.25">
      <c r="A1470">
        <v>101468</v>
      </c>
      <c r="B1470" s="1">
        <v>46204</v>
      </c>
      <c r="C1470" t="s">
        <v>858</v>
      </c>
      <c r="D1470" t="s">
        <v>1085</v>
      </c>
      <c r="E1470">
        <v>2</v>
      </c>
      <c r="F1470" s="4">
        <v>1885</v>
      </c>
      <c r="G1470">
        <v>10</v>
      </c>
      <c r="H1470" t="s">
        <v>1019</v>
      </c>
      <c r="I1470" s="2" t="str">
        <f>VLOOKUP(Sheet__29[[#This Row],[Filial]],Filiais!A:B,2,FALSE)</f>
        <v>Osasco</v>
      </c>
      <c r="J1470" s="2" t="str">
        <f>VLOOKUP(Sheet__29[[#This Row],[Cidade]],'Clientes'!C:D,2,FALSE)</f>
        <v>SP</v>
      </c>
      <c r="K1470" s="2" t="str">
        <f>VLOOKUP(Sheet__29[[#This Row],[Produto]],Produtos!B:C,2,FALSE)</f>
        <v>Armazenamento</v>
      </c>
      <c r="L1470" s="2" t="str">
        <f>VLOOKUP(Sheet__29[[#This Row],[Produto]],Produtos!B:D,3,FALSE)</f>
        <v>Lenovo Brasil</v>
      </c>
      <c r="M1470" s="2">
        <f>VLOOKUP(Sheet__29[[#This Row],[Produto]],Estoque!A:B,2,FALSE)</f>
        <v>204</v>
      </c>
      <c r="N1470" s="5">
        <f>Sheet__29[[#This Row],[Qtd]]*Sheet__29[[#This Row],[Valor]]</f>
        <v>3770</v>
      </c>
      <c r="O1470" s="5">
        <f>Sheet__29[[#This Row],[Venda]]*(1-Sheet__29[[#This Row],[Desc]]/100)</f>
        <v>3393</v>
      </c>
      <c r="P1470"/>
    </row>
    <row r="1471" spans="1:16" x14ac:dyDescent="0.25">
      <c r="A1471">
        <v>101469</v>
      </c>
      <c r="B1471" s="1">
        <v>46204</v>
      </c>
      <c r="C1471" t="s">
        <v>750</v>
      </c>
      <c r="D1471" t="s">
        <v>1091</v>
      </c>
      <c r="E1471">
        <v>5</v>
      </c>
      <c r="F1471" s="4">
        <v>2398</v>
      </c>
      <c r="G1471">
        <v>10</v>
      </c>
      <c r="H1471" t="s">
        <v>1025</v>
      </c>
      <c r="I1471" s="2" t="str">
        <f>VLOOKUP(Sheet__29[[#This Row],[Filial]],Filiais!A:B,2,FALSE)</f>
        <v>São José dos Campos</v>
      </c>
      <c r="J1471" s="2" t="str">
        <f>VLOOKUP(Sheet__29[[#This Row],[Cidade]],'Clientes'!C:D,2,FALSE)</f>
        <v>SP</v>
      </c>
      <c r="K1471" s="2" t="str">
        <f>VLOOKUP(Sheet__29[[#This Row],[Produto]],Produtos!B:C,2,FALSE)</f>
        <v>Rede</v>
      </c>
      <c r="L1471" s="2" t="str">
        <f>VLOOKUP(Sheet__29[[#This Row],[Produto]],Produtos!B:D,3,FALSE)</f>
        <v>Lenovo Brasil</v>
      </c>
      <c r="M1471" s="2">
        <f>VLOOKUP(Sheet__29[[#This Row],[Produto]],Estoque!A:B,2,FALSE)</f>
        <v>131</v>
      </c>
      <c r="N1471" s="5">
        <f>Sheet__29[[#This Row],[Qtd]]*Sheet__29[[#This Row],[Valor]]</f>
        <v>11990</v>
      </c>
      <c r="O1471" s="5">
        <f>Sheet__29[[#This Row],[Venda]]*(1-Sheet__29[[#This Row],[Desc]]/100)</f>
        <v>10791</v>
      </c>
      <c r="P1471"/>
    </row>
    <row r="1472" spans="1:16" x14ac:dyDescent="0.25">
      <c r="A1472">
        <v>101470</v>
      </c>
      <c r="B1472" s="1">
        <v>46204</v>
      </c>
      <c r="C1472" t="s">
        <v>254</v>
      </c>
      <c r="D1472" t="s">
        <v>1136</v>
      </c>
      <c r="E1472">
        <v>5</v>
      </c>
      <c r="F1472" s="4">
        <v>1273</v>
      </c>
      <c r="G1472">
        <v>5</v>
      </c>
      <c r="H1472" t="s">
        <v>1025</v>
      </c>
      <c r="I1472" s="2" t="str">
        <f>VLOOKUP(Sheet__29[[#This Row],[Filial]],Filiais!A:B,2,FALSE)</f>
        <v>São José dos Campos</v>
      </c>
      <c r="J1472" s="2" t="str">
        <f>VLOOKUP(Sheet__29[[#This Row],[Cidade]],'Clientes'!C:D,2,FALSE)</f>
        <v>SP</v>
      </c>
      <c r="K1472" s="2" t="str">
        <f>VLOOKUP(Sheet__29[[#This Row],[Produto]],Produtos!B:C,2,FALSE)</f>
        <v>Rede</v>
      </c>
      <c r="L1472" s="2" t="str">
        <f>VLOOKUP(Sheet__29[[#This Row],[Produto]],Produtos!B:D,3,FALSE)</f>
        <v>Logitech Brasil</v>
      </c>
      <c r="M1472" s="2">
        <f>VLOOKUP(Sheet__29[[#This Row],[Produto]],Estoque!A:B,2,FALSE)</f>
        <v>40</v>
      </c>
      <c r="N1472" s="5">
        <f>Sheet__29[[#This Row],[Qtd]]*Sheet__29[[#This Row],[Valor]]</f>
        <v>6365</v>
      </c>
      <c r="O1472" s="5">
        <f>Sheet__29[[#This Row],[Venda]]*(1-Sheet__29[[#This Row],[Desc]]/100)</f>
        <v>6046.75</v>
      </c>
      <c r="P1472"/>
    </row>
    <row r="1473" spans="1:16" x14ac:dyDescent="0.25">
      <c r="A1473">
        <v>101471</v>
      </c>
      <c r="B1473" s="1">
        <v>46204</v>
      </c>
      <c r="C1473" t="s">
        <v>793</v>
      </c>
      <c r="D1473" t="s">
        <v>1177</v>
      </c>
      <c r="E1473">
        <v>2</v>
      </c>
      <c r="F1473" s="4">
        <v>1487</v>
      </c>
      <c r="G1473">
        <v>5</v>
      </c>
      <c r="H1473" t="s">
        <v>1022</v>
      </c>
      <c r="I1473" s="2" t="str">
        <f>VLOOKUP(Sheet__29[[#This Row],[Filial]],Filiais!A:B,2,FALSE)</f>
        <v>Santos</v>
      </c>
      <c r="J1473" s="2" t="str">
        <f>VLOOKUP(Sheet__29[[#This Row],[Cidade]],'Clientes'!C:D,2,FALSE)</f>
        <v>SP</v>
      </c>
      <c r="K1473" s="2" t="str">
        <f>VLOOKUP(Sheet__29[[#This Row],[Produto]],Produtos!B:C,2,FALSE)</f>
        <v>Rede</v>
      </c>
      <c r="L1473" s="2" t="str">
        <f>VLOOKUP(Sheet__29[[#This Row],[Produto]],Produtos!B:D,3,FALSE)</f>
        <v>LG Brasil</v>
      </c>
      <c r="M1473" s="2">
        <f>VLOOKUP(Sheet__29[[#This Row],[Produto]],Estoque!A:B,2,FALSE)</f>
        <v>230</v>
      </c>
      <c r="N1473" s="5">
        <f>Sheet__29[[#This Row],[Qtd]]*Sheet__29[[#This Row],[Valor]]</f>
        <v>2974</v>
      </c>
      <c r="O1473" s="5">
        <f>Sheet__29[[#This Row],[Venda]]*(1-Sheet__29[[#This Row],[Desc]]/100)</f>
        <v>2825.2999999999997</v>
      </c>
      <c r="P1473"/>
    </row>
    <row r="1474" spans="1:16" x14ac:dyDescent="0.25">
      <c r="A1474">
        <v>101472</v>
      </c>
      <c r="B1474" s="1">
        <v>46204</v>
      </c>
      <c r="C1474" t="s">
        <v>174</v>
      </c>
      <c r="D1474" t="s">
        <v>1156</v>
      </c>
      <c r="E1474">
        <v>1</v>
      </c>
      <c r="F1474" s="4">
        <v>4710</v>
      </c>
      <c r="G1474">
        <v>10</v>
      </c>
      <c r="H1474" t="s">
        <v>1018</v>
      </c>
      <c r="I1474" s="2" t="str">
        <f>VLOOKUP(Sheet__29[[#This Row],[Filial]],Filiais!A:B,2,FALSE)</f>
        <v>Barueri</v>
      </c>
      <c r="J1474" s="2" t="str">
        <f>VLOOKUP(Sheet__29[[#This Row],[Cidade]],'Clientes'!C:D,2,FALSE)</f>
        <v>SP</v>
      </c>
      <c r="K1474" s="2" t="str">
        <f>VLOOKUP(Sheet__29[[#This Row],[Produto]],Produtos!B:C,2,FALSE)</f>
        <v>Monitor</v>
      </c>
      <c r="L1474" s="2" t="str">
        <f>VLOOKUP(Sheet__29[[#This Row],[Produto]],Produtos!B:D,3,FALSE)</f>
        <v>LG Brasil</v>
      </c>
      <c r="M1474" s="2">
        <f>VLOOKUP(Sheet__29[[#This Row],[Produto]],Estoque!A:B,2,FALSE)</f>
        <v>173</v>
      </c>
      <c r="N1474" s="5">
        <f>Sheet__29[[#This Row],[Qtd]]*Sheet__29[[#This Row],[Valor]]</f>
        <v>4710</v>
      </c>
      <c r="O1474" s="5">
        <f>Sheet__29[[#This Row],[Venda]]*(1-Sheet__29[[#This Row],[Desc]]/100)</f>
        <v>4239</v>
      </c>
      <c r="P1474"/>
    </row>
    <row r="1475" spans="1:16" x14ac:dyDescent="0.25">
      <c r="A1475">
        <v>101473</v>
      </c>
      <c r="B1475" s="1">
        <v>46204</v>
      </c>
      <c r="C1475" t="s">
        <v>212</v>
      </c>
      <c r="D1475" t="s">
        <v>1166</v>
      </c>
      <c r="E1475">
        <v>2</v>
      </c>
      <c r="F1475" s="4">
        <v>4017</v>
      </c>
      <c r="G1475">
        <v>0</v>
      </c>
      <c r="H1475" t="s">
        <v>1023</v>
      </c>
      <c r="I1475" s="2" t="str">
        <f>VLOOKUP(Sheet__29[[#This Row],[Filial]],Filiais!A:B,2,FALSE)</f>
        <v>Bauru</v>
      </c>
      <c r="J1475" s="2" t="str">
        <f>VLOOKUP(Sheet__29[[#This Row],[Cidade]],'Clientes'!C:D,2,FALSE)</f>
        <v>SP</v>
      </c>
      <c r="K1475" s="2" t="str">
        <f>VLOOKUP(Sheet__29[[#This Row],[Produto]],Produtos!B:C,2,FALSE)</f>
        <v>Monitor</v>
      </c>
      <c r="L1475" s="2" t="str">
        <f>VLOOKUP(Sheet__29[[#This Row],[Produto]],Produtos!B:D,3,FALSE)</f>
        <v>Kingston Brasil</v>
      </c>
      <c r="M1475" s="2">
        <f>VLOOKUP(Sheet__29[[#This Row],[Produto]],Estoque!A:B,2,FALSE)</f>
        <v>102</v>
      </c>
      <c r="N1475" s="5">
        <f>Sheet__29[[#This Row],[Qtd]]*Sheet__29[[#This Row],[Valor]]</f>
        <v>8034</v>
      </c>
      <c r="O1475" s="5">
        <f>Sheet__29[[#This Row],[Venda]]*(1-Sheet__29[[#This Row],[Desc]]/100)</f>
        <v>8034</v>
      </c>
      <c r="P1475"/>
    </row>
    <row r="1476" spans="1:16" x14ac:dyDescent="0.25">
      <c r="A1476">
        <v>101474</v>
      </c>
      <c r="B1476" s="1">
        <v>46204</v>
      </c>
      <c r="C1476" t="s">
        <v>1001</v>
      </c>
      <c r="D1476" t="s">
        <v>1044</v>
      </c>
      <c r="E1476">
        <v>3</v>
      </c>
      <c r="F1476" s="4">
        <v>537</v>
      </c>
      <c r="G1476">
        <v>5</v>
      </c>
      <c r="H1476" t="s">
        <v>1018</v>
      </c>
      <c r="I1476" s="2" t="str">
        <f>VLOOKUP(Sheet__29[[#This Row],[Filial]],Filiais!A:B,2,FALSE)</f>
        <v>Barueri</v>
      </c>
      <c r="J1476" s="2" t="str">
        <f>VLOOKUP(Sheet__29[[#This Row],[Cidade]],'Clientes'!C:D,2,FALSE)</f>
        <v>SP</v>
      </c>
      <c r="K1476" s="2" t="str">
        <f>VLOOKUP(Sheet__29[[#This Row],[Produto]],Produtos!B:C,2,FALSE)</f>
        <v>Armazenamento</v>
      </c>
      <c r="L1476" s="2" t="str">
        <f>VLOOKUP(Sheet__29[[#This Row],[Produto]],Produtos!B:D,3,FALSE)</f>
        <v>Lenovo Brasil</v>
      </c>
      <c r="M1476" s="2">
        <f>VLOOKUP(Sheet__29[[#This Row],[Produto]],Estoque!A:B,2,FALSE)</f>
        <v>43</v>
      </c>
      <c r="N1476" s="5">
        <f>Sheet__29[[#This Row],[Qtd]]*Sheet__29[[#This Row],[Valor]]</f>
        <v>1611</v>
      </c>
      <c r="O1476" s="5">
        <f>Sheet__29[[#This Row],[Venda]]*(1-Sheet__29[[#This Row],[Desc]]/100)</f>
        <v>1530.4499999999998</v>
      </c>
      <c r="P1476"/>
    </row>
    <row r="1477" spans="1:16" x14ac:dyDescent="0.25">
      <c r="A1477">
        <v>101475</v>
      </c>
      <c r="B1477" s="1">
        <v>46204</v>
      </c>
      <c r="C1477" t="s">
        <v>162</v>
      </c>
      <c r="D1477" t="s">
        <v>1142</v>
      </c>
      <c r="E1477">
        <v>5</v>
      </c>
      <c r="F1477" s="4">
        <v>4434</v>
      </c>
      <c r="G1477">
        <v>5</v>
      </c>
      <c r="H1477" t="s">
        <v>1022</v>
      </c>
      <c r="I1477" s="2" t="str">
        <f>VLOOKUP(Sheet__29[[#This Row],[Filial]],Filiais!A:B,2,FALSE)</f>
        <v>Santos</v>
      </c>
      <c r="J1477" s="2" t="str">
        <f>VLOOKUP(Sheet__29[[#This Row],[Cidade]],'Clientes'!C:D,2,FALSE)</f>
        <v>SP</v>
      </c>
      <c r="K1477" s="2" t="str">
        <f>VLOOKUP(Sheet__29[[#This Row],[Produto]],Produtos!B:C,2,FALSE)</f>
        <v>Periférico</v>
      </c>
      <c r="L1477" s="2" t="str">
        <f>VLOOKUP(Sheet__29[[#This Row],[Produto]],Produtos!B:D,3,FALSE)</f>
        <v>Logitech Brasil</v>
      </c>
      <c r="M1477" s="2">
        <f>VLOOKUP(Sheet__29[[#This Row],[Produto]],Estoque!A:B,2,FALSE)</f>
        <v>290</v>
      </c>
      <c r="N1477" s="5">
        <f>Sheet__29[[#This Row],[Qtd]]*Sheet__29[[#This Row],[Valor]]</f>
        <v>22170</v>
      </c>
      <c r="O1477" s="5">
        <f>Sheet__29[[#This Row],[Venda]]*(1-Sheet__29[[#This Row],[Desc]]/100)</f>
        <v>21061.5</v>
      </c>
      <c r="P1477"/>
    </row>
    <row r="1478" spans="1:16" x14ac:dyDescent="0.25">
      <c r="A1478">
        <v>101476</v>
      </c>
      <c r="B1478" s="1">
        <v>46204</v>
      </c>
      <c r="C1478" t="s">
        <v>969</v>
      </c>
      <c r="D1478" t="s">
        <v>1056</v>
      </c>
      <c r="E1478">
        <v>1</v>
      </c>
      <c r="F1478" s="4">
        <v>1397</v>
      </c>
      <c r="G1478">
        <v>0</v>
      </c>
      <c r="H1478" t="s">
        <v>1025</v>
      </c>
      <c r="I1478" s="2" t="str">
        <f>VLOOKUP(Sheet__29[[#This Row],[Filial]],Filiais!A:B,2,FALSE)</f>
        <v>São José dos Campos</v>
      </c>
      <c r="J1478" s="2" t="str">
        <f>VLOOKUP(Sheet__29[[#This Row],[Cidade]],'Clientes'!C:D,2,FALSE)</f>
        <v>SP</v>
      </c>
      <c r="K1478" s="2" t="str">
        <f>VLOOKUP(Sheet__29[[#This Row],[Produto]],Produtos!B:C,2,FALSE)</f>
        <v>Notebook</v>
      </c>
      <c r="L1478" s="2" t="str">
        <f>VLOOKUP(Sheet__29[[#This Row],[Produto]],Produtos!B:D,3,FALSE)</f>
        <v>Kingston Brasil</v>
      </c>
      <c r="M1478" s="2">
        <f>VLOOKUP(Sheet__29[[#This Row],[Produto]],Estoque!A:B,2,FALSE)</f>
        <v>231</v>
      </c>
      <c r="N1478" s="5">
        <f>Sheet__29[[#This Row],[Qtd]]*Sheet__29[[#This Row],[Valor]]</f>
        <v>1397</v>
      </c>
      <c r="O1478" s="5">
        <f>Sheet__29[[#This Row],[Venda]]*(1-Sheet__29[[#This Row],[Desc]]/100)</f>
        <v>1397</v>
      </c>
      <c r="P1478"/>
    </row>
    <row r="1479" spans="1:16" x14ac:dyDescent="0.25">
      <c r="A1479">
        <v>101477</v>
      </c>
      <c r="B1479" s="1">
        <v>46204</v>
      </c>
      <c r="C1479" t="s">
        <v>269</v>
      </c>
      <c r="D1479" t="s">
        <v>1172</v>
      </c>
      <c r="E1479">
        <v>3</v>
      </c>
      <c r="F1479" s="4">
        <v>3169</v>
      </c>
      <c r="G1479">
        <v>5</v>
      </c>
      <c r="H1479" t="s">
        <v>1016</v>
      </c>
      <c r="I1479" s="2" t="str">
        <f>VLOOKUP(Sheet__29[[#This Row],[Filial]],Filiais!A:B,2,FALSE)</f>
        <v>São Paulo</v>
      </c>
      <c r="J1479" s="2" t="str">
        <f>VLOOKUP(Sheet__29[[#This Row],[Cidade]],'Clientes'!C:D,2,FALSE)</f>
        <v>SP</v>
      </c>
      <c r="K1479" s="2" t="str">
        <f>VLOOKUP(Sheet__29[[#This Row],[Produto]],Produtos!B:C,2,FALSE)</f>
        <v>Rede</v>
      </c>
      <c r="L1479" s="2" t="str">
        <f>VLOOKUP(Sheet__29[[#This Row],[Produto]],Produtos!B:D,3,FALSE)</f>
        <v>Kingston Brasil</v>
      </c>
      <c r="M1479" s="2">
        <f>VLOOKUP(Sheet__29[[#This Row],[Produto]],Estoque!A:B,2,FALSE)</f>
        <v>240</v>
      </c>
      <c r="N1479" s="5">
        <f>Sheet__29[[#This Row],[Qtd]]*Sheet__29[[#This Row],[Valor]]</f>
        <v>9507</v>
      </c>
      <c r="O1479" s="5">
        <f>Sheet__29[[#This Row],[Venda]]*(1-Sheet__29[[#This Row],[Desc]]/100)</f>
        <v>9031.65</v>
      </c>
      <c r="P1479"/>
    </row>
    <row r="1480" spans="1:16" x14ac:dyDescent="0.25">
      <c r="A1480">
        <v>101478</v>
      </c>
      <c r="B1480" s="1">
        <v>46204</v>
      </c>
      <c r="C1480" t="s">
        <v>507</v>
      </c>
      <c r="D1480" t="s">
        <v>1037</v>
      </c>
      <c r="E1480">
        <v>4</v>
      </c>
      <c r="F1480" s="4">
        <v>711</v>
      </c>
      <c r="G1480">
        <v>5</v>
      </c>
      <c r="H1480" t="s">
        <v>1018</v>
      </c>
      <c r="I1480" s="2" t="str">
        <f>VLOOKUP(Sheet__29[[#This Row],[Filial]],Filiais!A:B,2,FALSE)</f>
        <v>Barueri</v>
      </c>
      <c r="J1480" s="2" t="str">
        <f>VLOOKUP(Sheet__29[[#This Row],[Cidade]],'Clientes'!C:D,2,FALSE)</f>
        <v>SP</v>
      </c>
      <c r="K1480" s="2" t="str">
        <f>VLOOKUP(Sheet__29[[#This Row],[Produto]],Produtos!B:C,2,FALSE)</f>
        <v>Periférico</v>
      </c>
      <c r="L1480" s="2" t="str">
        <f>VLOOKUP(Sheet__29[[#This Row],[Produto]],Produtos!B:D,3,FALSE)</f>
        <v>Lenovo Brasil</v>
      </c>
      <c r="M1480" s="2">
        <f>VLOOKUP(Sheet__29[[#This Row],[Produto]],Estoque!A:B,2,FALSE)</f>
        <v>17</v>
      </c>
      <c r="N1480" s="5">
        <f>Sheet__29[[#This Row],[Qtd]]*Sheet__29[[#This Row],[Valor]]</f>
        <v>2844</v>
      </c>
      <c r="O1480" s="5">
        <f>Sheet__29[[#This Row],[Venda]]*(1-Sheet__29[[#This Row],[Desc]]/100)</f>
        <v>2701.7999999999997</v>
      </c>
      <c r="P1480"/>
    </row>
    <row r="1481" spans="1:16" x14ac:dyDescent="0.25">
      <c r="A1481">
        <v>101479</v>
      </c>
      <c r="B1481" s="1">
        <v>46204</v>
      </c>
      <c r="C1481" t="s">
        <v>232</v>
      </c>
      <c r="D1481" t="s">
        <v>1139</v>
      </c>
      <c r="E1481">
        <v>5</v>
      </c>
      <c r="F1481" s="4">
        <v>199</v>
      </c>
      <c r="G1481">
        <v>0</v>
      </c>
      <c r="H1481" t="s">
        <v>1020</v>
      </c>
      <c r="I1481" s="2" t="str">
        <f>VLOOKUP(Sheet__29[[#This Row],[Filial]],Filiais!A:B,2,FALSE)</f>
        <v>Sorocaba</v>
      </c>
      <c r="J1481" s="2" t="str">
        <f>VLOOKUP(Sheet__29[[#This Row],[Cidade]],'Clientes'!C:D,2,FALSE)</f>
        <v>SP</v>
      </c>
      <c r="K1481" s="2" t="str">
        <f>VLOOKUP(Sheet__29[[#This Row],[Produto]],Produtos!B:C,2,FALSE)</f>
        <v>Monitor</v>
      </c>
      <c r="L1481" s="2" t="str">
        <f>VLOOKUP(Sheet__29[[#This Row],[Produto]],Produtos!B:D,3,FALSE)</f>
        <v>LG Brasil</v>
      </c>
      <c r="M1481" s="2">
        <f>VLOOKUP(Sheet__29[[#This Row],[Produto]],Estoque!A:B,2,FALSE)</f>
        <v>193</v>
      </c>
      <c r="N1481" s="5">
        <f>Sheet__29[[#This Row],[Qtd]]*Sheet__29[[#This Row],[Valor]]</f>
        <v>995</v>
      </c>
      <c r="O1481" s="5">
        <f>Sheet__29[[#This Row],[Venda]]*(1-Sheet__29[[#This Row],[Desc]]/100)</f>
        <v>995</v>
      </c>
      <c r="P1481"/>
    </row>
    <row r="1482" spans="1:16" x14ac:dyDescent="0.25">
      <c r="A1482">
        <v>101480</v>
      </c>
      <c r="B1482" s="1">
        <v>46204</v>
      </c>
      <c r="C1482" t="s">
        <v>257</v>
      </c>
      <c r="D1482" t="s">
        <v>1033</v>
      </c>
      <c r="E1482">
        <v>2</v>
      </c>
      <c r="F1482" s="4">
        <v>1724</v>
      </c>
      <c r="G1482">
        <v>10</v>
      </c>
      <c r="H1482" t="s">
        <v>1023</v>
      </c>
      <c r="I1482" s="2" t="str">
        <f>VLOOKUP(Sheet__29[[#This Row],[Filial]],Filiais!A:B,2,FALSE)</f>
        <v>Bauru</v>
      </c>
      <c r="J1482" s="2" t="str">
        <f>VLOOKUP(Sheet__29[[#This Row],[Cidade]],'Clientes'!C:D,2,FALSE)</f>
        <v>SP</v>
      </c>
      <c r="K1482" s="2" t="str">
        <f>VLOOKUP(Sheet__29[[#This Row],[Produto]],Produtos!B:C,2,FALSE)</f>
        <v>Periférico</v>
      </c>
      <c r="L1482" s="2" t="str">
        <f>VLOOKUP(Sheet__29[[#This Row],[Produto]],Produtos!B:D,3,FALSE)</f>
        <v>Dell Brasil</v>
      </c>
      <c r="M1482" s="2">
        <f>VLOOKUP(Sheet__29[[#This Row],[Produto]],Estoque!A:B,2,FALSE)</f>
        <v>201</v>
      </c>
      <c r="N1482" s="5">
        <f>Sheet__29[[#This Row],[Qtd]]*Sheet__29[[#This Row],[Valor]]</f>
        <v>3448</v>
      </c>
      <c r="O1482" s="5">
        <f>Sheet__29[[#This Row],[Venda]]*(1-Sheet__29[[#This Row],[Desc]]/100)</f>
        <v>3103.2000000000003</v>
      </c>
      <c r="P1482"/>
    </row>
    <row r="1483" spans="1:16" x14ac:dyDescent="0.25">
      <c r="A1483">
        <v>101481</v>
      </c>
      <c r="B1483" s="1">
        <v>46204</v>
      </c>
      <c r="C1483" t="s">
        <v>287</v>
      </c>
      <c r="D1483" t="s">
        <v>1174</v>
      </c>
      <c r="E1483">
        <v>2</v>
      </c>
      <c r="F1483" s="4">
        <v>4161</v>
      </c>
      <c r="G1483">
        <v>10</v>
      </c>
      <c r="H1483" t="s">
        <v>1019</v>
      </c>
      <c r="I1483" s="2" t="str">
        <f>VLOOKUP(Sheet__29[[#This Row],[Filial]],Filiais!A:B,2,FALSE)</f>
        <v>Osasco</v>
      </c>
      <c r="J1483" s="2" t="str">
        <f>VLOOKUP(Sheet__29[[#This Row],[Cidade]],'Clientes'!C:D,2,FALSE)</f>
        <v>SP</v>
      </c>
      <c r="K1483" s="2" t="str">
        <f>VLOOKUP(Sheet__29[[#This Row],[Produto]],Produtos!B:C,2,FALSE)</f>
        <v>Monitor</v>
      </c>
      <c r="L1483" s="2" t="str">
        <f>VLOOKUP(Sheet__29[[#This Row],[Produto]],Produtos!B:D,3,FALSE)</f>
        <v>Lenovo Brasil</v>
      </c>
      <c r="M1483" s="2">
        <f>VLOOKUP(Sheet__29[[#This Row],[Produto]],Estoque!A:B,2,FALSE)</f>
        <v>88</v>
      </c>
      <c r="N1483" s="5">
        <f>Sheet__29[[#This Row],[Qtd]]*Sheet__29[[#This Row],[Valor]]</f>
        <v>8322</v>
      </c>
      <c r="O1483" s="5">
        <f>Sheet__29[[#This Row],[Venda]]*(1-Sheet__29[[#This Row],[Desc]]/100)</f>
        <v>7489.8</v>
      </c>
      <c r="P1483"/>
    </row>
    <row r="1484" spans="1:16" x14ac:dyDescent="0.25">
      <c r="A1484">
        <v>101482</v>
      </c>
      <c r="B1484" s="1">
        <v>46204</v>
      </c>
      <c r="C1484" t="s">
        <v>396</v>
      </c>
      <c r="D1484" t="s">
        <v>1098</v>
      </c>
      <c r="E1484">
        <v>4</v>
      </c>
      <c r="F1484" s="4">
        <v>185</v>
      </c>
      <c r="G1484">
        <v>5</v>
      </c>
      <c r="H1484" t="s">
        <v>1017</v>
      </c>
      <c r="I1484" s="2" t="str">
        <f>VLOOKUP(Sheet__29[[#This Row],[Filial]],Filiais!A:B,2,FALSE)</f>
        <v>Campinas</v>
      </c>
      <c r="J1484" s="2" t="str">
        <f>VLOOKUP(Sheet__29[[#This Row],[Cidade]],'Clientes'!C:D,2,FALSE)</f>
        <v>SP</v>
      </c>
      <c r="K1484" s="2" t="str">
        <f>VLOOKUP(Sheet__29[[#This Row],[Produto]],Produtos!B:C,2,FALSE)</f>
        <v>Periférico</v>
      </c>
      <c r="L1484" s="2" t="str">
        <f>VLOOKUP(Sheet__29[[#This Row],[Produto]],Produtos!B:D,3,FALSE)</f>
        <v>LG Brasil</v>
      </c>
      <c r="M1484" s="2">
        <f>VLOOKUP(Sheet__29[[#This Row],[Produto]],Estoque!A:B,2,FALSE)</f>
        <v>96</v>
      </c>
      <c r="N1484" s="5">
        <f>Sheet__29[[#This Row],[Qtd]]*Sheet__29[[#This Row],[Valor]]</f>
        <v>740</v>
      </c>
      <c r="O1484" s="5">
        <f>Sheet__29[[#This Row],[Venda]]*(1-Sheet__29[[#This Row],[Desc]]/100)</f>
        <v>703</v>
      </c>
      <c r="P1484"/>
    </row>
    <row r="1485" spans="1:16" x14ac:dyDescent="0.25">
      <c r="A1485">
        <v>101483</v>
      </c>
      <c r="B1485" s="1">
        <v>46204</v>
      </c>
      <c r="C1485" t="s">
        <v>769</v>
      </c>
      <c r="D1485" t="s">
        <v>1167</v>
      </c>
      <c r="E1485">
        <v>4</v>
      </c>
      <c r="F1485" s="4">
        <v>2471</v>
      </c>
      <c r="G1485">
        <v>0</v>
      </c>
      <c r="H1485" t="s">
        <v>1020</v>
      </c>
      <c r="I1485" s="2" t="str">
        <f>VLOOKUP(Sheet__29[[#This Row],[Filial]],Filiais!A:B,2,FALSE)</f>
        <v>Sorocaba</v>
      </c>
      <c r="J1485" s="2" t="str">
        <f>VLOOKUP(Sheet__29[[#This Row],[Cidade]],'Clientes'!C:D,2,FALSE)</f>
        <v>SP</v>
      </c>
      <c r="K1485" s="2" t="str">
        <f>VLOOKUP(Sheet__29[[#This Row],[Produto]],Produtos!B:C,2,FALSE)</f>
        <v>Monitor</v>
      </c>
      <c r="L1485" s="2" t="str">
        <f>VLOOKUP(Sheet__29[[#This Row],[Produto]],Produtos!B:D,3,FALSE)</f>
        <v>LG Brasil</v>
      </c>
      <c r="M1485" s="2">
        <f>VLOOKUP(Sheet__29[[#This Row],[Produto]],Estoque!A:B,2,FALSE)</f>
        <v>42</v>
      </c>
      <c r="N1485" s="5">
        <f>Sheet__29[[#This Row],[Qtd]]*Sheet__29[[#This Row],[Valor]]</f>
        <v>9884</v>
      </c>
      <c r="O1485" s="5">
        <f>Sheet__29[[#This Row],[Venda]]*(1-Sheet__29[[#This Row],[Desc]]/100)</f>
        <v>9884</v>
      </c>
      <c r="P1485"/>
    </row>
    <row r="1486" spans="1:16" x14ac:dyDescent="0.25">
      <c r="A1486">
        <v>101484</v>
      </c>
      <c r="B1486" s="1">
        <v>46204</v>
      </c>
      <c r="C1486" t="s">
        <v>1009</v>
      </c>
      <c r="D1486" t="s">
        <v>1058</v>
      </c>
      <c r="E1486">
        <v>2</v>
      </c>
      <c r="F1486" s="4">
        <v>3929</v>
      </c>
      <c r="G1486">
        <v>0</v>
      </c>
      <c r="H1486" t="s">
        <v>1021</v>
      </c>
      <c r="I1486" s="2" t="str">
        <f>VLOOKUP(Sheet__29[[#This Row],[Filial]],Filiais!A:B,2,FALSE)</f>
        <v>Jundiaí</v>
      </c>
      <c r="J1486" s="2" t="str">
        <f>VLOOKUP(Sheet__29[[#This Row],[Cidade]],'Clientes'!C:D,2,FALSE)</f>
        <v>SP</v>
      </c>
      <c r="K1486" s="2" t="str">
        <f>VLOOKUP(Sheet__29[[#This Row],[Produto]],Produtos!B:C,2,FALSE)</f>
        <v>Armazenamento</v>
      </c>
      <c r="L1486" s="2" t="str">
        <f>VLOOKUP(Sheet__29[[#This Row],[Produto]],Produtos!B:D,3,FALSE)</f>
        <v>LG Brasil</v>
      </c>
      <c r="M1486" s="2">
        <f>VLOOKUP(Sheet__29[[#This Row],[Produto]],Estoque!A:B,2,FALSE)</f>
        <v>184</v>
      </c>
      <c r="N1486" s="5">
        <f>Sheet__29[[#This Row],[Qtd]]*Sheet__29[[#This Row],[Valor]]</f>
        <v>7858</v>
      </c>
      <c r="O1486" s="5">
        <f>Sheet__29[[#This Row],[Venda]]*(1-Sheet__29[[#This Row],[Desc]]/100)</f>
        <v>7858</v>
      </c>
      <c r="P1486"/>
    </row>
    <row r="1487" spans="1:16" x14ac:dyDescent="0.25">
      <c r="A1487">
        <v>101485</v>
      </c>
      <c r="B1487" s="1">
        <v>46204</v>
      </c>
      <c r="C1487" t="s">
        <v>688</v>
      </c>
      <c r="D1487" t="s">
        <v>1084</v>
      </c>
      <c r="E1487">
        <v>5</v>
      </c>
      <c r="F1487" s="4">
        <v>1395</v>
      </c>
      <c r="G1487">
        <v>10</v>
      </c>
      <c r="H1487" t="s">
        <v>1016</v>
      </c>
      <c r="I1487" s="2" t="str">
        <f>VLOOKUP(Sheet__29[[#This Row],[Filial]],Filiais!A:B,2,FALSE)</f>
        <v>São Paulo</v>
      </c>
      <c r="J1487" s="2" t="str">
        <f>VLOOKUP(Sheet__29[[#This Row],[Cidade]],'Clientes'!C:D,2,FALSE)</f>
        <v>SP</v>
      </c>
      <c r="K1487" s="2" t="str">
        <f>VLOOKUP(Sheet__29[[#This Row],[Produto]],Produtos!B:C,2,FALSE)</f>
        <v>Monitor</v>
      </c>
      <c r="L1487" s="2" t="str">
        <f>VLOOKUP(Sheet__29[[#This Row],[Produto]],Produtos!B:D,3,FALSE)</f>
        <v>Logitech Brasil</v>
      </c>
      <c r="M1487" s="2">
        <f>VLOOKUP(Sheet__29[[#This Row],[Produto]],Estoque!A:B,2,FALSE)</f>
        <v>6</v>
      </c>
      <c r="N1487" s="5">
        <f>Sheet__29[[#This Row],[Qtd]]*Sheet__29[[#This Row],[Valor]]</f>
        <v>6975</v>
      </c>
      <c r="O1487" s="5">
        <f>Sheet__29[[#This Row],[Venda]]*(1-Sheet__29[[#This Row],[Desc]]/100)</f>
        <v>6277.5</v>
      </c>
      <c r="P1487"/>
    </row>
    <row r="1488" spans="1:16" x14ac:dyDescent="0.25">
      <c r="A1488">
        <v>101486</v>
      </c>
      <c r="B1488" s="1">
        <v>46204</v>
      </c>
      <c r="C1488" t="s">
        <v>400</v>
      </c>
      <c r="D1488" t="s">
        <v>1126</v>
      </c>
      <c r="E1488">
        <v>5</v>
      </c>
      <c r="F1488" s="4">
        <v>422</v>
      </c>
      <c r="G1488">
        <v>0</v>
      </c>
      <c r="H1488" t="s">
        <v>1024</v>
      </c>
      <c r="I1488" s="2" t="str">
        <f>VLOOKUP(Sheet__29[[#This Row],[Filial]],Filiais!A:B,2,FALSE)</f>
        <v>Ribeirão Preto</v>
      </c>
      <c r="J1488" s="2" t="str">
        <f>VLOOKUP(Sheet__29[[#This Row],[Cidade]],'Clientes'!C:D,2,FALSE)</f>
        <v>SP</v>
      </c>
      <c r="K1488" s="2" t="str">
        <f>VLOOKUP(Sheet__29[[#This Row],[Produto]],Produtos!B:C,2,FALSE)</f>
        <v>Periférico</v>
      </c>
      <c r="L1488" s="2" t="str">
        <f>VLOOKUP(Sheet__29[[#This Row],[Produto]],Produtos!B:D,3,FALSE)</f>
        <v>Logitech Brasil</v>
      </c>
      <c r="M1488" s="2">
        <f>VLOOKUP(Sheet__29[[#This Row],[Produto]],Estoque!A:B,2,FALSE)</f>
        <v>52</v>
      </c>
      <c r="N1488" s="5">
        <f>Sheet__29[[#This Row],[Qtd]]*Sheet__29[[#This Row],[Valor]]</f>
        <v>2110</v>
      </c>
      <c r="O1488" s="5">
        <f>Sheet__29[[#This Row],[Venda]]*(1-Sheet__29[[#This Row],[Desc]]/100)</f>
        <v>2110</v>
      </c>
      <c r="P1488"/>
    </row>
    <row r="1489" spans="1:16" x14ac:dyDescent="0.25">
      <c r="A1489">
        <v>101487</v>
      </c>
      <c r="B1489" s="1">
        <v>46204</v>
      </c>
      <c r="C1489" t="s">
        <v>662</v>
      </c>
      <c r="D1489" t="s">
        <v>1067</v>
      </c>
      <c r="E1489">
        <v>3</v>
      </c>
      <c r="F1489" s="4">
        <v>3982</v>
      </c>
      <c r="G1489">
        <v>10</v>
      </c>
      <c r="H1489" t="s">
        <v>1022</v>
      </c>
      <c r="I1489" s="2" t="str">
        <f>VLOOKUP(Sheet__29[[#This Row],[Filial]],Filiais!A:B,2,FALSE)</f>
        <v>Santos</v>
      </c>
      <c r="J1489" s="2" t="str">
        <f>VLOOKUP(Sheet__29[[#This Row],[Cidade]],'Clientes'!C:D,2,FALSE)</f>
        <v>SP</v>
      </c>
      <c r="K1489" s="2" t="str">
        <f>VLOOKUP(Sheet__29[[#This Row],[Produto]],Produtos!B:C,2,FALSE)</f>
        <v>Monitor</v>
      </c>
      <c r="L1489" s="2" t="str">
        <f>VLOOKUP(Sheet__29[[#This Row],[Produto]],Produtos!B:D,3,FALSE)</f>
        <v>Lenovo Brasil</v>
      </c>
      <c r="M1489" s="2">
        <f>VLOOKUP(Sheet__29[[#This Row],[Produto]],Estoque!A:B,2,FALSE)</f>
        <v>200</v>
      </c>
      <c r="N1489" s="5">
        <f>Sheet__29[[#This Row],[Qtd]]*Sheet__29[[#This Row],[Valor]]</f>
        <v>11946</v>
      </c>
      <c r="O1489" s="5">
        <f>Sheet__29[[#This Row],[Venda]]*(1-Sheet__29[[#This Row],[Desc]]/100)</f>
        <v>10751.4</v>
      </c>
      <c r="P1489"/>
    </row>
    <row r="1490" spans="1:16" x14ac:dyDescent="0.25">
      <c r="A1490">
        <v>101488</v>
      </c>
      <c r="B1490" s="1">
        <v>46204</v>
      </c>
      <c r="C1490" t="s">
        <v>116</v>
      </c>
      <c r="D1490" t="s">
        <v>1062</v>
      </c>
      <c r="E1490">
        <v>3</v>
      </c>
      <c r="F1490" s="4">
        <v>3712</v>
      </c>
      <c r="G1490">
        <v>10</v>
      </c>
      <c r="H1490" t="s">
        <v>1019</v>
      </c>
      <c r="I1490" s="2" t="str">
        <f>VLOOKUP(Sheet__29[[#This Row],[Filial]],Filiais!A:B,2,FALSE)</f>
        <v>Osasco</v>
      </c>
      <c r="J1490" s="2" t="str">
        <f>VLOOKUP(Sheet__29[[#This Row],[Cidade]],'Clientes'!C:D,2,FALSE)</f>
        <v>SP</v>
      </c>
      <c r="K1490" s="2" t="str">
        <f>VLOOKUP(Sheet__29[[#This Row],[Produto]],Produtos!B:C,2,FALSE)</f>
        <v>Rede</v>
      </c>
      <c r="L1490" s="2" t="str">
        <f>VLOOKUP(Sheet__29[[#This Row],[Produto]],Produtos!B:D,3,FALSE)</f>
        <v>Lenovo Brasil</v>
      </c>
      <c r="M1490" s="2">
        <f>VLOOKUP(Sheet__29[[#This Row],[Produto]],Estoque!A:B,2,FALSE)</f>
        <v>178</v>
      </c>
      <c r="N1490" s="5">
        <f>Sheet__29[[#This Row],[Qtd]]*Sheet__29[[#This Row],[Valor]]</f>
        <v>11136</v>
      </c>
      <c r="O1490" s="5">
        <f>Sheet__29[[#This Row],[Venda]]*(1-Sheet__29[[#This Row],[Desc]]/100)</f>
        <v>10022.4</v>
      </c>
      <c r="P1490"/>
    </row>
    <row r="1491" spans="1:16" x14ac:dyDescent="0.25">
      <c r="A1491">
        <v>101489</v>
      </c>
      <c r="B1491" s="1">
        <v>46204</v>
      </c>
      <c r="C1491" t="s">
        <v>634</v>
      </c>
      <c r="D1491" t="s">
        <v>1099</v>
      </c>
      <c r="E1491">
        <v>2</v>
      </c>
      <c r="F1491" s="4">
        <v>1425</v>
      </c>
      <c r="G1491">
        <v>5</v>
      </c>
      <c r="H1491" t="s">
        <v>1023</v>
      </c>
      <c r="I1491" s="2" t="str">
        <f>VLOOKUP(Sheet__29[[#This Row],[Filial]],Filiais!A:B,2,FALSE)</f>
        <v>Bauru</v>
      </c>
      <c r="J1491" s="2" t="str">
        <f>VLOOKUP(Sheet__29[[#This Row],[Cidade]],'Clientes'!C:D,2,FALSE)</f>
        <v>SP</v>
      </c>
      <c r="K1491" s="2" t="str">
        <f>VLOOKUP(Sheet__29[[#This Row],[Produto]],Produtos!B:C,2,FALSE)</f>
        <v>Monitor</v>
      </c>
      <c r="L1491" s="2" t="str">
        <f>VLOOKUP(Sheet__29[[#This Row],[Produto]],Produtos!B:D,3,FALSE)</f>
        <v>Logitech Brasil</v>
      </c>
      <c r="M1491" s="2">
        <f>VLOOKUP(Sheet__29[[#This Row],[Produto]],Estoque!A:B,2,FALSE)</f>
        <v>42</v>
      </c>
      <c r="N1491" s="5">
        <f>Sheet__29[[#This Row],[Qtd]]*Sheet__29[[#This Row],[Valor]]</f>
        <v>2850</v>
      </c>
      <c r="O1491" s="5">
        <f>Sheet__29[[#This Row],[Venda]]*(1-Sheet__29[[#This Row],[Desc]]/100)</f>
        <v>2707.5</v>
      </c>
      <c r="P1491"/>
    </row>
    <row r="1492" spans="1:16" x14ac:dyDescent="0.25">
      <c r="A1492">
        <v>101490</v>
      </c>
      <c r="B1492" s="1">
        <v>46204</v>
      </c>
      <c r="C1492" t="s">
        <v>1012</v>
      </c>
      <c r="D1492" t="s">
        <v>1077</v>
      </c>
      <c r="E1492">
        <v>4</v>
      </c>
      <c r="F1492" s="4">
        <v>624</v>
      </c>
      <c r="G1492">
        <v>0</v>
      </c>
      <c r="H1492" t="s">
        <v>1022</v>
      </c>
      <c r="I1492" s="2" t="str">
        <f>VLOOKUP(Sheet__29[[#This Row],[Filial]],Filiais!A:B,2,FALSE)</f>
        <v>Santos</v>
      </c>
      <c r="J1492" s="2" t="str">
        <f>VLOOKUP(Sheet__29[[#This Row],[Cidade]],'Clientes'!C:D,2,FALSE)</f>
        <v>SP</v>
      </c>
      <c r="K1492" s="2" t="str">
        <f>VLOOKUP(Sheet__29[[#This Row],[Produto]],Produtos!B:C,2,FALSE)</f>
        <v>Rede</v>
      </c>
      <c r="L1492" s="2" t="str">
        <f>VLOOKUP(Sheet__29[[#This Row],[Produto]],Produtos!B:D,3,FALSE)</f>
        <v>Dell Brasil</v>
      </c>
      <c r="M1492" s="2">
        <f>VLOOKUP(Sheet__29[[#This Row],[Produto]],Estoque!A:B,2,FALSE)</f>
        <v>161</v>
      </c>
      <c r="N1492" s="5">
        <f>Sheet__29[[#This Row],[Qtd]]*Sheet__29[[#This Row],[Valor]]</f>
        <v>2496</v>
      </c>
      <c r="O1492" s="5">
        <f>Sheet__29[[#This Row],[Venda]]*(1-Sheet__29[[#This Row],[Desc]]/100)</f>
        <v>2496</v>
      </c>
      <c r="P1492"/>
    </row>
    <row r="1493" spans="1:16" x14ac:dyDescent="0.25">
      <c r="A1493">
        <v>101491</v>
      </c>
      <c r="B1493" s="1">
        <v>46204</v>
      </c>
      <c r="C1493" t="s">
        <v>463</v>
      </c>
      <c r="D1493" t="s">
        <v>1075</v>
      </c>
      <c r="E1493">
        <v>1</v>
      </c>
      <c r="F1493" s="4">
        <v>664</v>
      </c>
      <c r="G1493">
        <v>0</v>
      </c>
      <c r="H1493" t="s">
        <v>1018</v>
      </c>
      <c r="I1493" s="2" t="str">
        <f>VLOOKUP(Sheet__29[[#This Row],[Filial]],Filiais!A:B,2,FALSE)</f>
        <v>Barueri</v>
      </c>
      <c r="J1493" s="2" t="str">
        <f>VLOOKUP(Sheet__29[[#This Row],[Cidade]],'Clientes'!C:D,2,FALSE)</f>
        <v>SP</v>
      </c>
      <c r="K1493" s="2" t="str">
        <f>VLOOKUP(Sheet__29[[#This Row],[Produto]],Produtos!B:C,2,FALSE)</f>
        <v>Armazenamento</v>
      </c>
      <c r="L1493" s="2" t="str">
        <f>VLOOKUP(Sheet__29[[#This Row],[Produto]],Produtos!B:D,3,FALSE)</f>
        <v>Logitech Brasil</v>
      </c>
      <c r="M1493" s="2">
        <f>VLOOKUP(Sheet__29[[#This Row],[Produto]],Estoque!A:B,2,FALSE)</f>
        <v>269</v>
      </c>
      <c r="N1493" s="5">
        <f>Sheet__29[[#This Row],[Qtd]]*Sheet__29[[#This Row],[Valor]]</f>
        <v>664</v>
      </c>
      <c r="O1493" s="5">
        <f>Sheet__29[[#This Row],[Venda]]*(1-Sheet__29[[#This Row],[Desc]]/100)</f>
        <v>664</v>
      </c>
      <c r="P1493"/>
    </row>
    <row r="1494" spans="1:16" x14ac:dyDescent="0.25">
      <c r="A1494">
        <v>101492</v>
      </c>
      <c r="B1494" s="1">
        <v>46204</v>
      </c>
      <c r="C1494" t="s">
        <v>458</v>
      </c>
      <c r="D1494" t="s">
        <v>1064</v>
      </c>
      <c r="E1494">
        <v>2</v>
      </c>
      <c r="F1494" s="4">
        <v>4994</v>
      </c>
      <c r="G1494">
        <v>5</v>
      </c>
      <c r="H1494" t="s">
        <v>1024</v>
      </c>
      <c r="I1494" s="2" t="str">
        <f>VLOOKUP(Sheet__29[[#This Row],[Filial]],Filiais!A:B,2,FALSE)</f>
        <v>Ribeirão Preto</v>
      </c>
      <c r="J1494" s="2" t="str">
        <f>VLOOKUP(Sheet__29[[#This Row],[Cidade]],'Clientes'!C:D,2,FALSE)</f>
        <v>SP</v>
      </c>
      <c r="K1494" s="2" t="str">
        <f>VLOOKUP(Sheet__29[[#This Row],[Produto]],Produtos!B:C,2,FALSE)</f>
        <v>Notebook</v>
      </c>
      <c r="L1494" s="2" t="str">
        <f>VLOOKUP(Sheet__29[[#This Row],[Produto]],Produtos!B:D,3,FALSE)</f>
        <v>Kingston Brasil</v>
      </c>
      <c r="M1494" s="2">
        <f>VLOOKUP(Sheet__29[[#This Row],[Produto]],Estoque!A:B,2,FALSE)</f>
        <v>257</v>
      </c>
      <c r="N1494" s="5">
        <f>Sheet__29[[#This Row],[Qtd]]*Sheet__29[[#This Row],[Valor]]</f>
        <v>9988</v>
      </c>
      <c r="O1494" s="5">
        <f>Sheet__29[[#This Row],[Venda]]*(1-Sheet__29[[#This Row],[Desc]]/100)</f>
        <v>9488.6</v>
      </c>
      <c r="P1494"/>
    </row>
    <row r="1495" spans="1:16" x14ac:dyDescent="0.25">
      <c r="A1495">
        <v>101493</v>
      </c>
      <c r="B1495" s="1">
        <v>46204</v>
      </c>
      <c r="C1495" t="s">
        <v>343</v>
      </c>
      <c r="D1495" t="s">
        <v>1053</v>
      </c>
      <c r="E1495">
        <v>4</v>
      </c>
      <c r="F1495" s="4">
        <v>4789</v>
      </c>
      <c r="G1495">
        <v>5</v>
      </c>
      <c r="H1495" t="s">
        <v>1020</v>
      </c>
      <c r="I1495" s="2" t="str">
        <f>VLOOKUP(Sheet__29[[#This Row],[Filial]],Filiais!A:B,2,FALSE)</f>
        <v>Sorocaba</v>
      </c>
      <c r="J1495" s="2" t="str">
        <f>VLOOKUP(Sheet__29[[#This Row],[Cidade]],'Clientes'!C:D,2,FALSE)</f>
        <v>SP</v>
      </c>
      <c r="K1495" s="2" t="str">
        <f>VLOOKUP(Sheet__29[[#This Row],[Produto]],Produtos!B:C,2,FALSE)</f>
        <v>Armazenamento</v>
      </c>
      <c r="L1495" s="2" t="str">
        <f>VLOOKUP(Sheet__29[[#This Row],[Produto]],Produtos!B:D,3,FALSE)</f>
        <v>LG Brasil</v>
      </c>
      <c r="M1495" s="2">
        <f>VLOOKUP(Sheet__29[[#This Row],[Produto]],Estoque!A:B,2,FALSE)</f>
        <v>170</v>
      </c>
      <c r="N1495" s="5">
        <f>Sheet__29[[#This Row],[Qtd]]*Sheet__29[[#This Row],[Valor]]</f>
        <v>19156</v>
      </c>
      <c r="O1495" s="5">
        <f>Sheet__29[[#This Row],[Venda]]*(1-Sheet__29[[#This Row],[Desc]]/100)</f>
        <v>18198.2</v>
      </c>
      <c r="P1495"/>
    </row>
    <row r="1496" spans="1:16" x14ac:dyDescent="0.25">
      <c r="A1496">
        <v>101494</v>
      </c>
      <c r="B1496" s="1">
        <v>46204</v>
      </c>
      <c r="C1496" t="s">
        <v>445</v>
      </c>
      <c r="D1496" t="s">
        <v>1076</v>
      </c>
      <c r="E1496">
        <v>1</v>
      </c>
      <c r="F1496" s="4">
        <v>318</v>
      </c>
      <c r="G1496">
        <v>5</v>
      </c>
      <c r="H1496" t="s">
        <v>1020</v>
      </c>
      <c r="I1496" s="2" t="str">
        <f>VLOOKUP(Sheet__29[[#This Row],[Filial]],Filiais!A:B,2,FALSE)</f>
        <v>Sorocaba</v>
      </c>
      <c r="J1496" s="2" t="str">
        <f>VLOOKUP(Sheet__29[[#This Row],[Cidade]],'Clientes'!C:D,2,FALSE)</f>
        <v>SP</v>
      </c>
      <c r="K1496" s="2" t="str">
        <f>VLOOKUP(Sheet__29[[#This Row],[Produto]],Produtos!B:C,2,FALSE)</f>
        <v>Monitor</v>
      </c>
      <c r="L1496" s="2" t="str">
        <f>VLOOKUP(Sheet__29[[#This Row],[Produto]],Produtos!B:D,3,FALSE)</f>
        <v>Logitech Brasil</v>
      </c>
      <c r="M1496" s="2">
        <f>VLOOKUP(Sheet__29[[#This Row],[Produto]],Estoque!A:B,2,FALSE)</f>
        <v>214</v>
      </c>
      <c r="N1496" s="5">
        <f>Sheet__29[[#This Row],[Qtd]]*Sheet__29[[#This Row],[Valor]]</f>
        <v>318</v>
      </c>
      <c r="O1496" s="5">
        <f>Sheet__29[[#This Row],[Venda]]*(1-Sheet__29[[#This Row],[Desc]]/100)</f>
        <v>302.09999999999997</v>
      </c>
      <c r="P1496"/>
    </row>
    <row r="1497" spans="1:16" x14ac:dyDescent="0.25">
      <c r="A1497">
        <v>101495</v>
      </c>
      <c r="B1497" s="1">
        <v>46204</v>
      </c>
      <c r="C1497" t="s">
        <v>523</v>
      </c>
      <c r="D1497" t="s">
        <v>1124</v>
      </c>
      <c r="E1497">
        <v>3</v>
      </c>
      <c r="F1497" s="4">
        <v>758</v>
      </c>
      <c r="G1497">
        <v>5</v>
      </c>
      <c r="H1497" t="s">
        <v>1025</v>
      </c>
      <c r="I1497" s="2" t="str">
        <f>VLOOKUP(Sheet__29[[#This Row],[Filial]],Filiais!A:B,2,FALSE)</f>
        <v>São José dos Campos</v>
      </c>
      <c r="J1497" s="2" t="str">
        <f>VLOOKUP(Sheet__29[[#This Row],[Cidade]],'Clientes'!C:D,2,FALSE)</f>
        <v>SP</v>
      </c>
      <c r="K1497" s="2" t="str">
        <f>VLOOKUP(Sheet__29[[#This Row],[Produto]],Produtos!B:C,2,FALSE)</f>
        <v>Rede</v>
      </c>
      <c r="L1497" s="2" t="str">
        <f>VLOOKUP(Sheet__29[[#This Row],[Produto]],Produtos!B:D,3,FALSE)</f>
        <v>LG Brasil</v>
      </c>
      <c r="M1497" s="2">
        <f>VLOOKUP(Sheet__29[[#This Row],[Produto]],Estoque!A:B,2,FALSE)</f>
        <v>264</v>
      </c>
      <c r="N1497" s="5">
        <f>Sheet__29[[#This Row],[Qtd]]*Sheet__29[[#This Row],[Valor]]</f>
        <v>2274</v>
      </c>
      <c r="O1497" s="5">
        <f>Sheet__29[[#This Row],[Venda]]*(1-Sheet__29[[#This Row],[Desc]]/100)</f>
        <v>2160.2999999999997</v>
      </c>
      <c r="P1497"/>
    </row>
    <row r="1498" spans="1:16" x14ac:dyDescent="0.25">
      <c r="A1498">
        <v>101496</v>
      </c>
      <c r="B1498" s="1">
        <v>46204</v>
      </c>
      <c r="C1498" t="s">
        <v>69</v>
      </c>
      <c r="D1498" t="s">
        <v>1064</v>
      </c>
      <c r="E1498">
        <v>1</v>
      </c>
      <c r="F1498" s="4">
        <v>521</v>
      </c>
      <c r="G1498">
        <v>0</v>
      </c>
      <c r="H1498" t="s">
        <v>1023</v>
      </c>
      <c r="I1498" s="2" t="str">
        <f>VLOOKUP(Sheet__29[[#This Row],[Filial]],Filiais!A:B,2,FALSE)</f>
        <v>Bauru</v>
      </c>
      <c r="J1498" s="2" t="str">
        <f>VLOOKUP(Sheet__29[[#This Row],[Cidade]],'Clientes'!C:D,2,FALSE)</f>
        <v>SP</v>
      </c>
      <c r="K1498" s="2" t="str">
        <f>VLOOKUP(Sheet__29[[#This Row],[Produto]],Produtos!B:C,2,FALSE)</f>
        <v>Notebook</v>
      </c>
      <c r="L1498" s="2" t="str">
        <f>VLOOKUP(Sheet__29[[#This Row],[Produto]],Produtos!B:D,3,FALSE)</f>
        <v>Kingston Brasil</v>
      </c>
      <c r="M1498" s="2">
        <f>VLOOKUP(Sheet__29[[#This Row],[Produto]],Estoque!A:B,2,FALSE)</f>
        <v>257</v>
      </c>
      <c r="N1498" s="5">
        <f>Sheet__29[[#This Row],[Qtd]]*Sheet__29[[#This Row],[Valor]]</f>
        <v>521</v>
      </c>
      <c r="O1498" s="5">
        <f>Sheet__29[[#This Row],[Venda]]*(1-Sheet__29[[#This Row],[Desc]]/100)</f>
        <v>521</v>
      </c>
      <c r="P1498"/>
    </row>
    <row r="1499" spans="1:16" x14ac:dyDescent="0.25">
      <c r="A1499">
        <v>101497</v>
      </c>
      <c r="B1499" s="1">
        <v>46204</v>
      </c>
      <c r="C1499" t="s">
        <v>448</v>
      </c>
      <c r="D1499" t="s">
        <v>1114</v>
      </c>
      <c r="E1499">
        <v>1</v>
      </c>
      <c r="F1499" s="4">
        <v>3692</v>
      </c>
      <c r="G1499">
        <v>0</v>
      </c>
      <c r="H1499" t="s">
        <v>1023</v>
      </c>
      <c r="I1499" s="2" t="str">
        <f>VLOOKUP(Sheet__29[[#This Row],[Filial]],Filiais!A:B,2,FALSE)</f>
        <v>Bauru</v>
      </c>
      <c r="J1499" s="2" t="str">
        <f>VLOOKUP(Sheet__29[[#This Row],[Cidade]],'Clientes'!C:D,2,FALSE)</f>
        <v>SP</v>
      </c>
      <c r="K1499" s="2" t="str">
        <f>VLOOKUP(Sheet__29[[#This Row],[Produto]],Produtos!B:C,2,FALSE)</f>
        <v>Armazenamento</v>
      </c>
      <c r="L1499" s="2" t="str">
        <f>VLOOKUP(Sheet__29[[#This Row],[Produto]],Produtos!B:D,3,FALSE)</f>
        <v>LG Brasil</v>
      </c>
      <c r="M1499" s="2">
        <f>VLOOKUP(Sheet__29[[#This Row],[Produto]],Estoque!A:B,2,FALSE)</f>
        <v>143</v>
      </c>
      <c r="N1499" s="5">
        <f>Sheet__29[[#This Row],[Qtd]]*Sheet__29[[#This Row],[Valor]]</f>
        <v>3692</v>
      </c>
      <c r="O1499" s="5">
        <f>Sheet__29[[#This Row],[Venda]]*(1-Sheet__29[[#This Row],[Desc]]/100)</f>
        <v>3692</v>
      </c>
      <c r="P1499"/>
    </row>
    <row r="1500" spans="1:16" x14ac:dyDescent="0.25">
      <c r="A1500">
        <v>101498</v>
      </c>
      <c r="B1500" s="1">
        <v>46204</v>
      </c>
      <c r="C1500" t="s">
        <v>222</v>
      </c>
      <c r="D1500" t="s">
        <v>1093</v>
      </c>
      <c r="E1500">
        <v>4</v>
      </c>
      <c r="F1500" s="4">
        <v>1422</v>
      </c>
      <c r="G1500">
        <v>5</v>
      </c>
      <c r="H1500" t="s">
        <v>1019</v>
      </c>
      <c r="I1500" s="2" t="str">
        <f>VLOOKUP(Sheet__29[[#This Row],[Filial]],Filiais!A:B,2,FALSE)</f>
        <v>Osasco</v>
      </c>
      <c r="J1500" s="2" t="str">
        <f>VLOOKUP(Sheet__29[[#This Row],[Cidade]],'Clientes'!C:D,2,FALSE)</f>
        <v>SP</v>
      </c>
      <c r="K1500" s="2" t="str">
        <f>VLOOKUP(Sheet__29[[#This Row],[Produto]],Produtos!B:C,2,FALSE)</f>
        <v>Rede</v>
      </c>
      <c r="L1500" s="2" t="str">
        <f>VLOOKUP(Sheet__29[[#This Row],[Produto]],Produtos!B:D,3,FALSE)</f>
        <v>LG Brasil</v>
      </c>
      <c r="M1500" s="2">
        <f>VLOOKUP(Sheet__29[[#This Row],[Produto]],Estoque!A:B,2,FALSE)</f>
        <v>15</v>
      </c>
      <c r="N1500" s="5">
        <f>Sheet__29[[#This Row],[Qtd]]*Sheet__29[[#This Row],[Valor]]</f>
        <v>5688</v>
      </c>
      <c r="O1500" s="5">
        <f>Sheet__29[[#This Row],[Venda]]*(1-Sheet__29[[#This Row],[Desc]]/100)</f>
        <v>5403.5999999999995</v>
      </c>
      <c r="P1500"/>
    </row>
    <row r="1501" spans="1:16" x14ac:dyDescent="0.25">
      <c r="A1501">
        <v>101499</v>
      </c>
      <c r="B1501" s="1">
        <v>46204</v>
      </c>
      <c r="C1501" t="s">
        <v>412</v>
      </c>
      <c r="D1501" t="s">
        <v>1121</v>
      </c>
      <c r="E1501">
        <v>1</v>
      </c>
      <c r="F1501" s="4">
        <v>3900</v>
      </c>
      <c r="G1501">
        <v>10</v>
      </c>
      <c r="H1501" t="s">
        <v>1022</v>
      </c>
      <c r="I1501" s="2" t="str">
        <f>VLOOKUP(Sheet__29[[#This Row],[Filial]],Filiais!A:B,2,FALSE)</f>
        <v>Santos</v>
      </c>
      <c r="J1501" s="2" t="str">
        <f>VLOOKUP(Sheet__29[[#This Row],[Cidade]],'Clientes'!C:D,2,FALSE)</f>
        <v>SP</v>
      </c>
      <c r="K1501" s="2" t="str">
        <f>VLOOKUP(Sheet__29[[#This Row],[Produto]],Produtos!B:C,2,FALSE)</f>
        <v>Monitor</v>
      </c>
      <c r="L1501" s="2" t="str">
        <f>VLOOKUP(Sheet__29[[#This Row],[Produto]],Produtos!B:D,3,FALSE)</f>
        <v>Logitech Brasil</v>
      </c>
      <c r="M1501" s="2">
        <f>VLOOKUP(Sheet__29[[#This Row],[Produto]],Estoque!A:B,2,FALSE)</f>
        <v>231</v>
      </c>
      <c r="N1501" s="5">
        <f>Sheet__29[[#This Row],[Qtd]]*Sheet__29[[#This Row],[Valor]]</f>
        <v>3900</v>
      </c>
      <c r="O1501" s="5">
        <f>Sheet__29[[#This Row],[Venda]]*(1-Sheet__29[[#This Row],[Desc]]/100)</f>
        <v>3510</v>
      </c>
      <c r="P1501"/>
    </row>
    <row r="1502" spans="1:16" x14ac:dyDescent="0.25">
      <c r="A1502">
        <v>101500</v>
      </c>
      <c r="B1502" s="1">
        <v>46204</v>
      </c>
      <c r="C1502" t="s">
        <v>824</v>
      </c>
      <c r="D1502" t="s">
        <v>1111</v>
      </c>
      <c r="E1502">
        <v>2</v>
      </c>
      <c r="F1502" s="4">
        <v>498</v>
      </c>
      <c r="G1502">
        <v>0</v>
      </c>
      <c r="H1502" t="s">
        <v>1020</v>
      </c>
      <c r="I1502" s="2" t="str">
        <f>VLOOKUP(Sheet__29[[#This Row],[Filial]],Filiais!A:B,2,FALSE)</f>
        <v>Sorocaba</v>
      </c>
      <c r="J1502" s="2" t="str">
        <f>VLOOKUP(Sheet__29[[#This Row],[Cidade]],'Clientes'!C:D,2,FALSE)</f>
        <v>SP</v>
      </c>
      <c r="K1502" s="2" t="str">
        <f>VLOOKUP(Sheet__29[[#This Row],[Produto]],Produtos!B:C,2,FALSE)</f>
        <v>Notebook</v>
      </c>
      <c r="L1502" s="2" t="str">
        <f>VLOOKUP(Sheet__29[[#This Row],[Produto]],Produtos!B:D,3,FALSE)</f>
        <v>Kingston Brasil</v>
      </c>
      <c r="M1502" s="2">
        <f>VLOOKUP(Sheet__29[[#This Row],[Produto]],Estoque!A:B,2,FALSE)</f>
        <v>244</v>
      </c>
      <c r="N1502" s="5">
        <f>Sheet__29[[#This Row],[Qtd]]*Sheet__29[[#This Row],[Valor]]</f>
        <v>996</v>
      </c>
      <c r="O1502" s="5">
        <f>Sheet__29[[#This Row],[Venda]]*(1-Sheet__29[[#This Row],[Desc]]/100)</f>
        <v>996</v>
      </c>
      <c r="P1502"/>
    </row>
    <row r="1503" spans="1:16" x14ac:dyDescent="0.25">
      <c r="A1503">
        <v>101501</v>
      </c>
      <c r="B1503" s="1">
        <v>46204</v>
      </c>
      <c r="C1503" t="s">
        <v>601</v>
      </c>
      <c r="D1503" t="s">
        <v>1042</v>
      </c>
      <c r="E1503">
        <v>2</v>
      </c>
      <c r="F1503" s="4">
        <v>3596</v>
      </c>
      <c r="G1503">
        <v>0</v>
      </c>
      <c r="H1503" t="s">
        <v>1024</v>
      </c>
      <c r="I1503" s="2" t="str">
        <f>VLOOKUP(Sheet__29[[#This Row],[Filial]],Filiais!A:B,2,FALSE)</f>
        <v>Ribeirão Preto</v>
      </c>
      <c r="J1503" s="2" t="str">
        <f>VLOOKUP(Sheet__29[[#This Row],[Cidade]],'Clientes'!C:D,2,FALSE)</f>
        <v>SP</v>
      </c>
      <c r="K1503" s="2" t="str">
        <f>VLOOKUP(Sheet__29[[#This Row],[Produto]],Produtos!B:C,2,FALSE)</f>
        <v>Armazenamento</v>
      </c>
      <c r="L1503" s="2" t="str">
        <f>VLOOKUP(Sheet__29[[#This Row],[Produto]],Produtos!B:D,3,FALSE)</f>
        <v>Logitech Brasil</v>
      </c>
      <c r="M1503" s="2">
        <f>VLOOKUP(Sheet__29[[#This Row],[Produto]],Estoque!A:B,2,FALSE)</f>
        <v>156</v>
      </c>
      <c r="N1503" s="5">
        <f>Sheet__29[[#This Row],[Qtd]]*Sheet__29[[#This Row],[Valor]]</f>
        <v>7192</v>
      </c>
      <c r="O1503" s="5">
        <f>Sheet__29[[#This Row],[Venda]]*(1-Sheet__29[[#This Row],[Desc]]/100)</f>
        <v>7192</v>
      </c>
      <c r="P1503"/>
    </row>
    <row r="1504" spans="1:16" x14ac:dyDescent="0.25">
      <c r="A1504">
        <v>101502</v>
      </c>
      <c r="B1504" s="1">
        <v>46204</v>
      </c>
      <c r="C1504" t="s">
        <v>1002</v>
      </c>
      <c r="D1504" t="s">
        <v>1078</v>
      </c>
      <c r="E1504">
        <v>1</v>
      </c>
      <c r="F1504" s="4">
        <v>588</v>
      </c>
      <c r="G1504">
        <v>5</v>
      </c>
      <c r="H1504" t="s">
        <v>1017</v>
      </c>
      <c r="I1504" s="2" t="str">
        <f>VLOOKUP(Sheet__29[[#This Row],[Filial]],Filiais!A:B,2,FALSE)</f>
        <v>Campinas</v>
      </c>
      <c r="J1504" s="2" t="str">
        <f>VLOOKUP(Sheet__29[[#This Row],[Cidade]],'Clientes'!C:D,2,FALSE)</f>
        <v>SP</v>
      </c>
      <c r="K1504" s="2" t="str">
        <f>VLOOKUP(Sheet__29[[#This Row],[Produto]],Produtos!B:C,2,FALSE)</f>
        <v>Periférico</v>
      </c>
      <c r="L1504" s="2" t="str">
        <f>VLOOKUP(Sheet__29[[#This Row],[Produto]],Produtos!B:D,3,FALSE)</f>
        <v>Kingston Brasil</v>
      </c>
      <c r="M1504" s="2">
        <f>VLOOKUP(Sheet__29[[#This Row],[Produto]],Estoque!A:B,2,FALSE)</f>
        <v>92</v>
      </c>
      <c r="N1504" s="5">
        <f>Sheet__29[[#This Row],[Qtd]]*Sheet__29[[#This Row],[Valor]]</f>
        <v>588</v>
      </c>
      <c r="O1504" s="5">
        <f>Sheet__29[[#This Row],[Venda]]*(1-Sheet__29[[#This Row],[Desc]]/100)</f>
        <v>558.6</v>
      </c>
      <c r="P1504"/>
    </row>
    <row r="1505" spans="1:16" x14ac:dyDescent="0.25">
      <c r="A1505">
        <v>101503</v>
      </c>
      <c r="B1505" s="1">
        <v>46204</v>
      </c>
      <c r="C1505" t="s">
        <v>558</v>
      </c>
      <c r="D1505" t="s">
        <v>1028</v>
      </c>
      <c r="E1505">
        <v>1</v>
      </c>
      <c r="F1505" s="4">
        <v>1239</v>
      </c>
      <c r="G1505">
        <v>5</v>
      </c>
      <c r="H1505" t="s">
        <v>1018</v>
      </c>
      <c r="I1505" s="2" t="str">
        <f>VLOOKUP(Sheet__29[[#This Row],[Filial]],Filiais!A:B,2,FALSE)</f>
        <v>Barueri</v>
      </c>
      <c r="J1505" s="2" t="str">
        <f>VLOOKUP(Sheet__29[[#This Row],[Cidade]],'Clientes'!C:D,2,FALSE)</f>
        <v>SP</v>
      </c>
      <c r="K1505" s="2" t="str">
        <f>VLOOKUP(Sheet__29[[#This Row],[Produto]],Produtos!B:C,2,FALSE)</f>
        <v>Notebook</v>
      </c>
      <c r="L1505" s="2" t="str">
        <f>VLOOKUP(Sheet__29[[#This Row],[Produto]],Produtos!B:D,3,FALSE)</f>
        <v>LG Brasil</v>
      </c>
      <c r="M1505" s="2">
        <f>VLOOKUP(Sheet__29[[#This Row],[Produto]],Estoque!A:B,2,FALSE)</f>
        <v>256</v>
      </c>
      <c r="N1505" s="5">
        <f>Sheet__29[[#This Row],[Qtd]]*Sheet__29[[#This Row],[Valor]]</f>
        <v>1239</v>
      </c>
      <c r="O1505" s="5">
        <f>Sheet__29[[#This Row],[Venda]]*(1-Sheet__29[[#This Row],[Desc]]/100)</f>
        <v>1177.05</v>
      </c>
      <c r="P1505"/>
    </row>
    <row r="1506" spans="1:16" x14ac:dyDescent="0.25">
      <c r="A1506">
        <v>101504</v>
      </c>
      <c r="B1506" s="1">
        <v>46204</v>
      </c>
      <c r="C1506" t="s">
        <v>669</v>
      </c>
      <c r="D1506" t="s">
        <v>1040</v>
      </c>
      <c r="E1506">
        <v>1</v>
      </c>
      <c r="F1506" s="4">
        <v>2011</v>
      </c>
      <c r="G1506">
        <v>0</v>
      </c>
      <c r="H1506" t="s">
        <v>1019</v>
      </c>
      <c r="I1506" s="2" t="str">
        <f>VLOOKUP(Sheet__29[[#This Row],[Filial]],Filiais!A:B,2,FALSE)</f>
        <v>Osasco</v>
      </c>
      <c r="J1506" s="2" t="str">
        <f>VLOOKUP(Sheet__29[[#This Row],[Cidade]],'Clientes'!C:D,2,FALSE)</f>
        <v>SP</v>
      </c>
      <c r="K1506" s="2" t="str">
        <f>VLOOKUP(Sheet__29[[#This Row],[Produto]],Produtos!B:C,2,FALSE)</f>
        <v>Periférico</v>
      </c>
      <c r="L1506" s="2" t="str">
        <f>VLOOKUP(Sheet__29[[#This Row],[Produto]],Produtos!B:D,3,FALSE)</f>
        <v>Logitech Brasil</v>
      </c>
      <c r="M1506" s="2">
        <f>VLOOKUP(Sheet__29[[#This Row],[Produto]],Estoque!A:B,2,FALSE)</f>
        <v>11</v>
      </c>
      <c r="N1506" s="5">
        <f>Sheet__29[[#This Row],[Qtd]]*Sheet__29[[#This Row],[Valor]]</f>
        <v>2011</v>
      </c>
      <c r="O1506" s="5">
        <f>Sheet__29[[#This Row],[Venda]]*(1-Sheet__29[[#This Row],[Desc]]/100)</f>
        <v>2011</v>
      </c>
      <c r="P1506"/>
    </row>
    <row r="1507" spans="1:16" x14ac:dyDescent="0.25">
      <c r="A1507">
        <v>101505</v>
      </c>
      <c r="B1507" s="1">
        <v>46204</v>
      </c>
      <c r="C1507" t="s">
        <v>46</v>
      </c>
      <c r="D1507" t="s">
        <v>1168</v>
      </c>
      <c r="E1507">
        <v>4</v>
      </c>
      <c r="F1507" s="4">
        <v>2045</v>
      </c>
      <c r="G1507">
        <v>5</v>
      </c>
      <c r="H1507" t="s">
        <v>1019</v>
      </c>
      <c r="I1507" s="2" t="str">
        <f>VLOOKUP(Sheet__29[[#This Row],[Filial]],Filiais!A:B,2,FALSE)</f>
        <v>Osasco</v>
      </c>
      <c r="J1507" s="2" t="str">
        <f>VLOOKUP(Sheet__29[[#This Row],[Cidade]],'Clientes'!C:D,2,FALSE)</f>
        <v>SP</v>
      </c>
      <c r="K1507" s="2" t="str">
        <f>VLOOKUP(Sheet__29[[#This Row],[Produto]],Produtos!B:C,2,FALSE)</f>
        <v>Rede</v>
      </c>
      <c r="L1507" s="2" t="str">
        <f>VLOOKUP(Sheet__29[[#This Row],[Produto]],Produtos!B:D,3,FALSE)</f>
        <v>Kingston Brasil</v>
      </c>
      <c r="M1507" s="2">
        <f>VLOOKUP(Sheet__29[[#This Row],[Produto]],Estoque!A:B,2,FALSE)</f>
        <v>89</v>
      </c>
      <c r="N1507" s="5">
        <f>Sheet__29[[#This Row],[Qtd]]*Sheet__29[[#This Row],[Valor]]</f>
        <v>8180</v>
      </c>
      <c r="O1507" s="5">
        <f>Sheet__29[[#This Row],[Venda]]*(1-Sheet__29[[#This Row],[Desc]]/100)</f>
        <v>7771</v>
      </c>
      <c r="P1507"/>
    </row>
    <row r="1508" spans="1:16" x14ac:dyDescent="0.25">
      <c r="A1508">
        <v>101506</v>
      </c>
      <c r="B1508" s="1">
        <v>46204</v>
      </c>
      <c r="C1508" t="s">
        <v>390</v>
      </c>
      <c r="D1508" t="s">
        <v>1065</v>
      </c>
      <c r="E1508">
        <v>1</v>
      </c>
      <c r="F1508" s="4">
        <v>4345</v>
      </c>
      <c r="G1508">
        <v>10</v>
      </c>
      <c r="H1508" t="s">
        <v>1021</v>
      </c>
      <c r="I1508" s="2" t="str">
        <f>VLOOKUP(Sheet__29[[#This Row],[Filial]],Filiais!A:B,2,FALSE)</f>
        <v>Jundiaí</v>
      </c>
      <c r="J1508" s="2" t="str">
        <f>VLOOKUP(Sheet__29[[#This Row],[Cidade]],'Clientes'!C:D,2,FALSE)</f>
        <v>SP</v>
      </c>
      <c r="K1508" s="2" t="str">
        <f>VLOOKUP(Sheet__29[[#This Row],[Produto]],Produtos!B:C,2,FALSE)</f>
        <v>Monitor</v>
      </c>
      <c r="L1508" s="2" t="str">
        <f>VLOOKUP(Sheet__29[[#This Row],[Produto]],Produtos!B:D,3,FALSE)</f>
        <v>LG Brasil</v>
      </c>
      <c r="M1508" s="2">
        <f>VLOOKUP(Sheet__29[[#This Row],[Produto]],Estoque!A:B,2,FALSE)</f>
        <v>62</v>
      </c>
      <c r="N1508" s="5">
        <f>Sheet__29[[#This Row],[Qtd]]*Sheet__29[[#This Row],[Valor]]</f>
        <v>4345</v>
      </c>
      <c r="O1508" s="5">
        <f>Sheet__29[[#This Row],[Venda]]*(1-Sheet__29[[#This Row],[Desc]]/100)</f>
        <v>3910.5</v>
      </c>
      <c r="P1508"/>
    </row>
    <row r="1509" spans="1:16" x14ac:dyDescent="0.25">
      <c r="A1509">
        <v>101507</v>
      </c>
      <c r="B1509" s="1">
        <v>46204</v>
      </c>
      <c r="C1509" t="s">
        <v>1007</v>
      </c>
      <c r="D1509" t="s">
        <v>1139</v>
      </c>
      <c r="E1509">
        <v>1</v>
      </c>
      <c r="F1509" s="4">
        <v>2986</v>
      </c>
      <c r="G1509">
        <v>10</v>
      </c>
      <c r="H1509" t="s">
        <v>1016</v>
      </c>
      <c r="I1509" s="2" t="str">
        <f>VLOOKUP(Sheet__29[[#This Row],[Filial]],Filiais!A:B,2,FALSE)</f>
        <v>São Paulo</v>
      </c>
      <c r="J1509" s="2" t="str">
        <f>VLOOKUP(Sheet__29[[#This Row],[Cidade]],'Clientes'!C:D,2,FALSE)</f>
        <v>SP</v>
      </c>
      <c r="K1509" s="2" t="str">
        <f>VLOOKUP(Sheet__29[[#This Row],[Produto]],Produtos!B:C,2,FALSE)</f>
        <v>Monitor</v>
      </c>
      <c r="L1509" s="2" t="str">
        <f>VLOOKUP(Sheet__29[[#This Row],[Produto]],Produtos!B:D,3,FALSE)</f>
        <v>LG Brasil</v>
      </c>
      <c r="M1509" s="2">
        <f>VLOOKUP(Sheet__29[[#This Row],[Produto]],Estoque!A:B,2,FALSE)</f>
        <v>193</v>
      </c>
      <c r="N1509" s="5">
        <f>Sheet__29[[#This Row],[Qtd]]*Sheet__29[[#This Row],[Valor]]</f>
        <v>2986</v>
      </c>
      <c r="O1509" s="5">
        <f>Sheet__29[[#This Row],[Venda]]*(1-Sheet__29[[#This Row],[Desc]]/100)</f>
        <v>2687.4</v>
      </c>
      <c r="P1509"/>
    </row>
    <row r="1510" spans="1:16" x14ac:dyDescent="0.25">
      <c r="A1510">
        <v>101508</v>
      </c>
      <c r="B1510" s="1">
        <v>46204</v>
      </c>
      <c r="C1510" t="s">
        <v>505</v>
      </c>
      <c r="D1510" t="s">
        <v>1084</v>
      </c>
      <c r="E1510">
        <v>5</v>
      </c>
      <c r="F1510" s="4">
        <v>3346</v>
      </c>
      <c r="G1510">
        <v>0</v>
      </c>
      <c r="H1510" t="s">
        <v>1023</v>
      </c>
      <c r="I1510" s="2" t="str">
        <f>VLOOKUP(Sheet__29[[#This Row],[Filial]],Filiais!A:B,2,FALSE)</f>
        <v>Bauru</v>
      </c>
      <c r="J1510" s="2" t="str">
        <f>VLOOKUP(Sheet__29[[#This Row],[Cidade]],'Clientes'!C:D,2,FALSE)</f>
        <v>SP</v>
      </c>
      <c r="K1510" s="2" t="str">
        <f>VLOOKUP(Sheet__29[[#This Row],[Produto]],Produtos!B:C,2,FALSE)</f>
        <v>Monitor</v>
      </c>
      <c r="L1510" s="2" t="str">
        <f>VLOOKUP(Sheet__29[[#This Row],[Produto]],Produtos!B:D,3,FALSE)</f>
        <v>Logitech Brasil</v>
      </c>
      <c r="M1510" s="2">
        <f>VLOOKUP(Sheet__29[[#This Row],[Produto]],Estoque!A:B,2,FALSE)</f>
        <v>6</v>
      </c>
      <c r="N1510" s="5">
        <f>Sheet__29[[#This Row],[Qtd]]*Sheet__29[[#This Row],[Valor]]</f>
        <v>16730</v>
      </c>
      <c r="O1510" s="5">
        <f>Sheet__29[[#This Row],[Venda]]*(1-Sheet__29[[#This Row],[Desc]]/100)</f>
        <v>16730</v>
      </c>
      <c r="P1510"/>
    </row>
    <row r="1511" spans="1:16" x14ac:dyDescent="0.25">
      <c r="A1511">
        <v>101509</v>
      </c>
      <c r="B1511" s="1">
        <v>46204</v>
      </c>
      <c r="C1511" t="s">
        <v>188</v>
      </c>
      <c r="D1511" t="s">
        <v>1099</v>
      </c>
      <c r="E1511">
        <v>3</v>
      </c>
      <c r="F1511" s="4">
        <v>2440</v>
      </c>
      <c r="G1511">
        <v>0</v>
      </c>
      <c r="H1511" t="s">
        <v>1016</v>
      </c>
      <c r="I1511" s="2" t="str">
        <f>VLOOKUP(Sheet__29[[#This Row],[Filial]],Filiais!A:B,2,FALSE)</f>
        <v>São Paulo</v>
      </c>
      <c r="J1511" s="2" t="str">
        <f>VLOOKUP(Sheet__29[[#This Row],[Cidade]],'Clientes'!C:D,2,FALSE)</f>
        <v>SP</v>
      </c>
      <c r="K1511" s="2" t="str">
        <f>VLOOKUP(Sheet__29[[#This Row],[Produto]],Produtos!B:C,2,FALSE)</f>
        <v>Monitor</v>
      </c>
      <c r="L1511" s="2" t="str">
        <f>VLOOKUP(Sheet__29[[#This Row],[Produto]],Produtos!B:D,3,FALSE)</f>
        <v>Logitech Brasil</v>
      </c>
      <c r="M1511" s="2">
        <f>VLOOKUP(Sheet__29[[#This Row],[Produto]],Estoque!A:B,2,FALSE)</f>
        <v>42</v>
      </c>
      <c r="N1511" s="5">
        <f>Sheet__29[[#This Row],[Qtd]]*Sheet__29[[#This Row],[Valor]]</f>
        <v>7320</v>
      </c>
      <c r="O1511" s="5">
        <f>Sheet__29[[#This Row],[Venda]]*(1-Sheet__29[[#This Row],[Desc]]/100)</f>
        <v>7320</v>
      </c>
      <c r="P1511"/>
    </row>
    <row r="1512" spans="1:16" x14ac:dyDescent="0.25">
      <c r="A1512">
        <v>101510</v>
      </c>
      <c r="B1512" s="1">
        <v>46204</v>
      </c>
      <c r="C1512" t="s">
        <v>551</v>
      </c>
      <c r="D1512" t="s">
        <v>1177</v>
      </c>
      <c r="E1512">
        <v>5</v>
      </c>
      <c r="F1512" s="4">
        <v>3330</v>
      </c>
      <c r="G1512">
        <v>10</v>
      </c>
      <c r="H1512" t="s">
        <v>1022</v>
      </c>
      <c r="I1512" s="2" t="str">
        <f>VLOOKUP(Sheet__29[[#This Row],[Filial]],Filiais!A:B,2,FALSE)</f>
        <v>Santos</v>
      </c>
      <c r="J1512" s="2" t="str">
        <f>VLOOKUP(Sheet__29[[#This Row],[Cidade]],'Clientes'!C:D,2,FALSE)</f>
        <v>SP</v>
      </c>
      <c r="K1512" s="2" t="str">
        <f>VLOOKUP(Sheet__29[[#This Row],[Produto]],Produtos!B:C,2,FALSE)</f>
        <v>Rede</v>
      </c>
      <c r="L1512" s="2" t="str">
        <f>VLOOKUP(Sheet__29[[#This Row],[Produto]],Produtos!B:D,3,FALSE)</f>
        <v>LG Brasil</v>
      </c>
      <c r="M1512" s="2">
        <f>VLOOKUP(Sheet__29[[#This Row],[Produto]],Estoque!A:B,2,FALSE)</f>
        <v>230</v>
      </c>
      <c r="N1512" s="5">
        <f>Sheet__29[[#This Row],[Qtd]]*Sheet__29[[#This Row],[Valor]]</f>
        <v>16650</v>
      </c>
      <c r="O1512" s="5">
        <f>Sheet__29[[#This Row],[Venda]]*(1-Sheet__29[[#This Row],[Desc]]/100)</f>
        <v>14985</v>
      </c>
      <c r="P1512"/>
    </row>
    <row r="1513" spans="1:16" x14ac:dyDescent="0.25">
      <c r="A1513">
        <v>101511</v>
      </c>
      <c r="B1513" s="1">
        <v>46204</v>
      </c>
      <c r="C1513" t="s">
        <v>895</v>
      </c>
      <c r="D1513" t="s">
        <v>1173</v>
      </c>
      <c r="E1513">
        <v>5</v>
      </c>
      <c r="F1513" s="4">
        <v>961</v>
      </c>
      <c r="G1513">
        <v>0</v>
      </c>
      <c r="H1513" t="s">
        <v>1018</v>
      </c>
      <c r="I1513" s="2" t="str">
        <f>VLOOKUP(Sheet__29[[#This Row],[Filial]],Filiais!A:B,2,FALSE)</f>
        <v>Barueri</v>
      </c>
      <c r="J1513" s="2" t="str">
        <f>VLOOKUP(Sheet__29[[#This Row],[Cidade]],'Clientes'!C:D,2,FALSE)</f>
        <v>SP</v>
      </c>
      <c r="K1513" s="2" t="str">
        <f>VLOOKUP(Sheet__29[[#This Row],[Produto]],Produtos!B:C,2,FALSE)</f>
        <v>Notebook</v>
      </c>
      <c r="L1513" s="2" t="str">
        <f>VLOOKUP(Sheet__29[[#This Row],[Produto]],Produtos!B:D,3,FALSE)</f>
        <v>Logitech Brasil</v>
      </c>
      <c r="M1513" s="2">
        <f>VLOOKUP(Sheet__29[[#This Row],[Produto]],Estoque!A:B,2,FALSE)</f>
        <v>274</v>
      </c>
      <c r="N1513" s="5">
        <f>Sheet__29[[#This Row],[Qtd]]*Sheet__29[[#This Row],[Valor]]</f>
        <v>4805</v>
      </c>
      <c r="O1513" s="5">
        <f>Sheet__29[[#This Row],[Venda]]*(1-Sheet__29[[#This Row],[Desc]]/100)</f>
        <v>4805</v>
      </c>
      <c r="P1513"/>
    </row>
    <row r="1514" spans="1:16" x14ac:dyDescent="0.25">
      <c r="A1514">
        <v>101512</v>
      </c>
      <c r="B1514" s="1">
        <v>46204</v>
      </c>
      <c r="C1514" t="s">
        <v>665</v>
      </c>
      <c r="D1514" t="s">
        <v>1099</v>
      </c>
      <c r="E1514">
        <v>3</v>
      </c>
      <c r="F1514" s="4">
        <v>420</v>
      </c>
      <c r="G1514">
        <v>5</v>
      </c>
      <c r="H1514" t="s">
        <v>1019</v>
      </c>
      <c r="I1514" s="2" t="str">
        <f>VLOOKUP(Sheet__29[[#This Row],[Filial]],Filiais!A:B,2,FALSE)</f>
        <v>Osasco</v>
      </c>
      <c r="J1514" s="2" t="str">
        <f>VLOOKUP(Sheet__29[[#This Row],[Cidade]],'Clientes'!C:D,2,FALSE)</f>
        <v>SP</v>
      </c>
      <c r="K1514" s="2" t="str">
        <f>VLOOKUP(Sheet__29[[#This Row],[Produto]],Produtos!B:C,2,FALSE)</f>
        <v>Monitor</v>
      </c>
      <c r="L1514" s="2" t="str">
        <f>VLOOKUP(Sheet__29[[#This Row],[Produto]],Produtos!B:D,3,FALSE)</f>
        <v>Logitech Brasil</v>
      </c>
      <c r="M1514" s="2">
        <f>VLOOKUP(Sheet__29[[#This Row],[Produto]],Estoque!A:B,2,FALSE)</f>
        <v>42</v>
      </c>
      <c r="N1514" s="5">
        <f>Sheet__29[[#This Row],[Qtd]]*Sheet__29[[#This Row],[Valor]]</f>
        <v>1260</v>
      </c>
      <c r="O1514" s="5">
        <f>Sheet__29[[#This Row],[Venda]]*(1-Sheet__29[[#This Row],[Desc]]/100)</f>
        <v>1197</v>
      </c>
      <c r="P1514"/>
    </row>
    <row r="1515" spans="1:16" x14ac:dyDescent="0.25">
      <c r="A1515">
        <v>101513</v>
      </c>
      <c r="B1515" s="1">
        <v>46204</v>
      </c>
      <c r="C1515" t="s">
        <v>666</v>
      </c>
      <c r="D1515" t="s">
        <v>1126</v>
      </c>
      <c r="E1515">
        <v>1</v>
      </c>
      <c r="F1515" s="4">
        <v>3817</v>
      </c>
      <c r="G1515">
        <v>0</v>
      </c>
      <c r="H1515" t="s">
        <v>1018</v>
      </c>
      <c r="I1515" s="2" t="str">
        <f>VLOOKUP(Sheet__29[[#This Row],[Filial]],Filiais!A:B,2,FALSE)</f>
        <v>Barueri</v>
      </c>
      <c r="J1515" s="2" t="str">
        <f>VLOOKUP(Sheet__29[[#This Row],[Cidade]],'Clientes'!C:D,2,FALSE)</f>
        <v>SP</v>
      </c>
      <c r="K1515" s="2" t="str">
        <f>VLOOKUP(Sheet__29[[#This Row],[Produto]],Produtos!B:C,2,FALSE)</f>
        <v>Periférico</v>
      </c>
      <c r="L1515" s="2" t="str">
        <f>VLOOKUP(Sheet__29[[#This Row],[Produto]],Produtos!B:D,3,FALSE)</f>
        <v>Logitech Brasil</v>
      </c>
      <c r="M1515" s="2">
        <f>VLOOKUP(Sheet__29[[#This Row],[Produto]],Estoque!A:B,2,FALSE)</f>
        <v>52</v>
      </c>
      <c r="N1515" s="5">
        <f>Sheet__29[[#This Row],[Qtd]]*Sheet__29[[#This Row],[Valor]]</f>
        <v>3817</v>
      </c>
      <c r="O1515" s="5">
        <f>Sheet__29[[#This Row],[Venda]]*(1-Sheet__29[[#This Row],[Desc]]/100)</f>
        <v>3817</v>
      </c>
      <c r="P1515"/>
    </row>
    <row r="1516" spans="1:16" x14ac:dyDescent="0.25">
      <c r="A1516">
        <v>101514</v>
      </c>
      <c r="B1516" s="1">
        <v>46204</v>
      </c>
      <c r="C1516" t="s">
        <v>1008</v>
      </c>
      <c r="D1516" t="s">
        <v>1040</v>
      </c>
      <c r="E1516">
        <v>2</v>
      </c>
      <c r="F1516" s="4">
        <v>1198</v>
      </c>
      <c r="G1516">
        <v>5</v>
      </c>
      <c r="H1516" t="s">
        <v>1018</v>
      </c>
      <c r="I1516" s="2" t="str">
        <f>VLOOKUP(Sheet__29[[#This Row],[Filial]],Filiais!A:B,2,FALSE)</f>
        <v>Barueri</v>
      </c>
      <c r="J1516" s="2" t="str">
        <f>VLOOKUP(Sheet__29[[#This Row],[Cidade]],'Clientes'!C:D,2,FALSE)</f>
        <v>SP</v>
      </c>
      <c r="K1516" s="2" t="str">
        <f>VLOOKUP(Sheet__29[[#This Row],[Produto]],Produtos!B:C,2,FALSE)</f>
        <v>Periférico</v>
      </c>
      <c r="L1516" s="2" t="str">
        <f>VLOOKUP(Sheet__29[[#This Row],[Produto]],Produtos!B:D,3,FALSE)</f>
        <v>Logitech Brasil</v>
      </c>
      <c r="M1516" s="2">
        <f>VLOOKUP(Sheet__29[[#This Row],[Produto]],Estoque!A:B,2,FALSE)</f>
        <v>11</v>
      </c>
      <c r="N1516" s="5">
        <f>Sheet__29[[#This Row],[Qtd]]*Sheet__29[[#This Row],[Valor]]</f>
        <v>2396</v>
      </c>
      <c r="O1516" s="5">
        <f>Sheet__29[[#This Row],[Venda]]*(1-Sheet__29[[#This Row],[Desc]]/100)</f>
        <v>2276.1999999999998</v>
      </c>
      <c r="P1516"/>
    </row>
    <row r="1517" spans="1:16" x14ac:dyDescent="0.25">
      <c r="A1517">
        <v>101515</v>
      </c>
      <c r="B1517" s="1">
        <v>46204</v>
      </c>
      <c r="C1517" t="s">
        <v>990</v>
      </c>
      <c r="D1517" t="s">
        <v>1066</v>
      </c>
      <c r="E1517">
        <v>2</v>
      </c>
      <c r="F1517" s="4">
        <v>4697</v>
      </c>
      <c r="G1517">
        <v>0</v>
      </c>
      <c r="H1517" t="s">
        <v>1021</v>
      </c>
      <c r="I1517" s="2" t="str">
        <f>VLOOKUP(Sheet__29[[#This Row],[Filial]],Filiais!A:B,2,FALSE)</f>
        <v>Jundiaí</v>
      </c>
      <c r="J1517" s="2" t="str">
        <f>VLOOKUP(Sheet__29[[#This Row],[Cidade]],'Clientes'!C:D,2,FALSE)</f>
        <v>SP</v>
      </c>
      <c r="K1517" s="2" t="str">
        <f>VLOOKUP(Sheet__29[[#This Row],[Produto]],Produtos!B:C,2,FALSE)</f>
        <v>Monitor</v>
      </c>
      <c r="L1517" s="2" t="str">
        <f>VLOOKUP(Sheet__29[[#This Row],[Produto]],Produtos!B:D,3,FALSE)</f>
        <v>LG Brasil</v>
      </c>
      <c r="M1517" s="2">
        <f>VLOOKUP(Sheet__29[[#This Row],[Produto]],Estoque!A:B,2,FALSE)</f>
        <v>198</v>
      </c>
      <c r="N1517" s="5">
        <f>Sheet__29[[#This Row],[Qtd]]*Sheet__29[[#This Row],[Valor]]</f>
        <v>9394</v>
      </c>
      <c r="O1517" s="5">
        <f>Sheet__29[[#This Row],[Venda]]*(1-Sheet__29[[#This Row],[Desc]]/100)</f>
        <v>9394</v>
      </c>
      <c r="P1517"/>
    </row>
    <row r="1518" spans="1:16" x14ac:dyDescent="0.25">
      <c r="A1518">
        <v>101516</v>
      </c>
      <c r="B1518" s="1">
        <v>46204</v>
      </c>
      <c r="C1518" t="s">
        <v>256</v>
      </c>
      <c r="D1518" t="s">
        <v>1175</v>
      </c>
      <c r="E1518">
        <v>5</v>
      </c>
      <c r="F1518" s="4">
        <v>1069</v>
      </c>
      <c r="G1518">
        <v>5</v>
      </c>
      <c r="H1518" t="s">
        <v>1020</v>
      </c>
      <c r="I1518" s="2" t="str">
        <f>VLOOKUP(Sheet__29[[#This Row],[Filial]],Filiais!A:B,2,FALSE)</f>
        <v>Sorocaba</v>
      </c>
      <c r="J1518" s="2" t="str">
        <f>VLOOKUP(Sheet__29[[#This Row],[Cidade]],'Clientes'!C:D,2,FALSE)</f>
        <v>SP</v>
      </c>
      <c r="K1518" s="2" t="str">
        <f>VLOOKUP(Sheet__29[[#This Row],[Produto]],Produtos!B:C,2,FALSE)</f>
        <v>Rede</v>
      </c>
      <c r="L1518" s="2" t="str">
        <f>VLOOKUP(Sheet__29[[#This Row],[Produto]],Produtos!B:D,3,FALSE)</f>
        <v>Lenovo Brasil</v>
      </c>
      <c r="M1518" s="2">
        <f>VLOOKUP(Sheet__29[[#This Row],[Produto]],Estoque!A:B,2,FALSE)</f>
        <v>75</v>
      </c>
      <c r="N1518" s="5">
        <f>Sheet__29[[#This Row],[Qtd]]*Sheet__29[[#This Row],[Valor]]</f>
        <v>5345</v>
      </c>
      <c r="O1518" s="5">
        <f>Sheet__29[[#This Row],[Venda]]*(1-Sheet__29[[#This Row],[Desc]]/100)</f>
        <v>5077.75</v>
      </c>
      <c r="P1518"/>
    </row>
    <row r="1519" spans="1:16" x14ac:dyDescent="0.25">
      <c r="A1519">
        <v>101517</v>
      </c>
      <c r="B1519" s="1">
        <v>46204</v>
      </c>
      <c r="C1519" t="s">
        <v>64</v>
      </c>
      <c r="D1519" t="s">
        <v>1056</v>
      </c>
      <c r="E1519">
        <v>2</v>
      </c>
      <c r="F1519" s="4">
        <v>1030</v>
      </c>
      <c r="G1519">
        <v>0</v>
      </c>
      <c r="H1519" t="s">
        <v>1025</v>
      </c>
      <c r="I1519" s="2" t="str">
        <f>VLOOKUP(Sheet__29[[#This Row],[Filial]],Filiais!A:B,2,FALSE)</f>
        <v>São José dos Campos</v>
      </c>
      <c r="J1519" s="2" t="str">
        <f>VLOOKUP(Sheet__29[[#This Row],[Cidade]],'Clientes'!C:D,2,FALSE)</f>
        <v>SP</v>
      </c>
      <c r="K1519" s="2" t="str">
        <f>VLOOKUP(Sheet__29[[#This Row],[Produto]],Produtos!B:C,2,FALSE)</f>
        <v>Notebook</v>
      </c>
      <c r="L1519" s="2" t="str">
        <f>VLOOKUP(Sheet__29[[#This Row],[Produto]],Produtos!B:D,3,FALSE)</f>
        <v>Kingston Brasil</v>
      </c>
      <c r="M1519" s="2">
        <f>VLOOKUP(Sheet__29[[#This Row],[Produto]],Estoque!A:B,2,FALSE)</f>
        <v>231</v>
      </c>
      <c r="N1519" s="5">
        <f>Sheet__29[[#This Row],[Qtd]]*Sheet__29[[#This Row],[Valor]]</f>
        <v>2060</v>
      </c>
      <c r="O1519" s="5">
        <f>Sheet__29[[#This Row],[Venda]]*(1-Sheet__29[[#This Row],[Desc]]/100)</f>
        <v>2060</v>
      </c>
      <c r="P1519"/>
    </row>
    <row r="1520" spans="1:16" x14ac:dyDescent="0.25">
      <c r="A1520">
        <v>101518</v>
      </c>
      <c r="B1520" s="1">
        <v>46204</v>
      </c>
      <c r="C1520" t="s">
        <v>63</v>
      </c>
      <c r="D1520" t="s">
        <v>1089</v>
      </c>
      <c r="E1520">
        <v>3</v>
      </c>
      <c r="F1520" s="4">
        <v>1205</v>
      </c>
      <c r="G1520">
        <v>10</v>
      </c>
      <c r="H1520" t="s">
        <v>1016</v>
      </c>
      <c r="I1520" s="2" t="str">
        <f>VLOOKUP(Sheet__29[[#This Row],[Filial]],Filiais!A:B,2,FALSE)</f>
        <v>São Paulo</v>
      </c>
      <c r="J1520" s="2" t="str">
        <f>VLOOKUP(Sheet__29[[#This Row],[Cidade]],'Clientes'!C:D,2,FALSE)</f>
        <v>SP</v>
      </c>
      <c r="K1520" s="2" t="str">
        <f>VLOOKUP(Sheet__29[[#This Row],[Produto]],Produtos!B:C,2,FALSE)</f>
        <v>Periférico</v>
      </c>
      <c r="L1520" s="2" t="str">
        <f>VLOOKUP(Sheet__29[[#This Row],[Produto]],Produtos!B:D,3,FALSE)</f>
        <v>Logitech Brasil</v>
      </c>
      <c r="M1520" s="2">
        <f>VLOOKUP(Sheet__29[[#This Row],[Produto]],Estoque!A:B,2,FALSE)</f>
        <v>39</v>
      </c>
      <c r="N1520" s="5">
        <f>Sheet__29[[#This Row],[Qtd]]*Sheet__29[[#This Row],[Valor]]</f>
        <v>3615</v>
      </c>
      <c r="O1520" s="5">
        <f>Sheet__29[[#This Row],[Venda]]*(1-Sheet__29[[#This Row],[Desc]]/100)</f>
        <v>3253.5</v>
      </c>
      <c r="P1520"/>
    </row>
    <row r="1521" spans="1:16" x14ac:dyDescent="0.25">
      <c r="A1521">
        <v>101519</v>
      </c>
      <c r="B1521" s="1">
        <v>46204</v>
      </c>
      <c r="C1521" t="s">
        <v>970</v>
      </c>
      <c r="D1521" t="s">
        <v>1072</v>
      </c>
      <c r="E1521">
        <v>4</v>
      </c>
      <c r="F1521" s="4">
        <v>309</v>
      </c>
      <c r="G1521">
        <v>5</v>
      </c>
      <c r="H1521" t="s">
        <v>1016</v>
      </c>
      <c r="I1521" s="2" t="str">
        <f>VLOOKUP(Sheet__29[[#This Row],[Filial]],Filiais!A:B,2,FALSE)</f>
        <v>São Paulo</v>
      </c>
      <c r="J1521" s="2" t="str">
        <f>VLOOKUP(Sheet__29[[#This Row],[Cidade]],'Clientes'!C:D,2,FALSE)</f>
        <v>SP</v>
      </c>
      <c r="K1521" s="2" t="str">
        <f>VLOOKUP(Sheet__29[[#This Row],[Produto]],Produtos!B:C,2,FALSE)</f>
        <v>Periférico</v>
      </c>
      <c r="L1521" s="2" t="str">
        <f>VLOOKUP(Sheet__29[[#This Row],[Produto]],Produtos!B:D,3,FALSE)</f>
        <v>Logitech Brasil</v>
      </c>
      <c r="M1521" s="2">
        <f>VLOOKUP(Sheet__29[[#This Row],[Produto]],Estoque!A:B,2,FALSE)</f>
        <v>266</v>
      </c>
      <c r="N1521" s="5">
        <f>Sheet__29[[#This Row],[Qtd]]*Sheet__29[[#This Row],[Valor]]</f>
        <v>1236</v>
      </c>
      <c r="O1521" s="5">
        <f>Sheet__29[[#This Row],[Venda]]*(1-Sheet__29[[#This Row],[Desc]]/100)</f>
        <v>1174.2</v>
      </c>
      <c r="P1521"/>
    </row>
    <row r="1522" spans="1:16" x14ac:dyDescent="0.25">
      <c r="A1522">
        <v>101520</v>
      </c>
      <c r="B1522" s="1">
        <v>46204</v>
      </c>
      <c r="C1522" t="s">
        <v>199</v>
      </c>
      <c r="D1522" t="s">
        <v>1059</v>
      </c>
      <c r="E1522">
        <v>1</v>
      </c>
      <c r="F1522" s="4">
        <v>374</v>
      </c>
      <c r="G1522">
        <v>0</v>
      </c>
      <c r="H1522" t="s">
        <v>1021</v>
      </c>
      <c r="I1522" s="2" t="str">
        <f>VLOOKUP(Sheet__29[[#This Row],[Filial]],Filiais!A:B,2,FALSE)</f>
        <v>Jundiaí</v>
      </c>
      <c r="J1522" s="2" t="str">
        <f>VLOOKUP(Sheet__29[[#This Row],[Cidade]],'Clientes'!C:D,2,FALSE)</f>
        <v>SP</v>
      </c>
      <c r="K1522" s="2" t="str">
        <f>VLOOKUP(Sheet__29[[#This Row],[Produto]],Produtos!B:C,2,FALSE)</f>
        <v>Notebook</v>
      </c>
      <c r="L1522" s="2" t="str">
        <f>VLOOKUP(Sheet__29[[#This Row],[Produto]],Produtos!B:D,3,FALSE)</f>
        <v>Logitech Brasil</v>
      </c>
      <c r="M1522" s="2">
        <f>VLOOKUP(Sheet__29[[#This Row],[Produto]],Estoque!A:B,2,FALSE)</f>
        <v>161</v>
      </c>
      <c r="N1522" s="5">
        <f>Sheet__29[[#This Row],[Qtd]]*Sheet__29[[#This Row],[Valor]]</f>
        <v>374</v>
      </c>
      <c r="O1522" s="5">
        <f>Sheet__29[[#This Row],[Venda]]*(1-Sheet__29[[#This Row],[Desc]]/100)</f>
        <v>374</v>
      </c>
      <c r="P1522"/>
    </row>
    <row r="1523" spans="1:16" x14ac:dyDescent="0.25">
      <c r="A1523">
        <v>101521</v>
      </c>
      <c r="B1523" s="1">
        <v>46204</v>
      </c>
      <c r="C1523" t="s">
        <v>866</v>
      </c>
      <c r="D1523" t="s">
        <v>1150</v>
      </c>
      <c r="E1523">
        <v>5</v>
      </c>
      <c r="F1523" s="4">
        <v>3736</v>
      </c>
      <c r="G1523">
        <v>5</v>
      </c>
      <c r="H1523" t="s">
        <v>1023</v>
      </c>
      <c r="I1523" s="2" t="str">
        <f>VLOOKUP(Sheet__29[[#This Row],[Filial]],Filiais!A:B,2,FALSE)</f>
        <v>Bauru</v>
      </c>
      <c r="J1523" s="2" t="str">
        <f>VLOOKUP(Sheet__29[[#This Row],[Cidade]],'Clientes'!C:D,2,FALSE)</f>
        <v>SP</v>
      </c>
      <c r="K1523" s="2" t="str">
        <f>VLOOKUP(Sheet__29[[#This Row],[Produto]],Produtos!B:C,2,FALSE)</f>
        <v>Notebook</v>
      </c>
      <c r="L1523" s="2" t="str">
        <f>VLOOKUP(Sheet__29[[#This Row],[Produto]],Produtos!B:D,3,FALSE)</f>
        <v>Lenovo Brasil</v>
      </c>
      <c r="M1523" s="2">
        <f>VLOOKUP(Sheet__29[[#This Row],[Produto]],Estoque!A:B,2,FALSE)</f>
        <v>205</v>
      </c>
      <c r="N1523" s="5">
        <f>Sheet__29[[#This Row],[Qtd]]*Sheet__29[[#This Row],[Valor]]</f>
        <v>18680</v>
      </c>
      <c r="O1523" s="5">
        <f>Sheet__29[[#This Row],[Venda]]*(1-Sheet__29[[#This Row],[Desc]]/100)</f>
        <v>17746</v>
      </c>
      <c r="P1523"/>
    </row>
    <row r="1524" spans="1:16" x14ac:dyDescent="0.25">
      <c r="A1524">
        <v>101522</v>
      </c>
      <c r="B1524" s="1">
        <v>46204</v>
      </c>
      <c r="C1524" t="s">
        <v>879</v>
      </c>
      <c r="D1524" t="s">
        <v>1170</v>
      </c>
      <c r="E1524">
        <v>1</v>
      </c>
      <c r="F1524" s="4">
        <v>4215</v>
      </c>
      <c r="G1524">
        <v>10</v>
      </c>
      <c r="H1524" t="s">
        <v>1024</v>
      </c>
      <c r="I1524" s="2" t="str">
        <f>VLOOKUP(Sheet__29[[#This Row],[Filial]],Filiais!A:B,2,FALSE)</f>
        <v>Ribeirão Preto</v>
      </c>
      <c r="J1524" s="2" t="str">
        <f>VLOOKUP(Sheet__29[[#This Row],[Cidade]],'Clientes'!C:D,2,FALSE)</f>
        <v>SP</v>
      </c>
      <c r="K1524" s="2" t="str">
        <f>VLOOKUP(Sheet__29[[#This Row],[Produto]],Produtos!B:C,2,FALSE)</f>
        <v>Notebook</v>
      </c>
      <c r="L1524" s="2" t="str">
        <f>VLOOKUP(Sheet__29[[#This Row],[Produto]],Produtos!B:D,3,FALSE)</f>
        <v>LG Brasil</v>
      </c>
      <c r="M1524" s="2">
        <f>VLOOKUP(Sheet__29[[#This Row],[Produto]],Estoque!A:B,2,FALSE)</f>
        <v>80</v>
      </c>
      <c r="N1524" s="5">
        <f>Sheet__29[[#This Row],[Qtd]]*Sheet__29[[#This Row],[Valor]]</f>
        <v>4215</v>
      </c>
      <c r="O1524" s="5">
        <f>Sheet__29[[#This Row],[Venda]]*(1-Sheet__29[[#This Row],[Desc]]/100)</f>
        <v>3793.5</v>
      </c>
      <c r="P1524"/>
    </row>
    <row r="1525" spans="1:16" x14ac:dyDescent="0.25">
      <c r="A1525">
        <v>101523</v>
      </c>
      <c r="B1525" s="1">
        <v>46204</v>
      </c>
      <c r="C1525" t="s">
        <v>243</v>
      </c>
      <c r="D1525" t="s">
        <v>1091</v>
      </c>
      <c r="E1525">
        <v>3</v>
      </c>
      <c r="F1525" s="4">
        <v>4569</v>
      </c>
      <c r="G1525">
        <v>5</v>
      </c>
      <c r="H1525" t="s">
        <v>1023</v>
      </c>
      <c r="I1525" s="2" t="str">
        <f>VLOOKUP(Sheet__29[[#This Row],[Filial]],Filiais!A:B,2,FALSE)</f>
        <v>Bauru</v>
      </c>
      <c r="J1525" s="2" t="str">
        <f>VLOOKUP(Sheet__29[[#This Row],[Cidade]],'Clientes'!C:D,2,FALSE)</f>
        <v>SP</v>
      </c>
      <c r="K1525" s="2" t="str">
        <f>VLOOKUP(Sheet__29[[#This Row],[Produto]],Produtos!B:C,2,FALSE)</f>
        <v>Rede</v>
      </c>
      <c r="L1525" s="2" t="str">
        <f>VLOOKUP(Sheet__29[[#This Row],[Produto]],Produtos!B:D,3,FALSE)</f>
        <v>Lenovo Brasil</v>
      </c>
      <c r="M1525" s="2">
        <f>VLOOKUP(Sheet__29[[#This Row],[Produto]],Estoque!A:B,2,FALSE)</f>
        <v>131</v>
      </c>
      <c r="N1525" s="5">
        <f>Sheet__29[[#This Row],[Qtd]]*Sheet__29[[#This Row],[Valor]]</f>
        <v>13707</v>
      </c>
      <c r="O1525" s="5">
        <f>Sheet__29[[#This Row],[Venda]]*(1-Sheet__29[[#This Row],[Desc]]/100)</f>
        <v>13021.65</v>
      </c>
      <c r="P1525"/>
    </row>
    <row r="1526" spans="1:16" x14ac:dyDescent="0.25">
      <c r="A1526">
        <v>101524</v>
      </c>
      <c r="B1526" s="1">
        <v>46204</v>
      </c>
      <c r="C1526" t="s">
        <v>318</v>
      </c>
      <c r="D1526" t="s">
        <v>1033</v>
      </c>
      <c r="E1526">
        <v>5</v>
      </c>
      <c r="F1526" s="4">
        <v>3994</v>
      </c>
      <c r="G1526">
        <v>5</v>
      </c>
      <c r="H1526" t="s">
        <v>1019</v>
      </c>
      <c r="I1526" s="2" t="str">
        <f>VLOOKUP(Sheet__29[[#This Row],[Filial]],Filiais!A:B,2,FALSE)</f>
        <v>Osasco</v>
      </c>
      <c r="J1526" s="2" t="str">
        <f>VLOOKUP(Sheet__29[[#This Row],[Cidade]],'Clientes'!C:D,2,FALSE)</f>
        <v>SP</v>
      </c>
      <c r="K1526" s="2" t="str">
        <f>VLOOKUP(Sheet__29[[#This Row],[Produto]],Produtos!B:C,2,FALSE)</f>
        <v>Periférico</v>
      </c>
      <c r="L1526" s="2" t="str">
        <f>VLOOKUP(Sheet__29[[#This Row],[Produto]],Produtos!B:D,3,FALSE)</f>
        <v>Dell Brasil</v>
      </c>
      <c r="M1526" s="2">
        <f>VLOOKUP(Sheet__29[[#This Row],[Produto]],Estoque!A:B,2,FALSE)</f>
        <v>201</v>
      </c>
      <c r="N1526" s="5">
        <f>Sheet__29[[#This Row],[Qtd]]*Sheet__29[[#This Row],[Valor]]</f>
        <v>19970</v>
      </c>
      <c r="O1526" s="5">
        <f>Sheet__29[[#This Row],[Venda]]*(1-Sheet__29[[#This Row],[Desc]]/100)</f>
        <v>18971.5</v>
      </c>
      <c r="P1526"/>
    </row>
    <row r="1527" spans="1:16" x14ac:dyDescent="0.25">
      <c r="A1527">
        <v>101525</v>
      </c>
      <c r="B1527" s="1">
        <v>46204</v>
      </c>
      <c r="C1527" t="s">
        <v>853</v>
      </c>
      <c r="D1527" t="s">
        <v>1128</v>
      </c>
      <c r="E1527">
        <v>2</v>
      </c>
      <c r="F1527" s="4">
        <v>1504</v>
      </c>
      <c r="G1527">
        <v>0</v>
      </c>
      <c r="H1527" t="s">
        <v>1017</v>
      </c>
      <c r="I1527" s="2" t="str">
        <f>VLOOKUP(Sheet__29[[#This Row],[Filial]],Filiais!A:B,2,FALSE)</f>
        <v>Campinas</v>
      </c>
      <c r="J1527" s="2" t="str">
        <f>VLOOKUP(Sheet__29[[#This Row],[Cidade]],'Clientes'!C:D,2,FALSE)</f>
        <v>SP</v>
      </c>
      <c r="K1527" s="2" t="str">
        <f>VLOOKUP(Sheet__29[[#This Row],[Produto]],Produtos!B:C,2,FALSE)</f>
        <v>Rede</v>
      </c>
      <c r="L1527" s="2" t="str">
        <f>VLOOKUP(Sheet__29[[#This Row],[Produto]],Produtos!B:D,3,FALSE)</f>
        <v>Logitech Brasil</v>
      </c>
      <c r="M1527" s="2">
        <f>VLOOKUP(Sheet__29[[#This Row],[Produto]],Estoque!A:B,2,FALSE)</f>
        <v>146</v>
      </c>
      <c r="N1527" s="5">
        <f>Sheet__29[[#This Row],[Qtd]]*Sheet__29[[#This Row],[Valor]]</f>
        <v>3008</v>
      </c>
      <c r="O1527" s="5">
        <f>Sheet__29[[#This Row],[Venda]]*(1-Sheet__29[[#This Row],[Desc]]/100)</f>
        <v>3008</v>
      </c>
      <c r="P1527"/>
    </row>
    <row r="1528" spans="1:16" x14ac:dyDescent="0.25">
      <c r="A1528">
        <v>101526</v>
      </c>
      <c r="B1528" s="1">
        <v>46204</v>
      </c>
      <c r="C1528" t="s">
        <v>862</v>
      </c>
      <c r="D1528" t="s">
        <v>1109</v>
      </c>
      <c r="E1528">
        <v>2</v>
      </c>
      <c r="F1528" s="4">
        <v>4139</v>
      </c>
      <c r="G1528">
        <v>10</v>
      </c>
      <c r="H1528" t="s">
        <v>1016</v>
      </c>
      <c r="I1528" s="2" t="str">
        <f>VLOOKUP(Sheet__29[[#This Row],[Filial]],Filiais!A:B,2,FALSE)</f>
        <v>São Paulo</v>
      </c>
      <c r="J1528" s="2" t="str">
        <f>VLOOKUP(Sheet__29[[#This Row],[Cidade]],'Clientes'!C:D,2,FALSE)</f>
        <v>SP</v>
      </c>
      <c r="K1528" s="2" t="str">
        <f>VLOOKUP(Sheet__29[[#This Row],[Produto]],Produtos!B:C,2,FALSE)</f>
        <v>Armazenamento</v>
      </c>
      <c r="L1528" s="2" t="str">
        <f>VLOOKUP(Sheet__29[[#This Row],[Produto]],Produtos!B:D,3,FALSE)</f>
        <v>Dell Brasil</v>
      </c>
      <c r="M1528" s="2">
        <f>VLOOKUP(Sheet__29[[#This Row],[Produto]],Estoque!A:B,2,FALSE)</f>
        <v>253</v>
      </c>
      <c r="N1528" s="5">
        <f>Sheet__29[[#This Row],[Qtd]]*Sheet__29[[#This Row],[Valor]]</f>
        <v>8278</v>
      </c>
      <c r="O1528" s="5">
        <f>Sheet__29[[#This Row],[Venda]]*(1-Sheet__29[[#This Row],[Desc]]/100)</f>
        <v>7450.2</v>
      </c>
      <c r="P1528"/>
    </row>
    <row r="1529" spans="1:16" x14ac:dyDescent="0.25">
      <c r="A1529">
        <v>101527</v>
      </c>
      <c r="B1529" s="1">
        <v>46204</v>
      </c>
      <c r="C1529" t="s">
        <v>366</v>
      </c>
      <c r="D1529" t="s">
        <v>1053</v>
      </c>
      <c r="E1529">
        <v>1</v>
      </c>
      <c r="F1529" s="4">
        <v>4270</v>
      </c>
      <c r="G1529">
        <v>5</v>
      </c>
      <c r="H1529" t="s">
        <v>1025</v>
      </c>
      <c r="I1529" s="2" t="str">
        <f>VLOOKUP(Sheet__29[[#This Row],[Filial]],Filiais!A:B,2,FALSE)</f>
        <v>São José dos Campos</v>
      </c>
      <c r="J1529" s="2" t="str">
        <f>VLOOKUP(Sheet__29[[#This Row],[Cidade]],'Clientes'!C:D,2,FALSE)</f>
        <v>SP</v>
      </c>
      <c r="K1529" s="2" t="str">
        <f>VLOOKUP(Sheet__29[[#This Row],[Produto]],Produtos!B:C,2,FALSE)</f>
        <v>Armazenamento</v>
      </c>
      <c r="L1529" s="2" t="str">
        <f>VLOOKUP(Sheet__29[[#This Row],[Produto]],Produtos!B:D,3,FALSE)</f>
        <v>LG Brasil</v>
      </c>
      <c r="M1529" s="2">
        <f>VLOOKUP(Sheet__29[[#This Row],[Produto]],Estoque!A:B,2,FALSE)</f>
        <v>170</v>
      </c>
      <c r="N1529" s="5">
        <f>Sheet__29[[#This Row],[Qtd]]*Sheet__29[[#This Row],[Valor]]</f>
        <v>4270</v>
      </c>
      <c r="O1529" s="5">
        <f>Sheet__29[[#This Row],[Venda]]*(1-Sheet__29[[#This Row],[Desc]]/100)</f>
        <v>4056.5</v>
      </c>
      <c r="P1529"/>
    </row>
    <row r="1530" spans="1:16" x14ac:dyDescent="0.25">
      <c r="A1530">
        <v>101528</v>
      </c>
      <c r="B1530" s="1">
        <v>46204</v>
      </c>
      <c r="C1530" t="s">
        <v>826</v>
      </c>
      <c r="D1530" t="s">
        <v>1091</v>
      </c>
      <c r="E1530">
        <v>2</v>
      </c>
      <c r="F1530" s="4">
        <v>1697</v>
      </c>
      <c r="G1530">
        <v>10</v>
      </c>
      <c r="H1530" t="s">
        <v>1024</v>
      </c>
      <c r="I1530" s="2" t="str">
        <f>VLOOKUP(Sheet__29[[#This Row],[Filial]],Filiais!A:B,2,FALSE)</f>
        <v>Ribeirão Preto</v>
      </c>
      <c r="J1530" s="2" t="str">
        <f>VLOOKUP(Sheet__29[[#This Row],[Cidade]],'Clientes'!C:D,2,FALSE)</f>
        <v>SP</v>
      </c>
      <c r="K1530" s="2" t="str">
        <f>VLOOKUP(Sheet__29[[#This Row],[Produto]],Produtos!B:C,2,FALSE)</f>
        <v>Rede</v>
      </c>
      <c r="L1530" s="2" t="str">
        <f>VLOOKUP(Sheet__29[[#This Row],[Produto]],Produtos!B:D,3,FALSE)</f>
        <v>Lenovo Brasil</v>
      </c>
      <c r="M1530" s="2">
        <f>VLOOKUP(Sheet__29[[#This Row],[Produto]],Estoque!A:B,2,FALSE)</f>
        <v>131</v>
      </c>
      <c r="N1530" s="5">
        <f>Sheet__29[[#This Row],[Qtd]]*Sheet__29[[#This Row],[Valor]]</f>
        <v>3394</v>
      </c>
      <c r="O1530" s="5">
        <f>Sheet__29[[#This Row],[Venda]]*(1-Sheet__29[[#This Row],[Desc]]/100)</f>
        <v>3054.6</v>
      </c>
      <c r="P1530"/>
    </row>
    <row r="1531" spans="1:16" x14ac:dyDescent="0.25">
      <c r="A1531">
        <v>101529</v>
      </c>
      <c r="B1531" s="1">
        <v>46204</v>
      </c>
      <c r="C1531" t="s">
        <v>230</v>
      </c>
      <c r="D1531" t="s">
        <v>1117</v>
      </c>
      <c r="E1531">
        <v>3</v>
      </c>
      <c r="F1531" s="4">
        <v>1360</v>
      </c>
      <c r="G1531">
        <v>5</v>
      </c>
      <c r="H1531" t="s">
        <v>1023</v>
      </c>
      <c r="I1531" s="2" t="str">
        <f>VLOOKUP(Sheet__29[[#This Row],[Filial]],Filiais!A:B,2,FALSE)</f>
        <v>Bauru</v>
      </c>
      <c r="J1531" s="2" t="str">
        <f>VLOOKUP(Sheet__29[[#This Row],[Cidade]],'Clientes'!C:D,2,FALSE)</f>
        <v>SP</v>
      </c>
      <c r="K1531" s="2" t="str">
        <f>VLOOKUP(Sheet__29[[#This Row],[Produto]],Produtos!B:C,2,FALSE)</f>
        <v>Armazenamento</v>
      </c>
      <c r="L1531" s="2" t="str">
        <f>VLOOKUP(Sheet__29[[#This Row],[Produto]],Produtos!B:D,3,FALSE)</f>
        <v>LG Brasil</v>
      </c>
      <c r="M1531" s="2">
        <f>VLOOKUP(Sheet__29[[#This Row],[Produto]],Estoque!A:B,2,FALSE)</f>
        <v>221</v>
      </c>
      <c r="N1531" s="5">
        <f>Sheet__29[[#This Row],[Qtd]]*Sheet__29[[#This Row],[Valor]]</f>
        <v>4080</v>
      </c>
      <c r="O1531" s="5">
        <f>Sheet__29[[#This Row],[Venda]]*(1-Sheet__29[[#This Row],[Desc]]/100)</f>
        <v>3876</v>
      </c>
      <c r="P1531"/>
    </row>
    <row r="1532" spans="1:16" x14ac:dyDescent="0.25">
      <c r="A1532">
        <v>101530</v>
      </c>
      <c r="B1532" s="1">
        <v>46204</v>
      </c>
      <c r="C1532" t="s">
        <v>417</v>
      </c>
      <c r="D1532" t="s">
        <v>1071</v>
      </c>
      <c r="E1532">
        <v>3</v>
      </c>
      <c r="F1532" s="4">
        <v>3109</v>
      </c>
      <c r="G1532">
        <v>5</v>
      </c>
      <c r="H1532" t="s">
        <v>1020</v>
      </c>
      <c r="I1532" s="2" t="str">
        <f>VLOOKUP(Sheet__29[[#This Row],[Filial]],Filiais!A:B,2,FALSE)</f>
        <v>Sorocaba</v>
      </c>
      <c r="J1532" s="2" t="str">
        <f>VLOOKUP(Sheet__29[[#This Row],[Cidade]],'Clientes'!C:D,2,FALSE)</f>
        <v>SP</v>
      </c>
      <c r="K1532" s="2" t="str">
        <f>VLOOKUP(Sheet__29[[#This Row],[Produto]],Produtos!B:C,2,FALSE)</f>
        <v>Armazenamento</v>
      </c>
      <c r="L1532" s="2" t="str">
        <f>VLOOKUP(Sheet__29[[#This Row],[Produto]],Produtos!B:D,3,FALSE)</f>
        <v>Lenovo Brasil</v>
      </c>
      <c r="M1532" s="2">
        <f>VLOOKUP(Sheet__29[[#This Row],[Produto]],Estoque!A:B,2,FALSE)</f>
        <v>147</v>
      </c>
      <c r="N1532" s="5">
        <f>Sheet__29[[#This Row],[Qtd]]*Sheet__29[[#This Row],[Valor]]</f>
        <v>9327</v>
      </c>
      <c r="O1532" s="5">
        <f>Sheet__29[[#This Row],[Venda]]*(1-Sheet__29[[#This Row],[Desc]]/100)</f>
        <v>8860.65</v>
      </c>
      <c r="P1532"/>
    </row>
    <row r="1533" spans="1:16" x14ac:dyDescent="0.25">
      <c r="A1533">
        <v>101531</v>
      </c>
      <c r="B1533" s="1">
        <v>46204</v>
      </c>
      <c r="C1533" t="s">
        <v>1005</v>
      </c>
      <c r="D1533" t="s">
        <v>1077</v>
      </c>
      <c r="E1533">
        <v>3</v>
      </c>
      <c r="F1533" s="4">
        <v>1003</v>
      </c>
      <c r="G1533">
        <v>5</v>
      </c>
      <c r="H1533" t="s">
        <v>1025</v>
      </c>
      <c r="I1533" s="2" t="str">
        <f>VLOOKUP(Sheet__29[[#This Row],[Filial]],Filiais!A:B,2,FALSE)</f>
        <v>São José dos Campos</v>
      </c>
      <c r="J1533" s="2" t="str">
        <f>VLOOKUP(Sheet__29[[#This Row],[Cidade]],'Clientes'!C:D,2,FALSE)</f>
        <v>SP</v>
      </c>
      <c r="K1533" s="2" t="str">
        <f>VLOOKUP(Sheet__29[[#This Row],[Produto]],Produtos!B:C,2,FALSE)</f>
        <v>Rede</v>
      </c>
      <c r="L1533" s="2" t="str">
        <f>VLOOKUP(Sheet__29[[#This Row],[Produto]],Produtos!B:D,3,FALSE)</f>
        <v>Dell Brasil</v>
      </c>
      <c r="M1533" s="2">
        <f>VLOOKUP(Sheet__29[[#This Row],[Produto]],Estoque!A:B,2,FALSE)</f>
        <v>161</v>
      </c>
      <c r="N1533" s="5">
        <f>Sheet__29[[#This Row],[Qtd]]*Sheet__29[[#This Row],[Valor]]</f>
        <v>3009</v>
      </c>
      <c r="O1533" s="5">
        <f>Sheet__29[[#This Row],[Venda]]*(1-Sheet__29[[#This Row],[Desc]]/100)</f>
        <v>2858.5499999999997</v>
      </c>
      <c r="P1533"/>
    </row>
    <row r="1534" spans="1:16" x14ac:dyDescent="0.25">
      <c r="A1534">
        <v>101532</v>
      </c>
      <c r="B1534" s="1">
        <v>46204</v>
      </c>
      <c r="C1534" t="s">
        <v>767</v>
      </c>
      <c r="D1534" t="s">
        <v>1070</v>
      </c>
      <c r="E1534">
        <v>5</v>
      </c>
      <c r="F1534" s="4">
        <v>1258</v>
      </c>
      <c r="G1534">
        <v>5</v>
      </c>
      <c r="H1534" t="s">
        <v>1018</v>
      </c>
      <c r="I1534" s="2" t="str">
        <f>VLOOKUP(Sheet__29[[#This Row],[Filial]],Filiais!A:B,2,FALSE)</f>
        <v>Barueri</v>
      </c>
      <c r="J1534" s="2" t="str">
        <f>VLOOKUP(Sheet__29[[#This Row],[Cidade]],'Clientes'!C:D,2,FALSE)</f>
        <v>SP</v>
      </c>
      <c r="K1534" s="2" t="str">
        <f>VLOOKUP(Sheet__29[[#This Row],[Produto]],Produtos!B:C,2,FALSE)</f>
        <v>Notebook</v>
      </c>
      <c r="L1534" s="2" t="str">
        <f>VLOOKUP(Sheet__29[[#This Row],[Produto]],Produtos!B:D,3,FALSE)</f>
        <v>LG Brasil</v>
      </c>
      <c r="M1534" s="2">
        <f>VLOOKUP(Sheet__29[[#This Row],[Produto]],Estoque!A:B,2,FALSE)</f>
        <v>6</v>
      </c>
      <c r="N1534" s="5">
        <f>Sheet__29[[#This Row],[Qtd]]*Sheet__29[[#This Row],[Valor]]</f>
        <v>6290</v>
      </c>
      <c r="O1534" s="5">
        <f>Sheet__29[[#This Row],[Venda]]*(1-Sheet__29[[#This Row],[Desc]]/100)</f>
        <v>5975.5</v>
      </c>
      <c r="P1534"/>
    </row>
    <row r="1535" spans="1:16" x14ac:dyDescent="0.25">
      <c r="A1535">
        <v>101533</v>
      </c>
      <c r="B1535" s="1">
        <v>46204</v>
      </c>
      <c r="C1535" t="s">
        <v>553</v>
      </c>
      <c r="D1535" t="s">
        <v>1163</v>
      </c>
      <c r="E1535">
        <v>3</v>
      </c>
      <c r="F1535" s="4">
        <v>4694</v>
      </c>
      <c r="G1535">
        <v>0</v>
      </c>
      <c r="H1535" t="s">
        <v>1019</v>
      </c>
      <c r="I1535" s="2" t="str">
        <f>VLOOKUP(Sheet__29[[#This Row],[Filial]],Filiais!A:B,2,FALSE)</f>
        <v>Osasco</v>
      </c>
      <c r="J1535" s="2" t="str">
        <f>VLOOKUP(Sheet__29[[#This Row],[Cidade]],'Clientes'!C:D,2,FALSE)</f>
        <v>SP</v>
      </c>
      <c r="K1535" s="2" t="str">
        <f>VLOOKUP(Sheet__29[[#This Row],[Produto]],Produtos!B:C,2,FALSE)</f>
        <v>Rede</v>
      </c>
      <c r="L1535" s="2" t="str">
        <f>VLOOKUP(Sheet__29[[#This Row],[Produto]],Produtos!B:D,3,FALSE)</f>
        <v>Dell Brasil</v>
      </c>
      <c r="M1535" s="2">
        <f>VLOOKUP(Sheet__29[[#This Row],[Produto]],Estoque!A:B,2,FALSE)</f>
        <v>226</v>
      </c>
      <c r="N1535" s="5">
        <f>Sheet__29[[#This Row],[Qtd]]*Sheet__29[[#This Row],[Valor]]</f>
        <v>14082</v>
      </c>
      <c r="O1535" s="5">
        <f>Sheet__29[[#This Row],[Venda]]*(1-Sheet__29[[#This Row],[Desc]]/100)</f>
        <v>14082</v>
      </c>
      <c r="P1535"/>
    </row>
    <row r="1536" spans="1:16" x14ac:dyDescent="0.25">
      <c r="A1536">
        <v>101534</v>
      </c>
      <c r="B1536" s="1">
        <v>46204</v>
      </c>
      <c r="C1536" t="s">
        <v>226</v>
      </c>
      <c r="D1536" t="s">
        <v>1147</v>
      </c>
      <c r="E1536">
        <v>3</v>
      </c>
      <c r="F1536" s="4">
        <v>2271</v>
      </c>
      <c r="G1536">
        <v>10</v>
      </c>
      <c r="H1536" t="s">
        <v>1023</v>
      </c>
      <c r="I1536" s="2" t="str">
        <f>VLOOKUP(Sheet__29[[#This Row],[Filial]],Filiais!A:B,2,FALSE)</f>
        <v>Bauru</v>
      </c>
      <c r="J1536" s="2" t="str">
        <f>VLOOKUP(Sheet__29[[#This Row],[Cidade]],'Clientes'!C:D,2,FALSE)</f>
        <v>SP</v>
      </c>
      <c r="K1536" s="2" t="str">
        <f>VLOOKUP(Sheet__29[[#This Row],[Produto]],Produtos!B:C,2,FALSE)</f>
        <v>Monitor</v>
      </c>
      <c r="L1536" s="2" t="str">
        <f>VLOOKUP(Sheet__29[[#This Row],[Produto]],Produtos!B:D,3,FALSE)</f>
        <v>Lenovo Brasil</v>
      </c>
      <c r="M1536" s="2">
        <f>VLOOKUP(Sheet__29[[#This Row],[Produto]],Estoque!A:B,2,FALSE)</f>
        <v>143</v>
      </c>
      <c r="N1536" s="5">
        <f>Sheet__29[[#This Row],[Qtd]]*Sheet__29[[#This Row],[Valor]]</f>
        <v>6813</v>
      </c>
      <c r="O1536" s="5">
        <f>Sheet__29[[#This Row],[Venda]]*(1-Sheet__29[[#This Row],[Desc]]/100)</f>
        <v>6131.7</v>
      </c>
      <c r="P1536"/>
    </row>
    <row r="1537" spans="1:16" x14ac:dyDescent="0.25">
      <c r="A1537">
        <v>101535</v>
      </c>
      <c r="B1537" s="1">
        <v>46204</v>
      </c>
      <c r="C1537" t="s">
        <v>964</v>
      </c>
      <c r="D1537" t="s">
        <v>1108</v>
      </c>
      <c r="E1537">
        <v>2</v>
      </c>
      <c r="F1537" s="4">
        <v>3070</v>
      </c>
      <c r="G1537">
        <v>5</v>
      </c>
      <c r="H1537" t="s">
        <v>1016</v>
      </c>
      <c r="I1537" s="2" t="str">
        <f>VLOOKUP(Sheet__29[[#This Row],[Filial]],Filiais!A:B,2,FALSE)</f>
        <v>São Paulo</v>
      </c>
      <c r="J1537" s="2" t="str">
        <f>VLOOKUP(Sheet__29[[#This Row],[Cidade]],'Clientes'!C:D,2,FALSE)</f>
        <v>SP</v>
      </c>
      <c r="K1537" s="2" t="str">
        <f>VLOOKUP(Sheet__29[[#This Row],[Produto]],Produtos!B:C,2,FALSE)</f>
        <v>Notebook</v>
      </c>
      <c r="L1537" s="2" t="str">
        <f>VLOOKUP(Sheet__29[[#This Row],[Produto]],Produtos!B:D,3,FALSE)</f>
        <v>Logitech Brasil</v>
      </c>
      <c r="M1537" s="2">
        <f>VLOOKUP(Sheet__29[[#This Row],[Produto]],Estoque!A:B,2,FALSE)</f>
        <v>137</v>
      </c>
      <c r="N1537" s="5">
        <f>Sheet__29[[#This Row],[Qtd]]*Sheet__29[[#This Row],[Valor]]</f>
        <v>6140</v>
      </c>
      <c r="O1537" s="5">
        <f>Sheet__29[[#This Row],[Venda]]*(1-Sheet__29[[#This Row],[Desc]]/100)</f>
        <v>5833</v>
      </c>
      <c r="P1537"/>
    </row>
    <row r="1538" spans="1:16" x14ac:dyDescent="0.25">
      <c r="A1538">
        <v>101536</v>
      </c>
      <c r="B1538" s="1">
        <v>46204</v>
      </c>
      <c r="C1538" t="s">
        <v>558</v>
      </c>
      <c r="D1538" t="s">
        <v>1031</v>
      </c>
      <c r="E1538">
        <v>5</v>
      </c>
      <c r="F1538" s="4">
        <v>3173</v>
      </c>
      <c r="G1538">
        <v>5</v>
      </c>
      <c r="H1538" t="s">
        <v>1020</v>
      </c>
      <c r="I1538" s="2" t="str">
        <f>VLOOKUP(Sheet__29[[#This Row],[Filial]],Filiais!A:B,2,FALSE)</f>
        <v>Sorocaba</v>
      </c>
      <c r="J1538" s="2" t="str">
        <f>VLOOKUP(Sheet__29[[#This Row],[Cidade]],'Clientes'!C:D,2,FALSE)</f>
        <v>SP</v>
      </c>
      <c r="K1538" s="2" t="str">
        <f>VLOOKUP(Sheet__29[[#This Row],[Produto]],Produtos!B:C,2,FALSE)</f>
        <v>Armazenamento</v>
      </c>
      <c r="L1538" s="2" t="str">
        <f>VLOOKUP(Sheet__29[[#This Row],[Produto]],Produtos!B:D,3,FALSE)</f>
        <v>Logitech Brasil</v>
      </c>
      <c r="M1538" s="2">
        <f>VLOOKUP(Sheet__29[[#This Row],[Produto]],Estoque!A:B,2,FALSE)</f>
        <v>111</v>
      </c>
      <c r="N1538" s="5">
        <f>Sheet__29[[#This Row],[Qtd]]*Sheet__29[[#This Row],[Valor]]</f>
        <v>15865</v>
      </c>
      <c r="O1538" s="5">
        <f>Sheet__29[[#This Row],[Venda]]*(1-Sheet__29[[#This Row],[Desc]]/100)</f>
        <v>15071.75</v>
      </c>
      <c r="P1538"/>
    </row>
    <row r="1539" spans="1:16" x14ac:dyDescent="0.25">
      <c r="A1539">
        <v>101537</v>
      </c>
      <c r="B1539" s="1">
        <v>46204</v>
      </c>
      <c r="C1539" t="s">
        <v>163</v>
      </c>
      <c r="D1539" t="s">
        <v>1118</v>
      </c>
      <c r="E1539">
        <v>2</v>
      </c>
      <c r="F1539" s="4">
        <v>4729</v>
      </c>
      <c r="G1539">
        <v>0</v>
      </c>
      <c r="H1539" t="s">
        <v>1017</v>
      </c>
      <c r="I1539" s="2" t="str">
        <f>VLOOKUP(Sheet__29[[#This Row],[Filial]],Filiais!A:B,2,FALSE)</f>
        <v>Campinas</v>
      </c>
      <c r="J1539" s="2" t="str">
        <f>VLOOKUP(Sheet__29[[#This Row],[Cidade]],'Clientes'!C:D,2,FALSE)</f>
        <v>SP</v>
      </c>
      <c r="K1539" s="2" t="str">
        <f>VLOOKUP(Sheet__29[[#This Row],[Produto]],Produtos!B:C,2,FALSE)</f>
        <v>Notebook</v>
      </c>
      <c r="L1539" s="2" t="str">
        <f>VLOOKUP(Sheet__29[[#This Row],[Produto]],Produtos!B:D,3,FALSE)</f>
        <v>LG Brasil</v>
      </c>
      <c r="M1539" s="2">
        <f>VLOOKUP(Sheet__29[[#This Row],[Produto]],Estoque!A:B,2,FALSE)</f>
        <v>40</v>
      </c>
      <c r="N1539" s="5">
        <f>Sheet__29[[#This Row],[Qtd]]*Sheet__29[[#This Row],[Valor]]</f>
        <v>9458</v>
      </c>
      <c r="O1539" s="5">
        <f>Sheet__29[[#This Row],[Venda]]*(1-Sheet__29[[#This Row],[Desc]]/100)</f>
        <v>9458</v>
      </c>
      <c r="P1539"/>
    </row>
    <row r="1540" spans="1:16" x14ac:dyDescent="0.25">
      <c r="A1540">
        <v>101538</v>
      </c>
      <c r="B1540" s="1">
        <v>46204</v>
      </c>
      <c r="C1540" t="s">
        <v>603</v>
      </c>
      <c r="D1540" t="s">
        <v>1175</v>
      </c>
      <c r="E1540">
        <v>5</v>
      </c>
      <c r="F1540" s="4">
        <v>775</v>
      </c>
      <c r="G1540">
        <v>0</v>
      </c>
      <c r="H1540" t="s">
        <v>1018</v>
      </c>
      <c r="I1540" s="2" t="str">
        <f>VLOOKUP(Sheet__29[[#This Row],[Filial]],Filiais!A:B,2,FALSE)</f>
        <v>Barueri</v>
      </c>
      <c r="J1540" s="2" t="str">
        <f>VLOOKUP(Sheet__29[[#This Row],[Cidade]],'Clientes'!C:D,2,FALSE)</f>
        <v>SP</v>
      </c>
      <c r="K1540" s="2" t="str">
        <f>VLOOKUP(Sheet__29[[#This Row],[Produto]],Produtos!B:C,2,FALSE)</f>
        <v>Rede</v>
      </c>
      <c r="L1540" s="2" t="str">
        <f>VLOOKUP(Sheet__29[[#This Row],[Produto]],Produtos!B:D,3,FALSE)</f>
        <v>Lenovo Brasil</v>
      </c>
      <c r="M1540" s="2">
        <f>VLOOKUP(Sheet__29[[#This Row],[Produto]],Estoque!A:B,2,FALSE)</f>
        <v>75</v>
      </c>
      <c r="N1540" s="5">
        <f>Sheet__29[[#This Row],[Qtd]]*Sheet__29[[#This Row],[Valor]]</f>
        <v>3875</v>
      </c>
      <c r="O1540" s="5">
        <f>Sheet__29[[#This Row],[Venda]]*(1-Sheet__29[[#This Row],[Desc]]/100)</f>
        <v>3875</v>
      </c>
      <c r="P1540"/>
    </row>
    <row r="1541" spans="1:16" x14ac:dyDescent="0.25">
      <c r="A1541">
        <v>101539</v>
      </c>
      <c r="B1541" s="1">
        <v>46204</v>
      </c>
      <c r="C1541" t="s">
        <v>384</v>
      </c>
      <c r="D1541" t="s">
        <v>1085</v>
      </c>
      <c r="E1541">
        <v>1</v>
      </c>
      <c r="F1541" s="4">
        <v>1854</v>
      </c>
      <c r="G1541">
        <v>5</v>
      </c>
      <c r="H1541" t="s">
        <v>1022</v>
      </c>
      <c r="I1541" s="2" t="str">
        <f>VLOOKUP(Sheet__29[[#This Row],[Filial]],Filiais!A:B,2,FALSE)</f>
        <v>Santos</v>
      </c>
      <c r="J1541" s="2" t="str">
        <f>VLOOKUP(Sheet__29[[#This Row],[Cidade]],'Clientes'!C:D,2,FALSE)</f>
        <v>SP</v>
      </c>
      <c r="K1541" s="2" t="str">
        <f>VLOOKUP(Sheet__29[[#This Row],[Produto]],Produtos!B:C,2,FALSE)</f>
        <v>Armazenamento</v>
      </c>
      <c r="L1541" s="2" t="str">
        <f>VLOOKUP(Sheet__29[[#This Row],[Produto]],Produtos!B:D,3,FALSE)</f>
        <v>Lenovo Brasil</v>
      </c>
      <c r="M1541" s="2">
        <f>VLOOKUP(Sheet__29[[#This Row],[Produto]],Estoque!A:B,2,FALSE)</f>
        <v>204</v>
      </c>
      <c r="N1541" s="5">
        <f>Sheet__29[[#This Row],[Qtd]]*Sheet__29[[#This Row],[Valor]]</f>
        <v>1854</v>
      </c>
      <c r="O1541" s="5">
        <f>Sheet__29[[#This Row],[Venda]]*(1-Sheet__29[[#This Row],[Desc]]/100)</f>
        <v>1761.3</v>
      </c>
      <c r="P1541"/>
    </row>
    <row r="1542" spans="1:16" x14ac:dyDescent="0.25">
      <c r="A1542">
        <v>101540</v>
      </c>
      <c r="B1542" s="1">
        <v>46204</v>
      </c>
      <c r="C1542" t="s">
        <v>814</v>
      </c>
      <c r="D1542" t="s">
        <v>1134</v>
      </c>
      <c r="E1542">
        <v>5</v>
      </c>
      <c r="F1542" s="4">
        <v>2123</v>
      </c>
      <c r="G1542">
        <v>5</v>
      </c>
      <c r="H1542" t="s">
        <v>1022</v>
      </c>
      <c r="I1542" s="2" t="str">
        <f>VLOOKUP(Sheet__29[[#This Row],[Filial]],Filiais!A:B,2,FALSE)</f>
        <v>Santos</v>
      </c>
      <c r="J1542" s="2" t="str">
        <f>VLOOKUP(Sheet__29[[#This Row],[Cidade]],'Clientes'!C:D,2,FALSE)</f>
        <v>SP</v>
      </c>
      <c r="K1542" s="2" t="str">
        <f>VLOOKUP(Sheet__29[[#This Row],[Produto]],Produtos!B:C,2,FALSE)</f>
        <v>Rede</v>
      </c>
      <c r="L1542" s="2" t="str">
        <f>VLOOKUP(Sheet__29[[#This Row],[Produto]],Produtos!B:D,3,FALSE)</f>
        <v>Lenovo Brasil</v>
      </c>
      <c r="M1542" s="2">
        <f>VLOOKUP(Sheet__29[[#This Row],[Produto]],Estoque!A:B,2,FALSE)</f>
        <v>175</v>
      </c>
      <c r="N1542" s="5">
        <f>Sheet__29[[#This Row],[Qtd]]*Sheet__29[[#This Row],[Valor]]</f>
        <v>10615</v>
      </c>
      <c r="O1542" s="5">
        <f>Sheet__29[[#This Row],[Venda]]*(1-Sheet__29[[#This Row],[Desc]]/100)</f>
        <v>10084.25</v>
      </c>
      <c r="P1542"/>
    </row>
    <row r="1543" spans="1:16" x14ac:dyDescent="0.25">
      <c r="A1543">
        <v>101541</v>
      </c>
      <c r="B1543" s="1">
        <v>46204</v>
      </c>
      <c r="C1543" t="s">
        <v>952</v>
      </c>
      <c r="D1543" t="s">
        <v>1031</v>
      </c>
      <c r="E1543">
        <v>5</v>
      </c>
      <c r="F1543" s="4">
        <v>2880</v>
      </c>
      <c r="G1543">
        <v>5</v>
      </c>
      <c r="H1543" t="s">
        <v>1025</v>
      </c>
      <c r="I1543" s="2" t="str">
        <f>VLOOKUP(Sheet__29[[#This Row],[Filial]],Filiais!A:B,2,FALSE)</f>
        <v>São José dos Campos</v>
      </c>
      <c r="J1543" s="2" t="str">
        <f>VLOOKUP(Sheet__29[[#This Row],[Cidade]],'Clientes'!C:D,2,FALSE)</f>
        <v>SP</v>
      </c>
      <c r="K1543" s="2" t="str">
        <f>VLOOKUP(Sheet__29[[#This Row],[Produto]],Produtos!B:C,2,FALSE)</f>
        <v>Armazenamento</v>
      </c>
      <c r="L1543" s="2" t="str">
        <f>VLOOKUP(Sheet__29[[#This Row],[Produto]],Produtos!B:D,3,FALSE)</f>
        <v>Logitech Brasil</v>
      </c>
      <c r="M1543" s="2">
        <f>VLOOKUP(Sheet__29[[#This Row],[Produto]],Estoque!A:B,2,FALSE)</f>
        <v>111</v>
      </c>
      <c r="N1543" s="5">
        <f>Sheet__29[[#This Row],[Qtd]]*Sheet__29[[#This Row],[Valor]]</f>
        <v>14400</v>
      </c>
      <c r="O1543" s="5">
        <f>Sheet__29[[#This Row],[Venda]]*(1-Sheet__29[[#This Row],[Desc]]/100)</f>
        <v>13680</v>
      </c>
      <c r="P1543"/>
    </row>
    <row r="1544" spans="1:16" x14ac:dyDescent="0.25">
      <c r="A1544">
        <v>101542</v>
      </c>
      <c r="B1544" s="1">
        <v>46204</v>
      </c>
      <c r="C1544" t="s">
        <v>88</v>
      </c>
      <c r="D1544" t="s">
        <v>1126</v>
      </c>
      <c r="E1544">
        <v>3</v>
      </c>
      <c r="F1544" s="4">
        <v>4809</v>
      </c>
      <c r="G1544">
        <v>10</v>
      </c>
      <c r="H1544" t="s">
        <v>1017</v>
      </c>
      <c r="I1544" s="2" t="str">
        <f>VLOOKUP(Sheet__29[[#This Row],[Filial]],Filiais!A:B,2,FALSE)</f>
        <v>Campinas</v>
      </c>
      <c r="J1544" s="2" t="str">
        <f>VLOOKUP(Sheet__29[[#This Row],[Cidade]],'Clientes'!C:D,2,FALSE)</f>
        <v>SP</v>
      </c>
      <c r="K1544" s="2" t="str">
        <f>VLOOKUP(Sheet__29[[#This Row],[Produto]],Produtos!B:C,2,FALSE)</f>
        <v>Periférico</v>
      </c>
      <c r="L1544" s="2" t="str">
        <f>VLOOKUP(Sheet__29[[#This Row],[Produto]],Produtos!B:D,3,FALSE)</f>
        <v>Logitech Brasil</v>
      </c>
      <c r="M1544" s="2">
        <f>VLOOKUP(Sheet__29[[#This Row],[Produto]],Estoque!A:B,2,FALSE)</f>
        <v>52</v>
      </c>
      <c r="N1544" s="5">
        <f>Sheet__29[[#This Row],[Qtd]]*Sheet__29[[#This Row],[Valor]]</f>
        <v>14427</v>
      </c>
      <c r="O1544" s="5">
        <f>Sheet__29[[#This Row],[Venda]]*(1-Sheet__29[[#This Row],[Desc]]/100)</f>
        <v>12984.300000000001</v>
      </c>
      <c r="P1544"/>
    </row>
    <row r="1545" spans="1:16" x14ac:dyDescent="0.25">
      <c r="A1545">
        <v>101543</v>
      </c>
      <c r="B1545" s="1">
        <v>46204</v>
      </c>
      <c r="C1545" t="s">
        <v>472</v>
      </c>
      <c r="D1545" t="s">
        <v>1117</v>
      </c>
      <c r="E1545">
        <v>3</v>
      </c>
      <c r="F1545" s="4">
        <v>999</v>
      </c>
      <c r="G1545">
        <v>5</v>
      </c>
      <c r="H1545" t="s">
        <v>1020</v>
      </c>
      <c r="I1545" s="2" t="str">
        <f>VLOOKUP(Sheet__29[[#This Row],[Filial]],Filiais!A:B,2,FALSE)</f>
        <v>Sorocaba</v>
      </c>
      <c r="J1545" s="2" t="str">
        <f>VLOOKUP(Sheet__29[[#This Row],[Cidade]],'Clientes'!C:D,2,FALSE)</f>
        <v>SP</v>
      </c>
      <c r="K1545" s="2" t="str">
        <f>VLOOKUP(Sheet__29[[#This Row],[Produto]],Produtos!B:C,2,FALSE)</f>
        <v>Armazenamento</v>
      </c>
      <c r="L1545" s="2" t="str">
        <f>VLOOKUP(Sheet__29[[#This Row],[Produto]],Produtos!B:D,3,FALSE)</f>
        <v>LG Brasil</v>
      </c>
      <c r="M1545" s="2">
        <f>VLOOKUP(Sheet__29[[#This Row],[Produto]],Estoque!A:B,2,FALSE)</f>
        <v>221</v>
      </c>
      <c r="N1545" s="5">
        <f>Sheet__29[[#This Row],[Qtd]]*Sheet__29[[#This Row],[Valor]]</f>
        <v>2997</v>
      </c>
      <c r="O1545" s="5">
        <f>Sheet__29[[#This Row],[Venda]]*(1-Sheet__29[[#This Row],[Desc]]/100)</f>
        <v>2847.15</v>
      </c>
      <c r="P1545"/>
    </row>
    <row r="1546" spans="1:16" x14ac:dyDescent="0.25">
      <c r="A1546">
        <v>101544</v>
      </c>
      <c r="B1546" s="1">
        <v>46204</v>
      </c>
      <c r="C1546" t="s">
        <v>458</v>
      </c>
      <c r="D1546" t="s">
        <v>1151</v>
      </c>
      <c r="E1546">
        <v>4</v>
      </c>
      <c r="F1546" s="4">
        <v>1228</v>
      </c>
      <c r="G1546">
        <v>0</v>
      </c>
      <c r="H1546" t="s">
        <v>1021</v>
      </c>
      <c r="I1546" s="2" t="str">
        <f>VLOOKUP(Sheet__29[[#This Row],[Filial]],Filiais!A:B,2,FALSE)</f>
        <v>Jundiaí</v>
      </c>
      <c r="J1546" s="2" t="str">
        <f>VLOOKUP(Sheet__29[[#This Row],[Cidade]],'Clientes'!C:D,2,FALSE)</f>
        <v>SP</v>
      </c>
      <c r="K1546" s="2" t="str">
        <f>VLOOKUP(Sheet__29[[#This Row],[Produto]],Produtos!B:C,2,FALSE)</f>
        <v>Rede</v>
      </c>
      <c r="L1546" s="2" t="str">
        <f>VLOOKUP(Sheet__29[[#This Row],[Produto]],Produtos!B:D,3,FALSE)</f>
        <v>Kingston Brasil</v>
      </c>
      <c r="M1546" s="2">
        <f>VLOOKUP(Sheet__29[[#This Row],[Produto]],Estoque!A:B,2,FALSE)</f>
        <v>292</v>
      </c>
      <c r="N1546" s="5">
        <f>Sheet__29[[#This Row],[Qtd]]*Sheet__29[[#This Row],[Valor]]</f>
        <v>4912</v>
      </c>
      <c r="O1546" s="5">
        <f>Sheet__29[[#This Row],[Venda]]*(1-Sheet__29[[#This Row],[Desc]]/100)</f>
        <v>4912</v>
      </c>
      <c r="P1546"/>
    </row>
    <row r="1547" spans="1:16" x14ac:dyDescent="0.25">
      <c r="A1547">
        <v>101545</v>
      </c>
      <c r="B1547" s="1">
        <v>46204</v>
      </c>
      <c r="C1547" t="s">
        <v>424</v>
      </c>
      <c r="D1547" t="s">
        <v>1076</v>
      </c>
      <c r="E1547">
        <v>2</v>
      </c>
      <c r="F1547" s="4">
        <v>4292</v>
      </c>
      <c r="G1547">
        <v>5</v>
      </c>
      <c r="H1547" t="s">
        <v>1016</v>
      </c>
      <c r="I1547" s="2" t="str">
        <f>VLOOKUP(Sheet__29[[#This Row],[Filial]],Filiais!A:B,2,FALSE)</f>
        <v>São Paulo</v>
      </c>
      <c r="J1547" s="2" t="str">
        <f>VLOOKUP(Sheet__29[[#This Row],[Cidade]],'Clientes'!C:D,2,FALSE)</f>
        <v>SP</v>
      </c>
      <c r="K1547" s="2" t="str">
        <f>VLOOKUP(Sheet__29[[#This Row],[Produto]],Produtos!B:C,2,FALSE)</f>
        <v>Monitor</v>
      </c>
      <c r="L1547" s="2" t="str">
        <f>VLOOKUP(Sheet__29[[#This Row],[Produto]],Produtos!B:D,3,FALSE)</f>
        <v>Logitech Brasil</v>
      </c>
      <c r="M1547" s="2">
        <f>VLOOKUP(Sheet__29[[#This Row],[Produto]],Estoque!A:B,2,FALSE)</f>
        <v>214</v>
      </c>
      <c r="N1547" s="5">
        <f>Sheet__29[[#This Row],[Qtd]]*Sheet__29[[#This Row],[Valor]]</f>
        <v>8584</v>
      </c>
      <c r="O1547" s="5">
        <f>Sheet__29[[#This Row],[Venda]]*(1-Sheet__29[[#This Row],[Desc]]/100)</f>
        <v>8154.7999999999993</v>
      </c>
      <c r="P1547"/>
    </row>
    <row r="1548" spans="1:16" x14ac:dyDescent="0.25">
      <c r="A1548">
        <v>101546</v>
      </c>
      <c r="B1548" s="1">
        <v>46204</v>
      </c>
      <c r="C1548" t="s">
        <v>553</v>
      </c>
      <c r="D1548" t="s">
        <v>1071</v>
      </c>
      <c r="E1548">
        <v>1</v>
      </c>
      <c r="F1548" s="4">
        <v>681</v>
      </c>
      <c r="G1548">
        <v>10</v>
      </c>
      <c r="H1548" t="s">
        <v>1025</v>
      </c>
      <c r="I1548" s="2" t="str">
        <f>VLOOKUP(Sheet__29[[#This Row],[Filial]],Filiais!A:B,2,FALSE)</f>
        <v>São José dos Campos</v>
      </c>
      <c r="J1548" s="2" t="str">
        <f>VLOOKUP(Sheet__29[[#This Row],[Cidade]],'Clientes'!C:D,2,FALSE)</f>
        <v>SP</v>
      </c>
      <c r="K1548" s="2" t="str">
        <f>VLOOKUP(Sheet__29[[#This Row],[Produto]],Produtos!B:C,2,FALSE)</f>
        <v>Armazenamento</v>
      </c>
      <c r="L1548" s="2" t="str">
        <f>VLOOKUP(Sheet__29[[#This Row],[Produto]],Produtos!B:D,3,FALSE)</f>
        <v>Lenovo Brasil</v>
      </c>
      <c r="M1548" s="2">
        <f>VLOOKUP(Sheet__29[[#This Row],[Produto]],Estoque!A:B,2,FALSE)</f>
        <v>147</v>
      </c>
      <c r="N1548" s="5">
        <f>Sheet__29[[#This Row],[Qtd]]*Sheet__29[[#This Row],[Valor]]</f>
        <v>681</v>
      </c>
      <c r="O1548" s="5">
        <f>Sheet__29[[#This Row],[Venda]]*(1-Sheet__29[[#This Row],[Desc]]/100)</f>
        <v>612.9</v>
      </c>
      <c r="P1548"/>
    </row>
    <row r="1549" spans="1:16" x14ac:dyDescent="0.25">
      <c r="A1549">
        <v>101547</v>
      </c>
      <c r="B1549" s="1">
        <v>46204</v>
      </c>
      <c r="C1549" t="s">
        <v>25</v>
      </c>
      <c r="D1549" t="s">
        <v>1081</v>
      </c>
      <c r="E1549">
        <v>4</v>
      </c>
      <c r="F1549" s="4">
        <v>2616</v>
      </c>
      <c r="G1549">
        <v>5</v>
      </c>
      <c r="H1549" t="s">
        <v>1022</v>
      </c>
      <c r="I1549" s="2" t="str">
        <f>VLOOKUP(Sheet__29[[#This Row],[Filial]],Filiais!A:B,2,FALSE)</f>
        <v>Santos</v>
      </c>
      <c r="J1549" s="2" t="str">
        <f>VLOOKUP(Sheet__29[[#This Row],[Cidade]],'Clientes'!C:D,2,FALSE)</f>
        <v>SP</v>
      </c>
      <c r="K1549" s="2" t="str">
        <f>VLOOKUP(Sheet__29[[#This Row],[Produto]],Produtos!B:C,2,FALSE)</f>
        <v>Monitor</v>
      </c>
      <c r="L1549" s="2" t="str">
        <f>VLOOKUP(Sheet__29[[#This Row],[Produto]],Produtos!B:D,3,FALSE)</f>
        <v>Kingston Brasil</v>
      </c>
      <c r="M1549" s="2">
        <f>VLOOKUP(Sheet__29[[#This Row],[Produto]],Estoque!A:B,2,FALSE)</f>
        <v>106</v>
      </c>
      <c r="N1549" s="5">
        <f>Sheet__29[[#This Row],[Qtd]]*Sheet__29[[#This Row],[Valor]]</f>
        <v>10464</v>
      </c>
      <c r="O1549" s="5">
        <f>Sheet__29[[#This Row],[Venda]]*(1-Sheet__29[[#This Row],[Desc]]/100)</f>
        <v>9940.7999999999993</v>
      </c>
      <c r="P1549"/>
    </row>
    <row r="1550" spans="1:16" x14ac:dyDescent="0.25">
      <c r="A1550">
        <v>101548</v>
      </c>
      <c r="B1550" s="1">
        <v>46204</v>
      </c>
      <c r="C1550" t="s">
        <v>629</v>
      </c>
      <c r="D1550" t="s">
        <v>1072</v>
      </c>
      <c r="E1550">
        <v>3</v>
      </c>
      <c r="F1550" s="4">
        <v>2043</v>
      </c>
      <c r="G1550">
        <v>0</v>
      </c>
      <c r="H1550" t="s">
        <v>1020</v>
      </c>
      <c r="I1550" s="2" t="str">
        <f>VLOOKUP(Sheet__29[[#This Row],[Filial]],Filiais!A:B,2,FALSE)</f>
        <v>Sorocaba</v>
      </c>
      <c r="J1550" s="2" t="str">
        <f>VLOOKUP(Sheet__29[[#This Row],[Cidade]],'Clientes'!C:D,2,FALSE)</f>
        <v>SP</v>
      </c>
      <c r="K1550" s="2" t="str">
        <f>VLOOKUP(Sheet__29[[#This Row],[Produto]],Produtos!B:C,2,FALSE)</f>
        <v>Periférico</v>
      </c>
      <c r="L1550" s="2" t="str">
        <f>VLOOKUP(Sheet__29[[#This Row],[Produto]],Produtos!B:D,3,FALSE)</f>
        <v>Logitech Brasil</v>
      </c>
      <c r="M1550" s="2">
        <f>VLOOKUP(Sheet__29[[#This Row],[Produto]],Estoque!A:B,2,FALSE)</f>
        <v>266</v>
      </c>
      <c r="N1550" s="5">
        <f>Sheet__29[[#This Row],[Qtd]]*Sheet__29[[#This Row],[Valor]]</f>
        <v>6129</v>
      </c>
      <c r="O1550" s="5">
        <f>Sheet__29[[#This Row],[Venda]]*(1-Sheet__29[[#This Row],[Desc]]/100)</f>
        <v>6129</v>
      </c>
      <c r="P1550"/>
    </row>
    <row r="1551" spans="1:16" x14ac:dyDescent="0.25">
      <c r="A1551">
        <v>101549</v>
      </c>
      <c r="B1551" s="1">
        <v>46204</v>
      </c>
      <c r="C1551" t="s">
        <v>40</v>
      </c>
      <c r="D1551" t="s">
        <v>1049</v>
      </c>
      <c r="E1551">
        <v>1</v>
      </c>
      <c r="F1551" s="4">
        <v>92</v>
      </c>
      <c r="G1551">
        <v>10</v>
      </c>
      <c r="H1551" t="s">
        <v>1023</v>
      </c>
      <c r="I1551" s="2" t="str">
        <f>VLOOKUP(Sheet__29[[#This Row],[Filial]],Filiais!A:B,2,FALSE)</f>
        <v>Bauru</v>
      </c>
      <c r="J1551" s="2" t="str">
        <f>VLOOKUP(Sheet__29[[#This Row],[Cidade]],'Clientes'!C:D,2,FALSE)</f>
        <v>SP</v>
      </c>
      <c r="K1551" s="2" t="str">
        <f>VLOOKUP(Sheet__29[[#This Row],[Produto]],Produtos!B:C,2,FALSE)</f>
        <v>Rede</v>
      </c>
      <c r="L1551" s="2" t="str">
        <f>VLOOKUP(Sheet__29[[#This Row],[Produto]],Produtos!B:D,3,FALSE)</f>
        <v>Kingston Brasil</v>
      </c>
      <c r="M1551" s="2">
        <f>VLOOKUP(Sheet__29[[#This Row],[Produto]],Estoque!A:B,2,FALSE)</f>
        <v>228</v>
      </c>
      <c r="N1551" s="5">
        <f>Sheet__29[[#This Row],[Qtd]]*Sheet__29[[#This Row],[Valor]]</f>
        <v>92</v>
      </c>
      <c r="O1551" s="5">
        <f>Sheet__29[[#This Row],[Venda]]*(1-Sheet__29[[#This Row],[Desc]]/100)</f>
        <v>82.8</v>
      </c>
      <c r="P1551"/>
    </row>
    <row r="1552" spans="1:16" x14ac:dyDescent="0.25">
      <c r="A1552">
        <v>101550</v>
      </c>
      <c r="B1552" s="1">
        <v>46204</v>
      </c>
      <c r="C1552" t="s">
        <v>653</v>
      </c>
      <c r="D1552" t="s">
        <v>1084</v>
      </c>
      <c r="E1552">
        <v>3</v>
      </c>
      <c r="F1552" s="4">
        <v>2627</v>
      </c>
      <c r="G1552">
        <v>10</v>
      </c>
      <c r="H1552" t="s">
        <v>1021</v>
      </c>
      <c r="I1552" s="2" t="str">
        <f>VLOOKUP(Sheet__29[[#This Row],[Filial]],Filiais!A:B,2,FALSE)</f>
        <v>Jundiaí</v>
      </c>
      <c r="J1552" s="2" t="str">
        <f>VLOOKUP(Sheet__29[[#This Row],[Cidade]],'Clientes'!C:D,2,FALSE)</f>
        <v>SP</v>
      </c>
      <c r="K1552" s="2" t="str">
        <f>VLOOKUP(Sheet__29[[#This Row],[Produto]],Produtos!B:C,2,FALSE)</f>
        <v>Monitor</v>
      </c>
      <c r="L1552" s="2" t="str">
        <f>VLOOKUP(Sheet__29[[#This Row],[Produto]],Produtos!B:D,3,FALSE)</f>
        <v>Logitech Brasil</v>
      </c>
      <c r="M1552" s="2">
        <f>VLOOKUP(Sheet__29[[#This Row],[Produto]],Estoque!A:B,2,FALSE)</f>
        <v>6</v>
      </c>
      <c r="N1552" s="5">
        <f>Sheet__29[[#This Row],[Qtd]]*Sheet__29[[#This Row],[Valor]]</f>
        <v>7881</v>
      </c>
      <c r="O1552" s="5">
        <f>Sheet__29[[#This Row],[Venda]]*(1-Sheet__29[[#This Row],[Desc]]/100)</f>
        <v>7092.9000000000005</v>
      </c>
      <c r="P1552"/>
    </row>
    <row r="1553" spans="1:16" x14ac:dyDescent="0.25">
      <c r="A1553">
        <v>101551</v>
      </c>
      <c r="B1553" s="1">
        <v>46204</v>
      </c>
      <c r="C1553" t="s">
        <v>149</v>
      </c>
      <c r="D1553" t="s">
        <v>1052</v>
      </c>
      <c r="E1553">
        <v>3</v>
      </c>
      <c r="F1553" s="4">
        <v>2224</v>
      </c>
      <c r="G1553">
        <v>10</v>
      </c>
      <c r="H1553" t="s">
        <v>1024</v>
      </c>
      <c r="I1553" s="2" t="str">
        <f>VLOOKUP(Sheet__29[[#This Row],[Filial]],Filiais!A:B,2,FALSE)</f>
        <v>Ribeirão Preto</v>
      </c>
      <c r="J1553" s="2" t="str">
        <f>VLOOKUP(Sheet__29[[#This Row],[Cidade]],'Clientes'!C:D,2,FALSE)</f>
        <v>SP</v>
      </c>
      <c r="K1553" s="2" t="str">
        <f>VLOOKUP(Sheet__29[[#This Row],[Produto]],Produtos!B:C,2,FALSE)</f>
        <v>Rede</v>
      </c>
      <c r="L1553" s="2" t="str">
        <f>VLOOKUP(Sheet__29[[#This Row],[Produto]],Produtos!B:D,3,FALSE)</f>
        <v>LG Brasil</v>
      </c>
      <c r="M1553" s="2">
        <f>VLOOKUP(Sheet__29[[#This Row],[Produto]],Estoque!A:B,2,FALSE)</f>
        <v>275</v>
      </c>
      <c r="N1553" s="5">
        <f>Sheet__29[[#This Row],[Qtd]]*Sheet__29[[#This Row],[Valor]]</f>
        <v>6672</v>
      </c>
      <c r="O1553" s="5">
        <f>Sheet__29[[#This Row],[Venda]]*(1-Sheet__29[[#This Row],[Desc]]/100)</f>
        <v>6004.8</v>
      </c>
      <c r="P1553"/>
    </row>
    <row r="1554" spans="1:16" x14ac:dyDescent="0.25">
      <c r="A1554">
        <v>101552</v>
      </c>
      <c r="B1554" s="1">
        <v>46204</v>
      </c>
      <c r="C1554" t="s">
        <v>642</v>
      </c>
      <c r="D1554" t="s">
        <v>1047</v>
      </c>
      <c r="E1554">
        <v>4</v>
      </c>
      <c r="F1554" s="4">
        <v>2647</v>
      </c>
      <c r="G1554">
        <v>5</v>
      </c>
      <c r="H1554" t="s">
        <v>1021</v>
      </c>
      <c r="I1554" s="2" t="str">
        <f>VLOOKUP(Sheet__29[[#This Row],[Filial]],Filiais!A:B,2,FALSE)</f>
        <v>Jundiaí</v>
      </c>
      <c r="J1554" s="2" t="str">
        <f>VLOOKUP(Sheet__29[[#This Row],[Cidade]],'Clientes'!C:D,2,FALSE)</f>
        <v>SP</v>
      </c>
      <c r="K1554" s="2" t="str">
        <f>VLOOKUP(Sheet__29[[#This Row],[Produto]],Produtos!B:C,2,FALSE)</f>
        <v>Periférico</v>
      </c>
      <c r="L1554" s="2" t="str">
        <f>VLOOKUP(Sheet__29[[#This Row],[Produto]],Produtos!B:D,3,FALSE)</f>
        <v>Kingston Brasil</v>
      </c>
      <c r="M1554" s="2">
        <f>VLOOKUP(Sheet__29[[#This Row],[Produto]],Estoque!A:B,2,FALSE)</f>
        <v>298</v>
      </c>
      <c r="N1554" s="5">
        <f>Sheet__29[[#This Row],[Qtd]]*Sheet__29[[#This Row],[Valor]]</f>
        <v>10588</v>
      </c>
      <c r="O1554" s="5">
        <f>Sheet__29[[#This Row],[Venda]]*(1-Sheet__29[[#This Row],[Desc]]/100)</f>
        <v>10058.6</v>
      </c>
      <c r="P1554"/>
    </row>
    <row r="1555" spans="1:16" x14ac:dyDescent="0.25">
      <c r="A1555">
        <v>101553</v>
      </c>
      <c r="B1555" s="1">
        <v>46204</v>
      </c>
      <c r="C1555" t="s">
        <v>595</v>
      </c>
      <c r="D1555" t="s">
        <v>1072</v>
      </c>
      <c r="E1555">
        <v>3</v>
      </c>
      <c r="F1555" s="4">
        <v>390</v>
      </c>
      <c r="G1555">
        <v>5</v>
      </c>
      <c r="H1555" t="s">
        <v>1022</v>
      </c>
      <c r="I1555" s="2" t="str">
        <f>VLOOKUP(Sheet__29[[#This Row],[Filial]],Filiais!A:B,2,FALSE)</f>
        <v>Santos</v>
      </c>
      <c r="J1555" s="2" t="str">
        <f>VLOOKUP(Sheet__29[[#This Row],[Cidade]],'Clientes'!C:D,2,FALSE)</f>
        <v>SP</v>
      </c>
      <c r="K1555" s="2" t="str">
        <f>VLOOKUP(Sheet__29[[#This Row],[Produto]],Produtos!B:C,2,FALSE)</f>
        <v>Periférico</v>
      </c>
      <c r="L1555" s="2" t="str">
        <f>VLOOKUP(Sheet__29[[#This Row],[Produto]],Produtos!B:D,3,FALSE)</f>
        <v>Logitech Brasil</v>
      </c>
      <c r="M1555" s="2">
        <f>VLOOKUP(Sheet__29[[#This Row],[Produto]],Estoque!A:B,2,FALSE)</f>
        <v>266</v>
      </c>
      <c r="N1555" s="5">
        <f>Sheet__29[[#This Row],[Qtd]]*Sheet__29[[#This Row],[Valor]]</f>
        <v>1170</v>
      </c>
      <c r="O1555" s="5">
        <f>Sheet__29[[#This Row],[Venda]]*(1-Sheet__29[[#This Row],[Desc]]/100)</f>
        <v>1111.5</v>
      </c>
      <c r="P1555"/>
    </row>
    <row r="1556" spans="1:16" x14ac:dyDescent="0.25">
      <c r="A1556">
        <v>101554</v>
      </c>
      <c r="B1556" s="1">
        <v>46204</v>
      </c>
      <c r="C1556" t="s">
        <v>568</v>
      </c>
      <c r="D1556" t="s">
        <v>1032</v>
      </c>
      <c r="E1556">
        <v>5</v>
      </c>
      <c r="F1556" s="4">
        <v>4953</v>
      </c>
      <c r="G1556">
        <v>0</v>
      </c>
      <c r="H1556" t="s">
        <v>1018</v>
      </c>
      <c r="I1556" s="2" t="str">
        <f>VLOOKUP(Sheet__29[[#This Row],[Filial]],Filiais!A:B,2,FALSE)</f>
        <v>Barueri</v>
      </c>
      <c r="J1556" s="2" t="str">
        <f>VLOOKUP(Sheet__29[[#This Row],[Cidade]],'Clientes'!C:D,2,FALSE)</f>
        <v>SP</v>
      </c>
      <c r="K1556" s="2" t="str">
        <f>VLOOKUP(Sheet__29[[#This Row],[Produto]],Produtos!B:C,2,FALSE)</f>
        <v>Periférico</v>
      </c>
      <c r="L1556" s="2" t="str">
        <f>VLOOKUP(Sheet__29[[#This Row],[Produto]],Produtos!B:D,3,FALSE)</f>
        <v>Lenovo Brasil</v>
      </c>
      <c r="M1556" s="2">
        <f>VLOOKUP(Sheet__29[[#This Row],[Produto]],Estoque!A:B,2,FALSE)</f>
        <v>297</v>
      </c>
      <c r="N1556" s="5">
        <f>Sheet__29[[#This Row],[Qtd]]*Sheet__29[[#This Row],[Valor]]</f>
        <v>24765</v>
      </c>
      <c r="O1556" s="5">
        <f>Sheet__29[[#This Row],[Venda]]*(1-Sheet__29[[#This Row],[Desc]]/100)</f>
        <v>24765</v>
      </c>
      <c r="P1556"/>
    </row>
    <row r="1557" spans="1:16" x14ac:dyDescent="0.25">
      <c r="A1557">
        <v>101555</v>
      </c>
      <c r="B1557" s="1">
        <v>46204</v>
      </c>
      <c r="C1557" t="s">
        <v>758</v>
      </c>
      <c r="D1557" t="s">
        <v>1052</v>
      </c>
      <c r="E1557">
        <v>5</v>
      </c>
      <c r="F1557" s="4">
        <v>4813</v>
      </c>
      <c r="G1557">
        <v>5</v>
      </c>
      <c r="H1557" t="s">
        <v>1020</v>
      </c>
      <c r="I1557" s="2" t="str">
        <f>VLOOKUP(Sheet__29[[#This Row],[Filial]],Filiais!A:B,2,FALSE)</f>
        <v>Sorocaba</v>
      </c>
      <c r="J1557" s="2" t="str">
        <f>VLOOKUP(Sheet__29[[#This Row],[Cidade]],'Clientes'!C:D,2,FALSE)</f>
        <v>SP</v>
      </c>
      <c r="K1557" s="2" t="str">
        <f>VLOOKUP(Sheet__29[[#This Row],[Produto]],Produtos!B:C,2,FALSE)</f>
        <v>Rede</v>
      </c>
      <c r="L1557" s="2" t="str">
        <f>VLOOKUP(Sheet__29[[#This Row],[Produto]],Produtos!B:D,3,FALSE)</f>
        <v>LG Brasil</v>
      </c>
      <c r="M1557" s="2">
        <f>VLOOKUP(Sheet__29[[#This Row],[Produto]],Estoque!A:B,2,FALSE)</f>
        <v>275</v>
      </c>
      <c r="N1557" s="5">
        <f>Sheet__29[[#This Row],[Qtd]]*Sheet__29[[#This Row],[Valor]]</f>
        <v>24065</v>
      </c>
      <c r="O1557" s="5">
        <f>Sheet__29[[#This Row],[Venda]]*(1-Sheet__29[[#This Row],[Desc]]/100)</f>
        <v>22861.75</v>
      </c>
      <c r="P1557"/>
    </row>
    <row r="1558" spans="1:16" x14ac:dyDescent="0.25">
      <c r="A1558">
        <v>101556</v>
      </c>
      <c r="B1558" s="1">
        <v>46204</v>
      </c>
      <c r="C1558" t="s">
        <v>116</v>
      </c>
      <c r="D1558" t="s">
        <v>1113</v>
      </c>
      <c r="E1558">
        <v>1</v>
      </c>
      <c r="F1558" s="4">
        <v>2970</v>
      </c>
      <c r="G1558">
        <v>5</v>
      </c>
      <c r="H1558" t="s">
        <v>1023</v>
      </c>
      <c r="I1558" s="2" t="str">
        <f>VLOOKUP(Sheet__29[[#This Row],[Filial]],Filiais!A:B,2,FALSE)</f>
        <v>Bauru</v>
      </c>
      <c r="J1558" s="2" t="str">
        <f>VLOOKUP(Sheet__29[[#This Row],[Cidade]],'Clientes'!C:D,2,FALSE)</f>
        <v>SP</v>
      </c>
      <c r="K1558" s="2" t="str">
        <f>VLOOKUP(Sheet__29[[#This Row],[Produto]],Produtos!B:C,2,FALSE)</f>
        <v>Rede</v>
      </c>
      <c r="L1558" s="2" t="str">
        <f>VLOOKUP(Sheet__29[[#This Row],[Produto]],Produtos!B:D,3,FALSE)</f>
        <v>LG Brasil</v>
      </c>
      <c r="M1558" s="2">
        <f>VLOOKUP(Sheet__29[[#This Row],[Produto]],Estoque!A:B,2,FALSE)</f>
        <v>28</v>
      </c>
      <c r="N1558" s="5">
        <f>Sheet__29[[#This Row],[Qtd]]*Sheet__29[[#This Row],[Valor]]</f>
        <v>2970</v>
      </c>
      <c r="O1558" s="5">
        <f>Sheet__29[[#This Row],[Venda]]*(1-Sheet__29[[#This Row],[Desc]]/100)</f>
        <v>2821.5</v>
      </c>
      <c r="P1558"/>
    </row>
    <row r="1559" spans="1:16" x14ac:dyDescent="0.25">
      <c r="A1559">
        <v>101557</v>
      </c>
      <c r="B1559" s="1">
        <v>46204</v>
      </c>
      <c r="C1559" t="s">
        <v>409</v>
      </c>
      <c r="D1559" t="s">
        <v>1138</v>
      </c>
      <c r="E1559">
        <v>1</v>
      </c>
      <c r="F1559" s="4">
        <v>4480</v>
      </c>
      <c r="G1559">
        <v>5</v>
      </c>
      <c r="H1559" t="s">
        <v>1016</v>
      </c>
      <c r="I1559" s="2" t="str">
        <f>VLOOKUP(Sheet__29[[#This Row],[Filial]],Filiais!A:B,2,FALSE)</f>
        <v>São Paulo</v>
      </c>
      <c r="J1559" s="2" t="str">
        <f>VLOOKUP(Sheet__29[[#This Row],[Cidade]],'Clientes'!C:D,2,FALSE)</f>
        <v>SP</v>
      </c>
      <c r="K1559" s="2" t="str">
        <f>VLOOKUP(Sheet__29[[#This Row],[Produto]],Produtos!B:C,2,FALSE)</f>
        <v>Periférico</v>
      </c>
      <c r="L1559" s="2" t="str">
        <f>VLOOKUP(Sheet__29[[#This Row],[Produto]],Produtos!B:D,3,FALSE)</f>
        <v>Logitech Brasil</v>
      </c>
      <c r="M1559" s="2">
        <f>VLOOKUP(Sheet__29[[#This Row],[Produto]],Estoque!A:B,2,FALSE)</f>
        <v>272</v>
      </c>
      <c r="N1559" s="5">
        <f>Sheet__29[[#This Row],[Qtd]]*Sheet__29[[#This Row],[Valor]]</f>
        <v>4480</v>
      </c>
      <c r="O1559" s="5">
        <f>Sheet__29[[#This Row],[Venda]]*(1-Sheet__29[[#This Row],[Desc]]/100)</f>
        <v>4256</v>
      </c>
      <c r="P1559"/>
    </row>
    <row r="1560" spans="1:16" x14ac:dyDescent="0.25">
      <c r="A1560">
        <v>101558</v>
      </c>
      <c r="B1560" s="1">
        <v>46204</v>
      </c>
      <c r="C1560" t="s">
        <v>209</v>
      </c>
      <c r="D1560" t="s">
        <v>1057</v>
      </c>
      <c r="E1560">
        <v>4</v>
      </c>
      <c r="F1560" s="4">
        <v>1980</v>
      </c>
      <c r="G1560">
        <v>10</v>
      </c>
      <c r="H1560" t="s">
        <v>1020</v>
      </c>
      <c r="I1560" s="2" t="str">
        <f>VLOOKUP(Sheet__29[[#This Row],[Filial]],Filiais!A:B,2,FALSE)</f>
        <v>Sorocaba</v>
      </c>
      <c r="J1560" s="2" t="str">
        <f>VLOOKUP(Sheet__29[[#This Row],[Cidade]],'Clientes'!C:D,2,FALSE)</f>
        <v>SP</v>
      </c>
      <c r="K1560" s="2" t="str">
        <f>VLOOKUP(Sheet__29[[#This Row],[Produto]],Produtos!B:C,2,FALSE)</f>
        <v>Rede</v>
      </c>
      <c r="L1560" s="2" t="str">
        <f>VLOOKUP(Sheet__29[[#This Row],[Produto]],Produtos!B:D,3,FALSE)</f>
        <v>Lenovo Brasil</v>
      </c>
      <c r="M1560" s="2">
        <f>VLOOKUP(Sheet__29[[#This Row],[Produto]],Estoque!A:B,2,FALSE)</f>
        <v>235</v>
      </c>
      <c r="N1560" s="5">
        <f>Sheet__29[[#This Row],[Qtd]]*Sheet__29[[#This Row],[Valor]]</f>
        <v>7920</v>
      </c>
      <c r="O1560" s="5">
        <f>Sheet__29[[#This Row],[Venda]]*(1-Sheet__29[[#This Row],[Desc]]/100)</f>
        <v>7128</v>
      </c>
      <c r="P1560"/>
    </row>
    <row r="1561" spans="1:16" x14ac:dyDescent="0.25">
      <c r="A1561">
        <v>101559</v>
      </c>
      <c r="B1561" s="1">
        <v>46204</v>
      </c>
      <c r="C1561" t="s">
        <v>459</v>
      </c>
      <c r="D1561" t="s">
        <v>1150</v>
      </c>
      <c r="E1561">
        <v>3</v>
      </c>
      <c r="F1561" s="4">
        <v>3287</v>
      </c>
      <c r="G1561">
        <v>5</v>
      </c>
      <c r="H1561" t="s">
        <v>1023</v>
      </c>
      <c r="I1561" s="2" t="str">
        <f>VLOOKUP(Sheet__29[[#This Row],[Filial]],Filiais!A:B,2,FALSE)</f>
        <v>Bauru</v>
      </c>
      <c r="J1561" s="2" t="str">
        <f>VLOOKUP(Sheet__29[[#This Row],[Cidade]],'Clientes'!C:D,2,FALSE)</f>
        <v>SP</v>
      </c>
      <c r="K1561" s="2" t="str">
        <f>VLOOKUP(Sheet__29[[#This Row],[Produto]],Produtos!B:C,2,FALSE)</f>
        <v>Notebook</v>
      </c>
      <c r="L1561" s="2" t="str">
        <f>VLOOKUP(Sheet__29[[#This Row],[Produto]],Produtos!B:D,3,FALSE)</f>
        <v>Lenovo Brasil</v>
      </c>
      <c r="M1561" s="2">
        <f>VLOOKUP(Sheet__29[[#This Row],[Produto]],Estoque!A:B,2,FALSE)</f>
        <v>205</v>
      </c>
      <c r="N1561" s="5">
        <f>Sheet__29[[#This Row],[Qtd]]*Sheet__29[[#This Row],[Valor]]</f>
        <v>9861</v>
      </c>
      <c r="O1561" s="5">
        <f>Sheet__29[[#This Row],[Venda]]*(1-Sheet__29[[#This Row],[Desc]]/100)</f>
        <v>9367.9499999999989</v>
      </c>
      <c r="P1561"/>
    </row>
    <row r="1562" spans="1:16" x14ac:dyDescent="0.25">
      <c r="A1562">
        <v>101560</v>
      </c>
      <c r="B1562" s="1">
        <v>46204</v>
      </c>
      <c r="C1562" t="s">
        <v>1006</v>
      </c>
      <c r="D1562" t="s">
        <v>1139</v>
      </c>
      <c r="E1562">
        <v>1</v>
      </c>
      <c r="F1562" s="4">
        <v>4878</v>
      </c>
      <c r="G1562">
        <v>5</v>
      </c>
      <c r="H1562" t="s">
        <v>1023</v>
      </c>
      <c r="I1562" s="2" t="str">
        <f>VLOOKUP(Sheet__29[[#This Row],[Filial]],Filiais!A:B,2,FALSE)</f>
        <v>Bauru</v>
      </c>
      <c r="J1562" s="2" t="str">
        <f>VLOOKUP(Sheet__29[[#This Row],[Cidade]],'Clientes'!C:D,2,FALSE)</f>
        <v>SP</v>
      </c>
      <c r="K1562" s="2" t="str">
        <f>VLOOKUP(Sheet__29[[#This Row],[Produto]],Produtos!B:C,2,FALSE)</f>
        <v>Monitor</v>
      </c>
      <c r="L1562" s="2" t="str">
        <f>VLOOKUP(Sheet__29[[#This Row],[Produto]],Produtos!B:D,3,FALSE)</f>
        <v>LG Brasil</v>
      </c>
      <c r="M1562" s="2">
        <f>VLOOKUP(Sheet__29[[#This Row],[Produto]],Estoque!A:B,2,FALSE)</f>
        <v>193</v>
      </c>
      <c r="N1562" s="5">
        <f>Sheet__29[[#This Row],[Qtd]]*Sheet__29[[#This Row],[Valor]]</f>
        <v>4878</v>
      </c>
      <c r="O1562" s="5">
        <f>Sheet__29[[#This Row],[Venda]]*(1-Sheet__29[[#This Row],[Desc]]/100)</f>
        <v>4634.0999999999995</v>
      </c>
      <c r="P1562"/>
    </row>
    <row r="1563" spans="1:16" x14ac:dyDescent="0.25">
      <c r="A1563">
        <v>101561</v>
      </c>
      <c r="B1563" s="1">
        <v>46204</v>
      </c>
      <c r="C1563" t="s">
        <v>512</v>
      </c>
      <c r="D1563" t="s">
        <v>1102</v>
      </c>
      <c r="E1563">
        <v>1</v>
      </c>
      <c r="F1563" s="4">
        <v>1320</v>
      </c>
      <c r="G1563">
        <v>10</v>
      </c>
      <c r="H1563" t="s">
        <v>1017</v>
      </c>
      <c r="I1563" s="2" t="str">
        <f>VLOOKUP(Sheet__29[[#This Row],[Filial]],Filiais!A:B,2,FALSE)</f>
        <v>Campinas</v>
      </c>
      <c r="J1563" s="2" t="str">
        <f>VLOOKUP(Sheet__29[[#This Row],[Cidade]],'Clientes'!C:D,2,FALSE)</f>
        <v>SP</v>
      </c>
      <c r="K1563" s="2" t="str">
        <f>VLOOKUP(Sheet__29[[#This Row],[Produto]],Produtos!B:C,2,FALSE)</f>
        <v>Monitor</v>
      </c>
      <c r="L1563" s="2" t="str">
        <f>VLOOKUP(Sheet__29[[#This Row],[Produto]],Produtos!B:D,3,FALSE)</f>
        <v>Lenovo Brasil</v>
      </c>
      <c r="M1563" s="2">
        <f>VLOOKUP(Sheet__29[[#This Row],[Produto]],Estoque!A:B,2,FALSE)</f>
        <v>140</v>
      </c>
      <c r="N1563" s="5">
        <f>Sheet__29[[#This Row],[Qtd]]*Sheet__29[[#This Row],[Valor]]</f>
        <v>1320</v>
      </c>
      <c r="O1563" s="5">
        <f>Sheet__29[[#This Row],[Venda]]*(1-Sheet__29[[#This Row],[Desc]]/100)</f>
        <v>1188</v>
      </c>
      <c r="P1563"/>
    </row>
    <row r="1564" spans="1:16" x14ac:dyDescent="0.25">
      <c r="A1564">
        <v>101562</v>
      </c>
      <c r="B1564" s="1">
        <v>46204</v>
      </c>
      <c r="C1564" t="s">
        <v>1013</v>
      </c>
      <c r="D1564" t="s">
        <v>1054</v>
      </c>
      <c r="E1564">
        <v>5</v>
      </c>
      <c r="F1564" s="4">
        <v>3310</v>
      </c>
      <c r="G1564">
        <v>0</v>
      </c>
      <c r="H1564" t="s">
        <v>1021</v>
      </c>
      <c r="I1564" s="2" t="str">
        <f>VLOOKUP(Sheet__29[[#This Row],[Filial]],Filiais!A:B,2,FALSE)</f>
        <v>Jundiaí</v>
      </c>
      <c r="J1564" s="2" t="str">
        <f>VLOOKUP(Sheet__29[[#This Row],[Cidade]],'Clientes'!C:D,2,FALSE)</f>
        <v>SP</v>
      </c>
      <c r="K1564" s="2" t="str">
        <f>VLOOKUP(Sheet__29[[#This Row],[Produto]],Produtos!B:C,2,FALSE)</f>
        <v>Notebook</v>
      </c>
      <c r="L1564" s="2" t="str">
        <f>VLOOKUP(Sheet__29[[#This Row],[Produto]],Produtos!B:D,3,FALSE)</f>
        <v>Kingston Brasil</v>
      </c>
      <c r="M1564" s="2">
        <f>VLOOKUP(Sheet__29[[#This Row],[Produto]],Estoque!A:B,2,FALSE)</f>
        <v>5</v>
      </c>
      <c r="N1564" s="5">
        <f>Sheet__29[[#This Row],[Qtd]]*Sheet__29[[#This Row],[Valor]]</f>
        <v>16550</v>
      </c>
      <c r="O1564" s="5">
        <f>Sheet__29[[#This Row],[Venda]]*(1-Sheet__29[[#This Row],[Desc]]/100)</f>
        <v>16550</v>
      </c>
      <c r="P1564"/>
    </row>
    <row r="1565" spans="1:16" x14ac:dyDescent="0.25">
      <c r="A1565">
        <v>101563</v>
      </c>
      <c r="B1565" s="1">
        <v>46204</v>
      </c>
      <c r="C1565" t="s">
        <v>85</v>
      </c>
      <c r="D1565" t="s">
        <v>1074</v>
      </c>
      <c r="E1565">
        <v>4</v>
      </c>
      <c r="F1565" s="4">
        <v>4328</v>
      </c>
      <c r="G1565">
        <v>0</v>
      </c>
      <c r="H1565" t="s">
        <v>1019</v>
      </c>
      <c r="I1565" s="2" t="str">
        <f>VLOOKUP(Sheet__29[[#This Row],[Filial]],Filiais!A:B,2,FALSE)</f>
        <v>Osasco</v>
      </c>
      <c r="J1565" s="2" t="str">
        <f>VLOOKUP(Sheet__29[[#This Row],[Cidade]],'Clientes'!C:D,2,FALSE)</f>
        <v>SP</v>
      </c>
      <c r="K1565" s="2" t="str">
        <f>VLOOKUP(Sheet__29[[#This Row],[Produto]],Produtos!B:C,2,FALSE)</f>
        <v>Armazenamento</v>
      </c>
      <c r="L1565" s="2" t="str">
        <f>VLOOKUP(Sheet__29[[#This Row],[Produto]],Produtos!B:D,3,FALSE)</f>
        <v>Lenovo Brasil</v>
      </c>
      <c r="M1565" s="2">
        <f>VLOOKUP(Sheet__29[[#This Row],[Produto]],Estoque!A:B,2,FALSE)</f>
        <v>241</v>
      </c>
      <c r="N1565" s="5">
        <f>Sheet__29[[#This Row],[Qtd]]*Sheet__29[[#This Row],[Valor]]</f>
        <v>17312</v>
      </c>
      <c r="O1565" s="5">
        <f>Sheet__29[[#This Row],[Venda]]*(1-Sheet__29[[#This Row],[Desc]]/100)</f>
        <v>17312</v>
      </c>
      <c r="P1565"/>
    </row>
    <row r="1566" spans="1:16" x14ac:dyDescent="0.25">
      <c r="A1566">
        <v>101564</v>
      </c>
      <c r="B1566" s="1">
        <v>46204</v>
      </c>
      <c r="C1566" t="s">
        <v>596</v>
      </c>
      <c r="D1566" t="s">
        <v>1139</v>
      </c>
      <c r="E1566">
        <v>2</v>
      </c>
      <c r="F1566" s="4">
        <v>4312</v>
      </c>
      <c r="G1566">
        <v>0</v>
      </c>
      <c r="H1566" t="s">
        <v>1023</v>
      </c>
      <c r="I1566" s="2" t="str">
        <f>VLOOKUP(Sheet__29[[#This Row],[Filial]],Filiais!A:B,2,FALSE)</f>
        <v>Bauru</v>
      </c>
      <c r="J1566" s="2" t="str">
        <f>VLOOKUP(Sheet__29[[#This Row],[Cidade]],'Clientes'!C:D,2,FALSE)</f>
        <v>SP</v>
      </c>
      <c r="K1566" s="2" t="str">
        <f>VLOOKUP(Sheet__29[[#This Row],[Produto]],Produtos!B:C,2,FALSE)</f>
        <v>Monitor</v>
      </c>
      <c r="L1566" s="2" t="str">
        <f>VLOOKUP(Sheet__29[[#This Row],[Produto]],Produtos!B:D,3,FALSE)</f>
        <v>LG Brasil</v>
      </c>
      <c r="M1566" s="2">
        <f>VLOOKUP(Sheet__29[[#This Row],[Produto]],Estoque!A:B,2,FALSE)</f>
        <v>193</v>
      </c>
      <c r="N1566" s="5">
        <f>Sheet__29[[#This Row],[Qtd]]*Sheet__29[[#This Row],[Valor]]</f>
        <v>8624</v>
      </c>
      <c r="O1566" s="5">
        <f>Sheet__29[[#This Row],[Venda]]*(1-Sheet__29[[#This Row],[Desc]]/100)</f>
        <v>8624</v>
      </c>
      <c r="P1566"/>
    </row>
    <row r="1567" spans="1:16" x14ac:dyDescent="0.25">
      <c r="A1567">
        <v>101565</v>
      </c>
      <c r="B1567" s="1">
        <v>46204</v>
      </c>
      <c r="C1567" t="s">
        <v>235</v>
      </c>
      <c r="D1567" t="s">
        <v>1040</v>
      </c>
      <c r="E1567">
        <v>3</v>
      </c>
      <c r="F1567" s="4">
        <v>2741</v>
      </c>
      <c r="G1567">
        <v>0</v>
      </c>
      <c r="H1567" t="s">
        <v>1018</v>
      </c>
      <c r="I1567" s="2" t="str">
        <f>VLOOKUP(Sheet__29[[#This Row],[Filial]],Filiais!A:B,2,FALSE)</f>
        <v>Barueri</v>
      </c>
      <c r="J1567" s="2" t="str">
        <f>VLOOKUP(Sheet__29[[#This Row],[Cidade]],'Clientes'!C:D,2,FALSE)</f>
        <v>SP</v>
      </c>
      <c r="K1567" s="2" t="str">
        <f>VLOOKUP(Sheet__29[[#This Row],[Produto]],Produtos!B:C,2,FALSE)</f>
        <v>Periférico</v>
      </c>
      <c r="L1567" s="2" t="str">
        <f>VLOOKUP(Sheet__29[[#This Row],[Produto]],Produtos!B:D,3,FALSE)</f>
        <v>Logitech Brasil</v>
      </c>
      <c r="M1567" s="2">
        <f>VLOOKUP(Sheet__29[[#This Row],[Produto]],Estoque!A:B,2,FALSE)</f>
        <v>11</v>
      </c>
      <c r="N1567" s="5">
        <f>Sheet__29[[#This Row],[Qtd]]*Sheet__29[[#This Row],[Valor]]</f>
        <v>8223</v>
      </c>
      <c r="O1567" s="5">
        <f>Sheet__29[[#This Row],[Venda]]*(1-Sheet__29[[#This Row],[Desc]]/100)</f>
        <v>8223</v>
      </c>
      <c r="P1567"/>
    </row>
    <row r="1568" spans="1:16" x14ac:dyDescent="0.25">
      <c r="A1568">
        <v>101566</v>
      </c>
      <c r="B1568" s="1">
        <v>46204</v>
      </c>
      <c r="C1568" t="s">
        <v>662</v>
      </c>
      <c r="D1568" t="s">
        <v>1087</v>
      </c>
      <c r="E1568">
        <v>1</v>
      </c>
      <c r="F1568" s="4">
        <v>4016</v>
      </c>
      <c r="G1568">
        <v>0</v>
      </c>
      <c r="H1568" t="s">
        <v>1023</v>
      </c>
      <c r="I1568" s="2" t="str">
        <f>VLOOKUP(Sheet__29[[#This Row],[Filial]],Filiais!A:B,2,FALSE)</f>
        <v>Bauru</v>
      </c>
      <c r="J1568" s="2" t="str">
        <f>VLOOKUP(Sheet__29[[#This Row],[Cidade]],'Clientes'!C:D,2,FALSE)</f>
        <v>SP</v>
      </c>
      <c r="K1568" s="2" t="str">
        <f>VLOOKUP(Sheet__29[[#This Row],[Produto]],Produtos!B:C,2,FALSE)</f>
        <v>Monitor</v>
      </c>
      <c r="L1568" s="2" t="str">
        <f>VLOOKUP(Sheet__29[[#This Row],[Produto]],Produtos!B:D,3,FALSE)</f>
        <v>Kingston Brasil</v>
      </c>
      <c r="M1568" s="2">
        <f>VLOOKUP(Sheet__29[[#This Row],[Produto]],Estoque!A:B,2,FALSE)</f>
        <v>212</v>
      </c>
      <c r="N1568" s="5">
        <f>Sheet__29[[#This Row],[Qtd]]*Sheet__29[[#This Row],[Valor]]</f>
        <v>4016</v>
      </c>
      <c r="O1568" s="5">
        <f>Sheet__29[[#This Row],[Venda]]*(1-Sheet__29[[#This Row],[Desc]]/100)</f>
        <v>4016</v>
      </c>
      <c r="P1568"/>
    </row>
    <row r="1569" spans="1:16" x14ac:dyDescent="0.25">
      <c r="A1569">
        <v>101567</v>
      </c>
      <c r="B1569" s="1">
        <v>46204</v>
      </c>
      <c r="C1569" t="s">
        <v>222</v>
      </c>
      <c r="D1569" t="s">
        <v>1100</v>
      </c>
      <c r="E1569">
        <v>5</v>
      </c>
      <c r="F1569" s="4">
        <v>2193</v>
      </c>
      <c r="G1569">
        <v>10</v>
      </c>
      <c r="H1569" t="s">
        <v>1025</v>
      </c>
      <c r="I1569" s="2" t="str">
        <f>VLOOKUP(Sheet__29[[#This Row],[Filial]],Filiais!A:B,2,FALSE)</f>
        <v>São José dos Campos</v>
      </c>
      <c r="J1569" s="2" t="str">
        <f>VLOOKUP(Sheet__29[[#This Row],[Cidade]],'Clientes'!C:D,2,FALSE)</f>
        <v>SP</v>
      </c>
      <c r="K1569" s="2" t="str">
        <f>VLOOKUP(Sheet__29[[#This Row],[Produto]],Produtos!B:C,2,FALSE)</f>
        <v>Rede</v>
      </c>
      <c r="L1569" s="2" t="str">
        <f>VLOOKUP(Sheet__29[[#This Row],[Produto]],Produtos!B:D,3,FALSE)</f>
        <v>Logitech Brasil</v>
      </c>
      <c r="M1569" s="2">
        <f>VLOOKUP(Sheet__29[[#This Row],[Produto]],Estoque!A:B,2,FALSE)</f>
        <v>10</v>
      </c>
      <c r="N1569" s="5">
        <f>Sheet__29[[#This Row],[Qtd]]*Sheet__29[[#This Row],[Valor]]</f>
        <v>10965</v>
      </c>
      <c r="O1569" s="5">
        <f>Sheet__29[[#This Row],[Venda]]*(1-Sheet__29[[#This Row],[Desc]]/100)</f>
        <v>9868.5</v>
      </c>
      <c r="P1569"/>
    </row>
    <row r="1570" spans="1:16" x14ac:dyDescent="0.25">
      <c r="A1570">
        <v>101568</v>
      </c>
      <c r="B1570" s="1">
        <v>46204</v>
      </c>
      <c r="C1570" t="s">
        <v>479</v>
      </c>
      <c r="D1570" t="s">
        <v>1094</v>
      </c>
      <c r="E1570">
        <v>1</v>
      </c>
      <c r="F1570" s="4">
        <v>2510</v>
      </c>
      <c r="G1570">
        <v>5</v>
      </c>
      <c r="H1570" t="s">
        <v>1017</v>
      </c>
      <c r="I1570" s="2" t="str">
        <f>VLOOKUP(Sheet__29[[#This Row],[Filial]],Filiais!A:B,2,FALSE)</f>
        <v>Campinas</v>
      </c>
      <c r="J1570" s="2" t="str">
        <f>VLOOKUP(Sheet__29[[#This Row],[Cidade]],'Clientes'!C:D,2,FALSE)</f>
        <v>SP</v>
      </c>
      <c r="K1570" s="2" t="str">
        <f>VLOOKUP(Sheet__29[[#This Row],[Produto]],Produtos!B:C,2,FALSE)</f>
        <v>Rede</v>
      </c>
      <c r="L1570" s="2" t="str">
        <f>VLOOKUP(Sheet__29[[#This Row],[Produto]],Produtos!B:D,3,FALSE)</f>
        <v>Lenovo Brasil</v>
      </c>
      <c r="M1570" s="2">
        <f>VLOOKUP(Sheet__29[[#This Row],[Produto]],Estoque!A:B,2,FALSE)</f>
        <v>213</v>
      </c>
      <c r="N1570" s="5">
        <f>Sheet__29[[#This Row],[Qtd]]*Sheet__29[[#This Row],[Valor]]</f>
        <v>2510</v>
      </c>
      <c r="O1570" s="5">
        <f>Sheet__29[[#This Row],[Venda]]*(1-Sheet__29[[#This Row],[Desc]]/100)</f>
        <v>2384.5</v>
      </c>
      <c r="P1570"/>
    </row>
    <row r="1571" spans="1:16" x14ac:dyDescent="0.25">
      <c r="A1571">
        <v>101569</v>
      </c>
      <c r="B1571" s="1">
        <v>46204</v>
      </c>
      <c r="C1571" t="s">
        <v>912</v>
      </c>
      <c r="D1571" t="s">
        <v>1151</v>
      </c>
      <c r="E1571">
        <v>4</v>
      </c>
      <c r="F1571" s="4">
        <v>4015</v>
      </c>
      <c r="G1571">
        <v>0</v>
      </c>
      <c r="H1571" t="s">
        <v>1021</v>
      </c>
      <c r="I1571" s="2" t="str">
        <f>VLOOKUP(Sheet__29[[#This Row],[Filial]],Filiais!A:B,2,FALSE)</f>
        <v>Jundiaí</v>
      </c>
      <c r="J1571" s="2" t="str">
        <f>VLOOKUP(Sheet__29[[#This Row],[Cidade]],'Clientes'!C:D,2,FALSE)</f>
        <v>SP</v>
      </c>
      <c r="K1571" s="2" t="str">
        <f>VLOOKUP(Sheet__29[[#This Row],[Produto]],Produtos!B:C,2,FALSE)</f>
        <v>Rede</v>
      </c>
      <c r="L1571" s="2" t="str">
        <f>VLOOKUP(Sheet__29[[#This Row],[Produto]],Produtos!B:D,3,FALSE)</f>
        <v>Kingston Brasil</v>
      </c>
      <c r="M1571" s="2">
        <f>VLOOKUP(Sheet__29[[#This Row],[Produto]],Estoque!A:B,2,FALSE)</f>
        <v>292</v>
      </c>
      <c r="N1571" s="5">
        <f>Sheet__29[[#This Row],[Qtd]]*Sheet__29[[#This Row],[Valor]]</f>
        <v>16060</v>
      </c>
      <c r="O1571" s="5">
        <f>Sheet__29[[#This Row],[Venda]]*(1-Sheet__29[[#This Row],[Desc]]/100)</f>
        <v>16060</v>
      </c>
      <c r="P1571"/>
    </row>
    <row r="1572" spans="1:16" x14ac:dyDescent="0.25">
      <c r="A1572">
        <v>101570</v>
      </c>
      <c r="B1572" s="1">
        <v>46204</v>
      </c>
      <c r="C1572" t="s">
        <v>514</v>
      </c>
      <c r="D1572" t="s">
        <v>1147</v>
      </c>
      <c r="E1572">
        <v>3</v>
      </c>
      <c r="F1572" s="4">
        <v>199</v>
      </c>
      <c r="G1572">
        <v>5</v>
      </c>
      <c r="H1572" t="s">
        <v>1019</v>
      </c>
      <c r="I1572" s="2" t="str">
        <f>VLOOKUP(Sheet__29[[#This Row],[Filial]],Filiais!A:B,2,FALSE)</f>
        <v>Osasco</v>
      </c>
      <c r="J1572" s="2" t="str">
        <f>VLOOKUP(Sheet__29[[#This Row],[Cidade]],'Clientes'!C:D,2,FALSE)</f>
        <v>SP</v>
      </c>
      <c r="K1572" s="2" t="str">
        <f>VLOOKUP(Sheet__29[[#This Row],[Produto]],Produtos!B:C,2,FALSE)</f>
        <v>Monitor</v>
      </c>
      <c r="L1572" s="2" t="str">
        <f>VLOOKUP(Sheet__29[[#This Row],[Produto]],Produtos!B:D,3,FALSE)</f>
        <v>Lenovo Brasil</v>
      </c>
      <c r="M1572" s="2">
        <f>VLOOKUP(Sheet__29[[#This Row],[Produto]],Estoque!A:B,2,FALSE)</f>
        <v>143</v>
      </c>
      <c r="N1572" s="5">
        <f>Sheet__29[[#This Row],[Qtd]]*Sheet__29[[#This Row],[Valor]]</f>
        <v>597</v>
      </c>
      <c r="O1572" s="5">
        <f>Sheet__29[[#This Row],[Venda]]*(1-Sheet__29[[#This Row],[Desc]]/100)</f>
        <v>567.15</v>
      </c>
      <c r="P1572"/>
    </row>
    <row r="1573" spans="1:16" x14ac:dyDescent="0.25">
      <c r="A1573">
        <v>101571</v>
      </c>
      <c r="B1573" s="1">
        <v>46204</v>
      </c>
      <c r="C1573" t="s">
        <v>88</v>
      </c>
      <c r="D1573" t="s">
        <v>1067</v>
      </c>
      <c r="E1573">
        <v>1</v>
      </c>
      <c r="F1573" s="4">
        <v>2608</v>
      </c>
      <c r="G1573">
        <v>5</v>
      </c>
      <c r="H1573" t="s">
        <v>1022</v>
      </c>
      <c r="I1573" s="2" t="str">
        <f>VLOOKUP(Sheet__29[[#This Row],[Filial]],Filiais!A:B,2,FALSE)</f>
        <v>Santos</v>
      </c>
      <c r="J1573" s="2" t="str">
        <f>VLOOKUP(Sheet__29[[#This Row],[Cidade]],'Clientes'!C:D,2,FALSE)</f>
        <v>SP</v>
      </c>
      <c r="K1573" s="2" t="str">
        <f>VLOOKUP(Sheet__29[[#This Row],[Produto]],Produtos!B:C,2,FALSE)</f>
        <v>Monitor</v>
      </c>
      <c r="L1573" s="2" t="str">
        <f>VLOOKUP(Sheet__29[[#This Row],[Produto]],Produtos!B:D,3,FALSE)</f>
        <v>Lenovo Brasil</v>
      </c>
      <c r="M1573" s="2">
        <f>VLOOKUP(Sheet__29[[#This Row],[Produto]],Estoque!A:B,2,FALSE)</f>
        <v>200</v>
      </c>
      <c r="N1573" s="5">
        <f>Sheet__29[[#This Row],[Qtd]]*Sheet__29[[#This Row],[Valor]]</f>
        <v>2608</v>
      </c>
      <c r="O1573" s="5">
        <f>Sheet__29[[#This Row],[Venda]]*(1-Sheet__29[[#This Row],[Desc]]/100)</f>
        <v>2477.6</v>
      </c>
      <c r="P1573"/>
    </row>
    <row r="1574" spans="1:16" x14ac:dyDescent="0.25">
      <c r="A1574">
        <v>101572</v>
      </c>
      <c r="B1574" s="1">
        <v>46204</v>
      </c>
      <c r="C1574" t="s">
        <v>285</v>
      </c>
      <c r="D1574" t="s">
        <v>1108</v>
      </c>
      <c r="E1574">
        <v>5</v>
      </c>
      <c r="F1574" s="4">
        <v>2264</v>
      </c>
      <c r="G1574">
        <v>0</v>
      </c>
      <c r="H1574" t="s">
        <v>1022</v>
      </c>
      <c r="I1574" s="2" t="str">
        <f>VLOOKUP(Sheet__29[[#This Row],[Filial]],Filiais!A:B,2,FALSE)</f>
        <v>Santos</v>
      </c>
      <c r="J1574" s="2" t="str">
        <f>VLOOKUP(Sheet__29[[#This Row],[Cidade]],'Clientes'!C:D,2,FALSE)</f>
        <v>SP</v>
      </c>
      <c r="K1574" s="2" t="str">
        <f>VLOOKUP(Sheet__29[[#This Row],[Produto]],Produtos!B:C,2,FALSE)</f>
        <v>Notebook</v>
      </c>
      <c r="L1574" s="2" t="str">
        <f>VLOOKUP(Sheet__29[[#This Row],[Produto]],Produtos!B:D,3,FALSE)</f>
        <v>Logitech Brasil</v>
      </c>
      <c r="M1574" s="2">
        <f>VLOOKUP(Sheet__29[[#This Row],[Produto]],Estoque!A:B,2,FALSE)</f>
        <v>137</v>
      </c>
      <c r="N1574" s="5">
        <f>Sheet__29[[#This Row],[Qtd]]*Sheet__29[[#This Row],[Valor]]</f>
        <v>11320</v>
      </c>
      <c r="O1574" s="5">
        <f>Sheet__29[[#This Row],[Venda]]*(1-Sheet__29[[#This Row],[Desc]]/100)</f>
        <v>11320</v>
      </c>
      <c r="P1574"/>
    </row>
    <row r="1575" spans="1:16" x14ac:dyDescent="0.25">
      <c r="A1575">
        <v>101573</v>
      </c>
      <c r="B1575" s="1">
        <v>46204</v>
      </c>
      <c r="C1575" t="s">
        <v>926</v>
      </c>
      <c r="D1575" t="s">
        <v>1085</v>
      </c>
      <c r="E1575">
        <v>1</v>
      </c>
      <c r="F1575" s="4">
        <v>3931</v>
      </c>
      <c r="G1575">
        <v>0</v>
      </c>
      <c r="H1575" t="s">
        <v>1018</v>
      </c>
      <c r="I1575" s="2" t="str">
        <f>VLOOKUP(Sheet__29[[#This Row],[Filial]],Filiais!A:B,2,FALSE)</f>
        <v>Barueri</v>
      </c>
      <c r="J1575" s="2" t="str">
        <f>VLOOKUP(Sheet__29[[#This Row],[Cidade]],'Clientes'!C:D,2,FALSE)</f>
        <v>SP</v>
      </c>
      <c r="K1575" s="2" t="str">
        <f>VLOOKUP(Sheet__29[[#This Row],[Produto]],Produtos!B:C,2,FALSE)</f>
        <v>Armazenamento</v>
      </c>
      <c r="L1575" s="2" t="str">
        <f>VLOOKUP(Sheet__29[[#This Row],[Produto]],Produtos!B:D,3,FALSE)</f>
        <v>Lenovo Brasil</v>
      </c>
      <c r="M1575" s="2">
        <f>VLOOKUP(Sheet__29[[#This Row],[Produto]],Estoque!A:B,2,FALSE)</f>
        <v>204</v>
      </c>
      <c r="N1575" s="5">
        <f>Sheet__29[[#This Row],[Qtd]]*Sheet__29[[#This Row],[Valor]]</f>
        <v>3931</v>
      </c>
      <c r="O1575" s="5">
        <f>Sheet__29[[#This Row],[Venda]]*(1-Sheet__29[[#This Row],[Desc]]/100)</f>
        <v>3931</v>
      </c>
      <c r="P1575"/>
    </row>
    <row r="1576" spans="1:16" x14ac:dyDescent="0.25">
      <c r="A1576">
        <v>101574</v>
      </c>
      <c r="B1576" s="1">
        <v>46204</v>
      </c>
      <c r="C1576" t="s">
        <v>910</v>
      </c>
      <c r="D1576" t="s">
        <v>1171</v>
      </c>
      <c r="E1576">
        <v>5</v>
      </c>
      <c r="F1576" s="4">
        <v>4483</v>
      </c>
      <c r="G1576">
        <v>5</v>
      </c>
      <c r="H1576" t="s">
        <v>1019</v>
      </c>
      <c r="I1576" s="2" t="str">
        <f>VLOOKUP(Sheet__29[[#This Row],[Filial]],Filiais!A:B,2,FALSE)</f>
        <v>Osasco</v>
      </c>
      <c r="J1576" s="2" t="str">
        <f>VLOOKUP(Sheet__29[[#This Row],[Cidade]],'Clientes'!C:D,2,FALSE)</f>
        <v>SP</v>
      </c>
      <c r="K1576" s="2" t="str">
        <f>VLOOKUP(Sheet__29[[#This Row],[Produto]],Produtos!B:C,2,FALSE)</f>
        <v>Armazenamento</v>
      </c>
      <c r="L1576" s="2" t="str">
        <f>VLOOKUP(Sheet__29[[#This Row],[Produto]],Produtos!B:D,3,FALSE)</f>
        <v>Logitech Brasil</v>
      </c>
      <c r="M1576" s="2">
        <f>VLOOKUP(Sheet__29[[#This Row],[Produto]],Estoque!A:B,2,FALSE)</f>
        <v>139</v>
      </c>
      <c r="N1576" s="5">
        <f>Sheet__29[[#This Row],[Qtd]]*Sheet__29[[#This Row],[Valor]]</f>
        <v>22415</v>
      </c>
      <c r="O1576" s="5">
        <f>Sheet__29[[#This Row],[Venda]]*(1-Sheet__29[[#This Row],[Desc]]/100)</f>
        <v>21294.25</v>
      </c>
      <c r="P1576"/>
    </row>
    <row r="1577" spans="1:16" x14ac:dyDescent="0.25">
      <c r="A1577">
        <v>101575</v>
      </c>
      <c r="B1577" s="1">
        <v>46204</v>
      </c>
      <c r="C1577" t="s">
        <v>109</v>
      </c>
      <c r="D1577" t="s">
        <v>1100</v>
      </c>
      <c r="E1577">
        <v>2</v>
      </c>
      <c r="F1577" s="4">
        <v>3661</v>
      </c>
      <c r="G1577">
        <v>5</v>
      </c>
      <c r="H1577" t="s">
        <v>1023</v>
      </c>
      <c r="I1577" s="2" t="str">
        <f>VLOOKUP(Sheet__29[[#This Row],[Filial]],Filiais!A:B,2,FALSE)</f>
        <v>Bauru</v>
      </c>
      <c r="J1577" s="2" t="str">
        <f>VLOOKUP(Sheet__29[[#This Row],[Cidade]],'Clientes'!C:D,2,FALSE)</f>
        <v>SP</v>
      </c>
      <c r="K1577" s="2" t="str">
        <f>VLOOKUP(Sheet__29[[#This Row],[Produto]],Produtos!B:C,2,FALSE)</f>
        <v>Rede</v>
      </c>
      <c r="L1577" s="2" t="str">
        <f>VLOOKUP(Sheet__29[[#This Row],[Produto]],Produtos!B:D,3,FALSE)</f>
        <v>Logitech Brasil</v>
      </c>
      <c r="M1577" s="2">
        <f>VLOOKUP(Sheet__29[[#This Row],[Produto]],Estoque!A:B,2,FALSE)</f>
        <v>10</v>
      </c>
      <c r="N1577" s="5">
        <f>Sheet__29[[#This Row],[Qtd]]*Sheet__29[[#This Row],[Valor]]</f>
        <v>7322</v>
      </c>
      <c r="O1577" s="5">
        <f>Sheet__29[[#This Row],[Venda]]*(1-Sheet__29[[#This Row],[Desc]]/100)</f>
        <v>6955.9</v>
      </c>
      <c r="P1577"/>
    </row>
    <row r="1578" spans="1:16" x14ac:dyDescent="0.25">
      <c r="A1578">
        <v>101576</v>
      </c>
      <c r="B1578" s="1">
        <v>46204</v>
      </c>
      <c r="C1578" t="s">
        <v>420</v>
      </c>
      <c r="D1578" t="s">
        <v>1083</v>
      </c>
      <c r="E1578">
        <v>1</v>
      </c>
      <c r="F1578" s="4">
        <v>2422</v>
      </c>
      <c r="G1578">
        <v>5</v>
      </c>
      <c r="H1578" t="s">
        <v>1016</v>
      </c>
      <c r="I1578" s="2" t="str">
        <f>VLOOKUP(Sheet__29[[#This Row],[Filial]],Filiais!A:B,2,FALSE)</f>
        <v>São Paulo</v>
      </c>
      <c r="J1578" s="2" t="str">
        <f>VLOOKUP(Sheet__29[[#This Row],[Cidade]],'Clientes'!C:D,2,FALSE)</f>
        <v>SP</v>
      </c>
      <c r="K1578" s="2" t="str">
        <f>VLOOKUP(Sheet__29[[#This Row],[Produto]],Produtos!B:C,2,FALSE)</f>
        <v>Rede</v>
      </c>
      <c r="L1578" s="2" t="str">
        <f>VLOOKUP(Sheet__29[[#This Row],[Produto]],Produtos!B:D,3,FALSE)</f>
        <v>Lenovo Brasil</v>
      </c>
      <c r="M1578" s="2">
        <f>VLOOKUP(Sheet__29[[#This Row],[Produto]],Estoque!A:B,2,FALSE)</f>
        <v>274</v>
      </c>
      <c r="N1578" s="5">
        <f>Sheet__29[[#This Row],[Qtd]]*Sheet__29[[#This Row],[Valor]]</f>
        <v>2422</v>
      </c>
      <c r="O1578" s="5">
        <f>Sheet__29[[#This Row],[Venda]]*(1-Sheet__29[[#This Row],[Desc]]/100)</f>
        <v>2300.9</v>
      </c>
      <c r="P1578"/>
    </row>
    <row r="1579" spans="1:16" x14ac:dyDescent="0.25">
      <c r="A1579">
        <v>101577</v>
      </c>
      <c r="B1579" s="1">
        <v>46204</v>
      </c>
      <c r="C1579" t="s">
        <v>686</v>
      </c>
      <c r="D1579" t="s">
        <v>1113</v>
      </c>
      <c r="E1579">
        <v>2</v>
      </c>
      <c r="F1579" s="4">
        <v>2376</v>
      </c>
      <c r="G1579">
        <v>10</v>
      </c>
      <c r="H1579" t="s">
        <v>1022</v>
      </c>
      <c r="I1579" s="2" t="str">
        <f>VLOOKUP(Sheet__29[[#This Row],[Filial]],Filiais!A:B,2,FALSE)</f>
        <v>Santos</v>
      </c>
      <c r="J1579" s="2" t="str">
        <f>VLOOKUP(Sheet__29[[#This Row],[Cidade]],'Clientes'!C:D,2,FALSE)</f>
        <v>SP</v>
      </c>
      <c r="K1579" s="2" t="str">
        <f>VLOOKUP(Sheet__29[[#This Row],[Produto]],Produtos!B:C,2,FALSE)</f>
        <v>Rede</v>
      </c>
      <c r="L1579" s="2" t="str">
        <f>VLOOKUP(Sheet__29[[#This Row],[Produto]],Produtos!B:D,3,FALSE)</f>
        <v>LG Brasil</v>
      </c>
      <c r="M1579" s="2">
        <f>VLOOKUP(Sheet__29[[#This Row],[Produto]],Estoque!A:B,2,FALSE)</f>
        <v>28</v>
      </c>
      <c r="N1579" s="5">
        <f>Sheet__29[[#This Row],[Qtd]]*Sheet__29[[#This Row],[Valor]]</f>
        <v>4752</v>
      </c>
      <c r="O1579" s="5">
        <f>Sheet__29[[#This Row],[Venda]]*(1-Sheet__29[[#This Row],[Desc]]/100)</f>
        <v>4276.8</v>
      </c>
      <c r="P1579"/>
    </row>
    <row r="1580" spans="1:16" x14ac:dyDescent="0.25">
      <c r="A1580">
        <v>101578</v>
      </c>
      <c r="B1580" s="1">
        <v>46204</v>
      </c>
      <c r="C1580" t="s">
        <v>223</v>
      </c>
      <c r="D1580" t="s">
        <v>1102</v>
      </c>
      <c r="E1580">
        <v>3</v>
      </c>
      <c r="F1580" s="4">
        <v>2975</v>
      </c>
      <c r="G1580">
        <v>10</v>
      </c>
      <c r="H1580" t="s">
        <v>1023</v>
      </c>
      <c r="I1580" s="2" t="str">
        <f>VLOOKUP(Sheet__29[[#This Row],[Filial]],Filiais!A:B,2,FALSE)</f>
        <v>Bauru</v>
      </c>
      <c r="J1580" s="2" t="str">
        <f>VLOOKUP(Sheet__29[[#This Row],[Cidade]],'Clientes'!C:D,2,FALSE)</f>
        <v>SP</v>
      </c>
      <c r="K1580" s="2" t="str">
        <f>VLOOKUP(Sheet__29[[#This Row],[Produto]],Produtos!B:C,2,FALSE)</f>
        <v>Monitor</v>
      </c>
      <c r="L1580" s="2" t="str">
        <f>VLOOKUP(Sheet__29[[#This Row],[Produto]],Produtos!B:D,3,FALSE)</f>
        <v>Lenovo Brasil</v>
      </c>
      <c r="M1580" s="2">
        <f>VLOOKUP(Sheet__29[[#This Row],[Produto]],Estoque!A:B,2,FALSE)</f>
        <v>140</v>
      </c>
      <c r="N1580" s="5">
        <f>Sheet__29[[#This Row],[Qtd]]*Sheet__29[[#This Row],[Valor]]</f>
        <v>8925</v>
      </c>
      <c r="O1580" s="5">
        <f>Sheet__29[[#This Row],[Venda]]*(1-Sheet__29[[#This Row],[Desc]]/100)</f>
        <v>8032.5</v>
      </c>
      <c r="P1580"/>
    </row>
    <row r="1581" spans="1:16" x14ac:dyDescent="0.25">
      <c r="A1581">
        <v>101579</v>
      </c>
      <c r="B1581" s="1">
        <v>46204</v>
      </c>
      <c r="C1581" t="s">
        <v>919</v>
      </c>
      <c r="D1581" t="s">
        <v>1100</v>
      </c>
      <c r="E1581">
        <v>3</v>
      </c>
      <c r="F1581" s="4">
        <v>3685</v>
      </c>
      <c r="G1581">
        <v>10</v>
      </c>
      <c r="H1581" t="s">
        <v>1019</v>
      </c>
      <c r="I1581" s="2" t="str">
        <f>VLOOKUP(Sheet__29[[#This Row],[Filial]],Filiais!A:B,2,FALSE)</f>
        <v>Osasco</v>
      </c>
      <c r="J1581" s="2" t="str">
        <f>VLOOKUP(Sheet__29[[#This Row],[Cidade]],'Clientes'!C:D,2,FALSE)</f>
        <v>SP</v>
      </c>
      <c r="K1581" s="2" t="str">
        <f>VLOOKUP(Sheet__29[[#This Row],[Produto]],Produtos!B:C,2,FALSE)</f>
        <v>Rede</v>
      </c>
      <c r="L1581" s="2" t="str">
        <f>VLOOKUP(Sheet__29[[#This Row],[Produto]],Produtos!B:D,3,FALSE)</f>
        <v>Logitech Brasil</v>
      </c>
      <c r="M1581" s="2">
        <f>VLOOKUP(Sheet__29[[#This Row],[Produto]],Estoque!A:B,2,FALSE)</f>
        <v>10</v>
      </c>
      <c r="N1581" s="5">
        <f>Sheet__29[[#This Row],[Qtd]]*Sheet__29[[#This Row],[Valor]]</f>
        <v>11055</v>
      </c>
      <c r="O1581" s="5">
        <f>Sheet__29[[#This Row],[Venda]]*(1-Sheet__29[[#This Row],[Desc]]/100)</f>
        <v>9949.5</v>
      </c>
      <c r="P1581"/>
    </row>
    <row r="1582" spans="1:16" x14ac:dyDescent="0.25">
      <c r="A1582">
        <v>101580</v>
      </c>
      <c r="B1582" s="1">
        <v>46204</v>
      </c>
      <c r="C1582" t="s">
        <v>224</v>
      </c>
      <c r="D1582" t="s">
        <v>1082</v>
      </c>
      <c r="E1582">
        <v>3</v>
      </c>
      <c r="F1582" s="4">
        <v>3185</v>
      </c>
      <c r="G1582">
        <v>0</v>
      </c>
      <c r="H1582" t="s">
        <v>1016</v>
      </c>
      <c r="I1582" s="2" t="str">
        <f>VLOOKUP(Sheet__29[[#This Row],[Filial]],Filiais!A:B,2,FALSE)</f>
        <v>São Paulo</v>
      </c>
      <c r="J1582" s="2" t="str">
        <f>VLOOKUP(Sheet__29[[#This Row],[Cidade]],'Clientes'!C:D,2,FALSE)</f>
        <v>SP</v>
      </c>
      <c r="K1582" s="2" t="str">
        <f>VLOOKUP(Sheet__29[[#This Row],[Produto]],Produtos!B:C,2,FALSE)</f>
        <v>Monitor</v>
      </c>
      <c r="L1582" s="2" t="str">
        <f>VLOOKUP(Sheet__29[[#This Row],[Produto]],Produtos!B:D,3,FALSE)</f>
        <v>Dell Brasil</v>
      </c>
      <c r="M1582" s="2">
        <f>VLOOKUP(Sheet__29[[#This Row],[Produto]],Estoque!A:B,2,FALSE)</f>
        <v>189</v>
      </c>
      <c r="N1582" s="5">
        <f>Sheet__29[[#This Row],[Qtd]]*Sheet__29[[#This Row],[Valor]]</f>
        <v>9555</v>
      </c>
      <c r="O1582" s="5">
        <f>Sheet__29[[#This Row],[Venda]]*(1-Sheet__29[[#This Row],[Desc]]/100)</f>
        <v>9555</v>
      </c>
      <c r="P1582"/>
    </row>
    <row r="1583" spans="1:16" x14ac:dyDescent="0.25">
      <c r="A1583">
        <v>101581</v>
      </c>
      <c r="B1583" s="1">
        <v>46204</v>
      </c>
      <c r="C1583" t="s">
        <v>670</v>
      </c>
      <c r="D1583" t="s">
        <v>1170</v>
      </c>
      <c r="E1583">
        <v>1</v>
      </c>
      <c r="F1583" s="4">
        <v>3118</v>
      </c>
      <c r="G1583">
        <v>5</v>
      </c>
      <c r="H1583" t="s">
        <v>1021</v>
      </c>
      <c r="I1583" s="2" t="str">
        <f>VLOOKUP(Sheet__29[[#This Row],[Filial]],Filiais!A:B,2,FALSE)</f>
        <v>Jundiaí</v>
      </c>
      <c r="J1583" s="2" t="str">
        <f>VLOOKUP(Sheet__29[[#This Row],[Cidade]],'Clientes'!C:D,2,FALSE)</f>
        <v>SP</v>
      </c>
      <c r="K1583" s="2" t="str">
        <f>VLOOKUP(Sheet__29[[#This Row],[Produto]],Produtos!B:C,2,FALSE)</f>
        <v>Notebook</v>
      </c>
      <c r="L1583" s="2" t="str">
        <f>VLOOKUP(Sheet__29[[#This Row],[Produto]],Produtos!B:D,3,FALSE)</f>
        <v>LG Brasil</v>
      </c>
      <c r="M1583" s="2">
        <f>VLOOKUP(Sheet__29[[#This Row],[Produto]],Estoque!A:B,2,FALSE)</f>
        <v>80</v>
      </c>
      <c r="N1583" s="5">
        <f>Sheet__29[[#This Row],[Qtd]]*Sheet__29[[#This Row],[Valor]]</f>
        <v>3118</v>
      </c>
      <c r="O1583" s="5">
        <f>Sheet__29[[#This Row],[Venda]]*(1-Sheet__29[[#This Row],[Desc]]/100)</f>
        <v>2962.1</v>
      </c>
      <c r="P1583"/>
    </row>
    <row r="1584" spans="1:16" x14ac:dyDescent="0.25">
      <c r="A1584">
        <v>101582</v>
      </c>
      <c r="B1584" s="1">
        <v>46204</v>
      </c>
      <c r="C1584" t="s">
        <v>702</v>
      </c>
      <c r="D1584" t="s">
        <v>1085</v>
      </c>
      <c r="E1584">
        <v>1</v>
      </c>
      <c r="F1584" s="4">
        <v>332</v>
      </c>
      <c r="G1584">
        <v>0</v>
      </c>
      <c r="H1584" t="s">
        <v>1024</v>
      </c>
      <c r="I1584" s="2" t="str">
        <f>VLOOKUP(Sheet__29[[#This Row],[Filial]],Filiais!A:B,2,FALSE)</f>
        <v>Ribeirão Preto</v>
      </c>
      <c r="J1584" s="2" t="str">
        <f>VLOOKUP(Sheet__29[[#This Row],[Cidade]],'Clientes'!C:D,2,FALSE)</f>
        <v>SP</v>
      </c>
      <c r="K1584" s="2" t="str">
        <f>VLOOKUP(Sheet__29[[#This Row],[Produto]],Produtos!B:C,2,FALSE)</f>
        <v>Armazenamento</v>
      </c>
      <c r="L1584" s="2" t="str">
        <f>VLOOKUP(Sheet__29[[#This Row],[Produto]],Produtos!B:D,3,FALSE)</f>
        <v>Lenovo Brasil</v>
      </c>
      <c r="M1584" s="2">
        <f>VLOOKUP(Sheet__29[[#This Row],[Produto]],Estoque!A:B,2,FALSE)</f>
        <v>204</v>
      </c>
      <c r="N1584" s="5">
        <f>Sheet__29[[#This Row],[Qtd]]*Sheet__29[[#This Row],[Valor]]</f>
        <v>332</v>
      </c>
      <c r="O1584" s="5">
        <f>Sheet__29[[#This Row],[Venda]]*(1-Sheet__29[[#This Row],[Desc]]/100)</f>
        <v>332</v>
      </c>
      <c r="P1584"/>
    </row>
    <row r="1585" spans="1:16" x14ac:dyDescent="0.25">
      <c r="A1585">
        <v>101583</v>
      </c>
      <c r="B1585" s="1">
        <v>46204</v>
      </c>
      <c r="C1585" t="s">
        <v>759</v>
      </c>
      <c r="D1585" t="s">
        <v>1170</v>
      </c>
      <c r="E1585">
        <v>3</v>
      </c>
      <c r="F1585" s="4">
        <v>3434</v>
      </c>
      <c r="G1585">
        <v>10</v>
      </c>
      <c r="H1585" t="s">
        <v>1021</v>
      </c>
      <c r="I1585" s="2" t="str">
        <f>VLOOKUP(Sheet__29[[#This Row],[Filial]],Filiais!A:B,2,FALSE)</f>
        <v>Jundiaí</v>
      </c>
      <c r="J1585" s="2" t="str">
        <f>VLOOKUP(Sheet__29[[#This Row],[Cidade]],'Clientes'!C:D,2,FALSE)</f>
        <v>SP</v>
      </c>
      <c r="K1585" s="2" t="str">
        <f>VLOOKUP(Sheet__29[[#This Row],[Produto]],Produtos!B:C,2,FALSE)</f>
        <v>Notebook</v>
      </c>
      <c r="L1585" s="2" t="str">
        <f>VLOOKUP(Sheet__29[[#This Row],[Produto]],Produtos!B:D,3,FALSE)</f>
        <v>LG Brasil</v>
      </c>
      <c r="M1585" s="2">
        <f>VLOOKUP(Sheet__29[[#This Row],[Produto]],Estoque!A:B,2,FALSE)</f>
        <v>80</v>
      </c>
      <c r="N1585" s="5">
        <f>Sheet__29[[#This Row],[Qtd]]*Sheet__29[[#This Row],[Valor]]</f>
        <v>10302</v>
      </c>
      <c r="O1585" s="5">
        <f>Sheet__29[[#This Row],[Venda]]*(1-Sheet__29[[#This Row],[Desc]]/100)</f>
        <v>9271.8000000000011</v>
      </c>
      <c r="P1585"/>
    </row>
    <row r="1586" spans="1:16" x14ac:dyDescent="0.25">
      <c r="A1586">
        <v>101584</v>
      </c>
      <c r="B1586" s="1">
        <v>46204</v>
      </c>
      <c r="C1586" t="s">
        <v>864</v>
      </c>
      <c r="D1586" t="s">
        <v>1112</v>
      </c>
      <c r="E1586">
        <v>5</v>
      </c>
      <c r="F1586" s="4">
        <v>2483</v>
      </c>
      <c r="G1586">
        <v>0</v>
      </c>
      <c r="H1586" t="s">
        <v>1020</v>
      </c>
      <c r="I1586" s="2" t="str">
        <f>VLOOKUP(Sheet__29[[#This Row],[Filial]],Filiais!A:B,2,FALSE)</f>
        <v>Sorocaba</v>
      </c>
      <c r="J1586" s="2" t="str">
        <f>VLOOKUP(Sheet__29[[#This Row],[Cidade]],'Clientes'!C:D,2,FALSE)</f>
        <v>SP</v>
      </c>
      <c r="K1586" s="2" t="str">
        <f>VLOOKUP(Sheet__29[[#This Row],[Produto]],Produtos!B:C,2,FALSE)</f>
        <v>Monitor</v>
      </c>
      <c r="L1586" s="2" t="str">
        <f>VLOOKUP(Sheet__29[[#This Row],[Produto]],Produtos!B:D,3,FALSE)</f>
        <v>Dell Brasil</v>
      </c>
      <c r="M1586" s="2">
        <f>VLOOKUP(Sheet__29[[#This Row],[Produto]],Estoque!A:B,2,FALSE)</f>
        <v>266</v>
      </c>
      <c r="N1586" s="5">
        <f>Sheet__29[[#This Row],[Qtd]]*Sheet__29[[#This Row],[Valor]]</f>
        <v>12415</v>
      </c>
      <c r="O1586" s="5">
        <f>Sheet__29[[#This Row],[Venda]]*(1-Sheet__29[[#This Row],[Desc]]/100)</f>
        <v>12415</v>
      </c>
      <c r="P1586"/>
    </row>
    <row r="1587" spans="1:16" x14ac:dyDescent="0.25">
      <c r="A1587">
        <v>101585</v>
      </c>
      <c r="B1587" s="1">
        <v>46204</v>
      </c>
      <c r="C1587" t="s">
        <v>479</v>
      </c>
      <c r="D1587" t="s">
        <v>1093</v>
      </c>
      <c r="E1587">
        <v>4</v>
      </c>
      <c r="F1587" s="4">
        <v>4926</v>
      </c>
      <c r="G1587">
        <v>10</v>
      </c>
      <c r="H1587" t="s">
        <v>1022</v>
      </c>
      <c r="I1587" s="2" t="str">
        <f>VLOOKUP(Sheet__29[[#This Row],[Filial]],Filiais!A:B,2,FALSE)</f>
        <v>Santos</v>
      </c>
      <c r="J1587" s="2" t="str">
        <f>VLOOKUP(Sheet__29[[#This Row],[Cidade]],'Clientes'!C:D,2,FALSE)</f>
        <v>SP</v>
      </c>
      <c r="K1587" s="2" t="str">
        <f>VLOOKUP(Sheet__29[[#This Row],[Produto]],Produtos!B:C,2,FALSE)</f>
        <v>Rede</v>
      </c>
      <c r="L1587" s="2" t="str">
        <f>VLOOKUP(Sheet__29[[#This Row],[Produto]],Produtos!B:D,3,FALSE)</f>
        <v>LG Brasil</v>
      </c>
      <c r="M1587" s="2">
        <f>VLOOKUP(Sheet__29[[#This Row],[Produto]],Estoque!A:B,2,FALSE)</f>
        <v>15</v>
      </c>
      <c r="N1587" s="5">
        <f>Sheet__29[[#This Row],[Qtd]]*Sheet__29[[#This Row],[Valor]]</f>
        <v>19704</v>
      </c>
      <c r="O1587" s="5">
        <f>Sheet__29[[#This Row],[Venda]]*(1-Sheet__29[[#This Row],[Desc]]/100)</f>
        <v>17733.600000000002</v>
      </c>
      <c r="P1587"/>
    </row>
    <row r="1588" spans="1:16" x14ac:dyDescent="0.25">
      <c r="A1588">
        <v>101586</v>
      </c>
      <c r="B1588" s="1">
        <v>46204</v>
      </c>
      <c r="C1588" t="s">
        <v>586</v>
      </c>
      <c r="D1588" t="s">
        <v>1036</v>
      </c>
      <c r="E1588">
        <v>5</v>
      </c>
      <c r="F1588" s="4">
        <v>2324</v>
      </c>
      <c r="G1588">
        <v>0</v>
      </c>
      <c r="H1588" t="s">
        <v>1024</v>
      </c>
      <c r="I1588" s="2" t="str">
        <f>VLOOKUP(Sheet__29[[#This Row],[Filial]],Filiais!A:B,2,FALSE)</f>
        <v>Ribeirão Preto</v>
      </c>
      <c r="J1588" s="2" t="str">
        <f>VLOOKUP(Sheet__29[[#This Row],[Cidade]],'Clientes'!C:D,2,FALSE)</f>
        <v>SP</v>
      </c>
      <c r="K1588" s="2" t="str">
        <f>VLOOKUP(Sheet__29[[#This Row],[Produto]],Produtos!B:C,2,FALSE)</f>
        <v>Armazenamento</v>
      </c>
      <c r="L1588" s="2" t="str">
        <f>VLOOKUP(Sheet__29[[#This Row],[Produto]],Produtos!B:D,3,FALSE)</f>
        <v>Kingston Brasil</v>
      </c>
      <c r="M1588" s="2">
        <f>VLOOKUP(Sheet__29[[#This Row],[Produto]],Estoque!A:B,2,FALSE)</f>
        <v>60</v>
      </c>
      <c r="N1588" s="5">
        <f>Sheet__29[[#This Row],[Qtd]]*Sheet__29[[#This Row],[Valor]]</f>
        <v>11620</v>
      </c>
      <c r="O1588" s="5">
        <f>Sheet__29[[#This Row],[Venda]]*(1-Sheet__29[[#This Row],[Desc]]/100)</f>
        <v>11620</v>
      </c>
      <c r="P1588"/>
    </row>
    <row r="1589" spans="1:16" x14ac:dyDescent="0.25">
      <c r="A1589">
        <v>101587</v>
      </c>
      <c r="B1589" s="1">
        <v>46204</v>
      </c>
      <c r="C1589" t="s">
        <v>276</v>
      </c>
      <c r="D1589" t="s">
        <v>1088</v>
      </c>
      <c r="E1589">
        <v>1</v>
      </c>
      <c r="F1589" s="4">
        <v>3165</v>
      </c>
      <c r="G1589">
        <v>10</v>
      </c>
      <c r="H1589" t="s">
        <v>1019</v>
      </c>
      <c r="I1589" s="2" t="str">
        <f>VLOOKUP(Sheet__29[[#This Row],[Filial]],Filiais!A:B,2,FALSE)</f>
        <v>Osasco</v>
      </c>
      <c r="J1589" s="2" t="str">
        <f>VLOOKUP(Sheet__29[[#This Row],[Cidade]],'Clientes'!C:D,2,FALSE)</f>
        <v>SP</v>
      </c>
      <c r="K1589" s="2" t="str">
        <f>VLOOKUP(Sheet__29[[#This Row],[Produto]],Produtos!B:C,2,FALSE)</f>
        <v>Periférico</v>
      </c>
      <c r="L1589" s="2" t="str">
        <f>VLOOKUP(Sheet__29[[#This Row],[Produto]],Produtos!B:D,3,FALSE)</f>
        <v>Logitech Brasil</v>
      </c>
      <c r="M1589" s="2">
        <f>VLOOKUP(Sheet__29[[#This Row],[Produto]],Estoque!A:B,2,FALSE)</f>
        <v>177</v>
      </c>
      <c r="N1589" s="5">
        <f>Sheet__29[[#This Row],[Qtd]]*Sheet__29[[#This Row],[Valor]]</f>
        <v>3165</v>
      </c>
      <c r="O1589" s="5">
        <f>Sheet__29[[#This Row],[Venda]]*(1-Sheet__29[[#This Row],[Desc]]/100)</f>
        <v>2848.5</v>
      </c>
      <c r="P1589"/>
    </row>
    <row r="1590" spans="1:16" x14ac:dyDescent="0.25">
      <c r="A1590">
        <v>101588</v>
      </c>
      <c r="B1590" s="1">
        <v>46204</v>
      </c>
      <c r="C1590" t="s">
        <v>877</v>
      </c>
      <c r="D1590" t="s">
        <v>1114</v>
      </c>
      <c r="E1590">
        <v>4</v>
      </c>
      <c r="F1590" s="4">
        <v>2330</v>
      </c>
      <c r="G1590">
        <v>5</v>
      </c>
      <c r="H1590" t="s">
        <v>1020</v>
      </c>
      <c r="I1590" s="2" t="str">
        <f>VLOOKUP(Sheet__29[[#This Row],[Filial]],Filiais!A:B,2,FALSE)</f>
        <v>Sorocaba</v>
      </c>
      <c r="J1590" s="2" t="str">
        <f>VLOOKUP(Sheet__29[[#This Row],[Cidade]],'Clientes'!C:D,2,FALSE)</f>
        <v>SP</v>
      </c>
      <c r="K1590" s="2" t="str">
        <f>VLOOKUP(Sheet__29[[#This Row],[Produto]],Produtos!B:C,2,FALSE)</f>
        <v>Armazenamento</v>
      </c>
      <c r="L1590" s="2" t="str">
        <f>VLOOKUP(Sheet__29[[#This Row],[Produto]],Produtos!B:D,3,FALSE)</f>
        <v>LG Brasil</v>
      </c>
      <c r="M1590" s="2">
        <f>VLOOKUP(Sheet__29[[#This Row],[Produto]],Estoque!A:B,2,FALSE)</f>
        <v>143</v>
      </c>
      <c r="N1590" s="5">
        <f>Sheet__29[[#This Row],[Qtd]]*Sheet__29[[#This Row],[Valor]]</f>
        <v>9320</v>
      </c>
      <c r="O1590" s="5">
        <f>Sheet__29[[#This Row],[Venda]]*(1-Sheet__29[[#This Row],[Desc]]/100)</f>
        <v>8854</v>
      </c>
      <c r="P1590"/>
    </row>
    <row r="1591" spans="1:16" x14ac:dyDescent="0.25">
      <c r="A1591">
        <v>101589</v>
      </c>
      <c r="B1591" s="1">
        <v>46204</v>
      </c>
      <c r="C1591" t="s">
        <v>959</v>
      </c>
      <c r="D1591" t="s">
        <v>1052</v>
      </c>
      <c r="E1591">
        <v>5</v>
      </c>
      <c r="F1591" s="4">
        <v>4312</v>
      </c>
      <c r="G1591">
        <v>10</v>
      </c>
      <c r="H1591" t="s">
        <v>1019</v>
      </c>
      <c r="I1591" s="2" t="str">
        <f>VLOOKUP(Sheet__29[[#This Row],[Filial]],Filiais!A:B,2,FALSE)</f>
        <v>Osasco</v>
      </c>
      <c r="J1591" s="2" t="str">
        <f>VLOOKUP(Sheet__29[[#This Row],[Cidade]],'Clientes'!C:D,2,FALSE)</f>
        <v>SP</v>
      </c>
      <c r="K1591" s="2" t="str">
        <f>VLOOKUP(Sheet__29[[#This Row],[Produto]],Produtos!B:C,2,FALSE)</f>
        <v>Rede</v>
      </c>
      <c r="L1591" s="2" t="str">
        <f>VLOOKUP(Sheet__29[[#This Row],[Produto]],Produtos!B:D,3,FALSE)</f>
        <v>LG Brasil</v>
      </c>
      <c r="M1591" s="2">
        <f>VLOOKUP(Sheet__29[[#This Row],[Produto]],Estoque!A:B,2,FALSE)</f>
        <v>275</v>
      </c>
      <c r="N1591" s="5">
        <f>Sheet__29[[#This Row],[Qtd]]*Sheet__29[[#This Row],[Valor]]</f>
        <v>21560</v>
      </c>
      <c r="O1591" s="5">
        <f>Sheet__29[[#This Row],[Venda]]*(1-Sheet__29[[#This Row],[Desc]]/100)</f>
        <v>19404</v>
      </c>
      <c r="P1591"/>
    </row>
    <row r="1592" spans="1:16" x14ac:dyDescent="0.25">
      <c r="A1592">
        <v>101590</v>
      </c>
      <c r="B1592" s="1">
        <v>46204</v>
      </c>
      <c r="C1592" t="s">
        <v>973</v>
      </c>
      <c r="D1592" t="s">
        <v>1070</v>
      </c>
      <c r="E1592">
        <v>5</v>
      </c>
      <c r="F1592" s="4">
        <v>3683</v>
      </c>
      <c r="G1592">
        <v>5</v>
      </c>
      <c r="H1592" t="s">
        <v>1016</v>
      </c>
      <c r="I1592" s="2" t="str">
        <f>VLOOKUP(Sheet__29[[#This Row],[Filial]],Filiais!A:B,2,FALSE)</f>
        <v>São Paulo</v>
      </c>
      <c r="J1592" s="2" t="str">
        <f>VLOOKUP(Sheet__29[[#This Row],[Cidade]],'Clientes'!C:D,2,FALSE)</f>
        <v>SP</v>
      </c>
      <c r="K1592" s="2" t="str">
        <f>VLOOKUP(Sheet__29[[#This Row],[Produto]],Produtos!B:C,2,FALSE)</f>
        <v>Notebook</v>
      </c>
      <c r="L1592" s="2" t="str">
        <f>VLOOKUP(Sheet__29[[#This Row],[Produto]],Produtos!B:D,3,FALSE)</f>
        <v>LG Brasil</v>
      </c>
      <c r="M1592" s="2">
        <f>VLOOKUP(Sheet__29[[#This Row],[Produto]],Estoque!A:B,2,FALSE)</f>
        <v>6</v>
      </c>
      <c r="N1592" s="5">
        <f>Sheet__29[[#This Row],[Qtd]]*Sheet__29[[#This Row],[Valor]]</f>
        <v>18415</v>
      </c>
      <c r="O1592" s="5">
        <f>Sheet__29[[#This Row],[Venda]]*(1-Sheet__29[[#This Row],[Desc]]/100)</f>
        <v>17494.25</v>
      </c>
      <c r="P1592"/>
    </row>
    <row r="1593" spans="1:16" x14ac:dyDescent="0.25">
      <c r="A1593">
        <v>101591</v>
      </c>
      <c r="B1593" s="1">
        <v>46204</v>
      </c>
      <c r="C1593" t="s">
        <v>587</v>
      </c>
      <c r="D1593" t="s">
        <v>1136</v>
      </c>
      <c r="E1593">
        <v>1</v>
      </c>
      <c r="F1593" s="4">
        <v>2795</v>
      </c>
      <c r="G1593">
        <v>0</v>
      </c>
      <c r="H1593" t="s">
        <v>1021</v>
      </c>
      <c r="I1593" s="2" t="str">
        <f>VLOOKUP(Sheet__29[[#This Row],[Filial]],Filiais!A:B,2,FALSE)</f>
        <v>Jundiaí</v>
      </c>
      <c r="J1593" s="2" t="str">
        <f>VLOOKUP(Sheet__29[[#This Row],[Cidade]],'Clientes'!C:D,2,FALSE)</f>
        <v>SP</v>
      </c>
      <c r="K1593" s="2" t="str">
        <f>VLOOKUP(Sheet__29[[#This Row],[Produto]],Produtos!B:C,2,FALSE)</f>
        <v>Rede</v>
      </c>
      <c r="L1593" s="2" t="str">
        <f>VLOOKUP(Sheet__29[[#This Row],[Produto]],Produtos!B:D,3,FALSE)</f>
        <v>Logitech Brasil</v>
      </c>
      <c r="M1593" s="2">
        <f>VLOOKUP(Sheet__29[[#This Row],[Produto]],Estoque!A:B,2,FALSE)</f>
        <v>40</v>
      </c>
      <c r="N1593" s="5">
        <f>Sheet__29[[#This Row],[Qtd]]*Sheet__29[[#This Row],[Valor]]</f>
        <v>2795</v>
      </c>
      <c r="O1593" s="5">
        <f>Sheet__29[[#This Row],[Venda]]*(1-Sheet__29[[#This Row],[Desc]]/100)</f>
        <v>2795</v>
      </c>
      <c r="P1593"/>
    </row>
    <row r="1594" spans="1:16" x14ac:dyDescent="0.25">
      <c r="A1594">
        <v>101592</v>
      </c>
      <c r="B1594" s="1">
        <v>46204</v>
      </c>
      <c r="C1594" t="s">
        <v>207</v>
      </c>
      <c r="D1594" t="s">
        <v>1041</v>
      </c>
      <c r="E1594">
        <v>4</v>
      </c>
      <c r="F1594" s="4">
        <v>3932</v>
      </c>
      <c r="G1594">
        <v>0</v>
      </c>
      <c r="H1594" t="s">
        <v>1023</v>
      </c>
      <c r="I1594" s="2" t="str">
        <f>VLOOKUP(Sheet__29[[#This Row],[Filial]],Filiais!A:B,2,FALSE)</f>
        <v>Bauru</v>
      </c>
      <c r="J1594" s="2" t="str">
        <f>VLOOKUP(Sheet__29[[#This Row],[Cidade]],'Clientes'!C:D,2,FALSE)</f>
        <v>SP</v>
      </c>
      <c r="K1594" s="2" t="str">
        <f>VLOOKUP(Sheet__29[[#This Row],[Produto]],Produtos!B:C,2,FALSE)</f>
        <v>Monitor</v>
      </c>
      <c r="L1594" s="2" t="str">
        <f>VLOOKUP(Sheet__29[[#This Row],[Produto]],Produtos!B:D,3,FALSE)</f>
        <v>LG Brasil</v>
      </c>
      <c r="M1594" s="2">
        <f>VLOOKUP(Sheet__29[[#This Row],[Produto]],Estoque!A:B,2,FALSE)</f>
        <v>284</v>
      </c>
      <c r="N1594" s="5">
        <f>Sheet__29[[#This Row],[Qtd]]*Sheet__29[[#This Row],[Valor]]</f>
        <v>15728</v>
      </c>
      <c r="O1594" s="5">
        <f>Sheet__29[[#This Row],[Venda]]*(1-Sheet__29[[#This Row],[Desc]]/100)</f>
        <v>15728</v>
      </c>
      <c r="P1594"/>
    </row>
    <row r="1595" spans="1:16" x14ac:dyDescent="0.25">
      <c r="A1595">
        <v>101593</v>
      </c>
      <c r="B1595" s="1">
        <v>46204</v>
      </c>
      <c r="C1595" t="s">
        <v>689</v>
      </c>
      <c r="D1595" t="s">
        <v>1171</v>
      </c>
      <c r="E1595">
        <v>1</v>
      </c>
      <c r="F1595" s="4">
        <v>2912</v>
      </c>
      <c r="G1595">
        <v>10</v>
      </c>
      <c r="H1595" t="s">
        <v>1022</v>
      </c>
      <c r="I1595" s="2" t="str">
        <f>VLOOKUP(Sheet__29[[#This Row],[Filial]],Filiais!A:B,2,FALSE)</f>
        <v>Santos</v>
      </c>
      <c r="J1595" s="2" t="str">
        <f>VLOOKUP(Sheet__29[[#This Row],[Cidade]],'Clientes'!C:D,2,FALSE)</f>
        <v>SP</v>
      </c>
      <c r="K1595" s="2" t="str">
        <f>VLOOKUP(Sheet__29[[#This Row],[Produto]],Produtos!B:C,2,FALSE)</f>
        <v>Armazenamento</v>
      </c>
      <c r="L1595" s="2" t="str">
        <f>VLOOKUP(Sheet__29[[#This Row],[Produto]],Produtos!B:D,3,FALSE)</f>
        <v>Logitech Brasil</v>
      </c>
      <c r="M1595" s="2">
        <f>VLOOKUP(Sheet__29[[#This Row],[Produto]],Estoque!A:B,2,FALSE)</f>
        <v>139</v>
      </c>
      <c r="N1595" s="5">
        <f>Sheet__29[[#This Row],[Qtd]]*Sheet__29[[#This Row],[Valor]]</f>
        <v>2912</v>
      </c>
      <c r="O1595" s="5">
        <f>Sheet__29[[#This Row],[Venda]]*(1-Sheet__29[[#This Row],[Desc]]/100)</f>
        <v>2620.8000000000002</v>
      </c>
      <c r="P1595"/>
    </row>
    <row r="1596" spans="1:16" x14ac:dyDescent="0.25">
      <c r="A1596">
        <v>101594</v>
      </c>
      <c r="B1596" s="1">
        <v>46204</v>
      </c>
      <c r="C1596" t="s">
        <v>748</v>
      </c>
      <c r="D1596" t="s">
        <v>1071</v>
      </c>
      <c r="E1596">
        <v>5</v>
      </c>
      <c r="F1596" s="4">
        <v>4490</v>
      </c>
      <c r="G1596">
        <v>10</v>
      </c>
      <c r="H1596" t="s">
        <v>1021</v>
      </c>
      <c r="I1596" s="2" t="str">
        <f>VLOOKUP(Sheet__29[[#This Row],[Filial]],Filiais!A:B,2,FALSE)</f>
        <v>Jundiaí</v>
      </c>
      <c r="J1596" s="2" t="str">
        <f>VLOOKUP(Sheet__29[[#This Row],[Cidade]],'Clientes'!C:D,2,FALSE)</f>
        <v>SP</v>
      </c>
      <c r="K1596" s="2" t="str">
        <f>VLOOKUP(Sheet__29[[#This Row],[Produto]],Produtos!B:C,2,FALSE)</f>
        <v>Armazenamento</v>
      </c>
      <c r="L1596" s="2" t="str">
        <f>VLOOKUP(Sheet__29[[#This Row],[Produto]],Produtos!B:D,3,FALSE)</f>
        <v>Lenovo Brasil</v>
      </c>
      <c r="M1596" s="2">
        <f>VLOOKUP(Sheet__29[[#This Row],[Produto]],Estoque!A:B,2,FALSE)</f>
        <v>147</v>
      </c>
      <c r="N1596" s="5">
        <f>Sheet__29[[#This Row],[Qtd]]*Sheet__29[[#This Row],[Valor]]</f>
        <v>22450</v>
      </c>
      <c r="O1596" s="5">
        <f>Sheet__29[[#This Row],[Venda]]*(1-Sheet__29[[#This Row],[Desc]]/100)</f>
        <v>20205</v>
      </c>
      <c r="P1596"/>
    </row>
    <row r="1597" spans="1:16" x14ac:dyDescent="0.25">
      <c r="A1597">
        <v>101595</v>
      </c>
      <c r="B1597" s="1">
        <v>46204</v>
      </c>
      <c r="C1597" t="s">
        <v>892</v>
      </c>
      <c r="D1597" t="s">
        <v>1055</v>
      </c>
      <c r="E1597">
        <v>3</v>
      </c>
      <c r="F1597" s="4">
        <v>614</v>
      </c>
      <c r="G1597">
        <v>0</v>
      </c>
      <c r="H1597" t="s">
        <v>1016</v>
      </c>
      <c r="I1597" s="2" t="str">
        <f>VLOOKUP(Sheet__29[[#This Row],[Filial]],Filiais!A:B,2,FALSE)</f>
        <v>São Paulo</v>
      </c>
      <c r="J1597" s="2" t="str">
        <f>VLOOKUP(Sheet__29[[#This Row],[Cidade]],'Clientes'!C:D,2,FALSE)</f>
        <v>SP</v>
      </c>
      <c r="K1597" s="2" t="str">
        <f>VLOOKUP(Sheet__29[[#This Row],[Produto]],Produtos!B:C,2,FALSE)</f>
        <v>Rede</v>
      </c>
      <c r="L1597" s="2" t="str">
        <f>VLOOKUP(Sheet__29[[#This Row],[Produto]],Produtos!B:D,3,FALSE)</f>
        <v>Logitech Brasil</v>
      </c>
      <c r="M1597" s="2">
        <f>VLOOKUP(Sheet__29[[#This Row],[Produto]],Estoque!A:B,2,FALSE)</f>
        <v>68</v>
      </c>
      <c r="N1597" s="5">
        <f>Sheet__29[[#This Row],[Qtd]]*Sheet__29[[#This Row],[Valor]]</f>
        <v>1842</v>
      </c>
      <c r="O1597" s="5">
        <f>Sheet__29[[#This Row],[Venda]]*(1-Sheet__29[[#This Row],[Desc]]/100)</f>
        <v>1842</v>
      </c>
      <c r="P1597"/>
    </row>
    <row r="1598" spans="1:16" x14ac:dyDescent="0.25">
      <c r="A1598">
        <v>101596</v>
      </c>
      <c r="B1598" s="1">
        <v>46204</v>
      </c>
      <c r="C1598" t="s">
        <v>151</v>
      </c>
      <c r="D1598" t="s">
        <v>1059</v>
      </c>
      <c r="E1598">
        <v>1</v>
      </c>
      <c r="F1598" s="4">
        <v>1724</v>
      </c>
      <c r="G1598">
        <v>10</v>
      </c>
      <c r="H1598" t="s">
        <v>1021</v>
      </c>
      <c r="I1598" s="2" t="str">
        <f>VLOOKUP(Sheet__29[[#This Row],[Filial]],Filiais!A:B,2,FALSE)</f>
        <v>Jundiaí</v>
      </c>
      <c r="J1598" s="2" t="str">
        <f>VLOOKUP(Sheet__29[[#This Row],[Cidade]],'Clientes'!C:D,2,FALSE)</f>
        <v>SP</v>
      </c>
      <c r="K1598" s="2" t="str">
        <f>VLOOKUP(Sheet__29[[#This Row],[Produto]],Produtos!B:C,2,FALSE)</f>
        <v>Notebook</v>
      </c>
      <c r="L1598" s="2" t="str">
        <f>VLOOKUP(Sheet__29[[#This Row],[Produto]],Produtos!B:D,3,FALSE)</f>
        <v>Logitech Brasil</v>
      </c>
      <c r="M1598" s="2">
        <f>VLOOKUP(Sheet__29[[#This Row],[Produto]],Estoque!A:B,2,FALSE)</f>
        <v>161</v>
      </c>
      <c r="N1598" s="5">
        <f>Sheet__29[[#This Row],[Qtd]]*Sheet__29[[#This Row],[Valor]]</f>
        <v>1724</v>
      </c>
      <c r="O1598" s="5">
        <f>Sheet__29[[#This Row],[Venda]]*(1-Sheet__29[[#This Row],[Desc]]/100)</f>
        <v>1551.6000000000001</v>
      </c>
      <c r="P1598"/>
    </row>
    <row r="1599" spans="1:16" x14ac:dyDescent="0.25">
      <c r="A1599">
        <v>101597</v>
      </c>
      <c r="B1599" s="1">
        <v>46204</v>
      </c>
      <c r="C1599" t="s">
        <v>492</v>
      </c>
      <c r="D1599" t="s">
        <v>1063</v>
      </c>
      <c r="E1599">
        <v>4</v>
      </c>
      <c r="F1599" s="4">
        <v>2597</v>
      </c>
      <c r="G1599">
        <v>0</v>
      </c>
      <c r="H1599" t="s">
        <v>1023</v>
      </c>
      <c r="I1599" s="2" t="str">
        <f>VLOOKUP(Sheet__29[[#This Row],[Filial]],Filiais!A:B,2,FALSE)</f>
        <v>Bauru</v>
      </c>
      <c r="J1599" s="2" t="str">
        <f>VLOOKUP(Sheet__29[[#This Row],[Cidade]],'Clientes'!C:D,2,FALSE)</f>
        <v>SP</v>
      </c>
      <c r="K1599" s="2" t="str">
        <f>VLOOKUP(Sheet__29[[#This Row],[Produto]],Produtos!B:C,2,FALSE)</f>
        <v>Periférico</v>
      </c>
      <c r="L1599" s="2" t="str">
        <f>VLOOKUP(Sheet__29[[#This Row],[Produto]],Produtos!B:D,3,FALSE)</f>
        <v>Dell Brasil</v>
      </c>
      <c r="M1599" s="2">
        <f>VLOOKUP(Sheet__29[[#This Row],[Produto]],Estoque!A:B,2,FALSE)</f>
        <v>297</v>
      </c>
      <c r="N1599" s="5">
        <f>Sheet__29[[#This Row],[Qtd]]*Sheet__29[[#This Row],[Valor]]</f>
        <v>10388</v>
      </c>
      <c r="O1599" s="5">
        <f>Sheet__29[[#This Row],[Venda]]*(1-Sheet__29[[#This Row],[Desc]]/100)</f>
        <v>10388</v>
      </c>
      <c r="P1599"/>
    </row>
    <row r="1600" spans="1:16" x14ac:dyDescent="0.25">
      <c r="A1600">
        <v>101598</v>
      </c>
      <c r="B1600" s="1">
        <v>46204</v>
      </c>
      <c r="C1600" t="s">
        <v>396</v>
      </c>
      <c r="D1600" t="s">
        <v>1065</v>
      </c>
      <c r="E1600">
        <v>4</v>
      </c>
      <c r="F1600" s="4">
        <v>4531</v>
      </c>
      <c r="G1600">
        <v>5</v>
      </c>
      <c r="H1600" t="s">
        <v>1023</v>
      </c>
      <c r="I1600" s="2" t="str">
        <f>VLOOKUP(Sheet__29[[#This Row],[Filial]],Filiais!A:B,2,FALSE)</f>
        <v>Bauru</v>
      </c>
      <c r="J1600" s="2" t="str">
        <f>VLOOKUP(Sheet__29[[#This Row],[Cidade]],'Clientes'!C:D,2,FALSE)</f>
        <v>SP</v>
      </c>
      <c r="K1600" s="2" t="str">
        <f>VLOOKUP(Sheet__29[[#This Row],[Produto]],Produtos!B:C,2,FALSE)</f>
        <v>Monitor</v>
      </c>
      <c r="L1600" s="2" t="str">
        <f>VLOOKUP(Sheet__29[[#This Row],[Produto]],Produtos!B:D,3,FALSE)</f>
        <v>LG Brasil</v>
      </c>
      <c r="M1600" s="2">
        <f>VLOOKUP(Sheet__29[[#This Row],[Produto]],Estoque!A:B,2,FALSE)</f>
        <v>62</v>
      </c>
      <c r="N1600" s="5">
        <f>Sheet__29[[#This Row],[Qtd]]*Sheet__29[[#This Row],[Valor]]</f>
        <v>18124</v>
      </c>
      <c r="O1600" s="5">
        <f>Sheet__29[[#This Row],[Venda]]*(1-Sheet__29[[#This Row],[Desc]]/100)</f>
        <v>17217.8</v>
      </c>
      <c r="P1600"/>
    </row>
    <row r="1601" spans="1:16" x14ac:dyDescent="0.25">
      <c r="A1601">
        <v>101599</v>
      </c>
      <c r="B1601" s="1">
        <v>46204</v>
      </c>
      <c r="C1601" t="s">
        <v>993</v>
      </c>
      <c r="D1601" t="s">
        <v>1141</v>
      </c>
      <c r="E1601">
        <v>4</v>
      </c>
      <c r="F1601" s="4">
        <v>711</v>
      </c>
      <c r="G1601">
        <v>0</v>
      </c>
      <c r="H1601" t="s">
        <v>1024</v>
      </c>
      <c r="I1601" s="2" t="str">
        <f>VLOOKUP(Sheet__29[[#This Row],[Filial]],Filiais!A:B,2,FALSE)</f>
        <v>Ribeirão Preto</v>
      </c>
      <c r="J1601" s="2" t="str">
        <f>VLOOKUP(Sheet__29[[#This Row],[Cidade]],'Clientes'!C:D,2,FALSE)</f>
        <v>SP</v>
      </c>
      <c r="K1601" s="2" t="str">
        <f>VLOOKUP(Sheet__29[[#This Row],[Produto]],Produtos!B:C,2,FALSE)</f>
        <v>Notebook</v>
      </c>
      <c r="L1601" s="2" t="str">
        <f>VLOOKUP(Sheet__29[[#This Row],[Produto]],Produtos!B:D,3,FALSE)</f>
        <v>Kingston Brasil</v>
      </c>
      <c r="M1601" s="2">
        <f>VLOOKUP(Sheet__29[[#This Row],[Produto]],Estoque!A:B,2,FALSE)</f>
        <v>266</v>
      </c>
      <c r="N1601" s="5">
        <f>Sheet__29[[#This Row],[Qtd]]*Sheet__29[[#This Row],[Valor]]</f>
        <v>2844</v>
      </c>
      <c r="O1601" s="5">
        <f>Sheet__29[[#This Row],[Venda]]*(1-Sheet__29[[#This Row],[Desc]]/100)</f>
        <v>2844</v>
      </c>
      <c r="P1601"/>
    </row>
    <row r="1602" spans="1:16" x14ac:dyDescent="0.25">
      <c r="A1602">
        <v>101600</v>
      </c>
      <c r="B1602" s="1">
        <v>46204</v>
      </c>
      <c r="C1602" t="s">
        <v>377</v>
      </c>
      <c r="D1602" t="s">
        <v>1168</v>
      </c>
      <c r="E1602">
        <v>2</v>
      </c>
      <c r="F1602" s="4">
        <v>2728</v>
      </c>
      <c r="G1602">
        <v>5</v>
      </c>
      <c r="H1602" t="s">
        <v>1022</v>
      </c>
      <c r="I1602" s="2" t="str">
        <f>VLOOKUP(Sheet__29[[#This Row],[Filial]],Filiais!A:B,2,FALSE)</f>
        <v>Santos</v>
      </c>
      <c r="J1602" s="2" t="str">
        <f>VLOOKUP(Sheet__29[[#This Row],[Cidade]],'Clientes'!C:D,2,FALSE)</f>
        <v>SP</v>
      </c>
      <c r="K1602" s="2" t="str">
        <f>VLOOKUP(Sheet__29[[#This Row],[Produto]],Produtos!B:C,2,FALSE)</f>
        <v>Rede</v>
      </c>
      <c r="L1602" s="2" t="str">
        <f>VLOOKUP(Sheet__29[[#This Row],[Produto]],Produtos!B:D,3,FALSE)</f>
        <v>Kingston Brasil</v>
      </c>
      <c r="M1602" s="2">
        <f>VLOOKUP(Sheet__29[[#This Row],[Produto]],Estoque!A:B,2,FALSE)</f>
        <v>89</v>
      </c>
      <c r="N1602" s="5">
        <f>Sheet__29[[#This Row],[Qtd]]*Sheet__29[[#This Row],[Valor]]</f>
        <v>5456</v>
      </c>
      <c r="O1602" s="5">
        <f>Sheet__29[[#This Row],[Venda]]*(1-Sheet__29[[#This Row],[Desc]]/100)</f>
        <v>5183.2</v>
      </c>
      <c r="P1602"/>
    </row>
    <row r="1603" spans="1:16" x14ac:dyDescent="0.25">
      <c r="A1603">
        <v>101601</v>
      </c>
      <c r="B1603" s="1">
        <v>46204</v>
      </c>
      <c r="C1603" t="s">
        <v>372</v>
      </c>
      <c r="D1603" t="s">
        <v>1028</v>
      </c>
      <c r="E1603">
        <v>1</v>
      </c>
      <c r="F1603" s="4">
        <v>547</v>
      </c>
      <c r="G1603">
        <v>5</v>
      </c>
      <c r="H1603" t="s">
        <v>1019</v>
      </c>
      <c r="I1603" s="2" t="str">
        <f>VLOOKUP(Sheet__29[[#This Row],[Filial]],Filiais!A:B,2,FALSE)</f>
        <v>Osasco</v>
      </c>
      <c r="J1603" s="2" t="str">
        <f>VLOOKUP(Sheet__29[[#This Row],[Cidade]],'Clientes'!C:D,2,FALSE)</f>
        <v>SP</v>
      </c>
      <c r="K1603" s="2" t="str">
        <f>VLOOKUP(Sheet__29[[#This Row],[Produto]],Produtos!B:C,2,FALSE)</f>
        <v>Notebook</v>
      </c>
      <c r="L1603" s="2" t="str">
        <f>VLOOKUP(Sheet__29[[#This Row],[Produto]],Produtos!B:D,3,FALSE)</f>
        <v>LG Brasil</v>
      </c>
      <c r="M1603" s="2">
        <f>VLOOKUP(Sheet__29[[#This Row],[Produto]],Estoque!A:B,2,FALSE)</f>
        <v>256</v>
      </c>
      <c r="N1603" s="5">
        <f>Sheet__29[[#This Row],[Qtd]]*Sheet__29[[#This Row],[Valor]]</f>
        <v>547</v>
      </c>
      <c r="O1603" s="5">
        <f>Sheet__29[[#This Row],[Venda]]*(1-Sheet__29[[#This Row],[Desc]]/100)</f>
        <v>519.65</v>
      </c>
      <c r="P1603"/>
    </row>
    <row r="1604" spans="1:16" x14ac:dyDescent="0.25">
      <c r="A1604">
        <v>101602</v>
      </c>
      <c r="B1604" s="1">
        <v>46204</v>
      </c>
      <c r="C1604" t="s">
        <v>713</v>
      </c>
      <c r="D1604" t="s">
        <v>1080</v>
      </c>
      <c r="E1604">
        <v>1</v>
      </c>
      <c r="F1604" s="4">
        <v>3180</v>
      </c>
      <c r="G1604">
        <v>5</v>
      </c>
      <c r="H1604" t="s">
        <v>1024</v>
      </c>
      <c r="I1604" s="2" t="str">
        <f>VLOOKUP(Sheet__29[[#This Row],[Filial]],Filiais!A:B,2,FALSE)</f>
        <v>Ribeirão Preto</v>
      </c>
      <c r="J1604" s="2" t="str">
        <f>VLOOKUP(Sheet__29[[#This Row],[Cidade]],'Clientes'!C:D,2,FALSE)</f>
        <v>SP</v>
      </c>
      <c r="K1604" s="2" t="str">
        <f>VLOOKUP(Sheet__29[[#This Row],[Produto]],Produtos!B:C,2,FALSE)</f>
        <v>Notebook</v>
      </c>
      <c r="L1604" s="2" t="str">
        <f>VLOOKUP(Sheet__29[[#This Row],[Produto]],Produtos!B:D,3,FALSE)</f>
        <v>Dell Brasil</v>
      </c>
      <c r="M1604" s="2">
        <f>VLOOKUP(Sheet__29[[#This Row],[Produto]],Estoque!A:B,2,FALSE)</f>
        <v>276</v>
      </c>
      <c r="N1604" s="5">
        <f>Sheet__29[[#This Row],[Qtd]]*Sheet__29[[#This Row],[Valor]]</f>
        <v>3180</v>
      </c>
      <c r="O1604" s="5">
        <f>Sheet__29[[#This Row],[Venda]]*(1-Sheet__29[[#This Row],[Desc]]/100)</f>
        <v>3021</v>
      </c>
      <c r="P1604"/>
    </row>
    <row r="1605" spans="1:16" x14ac:dyDescent="0.25">
      <c r="A1605">
        <v>101603</v>
      </c>
      <c r="B1605" s="1">
        <v>46204</v>
      </c>
      <c r="C1605" t="s">
        <v>682</v>
      </c>
      <c r="D1605" t="s">
        <v>1131</v>
      </c>
      <c r="E1605">
        <v>1</v>
      </c>
      <c r="F1605" s="4">
        <v>1159</v>
      </c>
      <c r="G1605">
        <v>0</v>
      </c>
      <c r="H1605" t="s">
        <v>1019</v>
      </c>
      <c r="I1605" s="2" t="str">
        <f>VLOOKUP(Sheet__29[[#This Row],[Filial]],Filiais!A:B,2,FALSE)</f>
        <v>Osasco</v>
      </c>
      <c r="J1605" s="2" t="str">
        <f>VLOOKUP(Sheet__29[[#This Row],[Cidade]],'Clientes'!C:D,2,FALSE)</f>
        <v>SP</v>
      </c>
      <c r="K1605" s="2" t="str">
        <f>VLOOKUP(Sheet__29[[#This Row],[Produto]],Produtos!B:C,2,FALSE)</f>
        <v>Notebook</v>
      </c>
      <c r="L1605" s="2" t="str">
        <f>VLOOKUP(Sheet__29[[#This Row],[Produto]],Produtos!B:D,3,FALSE)</f>
        <v>Dell Brasil</v>
      </c>
      <c r="M1605" s="2">
        <f>VLOOKUP(Sheet__29[[#This Row],[Produto]],Estoque!A:B,2,FALSE)</f>
        <v>275</v>
      </c>
      <c r="N1605" s="5">
        <f>Sheet__29[[#This Row],[Qtd]]*Sheet__29[[#This Row],[Valor]]</f>
        <v>1159</v>
      </c>
      <c r="O1605" s="5">
        <f>Sheet__29[[#This Row],[Venda]]*(1-Sheet__29[[#This Row],[Desc]]/100)</f>
        <v>1159</v>
      </c>
      <c r="P1605"/>
    </row>
    <row r="1606" spans="1:16" x14ac:dyDescent="0.25">
      <c r="A1606">
        <v>101604</v>
      </c>
      <c r="B1606" s="1">
        <v>46204</v>
      </c>
      <c r="C1606" t="s">
        <v>622</v>
      </c>
      <c r="D1606" t="s">
        <v>1085</v>
      </c>
      <c r="E1606">
        <v>4</v>
      </c>
      <c r="F1606" s="4">
        <v>2682</v>
      </c>
      <c r="G1606">
        <v>5</v>
      </c>
      <c r="H1606" t="s">
        <v>1023</v>
      </c>
      <c r="I1606" s="2" t="str">
        <f>VLOOKUP(Sheet__29[[#This Row],[Filial]],Filiais!A:B,2,FALSE)</f>
        <v>Bauru</v>
      </c>
      <c r="J1606" s="2" t="str">
        <f>VLOOKUP(Sheet__29[[#This Row],[Cidade]],'Clientes'!C:D,2,FALSE)</f>
        <v>SP</v>
      </c>
      <c r="K1606" s="2" t="str">
        <f>VLOOKUP(Sheet__29[[#This Row],[Produto]],Produtos!B:C,2,FALSE)</f>
        <v>Armazenamento</v>
      </c>
      <c r="L1606" s="2" t="str">
        <f>VLOOKUP(Sheet__29[[#This Row],[Produto]],Produtos!B:D,3,FALSE)</f>
        <v>Lenovo Brasil</v>
      </c>
      <c r="M1606" s="2">
        <f>VLOOKUP(Sheet__29[[#This Row],[Produto]],Estoque!A:B,2,FALSE)</f>
        <v>204</v>
      </c>
      <c r="N1606" s="5">
        <f>Sheet__29[[#This Row],[Qtd]]*Sheet__29[[#This Row],[Valor]]</f>
        <v>10728</v>
      </c>
      <c r="O1606" s="5">
        <f>Sheet__29[[#This Row],[Venda]]*(1-Sheet__29[[#This Row],[Desc]]/100)</f>
        <v>10191.6</v>
      </c>
      <c r="P1606"/>
    </row>
    <row r="1607" spans="1:16" x14ac:dyDescent="0.25">
      <c r="A1607">
        <v>101605</v>
      </c>
      <c r="B1607" s="1">
        <v>46204</v>
      </c>
      <c r="C1607" t="s">
        <v>53</v>
      </c>
      <c r="D1607" t="s">
        <v>1122</v>
      </c>
      <c r="E1607">
        <v>1</v>
      </c>
      <c r="F1607" s="4">
        <v>1054</v>
      </c>
      <c r="G1607">
        <v>0</v>
      </c>
      <c r="H1607" t="s">
        <v>1025</v>
      </c>
      <c r="I1607" s="2" t="str">
        <f>VLOOKUP(Sheet__29[[#This Row],[Filial]],Filiais!A:B,2,FALSE)</f>
        <v>São José dos Campos</v>
      </c>
      <c r="J1607" s="2" t="str">
        <f>VLOOKUP(Sheet__29[[#This Row],[Cidade]],'Clientes'!C:D,2,FALSE)</f>
        <v>SP</v>
      </c>
      <c r="K1607" s="2" t="str">
        <f>VLOOKUP(Sheet__29[[#This Row],[Produto]],Produtos!B:C,2,FALSE)</f>
        <v>Monitor</v>
      </c>
      <c r="L1607" s="2" t="str">
        <f>VLOOKUP(Sheet__29[[#This Row],[Produto]],Produtos!B:D,3,FALSE)</f>
        <v>Lenovo Brasil</v>
      </c>
      <c r="M1607" s="2">
        <f>VLOOKUP(Sheet__29[[#This Row],[Produto]],Estoque!A:B,2,FALSE)</f>
        <v>15</v>
      </c>
      <c r="N1607" s="5">
        <f>Sheet__29[[#This Row],[Qtd]]*Sheet__29[[#This Row],[Valor]]</f>
        <v>1054</v>
      </c>
      <c r="O1607" s="5">
        <f>Sheet__29[[#This Row],[Venda]]*(1-Sheet__29[[#This Row],[Desc]]/100)</f>
        <v>1054</v>
      </c>
      <c r="P1607"/>
    </row>
    <row r="1608" spans="1:16" x14ac:dyDescent="0.25">
      <c r="A1608">
        <v>101606</v>
      </c>
      <c r="B1608" s="1">
        <v>46204</v>
      </c>
      <c r="C1608" t="s">
        <v>169</v>
      </c>
      <c r="D1608" t="s">
        <v>1045</v>
      </c>
      <c r="E1608">
        <v>1</v>
      </c>
      <c r="F1608" s="4">
        <v>267</v>
      </c>
      <c r="G1608">
        <v>0</v>
      </c>
      <c r="H1608" t="s">
        <v>1016</v>
      </c>
      <c r="I1608" s="2" t="str">
        <f>VLOOKUP(Sheet__29[[#This Row],[Filial]],Filiais!A:B,2,FALSE)</f>
        <v>São Paulo</v>
      </c>
      <c r="J1608" s="2" t="str">
        <f>VLOOKUP(Sheet__29[[#This Row],[Cidade]],'Clientes'!C:D,2,FALSE)</f>
        <v>SP</v>
      </c>
      <c r="K1608" s="2" t="str">
        <f>VLOOKUP(Sheet__29[[#This Row],[Produto]],Produtos!B:C,2,FALSE)</f>
        <v>Periférico</v>
      </c>
      <c r="L1608" s="2" t="str">
        <f>VLOOKUP(Sheet__29[[#This Row],[Produto]],Produtos!B:D,3,FALSE)</f>
        <v>Dell Brasil</v>
      </c>
      <c r="M1608" s="2">
        <f>VLOOKUP(Sheet__29[[#This Row],[Produto]],Estoque!A:B,2,FALSE)</f>
        <v>261</v>
      </c>
      <c r="N1608" s="5">
        <f>Sheet__29[[#This Row],[Qtd]]*Sheet__29[[#This Row],[Valor]]</f>
        <v>267</v>
      </c>
      <c r="O1608" s="5">
        <f>Sheet__29[[#This Row],[Venda]]*(1-Sheet__29[[#This Row],[Desc]]/100)</f>
        <v>267</v>
      </c>
      <c r="P1608"/>
    </row>
    <row r="1609" spans="1:16" x14ac:dyDescent="0.25">
      <c r="A1609">
        <v>101607</v>
      </c>
      <c r="B1609" s="1">
        <v>46204</v>
      </c>
      <c r="C1609" t="s">
        <v>804</v>
      </c>
      <c r="D1609" t="s">
        <v>1132</v>
      </c>
      <c r="E1609">
        <v>3</v>
      </c>
      <c r="F1609" s="4">
        <v>4855</v>
      </c>
      <c r="G1609">
        <v>10</v>
      </c>
      <c r="H1609" t="s">
        <v>1019</v>
      </c>
      <c r="I1609" s="2" t="str">
        <f>VLOOKUP(Sheet__29[[#This Row],[Filial]],Filiais!A:B,2,FALSE)</f>
        <v>Osasco</v>
      </c>
      <c r="J1609" s="2" t="str">
        <f>VLOOKUP(Sheet__29[[#This Row],[Cidade]],'Clientes'!C:D,2,FALSE)</f>
        <v>SP</v>
      </c>
      <c r="K1609" s="2" t="str">
        <f>VLOOKUP(Sheet__29[[#This Row],[Produto]],Produtos!B:C,2,FALSE)</f>
        <v>Periférico</v>
      </c>
      <c r="L1609" s="2" t="str">
        <f>VLOOKUP(Sheet__29[[#This Row],[Produto]],Produtos!B:D,3,FALSE)</f>
        <v>Kingston Brasil</v>
      </c>
      <c r="M1609" s="2">
        <f>VLOOKUP(Sheet__29[[#This Row],[Produto]],Estoque!A:B,2,FALSE)</f>
        <v>111</v>
      </c>
      <c r="N1609" s="5">
        <f>Sheet__29[[#This Row],[Qtd]]*Sheet__29[[#This Row],[Valor]]</f>
        <v>14565</v>
      </c>
      <c r="O1609" s="5">
        <f>Sheet__29[[#This Row],[Venda]]*(1-Sheet__29[[#This Row],[Desc]]/100)</f>
        <v>13108.5</v>
      </c>
      <c r="P1609"/>
    </row>
    <row r="1610" spans="1:16" x14ac:dyDescent="0.25">
      <c r="A1610">
        <v>101608</v>
      </c>
      <c r="B1610" s="1">
        <v>46204</v>
      </c>
      <c r="C1610" t="s">
        <v>552</v>
      </c>
      <c r="D1610" t="s">
        <v>1168</v>
      </c>
      <c r="E1610">
        <v>2</v>
      </c>
      <c r="F1610" s="4">
        <v>1669</v>
      </c>
      <c r="G1610">
        <v>5</v>
      </c>
      <c r="H1610" t="s">
        <v>1023</v>
      </c>
      <c r="I1610" s="2" t="str">
        <f>VLOOKUP(Sheet__29[[#This Row],[Filial]],Filiais!A:B,2,FALSE)</f>
        <v>Bauru</v>
      </c>
      <c r="J1610" s="2" t="str">
        <f>VLOOKUP(Sheet__29[[#This Row],[Cidade]],'Clientes'!C:D,2,FALSE)</f>
        <v>SP</v>
      </c>
      <c r="K1610" s="2" t="str">
        <f>VLOOKUP(Sheet__29[[#This Row],[Produto]],Produtos!B:C,2,FALSE)</f>
        <v>Rede</v>
      </c>
      <c r="L1610" s="2" t="str">
        <f>VLOOKUP(Sheet__29[[#This Row],[Produto]],Produtos!B:D,3,FALSE)</f>
        <v>Kingston Brasil</v>
      </c>
      <c r="M1610" s="2">
        <f>VLOOKUP(Sheet__29[[#This Row],[Produto]],Estoque!A:B,2,FALSE)</f>
        <v>89</v>
      </c>
      <c r="N1610" s="5">
        <f>Sheet__29[[#This Row],[Qtd]]*Sheet__29[[#This Row],[Valor]]</f>
        <v>3338</v>
      </c>
      <c r="O1610" s="5">
        <f>Sheet__29[[#This Row],[Venda]]*(1-Sheet__29[[#This Row],[Desc]]/100)</f>
        <v>3171.1</v>
      </c>
      <c r="P1610"/>
    </row>
    <row r="1611" spans="1:16" x14ac:dyDescent="0.25">
      <c r="A1611">
        <v>101609</v>
      </c>
      <c r="B1611" s="1">
        <v>46204</v>
      </c>
      <c r="C1611" t="s">
        <v>423</v>
      </c>
      <c r="D1611" t="s">
        <v>1140</v>
      </c>
      <c r="E1611">
        <v>1</v>
      </c>
      <c r="F1611" s="4">
        <v>497</v>
      </c>
      <c r="G1611">
        <v>5</v>
      </c>
      <c r="H1611" t="s">
        <v>1019</v>
      </c>
      <c r="I1611" s="2" t="str">
        <f>VLOOKUP(Sheet__29[[#This Row],[Filial]],Filiais!A:B,2,FALSE)</f>
        <v>Osasco</v>
      </c>
      <c r="J1611" s="2" t="str">
        <f>VLOOKUP(Sheet__29[[#This Row],[Cidade]],'Clientes'!C:D,2,FALSE)</f>
        <v>SP</v>
      </c>
      <c r="K1611" s="2" t="str">
        <f>VLOOKUP(Sheet__29[[#This Row],[Produto]],Produtos!B:C,2,FALSE)</f>
        <v>Monitor</v>
      </c>
      <c r="L1611" s="2" t="str">
        <f>VLOOKUP(Sheet__29[[#This Row],[Produto]],Produtos!B:D,3,FALSE)</f>
        <v>Dell Brasil</v>
      </c>
      <c r="M1611" s="2">
        <f>VLOOKUP(Sheet__29[[#This Row],[Produto]],Estoque!A:B,2,FALSE)</f>
        <v>244</v>
      </c>
      <c r="N1611" s="5">
        <f>Sheet__29[[#This Row],[Qtd]]*Sheet__29[[#This Row],[Valor]]</f>
        <v>497</v>
      </c>
      <c r="O1611" s="5">
        <f>Sheet__29[[#This Row],[Venda]]*(1-Sheet__29[[#This Row],[Desc]]/100)</f>
        <v>472.15</v>
      </c>
      <c r="P1611"/>
    </row>
    <row r="1612" spans="1:16" x14ac:dyDescent="0.25">
      <c r="A1612">
        <v>101610</v>
      </c>
      <c r="B1612" s="1">
        <v>46204</v>
      </c>
      <c r="C1612" t="s">
        <v>721</v>
      </c>
      <c r="D1612" t="s">
        <v>1101</v>
      </c>
      <c r="E1612">
        <v>2</v>
      </c>
      <c r="F1612" s="4">
        <v>2284</v>
      </c>
      <c r="G1612">
        <v>5</v>
      </c>
      <c r="H1612" t="s">
        <v>1020</v>
      </c>
      <c r="I1612" s="2" t="str">
        <f>VLOOKUP(Sheet__29[[#This Row],[Filial]],Filiais!A:B,2,FALSE)</f>
        <v>Sorocaba</v>
      </c>
      <c r="J1612" s="2" t="str">
        <f>VLOOKUP(Sheet__29[[#This Row],[Cidade]],'Clientes'!C:D,2,FALSE)</f>
        <v>SP</v>
      </c>
      <c r="K1612" s="2" t="str">
        <f>VLOOKUP(Sheet__29[[#This Row],[Produto]],Produtos!B:C,2,FALSE)</f>
        <v>Notebook</v>
      </c>
      <c r="L1612" s="2" t="str">
        <f>VLOOKUP(Sheet__29[[#This Row],[Produto]],Produtos!B:D,3,FALSE)</f>
        <v>Kingston Brasil</v>
      </c>
      <c r="M1612" s="2">
        <f>VLOOKUP(Sheet__29[[#This Row],[Produto]],Estoque!A:B,2,FALSE)</f>
        <v>183</v>
      </c>
      <c r="N1612" s="5">
        <f>Sheet__29[[#This Row],[Qtd]]*Sheet__29[[#This Row],[Valor]]</f>
        <v>4568</v>
      </c>
      <c r="O1612" s="5">
        <f>Sheet__29[[#This Row],[Venda]]*(1-Sheet__29[[#This Row],[Desc]]/100)</f>
        <v>4339.5999999999995</v>
      </c>
      <c r="P1612"/>
    </row>
    <row r="1613" spans="1:16" x14ac:dyDescent="0.25">
      <c r="A1613">
        <v>101611</v>
      </c>
      <c r="B1613" s="1">
        <v>46204</v>
      </c>
      <c r="C1613" t="s">
        <v>885</v>
      </c>
      <c r="D1613" t="s">
        <v>1177</v>
      </c>
      <c r="E1613">
        <v>5</v>
      </c>
      <c r="F1613" s="4">
        <v>2897</v>
      </c>
      <c r="G1613">
        <v>0</v>
      </c>
      <c r="H1613" t="s">
        <v>1020</v>
      </c>
      <c r="I1613" s="2" t="str">
        <f>VLOOKUP(Sheet__29[[#This Row],[Filial]],Filiais!A:B,2,FALSE)</f>
        <v>Sorocaba</v>
      </c>
      <c r="J1613" s="2" t="str">
        <f>VLOOKUP(Sheet__29[[#This Row],[Cidade]],'Clientes'!C:D,2,FALSE)</f>
        <v>SP</v>
      </c>
      <c r="K1613" s="2" t="str">
        <f>VLOOKUP(Sheet__29[[#This Row],[Produto]],Produtos!B:C,2,FALSE)</f>
        <v>Rede</v>
      </c>
      <c r="L1613" s="2" t="str">
        <f>VLOOKUP(Sheet__29[[#This Row],[Produto]],Produtos!B:D,3,FALSE)</f>
        <v>LG Brasil</v>
      </c>
      <c r="M1613" s="2">
        <f>VLOOKUP(Sheet__29[[#This Row],[Produto]],Estoque!A:B,2,FALSE)</f>
        <v>230</v>
      </c>
      <c r="N1613" s="5">
        <f>Sheet__29[[#This Row],[Qtd]]*Sheet__29[[#This Row],[Valor]]</f>
        <v>14485</v>
      </c>
      <c r="O1613" s="5">
        <f>Sheet__29[[#This Row],[Venda]]*(1-Sheet__29[[#This Row],[Desc]]/100)</f>
        <v>14485</v>
      </c>
      <c r="P1613"/>
    </row>
    <row r="1614" spans="1:16" x14ac:dyDescent="0.25">
      <c r="A1614">
        <v>101612</v>
      </c>
      <c r="B1614" s="1">
        <v>46204</v>
      </c>
      <c r="C1614" t="s">
        <v>220</v>
      </c>
      <c r="D1614" t="s">
        <v>1165</v>
      </c>
      <c r="E1614">
        <v>4</v>
      </c>
      <c r="F1614" s="4">
        <v>1353</v>
      </c>
      <c r="G1614">
        <v>10</v>
      </c>
      <c r="H1614" t="s">
        <v>1022</v>
      </c>
      <c r="I1614" s="2" t="str">
        <f>VLOOKUP(Sheet__29[[#This Row],[Filial]],Filiais!A:B,2,FALSE)</f>
        <v>Santos</v>
      </c>
      <c r="J1614" s="2" t="str">
        <f>VLOOKUP(Sheet__29[[#This Row],[Cidade]],'Clientes'!C:D,2,FALSE)</f>
        <v>SP</v>
      </c>
      <c r="K1614" s="2" t="str">
        <f>VLOOKUP(Sheet__29[[#This Row],[Produto]],Produtos!B:C,2,FALSE)</f>
        <v>Monitor</v>
      </c>
      <c r="L1614" s="2" t="str">
        <f>VLOOKUP(Sheet__29[[#This Row],[Produto]],Produtos!B:D,3,FALSE)</f>
        <v>Logitech Brasil</v>
      </c>
      <c r="M1614" s="2">
        <f>VLOOKUP(Sheet__29[[#This Row],[Produto]],Estoque!A:B,2,FALSE)</f>
        <v>142</v>
      </c>
      <c r="N1614" s="5">
        <f>Sheet__29[[#This Row],[Qtd]]*Sheet__29[[#This Row],[Valor]]</f>
        <v>5412</v>
      </c>
      <c r="O1614" s="5">
        <f>Sheet__29[[#This Row],[Venda]]*(1-Sheet__29[[#This Row],[Desc]]/100)</f>
        <v>4870.8</v>
      </c>
      <c r="P1614"/>
    </row>
    <row r="1615" spans="1:16" x14ac:dyDescent="0.25">
      <c r="A1615">
        <v>101613</v>
      </c>
      <c r="B1615" s="1">
        <v>46204</v>
      </c>
      <c r="C1615" t="s">
        <v>593</v>
      </c>
      <c r="D1615" t="s">
        <v>1065</v>
      </c>
      <c r="E1615">
        <v>2</v>
      </c>
      <c r="F1615" s="4">
        <v>3241</v>
      </c>
      <c r="G1615">
        <v>0</v>
      </c>
      <c r="H1615" t="s">
        <v>1021</v>
      </c>
      <c r="I1615" s="2" t="str">
        <f>VLOOKUP(Sheet__29[[#This Row],[Filial]],Filiais!A:B,2,FALSE)</f>
        <v>Jundiaí</v>
      </c>
      <c r="J1615" s="2" t="str">
        <f>VLOOKUP(Sheet__29[[#This Row],[Cidade]],'Clientes'!C:D,2,FALSE)</f>
        <v>SP</v>
      </c>
      <c r="K1615" s="2" t="str">
        <f>VLOOKUP(Sheet__29[[#This Row],[Produto]],Produtos!B:C,2,FALSE)</f>
        <v>Monitor</v>
      </c>
      <c r="L1615" s="2" t="str">
        <f>VLOOKUP(Sheet__29[[#This Row],[Produto]],Produtos!B:D,3,FALSE)</f>
        <v>LG Brasil</v>
      </c>
      <c r="M1615" s="2">
        <f>VLOOKUP(Sheet__29[[#This Row],[Produto]],Estoque!A:B,2,FALSE)</f>
        <v>62</v>
      </c>
      <c r="N1615" s="5">
        <f>Sheet__29[[#This Row],[Qtd]]*Sheet__29[[#This Row],[Valor]]</f>
        <v>6482</v>
      </c>
      <c r="O1615" s="5">
        <f>Sheet__29[[#This Row],[Venda]]*(1-Sheet__29[[#This Row],[Desc]]/100)</f>
        <v>6482</v>
      </c>
      <c r="P1615"/>
    </row>
    <row r="1616" spans="1:16" x14ac:dyDescent="0.25">
      <c r="A1616">
        <v>101614</v>
      </c>
      <c r="B1616" s="1">
        <v>46204</v>
      </c>
      <c r="C1616" t="s">
        <v>84</v>
      </c>
      <c r="D1616" t="s">
        <v>1125</v>
      </c>
      <c r="E1616">
        <v>4</v>
      </c>
      <c r="F1616" s="4">
        <v>4798</v>
      </c>
      <c r="G1616">
        <v>0</v>
      </c>
      <c r="H1616" t="s">
        <v>1024</v>
      </c>
      <c r="I1616" s="2" t="str">
        <f>VLOOKUP(Sheet__29[[#This Row],[Filial]],Filiais!A:B,2,FALSE)</f>
        <v>Ribeirão Preto</v>
      </c>
      <c r="J1616" s="2" t="str">
        <f>VLOOKUP(Sheet__29[[#This Row],[Cidade]],'Clientes'!C:D,2,FALSE)</f>
        <v>SP</v>
      </c>
      <c r="K1616" s="2" t="str">
        <f>VLOOKUP(Sheet__29[[#This Row],[Produto]],Produtos!B:C,2,FALSE)</f>
        <v>Periférico</v>
      </c>
      <c r="L1616" s="2" t="str">
        <f>VLOOKUP(Sheet__29[[#This Row],[Produto]],Produtos!B:D,3,FALSE)</f>
        <v>Dell Brasil</v>
      </c>
      <c r="M1616" s="2">
        <f>VLOOKUP(Sheet__29[[#This Row],[Produto]],Estoque!A:B,2,FALSE)</f>
        <v>87</v>
      </c>
      <c r="N1616" s="5">
        <f>Sheet__29[[#This Row],[Qtd]]*Sheet__29[[#This Row],[Valor]]</f>
        <v>19192</v>
      </c>
      <c r="O1616" s="5">
        <f>Sheet__29[[#This Row],[Venda]]*(1-Sheet__29[[#This Row],[Desc]]/100)</f>
        <v>19192</v>
      </c>
      <c r="P1616"/>
    </row>
    <row r="1617" spans="1:16" x14ac:dyDescent="0.25">
      <c r="A1617">
        <v>101615</v>
      </c>
      <c r="B1617" s="1">
        <v>46204</v>
      </c>
      <c r="C1617" t="s">
        <v>257</v>
      </c>
      <c r="D1617" t="s">
        <v>1155</v>
      </c>
      <c r="E1617">
        <v>4</v>
      </c>
      <c r="F1617" s="4">
        <v>586</v>
      </c>
      <c r="G1617">
        <v>0</v>
      </c>
      <c r="H1617" t="s">
        <v>1020</v>
      </c>
      <c r="I1617" s="2" t="str">
        <f>VLOOKUP(Sheet__29[[#This Row],[Filial]],Filiais!A:B,2,FALSE)</f>
        <v>Sorocaba</v>
      </c>
      <c r="J1617" s="2" t="str">
        <f>VLOOKUP(Sheet__29[[#This Row],[Cidade]],'Clientes'!C:D,2,FALSE)</f>
        <v>SP</v>
      </c>
      <c r="K1617" s="2" t="str">
        <f>VLOOKUP(Sheet__29[[#This Row],[Produto]],Produtos!B:C,2,FALSE)</f>
        <v>Rede</v>
      </c>
      <c r="L1617" s="2" t="str">
        <f>VLOOKUP(Sheet__29[[#This Row],[Produto]],Produtos!B:D,3,FALSE)</f>
        <v>LG Brasil</v>
      </c>
      <c r="M1617" s="2">
        <f>VLOOKUP(Sheet__29[[#This Row],[Produto]],Estoque!A:B,2,FALSE)</f>
        <v>137</v>
      </c>
      <c r="N1617" s="5">
        <f>Sheet__29[[#This Row],[Qtd]]*Sheet__29[[#This Row],[Valor]]</f>
        <v>2344</v>
      </c>
      <c r="O1617" s="5">
        <f>Sheet__29[[#This Row],[Venda]]*(1-Sheet__29[[#This Row],[Desc]]/100)</f>
        <v>2344</v>
      </c>
      <c r="P1617"/>
    </row>
    <row r="1618" spans="1:16" x14ac:dyDescent="0.25">
      <c r="A1618">
        <v>101616</v>
      </c>
      <c r="B1618" s="1">
        <v>46204</v>
      </c>
      <c r="C1618" t="s">
        <v>695</v>
      </c>
      <c r="D1618" t="s">
        <v>1173</v>
      </c>
      <c r="E1618">
        <v>3</v>
      </c>
      <c r="F1618" s="4">
        <v>4717</v>
      </c>
      <c r="G1618">
        <v>5</v>
      </c>
      <c r="H1618" t="s">
        <v>1021</v>
      </c>
      <c r="I1618" s="2" t="str">
        <f>VLOOKUP(Sheet__29[[#This Row],[Filial]],Filiais!A:B,2,FALSE)</f>
        <v>Jundiaí</v>
      </c>
      <c r="J1618" s="2" t="str">
        <f>VLOOKUP(Sheet__29[[#This Row],[Cidade]],'Clientes'!C:D,2,FALSE)</f>
        <v>SP</v>
      </c>
      <c r="K1618" s="2" t="str">
        <f>VLOOKUP(Sheet__29[[#This Row],[Produto]],Produtos!B:C,2,FALSE)</f>
        <v>Notebook</v>
      </c>
      <c r="L1618" s="2" t="str">
        <f>VLOOKUP(Sheet__29[[#This Row],[Produto]],Produtos!B:D,3,FALSE)</f>
        <v>Logitech Brasil</v>
      </c>
      <c r="M1618" s="2">
        <f>VLOOKUP(Sheet__29[[#This Row],[Produto]],Estoque!A:B,2,FALSE)</f>
        <v>274</v>
      </c>
      <c r="N1618" s="5">
        <f>Sheet__29[[#This Row],[Qtd]]*Sheet__29[[#This Row],[Valor]]</f>
        <v>14151</v>
      </c>
      <c r="O1618" s="5">
        <f>Sheet__29[[#This Row],[Venda]]*(1-Sheet__29[[#This Row],[Desc]]/100)</f>
        <v>13443.449999999999</v>
      </c>
      <c r="P1618"/>
    </row>
    <row r="1619" spans="1:16" x14ac:dyDescent="0.25">
      <c r="A1619">
        <v>101617</v>
      </c>
      <c r="B1619" s="1">
        <v>46204</v>
      </c>
      <c r="C1619" t="s">
        <v>585</v>
      </c>
      <c r="D1619" t="s">
        <v>1086</v>
      </c>
      <c r="E1619">
        <v>5</v>
      </c>
      <c r="F1619" s="4">
        <v>3198</v>
      </c>
      <c r="G1619">
        <v>0</v>
      </c>
      <c r="H1619" t="s">
        <v>1020</v>
      </c>
      <c r="I1619" s="2" t="str">
        <f>VLOOKUP(Sheet__29[[#This Row],[Filial]],Filiais!A:B,2,FALSE)</f>
        <v>Sorocaba</v>
      </c>
      <c r="J1619" s="2" t="str">
        <f>VLOOKUP(Sheet__29[[#This Row],[Cidade]],'Clientes'!C:D,2,FALSE)</f>
        <v>SP</v>
      </c>
      <c r="K1619" s="2" t="str">
        <f>VLOOKUP(Sheet__29[[#This Row],[Produto]],Produtos!B:C,2,FALSE)</f>
        <v>Monitor</v>
      </c>
      <c r="L1619" s="2" t="str">
        <f>VLOOKUP(Sheet__29[[#This Row],[Produto]],Produtos!B:D,3,FALSE)</f>
        <v>Logitech Brasil</v>
      </c>
      <c r="M1619" s="2">
        <f>VLOOKUP(Sheet__29[[#This Row],[Produto]],Estoque!A:B,2,FALSE)</f>
        <v>223</v>
      </c>
      <c r="N1619" s="5">
        <f>Sheet__29[[#This Row],[Qtd]]*Sheet__29[[#This Row],[Valor]]</f>
        <v>15990</v>
      </c>
      <c r="O1619" s="5">
        <f>Sheet__29[[#This Row],[Venda]]*(1-Sheet__29[[#This Row],[Desc]]/100)</f>
        <v>15990</v>
      </c>
      <c r="P1619"/>
    </row>
    <row r="1620" spans="1:16" x14ac:dyDescent="0.25">
      <c r="A1620">
        <v>101618</v>
      </c>
      <c r="B1620" s="1">
        <v>46204</v>
      </c>
      <c r="C1620" t="s">
        <v>727</v>
      </c>
      <c r="D1620" t="s">
        <v>1086</v>
      </c>
      <c r="E1620">
        <v>3</v>
      </c>
      <c r="F1620" s="4">
        <v>3338</v>
      </c>
      <c r="G1620">
        <v>10</v>
      </c>
      <c r="H1620" t="s">
        <v>1025</v>
      </c>
      <c r="I1620" s="2" t="str">
        <f>VLOOKUP(Sheet__29[[#This Row],[Filial]],Filiais!A:B,2,FALSE)</f>
        <v>São José dos Campos</v>
      </c>
      <c r="J1620" s="2" t="str">
        <f>VLOOKUP(Sheet__29[[#This Row],[Cidade]],'Clientes'!C:D,2,FALSE)</f>
        <v>SP</v>
      </c>
      <c r="K1620" s="2" t="str">
        <f>VLOOKUP(Sheet__29[[#This Row],[Produto]],Produtos!B:C,2,FALSE)</f>
        <v>Monitor</v>
      </c>
      <c r="L1620" s="2" t="str">
        <f>VLOOKUP(Sheet__29[[#This Row],[Produto]],Produtos!B:D,3,FALSE)</f>
        <v>Logitech Brasil</v>
      </c>
      <c r="M1620" s="2">
        <f>VLOOKUP(Sheet__29[[#This Row],[Produto]],Estoque!A:B,2,FALSE)</f>
        <v>223</v>
      </c>
      <c r="N1620" s="5">
        <f>Sheet__29[[#This Row],[Qtd]]*Sheet__29[[#This Row],[Valor]]</f>
        <v>10014</v>
      </c>
      <c r="O1620" s="5">
        <f>Sheet__29[[#This Row],[Venda]]*(1-Sheet__29[[#This Row],[Desc]]/100)</f>
        <v>9012.6</v>
      </c>
      <c r="P1620"/>
    </row>
    <row r="1621" spans="1:16" x14ac:dyDescent="0.25">
      <c r="A1621">
        <v>101619</v>
      </c>
      <c r="B1621" s="1">
        <v>46204</v>
      </c>
      <c r="C1621" t="s">
        <v>842</v>
      </c>
      <c r="D1621" t="s">
        <v>1147</v>
      </c>
      <c r="E1621">
        <v>3</v>
      </c>
      <c r="F1621" s="4">
        <v>4598</v>
      </c>
      <c r="G1621">
        <v>0</v>
      </c>
      <c r="H1621" t="s">
        <v>1019</v>
      </c>
      <c r="I1621" s="2" t="str">
        <f>VLOOKUP(Sheet__29[[#This Row],[Filial]],Filiais!A:B,2,FALSE)</f>
        <v>Osasco</v>
      </c>
      <c r="J1621" s="2" t="str">
        <f>VLOOKUP(Sheet__29[[#This Row],[Cidade]],'Clientes'!C:D,2,FALSE)</f>
        <v>SP</v>
      </c>
      <c r="K1621" s="2" t="str">
        <f>VLOOKUP(Sheet__29[[#This Row],[Produto]],Produtos!B:C,2,FALSE)</f>
        <v>Monitor</v>
      </c>
      <c r="L1621" s="2" t="str">
        <f>VLOOKUP(Sheet__29[[#This Row],[Produto]],Produtos!B:D,3,FALSE)</f>
        <v>Lenovo Brasil</v>
      </c>
      <c r="M1621" s="2">
        <f>VLOOKUP(Sheet__29[[#This Row],[Produto]],Estoque!A:B,2,FALSE)</f>
        <v>143</v>
      </c>
      <c r="N1621" s="5">
        <f>Sheet__29[[#This Row],[Qtd]]*Sheet__29[[#This Row],[Valor]]</f>
        <v>13794</v>
      </c>
      <c r="O1621" s="5">
        <f>Sheet__29[[#This Row],[Venda]]*(1-Sheet__29[[#This Row],[Desc]]/100)</f>
        <v>13794</v>
      </c>
      <c r="P1621"/>
    </row>
    <row r="1622" spans="1:16" x14ac:dyDescent="0.25">
      <c r="A1622">
        <v>101620</v>
      </c>
      <c r="B1622" s="1">
        <v>46204</v>
      </c>
      <c r="C1622" t="s">
        <v>862</v>
      </c>
      <c r="D1622" t="s">
        <v>1073</v>
      </c>
      <c r="E1622">
        <v>5</v>
      </c>
      <c r="F1622" s="4">
        <v>1643</v>
      </c>
      <c r="G1622">
        <v>0</v>
      </c>
      <c r="H1622" t="s">
        <v>1020</v>
      </c>
      <c r="I1622" s="2" t="str">
        <f>VLOOKUP(Sheet__29[[#This Row],[Filial]],Filiais!A:B,2,FALSE)</f>
        <v>Sorocaba</v>
      </c>
      <c r="J1622" s="2" t="str">
        <f>VLOOKUP(Sheet__29[[#This Row],[Cidade]],'Clientes'!C:D,2,FALSE)</f>
        <v>SP</v>
      </c>
      <c r="K1622" s="2" t="str">
        <f>VLOOKUP(Sheet__29[[#This Row],[Produto]],Produtos!B:C,2,FALSE)</f>
        <v>Armazenamento</v>
      </c>
      <c r="L1622" s="2" t="str">
        <f>VLOOKUP(Sheet__29[[#This Row],[Produto]],Produtos!B:D,3,FALSE)</f>
        <v>Dell Brasil</v>
      </c>
      <c r="M1622" s="2">
        <f>VLOOKUP(Sheet__29[[#This Row],[Produto]],Estoque!A:B,2,FALSE)</f>
        <v>106</v>
      </c>
      <c r="N1622" s="5">
        <f>Sheet__29[[#This Row],[Qtd]]*Sheet__29[[#This Row],[Valor]]</f>
        <v>8215</v>
      </c>
      <c r="O1622" s="5">
        <f>Sheet__29[[#This Row],[Venda]]*(1-Sheet__29[[#This Row],[Desc]]/100)</f>
        <v>8215</v>
      </c>
      <c r="P1622"/>
    </row>
    <row r="1623" spans="1:16" x14ac:dyDescent="0.25">
      <c r="A1623">
        <v>101621</v>
      </c>
      <c r="B1623" s="1">
        <v>46204</v>
      </c>
      <c r="C1623" t="s">
        <v>881</v>
      </c>
      <c r="D1623" t="s">
        <v>1047</v>
      </c>
      <c r="E1623">
        <v>1</v>
      </c>
      <c r="F1623" s="4">
        <v>2197</v>
      </c>
      <c r="G1623">
        <v>0</v>
      </c>
      <c r="H1623" t="s">
        <v>1019</v>
      </c>
      <c r="I1623" s="2" t="str">
        <f>VLOOKUP(Sheet__29[[#This Row],[Filial]],Filiais!A:B,2,FALSE)</f>
        <v>Osasco</v>
      </c>
      <c r="J1623" s="2" t="str">
        <f>VLOOKUP(Sheet__29[[#This Row],[Cidade]],'Clientes'!C:D,2,FALSE)</f>
        <v>SP</v>
      </c>
      <c r="K1623" s="2" t="str">
        <f>VLOOKUP(Sheet__29[[#This Row],[Produto]],Produtos!B:C,2,FALSE)</f>
        <v>Periférico</v>
      </c>
      <c r="L1623" s="2" t="str">
        <f>VLOOKUP(Sheet__29[[#This Row],[Produto]],Produtos!B:D,3,FALSE)</f>
        <v>Kingston Brasil</v>
      </c>
      <c r="M1623" s="2">
        <f>VLOOKUP(Sheet__29[[#This Row],[Produto]],Estoque!A:B,2,FALSE)</f>
        <v>298</v>
      </c>
      <c r="N1623" s="5">
        <f>Sheet__29[[#This Row],[Qtd]]*Sheet__29[[#This Row],[Valor]]</f>
        <v>2197</v>
      </c>
      <c r="O1623" s="5">
        <f>Sheet__29[[#This Row],[Venda]]*(1-Sheet__29[[#This Row],[Desc]]/100)</f>
        <v>2197</v>
      </c>
      <c r="P1623"/>
    </row>
    <row r="1624" spans="1:16" x14ac:dyDescent="0.25">
      <c r="A1624">
        <v>101622</v>
      </c>
      <c r="B1624" s="1">
        <v>46204</v>
      </c>
      <c r="C1624" t="s">
        <v>389</v>
      </c>
      <c r="D1624" t="s">
        <v>1176</v>
      </c>
      <c r="E1624">
        <v>2</v>
      </c>
      <c r="F1624" s="4">
        <v>1284</v>
      </c>
      <c r="G1624">
        <v>10</v>
      </c>
      <c r="H1624" t="s">
        <v>1018</v>
      </c>
      <c r="I1624" s="2" t="str">
        <f>VLOOKUP(Sheet__29[[#This Row],[Filial]],Filiais!A:B,2,FALSE)</f>
        <v>Barueri</v>
      </c>
      <c r="J1624" s="2" t="str">
        <f>VLOOKUP(Sheet__29[[#This Row],[Cidade]],'Clientes'!C:D,2,FALSE)</f>
        <v>SP</v>
      </c>
      <c r="K1624" s="2" t="str">
        <f>VLOOKUP(Sheet__29[[#This Row],[Produto]],Produtos!B:C,2,FALSE)</f>
        <v>Rede</v>
      </c>
      <c r="L1624" s="2" t="str">
        <f>VLOOKUP(Sheet__29[[#This Row],[Produto]],Produtos!B:D,3,FALSE)</f>
        <v>LG Brasil</v>
      </c>
      <c r="M1624" s="2">
        <f>VLOOKUP(Sheet__29[[#This Row],[Produto]],Estoque!A:B,2,FALSE)</f>
        <v>75</v>
      </c>
      <c r="N1624" s="5">
        <f>Sheet__29[[#This Row],[Qtd]]*Sheet__29[[#This Row],[Valor]]</f>
        <v>2568</v>
      </c>
      <c r="O1624" s="5">
        <f>Sheet__29[[#This Row],[Venda]]*(1-Sheet__29[[#This Row],[Desc]]/100)</f>
        <v>2311.2000000000003</v>
      </c>
      <c r="P1624"/>
    </row>
    <row r="1625" spans="1:16" x14ac:dyDescent="0.25">
      <c r="A1625">
        <v>101623</v>
      </c>
      <c r="B1625" s="1">
        <v>46204</v>
      </c>
      <c r="C1625" t="s">
        <v>482</v>
      </c>
      <c r="D1625" t="s">
        <v>1127</v>
      </c>
      <c r="E1625">
        <v>1</v>
      </c>
      <c r="F1625" s="4">
        <v>4360</v>
      </c>
      <c r="G1625">
        <v>10</v>
      </c>
      <c r="H1625" t="s">
        <v>1018</v>
      </c>
      <c r="I1625" s="2" t="str">
        <f>VLOOKUP(Sheet__29[[#This Row],[Filial]],Filiais!A:B,2,FALSE)</f>
        <v>Barueri</v>
      </c>
      <c r="J1625" s="2" t="str">
        <f>VLOOKUP(Sheet__29[[#This Row],[Cidade]],'Clientes'!C:D,2,FALSE)</f>
        <v>SP</v>
      </c>
      <c r="K1625" s="2" t="str">
        <f>VLOOKUP(Sheet__29[[#This Row],[Produto]],Produtos!B:C,2,FALSE)</f>
        <v>Periférico</v>
      </c>
      <c r="L1625" s="2" t="str">
        <f>VLOOKUP(Sheet__29[[#This Row],[Produto]],Produtos!B:D,3,FALSE)</f>
        <v>Dell Brasil</v>
      </c>
      <c r="M1625" s="2">
        <f>VLOOKUP(Sheet__29[[#This Row],[Produto]],Estoque!A:B,2,FALSE)</f>
        <v>210</v>
      </c>
      <c r="N1625" s="5">
        <f>Sheet__29[[#This Row],[Qtd]]*Sheet__29[[#This Row],[Valor]]</f>
        <v>4360</v>
      </c>
      <c r="O1625" s="5">
        <f>Sheet__29[[#This Row],[Venda]]*(1-Sheet__29[[#This Row],[Desc]]/100)</f>
        <v>3924</v>
      </c>
      <c r="P1625"/>
    </row>
    <row r="1626" spans="1:16" x14ac:dyDescent="0.25">
      <c r="A1626">
        <v>101624</v>
      </c>
      <c r="B1626" s="1">
        <v>46204</v>
      </c>
      <c r="C1626" t="s">
        <v>214</v>
      </c>
      <c r="D1626" t="s">
        <v>1081</v>
      </c>
      <c r="E1626">
        <v>4</v>
      </c>
      <c r="F1626" s="4">
        <v>3810</v>
      </c>
      <c r="G1626">
        <v>0</v>
      </c>
      <c r="H1626" t="s">
        <v>1021</v>
      </c>
      <c r="I1626" s="2" t="str">
        <f>VLOOKUP(Sheet__29[[#This Row],[Filial]],Filiais!A:B,2,FALSE)</f>
        <v>Jundiaí</v>
      </c>
      <c r="J1626" s="2" t="str">
        <f>VLOOKUP(Sheet__29[[#This Row],[Cidade]],'Clientes'!C:D,2,FALSE)</f>
        <v>SP</v>
      </c>
      <c r="K1626" s="2" t="str">
        <f>VLOOKUP(Sheet__29[[#This Row],[Produto]],Produtos!B:C,2,FALSE)</f>
        <v>Monitor</v>
      </c>
      <c r="L1626" s="2" t="str">
        <f>VLOOKUP(Sheet__29[[#This Row],[Produto]],Produtos!B:D,3,FALSE)</f>
        <v>Kingston Brasil</v>
      </c>
      <c r="M1626" s="2">
        <f>VLOOKUP(Sheet__29[[#This Row],[Produto]],Estoque!A:B,2,FALSE)</f>
        <v>106</v>
      </c>
      <c r="N1626" s="5">
        <f>Sheet__29[[#This Row],[Qtd]]*Sheet__29[[#This Row],[Valor]]</f>
        <v>15240</v>
      </c>
      <c r="O1626" s="5">
        <f>Sheet__29[[#This Row],[Venda]]*(1-Sheet__29[[#This Row],[Desc]]/100)</f>
        <v>15240</v>
      </c>
      <c r="P1626"/>
    </row>
    <row r="1627" spans="1:16" x14ac:dyDescent="0.25">
      <c r="A1627">
        <v>101625</v>
      </c>
      <c r="B1627" s="1">
        <v>46204</v>
      </c>
      <c r="C1627" t="s">
        <v>55</v>
      </c>
      <c r="D1627" t="s">
        <v>1042</v>
      </c>
      <c r="E1627">
        <v>2</v>
      </c>
      <c r="F1627" s="4">
        <v>4197</v>
      </c>
      <c r="G1627">
        <v>10</v>
      </c>
      <c r="H1627" t="s">
        <v>1018</v>
      </c>
      <c r="I1627" s="2" t="str">
        <f>VLOOKUP(Sheet__29[[#This Row],[Filial]],Filiais!A:B,2,FALSE)</f>
        <v>Barueri</v>
      </c>
      <c r="J1627" s="2" t="str">
        <f>VLOOKUP(Sheet__29[[#This Row],[Cidade]],'Clientes'!C:D,2,FALSE)</f>
        <v>SP</v>
      </c>
      <c r="K1627" s="2" t="str">
        <f>VLOOKUP(Sheet__29[[#This Row],[Produto]],Produtos!B:C,2,FALSE)</f>
        <v>Armazenamento</v>
      </c>
      <c r="L1627" s="2" t="str">
        <f>VLOOKUP(Sheet__29[[#This Row],[Produto]],Produtos!B:D,3,FALSE)</f>
        <v>Logitech Brasil</v>
      </c>
      <c r="M1627" s="2">
        <f>VLOOKUP(Sheet__29[[#This Row],[Produto]],Estoque!A:B,2,FALSE)</f>
        <v>156</v>
      </c>
      <c r="N1627" s="5">
        <f>Sheet__29[[#This Row],[Qtd]]*Sheet__29[[#This Row],[Valor]]</f>
        <v>8394</v>
      </c>
      <c r="O1627" s="5">
        <f>Sheet__29[[#This Row],[Venda]]*(1-Sheet__29[[#This Row],[Desc]]/100)</f>
        <v>7554.6</v>
      </c>
      <c r="P1627"/>
    </row>
    <row r="1628" spans="1:16" x14ac:dyDescent="0.25">
      <c r="A1628">
        <v>101626</v>
      </c>
      <c r="B1628" s="1">
        <v>46204</v>
      </c>
      <c r="C1628" t="s">
        <v>841</v>
      </c>
      <c r="D1628" t="s">
        <v>1081</v>
      </c>
      <c r="E1628">
        <v>5</v>
      </c>
      <c r="F1628" s="4">
        <v>1127</v>
      </c>
      <c r="G1628">
        <v>10</v>
      </c>
      <c r="H1628" t="s">
        <v>1023</v>
      </c>
      <c r="I1628" s="2" t="str">
        <f>VLOOKUP(Sheet__29[[#This Row],[Filial]],Filiais!A:B,2,FALSE)</f>
        <v>Bauru</v>
      </c>
      <c r="J1628" s="2" t="str">
        <f>VLOOKUP(Sheet__29[[#This Row],[Cidade]],'Clientes'!C:D,2,FALSE)</f>
        <v>SP</v>
      </c>
      <c r="K1628" s="2" t="str">
        <f>VLOOKUP(Sheet__29[[#This Row],[Produto]],Produtos!B:C,2,FALSE)</f>
        <v>Monitor</v>
      </c>
      <c r="L1628" s="2" t="str">
        <f>VLOOKUP(Sheet__29[[#This Row],[Produto]],Produtos!B:D,3,FALSE)</f>
        <v>Kingston Brasil</v>
      </c>
      <c r="M1628" s="2">
        <f>VLOOKUP(Sheet__29[[#This Row],[Produto]],Estoque!A:B,2,FALSE)</f>
        <v>106</v>
      </c>
      <c r="N1628" s="5">
        <f>Sheet__29[[#This Row],[Qtd]]*Sheet__29[[#This Row],[Valor]]</f>
        <v>5635</v>
      </c>
      <c r="O1628" s="5">
        <f>Sheet__29[[#This Row],[Venda]]*(1-Sheet__29[[#This Row],[Desc]]/100)</f>
        <v>5071.5</v>
      </c>
      <c r="P1628"/>
    </row>
    <row r="1629" spans="1:16" x14ac:dyDescent="0.25">
      <c r="A1629">
        <v>101627</v>
      </c>
      <c r="B1629" s="1">
        <v>46204</v>
      </c>
      <c r="C1629" t="s">
        <v>613</v>
      </c>
      <c r="D1629" t="s">
        <v>1039</v>
      </c>
      <c r="E1629">
        <v>3</v>
      </c>
      <c r="F1629" s="4">
        <v>3785</v>
      </c>
      <c r="G1629">
        <v>0</v>
      </c>
      <c r="H1629" t="s">
        <v>1019</v>
      </c>
      <c r="I1629" s="2" t="str">
        <f>VLOOKUP(Sheet__29[[#This Row],[Filial]],Filiais!A:B,2,FALSE)</f>
        <v>Osasco</v>
      </c>
      <c r="J1629" s="2" t="str">
        <f>VLOOKUP(Sheet__29[[#This Row],[Cidade]],'Clientes'!C:D,2,FALSE)</f>
        <v>SP</v>
      </c>
      <c r="K1629" s="2" t="str">
        <f>VLOOKUP(Sheet__29[[#This Row],[Produto]],Produtos!B:C,2,FALSE)</f>
        <v>Notebook</v>
      </c>
      <c r="L1629" s="2" t="str">
        <f>VLOOKUP(Sheet__29[[#This Row],[Produto]],Produtos!B:D,3,FALSE)</f>
        <v>Lenovo Brasil</v>
      </c>
      <c r="M1629" s="2">
        <f>VLOOKUP(Sheet__29[[#This Row],[Produto]],Estoque!A:B,2,FALSE)</f>
        <v>296</v>
      </c>
      <c r="N1629" s="5">
        <f>Sheet__29[[#This Row],[Qtd]]*Sheet__29[[#This Row],[Valor]]</f>
        <v>11355</v>
      </c>
      <c r="O1629" s="5">
        <f>Sheet__29[[#This Row],[Venda]]*(1-Sheet__29[[#This Row],[Desc]]/100)</f>
        <v>11355</v>
      </c>
      <c r="P1629"/>
    </row>
    <row r="1630" spans="1:16" x14ac:dyDescent="0.25">
      <c r="A1630">
        <v>101628</v>
      </c>
      <c r="B1630" s="1">
        <v>46204</v>
      </c>
      <c r="C1630" t="s">
        <v>413</v>
      </c>
      <c r="D1630" t="s">
        <v>1050</v>
      </c>
      <c r="E1630">
        <v>3</v>
      </c>
      <c r="F1630" s="4">
        <v>789</v>
      </c>
      <c r="G1630">
        <v>0</v>
      </c>
      <c r="H1630" t="s">
        <v>1021</v>
      </c>
      <c r="I1630" s="2" t="str">
        <f>VLOOKUP(Sheet__29[[#This Row],[Filial]],Filiais!A:B,2,FALSE)</f>
        <v>Jundiaí</v>
      </c>
      <c r="J1630" s="2" t="str">
        <f>VLOOKUP(Sheet__29[[#This Row],[Cidade]],'Clientes'!C:D,2,FALSE)</f>
        <v>SP</v>
      </c>
      <c r="K1630" s="2" t="str">
        <f>VLOOKUP(Sheet__29[[#This Row],[Produto]],Produtos!B:C,2,FALSE)</f>
        <v>Rede</v>
      </c>
      <c r="L1630" s="2" t="str">
        <f>VLOOKUP(Sheet__29[[#This Row],[Produto]],Produtos!B:D,3,FALSE)</f>
        <v>Lenovo Brasil</v>
      </c>
      <c r="M1630" s="2">
        <f>VLOOKUP(Sheet__29[[#This Row],[Produto]],Estoque!A:B,2,FALSE)</f>
        <v>262</v>
      </c>
      <c r="N1630" s="5">
        <f>Sheet__29[[#This Row],[Qtd]]*Sheet__29[[#This Row],[Valor]]</f>
        <v>2367</v>
      </c>
      <c r="O1630" s="5">
        <f>Sheet__29[[#This Row],[Venda]]*(1-Sheet__29[[#This Row],[Desc]]/100)</f>
        <v>2367</v>
      </c>
      <c r="P1630"/>
    </row>
    <row r="1631" spans="1:16" x14ac:dyDescent="0.25">
      <c r="A1631">
        <v>101629</v>
      </c>
      <c r="B1631" s="1">
        <v>46204</v>
      </c>
      <c r="C1631" t="s">
        <v>735</v>
      </c>
      <c r="D1631" t="s">
        <v>1160</v>
      </c>
      <c r="E1631">
        <v>2</v>
      </c>
      <c r="F1631" s="4">
        <v>2733</v>
      </c>
      <c r="G1631">
        <v>5</v>
      </c>
      <c r="H1631" t="s">
        <v>1023</v>
      </c>
      <c r="I1631" s="2" t="str">
        <f>VLOOKUP(Sheet__29[[#This Row],[Filial]],Filiais!A:B,2,FALSE)</f>
        <v>Bauru</v>
      </c>
      <c r="J1631" s="2" t="str">
        <f>VLOOKUP(Sheet__29[[#This Row],[Cidade]],'Clientes'!C:D,2,FALSE)</f>
        <v>SP</v>
      </c>
      <c r="K1631" s="2" t="str">
        <f>VLOOKUP(Sheet__29[[#This Row],[Produto]],Produtos!B:C,2,FALSE)</f>
        <v>Monitor</v>
      </c>
      <c r="L1631" s="2" t="str">
        <f>VLOOKUP(Sheet__29[[#This Row],[Produto]],Produtos!B:D,3,FALSE)</f>
        <v>LG Brasil</v>
      </c>
      <c r="M1631" s="2">
        <f>VLOOKUP(Sheet__29[[#This Row],[Produto]],Estoque!A:B,2,FALSE)</f>
        <v>20</v>
      </c>
      <c r="N1631" s="5">
        <f>Sheet__29[[#This Row],[Qtd]]*Sheet__29[[#This Row],[Valor]]</f>
        <v>5466</v>
      </c>
      <c r="O1631" s="5">
        <f>Sheet__29[[#This Row],[Venda]]*(1-Sheet__29[[#This Row],[Desc]]/100)</f>
        <v>5192.7</v>
      </c>
      <c r="P1631"/>
    </row>
    <row r="1632" spans="1:16" x14ac:dyDescent="0.25">
      <c r="A1632">
        <v>101630</v>
      </c>
      <c r="B1632" s="1">
        <v>46204</v>
      </c>
      <c r="C1632" t="s">
        <v>280</v>
      </c>
      <c r="D1632" t="s">
        <v>1148</v>
      </c>
      <c r="E1632">
        <v>1</v>
      </c>
      <c r="F1632" s="4">
        <v>3827</v>
      </c>
      <c r="G1632">
        <v>5</v>
      </c>
      <c r="H1632" t="s">
        <v>1021</v>
      </c>
      <c r="I1632" s="2" t="str">
        <f>VLOOKUP(Sheet__29[[#This Row],[Filial]],Filiais!A:B,2,FALSE)</f>
        <v>Jundiaí</v>
      </c>
      <c r="J1632" s="2" t="str">
        <f>VLOOKUP(Sheet__29[[#This Row],[Cidade]],'Clientes'!C:D,2,FALSE)</f>
        <v>SP</v>
      </c>
      <c r="K1632" s="2" t="str">
        <f>VLOOKUP(Sheet__29[[#This Row],[Produto]],Produtos!B:C,2,FALSE)</f>
        <v>Armazenamento</v>
      </c>
      <c r="L1632" s="2" t="str">
        <f>VLOOKUP(Sheet__29[[#This Row],[Produto]],Produtos!B:D,3,FALSE)</f>
        <v>Logitech Brasil</v>
      </c>
      <c r="M1632" s="2">
        <f>VLOOKUP(Sheet__29[[#This Row],[Produto]],Estoque!A:B,2,FALSE)</f>
        <v>187</v>
      </c>
      <c r="N1632" s="5">
        <f>Sheet__29[[#This Row],[Qtd]]*Sheet__29[[#This Row],[Valor]]</f>
        <v>3827</v>
      </c>
      <c r="O1632" s="5">
        <f>Sheet__29[[#This Row],[Venda]]*(1-Sheet__29[[#This Row],[Desc]]/100)</f>
        <v>3635.6499999999996</v>
      </c>
      <c r="P1632"/>
    </row>
    <row r="1633" spans="1:16" x14ac:dyDescent="0.25">
      <c r="A1633">
        <v>101631</v>
      </c>
      <c r="B1633" s="1">
        <v>46204</v>
      </c>
      <c r="C1633" t="s">
        <v>236</v>
      </c>
      <c r="D1633" t="s">
        <v>1163</v>
      </c>
      <c r="E1633">
        <v>4</v>
      </c>
      <c r="F1633" s="4">
        <v>811</v>
      </c>
      <c r="G1633">
        <v>10</v>
      </c>
      <c r="H1633" t="s">
        <v>1020</v>
      </c>
      <c r="I1633" s="2" t="str">
        <f>VLOOKUP(Sheet__29[[#This Row],[Filial]],Filiais!A:B,2,FALSE)</f>
        <v>Sorocaba</v>
      </c>
      <c r="J1633" s="2" t="str">
        <f>VLOOKUP(Sheet__29[[#This Row],[Cidade]],'Clientes'!C:D,2,FALSE)</f>
        <v>SP</v>
      </c>
      <c r="K1633" s="2" t="str">
        <f>VLOOKUP(Sheet__29[[#This Row],[Produto]],Produtos!B:C,2,FALSE)</f>
        <v>Rede</v>
      </c>
      <c r="L1633" s="2" t="str">
        <f>VLOOKUP(Sheet__29[[#This Row],[Produto]],Produtos!B:D,3,FALSE)</f>
        <v>Dell Brasil</v>
      </c>
      <c r="M1633" s="2">
        <f>VLOOKUP(Sheet__29[[#This Row],[Produto]],Estoque!A:B,2,FALSE)</f>
        <v>226</v>
      </c>
      <c r="N1633" s="5">
        <f>Sheet__29[[#This Row],[Qtd]]*Sheet__29[[#This Row],[Valor]]</f>
        <v>3244</v>
      </c>
      <c r="O1633" s="5">
        <f>Sheet__29[[#This Row],[Venda]]*(1-Sheet__29[[#This Row],[Desc]]/100)</f>
        <v>2919.6</v>
      </c>
      <c r="P1633"/>
    </row>
    <row r="1634" spans="1:16" x14ac:dyDescent="0.25">
      <c r="A1634">
        <v>101632</v>
      </c>
      <c r="B1634" s="1">
        <v>46204</v>
      </c>
      <c r="C1634" t="s">
        <v>787</v>
      </c>
      <c r="D1634" t="s">
        <v>1086</v>
      </c>
      <c r="E1634">
        <v>4</v>
      </c>
      <c r="F1634" s="4">
        <v>2343</v>
      </c>
      <c r="G1634">
        <v>0</v>
      </c>
      <c r="H1634" t="s">
        <v>1019</v>
      </c>
      <c r="I1634" s="2" t="str">
        <f>VLOOKUP(Sheet__29[[#This Row],[Filial]],Filiais!A:B,2,FALSE)</f>
        <v>Osasco</v>
      </c>
      <c r="J1634" s="2" t="str">
        <f>VLOOKUP(Sheet__29[[#This Row],[Cidade]],'Clientes'!C:D,2,FALSE)</f>
        <v>SP</v>
      </c>
      <c r="K1634" s="2" t="str">
        <f>VLOOKUP(Sheet__29[[#This Row],[Produto]],Produtos!B:C,2,FALSE)</f>
        <v>Monitor</v>
      </c>
      <c r="L1634" s="2" t="str">
        <f>VLOOKUP(Sheet__29[[#This Row],[Produto]],Produtos!B:D,3,FALSE)</f>
        <v>Logitech Brasil</v>
      </c>
      <c r="M1634" s="2">
        <f>VLOOKUP(Sheet__29[[#This Row],[Produto]],Estoque!A:B,2,FALSE)</f>
        <v>223</v>
      </c>
      <c r="N1634" s="5">
        <f>Sheet__29[[#This Row],[Qtd]]*Sheet__29[[#This Row],[Valor]]</f>
        <v>9372</v>
      </c>
      <c r="O1634" s="5">
        <f>Sheet__29[[#This Row],[Venda]]*(1-Sheet__29[[#This Row],[Desc]]/100)</f>
        <v>9372</v>
      </c>
      <c r="P1634"/>
    </row>
    <row r="1635" spans="1:16" x14ac:dyDescent="0.25">
      <c r="A1635">
        <v>101633</v>
      </c>
      <c r="B1635" s="1">
        <v>46204</v>
      </c>
      <c r="C1635" t="s">
        <v>226</v>
      </c>
      <c r="D1635" t="s">
        <v>1173</v>
      </c>
      <c r="E1635">
        <v>3</v>
      </c>
      <c r="F1635" s="4">
        <v>3561</v>
      </c>
      <c r="G1635">
        <v>5</v>
      </c>
      <c r="H1635" t="s">
        <v>1016</v>
      </c>
      <c r="I1635" s="2" t="str">
        <f>VLOOKUP(Sheet__29[[#This Row],[Filial]],Filiais!A:B,2,FALSE)</f>
        <v>São Paulo</v>
      </c>
      <c r="J1635" s="2" t="str">
        <f>VLOOKUP(Sheet__29[[#This Row],[Cidade]],'Clientes'!C:D,2,FALSE)</f>
        <v>SP</v>
      </c>
      <c r="K1635" s="2" t="str">
        <f>VLOOKUP(Sheet__29[[#This Row],[Produto]],Produtos!B:C,2,FALSE)</f>
        <v>Notebook</v>
      </c>
      <c r="L1635" s="2" t="str">
        <f>VLOOKUP(Sheet__29[[#This Row],[Produto]],Produtos!B:D,3,FALSE)</f>
        <v>Logitech Brasil</v>
      </c>
      <c r="M1635" s="2">
        <f>VLOOKUP(Sheet__29[[#This Row],[Produto]],Estoque!A:B,2,FALSE)</f>
        <v>274</v>
      </c>
      <c r="N1635" s="5">
        <f>Sheet__29[[#This Row],[Qtd]]*Sheet__29[[#This Row],[Valor]]</f>
        <v>10683</v>
      </c>
      <c r="O1635" s="5">
        <f>Sheet__29[[#This Row],[Venda]]*(1-Sheet__29[[#This Row],[Desc]]/100)</f>
        <v>10148.85</v>
      </c>
      <c r="P1635"/>
    </row>
    <row r="1636" spans="1:16" x14ac:dyDescent="0.25">
      <c r="A1636">
        <v>101634</v>
      </c>
      <c r="B1636" s="1">
        <v>46204</v>
      </c>
      <c r="C1636" t="s">
        <v>672</v>
      </c>
      <c r="D1636" t="s">
        <v>1028</v>
      </c>
      <c r="E1636">
        <v>4</v>
      </c>
      <c r="F1636" s="4">
        <v>2664</v>
      </c>
      <c r="G1636">
        <v>0</v>
      </c>
      <c r="H1636" t="s">
        <v>1021</v>
      </c>
      <c r="I1636" s="2" t="str">
        <f>VLOOKUP(Sheet__29[[#This Row],[Filial]],Filiais!A:B,2,FALSE)</f>
        <v>Jundiaí</v>
      </c>
      <c r="J1636" s="2" t="str">
        <f>VLOOKUP(Sheet__29[[#This Row],[Cidade]],'Clientes'!C:D,2,FALSE)</f>
        <v>SP</v>
      </c>
      <c r="K1636" s="2" t="str">
        <f>VLOOKUP(Sheet__29[[#This Row],[Produto]],Produtos!B:C,2,FALSE)</f>
        <v>Notebook</v>
      </c>
      <c r="L1636" s="2" t="str">
        <f>VLOOKUP(Sheet__29[[#This Row],[Produto]],Produtos!B:D,3,FALSE)</f>
        <v>LG Brasil</v>
      </c>
      <c r="M1636" s="2">
        <f>VLOOKUP(Sheet__29[[#This Row],[Produto]],Estoque!A:B,2,FALSE)</f>
        <v>256</v>
      </c>
      <c r="N1636" s="5">
        <f>Sheet__29[[#This Row],[Qtd]]*Sheet__29[[#This Row],[Valor]]</f>
        <v>10656</v>
      </c>
      <c r="O1636" s="5">
        <f>Sheet__29[[#This Row],[Venda]]*(1-Sheet__29[[#This Row],[Desc]]/100)</f>
        <v>10656</v>
      </c>
      <c r="P1636"/>
    </row>
    <row r="1637" spans="1:16" x14ac:dyDescent="0.25">
      <c r="A1637">
        <v>101635</v>
      </c>
      <c r="B1637" s="1">
        <v>46204</v>
      </c>
      <c r="C1637" t="s">
        <v>581</v>
      </c>
      <c r="D1637" t="s">
        <v>1088</v>
      </c>
      <c r="E1637">
        <v>1</v>
      </c>
      <c r="F1637" s="4">
        <v>841</v>
      </c>
      <c r="G1637">
        <v>0</v>
      </c>
      <c r="H1637" t="s">
        <v>1016</v>
      </c>
      <c r="I1637" s="2" t="str">
        <f>VLOOKUP(Sheet__29[[#This Row],[Filial]],Filiais!A:B,2,FALSE)</f>
        <v>São Paulo</v>
      </c>
      <c r="J1637" s="2" t="str">
        <f>VLOOKUP(Sheet__29[[#This Row],[Cidade]],'Clientes'!C:D,2,FALSE)</f>
        <v>SP</v>
      </c>
      <c r="K1637" s="2" t="str">
        <f>VLOOKUP(Sheet__29[[#This Row],[Produto]],Produtos!B:C,2,FALSE)</f>
        <v>Periférico</v>
      </c>
      <c r="L1637" s="2" t="str">
        <f>VLOOKUP(Sheet__29[[#This Row],[Produto]],Produtos!B:D,3,FALSE)</f>
        <v>Logitech Brasil</v>
      </c>
      <c r="M1637" s="2">
        <f>VLOOKUP(Sheet__29[[#This Row],[Produto]],Estoque!A:B,2,FALSE)</f>
        <v>177</v>
      </c>
      <c r="N1637" s="5">
        <f>Sheet__29[[#This Row],[Qtd]]*Sheet__29[[#This Row],[Valor]]</f>
        <v>841</v>
      </c>
      <c r="O1637" s="5">
        <f>Sheet__29[[#This Row],[Venda]]*(1-Sheet__29[[#This Row],[Desc]]/100)</f>
        <v>841</v>
      </c>
      <c r="P1637"/>
    </row>
    <row r="1638" spans="1:16" x14ac:dyDescent="0.25">
      <c r="A1638">
        <v>101636</v>
      </c>
      <c r="B1638" s="1">
        <v>46204</v>
      </c>
      <c r="C1638" t="s">
        <v>943</v>
      </c>
      <c r="D1638" t="s">
        <v>1133</v>
      </c>
      <c r="E1638">
        <v>3</v>
      </c>
      <c r="F1638" s="4">
        <v>471</v>
      </c>
      <c r="G1638">
        <v>10</v>
      </c>
      <c r="H1638" t="s">
        <v>1025</v>
      </c>
      <c r="I1638" s="2" t="str">
        <f>VLOOKUP(Sheet__29[[#This Row],[Filial]],Filiais!A:B,2,FALSE)</f>
        <v>São José dos Campos</v>
      </c>
      <c r="J1638" s="2" t="str">
        <f>VLOOKUP(Sheet__29[[#This Row],[Cidade]],'Clientes'!C:D,2,FALSE)</f>
        <v>SP</v>
      </c>
      <c r="K1638" s="2" t="str">
        <f>VLOOKUP(Sheet__29[[#This Row],[Produto]],Produtos!B:C,2,FALSE)</f>
        <v>Notebook</v>
      </c>
      <c r="L1638" s="2" t="str">
        <f>VLOOKUP(Sheet__29[[#This Row],[Produto]],Produtos!B:D,3,FALSE)</f>
        <v>Logitech Brasil</v>
      </c>
      <c r="M1638" s="2">
        <f>VLOOKUP(Sheet__29[[#This Row],[Produto]],Estoque!A:B,2,FALSE)</f>
        <v>126</v>
      </c>
      <c r="N1638" s="5">
        <f>Sheet__29[[#This Row],[Qtd]]*Sheet__29[[#This Row],[Valor]]</f>
        <v>1413</v>
      </c>
      <c r="O1638" s="5">
        <f>Sheet__29[[#This Row],[Venda]]*(1-Sheet__29[[#This Row],[Desc]]/100)</f>
        <v>1271.7</v>
      </c>
      <c r="P1638"/>
    </row>
    <row r="1639" spans="1:16" x14ac:dyDescent="0.25">
      <c r="A1639">
        <v>101637</v>
      </c>
      <c r="B1639" s="1">
        <v>46204</v>
      </c>
      <c r="C1639" t="s">
        <v>377</v>
      </c>
      <c r="D1639" t="s">
        <v>1041</v>
      </c>
      <c r="E1639">
        <v>2</v>
      </c>
      <c r="F1639" s="4">
        <v>2784</v>
      </c>
      <c r="G1639">
        <v>5</v>
      </c>
      <c r="H1639" t="s">
        <v>1021</v>
      </c>
      <c r="I1639" s="2" t="str">
        <f>VLOOKUP(Sheet__29[[#This Row],[Filial]],Filiais!A:B,2,FALSE)</f>
        <v>Jundiaí</v>
      </c>
      <c r="J1639" s="2" t="str">
        <f>VLOOKUP(Sheet__29[[#This Row],[Cidade]],'Clientes'!C:D,2,FALSE)</f>
        <v>SP</v>
      </c>
      <c r="K1639" s="2" t="str">
        <f>VLOOKUP(Sheet__29[[#This Row],[Produto]],Produtos!B:C,2,FALSE)</f>
        <v>Monitor</v>
      </c>
      <c r="L1639" s="2" t="str">
        <f>VLOOKUP(Sheet__29[[#This Row],[Produto]],Produtos!B:D,3,FALSE)</f>
        <v>LG Brasil</v>
      </c>
      <c r="M1639" s="2">
        <f>VLOOKUP(Sheet__29[[#This Row],[Produto]],Estoque!A:B,2,FALSE)</f>
        <v>284</v>
      </c>
      <c r="N1639" s="5">
        <f>Sheet__29[[#This Row],[Qtd]]*Sheet__29[[#This Row],[Valor]]</f>
        <v>5568</v>
      </c>
      <c r="O1639" s="5">
        <f>Sheet__29[[#This Row],[Venda]]*(1-Sheet__29[[#This Row],[Desc]]/100)</f>
        <v>5289.5999999999995</v>
      </c>
      <c r="P1639"/>
    </row>
    <row r="1640" spans="1:16" x14ac:dyDescent="0.25">
      <c r="A1640">
        <v>101638</v>
      </c>
      <c r="B1640" s="1">
        <v>46204</v>
      </c>
      <c r="C1640" t="s">
        <v>674</v>
      </c>
      <c r="D1640" t="s">
        <v>1030</v>
      </c>
      <c r="E1640">
        <v>4</v>
      </c>
      <c r="F1640" s="4">
        <v>347</v>
      </c>
      <c r="G1640">
        <v>10</v>
      </c>
      <c r="H1640" t="s">
        <v>1024</v>
      </c>
      <c r="I1640" s="2" t="str">
        <f>VLOOKUP(Sheet__29[[#This Row],[Filial]],Filiais!A:B,2,FALSE)</f>
        <v>Ribeirão Preto</v>
      </c>
      <c r="J1640" s="2" t="str">
        <f>VLOOKUP(Sheet__29[[#This Row],[Cidade]],'Clientes'!C:D,2,FALSE)</f>
        <v>SP</v>
      </c>
      <c r="K1640" s="2" t="str">
        <f>VLOOKUP(Sheet__29[[#This Row],[Produto]],Produtos!B:C,2,FALSE)</f>
        <v>Notebook</v>
      </c>
      <c r="L1640" s="2" t="str">
        <f>VLOOKUP(Sheet__29[[#This Row],[Produto]],Produtos!B:D,3,FALSE)</f>
        <v>Kingston Brasil</v>
      </c>
      <c r="M1640" s="2">
        <f>VLOOKUP(Sheet__29[[#This Row],[Produto]],Estoque!A:B,2,FALSE)</f>
        <v>67</v>
      </c>
      <c r="N1640" s="5">
        <f>Sheet__29[[#This Row],[Qtd]]*Sheet__29[[#This Row],[Valor]]</f>
        <v>1388</v>
      </c>
      <c r="O1640" s="5">
        <f>Sheet__29[[#This Row],[Venda]]*(1-Sheet__29[[#This Row],[Desc]]/100)</f>
        <v>1249.2</v>
      </c>
      <c r="P1640"/>
    </row>
    <row r="1641" spans="1:16" x14ac:dyDescent="0.25">
      <c r="A1641">
        <v>101639</v>
      </c>
      <c r="B1641" s="1">
        <v>46204</v>
      </c>
      <c r="C1641" t="s">
        <v>682</v>
      </c>
      <c r="D1641" t="s">
        <v>1157</v>
      </c>
      <c r="E1641">
        <v>1</v>
      </c>
      <c r="F1641" s="4">
        <v>3354</v>
      </c>
      <c r="G1641">
        <v>0</v>
      </c>
      <c r="H1641" t="s">
        <v>1022</v>
      </c>
      <c r="I1641" s="2" t="str">
        <f>VLOOKUP(Sheet__29[[#This Row],[Filial]],Filiais!A:B,2,FALSE)</f>
        <v>Santos</v>
      </c>
      <c r="J1641" s="2" t="str">
        <f>VLOOKUP(Sheet__29[[#This Row],[Cidade]],'Clientes'!C:D,2,FALSE)</f>
        <v>SP</v>
      </c>
      <c r="K1641" s="2" t="str">
        <f>VLOOKUP(Sheet__29[[#This Row],[Produto]],Produtos!B:C,2,FALSE)</f>
        <v>Rede</v>
      </c>
      <c r="L1641" s="2" t="str">
        <f>VLOOKUP(Sheet__29[[#This Row],[Produto]],Produtos!B:D,3,FALSE)</f>
        <v>LG Brasil</v>
      </c>
      <c r="M1641" s="2">
        <f>VLOOKUP(Sheet__29[[#This Row],[Produto]],Estoque!A:B,2,FALSE)</f>
        <v>118</v>
      </c>
      <c r="N1641" s="5">
        <f>Sheet__29[[#This Row],[Qtd]]*Sheet__29[[#This Row],[Valor]]</f>
        <v>3354</v>
      </c>
      <c r="O1641" s="5">
        <f>Sheet__29[[#This Row],[Venda]]*(1-Sheet__29[[#This Row],[Desc]]/100)</f>
        <v>3354</v>
      </c>
      <c r="P1641"/>
    </row>
    <row r="1642" spans="1:16" x14ac:dyDescent="0.25">
      <c r="A1642">
        <v>101640</v>
      </c>
      <c r="B1642" s="1">
        <v>46204</v>
      </c>
      <c r="C1642" t="s">
        <v>831</v>
      </c>
      <c r="D1642" t="s">
        <v>1159</v>
      </c>
      <c r="E1642">
        <v>1</v>
      </c>
      <c r="F1642" s="4">
        <v>2907</v>
      </c>
      <c r="G1642">
        <v>5</v>
      </c>
      <c r="H1642" t="s">
        <v>1022</v>
      </c>
      <c r="I1642" s="2" t="str">
        <f>VLOOKUP(Sheet__29[[#This Row],[Filial]],Filiais!A:B,2,FALSE)</f>
        <v>Santos</v>
      </c>
      <c r="J1642" s="2" t="str">
        <f>VLOOKUP(Sheet__29[[#This Row],[Cidade]],'Clientes'!C:D,2,FALSE)</f>
        <v>SP</v>
      </c>
      <c r="K1642" s="2" t="str">
        <f>VLOOKUP(Sheet__29[[#This Row],[Produto]],Produtos!B:C,2,FALSE)</f>
        <v>Rede</v>
      </c>
      <c r="L1642" s="2" t="str">
        <f>VLOOKUP(Sheet__29[[#This Row],[Produto]],Produtos!B:D,3,FALSE)</f>
        <v>Logitech Brasil</v>
      </c>
      <c r="M1642" s="2">
        <f>VLOOKUP(Sheet__29[[#This Row],[Produto]],Estoque!A:B,2,FALSE)</f>
        <v>130</v>
      </c>
      <c r="N1642" s="5">
        <f>Sheet__29[[#This Row],[Qtd]]*Sheet__29[[#This Row],[Valor]]</f>
        <v>2907</v>
      </c>
      <c r="O1642" s="5">
        <f>Sheet__29[[#This Row],[Venda]]*(1-Sheet__29[[#This Row],[Desc]]/100)</f>
        <v>2761.65</v>
      </c>
      <c r="P1642"/>
    </row>
    <row r="1643" spans="1:16" x14ac:dyDescent="0.25">
      <c r="A1643">
        <v>101641</v>
      </c>
      <c r="B1643" s="1">
        <v>46204</v>
      </c>
      <c r="C1643" t="s">
        <v>163</v>
      </c>
      <c r="D1643" t="s">
        <v>1054</v>
      </c>
      <c r="E1643">
        <v>3</v>
      </c>
      <c r="F1643" s="4">
        <v>3188</v>
      </c>
      <c r="G1643">
        <v>0</v>
      </c>
      <c r="H1643" t="s">
        <v>1022</v>
      </c>
      <c r="I1643" s="2" t="str">
        <f>VLOOKUP(Sheet__29[[#This Row],[Filial]],Filiais!A:B,2,FALSE)</f>
        <v>Santos</v>
      </c>
      <c r="J1643" s="2" t="str">
        <f>VLOOKUP(Sheet__29[[#This Row],[Cidade]],'Clientes'!C:D,2,FALSE)</f>
        <v>SP</v>
      </c>
      <c r="K1643" s="2" t="str">
        <f>VLOOKUP(Sheet__29[[#This Row],[Produto]],Produtos!B:C,2,FALSE)</f>
        <v>Notebook</v>
      </c>
      <c r="L1643" s="2" t="str">
        <f>VLOOKUP(Sheet__29[[#This Row],[Produto]],Produtos!B:D,3,FALSE)</f>
        <v>Kingston Brasil</v>
      </c>
      <c r="M1643" s="2">
        <f>VLOOKUP(Sheet__29[[#This Row],[Produto]],Estoque!A:B,2,FALSE)</f>
        <v>5</v>
      </c>
      <c r="N1643" s="5">
        <f>Sheet__29[[#This Row],[Qtd]]*Sheet__29[[#This Row],[Valor]]</f>
        <v>9564</v>
      </c>
      <c r="O1643" s="5">
        <f>Sheet__29[[#This Row],[Venda]]*(1-Sheet__29[[#This Row],[Desc]]/100)</f>
        <v>9564</v>
      </c>
      <c r="P1643"/>
    </row>
    <row r="1644" spans="1:16" x14ac:dyDescent="0.25">
      <c r="A1644">
        <v>101642</v>
      </c>
      <c r="B1644" s="1">
        <v>46204</v>
      </c>
      <c r="C1644" t="s">
        <v>646</v>
      </c>
      <c r="D1644" t="s">
        <v>1143</v>
      </c>
      <c r="E1644">
        <v>5</v>
      </c>
      <c r="F1644" s="4">
        <v>3165</v>
      </c>
      <c r="G1644">
        <v>10</v>
      </c>
      <c r="H1644" t="s">
        <v>1024</v>
      </c>
      <c r="I1644" s="2" t="str">
        <f>VLOOKUP(Sheet__29[[#This Row],[Filial]],Filiais!A:B,2,FALSE)</f>
        <v>Ribeirão Preto</v>
      </c>
      <c r="J1644" s="2" t="str">
        <f>VLOOKUP(Sheet__29[[#This Row],[Cidade]],'Clientes'!C:D,2,FALSE)</f>
        <v>SP</v>
      </c>
      <c r="K1644" s="2" t="str">
        <f>VLOOKUP(Sheet__29[[#This Row],[Produto]],Produtos!B:C,2,FALSE)</f>
        <v>Armazenamento</v>
      </c>
      <c r="L1644" s="2" t="str">
        <f>VLOOKUP(Sheet__29[[#This Row],[Produto]],Produtos!B:D,3,FALSE)</f>
        <v>Dell Brasil</v>
      </c>
      <c r="M1644" s="2">
        <f>VLOOKUP(Sheet__29[[#This Row],[Produto]],Estoque!A:B,2,FALSE)</f>
        <v>30</v>
      </c>
      <c r="N1644" s="5">
        <f>Sheet__29[[#This Row],[Qtd]]*Sheet__29[[#This Row],[Valor]]</f>
        <v>15825</v>
      </c>
      <c r="O1644" s="5">
        <f>Sheet__29[[#This Row],[Venda]]*(1-Sheet__29[[#This Row],[Desc]]/100)</f>
        <v>14242.5</v>
      </c>
      <c r="P1644"/>
    </row>
    <row r="1645" spans="1:16" x14ac:dyDescent="0.25">
      <c r="A1645">
        <v>101643</v>
      </c>
      <c r="B1645" s="1">
        <v>46204</v>
      </c>
      <c r="C1645" t="s">
        <v>438</v>
      </c>
      <c r="D1645" t="s">
        <v>1149</v>
      </c>
      <c r="E1645">
        <v>2</v>
      </c>
      <c r="F1645" s="4">
        <v>1058</v>
      </c>
      <c r="G1645">
        <v>10</v>
      </c>
      <c r="H1645" t="s">
        <v>1016</v>
      </c>
      <c r="I1645" s="2" t="str">
        <f>VLOOKUP(Sheet__29[[#This Row],[Filial]],Filiais!A:B,2,FALSE)</f>
        <v>São Paulo</v>
      </c>
      <c r="J1645" s="2" t="str">
        <f>VLOOKUP(Sheet__29[[#This Row],[Cidade]],'Clientes'!C:D,2,FALSE)</f>
        <v>SP</v>
      </c>
      <c r="K1645" s="2" t="str">
        <f>VLOOKUP(Sheet__29[[#This Row],[Produto]],Produtos!B:C,2,FALSE)</f>
        <v>Rede</v>
      </c>
      <c r="L1645" s="2" t="str">
        <f>VLOOKUP(Sheet__29[[#This Row],[Produto]],Produtos!B:D,3,FALSE)</f>
        <v>Dell Brasil</v>
      </c>
      <c r="M1645" s="2">
        <f>VLOOKUP(Sheet__29[[#This Row],[Produto]],Estoque!A:B,2,FALSE)</f>
        <v>123</v>
      </c>
      <c r="N1645" s="5">
        <f>Sheet__29[[#This Row],[Qtd]]*Sheet__29[[#This Row],[Valor]]</f>
        <v>2116</v>
      </c>
      <c r="O1645" s="5">
        <f>Sheet__29[[#This Row],[Venda]]*(1-Sheet__29[[#This Row],[Desc]]/100)</f>
        <v>1904.4</v>
      </c>
      <c r="P1645"/>
    </row>
    <row r="1646" spans="1:16" x14ac:dyDescent="0.25">
      <c r="A1646">
        <v>101644</v>
      </c>
      <c r="B1646" s="1">
        <v>46204</v>
      </c>
      <c r="C1646" t="s">
        <v>139</v>
      </c>
      <c r="D1646" t="s">
        <v>1084</v>
      </c>
      <c r="E1646">
        <v>1</v>
      </c>
      <c r="F1646" s="4">
        <v>3965</v>
      </c>
      <c r="G1646">
        <v>5</v>
      </c>
      <c r="H1646" t="s">
        <v>1018</v>
      </c>
      <c r="I1646" s="2" t="str">
        <f>VLOOKUP(Sheet__29[[#This Row],[Filial]],Filiais!A:B,2,FALSE)</f>
        <v>Barueri</v>
      </c>
      <c r="J1646" s="2" t="str">
        <f>VLOOKUP(Sheet__29[[#This Row],[Cidade]],'Clientes'!C:D,2,FALSE)</f>
        <v>SP</v>
      </c>
      <c r="K1646" s="2" t="str">
        <f>VLOOKUP(Sheet__29[[#This Row],[Produto]],Produtos!B:C,2,FALSE)</f>
        <v>Monitor</v>
      </c>
      <c r="L1646" s="2" t="str">
        <f>VLOOKUP(Sheet__29[[#This Row],[Produto]],Produtos!B:D,3,FALSE)</f>
        <v>Logitech Brasil</v>
      </c>
      <c r="M1646" s="2">
        <f>VLOOKUP(Sheet__29[[#This Row],[Produto]],Estoque!A:B,2,FALSE)</f>
        <v>6</v>
      </c>
      <c r="N1646" s="5">
        <f>Sheet__29[[#This Row],[Qtd]]*Sheet__29[[#This Row],[Valor]]</f>
        <v>3965</v>
      </c>
      <c r="O1646" s="5">
        <f>Sheet__29[[#This Row],[Venda]]*(1-Sheet__29[[#This Row],[Desc]]/100)</f>
        <v>3766.75</v>
      </c>
      <c r="P1646"/>
    </row>
    <row r="1647" spans="1:16" x14ac:dyDescent="0.25">
      <c r="A1647">
        <v>101645</v>
      </c>
      <c r="B1647" s="1">
        <v>46204</v>
      </c>
      <c r="C1647" t="s">
        <v>617</v>
      </c>
      <c r="D1647" t="s">
        <v>1086</v>
      </c>
      <c r="E1647">
        <v>4</v>
      </c>
      <c r="F1647" s="4">
        <v>4906</v>
      </c>
      <c r="G1647">
        <v>10</v>
      </c>
      <c r="H1647" t="s">
        <v>1016</v>
      </c>
      <c r="I1647" s="2" t="str">
        <f>VLOOKUP(Sheet__29[[#This Row],[Filial]],Filiais!A:B,2,FALSE)</f>
        <v>São Paulo</v>
      </c>
      <c r="J1647" s="2" t="str">
        <f>VLOOKUP(Sheet__29[[#This Row],[Cidade]],'Clientes'!C:D,2,FALSE)</f>
        <v>SP</v>
      </c>
      <c r="K1647" s="2" t="str">
        <f>VLOOKUP(Sheet__29[[#This Row],[Produto]],Produtos!B:C,2,FALSE)</f>
        <v>Monitor</v>
      </c>
      <c r="L1647" s="2" t="str">
        <f>VLOOKUP(Sheet__29[[#This Row],[Produto]],Produtos!B:D,3,FALSE)</f>
        <v>Logitech Brasil</v>
      </c>
      <c r="M1647" s="2">
        <f>VLOOKUP(Sheet__29[[#This Row],[Produto]],Estoque!A:B,2,FALSE)</f>
        <v>223</v>
      </c>
      <c r="N1647" s="5">
        <f>Sheet__29[[#This Row],[Qtd]]*Sheet__29[[#This Row],[Valor]]</f>
        <v>19624</v>
      </c>
      <c r="O1647" s="5">
        <f>Sheet__29[[#This Row],[Venda]]*(1-Sheet__29[[#This Row],[Desc]]/100)</f>
        <v>17661.600000000002</v>
      </c>
      <c r="P1647"/>
    </row>
    <row r="1648" spans="1:16" x14ac:dyDescent="0.25">
      <c r="A1648">
        <v>101646</v>
      </c>
      <c r="B1648" s="1">
        <v>46204</v>
      </c>
      <c r="C1648" t="s">
        <v>817</v>
      </c>
      <c r="D1648" t="s">
        <v>1134</v>
      </c>
      <c r="E1648">
        <v>4</v>
      </c>
      <c r="F1648" s="4">
        <v>3095</v>
      </c>
      <c r="G1648">
        <v>10</v>
      </c>
      <c r="H1648" t="s">
        <v>1025</v>
      </c>
      <c r="I1648" s="2" t="str">
        <f>VLOOKUP(Sheet__29[[#This Row],[Filial]],Filiais!A:B,2,FALSE)</f>
        <v>São José dos Campos</v>
      </c>
      <c r="J1648" s="2" t="str">
        <f>VLOOKUP(Sheet__29[[#This Row],[Cidade]],'Clientes'!C:D,2,FALSE)</f>
        <v>SP</v>
      </c>
      <c r="K1648" s="2" t="str">
        <f>VLOOKUP(Sheet__29[[#This Row],[Produto]],Produtos!B:C,2,FALSE)</f>
        <v>Rede</v>
      </c>
      <c r="L1648" s="2" t="str">
        <f>VLOOKUP(Sheet__29[[#This Row],[Produto]],Produtos!B:D,3,FALSE)</f>
        <v>Lenovo Brasil</v>
      </c>
      <c r="M1648" s="2">
        <f>VLOOKUP(Sheet__29[[#This Row],[Produto]],Estoque!A:B,2,FALSE)</f>
        <v>175</v>
      </c>
      <c r="N1648" s="5">
        <f>Sheet__29[[#This Row],[Qtd]]*Sheet__29[[#This Row],[Valor]]</f>
        <v>12380</v>
      </c>
      <c r="O1648" s="5">
        <f>Sheet__29[[#This Row],[Venda]]*(1-Sheet__29[[#This Row],[Desc]]/100)</f>
        <v>11142</v>
      </c>
      <c r="P1648"/>
    </row>
    <row r="1649" spans="1:16" x14ac:dyDescent="0.25">
      <c r="A1649">
        <v>101647</v>
      </c>
      <c r="B1649" s="1">
        <v>46204</v>
      </c>
      <c r="C1649" t="s">
        <v>742</v>
      </c>
      <c r="D1649" t="s">
        <v>1099</v>
      </c>
      <c r="E1649">
        <v>2</v>
      </c>
      <c r="F1649" s="4">
        <v>1771</v>
      </c>
      <c r="G1649">
        <v>10</v>
      </c>
      <c r="H1649" t="s">
        <v>1023</v>
      </c>
      <c r="I1649" s="2" t="str">
        <f>VLOOKUP(Sheet__29[[#This Row],[Filial]],Filiais!A:B,2,FALSE)</f>
        <v>Bauru</v>
      </c>
      <c r="J1649" s="2" t="str">
        <f>VLOOKUP(Sheet__29[[#This Row],[Cidade]],'Clientes'!C:D,2,FALSE)</f>
        <v>SP</v>
      </c>
      <c r="K1649" s="2" t="str">
        <f>VLOOKUP(Sheet__29[[#This Row],[Produto]],Produtos!B:C,2,FALSE)</f>
        <v>Monitor</v>
      </c>
      <c r="L1649" s="2" t="str">
        <f>VLOOKUP(Sheet__29[[#This Row],[Produto]],Produtos!B:D,3,FALSE)</f>
        <v>Logitech Brasil</v>
      </c>
      <c r="M1649" s="2">
        <f>VLOOKUP(Sheet__29[[#This Row],[Produto]],Estoque!A:B,2,FALSE)</f>
        <v>42</v>
      </c>
      <c r="N1649" s="5">
        <f>Sheet__29[[#This Row],[Qtd]]*Sheet__29[[#This Row],[Valor]]</f>
        <v>3542</v>
      </c>
      <c r="O1649" s="5">
        <f>Sheet__29[[#This Row],[Venda]]*(1-Sheet__29[[#This Row],[Desc]]/100)</f>
        <v>3187.8</v>
      </c>
      <c r="P1649"/>
    </row>
    <row r="1650" spans="1:16" x14ac:dyDescent="0.25">
      <c r="A1650">
        <v>101648</v>
      </c>
      <c r="B1650" s="1">
        <v>46204</v>
      </c>
      <c r="C1650" t="s">
        <v>489</v>
      </c>
      <c r="D1650" t="s">
        <v>1084</v>
      </c>
      <c r="E1650">
        <v>3</v>
      </c>
      <c r="F1650" s="4">
        <v>1778</v>
      </c>
      <c r="G1650">
        <v>0</v>
      </c>
      <c r="H1650" t="s">
        <v>1018</v>
      </c>
      <c r="I1650" s="2" t="str">
        <f>VLOOKUP(Sheet__29[[#This Row],[Filial]],Filiais!A:B,2,FALSE)</f>
        <v>Barueri</v>
      </c>
      <c r="J1650" s="2" t="str">
        <f>VLOOKUP(Sheet__29[[#This Row],[Cidade]],'Clientes'!C:D,2,FALSE)</f>
        <v>SP</v>
      </c>
      <c r="K1650" s="2" t="str">
        <f>VLOOKUP(Sheet__29[[#This Row],[Produto]],Produtos!B:C,2,FALSE)</f>
        <v>Monitor</v>
      </c>
      <c r="L1650" s="2" t="str">
        <f>VLOOKUP(Sheet__29[[#This Row],[Produto]],Produtos!B:D,3,FALSE)</f>
        <v>Logitech Brasil</v>
      </c>
      <c r="M1650" s="2">
        <f>VLOOKUP(Sheet__29[[#This Row],[Produto]],Estoque!A:B,2,FALSE)</f>
        <v>6</v>
      </c>
      <c r="N1650" s="5">
        <f>Sheet__29[[#This Row],[Qtd]]*Sheet__29[[#This Row],[Valor]]</f>
        <v>5334</v>
      </c>
      <c r="O1650" s="5">
        <f>Sheet__29[[#This Row],[Venda]]*(1-Sheet__29[[#This Row],[Desc]]/100)</f>
        <v>5334</v>
      </c>
      <c r="P1650"/>
    </row>
    <row r="1651" spans="1:16" x14ac:dyDescent="0.25">
      <c r="A1651">
        <v>101649</v>
      </c>
      <c r="B1651" s="1">
        <v>46204</v>
      </c>
      <c r="C1651" t="s">
        <v>69</v>
      </c>
      <c r="D1651" t="s">
        <v>1072</v>
      </c>
      <c r="E1651">
        <v>1</v>
      </c>
      <c r="F1651" s="4">
        <v>3626</v>
      </c>
      <c r="G1651">
        <v>10</v>
      </c>
      <c r="H1651" t="s">
        <v>1017</v>
      </c>
      <c r="I1651" s="2" t="str">
        <f>VLOOKUP(Sheet__29[[#This Row],[Filial]],Filiais!A:B,2,FALSE)</f>
        <v>Campinas</v>
      </c>
      <c r="J1651" s="2" t="str">
        <f>VLOOKUP(Sheet__29[[#This Row],[Cidade]],'Clientes'!C:D,2,FALSE)</f>
        <v>SP</v>
      </c>
      <c r="K1651" s="2" t="str">
        <f>VLOOKUP(Sheet__29[[#This Row],[Produto]],Produtos!B:C,2,FALSE)</f>
        <v>Periférico</v>
      </c>
      <c r="L1651" s="2" t="str">
        <f>VLOOKUP(Sheet__29[[#This Row],[Produto]],Produtos!B:D,3,FALSE)</f>
        <v>Logitech Brasil</v>
      </c>
      <c r="M1651" s="2">
        <f>VLOOKUP(Sheet__29[[#This Row],[Produto]],Estoque!A:B,2,FALSE)</f>
        <v>266</v>
      </c>
      <c r="N1651" s="5">
        <f>Sheet__29[[#This Row],[Qtd]]*Sheet__29[[#This Row],[Valor]]</f>
        <v>3626</v>
      </c>
      <c r="O1651" s="5">
        <f>Sheet__29[[#This Row],[Venda]]*(1-Sheet__29[[#This Row],[Desc]]/100)</f>
        <v>3263.4</v>
      </c>
      <c r="P1651"/>
    </row>
    <row r="1652" spans="1:16" x14ac:dyDescent="0.25">
      <c r="A1652">
        <v>101650</v>
      </c>
      <c r="B1652" s="1">
        <v>46204</v>
      </c>
      <c r="C1652" t="s">
        <v>805</v>
      </c>
      <c r="D1652" t="s">
        <v>1076</v>
      </c>
      <c r="E1652">
        <v>5</v>
      </c>
      <c r="F1652" s="4">
        <v>4940</v>
      </c>
      <c r="G1652">
        <v>5</v>
      </c>
      <c r="H1652" t="s">
        <v>1019</v>
      </c>
      <c r="I1652" s="2" t="str">
        <f>VLOOKUP(Sheet__29[[#This Row],[Filial]],Filiais!A:B,2,FALSE)</f>
        <v>Osasco</v>
      </c>
      <c r="J1652" s="2" t="str">
        <f>VLOOKUP(Sheet__29[[#This Row],[Cidade]],'Clientes'!C:D,2,FALSE)</f>
        <v>SP</v>
      </c>
      <c r="K1652" s="2" t="str">
        <f>VLOOKUP(Sheet__29[[#This Row],[Produto]],Produtos!B:C,2,FALSE)</f>
        <v>Monitor</v>
      </c>
      <c r="L1652" s="2" t="str">
        <f>VLOOKUP(Sheet__29[[#This Row],[Produto]],Produtos!B:D,3,FALSE)</f>
        <v>Logitech Brasil</v>
      </c>
      <c r="M1652" s="2">
        <f>VLOOKUP(Sheet__29[[#This Row],[Produto]],Estoque!A:B,2,FALSE)</f>
        <v>214</v>
      </c>
      <c r="N1652" s="5">
        <f>Sheet__29[[#This Row],[Qtd]]*Sheet__29[[#This Row],[Valor]]</f>
        <v>24700</v>
      </c>
      <c r="O1652" s="5">
        <f>Sheet__29[[#This Row],[Venda]]*(1-Sheet__29[[#This Row],[Desc]]/100)</f>
        <v>23465</v>
      </c>
      <c r="P1652"/>
    </row>
    <row r="1653" spans="1:16" x14ac:dyDescent="0.25">
      <c r="A1653">
        <v>101651</v>
      </c>
      <c r="B1653" s="1">
        <v>46204</v>
      </c>
      <c r="C1653" t="s">
        <v>94</v>
      </c>
      <c r="D1653" t="s">
        <v>1131</v>
      </c>
      <c r="E1653">
        <v>4</v>
      </c>
      <c r="F1653" s="4">
        <v>3099</v>
      </c>
      <c r="G1653">
        <v>5</v>
      </c>
      <c r="H1653" t="s">
        <v>1023</v>
      </c>
      <c r="I1653" s="2" t="str">
        <f>VLOOKUP(Sheet__29[[#This Row],[Filial]],Filiais!A:B,2,FALSE)</f>
        <v>Bauru</v>
      </c>
      <c r="J1653" s="2" t="str">
        <f>VLOOKUP(Sheet__29[[#This Row],[Cidade]],'Clientes'!C:D,2,FALSE)</f>
        <v>SP</v>
      </c>
      <c r="K1653" s="2" t="str">
        <f>VLOOKUP(Sheet__29[[#This Row],[Produto]],Produtos!B:C,2,FALSE)</f>
        <v>Notebook</v>
      </c>
      <c r="L1653" s="2" t="str">
        <f>VLOOKUP(Sheet__29[[#This Row],[Produto]],Produtos!B:D,3,FALSE)</f>
        <v>Dell Brasil</v>
      </c>
      <c r="M1653" s="2">
        <f>VLOOKUP(Sheet__29[[#This Row],[Produto]],Estoque!A:B,2,FALSE)</f>
        <v>275</v>
      </c>
      <c r="N1653" s="5">
        <f>Sheet__29[[#This Row],[Qtd]]*Sheet__29[[#This Row],[Valor]]</f>
        <v>12396</v>
      </c>
      <c r="O1653" s="5">
        <f>Sheet__29[[#This Row],[Venda]]*(1-Sheet__29[[#This Row],[Desc]]/100)</f>
        <v>11776.199999999999</v>
      </c>
      <c r="P1653"/>
    </row>
    <row r="1654" spans="1:16" x14ac:dyDescent="0.25">
      <c r="A1654">
        <v>101652</v>
      </c>
      <c r="B1654" s="1">
        <v>46204</v>
      </c>
      <c r="C1654" t="s">
        <v>943</v>
      </c>
      <c r="D1654" t="s">
        <v>1168</v>
      </c>
      <c r="E1654">
        <v>4</v>
      </c>
      <c r="F1654" s="4">
        <v>904</v>
      </c>
      <c r="G1654">
        <v>10</v>
      </c>
      <c r="H1654" t="s">
        <v>1023</v>
      </c>
      <c r="I1654" s="2" t="str">
        <f>VLOOKUP(Sheet__29[[#This Row],[Filial]],Filiais!A:B,2,FALSE)</f>
        <v>Bauru</v>
      </c>
      <c r="J1654" s="2" t="str">
        <f>VLOOKUP(Sheet__29[[#This Row],[Cidade]],'Clientes'!C:D,2,FALSE)</f>
        <v>SP</v>
      </c>
      <c r="K1654" s="2" t="str">
        <f>VLOOKUP(Sheet__29[[#This Row],[Produto]],Produtos!B:C,2,FALSE)</f>
        <v>Rede</v>
      </c>
      <c r="L1654" s="2" t="str">
        <f>VLOOKUP(Sheet__29[[#This Row],[Produto]],Produtos!B:D,3,FALSE)</f>
        <v>Kingston Brasil</v>
      </c>
      <c r="M1654" s="2">
        <f>VLOOKUP(Sheet__29[[#This Row],[Produto]],Estoque!A:B,2,FALSE)</f>
        <v>89</v>
      </c>
      <c r="N1654" s="5">
        <f>Sheet__29[[#This Row],[Qtd]]*Sheet__29[[#This Row],[Valor]]</f>
        <v>3616</v>
      </c>
      <c r="O1654" s="5">
        <f>Sheet__29[[#This Row],[Venda]]*(1-Sheet__29[[#This Row],[Desc]]/100)</f>
        <v>3254.4</v>
      </c>
      <c r="P1654"/>
    </row>
    <row r="1655" spans="1:16" x14ac:dyDescent="0.25">
      <c r="A1655">
        <v>101653</v>
      </c>
      <c r="B1655" s="1">
        <v>46204</v>
      </c>
      <c r="C1655" t="s">
        <v>954</v>
      </c>
      <c r="D1655" t="s">
        <v>1030</v>
      </c>
      <c r="E1655">
        <v>5</v>
      </c>
      <c r="F1655" s="4">
        <v>3599</v>
      </c>
      <c r="G1655">
        <v>0</v>
      </c>
      <c r="H1655" t="s">
        <v>1016</v>
      </c>
      <c r="I1655" s="2" t="str">
        <f>VLOOKUP(Sheet__29[[#This Row],[Filial]],Filiais!A:B,2,FALSE)</f>
        <v>São Paulo</v>
      </c>
      <c r="J1655" s="2" t="str">
        <f>VLOOKUP(Sheet__29[[#This Row],[Cidade]],'Clientes'!C:D,2,FALSE)</f>
        <v>SP</v>
      </c>
      <c r="K1655" s="2" t="str">
        <f>VLOOKUP(Sheet__29[[#This Row],[Produto]],Produtos!B:C,2,FALSE)</f>
        <v>Notebook</v>
      </c>
      <c r="L1655" s="2" t="str">
        <f>VLOOKUP(Sheet__29[[#This Row],[Produto]],Produtos!B:D,3,FALSE)</f>
        <v>Kingston Brasil</v>
      </c>
      <c r="M1655" s="2">
        <f>VLOOKUP(Sheet__29[[#This Row],[Produto]],Estoque!A:B,2,FALSE)</f>
        <v>67</v>
      </c>
      <c r="N1655" s="5">
        <f>Sheet__29[[#This Row],[Qtd]]*Sheet__29[[#This Row],[Valor]]</f>
        <v>17995</v>
      </c>
      <c r="O1655" s="5">
        <f>Sheet__29[[#This Row],[Venda]]*(1-Sheet__29[[#This Row],[Desc]]/100)</f>
        <v>17995</v>
      </c>
      <c r="P1655"/>
    </row>
    <row r="1656" spans="1:16" x14ac:dyDescent="0.25">
      <c r="A1656">
        <v>101654</v>
      </c>
      <c r="B1656" s="1">
        <v>46204</v>
      </c>
      <c r="C1656" t="s">
        <v>709</v>
      </c>
      <c r="D1656" t="s">
        <v>1131</v>
      </c>
      <c r="E1656">
        <v>1</v>
      </c>
      <c r="F1656" s="4">
        <v>3756</v>
      </c>
      <c r="G1656">
        <v>5</v>
      </c>
      <c r="H1656" t="s">
        <v>1021</v>
      </c>
      <c r="I1656" s="2" t="str">
        <f>VLOOKUP(Sheet__29[[#This Row],[Filial]],Filiais!A:B,2,FALSE)</f>
        <v>Jundiaí</v>
      </c>
      <c r="J1656" s="2" t="str">
        <f>VLOOKUP(Sheet__29[[#This Row],[Cidade]],'Clientes'!C:D,2,FALSE)</f>
        <v>SP</v>
      </c>
      <c r="K1656" s="2" t="str">
        <f>VLOOKUP(Sheet__29[[#This Row],[Produto]],Produtos!B:C,2,FALSE)</f>
        <v>Notebook</v>
      </c>
      <c r="L1656" s="2" t="str">
        <f>VLOOKUP(Sheet__29[[#This Row],[Produto]],Produtos!B:D,3,FALSE)</f>
        <v>Dell Brasil</v>
      </c>
      <c r="M1656" s="2">
        <f>VLOOKUP(Sheet__29[[#This Row],[Produto]],Estoque!A:B,2,FALSE)</f>
        <v>275</v>
      </c>
      <c r="N1656" s="5">
        <f>Sheet__29[[#This Row],[Qtd]]*Sheet__29[[#This Row],[Valor]]</f>
        <v>3756</v>
      </c>
      <c r="O1656" s="5">
        <f>Sheet__29[[#This Row],[Venda]]*(1-Sheet__29[[#This Row],[Desc]]/100)</f>
        <v>3568.2</v>
      </c>
      <c r="P1656"/>
    </row>
    <row r="1657" spans="1:16" x14ac:dyDescent="0.25">
      <c r="A1657">
        <v>101655</v>
      </c>
      <c r="B1657" s="1">
        <v>46204</v>
      </c>
      <c r="C1657" t="s">
        <v>619</v>
      </c>
      <c r="D1657" t="s">
        <v>1042</v>
      </c>
      <c r="E1657">
        <v>5</v>
      </c>
      <c r="F1657" s="4">
        <v>3696</v>
      </c>
      <c r="G1657">
        <v>5</v>
      </c>
      <c r="H1657" t="s">
        <v>1020</v>
      </c>
      <c r="I1657" s="2" t="str">
        <f>VLOOKUP(Sheet__29[[#This Row],[Filial]],Filiais!A:B,2,FALSE)</f>
        <v>Sorocaba</v>
      </c>
      <c r="J1657" s="2" t="str">
        <f>VLOOKUP(Sheet__29[[#This Row],[Cidade]],'Clientes'!C:D,2,FALSE)</f>
        <v>SP</v>
      </c>
      <c r="K1657" s="2" t="str">
        <f>VLOOKUP(Sheet__29[[#This Row],[Produto]],Produtos!B:C,2,FALSE)</f>
        <v>Armazenamento</v>
      </c>
      <c r="L1657" s="2" t="str">
        <f>VLOOKUP(Sheet__29[[#This Row],[Produto]],Produtos!B:D,3,FALSE)</f>
        <v>Logitech Brasil</v>
      </c>
      <c r="M1657" s="2">
        <f>VLOOKUP(Sheet__29[[#This Row],[Produto]],Estoque!A:B,2,FALSE)</f>
        <v>156</v>
      </c>
      <c r="N1657" s="5">
        <f>Sheet__29[[#This Row],[Qtd]]*Sheet__29[[#This Row],[Valor]]</f>
        <v>18480</v>
      </c>
      <c r="O1657" s="5">
        <f>Sheet__29[[#This Row],[Venda]]*(1-Sheet__29[[#This Row],[Desc]]/100)</f>
        <v>17556</v>
      </c>
      <c r="P1657"/>
    </row>
    <row r="1658" spans="1:16" x14ac:dyDescent="0.25">
      <c r="A1658">
        <v>101656</v>
      </c>
      <c r="B1658" s="1">
        <v>46204</v>
      </c>
      <c r="C1658" t="s">
        <v>687</v>
      </c>
      <c r="D1658" t="s">
        <v>1137</v>
      </c>
      <c r="E1658">
        <v>4</v>
      </c>
      <c r="F1658" s="4">
        <v>1431</v>
      </c>
      <c r="G1658">
        <v>10</v>
      </c>
      <c r="H1658" t="s">
        <v>1025</v>
      </c>
      <c r="I1658" s="2" t="str">
        <f>VLOOKUP(Sheet__29[[#This Row],[Filial]],Filiais!A:B,2,FALSE)</f>
        <v>São José dos Campos</v>
      </c>
      <c r="J1658" s="2" t="str">
        <f>VLOOKUP(Sheet__29[[#This Row],[Cidade]],'Clientes'!C:D,2,FALSE)</f>
        <v>SP</v>
      </c>
      <c r="K1658" s="2" t="str">
        <f>VLOOKUP(Sheet__29[[#This Row],[Produto]],Produtos!B:C,2,FALSE)</f>
        <v>Monitor</v>
      </c>
      <c r="L1658" s="2" t="str">
        <f>VLOOKUP(Sheet__29[[#This Row],[Produto]],Produtos!B:D,3,FALSE)</f>
        <v>Lenovo Brasil</v>
      </c>
      <c r="M1658" s="2">
        <f>VLOOKUP(Sheet__29[[#This Row],[Produto]],Estoque!A:B,2,FALSE)</f>
        <v>43</v>
      </c>
      <c r="N1658" s="5">
        <f>Sheet__29[[#This Row],[Qtd]]*Sheet__29[[#This Row],[Valor]]</f>
        <v>5724</v>
      </c>
      <c r="O1658" s="5">
        <f>Sheet__29[[#This Row],[Venda]]*(1-Sheet__29[[#This Row],[Desc]]/100)</f>
        <v>5151.6000000000004</v>
      </c>
      <c r="P1658"/>
    </row>
    <row r="1659" spans="1:16" x14ac:dyDescent="0.25">
      <c r="A1659">
        <v>101657</v>
      </c>
      <c r="B1659" s="1">
        <v>46204</v>
      </c>
      <c r="C1659" t="s">
        <v>145</v>
      </c>
      <c r="D1659" t="s">
        <v>1051</v>
      </c>
      <c r="E1659">
        <v>3</v>
      </c>
      <c r="F1659" s="4">
        <v>711</v>
      </c>
      <c r="G1659">
        <v>5</v>
      </c>
      <c r="H1659" t="s">
        <v>1019</v>
      </c>
      <c r="I1659" s="2" t="str">
        <f>VLOOKUP(Sheet__29[[#This Row],[Filial]],Filiais!A:B,2,FALSE)</f>
        <v>Osasco</v>
      </c>
      <c r="J1659" s="2" t="str">
        <f>VLOOKUP(Sheet__29[[#This Row],[Cidade]],'Clientes'!C:D,2,FALSE)</f>
        <v>SP</v>
      </c>
      <c r="K1659" s="2" t="str">
        <f>VLOOKUP(Sheet__29[[#This Row],[Produto]],Produtos!B:C,2,FALSE)</f>
        <v>Rede</v>
      </c>
      <c r="L1659" s="2" t="str">
        <f>VLOOKUP(Sheet__29[[#This Row],[Produto]],Produtos!B:D,3,FALSE)</f>
        <v>Logitech Brasil</v>
      </c>
      <c r="M1659" s="2">
        <f>VLOOKUP(Sheet__29[[#This Row],[Produto]],Estoque!A:B,2,FALSE)</f>
        <v>187</v>
      </c>
      <c r="N1659" s="5">
        <f>Sheet__29[[#This Row],[Qtd]]*Sheet__29[[#This Row],[Valor]]</f>
        <v>2133</v>
      </c>
      <c r="O1659" s="5">
        <f>Sheet__29[[#This Row],[Venda]]*(1-Sheet__29[[#This Row],[Desc]]/100)</f>
        <v>2026.35</v>
      </c>
      <c r="P1659"/>
    </row>
    <row r="1660" spans="1:16" x14ac:dyDescent="0.25">
      <c r="A1660">
        <v>101658</v>
      </c>
      <c r="B1660" s="1">
        <v>46204</v>
      </c>
      <c r="C1660" t="s">
        <v>269</v>
      </c>
      <c r="D1660" t="s">
        <v>1040</v>
      </c>
      <c r="E1660">
        <v>3</v>
      </c>
      <c r="F1660" s="4">
        <v>2517</v>
      </c>
      <c r="G1660">
        <v>10</v>
      </c>
      <c r="H1660" t="s">
        <v>1019</v>
      </c>
      <c r="I1660" s="2" t="str">
        <f>VLOOKUP(Sheet__29[[#This Row],[Filial]],Filiais!A:B,2,FALSE)</f>
        <v>Osasco</v>
      </c>
      <c r="J1660" s="2" t="str">
        <f>VLOOKUP(Sheet__29[[#This Row],[Cidade]],'Clientes'!C:D,2,FALSE)</f>
        <v>SP</v>
      </c>
      <c r="K1660" s="2" t="str">
        <f>VLOOKUP(Sheet__29[[#This Row],[Produto]],Produtos!B:C,2,FALSE)</f>
        <v>Periférico</v>
      </c>
      <c r="L1660" s="2" t="str">
        <f>VLOOKUP(Sheet__29[[#This Row],[Produto]],Produtos!B:D,3,FALSE)</f>
        <v>Logitech Brasil</v>
      </c>
      <c r="M1660" s="2">
        <f>VLOOKUP(Sheet__29[[#This Row],[Produto]],Estoque!A:B,2,FALSE)</f>
        <v>11</v>
      </c>
      <c r="N1660" s="5">
        <f>Sheet__29[[#This Row],[Qtd]]*Sheet__29[[#This Row],[Valor]]</f>
        <v>7551</v>
      </c>
      <c r="O1660" s="5">
        <f>Sheet__29[[#This Row],[Venda]]*(1-Sheet__29[[#This Row],[Desc]]/100)</f>
        <v>6795.9000000000005</v>
      </c>
      <c r="P1660"/>
    </row>
    <row r="1661" spans="1:16" x14ac:dyDescent="0.25">
      <c r="A1661">
        <v>101659</v>
      </c>
      <c r="B1661" s="1">
        <v>46204</v>
      </c>
      <c r="C1661" t="s">
        <v>467</v>
      </c>
      <c r="D1661" t="s">
        <v>1122</v>
      </c>
      <c r="E1661">
        <v>2</v>
      </c>
      <c r="F1661" s="4">
        <v>4185</v>
      </c>
      <c r="G1661">
        <v>0</v>
      </c>
      <c r="H1661" t="s">
        <v>1017</v>
      </c>
      <c r="I1661" s="2" t="str">
        <f>VLOOKUP(Sheet__29[[#This Row],[Filial]],Filiais!A:B,2,FALSE)</f>
        <v>Campinas</v>
      </c>
      <c r="J1661" s="2" t="str">
        <f>VLOOKUP(Sheet__29[[#This Row],[Cidade]],'Clientes'!C:D,2,FALSE)</f>
        <v>SP</v>
      </c>
      <c r="K1661" s="2" t="str">
        <f>VLOOKUP(Sheet__29[[#This Row],[Produto]],Produtos!B:C,2,FALSE)</f>
        <v>Monitor</v>
      </c>
      <c r="L1661" s="2" t="str">
        <f>VLOOKUP(Sheet__29[[#This Row],[Produto]],Produtos!B:D,3,FALSE)</f>
        <v>Lenovo Brasil</v>
      </c>
      <c r="M1661" s="2">
        <f>VLOOKUP(Sheet__29[[#This Row],[Produto]],Estoque!A:B,2,FALSE)</f>
        <v>15</v>
      </c>
      <c r="N1661" s="5">
        <f>Sheet__29[[#This Row],[Qtd]]*Sheet__29[[#This Row],[Valor]]</f>
        <v>8370</v>
      </c>
      <c r="O1661" s="5">
        <f>Sheet__29[[#This Row],[Venda]]*(1-Sheet__29[[#This Row],[Desc]]/100)</f>
        <v>8370</v>
      </c>
      <c r="P1661"/>
    </row>
    <row r="1662" spans="1:16" x14ac:dyDescent="0.25">
      <c r="A1662">
        <v>101660</v>
      </c>
      <c r="B1662" s="1">
        <v>46204</v>
      </c>
      <c r="C1662" t="s">
        <v>294</v>
      </c>
      <c r="D1662" t="s">
        <v>1056</v>
      </c>
      <c r="E1662">
        <v>4</v>
      </c>
      <c r="F1662" s="4">
        <v>3488</v>
      </c>
      <c r="G1662">
        <v>10</v>
      </c>
      <c r="H1662" t="s">
        <v>1020</v>
      </c>
      <c r="I1662" s="2" t="str">
        <f>VLOOKUP(Sheet__29[[#This Row],[Filial]],Filiais!A:B,2,FALSE)</f>
        <v>Sorocaba</v>
      </c>
      <c r="J1662" s="2" t="str">
        <f>VLOOKUP(Sheet__29[[#This Row],[Cidade]],'Clientes'!C:D,2,FALSE)</f>
        <v>SP</v>
      </c>
      <c r="K1662" s="2" t="str">
        <f>VLOOKUP(Sheet__29[[#This Row],[Produto]],Produtos!B:C,2,FALSE)</f>
        <v>Notebook</v>
      </c>
      <c r="L1662" s="2" t="str">
        <f>VLOOKUP(Sheet__29[[#This Row],[Produto]],Produtos!B:D,3,FALSE)</f>
        <v>Kingston Brasil</v>
      </c>
      <c r="M1662" s="2">
        <f>VLOOKUP(Sheet__29[[#This Row],[Produto]],Estoque!A:B,2,FALSE)</f>
        <v>231</v>
      </c>
      <c r="N1662" s="5">
        <f>Sheet__29[[#This Row],[Qtd]]*Sheet__29[[#This Row],[Valor]]</f>
        <v>13952</v>
      </c>
      <c r="O1662" s="5">
        <f>Sheet__29[[#This Row],[Venda]]*(1-Sheet__29[[#This Row],[Desc]]/100)</f>
        <v>12556.800000000001</v>
      </c>
      <c r="P1662"/>
    </row>
    <row r="1663" spans="1:16" x14ac:dyDescent="0.25">
      <c r="A1663">
        <v>101661</v>
      </c>
      <c r="B1663" s="1">
        <v>46204</v>
      </c>
      <c r="C1663" t="s">
        <v>143</v>
      </c>
      <c r="D1663" t="s">
        <v>1091</v>
      </c>
      <c r="E1663">
        <v>3</v>
      </c>
      <c r="F1663" s="4">
        <v>2242</v>
      </c>
      <c r="G1663">
        <v>0</v>
      </c>
      <c r="H1663" t="s">
        <v>1016</v>
      </c>
      <c r="I1663" s="2" t="str">
        <f>VLOOKUP(Sheet__29[[#This Row],[Filial]],Filiais!A:B,2,FALSE)</f>
        <v>São Paulo</v>
      </c>
      <c r="J1663" s="2" t="str">
        <f>VLOOKUP(Sheet__29[[#This Row],[Cidade]],'Clientes'!C:D,2,FALSE)</f>
        <v>SP</v>
      </c>
      <c r="K1663" s="2" t="str">
        <f>VLOOKUP(Sheet__29[[#This Row],[Produto]],Produtos!B:C,2,FALSE)</f>
        <v>Rede</v>
      </c>
      <c r="L1663" s="2" t="str">
        <f>VLOOKUP(Sheet__29[[#This Row],[Produto]],Produtos!B:D,3,FALSE)</f>
        <v>Lenovo Brasil</v>
      </c>
      <c r="M1663" s="2">
        <f>VLOOKUP(Sheet__29[[#This Row],[Produto]],Estoque!A:B,2,FALSE)</f>
        <v>131</v>
      </c>
      <c r="N1663" s="5">
        <f>Sheet__29[[#This Row],[Qtd]]*Sheet__29[[#This Row],[Valor]]</f>
        <v>6726</v>
      </c>
      <c r="O1663" s="5">
        <f>Sheet__29[[#This Row],[Venda]]*(1-Sheet__29[[#This Row],[Desc]]/100)</f>
        <v>6726</v>
      </c>
      <c r="P1663"/>
    </row>
    <row r="1664" spans="1:16" x14ac:dyDescent="0.25">
      <c r="A1664">
        <v>101662</v>
      </c>
      <c r="B1664" s="1">
        <v>46204</v>
      </c>
      <c r="C1664" t="s">
        <v>715</v>
      </c>
      <c r="D1664" t="s">
        <v>1058</v>
      </c>
      <c r="E1664">
        <v>1</v>
      </c>
      <c r="F1664" s="4">
        <v>2790</v>
      </c>
      <c r="G1664">
        <v>10</v>
      </c>
      <c r="H1664" t="s">
        <v>1018</v>
      </c>
      <c r="I1664" s="2" t="str">
        <f>VLOOKUP(Sheet__29[[#This Row],[Filial]],Filiais!A:B,2,FALSE)</f>
        <v>Barueri</v>
      </c>
      <c r="J1664" s="2" t="str">
        <f>VLOOKUP(Sheet__29[[#This Row],[Cidade]],'Clientes'!C:D,2,FALSE)</f>
        <v>SP</v>
      </c>
      <c r="K1664" s="2" t="str">
        <f>VLOOKUP(Sheet__29[[#This Row],[Produto]],Produtos!B:C,2,FALSE)</f>
        <v>Armazenamento</v>
      </c>
      <c r="L1664" s="2" t="str">
        <f>VLOOKUP(Sheet__29[[#This Row],[Produto]],Produtos!B:D,3,FALSE)</f>
        <v>LG Brasil</v>
      </c>
      <c r="M1664" s="2">
        <f>VLOOKUP(Sheet__29[[#This Row],[Produto]],Estoque!A:B,2,FALSE)</f>
        <v>184</v>
      </c>
      <c r="N1664" s="5">
        <f>Sheet__29[[#This Row],[Qtd]]*Sheet__29[[#This Row],[Valor]]</f>
        <v>2790</v>
      </c>
      <c r="O1664" s="5">
        <f>Sheet__29[[#This Row],[Venda]]*(1-Sheet__29[[#This Row],[Desc]]/100)</f>
        <v>2511</v>
      </c>
      <c r="P1664"/>
    </row>
    <row r="1665" spans="1:16" x14ac:dyDescent="0.25">
      <c r="A1665">
        <v>101663</v>
      </c>
      <c r="B1665" s="1">
        <v>46204</v>
      </c>
      <c r="C1665" t="s">
        <v>651</v>
      </c>
      <c r="D1665" t="s">
        <v>1052</v>
      </c>
      <c r="E1665">
        <v>4</v>
      </c>
      <c r="F1665" s="4">
        <v>4928</v>
      </c>
      <c r="G1665">
        <v>5</v>
      </c>
      <c r="H1665" t="s">
        <v>1025</v>
      </c>
      <c r="I1665" s="2" t="str">
        <f>VLOOKUP(Sheet__29[[#This Row],[Filial]],Filiais!A:B,2,FALSE)</f>
        <v>São José dos Campos</v>
      </c>
      <c r="J1665" s="2" t="str">
        <f>VLOOKUP(Sheet__29[[#This Row],[Cidade]],'Clientes'!C:D,2,FALSE)</f>
        <v>SP</v>
      </c>
      <c r="K1665" s="2" t="str">
        <f>VLOOKUP(Sheet__29[[#This Row],[Produto]],Produtos!B:C,2,FALSE)</f>
        <v>Rede</v>
      </c>
      <c r="L1665" s="2" t="str">
        <f>VLOOKUP(Sheet__29[[#This Row],[Produto]],Produtos!B:D,3,FALSE)</f>
        <v>LG Brasil</v>
      </c>
      <c r="M1665" s="2">
        <f>VLOOKUP(Sheet__29[[#This Row],[Produto]],Estoque!A:B,2,FALSE)</f>
        <v>275</v>
      </c>
      <c r="N1665" s="5">
        <f>Sheet__29[[#This Row],[Qtd]]*Sheet__29[[#This Row],[Valor]]</f>
        <v>19712</v>
      </c>
      <c r="O1665" s="5">
        <f>Sheet__29[[#This Row],[Venda]]*(1-Sheet__29[[#This Row],[Desc]]/100)</f>
        <v>18726.399999999998</v>
      </c>
      <c r="P1665"/>
    </row>
    <row r="1666" spans="1:16" x14ac:dyDescent="0.25">
      <c r="A1666">
        <v>101664</v>
      </c>
      <c r="B1666" s="1">
        <v>46204</v>
      </c>
      <c r="C1666" t="s">
        <v>79</v>
      </c>
      <c r="D1666" t="s">
        <v>1094</v>
      </c>
      <c r="E1666">
        <v>5</v>
      </c>
      <c r="F1666" s="4">
        <v>1898</v>
      </c>
      <c r="G1666">
        <v>5</v>
      </c>
      <c r="H1666" t="s">
        <v>1022</v>
      </c>
      <c r="I1666" s="2" t="str">
        <f>VLOOKUP(Sheet__29[[#This Row],[Filial]],Filiais!A:B,2,FALSE)</f>
        <v>Santos</v>
      </c>
      <c r="J1666" s="2" t="str">
        <f>VLOOKUP(Sheet__29[[#This Row],[Cidade]],'Clientes'!C:D,2,FALSE)</f>
        <v>SP</v>
      </c>
      <c r="K1666" s="2" t="str">
        <f>VLOOKUP(Sheet__29[[#This Row],[Produto]],Produtos!B:C,2,FALSE)</f>
        <v>Rede</v>
      </c>
      <c r="L1666" s="2" t="str">
        <f>VLOOKUP(Sheet__29[[#This Row],[Produto]],Produtos!B:D,3,FALSE)</f>
        <v>Lenovo Brasil</v>
      </c>
      <c r="M1666" s="2">
        <f>VLOOKUP(Sheet__29[[#This Row],[Produto]],Estoque!A:B,2,FALSE)</f>
        <v>213</v>
      </c>
      <c r="N1666" s="5">
        <f>Sheet__29[[#This Row],[Qtd]]*Sheet__29[[#This Row],[Valor]]</f>
        <v>9490</v>
      </c>
      <c r="O1666" s="5">
        <f>Sheet__29[[#This Row],[Venda]]*(1-Sheet__29[[#This Row],[Desc]]/100)</f>
        <v>9015.5</v>
      </c>
      <c r="P1666"/>
    </row>
    <row r="1667" spans="1:16" x14ac:dyDescent="0.25">
      <c r="A1667">
        <v>101665</v>
      </c>
      <c r="B1667" s="1">
        <v>46204</v>
      </c>
      <c r="C1667" t="s">
        <v>185</v>
      </c>
      <c r="D1667" t="s">
        <v>1105</v>
      </c>
      <c r="E1667">
        <v>2</v>
      </c>
      <c r="F1667" s="4">
        <v>2433</v>
      </c>
      <c r="G1667">
        <v>0</v>
      </c>
      <c r="H1667" t="s">
        <v>1018</v>
      </c>
      <c r="I1667" s="2" t="str">
        <f>VLOOKUP(Sheet__29[[#This Row],[Filial]],Filiais!A:B,2,FALSE)</f>
        <v>Barueri</v>
      </c>
      <c r="J1667" s="2" t="str">
        <f>VLOOKUP(Sheet__29[[#This Row],[Cidade]],'Clientes'!C:D,2,FALSE)</f>
        <v>SP</v>
      </c>
      <c r="K1667" s="2" t="str">
        <f>VLOOKUP(Sheet__29[[#This Row],[Produto]],Produtos!B:C,2,FALSE)</f>
        <v>Notebook</v>
      </c>
      <c r="L1667" s="2" t="str">
        <f>VLOOKUP(Sheet__29[[#This Row],[Produto]],Produtos!B:D,3,FALSE)</f>
        <v>LG Brasil</v>
      </c>
      <c r="M1667" s="2">
        <f>VLOOKUP(Sheet__29[[#This Row],[Produto]],Estoque!A:B,2,FALSE)</f>
        <v>160</v>
      </c>
      <c r="N1667" s="5">
        <f>Sheet__29[[#This Row],[Qtd]]*Sheet__29[[#This Row],[Valor]]</f>
        <v>4866</v>
      </c>
      <c r="O1667" s="5">
        <f>Sheet__29[[#This Row],[Venda]]*(1-Sheet__29[[#This Row],[Desc]]/100)</f>
        <v>4866</v>
      </c>
      <c r="P1667"/>
    </row>
    <row r="1668" spans="1:16" x14ac:dyDescent="0.25">
      <c r="A1668">
        <v>101666</v>
      </c>
      <c r="B1668" s="1">
        <v>46204</v>
      </c>
      <c r="C1668" t="s">
        <v>993</v>
      </c>
      <c r="D1668" t="s">
        <v>1064</v>
      </c>
      <c r="E1668">
        <v>2</v>
      </c>
      <c r="F1668" s="4">
        <v>3888</v>
      </c>
      <c r="G1668">
        <v>10</v>
      </c>
      <c r="H1668" t="s">
        <v>1023</v>
      </c>
      <c r="I1668" s="2" t="str">
        <f>VLOOKUP(Sheet__29[[#This Row],[Filial]],Filiais!A:B,2,FALSE)</f>
        <v>Bauru</v>
      </c>
      <c r="J1668" s="2" t="str">
        <f>VLOOKUP(Sheet__29[[#This Row],[Cidade]],'Clientes'!C:D,2,FALSE)</f>
        <v>SP</v>
      </c>
      <c r="K1668" s="2" t="str">
        <f>VLOOKUP(Sheet__29[[#This Row],[Produto]],Produtos!B:C,2,FALSE)</f>
        <v>Notebook</v>
      </c>
      <c r="L1668" s="2" t="str">
        <f>VLOOKUP(Sheet__29[[#This Row],[Produto]],Produtos!B:D,3,FALSE)</f>
        <v>Kingston Brasil</v>
      </c>
      <c r="M1668" s="2">
        <f>VLOOKUP(Sheet__29[[#This Row],[Produto]],Estoque!A:B,2,FALSE)</f>
        <v>257</v>
      </c>
      <c r="N1668" s="5">
        <f>Sheet__29[[#This Row],[Qtd]]*Sheet__29[[#This Row],[Valor]]</f>
        <v>7776</v>
      </c>
      <c r="O1668" s="5">
        <f>Sheet__29[[#This Row],[Venda]]*(1-Sheet__29[[#This Row],[Desc]]/100)</f>
        <v>6998.4000000000005</v>
      </c>
      <c r="P1668"/>
    </row>
    <row r="1669" spans="1:16" x14ac:dyDescent="0.25">
      <c r="A1669">
        <v>101667</v>
      </c>
      <c r="B1669" s="1">
        <v>46204</v>
      </c>
      <c r="C1669" t="s">
        <v>693</v>
      </c>
      <c r="D1669" t="s">
        <v>1122</v>
      </c>
      <c r="E1669">
        <v>1</v>
      </c>
      <c r="F1669" s="4">
        <v>4772</v>
      </c>
      <c r="G1669">
        <v>5</v>
      </c>
      <c r="H1669" t="s">
        <v>1022</v>
      </c>
      <c r="I1669" s="2" t="str">
        <f>VLOOKUP(Sheet__29[[#This Row],[Filial]],Filiais!A:B,2,FALSE)</f>
        <v>Santos</v>
      </c>
      <c r="J1669" s="2" t="str">
        <f>VLOOKUP(Sheet__29[[#This Row],[Cidade]],'Clientes'!C:D,2,FALSE)</f>
        <v>SP</v>
      </c>
      <c r="K1669" s="2" t="str">
        <f>VLOOKUP(Sheet__29[[#This Row],[Produto]],Produtos!B:C,2,FALSE)</f>
        <v>Monitor</v>
      </c>
      <c r="L1669" s="2" t="str">
        <f>VLOOKUP(Sheet__29[[#This Row],[Produto]],Produtos!B:D,3,FALSE)</f>
        <v>Lenovo Brasil</v>
      </c>
      <c r="M1669" s="2">
        <f>VLOOKUP(Sheet__29[[#This Row],[Produto]],Estoque!A:B,2,FALSE)</f>
        <v>15</v>
      </c>
      <c r="N1669" s="5">
        <f>Sheet__29[[#This Row],[Qtd]]*Sheet__29[[#This Row],[Valor]]</f>
        <v>4772</v>
      </c>
      <c r="O1669" s="5">
        <f>Sheet__29[[#This Row],[Venda]]*(1-Sheet__29[[#This Row],[Desc]]/100)</f>
        <v>4533.3999999999996</v>
      </c>
      <c r="P1669"/>
    </row>
    <row r="1670" spans="1:16" x14ac:dyDescent="0.25">
      <c r="A1670">
        <v>101668</v>
      </c>
      <c r="B1670" s="1">
        <v>46204</v>
      </c>
      <c r="C1670" t="s">
        <v>393</v>
      </c>
      <c r="D1670" t="s">
        <v>1040</v>
      </c>
      <c r="E1670">
        <v>2</v>
      </c>
      <c r="F1670" s="4">
        <v>2621</v>
      </c>
      <c r="G1670">
        <v>5</v>
      </c>
      <c r="H1670" t="s">
        <v>1016</v>
      </c>
      <c r="I1670" s="2" t="str">
        <f>VLOOKUP(Sheet__29[[#This Row],[Filial]],Filiais!A:B,2,FALSE)</f>
        <v>São Paulo</v>
      </c>
      <c r="J1670" s="2" t="str">
        <f>VLOOKUP(Sheet__29[[#This Row],[Cidade]],'Clientes'!C:D,2,FALSE)</f>
        <v>SP</v>
      </c>
      <c r="K1670" s="2" t="str">
        <f>VLOOKUP(Sheet__29[[#This Row],[Produto]],Produtos!B:C,2,FALSE)</f>
        <v>Periférico</v>
      </c>
      <c r="L1670" s="2" t="str">
        <f>VLOOKUP(Sheet__29[[#This Row],[Produto]],Produtos!B:D,3,FALSE)</f>
        <v>Logitech Brasil</v>
      </c>
      <c r="M1670" s="2">
        <f>VLOOKUP(Sheet__29[[#This Row],[Produto]],Estoque!A:B,2,FALSE)</f>
        <v>11</v>
      </c>
      <c r="N1670" s="5">
        <f>Sheet__29[[#This Row],[Qtd]]*Sheet__29[[#This Row],[Valor]]</f>
        <v>5242</v>
      </c>
      <c r="O1670" s="5">
        <f>Sheet__29[[#This Row],[Venda]]*(1-Sheet__29[[#This Row],[Desc]]/100)</f>
        <v>4979.8999999999996</v>
      </c>
      <c r="P1670"/>
    </row>
    <row r="1671" spans="1:16" x14ac:dyDescent="0.25">
      <c r="A1671">
        <v>101669</v>
      </c>
      <c r="B1671" s="1">
        <v>46204</v>
      </c>
      <c r="C1671" t="s">
        <v>385</v>
      </c>
      <c r="D1671" t="s">
        <v>1154</v>
      </c>
      <c r="E1671">
        <v>5</v>
      </c>
      <c r="F1671" s="4">
        <v>674</v>
      </c>
      <c r="G1671">
        <v>0</v>
      </c>
      <c r="H1671" t="s">
        <v>1018</v>
      </c>
      <c r="I1671" s="2" t="str">
        <f>VLOOKUP(Sheet__29[[#This Row],[Filial]],Filiais!A:B,2,FALSE)</f>
        <v>Barueri</v>
      </c>
      <c r="J1671" s="2" t="str">
        <f>VLOOKUP(Sheet__29[[#This Row],[Cidade]],'Clientes'!C:D,2,FALSE)</f>
        <v>SP</v>
      </c>
      <c r="K1671" s="2" t="str">
        <f>VLOOKUP(Sheet__29[[#This Row],[Produto]],Produtos!B:C,2,FALSE)</f>
        <v>Periférico</v>
      </c>
      <c r="L1671" s="2" t="str">
        <f>VLOOKUP(Sheet__29[[#This Row],[Produto]],Produtos!B:D,3,FALSE)</f>
        <v>Lenovo Brasil</v>
      </c>
      <c r="M1671" s="2">
        <f>VLOOKUP(Sheet__29[[#This Row],[Produto]],Estoque!A:B,2,FALSE)</f>
        <v>252</v>
      </c>
      <c r="N1671" s="5">
        <f>Sheet__29[[#This Row],[Qtd]]*Sheet__29[[#This Row],[Valor]]</f>
        <v>3370</v>
      </c>
      <c r="O1671" s="5">
        <f>Sheet__29[[#This Row],[Venda]]*(1-Sheet__29[[#This Row],[Desc]]/100)</f>
        <v>3370</v>
      </c>
      <c r="P1671"/>
    </row>
    <row r="1672" spans="1:16" x14ac:dyDescent="0.25">
      <c r="A1672">
        <v>101670</v>
      </c>
      <c r="B1672" s="1">
        <v>46204</v>
      </c>
      <c r="C1672" t="s">
        <v>465</v>
      </c>
      <c r="D1672" t="s">
        <v>1041</v>
      </c>
      <c r="E1672">
        <v>1</v>
      </c>
      <c r="F1672" s="4">
        <v>3096</v>
      </c>
      <c r="G1672">
        <v>10</v>
      </c>
      <c r="H1672" t="s">
        <v>1020</v>
      </c>
      <c r="I1672" s="2" t="str">
        <f>VLOOKUP(Sheet__29[[#This Row],[Filial]],Filiais!A:B,2,FALSE)</f>
        <v>Sorocaba</v>
      </c>
      <c r="J1672" s="2" t="str">
        <f>VLOOKUP(Sheet__29[[#This Row],[Cidade]],'Clientes'!C:D,2,FALSE)</f>
        <v>SP</v>
      </c>
      <c r="K1672" s="2" t="str">
        <f>VLOOKUP(Sheet__29[[#This Row],[Produto]],Produtos!B:C,2,FALSE)</f>
        <v>Monitor</v>
      </c>
      <c r="L1672" s="2" t="str">
        <f>VLOOKUP(Sheet__29[[#This Row],[Produto]],Produtos!B:D,3,FALSE)</f>
        <v>LG Brasil</v>
      </c>
      <c r="M1672" s="2">
        <f>VLOOKUP(Sheet__29[[#This Row],[Produto]],Estoque!A:B,2,FALSE)</f>
        <v>284</v>
      </c>
      <c r="N1672" s="5">
        <f>Sheet__29[[#This Row],[Qtd]]*Sheet__29[[#This Row],[Valor]]</f>
        <v>3096</v>
      </c>
      <c r="O1672" s="5">
        <f>Sheet__29[[#This Row],[Venda]]*(1-Sheet__29[[#This Row],[Desc]]/100)</f>
        <v>2786.4</v>
      </c>
      <c r="P1672"/>
    </row>
    <row r="1673" spans="1:16" x14ac:dyDescent="0.25">
      <c r="A1673">
        <v>101671</v>
      </c>
      <c r="B1673" s="1">
        <v>46204</v>
      </c>
      <c r="C1673" t="s">
        <v>174</v>
      </c>
      <c r="D1673" t="s">
        <v>1089</v>
      </c>
      <c r="E1673">
        <v>3</v>
      </c>
      <c r="F1673" s="4">
        <v>4278</v>
      </c>
      <c r="G1673">
        <v>10</v>
      </c>
      <c r="H1673" t="s">
        <v>1021</v>
      </c>
      <c r="I1673" s="2" t="str">
        <f>VLOOKUP(Sheet__29[[#This Row],[Filial]],Filiais!A:B,2,FALSE)</f>
        <v>Jundiaí</v>
      </c>
      <c r="J1673" s="2" t="str">
        <f>VLOOKUP(Sheet__29[[#This Row],[Cidade]],'Clientes'!C:D,2,FALSE)</f>
        <v>SP</v>
      </c>
      <c r="K1673" s="2" t="str">
        <f>VLOOKUP(Sheet__29[[#This Row],[Produto]],Produtos!B:C,2,FALSE)</f>
        <v>Periférico</v>
      </c>
      <c r="L1673" s="2" t="str">
        <f>VLOOKUP(Sheet__29[[#This Row],[Produto]],Produtos!B:D,3,FALSE)</f>
        <v>Logitech Brasil</v>
      </c>
      <c r="M1673" s="2">
        <f>VLOOKUP(Sheet__29[[#This Row],[Produto]],Estoque!A:B,2,FALSE)</f>
        <v>39</v>
      </c>
      <c r="N1673" s="5">
        <f>Sheet__29[[#This Row],[Qtd]]*Sheet__29[[#This Row],[Valor]]</f>
        <v>12834</v>
      </c>
      <c r="O1673" s="5">
        <f>Sheet__29[[#This Row],[Venda]]*(1-Sheet__29[[#This Row],[Desc]]/100)</f>
        <v>11550.6</v>
      </c>
      <c r="P1673"/>
    </row>
    <row r="1674" spans="1:16" x14ac:dyDescent="0.25">
      <c r="A1674">
        <v>101672</v>
      </c>
      <c r="B1674" s="1">
        <v>46204</v>
      </c>
      <c r="C1674" t="s">
        <v>517</v>
      </c>
      <c r="D1674" t="s">
        <v>1129</v>
      </c>
      <c r="E1674">
        <v>2</v>
      </c>
      <c r="F1674" s="4">
        <v>4132</v>
      </c>
      <c r="G1674">
        <v>5</v>
      </c>
      <c r="H1674" t="s">
        <v>1024</v>
      </c>
      <c r="I1674" s="2" t="str">
        <f>VLOOKUP(Sheet__29[[#This Row],[Filial]],Filiais!A:B,2,FALSE)</f>
        <v>Ribeirão Preto</v>
      </c>
      <c r="J1674" s="2" t="str">
        <f>VLOOKUP(Sheet__29[[#This Row],[Cidade]],'Clientes'!C:D,2,FALSE)</f>
        <v>SP</v>
      </c>
      <c r="K1674" s="2" t="str">
        <f>VLOOKUP(Sheet__29[[#This Row],[Produto]],Produtos!B:C,2,FALSE)</f>
        <v>Monitor</v>
      </c>
      <c r="L1674" s="2" t="str">
        <f>VLOOKUP(Sheet__29[[#This Row],[Produto]],Produtos!B:D,3,FALSE)</f>
        <v>Dell Brasil</v>
      </c>
      <c r="M1674" s="2">
        <f>VLOOKUP(Sheet__29[[#This Row],[Produto]],Estoque!A:B,2,FALSE)</f>
        <v>160</v>
      </c>
      <c r="N1674" s="5">
        <f>Sheet__29[[#This Row],[Qtd]]*Sheet__29[[#This Row],[Valor]]</f>
        <v>8264</v>
      </c>
      <c r="O1674" s="5">
        <f>Sheet__29[[#This Row],[Venda]]*(1-Sheet__29[[#This Row],[Desc]]/100)</f>
        <v>7850.7999999999993</v>
      </c>
      <c r="P1674"/>
    </row>
    <row r="1675" spans="1:16" x14ac:dyDescent="0.25">
      <c r="A1675">
        <v>101673</v>
      </c>
      <c r="B1675" s="1">
        <v>46204</v>
      </c>
      <c r="C1675" t="s">
        <v>218</v>
      </c>
      <c r="D1675" t="s">
        <v>1134</v>
      </c>
      <c r="E1675">
        <v>3</v>
      </c>
      <c r="F1675" s="4">
        <v>4882</v>
      </c>
      <c r="G1675">
        <v>5</v>
      </c>
      <c r="H1675" t="s">
        <v>1023</v>
      </c>
      <c r="I1675" s="2" t="str">
        <f>VLOOKUP(Sheet__29[[#This Row],[Filial]],Filiais!A:B,2,FALSE)</f>
        <v>Bauru</v>
      </c>
      <c r="J1675" s="2" t="str">
        <f>VLOOKUP(Sheet__29[[#This Row],[Cidade]],'Clientes'!C:D,2,FALSE)</f>
        <v>SP</v>
      </c>
      <c r="K1675" s="2" t="str">
        <f>VLOOKUP(Sheet__29[[#This Row],[Produto]],Produtos!B:C,2,FALSE)</f>
        <v>Rede</v>
      </c>
      <c r="L1675" s="2" t="str">
        <f>VLOOKUP(Sheet__29[[#This Row],[Produto]],Produtos!B:D,3,FALSE)</f>
        <v>Lenovo Brasil</v>
      </c>
      <c r="M1675" s="2">
        <f>VLOOKUP(Sheet__29[[#This Row],[Produto]],Estoque!A:B,2,FALSE)</f>
        <v>175</v>
      </c>
      <c r="N1675" s="5">
        <f>Sheet__29[[#This Row],[Qtd]]*Sheet__29[[#This Row],[Valor]]</f>
        <v>14646</v>
      </c>
      <c r="O1675" s="5">
        <f>Sheet__29[[#This Row],[Venda]]*(1-Sheet__29[[#This Row],[Desc]]/100)</f>
        <v>13913.699999999999</v>
      </c>
      <c r="P1675"/>
    </row>
    <row r="1676" spans="1:16" x14ac:dyDescent="0.25">
      <c r="A1676">
        <v>101674</v>
      </c>
      <c r="B1676" s="1">
        <v>46204</v>
      </c>
      <c r="C1676" t="s">
        <v>795</v>
      </c>
      <c r="D1676" t="s">
        <v>1171</v>
      </c>
      <c r="E1676">
        <v>1</v>
      </c>
      <c r="F1676" s="4">
        <v>102</v>
      </c>
      <c r="G1676">
        <v>0</v>
      </c>
      <c r="H1676" t="s">
        <v>1021</v>
      </c>
      <c r="I1676" s="2" t="str">
        <f>VLOOKUP(Sheet__29[[#This Row],[Filial]],Filiais!A:B,2,FALSE)</f>
        <v>Jundiaí</v>
      </c>
      <c r="J1676" s="2" t="str">
        <f>VLOOKUP(Sheet__29[[#This Row],[Cidade]],'Clientes'!C:D,2,FALSE)</f>
        <v>SP</v>
      </c>
      <c r="K1676" s="2" t="str">
        <f>VLOOKUP(Sheet__29[[#This Row],[Produto]],Produtos!B:C,2,FALSE)</f>
        <v>Armazenamento</v>
      </c>
      <c r="L1676" s="2" t="str">
        <f>VLOOKUP(Sheet__29[[#This Row],[Produto]],Produtos!B:D,3,FALSE)</f>
        <v>Logitech Brasil</v>
      </c>
      <c r="M1676" s="2">
        <f>VLOOKUP(Sheet__29[[#This Row],[Produto]],Estoque!A:B,2,FALSE)</f>
        <v>139</v>
      </c>
      <c r="N1676" s="5">
        <f>Sheet__29[[#This Row],[Qtd]]*Sheet__29[[#This Row],[Valor]]</f>
        <v>102</v>
      </c>
      <c r="O1676" s="5">
        <f>Sheet__29[[#This Row],[Venda]]*(1-Sheet__29[[#This Row],[Desc]]/100)</f>
        <v>102</v>
      </c>
      <c r="P1676"/>
    </row>
    <row r="1677" spans="1:16" x14ac:dyDescent="0.25">
      <c r="A1677">
        <v>101675</v>
      </c>
      <c r="B1677" s="1">
        <v>46204</v>
      </c>
      <c r="C1677" t="s">
        <v>48</v>
      </c>
      <c r="D1677" t="s">
        <v>1049</v>
      </c>
      <c r="E1677">
        <v>2</v>
      </c>
      <c r="F1677" s="4">
        <v>4990</v>
      </c>
      <c r="G1677">
        <v>5</v>
      </c>
      <c r="H1677" t="s">
        <v>1025</v>
      </c>
      <c r="I1677" s="2" t="str">
        <f>VLOOKUP(Sheet__29[[#This Row],[Filial]],Filiais!A:B,2,FALSE)</f>
        <v>São José dos Campos</v>
      </c>
      <c r="J1677" s="2" t="str">
        <f>VLOOKUP(Sheet__29[[#This Row],[Cidade]],'Clientes'!C:D,2,FALSE)</f>
        <v>SP</v>
      </c>
      <c r="K1677" s="2" t="str">
        <f>VLOOKUP(Sheet__29[[#This Row],[Produto]],Produtos!B:C,2,FALSE)</f>
        <v>Rede</v>
      </c>
      <c r="L1677" s="2" t="str">
        <f>VLOOKUP(Sheet__29[[#This Row],[Produto]],Produtos!B:D,3,FALSE)</f>
        <v>Kingston Brasil</v>
      </c>
      <c r="M1677" s="2">
        <f>VLOOKUP(Sheet__29[[#This Row],[Produto]],Estoque!A:B,2,FALSE)</f>
        <v>228</v>
      </c>
      <c r="N1677" s="5">
        <f>Sheet__29[[#This Row],[Qtd]]*Sheet__29[[#This Row],[Valor]]</f>
        <v>9980</v>
      </c>
      <c r="O1677" s="5">
        <f>Sheet__29[[#This Row],[Venda]]*(1-Sheet__29[[#This Row],[Desc]]/100)</f>
        <v>9481</v>
      </c>
      <c r="P1677"/>
    </row>
    <row r="1678" spans="1:16" x14ac:dyDescent="0.25">
      <c r="A1678">
        <v>101676</v>
      </c>
      <c r="B1678" s="1">
        <v>46204</v>
      </c>
      <c r="C1678" t="s">
        <v>413</v>
      </c>
      <c r="D1678" t="s">
        <v>1154</v>
      </c>
      <c r="E1678">
        <v>2</v>
      </c>
      <c r="F1678" s="4">
        <v>3521</v>
      </c>
      <c r="G1678">
        <v>5</v>
      </c>
      <c r="H1678" t="s">
        <v>1021</v>
      </c>
      <c r="I1678" s="2" t="str">
        <f>VLOOKUP(Sheet__29[[#This Row],[Filial]],Filiais!A:B,2,FALSE)</f>
        <v>Jundiaí</v>
      </c>
      <c r="J1678" s="2" t="str">
        <f>VLOOKUP(Sheet__29[[#This Row],[Cidade]],'Clientes'!C:D,2,FALSE)</f>
        <v>SP</v>
      </c>
      <c r="K1678" s="2" t="str">
        <f>VLOOKUP(Sheet__29[[#This Row],[Produto]],Produtos!B:C,2,FALSE)</f>
        <v>Periférico</v>
      </c>
      <c r="L1678" s="2" t="str">
        <f>VLOOKUP(Sheet__29[[#This Row],[Produto]],Produtos!B:D,3,FALSE)</f>
        <v>Lenovo Brasil</v>
      </c>
      <c r="M1678" s="2">
        <f>VLOOKUP(Sheet__29[[#This Row],[Produto]],Estoque!A:B,2,FALSE)</f>
        <v>252</v>
      </c>
      <c r="N1678" s="5">
        <f>Sheet__29[[#This Row],[Qtd]]*Sheet__29[[#This Row],[Valor]]</f>
        <v>7042</v>
      </c>
      <c r="O1678" s="5">
        <f>Sheet__29[[#This Row],[Venda]]*(1-Sheet__29[[#This Row],[Desc]]/100)</f>
        <v>6689.9</v>
      </c>
      <c r="P1678"/>
    </row>
    <row r="1679" spans="1:16" x14ac:dyDescent="0.25">
      <c r="A1679">
        <v>101677</v>
      </c>
      <c r="B1679" s="1">
        <v>46204</v>
      </c>
      <c r="C1679" t="s">
        <v>258</v>
      </c>
      <c r="D1679" t="s">
        <v>1141</v>
      </c>
      <c r="E1679">
        <v>1</v>
      </c>
      <c r="F1679" s="4">
        <v>4285</v>
      </c>
      <c r="G1679">
        <v>0</v>
      </c>
      <c r="H1679" t="s">
        <v>1018</v>
      </c>
      <c r="I1679" s="2" t="str">
        <f>VLOOKUP(Sheet__29[[#This Row],[Filial]],Filiais!A:B,2,FALSE)</f>
        <v>Barueri</v>
      </c>
      <c r="J1679" s="2" t="str">
        <f>VLOOKUP(Sheet__29[[#This Row],[Cidade]],'Clientes'!C:D,2,FALSE)</f>
        <v>SP</v>
      </c>
      <c r="K1679" s="2" t="str">
        <f>VLOOKUP(Sheet__29[[#This Row],[Produto]],Produtos!B:C,2,FALSE)</f>
        <v>Notebook</v>
      </c>
      <c r="L1679" s="2" t="str">
        <f>VLOOKUP(Sheet__29[[#This Row],[Produto]],Produtos!B:D,3,FALSE)</f>
        <v>Kingston Brasil</v>
      </c>
      <c r="M1679" s="2">
        <f>VLOOKUP(Sheet__29[[#This Row],[Produto]],Estoque!A:B,2,FALSE)</f>
        <v>266</v>
      </c>
      <c r="N1679" s="5">
        <f>Sheet__29[[#This Row],[Qtd]]*Sheet__29[[#This Row],[Valor]]</f>
        <v>4285</v>
      </c>
      <c r="O1679" s="5">
        <f>Sheet__29[[#This Row],[Venda]]*(1-Sheet__29[[#This Row],[Desc]]/100)</f>
        <v>4285</v>
      </c>
      <c r="P1679"/>
    </row>
    <row r="1680" spans="1:16" x14ac:dyDescent="0.25">
      <c r="A1680">
        <v>101678</v>
      </c>
      <c r="B1680" s="1">
        <v>46204</v>
      </c>
      <c r="C1680" t="s">
        <v>205</v>
      </c>
      <c r="D1680" t="s">
        <v>1147</v>
      </c>
      <c r="E1680">
        <v>5</v>
      </c>
      <c r="F1680" s="4">
        <v>1922</v>
      </c>
      <c r="G1680">
        <v>0</v>
      </c>
      <c r="H1680" t="s">
        <v>1016</v>
      </c>
      <c r="I1680" s="2" t="str">
        <f>VLOOKUP(Sheet__29[[#This Row],[Filial]],Filiais!A:B,2,FALSE)</f>
        <v>São Paulo</v>
      </c>
      <c r="J1680" s="2" t="str">
        <f>VLOOKUP(Sheet__29[[#This Row],[Cidade]],'Clientes'!C:D,2,FALSE)</f>
        <v>SP</v>
      </c>
      <c r="K1680" s="2" t="str">
        <f>VLOOKUP(Sheet__29[[#This Row],[Produto]],Produtos!B:C,2,FALSE)</f>
        <v>Monitor</v>
      </c>
      <c r="L1680" s="2" t="str">
        <f>VLOOKUP(Sheet__29[[#This Row],[Produto]],Produtos!B:D,3,FALSE)</f>
        <v>Lenovo Brasil</v>
      </c>
      <c r="M1680" s="2">
        <f>VLOOKUP(Sheet__29[[#This Row],[Produto]],Estoque!A:B,2,FALSE)</f>
        <v>143</v>
      </c>
      <c r="N1680" s="5">
        <f>Sheet__29[[#This Row],[Qtd]]*Sheet__29[[#This Row],[Valor]]</f>
        <v>9610</v>
      </c>
      <c r="O1680" s="5">
        <f>Sheet__29[[#This Row],[Venda]]*(1-Sheet__29[[#This Row],[Desc]]/100)</f>
        <v>9610</v>
      </c>
      <c r="P1680"/>
    </row>
    <row r="1681" spans="1:16" x14ac:dyDescent="0.25">
      <c r="A1681">
        <v>101679</v>
      </c>
      <c r="B1681" s="1">
        <v>46204</v>
      </c>
      <c r="C1681" t="s">
        <v>671</v>
      </c>
      <c r="D1681" t="s">
        <v>1131</v>
      </c>
      <c r="E1681">
        <v>5</v>
      </c>
      <c r="F1681" s="4">
        <v>379</v>
      </c>
      <c r="G1681">
        <v>10</v>
      </c>
      <c r="H1681" t="s">
        <v>1019</v>
      </c>
      <c r="I1681" s="2" t="str">
        <f>VLOOKUP(Sheet__29[[#This Row],[Filial]],Filiais!A:B,2,FALSE)</f>
        <v>Osasco</v>
      </c>
      <c r="J1681" s="2" t="str">
        <f>VLOOKUP(Sheet__29[[#This Row],[Cidade]],'Clientes'!C:D,2,FALSE)</f>
        <v>SP</v>
      </c>
      <c r="K1681" s="2" t="str">
        <f>VLOOKUP(Sheet__29[[#This Row],[Produto]],Produtos!B:C,2,FALSE)</f>
        <v>Notebook</v>
      </c>
      <c r="L1681" s="2" t="str">
        <f>VLOOKUP(Sheet__29[[#This Row],[Produto]],Produtos!B:D,3,FALSE)</f>
        <v>Dell Brasil</v>
      </c>
      <c r="M1681" s="2">
        <f>VLOOKUP(Sheet__29[[#This Row],[Produto]],Estoque!A:B,2,FALSE)</f>
        <v>275</v>
      </c>
      <c r="N1681" s="5">
        <f>Sheet__29[[#This Row],[Qtd]]*Sheet__29[[#This Row],[Valor]]</f>
        <v>1895</v>
      </c>
      <c r="O1681" s="5">
        <f>Sheet__29[[#This Row],[Venda]]*(1-Sheet__29[[#This Row],[Desc]]/100)</f>
        <v>1705.5</v>
      </c>
      <c r="P1681"/>
    </row>
    <row r="1682" spans="1:16" x14ac:dyDescent="0.25">
      <c r="A1682">
        <v>101680</v>
      </c>
      <c r="B1682" s="1">
        <v>46204</v>
      </c>
      <c r="C1682" t="s">
        <v>150</v>
      </c>
      <c r="D1682" t="s">
        <v>1109</v>
      </c>
      <c r="E1682">
        <v>5</v>
      </c>
      <c r="F1682" s="4">
        <v>1684</v>
      </c>
      <c r="G1682">
        <v>10</v>
      </c>
      <c r="H1682" t="s">
        <v>1018</v>
      </c>
      <c r="I1682" s="2" t="str">
        <f>VLOOKUP(Sheet__29[[#This Row],[Filial]],Filiais!A:B,2,FALSE)</f>
        <v>Barueri</v>
      </c>
      <c r="J1682" s="2" t="str">
        <f>VLOOKUP(Sheet__29[[#This Row],[Cidade]],'Clientes'!C:D,2,FALSE)</f>
        <v>SP</v>
      </c>
      <c r="K1682" s="2" t="str">
        <f>VLOOKUP(Sheet__29[[#This Row],[Produto]],Produtos!B:C,2,FALSE)</f>
        <v>Armazenamento</v>
      </c>
      <c r="L1682" s="2" t="str">
        <f>VLOOKUP(Sheet__29[[#This Row],[Produto]],Produtos!B:D,3,FALSE)</f>
        <v>Dell Brasil</v>
      </c>
      <c r="M1682" s="2">
        <f>VLOOKUP(Sheet__29[[#This Row],[Produto]],Estoque!A:B,2,FALSE)</f>
        <v>253</v>
      </c>
      <c r="N1682" s="5">
        <f>Sheet__29[[#This Row],[Qtd]]*Sheet__29[[#This Row],[Valor]]</f>
        <v>8420</v>
      </c>
      <c r="O1682" s="5">
        <f>Sheet__29[[#This Row],[Venda]]*(1-Sheet__29[[#This Row],[Desc]]/100)</f>
        <v>7578</v>
      </c>
      <c r="P1682"/>
    </row>
    <row r="1683" spans="1:16" x14ac:dyDescent="0.25">
      <c r="A1683">
        <v>101681</v>
      </c>
      <c r="B1683" s="1">
        <v>46204</v>
      </c>
      <c r="C1683" t="s">
        <v>414</v>
      </c>
      <c r="D1683" t="s">
        <v>1173</v>
      </c>
      <c r="E1683">
        <v>1</v>
      </c>
      <c r="F1683" s="4">
        <v>1262</v>
      </c>
      <c r="G1683">
        <v>5</v>
      </c>
      <c r="H1683" t="s">
        <v>1020</v>
      </c>
      <c r="I1683" s="2" t="str">
        <f>VLOOKUP(Sheet__29[[#This Row],[Filial]],Filiais!A:B,2,FALSE)</f>
        <v>Sorocaba</v>
      </c>
      <c r="J1683" s="2" t="str">
        <f>VLOOKUP(Sheet__29[[#This Row],[Cidade]],'Clientes'!C:D,2,FALSE)</f>
        <v>SP</v>
      </c>
      <c r="K1683" s="2" t="str">
        <f>VLOOKUP(Sheet__29[[#This Row],[Produto]],Produtos!B:C,2,FALSE)</f>
        <v>Notebook</v>
      </c>
      <c r="L1683" s="2" t="str">
        <f>VLOOKUP(Sheet__29[[#This Row],[Produto]],Produtos!B:D,3,FALSE)</f>
        <v>Logitech Brasil</v>
      </c>
      <c r="M1683" s="2">
        <f>VLOOKUP(Sheet__29[[#This Row],[Produto]],Estoque!A:B,2,FALSE)</f>
        <v>274</v>
      </c>
      <c r="N1683" s="5">
        <f>Sheet__29[[#This Row],[Qtd]]*Sheet__29[[#This Row],[Valor]]</f>
        <v>1262</v>
      </c>
      <c r="O1683" s="5">
        <f>Sheet__29[[#This Row],[Venda]]*(1-Sheet__29[[#This Row],[Desc]]/100)</f>
        <v>1198.8999999999999</v>
      </c>
      <c r="P1683"/>
    </row>
    <row r="1684" spans="1:16" x14ac:dyDescent="0.25">
      <c r="A1684">
        <v>101682</v>
      </c>
      <c r="B1684" s="1">
        <v>46204</v>
      </c>
      <c r="C1684" t="s">
        <v>397</v>
      </c>
      <c r="D1684" t="s">
        <v>1151</v>
      </c>
      <c r="E1684">
        <v>5</v>
      </c>
      <c r="F1684" s="4">
        <v>4617</v>
      </c>
      <c r="G1684">
        <v>0</v>
      </c>
      <c r="H1684" t="s">
        <v>1016</v>
      </c>
      <c r="I1684" s="2" t="str">
        <f>VLOOKUP(Sheet__29[[#This Row],[Filial]],Filiais!A:B,2,FALSE)</f>
        <v>São Paulo</v>
      </c>
      <c r="J1684" s="2" t="str">
        <f>VLOOKUP(Sheet__29[[#This Row],[Cidade]],'Clientes'!C:D,2,FALSE)</f>
        <v>SP</v>
      </c>
      <c r="K1684" s="2" t="str">
        <f>VLOOKUP(Sheet__29[[#This Row],[Produto]],Produtos!B:C,2,FALSE)</f>
        <v>Rede</v>
      </c>
      <c r="L1684" s="2" t="str">
        <f>VLOOKUP(Sheet__29[[#This Row],[Produto]],Produtos!B:D,3,FALSE)</f>
        <v>Kingston Brasil</v>
      </c>
      <c r="M1684" s="2">
        <f>VLOOKUP(Sheet__29[[#This Row],[Produto]],Estoque!A:B,2,FALSE)</f>
        <v>292</v>
      </c>
      <c r="N1684" s="5">
        <f>Sheet__29[[#This Row],[Qtd]]*Sheet__29[[#This Row],[Valor]]</f>
        <v>23085</v>
      </c>
      <c r="O1684" s="5">
        <f>Sheet__29[[#This Row],[Venda]]*(1-Sheet__29[[#This Row],[Desc]]/100)</f>
        <v>23085</v>
      </c>
      <c r="P1684"/>
    </row>
    <row r="1685" spans="1:16" x14ac:dyDescent="0.25">
      <c r="A1685">
        <v>101683</v>
      </c>
      <c r="B1685" s="1">
        <v>46204</v>
      </c>
      <c r="C1685" t="s">
        <v>828</v>
      </c>
      <c r="D1685" t="s">
        <v>1074</v>
      </c>
      <c r="E1685">
        <v>3</v>
      </c>
      <c r="F1685" s="4">
        <v>2204</v>
      </c>
      <c r="G1685">
        <v>10</v>
      </c>
      <c r="H1685" t="s">
        <v>1018</v>
      </c>
      <c r="I1685" s="2" t="str">
        <f>VLOOKUP(Sheet__29[[#This Row],[Filial]],Filiais!A:B,2,FALSE)</f>
        <v>Barueri</v>
      </c>
      <c r="J1685" s="2" t="str">
        <f>VLOOKUP(Sheet__29[[#This Row],[Cidade]],'Clientes'!C:D,2,FALSE)</f>
        <v>SP</v>
      </c>
      <c r="K1685" s="2" t="str">
        <f>VLOOKUP(Sheet__29[[#This Row],[Produto]],Produtos!B:C,2,FALSE)</f>
        <v>Armazenamento</v>
      </c>
      <c r="L1685" s="2" t="str">
        <f>VLOOKUP(Sheet__29[[#This Row],[Produto]],Produtos!B:D,3,FALSE)</f>
        <v>Lenovo Brasil</v>
      </c>
      <c r="M1685" s="2">
        <f>VLOOKUP(Sheet__29[[#This Row],[Produto]],Estoque!A:B,2,FALSE)</f>
        <v>241</v>
      </c>
      <c r="N1685" s="5">
        <f>Sheet__29[[#This Row],[Qtd]]*Sheet__29[[#This Row],[Valor]]</f>
        <v>6612</v>
      </c>
      <c r="O1685" s="5">
        <f>Sheet__29[[#This Row],[Venda]]*(1-Sheet__29[[#This Row],[Desc]]/100)</f>
        <v>5950.8</v>
      </c>
      <c r="P1685"/>
    </row>
    <row r="1686" spans="1:16" x14ac:dyDescent="0.25">
      <c r="A1686">
        <v>101684</v>
      </c>
      <c r="B1686" s="1">
        <v>46204</v>
      </c>
      <c r="C1686" t="s">
        <v>973</v>
      </c>
      <c r="D1686" t="s">
        <v>1158</v>
      </c>
      <c r="E1686">
        <v>3</v>
      </c>
      <c r="F1686" s="4">
        <v>622</v>
      </c>
      <c r="G1686">
        <v>10</v>
      </c>
      <c r="H1686" t="s">
        <v>1023</v>
      </c>
      <c r="I1686" s="2" t="str">
        <f>VLOOKUP(Sheet__29[[#This Row],[Filial]],Filiais!A:B,2,FALSE)</f>
        <v>Bauru</v>
      </c>
      <c r="J1686" s="2" t="str">
        <f>VLOOKUP(Sheet__29[[#This Row],[Cidade]],'Clientes'!C:D,2,FALSE)</f>
        <v>SP</v>
      </c>
      <c r="K1686" s="2" t="str">
        <f>VLOOKUP(Sheet__29[[#This Row],[Produto]],Produtos!B:C,2,FALSE)</f>
        <v>Rede</v>
      </c>
      <c r="L1686" s="2" t="str">
        <f>VLOOKUP(Sheet__29[[#This Row],[Produto]],Produtos!B:D,3,FALSE)</f>
        <v>Dell Brasil</v>
      </c>
      <c r="M1686" s="2">
        <f>VLOOKUP(Sheet__29[[#This Row],[Produto]],Estoque!A:B,2,FALSE)</f>
        <v>137</v>
      </c>
      <c r="N1686" s="5">
        <f>Sheet__29[[#This Row],[Qtd]]*Sheet__29[[#This Row],[Valor]]</f>
        <v>1866</v>
      </c>
      <c r="O1686" s="5">
        <f>Sheet__29[[#This Row],[Venda]]*(1-Sheet__29[[#This Row],[Desc]]/100)</f>
        <v>1679.4</v>
      </c>
      <c r="P1686"/>
    </row>
    <row r="1687" spans="1:16" x14ac:dyDescent="0.25">
      <c r="A1687">
        <v>101685</v>
      </c>
      <c r="B1687" s="1">
        <v>46204</v>
      </c>
      <c r="C1687" t="s">
        <v>992</v>
      </c>
      <c r="D1687" t="s">
        <v>1065</v>
      </c>
      <c r="E1687">
        <v>2</v>
      </c>
      <c r="F1687" s="4">
        <v>1973</v>
      </c>
      <c r="G1687">
        <v>0</v>
      </c>
      <c r="H1687" t="s">
        <v>1021</v>
      </c>
      <c r="I1687" s="2" t="str">
        <f>VLOOKUP(Sheet__29[[#This Row],[Filial]],Filiais!A:B,2,FALSE)</f>
        <v>Jundiaí</v>
      </c>
      <c r="J1687" s="2" t="str">
        <f>VLOOKUP(Sheet__29[[#This Row],[Cidade]],'Clientes'!C:D,2,FALSE)</f>
        <v>SP</v>
      </c>
      <c r="K1687" s="2" t="str">
        <f>VLOOKUP(Sheet__29[[#This Row],[Produto]],Produtos!B:C,2,FALSE)</f>
        <v>Monitor</v>
      </c>
      <c r="L1687" s="2" t="str">
        <f>VLOOKUP(Sheet__29[[#This Row],[Produto]],Produtos!B:D,3,FALSE)</f>
        <v>LG Brasil</v>
      </c>
      <c r="M1687" s="2">
        <f>VLOOKUP(Sheet__29[[#This Row],[Produto]],Estoque!A:B,2,FALSE)</f>
        <v>62</v>
      </c>
      <c r="N1687" s="5">
        <f>Sheet__29[[#This Row],[Qtd]]*Sheet__29[[#This Row],[Valor]]</f>
        <v>3946</v>
      </c>
      <c r="O1687" s="5">
        <f>Sheet__29[[#This Row],[Venda]]*(1-Sheet__29[[#This Row],[Desc]]/100)</f>
        <v>3946</v>
      </c>
      <c r="P1687"/>
    </row>
    <row r="1688" spans="1:16" x14ac:dyDescent="0.25">
      <c r="A1688">
        <v>101686</v>
      </c>
      <c r="B1688" s="1">
        <v>46204</v>
      </c>
      <c r="C1688" t="s">
        <v>629</v>
      </c>
      <c r="D1688" t="s">
        <v>1086</v>
      </c>
      <c r="E1688">
        <v>5</v>
      </c>
      <c r="F1688" s="4">
        <v>2751</v>
      </c>
      <c r="G1688">
        <v>0</v>
      </c>
      <c r="H1688" t="s">
        <v>1021</v>
      </c>
      <c r="I1688" s="2" t="str">
        <f>VLOOKUP(Sheet__29[[#This Row],[Filial]],Filiais!A:B,2,FALSE)</f>
        <v>Jundiaí</v>
      </c>
      <c r="J1688" s="2" t="str">
        <f>VLOOKUP(Sheet__29[[#This Row],[Cidade]],'Clientes'!C:D,2,FALSE)</f>
        <v>SP</v>
      </c>
      <c r="K1688" s="2" t="str">
        <f>VLOOKUP(Sheet__29[[#This Row],[Produto]],Produtos!B:C,2,FALSE)</f>
        <v>Monitor</v>
      </c>
      <c r="L1688" s="2" t="str">
        <f>VLOOKUP(Sheet__29[[#This Row],[Produto]],Produtos!B:D,3,FALSE)</f>
        <v>Logitech Brasil</v>
      </c>
      <c r="M1688" s="2">
        <f>VLOOKUP(Sheet__29[[#This Row],[Produto]],Estoque!A:B,2,FALSE)</f>
        <v>223</v>
      </c>
      <c r="N1688" s="5">
        <f>Sheet__29[[#This Row],[Qtd]]*Sheet__29[[#This Row],[Valor]]</f>
        <v>13755</v>
      </c>
      <c r="O1688" s="5">
        <f>Sheet__29[[#This Row],[Venda]]*(1-Sheet__29[[#This Row],[Desc]]/100)</f>
        <v>13755</v>
      </c>
      <c r="P1688"/>
    </row>
    <row r="1689" spans="1:16" x14ac:dyDescent="0.25">
      <c r="A1689">
        <v>101687</v>
      </c>
      <c r="B1689" s="1">
        <v>46204</v>
      </c>
      <c r="C1689" t="s">
        <v>547</v>
      </c>
      <c r="D1689" t="s">
        <v>1062</v>
      </c>
      <c r="E1689">
        <v>3</v>
      </c>
      <c r="F1689" s="4">
        <v>1221</v>
      </c>
      <c r="G1689">
        <v>5</v>
      </c>
      <c r="H1689" t="s">
        <v>1021</v>
      </c>
      <c r="I1689" s="2" t="str">
        <f>VLOOKUP(Sheet__29[[#This Row],[Filial]],Filiais!A:B,2,FALSE)</f>
        <v>Jundiaí</v>
      </c>
      <c r="J1689" s="2" t="str">
        <f>VLOOKUP(Sheet__29[[#This Row],[Cidade]],'Clientes'!C:D,2,FALSE)</f>
        <v>SP</v>
      </c>
      <c r="K1689" s="2" t="str">
        <f>VLOOKUP(Sheet__29[[#This Row],[Produto]],Produtos!B:C,2,FALSE)</f>
        <v>Rede</v>
      </c>
      <c r="L1689" s="2" t="str">
        <f>VLOOKUP(Sheet__29[[#This Row],[Produto]],Produtos!B:D,3,FALSE)</f>
        <v>Lenovo Brasil</v>
      </c>
      <c r="M1689" s="2">
        <f>VLOOKUP(Sheet__29[[#This Row],[Produto]],Estoque!A:B,2,FALSE)</f>
        <v>178</v>
      </c>
      <c r="N1689" s="5">
        <f>Sheet__29[[#This Row],[Qtd]]*Sheet__29[[#This Row],[Valor]]</f>
        <v>3663</v>
      </c>
      <c r="O1689" s="5">
        <f>Sheet__29[[#This Row],[Venda]]*(1-Sheet__29[[#This Row],[Desc]]/100)</f>
        <v>3479.85</v>
      </c>
      <c r="P1689"/>
    </row>
    <row r="1690" spans="1:16" x14ac:dyDescent="0.25">
      <c r="A1690">
        <v>101688</v>
      </c>
      <c r="B1690" s="1">
        <v>46204</v>
      </c>
      <c r="C1690" t="s">
        <v>952</v>
      </c>
      <c r="D1690" t="s">
        <v>1097</v>
      </c>
      <c r="E1690">
        <v>4</v>
      </c>
      <c r="F1690" s="4">
        <v>407</v>
      </c>
      <c r="G1690">
        <v>5</v>
      </c>
      <c r="H1690" t="s">
        <v>1024</v>
      </c>
      <c r="I1690" s="2" t="str">
        <f>VLOOKUP(Sheet__29[[#This Row],[Filial]],Filiais!A:B,2,FALSE)</f>
        <v>Ribeirão Preto</v>
      </c>
      <c r="J1690" s="2" t="str">
        <f>VLOOKUP(Sheet__29[[#This Row],[Cidade]],'Clientes'!C:D,2,FALSE)</f>
        <v>SP</v>
      </c>
      <c r="K1690" s="2" t="str">
        <f>VLOOKUP(Sheet__29[[#This Row],[Produto]],Produtos!B:C,2,FALSE)</f>
        <v>Rede</v>
      </c>
      <c r="L1690" s="2" t="str">
        <f>VLOOKUP(Sheet__29[[#This Row],[Produto]],Produtos!B:D,3,FALSE)</f>
        <v>Logitech Brasil</v>
      </c>
      <c r="M1690" s="2">
        <f>VLOOKUP(Sheet__29[[#This Row],[Produto]],Estoque!A:B,2,FALSE)</f>
        <v>143</v>
      </c>
      <c r="N1690" s="5">
        <f>Sheet__29[[#This Row],[Qtd]]*Sheet__29[[#This Row],[Valor]]</f>
        <v>1628</v>
      </c>
      <c r="O1690" s="5">
        <f>Sheet__29[[#This Row],[Venda]]*(1-Sheet__29[[#This Row],[Desc]]/100)</f>
        <v>1546.6</v>
      </c>
      <c r="P1690"/>
    </row>
    <row r="1691" spans="1:16" x14ac:dyDescent="0.25">
      <c r="A1691">
        <v>101689</v>
      </c>
      <c r="B1691" s="1">
        <v>46204</v>
      </c>
      <c r="C1691" t="s">
        <v>460</v>
      </c>
      <c r="D1691" t="s">
        <v>1095</v>
      </c>
      <c r="E1691">
        <v>5</v>
      </c>
      <c r="F1691" s="4">
        <v>2680</v>
      </c>
      <c r="G1691">
        <v>0</v>
      </c>
      <c r="H1691" t="s">
        <v>1021</v>
      </c>
      <c r="I1691" s="2" t="str">
        <f>VLOOKUP(Sheet__29[[#This Row],[Filial]],Filiais!A:B,2,FALSE)</f>
        <v>Jundiaí</v>
      </c>
      <c r="J1691" s="2" t="str">
        <f>VLOOKUP(Sheet__29[[#This Row],[Cidade]],'Clientes'!C:D,2,FALSE)</f>
        <v>SP</v>
      </c>
      <c r="K1691" s="2" t="str">
        <f>VLOOKUP(Sheet__29[[#This Row],[Produto]],Produtos!B:C,2,FALSE)</f>
        <v>Notebook</v>
      </c>
      <c r="L1691" s="2" t="str">
        <f>VLOOKUP(Sheet__29[[#This Row],[Produto]],Produtos!B:D,3,FALSE)</f>
        <v>Lenovo Brasil</v>
      </c>
      <c r="M1691" s="2">
        <f>VLOOKUP(Sheet__29[[#This Row],[Produto]],Estoque!A:B,2,FALSE)</f>
        <v>84</v>
      </c>
      <c r="N1691" s="5">
        <f>Sheet__29[[#This Row],[Qtd]]*Sheet__29[[#This Row],[Valor]]</f>
        <v>13400</v>
      </c>
      <c r="O1691" s="5">
        <f>Sheet__29[[#This Row],[Venda]]*(1-Sheet__29[[#This Row],[Desc]]/100)</f>
        <v>13400</v>
      </c>
      <c r="P1691"/>
    </row>
    <row r="1692" spans="1:16" x14ac:dyDescent="0.25">
      <c r="A1692">
        <v>101690</v>
      </c>
      <c r="B1692" s="1">
        <v>46204</v>
      </c>
      <c r="C1692" t="s">
        <v>968</v>
      </c>
      <c r="D1692" t="s">
        <v>1104</v>
      </c>
      <c r="E1692">
        <v>2</v>
      </c>
      <c r="F1692" s="4">
        <v>446</v>
      </c>
      <c r="G1692">
        <v>10</v>
      </c>
      <c r="H1692" t="s">
        <v>1016</v>
      </c>
      <c r="I1692" s="2" t="str">
        <f>VLOOKUP(Sheet__29[[#This Row],[Filial]],Filiais!A:B,2,FALSE)</f>
        <v>São Paulo</v>
      </c>
      <c r="J1692" s="2" t="str">
        <f>VLOOKUP(Sheet__29[[#This Row],[Cidade]],'Clientes'!C:D,2,FALSE)</f>
        <v>SP</v>
      </c>
      <c r="K1692" s="2" t="str">
        <f>VLOOKUP(Sheet__29[[#This Row],[Produto]],Produtos!B:C,2,FALSE)</f>
        <v>Rede</v>
      </c>
      <c r="L1692" s="2" t="str">
        <f>VLOOKUP(Sheet__29[[#This Row],[Produto]],Produtos!B:D,3,FALSE)</f>
        <v>Logitech Brasil</v>
      </c>
      <c r="M1692" s="2">
        <f>VLOOKUP(Sheet__29[[#This Row],[Produto]],Estoque!A:B,2,FALSE)</f>
        <v>283</v>
      </c>
      <c r="N1692" s="5">
        <f>Sheet__29[[#This Row],[Qtd]]*Sheet__29[[#This Row],[Valor]]</f>
        <v>892</v>
      </c>
      <c r="O1692" s="5">
        <f>Sheet__29[[#This Row],[Venda]]*(1-Sheet__29[[#This Row],[Desc]]/100)</f>
        <v>802.80000000000007</v>
      </c>
      <c r="P1692"/>
    </row>
    <row r="1693" spans="1:16" x14ac:dyDescent="0.25">
      <c r="A1693">
        <v>101691</v>
      </c>
      <c r="B1693" s="1">
        <v>46204</v>
      </c>
      <c r="C1693" t="s">
        <v>699</v>
      </c>
      <c r="D1693" t="s">
        <v>1160</v>
      </c>
      <c r="E1693">
        <v>2</v>
      </c>
      <c r="F1693" s="4">
        <v>2217</v>
      </c>
      <c r="G1693">
        <v>0</v>
      </c>
      <c r="H1693" t="s">
        <v>1017</v>
      </c>
      <c r="I1693" s="2" t="str">
        <f>VLOOKUP(Sheet__29[[#This Row],[Filial]],Filiais!A:B,2,FALSE)</f>
        <v>Campinas</v>
      </c>
      <c r="J1693" s="2" t="str">
        <f>VLOOKUP(Sheet__29[[#This Row],[Cidade]],'Clientes'!C:D,2,FALSE)</f>
        <v>SP</v>
      </c>
      <c r="K1693" s="2" t="str">
        <f>VLOOKUP(Sheet__29[[#This Row],[Produto]],Produtos!B:C,2,FALSE)</f>
        <v>Monitor</v>
      </c>
      <c r="L1693" s="2" t="str">
        <f>VLOOKUP(Sheet__29[[#This Row],[Produto]],Produtos!B:D,3,FALSE)</f>
        <v>LG Brasil</v>
      </c>
      <c r="M1693" s="2">
        <f>VLOOKUP(Sheet__29[[#This Row],[Produto]],Estoque!A:B,2,FALSE)</f>
        <v>20</v>
      </c>
      <c r="N1693" s="5">
        <f>Sheet__29[[#This Row],[Qtd]]*Sheet__29[[#This Row],[Valor]]</f>
        <v>4434</v>
      </c>
      <c r="O1693" s="5">
        <f>Sheet__29[[#This Row],[Venda]]*(1-Sheet__29[[#This Row],[Desc]]/100)</f>
        <v>4434</v>
      </c>
      <c r="P1693"/>
    </row>
    <row r="1694" spans="1:16" x14ac:dyDescent="0.25">
      <c r="A1694">
        <v>101692</v>
      </c>
      <c r="B1694" s="1">
        <v>46204</v>
      </c>
      <c r="C1694" t="s">
        <v>513</v>
      </c>
      <c r="D1694" t="s">
        <v>1120</v>
      </c>
      <c r="E1694">
        <v>5</v>
      </c>
      <c r="F1694" s="4">
        <v>836</v>
      </c>
      <c r="G1694">
        <v>10</v>
      </c>
      <c r="H1694" t="s">
        <v>1016</v>
      </c>
      <c r="I1694" s="2" t="str">
        <f>VLOOKUP(Sheet__29[[#This Row],[Filial]],Filiais!A:B,2,FALSE)</f>
        <v>São Paulo</v>
      </c>
      <c r="J1694" s="2" t="str">
        <f>VLOOKUP(Sheet__29[[#This Row],[Cidade]],'Clientes'!C:D,2,FALSE)</f>
        <v>SP</v>
      </c>
      <c r="K1694" s="2" t="str">
        <f>VLOOKUP(Sheet__29[[#This Row],[Produto]],Produtos!B:C,2,FALSE)</f>
        <v>Rede</v>
      </c>
      <c r="L1694" s="2" t="str">
        <f>VLOOKUP(Sheet__29[[#This Row],[Produto]],Produtos!B:D,3,FALSE)</f>
        <v>Kingston Brasil</v>
      </c>
      <c r="M1694" s="2">
        <f>VLOOKUP(Sheet__29[[#This Row],[Produto]],Estoque!A:B,2,FALSE)</f>
        <v>39</v>
      </c>
      <c r="N1694" s="5">
        <f>Sheet__29[[#This Row],[Qtd]]*Sheet__29[[#This Row],[Valor]]</f>
        <v>4180</v>
      </c>
      <c r="O1694" s="5">
        <f>Sheet__29[[#This Row],[Venda]]*(1-Sheet__29[[#This Row],[Desc]]/100)</f>
        <v>3762</v>
      </c>
      <c r="P1694"/>
    </row>
    <row r="1695" spans="1:16" x14ac:dyDescent="0.25">
      <c r="A1695">
        <v>101693</v>
      </c>
      <c r="B1695" s="1">
        <v>46204</v>
      </c>
      <c r="C1695" t="s">
        <v>209</v>
      </c>
      <c r="D1695" t="s">
        <v>1079</v>
      </c>
      <c r="E1695">
        <v>3</v>
      </c>
      <c r="F1695" s="4">
        <v>3375</v>
      </c>
      <c r="G1695">
        <v>0</v>
      </c>
      <c r="H1695" t="s">
        <v>1019</v>
      </c>
      <c r="I1695" s="2" t="str">
        <f>VLOOKUP(Sheet__29[[#This Row],[Filial]],Filiais!A:B,2,FALSE)</f>
        <v>Osasco</v>
      </c>
      <c r="J1695" s="2" t="str">
        <f>VLOOKUP(Sheet__29[[#This Row],[Cidade]],'Clientes'!C:D,2,FALSE)</f>
        <v>SP</v>
      </c>
      <c r="K1695" s="2" t="str">
        <f>VLOOKUP(Sheet__29[[#This Row],[Produto]],Produtos!B:C,2,FALSE)</f>
        <v>Monitor</v>
      </c>
      <c r="L1695" s="2" t="str">
        <f>VLOOKUP(Sheet__29[[#This Row],[Produto]],Produtos!B:D,3,FALSE)</f>
        <v>Lenovo Brasil</v>
      </c>
      <c r="M1695" s="2">
        <f>VLOOKUP(Sheet__29[[#This Row],[Produto]],Estoque!A:B,2,FALSE)</f>
        <v>235</v>
      </c>
      <c r="N1695" s="5">
        <f>Sheet__29[[#This Row],[Qtd]]*Sheet__29[[#This Row],[Valor]]</f>
        <v>10125</v>
      </c>
      <c r="O1695" s="5">
        <f>Sheet__29[[#This Row],[Venda]]*(1-Sheet__29[[#This Row],[Desc]]/100)</f>
        <v>10125</v>
      </c>
      <c r="P1695"/>
    </row>
    <row r="1696" spans="1:16" x14ac:dyDescent="0.25">
      <c r="A1696">
        <v>101694</v>
      </c>
      <c r="B1696" s="1">
        <v>46204</v>
      </c>
      <c r="C1696" t="s">
        <v>884</v>
      </c>
      <c r="D1696" t="s">
        <v>1088</v>
      </c>
      <c r="E1696">
        <v>5</v>
      </c>
      <c r="F1696" s="4">
        <v>1544</v>
      </c>
      <c r="G1696">
        <v>0</v>
      </c>
      <c r="H1696" t="s">
        <v>1023</v>
      </c>
      <c r="I1696" s="2" t="str">
        <f>VLOOKUP(Sheet__29[[#This Row],[Filial]],Filiais!A:B,2,FALSE)</f>
        <v>Bauru</v>
      </c>
      <c r="J1696" s="2" t="str">
        <f>VLOOKUP(Sheet__29[[#This Row],[Cidade]],'Clientes'!C:D,2,FALSE)</f>
        <v>SP</v>
      </c>
      <c r="K1696" s="2" t="str">
        <f>VLOOKUP(Sheet__29[[#This Row],[Produto]],Produtos!B:C,2,FALSE)</f>
        <v>Periférico</v>
      </c>
      <c r="L1696" s="2" t="str">
        <f>VLOOKUP(Sheet__29[[#This Row],[Produto]],Produtos!B:D,3,FALSE)</f>
        <v>Logitech Brasil</v>
      </c>
      <c r="M1696" s="2">
        <f>VLOOKUP(Sheet__29[[#This Row],[Produto]],Estoque!A:B,2,FALSE)</f>
        <v>177</v>
      </c>
      <c r="N1696" s="5">
        <f>Sheet__29[[#This Row],[Qtd]]*Sheet__29[[#This Row],[Valor]]</f>
        <v>7720</v>
      </c>
      <c r="O1696" s="5">
        <f>Sheet__29[[#This Row],[Venda]]*(1-Sheet__29[[#This Row],[Desc]]/100)</f>
        <v>7720</v>
      </c>
      <c r="P1696"/>
    </row>
    <row r="1697" spans="1:16" x14ac:dyDescent="0.25">
      <c r="A1697">
        <v>101695</v>
      </c>
      <c r="B1697" s="1">
        <v>46204</v>
      </c>
      <c r="C1697" t="s">
        <v>253</v>
      </c>
      <c r="D1697" t="s">
        <v>1091</v>
      </c>
      <c r="E1697">
        <v>5</v>
      </c>
      <c r="F1697" s="4">
        <v>75</v>
      </c>
      <c r="G1697">
        <v>5</v>
      </c>
      <c r="H1697" t="s">
        <v>1016</v>
      </c>
      <c r="I1697" s="2" t="str">
        <f>VLOOKUP(Sheet__29[[#This Row],[Filial]],Filiais!A:B,2,FALSE)</f>
        <v>São Paulo</v>
      </c>
      <c r="J1697" s="2" t="str">
        <f>VLOOKUP(Sheet__29[[#This Row],[Cidade]],'Clientes'!C:D,2,FALSE)</f>
        <v>SP</v>
      </c>
      <c r="K1697" s="2" t="str">
        <f>VLOOKUP(Sheet__29[[#This Row],[Produto]],Produtos!B:C,2,FALSE)</f>
        <v>Rede</v>
      </c>
      <c r="L1697" s="2" t="str">
        <f>VLOOKUP(Sheet__29[[#This Row],[Produto]],Produtos!B:D,3,FALSE)</f>
        <v>Lenovo Brasil</v>
      </c>
      <c r="M1697" s="2">
        <f>VLOOKUP(Sheet__29[[#This Row],[Produto]],Estoque!A:B,2,FALSE)</f>
        <v>131</v>
      </c>
      <c r="N1697" s="5">
        <f>Sheet__29[[#This Row],[Qtd]]*Sheet__29[[#This Row],[Valor]]</f>
        <v>375</v>
      </c>
      <c r="O1697" s="5">
        <f>Sheet__29[[#This Row],[Venda]]*(1-Sheet__29[[#This Row],[Desc]]/100)</f>
        <v>356.25</v>
      </c>
      <c r="P1697"/>
    </row>
    <row r="1698" spans="1:16" x14ac:dyDescent="0.25">
      <c r="A1698">
        <v>101696</v>
      </c>
      <c r="B1698" s="1">
        <v>46204</v>
      </c>
      <c r="C1698" t="s">
        <v>56</v>
      </c>
      <c r="D1698" t="s">
        <v>1123</v>
      </c>
      <c r="E1698">
        <v>2</v>
      </c>
      <c r="F1698" s="4">
        <v>748</v>
      </c>
      <c r="G1698">
        <v>5</v>
      </c>
      <c r="H1698" t="s">
        <v>1019</v>
      </c>
      <c r="I1698" s="2" t="str">
        <f>VLOOKUP(Sheet__29[[#This Row],[Filial]],Filiais!A:B,2,FALSE)</f>
        <v>Osasco</v>
      </c>
      <c r="J1698" s="2" t="str">
        <f>VLOOKUP(Sheet__29[[#This Row],[Cidade]],'Clientes'!C:D,2,FALSE)</f>
        <v>SP</v>
      </c>
      <c r="K1698" s="2" t="str">
        <f>VLOOKUP(Sheet__29[[#This Row],[Produto]],Produtos!B:C,2,FALSE)</f>
        <v>Periférico</v>
      </c>
      <c r="L1698" s="2" t="str">
        <f>VLOOKUP(Sheet__29[[#This Row],[Produto]],Produtos!B:D,3,FALSE)</f>
        <v>Dell Brasil</v>
      </c>
      <c r="M1698" s="2">
        <f>VLOOKUP(Sheet__29[[#This Row],[Produto]],Estoque!A:B,2,FALSE)</f>
        <v>89</v>
      </c>
      <c r="N1698" s="5">
        <f>Sheet__29[[#This Row],[Qtd]]*Sheet__29[[#This Row],[Valor]]</f>
        <v>1496</v>
      </c>
      <c r="O1698" s="5">
        <f>Sheet__29[[#This Row],[Venda]]*(1-Sheet__29[[#This Row],[Desc]]/100)</f>
        <v>1421.2</v>
      </c>
      <c r="P1698"/>
    </row>
    <row r="1699" spans="1:16" x14ac:dyDescent="0.25">
      <c r="A1699">
        <v>101697</v>
      </c>
      <c r="B1699" s="1">
        <v>46204</v>
      </c>
      <c r="C1699" t="s">
        <v>314</v>
      </c>
      <c r="D1699" t="s">
        <v>1165</v>
      </c>
      <c r="E1699">
        <v>1</v>
      </c>
      <c r="F1699" s="4">
        <v>2115</v>
      </c>
      <c r="G1699">
        <v>10</v>
      </c>
      <c r="H1699" t="s">
        <v>1023</v>
      </c>
      <c r="I1699" s="2" t="str">
        <f>VLOOKUP(Sheet__29[[#This Row],[Filial]],Filiais!A:B,2,FALSE)</f>
        <v>Bauru</v>
      </c>
      <c r="J1699" s="2" t="str">
        <f>VLOOKUP(Sheet__29[[#This Row],[Cidade]],'Clientes'!C:D,2,FALSE)</f>
        <v>SP</v>
      </c>
      <c r="K1699" s="2" t="str">
        <f>VLOOKUP(Sheet__29[[#This Row],[Produto]],Produtos!B:C,2,FALSE)</f>
        <v>Monitor</v>
      </c>
      <c r="L1699" s="2" t="str">
        <f>VLOOKUP(Sheet__29[[#This Row],[Produto]],Produtos!B:D,3,FALSE)</f>
        <v>Logitech Brasil</v>
      </c>
      <c r="M1699" s="2">
        <f>VLOOKUP(Sheet__29[[#This Row],[Produto]],Estoque!A:B,2,FALSE)</f>
        <v>142</v>
      </c>
      <c r="N1699" s="5">
        <f>Sheet__29[[#This Row],[Qtd]]*Sheet__29[[#This Row],[Valor]]</f>
        <v>2115</v>
      </c>
      <c r="O1699" s="5">
        <f>Sheet__29[[#This Row],[Venda]]*(1-Sheet__29[[#This Row],[Desc]]/100)</f>
        <v>1903.5</v>
      </c>
      <c r="P1699"/>
    </row>
    <row r="1700" spans="1:16" x14ac:dyDescent="0.25">
      <c r="A1700">
        <v>101698</v>
      </c>
      <c r="B1700" s="1">
        <v>46204</v>
      </c>
      <c r="C1700" t="s">
        <v>625</v>
      </c>
      <c r="D1700" t="s">
        <v>1033</v>
      </c>
      <c r="E1700">
        <v>2</v>
      </c>
      <c r="F1700" s="4">
        <v>1424</v>
      </c>
      <c r="G1700">
        <v>10</v>
      </c>
      <c r="H1700" t="s">
        <v>1018</v>
      </c>
      <c r="I1700" s="2" t="str">
        <f>VLOOKUP(Sheet__29[[#This Row],[Filial]],Filiais!A:B,2,FALSE)</f>
        <v>Barueri</v>
      </c>
      <c r="J1700" s="2" t="str">
        <f>VLOOKUP(Sheet__29[[#This Row],[Cidade]],'Clientes'!C:D,2,FALSE)</f>
        <v>SP</v>
      </c>
      <c r="K1700" s="2" t="str">
        <f>VLOOKUP(Sheet__29[[#This Row],[Produto]],Produtos!B:C,2,FALSE)</f>
        <v>Periférico</v>
      </c>
      <c r="L1700" s="2" t="str">
        <f>VLOOKUP(Sheet__29[[#This Row],[Produto]],Produtos!B:D,3,FALSE)</f>
        <v>Dell Brasil</v>
      </c>
      <c r="M1700" s="2">
        <f>VLOOKUP(Sheet__29[[#This Row],[Produto]],Estoque!A:B,2,FALSE)</f>
        <v>201</v>
      </c>
      <c r="N1700" s="5">
        <f>Sheet__29[[#This Row],[Qtd]]*Sheet__29[[#This Row],[Valor]]</f>
        <v>2848</v>
      </c>
      <c r="O1700" s="5">
        <f>Sheet__29[[#This Row],[Venda]]*(1-Sheet__29[[#This Row],[Desc]]/100)</f>
        <v>2563.2000000000003</v>
      </c>
      <c r="P1700"/>
    </row>
    <row r="1701" spans="1:16" x14ac:dyDescent="0.25">
      <c r="A1701">
        <v>101699</v>
      </c>
      <c r="B1701" s="1">
        <v>46204</v>
      </c>
      <c r="C1701" t="s">
        <v>963</v>
      </c>
      <c r="D1701" t="s">
        <v>1133</v>
      </c>
      <c r="E1701">
        <v>3</v>
      </c>
      <c r="F1701" s="4">
        <v>4742</v>
      </c>
      <c r="G1701">
        <v>0</v>
      </c>
      <c r="H1701" t="s">
        <v>1023</v>
      </c>
      <c r="I1701" s="2" t="str">
        <f>VLOOKUP(Sheet__29[[#This Row],[Filial]],Filiais!A:B,2,FALSE)</f>
        <v>Bauru</v>
      </c>
      <c r="J1701" s="2" t="str">
        <f>VLOOKUP(Sheet__29[[#This Row],[Cidade]],'Clientes'!C:D,2,FALSE)</f>
        <v>SP</v>
      </c>
      <c r="K1701" s="2" t="str">
        <f>VLOOKUP(Sheet__29[[#This Row],[Produto]],Produtos!B:C,2,FALSE)</f>
        <v>Notebook</v>
      </c>
      <c r="L1701" s="2" t="str">
        <f>VLOOKUP(Sheet__29[[#This Row],[Produto]],Produtos!B:D,3,FALSE)</f>
        <v>Logitech Brasil</v>
      </c>
      <c r="M1701" s="2">
        <f>VLOOKUP(Sheet__29[[#This Row],[Produto]],Estoque!A:B,2,FALSE)</f>
        <v>126</v>
      </c>
      <c r="N1701" s="5">
        <f>Sheet__29[[#This Row],[Qtd]]*Sheet__29[[#This Row],[Valor]]</f>
        <v>14226</v>
      </c>
      <c r="O1701" s="5">
        <f>Sheet__29[[#This Row],[Venda]]*(1-Sheet__29[[#This Row],[Desc]]/100)</f>
        <v>14226</v>
      </c>
      <c r="P1701"/>
    </row>
    <row r="1702" spans="1:16" x14ac:dyDescent="0.25">
      <c r="A1702">
        <v>101700</v>
      </c>
      <c r="B1702" s="1">
        <v>46204</v>
      </c>
      <c r="C1702" t="s">
        <v>353</v>
      </c>
      <c r="D1702" t="s">
        <v>1142</v>
      </c>
      <c r="E1702">
        <v>5</v>
      </c>
      <c r="F1702" s="4">
        <v>739</v>
      </c>
      <c r="G1702">
        <v>0</v>
      </c>
      <c r="H1702" t="s">
        <v>1025</v>
      </c>
      <c r="I1702" s="2" t="str">
        <f>VLOOKUP(Sheet__29[[#This Row],[Filial]],Filiais!A:B,2,FALSE)</f>
        <v>São José dos Campos</v>
      </c>
      <c r="J1702" s="2" t="str">
        <f>VLOOKUP(Sheet__29[[#This Row],[Cidade]],'Clientes'!C:D,2,FALSE)</f>
        <v>SP</v>
      </c>
      <c r="K1702" s="2" t="str">
        <f>VLOOKUP(Sheet__29[[#This Row],[Produto]],Produtos!B:C,2,FALSE)</f>
        <v>Periférico</v>
      </c>
      <c r="L1702" s="2" t="str">
        <f>VLOOKUP(Sheet__29[[#This Row],[Produto]],Produtos!B:D,3,FALSE)</f>
        <v>Logitech Brasil</v>
      </c>
      <c r="M1702" s="2">
        <f>VLOOKUP(Sheet__29[[#This Row],[Produto]],Estoque!A:B,2,FALSE)</f>
        <v>290</v>
      </c>
      <c r="N1702" s="5">
        <f>Sheet__29[[#This Row],[Qtd]]*Sheet__29[[#This Row],[Valor]]</f>
        <v>3695</v>
      </c>
      <c r="O1702" s="5">
        <f>Sheet__29[[#This Row],[Venda]]*(1-Sheet__29[[#This Row],[Desc]]/100)</f>
        <v>3695</v>
      </c>
      <c r="P1702"/>
    </row>
    <row r="1703" spans="1:16" x14ac:dyDescent="0.25">
      <c r="A1703">
        <v>101701</v>
      </c>
      <c r="B1703" s="1">
        <v>46204</v>
      </c>
      <c r="C1703" t="s">
        <v>643</v>
      </c>
      <c r="D1703" t="s">
        <v>1175</v>
      </c>
      <c r="E1703">
        <v>4</v>
      </c>
      <c r="F1703" s="4">
        <v>475</v>
      </c>
      <c r="G1703">
        <v>5</v>
      </c>
      <c r="H1703" t="s">
        <v>1017</v>
      </c>
      <c r="I1703" s="2" t="str">
        <f>VLOOKUP(Sheet__29[[#This Row],[Filial]],Filiais!A:B,2,FALSE)</f>
        <v>Campinas</v>
      </c>
      <c r="J1703" s="2" t="str">
        <f>VLOOKUP(Sheet__29[[#This Row],[Cidade]],'Clientes'!C:D,2,FALSE)</f>
        <v>SP</v>
      </c>
      <c r="K1703" s="2" t="str">
        <f>VLOOKUP(Sheet__29[[#This Row],[Produto]],Produtos!B:C,2,FALSE)</f>
        <v>Rede</v>
      </c>
      <c r="L1703" s="2" t="str">
        <f>VLOOKUP(Sheet__29[[#This Row],[Produto]],Produtos!B:D,3,FALSE)</f>
        <v>Lenovo Brasil</v>
      </c>
      <c r="M1703" s="2">
        <f>VLOOKUP(Sheet__29[[#This Row],[Produto]],Estoque!A:B,2,FALSE)</f>
        <v>75</v>
      </c>
      <c r="N1703" s="5">
        <f>Sheet__29[[#This Row],[Qtd]]*Sheet__29[[#This Row],[Valor]]</f>
        <v>1900</v>
      </c>
      <c r="O1703" s="5">
        <f>Sheet__29[[#This Row],[Venda]]*(1-Sheet__29[[#This Row],[Desc]]/100)</f>
        <v>1805</v>
      </c>
      <c r="P1703"/>
    </row>
    <row r="1704" spans="1:16" x14ac:dyDescent="0.25">
      <c r="A1704">
        <v>101702</v>
      </c>
      <c r="B1704" s="1">
        <v>46204</v>
      </c>
      <c r="C1704" t="s">
        <v>1014</v>
      </c>
      <c r="D1704" t="s">
        <v>1083</v>
      </c>
      <c r="E1704">
        <v>4</v>
      </c>
      <c r="F1704" s="4">
        <v>3491</v>
      </c>
      <c r="G1704">
        <v>5</v>
      </c>
      <c r="H1704" t="s">
        <v>1019</v>
      </c>
      <c r="I1704" s="2" t="str">
        <f>VLOOKUP(Sheet__29[[#This Row],[Filial]],Filiais!A:B,2,FALSE)</f>
        <v>Osasco</v>
      </c>
      <c r="J1704" s="2" t="str">
        <f>VLOOKUP(Sheet__29[[#This Row],[Cidade]],'Clientes'!C:D,2,FALSE)</f>
        <v>SP</v>
      </c>
      <c r="K1704" s="2" t="str">
        <f>VLOOKUP(Sheet__29[[#This Row],[Produto]],Produtos!B:C,2,FALSE)</f>
        <v>Rede</v>
      </c>
      <c r="L1704" s="2" t="str">
        <f>VLOOKUP(Sheet__29[[#This Row],[Produto]],Produtos!B:D,3,FALSE)</f>
        <v>Lenovo Brasil</v>
      </c>
      <c r="M1704" s="2">
        <f>VLOOKUP(Sheet__29[[#This Row],[Produto]],Estoque!A:B,2,FALSE)</f>
        <v>274</v>
      </c>
      <c r="N1704" s="5">
        <f>Sheet__29[[#This Row],[Qtd]]*Sheet__29[[#This Row],[Valor]]</f>
        <v>13964</v>
      </c>
      <c r="O1704" s="5">
        <f>Sheet__29[[#This Row],[Venda]]*(1-Sheet__29[[#This Row],[Desc]]/100)</f>
        <v>13265.8</v>
      </c>
      <c r="P1704"/>
    </row>
    <row r="1705" spans="1:16" x14ac:dyDescent="0.25">
      <c r="A1705">
        <v>101703</v>
      </c>
      <c r="B1705" s="1">
        <v>46204</v>
      </c>
      <c r="C1705" t="s">
        <v>884</v>
      </c>
      <c r="D1705" t="s">
        <v>1043</v>
      </c>
      <c r="E1705">
        <v>5</v>
      </c>
      <c r="F1705" s="4">
        <v>3287</v>
      </c>
      <c r="G1705">
        <v>0</v>
      </c>
      <c r="H1705" t="s">
        <v>1019</v>
      </c>
      <c r="I1705" s="2" t="str">
        <f>VLOOKUP(Sheet__29[[#This Row],[Filial]],Filiais!A:B,2,FALSE)</f>
        <v>Osasco</v>
      </c>
      <c r="J1705" s="2" t="str">
        <f>VLOOKUP(Sheet__29[[#This Row],[Cidade]],'Clientes'!C:D,2,FALSE)</f>
        <v>SP</v>
      </c>
      <c r="K1705" s="2" t="str">
        <f>VLOOKUP(Sheet__29[[#This Row],[Produto]],Produtos!B:C,2,FALSE)</f>
        <v>Notebook</v>
      </c>
      <c r="L1705" s="2" t="str">
        <f>VLOOKUP(Sheet__29[[#This Row],[Produto]],Produtos!B:D,3,FALSE)</f>
        <v>Kingston Brasil</v>
      </c>
      <c r="M1705" s="2">
        <f>VLOOKUP(Sheet__29[[#This Row],[Produto]],Estoque!A:B,2,FALSE)</f>
        <v>74</v>
      </c>
      <c r="N1705" s="5">
        <f>Sheet__29[[#This Row],[Qtd]]*Sheet__29[[#This Row],[Valor]]</f>
        <v>16435</v>
      </c>
      <c r="O1705" s="5">
        <f>Sheet__29[[#This Row],[Venda]]*(1-Sheet__29[[#This Row],[Desc]]/100)</f>
        <v>16435</v>
      </c>
      <c r="P1705"/>
    </row>
    <row r="1706" spans="1:16" x14ac:dyDescent="0.25">
      <c r="A1706">
        <v>101704</v>
      </c>
      <c r="B1706" s="1">
        <v>46204</v>
      </c>
      <c r="C1706" t="s">
        <v>875</v>
      </c>
      <c r="D1706" t="s">
        <v>1119</v>
      </c>
      <c r="E1706">
        <v>1</v>
      </c>
      <c r="F1706" s="4">
        <v>3034</v>
      </c>
      <c r="G1706">
        <v>5</v>
      </c>
      <c r="H1706" t="s">
        <v>1020</v>
      </c>
      <c r="I1706" s="2" t="str">
        <f>VLOOKUP(Sheet__29[[#This Row],[Filial]],Filiais!A:B,2,FALSE)</f>
        <v>Sorocaba</v>
      </c>
      <c r="J1706" s="2" t="str">
        <f>VLOOKUP(Sheet__29[[#This Row],[Cidade]],'Clientes'!C:D,2,FALSE)</f>
        <v>SP</v>
      </c>
      <c r="K1706" s="2" t="str">
        <f>VLOOKUP(Sheet__29[[#This Row],[Produto]],Produtos!B:C,2,FALSE)</f>
        <v>Notebook</v>
      </c>
      <c r="L1706" s="2" t="str">
        <f>VLOOKUP(Sheet__29[[#This Row],[Produto]],Produtos!B:D,3,FALSE)</f>
        <v>LG Brasil</v>
      </c>
      <c r="M1706" s="2">
        <f>VLOOKUP(Sheet__29[[#This Row],[Produto]],Estoque!A:B,2,FALSE)</f>
        <v>186</v>
      </c>
      <c r="N1706" s="5">
        <f>Sheet__29[[#This Row],[Qtd]]*Sheet__29[[#This Row],[Valor]]</f>
        <v>3034</v>
      </c>
      <c r="O1706" s="5">
        <f>Sheet__29[[#This Row],[Venda]]*(1-Sheet__29[[#This Row],[Desc]]/100)</f>
        <v>2882.2999999999997</v>
      </c>
      <c r="P1706"/>
    </row>
    <row r="1707" spans="1:16" x14ac:dyDescent="0.25">
      <c r="A1707">
        <v>101705</v>
      </c>
      <c r="B1707" s="1">
        <v>46204</v>
      </c>
      <c r="C1707" t="s">
        <v>965</v>
      </c>
      <c r="D1707" t="s">
        <v>1082</v>
      </c>
      <c r="E1707">
        <v>1</v>
      </c>
      <c r="F1707" s="4">
        <v>2812</v>
      </c>
      <c r="G1707">
        <v>5</v>
      </c>
      <c r="H1707" t="s">
        <v>1019</v>
      </c>
      <c r="I1707" s="2" t="str">
        <f>VLOOKUP(Sheet__29[[#This Row],[Filial]],Filiais!A:B,2,FALSE)</f>
        <v>Osasco</v>
      </c>
      <c r="J1707" s="2" t="str">
        <f>VLOOKUP(Sheet__29[[#This Row],[Cidade]],'Clientes'!C:D,2,FALSE)</f>
        <v>SP</v>
      </c>
      <c r="K1707" s="2" t="str">
        <f>VLOOKUP(Sheet__29[[#This Row],[Produto]],Produtos!B:C,2,FALSE)</f>
        <v>Monitor</v>
      </c>
      <c r="L1707" s="2" t="str">
        <f>VLOOKUP(Sheet__29[[#This Row],[Produto]],Produtos!B:D,3,FALSE)</f>
        <v>Dell Brasil</v>
      </c>
      <c r="M1707" s="2">
        <f>VLOOKUP(Sheet__29[[#This Row],[Produto]],Estoque!A:B,2,FALSE)</f>
        <v>189</v>
      </c>
      <c r="N1707" s="5">
        <f>Sheet__29[[#This Row],[Qtd]]*Sheet__29[[#This Row],[Valor]]</f>
        <v>2812</v>
      </c>
      <c r="O1707" s="5">
        <f>Sheet__29[[#This Row],[Venda]]*(1-Sheet__29[[#This Row],[Desc]]/100)</f>
        <v>2671.4</v>
      </c>
      <c r="P1707"/>
    </row>
    <row r="1708" spans="1:16" x14ac:dyDescent="0.25">
      <c r="A1708">
        <v>101706</v>
      </c>
      <c r="B1708" s="1">
        <v>46204</v>
      </c>
      <c r="C1708" t="s">
        <v>895</v>
      </c>
      <c r="D1708" t="s">
        <v>1104</v>
      </c>
      <c r="E1708">
        <v>1</v>
      </c>
      <c r="F1708" s="4">
        <v>4011</v>
      </c>
      <c r="G1708">
        <v>0</v>
      </c>
      <c r="H1708" t="s">
        <v>1022</v>
      </c>
      <c r="I1708" s="2" t="str">
        <f>VLOOKUP(Sheet__29[[#This Row],[Filial]],Filiais!A:B,2,FALSE)</f>
        <v>Santos</v>
      </c>
      <c r="J1708" s="2" t="str">
        <f>VLOOKUP(Sheet__29[[#This Row],[Cidade]],'Clientes'!C:D,2,FALSE)</f>
        <v>SP</v>
      </c>
      <c r="K1708" s="2" t="str">
        <f>VLOOKUP(Sheet__29[[#This Row],[Produto]],Produtos!B:C,2,FALSE)</f>
        <v>Rede</v>
      </c>
      <c r="L1708" s="2" t="str">
        <f>VLOOKUP(Sheet__29[[#This Row],[Produto]],Produtos!B:D,3,FALSE)</f>
        <v>Logitech Brasil</v>
      </c>
      <c r="M1708" s="2">
        <f>VLOOKUP(Sheet__29[[#This Row],[Produto]],Estoque!A:B,2,FALSE)</f>
        <v>283</v>
      </c>
      <c r="N1708" s="5">
        <f>Sheet__29[[#This Row],[Qtd]]*Sheet__29[[#This Row],[Valor]]</f>
        <v>4011</v>
      </c>
      <c r="O1708" s="5">
        <f>Sheet__29[[#This Row],[Venda]]*(1-Sheet__29[[#This Row],[Desc]]/100)</f>
        <v>4011</v>
      </c>
      <c r="P1708"/>
    </row>
    <row r="1709" spans="1:16" x14ac:dyDescent="0.25">
      <c r="A1709">
        <v>101707</v>
      </c>
      <c r="B1709" s="1">
        <v>46204</v>
      </c>
      <c r="C1709" t="s">
        <v>393</v>
      </c>
      <c r="D1709" t="s">
        <v>1042</v>
      </c>
      <c r="E1709">
        <v>5</v>
      </c>
      <c r="F1709" s="4">
        <v>2368</v>
      </c>
      <c r="G1709">
        <v>5</v>
      </c>
      <c r="H1709" t="s">
        <v>1020</v>
      </c>
      <c r="I1709" s="2" t="str">
        <f>VLOOKUP(Sheet__29[[#This Row],[Filial]],Filiais!A:B,2,FALSE)</f>
        <v>Sorocaba</v>
      </c>
      <c r="J1709" s="2" t="str">
        <f>VLOOKUP(Sheet__29[[#This Row],[Cidade]],'Clientes'!C:D,2,FALSE)</f>
        <v>SP</v>
      </c>
      <c r="K1709" s="2" t="str">
        <f>VLOOKUP(Sheet__29[[#This Row],[Produto]],Produtos!B:C,2,FALSE)</f>
        <v>Armazenamento</v>
      </c>
      <c r="L1709" s="2" t="str">
        <f>VLOOKUP(Sheet__29[[#This Row],[Produto]],Produtos!B:D,3,FALSE)</f>
        <v>Logitech Brasil</v>
      </c>
      <c r="M1709" s="2">
        <f>VLOOKUP(Sheet__29[[#This Row],[Produto]],Estoque!A:B,2,FALSE)</f>
        <v>156</v>
      </c>
      <c r="N1709" s="5">
        <f>Sheet__29[[#This Row],[Qtd]]*Sheet__29[[#This Row],[Valor]]</f>
        <v>11840</v>
      </c>
      <c r="O1709" s="5">
        <f>Sheet__29[[#This Row],[Venda]]*(1-Sheet__29[[#This Row],[Desc]]/100)</f>
        <v>11248</v>
      </c>
      <c r="P1709"/>
    </row>
    <row r="1710" spans="1:16" x14ac:dyDescent="0.25">
      <c r="A1710">
        <v>101708</v>
      </c>
      <c r="B1710" s="1">
        <v>46204</v>
      </c>
      <c r="C1710" t="s">
        <v>554</v>
      </c>
      <c r="D1710" t="s">
        <v>1139</v>
      </c>
      <c r="E1710">
        <v>3</v>
      </c>
      <c r="F1710" s="4">
        <v>420</v>
      </c>
      <c r="G1710">
        <v>5</v>
      </c>
      <c r="H1710" t="s">
        <v>1019</v>
      </c>
      <c r="I1710" s="2" t="str">
        <f>VLOOKUP(Sheet__29[[#This Row],[Filial]],Filiais!A:B,2,FALSE)</f>
        <v>Osasco</v>
      </c>
      <c r="J1710" s="2" t="str">
        <f>VLOOKUP(Sheet__29[[#This Row],[Cidade]],'Clientes'!C:D,2,FALSE)</f>
        <v>SP</v>
      </c>
      <c r="K1710" s="2" t="str">
        <f>VLOOKUP(Sheet__29[[#This Row],[Produto]],Produtos!B:C,2,FALSE)</f>
        <v>Monitor</v>
      </c>
      <c r="L1710" s="2" t="str">
        <f>VLOOKUP(Sheet__29[[#This Row],[Produto]],Produtos!B:D,3,FALSE)</f>
        <v>LG Brasil</v>
      </c>
      <c r="M1710" s="2">
        <f>VLOOKUP(Sheet__29[[#This Row],[Produto]],Estoque!A:B,2,FALSE)</f>
        <v>193</v>
      </c>
      <c r="N1710" s="5">
        <f>Sheet__29[[#This Row],[Qtd]]*Sheet__29[[#This Row],[Valor]]</f>
        <v>1260</v>
      </c>
      <c r="O1710" s="5">
        <f>Sheet__29[[#This Row],[Venda]]*(1-Sheet__29[[#This Row],[Desc]]/100)</f>
        <v>1197</v>
      </c>
      <c r="P1710"/>
    </row>
    <row r="1711" spans="1:16" x14ac:dyDescent="0.25">
      <c r="A1711">
        <v>101709</v>
      </c>
      <c r="B1711" s="1">
        <v>46204</v>
      </c>
      <c r="C1711" t="s">
        <v>762</v>
      </c>
      <c r="D1711" t="s">
        <v>1037</v>
      </c>
      <c r="E1711">
        <v>2</v>
      </c>
      <c r="F1711" s="4">
        <v>919</v>
      </c>
      <c r="G1711">
        <v>0</v>
      </c>
      <c r="H1711" t="s">
        <v>1016</v>
      </c>
      <c r="I1711" s="2" t="str">
        <f>VLOOKUP(Sheet__29[[#This Row],[Filial]],Filiais!A:B,2,FALSE)</f>
        <v>São Paulo</v>
      </c>
      <c r="J1711" s="2" t="str">
        <f>VLOOKUP(Sheet__29[[#This Row],[Cidade]],'Clientes'!C:D,2,FALSE)</f>
        <v>SP</v>
      </c>
      <c r="K1711" s="2" t="str">
        <f>VLOOKUP(Sheet__29[[#This Row],[Produto]],Produtos!B:C,2,FALSE)</f>
        <v>Periférico</v>
      </c>
      <c r="L1711" s="2" t="str">
        <f>VLOOKUP(Sheet__29[[#This Row],[Produto]],Produtos!B:D,3,FALSE)</f>
        <v>Lenovo Brasil</v>
      </c>
      <c r="M1711" s="2">
        <f>VLOOKUP(Sheet__29[[#This Row],[Produto]],Estoque!A:B,2,FALSE)</f>
        <v>17</v>
      </c>
      <c r="N1711" s="5">
        <f>Sheet__29[[#This Row],[Qtd]]*Sheet__29[[#This Row],[Valor]]</f>
        <v>1838</v>
      </c>
      <c r="O1711" s="5">
        <f>Sheet__29[[#This Row],[Venda]]*(1-Sheet__29[[#This Row],[Desc]]/100)</f>
        <v>1838</v>
      </c>
      <c r="P1711"/>
    </row>
    <row r="1712" spans="1:16" x14ac:dyDescent="0.25">
      <c r="A1712">
        <v>101710</v>
      </c>
      <c r="B1712" s="1">
        <v>46204</v>
      </c>
      <c r="C1712" t="s">
        <v>781</v>
      </c>
      <c r="D1712" t="s">
        <v>1108</v>
      </c>
      <c r="E1712">
        <v>2</v>
      </c>
      <c r="F1712" s="4">
        <v>2595</v>
      </c>
      <c r="G1712">
        <v>10</v>
      </c>
      <c r="H1712" t="s">
        <v>1022</v>
      </c>
      <c r="I1712" s="2" t="str">
        <f>VLOOKUP(Sheet__29[[#This Row],[Filial]],Filiais!A:B,2,FALSE)</f>
        <v>Santos</v>
      </c>
      <c r="J1712" s="2" t="str">
        <f>VLOOKUP(Sheet__29[[#This Row],[Cidade]],'Clientes'!C:D,2,FALSE)</f>
        <v>SP</v>
      </c>
      <c r="K1712" s="2" t="str">
        <f>VLOOKUP(Sheet__29[[#This Row],[Produto]],Produtos!B:C,2,FALSE)</f>
        <v>Notebook</v>
      </c>
      <c r="L1712" s="2" t="str">
        <f>VLOOKUP(Sheet__29[[#This Row],[Produto]],Produtos!B:D,3,FALSE)</f>
        <v>Logitech Brasil</v>
      </c>
      <c r="M1712" s="2">
        <f>VLOOKUP(Sheet__29[[#This Row],[Produto]],Estoque!A:B,2,FALSE)</f>
        <v>137</v>
      </c>
      <c r="N1712" s="5">
        <f>Sheet__29[[#This Row],[Qtd]]*Sheet__29[[#This Row],[Valor]]</f>
        <v>5190</v>
      </c>
      <c r="O1712" s="5">
        <f>Sheet__29[[#This Row],[Venda]]*(1-Sheet__29[[#This Row],[Desc]]/100)</f>
        <v>4671</v>
      </c>
      <c r="P1712"/>
    </row>
    <row r="1713" spans="1:16" x14ac:dyDescent="0.25">
      <c r="A1713">
        <v>101711</v>
      </c>
      <c r="B1713" s="1">
        <v>46204</v>
      </c>
      <c r="C1713" t="s">
        <v>500</v>
      </c>
      <c r="D1713" t="s">
        <v>1172</v>
      </c>
      <c r="E1713">
        <v>1</v>
      </c>
      <c r="F1713" s="4">
        <v>2833</v>
      </c>
      <c r="G1713">
        <v>10</v>
      </c>
      <c r="H1713" t="s">
        <v>1017</v>
      </c>
      <c r="I1713" s="2" t="str">
        <f>VLOOKUP(Sheet__29[[#This Row],[Filial]],Filiais!A:B,2,FALSE)</f>
        <v>Campinas</v>
      </c>
      <c r="J1713" s="2" t="str">
        <f>VLOOKUP(Sheet__29[[#This Row],[Cidade]],'Clientes'!C:D,2,FALSE)</f>
        <v>SP</v>
      </c>
      <c r="K1713" s="2" t="str">
        <f>VLOOKUP(Sheet__29[[#This Row],[Produto]],Produtos!B:C,2,FALSE)</f>
        <v>Rede</v>
      </c>
      <c r="L1713" s="2" t="str">
        <f>VLOOKUP(Sheet__29[[#This Row],[Produto]],Produtos!B:D,3,FALSE)</f>
        <v>Kingston Brasil</v>
      </c>
      <c r="M1713" s="2">
        <f>VLOOKUP(Sheet__29[[#This Row],[Produto]],Estoque!A:B,2,FALSE)</f>
        <v>240</v>
      </c>
      <c r="N1713" s="5">
        <f>Sheet__29[[#This Row],[Qtd]]*Sheet__29[[#This Row],[Valor]]</f>
        <v>2833</v>
      </c>
      <c r="O1713" s="5">
        <f>Sheet__29[[#This Row],[Venda]]*(1-Sheet__29[[#This Row],[Desc]]/100)</f>
        <v>2549.7000000000003</v>
      </c>
      <c r="P1713"/>
    </row>
    <row r="1714" spans="1:16" x14ac:dyDescent="0.25">
      <c r="A1714">
        <v>101712</v>
      </c>
      <c r="B1714" s="1">
        <v>46204</v>
      </c>
      <c r="C1714" t="s">
        <v>829</v>
      </c>
      <c r="D1714" t="s">
        <v>1045</v>
      </c>
      <c r="E1714">
        <v>5</v>
      </c>
      <c r="F1714" s="4">
        <v>4868</v>
      </c>
      <c r="G1714">
        <v>0</v>
      </c>
      <c r="H1714" t="s">
        <v>1021</v>
      </c>
      <c r="I1714" s="2" t="str">
        <f>VLOOKUP(Sheet__29[[#This Row],[Filial]],Filiais!A:B,2,FALSE)</f>
        <v>Jundiaí</v>
      </c>
      <c r="J1714" s="2" t="str">
        <f>VLOOKUP(Sheet__29[[#This Row],[Cidade]],'Clientes'!C:D,2,FALSE)</f>
        <v>SP</v>
      </c>
      <c r="K1714" s="2" t="str">
        <f>VLOOKUP(Sheet__29[[#This Row],[Produto]],Produtos!B:C,2,FALSE)</f>
        <v>Periférico</v>
      </c>
      <c r="L1714" s="2" t="str">
        <f>VLOOKUP(Sheet__29[[#This Row],[Produto]],Produtos!B:D,3,FALSE)</f>
        <v>Dell Brasil</v>
      </c>
      <c r="M1714" s="2">
        <f>VLOOKUP(Sheet__29[[#This Row],[Produto]],Estoque!A:B,2,FALSE)</f>
        <v>261</v>
      </c>
      <c r="N1714" s="5">
        <f>Sheet__29[[#This Row],[Qtd]]*Sheet__29[[#This Row],[Valor]]</f>
        <v>24340</v>
      </c>
      <c r="O1714" s="5">
        <f>Sheet__29[[#This Row],[Venda]]*(1-Sheet__29[[#This Row],[Desc]]/100)</f>
        <v>24340</v>
      </c>
      <c r="P1714"/>
    </row>
    <row r="1715" spans="1:16" x14ac:dyDescent="0.25">
      <c r="A1715">
        <v>101713</v>
      </c>
      <c r="B1715" s="1">
        <v>46204</v>
      </c>
      <c r="C1715" t="s">
        <v>375</v>
      </c>
      <c r="D1715" t="s">
        <v>1170</v>
      </c>
      <c r="E1715">
        <v>1</v>
      </c>
      <c r="F1715" s="4">
        <v>1078</v>
      </c>
      <c r="G1715">
        <v>5</v>
      </c>
      <c r="H1715" t="s">
        <v>1018</v>
      </c>
      <c r="I1715" s="2" t="str">
        <f>VLOOKUP(Sheet__29[[#This Row],[Filial]],Filiais!A:B,2,FALSE)</f>
        <v>Barueri</v>
      </c>
      <c r="J1715" s="2" t="str">
        <f>VLOOKUP(Sheet__29[[#This Row],[Cidade]],'Clientes'!C:D,2,FALSE)</f>
        <v>SP</v>
      </c>
      <c r="K1715" s="2" t="str">
        <f>VLOOKUP(Sheet__29[[#This Row],[Produto]],Produtos!B:C,2,FALSE)</f>
        <v>Notebook</v>
      </c>
      <c r="L1715" s="2" t="str">
        <f>VLOOKUP(Sheet__29[[#This Row],[Produto]],Produtos!B:D,3,FALSE)</f>
        <v>LG Brasil</v>
      </c>
      <c r="M1715" s="2">
        <f>VLOOKUP(Sheet__29[[#This Row],[Produto]],Estoque!A:B,2,FALSE)</f>
        <v>80</v>
      </c>
      <c r="N1715" s="5">
        <f>Sheet__29[[#This Row],[Qtd]]*Sheet__29[[#This Row],[Valor]]</f>
        <v>1078</v>
      </c>
      <c r="O1715" s="5">
        <f>Sheet__29[[#This Row],[Venda]]*(1-Sheet__29[[#This Row],[Desc]]/100)</f>
        <v>1024.0999999999999</v>
      </c>
      <c r="P1715"/>
    </row>
    <row r="1716" spans="1:16" x14ac:dyDescent="0.25">
      <c r="A1716">
        <v>101714</v>
      </c>
      <c r="B1716" s="1">
        <v>46204</v>
      </c>
      <c r="C1716" t="s">
        <v>295</v>
      </c>
      <c r="D1716" t="s">
        <v>1056</v>
      </c>
      <c r="E1716">
        <v>4</v>
      </c>
      <c r="F1716" s="4">
        <v>1305</v>
      </c>
      <c r="G1716">
        <v>0</v>
      </c>
      <c r="H1716" t="s">
        <v>1019</v>
      </c>
      <c r="I1716" s="2" t="str">
        <f>VLOOKUP(Sheet__29[[#This Row],[Filial]],Filiais!A:B,2,FALSE)</f>
        <v>Osasco</v>
      </c>
      <c r="J1716" s="2" t="str">
        <f>VLOOKUP(Sheet__29[[#This Row],[Cidade]],'Clientes'!C:D,2,FALSE)</f>
        <v>SP</v>
      </c>
      <c r="K1716" s="2" t="str">
        <f>VLOOKUP(Sheet__29[[#This Row],[Produto]],Produtos!B:C,2,FALSE)</f>
        <v>Notebook</v>
      </c>
      <c r="L1716" s="2" t="str">
        <f>VLOOKUP(Sheet__29[[#This Row],[Produto]],Produtos!B:D,3,FALSE)</f>
        <v>Kingston Brasil</v>
      </c>
      <c r="M1716" s="2">
        <f>VLOOKUP(Sheet__29[[#This Row],[Produto]],Estoque!A:B,2,FALSE)</f>
        <v>231</v>
      </c>
      <c r="N1716" s="5">
        <f>Sheet__29[[#This Row],[Qtd]]*Sheet__29[[#This Row],[Valor]]</f>
        <v>5220</v>
      </c>
      <c r="O1716" s="5">
        <f>Sheet__29[[#This Row],[Venda]]*(1-Sheet__29[[#This Row],[Desc]]/100)</f>
        <v>5220</v>
      </c>
      <c r="P1716"/>
    </row>
    <row r="1717" spans="1:16" x14ac:dyDescent="0.25">
      <c r="A1717">
        <v>101715</v>
      </c>
      <c r="B1717" s="1">
        <v>46204</v>
      </c>
      <c r="C1717" t="s">
        <v>935</v>
      </c>
      <c r="D1717" t="s">
        <v>1172</v>
      </c>
      <c r="E1717">
        <v>4</v>
      </c>
      <c r="F1717" s="4">
        <v>3541</v>
      </c>
      <c r="G1717">
        <v>5</v>
      </c>
      <c r="H1717" t="s">
        <v>1021</v>
      </c>
      <c r="I1717" s="2" t="str">
        <f>VLOOKUP(Sheet__29[[#This Row],[Filial]],Filiais!A:B,2,FALSE)</f>
        <v>Jundiaí</v>
      </c>
      <c r="J1717" s="2" t="str">
        <f>VLOOKUP(Sheet__29[[#This Row],[Cidade]],'Clientes'!C:D,2,FALSE)</f>
        <v>SP</v>
      </c>
      <c r="K1717" s="2" t="str">
        <f>VLOOKUP(Sheet__29[[#This Row],[Produto]],Produtos!B:C,2,FALSE)</f>
        <v>Rede</v>
      </c>
      <c r="L1717" s="2" t="str">
        <f>VLOOKUP(Sheet__29[[#This Row],[Produto]],Produtos!B:D,3,FALSE)</f>
        <v>Kingston Brasil</v>
      </c>
      <c r="M1717" s="2">
        <f>VLOOKUP(Sheet__29[[#This Row],[Produto]],Estoque!A:B,2,FALSE)</f>
        <v>240</v>
      </c>
      <c r="N1717" s="5">
        <f>Sheet__29[[#This Row],[Qtd]]*Sheet__29[[#This Row],[Valor]]</f>
        <v>14164</v>
      </c>
      <c r="O1717" s="5">
        <f>Sheet__29[[#This Row],[Venda]]*(1-Sheet__29[[#This Row],[Desc]]/100)</f>
        <v>13455.8</v>
      </c>
      <c r="P1717"/>
    </row>
    <row r="1718" spans="1:16" x14ac:dyDescent="0.25">
      <c r="A1718">
        <v>101716</v>
      </c>
      <c r="B1718" s="1">
        <v>46204</v>
      </c>
      <c r="C1718" t="s">
        <v>175</v>
      </c>
      <c r="D1718" t="s">
        <v>1139</v>
      </c>
      <c r="E1718">
        <v>5</v>
      </c>
      <c r="F1718" s="4">
        <v>2195</v>
      </c>
      <c r="G1718">
        <v>10</v>
      </c>
      <c r="H1718" t="s">
        <v>1025</v>
      </c>
      <c r="I1718" s="2" t="str">
        <f>VLOOKUP(Sheet__29[[#This Row],[Filial]],Filiais!A:B,2,FALSE)</f>
        <v>São José dos Campos</v>
      </c>
      <c r="J1718" s="2" t="str">
        <f>VLOOKUP(Sheet__29[[#This Row],[Cidade]],'Clientes'!C:D,2,FALSE)</f>
        <v>SP</v>
      </c>
      <c r="K1718" s="2" t="str">
        <f>VLOOKUP(Sheet__29[[#This Row],[Produto]],Produtos!B:C,2,FALSE)</f>
        <v>Monitor</v>
      </c>
      <c r="L1718" s="2" t="str">
        <f>VLOOKUP(Sheet__29[[#This Row],[Produto]],Produtos!B:D,3,FALSE)</f>
        <v>LG Brasil</v>
      </c>
      <c r="M1718" s="2">
        <f>VLOOKUP(Sheet__29[[#This Row],[Produto]],Estoque!A:B,2,FALSE)</f>
        <v>193</v>
      </c>
      <c r="N1718" s="5">
        <f>Sheet__29[[#This Row],[Qtd]]*Sheet__29[[#This Row],[Valor]]</f>
        <v>10975</v>
      </c>
      <c r="O1718" s="5">
        <f>Sheet__29[[#This Row],[Venda]]*(1-Sheet__29[[#This Row],[Desc]]/100)</f>
        <v>9877.5</v>
      </c>
      <c r="P1718"/>
    </row>
    <row r="1719" spans="1:16" x14ac:dyDescent="0.25">
      <c r="A1719">
        <v>101717</v>
      </c>
      <c r="B1719" s="1">
        <v>46204</v>
      </c>
      <c r="C1719" t="s">
        <v>160</v>
      </c>
      <c r="D1719" t="s">
        <v>1059</v>
      </c>
      <c r="E1719">
        <v>1</v>
      </c>
      <c r="F1719" s="4">
        <v>416</v>
      </c>
      <c r="G1719">
        <v>5</v>
      </c>
      <c r="H1719" t="s">
        <v>1017</v>
      </c>
      <c r="I1719" s="2" t="str">
        <f>VLOOKUP(Sheet__29[[#This Row],[Filial]],Filiais!A:B,2,FALSE)</f>
        <v>Campinas</v>
      </c>
      <c r="J1719" s="2" t="str">
        <f>VLOOKUP(Sheet__29[[#This Row],[Cidade]],'Clientes'!C:D,2,FALSE)</f>
        <v>SP</v>
      </c>
      <c r="K1719" s="2" t="str">
        <f>VLOOKUP(Sheet__29[[#This Row],[Produto]],Produtos!B:C,2,FALSE)</f>
        <v>Notebook</v>
      </c>
      <c r="L1719" s="2" t="str">
        <f>VLOOKUP(Sheet__29[[#This Row],[Produto]],Produtos!B:D,3,FALSE)</f>
        <v>Logitech Brasil</v>
      </c>
      <c r="M1719" s="2">
        <f>VLOOKUP(Sheet__29[[#This Row],[Produto]],Estoque!A:B,2,FALSE)</f>
        <v>161</v>
      </c>
      <c r="N1719" s="5">
        <f>Sheet__29[[#This Row],[Qtd]]*Sheet__29[[#This Row],[Valor]]</f>
        <v>416</v>
      </c>
      <c r="O1719" s="5">
        <f>Sheet__29[[#This Row],[Venda]]*(1-Sheet__29[[#This Row],[Desc]]/100)</f>
        <v>395.2</v>
      </c>
      <c r="P1719"/>
    </row>
    <row r="1720" spans="1:16" x14ac:dyDescent="0.25">
      <c r="A1720">
        <v>101718</v>
      </c>
      <c r="B1720" s="1">
        <v>46204</v>
      </c>
      <c r="C1720" t="s">
        <v>862</v>
      </c>
      <c r="D1720" t="s">
        <v>1160</v>
      </c>
      <c r="E1720">
        <v>5</v>
      </c>
      <c r="F1720" s="4">
        <v>2193</v>
      </c>
      <c r="G1720">
        <v>5</v>
      </c>
      <c r="H1720" t="s">
        <v>1025</v>
      </c>
      <c r="I1720" s="2" t="str">
        <f>VLOOKUP(Sheet__29[[#This Row],[Filial]],Filiais!A:B,2,FALSE)</f>
        <v>São José dos Campos</v>
      </c>
      <c r="J1720" s="2" t="str">
        <f>VLOOKUP(Sheet__29[[#This Row],[Cidade]],'Clientes'!C:D,2,FALSE)</f>
        <v>SP</v>
      </c>
      <c r="K1720" s="2" t="str">
        <f>VLOOKUP(Sheet__29[[#This Row],[Produto]],Produtos!B:C,2,FALSE)</f>
        <v>Monitor</v>
      </c>
      <c r="L1720" s="2" t="str">
        <f>VLOOKUP(Sheet__29[[#This Row],[Produto]],Produtos!B:D,3,FALSE)</f>
        <v>LG Brasil</v>
      </c>
      <c r="M1720" s="2">
        <f>VLOOKUP(Sheet__29[[#This Row],[Produto]],Estoque!A:B,2,FALSE)</f>
        <v>20</v>
      </c>
      <c r="N1720" s="5">
        <f>Sheet__29[[#This Row],[Qtd]]*Sheet__29[[#This Row],[Valor]]</f>
        <v>10965</v>
      </c>
      <c r="O1720" s="5">
        <f>Sheet__29[[#This Row],[Venda]]*(1-Sheet__29[[#This Row],[Desc]]/100)</f>
        <v>10416.75</v>
      </c>
      <c r="P1720"/>
    </row>
    <row r="1721" spans="1:16" x14ac:dyDescent="0.25">
      <c r="A1721">
        <v>101719</v>
      </c>
      <c r="B1721" s="1">
        <v>46204</v>
      </c>
      <c r="C1721" t="s">
        <v>198</v>
      </c>
      <c r="D1721" t="s">
        <v>1170</v>
      </c>
      <c r="E1721">
        <v>4</v>
      </c>
      <c r="F1721" s="4">
        <v>2031</v>
      </c>
      <c r="G1721">
        <v>0</v>
      </c>
      <c r="H1721" t="s">
        <v>1016</v>
      </c>
      <c r="I1721" s="2" t="str">
        <f>VLOOKUP(Sheet__29[[#This Row],[Filial]],Filiais!A:B,2,FALSE)</f>
        <v>São Paulo</v>
      </c>
      <c r="J1721" s="2" t="str">
        <f>VLOOKUP(Sheet__29[[#This Row],[Cidade]],'Clientes'!C:D,2,FALSE)</f>
        <v>SP</v>
      </c>
      <c r="K1721" s="2" t="str">
        <f>VLOOKUP(Sheet__29[[#This Row],[Produto]],Produtos!B:C,2,FALSE)</f>
        <v>Notebook</v>
      </c>
      <c r="L1721" s="2" t="str">
        <f>VLOOKUP(Sheet__29[[#This Row],[Produto]],Produtos!B:D,3,FALSE)</f>
        <v>LG Brasil</v>
      </c>
      <c r="M1721" s="2">
        <f>VLOOKUP(Sheet__29[[#This Row],[Produto]],Estoque!A:B,2,FALSE)</f>
        <v>80</v>
      </c>
      <c r="N1721" s="5">
        <f>Sheet__29[[#This Row],[Qtd]]*Sheet__29[[#This Row],[Valor]]</f>
        <v>8124</v>
      </c>
      <c r="O1721" s="5">
        <f>Sheet__29[[#This Row],[Venda]]*(1-Sheet__29[[#This Row],[Desc]]/100)</f>
        <v>8124</v>
      </c>
      <c r="P1721"/>
    </row>
    <row r="1722" spans="1:16" x14ac:dyDescent="0.25">
      <c r="A1722">
        <v>101720</v>
      </c>
      <c r="B1722" s="1">
        <v>46204</v>
      </c>
      <c r="C1722" t="s">
        <v>567</v>
      </c>
      <c r="D1722" t="s">
        <v>1106</v>
      </c>
      <c r="E1722">
        <v>3</v>
      </c>
      <c r="F1722" s="4">
        <v>960</v>
      </c>
      <c r="G1722">
        <v>0</v>
      </c>
      <c r="H1722" t="s">
        <v>1025</v>
      </c>
      <c r="I1722" s="2" t="str">
        <f>VLOOKUP(Sheet__29[[#This Row],[Filial]],Filiais!A:B,2,FALSE)</f>
        <v>São José dos Campos</v>
      </c>
      <c r="J1722" s="2" t="str">
        <f>VLOOKUP(Sheet__29[[#This Row],[Cidade]],'Clientes'!C:D,2,FALSE)</f>
        <v>SP</v>
      </c>
      <c r="K1722" s="2" t="str">
        <f>VLOOKUP(Sheet__29[[#This Row],[Produto]],Produtos!B:C,2,FALSE)</f>
        <v>Rede</v>
      </c>
      <c r="L1722" s="2" t="str">
        <f>VLOOKUP(Sheet__29[[#This Row],[Produto]],Produtos!B:D,3,FALSE)</f>
        <v>Logitech Brasil</v>
      </c>
      <c r="M1722" s="2">
        <f>VLOOKUP(Sheet__29[[#This Row],[Produto]],Estoque!A:B,2,FALSE)</f>
        <v>82</v>
      </c>
      <c r="N1722" s="5">
        <f>Sheet__29[[#This Row],[Qtd]]*Sheet__29[[#This Row],[Valor]]</f>
        <v>2880</v>
      </c>
      <c r="O1722" s="5">
        <f>Sheet__29[[#This Row],[Venda]]*(1-Sheet__29[[#This Row],[Desc]]/100)</f>
        <v>2880</v>
      </c>
      <c r="P1722"/>
    </row>
    <row r="1723" spans="1:16" x14ac:dyDescent="0.25">
      <c r="A1723">
        <v>101721</v>
      </c>
      <c r="B1723" s="1">
        <v>46204</v>
      </c>
      <c r="C1723" t="s">
        <v>555</v>
      </c>
      <c r="D1723" t="s">
        <v>1074</v>
      </c>
      <c r="E1723">
        <v>1</v>
      </c>
      <c r="F1723" s="4">
        <v>2970</v>
      </c>
      <c r="G1723">
        <v>10</v>
      </c>
      <c r="H1723" t="s">
        <v>1024</v>
      </c>
      <c r="I1723" s="2" t="str">
        <f>VLOOKUP(Sheet__29[[#This Row],[Filial]],Filiais!A:B,2,FALSE)</f>
        <v>Ribeirão Preto</v>
      </c>
      <c r="J1723" s="2" t="str">
        <f>VLOOKUP(Sheet__29[[#This Row],[Cidade]],'Clientes'!C:D,2,FALSE)</f>
        <v>SP</v>
      </c>
      <c r="K1723" s="2" t="str">
        <f>VLOOKUP(Sheet__29[[#This Row],[Produto]],Produtos!B:C,2,FALSE)</f>
        <v>Armazenamento</v>
      </c>
      <c r="L1723" s="2" t="str">
        <f>VLOOKUP(Sheet__29[[#This Row],[Produto]],Produtos!B:D,3,FALSE)</f>
        <v>Lenovo Brasil</v>
      </c>
      <c r="M1723" s="2">
        <f>VLOOKUP(Sheet__29[[#This Row],[Produto]],Estoque!A:B,2,FALSE)</f>
        <v>241</v>
      </c>
      <c r="N1723" s="5">
        <f>Sheet__29[[#This Row],[Qtd]]*Sheet__29[[#This Row],[Valor]]</f>
        <v>2970</v>
      </c>
      <c r="O1723" s="5">
        <f>Sheet__29[[#This Row],[Venda]]*(1-Sheet__29[[#This Row],[Desc]]/100)</f>
        <v>2673</v>
      </c>
      <c r="P1723"/>
    </row>
    <row r="1724" spans="1:16" x14ac:dyDescent="0.25">
      <c r="A1724">
        <v>101722</v>
      </c>
      <c r="B1724" s="1">
        <v>46204</v>
      </c>
      <c r="C1724" t="s">
        <v>629</v>
      </c>
      <c r="D1724" t="s">
        <v>1044</v>
      </c>
      <c r="E1724">
        <v>5</v>
      </c>
      <c r="F1724" s="4">
        <v>4852</v>
      </c>
      <c r="G1724">
        <v>10</v>
      </c>
      <c r="H1724" t="s">
        <v>1025</v>
      </c>
      <c r="I1724" s="2" t="str">
        <f>VLOOKUP(Sheet__29[[#This Row],[Filial]],Filiais!A:B,2,FALSE)</f>
        <v>São José dos Campos</v>
      </c>
      <c r="J1724" s="2" t="str">
        <f>VLOOKUP(Sheet__29[[#This Row],[Cidade]],'Clientes'!C:D,2,FALSE)</f>
        <v>SP</v>
      </c>
      <c r="K1724" s="2" t="str">
        <f>VLOOKUP(Sheet__29[[#This Row],[Produto]],Produtos!B:C,2,FALSE)</f>
        <v>Armazenamento</v>
      </c>
      <c r="L1724" s="2" t="str">
        <f>VLOOKUP(Sheet__29[[#This Row],[Produto]],Produtos!B:D,3,FALSE)</f>
        <v>Lenovo Brasil</v>
      </c>
      <c r="M1724" s="2">
        <f>VLOOKUP(Sheet__29[[#This Row],[Produto]],Estoque!A:B,2,FALSE)</f>
        <v>43</v>
      </c>
      <c r="N1724" s="5">
        <f>Sheet__29[[#This Row],[Qtd]]*Sheet__29[[#This Row],[Valor]]</f>
        <v>24260</v>
      </c>
      <c r="O1724" s="5">
        <f>Sheet__29[[#This Row],[Venda]]*(1-Sheet__29[[#This Row],[Desc]]/100)</f>
        <v>21834</v>
      </c>
      <c r="P1724"/>
    </row>
    <row r="1725" spans="1:16" x14ac:dyDescent="0.25">
      <c r="A1725">
        <v>101723</v>
      </c>
      <c r="B1725" s="1">
        <v>46204</v>
      </c>
      <c r="C1725" t="s">
        <v>872</v>
      </c>
      <c r="D1725" t="s">
        <v>1029</v>
      </c>
      <c r="E1725">
        <v>3</v>
      </c>
      <c r="F1725" s="4">
        <v>4316</v>
      </c>
      <c r="G1725">
        <v>0</v>
      </c>
      <c r="H1725" t="s">
        <v>1024</v>
      </c>
      <c r="I1725" s="2" t="str">
        <f>VLOOKUP(Sheet__29[[#This Row],[Filial]],Filiais!A:B,2,FALSE)</f>
        <v>Ribeirão Preto</v>
      </c>
      <c r="J1725" s="2" t="str">
        <f>VLOOKUP(Sheet__29[[#This Row],[Cidade]],'Clientes'!C:D,2,FALSE)</f>
        <v>SP</v>
      </c>
      <c r="K1725" s="2" t="str">
        <f>VLOOKUP(Sheet__29[[#This Row],[Produto]],Produtos!B:C,2,FALSE)</f>
        <v>Armazenamento</v>
      </c>
      <c r="L1725" s="2" t="str">
        <f>VLOOKUP(Sheet__29[[#This Row],[Produto]],Produtos!B:D,3,FALSE)</f>
        <v>Kingston Brasil</v>
      </c>
      <c r="M1725" s="2">
        <f>VLOOKUP(Sheet__29[[#This Row],[Produto]],Estoque!A:B,2,FALSE)</f>
        <v>220</v>
      </c>
      <c r="N1725" s="5">
        <f>Sheet__29[[#This Row],[Qtd]]*Sheet__29[[#This Row],[Valor]]</f>
        <v>12948</v>
      </c>
      <c r="O1725" s="5">
        <f>Sheet__29[[#This Row],[Venda]]*(1-Sheet__29[[#This Row],[Desc]]/100)</f>
        <v>12948</v>
      </c>
      <c r="P1725"/>
    </row>
    <row r="1726" spans="1:16" x14ac:dyDescent="0.25">
      <c r="A1726">
        <v>101724</v>
      </c>
      <c r="B1726" s="1">
        <v>46204</v>
      </c>
      <c r="C1726" t="s">
        <v>543</v>
      </c>
      <c r="D1726" t="s">
        <v>1034</v>
      </c>
      <c r="E1726">
        <v>2</v>
      </c>
      <c r="F1726" s="4">
        <v>3544</v>
      </c>
      <c r="G1726">
        <v>5</v>
      </c>
      <c r="H1726" t="s">
        <v>1023</v>
      </c>
      <c r="I1726" s="2" t="str">
        <f>VLOOKUP(Sheet__29[[#This Row],[Filial]],Filiais!A:B,2,FALSE)</f>
        <v>Bauru</v>
      </c>
      <c r="J1726" s="2" t="str">
        <f>VLOOKUP(Sheet__29[[#This Row],[Cidade]],'Clientes'!C:D,2,FALSE)</f>
        <v>SP</v>
      </c>
      <c r="K1726" s="2" t="str">
        <f>VLOOKUP(Sheet__29[[#This Row],[Produto]],Produtos!B:C,2,FALSE)</f>
        <v>Rede</v>
      </c>
      <c r="L1726" s="2" t="str">
        <f>VLOOKUP(Sheet__29[[#This Row],[Produto]],Produtos!B:D,3,FALSE)</f>
        <v>Dell Brasil</v>
      </c>
      <c r="M1726" s="2">
        <f>VLOOKUP(Sheet__29[[#This Row],[Produto]],Estoque!A:B,2,FALSE)</f>
        <v>109</v>
      </c>
      <c r="N1726" s="5">
        <f>Sheet__29[[#This Row],[Qtd]]*Sheet__29[[#This Row],[Valor]]</f>
        <v>7088</v>
      </c>
      <c r="O1726" s="5">
        <f>Sheet__29[[#This Row],[Venda]]*(1-Sheet__29[[#This Row],[Desc]]/100)</f>
        <v>6733.5999999999995</v>
      </c>
      <c r="P1726"/>
    </row>
    <row r="1727" spans="1:16" x14ac:dyDescent="0.25">
      <c r="A1727">
        <v>101725</v>
      </c>
      <c r="B1727" s="1">
        <v>46204</v>
      </c>
      <c r="C1727" t="s">
        <v>925</v>
      </c>
      <c r="D1727" t="s">
        <v>1030</v>
      </c>
      <c r="E1727">
        <v>4</v>
      </c>
      <c r="F1727" s="4">
        <v>4188</v>
      </c>
      <c r="G1727">
        <v>0</v>
      </c>
      <c r="H1727" t="s">
        <v>1017</v>
      </c>
      <c r="I1727" s="2" t="str">
        <f>VLOOKUP(Sheet__29[[#This Row],[Filial]],Filiais!A:B,2,FALSE)</f>
        <v>Campinas</v>
      </c>
      <c r="J1727" s="2" t="str">
        <f>VLOOKUP(Sheet__29[[#This Row],[Cidade]],'Clientes'!C:D,2,FALSE)</f>
        <v>SP</v>
      </c>
      <c r="K1727" s="2" t="str">
        <f>VLOOKUP(Sheet__29[[#This Row],[Produto]],Produtos!B:C,2,FALSE)</f>
        <v>Notebook</v>
      </c>
      <c r="L1727" s="2" t="str">
        <f>VLOOKUP(Sheet__29[[#This Row],[Produto]],Produtos!B:D,3,FALSE)</f>
        <v>Kingston Brasil</v>
      </c>
      <c r="M1727" s="2">
        <f>VLOOKUP(Sheet__29[[#This Row],[Produto]],Estoque!A:B,2,FALSE)</f>
        <v>67</v>
      </c>
      <c r="N1727" s="5">
        <f>Sheet__29[[#This Row],[Qtd]]*Sheet__29[[#This Row],[Valor]]</f>
        <v>16752</v>
      </c>
      <c r="O1727" s="5">
        <f>Sheet__29[[#This Row],[Venda]]*(1-Sheet__29[[#This Row],[Desc]]/100)</f>
        <v>16752</v>
      </c>
      <c r="P1727"/>
    </row>
    <row r="1728" spans="1:16" x14ac:dyDescent="0.25">
      <c r="A1728">
        <v>101726</v>
      </c>
      <c r="B1728" s="1">
        <v>46204</v>
      </c>
      <c r="C1728" t="s">
        <v>204</v>
      </c>
      <c r="D1728" t="s">
        <v>1030</v>
      </c>
      <c r="E1728">
        <v>3</v>
      </c>
      <c r="F1728" s="4">
        <v>4267</v>
      </c>
      <c r="G1728">
        <v>5</v>
      </c>
      <c r="H1728" t="s">
        <v>1020</v>
      </c>
      <c r="I1728" s="2" t="str">
        <f>VLOOKUP(Sheet__29[[#This Row],[Filial]],Filiais!A:B,2,FALSE)</f>
        <v>Sorocaba</v>
      </c>
      <c r="J1728" s="2" t="str">
        <f>VLOOKUP(Sheet__29[[#This Row],[Cidade]],'Clientes'!C:D,2,FALSE)</f>
        <v>SP</v>
      </c>
      <c r="K1728" s="2" t="str">
        <f>VLOOKUP(Sheet__29[[#This Row],[Produto]],Produtos!B:C,2,FALSE)</f>
        <v>Notebook</v>
      </c>
      <c r="L1728" s="2" t="str">
        <f>VLOOKUP(Sheet__29[[#This Row],[Produto]],Produtos!B:D,3,FALSE)</f>
        <v>Kingston Brasil</v>
      </c>
      <c r="M1728" s="2">
        <f>VLOOKUP(Sheet__29[[#This Row],[Produto]],Estoque!A:B,2,FALSE)</f>
        <v>67</v>
      </c>
      <c r="N1728" s="5">
        <f>Sheet__29[[#This Row],[Qtd]]*Sheet__29[[#This Row],[Valor]]</f>
        <v>12801</v>
      </c>
      <c r="O1728" s="5">
        <f>Sheet__29[[#This Row],[Venda]]*(1-Sheet__29[[#This Row],[Desc]]/100)</f>
        <v>12160.949999999999</v>
      </c>
      <c r="P1728"/>
    </row>
    <row r="1729" spans="1:16" x14ac:dyDescent="0.25">
      <c r="A1729">
        <v>101727</v>
      </c>
      <c r="B1729" s="1">
        <v>46204</v>
      </c>
      <c r="C1729" t="s">
        <v>743</v>
      </c>
      <c r="D1729" t="s">
        <v>1070</v>
      </c>
      <c r="E1729">
        <v>2</v>
      </c>
      <c r="F1729" s="4">
        <v>60</v>
      </c>
      <c r="G1729">
        <v>5</v>
      </c>
      <c r="H1729" t="s">
        <v>1016</v>
      </c>
      <c r="I1729" s="2" t="str">
        <f>VLOOKUP(Sheet__29[[#This Row],[Filial]],Filiais!A:B,2,FALSE)</f>
        <v>São Paulo</v>
      </c>
      <c r="J1729" s="2" t="str">
        <f>VLOOKUP(Sheet__29[[#This Row],[Cidade]],'Clientes'!C:D,2,FALSE)</f>
        <v>SP</v>
      </c>
      <c r="K1729" s="2" t="str">
        <f>VLOOKUP(Sheet__29[[#This Row],[Produto]],Produtos!B:C,2,FALSE)</f>
        <v>Notebook</v>
      </c>
      <c r="L1729" s="2" t="str">
        <f>VLOOKUP(Sheet__29[[#This Row],[Produto]],Produtos!B:D,3,FALSE)</f>
        <v>LG Brasil</v>
      </c>
      <c r="M1729" s="2">
        <f>VLOOKUP(Sheet__29[[#This Row],[Produto]],Estoque!A:B,2,FALSE)</f>
        <v>6</v>
      </c>
      <c r="N1729" s="5">
        <f>Sheet__29[[#This Row],[Qtd]]*Sheet__29[[#This Row],[Valor]]</f>
        <v>120</v>
      </c>
      <c r="O1729" s="5">
        <f>Sheet__29[[#This Row],[Venda]]*(1-Sheet__29[[#This Row],[Desc]]/100)</f>
        <v>114</v>
      </c>
      <c r="P1729"/>
    </row>
    <row r="1730" spans="1:16" x14ac:dyDescent="0.25">
      <c r="A1730">
        <v>101728</v>
      </c>
      <c r="B1730" s="1">
        <v>46204</v>
      </c>
      <c r="C1730" t="s">
        <v>803</v>
      </c>
      <c r="D1730" t="s">
        <v>1077</v>
      </c>
      <c r="E1730">
        <v>2</v>
      </c>
      <c r="F1730" s="4">
        <v>4172</v>
      </c>
      <c r="G1730">
        <v>10</v>
      </c>
      <c r="H1730" t="s">
        <v>1018</v>
      </c>
      <c r="I1730" s="2" t="str">
        <f>VLOOKUP(Sheet__29[[#This Row],[Filial]],Filiais!A:B,2,FALSE)</f>
        <v>Barueri</v>
      </c>
      <c r="J1730" s="2" t="str">
        <f>VLOOKUP(Sheet__29[[#This Row],[Cidade]],'Clientes'!C:D,2,FALSE)</f>
        <v>SP</v>
      </c>
      <c r="K1730" s="2" t="str">
        <f>VLOOKUP(Sheet__29[[#This Row],[Produto]],Produtos!B:C,2,FALSE)</f>
        <v>Rede</v>
      </c>
      <c r="L1730" s="2" t="str">
        <f>VLOOKUP(Sheet__29[[#This Row],[Produto]],Produtos!B:D,3,FALSE)</f>
        <v>Dell Brasil</v>
      </c>
      <c r="M1730" s="2">
        <f>VLOOKUP(Sheet__29[[#This Row],[Produto]],Estoque!A:B,2,FALSE)</f>
        <v>161</v>
      </c>
      <c r="N1730" s="5">
        <f>Sheet__29[[#This Row],[Qtd]]*Sheet__29[[#This Row],[Valor]]</f>
        <v>8344</v>
      </c>
      <c r="O1730" s="5">
        <f>Sheet__29[[#This Row],[Venda]]*(1-Sheet__29[[#This Row],[Desc]]/100)</f>
        <v>7509.6</v>
      </c>
      <c r="P1730"/>
    </row>
    <row r="1731" spans="1:16" x14ac:dyDescent="0.25">
      <c r="A1731">
        <v>101729</v>
      </c>
      <c r="B1731" s="1">
        <v>46204</v>
      </c>
      <c r="C1731" t="s">
        <v>101</v>
      </c>
      <c r="D1731" t="s">
        <v>1037</v>
      </c>
      <c r="E1731">
        <v>5</v>
      </c>
      <c r="F1731" s="4">
        <v>2394</v>
      </c>
      <c r="G1731">
        <v>0</v>
      </c>
      <c r="H1731" t="s">
        <v>1017</v>
      </c>
      <c r="I1731" s="2" t="str">
        <f>VLOOKUP(Sheet__29[[#This Row],[Filial]],Filiais!A:B,2,FALSE)</f>
        <v>Campinas</v>
      </c>
      <c r="J1731" s="2" t="str">
        <f>VLOOKUP(Sheet__29[[#This Row],[Cidade]],'Clientes'!C:D,2,FALSE)</f>
        <v>SP</v>
      </c>
      <c r="K1731" s="2" t="str">
        <f>VLOOKUP(Sheet__29[[#This Row],[Produto]],Produtos!B:C,2,FALSE)</f>
        <v>Periférico</v>
      </c>
      <c r="L1731" s="2" t="str">
        <f>VLOOKUP(Sheet__29[[#This Row],[Produto]],Produtos!B:D,3,FALSE)</f>
        <v>Lenovo Brasil</v>
      </c>
      <c r="M1731" s="2">
        <f>VLOOKUP(Sheet__29[[#This Row],[Produto]],Estoque!A:B,2,FALSE)</f>
        <v>17</v>
      </c>
      <c r="N1731" s="5">
        <f>Sheet__29[[#This Row],[Qtd]]*Sheet__29[[#This Row],[Valor]]</f>
        <v>11970</v>
      </c>
      <c r="O1731" s="5">
        <f>Sheet__29[[#This Row],[Venda]]*(1-Sheet__29[[#This Row],[Desc]]/100)</f>
        <v>11970</v>
      </c>
      <c r="P1731"/>
    </row>
    <row r="1732" spans="1:16" x14ac:dyDescent="0.25">
      <c r="A1732">
        <v>101730</v>
      </c>
      <c r="B1732" s="1">
        <v>46204</v>
      </c>
      <c r="C1732" t="s">
        <v>117</v>
      </c>
      <c r="D1732" t="s">
        <v>1106</v>
      </c>
      <c r="E1732">
        <v>3</v>
      </c>
      <c r="F1732" s="4">
        <v>4050</v>
      </c>
      <c r="G1732">
        <v>0</v>
      </c>
      <c r="H1732" t="s">
        <v>1016</v>
      </c>
      <c r="I1732" s="2" t="str">
        <f>VLOOKUP(Sheet__29[[#This Row],[Filial]],Filiais!A:B,2,FALSE)</f>
        <v>São Paulo</v>
      </c>
      <c r="J1732" s="2" t="str">
        <f>VLOOKUP(Sheet__29[[#This Row],[Cidade]],'Clientes'!C:D,2,FALSE)</f>
        <v>SP</v>
      </c>
      <c r="K1732" s="2" t="str">
        <f>VLOOKUP(Sheet__29[[#This Row],[Produto]],Produtos!B:C,2,FALSE)</f>
        <v>Rede</v>
      </c>
      <c r="L1732" s="2" t="str">
        <f>VLOOKUP(Sheet__29[[#This Row],[Produto]],Produtos!B:D,3,FALSE)</f>
        <v>Logitech Brasil</v>
      </c>
      <c r="M1732" s="2">
        <f>VLOOKUP(Sheet__29[[#This Row],[Produto]],Estoque!A:B,2,FALSE)</f>
        <v>82</v>
      </c>
      <c r="N1732" s="5">
        <f>Sheet__29[[#This Row],[Qtd]]*Sheet__29[[#This Row],[Valor]]</f>
        <v>12150</v>
      </c>
      <c r="O1732" s="5">
        <f>Sheet__29[[#This Row],[Venda]]*(1-Sheet__29[[#This Row],[Desc]]/100)</f>
        <v>12150</v>
      </c>
      <c r="P1732"/>
    </row>
    <row r="1733" spans="1:16" x14ac:dyDescent="0.25">
      <c r="A1733">
        <v>101731</v>
      </c>
      <c r="B1733" s="1">
        <v>46204</v>
      </c>
      <c r="C1733" t="s">
        <v>585</v>
      </c>
      <c r="D1733" t="s">
        <v>1031</v>
      </c>
      <c r="E1733">
        <v>4</v>
      </c>
      <c r="F1733" s="4">
        <v>134</v>
      </c>
      <c r="G1733">
        <v>0</v>
      </c>
      <c r="H1733" t="s">
        <v>1018</v>
      </c>
      <c r="I1733" s="2" t="str">
        <f>VLOOKUP(Sheet__29[[#This Row],[Filial]],Filiais!A:B,2,FALSE)</f>
        <v>Barueri</v>
      </c>
      <c r="J1733" s="2" t="str">
        <f>VLOOKUP(Sheet__29[[#This Row],[Cidade]],'Clientes'!C:D,2,FALSE)</f>
        <v>SP</v>
      </c>
      <c r="K1733" s="2" t="str">
        <f>VLOOKUP(Sheet__29[[#This Row],[Produto]],Produtos!B:C,2,FALSE)</f>
        <v>Armazenamento</v>
      </c>
      <c r="L1733" s="2" t="str">
        <f>VLOOKUP(Sheet__29[[#This Row],[Produto]],Produtos!B:D,3,FALSE)</f>
        <v>Logitech Brasil</v>
      </c>
      <c r="M1733" s="2">
        <f>VLOOKUP(Sheet__29[[#This Row],[Produto]],Estoque!A:B,2,FALSE)</f>
        <v>111</v>
      </c>
      <c r="N1733" s="5">
        <f>Sheet__29[[#This Row],[Qtd]]*Sheet__29[[#This Row],[Valor]]</f>
        <v>536</v>
      </c>
      <c r="O1733" s="5">
        <f>Sheet__29[[#This Row],[Venda]]*(1-Sheet__29[[#This Row],[Desc]]/100)</f>
        <v>536</v>
      </c>
      <c r="P1733"/>
    </row>
    <row r="1734" spans="1:16" x14ac:dyDescent="0.25">
      <c r="A1734">
        <v>101732</v>
      </c>
      <c r="B1734" s="1">
        <v>46204</v>
      </c>
      <c r="C1734" t="s">
        <v>575</v>
      </c>
      <c r="D1734" t="s">
        <v>1167</v>
      </c>
      <c r="E1734">
        <v>1</v>
      </c>
      <c r="F1734" s="4">
        <v>2383</v>
      </c>
      <c r="G1734">
        <v>5</v>
      </c>
      <c r="H1734" t="s">
        <v>1018</v>
      </c>
      <c r="I1734" s="2" t="str">
        <f>VLOOKUP(Sheet__29[[#This Row],[Filial]],Filiais!A:B,2,FALSE)</f>
        <v>Barueri</v>
      </c>
      <c r="J1734" s="2" t="str">
        <f>VLOOKUP(Sheet__29[[#This Row],[Cidade]],'Clientes'!C:D,2,FALSE)</f>
        <v>SP</v>
      </c>
      <c r="K1734" s="2" t="str">
        <f>VLOOKUP(Sheet__29[[#This Row],[Produto]],Produtos!B:C,2,FALSE)</f>
        <v>Monitor</v>
      </c>
      <c r="L1734" s="2" t="str">
        <f>VLOOKUP(Sheet__29[[#This Row],[Produto]],Produtos!B:D,3,FALSE)</f>
        <v>LG Brasil</v>
      </c>
      <c r="M1734" s="2">
        <f>VLOOKUP(Sheet__29[[#This Row],[Produto]],Estoque!A:B,2,FALSE)</f>
        <v>42</v>
      </c>
      <c r="N1734" s="5">
        <f>Sheet__29[[#This Row],[Qtd]]*Sheet__29[[#This Row],[Valor]]</f>
        <v>2383</v>
      </c>
      <c r="O1734" s="5">
        <f>Sheet__29[[#This Row],[Venda]]*(1-Sheet__29[[#This Row],[Desc]]/100)</f>
        <v>2263.85</v>
      </c>
      <c r="P1734"/>
    </row>
    <row r="1735" spans="1:16" x14ac:dyDescent="0.25">
      <c r="A1735">
        <v>101733</v>
      </c>
      <c r="B1735" s="1">
        <v>46204</v>
      </c>
      <c r="C1735" t="s">
        <v>327</v>
      </c>
      <c r="D1735" t="s">
        <v>1071</v>
      </c>
      <c r="E1735">
        <v>4</v>
      </c>
      <c r="F1735" s="4">
        <v>1342</v>
      </c>
      <c r="G1735">
        <v>0</v>
      </c>
      <c r="H1735" t="s">
        <v>1020</v>
      </c>
      <c r="I1735" s="2" t="str">
        <f>VLOOKUP(Sheet__29[[#This Row],[Filial]],Filiais!A:B,2,FALSE)</f>
        <v>Sorocaba</v>
      </c>
      <c r="J1735" s="2" t="str">
        <f>VLOOKUP(Sheet__29[[#This Row],[Cidade]],'Clientes'!C:D,2,FALSE)</f>
        <v>SP</v>
      </c>
      <c r="K1735" s="2" t="str">
        <f>VLOOKUP(Sheet__29[[#This Row],[Produto]],Produtos!B:C,2,FALSE)</f>
        <v>Armazenamento</v>
      </c>
      <c r="L1735" s="2" t="str">
        <f>VLOOKUP(Sheet__29[[#This Row],[Produto]],Produtos!B:D,3,FALSE)</f>
        <v>Lenovo Brasil</v>
      </c>
      <c r="M1735" s="2">
        <f>VLOOKUP(Sheet__29[[#This Row],[Produto]],Estoque!A:B,2,FALSE)</f>
        <v>147</v>
      </c>
      <c r="N1735" s="5">
        <f>Sheet__29[[#This Row],[Qtd]]*Sheet__29[[#This Row],[Valor]]</f>
        <v>5368</v>
      </c>
      <c r="O1735" s="5">
        <f>Sheet__29[[#This Row],[Venda]]*(1-Sheet__29[[#This Row],[Desc]]/100)</f>
        <v>5368</v>
      </c>
      <c r="P1735"/>
    </row>
    <row r="1736" spans="1:16" x14ac:dyDescent="0.25">
      <c r="A1736">
        <v>101734</v>
      </c>
      <c r="B1736" s="1">
        <v>46204</v>
      </c>
      <c r="C1736" t="s">
        <v>554</v>
      </c>
      <c r="D1736" t="s">
        <v>1110</v>
      </c>
      <c r="E1736">
        <v>4</v>
      </c>
      <c r="F1736" s="4">
        <v>4015</v>
      </c>
      <c r="G1736">
        <v>5</v>
      </c>
      <c r="H1736" t="s">
        <v>1024</v>
      </c>
      <c r="I1736" s="2" t="str">
        <f>VLOOKUP(Sheet__29[[#This Row],[Filial]],Filiais!A:B,2,FALSE)</f>
        <v>Ribeirão Preto</v>
      </c>
      <c r="J1736" s="2" t="str">
        <f>VLOOKUP(Sheet__29[[#This Row],[Cidade]],'Clientes'!C:D,2,FALSE)</f>
        <v>SP</v>
      </c>
      <c r="K1736" s="2" t="str">
        <f>VLOOKUP(Sheet__29[[#This Row],[Produto]],Produtos!B:C,2,FALSE)</f>
        <v>Monitor</v>
      </c>
      <c r="L1736" s="2" t="str">
        <f>VLOOKUP(Sheet__29[[#This Row],[Produto]],Produtos!B:D,3,FALSE)</f>
        <v>Logitech Brasil</v>
      </c>
      <c r="M1736" s="2">
        <f>VLOOKUP(Sheet__29[[#This Row],[Produto]],Estoque!A:B,2,FALSE)</f>
        <v>91</v>
      </c>
      <c r="N1736" s="5">
        <f>Sheet__29[[#This Row],[Qtd]]*Sheet__29[[#This Row],[Valor]]</f>
        <v>16060</v>
      </c>
      <c r="O1736" s="5">
        <f>Sheet__29[[#This Row],[Venda]]*(1-Sheet__29[[#This Row],[Desc]]/100)</f>
        <v>15257</v>
      </c>
      <c r="P1736"/>
    </row>
    <row r="1737" spans="1:16" x14ac:dyDescent="0.25">
      <c r="A1737">
        <v>101735</v>
      </c>
      <c r="B1737" s="1">
        <v>46204</v>
      </c>
      <c r="C1737" t="s">
        <v>674</v>
      </c>
      <c r="D1737" t="s">
        <v>1100</v>
      </c>
      <c r="E1737">
        <v>4</v>
      </c>
      <c r="F1737" s="4">
        <v>2578</v>
      </c>
      <c r="G1737">
        <v>0</v>
      </c>
      <c r="H1737" t="s">
        <v>1016</v>
      </c>
      <c r="I1737" s="2" t="str">
        <f>VLOOKUP(Sheet__29[[#This Row],[Filial]],Filiais!A:B,2,FALSE)</f>
        <v>São Paulo</v>
      </c>
      <c r="J1737" s="2" t="str">
        <f>VLOOKUP(Sheet__29[[#This Row],[Cidade]],'Clientes'!C:D,2,FALSE)</f>
        <v>SP</v>
      </c>
      <c r="K1737" s="2" t="str">
        <f>VLOOKUP(Sheet__29[[#This Row],[Produto]],Produtos!B:C,2,FALSE)</f>
        <v>Rede</v>
      </c>
      <c r="L1737" s="2" t="str">
        <f>VLOOKUP(Sheet__29[[#This Row],[Produto]],Produtos!B:D,3,FALSE)</f>
        <v>Logitech Brasil</v>
      </c>
      <c r="M1737" s="2">
        <f>VLOOKUP(Sheet__29[[#This Row],[Produto]],Estoque!A:B,2,FALSE)</f>
        <v>10</v>
      </c>
      <c r="N1737" s="5">
        <f>Sheet__29[[#This Row],[Qtd]]*Sheet__29[[#This Row],[Valor]]</f>
        <v>10312</v>
      </c>
      <c r="O1737" s="5">
        <f>Sheet__29[[#This Row],[Venda]]*(1-Sheet__29[[#This Row],[Desc]]/100)</f>
        <v>10312</v>
      </c>
      <c r="P1737"/>
    </row>
    <row r="1738" spans="1:16" x14ac:dyDescent="0.25">
      <c r="A1738">
        <v>101736</v>
      </c>
      <c r="B1738" s="1">
        <v>46204</v>
      </c>
      <c r="C1738" t="s">
        <v>293</v>
      </c>
      <c r="D1738" t="s">
        <v>1118</v>
      </c>
      <c r="E1738">
        <v>2</v>
      </c>
      <c r="F1738" s="4">
        <v>3325</v>
      </c>
      <c r="G1738">
        <v>5</v>
      </c>
      <c r="H1738" t="s">
        <v>1022</v>
      </c>
      <c r="I1738" s="2" t="str">
        <f>VLOOKUP(Sheet__29[[#This Row],[Filial]],Filiais!A:B,2,FALSE)</f>
        <v>Santos</v>
      </c>
      <c r="J1738" s="2" t="str">
        <f>VLOOKUP(Sheet__29[[#This Row],[Cidade]],'Clientes'!C:D,2,FALSE)</f>
        <v>SP</v>
      </c>
      <c r="K1738" s="2" t="str">
        <f>VLOOKUP(Sheet__29[[#This Row],[Produto]],Produtos!B:C,2,FALSE)</f>
        <v>Notebook</v>
      </c>
      <c r="L1738" s="2" t="str">
        <f>VLOOKUP(Sheet__29[[#This Row],[Produto]],Produtos!B:D,3,FALSE)</f>
        <v>LG Brasil</v>
      </c>
      <c r="M1738" s="2">
        <f>VLOOKUP(Sheet__29[[#This Row],[Produto]],Estoque!A:B,2,FALSE)</f>
        <v>40</v>
      </c>
      <c r="N1738" s="5">
        <f>Sheet__29[[#This Row],[Qtd]]*Sheet__29[[#This Row],[Valor]]</f>
        <v>6650</v>
      </c>
      <c r="O1738" s="5">
        <f>Sheet__29[[#This Row],[Venda]]*(1-Sheet__29[[#This Row],[Desc]]/100)</f>
        <v>6317.5</v>
      </c>
      <c r="P1738"/>
    </row>
    <row r="1739" spans="1:16" x14ac:dyDescent="0.25">
      <c r="A1739">
        <v>101737</v>
      </c>
      <c r="B1739" s="1">
        <v>46204</v>
      </c>
      <c r="C1739" t="s">
        <v>511</v>
      </c>
      <c r="D1739" t="s">
        <v>1149</v>
      </c>
      <c r="E1739">
        <v>5</v>
      </c>
      <c r="F1739" s="4">
        <v>461</v>
      </c>
      <c r="G1739">
        <v>10</v>
      </c>
      <c r="H1739" t="s">
        <v>1019</v>
      </c>
      <c r="I1739" s="2" t="str">
        <f>VLOOKUP(Sheet__29[[#This Row],[Filial]],Filiais!A:B,2,FALSE)</f>
        <v>Osasco</v>
      </c>
      <c r="J1739" s="2" t="str">
        <f>VLOOKUP(Sheet__29[[#This Row],[Cidade]],'Clientes'!C:D,2,FALSE)</f>
        <v>SP</v>
      </c>
      <c r="K1739" s="2" t="str">
        <f>VLOOKUP(Sheet__29[[#This Row],[Produto]],Produtos!B:C,2,FALSE)</f>
        <v>Rede</v>
      </c>
      <c r="L1739" s="2" t="str">
        <f>VLOOKUP(Sheet__29[[#This Row],[Produto]],Produtos!B:D,3,FALSE)</f>
        <v>Dell Brasil</v>
      </c>
      <c r="M1739" s="2">
        <f>VLOOKUP(Sheet__29[[#This Row],[Produto]],Estoque!A:B,2,FALSE)</f>
        <v>123</v>
      </c>
      <c r="N1739" s="5">
        <f>Sheet__29[[#This Row],[Qtd]]*Sheet__29[[#This Row],[Valor]]</f>
        <v>2305</v>
      </c>
      <c r="O1739" s="5">
        <f>Sheet__29[[#This Row],[Venda]]*(1-Sheet__29[[#This Row],[Desc]]/100)</f>
        <v>2074.5</v>
      </c>
      <c r="P1739"/>
    </row>
    <row r="1740" spans="1:16" x14ac:dyDescent="0.25">
      <c r="A1740">
        <v>101738</v>
      </c>
      <c r="B1740" s="1">
        <v>46204</v>
      </c>
      <c r="C1740" t="s">
        <v>463</v>
      </c>
      <c r="D1740" t="s">
        <v>1089</v>
      </c>
      <c r="E1740">
        <v>2</v>
      </c>
      <c r="F1740" s="4">
        <v>540</v>
      </c>
      <c r="G1740">
        <v>0</v>
      </c>
      <c r="H1740" t="s">
        <v>1023</v>
      </c>
      <c r="I1740" s="2" t="str">
        <f>VLOOKUP(Sheet__29[[#This Row],[Filial]],Filiais!A:B,2,FALSE)</f>
        <v>Bauru</v>
      </c>
      <c r="J1740" s="2" t="str">
        <f>VLOOKUP(Sheet__29[[#This Row],[Cidade]],'Clientes'!C:D,2,FALSE)</f>
        <v>SP</v>
      </c>
      <c r="K1740" s="2" t="str">
        <f>VLOOKUP(Sheet__29[[#This Row],[Produto]],Produtos!B:C,2,FALSE)</f>
        <v>Periférico</v>
      </c>
      <c r="L1740" s="2" t="str">
        <f>VLOOKUP(Sheet__29[[#This Row],[Produto]],Produtos!B:D,3,FALSE)</f>
        <v>Logitech Brasil</v>
      </c>
      <c r="M1740" s="2">
        <f>VLOOKUP(Sheet__29[[#This Row],[Produto]],Estoque!A:B,2,FALSE)</f>
        <v>39</v>
      </c>
      <c r="N1740" s="5">
        <f>Sheet__29[[#This Row],[Qtd]]*Sheet__29[[#This Row],[Valor]]</f>
        <v>1080</v>
      </c>
      <c r="O1740" s="5">
        <f>Sheet__29[[#This Row],[Venda]]*(1-Sheet__29[[#This Row],[Desc]]/100)</f>
        <v>1080</v>
      </c>
      <c r="P1740"/>
    </row>
    <row r="1741" spans="1:16" x14ac:dyDescent="0.25">
      <c r="A1741">
        <v>101739</v>
      </c>
      <c r="B1741" s="1">
        <v>46204</v>
      </c>
      <c r="C1741" t="s">
        <v>853</v>
      </c>
      <c r="D1741" t="s">
        <v>1177</v>
      </c>
      <c r="E1741">
        <v>4</v>
      </c>
      <c r="F1741" s="4">
        <v>3602</v>
      </c>
      <c r="G1741">
        <v>10</v>
      </c>
      <c r="H1741" t="s">
        <v>1021</v>
      </c>
      <c r="I1741" s="2" t="str">
        <f>VLOOKUP(Sheet__29[[#This Row],[Filial]],Filiais!A:B,2,FALSE)</f>
        <v>Jundiaí</v>
      </c>
      <c r="J1741" s="2" t="str">
        <f>VLOOKUP(Sheet__29[[#This Row],[Cidade]],'Clientes'!C:D,2,FALSE)</f>
        <v>SP</v>
      </c>
      <c r="K1741" s="2" t="str">
        <f>VLOOKUP(Sheet__29[[#This Row],[Produto]],Produtos!B:C,2,FALSE)</f>
        <v>Rede</v>
      </c>
      <c r="L1741" s="2" t="str">
        <f>VLOOKUP(Sheet__29[[#This Row],[Produto]],Produtos!B:D,3,FALSE)</f>
        <v>LG Brasil</v>
      </c>
      <c r="M1741" s="2">
        <f>VLOOKUP(Sheet__29[[#This Row],[Produto]],Estoque!A:B,2,FALSE)</f>
        <v>230</v>
      </c>
      <c r="N1741" s="5">
        <f>Sheet__29[[#This Row],[Qtd]]*Sheet__29[[#This Row],[Valor]]</f>
        <v>14408</v>
      </c>
      <c r="O1741" s="5">
        <f>Sheet__29[[#This Row],[Venda]]*(1-Sheet__29[[#This Row],[Desc]]/100)</f>
        <v>12967.2</v>
      </c>
      <c r="P1741"/>
    </row>
    <row r="1742" spans="1:16" x14ac:dyDescent="0.25">
      <c r="A1742">
        <v>101740</v>
      </c>
      <c r="B1742" s="1">
        <v>46204</v>
      </c>
      <c r="C1742" t="s">
        <v>699</v>
      </c>
      <c r="D1742" t="s">
        <v>1096</v>
      </c>
      <c r="E1742">
        <v>1</v>
      </c>
      <c r="F1742" s="4">
        <v>2942</v>
      </c>
      <c r="G1742">
        <v>10</v>
      </c>
      <c r="H1742" t="s">
        <v>1022</v>
      </c>
      <c r="I1742" s="2" t="str">
        <f>VLOOKUP(Sheet__29[[#This Row],[Filial]],Filiais!A:B,2,FALSE)</f>
        <v>Santos</v>
      </c>
      <c r="J1742" s="2" t="str">
        <f>VLOOKUP(Sheet__29[[#This Row],[Cidade]],'Clientes'!C:D,2,FALSE)</f>
        <v>SP</v>
      </c>
      <c r="K1742" s="2" t="str">
        <f>VLOOKUP(Sheet__29[[#This Row],[Produto]],Produtos!B:C,2,FALSE)</f>
        <v>Rede</v>
      </c>
      <c r="L1742" s="2" t="str">
        <f>VLOOKUP(Sheet__29[[#This Row],[Produto]],Produtos!B:D,3,FALSE)</f>
        <v>Lenovo Brasil</v>
      </c>
      <c r="M1742" s="2">
        <f>VLOOKUP(Sheet__29[[#This Row],[Produto]],Estoque!A:B,2,FALSE)</f>
        <v>208</v>
      </c>
      <c r="N1742" s="5">
        <f>Sheet__29[[#This Row],[Qtd]]*Sheet__29[[#This Row],[Valor]]</f>
        <v>2942</v>
      </c>
      <c r="O1742" s="5">
        <f>Sheet__29[[#This Row],[Venda]]*(1-Sheet__29[[#This Row],[Desc]]/100)</f>
        <v>2647.8</v>
      </c>
      <c r="P1742"/>
    </row>
    <row r="1743" spans="1:16" x14ac:dyDescent="0.25">
      <c r="A1743">
        <v>101741</v>
      </c>
      <c r="B1743" s="1">
        <v>46204</v>
      </c>
      <c r="C1743" t="s">
        <v>403</v>
      </c>
      <c r="D1743" t="s">
        <v>1113</v>
      </c>
      <c r="E1743">
        <v>4</v>
      </c>
      <c r="F1743" s="4">
        <v>152</v>
      </c>
      <c r="G1743">
        <v>10</v>
      </c>
      <c r="H1743" t="s">
        <v>1023</v>
      </c>
      <c r="I1743" s="2" t="str">
        <f>VLOOKUP(Sheet__29[[#This Row],[Filial]],Filiais!A:B,2,FALSE)</f>
        <v>Bauru</v>
      </c>
      <c r="J1743" s="2" t="str">
        <f>VLOOKUP(Sheet__29[[#This Row],[Cidade]],'Clientes'!C:D,2,FALSE)</f>
        <v>SP</v>
      </c>
      <c r="K1743" s="2" t="str">
        <f>VLOOKUP(Sheet__29[[#This Row],[Produto]],Produtos!B:C,2,FALSE)</f>
        <v>Rede</v>
      </c>
      <c r="L1743" s="2" t="str">
        <f>VLOOKUP(Sheet__29[[#This Row],[Produto]],Produtos!B:D,3,FALSE)</f>
        <v>LG Brasil</v>
      </c>
      <c r="M1743" s="2">
        <f>VLOOKUP(Sheet__29[[#This Row],[Produto]],Estoque!A:B,2,FALSE)</f>
        <v>28</v>
      </c>
      <c r="N1743" s="5">
        <f>Sheet__29[[#This Row],[Qtd]]*Sheet__29[[#This Row],[Valor]]</f>
        <v>608</v>
      </c>
      <c r="O1743" s="5">
        <f>Sheet__29[[#This Row],[Venda]]*(1-Sheet__29[[#This Row],[Desc]]/100)</f>
        <v>547.20000000000005</v>
      </c>
      <c r="P1743"/>
    </row>
    <row r="1744" spans="1:16" x14ac:dyDescent="0.25">
      <c r="A1744">
        <v>101742</v>
      </c>
      <c r="B1744" s="1">
        <v>46204</v>
      </c>
      <c r="C1744" t="s">
        <v>156</v>
      </c>
      <c r="D1744" t="s">
        <v>1040</v>
      </c>
      <c r="E1744">
        <v>5</v>
      </c>
      <c r="F1744" s="4">
        <v>2845</v>
      </c>
      <c r="G1744">
        <v>5</v>
      </c>
      <c r="H1744" t="s">
        <v>1016</v>
      </c>
      <c r="I1744" s="2" t="str">
        <f>VLOOKUP(Sheet__29[[#This Row],[Filial]],Filiais!A:B,2,FALSE)</f>
        <v>São Paulo</v>
      </c>
      <c r="J1744" s="2" t="str">
        <f>VLOOKUP(Sheet__29[[#This Row],[Cidade]],'Clientes'!C:D,2,FALSE)</f>
        <v>SP</v>
      </c>
      <c r="K1744" s="2" t="str">
        <f>VLOOKUP(Sheet__29[[#This Row],[Produto]],Produtos!B:C,2,FALSE)</f>
        <v>Periférico</v>
      </c>
      <c r="L1744" s="2" t="str">
        <f>VLOOKUP(Sheet__29[[#This Row],[Produto]],Produtos!B:D,3,FALSE)</f>
        <v>Logitech Brasil</v>
      </c>
      <c r="M1744" s="2">
        <f>VLOOKUP(Sheet__29[[#This Row],[Produto]],Estoque!A:B,2,FALSE)</f>
        <v>11</v>
      </c>
      <c r="N1744" s="5">
        <f>Sheet__29[[#This Row],[Qtd]]*Sheet__29[[#This Row],[Valor]]</f>
        <v>14225</v>
      </c>
      <c r="O1744" s="5">
        <f>Sheet__29[[#This Row],[Venda]]*(1-Sheet__29[[#This Row],[Desc]]/100)</f>
        <v>13513.75</v>
      </c>
      <c r="P1744"/>
    </row>
    <row r="1745" spans="1:16" x14ac:dyDescent="0.25">
      <c r="A1745">
        <v>101743</v>
      </c>
      <c r="B1745" s="1">
        <v>46204</v>
      </c>
      <c r="C1745" t="s">
        <v>833</v>
      </c>
      <c r="D1745" t="s">
        <v>1128</v>
      </c>
      <c r="E1745">
        <v>1</v>
      </c>
      <c r="F1745" s="4">
        <v>3439</v>
      </c>
      <c r="G1745">
        <v>10</v>
      </c>
      <c r="H1745" t="s">
        <v>1024</v>
      </c>
      <c r="I1745" s="2" t="str">
        <f>VLOOKUP(Sheet__29[[#This Row],[Filial]],Filiais!A:B,2,FALSE)</f>
        <v>Ribeirão Preto</v>
      </c>
      <c r="J1745" s="2" t="str">
        <f>VLOOKUP(Sheet__29[[#This Row],[Cidade]],'Clientes'!C:D,2,FALSE)</f>
        <v>SP</v>
      </c>
      <c r="K1745" s="2" t="str">
        <f>VLOOKUP(Sheet__29[[#This Row],[Produto]],Produtos!B:C,2,FALSE)</f>
        <v>Rede</v>
      </c>
      <c r="L1745" s="2" t="str">
        <f>VLOOKUP(Sheet__29[[#This Row],[Produto]],Produtos!B:D,3,FALSE)</f>
        <v>Logitech Brasil</v>
      </c>
      <c r="M1745" s="2">
        <f>VLOOKUP(Sheet__29[[#This Row],[Produto]],Estoque!A:B,2,FALSE)</f>
        <v>146</v>
      </c>
      <c r="N1745" s="5">
        <f>Sheet__29[[#This Row],[Qtd]]*Sheet__29[[#This Row],[Valor]]</f>
        <v>3439</v>
      </c>
      <c r="O1745" s="5">
        <f>Sheet__29[[#This Row],[Venda]]*(1-Sheet__29[[#This Row],[Desc]]/100)</f>
        <v>3095.1</v>
      </c>
      <c r="P1745"/>
    </row>
    <row r="1746" spans="1:16" x14ac:dyDescent="0.25">
      <c r="A1746">
        <v>101744</v>
      </c>
      <c r="B1746" s="1">
        <v>46204</v>
      </c>
      <c r="C1746" t="s">
        <v>696</v>
      </c>
      <c r="D1746" t="s">
        <v>1126</v>
      </c>
      <c r="E1746">
        <v>1</v>
      </c>
      <c r="F1746" s="4">
        <v>1632</v>
      </c>
      <c r="G1746">
        <v>5</v>
      </c>
      <c r="H1746" t="s">
        <v>1017</v>
      </c>
      <c r="I1746" s="2" t="str">
        <f>VLOOKUP(Sheet__29[[#This Row],[Filial]],Filiais!A:B,2,FALSE)</f>
        <v>Campinas</v>
      </c>
      <c r="J1746" s="2" t="str">
        <f>VLOOKUP(Sheet__29[[#This Row],[Cidade]],'Clientes'!C:D,2,FALSE)</f>
        <v>SP</v>
      </c>
      <c r="K1746" s="2" t="str">
        <f>VLOOKUP(Sheet__29[[#This Row],[Produto]],Produtos!B:C,2,FALSE)</f>
        <v>Periférico</v>
      </c>
      <c r="L1746" s="2" t="str">
        <f>VLOOKUP(Sheet__29[[#This Row],[Produto]],Produtos!B:D,3,FALSE)</f>
        <v>Logitech Brasil</v>
      </c>
      <c r="M1746" s="2">
        <f>VLOOKUP(Sheet__29[[#This Row],[Produto]],Estoque!A:B,2,FALSE)</f>
        <v>52</v>
      </c>
      <c r="N1746" s="5">
        <f>Sheet__29[[#This Row],[Qtd]]*Sheet__29[[#This Row],[Valor]]</f>
        <v>1632</v>
      </c>
      <c r="O1746" s="5">
        <f>Sheet__29[[#This Row],[Venda]]*(1-Sheet__29[[#This Row],[Desc]]/100)</f>
        <v>1550.3999999999999</v>
      </c>
      <c r="P1746"/>
    </row>
    <row r="1747" spans="1:16" x14ac:dyDescent="0.25">
      <c r="A1747">
        <v>101745</v>
      </c>
      <c r="B1747" s="1">
        <v>46204</v>
      </c>
      <c r="C1747" t="s">
        <v>65</v>
      </c>
      <c r="D1747" t="s">
        <v>1048</v>
      </c>
      <c r="E1747">
        <v>5</v>
      </c>
      <c r="F1747" s="4">
        <v>4325</v>
      </c>
      <c r="G1747">
        <v>10</v>
      </c>
      <c r="H1747" t="s">
        <v>1016</v>
      </c>
      <c r="I1747" s="2" t="str">
        <f>VLOOKUP(Sheet__29[[#This Row],[Filial]],Filiais!A:B,2,FALSE)</f>
        <v>São Paulo</v>
      </c>
      <c r="J1747" s="2" t="str">
        <f>VLOOKUP(Sheet__29[[#This Row],[Cidade]],'Clientes'!C:D,2,FALSE)</f>
        <v>SP</v>
      </c>
      <c r="K1747" s="2" t="str">
        <f>VLOOKUP(Sheet__29[[#This Row],[Produto]],Produtos!B:C,2,FALSE)</f>
        <v>Notebook</v>
      </c>
      <c r="L1747" s="2" t="str">
        <f>VLOOKUP(Sheet__29[[#This Row],[Produto]],Produtos!B:D,3,FALSE)</f>
        <v>LG Brasil</v>
      </c>
      <c r="M1747" s="2">
        <f>VLOOKUP(Sheet__29[[#This Row],[Produto]],Estoque!A:B,2,FALSE)</f>
        <v>164</v>
      </c>
      <c r="N1747" s="5">
        <f>Sheet__29[[#This Row],[Qtd]]*Sheet__29[[#This Row],[Valor]]</f>
        <v>21625</v>
      </c>
      <c r="O1747" s="5">
        <f>Sheet__29[[#This Row],[Venda]]*(1-Sheet__29[[#This Row],[Desc]]/100)</f>
        <v>19462.5</v>
      </c>
      <c r="P1747"/>
    </row>
    <row r="1748" spans="1:16" x14ac:dyDescent="0.25">
      <c r="A1748">
        <v>101746</v>
      </c>
      <c r="B1748" s="1">
        <v>46204</v>
      </c>
      <c r="C1748" t="s">
        <v>344</v>
      </c>
      <c r="D1748" t="s">
        <v>1103</v>
      </c>
      <c r="E1748">
        <v>1</v>
      </c>
      <c r="F1748" s="4">
        <v>2223</v>
      </c>
      <c r="G1748">
        <v>0</v>
      </c>
      <c r="H1748" t="s">
        <v>1017</v>
      </c>
      <c r="I1748" s="2" t="str">
        <f>VLOOKUP(Sheet__29[[#This Row],[Filial]],Filiais!A:B,2,FALSE)</f>
        <v>Campinas</v>
      </c>
      <c r="J1748" s="2" t="str">
        <f>VLOOKUP(Sheet__29[[#This Row],[Cidade]],'Clientes'!C:D,2,FALSE)</f>
        <v>SP</v>
      </c>
      <c r="K1748" s="2" t="str">
        <f>VLOOKUP(Sheet__29[[#This Row],[Produto]],Produtos!B:C,2,FALSE)</f>
        <v>Rede</v>
      </c>
      <c r="L1748" s="2" t="str">
        <f>VLOOKUP(Sheet__29[[#This Row],[Produto]],Produtos!B:D,3,FALSE)</f>
        <v>Logitech Brasil</v>
      </c>
      <c r="M1748" s="2">
        <f>VLOOKUP(Sheet__29[[#This Row],[Produto]],Estoque!A:B,2,FALSE)</f>
        <v>215</v>
      </c>
      <c r="N1748" s="5">
        <f>Sheet__29[[#This Row],[Qtd]]*Sheet__29[[#This Row],[Valor]]</f>
        <v>2223</v>
      </c>
      <c r="O1748" s="5">
        <f>Sheet__29[[#This Row],[Venda]]*(1-Sheet__29[[#This Row],[Desc]]/100)</f>
        <v>2223</v>
      </c>
      <c r="P1748"/>
    </row>
    <row r="1749" spans="1:16" x14ac:dyDescent="0.25">
      <c r="A1749">
        <v>101747</v>
      </c>
      <c r="B1749" s="1">
        <v>46204</v>
      </c>
      <c r="C1749" t="s">
        <v>206</v>
      </c>
      <c r="D1749" t="s">
        <v>1030</v>
      </c>
      <c r="E1749">
        <v>3</v>
      </c>
      <c r="F1749" s="4">
        <v>4543</v>
      </c>
      <c r="G1749">
        <v>10</v>
      </c>
      <c r="H1749" t="s">
        <v>1016</v>
      </c>
      <c r="I1749" s="2" t="str">
        <f>VLOOKUP(Sheet__29[[#This Row],[Filial]],Filiais!A:B,2,FALSE)</f>
        <v>São Paulo</v>
      </c>
      <c r="J1749" s="2" t="str">
        <f>VLOOKUP(Sheet__29[[#This Row],[Cidade]],'Clientes'!C:D,2,FALSE)</f>
        <v>SP</v>
      </c>
      <c r="K1749" s="2" t="str">
        <f>VLOOKUP(Sheet__29[[#This Row],[Produto]],Produtos!B:C,2,FALSE)</f>
        <v>Notebook</v>
      </c>
      <c r="L1749" s="2" t="str">
        <f>VLOOKUP(Sheet__29[[#This Row],[Produto]],Produtos!B:D,3,FALSE)</f>
        <v>Kingston Brasil</v>
      </c>
      <c r="M1749" s="2">
        <f>VLOOKUP(Sheet__29[[#This Row],[Produto]],Estoque!A:B,2,FALSE)</f>
        <v>67</v>
      </c>
      <c r="N1749" s="5">
        <f>Sheet__29[[#This Row],[Qtd]]*Sheet__29[[#This Row],[Valor]]</f>
        <v>13629</v>
      </c>
      <c r="O1749" s="5">
        <f>Sheet__29[[#This Row],[Venda]]*(1-Sheet__29[[#This Row],[Desc]]/100)</f>
        <v>12266.1</v>
      </c>
      <c r="P1749"/>
    </row>
    <row r="1750" spans="1:16" x14ac:dyDescent="0.25">
      <c r="A1750">
        <v>101748</v>
      </c>
      <c r="B1750" s="1">
        <v>46204</v>
      </c>
      <c r="C1750" t="s">
        <v>550</v>
      </c>
      <c r="D1750" t="s">
        <v>1161</v>
      </c>
      <c r="E1750">
        <v>1</v>
      </c>
      <c r="F1750" s="4">
        <v>4657</v>
      </c>
      <c r="G1750">
        <v>5</v>
      </c>
      <c r="H1750" t="s">
        <v>1018</v>
      </c>
      <c r="I1750" s="2" t="str">
        <f>VLOOKUP(Sheet__29[[#This Row],[Filial]],Filiais!A:B,2,FALSE)</f>
        <v>Barueri</v>
      </c>
      <c r="J1750" s="2" t="str">
        <f>VLOOKUP(Sheet__29[[#This Row],[Cidade]],'Clientes'!C:D,2,FALSE)</f>
        <v>SP</v>
      </c>
      <c r="K1750" s="2" t="str">
        <f>VLOOKUP(Sheet__29[[#This Row],[Produto]],Produtos!B:C,2,FALSE)</f>
        <v>Rede</v>
      </c>
      <c r="L1750" s="2" t="str">
        <f>VLOOKUP(Sheet__29[[#This Row],[Produto]],Produtos!B:D,3,FALSE)</f>
        <v>Dell Brasil</v>
      </c>
      <c r="M1750" s="2">
        <f>VLOOKUP(Sheet__29[[#This Row],[Produto]],Estoque!A:B,2,FALSE)</f>
        <v>211</v>
      </c>
      <c r="N1750" s="5">
        <f>Sheet__29[[#This Row],[Qtd]]*Sheet__29[[#This Row],[Valor]]</f>
        <v>4657</v>
      </c>
      <c r="O1750" s="5">
        <f>Sheet__29[[#This Row],[Venda]]*(1-Sheet__29[[#This Row],[Desc]]/100)</f>
        <v>4424.1499999999996</v>
      </c>
      <c r="P1750"/>
    </row>
    <row r="1751" spans="1:16" x14ac:dyDescent="0.25">
      <c r="A1751">
        <v>101749</v>
      </c>
      <c r="B1751" s="1">
        <v>46204</v>
      </c>
      <c r="C1751" t="s">
        <v>224</v>
      </c>
      <c r="D1751" t="s">
        <v>1172</v>
      </c>
      <c r="E1751">
        <v>1</v>
      </c>
      <c r="F1751" s="4">
        <v>2109</v>
      </c>
      <c r="G1751">
        <v>10</v>
      </c>
      <c r="H1751" t="s">
        <v>1022</v>
      </c>
      <c r="I1751" s="2" t="str">
        <f>VLOOKUP(Sheet__29[[#This Row],[Filial]],Filiais!A:B,2,FALSE)</f>
        <v>Santos</v>
      </c>
      <c r="J1751" s="2" t="str">
        <f>VLOOKUP(Sheet__29[[#This Row],[Cidade]],'Clientes'!C:D,2,FALSE)</f>
        <v>SP</v>
      </c>
      <c r="K1751" s="2" t="str">
        <f>VLOOKUP(Sheet__29[[#This Row],[Produto]],Produtos!B:C,2,FALSE)</f>
        <v>Rede</v>
      </c>
      <c r="L1751" s="2" t="str">
        <f>VLOOKUP(Sheet__29[[#This Row],[Produto]],Produtos!B:D,3,FALSE)</f>
        <v>Kingston Brasil</v>
      </c>
      <c r="M1751" s="2">
        <f>VLOOKUP(Sheet__29[[#This Row],[Produto]],Estoque!A:B,2,FALSE)</f>
        <v>240</v>
      </c>
      <c r="N1751" s="5">
        <f>Sheet__29[[#This Row],[Qtd]]*Sheet__29[[#This Row],[Valor]]</f>
        <v>2109</v>
      </c>
      <c r="O1751" s="5">
        <f>Sheet__29[[#This Row],[Venda]]*(1-Sheet__29[[#This Row],[Desc]]/100)</f>
        <v>1898.1000000000001</v>
      </c>
      <c r="P1751"/>
    </row>
    <row r="1752" spans="1:16" x14ac:dyDescent="0.25">
      <c r="A1752">
        <v>101750</v>
      </c>
      <c r="B1752" s="1">
        <v>46204</v>
      </c>
      <c r="C1752" t="s">
        <v>994</v>
      </c>
      <c r="D1752" t="s">
        <v>1134</v>
      </c>
      <c r="E1752">
        <v>4</v>
      </c>
      <c r="F1752" s="4">
        <v>3463</v>
      </c>
      <c r="G1752">
        <v>0</v>
      </c>
      <c r="H1752" t="s">
        <v>1025</v>
      </c>
      <c r="I1752" s="2" t="str">
        <f>VLOOKUP(Sheet__29[[#This Row],[Filial]],Filiais!A:B,2,FALSE)</f>
        <v>São José dos Campos</v>
      </c>
      <c r="J1752" s="2" t="str">
        <f>VLOOKUP(Sheet__29[[#This Row],[Cidade]],'Clientes'!C:D,2,FALSE)</f>
        <v>SP</v>
      </c>
      <c r="K1752" s="2" t="str">
        <f>VLOOKUP(Sheet__29[[#This Row],[Produto]],Produtos!B:C,2,FALSE)</f>
        <v>Rede</v>
      </c>
      <c r="L1752" s="2" t="str">
        <f>VLOOKUP(Sheet__29[[#This Row],[Produto]],Produtos!B:D,3,FALSE)</f>
        <v>Lenovo Brasil</v>
      </c>
      <c r="M1752" s="2">
        <f>VLOOKUP(Sheet__29[[#This Row],[Produto]],Estoque!A:B,2,FALSE)</f>
        <v>175</v>
      </c>
      <c r="N1752" s="5">
        <f>Sheet__29[[#This Row],[Qtd]]*Sheet__29[[#This Row],[Valor]]</f>
        <v>13852</v>
      </c>
      <c r="O1752" s="5">
        <f>Sheet__29[[#This Row],[Venda]]*(1-Sheet__29[[#This Row],[Desc]]/100)</f>
        <v>13852</v>
      </c>
      <c r="P1752"/>
    </row>
    <row r="1753" spans="1:16" x14ac:dyDescent="0.25">
      <c r="A1753">
        <v>101751</v>
      </c>
      <c r="B1753" s="1">
        <v>46204</v>
      </c>
      <c r="C1753" t="s">
        <v>822</v>
      </c>
      <c r="D1753" t="s">
        <v>1070</v>
      </c>
      <c r="E1753">
        <v>4</v>
      </c>
      <c r="F1753" s="4">
        <v>1511</v>
      </c>
      <c r="G1753">
        <v>0</v>
      </c>
      <c r="H1753" t="s">
        <v>1019</v>
      </c>
      <c r="I1753" s="2" t="str">
        <f>VLOOKUP(Sheet__29[[#This Row],[Filial]],Filiais!A:B,2,FALSE)</f>
        <v>Osasco</v>
      </c>
      <c r="J1753" s="2" t="str">
        <f>VLOOKUP(Sheet__29[[#This Row],[Cidade]],'Clientes'!C:D,2,FALSE)</f>
        <v>SP</v>
      </c>
      <c r="K1753" s="2" t="str">
        <f>VLOOKUP(Sheet__29[[#This Row],[Produto]],Produtos!B:C,2,FALSE)</f>
        <v>Notebook</v>
      </c>
      <c r="L1753" s="2" t="str">
        <f>VLOOKUP(Sheet__29[[#This Row],[Produto]],Produtos!B:D,3,FALSE)</f>
        <v>LG Brasil</v>
      </c>
      <c r="M1753" s="2">
        <f>VLOOKUP(Sheet__29[[#This Row],[Produto]],Estoque!A:B,2,FALSE)</f>
        <v>6</v>
      </c>
      <c r="N1753" s="5">
        <f>Sheet__29[[#This Row],[Qtd]]*Sheet__29[[#This Row],[Valor]]</f>
        <v>6044</v>
      </c>
      <c r="O1753" s="5">
        <f>Sheet__29[[#This Row],[Venda]]*(1-Sheet__29[[#This Row],[Desc]]/100)</f>
        <v>6044</v>
      </c>
      <c r="P1753"/>
    </row>
    <row r="1754" spans="1:16" x14ac:dyDescent="0.25">
      <c r="A1754">
        <v>101752</v>
      </c>
      <c r="B1754" s="1">
        <v>46204</v>
      </c>
      <c r="C1754" t="s">
        <v>245</v>
      </c>
      <c r="D1754" t="s">
        <v>1172</v>
      </c>
      <c r="E1754">
        <v>5</v>
      </c>
      <c r="F1754" s="4">
        <v>196</v>
      </c>
      <c r="G1754">
        <v>10</v>
      </c>
      <c r="H1754" t="s">
        <v>1024</v>
      </c>
      <c r="I1754" s="2" t="str">
        <f>VLOOKUP(Sheet__29[[#This Row],[Filial]],Filiais!A:B,2,FALSE)</f>
        <v>Ribeirão Preto</v>
      </c>
      <c r="J1754" s="2" t="str">
        <f>VLOOKUP(Sheet__29[[#This Row],[Cidade]],'Clientes'!C:D,2,FALSE)</f>
        <v>SP</v>
      </c>
      <c r="K1754" s="2" t="str">
        <f>VLOOKUP(Sheet__29[[#This Row],[Produto]],Produtos!B:C,2,FALSE)</f>
        <v>Rede</v>
      </c>
      <c r="L1754" s="2" t="str">
        <f>VLOOKUP(Sheet__29[[#This Row],[Produto]],Produtos!B:D,3,FALSE)</f>
        <v>Kingston Brasil</v>
      </c>
      <c r="M1754" s="2">
        <f>VLOOKUP(Sheet__29[[#This Row],[Produto]],Estoque!A:B,2,FALSE)</f>
        <v>240</v>
      </c>
      <c r="N1754" s="5">
        <f>Sheet__29[[#This Row],[Qtd]]*Sheet__29[[#This Row],[Valor]]</f>
        <v>980</v>
      </c>
      <c r="O1754" s="5">
        <f>Sheet__29[[#This Row],[Venda]]*(1-Sheet__29[[#This Row],[Desc]]/100)</f>
        <v>882</v>
      </c>
      <c r="P1754"/>
    </row>
    <row r="1755" spans="1:16" x14ac:dyDescent="0.25">
      <c r="A1755">
        <v>101753</v>
      </c>
      <c r="B1755" s="1">
        <v>46204</v>
      </c>
      <c r="C1755" t="s">
        <v>248</v>
      </c>
      <c r="D1755" t="s">
        <v>1081</v>
      </c>
      <c r="E1755">
        <v>4</v>
      </c>
      <c r="F1755" s="4">
        <v>4839</v>
      </c>
      <c r="G1755">
        <v>10</v>
      </c>
      <c r="H1755" t="s">
        <v>1018</v>
      </c>
      <c r="I1755" s="2" t="str">
        <f>VLOOKUP(Sheet__29[[#This Row],[Filial]],Filiais!A:B,2,FALSE)</f>
        <v>Barueri</v>
      </c>
      <c r="J1755" s="2" t="str">
        <f>VLOOKUP(Sheet__29[[#This Row],[Cidade]],'Clientes'!C:D,2,FALSE)</f>
        <v>SP</v>
      </c>
      <c r="K1755" s="2" t="str">
        <f>VLOOKUP(Sheet__29[[#This Row],[Produto]],Produtos!B:C,2,FALSE)</f>
        <v>Monitor</v>
      </c>
      <c r="L1755" s="2" t="str">
        <f>VLOOKUP(Sheet__29[[#This Row],[Produto]],Produtos!B:D,3,FALSE)</f>
        <v>Kingston Brasil</v>
      </c>
      <c r="M1755" s="2">
        <f>VLOOKUP(Sheet__29[[#This Row],[Produto]],Estoque!A:B,2,FALSE)</f>
        <v>106</v>
      </c>
      <c r="N1755" s="5">
        <f>Sheet__29[[#This Row],[Qtd]]*Sheet__29[[#This Row],[Valor]]</f>
        <v>19356</v>
      </c>
      <c r="O1755" s="5">
        <f>Sheet__29[[#This Row],[Venda]]*(1-Sheet__29[[#This Row],[Desc]]/100)</f>
        <v>17420.400000000001</v>
      </c>
      <c r="P1755"/>
    </row>
    <row r="1756" spans="1:16" x14ac:dyDescent="0.25">
      <c r="A1756">
        <v>101754</v>
      </c>
      <c r="B1756" s="1">
        <v>46204</v>
      </c>
      <c r="C1756" t="s">
        <v>253</v>
      </c>
      <c r="D1756" t="s">
        <v>1149</v>
      </c>
      <c r="E1756">
        <v>5</v>
      </c>
      <c r="F1756" s="4">
        <v>4147</v>
      </c>
      <c r="G1756">
        <v>5</v>
      </c>
      <c r="H1756" t="s">
        <v>1017</v>
      </c>
      <c r="I1756" s="2" t="str">
        <f>VLOOKUP(Sheet__29[[#This Row],[Filial]],Filiais!A:B,2,FALSE)</f>
        <v>Campinas</v>
      </c>
      <c r="J1756" s="2" t="str">
        <f>VLOOKUP(Sheet__29[[#This Row],[Cidade]],'Clientes'!C:D,2,FALSE)</f>
        <v>SP</v>
      </c>
      <c r="K1756" s="2" t="str">
        <f>VLOOKUP(Sheet__29[[#This Row],[Produto]],Produtos!B:C,2,FALSE)</f>
        <v>Rede</v>
      </c>
      <c r="L1756" s="2" t="str">
        <f>VLOOKUP(Sheet__29[[#This Row],[Produto]],Produtos!B:D,3,FALSE)</f>
        <v>Dell Brasil</v>
      </c>
      <c r="M1756" s="2">
        <f>VLOOKUP(Sheet__29[[#This Row],[Produto]],Estoque!A:B,2,FALSE)</f>
        <v>123</v>
      </c>
      <c r="N1756" s="5">
        <f>Sheet__29[[#This Row],[Qtd]]*Sheet__29[[#This Row],[Valor]]</f>
        <v>20735</v>
      </c>
      <c r="O1756" s="5">
        <f>Sheet__29[[#This Row],[Venda]]*(1-Sheet__29[[#This Row],[Desc]]/100)</f>
        <v>19698.25</v>
      </c>
      <c r="P1756"/>
    </row>
    <row r="1757" spans="1:16" x14ac:dyDescent="0.25">
      <c r="A1757">
        <v>101755</v>
      </c>
      <c r="B1757" s="1">
        <v>46204</v>
      </c>
      <c r="C1757" t="s">
        <v>383</v>
      </c>
      <c r="D1757" t="s">
        <v>1072</v>
      </c>
      <c r="E1757">
        <v>3</v>
      </c>
      <c r="F1757" s="4">
        <v>3832</v>
      </c>
      <c r="G1757">
        <v>0</v>
      </c>
      <c r="H1757" t="s">
        <v>1017</v>
      </c>
      <c r="I1757" s="2" t="str">
        <f>VLOOKUP(Sheet__29[[#This Row],[Filial]],Filiais!A:B,2,FALSE)</f>
        <v>Campinas</v>
      </c>
      <c r="J1757" s="2" t="str">
        <f>VLOOKUP(Sheet__29[[#This Row],[Cidade]],'Clientes'!C:D,2,FALSE)</f>
        <v>SP</v>
      </c>
      <c r="K1757" s="2" t="str">
        <f>VLOOKUP(Sheet__29[[#This Row],[Produto]],Produtos!B:C,2,FALSE)</f>
        <v>Periférico</v>
      </c>
      <c r="L1757" s="2" t="str">
        <f>VLOOKUP(Sheet__29[[#This Row],[Produto]],Produtos!B:D,3,FALSE)</f>
        <v>Logitech Brasil</v>
      </c>
      <c r="M1757" s="2">
        <f>VLOOKUP(Sheet__29[[#This Row],[Produto]],Estoque!A:B,2,FALSE)</f>
        <v>266</v>
      </c>
      <c r="N1757" s="5">
        <f>Sheet__29[[#This Row],[Qtd]]*Sheet__29[[#This Row],[Valor]]</f>
        <v>11496</v>
      </c>
      <c r="O1757" s="5">
        <f>Sheet__29[[#This Row],[Venda]]*(1-Sheet__29[[#This Row],[Desc]]/100)</f>
        <v>11496</v>
      </c>
      <c r="P1757"/>
    </row>
    <row r="1758" spans="1:16" x14ac:dyDescent="0.25">
      <c r="A1758">
        <v>101756</v>
      </c>
      <c r="B1758" s="1">
        <v>46204</v>
      </c>
      <c r="C1758" t="s">
        <v>490</v>
      </c>
      <c r="D1758" t="s">
        <v>1176</v>
      </c>
      <c r="E1758">
        <v>1</v>
      </c>
      <c r="F1758" s="4">
        <v>385</v>
      </c>
      <c r="G1758">
        <v>10</v>
      </c>
      <c r="H1758" t="s">
        <v>1025</v>
      </c>
      <c r="I1758" s="2" t="str">
        <f>VLOOKUP(Sheet__29[[#This Row],[Filial]],Filiais!A:B,2,FALSE)</f>
        <v>São José dos Campos</v>
      </c>
      <c r="J1758" s="2" t="str">
        <f>VLOOKUP(Sheet__29[[#This Row],[Cidade]],'Clientes'!C:D,2,FALSE)</f>
        <v>SP</v>
      </c>
      <c r="K1758" s="2" t="str">
        <f>VLOOKUP(Sheet__29[[#This Row],[Produto]],Produtos!B:C,2,FALSE)</f>
        <v>Rede</v>
      </c>
      <c r="L1758" s="2" t="str">
        <f>VLOOKUP(Sheet__29[[#This Row],[Produto]],Produtos!B:D,3,FALSE)</f>
        <v>LG Brasil</v>
      </c>
      <c r="M1758" s="2">
        <f>VLOOKUP(Sheet__29[[#This Row],[Produto]],Estoque!A:B,2,FALSE)</f>
        <v>75</v>
      </c>
      <c r="N1758" s="5">
        <f>Sheet__29[[#This Row],[Qtd]]*Sheet__29[[#This Row],[Valor]]</f>
        <v>385</v>
      </c>
      <c r="O1758" s="5">
        <f>Sheet__29[[#This Row],[Venda]]*(1-Sheet__29[[#This Row],[Desc]]/100)</f>
        <v>346.5</v>
      </c>
      <c r="P1758"/>
    </row>
    <row r="1759" spans="1:16" x14ac:dyDescent="0.25">
      <c r="A1759">
        <v>101757</v>
      </c>
      <c r="B1759" s="1">
        <v>46204</v>
      </c>
      <c r="C1759" t="s">
        <v>810</v>
      </c>
      <c r="D1759" t="s">
        <v>1039</v>
      </c>
      <c r="E1759">
        <v>5</v>
      </c>
      <c r="F1759" s="4">
        <v>3060</v>
      </c>
      <c r="G1759">
        <v>0</v>
      </c>
      <c r="H1759" t="s">
        <v>1020</v>
      </c>
      <c r="I1759" s="2" t="str">
        <f>VLOOKUP(Sheet__29[[#This Row],[Filial]],Filiais!A:B,2,FALSE)</f>
        <v>Sorocaba</v>
      </c>
      <c r="J1759" s="2" t="str">
        <f>VLOOKUP(Sheet__29[[#This Row],[Cidade]],'Clientes'!C:D,2,FALSE)</f>
        <v>SP</v>
      </c>
      <c r="K1759" s="2" t="str">
        <f>VLOOKUP(Sheet__29[[#This Row],[Produto]],Produtos!B:C,2,FALSE)</f>
        <v>Notebook</v>
      </c>
      <c r="L1759" s="2" t="str">
        <f>VLOOKUP(Sheet__29[[#This Row],[Produto]],Produtos!B:D,3,FALSE)</f>
        <v>Lenovo Brasil</v>
      </c>
      <c r="M1759" s="2">
        <f>VLOOKUP(Sheet__29[[#This Row],[Produto]],Estoque!A:B,2,FALSE)</f>
        <v>296</v>
      </c>
      <c r="N1759" s="5">
        <f>Sheet__29[[#This Row],[Qtd]]*Sheet__29[[#This Row],[Valor]]</f>
        <v>15300</v>
      </c>
      <c r="O1759" s="5">
        <f>Sheet__29[[#This Row],[Venda]]*(1-Sheet__29[[#This Row],[Desc]]/100)</f>
        <v>15300</v>
      </c>
      <c r="P1759"/>
    </row>
    <row r="1760" spans="1:16" x14ac:dyDescent="0.25">
      <c r="A1760">
        <v>101758</v>
      </c>
      <c r="B1760" s="1">
        <v>46204</v>
      </c>
      <c r="C1760" t="s">
        <v>353</v>
      </c>
      <c r="D1760" t="s">
        <v>1062</v>
      </c>
      <c r="E1760">
        <v>3</v>
      </c>
      <c r="F1760" s="4">
        <v>2068</v>
      </c>
      <c r="G1760">
        <v>0</v>
      </c>
      <c r="H1760" t="s">
        <v>1017</v>
      </c>
      <c r="I1760" s="2" t="str">
        <f>VLOOKUP(Sheet__29[[#This Row],[Filial]],Filiais!A:B,2,FALSE)</f>
        <v>Campinas</v>
      </c>
      <c r="J1760" s="2" t="str">
        <f>VLOOKUP(Sheet__29[[#This Row],[Cidade]],'Clientes'!C:D,2,FALSE)</f>
        <v>SP</v>
      </c>
      <c r="K1760" s="2" t="str">
        <f>VLOOKUP(Sheet__29[[#This Row],[Produto]],Produtos!B:C,2,FALSE)</f>
        <v>Rede</v>
      </c>
      <c r="L1760" s="2" t="str">
        <f>VLOOKUP(Sheet__29[[#This Row],[Produto]],Produtos!B:D,3,FALSE)</f>
        <v>Lenovo Brasil</v>
      </c>
      <c r="M1760" s="2">
        <f>VLOOKUP(Sheet__29[[#This Row],[Produto]],Estoque!A:B,2,FALSE)</f>
        <v>178</v>
      </c>
      <c r="N1760" s="5">
        <f>Sheet__29[[#This Row],[Qtd]]*Sheet__29[[#This Row],[Valor]]</f>
        <v>6204</v>
      </c>
      <c r="O1760" s="5">
        <f>Sheet__29[[#This Row],[Venda]]*(1-Sheet__29[[#This Row],[Desc]]/100)</f>
        <v>6204</v>
      </c>
      <c r="P1760"/>
    </row>
    <row r="1761" spans="1:16" x14ac:dyDescent="0.25">
      <c r="A1761">
        <v>101759</v>
      </c>
      <c r="B1761" s="1">
        <v>46204</v>
      </c>
      <c r="C1761" t="s">
        <v>366</v>
      </c>
      <c r="D1761" t="s">
        <v>1051</v>
      </c>
      <c r="E1761">
        <v>2</v>
      </c>
      <c r="F1761" s="4">
        <v>745</v>
      </c>
      <c r="G1761">
        <v>10</v>
      </c>
      <c r="H1761" t="s">
        <v>1018</v>
      </c>
      <c r="I1761" s="2" t="str">
        <f>VLOOKUP(Sheet__29[[#This Row],[Filial]],Filiais!A:B,2,FALSE)</f>
        <v>Barueri</v>
      </c>
      <c r="J1761" s="2" t="str">
        <f>VLOOKUP(Sheet__29[[#This Row],[Cidade]],'Clientes'!C:D,2,FALSE)</f>
        <v>SP</v>
      </c>
      <c r="K1761" s="2" t="str">
        <f>VLOOKUP(Sheet__29[[#This Row],[Produto]],Produtos!B:C,2,FALSE)</f>
        <v>Rede</v>
      </c>
      <c r="L1761" s="2" t="str">
        <f>VLOOKUP(Sheet__29[[#This Row],[Produto]],Produtos!B:D,3,FALSE)</f>
        <v>Logitech Brasil</v>
      </c>
      <c r="M1761" s="2">
        <f>VLOOKUP(Sheet__29[[#This Row],[Produto]],Estoque!A:B,2,FALSE)</f>
        <v>187</v>
      </c>
      <c r="N1761" s="5">
        <f>Sheet__29[[#This Row],[Qtd]]*Sheet__29[[#This Row],[Valor]]</f>
        <v>1490</v>
      </c>
      <c r="O1761" s="5">
        <f>Sheet__29[[#This Row],[Venda]]*(1-Sheet__29[[#This Row],[Desc]]/100)</f>
        <v>1341</v>
      </c>
      <c r="P1761"/>
    </row>
    <row r="1762" spans="1:16" x14ac:dyDescent="0.25">
      <c r="A1762">
        <v>101760</v>
      </c>
      <c r="B1762" s="1">
        <v>46204</v>
      </c>
      <c r="C1762" t="s">
        <v>187</v>
      </c>
      <c r="D1762" t="s">
        <v>1121</v>
      </c>
      <c r="E1762">
        <v>1</v>
      </c>
      <c r="F1762" s="4">
        <v>2023</v>
      </c>
      <c r="G1762">
        <v>10</v>
      </c>
      <c r="H1762" t="s">
        <v>1023</v>
      </c>
      <c r="I1762" s="2" t="str">
        <f>VLOOKUP(Sheet__29[[#This Row],[Filial]],Filiais!A:B,2,FALSE)</f>
        <v>Bauru</v>
      </c>
      <c r="J1762" s="2" t="str">
        <f>VLOOKUP(Sheet__29[[#This Row],[Cidade]],'Clientes'!C:D,2,FALSE)</f>
        <v>SP</v>
      </c>
      <c r="K1762" s="2" t="str">
        <f>VLOOKUP(Sheet__29[[#This Row],[Produto]],Produtos!B:C,2,FALSE)</f>
        <v>Monitor</v>
      </c>
      <c r="L1762" s="2" t="str">
        <f>VLOOKUP(Sheet__29[[#This Row],[Produto]],Produtos!B:D,3,FALSE)</f>
        <v>Logitech Brasil</v>
      </c>
      <c r="M1762" s="2">
        <f>VLOOKUP(Sheet__29[[#This Row],[Produto]],Estoque!A:B,2,FALSE)</f>
        <v>231</v>
      </c>
      <c r="N1762" s="5">
        <f>Sheet__29[[#This Row],[Qtd]]*Sheet__29[[#This Row],[Valor]]</f>
        <v>2023</v>
      </c>
      <c r="O1762" s="5">
        <f>Sheet__29[[#This Row],[Venda]]*(1-Sheet__29[[#This Row],[Desc]]/100)</f>
        <v>1820.7</v>
      </c>
      <c r="P1762"/>
    </row>
    <row r="1763" spans="1:16" x14ac:dyDescent="0.25">
      <c r="A1763">
        <v>101761</v>
      </c>
      <c r="B1763" s="1">
        <v>46204</v>
      </c>
      <c r="C1763" t="s">
        <v>867</v>
      </c>
      <c r="D1763" t="s">
        <v>1144</v>
      </c>
      <c r="E1763">
        <v>2</v>
      </c>
      <c r="F1763" s="4">
        <v>3965</v>
      </c>
      <c r="G1763">
        <v>10</v>
      </c>
      <c r="H1763" t="s">
        <v>1017</v>
      </c>
      <c r="I1763" s="2" t="str">
        <f>VLOOKUP(Sheet__29[[#This Row],[Filial]],Filiais!A:B,2,FALSE)</f>
        <v>Campinas</v>
      </c>
      <c r="J1763" s="2" t="str">
        <f>VLOOKUP(Sheet__29[[#This Row],[Cidade]],'Clientes'!C:D,2,FALSE)</f>
        <v>SP</v>
      </c>
      <c r="K1763" s="2" t="str">
        <f>VLOOKUP(Sheet__29[[#This Row],[Produto]],Produtos!B:C,2,FALSE)</f>
        <v>Monitor</v>
      </c>
      <c r="L1763" s="2" t="str">
        <f>VLOOKUP(Sheet__29[[#This Row],[Produto]],Produtos!B:D,3,FALSE)</f>
        <v>LG Brasil</v>
      </c>
      <c r="M1763" s="2">
        <f>VLOOKUP(Sheet__29[[#This Row],[Produto]],Estoque!A:B,2,FALSE)</f>
        <v>91</v>
      </c>
      <c r="N1763" s="5">
        <f>Sheet__29[[#This Row],[Qtd]]*Sheet__29[[#This Row],[Valor]]</f>
        <v>7930</v>
      </c>
      <c r="O1763" s="5">
        <f>Sheet__29[[#This Row],[Venda]]*(1-Sheet__29[[#This Row],[Desc]]/100)</f>
        <v>7137</v>
      </c>
      <c r="P1763"/>
    </row>
    <row r="1764" spans="1:16" x14ac:dyDescent="0.25">
      <c r="A1764">
        <v>101762</v>
      </c>
      <c r="B1764" s="1">
        <v>46204</v>
      </c>
      <c r="C1764" t="s">
        <v>497</v>
      </c>
      <c r="D1764" t="s">
        <v>1045</v>
      </c>
      <c r="E1764">
        <v>1</v>
      </c>
      <c r="F1764" s="4">
        <v>4341</v>
      </c>
      <c r="G1764">
        <v>10</v>
      </c>
      <c r="H1764" t="s">
        <v>1021</v>
      </c>
      <c r="I1764" s="2" t="str">
        <f>VLOOKUP(Sheet__29[[#This Row],[Filial]],Filiais!A:B,2,FALSE)</f>
        <v>Jundiaí</v>
      </c>
      <c r="J1764" s="2" t="str">
        <f>VLOOKUP(Sheet__29[[#This Row],[Cidade]],'Clientes'!C:D,2,FALSE)</f>
        <v>SP</v>
      </c>
      <c r="K1764" s="2" t="str">
        <f>VLOOKUP(Sheet__29[[#This Row],[Produto]],Produtos!B:C,2,FALSE)</f>
        <v>Periférico</v>
      </c>
      <c r="L1764" s="2" t="str">
        <f>VLOOKUP(Sheet__29[[#This Row],[Produto]],Produtos!B:D,3,FALSE)</f>
        <v>Dell Brasil</v>
      </c>
      <c r="M1764" s="2">
        <f>VLOOKUP(Sheet__29[[#This Row],[Produto]],Estoque!A:B,2,FALSE)</f>
        <v>261</v>
      </c>
      <c r="N1764" s="5">
        <f>Sheet__29[[#This Row],[Qtd]]*Sheet__29[[#This Row],[Valor]]</f>
        <v>4341</v>
      </c>
      <c r="O1764" s="5">
        <f>Sheet__29[[#This Row],[Venda]]*(1-Sheet__29[[#This Row],[Desc]]/100)</f>
        <v>3906.9</v>
      </c>
      <c r="P1764"/>
    </row>
    <row r="1765" spans="1:16" x14ac:dyDescent="0.25">
      <c r="A1765">
        <v>101763</v>
      </c>
      <c r="B1765" s="1">
        <v>46204</v>
      </c>
      <c r="C1765" t="s">
        <v>439</v>
      </c>
      <c r="D1765" t="s">
        <v>1134</v>
      </c>
      <c r="E1765">
        <v>3</v>
      </c>
      <c r="F1765" s="4">
        <v>2913</v>
      </c>
      <c r="G1765">
        <v>0</v>
      </c>
      <c r="H1765" t="s">
        <v>1021</v>
      </c>
      <c r="I1765" s="2" t="str">
        <f>VLOOKUP(Sheet__29[[#This Row],[Filial]],Filiais!A:B,2,FALSE)</f>
        <v>Jundiaí</v>
      </c>
      <c r="J1765" s="2" t="str">
        <f>VLOOKUP(Sheet__29[[#This Row],[Cidade]],'Clientes'!C:D,2,FALSE)</f>
        <v>SP</v>
      </c>
      <c r="K1765" s="2" t="str">
        <f>VLOOKUP(Sheet__29[[#This Row],[Produto]],Produtos!B:C,2,FALSE)</f>
        <v>Rede</v>
      </c>
      <c r="L1765" s="2" t="str">
        <f>VLOOKUP(Sheet__29[[#This Row],[Produto]],Produtos!B:D,3,FALSE)</f>
        <v>Lenovo Brasil</v>
      </c>
      <c r="M1765" s="2">
        <f>VLOOKUP(Sheet__29[[#This Row],[Produto]],Estoque!A:B,2,FALSE)</f>
        <v>175</v>
      </c>
      <c r="N1765" s="5">
        <f>Sheet__29[[#This Row],[Qtd]]*Sheet__29[[#This Row],[Valor]]</f>
        <v>8739</v>
      </c>
      <c r="O1765" s="5">
        <f>Sheet__29[[#This Row],[Venda]]*(1-Sheet__29[[#This Row],[Desc]]/100)</f>
        <v>8739</v>
      </c>
      <c r="P1765"/>
    </row>
    <row r="1766" spans="1:16" x14ac:dyDescent="0.25">
      <c r="A1766">
        <v>101764</v>
      </c>
      <c r="B1766" s="1">
        <v>46204</v>
      </c>
      <c r="C1766" t="s">
        <v>354</v>
      </c>
      <c r="D1766" t="s">
        <v>1158</v>
      </c>
      <c r="E1766">
        <v>4</v>
      </c>
      <c r="F1766" s="4">
        <v>333</v>
      </c>
      <c r="G1766">
        <v>0</v>
      </c>
      <c r="H1766" t="s">
        <v>1018</v>
      </c>
      <c r="I1766" s="2" t="str">
        <f>VLOOKUP(Sheet__29[[#This Row],[Filial]],Filiais!A:B,2,FALSE)</f>
        <v>Barueri</v>
      </c>
      <c r="J1766" s="2" t="str">
        <f>VLOOKUP(Sheet__29[[#This Row],[Cidade]],'Clientes'!C:D,2,FALSE)</f>
        <v>SP</v>
      </c>
      <c r="K1766" s="2" t="str">
        <f>VLOOKUP(Sheet__29[[#This Row],[Produto]],Produtos!B:C,2,FALSE)</f>
        <v>Rede</v>
      </c>
      <c r="L1766" s="2" t="str">
        <f>VLOOKUP(Sheet__29[[#This Row],[Produto]],Produtos!B:D,3,FALSE)</f>
        <v>Dell Brasil</v>
      </c>
      <c r="M1766" s="2">
        <f>VLOOKUP(Sheet__29[[#This Row],[Produto]],Estoque!A:B,2,FALSE)</f>
        <v>137</v>
      </c>
      <c r="N1766" s="5">
        <f>Sheet__29[[#This Row],[Qtd]]*Sheet__29[[#This Row],[Valor]]</f>
        <v>1332</v>
      </c>
      <c r="O1766" s="5">
        <f>Sheet__29[[#This Row],[Venda]]*(1-Sheet__29[[#This Row],[Desc]]/100)</f>
        <v>1332</v>
      </c>
      <c r="P1766"/>
    </row>
    <row r="1767" spans="1:16" x14ac:dyDescent="0.25">
      <c r="A1767">
        <v>101765</v>
      </c>
      <c r="B1767" s="1">
        <v>46204</v>
      </c>
      <c r="C1767" t="s">
        <v>122</v>
      </c>
      <c r="D1767" t="s">
        <v>1062</v>
      </c>
      <c r="E1767">
        <v>2</v>
      </c>
      <c r="F1767" s="4">
        <v>2527</v>
      </c>
      <c r="G1767">
        <v>10</v>
      </c>
      <c r="H1767" t="s">
        <v>1021</v>
      </c>
      <c r="I1767" s="2" t="str">
        <f>VLOOKUP(Sheet__29[[#This Row],[Filial]],Filiais!A:B,2,FALSE)</f>
        <v>Jundiaí</v>
      </c>
      <c r="J1767" s="2" t="str">
        <f>VLOOKUP(Sheet__29[[#This Row],[Cidade]],'Clientes'!C:D,2,FALSE)</f>
        <v>SP</v>
      </c>
      <c r="K1767" s="2" t="str">
        <f>VLOOKUP(Sheet__29[[#This Row],[Produto]],Produtos!B:C,2,FALSE)</f>
        <v>Rede</v>
      </c>
      <c r="L1767" s="2" t="str">
        <f>VLOOKUP(Sheet__29[[#This Row],[Produto]],Produtos!B:D,3,FALSE)</f>
        <v>Lenovo Brasil</v>
      </c>
      <c r="M1767" s="2">
        <f>VLOOKUP(Sheet__29[[#This Row],[Produto]],Estoque!A:B,2,FALSE)</f>
        <v>178</v>
      </c>
      <c r="N1767" s="5">
        <f>Sheet__29[[#This Row],[Qtd]]*Sheet__29[[#This Row],[Valor]]</f>
        <v>5054</v>
      </c>
      <c r="O1767" s="5">
        <f>Sheet__29[[#This Row],[Venda]]*(1-Sheet__29[[#This Row],[Desc]]/100)</f>
        <v>4548.6000000000004</v>
      </c>
      <c r="P1767"/>
    </row>
    <row r="1768" spans="1:16" x14ac:dyDescent="0.25">
      <c r="A1768">
        <v>101766</v>
      </c>
      <c r="B1768" s="1">
        <v>46204</v>
      </c>
      <c r="C1768" t="s">
        <v>695</v>
      </c>
      <c r="D1768" t="s">
        <v>1088</v>
      </c>
      <c r="E1768">
        <v>2</v>
      </c>
      <c r="F1768" s="4">
        <v>4980</v>
      </c>
      <c r="G1768">
        <v>5</v>
      </c>
      <c r="H1768" t="s">
        <v>1016</v>
      </c>
      <c r="I1768" s="2" t="str">
        <f>VLOOKUP(Sheet__29[[#This Row],[Filial]],Filiais!A:B,2,FALSE)</f>
        <v>São Paulo</v>
      </c>
      <c r="J1768" s="2" t="str">
        <f>VLOOKUP(Sheet__29[[#This Row],[Cidade]],'Clientes'!C:D,2,FALSE)</f>
        <v>SP</v>
      </c>
      <c r="K1768" s="2" t="str">
        <f>VLOOKUP(Sheet__29[[#This Row],[Produto]],Produtos!B:C,2,FALSE)</f>
        <v>Periférico</v>
      </c>
      <c r="L1768" s="2" t="str">
        <f>VLOOKUP(Sheet__29[[#This Row],[Produto]],Produtos!B:D,3,FALSE)</f>
        <v>Logitech Brasil</v>
      </c>
      <c r="M1768" s="2">
        <f>VLOOKUP(Sheet__29[[#This Row],[Produto]],Estoque!A:B,2,FALSE)</f>
        <v>177</v>
      </c>
      <c r="N1768" s="5">
        <f>Sheet__29[[#This Row],[Qtd]]*Sheet__29[[#This Row],[Valor]]</f>
        <v>9960</v>
      </c>
      <c r="O1768" s="5">
        <f>Sheet__29[[#This Row],[Venda]]*(1-Sheet__29[[#This Row],[Desc]]/100)</f>
        <v>9462</v>
      </c>
      <c r="P1768"/>
    </row>
    <row r="1769" spans="1:16" x14ac:dyDescent="0.25">
      <c r="A1769">
        <v>101767</v>
      </c>
      <c r="B1769" s="1">
        <v>46204</v>
      </c>
      <c r="C1769" t="s">
        <v>353</v>
      </c>
      <c r="D1769" t="s">
        <v>1177</v>
      </c>
      <c r="E1769">
        <v>5</v>
      </c>
      <c r="F1769" s="4">
        <v>1300</v>
      </c>
      <c r="G1769">
        <v>0</v>
      </c>
      <c r="H1769" t="s">
        <v>1017</v>
      </c>
      <c r="I1769" s="2" t="str">
        <f>VLOOKUP(Sheet__29[[#This Row],[Filial]],Filiais!A:B,2,FALSE)</f>
        <v>Campinas</v>
      </c>
      <c r="J1769" s="2" t="str">
        <f>VLOOKUP(Sheet__29[[#This Row],[Cidade]],'Clientes'!C:D,2,FALSE)</f>
        <v>SP</v>
      </c>
      <c r="K1769" s="2" t="str">
        <f>VLOOKUP(Sheet__29[[#This Row],[Produto]],Produtos!B:C,2,FALSE)</f>
        <v>Rede</v>
      </c>
      <c r="L1769" s="2" t="str">
        <f>VLOOKUP(Sheet__29[[#This Row],[Produto]],Produtos!B:D,3,FALSE)</f>
        <v>LG Brasil</v>
      </c>
      <c r="M1769" s="2">
        <f>VLOOKUP(Sheet__29[[#This Row],[Produto]],Estoque!A:B,2,FALSE)</f>
        <v>230</v>
      </c>
      <c r="N1769" s="5">
        <f>Sheet__29[[#This Row],[Qtd]]*Sheet__29[[#This Row],[Valor]]</f>
        <v>6500</v>
      </c>
      <c r="O1769" s="5">
        <f>Sheet__29[[#This Row],[Venda]]*(1-Sheet__29[[#This Row],[Desc]]/100)</f>
        <v>6500</v>
      </c>
      <c r="P1769"/>
    </row>
    <row r="1770" spans="1:16" x14ac:dyDescent="0.25">
      <c r="A1770">
        <v>101768</v>
      </c>
      <c r="B1770" s="1">
        <v>46204</v>
      </c>
      <c r="C1770" t="s">
        <v>597</v>
      </c>
      <c r="D1770" t="s">
        <v>1122</v>
      </c>
      <c r="E1770">
        <v>5</v>
      </c>
      <c r="F1770" s="4">
        <v>2909</v>
      </c>
      <c r="G1770">
        <v>5</v>
      </c>
      <c r="H1770" t="s">
        <v>1023</v>
      </c>
      <c r="I1770" s="2" t="str">
        <f>VLOOKUP(Sheet__29[[#This Row],[Filial]],Filiais!A:B,2,FALSE)</f>
        <v>Bauru</v>
      </c>
      <c r="J1770" s="2" t="str">
        <f>VLOOKUP(Sheet__29[[#This Row],[Cidade]],'Clientes'!C:D,2,FALSE)</f>
        <v>SP</v>
      </c>
      <c r="K1770" s="2" t="str">
        <f>VLOOKUP(Sheet__29[[#This Row],[Produto]],Produtos!B:C,2,FALSE)</f>
        <v>Monitor</v>
      </c>
      <c r="L1770" s="2" t="str">
        <f>VLOOKUP(Sheet__29[[#This Row],[Produto]],Produtos!B:D,3,FALSE)</f>
        <v>Lenovo Brasil</v>
      </c>
      <c r="M1770" s="2">
        <f>VLOOKUP(Sheet__29[[#This Row],[Produto]],Estoque!A:B,2,FALSE)</f>
        <v>15</v>
      </c>
      <c r="N1770" s="5">
        <f>Sheet__29[[#This Row],[Qtd]]*Sheet__29[[#This Row],[Valor]]</f>
        <v>14545</v>
      </c>
      <c r="O1770" s="5">
        <f>Sheet__29[[#This Row],[Venda]]*(1-Sheet__29[[#This Row],[Desc]]/100)</f>
        <v>13817.75</v>
      </c>
      <c r="P1770"/>
    </row>
    <row r="1771" spans="1:16" x14ac:dyDescent="0.25">
      <c r="A1771">
        <v>101769</v>
      </c>
      <c r="B1771" s="1">
        <v>46204</v>
      </c>
      <c r="C1771" t="s">
        <v>812</v>
      </c>
      <c r="D1771" t="s">
        <v>1117</v>
      </c>
      <c r="E1771">
        <v>1</v>
      </c>
      <c r="F1771" s="4">
        <v>3786</v>
      </c>
      <c r="G1771">
        <v>10</v>
      </c>
      <c r="H1771" t="s">
        <v>1022</v>
      </c>
      <c r="I1771" s="2" t="str">
        <f>VLOOKUP(Sheet__29[[#This Row],[Filial]],Filiais!A:B,2,FALSE)</f>
        <v>Santos</v>
      </c>
      <c r="J1771" s="2" t="str">
        <f>VLOOKUP(Sheet__29[[#This Row],[Cidade]],'Clientes'!C:D,2,FALSE)</f>
        <v>SP</v>
      </c>
      <c r="K1771" s="2" t="str">
        <f>VLOOKUP(Sheet__29[[#This Row],[Produto]],Produtos!B:C,2,FALSE)</f>
        <v>Armazenamento</v>
      </c>
      <c r="L1771" s="2" t="str">
        <f>VLOOKUP(Sheet__29[[#This Row],[Produto]],Produtos!B:D,3,FALSE)</f>
        <v>LG Brasil</v>
      </c>
      <c r="M1771" s="2">
        <f>VLOOKUP(Sheet__29[[#This Row],[Produto]],Estoque!A:B,2,FALSE)</f>
        <v>221</v>
      </c>
      <c r="N1771" s="5">
        <f>Sheet__29[[#This Row],[Qtd]]*Sheet__29[[#This Row],[Valor]]</f>
        <v>3786</v>
      </c>
      <c r="O1771" s="5">
        <f>Sheet__29[[#This Row],[Venda]]*(1-Sheet__29[[#This Row],[Desc]]/100)</f>
        <v>3407.4</v>
      </c>
      <c r="P1771"/>
    </row>
    <row r="1772" spans="1:16" x14ac:dyDescent="0.25">
      <c r="A1772">
        <v>101770</v>
      </c>
      <c r="B1772" s="1">
        <v>46204</v>
      </c>
      <c r="C1772" t="s">
        <v>407</v>
      </c>
      <c r="D1772" t="s">
        <v>1043</v>
      </c>
      <c r="E1772">
        <v>2</v>
      </c>
      <c r="F1772" s="4">
        <v>4629</v>
      </c>
      <c r="G1772">
        <v>5</v>
      </c>
      <c r="H1772" t="s">
        <v>1016</v>
      </c>
      <c r="I1772" s="2" t="str">
        <f>VLOOKUP(Sheet__29[[#This Row],[Filial]],Filiais!A:B,2,FALSE)</f>
        <v>São Paulo</v>
      </c>
      <c r="J1772" s="2" t="str">
        <f>VLOOKUP(Sheet__29[[#This Row],[Cidade]],'Clientes'!C:D,2,FALSE)</f>
        <v>SP</v>
      </c>
      <c r="K1772" s="2" t="str">
        <f>VLOOKUP(Sheet__29[[#This Row],[Produto]],Produtos!B:C,2,FALSE)</f>
        <v>Notebook</v>
      </c>
      <c r="L1772" s="2" t="str">
        <f>VLOOKUP(Sheet__29[[#This Row],[Produto]],Produtos!B:D,3,FALSE)</f>
        <v>Kingston Brasil</v>
      </c>
      <c r="M1772" s="2">
        <f>VLOOKUP(Sheet__29[[#This Row],[Produto]],Estoque!A:B,2,FALSE)</f>
        <v>74</v>
      </c>
      <c r="N1772" s="5">
        <f>Sheet__29[[#This Row],[Qtd]]*Sheet__29[[#This Row],[Valor]]</f>
        <v>9258</v>
      </c>
      <c r="O1772" s="5">
        <f>Sheet__29[[#This Row],[Venda]]*(1-Sheet__29[[#This Row],[Desc]]/100)</f>
        <v>8795.1</v>
      </c>
      <c r="P1772"/>
    </row>
    <row r="1773" spans="1:16" x14ac:dyDescent="0.25">
      <c r="A1773">
        <v>101771</v>
      </c>
      <c r="B1773" s="1">
        <v>46204</v>
      </c>
      <c r="C1773" t="s">
        <v>242</v>
      </c>
      <c r="D1773" t="s">
        <v>1111</v>
      </c>
      <c r="E1773">
        <v>4</v>
      </c>
      <c r="F1773" s="4">
        <v>193</v>
      </c>
      <c r="G1773">
        <v>5</v>
      </c>
      <c r="H1773" t="s">
        <v>1023</v>
      </c>
      <c r="I1773" s="2" t="str">
        <f>VLOOKUP(Sheet__29[[#This Row],[Filial]],Filiais!A:B,2,FALSE)</f>
        <v>Bauru</v>
      </c>
      <c r="J1773" s="2" t="str">
        <f>VLOOKUP(Sheet__29[[#This Row],[Cidade]],'Clientes'!C:D,2,FALSE)</f>
        <v>SP</v>
      </c>
      <c r="K1773" s="2" t="str">
        <f>VLOOKUP(Sheet__29[[#This Row],[Produto]],Produtos!B:C,2,FALSE)</f>
        <v>Notebook</v>
      </c>
      <c r="L1773" s="2" t="str">
        <f>VLOOKUP(Sheet__29[[#This Row],[Produto]],Produtos!B:D,3,FALSE)</f>
        <v>Kingston Brasil</v>
      </c>
      <c r="M1773" s="2">
        <f>VLOOKUP(Sheet__29[[#This Row],[Produto]],Estoque!A:B,2,FALSE)</f>
        <v>244</v>
      </c>
      <c r="N1773" s="5">
        <f>Sheet__29[[#This Row],[Qtd]]*Sheet__29[[#This Row],[Valor]]</f>
        <v>772</v>
      </c>
      <c r="O1773" s="5">
        <f>Sheet__29[[#This Row],[Venda]]*(1-Sheet__29[[#This Row],[Desc]]/100)</f>
        <v>733.4</v>
      </c>
      <c r="P1773"/>
    </row>
    <row r="1774" spans="1:16" x14ac:dyDescent="0.25">
      <c r="A1774">
        <v>101772</v>
      </c>
      <c r="B1774" s="1">
        <v>46204</v>
      </c>
      <c r="C1774" t="s">
        <v>321</v>
      </c>
      <c r="D1774" t="s">
        <v>1139</v>
      </c>
      <c r="E1774">
        <v>4</v>
      </c>
      <c r="F1774" s="4">
        <v>1792</v>
      </c>
      <c r="G1774">
        <v>10</v>
      </c>
      <c r="H1774" t="s">
        <v>1022</v>
      </c>
      <c r="I1774" s="2" t="str">
        <f>VLOOKUP(Sheet__29[[#This Row],[Filial]],Filiais!A:B,2,FALSE)</f>
        <v>Santos</v>
      </c>
      <c r="J1774" s="2" t="str">
        <f>VLOOKUP(Sheet__29[[#This Row],[Cidade]],'Clientes'!C:D,2,FALSE)</f>
        <v>SP</v>
      </c>
      <c r="K1774" s="2" t="str">
        <f>VLOOKUP(Sheet__29[[#This Row],[Produto]],Produtos!B:C,2,FALSE)</f>
        <v>Monitor</v>
      </c>
      <c r="L1774" s="2" t="str">
        <f>VLOOKUP(Sheet__29[[#This Row],[Produto]],Produtos!B:D,3,FALSE)</f>
        <v>LG Brasil</v>
      </c>
      <c r="M1774" s="2">
        <f>VLOOKUP(Sheet__29[[#This Row],[Produto]],Estoque!A:B,2,FALSE)</f>
        <v>193</v>
      </c>
      <c r="N1774" s="5">
        <f>Sheet__29[[#This Row],[Qtd]]*Sheet__29[[#This Row],[Valor]]</f>
        <v>7168</v>
      </c>
      <c r="O1774" s="5">
        <f>Sheet__29[[#This Row],[Venda]]*(1-Sheet__29[[#This Row],[Desc]]/100)</f>
        <v>6451.2</v>
      </c>
      <c r="P1774"/>
    </row>
    <row r="1775" spans="1:16" x14ac:dyDescent="0.25">
      <c r="A1775">
        <v>101773</v>
      </c>
      <c r="B1775" s="1">
        <v>46204</v>
      </c>
      <c r="C1775" t="s">
        <v>289</v>
      </c>
      <c r="D1775" t="s">
        <v>1174</v>
      </c>
      <c r="E1775">
        <v>1</v>
      </c>
      <c r="F1775" s="4">
        <v>1260</v>
      </c>
      <c r="G1775">
        <v>0</v>
      </c>
      <c r="H1775" t="s">
        <v>1019</v>
      </c>
      <c r="I1775" s="2" t="str">
        <f>VLOOKUP(Sheet__29[[#This Row],[Filial]],Filiais!A:B,2,FALSE)</f>
        <v>Osasco</v>
      </c>
      <c r="J1775" s="2" t="str">
        <f>VLOOKUP(Sheet__29[[#This Row],[Cidade]],'Clientes'!C:D,2,FALSE)</f>
        <v>SP</v>
      </c>
      <c r="K1775" s="2" t="str">
        <f>VLOOKUP(Sheet__29[[#This Row],[Produto]],Produtos!B:C,2,FALSE)</f>
        <v>Monitor</v>
      </c>
      <c r="L1775" s="2" t="str">
        <f>VLOOKUP(Sheet__29[[#This Row],[Produto]],Produtos!B:D,3,FALSE)</f>
        <v>Lenovo Brasil</v>
      </c>
      <c r="M1775" s="2">
        <f>VLOOKUP(Sheet__29[[#This Row],[Produto]],Estoque!A:B,2,FALSE)</f>
        <v>88</v>
      </c>
      <c r="N1775" s="5">
        <f>Sheet__29[[#This Row],[Qtd]]*Sheet__29[[#This Row],[Valor]]</f>
        <v>1260</v>
      </c>
      <c r="O1775" s="5">
        <f>Sheet__29[[#This Row],[Venda]]*(1-Sheet__29[[#This Row],[Desc]]/100)</f>
        <v>1260</v>
      </c>
      <c r="P1775"/>
    </row>
    <row r="1776" spans="1:16" x14ac:dyDescent="0.25">
      <c r="A1776">
        <v>101774</v>
      </c>
      <c r="B1776" s="1">
        <v>46204</v>
      </c>
      <c r="C1776" t="s">
        <v>335</v>
      </c>
      <c r="D1776" t="s">
        <v>1152</v>
      </c>
      <c r="E1776">
        <v>3</v>
      </c>
      <c r="F1776" s="4">
        <v>730</v>
      </c>
      <c r="G1776">
        <v>5</v>
      </c>
      <c r="H1776" t="s">
        <v>1018</v>
      </c>
      <c r="I1776" s="2" t="str">
        <f>VLOOKUP(Sheet__29[[#This Row],[Filial]],Filiais!A:B,2,FALSE)</f>
        <v>Barueri</v>
      </c>
      <c r="J1776" s="2" t="str">
        <f>VLOOKUP(Sheet__29[[#This Row],[Cidade]],'Clientes'!C:D,2,FALSE)</f>
        <v>SP</v>
      </c>
      <c r="K1776" s="2" t="str">
        <f>VLOOKUP(Sheet__29[[#This Row],[Produto]],Produtos!B:C,2,FALSE)</f>
        <v>Periférico</v>
      </c>
      <c r="L1776" s="2" t="str">
        <f>VLOOKUP(Sheet__29[[#This Row],[Produto]],Produtos!B:D,3,FALSE)</f>
        <v>Kingston Brasil</v>
      </c>
      <c r="M1776" s="2">
        <f>VLOOKUP(Sheet__29[[#This Row],[Produto]],Estoque!A:B,2,FALSE)</f>
        <v>209</v>
      </c>
      <c r="N1776" s="5">
        <f>Sheet__29[[#This Row],[Qtd]]*Sheet__29[[#This Row],[Valor]]</f>
        <v>2190</v>
      </c>
      <c r="O1776" s="5">
        <f>Sheet__29[[#This Row],[Venda]]*(1-Sheet__29[[#This Row],[Desc]]/100)</f>
        <v>2080.5</v>
      </c>
      <c r="P1776"/>
    </row>
    <row r="1777" spans="1:16" x14ac:dyDescent="0.25">
      <c r="A1777">
        <v>101775</v>
      </c>
      <c r="B1777" s="1">
        <v>46204</v>
      </c>
      <c r="C1777" t="s">
        <v>7</v>
      </c>
      <c r="D1777" t="s">
        <v>1072</v>
      </c>
      <c r="E1777">
        <v>5</v>
      </c>
      <c r="F1777" s="4">
        <v>1713</v>
      </c>
      <c r="G1777">
        <v>10</v>
      </c>
      <c r="H1777" t="s">
        <v>1024</v>
      </c>
      <c r="I1777" s="2" t="str">
        <f>VLOOKUP(Sheet__29[[#This Row],[Filial]],Filiais!A:B,2,FALSE)</f>
        <v>Ribeirão Preto</v>
      </c>
      <c r="J1777" s="2" t="str">
        <f>VLOOKUP(Sheet__29[[#This Row],[Cidade]],'Clientes'!C:D,2,FALSE)</f>
        <v>SP</v>
      </c>
      <c r="K1777" s="2" t="str">
        <f>VLOOKUP(Sheet__29[[#This Row],[Produto]],Produtos!B:C,2,FALSE)</f>
        <v>Periférico</v>
      </c>
      <c r="L1777" s="2" t="str">
        <f>VLOOKUP(Sheet__29[[#This Row],[Produto]],Produtos!B:D,3,FALSE)</f>
        <v>Logitech Brasil</v>
      </c>
      <c r="M1777" s="2">
        <f>VLOOKUP(Sheet__29[[#This Row],[Produto]],Estoque!A:B,2,FALSE)</f>
        <v>266</v>
      </c>
      <c r="N1777" s="5">
        <f>Sheet__29[[#This Row],[Qtd]]*Sheet__29[[#This Row],[Valor]]</f>
        <v>8565</v>
      </c>
      <c r="O1777" s="5">
        <f>Sheet__29[[#This Row],[Venda]]*(1-Sheet__29[[#This Row],[Desc]]/100)</f>
        <v>7708.5</v>
      </c>
      <c r="P1777"/>
    </row>
    <row r="1778" spans="1:16" x14ac:dyDescent="0.25">
      <c r="A1778">
        <v>101776</v>
      </c>
      <c r="B1778" s="1">
        <v>46204</v>
      </c>
      <c r="C1778" t="s">
        <v>287</v>
      </c>
      <c r="D1778" t="s">
        <v>1043</v>
      </c>
      <c r="E1778">
        <v>4</v>
      </c>
      <c r="F1778" s="4">
        <v>829</v>
      </c>
      <c r="G1778">
        <v>5</v>
      </c>
      <c r="H1778" t="s">
        <v>1021</v>
      </c>
      <c r="I1778" s="2" t="str">
        <f>VLOOKUP(Sheet__29[[#This Row],[Filial]],Filiais!A:B,2,FALSE)</f>
        <v>Jundiaí</v>
      </c>
      <c r="J1778" s="2" t="str">
        <f>VLOOKUP(Sheet__29[[#This Row],[Cidade]],'Clientes'!C:D,2,FALSE)</f>
        <v>SP</v>
      </c>
      <c r="K1778" s="2" t="str">
        <f>VLOOKUP(Sheet__29[[#This Row],[Produto]],Produtos!B:C,2,FALSE)</f>
        <v>Notebook</v>
      </c>
      <c r="L1778" s="2" t="str">
        <f>VLOOKUP(Sheet__29[[#This Row],[Produto]],Produtos!B:D,3,FALSE)</f>
        <v>Kingston Brasil</v>
      </c>
      <c r="M1778" s="2">
        <f>VLOOKUP(Sheet__29[[#This Row],[Produto]],Estoque!A:B,2,FALSE)</f>
        <v>74</v>
      </c>
      <c r="N1778" s="5">
        <f>Sheet__29[[#This Row],[Qtd]]*Sheet__29[[#This Row],[Valor]]</f>
        <v>3316</v>
      </c>
      <c r="O1778" s="5">
        <f>Sheet__29[[#This Row],[Venda]]*(1-Sheet__29[[#This Row],[Desc]]/100)</f>
        <v>3150.2</v>
      </c>
      <c r="P1778"/>
    </row>
    <row r="1779" spans="1:16" x14ac:dyDescent="0.25">
      <c r="A1779">
        <v>101777</v>
      </c>
      <c r="B1779" s="1">
        <v>46204</v>
      </c>
      <c r="C1779" t="s">
        <v>300</v>
      </c>
      <c r="D1779" t="s">
        <v>1104</v>
      </c>
      <c r="E1779">
        <v>3</v>
      </c>
      <c r="F1779" s="4">
        <v>1914</v>
      </c>
      <c r="G1779">
        <v>10</v>
      </c>
      <c r="H1779" t="s">
        <v>1024</v>
      </c>
      <c r="I1779" s="2" t="str">
        <f>VLOOKUP(Sheet__29[[#This Row],[Filial]],Filiais!A:B,2,FALSE)</f>
        <v>Ribeirão Preto</v>
      </c>
      <c r="J1779" s="2" t="str">
        <f>VLOOKUP(Sheet__29[[#This Row],[Cidade]],'Clientes'!C:D,2,FALSE)</f>
        <v>SP</v>
      </c>
      <c r="K1779" s="2" t="str">
        <f>VLOOKUP(Sheet__29[[#This Row],[Produto]],Produtos!B:C,2,FALSE)</f>
        <v>Rede</v>
      </c>
      <c r="L1779" s="2" t="str">
        <f>VLOOKUP(Sheet__29[[#This Row],[Produto]],Produtos!B:D,3,FALSE)</f>
        <v>Logitech Brasil</v>
      </c>
      <c r="M1779" s="2">
        <f>VLOOKUP(Sheet__29[[#This Row],[Produto]],Estoque!A:B,2,FALSE)</f>
        <v>283</v>
      </c>
      <c r="N1779" s="5">
        <f>Sheet__29[[#This Row],[Qtd]]*Sheet__29[[#This Row],[Valor]]</f>
        <v>5742</v>
      </c>
      <c r="O1779" s="5">
        <f>Sheet__29[[#This Row],[Venda]]*(1-Sheet__29[[#This Row],[Desc]]/100)</f>
        <v>5167.8</v>
      </c>
      <c r="P1779"/>
    </row>
    <row r="1780" spans="1:16" x14ac:dyDescent="0.25">
      <c r="A1780">
        <v>101778</v>
      </c>
      <c r="B1780" s="1">
        <v>46204</v>
      </c>
      <c r="C1780" t="s">
        <v>646</v>
      </c>
      <c r="D1780" t="s">
        <v>1077</v>
      </c>
      <c r="E1780">
        <v>4</v>
      </c>
      <c r="F1780" s="4">
        <v>587</v>
      </c>
      <c r="G1780">
        <v>10</v>
      </c>
      <c r="H1780" t="s">
        <v>1025</v>
      </c>
      <c r="I1780" s="2" t="str">
        <f>VLOOKUP(Sheet__29[[#This Row],[Filial]],Filiais!A:B,2,FALSE)</f>
        <v>São José dos Campos</v>
      </c>
      <c r="J1780" s="2" t="str">
        <f>VLOOKUP(Sheet__29[[#This Row],[Cidade]],'Clientes'!C:D,2,FALSE)</f>
        <v>SP</v>
      </c>
      <c r="K1780" s="2" t="str">
        <f>VLOOKUP(Sheet__29[[#This Row],[Produto]],Produtos!B:C,2,FALSE)</f>
        <v>Rede</v>
      </c>
      <c r="L1780" s="2" t="str">
        <f>VLOOKUP(Sheet__29[[#This Row],[Produto]],Produtos!B:D,3,FALSE)</f>
        <v>Dell Brasil</v>
      </c>
      <c r="M1780" s="2">
        <f>VLOOKUP(Sheet__29[[#This Row],[Produto]],Estoque!A:B,2,FALSE)</f>
        <v>161</v>
      </c>
      <c r="N1780" s="5">
        <f>Sheet__29[[#This Row],[Qtd]]*Sheet__29[[#This Row],[Valor]]</f>
        <v>2348</v>
      </c>
      <c r="O1780" s="5">
        <f>Sheet__29[[#This Row],[Venda]]*(1-Sheet__29[[#This Row],[Desc]]/100)</f>
        <v>2113.2000000000003</v>
      </c>
      <c r="P1780"/>
    </row>
    <row r="1781" spans="1:16" x14ac:dyDescent="0.25">
      <c r="A1781">
        <v>101779</v>
      </c>
      <c r="B1781" s="1">
        <v>46204</v>
      </c>
      <c r="C1781" t="s">
        <v>401</v>
      </c>
      <c r="D1781" t="s">
        <v>1096</v>
      </c>
      <c r="E1781">
        <v>2</v>
      </c>
      <c r="F1781" s="4">
        <v>4560</v>
      </c>
      <c r="G1781">
        <v>0</v>
      </c>
      <c r="H1781" t="s">
        <v>1017</v>
      </c>
      <c r="I1781" s="2" t="str">
        <f>VLOOKUP(Sheet__29[[#This Row],[Filial]],Filiais!A:B,2,FALSE)</f>
        <v>Campinas</v>
      </c>
      <c r="J1781" s="2" t="str">
        <f>VLOOKUP(Sheet__29[[#This Row],[Cidade]],'Clientes'!C:D,2,FALSE)</f>
        <v>SP</v>
      </c>
      <c r="K1781" s="2" t="str">
        <f>VLOOKUP(Sheet__29[[#This Row],[Produto]],Produtos!B:C,2,FALSE)</f>
        <v>Rede</v>
      </c>
      <c r="L1781" s="2" t="str">
        <f>VLOOKUP(Sheet__29[[#This Row],[Produto]],Produtos!B:D,3,FALSE)</f>
        <v>Lenovo Brasil</v>
      </c>
      <c r="M1781" s="2">
        <f>VLOOKUP(Sheet__29[[#This Row],[Produto]],Estoque!A:B,2,FALSE)</f>
        <v>208</v>
      </c>
      <c r="N1781" s="5">
        <f>Sheet__29[[#This Row],[Qtd]]*Sheet__29[[#This Row],[Valor]]</f>
        <v>9120</v>
      </c>
      <c r="O1781" s="5">
        <f>Sheet__29[[#This Row],[Venda]]*(1-Sheet__29[[#This Row],[Desc]]/100)</f>
        <v>9120</v>
      </c>
      <c r="P1781"/>
    </row>
    <row r="1782" spans="1:16" x14ac:dyDescent="0.25">
      <c r="A1782">
        <v>101780</v>
      </c>
      <c r="B1782" s="1">
        <v>46204</v>
      </c>
      <c r="C1782" t="s">
        <v>675</v>
      </c>
      <c r="D1782" t="s">
        <v>1114</v>
      </c>
      <c r="E1782">
        <v>1</v>
      </c>
      <c r="F1782" s="4">
        <v>2488</v>
      </c>
      <c r="G1782">
        <v>0</v>
      </c>
      <c r="H1782" t="s">
        <v>1016</v>
      </c>
      <c r="I1782" s="2" t="str">
        <f>VLOOKUP(Sheet__29[[#This Row],[Filial]],Filiais!A:B,2,FALSE)</f>
        <v>São Paulo</v>
      </c>
      <c r="J1782" s="2" t="str">
        <f>VLOOKUP(Sheet__29[[#This Row],[Cidade]],'Clientes'!C:D,2,FALSE)</f>
        <v>SP</v>
      </c>
      <c r="K1782" s="2" t="str">
        <f>VLOOKUP(Sheet__29[[#This Row],[Produto]],Produtos!B:C,2,FALSE)</f>
        <v>Armazenamento</v>
      </c>
      <c r="L1782" s="2" t="str">
        <f>VLOOKUP(Sheet__29[[#This Row],[Produto]],Produtos!B:D,3,FALSE)</f>
        <v>LG Brasil</v>
      </c>
      <c r="M1782" s="2">
        <f>VLOOKUP(Sheet__29[[#This Row],[Produto]],Estoque!A:B,2,FALSE)</f>
        <v>143</v>
      </c>
      <c r="N1782" s="5">
        <f>Sheet__29[[#This Row],[Qtd]]*Sheet__29[[#This Row],[Valor]]</f>
        <v>2488</v>
      </c>
      <c r="O1782" s="5">
        <f>Sheet__29[[#This Row],[Venda]]*(1-Sheet__29[[#This Row],[Desc]]/100)</f>
        <v>2488</v>
      </c>
      <c r="P1782"/>
    </row>
    <row r="1783" spans="1:16" x14ac:dyDescent="0.25">
      <c r="A1783">
        <v>101781</v>
      </c>
      <c r="B1783" s="1">
        <v>46204</v>
      </c>
      <c r="C1783" t="s">
        <v>679</v>
      </c>
      <c r="D1783" t="s">
        <v>1066</v>
      </c>
      <c r="E1783">
        <v>5</v>
      </c>
      <c r="F1783" s="4">
        <v>174</v>
      </c>
      <c r="G1783">
        <v>10</v>
      </c>
      <c r="H1783" t="s">
        <v>1022</v>
      </c>
      <c r="I1783" s="2" t="str">
        <f>VLOOKUP(Sheet__29[[#This Row],[Filial]],Filiais!A:B,2,FALSE)</f>
        <v>Santos</v>
      </c>
      <c r="J1783" s="2" t="str">
        <f>VLOOKUP(Sheet__29[[#This Row],[Cidade]],'Clientes'!C:D,2,FALSE)</f>
        <v>SP</v>
      </c>
      <c r="K1783" s="2" t="str">
        <f>VLOOKUP(Sheet__29[[#This Row],[Produto]],Produtos!B:C,2,FALSE)</f>
        <v>Monitor</v>
      </c>
      <c r="L1783" s="2" t="str">
        <f>VLOOKUP(Sheet__29[[#This Row],[Produto]],Produtos!B:D,3,FALSE)</f>
        <v>LG Brasil</v>
      </c>
      <c r="M1783" s="2">
        <f>VLOOKUP(Sheet__29[[#This Row],[Produto]],Estoque!A:B,2,FALSE)</f>
        <v>198</v>
      </c>
      <c r="N1783" s="5">
        <f>Sheet__29[[#This Row],[Qtd]]*Sheet__29[[#This Row],[Valor]]</f>
        <v>870</v>
      </c>
      <c r="O1783" s="5">
        <f>Sheet__29[[#This Row],[Venda]]*(1-Sheet__29[[#This Row],[Desc]]/100)</f>
        <v>783</v>
      </c>
      <c r="P1783"/>
    </row>
    <row r="1784" spans="1:16" x14ac:dyDescent="0.25">
      <c r="A1784">
        <v>101782</v>
      </c>
      <c r="B1784" s="1">
        <v>46204</v>
      </c>
      <c r="C1784" t="s">
        <v>255</v>
      </c>
      <c r="D1784" t="s">
        <v>1068</v>
      </c>
      <c r="E1784">
        <v>1</v>
      </c>
      <c r="F1784" s="4">
        <v>1686</v>
      </c>
      <c r="G1784">
        <v>5</v>
      </c>
      <c r="H1784" t="s">
        <v>1023</v>
      </c>
      <c r="I1784" s="2" t="str">
        <f>VLOOKUP(Sheet__29[[#This Row],[Filial]],Filiais!A:B,2,FALSE)</f>
        <v>Bauru</v>
      </c>
      <c r="J1784" s="2" t="str">
        <f>VLOOKUP(Sheet__29[[#This Row],[Cidade]],'Clientes'!C:D,2,FALSE)</f>
        <v>SP</v>
      </c>
      <c r="K1784" s="2" t="str">
        <f>VLOOKUP(Sheet__29[[#This Row],[Produto]],Produtos!B:C,2,FALSE)</f>
        <v>Monitor</v>
      </c>
      <c r="L1784" s="2" t="str">
        <f>VLOOKUP(Sheet__29[[#This Row],[Produto]],Produtos!B:D,3,FALSE)</f>
        <v>LG Brasil</v>
      </c>
      <c r="M1784" s="2">
        <f>VLOOKUP(Sheet__29[[#This Row],[Produto]],Estoque!A:B,2,FALSE)</f>
        <v>109</v>
      </c>
      <c r="N1784" s="5">
        <f>Sheet__29[[#This Row],[Qtd]]*Sheet__29[[#This Row],[Valor]]</f>
        <v>1686</v>
      </c>
      <c r="O1784" s="5">
        <f>Sheet__29[[#This Row],[Venda]]*(1-Sheet__29[[#This Row],[Desc]]/100)</f>
        <v>1601.6999999999998</v>
      </c>
      <c r="P1784"/>
    </row>
    <row r="1785" spans="1:16" x14ac:dyDescent="0.25">
      <c r="A1785">
        <v>101783</v>
      </c>
      <c r="B1785" s="1">
        <v>46204</v>
      </c>
      <c r="C1785" t="s">
        <v>849</v>
      </c>
      <c r="D1785" t="s">
        <v>1061</v>
      </c>
      <c r="E1785">
        <v>4</v>
      </c>
      <c r="F1785" s="4">
        <v>1505</v>
      </c>
      <c r="G1785">
        <v>5</v>
      </c>
      <c r="H1785" t="s">
        <v>1021</v>
      </c>
      <c r="I1785" s="2" t="str">
        <f>VLOOKUP(Sheet__29[[#This Row],[Filial]],Filiais!A:B,2,FALSE)</f>
        <v>Jundiaí</v>
      </c>
      <c r="J1785" s="2" t="str">
        <f>VLOOKUP(Sheet__29[[#This Row],[Cidade]],'Clientes'!C:D,2,FALSE)</f>
        <v>SP</v>
      </c>
      <c r="K1785" s="2" t="str">
        <f>VLOOKUP(Sheet__29[[#This Row],[Produto]],Produtos!B:C,2,FALSE)</f>
        <v>Notebook</v>
      </c>
      <c r="L1785" s="2" t="str">
        <f>VLOOKUP(Sheet__29[[#This Row],[Produto]],Produtos!B:D,3,FALSE)</f>
        <v>Lenovo Brasil</v>
      </c>
      <c r="M1785" s="2">
        <f>VLOOKUP(Sheet__29[[#This Row],[Produto]],Estoque!A:B,2,FALSE)</f>
        <v>209</v>
      </c>
      <c r="N1785" s="5">
        <f>Sheet__29[[#This Row],[Qtd]]*Sheet__29[[#This Row],[Valor]]</f>
        <v>6020</v>
      </c>
      <c r="O1785" s="5">
        <f>Sheet__29[[#This Row],[Venda]]*(1-Sheet__29[[#This Row],[Desc]]/100)</f>
        <v>5719</v>
      </c>
      <c r="P1785"/>
    </row>
    <row r="1786" spans="1:16" x14ac:dyDescent="0.25">
      <c r="A1786">
        <v>101784</v>
      </c>
      <c r="B1786" s="1">
        <v>46204</v>
      </c>
      <c r="C1786" t="s">
        <v>38</v>
      </c>
      <c r="D1786" t="s">
        <v>1104</v>
      </c>
      <c r="E1786">
        <v>4</v>
      </c>
      <c r="F1786" s="4">
        <v>740</v>
      </c>
      <c r="G1786">
        <v>5</v>
      </c>
      <c r="H1786" t="s">
        <v>1018</v>
      </c>
      <c r="I1786" s="2" t="str">
        <f>VLOOKUP(Sheet__29[[#This Row],[Filial]],Filiais!A:B,2,FALSE)</f>
        <v>Barueri</v>
      </c>
      <c r="J1786" s="2" t="str">
        <f>VLOOKUP(Sheet__29[[#This Row],[Cidade]],'Clientes'!C:D,2,FALSE)</f>
        <v>SP</v>
      </c>
      <c r="K1786" s="2" t="str">
        <f>VLOOKUP(Sheet__29[[#This Row],[Produto]],Produtos!B:C,2,FALSE)</f>
        <v>Rede</v>
      </c>
      <c r="L1786" s="2" t="str">
        <f>VLOOKUP(Sheet__29[[#This Row],[Produto]],Produtos!B:D,3,FALSE)</f>
        <v>Logitech Brasil</v>
      </c>
      <c r="M1786" s="2">
        <f>VLOOKUP(Sheet__29[[#This Row],[Produto]],Estoque!A:B,2,FALSE)</f>
        <v>283</v>
      </c>
      <c r="N1786" s="5">
        <f>Sheet__29[[#This Row],[Qtd]]*Sheet__29[[#This Row],[Valor]]</f>
        <v>2960</v>
      </c>
      <c r="O1786" s="5">
        <f>Sheet__29[[#This Row],[Venda]]*(1-Sheet__29[[#This Row],[Desc]]/100)</f>
        <v>2812</v>
      </c>
      <c r="P1786"/>
    </row>
    <row r="1787" spans="1:16" x14ac:dyDescent="0.25">
      <c r="A1787">
        <v>101785</v>
      </c>
      <c r="B1787" s="1">
        <v>46204</v>
      </c>
      <c r="C1787" t="s">
        <v>912</v>
      </c>
      <c r="D1787" t="s">
        <v>1174</v>
      </c>
      <c r="E1787">
        <v>4</v>
      </c>
      <c r="F1787" s="4">
        <v>107</v>
      </c>
      <c r="G1787">
        <v>5</v>
      </c>
      <c r="H1787" t="s">
        <v>1018</v>
      </c>
      <c r="I1787" s="2" t="str">
        <f>VLOOKUP(Sheet__29[[#This Row],[Filial]],Filiais!A:B,2,FALSE)</f>
        <v>Barueri</v>
      </c>
      <c r="J1787" s="2" t="str">
        <f>VLOOKUP(Sheet__29[[#This Row],[Cidade]],'Clientes'!C:D,2,FALSE)</f>
        <v>SP</v>
      </c>
      <c r="K1787" s="2" t="str">
        <f>VLOOKUP(Sheet__29[[#This Row],[Produto]],Produtos!B:C,2,FALSE)</f>
        <v>Monitor</v>
      </c>
      <c r="L1787" s="2" t="str">
        <f>VLOOKUP(Sheet__29[[#This Row],[Produto]],Produtos!B:D,3,FALSE)</f>
        <v>Lenovo Brasil</v>
      </c>
      <c r="M1787" s="2">
        <f>VLOOKUP(Sheet__29[[#This Row],[Produto]],Estoque!A:B,2,FALSE)</f>
        <v>88</v>
      </c>
      <c r="N1787" s="5">
        <f>Sheet__29[[#This Row],[Qtd]]*Sheet__29[[#This Row],[Valor]]</f>
        <v>428</v>
      </c>
      <c r="O1787" s="5">
        <f>Sheet__29[[#This Row],[Venda]]*(1-Sheet__29[[#This Row],[Desc]]/100)</f>
        <v>406.59999999999997</v>
      </c>
      <c r="P1787"/>
    </row>
    <row r="1788" spans="1:16" x14ac:dyDescent="0.25">
      <c r="A1788">
        <v>101786</v>
      </c>
      <c r="B1788" s="1">
        <v>46204</v>
      </c>
      <c r="C1788" t="s">
        <v>867</v>
      </c>
      <c r="D1788" t="s">
        <v>1121</v>
      </c>
      <c r="E1788">
        <v>2</v>
      </c>
      <c r="F1788" s="4">
        <v>654</v>
      </c>
      <c r="G1788">
        <v>5</v>
      </c>
      <c r="H1788" t="s">
        <v>1016</v>
      </c>
      <c r="I1788" s="2" t="str">
        <f>VLOOKUP(Sheet__29[[#This Row],[Filial]],Filiais!A:B,2,FALSE)</f>
        <v>São Paulo</v>
      </c>
      <c r="J1788" s="2" t="str">
        <f>VLOOKUP(Sheet__29[[#This Row],[Cidade]],'Clientes'!C:D,2,FALSE)</f>
        <v>SP</v>
      </c>
      <c r="K1788" s="2" t="str">
        <f>VLOOKUP(Sheet__29[[#This Row],[Produto]],Produtos!B:C,2,FALSE)</f>
        <v>Monitor</v>
      </c>
      <c r="L1788" s="2" t="str">
        <f>VLOOKUP(Sheet__29[[#This Row],[Produto]],Produtos!B:D,3,FALSE)</f>
        <v>Logitech Brasil</v>
      </c>
      <c r="M1788" s="2">
        <f>VLOOKUP(Sheet__29[[#This Row],[Produto]],Estoque!A:B,2,FALSE)</f>
        <v>231</v>
      </c>
      <c r="N1788" s="5">
        <f>Sheet__29[[#This Row],[Qtd]]*Sheet__29[[#This Row],[Valor]]</f>
        <v>1308</v>
      </c>
      <c r="O1788" s="5">
        <f>Sheet__29[[#This Row],[Venda]]*(1-Sheet__29[[#This Row],[Desc]]/100)</f>
        <v>1242.5999999999999</v>
      </c>
      <c r="P1788"/>
    </row>
    <row r="1789" spans="1:16" x14ac:dyDescent="0.25">
      <c r="A1789">
        <v>101787</v>
      </c>
      <c r="B1789" s="1">
        <v>46204</v>
      </c>
      <c r="C1789" t="s">
        <v>363</v>
      </c>
      <c r="D1789" t="s">
        <v>1060</v>
      </c>
      <c r="E1789">
        <v>3</v>
      </c>
      <c r="F1789" s="4">
        <v>4246</v>
      </c>
      <c r="G1789">
        <v>10</v>
      </c>
      <c r="H1789" t="s">
        <v>1018</v>
      </c>
      <c r="I1789" s="2" t="str">
        <f>VLOOKUP(Sheet__29[[#This Row],[Filial]],Filiais!A:B,2,FALSE)</f>
        <v>Barueri</v>
      </c>
      <c r="J1789" s="2" t="str">
        <f>VLOOKUP(Sheet__29[[#This Row],[Cidade]],'Clientes'!C:D,2,FALSE)</f>
        <v>SP</v>
      </c>
      <c r="K1789" s="2" t="str">
        <f>VLOOKUP(Sheet__29[[#This Row],[Produto]],Produtos!B:C,2,FALSE)</f>
        <v>Rede</v>
      </c>
      <c r="L1789" s="2" t="str">
        <f>VLOOKUP(Sheet__29[[#This Row],[Produto]],Produtos!B:D,3,FALSE)</f>
        <v>LG Brasil</v>
      </c>
      <c r="M1789" s="2">
        <f>VLOOKUP(Sheet__29[[#This Row],[Produto]],Estoque!A:B,2,FALSE)</f>
        <v>281</v>
      </c>
      <c r="N1789" s="5">
        <f>Sheet__29[[#This Row],[Qtd]]*Sheet__29[[#This Row],[Valor]]</f>
        <v>12738</v>
      </c>
      <c r="O1789" s="5">
        <f>Sheet__29[[#This Row],[Venda]]*(1-Sheet__29[[#This Row],[Desc]]/100)</f>
        <v>11464.2</v>
      </c>
      <c r="P1789"/>
    </row>
    <row r="1790" spans="1:16" x14ac:dyDescent="0.25">
      <c r="A1790">
        <v>101788</v>
      </c>
      <c r="B1790" s="1">
        <v>46204</v>
      </c>
      <c r="C1790" t="s">
        <v>812</v>
      </c>
      <c r="D1790" t="s">
        <v>1056</v>
      </c>
      <c r="E1790">
        <v>2</v>
      </c>
      <c r="F1790" s="4">
        <v>3722</v>
      </c>
      <c r="G1790">
        <v>5</v>
      </c>
      <c r="H1790" t="s">
        <v>1019</v>
      </c>
      <c r="I1790" s="2" t="str">
        <f>VLOOKUP(Sheet__29[[#This Row],[Filial]],Filiais!A:B,2,FALSE)</f>
        <v>Osasco</v>
      </c>
      <c r="J1790" s="2" t="str">
        <f>VLOOKUP(Sheet__29[[#This Row],[Cidade]],'Clientes'!C:D,2,FALSE)</f>
        <v>SP</v>
      </c>
      <c r="K1790" s="2" t="str">
        <f>VLOOKUP(Sheet__29[[#This Row],[Produto]],Produtos!B:C,2,FALSE)</f>
        <v>Notebook</v>
      </c>
      <c r="L1790" s="2" t="str">
        <f>VLOOKUP(Sheet__29[[#This Row],[Produto]],Produtos!B:D,3,FALSE)</f>
        <v>Kingston Brasil</v>
      </c>
      <c r="M1790" s="2">
        <f>VLOOKUP(Sheet__29[[#This Row],[Produto]],Estoque!A:B,2,FALSE)</f>
        <v>231</v>
      </c>
      <c r="N1790" s="5">
        <f>Sheet__29[[#This Row],[Qtd]]*Sheet__29[[#This Row],[Valor]]</f>
        <v>7444</v>
      </c>
      <c r="O1790" s="5">
        <f>Sheet__29[[#This Row],[Venda]]*(1-Sheet__29[[#This Row],[Desc]]/100)</f>
        <v>7071.7999999999993</v>
      </c>
      <c r="P1790"/>
    </row>
    <row r="1791" spans="1:16" x14ac:dyDescent="0.25">
      <c r="A1791">
        <v>101789</v>
      </c>
      <c r="B1791" s="1">
        <v>46204</v>
      </c>
      <c r="C1791" t="s">
        <v>474</v>
      </c>
      <c r="D1791" t="s">
        <v>1081</v>
      </c>
      <c r="E1791">
        <v>2</v>
      </c>
      <c r="F1791" s="4">
        <v>4274</v>
      </c>
      <c r="G1791">
        <v>0</v>
      </c>
      <c r="H1791" t="s">
        <v>1017</v>
      </c>
      <c r="I1791" s="2" t="str">
        <f>VLOOKUP(Sheet__29[[#This Row],[Filial]],Filiais!A:B,2,FALSE)</f>
        <v>Campinas</v>
      </c>
      <c r="J1791" s="2" t="str">
        <f>VLOOKUP(Sheet__29[[#This Row],[Cidade]],'Clientes'!C:D,2,FALSE)</f>
        <v>SP</v>
      </c>
      <c r="K1791" s="2" t="str">
        <f>VLOOKUP(Sheet__29[[#This Row],[Produto]],Produtos!B:C,2,FALSE)</f>
        <v>Monitor</v>
      </c>
      <c r="L1791" s="2" t="str">
        <f>VLOOKUP(Sheet__29[[#This Row],[Produto]],Produtos!B:D,3,FALSE)</f>
        <v>Kingston Brasil</v>
      </c>
      <c r="M1791" s="2">
        <f>VLOOKUP(Sheet__29[[#This Row],[Produto]],Estoque!A:B,2,FALSE)</f>
        <v>106</v>
      </c>
      <c r="N1791" s="5">
        <f>Sheet__29[[#This Row],[Qtd]]*Sheet__29[[#This Row],[Valor]]</f>
        <v>8548</v>
      </c>
      <c r="O1791" s="5">
        <f>Sheet__29[[#This Row],[Venda]]*(1-Sheet__29[[#This Row],[Desc]]/100)</f>
        <v>8548</v>
      </c>
      <c r="P1791"/>
    </row>
    <row r="1792" spans="1:16" x14ac:dyDescent="0.25">
      <c r="A1792">
        <v>101790</v>
      </c>
      <c r="B1792" s="1">
        <v>46204</v>
      </c>
      <c r="C1792" t="s">
        <v>431</v>
      </c>
      <c r="D1792" t="s">
        <v>1132</v>
      </c>
      <c r="E1792">
        <v>4</v>
      </c>
      <c r="F1792" s="4">
        <v>4604</v>
      </c>
      <c r="G1792">
        <v>10</v>
      </c>
      <c r="H1792" t="s">
        <v>1023</v>
      </c>
      <c r="I1792" s="2" t="str">
        <f>VLOOKUP(Sheet__29[[#This Row],[Filial]],Filiais!A:B,2,FALSE)</f>
        <v>Bauru</v>
      </c>
      <c r="J1792" s="2" t="str">
        <f>VLOOKUP(Sheet__29[[#This Row],[Cidade]],'Clientes'!C:D,2,FALSE)</f>
        <v>SP</v>
      </c>
      <c r="K1792" s="2" t="str">
        <f>VLOOKUP(Sheet__29[[#This Row],[Produto]],Produtos!B:C,2,FALSE)</f>
        <v>Periférico</v>
      </c>
      <c r="L1792" s="2" t="str">
        <f>VLOOKUP(Sheet__29[[#This Row],[Produto]],Produtos!B:D,3,FALSE)</f>
        <v>Kingston Brasil</v>
      </c>
      <c r="M1792" s="2">
        <f>VLOOKUP(Sheet__29[[#This Row],[Produto]],Estoque!A:B,2,FALSE)</f>
        <v>111</v>
      </c>
      <c r="N1792" s="5">
        <f>Sheet__29[[#This Row],[Qtd]]*Sheet__29[[#This Row],[Valor]]</f>
        <v>18416</v>
      </c>
      <c r="O1792" s="5">
        <f>Sheet__29[[#This Row],[Venda]]*(1-Sheet__29[[#This Row],[Desc]]/100)</f>
        <v>16574.400000000001</v>
      </c>
      <c r="P1792"/>
    </row>
    <row r="1793" spans="1:16" x14ac:dyDescent="0.25">
      <c r="A1793">
        <v>101791</v>
      </c>
      <c r="B1793" s="1">
        <v>46204</v>
      </c>
      <c r="C1793" t="s">
        <v>860</v>
      </c>
      <c r="D1793" t="s">
        <v>1072</v>
      </c>
      <c r="E1793">
        <v>4</v>
      </c>
      <c r="F1793" s="4">
        <v>4733</v>
      </c>
      <c r="G1793">
        <v>10</v>
      </c>
      <c r="H1793" t="s">
        <v>1020</v>
      </c>
      <c r="I1793" s="2" t="str">
        <f>VLOOKUP(Sheet__29[[#This Row],[Filial]],Filiais!A:B,2,FALSE)</f>
        <v>Sorocaba</v>
      </c>
      <c r="J1793" s="2" t="str">
        <f>VLOOKUP(Sheet__29[[#This Row],[Cidade]],'Clientes'!C:D,2,FALSE)</f>
        <v>SP</v>
      </c>
      <c r="K1793" s="2" t="str">
        <f>VLOOKUP(Sheet__29[[#This Row],[Produto]],Produtos!B:C,2,FALSE)</f>
        <v>Periférico</v>
      </c>
      <c r="L1793" s="2" t="str">
        <f>VLOOKUP(Sheet__29[[#This Row],[Produto]],Produtos!B:D,3,FALSE)</f>
        <v>Logitech Brasil</v>
      </c>
      <c r="M1793" s="2">
        <f>VLOOKUP(Sheet__29[[#This Row],[Produto]],Estoque!A:B,2,FALSE)</f>
        <v>266</v>
      </c>
      <c r="N1793" s="5">
        <f>Sheet__29[[#This Row],[Qtd]]*Sheet__29[[#This Row],[Valor]]</f>
        <v>18932</v>
      </c>
      <c r="O1793" s="5">
        <f>Sheet__29[[#This Row],[Venda]]*(1-Sheet__29[[#This Row],[Desc]]/100)</f>
        <v>17038.8</v>
      </c>
      <c r="P1793"/>
    </row>
    <row r="1794" spans="1:16" x14ac:dyDescent="0.25">
      <c r="A1794">
        <v>101792</v>
      </c>
      <c r="B1794" s="1">
        <v>46204</v>
      </c>
      <c r="C1794" t="s">
        <v>980</v>
      </c>
      <c r="D1794" t="s">
        <v>1055</v>
      </c>
      <c r="E1794">
        <v>2</v>
      </c>
      <c r="F1794" s="4">
        <v>2527</v>
      </c>
      <c r="G1794">
        <v>0</v>
      </c>
      <c r="H1794" t="s">
        <v>1021</v>
      </c>
      <c r="I1794" s="2" t="str">
        <f>VLOOKUP(Sheet__29[[#This Row],[Filial]],Filiais!A:B,2,FALSE)</f>
        <v>Jundiaí</v>
      </c>
      <c r="J1794" s="2" t="str">
        <f>VLOOKUP(Sheet__29[[#This Row],[Cidade]],'Clientes'!C:D,2,FALSE)</f>
        <v>SP</v>
      </c>
      <c r="K1794" s="2" t="str">
        <f>VLOOKUP(Sheet__29[[#This Row],[Produto]],Produtos!B:C,2,FALSE)</f>
        <v>Rede</v>
      </c>
      <c r="L1794" s="2" t="str">
        <f>VLOOKUP(Sheet__29[[#This Row],[Produto]],Produtos!B:D,3,FALSE)</f>
        <v>Logitech Brasil</v>
      </c>
      <c r="M1794" s="2">
        <f>VLOOKUP(Sheet__29[[#This Row],[Produto]],Estoque!A:B,2,FALSE)</f>
        <v>68</v>
      </c>
      <c r="N1794" s="5">
        <f>Sheet__29[[#This Row],[Qtd]]*Sheet__29[[#This Row],[Valor]]</f>
        <v>5054</v>
      </c>
      <c r="O1794" s="5">
        <f>Sheet__29[[#This Row],[Venda]]*(1-Sheet__29[[#This Row],[Desc]]/100)</f>
        <v>5054</v>
      </c>
      <c r="P1794"/>
    </row>
    <row r="1795" spans="1:16" x14ac:dyDescent="0.25">
      <c r="A1795">
        <v>101793</v>
      </c>
      <c r="B1795" s="1">
        <v>46204</v>
      </c>
      <c r="C1795" t="s">
        <v>370</v>
      </c>
      <c r="D1795" t="s">
        <v>1107</v>
      </c>
      <c r="E1795">
        <v>1</v>
      </c>
      <c r="F1795" s="4">
        <v>82</v>
      </c>
      <c r="G1795">
        <v>0</v>
      </c>
      <c r="H1795" t="s">
        <v>1021</v>
      </c>
      <c r="I1795" s="2" t="str">
        <f>VLOOKUP(Sheet__29[[#This Row],[Filial]],Filiais!A:B,2,FALSE)</f>
        <v>Jundiaí</v>
      </c>
      <c r="J1795" s="2" t="str">
        <f>VLOOKUP(Sheet__29[[#This Row],[Cidade]],'Clientes'!C:D,2,FALSE)</f>
        <v>SP</v>
      </c>
      <c r="K1795" s="2" t="str">
        <f>VLOOKUP(Sheet__29[[#This Row],[Produto]],Produtos!B:C,2,FALSE)</f>
        <v>Periférico</v>
      </c>
      <c r="L1795" s="2" t="str">
        <f>VLOOKUP(Sheet__29[[#This Row],[Produto]],Produtos!B:D,3,FALSE)</f>
        <v>Dell Brasil</v>
      </c>
      <c r="M1795" s="2">
        <f>VLOOKUP(Sheet__29[[#This Row],[Produto]],Estoque!A:B,2,FALSE)</f>
        <v>241</v>
      </c>
      <c r="N1795" s="5">
        <f>Sheet__29[[#This Row],[Qtd]]*Sheet__29[[#This Row],[Valor]]</f>
        <v>82</v>
      </c>
      <c r="O1795" s="5">
        <f>Sheet__29[[#This Row],[Venda]]*(1-Sheet__29[[#This Row],[Desc]]/100)</f>
        <v>82</v>
      </c>
      <c r="P1795"/>
    </row>
    <row r="1796" spans="1:16" x14ac:dyDescent="0.25">
      <c r="A1796">
        <v>101794</v>
      </c>
      <c r="B1796" s="1">
        <v>46204</v>
      </c>
      <c r="C1796" t="s">
        <v>643</v>
      </c>
      <c r="D1796" t="s">
        <v>1052</v>
      </c>
      <c r="E1796">
        <v>2</v>
      </c>
      <c r="F1796" s="4">
        <v>3739</v>
      </c>
      <c r="G1796">
        <v>10</v>
      </c>
      <c r="H1796" t="s">
        <v>1022</v>
      </c>
      <c r="I1796" s="2" t="str">
        <f>VLOOKUP(Sheet__29[[#This Row],[Filial]],Filiais!A:B,2,FALSE)</f>
        <v>Santos</v>
      </c>
      <c r="J1796" s="2" t="str">
        <f>VLOOKUP(Sheet__29[[#This Row],[Cidade]],'Clientes'!C:D,2,FALSE)</f>
        <v>SP</v>
      </c>
      <c r="K1796" s="2" t="str">
        <f>VLOOKUP(Sheet__29[[#This Row],[Produto]],Produtos!B:C,2,FALSE)</f>
        <v>Rede</v>
      </c>
      <c r="L1796" s="2" t="str">
        <f>VLOOKUP(Sheet__29[[#This Row],[Produto]],Produtos!B:D,3,FALSE)</f>
        <v>LG Brasil</v>
      </c>
      <c r="M1796" s="2">
        <f>VLOOKUP(Sheet__29[[#This Row],[Produto]],Estoque!A:B,2,FALSE)</f>
        <v>275</v>
      </c>
      <c r="N1796" s="5">
        <f>Sheet__29[[#This Row],[Qtd]]*Sheet__29[[#This Row],[Valor]]</f>
        <v>7478</v>
      </c>
      <c r="O1796" s="5">
        <f>Sheet__29[[#This Row],[Venda]]*(1-Sheet__29[[#This Row],[Desc]]/100)</f>
        <v>6730.2</v>
      </c>
      <c r="P1796"/>
    </row>
    <row r="1797" spans="1:16" x14ac:dyDescent="0.25">
      <c r="A1797">
        <v>101795</v>
      </c>
      <c r="B1797" s="1">
        <v>46204</v>
      </c>
      <c r="C1797" t="s">
        <v>806</v>
      </c>
      <c r="D1797" t="s">
        <v>1126</v>
      </c>
      <c r="E1797">
        <v>5</v>
      </c>
      <c r="F1797" s="4">
        <v>1684</v>
      </c>
      <c r="G1797">
        <v>0</v>
      </c>
      <c r="H1797" t="s">
        <v>1022</v>
      </c>
      <c r="I1797" s="2" t="str">
        <f>VLOOKUP(Sheet__29[[#This Row],[Filial]],Filiais!A:B,2,FALSE)</f>
        <v>Santos</v>
      </c>
      <c r="J1797" s="2" t="str">
        <f>VLOOKUP(Sheet__29[[#This Row],[Cidade]],'Clientes'!C:D,2,FALSE)</f>
        <v>SP</v>
      </c>
      <c r="K1797" s="2" t="str">
        <f>VLOOKUP(Sheet__29[[#This Row],[Produto]],Produtos!B:C,2,FALSE)</f>
        <v>Periférico</v>
      </c>
      <c r="L1797" s="2" t="str">
        <f>VLOOKUP(Sheet__29[[#This Row],[Produto]],Produtos!B:D,3,FALSE)</f>
        <v>Logitech Brasil</v>
      </c>
      <c r="M1797" s="2">
        <f>VLOOKUP(Sheet__29[[#This Row],[Produto]],Estoque!A:B,2,FALSE)</f>
        <v>52</v>
      </c>
      <c r="N1797" s="5">
        <f>Sheet__29[[#This Row],[Qtd]]*Sheet__29[[#This Row],[Valor]]</f>
        <v>8420</v>
      </c>
      <c r="O1797" s="5">
        <f>Sheet__29[[#This Row],[Venda]]*(1-Sheet__29[[#This Row],[Desc]]/100)</f>
        <v>8420</v>
      </c>
      <c r="P1797"/>
    </row>
    <row r="1798" spans="1:16" x14ac:dyDescent="0.25">
      <c r="A1798">
        <v>101796</v>
      </c>
      <c r="B1798" s="1">
        <v>46204</v>
      </c>
      <c r="C1798" t="s">
        <v>845</v>
      </c>
      <c r="D1798" t="s">
        <v>1137</v>
      </c>
      <c r="E1798">
        <v>2</v>
      </c>
      <c r="F1798" s="4">
        <v>2938</v>
      </c>
      <c r="G1798">
        <v>5</v>
      </c>
      <c r="H1798" t="s">
        <v>1021</v>
      </c>
      <c r="I1798" s="2" t="str">
        <f>VLOOKUP(Sheet__29[[#This Row],[Filial]],Filiais!A:B,2,FALSE)</f>
        <v>Jundiaí</v>
      </c>
      <c r="J1798" s="2" t="str">
        <f>VLOOKUP(Sheet__29[[#This Row],[Cidade]],'Clientes'!C:D,2,FALSE)</f>
        <v>SP</v>
      </c>
      <c r="K1798" s="2" t="str">
        <f>VLOOKUP(Sheet__29[[#This Row],[Produto]],Produtos!B:C,2,FALSE)</f>
        <v>Monitor</v>
      </c>
      <c r="L1798" s="2" t="str">
        <f>VLOOKUP(Sheet__29[[#This Row],[Produto]],Produtos!B:D,3,FALSE)</f>
        <v>Lenovo Brasil</v>
      </c>
      <c r="M1798" s="2">
        <f>VLOOKUP(Sheet__29[[#This Row],[Produto]],Estoque!A:B,2,FALSE)</f>
        <v>43</v>
      </c>
      <c r="N1798" s="5">
        <f>Sheet__29[[#This Row],[Qtd]]*Sheet__29[[#This Row],[Valor]]</f>
        <v>5876</v>
      </c>
      <c r="O1798" s="5">
        <f>Sheet__29[[#This Row],[Venda]]*(1-Sheet__29[[#This Row],[Desc]]/100)</f>
        <v>5582.2</v>
      </c>
      <c r="P1798"/>
    </row>
    <row r="1799" spans="1:16" x14ac:dyDescent="0.25">
      <c r="A1799">
        <v>101797</v>
      </c>
      <c r="B1799" s="1">
        <v>46204</v>
      </c>
      <c r="C1799" t="s">
        <v>959</v>
      </c>
      <c r="D1799" t="s">
        <v>1059</v>
      </c>
      <c r="E1799">
        <v>1</v>
      </c>
      <c r="F1799" s="4">
        <v>3167</v>
      </c>
      <c r="G1799">
        <v>10</v>
      </c>
      <c r="H1799" t="s">
        <v>1021</v>
      </c>
      <c r="I1799" s="2" t="str">
        <f>VLOOKUP(Sheet__29[[#This Row],[Filial]],Filiais!A:B,2,FALSE)</f>
        <v>Jundiaí</v>
      </c>
      <c r="J1799" s="2" t="str">
        <f>VLOOKUP(Sheet__29[[#This Row],[Cidade]],'Clientes'!C:D,2,FALSE)</f>
        <v>SP</v>
      </c>
      <c r="K1799" s="2" t="str">
        <f>VLOOKUP(Sheet__29[[#This Row],[Produto]],Produtos!B:C,2,FALSE)</f>
        <v>Notebook</v>
      </c>
      <c r="L1799" s="2" t="str">
        <f>VLOOKUP(Sheet__29[[#This Row],[Produto]],Produtos!B:D,3,FALSE)</f>
        <v>Logitech Brasil</v>
      </c>
      <c r="M1799" s="2">
        <f>VLOOKUP(Sheet__29[[#This Row],[Produto]],Estoque!A:B,2,FALSE)</f>
        <v>161</v>
      </c>
      <c r="N1799" s="5">
        <f>Sheet__29[[#This Row],[Qtd]]*Sheet__29[[#This Row],[Valor]]</f>
        <v>3167</v>
      </c>
      <c r="O1799" s="5">
        <f>Sheet__29[[#This Row],[Venda]]*(1-Sheet__29[[#This Row],[Desc]]/100)</f>
        <v>2850.3</v>
      </c>
      <c r="P1799"/>
    </row>
    <row r="1800" spans="1:16" x14ac:dyDescent="0.25">
      <c r="A1800">
        <v>101798</v>
      </c>
      <c r="B1800" s="1">
        <v>46204</v>
      </c>
      <c r="C1800" t="s">
        <v>601</v>
      </c>
      <c r="D1800" t="s">
        <v>1153</v>
      </c>
      <c r="E1800">
        <v>2</v>
      </c>
      <c r="F1800" s="4">
        <v>2667</v>
      </c>
      <c r="G1800">
        <v>0</v>
      </c>
      <c r="H1800" t="s">
        <v>1025</v>
      </c>
      <c r="I1800" s="2" t="str">
        <f>VLOOKUP(Sheet__29[[#This Row],[Filial]],Filiais!A:B,2,FALSE)</f>
        <v>São José dos Campos</v>
      </c>
      <c r="J1800" s="2" t="str">
        <f>VLOOKUP(Sheet__29[[#This Row],[Cidade]],'Clientes'!C:D,2,FALSE)</f>
        <v>SP</v>
      </c>
      <c r="K1800" s="2" t="str">
        <f>VLOOKUP(Sheet__29[[#This Row],[Produto]],Produtos!B:C,2,FALSE)</f>
        <v>Armazenamento</v>
      </c>
      <c r="L1800" s="2" t="str">
        <f>VLOOKUP(Sheet__29[[#This Row],[Produto]],Produtos!B:D,3,FALSE)</f>
        <v>LG Brasil</v>
      </c>
      <c r="M1800" s="2">
        <f>VLOOKUP(Sheet__29[[#This Row],[Produto]],Estoque!A:B,2,FALSE)</f>
        <v>93</v>
      </c>
      <c r="N1800" s="5">
        <f>Sheet__29[[#This Row],[Qtd]]*Sheet__29[[#This Row],[Valor]]</f>
        <v>5334</v>
      </c>
      <c r="O1800" s="5">
        <f>Sheet__29[[#This Row],[Venda]]*(1-Sheet__29[[#This Row],[Desc]]/100)</f>
        <v>5334</v>
      </c>
      <c r="P1800"/>
    </row>
    <row r="1801" spans="1:16" x14ac:dyDescent="0.25">
      <c r="A1801">
        <v>101799</v>
      </c>
      <c r="B1801" s="1">
        <v>46204</v>
      </c>
      <c r="C1801" t="s">
        <v>266</v>
      </c>
      <c r="D1801" t="s">
        <v>1144</v>
      </c>
      <c r="E1801">
        <v>3</v>
      </c>
      <c r="F1801" s="4">
        <v>4402</v>
      </c>
      <c r="G1801">
        <v>5</v>
      </c>
      <c r="H1801" t="s">
        <v>1024</v>
      </c>
      <c r="I1801" s="2" t="str">
        <f>VLOOKUP(Sheet__29[[#This Row],[Filial]],Filiais!A:B,2,FALSE)</f>
        <v>Ribeirão Preto</v>
      </c>
      <c r="J1801" s="2" t="str">
        <f>VLOOKUP(Sheet__29[[#This Row],[Cidade]],'Clientes'!C:D,2,FALSE)</f>
        <v>SP</v>
      </c>
      <c r="K1801" s="2" t="str">
        <f>VLOOKUP(Sheet__29[[#This Row],[Produto]],Produtos!B:C,2,FALSE)</f>
        <v>Monitor</v>
      </c>
      <c r="L1801" s="2" t="str">
        <f>VLOOKUP(Sheet__29[[#This Row],[Produto]],Produtos!B:D,3,FALSE)</f>
        <v>LG Brasil</v>
      </c>
      <c r="M1801" s="2">
        <f>VLOOKUP(Sheet__29[[#This Row],[Produto]],Estoque!A:B,2,FALSE)</f>
        <v>91</v>
      </c>
      <c r="N1801" s="5">
        <f>Sheet__29[[#This Row],[Qtd]]*Sheet__29[[#This Row],[Valor]]</f>
        <v>13206</v>
      </c>
      <c r="O1801" s="5">
        <f>Sheet__29[[#This Row],[Venda]]*(1-Sheet__29[[#This Row],[Desc]]/100)</f>
        <v>12545.699999999999</v>
      </c>
      <c r="P1801"/>
    </row>
    <row r="1802" spans="1:16" x14ac:dyDescent="0.25">
      <c r="A1802">
        <v>101800</v>
      </c>
      <c r="B1802" s="1">
        <v>46204</v>
      </c>
      <c r="C1802" t="s">
        <v>1005</v>
      </c>
      <c r="D1802" t="s">
        <v>1176</v>
      </c>
      <c r="E1802">
        <v>5</v>
      </c>
      <c r="F1802" s="4">
        <v>4792</v>
      </c>
      <c r="G1802">
        <v>10</v>
      </c>
      <c r="H1802" t="s">
        <v>1022</v>
      </c>
      <c r="I1802" s="2" t="str">
        <f>VLOOKUP(Sheet__29[[#This Row],[Filial]],Filiais!A:B,2,FALSE)</f>
        <v>Santos</v>
      </c>
      <c r="J1802" s="2" t="str">
        <f>VLOOKUP(Sheet__29[[#This Row],[Cidade]],'Clientes'!C:D,2,FALSE)</f>
        <v>SP</v>
      </c>
      <c r="K1802" s="2" t="str">
        <f>VLOOKUP(Sheet__29[[#This Row],[Produto]],Produtos!B:C,2,FALSE)</f>
        <v>Rede</v>
      </c>
      <c r="L1802" s="2" t="str">
        <f>VLOOKUP(Sheet__29[[#This Row],[Produto]],Produtos!B:D,3,FALSE)</f>
        <v>LG Brasil</v>
      </c>
      <c r="M1802" s="2">
        <f>VLOOKUP(Sheet__29[[#This Row],[Produto]],Estoque!A:B,2,FALSE)</f>
        <v>75</v>
      </c>
      <c r="N1802" s="5">
        <f>Sheet__29[[#This Row],[Qtd]]*Sheet__29[[#This Row],[Valor]]</f>
        <v>23960</v>
      </c>
      <c r="O1802" s="5">
        <f>Sheet__29[[#This Row],[Venda]]*(1-Sheet__29[[#This Row],[Desc]]/100)</f>
        <v>21564</v>
      </c>
      <c r="P1802"/>
    </row>
    <row r="1803" spans="1:16" x14ac:dyDescent="0.25">
      <c r="A1803">
        <v>101801</v>
      </c>
      <c r="B1803" s="1">
        <v>46204</v>
      </c>
      <c r="C1803" t="s">
        <v>868</v>
      </c>
      <c r="D1803" t="s">
        <v>1130</v>
      </c>
      <c r="E1803">
        <v>2</v>
      </c>
      <c r="F1803" s="4">
        <v>1828</v>
      </c>
      <c r="G1803">
        <v>0</v>
      </c>
      <c r="H1803" t="s">
        <v>1016</v>
      </c>
      <c r="I1803" s="2" t="str">
        <f>VLOOKUP(Sheet__29[[#This Row],[Filial]],Filiais!A:B,2,FALSE)</f>
        <v>São Paulo</v>
      </c>
      <c r="J1803" s="2" t="str">
        <f>VLOOKUP(Sheet__29[[#This Row],[Cidade]],'Clientes'!C:D,2,FALSE)</f>
        <v>SP</v>
      </c>
      <c r="K1803" s="2" t="str">
        <f>VLOOKUP(Sheet__29[[#This Row],[Produto]],Produtos!B:C,2,FALSE)</f>
        <v>Notebook</v>
      </c>
      <c r="L1803" s="2" t="str">
        <f>VLOOKUP(Sheet__29[[#This Row],[Produto]],Produtos!B:D,3,FALSE)</f>
        <v>LG Brasil</v>
      </c>
      <c r="M1803" s="2">
        <f>VLOOKUP(Sheet__29[[#This Row],[Produto]],Estoque!A:B,2,FALSE)</f>
        <v>111</v>
      </c>
      <c r="N1803" s="5">
        <f>Sheet__29[[#This Row],[Qtd]]*Sheet__29[[#This Row],[Valor]]</f>
        <v>3656</v>
      </c>
      <c r="O1803" s="5">
        <f>Sheet__29[[#This Row],[Venda]]*(1-Sheet__29[[#This Row],[Desc]]/100)</f>
        <v>3656</v>
      </c>
      <c r="P1803"/>
    </row>
    <row r="1804" spans="1:16" x14ac:dyDescent="0.25">
      <c r="A1804">
        <v>101802</v>
      </c>
      <c r="B1804" s="1">
        <v>46204</v>
      </c>
      <c r="C1804" t="s">
        <v>369</v>
      </c>
      <c r="D1804" t="s">
        <v>1068</v>
      </c>
      <c r="E1804">
        <v>2</v>
      </c>
      <c r="F1804" s="4">
        <v>2488</v>
      </c>
      <c r="G1804">
        <v>5</v>
      </c>
      <c r="H1804" t="s">
        <v>1017</v>
      </c>
      <c r="I1804" s="2" t="str">
        <f>VLOOKUP(Sheet__29[[#This Row],[Filial]],Filiais!A:B,2,FALSE)</f>
        <v>Campinas</v>
      </c>
      <c r="J1804" s="2" t="str">
        <f>VLOOKUP(Sheet__29[[#This Row],[Cidade]],'Clientes'!C:D,2,FALSE)</f>
        <v>SP</v>
      </c>
      <c r="K1804" s="2" t="str">
        <f>VLOOKUP(Sheet__29[[#This Row],[Produto]],Produtos!B:C,2,FALSE)</f>
        <v>Monitor</v>
      </c>
      <c r="L1804" s="2" t="str">
        <f>VLOOKUP(Sheet__29[[#This Row],[Produto]],Produtos!B:D,3,FALSE)</f>
        <v>LG Brasil</v>
      </c>
      <c r="M1804" s="2">
        <f>VLOOKUP(Sheet__29[[#This Row],[Produto]],Estoque!A:B,2,FALSE)</f>
        <v>109</v>
      </c>
      <c r="N1804" s="5">
        <f>Sheet__29[[#This Row],[Qtd]]*Sheet__29[[#This Row],[Valor]]</f>
        <v>4976</v>
      </c>
      <c r="O1804" s="5">
        <f>Sheet__29[[#This Row],[Venda]]*(1-Sheet__29[[#This Row],[Desc]]/100)</f>
        <v>4727.2</v>
      </c>
      <c r="P1804"/>
    </row>
    <row r="1805" spans="1:16" x14ac:dyDescent="0.25">
      <c r="A1805">
        <v>101803</v>
      </c>
      <c r="B1805" s="1">
        <v>46204</v>
      </c>
      <c r="C1805" t="s">
        <v>65</v>
      </c>
      <c r="D1805" t="s">
        <v>1034</v>
      </c>
      <c r="E1805">
        <v>1</v>
      </c>
      <c r="F1805" s="4">
        <v>2177</v>
      </c>
      <c r="G1805">
        <v>10</v>
      </c>
      <c r="H1805" t="s">
        <v>1019</v>
      </c>
      <c r="I1805" s="2" t="str">
        <f>VLOOKUP(Sheet__29[[#This Row],[Filial]],Filiais!A:B,2,FALSE)</f>
        <v>Osasco</v>
      </c>
      <c r="J1805" s="2" t="str">
        <f>VLOOKUP(Sheet__29[[#This Row],[Cidade]],'Clientes'!C:D,2,FALSE)</f>
        <v>SP</v>
      </c>
      <c r="K1805" s="2" t="str">
        <f>VLOOKUP(Sheet__29[[#This Row],[Produto]],Produtos!B:C,2,FALSE)</f>
        <v>Rede</v>
      </c>
      <c r="L1805" s="2" t="str">
        <f>VLOOKUP(Sheet__29[[#This Row],[Produto]],Produtos!B:D,3,FALSE)</f>
        <v>Dell Brasil</v>
      </c>
      <c r="M1805" s="2">
        <f>VLOOKUP(Sheet__29[[#This Row],[Produto]],Estoque!A:B,2,FALSE)</f>
        <v>109</v>
      </c>
      <c r="N1805" s="5">
        <f>Sheet__29[[#This Row],[Qtd]]*Sheet__29[[#This Row],[Valor]]</f>
        <v>2177</v>
      </c>
      <c r="O1805" s="5">
        <f>Sheet__29[[#This Row],[Venda]]*(1-Sheet__29[[#This Row],[Desc]]/100)</f>
        <v>1959.3</v>
      </c>
      <c r="P1805"/>
    </row>
    <row r="1806" spans="1:16" x14ac:dyDescent="0.25">
      <c r="A1806">
        <v>101804</v>
      </c>
      <c r="B1806" s="1">
        <v>46204</v>
      </c>
      <c r="C1806" t="s">
        <v>570</v>
      </c>
      <c r="D1806" t="s">
        <v>1076</v>
      </c>
      <c r="E1806">
        <v>2</v>
      </c>
      <c r="F1806" s="4">
        <v>2788</v>
      </c>
      <c r="G1806">
        <v>10</v>
      </c>
      <c r="H1806" t="s">
        <v>1025</v>
      </c>
      <c r="I1806" s="2" t="str">
        <f>VLOOKUP(Sheet__29[[#This Row],[Filial]],Filiais!A:B,2,FALSE)</f>
        <v>São José dos Campos</v>
      </c>
      <c r="J1806" s="2" t="str">
        <f>VLOOKUP(Sheet__29[[#This Row],[Cidade]],'Clientes'!C:D,2,FALSE)</f>
        <v>SP</v>
      </c>
      <c r="K1806" s="2" t="str">
        <f>VLOOKUP(Sheet__29[[#This Row],[Produto]],Produtos!B:C,2,FALSE)</f>
        <v>Monitor</v>
      </c>
      <c r="L1806" s="2" t="str">
        <f>VLOOKUP(Sheet__29[[#This Row],[Produto]],Produtos!B:D,3,FALSE)</f>
        <v>Logitech Brasil</v>
      </c>
      <c r="M1806" s="2">
        <f>VLOOKUP(Sheet__29[[#This Row],[Produto]],Estoque!A:B,2,FALSE)</f>
        <v>214</v>
      </c>
      <c r="N1806" s="5">
        <f>Sheet__29[[#This Row],[Qtd]]*Sheet__29[[#This Row],[Valor]]</f>
        <v>5576</v>
      </c>
      <c r="O1806" s="5">
        <f>Sheet__29[[#This Row],[Venda]]*(1-Sheet__29[[#This Row],[Desc]]/100)</f>
        <v>5018.4000000000005</v>
      </c>
      <c r="P1806"/>
    </row>
    <row r="1807" spans="1:16" x14ac:dyDescent="0.25">
      <c r="A1807">
        <v>101805</v>
      </c>
      <c r="B1807" s="1">
        <v>46204</v>
      </c>
      <c r="C1807" t="s">
        <v>237</v>
      </c>
      <c r="D1807" t="s">
        <v>1124</v>
      </c>
      <c r="E1807">
        <v>1</v>
      </c>
      <c r="F1807" s="4">
        <v>2417</v>
      </c>
      <c r="G1807">
        <v>0</v>
      </c>
      <c r="H1807" t="s">
        <v>1019</v>
      </c>
      <c r="I1807" s="2" t="str">
        <f>VLOOKUP(Sheet__29[[#This Row],[Filial]],Filiais!A:B,2,FALSE)</f>
        <v>Osasco</v>
      </c>
      <c r="J1807" s="2" t="str">
        <f>VLOOKUP(Sheet__29[[#This Row],[Cidade]],'Clientes'!C:D,2,FALSE)</f>
        <v>SP</v>
      </c>
      <c r="K1807" s="2" t="str">
        <f>VLOOKUP(Sheet__29[[#This Row],[Produto]],Produtos!B:C,2,FALSE)</f>
        <v>Rede</v>
      </c>
      <c r="L1807" s="2" t="str">
        <f>VLOOKUP(Sheet__29[[#This Row],[Produto]],Produtos!B:D,3,FALSE)</f>
        <v>LG Brasil</v>
      </c>
      <c r="M1807" s="2">
        <f>VLOOKUP(Sheet__29[[#This Row],[Produto]],Estoque!A:B,2,FALSE)</f>
        <v>264</v>
      </c>
      <c r="N1807" s="5">
        <f>Sheet__29[[#This Row],[Qtd]]*Sheet__29[[#This Row],[Valor]]</f>
        <v>2417</v>
      </c>
      <c r="O1807" s="5">
        <f>Sheet__29[[#This Row],[Venda]]*(1-Sheet__29[[#This Row],[Desc]]/100)</f>
        <v>2417</v>
      </c>
      <c r="P1807"/>
    </row>
    <row r="1808" spans="1:16" x14ac:dyDescent="0.25">
      <c r="A1808">
        <v>101806</v>
      </c>
      <c r="B1808" s="1">
        <v>46204</v>
      </c>
      <c r="C1808" t="s">
        <v>1011</v>
      </c>
      <c r="D1808" t="s">
        <v>1055</v>
      </c>
      <c r="E1808">
        <v>3</v>
      </c>
      <c r="F1808" s="4">
        <v>3120</v>
      </c>
      <c r="G1808">
        <v>10</v>
      </c>
      <c r="H1808" t="s">
        <v>1024</v>
      </c>
      <c r="I1808" s="2" t="str">
        <f>VLOOKUP(Sheet__29[[#This Row],[Filial]],Filiais!A:B,2,FALSE)</f>
        <v>Ribeirão Preto</v>
      </c>
      <c r="J1808" s="2" t="str">
        <f>VLOOKUP(Sheet__29[[#This Row],[Cidade]],'Clientes'!C:D,2,FALSE)</f>
        <v>SP</v>
      </c>
      <c r="K1808" s="2" t="str">
        <f>VLOOKUP(Sheet__29[[#This Row],[Produto]],Produtos!B:C,2,FALSE)</f>
        <v>Rede</v>
      </c>
      <c r="L1808" s="2" t="str">
        <f>VLOOKUP(Sheet__29[[#This Row],[Produto]],Produtos!B:D,3,FALSE)</f>
        <v>Logitech Brasil</v>
      </c>
      <c r="M1808" s="2">
        <f>VLOOKUP(Sheet__29[[#This Row],[Produto]],Estoque!A:B,2,FALSE)</f>
        <v>68</v>
      </c>
      <c r="N1808" s="5">
        <f>Sheet__29[[#This Row],[Qtd]]*Sheet__29[[#This Row],[Valor]]</f>
        <v>9360</v>
      </c>
      <c r="O1808" s="5">
        <f>Sheet__29[[#This Row],[Venda]]*(1-Sheet__29[[#This Row],[Desc]]/100)</f>
        <v>8424</v>
      </c>
      <c r="P1808"/>
    </row>
    <row r="1809" spans="1:16" x14ac:dyDescent="0.25">
      <c r="A1809">
        <v>101807</v>
      </c>
      <c r="B1809" s="1">
        <v>46204</v>
      </c>
      <c r="C1809" t="s">
        <v>145</v>
      </c>
      <c r="D1809" t="s">
        <v>1166</v>
      </c>
      <c r="E1809">
        <v>3</v>
      </c>
      <c r="F1809" s="4">
        <v>785</v>
      </c>
      <c r="G1809">
        <v>0</v>
      </c>
      <c r="H1809" t="s">
        <v>1021</v>
      </c>
      <c r="I1809" s="2" t="str">
        <f>VLOOKUP(Sheet__29[[#This Row],[Filial]],Filiais!A:B,2,FALSE)</f>
        <v>Jundiaí</v>
      </c>
      <c r="J1809" s="2" t="str">
        <f>VLOOKUP(Sheet__29[[#This Row],[Cidade]],'Clientes'!C:D,2,FALSE)</f>
        <v>SP</v>
      </c>
      <c r="K1809" s="2" t="str">
        <f>VLOOKUP(Sheet__29[[#This Row],[Produto]],Produtos!B:C,2,FALSE)</f>
        <v>Monitor</v>
      </c>
      <c r="L1809" s="2" t="str">
        <f>VLOOKUP(Sheet__29[[#This Row],[Produto]],Produtos!B:D,3,FALSE)</f>
        <v>Kingston Brasil</v>
      </c>
      <c r="M1809" s="2">
        <f>VLOOKUP(Sheet__29[[#This Row],[Produto]],Estoque!A:B,2,FALSE)</f>
        <v>102</v>
      </c>
      <c r="N1809" s="5">
        <f>Sheet__29[[#This Row],[Qtd]]*Sheet__29[[#This Row],[Valor]]</f>
        <v>2355</v>
      </c>
      <c r="O1809" s="5">
        <f>Sheet__29[[#This Row],[Venda]]*(1-Sheet__29[[#This Row],[Desc]]/100)</f>
        <v>2355</v>
      </c>
      <c r="P1809"/>
    </row>
    <row r="1810" spans="1:16" x14ac:dyDescent="0.25">
      <c r="A1810">
        <v>101808</v>
      </c>
      <c r="B1810" s="1">
        <v>46204</v>
      </c>
      <c r="C1810" t="s">
        <v>374</v>
      </c>
      <c r="D1810" t="s">
        <v>1032</v>
      </c>
      <c r="E1810">
        <v>4</v>
      </c>
      <c r="F1810" s="4">
        <v>758</v>
      </c>
      <c r="G1810">
        <v>0</v>
      </c>
      <c r="H1810" t="s">
        <v>1025</v>
      </c>
      <c r="I1810" s="2" t="str">
        <f>VLOOKUP(Sheet__29[[#This Row],[Filial]],Filiais!A:B,2,FALSE)</f>
        <v>São José dos Campos</v>
      </c>
      <c r="J1810" s="2" t="str">
        <f>VLOOKUP(Sheet__29[[#This Row],[Cidade]],'Clientes'!C:D,2,FALSE)</f>
        <v>SP</v>
      </c>
      <c r="K1810" s="2" t="str">
        <f>VLOOKUP(Sheet__29[[#This Row],[Produto]],Produtos!B:C,2,FALSE)</f>
        <v>Periférico</v>
      </c>
      <c r="L1810" s="2" t="str">
        <f>VLOOKUP(Sheet__29[[#This Row],[Produto]],Produtos!B:D,3,FALSE)</f>
        <v>Lenovo Brasil</v>
      </c>
      <c r="M1810" s="2">
        <f>VLOOKUP(Sheet__29[[#This Row],[Produto]],Estoque!A:B,2,FALSE)</f>
        <v>297</v>
      </c>
      <c r="N1810" s="5">
        <f>Sheet__29[[#This Row],[Qtd]]*Sheet__29[[#This Row],[Valor]]</f>
        <v>3032</v>
      </c>
      <c r="O1810" s="5">
        <f>Sheet__29[[#This Row],[Venda]]*(1-Sheet__29[[#This Row],[Desc]]/100)</f>
        <v>3032</v>
      </c>
      <c r="P1810"/>
    </row>
    <row r="1811" spans="1:16" x14ac:dyDescent="0.25">
      <c r="A1811">
        <v>101809</v>
      </c>
      <c r="B1811" s="1">
        <v>46204</v>
      </c>
      <c r="C1811" t="s">
        <v>33</v>
      </c>
      <c r="D1811" t="s">
        <v>1038</v>
      </c>
      <c r="E1811">
        <v>4</v>
      </c>
      <c r="F1811" s="4">
        <v>2552</v>
      </c>
      <c r="G1811">
        <v>10</v>
      </c>
      <c r="H1811" t="s">
        <v>1019</v>
      </c>
      <c r="I1811" s="2" t="str">
        <f>VLOOKUP(Sheet__29[[#This Row],[Filial]],Filiais!A:B,2,FALSE)</f>
        <v>Osasco</v>
      </c>
      <c r="J1811" s="2" t="str">
        <f>VLOOKUP(Sheet__29[[#This Row],[Cidade]],'Clientes'!C:D,2,FALSE)</f>
        <v>SP</v>
      </c>
      <c r="K1811" s="2" t="str">
        <f>VLOOKUP(Sheet__29[[#This Row],[Produto]],Produtos!B:C,2,FALSE)</f>
        <v>Periférico</v>
      </c>
      <c r="L1811" s="2" t="str">
        <f>VLOOKUP(Sheet__29[[#This Row],[Produto]],Produtos!B:D,3,FALSE)</f>
        <v>Dell Brasil</v>
      </c>
      <c r="M1811" s="2">
        <f>VLOOKUP(Sheet__29[[#This Row],[Produto]],Estoque!A:B,2,FALSE)</f>
        <v>65</v>
      </c>
      <c r="N1811" s="5">
        <f>Sheet__29[[#This Row],[Qtd]]*Sheet__29[[#This Row],[Valor]]</f>
        <v>10208</v>
      </c>
      <c r="O1811" s="5">
        <f>Sheet__29[[#This Row],[Venda]]*(1-Sheet__29[[#This Row],[Desc]]/100)</f>
        <v>9187.2000000000007</v>
      </c>
      <c r="P1811"/>
    </row>
    <row r="1812" spans="1:16" x14ac:dyDescent="0.25">
      <c r="A1812">
        <v>101810</v>
      </c>
      <c r="B1812" s="1">
        <v>46204</v>
      </c>
      <c r="C1812" t="s">
        <v>791</v>
      </c>
      <c r="D1812" t="s">
        <v>1156</v>
      </c>
      <c r="E1812">
        <v>1</v>
      </c>
      <c r="F1812" s="4">
        <v>3227</v>
      </c>
      <c r="G1812">
        <v>5</v>
      </c>
      <c r="H1812" t="s">
        <v>1018</v>
      </c>
      <c r="I1812" s="2" t="str">
        <f>VLOOKUP(Sheet__29[[#This Row],[Filial]],Filiais!A:B,2,FALSE)</f>
        <v>Barueri</v>
      </c>
      <c r="J1812" s="2" t="str">
        <f>VLOOKUP(Sheet__29[[#This Row],[Cidade]],'Clientes'!C:D,2,FALSE)</f>
        <v>SP</v>
      </c>
      <c r="K1812" s="2" t="str">
        <f>VLOOKUP(Sheet__29[[#This Row],[Produto]],Produtos!B:C,2,FALSE)</f>
        <v>Monitor</v>
      </c>
      <c r="L1812" s="2" t="str">
        <f>VLOOKUP(Sheet__29[[#This Row],[Produto]],Produtos!B:D,3,FALSE)</f>
        <v>LG Brasil</v>
      </c>
      <c r="M1812" s="2">
        <f>VLOOKUP(Sheet__29[[#This Row],[Produto]],Estoque!A:B,2,FALSE)</f>
        <v>173</v>
      </c>
      <c r="N1812" s="5">
        <f>Sheet__29[[#This Row],[Qtd]]*Sheet__29[[#This Row],[Valor]]</f>
        <v>3227</v>
      </c>
      <c r="O1812" s="5">
        <f>Sheet__29[[#This Row],[Venda]]*(1-Sheet__29[[#This Row],[Desc]]/100)</f>
        <v>3065.6499999999996</v>
      </c>
      <c r="P1812"/>
    </row>
    <row r="1813" spans="1:16" x14ac:dyDescent="0.25">
      <c r="A1813">
        <v>101811</v>
      </c>
      <c r="B1813" s="1">
        <v>46204</v>
      </c>
      <c r="C1813" t="s">
        <v>837</v>
      </c>
      <c r="D1813" t="s">
        <v>1140</v>
      </c>
      <c r="E1813">
        <v>5</v>
      </c>
      <c r="F1813" s="4">
        <v>326</v>
      </c>
      <c r="G1813">
        <v>0</v>
      </c>
      <c r="H1813" t="s">
        <v>1018</v>
      </c>
      <c r="I1813" s="2" t="str">
        <f>VLOOKUP(Sheet__29[[#This Row],[Filial]],Filiais!A:B,2,FALSE)</f>
        <v>Barueri</v>
      </c>
      <c r="J1813" s="2" t="str">
        <f>VLOOKUP(Sheet__29[[#This Row],[Cidade]],'Clientes'!C:D,2,FALSE)</f>
        <v>SP</v>
      </c>
      <c r="K1813" s="2" t="str">
        <f>VLOOKUP(Sheet__29[[#This Row],[Produto]],Produtos!B:C,2,FALSE)</f>
        <v>Monitor</v>
      </c>
      <c r="L1813" s="2" t="str">
        <f>VLOOKUP(Sheet__29[[#This Row],[Produto]],Produtos!B:D,3,FALSE)</f>
        <v>Dell Brasil</v>
      </c>
      <c r="M1813" s="2">
        <f>VLOOKUP(Sheet__29[[#This Row],[Produto]],Estoque!A:B,2,FALSE)</f>
        <v>244</v>
      </c>
      <c r="N1813" s="5">
        <f>Sheet__29[[#This Row],[Qtd]]*Sheet__29[[#This Row],[Valor]]</f>
        <v>1630</v>
      </c>
      <c r="O1813" s="5">
        <f>Sheet__29[[#This Row],[Venda]]*(1-Sheet__29[[#This Row],[Desc]]/100)</f>
        <v>1630</v>
      </c>
      <c r="P1813"/>
    </row>
    <row r="1814" spans="1:16" x14ac:dyDescent="0.25">
      <c r="A1814">
        <v>101812</v>
      </c>
      <c r="B1814" s="1">
        <v>46204</v>
      </c>
      <c r="C1814" t="s">
        <v>503</v>
      </c>
      <c r="D1814" t="s">
        <v>1105</v>
      </c>
      <c r="E1814">
        <v>5</v>
      </c>
      <c r="F1814" s="4">
        <v>4016</v>
      </c>
      <c r="G1814">
        <v>10</v>
      </c>
      <c r="H1814" t="s">
        <v>1024</v>
      </c>
      <c r="I1814" s="2" t="str">
        <f>VLOOKUP(Sheet__29[[#This Row],[Filial]],Filiais!A:B,2,FALSE)</f>
        <v>Ribeirão Preto</v>
      </c>
      <c r="J1814" s="2" t="str">
        <f>VLOOKUP(Sheet__29[[#This Row],[Cidade]],'Clientes'!C:D,2,FALSE)</f>
        <v>SP</v>
      </c>
      <c r="K1814" s="2" t="str">
        <f>VLOOKUP(Sheet__29[[#This Row],[Produto]],Produtos!B:C,2,FALSE)</f>
        <v>Notebook</v>
      </c>
      <c r="L1814" s="2" t="str">
        <f>VLOOKUP(Sheet__29[[#This Row],[Produto]],Produtos!B:D,3,FALSE)</f>
        <v>LG Brasil</v>
      </c>
      <c r="M1814" s="2">
        <f>VLOOKUP(Sheet__29[[#This Row],[Produto]],Estoque!A:B,2,FALSE)</f>
        <v>160</v>
      </c>
      <c r="N1814" s="5">
        <f>Sheet__29[[#This Row],[Qtd]]*Sheet__29[[#This Row],[Valor]]</f>
        <v>20080</v>
      </c>
      <c r="O1814" s="5">
        <f>Sheet__29[[#This Row],[Venda]]*(1-Sheet__29[[#This Row],[Desc]]/100)</f>
        <v>18072</v>
      </c>
      <c r="P1814"/>
    </row>
    <row r="1815" spans="1:16" x14ac:dyDescent="0.25">
      <c r="A1815">
        <v>101813</v>
      </c>
      <c r="B1815" s="1">
        <v>46204</v>
      </c>
      <c r="C1815" t="s">
        <v>780</v>
      </c>
      <c r="D1815" t="s">
        <v>1036</v>
      </c>
      <c r="E1815">
        <v>4</v>
      </c>
      <c r="F1815" s="4">
        <v>2068</v>
      </c>
      <c r="G1815">
        <v>0</v>
      </c>
      <c r="H1815" t="s">
        <v>1017</v>
      </c>
      <c r="I1815" s="2" t="str">
        <f>VLOOKUP(Sheet__29[[#This Row],[Filial]],Filiais!A:B,2,FALSE)</f>
        <v>Campinas</v>
      </c>
      <c r="J1815" s="2" t="str">
        <f>VLOOKUP(Sheet__29[[#This Row],[Cidade]],'Clientes'!C:D,2,FALSE)</f>
        <v>SP</v>
      </c>
      <c r="K1815" s="2" t="str">
        <f>VLOOKUP(Sheet__29[[#This Row],[Produto]],Produtos!B:C,2,FALSE)</f>
        <v>Armazenamento</v>
      </c>
      <c r="L1815" s="2" t="str">
        <f>VLOOKUP(Sheet__29[[#This Row],[Produto]],Produtos!B:D,3,FALSE)</f>
        <v>Kingston Brasil</v>
      </c>
      <c r="M1815" s="2">
        <f>VLOOKUP(Sheet__29[[#This Row],[Produto]],Estoque!A:B,2,FALSE)</f>
        <v>60</v>
      </c>
      <c r="N1815" s="5">
        <f>Sheet__29[[#This Row],[Qtd]]*Sheet__29[[#This Row],[Valor]]</f>
        <v>8272</v>
      </c>
      <c r="O1815" s="5">
        <f>Sheet__29[[#This Row],[Venda]]*(1-Sheet__29[[#This Row],[Desc]]/100)</f>
        <v>8272</v>
      </c>
      <c r="P1815"/>
    </row>
    <row r="1816" spans="1:16" x14ac:dyDescent="0.25">
      <c r="A1816">
        <v>101814</v>
      </c>
      <c r="B1816" s="1">
        <v>46204</v>
      </c>
      <c r="C1816" t="s">
        <v>455</v>
      </c>
      <c r="D1816" t="s">
        <v>1031</v>
      </c>
      <c r="E1816">
        <v>2</v>
      </c>
      <c r="F1816" s="4">
        <v>84</v>
      </c>
      <c r="G1816">
        <v>0</v>
      </c>
      <c r="H1816" t="s">
        <v>1024</v>
      </c>
      <c r="I1816" s="2" t="str">
        <f>VLOOKUP(Sheet__29[[#This Row],[Filial]],Filiais!A:B,2,FALSE)</f>
        <v>Ribeirão Preto</v>
      </c>
      <c r="J1816" s="2" t="str">
        <f>VLOOKUP(Sheet__29[[#This Row],[Cidade]],'Clientes'!C:D,2,FALSE)</f>
        <v>SP</v>
      </c>
      <c r="K1816" s="2" t="str">
        <f>VLOOKUP(Sheet__29[[#This Row],[Produto]],Produtos!B:C,2,FALSE)</f>
        <v>Armazenamento</v>
      </c>
      <c r="L1816" s="2" t="str">
        <f>VLOOKUP(Sheet__29[[#This Row],[Produto]],Produtos!B:D,3,FALSE)</f>
        <v>Logitech Brasil</v>
      </c>
      <c r="M1816" s="2">
        <f>VLOOKUP(Sheet__29[[#This Row],[Produto]],Estoque!A:B,2,FALSE)</f>
        <v>111</v>
      </c>
      <c r="N1816" s="5">
        <f>Sheet__29[[#This Row],[Qtd]]*Sheet__29[[#This Row],[Valor]]</f>
        <v>168</v>
      </c>
      <c r="O1816" s="5">
        <f>Sheet__29[[#This Row],[Venda]]*(1-Sheet__29[[#This Row],[Desc]]/100)</f>
        <v>168</v>
      </c>
      <c r="P1816"/>
    </row>
    <row r="1817" spans="1:16" x14ac:dyDescent="0.25">
      <c r="A1817">
        <v>101815</v>
      </c>
      <c r="B1817" s="1">
        <v>46204</v>
      </c>
      <c r="C1817" t="s">
        <v>345</v>
      </c>
      <c r="D1817" t="s">
        <v>1097</v>
      </c>
      <c r="E1817">
        <v>1</v>
      </c>
      <c r="F1817" s="4">
        <v>1860</v>
      </c>
      <c r="G1817">
        <v>0</v>
      </c>
      <c r="H1817" t="s">
        <v>1024</v>
      </c>
      <c r="I1817" s="2" t="str">
        <f>VLOOKUP(Sheet__29[[#This Row],[Filial]],Filiais!A:B,2,FALSE)</f>
        <v>Ribeirão Preto</v>
      </c>
      <c r="J1817" s="2" t="str">
        <f>VLOOKUP(Sheet__29[[#This Row],[Cidade]],'Clientes'!C:D,2,FALSE)</f>
        <v>SP</v>
      </c>
      <c r="K1817" s="2" t="str">
        <f>VLOOKUP(Sheet__29[[#This Row],[Produto]],Produtos!B:C,2,FALSE)</f>
        <v>Rede</v>
      </c>
      <c r="L1817" s="2" t="str">
        <f>VLOOKUP(Sheet__29[[#This Row],[Produto]],Produtos!B:D,3,FALSE)</f>
        <v>Logitech Brasil</v>
      </c>
      <c r="M1817" s="2">
        <f>VLOOKUP(Sheet__29[[#This Row],[Produto]],Estoque!A:B,2,FALSE)</f>
        <v>143</v>
      </c>
      <c r="N1817" s="5">
        <f>Sheet__29[[#This Row],[Qtd]]*Sheet__29[[#This Row],[Valor]]</f>
        <v>1860</v>
      </c>
      <c r="O1817" s="5">
        <f>Sheet__29[[#This Row],[Venda]]*(1-Sheet__29[[#This Row],[Desc]]/100)</f>
        <v>1860</v>
      </c>
      <c r="P1817"/>
    </row>
    <row r="1818" spans="1:16" x14ac:dyDescent="0.25">
      <c r="A1818">
        <v>101816</v>
      </c>
      <c r="B1818" s="1">
        <v>46204</v>
      </c>
      <c r="C1818" t="s">
        <v>113</v>
      </c>
      <c r="D1818" t="s">
        <v>1062</v>
      </c>
      <c r="E1818">
        <v>3</v>
      </c>
      <c r="F1818" s="4">
        <v>1688</v>
      </c>
      <c r="G1818">
        <v>5</v>
      </c>
      <c r="H1818" t="s">
        <v>1023</v>
      </c>
      <c r="I1818" s="2" t="str">
        <f>VLOOKUP(Sheet__29[[#This Row],[Filial]],Filiais!A:B,2,FALSE)</f>
        <v>Bauru</v>
      </c>
      <c r="J1818" s="2" t="str">
        <f>VLOOKUP(Sheet__29[[#This Row],[Cidade]],'Clientes'!C:D,2,FALSE)</f>
        <v>SP</v>
      </c>
      <c r="K1818" s="2" t="str">
        <f>VLOOKUP(Sheet__29[[#This Row],[Produto]],Produtos!B:C,2,FALSE)</f>
        <v>Rede</v>
      </c>
      <c r="L1818" s="2" t="str">
        <f>VLOOKUP(Sheet__29[[#This Row],[Produto]],Produtos!B:D,3,FALSE)</f>
        <v>Lenovo Brasil</v>
      </c>
      <c r="M1818" s="2">
        <f>VLOOKUP(Sheet__29[[#This Row],[Produto]],Estoque!A:B,2,FALSE)</f>
        <v>178</v>
      </c>
      <c r="N1818" s="5">
        <f>Sheet__29[[#This Row],[Qtd]]*Sheet__29[[#This Row],[Valor]]</f>
        <v>5064</v>
      </c>
      <c r="O1818" s="5">
        <f>Sheet__29[[#This Row],[Venda]]*(1-Sheet__29[[#This Row],[Desc]]/100)</f>
        <v>4810.8</v>
      </c>
      <c r="P1818"/>
    </row>
    <row r="1819" spans="1:16" x14ac:dyDescent="0.25">
      <c r="A1819">
        <v>101817</v>
      </c>
      <c r="B1819" s="1">
        <v>46204</v>
      </c>
      <c r="C1819" t="s">
        <v>859</v>
      </c>
      <c r="D1819" t="s">
        <v>1072</v>
      </c>
      <c r="E1819">
        <v>4</v>
      </c>
      <c r="F1819" s="4">
        <v>1226</v>
      </c>
      <c r="G1819">
        <v>10</v>
      </c>
      <c r="H1819" t="s">
        <v>1021</v>
      </c>
      <c r="I1819" s="2" t="str">
        <f>VLOOKUP(Sheet__29[[#This Row],[Filial]],Filiais!A:B,2,FALSE)</f>
        <v>Jundiaí</v>
      </c>
      <c r="J1819" s="2" t="str">
        <f>VLOOKUP(Sheet__29[[#This Row],[Cidade]],'Clientes'!C:D,2,FALSE)</f>
        <v>SP</v>
      </c>
      <c r="K1819" s="2" t="str">
        <f>VLOOKUP(Sheet__29[[#This Row],[Produto]],Produtos!B:C,2,FALSE)</f>
        <v>Periférico</v>
      </c>
      <c r="L1819" s="2" t="str">
        <f>VLOOKUP(Sheet__29[[#This Row],[Produto]],Produtos!B:D,3,FALSE)</f>
        <v>Logitech Brasil</v>
      </c>
      <c r="M1819" s="2">
        <f>VLOOKUP(Sheet__29[[#This Row],[Produto]],Estoque!A:B,2,FALSE)</f>
        <v>266</v>
      </c>
      <c r="N1819" s="5">
        <f>Sheet__29[[#This Row],[Qtd]]*Sheet__29[[#This Row],[Valor]]</f>
        <v>4904</v>
      </c>
      <c r="O1819" s="5">
        <f>Sheet__29[[#This Row],[Venda]]*(1-Sheet__29[[#This Row],[Desc]]/100)</f>
        <v>4413.6000000000004</v>
      </c>
      <c r="P1819"/>
    </row>
    <row r="1820" spans="1:16" x14ac:dyDescent="0.25">
      <c r="A1820">
        <v>101818</v>
      </c>
      <c r="B1820" s="1">
        <v>46204</v>
      </c>
      <c r="C1820" t="s">
        <v>1009</v>
      </c>
      <c r="D1820" t="s">
        <v>1069</v>
      </c>
      <c r="E1820">
        <v>4</v>
      </c>
      <c r="F1820" s="4">
        <v>4888</v>
      </c>
      <c r="G1820">
        <v>0</v>
      </c>
      <c r="H1820" t="s">
        <v>1020</v>
      </c>
      <c r="I1820" s="2" t="str">
        <f>VLOOKUP(Sheet__29[[#This Row],[Filial]],Filiais!A:B,2,FALSE)</f>
        <v>Sorocaba</v>
      </c>
      <c r="J1820" s="2" t="str">
        <f>VLOOKUP(Sheet__29[[#This Row],[Cidade]],'Clientes'!C:D,2,FALSE)</f>
        <v>SP</v>
      </c>
      <c r="K1820" s="2" t="str">
        <f>VLOOKUP(Sheet__29[[#This Row],[Produto]],Produtos!B:C,2,FALSE)</f>
        <v>Periférico</v>
      </c>
      <c r="L1820" s="2" t="str">
        <f>VLOOKUP(Sheet__29[[#This Row],[Produto]],Produtos!B:D,3,FALSE)</f>
        <v>Kingston Brasil</v>
      </c>
      <c r="M1820" s="2">
        <f>VLOOKUP(Sheet__29[[#This Row],[Produto]],Estoque!A:B,2,FALSE)</f>
        <v>290</v>
      </c>
      <c r="N1820" s="5">
        <f>Sheet__29[[#This Row],[Qtd]]*Sheet__29[[#This Row],[Valor]]</f>
        <v>19552</v>
      </c>
      <c r="O1820" s="5">
        <f>Sheet__29[[#This Row],[Venda]]*(1-Sheet__29[[#This Row],[Desc]]/100)</f>
        <v>19552</v>
      </c>
      <c r="P1820"/>
    </row>
    <row r="1821" spans="1:16" x14ac:dyDescent="0.25">
      <c r="A1821">
        <v>101819</v>
      </c>
      <c r="B1821" s="1">
        <v>46204</v>
      </c>
      <c r="C1821" t="s">
        <v>483</v>
      </c>
      <c r="D1821" t="s">
        <v>1093</v>
      </c>
      <c r="E1821">
        <v>4</v>
      </c>
      <c r="F1821" s="4">
        <v>1169</v>
      </c>
      <c r="G1821">
        <v>0</v>
      </c>
      <c r="H1821" t="s">
        <v>1018</v>
      </c>
      <c r="I1821" s="2" t="str">
        <f>VLOOKUP(Sheet__29[[#This Row],[Filial]],Filiais!A:B,2,FALSE)</f>
        <v>Barueri</v>
      </c>
      <c r="J1821" s="2" t="str">
        <f>VLOOKUP(Sheet__29[[#This Row],[Cidade]],'Clientes'!C:D,2,FALSE)</f>
        <v>SP</v>
      </c>
      <c r="K1821" s="2" t="str">
        <f>VLOOKUP(Sheet__29[[#This Row],[Produto]],Produtos!B:C,2,FALSE)</f>
        <v>Rede</v>
      </c>
      <c r="L1821" s="2" t="str">
        <f>VLOOKUP(Sheet__29[[#This Row],[Produto]],Produtos!B:D,3,FALSE)</f>
        <v>LG Brasil</v>
      </c>
      <c r="M1821" s="2">
        <f>VLOOKUP(Sheet__29[[#This Row],[Produto]],Estoque!A:B,2,FALSE)</f>
        <v>15</v>
      </c>
      <c r="N1821" s="5">
        <f>Sheet__29[[#This Row],[Qtd]]*Sheet__29[[#This Row],[Valor]]</f>
        <v>4676</v>
      </c>
      <c r="O1821" s="5">
        <f>Sheet__29[[#This Row],[Venda]]*(1-Sheet__29[[#This Row],[Desc]]/100)</f>
        <v>4676</v>
      </c>
      <c r="P1821"/>
    </row>
    <row r="1822" spans="1:16" x14ac:dyDescent="0.25">
      <c r="A1822">
        <v>101820</v>
      </c>
      <c r="B1822" s="1">
        <v>46204</v>
      </c>
      <c r="C1822" t="s">
        <v>525</v>
      </c>
      <c r="D1822" t="s">
        <v>1068</v>
      </c>
      <c r="E1822">
        <v>4</v>
      </c>
      <c r="F1822" s="4">
        <v>2708</v>
      </c>
      <c r="G1822">
        <v>0</v>
      </c>
      <c r="H1822" t="s">
        <v>1025</v>
      </c>
      <c r="I1822" s="2" t="str">
        <f>VLOOKUP(Sheet__29[[#This Row],[Filial]],Filiais!A:B,2,FALSE)</f>
        <v>São José dos Campos</v>
      </c>
      <c r="J1822" s="2" t="str">
        <f>VLOOKUP(Sheet__29[[#This Row],[Cidade]],'Clientes'!C:D,2,FALSE)</f>
        <v>SP</v>
      </c>
      <c r="K1822" s="2" t="str">
        <f>VLOOKUP(Sheet__29[[#This Row],[Produto]],Produtos!B:C,2,FALSE)</f>
        <v>Monitor</v>
      </c>
      <c r="L1822" s="2" t="str">
        <f>VLOOKUP(Sheet__29[[#This Row],[Produto]],Produtos!B:D,3,FALSE)</f>
        <v>LG Brasil</v>
      </c>
      <c r="M1822" s="2">
        <f>VLOOKUP(Sheet__29[[#This Row],[Produto]],Estoque!A:B,2,FALSE)</f>
        <v>109</v>
      </c>
      <c r="N1822" s="5">
        <f>Sheet__29[[#This Row],[Qtd]]*Sheet__29[[#This Row],[Valor]]</f>
        <v>10832</v>
      </c>
      <c r="O1822" s="5">
        <f>Sheet__29[[#This Row],[Venda]]*(1-Sheet__29[[#This Row],[Desc]]/100)</f>
        <v>10832</v>
      </c>
      <c r="P1822"/>
    </row>
    <row r="1823" spans="1:16" x14ac:dyDescent="0.25">
      <c r="A1823">
        <v>101821</v>
      </c>
      <c r="B1823" s="1">
        <v>46204</v>
      </c>
      <c r="C1823" t="s">
        <v>286</v>
      </c>
      <c r="D1823" t="s">
        <v>1063</v>
      </c>
      <c r="E1823">
        <v>5</v>
      </c>
      <c r="F1823" s="4">
        <v>237</v>
      </c>
      <c r="G1823">
        <v>5</v>
      </c>
      <c r="H1823" t="s">
        <v>1024</v>
      </c>
      <c r="I1823" s="2" t="str">
        <f>VLOOKUP(Sheet__29[[#This Row],[Filial]],Filiais!A:B,2,FALSE)</f>
        <v>Ribeirão Preto</v>
      </c>
      <c r="J1823" s="2" t="str">
        <f>VLOOKUP(Sheet__29[[#This Row],[Cidade]],'Clientes'!C:D,2,FALSE)</f>
        <v>SP</v>
      </c>
      <c r="K1823" s="2" t="str">
        <f>VLOOKUP(Sheet__29[[#This Row],[Produto]],Produtos!B:C,2,FALSE)</f>
        <v>Periférico</v>
      </c>
      <c r="L1823" s="2" t="str">
        <f>VLOOKUP(Sheet__29[[#This Row],[Produto]],Produtos!B:D,3,FALSE)</f>
        <v>Dell Brasil</v>
      </c>
      <c r="M1823" s="2">
        <f>VLOOKUP(Sheet__29[[#This Row],[Produto]],Estoque!A:B,2,FALSE)</f>
        <v>297</v>
      </c>
      <c r="N1823" s="5">
        <f>Sheet__29[[#This Row],[Qtd]]*Sheet__29[[#This Row],[Valor]]</f>
        <v>1185</v>
      </c>
      <c r="O1823" s="5">
        <f>Sheet__29[[#This Row],[Venda]]*(1-Sheet__29[[#This Row],[Desc]]/100)</f>
        <v>1125.75</v>
      </c>
      <c r="P1823"/>
    </row>
    <row r="1824" spans="1:16" x14ac:dyDescent="0.25">
      <c r="A1824">
        <v>101822</v>
      </c>
      <c r="B1824" s="1">
        <v>46204</v>
      </c>
      <c r="C1824" t="s">
        <v>684</v>
      </c>
      <c r="D1824" t="s">
        <v>1097</v>
      </c>
      <c r="E1824">
        <v>2</v>
      </c>
      <c r="F1824" s="4">
        <v>4502</v>
      </c>
      <c r="G1824">
        <v>5</v>
      </c>
      <c r="H1824" t="s">
        <v>1017</v>
      </c>
      <c r="I1824" s="2" t="str">
        <f>VLOOKUP(Sheet__29[[#This Row],[Filial]],Filiais!A:B,2,FALSE)</f>
        <v>Campinas</v>
      </c>
      <c r="J1824" s="2" t="str">
        <f>VLOOKUP(Sheet__29[[#This Row],[Cidade]],'Clientes'!C:D,2,FALSE)</f>
        <v>SP</v>
      </c>
      <c r="K1824" s="2" t="str">
        <f>VLOOKUP(Sheet__29[[#This Row],[Produto]],Produtos!B:C,2,FALSE)</f>
        <v>Rede</v>
      </c>
      <c r="L1824" s="2" t="str">
        <f>VLOOKUP(Sheet__29[[#This Row],[Produto]],Produtos!B:D,3,FALSE)</f>
        <v>Logitech Brasil</v>
      </c>
      <c r="M1824" s="2">
        <f>VLOOKUP(Sheet__29[[#This Row],[Produto]],Estoque!A:B,2,FALSE)</f>
        <v>143</v>
      </c>
      <c r="N1824" s="5">
        <f>Sheet__29[[#This Row],[Qtd]]*Sheet__29[[#This Row],[Valor]]</f>
        <v>9004</v>
      </c>
      <c r="O1824" s="5">
        <f>Sheet__29[[#This Row],[Venda]]*(1-Sheet__29[[#This Row],[Desc]]/100)</f>
        <v>8553.7999999999993</v>
      </c>
      <c r="P1824"/>
    </row>
    <row r="1825" spans="1:16" x14ac:dyDescent="0.25">
      <c r="A1825">
        <v>101823</v>
      </c>
      <c r="B1825" s="1">
        <v>46204</v>
      </c>
      <c r="C1825" t="s">
        <v>271</v>
      </c>
      <c r="D1825" t="s">
        <v>1164</v>
      </c>
      <c r="E1825">
        <v>1</v>
      </c>
      <c r="F1825" s="4">
        <v>1485</v>
      </c>
      <c r="G1825">
        <v>10</v>
      </c>
      <c r="H1825" t="s">
        <v>1022</v>
      </c>
      <c r="I1825" s="2" t="str">
        <f>VLOOKUP(Sheet__29[[#This Row],[Filial]],Filiais!A:B,2,FALSE)</f>
        <v>Santos</v>
      </c>
      <c r="J1825" s="2" t="str">
        <f>VLOOKUP(Sheet__29[[#This Row],[Cidade]],'Clientes'!C:D,2,FALSE)</f>
        <v>SP</v>
      </c>
      <c r="K1825" s="2" t="str">
        <f>VLOOKUP(Sheet__29[[#This Row],[Produto]],Produtos!B:C,2,FALSE)</f>
        <v>Periférico</v>
      </c>
      <c r="L1825" s="2" t="str">
        <f>VLOOKUP(Sheet__29[[#This Row],[Produto]],Produtos!B:D,3,FALSE)</f>
        <v>Dell Brasil</v>
      </c>
      <c r="M1825" s="2">
        <f>VLOOKUP(Sheet__29[[#This Row],[Produto]],Estoque!A:B,2,FALSE)</f>
        <v>132</v>
      </c>
      <c r="N1825" s="5">
        <f>Sheet__29[[#This Row],[Qtd]]*Sheet__29[[#This Row],[Valor]]</f>
        <v>1485</v>
      </c>
      <c r="O1825" s="5">
        <f>Sheet__29[[#This Row],[Venda]]*(1-Sheet__29[[#This Row],[Desc]]/100)</f>
        <v>1336.5</v>
      </c>
      <c r="P1825"/>
    </row>
    <row r="1826" spans="1:16" x14ac:dyDescent="0.25">
      <c r="A1826">
        <v>101824</v>
      </c>
      <c r="B1826" s="1">
        <v>46204</v>
      </c>
      <c r="C1826" t="s">
        <v>943</v>
      </c>
      <c r="D1826" t="s">
        <v>1034</v>
      </c>
      <c r="E1826">
        <v>1</v>
      </c>
      <c r="F1826" s="4">
        <v>213</v>
      </c>
      <c r="G1826">
        <v>10</v>
      </c>
      <c r="H1826" t="s">
        <v>1024</v>
      </c>
      <c r="I1826" s="2" t="str">
        <f>VLOOKUP(Sheet__29[[#This Row],[Filial]],Filiais!A:B,2,FALSE)</f>
        <v>Ribeirão Preto</v>
      </c>
      <c r="J1826" s="2" t="str">
        <f>VLOOKUP(Sheet__29[[#This Row],[Cidade]],'Clientes'!C:D,2,FALSE)</f>
        <v>SP</v>
      </c>
      <c r="K1826" s="2" t="str">
        <f>VLOOKUP(Sheet__29[[#This Row],[Produto]],Produtos!B:C,2,FALSE)</f>
        <v>Rede</v>
      </c>
      <c r="L1826" s="2" t="str">
        <f>VLOOKUP(Sheet__29[[#This Row],[Produto]],Produtos!B:D,3,FALSE)</f>
        <v>Dell Brasil</v>
      </c>
      <c r="M1826" s="2">
        <f>VLOOKUP(Sheet__29[[#This Row],[Produto]],Estoque!A:B,2,FALSE)</f>
        <v>109</v>
      </c>
      <c r="N1826" s="5">
        <f>Sheet__29[[#This Row],[Qtd]]*Sheet__29[[#This Row],[Valor]]</f>
        <v>213</v>
      </c>
      <c r="O1826" s="5">
        <f>Sheet__29[[#This Row],[Venda]]*(1-Sheet__29[[#This Row],[Desc]]/100)</f>
        <v>191.70000000000002</v>
      </c>
      <c r="P1826"/>
    </row>
    <row r="1827" spans="1:16" x14ac:dyDescent="0.25">
      <c r="A1827">
        <v>101825</v>
      </c>
      <c r="B1827" s="1">
        <v>46204</v>
      </c>
      <c r="C1827" t="s">
        <v>488</v>
      </c>
      <c r="D1827" t="s">
        <v>1030</v>
      </c>
      <c r="E1827">
        <v>5</v>
      </c>
      <c r="F1827" s="4">
        <v>3579</v>
      </c>
      <c r="G1827">
        <v>5</v>
      </c>
      <c r="H1827" t="s">
        <v>1025</v>
      </c>
      <c r="I1827" s="2" t="str">
        <f>VLOOKUP(Sheet__29[[#This Row],[Filial]],Filiais!A:B,2,FALSE)</f>
        <v>São José dos Campos</v>
      </c>
      <c r="J1827" s="2" t="str">
        <f>VLOOKUP(Sheet__29[[#This Row],[Cidade]],'Clientes'!C:D,2,FALSE)</f>
        <v>SP</v>
      </c>
      <c r="K1827" s="2" t="str">
        <f>VLOOKUP(Sheet__29[[#This Row],[Produto]],Produtos!B:C,2,FALSE)</f>
        <v>Notebook</v>
      </c>
      <c r="L1827" s="2" t="str">
        <f>VLOOKUP(Sheet__29[[#This Row],[Produto]],Produtos!B:D,3,FALSE)</f>
        <v>Kingston Brasil</v>
      </c>
      <c r="M1827" s="2">
        <f>VLOOKUP(Sheet__29[[#This Row],[Produto]],Estoque!A:B,2,FALSE)</f>
        <v>67</v>
      </c>
      <c r="N1827" s="5">
        <f>Sheet__29[[#This Row],[Qtd]]*Sheet__29[[#This Row],[Valor]]</f>
        <v>17895</v>
      </c>
      <c r="O1827" s="5">
        <f>Sheet__29[[#This Row],[Venda]]*(1-Sheet__29[[#This Row],[Desc]]/100)</f>
        <v>17000.25</v>
      </c>
      <c r="P1827"/>
    </row>
    <row r="1828" spans="1:16" x14ac:dyDescent="0.25">
      <c r="A1828">
        <v>101826</v>
      </c>
      <c r="B1828" s="1">
        <v>46204</v>
      </c>
      <c r="C1828" t="s">
        <v>936</v>
      </c>
      <c r="D1828" t="s">
        <v>1065</v>
      </c>
      <c r="E1828">
        <v>2</v>
      </c>
      <c r="F1828" s="4">
        <v>501</v>
      </c>
      <c r="G1828">
        <v>0</v>
      </c>
      <c r="H1828" t="s">
        <v>1021</v>
      </c>
      <c r="I1828" s="2" t="str">
        <f>VLOOKUP(Sheet__29[[#This Row],[Filial]],Filiais!A:B,2,FALSE)</f>
        <v>Jundiaí</v>
      </c>
      <c r="J1828" s="2" t="str">
        <f>VLOOKUP(Sheet__29[[#This Row],[Cidade]],'Clientes'!C:D,2,FALSE)</f>
        <v>SP</v>
      </c>
      <c r="K1828" s="2" t="str">
        <f>VLOOKUP(Sheet__29[[#This Row],[Produto]],Produtos!B:C,2,FALSE)</f>
        <v>Monitor</v>
      </c>
      <c r="L1828" s="2" t="str">
        <f>VLOOKUP(Sheet__29[[#This Row],[Produto]],Produtos!B:D,3,FALSE)</f>
        <v>LG Brasil</v>
      </c>
      <c r="M1828" s="2">
        <f>VLOOKUP(Sheet__29[[#This Row],[Produto]],Estoque!A:B,2,FALSE)</f>
        <v>62</v>
      </c>
      <c r="N1828" s="5">
        <f>Sheet__29[[#This Row],[Qtd]]*Sheet__29[[#This Row],[Valor]]</f>
        <v>1002</v>
      </c>
      <c r="O1828" s="5">
        <f>Sheet__29[[#This Row],[Venda]]*(1-Sheet__29[[#This Row],[Desc]]/100)</f>
        <v>1002</v>
      </c>
      <c r="P1828"/>
    </row>
    <row r="1829" spans="1:16" x14ac:dyDescent="0.25">
      <c r="A1829">
        <v>101827</v>
      </c>
      <c r="B1829" s="1">
        <v>46204</v>
      </c>
      <c r="C1829" t="s">
        <v>988</v>
      </c>
      <c r="D1829" t="s">
        <v>1049</v>
      </c>
      <c r="E1829">
        <v>1</v>
      </c>
      <c r="F1829" s="4">
        <v>1054</v>
      </c>
      <c r="G1829">
        <v>0</v>
      </c>
      <c r="H1829" t="s">
        <v>1018</v>
      </c>
      <c r="I1829" s="2" t="str">
        <f>VLOOKUP(Sheet__29[[#This Row],[Filial]],Filiais!A:B,2,FALSE)</f>
        <v>Barueri</v>
      </c>
      <c r="J1829" s="2" t="str">
        <f>VLOOKUP(Sheet__29[[#This Row],[Cidade]],'Clientes'!C:D,2,FALSE)</f>
        <v>SP</v>
      </c>
      <c r="K1829" s="2" t="str">
        <f>VLOOKUP(Sheet__29[[#This Row],[Produto]],Produtos!B:C,2,FALSE)</f>
        <v>Rede</v>
      </c>
      <c r="L1829" s="2" t="str">
        <f>VLOOKUP(Sheet__29[[#This Row],[Produto]],Produtos!B:D,3,FALSE)</f>
        <v>Kingston Brasil</v>
      </c>
      <c r="M1829" s="2">
        <f>VLOOKUP(Sheet__29[[#This Row],[Produto]],Estoque!A:B,2,FALSE)</f>
        <v>228</v>
      </c>
      <c r="N1829" s="5">
        <f>Sheet__29[[#This Row],[Qtd]]*Sheet__29[[#This Row],[Valor]]</f>
        <v>1054</v>
      </c>
      <c r="O1829" s="5">
        <f>Sheet__29[[#This Row],[Venda]]*(1-Sheet__29[[#This Row],[Desc]]/100)</f>
        <v>1054</v>
      </c>
      <c r="P1829"/>
    </row>
    <row r="1830" spans="1:16" x14ac:dyDescent="0.25">
      <c r="A1830">
        <v>101828</v>
      </c>
      <c r="B1830" s="1">
        <v>46204</v>
      </c>
      <c r="C1830" t="s">
        <v>276</v>
      </c>
      <c r="D1830" t="s">
        <v>1033</v>
      </c>
      <c r="E1830">
        <v>2</v>
      </c>
      <c r="F1830" s="4">
        <v>4732</v>
      </c>
      <c r="G1830">
        <v>10</v>
      </c>
      <c r="H1830" t="s">
        <v>1025</v>
      </c>
      <c r="I1830" s="2" t="str">
        <f>VLOOKUP(Sheet__29[[#This Row],[Filial]],Filiais!A:B,2,FALSE)</f>
        <v>São José dos Campos</v>
      </c>
      <c r="J1830" s="2" t="str">
        <f>VLOOKUP(Sheet__29[[#This Row],[Cidade]],'Clientes'!C:D,2,FALSE)</f>
        <v>SP</v>
      </c>
      <c r="K1830" s="2" t="str">
        <f>VLOOKUP(Sheet__29[[#This Row],[Produto]],Produtos!B:C,2,FALSE)</f>
        <v>Periférico</v>
      </c>
      <c r="L1830" s="2" t="str">
        <f>VLOOKUP(Sheet__29[[#This Row],[Produto]],Produtos!B:D,3,FALSE)</f>
        <v>Dell Brasil</v>
      </c>
      <c r="M1830" s="2">
        <f>VLOOKUP(Sheet__29[[#This Row],[Produto]],Estoque!A:B,2,FALSE)</f>
        <v>201</v>
      </c>
      <c r="N1830" s="5">
        <f>Sheet__29[[#This Row],[Qtd]]*Sheet__29[[#This Row],[Valor]]</f>
        <v>9464</v>
      </c>
      <c r="O1830" s="5">
        <f>Sheet__29[[#This Row],[Venda]]*(1-Sheet__29[[#This Row],[Desc]]/100)</f>
        <v>8517.6</v>
      </c>
      <c r="P1830"/>
    </row>
    <row r="1831" spans="1:16" x14ac:dyDescent="0.25">
      <c r="A1831">
        <v>101829</v>
      </c>
      <c r="B1831" s="1">
        <v>46204</v>
      </c>
      <c r="C1831" t="s">
        <v>707</v>
      </c>
      <c r="D1831" t="s">
        <v>1077</v>
      </c>
      <c r="E1831">
        <v>1</v>
      </c>
      <c r="F1831" s="4">
        <v>2871</v>
      </c>
      <c r="G1831">
        <v>5</v>
      </c>
      <c r="H1831" t="s">
        <v>1021</v>
      </c>
      <c r="I1831" s="2" t="str">
        <f>VLOOKUP(Sheet__29[[#This Row],[Filial]],Filiais!A:B,2,FALSE)</f>
        <v>Jundiaí</v>
      </c>
      <c r="J1831" s="2" t="str">
        <f>VLOOKUP(Sheet__29[[#This Row],[Cidade]],'Clientes'!C:D,2,FALSE)</f>
        <v>SP</v>
      </c>
      <c r="K1831" s="2" t="str">
        <f>VLOOKUP(Sheet__29[[#This Row],[Produto]],Produtos!B:C,2,FALSE)</f>
        <v>Rede</v>
      </c>
      <c r="L1831" s="2" t="str">
        <f>VLOOKUP(Sheet__29[[#This Row],[Produto]],Produtos!B:D,3,FALSE)</f>
        <v>Dell Brasil</v>
      </c>
      <c r="M1831" s="2">
        <f>VLOOKUP(Sheet__29[[#This Row],[Produto]],Estoque!A:B,2,FALSE)</f>
        <v>161</v>
      </c>
      <c r="N1831" s="5">
        <f>Sheet__29[[#This Row],[Qtd]]*Sheet__29[[#This Row],[Valor]]</f>
        <v>2871</v>
      </c>
      <c r="O1831" s="5">
        <f>Sheet__29[[#This Row],[Venda]]*(1-Sheet__29[[#This Row],[Desc]]/100)</f>
        <v>2727.45</v>
      </c>
      <c r="P1831"/>
    </row>
    <row r="1832" spans="1:16" x14ac:dyDescent="0.25">
      <c r="A1832">
        <v>101830</v>
      </c>
      <c r="B1832" s="1">
        <v>46204</v>
      </c>
      <c r="C1832" t="s">
        <v>408</v>
      </c>
      <c r="D1832" t="s">
        <v>1154</v>
      </c>
      <c r="E1832">
        <v>5</v>
      </c>
      <c r="F1832" s="4">
        <v>1616</v>
      </c>
      <c r="G1832">
        <v>5</v>
      </c>
      <c r="H1832" t="s">
        <v>1024</v>
      </c>
      <c r="I1832" s="2" t="str">
        <f>VLOOKUP(Sheet__29[[#This Row],[Filial]],Filiais!A:B,2,FALSE)</f>
        <v>Ribeirão Preto</v>
      </c>
      <c r="J1832" s="2" t="str">
        <f>VLOOKUP(Sheet__29[[#This Row],[Cidade]],'Clientes'!C:D,2,FALSE)</f>
        <v>SP</v>
      </c>
      <c r="K1832" s="2" t="str">
        <f>VLOOKUP(Sheet__29[[#This Row],[Produto]],Produtos!B:C,2,FALSE)</f>
        <v>Periférico</v>
      </c>
      <c r="L1832" s="2" t="str">
        <f>VLOOKUP(Sheet__29[[#This Row],[Produto]],Produtos!B:D,3,FALSE)</f>
        <v>Lenovo Brasil</v>
      </c>
      <c r="M1832" s="2">
        <f>VLOOKUP(Sheet__29[[#This Row],[Produto]],Estoque!A:B,2,FALSE)</f>
        <v>252</v>
      </c>
      <c r="N1832" s="5">
        <f>Sheet__29[[#This Row],[Qtd]]*Sheet__29[[#This Row],[Valor]]</f>
        <v>8080</v>
      </c>
      <c r="O1832" s="5">
        <f>Sheet__29[[#This Row],[Venda]]*(1-Sheet__29[[#This Row],[Desc]]/100)</f>
        <v>7676</v>
      </c>
      <c r="P1832"/>
    </row>
    <row r="1833" spans="1:16" x14ac:dyDescent="0.25">
      <c r="A1833">
        <v>101831</v>
      </c>
      <c r="B1833" s="1">
        <v>46204</v>
      </c>
      <c r="C1833" t="s">
        <v>756</v>
      </c>
      <c r="D1833" t="s">
        <v>1076</v>
      </c>
      <c r="E1833">
        <v>4</v>
      </c>
      <c r="F1833" s="4">
        <v>2004</v>
      </c>
      <c r="G1833">
        <v>5</v>
      </c>
      <c r="H1833" t="s">
        <v>1019</v>
      </c>
      <c r="I1833" s="2" t="str">
        <f>VLOOKUP(Sheet__29[[#This Row],[Filial]],Filiais!A:B,2,FALSE)</f>
        <v>Osasco</v>
      </c>
      <c r="J1833" s="2" t="str">
        <f>VLOOKUP(Sheet__29[[#This Row],[Cidade]],'Clientes'!C:D,2,FALSE)</f>
        <v>SP</v>
      </c>
      <c r="K1833" s="2" t="str">
        <f>VLOOKUP(Sheet__29[[#This Row],[Produto]],Produtos!B:C,2,FALSE)</f>
        <v>Monitor</v>
      </c>
      <c r="L1833" s="2" t="str">
        <f>VLOOKUP(Sheet__29[[#This Row],[Produto]],Produtos!B:D,3,FALSE)</f>
        <v>Logitech Brasil</v>
      </c>
      <c r="M1833" s="2">
        <f>VLOOKUP(Sheet__29[[#This Row],[Produto]],Estoque!A:B,2,FALSE)</f>
        <v>214</v>
      </c>
      <c r="N1833" s="5">
        <f>Sheet__29[[#This Row],[Qtd]]*Sheet__29[[#This Row],[Valor]]</f>
        <v>8016</v>
      </c>
      <c r="O1833" s="5">
        <f>Sheet__29[[#This Row],[Venda]]*(1-Sheet__29[[#This Row],[Desc]]/100)</f>
        <v>7615.2</v>
      </c>
      <c r="P1833"/>
    </row>
    <row r="1834" spans="1:16" x14ac:dyDescent="0.25">
      <c r="A1834">
        <v>101832</v>
      </c>
      <c r="B1834" s="1">
        <v>46204</v>
      </c>
      <c r="C1834" t="s">
        <v>345</v>
      </c>
      <c r="D1834" t="s">
        <v>1053</v>
      </c>
      <c r="E1834">
        <v>2</v>
      </c>
      <c r="F1834" s="4">
        <v>3358</v>
      </c>
      <c r="G1834">
        <v>10</v>
      </c>
      <c r="H1834" t="s">
        <v>1019</v>
      </c>
      <c r="I1834" s="2" t="str">
        <f>VLOOKUP(Sheet__29[[#This Row],[Filial]],Filiais!A:B,2,FALSE)</f>
        <v>Osasco</v>
      </c>
      <c r="J1834" s="2" t="str">
        <f>VLOOKUP(Sheet__29[[#This Row],[Cidade]],'Clientes'!C:D,2,FALSE)</f>
        <v>SP</v>
      </c>
      <c r="K1834" s="2" t="str">
        <f>VLOOKUP(Sheet__29[[#This Row],[Produto]],Produtos!B:C,2,FALSE)</f>
        <v>Armazenamento</v>
      </c>
      <c r="L1834" s="2" t="str">
        <f>VLOOKUP(Sheet__29[[#This Row],[Produto]],Produtos!B:D,3,FALSE)</f>
        <v>LG Brasil</v>
      </c>
      <c r="M1834" s="2">
        <f>VLOOKUP(Sheet__29[[#This Row],[Produto]],Estoque!A:B,2,FALSE)</f>
        <v>170</v>
      </c>
      <c r="N1834" s="5">
        <f>Sheet__29[[#This Row],[Qtd]]*Sheet__29[[#This Row],[Valor]]</f>
        <v>6716</v>
      </c>
      <c r="O1834" s="5">
        <f>Sheet__29[[#This Row],[Venda]]*(1-Sheet__29[[#This Row],[Desc]]/100)</f>
        <v>6044.4000000000005</v>
      </c>
      <c r="P1834"/>
    </row>
    <row r="1835" spans="1:16" x14ac:dyDescent="0.25">
      <c r="A1835">
        <v>101833</v>
      </c>
      <c r="B1835" s="1">
        <v>46204</v>
      </c>
      <c r="C1835" t="s">
        <v>570</v>
      </c>
      <c r="D1835" t="s">
        <v>1109</v>
      </c>
      <c r="E1835">
        <v>3</v>
      </c>
      <c r="F1835" s="4">
        <v>311</v>
      </c>
      <c r="G1835">
        <v>0</v>
      </c>
      <c r="H1835" t="s">
        <v>1018</v>
      </c>
      <c r="I1835" s="2" t="str">
        <f>VLOOKUP(Sheet__29[[#This Row],[Filial]],Filiais!A:B,2,FALSE)</f>
        <v>Barueri</v>
      </c>
      <c r="J1835" s="2" t="str">
        <f>VLOOKUP(Sheet__29[[#This Row],[Cidade]],'Clientes'!C:D,2,FALSE)</f>
        <v>SP</v>
      </c>
      <c r="K1835" s="2" t="str">
        <f>VLOOKUP(Sheet__29[[#This Row],[Produto]],Produtos!B:C,2,FALSE)</f>
        <v>Armazenamento</v>
      </c>
      <c r="L1835" s="2" t="str">
        <f>VLOOKUP(Sheet__29[[#This Row],[Produto]],Produtos!B:D,3,FALSE)</f>
        <v>Dell Brasil</v>
      </c>
      <c r="M1835" s="2">
        <f>VLOOKUP(Sheet__29[[#This Row],[Produto]],Estoque!A:B,2,FALSE)</f>
        <v>253</v>
      </c>
      <c r="N1835" s="5">
        <f>Sheet__29[[#This Row],[Qtd]]*Sheet__29[[#This Row],[Valor]]</f>
        <v>933</v>
      </c>
      <c r="O1835" s="5">
        <f>Sheet__29[[#This Row],[Venda]]*(1-Sheet__29[[#This Row],[Desc]]/100)</f>
        <v>933</v>
      </c>
      <c r="P1835"/>
    </row>
    <row r="1836" spans="1:16" x14ac:dyDescent="0.25">
      <c r="A1836">
        <v>101834</v>
      </c>
      <c r="B1836" s="1">
        <v>46204</v>
      </c>
      <c r="C1836" t="s">
        <v>325</v>
      </c>
      <c r="D1836" t="s">
        <v>1110</v>
      </c>
      <c r="E1836">
        <v>5</v>
      </c>
      <c r="F1836" s="4">
        <v>3785</v>
      </c>
      <c r="G1836">
        <v>0</v>
      </c>
      <c r="H1836" t="s">
        <v>1016</v>
      </c>
      <c r="I1836" s="2" t="str">
        <f>VLOOKUP(Sheet__29[[#This Row],[Filial]],Filiais!A:B,2,FALSE)</f>
        <v>São Paulo</v>
      </c>
      <c r="J1836" s="2" t="str">
        <f>VLOOKUP(Sheet__29[[#This Row],[Cidade]],'Clientes'!C:D,2,FALSE)</f>
        <v>SP</v>
      </c>
      <c r="K1836" s="2" t="str">
        <f>VLOOKUP(Sheet__29[[#This Row],[Produto]],Produtos!B:C,2,FALSE)</f>
        <v>Monitor</v>
      </c>
      <c r="L1836" s="2" t="str">
        <f>VLOOKUP(Sheet__29[[#This Row],[Produto]],Produtos!B:D,3,FALSE)</f>
        <v>Logitech Brasil</v>
      </c>
      <c r="M1836" s="2">
        <f>VLOOKUP(Sheet__29[[#This Row],[Produto]],Estoque!A:B,2,FALSE)</f>
        <v>91</v>
      </c>
      <c r="N1836" s="5">
        <f>Sheet__29[[#This Row],[Qtd]]*Sheet__29[[#This Row],[Valor]]</f>
        <v>18925</v>
      </c>
      <c r="O1836" s="5">
        <f>Sheet__29[[#This Row],[Venda]]*(1-Sheet__29[[#This Row],[Desc]]/100)</f>
        <v>18925</v>
      </c>
      <c r="P1836"/>
    </row>
    <row r="1837" spans="1:16" x14ac:dyDescent="0.25">
      <c r="A1837">
        <v>101835</v>
      </c>
      <c r="B1837" s="1">
        <v>46204</v>
      </c>
      <c r="C1837" t="s">
        <v>863</v>
      </c>
      <c r="D1837" t="s">
        <v>1075</v>
      </c>
      <c r="E1837">
        <v>5</v>
      </c>
      <c r="F1837" s="4">
        <v>3061</v>
      </c>
      <c r="G1837">
        <v>0</v>
      </c>
      <c r="H1837" t="s">
        <v>1018</v>
      </c>
      <c r="I1837" s="2" t="str">
        <f>VLOOKUP(Sheet__29[[#This Row],[Filial]],Filiais!A:B,2,FALSE)</f>
        <v>Barueri</v>
      </c>
      <c r="J1837" s="2" t="str">
        <f>VLOOKUP(Sheet__29[[#This Row],[Cidade]],'Clientes'!C:D,2,FALSE)</f>
        <v>SP</v>
      </c>
      <c r="K1837" s="2" t="str">
        <f>VLOOKUP(Sheet__29[[#This Row],[Produto]],Produtos!B:C,2,FALSE)</f>
        <v>Armazenamento</v>
      </c>
      <c r="L1837" s="2" t="str">
        <f>VLOOKUP(Sheet__29[[#This Row],[Produto]],Produtos!B:D,3,FALSE)</f>
        <v>Logitech Brasil</v>
      </c>
      <c r="M1837" s="2">
        <f>VLOOKUP(Sheet__29[[#This Row],[Produto]],Estoque!A:B,2,FALSE)</f>
        <v>269</v>
      </c>
      <c r="N1837" s="5">
        <f>Sheet__29[[#This Row],[Qtd]]*Sheet__29[[#This Row],[Valor]]</f>
        <v>15305</v>
      </c>
      <c r="O1837" s="5">
        <f>Sheet__29[[#This Row],[Venda]]*(1-Sheet__29[[#This Row],[Desc]]/100)</f>
        <v>15305</v>
      </c>
      <c r="P1837"/>
    </row>
    <row r="1838" spans="1:16" x14ac:dyDescent="0.25">
      <c r="A1838">
        <v>101836</v>
      </c>
      <c r="B1838" s="1">
        <v>46204</v>
      </c>
      <c r="C1838" t="s">
        <v>810</v>
      </c>
      <c r="D1838" t="s">
        <v>1099</v>
      </c>
      <c r="E1838">
        <v>2</v>
      </c>
      <c r="F1838" s="4">
        <v>959</v>
      </c>
      <c r="G1838">
        <v>0</v>
      </c>
      <c r="H1838" t="s">
        <v>1022</v>
      </c>
      <c r="I1838" s="2" t="str">
        <f>VLOOKUP(Sheet__29[[#This Row],[Filial]],Filiais!A:B,2,FALSE)</f>
        <v>Santos</v>
      </c>
      <c r="J1838" s="2" t="str">
        <f>VLOOKUP(Sheet__29[[#This Row],[Cidade]],'Clientes'!C:D,2,FALSE)</f>
        <v>SP</v>
      </c>
      <c r="K1838" s="2" t="str">
        <f>VLOOKUP(Sheet__29[[#This Row],[Produto]],Produtos!B:C,2,FALSE)</f>
        <v>Monitor</v>
      </c>
      <c r="L1838" s="2" t="str">
        <f>VLOOKUP(Sheet__29[[#This Row],[Produto]],Produtos!B:D,3,FALSE)</f>
        <v>Logitech Brasil</v>
      </c>
      <c r="M1838" s="2">
        <f>VLOOKUP(Sheet__29[[#This Row],[Produto]],Estoque!A:B,2,FALSE)</f>
        <v>42</v>
      </c>
      <c r="N1838" s="5">
        <f>Sheet__29[[#This Row],[Qtd]]*Sheet__29[[#This Row],[Valor]]</f>
        <v>1918</v>
      </c>
      <c r="O1838" s="5">
        <f>Sheet__29[[#This Row],[Venda]]*(1-Sheet__29[[#This Row],[Desc]]/100)</f>
        <v>1918</v>
      </c>
      <c r="P1838"/>
    </row>
    <row r="1839" spans="1:16" x14ac:dyDescent="0.25">
      <c r="A1839">
        <v>101837</v>
      </c>
      <c r="B1839" s="1">
        <v>46204</v>
      </c>
      <c r="C1839" t="s">
        <v>457</v>
      </c>
      <c r="D1839" t="s">
        <v>1171</v>
      </c>
      <c r="E1839">
        <v>3</v>
      </c>
      <c r="F1839" s="4">
        <v>1741</v>
      </c>
      <c r="G1839">
        <v>0</v>
      </c>
      <c r="H1839" t="s">
        <v>1020</v>
      </c>
      <c r="I1839" s="2" t="str">
        <f>VLOOKUP(Sheet__29[[#This Row],[Filial]],Filiais!A:B,2,FALSE)</f>
        <v>Sorocaba</v>
      </c>
      <c r="J1839" s="2" t="str">
        <f>VLOOKUP(Sheet__29[[#This Row],[Cidade]],'Clientes'!C:D,2,FALSE)</f>
        <v>SP</v>
      </c>
      <c r="K1839" s="2" t="str">
        <f>VLOOKUP(Sheet__29[[#This Row],[Produto]],Produtos!B:C,2,FALSE)</f>
        <v>Armazenamento</v>
      </c>
      <c r="L1839" s="2" t="str">
        <f>VLOOKUP(Sheet__29[[#This Row],[Produto]],Produtos!B:D,3,FALSE)</f>
        <v>Logitech Brasil</v>
      </c>
      <c r="M1839" s="2">
        <f>VLOOKUP(Sheet__29[[#This Row],[Produto]],Estoque!A:B,2,FALSE)</f>
        <v>139</v>
      </c>
      <c r="N1839" s="5">
        <f>Sheet__29[[#This Row],[Qtd]]*Sheet__29[[#This Row],[Valor]]</f>
        <v>5223</v>
      </c>
      <c r="O1839" s="5">
        <f>Sheet__29[[#This Row],[Venda]]*(1-Sheet__29[[#This Row],[Desc]]/100)</f>
        <v>5223</v>
      </c>
      <c r="P1839"/>
    </row>
    <row r="1840" spans="1:16" x14ac:dyDescent="0.25">
      <c r="A1840">
        <v>101838</v>
      </c>
      <c r="B1840" s="1">
        <v>46204</v>
      </c>
      <c r="C1840" t="s">
        <v>529</v>
      </c>
      <c r="D1840" t="s">
        <v>1155</v>
      </c>
      <c r="E1840">
        <v>4</v>
      </c>
      <c r="F1840" s="4">
        <v>1910</v>
      </c>
      <c r="G1840">
        <v>10</v>
      </c>
      <c r="H1840" t="s">
        <v>1016</v>
      </c>
      <c r="I1840" s="2" t="str">
        <f>VLOOKUP(Sheet__29[[#This Row],[Filial]],Filiais!A:B,2,FALSE)</f>
        <v>São Paulo</v>
      </c>
      <c r="J1840" s="2" t="str">
        <f>VLOOKUP(Sheet__29[[#This Row],[Cidade]],'Clientes'!C:D,2,FALSE)</f>
        <v>SP</v>
      </c>
      <c r="K1840" s="2" t="str">
        <f>VLOOKUP(Sheet__29[[#This Row],[Produto]],Produtos!B:C,2,FALSE)</f>
        <v>Rede</v>
      </c>
      <c r="L1840" s="2" t="str">
        <f>VLOOKUP(Sheet__29[[#This Row],[Produto]],Produtos!B:D,3,FALSE)</f>
        <v>LG Brasil</v>
      </c>
      <c r="M1840" s="2">
        <f>VLOOKUP(Sheet__29[[#This Row],[Produto]],Estoque!A:B,2,FALSE)</f>
        <v>137</v>
      </c>
      <c r="N1840" s="5">
        <f>Sheet__29[[#This Row],[Qtd]]*Sheet__29[[#This Row],[Valor]]</f>
        <v>7640</v>
      </c>
      <c r="O1840" s="5">
        <f>Sheet__29[[#This Row],[Venda]]*(1-Sheet__29[[#This Row],[Desc]]/100)</f>
        <v>6876</v>
      </c>
      <c r="P1840"/>
    </row>
    <row r="1841" spans="1:16" x14ac:dyDescent="0.25">
      <c r="A1841">
        <v>101839</v>
      </c>
      <c r="B1841" s="1">
        <v>46204</v>
      </c>
      <c r="C1841" t="s">
        <v>347</v>
      </c>
      <c r="D1841" t="s">
        <v>1094</v>
      </c>
      <c r="E1841">
        <v>4</v>
      </c>
      <c r="F1841" s="4">
        <v>4760</v>
      </c>
      <c r="G1841">
        <v>10</v>
      </c>
      <c r="H1841" t="s">
        <v>1018</v>
      </c>
      <c r="I1841" s="2" t="str">
        <f>VLOOKUP(Sheet__29[[#This Row],[Filial]],Filiais!A:B,2,FALSE)</f>
        <v>Barueri</v>
      </c>
      <c r="J1841" s="2" t="str">
        <f>VLOOKUP(Sheet__29[[#This Row],[Cidade]],'Clientes'!C:D,2,FALSE)</f>
        <v>SP</v>
      </c>
      <c r="K1841" s="2" t="str">
        <f>VLOOKUP(Sheet__29[[#This Row],[Produto]],Produtos!B:C,2,FALSE)</f>
        <v>Rede</v>
      </c>
      <c r="L1841" s="2" t="str">
        <f>VLOOKUP(Sheet__29[[#This Row],[Produto]],Produtos!B:D,3,FALSE)</f>
        <v>Lenovo Brasil</v>
      </c>
      <c r="M1841" s="2">
        <f>VLOOKUP(Sheet__29[[#This Row],[Produto]],Estoque!A:B,2,FALSE)</f>
        <v>213</v>
      </c>
      <c r="N1841" s="5">
        <f>Sheet__29[[#This Row],[Qtd]]*Sheet__29[[#This Row],[Valor]]</f>
        <v>19040</v>
      </c>
      <c r="O1841" s="5">
        <f>Sheet__29[[#This Row],[Venda]]*(1-Sheet__29[[#This Row],[Desc]]/100)</f>
        <v>17136</v>
      </c>
      <c r="P1841"/>
    </row>
    <row r="1842" spans="1:16" x14ac:dyDescent="0.25">
      <c r="A1842">
        <v>101840</v>
      </c>
      <c r="B1842" s="1">
        <v>46204</v>
      </c>
      <c r="C1842" t="s">
        <v>878</v>
      </c>
      <c r="D1842" t="s">
        <v>1114</v>
      </c>
      <c r="E1842">
        <v>3</v>
      </c>
      <c r="F1842" s="4">
        <v>3747</v>
      </c>
      <c r="G1842">
        <v>0</v>
      </c>
      <c r="H1842" t="s">
        <v>1024</v>
      </c>
      <c r="I1842" s="2" t="str">
        <f>VLOOKUP(Sheet__29[[#This Row],[Filial]],Filiais!A:B,2,FALSE)</f>
        <v>Ribeirão Preto</v>
      </c>
      <c r="J1842" s="2" t="str">
        <f>VLOOKUP(Sheet__29[[#This Row],[Cidade]],'Clientes'!C:D,2,FALSE)</f>
        <v>SP</v>
      </c>
      <c r="K1842" s="2" t="str">
        <f>VLOOKUP(Sheet__29[[#This Row],[Produto]],Produtos!B:C,2,FALSE)</f>
        <v>Armazenamento</v>
      </c>
      <c r="L1842" s="2" t="str">
        <f>VLOOKUP(Sheet__29[[#This Row],[Produto]],Produtos!B:D,3,FALSE)</f>
        <v>LG Brasil</v>
      </c>
      <c r="M1842" s="2">
        <f>VLOOKUP(Sheet__29[[#This Row],[Produto]],Estoque!A:B,2,FALSE)</f>
        <v>143</v>
      </c>
      <c r="N1842" s="5">
        <f>Sheet__29[[#This Row],[Qtd]]*Sheet__29[[#This Row],[Valor]]</f>
        <v>11241</v>
      </c>
      <c r="O1842" s="5">
        <f>Sheet__29[[#This Row],[Venda]]*(1-Sheet__29[[#This Row],[Desc]]/100)</f>
        <v>11241</v>
      </c>
      <c r="P1842"/>
    </row>
    <row r="1843" spans="1:16" x14ac:dyDescent="0.25">
      <c r="A1843">
        <v>101841</v>
      </c>
      <c r="B1843" s="1">
        <v>46204</v>
      </c>
      <c r="C1843" t="s">
        <v>839</v>
      </c>
      <c r="D1843" t="s">
        <v>1053</v>
      </c>
      <c r="E1843">
        <v>4</v>
      </c>
      <c r="F1843" s="4">
        <v>1082</v>
      </c>
      <c r="G1843">
        <v>0</v>
      </c>
      <c r="H1843" t="s">
        <v>1016</v>
      </c>
      <c r="I1843" s="2" t="str">
        <f>VLOOKUP(Sheet__29[[#This Row],[Filial]],Filiais!A:B,2,FALSE)</f>
        <v>São Paulo</v>
      </c>
      <c r="J1843" s="2" t="str">
        <f>VLOOKUP(Sheet__29[[#This Row],[Cidade]],'Clientes'!C:D,2,FALSE)</f>
        <v>SP</v>
      </c>
      <c r="K1843" s="2" t="str">
        <f>VLOOKUP(Sheet__29[[#This Row],[Produto]],Produtos!B:C,2,FALSE)</f>
        <v>Armazenamento</v>
      </c>
      <c r="L1843" s="2" t="str">
        <f>VLOOKUP(Sheet__29[[#This Row],[Produto]],Produtos!B:D,3,FALSE)</f>
        <v>LG Brasil</v>
      </c>
      <c r="M1843" s="2">
        <f>VLOOKUP(Sheet__29[[#This Row],[Produto]],Estoque!A:B,2,FALSE)</f>
        <v>170</v>
      </c>
      <c r="N1843" s="5">
        <f>Sheet__29[[#This Row],[Qtd]]*Sheet__29[[#This Row],[Valor]]</f>
        <v>4328</v>
      </c>
      <c r="O1843" s="5">
        <f>Sheet__29[[#This Row],[Venda]]*(1-Sheet__29[[#This Row],[Desc]]/100)</f>
        <v>4328</v>
      </c>
      <c r="P1843"/>
    </row>
    <row r="1844" spans="1:16" x14ac:dyDescent="0.25">
      <c r="A1844">
        <v>101842</v>
      </c>
      <c r="B1844" s="1">
        <v>46204</v>
      </c>
      <c r="C1844" t="s">
        <v>930</v>
      </c>
      <c r="D1844" t="s">
        <v>1126</v>
      </c>
      <c r="E1844">
        <v>2</v>
      </c>
      <c r="F1844" s="4">
        <v>1129</v>
      </c>
      <c r="G1844">
        <v>0</v>
      </c>
      <c r="H1844" t="s">
        <v>1024</v>
      </c>
      <c r="I1844" s="2" t="str">
        <f>VLOOKUP(Sheet__29[[#This Row],[Filial]],Filiais!A:B,2,FALSE)</f>
        <v>Ribeirão Preto</v>
      </c>
      <c r="J1844" s="2" t="str">
        <f>VLOOKUP(Sheet__29[[#This Row],[Cidade]],'Clientes'!C:D,2,FALSE)</f>
        <v>SP</v>
      </c>
      <c r="K1844" s="2" t="str">
        <f>VLOOKUP(Sheet__29[[#This Row],[Produto]],Produtos!B:C,2,FALSE)</f>
        <v>Periférico</v>
      </c>
      <c r="L1844" s="2" t="str">
        <f>VLOOKUP(Sheet__29[[#This Row],[Produto]],Produtos!B:D,3,FALSE)</f>
        <v>Logitech Brasil</v>
      </c>
      <c r="M1844" s="2">
        <f>VLOOKUP(Sheet__29[[#This Row],[Produto]],Estoque!A:B,2,FALSE)</f>
        <v>52</v>
      </c>
      <c r="N1844" s="5">
        <f>Sheet__29[[#This Row],[Qtd]]*Sheet__29[[#This Row],[Valor]]</f>
        <v>2258</v>
      </c>
      <c r="O1844" s="5">
        <f>Sheet__29[[#This Row],[Venda]]*(1-Sheet__29[[#This Row],[Desc]]/100)</f>
        <v>2258</v>
      </c>
      <c r="P1844"/>
    </row>
    <row r="1845" spans="1:16" x14ac:dyDescent="0.25">
      <c r="A1845">
        <v>101843</v>
      </c>
      <c r="B1845" s="1">
        <v>46204</v>
      </c>
      <c r="C1845" t="s">
        <v>662</v>
      </c>
      <c r="D1845" t="s">
        <v>1080</v>
      </c>
      <c r="E1845">
        <v>1</v>
      </c>
      <c r="F1845" s="4">
        <v>504</v>
      </c>
      <c r="G1845">
        <v>10</v>
      </c>
      <c r="H1845" t="s">
        <v>1023</v>
      </c>
      <c r="I1845" s="2" t="str">
        <f>VLOOKUP(Sheet__29[[#This Row],[Filial]],Filiais!A:B,2,FALSE)</f>
        <v>Bauru</v>
      </c>
      <c r="J1845" s="2" t="str">
        <f>VLOOKUP(Sheet__29[[#This Row],[Cidade]],'Clientes'!C:D,2,FALSE)</f>
        <v>SP</v>
      </c>
      <c r="K1845" s="2" t="str">
        <f>VLOOKUP(Sheet__29[[#This Row],[Produto]],Produtos!B:C,2,FALSE)</f>
        <v>Notebook</v>
      </c>
      <c r="L1845" s="2" t="str">
        <f>VLOOKUP(Sheet__29[[#This Row],[Produto]],Produtos!B:D,3,FALSE)</f>
        <v>Dell Brasil</v>
      </c>
      <c r="M1845" s="2">
        <f>VLOOKUP(Sheet__29[[#This Row],[Produto]],Estoque!A:B,2,FALSE)</f>
        <v>276</v>
      </c>
      <c r="N1845" s="5">
        <f>Sheet__29[[#This Row],[Qtd]]*Sheet__29[[#This Row],[Valor]]</f>
        <v>504</v>
      </c>
      <c r="O1845" s="5">
        <f>Sheet__29[[#This Row],[Venda]]*(1-Sheet__29[[#This Row],[Desc]]/100)</f>
        <v>453.6</v>
      </c>
      <c r="P1845"/>
    </row>
    <row r="1846" spans="1:16" x14ac:dyDescent="0.25">
      <c r="A1846">
        <v>101844</v>
      </c>
      <c r="B1846" s="1">
        <v>46204</v>
      </c>
      <c r="C1846" t="s">
        <v>568</v>
      </c>
      <c r="D1846" t="s">
        <v>1085</v>
      </c>
      <c r="E1846">
        <v>4</v>
      </c>
      <c r="F1846" s="4">
        <v>2904</v>
      </c>
      <c r="G1846">
        <v>5</v>
      </c>
      <c r="H1846" t="s">
        <v>1017</v>
      </c>
      <c r="I1846" s="2" t="str">
        <f>VLOOKUP(Sheet__29[[#This Row],[Filial]],Filiais!A:B,2,FALSE)</f>
        <v>Campinas</v>
      </c>
      <c r="J1846" s="2" t="str">
        <f>VLOOKUP(Sheet__29[[#This Row],[Cidade]],'Clientes'!C:D,2,FALSE)</f>
        <v>SP</v>
      </c>
      <c r="K1846" s="2" t="str">
        <f>VLOOKUP(Sheet__29[[#This Row],[Produto]],Produtos!B:C,2,FALSE)</f>
        <v>Armazenamento</v>
      </c>
      <c r="L1846" s="2" t="str">
        <f>VLOOKUP(Sheet__29[[#This Row],[Produto]],Produtos!B:D,3,FALSE)</f>
        <v>Lenovo Brasil</v>
      </c>
      <c r="M1846" s="2">
        <f>VLOOKUP(Sheet__29[[#This Row],[Produto]],Estoque!A:B,2,FALSE)</f>
        <v>204</v>
      </c>
      <c r="N1846" s="5">
        <f>Sheet__29[[#This Row],[Qtd]]*Sheet__29[[#This Row],[Valor]]</f>
        <v>11616</v>
      </c>
      <c r="O1846" s="5">
        <f>Sheet__29[[#This Row],[Venda]]*(1-Sheet__29[[#This Row],[Desc]]/100)</f>
        <v>11035.199999999999</v>
      </c>
      <c r="P1846"/>
    </row>
    <row r="1847" spans="1:16" x14ac:dyDescent="0.25">
      <c r="A1847">
        <v>101845</v>
      </c>
      <c r="B1847" s="1">
        <v>46204</v>
      </c>
      <c r="C1847" t="s">
        <v>392</v>
      </c>
      <c r="D1847" t="s">
        <v>1085</v>
      </c>
      <c r="E1847">
        <v>1</v>
      </c>
      <c r="F1847" s="4">
        <v>829</v>
      </c>
      <c r="G1847">
        <v>5</v>
      </c>
      <c r="H1847" t="s">
        <v>1020</v>
      </c>
      <c r="I1847" s="2" t="str">
        <f>VLOOKUP(Sheet__29[[#This Row],[Filial]],Filiais!A:B,2,FALSE)</f>
        <v>Sorocaba</v>
      </c>
      <c r="J1847" s="2" t="str">
        <f>VLOOKUP(Sheet__29[[#This Row],[Cidade]],'Clientes'!C:D,2,FALSE)</f>
        <v>SP</v>
      </c>
      <c r="K1847" s="2" t="str">
        <f>VLOOKUP(Sheet__29[[#This Row],[Produto]],Produtos!B:C,2,FALSE)</f>
        <v>Armazenamento</v>
      </c>
      <c r="L1847" s="2" t="str">
        <f>VLOOKUP(Sheet__29[[#This Row],[Produto]],Produtos!B:D,3,FALSE)</f>
        <v>Lenovo Brasil</v>
      </c>
      <c r="M1847" s="2">
        <f>VLOOKUP(Sheet__29[[#This Row],[Produto]],Estoque!A:B,2,FALSE)</f>
        <v>204</v>
      </c>
      <c r="N1847" s="5">
        <f>Sheet__29[[#This Row],[Qtd]]*Sheet__29[[#This Row],[Valor]]</f>
        <v>829</v>
      </c>
      <c r="O1847" s="5">
        <f>Sheet__29[[#This Row],[Venda]]*(1-Sheet__29[[#This Row],[Desc]]/100)</f>
        <v>787.55</v>
      </c>
      <c r="P1847"/>
    </row>
    <row r="1848" spans="1:16" x14ac:dyDescent="0.25">
      <c r="A1848">
        <v>101846</v>
      </c>
      <c r="B1848" s="1">
        <v>46204</v>
      </c>
      <c r="C1848" t="s">
        <v>579</v>
      </c>
      <c r="D1848" t="s">
        <v>1102</v>
      </c>
      <c r="E1848">
        <v>3</v>
      </c>
      <c r="F1848" s="4">
        <v>1543</v>
      </c>
      <c r="G1848">
        <v>5</v>
      </c>
      <c r="H1848" t="s">
        <v>1023</v>
      </c>
      <c r="I1848" s="2" t="str">
        <f>VLOOKUP(Sheet__29[[#This Row],[Filial]],Filiais!A:B,2,FALSE)</f>
        <v>Bauru</v>
      </c>
      <c r="J1848" s="2" t="str">
        <f>VLOOKUP(Sheet__29[[#This Row],[Cidade]],'Clientes'!C:D,2,FALSE)</f>
        <v>SP</v>
      </c>
      <c r="K1848" s="2" t="str">
        <f>VLOOKUP(Sheet__29[[#This Row],[Produto]],Produtos!B:C,2,FALSE)</f>
        <v>Monitor</v>
      </c>
      <c r="L1848" s="2" t="str">
        <f>VLOOKUP(Sheet__29[[#This Row],[Produto]],Produtos!B:D,3,FALSE)</f>
        <v>Lenovo Brasil</v>
      </c>
      <c r="M1848" s="2">
        <f>VLOOKUP(Sheet__29[[#This Row],[Produto]],Estoque!A:B,2,FALSE)</f>
        <v>140</v>
      </c>
      <c r="N1848" s="5">
        <f>Sheet__29[[#This Row],[Qtd]]*Sheet__29[[#This Row],[Valor]]</f>
        <v>4629</v>
      </c>
      <c r="O1848" s="5">
        <f>Sheet__29[[#This Row],[Venda]]*(1-Sheet__29[[#This Row],[Desc]]/100)</f>
        <v>4397.55</v>
      </c>
      <c r="P1848"/>
    </row>
    <row r="1849" spans="1:16" x14ac:dyDescent="0.25">
      <c r="A1849">
        <v>101847</v>
      </c>
      <c r="B1849" s="1">
        <v>46204</v>
      </c>
      <c r="C1849" t="s">
        <v>897</v>
      </c>
      <c r="D1849" t="s">
        <v>1110</v>
      </c>
      <c r="E1849">
        <v>4</v>
      </c>
      <c r="F1849" s="4">
        <v>2352</v>
      </c>
      <c r="G1849">
        <v>10</v>
      </c>
      <c r="H1849" t="s">
        <v>1022</v>
      </c>
      <c r="I1849" s="2" t="str">
        <f>VLOOKUP(Sheet__29[[#This Row],[Filial]],Filiais!A:B,2,FALSE)</f>
        <v>Santos</v>
      </c>
      <c r="J1849" s="2" t="str">
        <f>VLOOKUP(Sheet__29[[#This Row],[Cidade]],'Clientes'!C:D,2,FALSE)</f>
        <v>SP</v>
      </c>
      <c r="K1849" s="2" t="str">
        <f>VLOOKUP(Sheet__29[[#This Row],[Produto]],Produtos!B:C,2,FALSE)</f>
        <v>Monitor</v>
      </c>
      <c r="L1849" s="2" t="str">
        <f>VLOOKUP(Sheet__29[[#This Row],[Produto]],Produtos!B:D,3,FALSE)</f>
        <v>Logitech Brasil</v>
      </c>
      <c r="M1849" s="2">
        <f>VLOOKUP(Sheet__29[[#This Row],[Produto]],Estoque!A:B,2,FALSE)</f>
        <v>91</v>
      </c>
      <c r="N1849" s="5">
        <f>Sheet__29[[#This Row],[Qtd]]*Sheet__29[[#This Row],[Valor]]</f>
        <v>9408</v>
      </c>
      <c r="O1849" s="5">
        <f>Sheet__29[[#This Row],[Venda]]*(1-Sheet__29[[#This Row],[Desc]]/100)</f>
        <v>8467.2000000000007</v>
      </c>
      <c r="P1849"/>
    </row>
    <row r="1850" spans="1:16" x14ac:dyDescent="0.25">
      <c r="A1850">
        <v>101848</v>
      </c>
      <c r="B1850" s="1">
        <v>46204</v>
      </c>
      <c r="C1850" t="s">
        <v>442</v>
      </c>
      <c r="D1850" t="s">
        <v>1081</v>
      </c>
      <c r="E1850">
        <v>3</v>
      </c>
      <c r="F1850" s="4">
        <v>629</v>
      </c>
      <c r="G1850">
        <v>10</v>
      </c>
      <c r="H1850" t="s">
        <v>1024</v>
      </c>
      <c r="I1850" s="2" t="str">
        <f>VLOOKUP(Sheet__29[[#This Row],[Filial]],Filiais!A:B,2,FALSE)</f>
        <v>Ribeirão Preto</v>
      </c>
      <c r="J1850" s="2" t="str">
        <f>VLOOKUP(Sheet__29[[#This Row],[Cidade]],'Clientes'!C:D,2,FALSE)</f>
        <v>SP</v>
      </c>
      <c r="K1850" s="2" t="str">
        <f>VLOOKUP(Sheet__29[[#This Row],[Produto]],Produtos!B:C,2,FALSE)</f>
        <v>Monitor</v>
      </c>
      <c r="L1850" s="2" t="str">
        <f>VLOOKUP(Sheet__29[[#This Row],[Produto]],Produtos!B:D,3,FALSE)</f>
        <v>Kingston Brasil</v>
      </c>
      <c r="M1850" s="2">
        <f>VLOOKUP(Sheet__29[[#This Row],[Produto]],Estoque!A:B,2,FALSE)</f>
        <v>106</v>
      </c>
      <c r="N1850" s="5">
        <f>Sheet__29[[#This Row],[Qtd]]*Sheet__29[[#This Row],[Valor]]</f>
        <v>1887</v>
      </c>
      <c r="O1850" s="5">
        <f>Sheet__29[[#This Row],[Venda]]*(1-Sheet__29[[#This Row],[Desc]]/100)</f>
        <v>1698.3</v>
      </c>
      <c r="P1850"/>
    </row>
    <row r="1851" spans="1:16" x14ac:dyDescent="0.25">
      <c r="A1851">
        <v>101849</v>
      </c>
      <c r="B1851" s="1">
        <v>46204</v>
      </c>
      <c r="C1851" t="s">
        <v>326</v>
      </c>
      <c r="D1851" t="s">
        <v>1142</v>
      </c>
      <c r="E1851">
        <v>3</v>
      </c>
      <c r="F1851" s="4">
        <v>3297</v>
      </c>
      <c r="G1851">
        <v>5</v>
      </c>
      <c r="H1851" t="s">
        <v>1016</v>
      </c>
      <c r="I1851" s="2" t="str">
        <f>VLOOKUP(Sheet__29[[#This Row],[Filial]],Filiais!A:B,2,FALSE)</f>
        <v>São Paulo</v>
      </c>
      <c r="J1851" s="2" t="str">
        <f>VLOOKUP(Sheet__29[[#This Row],[Cidade]],'Clientes'!C:D,2,FALSE)</f>
        <v>SP</v>
      </c>
      <c r="K1851" s="2" t="str">
        <f>VLOOKUP(Sheet__29[[#This Row],[Produto]],Produtos!B:C,2,FALSE)</f>
        <v>Periférico</v>
      </c>
      <c r="L1851" s="2" t="str">
        <f>VLOOKUP(Sheet__29[[#This Row],[Produto]],Produtos!B:D,3,FALSE)</f>
        <v>Logitech Brasil</v>
      </c>
      <c r="M1851" s="2">
        <f>VLOOKUP(Sheet__29[[#This Row],[Produto]],Estoque!A:B,2,FALSE)</f>
        <v>290</v>
      </c>
      <c r="N1851" s="5">
        <f>Sheet__29[[#This Row],[Qtd]]*Sheet__29[[#This Row],[Valor]]</f>
        <v>9891</v>
      </c>
      <c r="O1851" s="5">
        <f>Sheet__29[[#This Row],[Venda]]*(1-Sheet__29[[#This Row],[Desc]]/100)</f>
        <v>9396.4499999999989</v>
      </c>
      <c r="P1851"/>
    </row>
    <row r="1852" spans="1:16" x14ac:dyDescent="0.25">
      <c r="A1852">
        <v>101850</v>
      </c>
      <c r="B1852" s="1">
        <v>46204</v>
      </c>
      <c r="C1852" t="s">
        <v>147</v>
      </c>
      <c r="D1852" t="s">
        <v>1100</v>
      </c>
      <c r="E1852">
        <v>1</v>
      </c>
      <c r="F1852" s="4">
        <v>2694</v>
      </c>
      <c r="G1852">
        <v>0</v>
      </c>
      <c r="H1852" t="s">
        <v>1019</v>
      </c>
      <c r="I1852" s="2" t="str">
        <f>VLOOKUP(Sheet__29[[#This Row],[Filial]],Filiais!A:B,2,FALSE)</f>
        <v>Osasco</v>
      </c>
      <c r="J1852" s="2" t="str">
        <f>VLOOKUP(Sheet__29[[#This Row],[Cidade]],'Clientes'!C:D,2,FALSE)</f>
        <v>SP</v>
      </c>
      <c r="K1852" s="2" t="str">
        <f>VLOOKUP(Sheet__29[[#This Row],[Produto]],Produtos!B:C,2,FALSE)</f>
        <v>Rede</v>
      </c>
      <c r="L1852" s="2" t="str">
        <f>VLOOKUP(Sheet__29[[#This Row],[Produto]],Produtos!B:D,3,FALSE)</f>
        <v>Logitech Brasil</v>
      </c>
      <c r="M1852" s="2">
        <f>VLOOKUP(Sheet__29[[#This Row],[Produto]],Estoque!A:B,2,FALSE)</f>
        <v>10</v>
      </c>
      <c r="N1852" s="5">
        <f>Sheet__29[[#This Row],[Qtd]]*Sheet__29[[#This Row],[Valor]]</f>
        <v>2694</v>
      </c>
      <c r="O1852" s="5">
        <f>Sheet__29[[#This Row],[Venda]]*(1-Sheet__29[[#This Row],[Desc]]/100)</f>
        <v>2694</v>
      </c>
      <c r="P1852"/>
    </row>
    <row r="1853" spans="1:16" x14ac:dyDescent="0.25">
      <c r="A1853">
        <v>101851</v>
      </c>
      <c r="B1853" s="1">
        <v>46204</v>
      </c>
      <c r="C1853" t="s">
        <v>621</v>
      </c>
      <c r="D1853" t="s">
        <v>1160</v>
      </c>
      <c r="E1853">
        <v>3</v>
      </c>
      <c r="F1853" s="4">
        <v>1200</v>
      </c>
      <c r="G1853">
        <v>10</v>
      </c>
      <c r="H1853" t="s">
        <v>1016</v>
      </c>
      <c r="I1853" s="2" t="str">
        <f>VLOOKUP(Sheet__29[[#This Row],[Filial]],Filiais!A:B,2,FALSE)</f>
        <v>São Paulo</v>
      </c>
      <c r="J1853" s="2" t="str">
        <f>VLOOKUP(Sheet__29[[#This Row],[Cidade]],'Clientes'!C:D,2,FALSE)</f>
        <v>SP</v>
      </c>
      <c r="K1853" s="2" t="str">
        <f>VLOOKUP(Sheet__29[[#This Row],[Produto]],Produtos!B:C,2,FALSE)</f>
        <v>Monitor</v>
      </c>
      <c r="L1853" s="2" t="str">
        <f>VLOOKUP(Sheet__29[[#This Row],[Produto]],Produtos!B:D,3,FALSE)</f>
        <v>LG Brasil</v>
      </c>
      <c r="M1853" s="2">
        <f>VLOOKUP(Sheet__29[[#This Row],[Produto]],Estoque!A:B,2,FALSE)</f>
        <v>20</v>
      </c>
      <c r="N1853" s="5">
        <f>Sheet__29[[#This Row],[Qtd]]*Sheet__29[[#This Row],[Valor]]</f>
        <v>3600</v>
      </c>
      <c r="O1853" s="5">
        <f>Sheet__29[[#This Row],[Venda]]*(1-Sheet__29[[#This Row],[Desc]]/100)</f>
        <v>3240</v>
      </c>
      <c r="P1853"/>
    </row>
    <row r="1854" spans="1:16" x14ac:dyDescent="0.25">
      <c r="A1854">
        <v>101852</v>
      </c>
      <c r="B1854" s="1">
        <v>46204</v>
      </c>
      <c r="C1854" t="s">
        <v>186</v>
      </c>
      <c r="D1854" t="s">
        <v>1117</v>
      </c>
      <c r="E1854">
        <v>5</v>
      </c>
      <c r="F1854" s="4">
        <v>2108</v>
      </c>
      <c r="G1854">
        <v>10</v>
      </c>
      <c r="H1854" t="s">
        <v>1022</v>
      </c>
      <c r="I1854" s="2" t="str">
        <f>VLOOKUP(Sheet__29[[#This Row],[Filial]],Filiais!A:B,2,FALSE)</f>
        <v>Santos</v>
      </c>
      <c r="J1854" s="2" t="str">
        <f>VLOOKUP(Sheet__29[[#This Row],[Cidade]],'Clientes'!C:D,2,FALSE)</f>
        <v>SP</v>
      </c>
      <c r="K1854" s="2" t="str">
        <f>VLOOKUP(Sheet__29[[#This Row],[Produto]],Produtos!B:C,2,FALSE)</f>
        <v>Armazenamento</v>
      </c>
      <c r="L1854" s="2" t="str">
        <f>VLOOKUP(Sheet__29[[#This Row],[Produto]],Produtos!B:D,3,FALSE)</f>
        <v>LG Brasil</v>
      </c>
      <c r="M1854" s="2">
        <f>VLOOKUP(Sheet__29[[#This Row],[Produto]],Estoque!A:B,2,FALSE)</f>
        <v>221</v>
      </c>
      <c r="N1854" s="5">
        <f>Sheet__29[[#This Row],[Qtd]]*Sheet__29[[#This Row],[Valor]]</f>
        <v>10540</v>
      </c>
      <c r="O1854" s="5">
        <f>Sheet__29[[#This Row],[Venda]]*(1-Sheet__29[[#This Row],[Desc]]/100)</f>
        <v>9486</v>
      </c>
      <c r="P1854"/>
    </row>
    <row r="1855" spans="1:16" x14ac:dyDescent="0.25">
      <c r="A1855">
        <v>101853</v>
      </c>
      <c r="B1855" s="1">
        <v>46204</v>
      </c>
      <c r="C1855" t="s">
        <v>757</v>
      </c>
      <c r="D1855" t="s">
        <v>1043</v>
      </c>
      <c r="E1855">
        <v>5</v>
      </c>
      <c r="F1855" s="4">
        <v>1904</v>
      </c>
      <c r="G1855">
        <v>5</v>
      </c>
      <c r="H1855" t="s">
        <v>1021</v>
      </c>
      <c r="I1855" s="2" t="str">
        <f>VLOOKUP(Sheet__29[[#This Row],[Filial]],Filiais!A:B,2,FALSE)</f>
        <v>Jundiaí</v>
      </c>
      <c r="J1855" s="2" t="str">
        <f>VLOOKUP(Sheet__29[[#This Row],[Cidade]],'Clientes'!C:D,2,FALSE)</f>
        <v>SP</v>
      </c>
      <c r="K1855" s="2" t="str">
        <f>VLOOKUP(Sheet__29[[#This Row],[Produto]],Produtos!B:C,2,FALSE)</f>
        <v>Notebook</v>
      </c>
      <c r="L1855" s="2" t="str">
        <f>VLOOKUP(Sheet__29[[#This Row],[Produto]],Produtos!B:D,3,FALSE)</f>
        <v>Kingston Brasil</v>
      </c>
      <c r="M1855" s="2">
        <f>VLOOKUP(Sheet__29[[#This Row],[Produto]],Estoque!A:B,2,FALSE)</f>
        <v>74</v>
      </c>
      <c r="N1855" s="5">
        <f>Sheet__29[[#This Row],[Qtd]]*Sheet__29[[#This Row],[Valor]]</f>
        <v>9520</v>
      </c>
      <c r="O1855" s="5">
        <f>Sheet__29[[#This Row],[Venda]]*(1-Sheet__29[[#This Row],[Desc]]/100)</f>
        <v>9044</v>
      </c>
      <c r="P1855"/>
    </row>
    <row r="1856" spans="1:16" x14ac:dyDescent="0.25">
      <c r="A1856">
        <v>101854</v>
      </c>
      <c r="B1856" s="1">
        <v>46204</v>
      </c>
      <c r="C1856" t="s">
        <v>541</v>
      </c>
      <c r="D1856" t="s">
        <v>1115</v>
      </c>
      <c r="E1856">
        <v>5</v>
      </c>
      <c r="F1856" s="4">
        <v>401</v>
      </c>
      <c r="G1856">
        <v>0</v>
      </c>
      <c r="H1856" t="s">
        <v>1022</v>
      </c>
      <c r="I1856" s="2" t="str">
        <f>VLOOKUP(Sheet__29[[#This Row],[Filial]],Filiais!A:B,2,FALSE)</f>
        <v>Santos</v>
      </c>
      <c r="J1856" s="2" t="str">
        <f>VLOOKUP(Sheet__29[[#This Row],[Cidade]],'Clientes'!C:D,2,FALSE)</f>
        <v>SP</v>
      </c>
      <c r="K1856" s="2" t="str">
        <f>VLOOKUP(Sheet__29[[#This Row],[Produto]],Produtos!B:C,2,FALSE)</f>
        <v>Periférico</v>
      </c>
      <c r="L1856" s="2" t="str">
        <f>VLOOKUP(Sheet__29[[#This Row],[Produto]],Produtos!B:D,3,FALSE)</f>
        <v>Dell Brasil</v>
      </c>
      <c r="M1856" s="2">
        <f>VLOOKUP(Sheet__29[[#This Row],[Produto]],Estoque!A:B,2,FALSE)</f>
        <v>266</v>
      </c>
      <c r="N1856" s="5">
        <f>Sheet__29[[#This Row],[Qtd]]*Sheet__29[[#This Row],[Valor]]</f>
        <v>2005</v>
      </c>
      <c r="O1856" s="5">
        <f>Sheet__29[[#This Row],[Venda]]*(1-Sheet__29[[#This Row],[Desc]]/100)</f>
        <v>2005</v>
      </c>
      <c r="P1856"/>
    </row>
    <row r="1857" spans="1:16" x14ac:dyDescent="0.25">
      <c r="A1857">
        <v>101855</v>
      </c>
      <c r="B1857" s="1">
        <v>46204</v>
      </c>
      <c r="C1857" t="s">
        <v>852</v>
      </c>
      <c r="D1857" t="s">
        <v>1100</v>
      </c>
      <c r="E1857">
        <v>1</v>
      </c>
      <c r="F1857" s="4">
        <v>863</v>
      </c>
      <c r="G1857">
        <v>0</v>
      </c>
      <c r="H1857" t="s">
        <v>1025</v>
      </c>
      <c r="I1857" s="2" t="str">
        <f>VLOOKUP(Sheet__29[[#This Row],[Filial]],Filiais!A:B,2,FALSE)</f>
        <v>São José dos Campos</v>
      </c>
      <c r="J1857" s="2" t="str">
        <f>VLOOKUP(Sheet__29[[#This Row],[Cidade]],'Clientes'!C:D,2,FALSE)</f>
        <v>SP</v>
      </c>
      <c r="K1857" s="2" t="str">
        <f>VLOOKUP(Sheet__29[[#This Row],[Produto]],Produtos!B:C,2,FALSE)</f>
        <v>Rede</v>
      </c>
      <c r="L1857" s="2" t="str">
        <f>VLOOKUP(Sheet__29[[#This Row],[Produto]],Produtos!B:D,3,FALSE)</f>
        <v>Logitech Brasil</v>
      </c>
      <c r="M1857" s="2">
        <f>VLOOKUP(Sheet__29[[#This Row],[Produto]],Estoque!A:B,2,FALSE)</f>
        <v>10</v>
      </c>
      <c r="N1857" s="5">
        <f>Sheet__29[[#This Row],[Qtd]]*Sheet__29[[#This Row],[Valor]]</f>
        <v>863</v>
      </c>
      <c r="O1857" s="5">
        <f>Sheet__29[[#This Row],[Venda]]*(1-Sheet__29[[#This Row],[Desc]]/100)</f>
        <v>863</v>
      </c>
      <c r="P1857"/>
    </row>
    <row r="1858" spans="1:16" x14ac:dyDescent="0.25">
      <c r="A1858">
        <v>101856</v>
      </c>
      <c r="B1858" s="1">
        <v>46204</v>
      </c>
      <c r="C1858" t="s">
        <v>126</v>
      </c>
      <c r="D1858" t="s">
        <v>1100</v>
      </c>
      <c r="E1858">
        <v>1</v>
      </c>
      <c r="F1858" s="4">
        <v>2289</v>
      </c>
      <c r="G1858">
        <v>0</v>
      </c>
      <c r="H1858" t="s">
        <v>1025</v>
      </c>
      <c r="I1858" s="2" t="str">
        <f>VLOOKUP(Sheet__29[[#This Row],[Filial]],Filiais!A:B,2,FALSE)</f>
        <v>São José dos Campos</v>
      </c>
      <c r="J1858" s="2" t="str">
        <f>VLOOKUP(Sheet__29[[#This Row],[Cidade]],'Clientes'!C:D,2,FALSE)</f>
        <v>SP</v>
      </c>
      <c r="K1858" s="2" t="str">
        <f>VLOOKUP(Sheet__29[[#This Row],[Produto]],Produtos!B:C,2,FALSE)</f>
        <v>Rede</v>
      </c>
      <c r="L1858" s="2" t="str">
        <f>VLOOKUP(Sheet__29[[#This Row],[Produto]],Produtos!B:D,3,FALSE)</f>
        <v>Logitech Brasil</v>
      </c>
      <c r="M1858" s="2">
        <f>VLOOKUP(Sheet__29[[#This Row],[Produto]],Estoque!A:B,2,FALSE)</f>
        <v>10</v>
      </c>
      <c r="N1858" s="5">
        <f>Sheet__29[[#This Row],[Qtd]]*Sheet__29[[#This Row],[Valor]]</f>
        <v>2289</v>
      </c>
      <c r="O1858" s="5">
        <f>Sheet__29[[#This Row],[Venda]]*(1-Sheet__29[[#This Row],[Desc]]/100)</f>
        <v>2289</v>
      </c>
      <c r="P1858"/>
    </row>
    <row r="1859" spans="1:16" x14ac:dyDescent="0.25">
      <c r="A1859">
        <v>101857</v>
      </c>
      <c r="B1859" s="1">
        <v>46204</v>
      </c>
      <c r="C1859" t="s">
        <v>526</v>
      </c>
      <c r="D1859" t="s">
        <v>1150</v>
      </c>
      <c r="E1859">
        <v>1</v>
      </c>
      <c r="F1859" s="4">
        <v>1743</v>
      </c>
      <c r="G1859">
        <v>0</v>
      </c>
      <c r="H1859" t="s">
        <v>1016</v>
      </c>
      <c r="I1859" s="2" t="str">
        <f>VLOOKUP(Sheet__29[[#This Row],[Filial]],Filiais!A:B,2,FALSE)</f>
        <v>São Paulo</v>
      </c>
      <c r="J1859" s="2" t="str">
        <f>VLOOKUP(Sheet__29[[#This Row],[Cidade]],'Clientes'!C:D,2,FALSE)</f>
        <v>SP</v>
      </c>
      <c r="K1859" s="2" t="str">
        <f>VLOOKUP(Sheet__29[[#This Row],[Produto]],Produtos!B:C,2,FALSE)</f>
        <v>Notebook</v>
      </c>
      <c r="L1859" s="2" t="str">
        <f>VLOOKUP(Sheet__29[[#This Row],[Produto]],Produtos!B:D,3,FALSE)</f>
        <v>Lenovo Brasil</v>
      </c>
      <c r="M1859" s="2">
        <f>VLOOKUP(Sheet__29[[#This Row],[Produto]],Estoque!A:B,2,FALSE)</f>
        <v>205</v>
      </c>
      <c r="N1859" s="5">
        <f>Sheet__29[[#This Row],[Qtd]]*Sheet__29[[#This Row],[Valor]]</f>
        <v>1743</v>
      </c>
      <c r="O1859" s="5">
        <f>Sheet__29[[#This Row],[Venda]]*(1-Sheet__29[[#This Row],[Desc]]/100)</f>
        <v>1743</v>
      </c>
      <c r="P1859"/>
    </row>
    <row r="1860" spans="1:16" x14ac:dyDescent="0.25">
      <c r="A1860">
        <v>101858</v>
      </c>
      <c r="B1860" s="1">
        <v>46204</v>
      </c>
      <c r="C1860" t="s">
        <v>302</v>
      </c>
      <c r="D1860" t="s">
        <v>1117</v>
      </c>
      <c r="E1860">
        <v>3</v>
      </c>
      <c r="F1860" s="4">
        <v>4257</v>
      </c>
      <c r="G1860">
        <v>0</v>
      </c>
      <c r="H1860" t="s">
        <v>1021</v>
      </c>
      <c r="I1860" s="2" t="str">
        <f>VLOOKUP(Sheet__29[[#This Row],[Filial]],Filiais!A:B,2,FALSE)</f>
        <v>Jundiaí</v>
      </c>
      <c r="J1860" s="2" t="str">
        <f>VLOOKUP(Sheet__29[[#This Row],[Cidade]],'Clientes'!C:D,2,FALSE)</f>
        <v>SP</v>
      </c>
      <c r="K1860" s="2" t="str">
        <f>VLOOKUP(Sheet__29[[#This Row],[Produto]],Produtos!B:C,2,FALSE)</f>
        <v>Armazenamento</v>
      </c>
      <c r="L1860" s="2" t="str">
        <f>VLOOKUP(Sheet__29[[#This Row],[Produto]],Produtos!B:D,3,FALSE)</f>
        <v>LG Brasil</v>
      </c>
      <c r="M1860" s="2">
        <f>VLOOKUP(Sheet__29[[#This Row],[Produto]],Estoque!A:B,2,FALSE)</f>
        <v>221</v>
      </c>
      <c r="N1860" s="5">
        <f>Sheet__29[[#This Row],[Qtd]]*Sheet__29[[#This Row],[Valor]]</f>
        <v>12771</v>
      </c>
      <c r="O1860" s="5">
        <f>Sheet__29[[#This Row],[Venda]]*(1-Sheet__29[[#This Row],[Desc]]/100)</f>
        <v>12771</v>
      </c>
      <c r="P1860"/>
    </row>
    <row r="1861" spans="1:16" x14ac:dyDescent="0.25">
      <c r="A1861">
        <v>101859</v>
      </c>
      <c r="B1861" s="1">
        <v>46204</v>
      </c>
      <c r="C1861" t="s">
        <v>519</v>
      </c>
      <c r="D1861" t="s">
        <v>1110</v>
      </c>
      <c r="E1861">
        <v>1</v>
      </c>
      <c r="F1861" s="4">
        <v>4895</v>
      </c>
      <c r="G1861">
        <v>10</v>
      </c>
      <c r="H1861" t="s">
        <v>1018</v>
      </c>
      <c r="I1861" s="2" t="str">
        <f>VLOOKUP(Sheet__29[[#This Row],[Filial]],Filiais!A:B,2,FALSE)</f>
        <v>Barueri</v>
      </c>
      <c r="J1861" s="2" t="str">
        <f>VLOOKUP(Sheet__29[[#This Row],[Cidade]],'Clientes'!C:D,2,FALSE)</f>
        <v>SP</v>
      </c>
      <c r="K1861" s="2" t="str">
        <f>VLOOKUP(Sheet__29[[#This Row],[Produto]],Produtos!B:C,2,FALSE)</f>
        <v>Monitor</v>
      </c>
      <c r="L1861" s="2" t="str">
        <f>VLOOKUP(Sheet__29[[#This Row],[Produto]],Produtos!B:D,3,FALSE)</f>
        <v>Logitech Brasil</v>
      </c>
      <c r="M1861" s="2">
        <f>VLOOKUP(Sheet__29[[#This Row],[Produto]],Estoque!A:B,2,FALSE)</f>
        <v>91</v>
      </c>
      <c r="N1861" s="5">
        <f>Sheet__29[[#This Row],[Qtd]]*Sheet__29[[#This Row],[Valor]]</f>
        <v>4895</v>
      </c>
      <c r="O1861" s="5">
        <f>Sheet__29[[#This Row],[Venda]]*(1-Sheet__29[[#This Row],[Desc]]/100)</f>
        <v>4405.5</v>
      </c>
      <c r="P1861"/>
    </row>
    <row r="1862" spans="1:16" x14ac:dyDescent="0.25">
      <c r="A1862">
        <v>101860</v>
      </c>
      <c r="B1862" s="1">
        <v>46204</v>
      </c>
      <c r="C1862" t="s">
        <v>597</v>
      </c>
      <c r="D1862" t="s">
        <v>1060</v>
      </c>
      <c r="E1862">
        <v>2</v>
      </c>
      <c r="F1862" s="4">
        <v>1973</v>
      </c>
      <c r="G1862">
        <v>10</v>
      </c>
      <c r="H1862" t="s">
        <v>1016</v>
      </c>
      <c r="I1862" s="2" t="str">
        <f>VLOOKUP(Sheet__29[[#This Row],[Filial]],Filiais!A:B,2,FALSE)</f>
        <v>São Paulo</v>
      </c>
      <c r="J1862" s="2" t="str">
        <f>VLOOKUP(Sheet__29[[#This Row],[Cidade]],'Clientes'!C:D,2,FALSE)</f>
        <v>SP</v>
      </c>
      <c r="K1862" s="2" t="str">
        <f>VLOOKUP(Sheet__29[[#This Row],[Produto]],Produtos!B:C,2,FALSE)</f>
        <v>Rede</v>
      </c>
      <c r="L1862" s="2" t="str">
        <f>VLOOKUP(Sheet__29[[#This Row],[Produto]],Produtos!B:D,3,FALSE)</f>
        <v>LG Brasil</v>
      </c>
      <c r="M1862" s="2">
        <f>VLOOKUP(Sheet__29[[#This Row],[Produto]],Estoque!A:B,2,FALSE)</f>
        <v>281</v>
      </c>
      <c r="N1862" s="5">
        <f>Sheet__29[[#This Row],[Qtd]]*Sheet__29[[#This Row],[Valor]]</f>
        <v>3946</v>
      </c>
      <c r="O1862" s="5">
        <f>Sheet__29[[#This Row],[Venda]]*(1-Sheet__29[[#This Row],[Desc]]/100)</f>
        <v>3551.4</v>
      </c>
      <c r="P1862"/>
    </row>
    <row r="1863" spans="1:16" x14ac:dyDescent="0.25">
      <c r="A1863">
        <v>101861</v>
      </c>
      <c r="B1863" s="1">
        <v>46204</v>
      </c>
      <c r="C1863" t="s">
        <v>50</v>
      </c>
      <c r="D1863" t="s">
        <v>1050</v>
      </c>
      <c r="E1863">
        <v>1</v>
      </c>
      <c r="F1863" s="4">
        <v>1616</v>
      </c>
      <c r="G1863">
        <v>5</v>
      </c>
      <c r="H1863" t="s">
        <v>1022</v>
      </c>
      <c r="I1863" s="2" t="str">
        <f>VLOOKUP(Sheet__29[[#This Row],[Filial]],Filiais!A:B,2,FALSE)</f>
        <v>Santos</v>
      </c>
      <c r="J1863" s="2" t="str">
        <f>VLOOKUP(Sheet__29[[#This Row],[Cidade]],'Clientes'!C:D,2,FALSE)</f>
        <v>SP</v>
      </c>
      <c r="K1863" s="2" t="str">
        <f>VLOOKUP(Sheet__29[[#This Row],[Produto]],Produtos!B:C,2,FALSE)</f>
        <v>Rede</v>
      </c>
      <c r="L1863" s="2" t="str">
        <f>VLOOKUP(Sheet__29[[#This Row],[Produto]],Produtos!B:D,3,FALSE)</f>
        <v>Lenovo Brasil</v>
      </c>
      <c r="M1863" s="2">
        <f>VLOOKUP(Sheet__29[[#This Row],[Produto]],Estoque!A:B,2,FALSE)</f>
        <v>262</v>
      </c>
      <c r="N1863" s="5">
        <f>Sheet__29[[#This Row],[Qtd]]*Sheet__29[[#This Row],[Valor]]</f>
        <v>1616</v>
      </c>
      <c r="O1863" s="5">
        <f>Sheet__29[[#This Row],[Venda]]*(1-Sheet__29[[#This Row],[Desc]]/100)</f>
        <v>1535.1999999999998</v>
      </c>
      <c r="P1863"/>
    </row>
    <row r="1864" spans="1:16" x14ac:dyDescent="0.25">
      <c r="A1864">
        <v>101862</v>
      </c>
      <c r="B1864" s="1">
        <v>46204</v>
      </c>
      <c r="C1864" t="s">
        <v>977</v>
      </c>
      <c r="D1864" t="s">
        <v>1068</v>
      </c>
      <c r="E1864">
        <v>2</v>
      </c>
      <c r="F1864" s="4">
        <v>1756</v>
      </c>
      <c r="G1864">
        <v>5</v>
      </c>
      <c r="H1864" t="s">
        <v>1019</v>
      </c>
      <c r="I1864" s="2" t="str">
        <f>VLOOKUP(Sheet__29[[#This Row],[Filial]],Filiais!A:B,2,FALSE)</f>
        <v>Osasco</v>
      </c>
      <c r="J1864" s="2" t="str">
        <f>VLOOKUP(Sheet__29[[#This Row],[Cidade]],'Clientes'!C:D,2,FALSE)</f>
        <v>SP</v>
      </c>
      <c r="K1864" s="2" t="str">
        <f>VLOOKUP(Sheet__29[[#This Row],[Produto]],Produtos!B:C,2,FALSE)</f>
        <v>Monitor</v>
      </c>
      <c r="L1864" s="2" t="str">
        <f>VLOOKUP(Sheet__29[[#This Row],[Produto]],Produtos!B:D,3,FALSE)</f>
        <v>LG Brasil</v>
      </c>
      <c r="M1864" s="2">
        <f>VLOOKUP(Sheet__29[[#This Row],[Produto]],Estoque!A:B,2,FALSE)</f>
        <v>109</v>
      </c>
      <c r="N1864" s="5">
        <f>Sheet__29[[#This Row],[Qtd]]*Sheet__29[[#This Row],[Valor]]</f>
        <v>3512</v>
      </c>
      <c r="O1864" s="5">
        <f>Sheet__29[[#This Row],[Venda]]*(1-Sheet__29[[#This Row],[Desc]]/100)</f>
        <v>3336.3999999999996</v>
      </c>
      <c r="P1864"/>
    </row>
    <row r="1865" spans="1:16" x14ac:dyDescent="0.25">
      <c r="A1865">
        <v>101863</v>
      </c>
      <c r="B1865" s="1">
        <v>46204</v>
      </c>
      <c r="C1865" t="s">
        <v>41</v>
      </c>
      <c r="D1865" t="s">
        <v>1086</v>
      </c>
      <c r="E1865">
        <v>4</v>
      </c>
      <c r="F1865" s="4">
        <v>2667</v>
      </c>
      <c r="G1865">
        <v>10</v>
      </c>
      <c r="H1865" t="s">
        <v>1022</v>
      </c>
      <c r="I1865" s="2" t="str">
        <f>VLOOKUP(Sheet__29[[#This Row],[Filial]],Filiais!A:B,2,FALSE)</f>
        <v>Santos</v>
      </c>
      <c r="J1865" s="2" t="str">
        <f>VLOOKUP(Sheet__29[[#This Row],[Cidade]],'Clientes'!C:D,2,FALSE)</f>
        <v>SP</v>
      </c>
      <c r="K1865" s="2" t="str">
        <f>VLOOKUP(Sheet__29[[#This Row],[Produto]],Produtos!B:C,2,FALSE)</f>
        <v>Monitor</v>
      </c>
      <c r="L1865" s="2" t="str">
        <f>VLOOKUP(Sheet__29[[#This Row],[Produto]],Produtos!B:D,3,FALSE)</f>
        <v>Logitech Brasil</v>
      </c>
      <c r="M1865" s="2">
        <f>VLOOKUP(Sheet__29[[#This Row],[Produto]],Estoque!A:B,2,FALSE)</f>
        <v>223</v>
      </c>
      <c r="N1865" s="5">
        <f>Sheet__29[[#This Row],[Qtd]]*Sheet__29[[#This Row],[Valor]]</f>
        <v>10668</v>
      </c>
      <c r="O1865" s="5">
        <f>Sheet__29[[#This Row],[Venda]]*(1-Sheet__29[[#This Row],[Desc]]/100)</f>
        <v>9601.2000000000007</v>
      </c>
      <c r="P1865"/>
    </row>
    <row r="1866" spans="1:16" x14ac:dyDescent="0.25">
      <c r="A1866">
        <v>101864</v>
      </c>
      <c r="B1866" s="1">
        <v>46204</v>
      </c>
      <c r="C1866" t="s">
        <v>365</v>
      </c>
      <c r="D1866" t="s">
        <v>1061</v>
      </c>
      <c r="E1866">
        <v>2</v>
      </c>
      <c r="F1866" s="4">
        <v>824</v>
      </c>
      <c r="G1866">
        <v>5</v>
      </c>
      <c r="H1866" t="s">
        <v>1020</v>
      </c>
      <c r="I1866" s="2" t="str">
        <f>VLOOKUP(Sheet__29[[#This Row],[Filial]],Filiais!A:B,2,FALSE)</f>
        <v>Sorocaba</v>
      </c>
      <c r="J1866" s="2" t="str">
        <f>VLOOKUP(Sheet__29[[#This Row],[Cidade]],'Clientes'!C:D,2,FALSE)</f>
        <v>SP</v>
      </c>
      <c r="K1866" s="2" t="str">
        <f>VLOOKUP(Sheet__29[[#This Row],[Produto]],Produtos!B:C,2,FALSE)</f>
        <v>Notebook</v>
      </c>
      <c r="L1866" s="2" t="str">
        <f>VLOOKUP(Sheet__29[[#This Row],[Produto]],Produtos!B:D,3,FALSE)</f>
        <v>Lenovo Brasil</v>
      </c>
      <c r="M1866" s="2">
        <f>VLOOKUP(Sheet__29[[#This Row],[Produto]],Estoque!A:B,2,FALSE)</f>
        <v>209</v>
      </c>
      <c r="N1866" s="5">
        <f>Sheet__29[[#This Row],[Qtd]]*Sheet__29[[#This Row],[Valor]]</f>
        <v>1648</v>
      </c>
      <c r="O1866" s="5">
        <f>Sheet__29[[#This Row],[Venda]]*(1-Sheet__29[[#This Row],[Desc]]/100)</f>
        <v>1565.6</v>
      </c>
      <c r="P1866"/>
    </row>
    <row r="1867" spans="1:16" x14ac:dyDescent="0.25">
      <c r="A1867">
        <v>101865</v>
      </c>
      <c r="B1867" s="1">
        <v>46204</v>
      </c>
      <c r="C1867" t="s">
        <v>844</v>
      </c>
      <c r="D1867" t="s">
        <v>1130</v>
      </c>
      <c r="E1867">
        <v>4</v>
      </c>
      <c r="F1867" s="4">
        <v>4933</v>
      </c>
      <c r="G1867">
        <v>0</v>
      </c>
      <c r="H1867" t="s">
        <v>1019</v>
      </c>
      <c r="I1867" s="2" t="str">
        <f>VLOOKUP(Sheet__29[[#This Row],[Filial]],Filiais!A:B,2,FALSE)</f>
        <v>Osasco</v>
      </c>
      <c r="J1867" s="2" t="str">
        <f>VLOOKUP(Sheet__29[[#This Row],[Cidade]],'Clientes'!C:D,2,FALSE)</f>
        <v>SP</v>
      </c>
      <c r="K1867" s="2" t="str">
        <f>VLOOKUP(Sheet__29[[#This Row],[Produto]],Produtos!B:C,2,FALSE)</f>
        <v>Notebook</v>
      </c>
      <c r="L1867" s="2" t="str">
        <f>VLOOKUP(Sheet__29[[#This Row],[Produto]],Produtos!B:D,3,FALSE)</f>
        <v>LG Brasil</v>
      </c>
      <c r="M1867" s="2">
        <f>VLOOKUP(Sheet__29[[#This Row],[Produto]],Estoque!A:B,2,FALSE)</f>
        <v>111</v>
      </c>
      <c r="N1867" s="5">
        <f>Sheet__29[[#This Row],[Qtd]]*Sheet__29[[#This Row],[Valor]]</f>
        <v>19732</v>
      </c>
      <c r="O1867" s="5">
        <f>Sheet__29[[#This Row],[Venda]]*(1-Sheet__29[[#This Row],[Desc]]/100)</f>
        <v>19732</v>
      </c>
      <c r="P1867"/>
    </row>
    <row r="1868" spans="1:16" x14ac:dyDescent="0.25">
      <c r="A1868">
        <v>101866</v>
      </c>
      <c r="B1868" s="1">
        <v>46204</v>
      </c>
      <c r="C1868" t="s">
        <v>1011</v>
      </c>
      <c r="D1868" t="s">
        <v>1109</v>
      </c>
      <c r="E1868">
        <v>5</v>
      </c>
      <c r="F1868" s="4">
        <v>2925</v>
      </c>
      <c r="G1868">
        <v>10</v>
      </c>
      <c r="H1868" t="s">
        <v>1022</v>
      </c>
      <c r="I1868" s="2" t="str">
        <f>VLOOKUP(Sheet__29[[#This Row],[Filial]],Filiais!A:B,2,FALSE)</f>
        <v>Santos</v>
      </c>
      <c r="J1868" s="2" t="str">
        <f>VLOOKUP(Sheet__29[[#This Row],[Cidade]],'Clientes'!C:D,2,FALSE)</f>
        <v>SP</v>
      </c>
      <c r="K1868" s="2" t="str">
        <f>VLOOKUP(Sheet__29[[#This Row],[Produto]],Produtos!B:C,2,FALSE)</f>
        <v>Armazenamento</v>
      </c>
      <c r="L1868" s="2" t="str">
        <f>VLOOKUP(Sheet__29[[#This Row],[Produto]],Produtos!B:D,3,FALSE)</f>
        <v>Dell Brasil</v>
      </c>
      <c r="M1868" s="2">
        <f>VLOOKUP(Sheet__29[[#This Row],[Produto]],Estoque!A:B,2,FALSE)</f>
        <v>253</v>
      </c>
      <c r="N1868" s="5">
        <f>Sheet__29[[#This Row],[Qtd]]*Sheet__29[[#This Row],[Valor]]</f>
        <v>14625</v>
      </c>
      <c r="O1868" s="5">
        <f>Sheet__29[[#This Row],[Venda]]*(1-Sheet__29[[#This Row],[Desc]]/100)</f>
        <v>13162.5</v>
      </c>
      <c r="P1868"/>
    </row>
    <row r="1869" spans="1:16" x14ac:dyDescent="0.25">
      <c r="A1869">
        <v>101867</v>
      </c>
      <c r="B1869" s="1">
        <v>46204</v>
      </c>
      <c r="C1869" t="s">
        <v>910</v>
      </c>
      <c r="D1869" t="s">
        <v>1127</v>
      </c>
      <c r="E1869">
        <v>4</v>
      </c>
      <c r="F1869" s="4">
        <v>2548</v>
      </c>
      <c r="G1869">
        <v>0</v>
      </c>
      <c r="H1869" t="s">
        <v>1023</v>
      </c>
      <c r="I1869" s="2" t="str">
        <f>VLOOKUP(Sheet__29[[#This Row],[Filial]],Filiais!A:B,2,FALSE)</f>
        <v>Bauru</v>
      </c>
      <c r="J1869" s="2" t="str">
        <f>VLOOKUP(Sheet__29[[#This Row],[Cidade]],'Clientes'!C:D,2,FALSE)</f>
        <v>SP</v>
      </c>
      <c r="K1869" s="2" t="str">
        <f>VLOOKUP(Sheet__29[[#This Row],[Produto]],Produtos!B:C,2,FALSE)</f>
        <v>Periférico</v>
      </c>
      <c r="L1869" s="2" t="str">
        <f>VLOOKUP(Sheet__29[[#This Row],[Produto]],Produtos!B:D,3,FALSE)</f>
        <v>Dell Brasil</v>
      </c>
      <c r="M1869" s="2">
        <f>VLOOKUP(Sheet__29[[#This Row],[Produto]],Estoque!A:B,2,FALSE)</f>
        <v>210</v>
      </c>
      <c r="N1869" s="5">
        <f>Sheet__29[[#This Row],[Qtd]]*Sheet__29[[#This Row],[Valor]]</f>
        <v>10192</v>
      </c>
      <c r="O1869" s="5">
        <f>Sheet__29[[#This Row],[Venda]]*(1-Sheet__29[[#This Row],[Desc]]/100)</f>
        <v>10192</v>
      </c>
      <c r="P1869"/>
    </row>
    <row r="1870" spans="1:16" x14ac:dyDescent="0.25">
      <c r="A1870">
        <v>101868</v>
      </c>
      <c r="B1870" s="1">
        <v>46204</v>
      </c>
      <c r="C1870" t="s">
        <v>512</v>
      </c>
      <c r="D1870" t="s">
        <v>1042</v>
      </c>
      <c r="E1870">
        <v>1</v>
      </c>
      <c r="F1870" s="4">
        <v>2722</v>
      </c>
      <c r="G1870">
        <v>0</v>
      </c>
      <c r="H1870" t="s">
        <v>1018</v>
      </c>
      <c r="I1870" s="2" t="str">
        <f>VLOOKUP(Sheet__29[[#This Row],[Filial]],Filiais!A:B,2,FALSE)</f>
        <v>Barueri</v>
      </c>
      <c r="J1870" s="2" t="str">
        <f>VLOOKUP(Sheet__29[[#This Row],[Cidade]],'Clientes'!C:D,2,FALSE)</f>
        <v>SP</v>
      </c>
      <c r="K1870" s="2" t="str">
        <f>VLOOKUP(Sheet__29[[#This Row],[Produto]],Produtos!B:C,2,FALSE)</f>
        <v>Armazenamento</v>
      </c>
      <c r="L1870" s="2" t="str">
        <f>VLOOKUP(Sheet__29[[#This Row],[Produto]],Produtos!B:D,3,FALSE)</f>
        <v>Logitech Brasil</v>
      </c>
      <c r="M1870" s="2">
        <f>VLOOKUP(Sheet__29[[#This Row],[Produto]],Estoque!A:B,2,FALSE)</f>
        <v>156</v>
      </c>
      <c r="N1870" s="5">
        <f>Sheet__29[[#This Row],[Qtd]]*Sheet__29[[#This Row],[Valor]]</f>
        <v>2722</v>
      </c>
      <c r="O1870" s="5">
        <f>Sheet__29[[#This Row],[Venda]]*(1-Sheet__29[[#This Row],[Desc]]/100)</f>
        <v>2722</v>
      </c>
      <c r="P1870"/>
    </row>
    <row r="1871" spans="1:16" x14ac:dyDescent="0.25">
      <c r="A1871">
        <v>101869</v>
      </c>
      <c r="B1871" s="1">
        <v>46204</v>
      </c>
      <c r="C1871" t="s">
        <v>434</v>
      </c>
      <c r="D1871" t="s">
        <v>1109</v>
      </c>
      <c r="E1871">
        <v>2</v>
      </c>
      <c r="F1871" s="4">
        <v>4741</v>
      </c>
      <c r="G1871">
        <v>0</v>
      </c>
      <c r="H1871" t="s">
        <v>1018</v>
      </c>
      <c r="I1871" s="2" t="str">
        <f>VLOOKUP(Sheet__29[[#This Row],[Filial]],Filiais!A:B,2,FALSE)</f>
        <v>Barueri</v>
      </c>
      <c r="J1871" s="2" t="str">
        <f>VLOOKUP(Sheet__29[[#This Row],[Cidade]],'Clientes'!C:D,2,FALSE)</f>
        <v>SP</v>
      </c>
      <c r="K1871" s="2" t="str">
        <f>VLOOKUP(Sheet__29[[#This Row],[Produto]],Produtos!B:C,2,FALSE)</f>
        <v>Armazenamento</v>
      </c>
      <c r="L1871" s="2" t="str">
        <f>VLOOKUP(Sheet__29[[#This Row],[Produto]],Produtos!B:D,3,FALSE)</f>
        <v>Dell Brasil</v>
      </c>
      <c r="M1871" s="2">
        <f>VLOOKUP(Sheet__29[[#This Row],[Produto]],Estoque!A:B,2,FALSE)</f>
        <v>253</v>
      </c>
      <c r="N1871" s="5">
        <f>Sheet__29[[#This Row],[Qtd]]*Sheet__29[[#This Row],[Valor]]</f>
        <v>9482</v>
      </c>
      <c r="O1871" s="5">
        <f>Sheet__29[[#This Row],[Venda]]*(1-Sheet__29[[#This Row],[Desc]]/100)</f>
        <v>9482</v>
      </c>
      <c r="P1871"/>
    </row>
    <row r="1872" spans="1:16" x14ac:dyDescent="0.25">
      <c r="A1872">
        <v>101870</v>
      </c>
      <c r="B1872" s="1">
        <v>46204</v>
      </c>
      <c r="C1872" t="s">
        <v>428</v>
      </c>
      <c r="D1872" t="s">
        <v>1120</v>
      </c>
      <c r="E1872">
        <v>1</v>
      </c>
      <c r="F1872" s="4">
        <v>1819</v>
      </c>
      <c r="G1872">
        <v>10</v>
      </c>
      <c r="H1872" t="s">
        <v>1025</v>
      </c>
      <c r="I1872" s="2" t="str">
        <f>VLOOKUP(Sheet__29[[#This Row],[Filial]],Filiais!A:B,2,FALSE)</f>
        <v>São José dos Campos</v>
      </c>
      <c r="J1872" s="2" t="str">
        <f>VLOOKUP(Sheet__29[[#This Row],[Cidade]],'Clientes'!C:D,2,FALSE)</f>
        <v>SP</v>
      </c>
      <c r="K1872" s="2" t="str">
        <f>VLOOKUP(Sheet__29[[#This Row],[Produto]],Produtos!B:C,2,FALSE)</f>
        <v>Rede</v>
      </c>
      <c r="L1872" s="2" t="str">
        <f>VLOOKUP(Sheet__29[[#This Row],[Produto]],Produtos!B:D,3,FALSE)</f>
        <v>Kingston Brasil</v>
      </c>
      <c r="M1872" s="2">
        <f>VLOOKUP(Sheet__29[[#This Row],[Produto]],Estoque!A:B,2,FALSE)</f>
        <v>39</v>
      </c>
      <c r="N1872" s="5">
        <f>Sheet__29[[#This Row],[Qtd]]*Sheet__29[[#This Row],[Valor]]</f>
        <v>1819</v>
      </c>
      <c r="O1872" s="5">
        <f>Sheet__29[[#This Row],[Venda]]*(1-Sheet__29[[#This Row],[Desc]]/100)</f>
        <v>1637.1000000000001</v>
      </c>
      <c r="P1872"/>
    </row>
    <row r="1873" spans="1:16" x14ac:dyDescent="0.25">
      <c r="A1873">
        <v>101871</v>
      </c>
      <c r="B1873" s="1">
        <v>46204</v>
      </c>
      <c r="C1873" t="s">
        <v>776</v>
      </c>
      <c r="D1873" t="s">
        <v>1067</v>
      </c>
      <c r="E1873">
        <v>4</v>
      </c>
      <c r="F1873" s="4">
        <v>3116</v>
      </c>
      <c r="G1873">
        <v>5</v>
      </c>
      <c r="H1873" t="s">
        <v>1018</v>
      </c>
      <c r="I1873" s="2" t="str">
        <f>VLOOKUP(Sheet__29[[#This Row],[Filial]],Filiais!A:B,2,FALSE)</f>
        <v>Barueri</v>
      </c>
      <c r="J1873" s="2" t="str">
        <f>VLOOKUP(Sheet__29[[#This Row],[Cidade]],'Clientes'!C:D,2,FALSE)</f>
        <v>SP</v>
      </c>
      <c r="K1873" s="2" t="str">
        <f>VLOOKUP(Sheet__29[[#This Row],[Produto]],Produtos!B:C,2,FALSE)</f>
        <v>Monitor</v>
      </c>
      <c r="L1873" s="2" t="str">
        <f>VLOOKUP(Sheet__29[[#This Row],[Produto]],Produtos!B:D,3,FALSE)</f>
        <v>Lenovo Brasil</v>
      </c>
      <c r="M1873" s="2">
        <f>VLOOKUP(Sheet__29[[#This Row],[Produto]],Estoque!A:B,2,FALSE)</f>
        <v>200</v>
      </c>
      <c r="N1873" s="5">
        <f>Sheet__29[[#This Row],[Qtd]]*Sheet__29[[#This Row],[Valor]]</f>
        <v>12464</v>
      </c>
      <c r="O1873" s="5">
        <f>Sheet__29[[#This Row],[Venda]]*(1-Sheet__29[[#This Row],[Desc]]/100)</f>
        <v>11840.8</v>
      </c>
      <c r="P1873"/>
    </row>
    <row r="1874" spans="1:16" x14ac:dyDescent="0.25">
      <c r="A1874">
        <v>101872</v>
      </c>
      <c r="B1874" s="1">
        <v>46204</v>
      </c>
      <c r="C1874" t="s">
        <v>510</v>
      </c>
      <c r="D1874" t="s">
        <v>1106</v>
      </c>
      <c r="E1874">
        <v>1</v>
      </c>
      <c r="F1874" s="4">
        <v>3198</v>
      </c>
      <c r="G1874">
        <v>0</v>
      </c>
      <c r="H1874" t="s">
        <v>1025</v>
      </c>
      <c r="I1874" s="2" t="str">
        <f>VLOOKUP(Sheet__29[[#This Row],[Filial]],Filiais!A:B,2,FALSE)</f>
        <v>São José dos Campos</v>
      </c>
      <c r="J1874" s="2" t="str">
        <f>VLOOKUP(Sheet__29[[#This Row],[Cidade]],'Clientes'!C:D,2,FALSE)</f>
        <v>SP</v>
      </c>
      <c r="K1874" s="2" t="str">
        <f>VLOOKUP(Sheet__29[[#This Row],[Produto]],Produtos!B:C,2,FALSE)</f>
        <v>Rede</v>
      </c>
      <c r="L1874" s="2" t="str">
        <f>VLOOKUP(Sheet__29[[#This Row],[Produto]],Produtos!B:D,3,FALSE)</f>
        <v>Logitech Brasil</v>
      </c>
      <c r="M1874" s="2">
        <f>VLOOKUP(Sheet__29[[#This Row],[Produto]],Estoque!A:B,2,FALSE)</f>
        <v>82</v>
      </c>
      <c r="N1874" s="5">
        <f>Sheet__29[[#This Row],[Qtd]]*Sheet__29[[#This Row],[Valor]]</f>
        <v>3198</v>
      </c>
      <c r="O1874" s="5">
        <f>Sheet__29[[#This Row],[Venda]]*(1-Sheet__29[[#This Row],[Desc]]/100)</f>
        <v>3198</v>
      </c>
      <c r="P1874"/>
    </row>
    <row r="1875" spans="1:16" x14ac:dyDescent="0.25">
      <c r="A1875">
        <v>101873</v>
      </c>
      <c r="B1875" s="1">
        <v>46204</v>
      </c>
      <c r="C1875" t="s">
        <v>328</v>
      </c>
      <c r="D1875" t="s">
        <v>1145</v>
      </c>
      <c r="E1875">
        <v>3</v>
      </c>
      <c r="F1875" s="4">
        <v>4720</v>
      </c>
      <c r="G1875">
        <v>0</v>
      </c>
      <c r="H1875" t="s">
        <v>1021</v>
      </c>
      <c r="I1875" s="2" t="str">
        <f>VLOOKUP(Sheet__29[[#This Row],[Filial]],Filiais!A:B,2,FALSE)</f>
        <v>Jundiaí</v>
      </c>
      <c r="J1875" s="2" t="str">
        <f>VLOOKUP(Sheet__29[[#This Row],[Cidade]],'Clientes'!C:D,2,FALSE)</f>
        <v>SP</v>
      </c>
      <c r="K1875" s="2" t="str">
        <f>VLOOKUP(Sheet__29[[#This Row],[Produto]],Produtos!B:C,2,FALSE)</f>
        <v>Armazenamento</v>
      </c>
      <c r="L1875" s="2" t="str">
        <f>VLOOKUP(Sheet__29[[#This Row],[Produto]],Produtos!B:D,3,FALSE)</f>
        <v>Logitech Brasil</v>
      </c>
      <c r="M1875" s="2">
        <f>VLOOKUP(Sheet__29[[#This Row],[Produto]],Estoque!A:B,2,FALSE)</f>
        <v>157</v>
      </c>
      <c r="N1875" s="5">
        <f>Sheet__29[[#This Row],[Qtd]]*Sheet__29[[#This Row],[Valor]]</f>
        <v>14160</v>
      </c>
      <c r="O1875" s="5">
        <f>Sheet__29[[#This Row],[Venda]]*(1-Sheet__29[[#This Row],[Desc]]/100)</f>
        <v>14160</v>
      </c>
      <c r="P1875"/>
    </row>
    <row r="1876" spans="1:16" x14ac:dyDescent="0.25">
      <c r="A1876">
        <v>101874</v>
      </c>
      <c r="B1876" s="1">
        <v>46204</v>
      </c>
      <c r="C1876" t="s">
        <v>262</v>
      </c>
      <c r="D1876" t="s">
        <v>1137</v>
      </c>
      <c r="E1876">
        <v>1</v>
      </c>
      <c r="F1876" s="4">
        <v>94</v>
      </c>
      <c r="G1876">
        <v>5</v>
      </c>
      <c r="H1876" t="s">
        <v>1017</v>
      </c>
      <c r="I1876" s="2" t="str">
        <f>VLOOKUP(Sheet__29[[#This Row],[Filial]],Filiais!A:B,2,FALSE)</f>
        <v>Campinas</v>
      </c>
      <c r="J1876" s="2" t="str">
        <f>VLOOKUP(Sheet__29[[#This Row],[Cidade]],'Clientes'!C:D,2,FALSE)</f>
        <v>SP</v>
      </c>
      <c r="K1876" s="2" t="str">
        <f>VLOOKUP(Sheet__29[[#This Row],[Produto]],Produtos!B:C,2,FALSE)</f>
        <v>Monitor</v>
      </c>
      <c r="L1876" s="2" t="str">
        <f>VLOOKUP(Sheet__29[[#This Row],[Produto]],Produtos!B:D,3,FALSE)</f>
        <v>Lenovo Brasil</v>
      </c>
      <c r="M1876" s="2">
        <f>VLOOKUP(Sheet__29[[#This Row],[Produto]],Estoque!A:B,2,FALSE)</f>
        <v>43</v>
      </c>
      <c r="N1876" s="5">
        <f>Sheet__29[[#This Row],[Qtd]]*Sheet__29[[#This Row],[Valor]]</f>
        <v>94</v>
      </c>
      <c r="O1876" s="5">
        <f>Sheet__29[[#This Row],[Venda]]*(1-Sheet__29[[#This Row],[Desc]]/100)</f>
        <v>89.3</v>
      </c>
      <c r="P1876"/>
    </row>
    <row r="1877" spans="1:16" x14ac:dyDescent="0.25">
      <c r="A1877">
        <v>101875</v>
      </c>
      <c r="B1877" s="1">
        <v>46204</v>
      </c>
      <c r="C1877" t="s">
        <v>640</v>
      </c>
      <c r="D1877" t="s">
        <v>1111</v>
      </c>
      <c r="E1877">
        <v>4</v>
      </c>
      <c r="F1877" s="4">
        <v>4986</v>
      </c>
      <c r="G1877">
        <v>0</v>
      </c>
      <c r="H1877" t="s">
        <v>1017</v>
      </c>
      <c r="I1877" s="2" t="str">
        <f>VLOOKUP(Sheet__29[[#This Row],[Filial]],Filiais!A:B,2,FALSE)</f>
        <v>Campinas</v>
      </c>
      <c r="J1877" s="2" t="str">
        <f>VLOOKUP(Sheet__29[[#This Row],[Cidade]],'Clientes'!C:D,2,FALSE)</f>
        <v>SP</v>
      </c>
      <c r="K1877" s="2" t="str">
        <f>VLOOKUP(Sheet__29[[#This Row],[Produto]],Produtos!B:C,2,FALSE)</f>
        <v>Notebook</v>
      </c>
      <c r="L1877" s="2" t="str">
        <f>VLOOKUP(Sheet__29[[#This Row],[Produto]],Produtos!B:D,3,FALSE)</f>
        <v>Kingston Brasil</v>
      </c>
      <c r="M1877" s="2">
        <f>VLOOKUP(Sheet__29[[#This Row],[Produto]],Estoque!A:B,2,FALSE)</f>
        <v>244</v>
      </c>
      <c r="N1877" s="5">
        <f>Sheet__29[[#This Row],[Qtd]]*Sheet__29[[#This Row],[Valor]]</f>
        <v>19944</v>
      </c>
      <c r="O1877" s="5">
        <f>Sheet__29[[#This Row],[Venda]]*(1-Sheet__29[[#This Row],[Desc]]/100)</f>
        <v>19944</v>
      </c>
      <c r="P1877"/>
    </row>
    <row r="1878" spans="1:16" x14ac:dyDescent="0.25">
      <c r="A1878">
        <v>101876</v>
      </c>
      <c r="B1878" s="1">
        <v>46204</v>
      </c>
      <c r="C1878" t="s">
        <v>38</v>
      </c>
      <c r="D1878" t="s">
        <v>1156</v>
      </c>
      <c r="E1878">
        <v>5</v>
      </c>
      <c r="F1878" s="4">
        <v>2486</v>
      </c>
      <c r="G1878">
        <v>5</v>
      </c>
      <c r="H1878" t="s">
        <v>1019</v>
      </c>
      <c r="I1878" s="2" t="str">
        <f>VLOOKUP(Sheet__29[[#This Row],[Filial]],Filiais!A:B,2,FALSE)</f>
        <v>Osasco</v>
      </c>
      <c r="J1878" s="2" t="str">
        <f>VLOOKUP(Sheet__29[[#This Row],[Cidade]],'Clientes'!C:D,2,FALSE)</f>
        <v>SP</v>
      </c>
      <c r="K1878" s="2" t="str">
        <f>VLOOKUP(Sheet__29[[#This Row],[Produto]],Produtos!B:C,2,FALSE)</f>
        <v>Monitor</v>
      </c>
      <c r="L1878" s="2" t="str">
        <f>VLOOKUP(Sheet__29[[#This Row],[Produto]],Produtos!B:D,3,FALSE)</f>
        <v>LG Brasil</v>
      </c>
      <c r="M1878" s="2">
        <f>VLOOKUP(Sheet__29[[#This Row],[Produto]],Estoque!A:B,2,FALSE)</f>
        <v>173</v>
      </c>
      <c r="N1878" s="5">
        <f>Sheet__29[[#This Row],[Qtd]]*Sheet__29[[#This Row],[Valor]]</f>
        <v>12430</v>
      </c>
      <c r="O1878" s="5">
        <f>Sheet__29[[#This Row],[Venda]]*(1-Sheet__29[[#This Row],[Desc]]/100)</f>
        <v>11808.5</v>
      </c>
      <c r="P1878"/>
    </row>
    <row r="1879" spans="1:16" x14ac:dyDescent="0.25">
      <c r="A1879">
        <v>101877</v>
      </c>
      <c r="B1879" s="1">
        <v>46204</v>
      </c>
      <c r="C1879" t="s">
        <v>450</v>
      </c>
      <c r="D1879" t="s">
        <v>1108</v>
      </c>
      <c r="E1879">
        <v>5</v>
      </c>
      <c r="F1879" s="4">
        <v>1642</v>
      </c>
      <c r="G1879">
        <v>0</v>
      </c>
      <c r="H1879" t="s">
        <v>1018</v>
      </c>
      <c r="I1879" s="2" t="str">
        <f>VLOOKUP(Sheet__29[[#This Row],[Filial]],Filiais!A:B,2,FALSE)</f>
        <v>Barueri</v>
      </c>
      <c r="J1879" s="2" t="str">
        <f>VLOOKUP(Sheet__29[[#This Row],[Cidade]],'Clientes'!C:D,2,FALSE)</f>
        <v>SP</v>
      </c>
      <c r="K1879" s="2" t="str">
        <f>VLOOKUP(Sheet__29[[#This Row],[Produto]],Produtos!B:C,2,FALSE)</f>
        <v>Notebook</v>
      </c>
      <c r="L1879" s="2" t="str">
        <f>VLOOKUP(Sheet__29[[#This Row],[Produto]],Produtos!B:D,3,FALSE)</f>
        <v>Logitech Brasil</v>
      </c>
      <c r="M1879" s="2">
        <f>VLOOKUP(Sheet__29[[#This Row],[Produto]],Estoque!A:B,2,FALSE)</f>
        <v>137</v>
      </c>
      <c r="N1879" s="5">
        <f>Sheet__29[[#This Row],[Qtd]]*Sheet__29[[#This Row],[Valor]]</f>
        <v>8210</v>
      </c>
      <c r="O1879" s="5">
        <f>Sheet__29[[#This Row],[Venda]]*(1-Sheet__29[[#This Row],[Desc]]/100)</f>
        <v>8210</v>
      </c>
      <c r="P1879"/>
    </row>
    <row r="1880" spans="1:16" x14ac:dyDescent="0.25">
      <c r="A1880">
        <v>101878</v>
      </c>
      <c r="B1880" s="1">
        <v>46204</v>
      </c>
      <c r="C1880" t="s">
        <v>520</v>
      </c>
      <c r="D1880" t="s">
        <v>1040</v>
      </c>
      <c r="E1880">
        <v>4</v>
      </c>
      <c r="F1880" s="4">
        <v>992</v>
      </c>
      <c r="G1880">
        <v>0</v>
      </c>
      <c r="H1880" t="s">
        <v>1016</v>
      </c>
      <c r="I1880" s="2" t="str">
        <f>VLOOKUP(Sheet__29[[#This Row],[Filial]],Filiais!A:B,2,FALSE)</f>
        <v>São Paulo</v>
      </c>
      <c r="J1880" s="2" t="str">
        <f>VLOOKUP(Sheet__29[[#This Row],[Cidade]],'Clientes'!C:D,2,FALSE)</f>
        <v>SP</v>
      </c>
      <c r="K1880" s="2" t="str">
        <f>VLOOKUP(Sheet__29[[#This Row],[Produto]],Produtos!B:C,2,FALSE)</f>
        <v>Periférico</v>
      </c>
      <c r="L1880" s="2" t="str">
        <f>VLOOKUP(Sheet__29[[#This Row],[Produto]],Produtos!B:D,3,FALSE)</f>
        <v>Logitech Brasil</v>
      </c>
      <c r="M1880" s="2">
        <f>VLOOKUP(Sheet__29[[#This Row],[Produto]],Estoque!A:B,2,FALSE)</f>
        <v>11</v>
      </c>
      <c r="N1880" s="5">
        <f>Sheet__29[[#This Row],[Qtd]]*Sheet__29[[#This Row],[Valor]]</f>
        <v>3968</v>
      </c>
      <c r="O1880" s="5">
        <f>Sheet__29[[#This Row],[Venda]]*(1-Sheet__29[[#This Row],[Desc]]/100)</f>
        <v>3968</v>
      </c>
      <c r="P1880"/>
    </row>
    <row r="1881" spans="1:16" x14ac:dyDescent="0.25">
      <c r="A1881">
        <v>101879</v>
      </c>
      <c r="B1881" s="1">
        <v>46204</v>
      </c>
      <c r="C1881" t="s">
        <v>99</v>
      </c>
      <c r="D1881" t="s">
        <v>1038</v>
      </c>
      <c r="E1881">
        <v>4</v>
      </c>
      <c r="F1881" s="4">
        <v>4711</v>
      </c>
      <c r="G1881">
        <v>5</v>
      </c>
      <c r="H1881" t="s">
        <v>1021</v>
      </c>
      <c r="I1881" s="2" t="str">
        <f>VLOOKUP(Sheet__29[[#This Row],[Filial]],Filiais!A:B,2,FALSE)</f>
        <v>Jundiaí</v>
      </c>
      <c r="J1881" s="2" t="str">
        <f>VLOOKUP(Sheet__29[[#This Row],[Cidade]],'Clientes'!C:D,2,FALSE)</f>
        <v>SP</v>
      </c>
      <c r="K1881" s="2" t="str">
        <f>VLOOKUP(Sheet__29[[#This Row],[Produto]],Produtos!B:C,2,FALSE)</f>
        <v>Periférico</v>
      </c>
      <c r="L1881" s="2" t="str">
        <f>VLOOKUP(Sheet__29[[#This Row],[Produto]],Produtos!B:D,3,FALSE)</f>
        <v>Dell Brasil</v>
      </c>
      <c r="M1881" s="2">
        <f>VLOOKUP(Sheet__29[[#This Row],[Produto]],Estoque!A:B,2,FALSE)</f>
        <v>65</v>
      </c>
      <c r="N1881" s="5">
        <f>Sheet__29[[#This Row],[Qtd]]*Sheet__29[[#This Row],[Valor]]</f>
        <v>18844</v>
      </c>
      <c r="O1881" s="5">
        <f>Sheet__29[[#This Row],[Venda]]*(1-Sheet__29[[#This Row],[Desc]]/100)</f>
        <v>17901.8</v>
      </c>
      <c r="P1881"/>
    </row>
    <row r="1882" spans="1:16" x14ac:dyDescent="0.25">
      <c r="A1882">
        <v>101880</v>
      </c>
      <c r="B1882" s="1">
        <v>46204</v>
      </c>
      <c r="C1882" t="s">
        <v>555</v>
      </c>
      <c r="D1882" t="s">
        <v>1076</v>
      </c>
      <c r="E1882">
        <v>1</v>
      </c>
      <c r="F1882" s="4">
        <v>2972</v>
      </c>
      <c r="G1882">
        <v>5</v>
      </c>
      <c r="H1882" t="s">
        <v>1017</v>
      </c>
      <c r="I1882" s="2" t="str">
        <f>VLOOKUP(Sheet__29[[#This Row],[Filial]],Filiais!A:B,2,FALSE)</f>
        <v>Campinas</v>
      </c>
      <c r="J1882" s="2" t="str">
        <f>VLOOKUP(Sheet__29[[#This Row],[Cidade]],'Clientes'!C:D,2,FALSE)</f>
        <v>SP</v>
      </c>
      <c r="K1882" s="2" t="str">
        <f>VLOOKUP(Sheet__29[[#This Row],[Produto]],Produtos!B:C,2,FALSE)</f>
        <v>Monitor</v>
      </c>
      <c r="L1882" s="2" t="str">
        <f>VLOOKUP(Sheet__29[[#This Row],[Produto]],Produtos!B:D,3,FALSE)</f>
        <v>Logitech Brasil</v>
      </c>
      <c r="M1882" s="2">
        <f>VLOOKUP(Sheet__29[[#This Row],[Produto]],Estoque!A:B,2,FALSE)</f>
        <v>214</v>
      </c>
      <c r="N1882" s="5">
        <f>Sheet__29[[#This Row],[Qtd]]*Sheet__29[[#This Row],[Valor]]</f>
        <v>2972</v>
      </c>
      <c r="O1882" s="5">
        <f>Sheet__29[[#This Row],[Venda]]*(1-Sheet__29[[#This Row],[Desc]]/100)</f>
        <v>2823.4</v>
      </c>
      <c r="P1882"/>
    </row>
    <row r="1883" spans="1:16" x14ac:dyDescent="0.25">
      <c r="A1883">
        <v>101881</v>
      </c>
      <c r="B1883" s="1">
        <v>46204</v>
      </c>
      <c r="C1883" t="s">
        <v>200</v>
      </c>
      <c r="D1883" t="s">
        <v>1121</v>
      </c>
      <c r="E1883">
        <v>4</v>
      </c>
      <c r="F1883" s="4">
        <v>2031</v>
      </c>
      <c r="G1883">
        <v>10</v>
      </c>
      <c r="H1883" t="s">
        <v>1017</v>
      </c>
      <c r="I1883" s="2" t="str">
        <f>VLOOKUP(Sheet__29[[#This Row],[Filial]],Filiais!A:B,2,FALSE)</f>
        <v>Campinas</v>
      </c>
      <c r="J1883" s="2" t="str">
        <f>VLOOKUP(Sheet__29[[#This Row],[Cidade]],'Clientes'!C:D,2,FALSE)</f>
        <v>SP</v>
      </c>
      <c r="K1883" s="2" t="str">
        <f>VLOOKUP(Sheet__29[[#This Row],[Produto]],Produtos!B:C,2,FALSE)</f>
        <v>Monitor</v>
      </c>
      <c r="L1883" s="2" t="str">
        <f>VLOOKUP(Sheet__29[[#This Row],[Produto]],Produtos!B:D,3,FALSE)</f>
        <v>Logitech Brasil</v>
      </c>
      <c r="M1883" s="2">
        <f>VLOOKUP(Sheet__29[[#This Row],[Produto]],Estoque!A:B,2,FALSE)</f>
        <v>231</v>
      </c>
      <c r="N1883" s="5">
        <f>Sheet__29[[#This Row],[Qtd]]*Sheet__29[[#This Row],[Valor]]</f>
        <v>8124</v>
      </c>
      <c r="O1883" s="5">
        <f>Sheet__29[[#This Row],[Venda]]*(1-Sheet__29[[#This Row],[Desc]]/100)</f>
        <v>7311.6</v>
      </c>
      <c r="P1883"/>
    </row>
    <row r="1884" spans="1:16" x14ac:dyDescent="0.25">
      <c r="A1884">
        <v>101882</v>
      </c>
      <c r="B1884" s="1">
        <v>46204</v>
      </c>
      <c r="C1884" t="s">
        <v>279</v>
      </c>
      <c r="D1884" t="s">
        <v>1161</v>
      </c>
      <c r="E1884">
        <v>5</v>
      </c>
      <c r="F1884" s="4">
        <v>4889</v>
      </c>
      <c r="G1884">
        <v>0</v>
      </c>
      <c r="H1884" t="s">
        <v>1025</v>
      </c>
      <c r="I1884" s="2" t="str">
        <f>VLOOKUP(Sheet__29[[#This Row],[Filial]],Filiais!A:B,2,FALSE)</f>
        <v>São José dos Campos</v>
      </c>
      <c r="J1884" s="2" t="str">
        <f>VLOOKUP(Sheet__29[[#This Row],[Cidade]],'Clientes'!C:D,2,FALSE)</f>
        <v>SP</v>
      </c>
      <c r="K1884" s="2" t="str">
        <f>VLOOKUP(Sheet__29[[#This Row],[Produto]],Produtos!B:C,2,FALSE)</f>
        <v>Rede</v>
      </c>
      <c r="L1884" s="2" t="str">
        <f>VLOOKUP(Sheet__29[[#This Row],[Produto]],Produtos!B:D,3,FALSE)</f>
        <v>Dell Brasil</v>
      </c>
      <c r="M1884" s="2">
        <f>VLOOKUP(Sheet__29[[#This Row],[Produto]],Estoque!A:B,2,FALSE)</f>
        <v>211</v>
      </c>
      <c r="N1884" s="5">
        <f>Sheet__29[[#This Row],[Qtd]]*Sheet__29[[#This Row],[Valor]]</f>
        <v>24445</v>
      </c>
      <c r="O1884" s="5">
        <f>Sheet__29[[#This Row],[Venda]]*(1-Sheet__29[[#This Row],[Desc]]/100)</f>
        <v>24445</v>
      </c>
      <c r="P1884"/>
    </row>
    <row r="1885" spans="1:16" x14ac:dyDescent="0.25">
      <c r="A1885">
        <v>101883</v>
      </c>
      <c r="B1885" s="1">
        <v>46204</v>
      </c>
      <c r="C1885" t="s">
        <v>163</v>
      </c>
      <c r="D1885" t="s">
        <v>1132</v>
      </c>
      <c r="E1885">
        <v>5</v>
      </c>
      <c r="F1885" s="4">
        <v>2234</v>
      </c>
      <c r="G1885">
        <v>5</v>
      </c>
      <c r="H1885" t="s">
        <v>1019</v>
      </c>
      <c r="I1885" s="2" t="str">
        <f>VLOOKUP(Sheet__29[[#This Row],[Filial]],Filiais!A:B,2,FALSE)</f>
        <v>Osasco</v>
      </c>
      <c r="J1885" s="2" t="str">
        <f>VLOOKUP(Sheet__29[[#This Row],[Cidade]],'Clientes'!C:D,2,FALSE)</f>
        <v>SP</v>
      </c>
      <c r="K1885" s="2" t="str">
        <f>VLOOKUP(Sheet__29[[#This Row],[Produto]],Produtos!B:C,2,FALSE)</f>
        <v>Periférico</v>
      </c>
      <c r="L1885" s="2" t="str">
        <f>VLOOKUP(Sheet__29[[#This Row],[Produto]],Produtos!B:D,3,FALSE)</f>
        <v>Kingston Brasil</v>
      </c>
      <c r="M1885" s="2">
        <f>VLOOKUP(Sheet__29[[#This Row],[Produto]],Estoque!A:B,2,FALSE)</f>
        <v>111</v>
      </c>
      <c r="N1885" s="5">
        <f>Sheet__29[[#This Row],[Qtd]]*Sheet__29[[#This Row],[Valor]]</f>
        <v>11170</v>
      </c>
      <c r="O1885" s="5">
        <f>Sheet__29[[#This Row],[Venda]]*(1-Sheet__29[[#This Row],[Desc]]/100)</f>
        <v>10611.5</v>
      </c>
      <c r="P1885"/>
    </row>
    <row r="1886" spans="1:16" x14ac:dyDescent="0.25">
      <c r="A1886">
        <v>101884</v>
      </c>
      <c r="B1886" s="1">
        <v>46204</v>
      </c>
      <c r="C1886" t="s">
        <v>457</v>
      </c>
      <c r="D1886" t="s">
        <v>1111</v>
      </c>
      <c r="E1886">
        <v>2</v>
      </c>
      <c r="F1886" s="4">
        <v>4626</v>
      </c>
      <c r="G1886">
        <v>0</v>
      </c>
      <c r="H1886" t="s">
        <v>1019</v>
      </c>
      <c r="I1886" s="2" t="str">
        <f>VLOOKUP(Sheet__29[[#This Row],[Filial]],Filiais!A:B,2,FALSE)</f>
        <v>Osasco</v>
      </c>
      <c r="J1886" s="2" t="str">
        <f>VLOOKUP(Sheet__29[[#This Row],[Cidade]],'Clientes'!C:D,2,FALSE)</f>
        <v>SP</v>
      </c>
      <c r="K1886" s="2" t="str">
        <f>VLOOKUP(Sheet__29[[#This Row],[Produto]],Produtos!B:C,2,FALSE)</f>
        <v>Notebook</v>
      </c>
      <c r="L1886" s="2" t="str">
        <f>VLOOKUP(Sheet__29[[#This Row],[Produto]],Produtos!B:D,3,FALSE)</f>
        <v>Kingston Brasil</v>
      </c>
      <c r="M1886" s="2">
        <f>VLOOKUP(Sheet__29[[#This Row],[Produto]],Estoque!A:B,2,FALSE)</f>
        <v>244</v>
      </c>
      <c r="N1886" s="5">
        <f>Sheet__29[[#This Row],[Qtd]]*Sheet__29[[#This Row],[Valor]]</f>
        <v>9252</v>
      </c>
      <c r="O1886" s="5">
        <f>Sheet__29[[#This Row],[Venda]]*(1-Sheet__29[[#This Row],[Desc]]/100)</f>
        <v>9252</v>
      </c>
      <c r="P1886"/>
    </row>
    <row r="1887" spans="1:16" x14ac:dyDescent="0.25">
      <c r="A1887">
        <v>101885</v>
      </c>
      <c r="B1887" s="1">
        <v>46204</v>
      </c>
      <c r="C1887" t="s">
        <v>573</v>
      </c>
      <c r="D1887" t="s">
        <v>1120</v>
      </c>
      <c r="E1887">
        <v>4</v>
      </c>
      <c r="F1887" s="4">
        <v>4531</v>
      </c>
      <c r="G1887">
        <v>0</v>
      </c>
      <c r="H1887" t="s">
        <v>1021</v>
      </c>
      <c r="I1887" s="2" t="str">
        <f>VLOOKUP(Sheet__29[[#This Row],[Filial]],Filiais!A:B,2,FALSE)</f>
        <v>Jundiaí</v>
      </c>
      <c r="J1887" s="2" t="str">
        <f>VLOOKUP(Sheet__29[[#This Row],[Cidade]],'Clientes'!C:D,2,FALSE)</f>
        <v>SP</v>
      </c>
      <c r="K1887" s="2" t="str">
        <f>VLOOKUP(Sheet__29[[#This Row],[Produto]],Produtos!B:C,2,FALSE)</f>
        <v>Rede</v>
      </c>
      <c r="L1887" s="2" t="str">
        <f>VLOOKUP(Sheet__29[[#This Row],[Produto]],Produtos!B:D,3,FALSE)</f>
        <v>Kingston Brasil</v>
      </c>
      <c r="M1887" s="2">
        <f>VLOOKUP(Sheet__29[[#This Row],[Produto]],Estoque!A:B,2,FALSE)</f>
        <v>39</v>
      </c>
      <c r="N1887" s="5">
        <f>Sheet__29[[#This Row],[Qtd]]*Sheet__29[[#This Row],[Valor]]</f>
        <v>18124</v>
      </c>
      <c r="O1887" s="5">
        <f>Sheet__29[[#This Row],[Venda]]*(1-Sheet__29[[#This Row],[Desc]]/100)</f>
        <v>18124</v>
      </c>
      <c r="P1887"/>
    </row>
    <row r="1888" spans="1:16" x14ac:dyDescent="0.25">
      <c r="A1888">
        <v>101886</v>
      </c>
      <c r="B1888" s="1">
        <v>46204</v>
      </c>
      <c r="C1888" t="s">
        <v>867</v>
      </c>
      <c r="D1888" t="s">
        <v>1125</v>
      </c>
      <c r="E1888">
        <v>1</v>
      </c>
      <c r="F1888" s="4">
        <v>1953</v>
      </c>
      <c r="G1888">
        <v>10</v>
      </c>
      <c r="H1888" t="s">
        <v>1022</v>
      </c>
      <c r="I1888" s="2" t="str">
        <f>VLOOKUP(Sheet__29[[#This Row],[Filial]],Filiais!A:B,2,FALSE)</f>
        <v>Santos</v>
      </c>
      <c r="J1888" s="2" t="str">
        <f>VLOOKUP(Sheet__29[[#This Row],[Cidade]],'Clientes'!C:D,2,FALSE)</f>
        <v>SP</v>
      </c>
      <c r="K1888" s="2" t="str">
        <f>VLOOKUP(Sheet__29[[#This Row],[Produto]],Produtos!B:C,2,FALSE)</f>
        <v>Periférico</v>
      </c>
      <c r="L1888" s="2" t="str">
        <f>VLOOKUP(Sheet__29[[#This Row],[Produto]],Produtos!B:D,3,FALSE)</f>
        <v>Dell Brasil</v>
      </c>
      <c r="M1888" s="2">
        <f>VLOOKUP(Sheet__29[[#This Row],[Produto]],Estoque!A:B,2,FALSE)</f>
        <v>87</v>
      </c>
      <c r="N1888" s="5">
        <f>Sheet__29[[#This Row],[Qtd]]*Sheet__29[[#This Row],[Valor]]</f>
        <v>1953</v>
      </c>
      <c r="O1888" s="5">
        <f>Sheet__29[[#This Row],[Venda]]*(1-Sheet__29[[#This Row],[Desc]]/100)</f>
        <v>1757.7</v>
      </c>
      <c r="P1888"/>
    </row>
    <row r="1889" spans="1:16" x14ac:dyDescent="0.25">
      <c r="A1889">
        <v>101887</v>
      </c>
      <c r="B1889" s="1">
        <v>46204</v>
      </c>
      <c r="C1889" t="s">
        <v>863</v>
      </c>
      <c r="D1889" t="s">
        <v>1137</v>
      </c>
      <c r="E1889">
        <v>4</v>
      </c>
      <c r="F1889" s="4">
        <v>3287</v>
      </c>
      <c r="G1889">
        <v>10</v>
      </c>
      <c r="H1889" t="s">
        <v>1020</v>
      </c>
      <c r="I1889" s="2" t="str">
        <f>VLOOKUP(Sheet__29[[#This Row],[Filial]],Filiais!A:B,2,FALSE)</f>
        <v>Sorocaba</v>
      </c>
      <c r="J1889" s="2" t="str">
        <f>VLOOKUP(Sheet__29[[#This Row],[Cidade]],'Clientes'!C:D,2,FALSE)</f>
        <v>SP</v>
      </c>
      <c r="K1889" s="2" t="str">
        <f>VLOOKUP(Sheet__29[[#This Row],[Produto]],Produtos!B:C,2,FALSE)</f>
        <v>Monitor</v>
      </c>
      <c r="L1889" s="2" t="str">
        <f>VLOOKUP(Sheet__29[[#This Row],[Produto]],Produtos!B:D,3,FALSE)</f>
        <v>Lenovo Brasil</v>
      </c>
      <c r="M1889" s="2">
        <f>VLOOKUP(Sheet__29[[#This Row],[Produto]],Estoque!A:B,2,FALSE)</f>
        <v>43</v>
      </c>
      <c r="N1889" s="5">
        <f>Sheet__29[[#This Row],[Qtd]]*Sheet__29[[#This Row],[Valor]]</f>
        <v>13148</v>
      </c>
      <c r="O1889" s="5">
        <f>Sheet__29[[#This Row],[Venda]]*(1-Sheet__29[[#This Row],[Desc]]/100)</f>
        <v>11833.2</v>
      </c>
      <c r="P1889"/>
    </row>
    <row r="1890" spans="1:16" x14ac:dyDescent="0.25">
      <c r="A1890">
        <v>101888</v>
      </c>
      <c r="B1890" s="1">
        <v>46204</v>
      </c>
      <c r="C1890" t="s">
        <v>849</v>
      </c>
      <c r="D1890" t="s">
        <v>1060</v>
      </c>
      <c r="E1890">
        <v>2</v>
      </c>
      <c r="F1890" s="4">
        <v>2714</v>
      </c>
      <c r="G1890">
        <v>0</v>
      </c>
      <c r="H1890" t="s">
        <v>1024</v>
      </c>
      <c r="I1890" s="2" t="str">
        <f>VLOOKUP(Sheet__29[[#This Row],[Filial]],Filiais!A:B,2,FALSE)</f>
        <v>Ribeirão Preto</v>
      </c>
      <c r="J1890" s="2" t="str">
        <f>VLOOKUP(Sheet__29[[#This Row],[Cidade]],'Clientes'!C:D,2,FALSE)</f>
        <v>SP</v>
      </c>
      <c r="K1890" s="2" t="str">
        <f>VLOOKUP(Sheet__29[[#This Row],[Produto]],Produtos!B:C,2,FALSE)</f>
        <v>Rede</v>
      </c>
      <c r="L1890" s="2" t="str">
        <f>VLOOKUP(Sheet__29[[#This Row],[Produto]],Produtos!B:D,3,FALSE)</f>
        <v>LG Brasil</v>
      </c>
      <c r="M1890" s="2">
        <f>VLOOKUP(Sheet__29[[#This Row],[Produto]],Estoque!A:B,2,FALSE)</f>
        <v>281</v>
      </c>
      <c r="N1890" s="5">
        <f>Sheet__29[[#This Row],[Qtd]]*Sheet__29[[#This Row],[Valor]]</f>
        <v>5428</v>
      </c>
      <c r="O1890" s="5">
        <f>Sheet__29[[#This Row],[Venda]]*(1-Sheet__29[[#This Row],[Desc]]/100)</f>
        <v>5428</v>
      </c>
      <c r="P1890"/>
    </row>
    <row r="1891" spans="1:16" x14ac:dyDescent="0.25">
      <c r="A1891">
        <v>101889</v>
      </c>
      <c r="B1891" s="1">
        <v>46204</v>
      </c>
      <c r="C1891" t="s">
        <v>1005</v>
      </c>
      <c r="D1891" t="s">
        <v>1046</v>
      </c>
      <c r="E1891">
        <v>1</v>
      </c>
      <c r="F1891" s="4">
        <v>2656</v>
      </c>
      <c r="G1891">
        <v>5</v>
      </c>
      <c r="H1891" t="s">
        <v>1016</v>
      </c>
      <c r="I1891" s="2" t="str">
        <f>VLOOKUP(Sheet__29[[#This Row],[Filial]],Filiais!A:B,2,FALSE)</f>
        <v>São Paulo</v>
      </c>
      <c r="J1891" s="2" t="str">
        <f>VLOOKUP(Sheet__29[[#This Row],[Cidade]],'Clientes'!C:D,2,FALSE)</f>
        <v>SP</v>
      </c>
      <c r="K1891" s="2" t="str">
        <f>VLOOKUP(Sheet__29[[#This Row],[Produto]],Produtos!B:C,2,FALSE)</f>
        <v>Notebook</v>
      </c>
      <c r="L1891" s="2" t="str">
        <f>VLOOKUP(Sheet__29[[#This Row],[Produto]],Produtos!B:D,3,FALSE)</f>
        <v>Lenovo Brasil</v>
      </c>
      <c r="M1891" s="2">
        <f>VLOOKUP(Sheet__29[[#This Row],[Produto]],Estoque!A:B,2,FALSE)</f>
        <v>196</v>
      </c>
      <c r="N1891" s="5">
        <f>Sheet__29[[#This Row],[Qtd]]*Sheet__29[[#This Row],[Valor]]</f>
        <v>2656</v>
      </c>
      <c r="O1891" s="5">
        <f>Sheet__29[[#This Row],[Venda]]*(1-Sheet__29[[#This Row],[Desc]]/100)</f>
        <v>2523.1999999999998</v>
      </c>
      <c r="P1891"/>
    </row>
    <row r="1892" spans="1:16" x14ac:dyDescent="0.25">
      <c r="A1892">
        <v>101890</v>
      </c>
      <c r="B1892" s="1">
        <v>46204</v>
      </c>
      <c r="C1892" t="s">
        <v>640</v>
      </c>
      <c r="D1892" t="s">
        <v>1152</v>
      </c>
      <c r="E1892">
        <v>5</v>
      </c>
      <c r="F1892" s="4">
        <v>1002</v>
      </c>
      <c r="G1892">
        <v>0</v>
      </c>
      <c r="H1892" t="s">
        <v>1023</v>
      </c>
      <c r="I1892" s="2" t="str">
        <f>VLOOKUP(Sheet__29[[#This Row],[Filial]],Filiais!A:B,2,FALSE)</f>
        <v>Bauru</v>
      </c>
      <c r="J1892" s="2" t="str">
        <f>VLOOKUP(Sheet__29[[#This Row],[Cidade]],'Clientes'!C:D,2,FALSE)</f>
        <v>SP</v>
      </c>
      <c r="K1892" s="2" t="str">
        <f>VLOOKUP(Sheet__29[[#This Row],[Produto]],Produtos!B:C,2,FALSE)</f>
        <v>Periférico</v>
      </c>
      <c r="L1892" s="2" t="str">
        <f>VLOOKUP(Sheet__29[[#This Row],[Produto]],Produtos!B:D,3,FALSE)</f>
        <v>Kingston Brasil</v>
      </c>
      <c r="M1892" s="2">
        <f>VLOOKUP(Sheet__29[[#This Row],[Produto]],Estoque!A:B,2,FALSE)</f>
        <v>209</v>
      </c>
      <c r="N1892" s="5">
        <f>Sheet__29[[#This Row],[Qtd]]*Sheet__29[[#This Row],[Valor]]</f>
        <v>5010</v>
      </c>
      <c r="O1892" s="5">
        <f>Sheet__29[[#This Row],[Venda]]*(1-Sheet__29[[#This Row],[Desc]]/100)</f>
        <v>5010</v>
      </c>
      <c r="P1892"/>
    </row>
    <row r="1893" spans="1:16" x14ac:dyDescent="0.25">
      <c r="A1893">
        <v>101891</v>
      </c>
      <c r="B1893" s="1">
        <v>46204</v>
      </c>
      <c r="C1893" t="s">
        <v>495</v>
      </c>
      <c r="D1893" t="s">
        <v>1090</v>
      </c>
      <c r="E1893">
        <v>5</v>
      </c>
      <c r="F1893" s="4">
        <v>2424</v>
      </c>
      <c r="G1893">
        <v>5</v>
      </c>
      <c r="H1893" t="s">
        <v>1021</v>
      </c>
      <c r="I1893" s="2" t="str">
        <f>VLOOKUP(Sheet__29[[#This Row],[Filial]],Filiais!A:B,2,FALSE)</f>
        <v>Jundiaí</v>
      </c>
      <c r="J1893" s="2" t="str">
        <f>VLOOKUP(Sheet__29[[#This Row],[Cidade]],'Clientes'!C:D,2,FALSE)</f>
        <v>SP</v>
      </c>
      <c r="K1893" s="2" t="str">
        <f>VLOOKUP(Sheet__29[[#This Row],[Produto]],Produtos!B:C,2,FALSE)</f>
        <v>Notebook</v>
      </c>
      <c r="L1893" s="2" t="str">
        <f>VLOOKUP(Sheet__29[[#This Row],[Produto]],Produtos!B:D,3,FALSE)</f>
        <v>Lenovo Brasil</v>
      </c>
      <c r="M1893" s="2">
        <f>VLOOKUP(Sheet__29[[#This Row],[Produto]],Estoque!A:B,2,FALSE)</f>
        <v>257</v>
      </c>
      <c r="N1893" s="5">
        <f>Sheet__29[[#This Row],[Qtd]]*Sheet__29[[#This Row],[Valor]]</f>
        <v>12120</v>
      </c>
      <c r="O1893" s="5">
        <f>Sheet__29[[#This Row],[Venda]]*(1-Sheet__29[[#This Row],[Desc]]/100)</f>
        <v>11514</v>
      </c>
      <c r="P1893"/>
    </row>
    <row r="1894" spans="1:16" x14ac:dyDescent="0.25">
      <c r="A1894">
        <v>101892</v>
      </c>
      <c r="B1894" s="1">
        <v>46204</v>
      </c>
      <c r="C1894" t="s">
        <v>818</v>
      </c>
      <c r="D1894" t="s">
        <v>1094</v>
      </c>
      <c r="E1894">
        <v>5</v>
      </c>
      <c r="F1894" s="4">
        <v>1752</v>
      </c>
      <c r="G1894">
        <v>10</v>
      </c>
      <c r="H1894" t="s">
        <v>1024</v>
      </c>
      <c r="I1894" s="2" t="str">
        <f>VLOOKUP(Sheet__29[[#This Row],[Filial]],Filiais!A:B,2,FALSE)</f>
        <v>Ribeirão Preto</v>
      </c>
      <c r="J1894" s="2" t="str">
        <f>VLOOKUP(Sheet__29[[#This Row],[Cidade]],'Clientes'!C:D,2,FALSE)</f>
        <v>SP</v>
      </c>
      <c r="K1894" s="2" t="str">
        <f>VLOOKUP(Sheet__29[[#This Row],[Produto]],Produtos!B:C,2,FALSE)</f>
        <v>Rede</v>
      </c>
      <c r="L1894" s="2" t="str">
        <f>VLOOKUP(Sheet__29[[#This Row],[Produto]],Produtos!B:D,3,FALSE)</f>
        <v>Lenovo Brasil</v>
      </c>
      <c r="M1894" s="2">
        <f>VLOOKUP(Sheet__29[[#This Row],[Produto]],Estoque!A:B,2,FALSE)</f>
        <v>213</v>
      </c>
      <c r="N1894" s="5">
        <f>Sheet__29[[#This Row],[Qtd]]*Sheet__29[[#This Row],[Valor]]</f>
        <v>8760</v>
      </c>
      <c r="O1894" s="5">
        <f>Sheet__29[[#This Row],[Venda]]*(1-Sheet__29[[#This Row],[Desc]]/100)</f>
        <v>7884</v>
      </c>
      <c r="P1894"/>
    </row>
    <row r="1895" spans="1:16" x14ac:dyDescent="0.25">
      <c r="A1895">
        <v>101893</v>
      </c>
      <c r="B1895" s="1">
        <v>46204</v>
      </c>
      <c r="C1895" t="s">
        <v>731</v>
      </c>
      <c r="D1895" t="s">
        <v>1043</v>
      </c>
      <c r="E1895">
        <v>5</v>
      </c>
      <c r="F1895" s="4">
        <v>1063</v>
      </c>
      <c r="G1895">
        <v>10</v>
      </c>
      <c r="H1895" t="s">
        <v>1017</v>
      </c>
      <c r="I1895" s="2" t="str">
        <f>VLOOKUP(Sheet__29[[#This Row],[Filial]],Filiais!A:B,2,FALSE)</f>
        <v>Campinas</v>
      </c>
      <c r="J1895" s="2" t="str">
        <f>VLOOKUP(Sheet__29[[#This Row],[Cidade]],'Clientes'!C:D,2,FALSE)</f>
        <v>SP</v>
      </c>
      <c r="K1895" s="2" t="str">
        <f>VLOOKUP(Sheet__29[[#This Row],[Produto]],Produtos!B:C,2,FALSE)</f>
        <v>Notebook</v>
      </c>
      <c r="L1895" s="2" t="str">
        <f>VLOOKUP(Sheet__29[[#This Row],[Produto]],Produtos!B:D,3,FALSE)</f>
        <v>Kingston Brasil</v>
      </c>
      <c r="M1895" s="2">
        <f>VLOOKUP(Sheet__29[[#This Row],[Produto]],Estoque!A:B,2,FALSE)</f>
        <v>74</v>
      </c>
      <c r="N1895" s="5">
        <f>Sheet__29[[#This Row],[Qtd]]*Sheet__29[[#This Row],[Valor]]</f>
        <v>5315</v>
      </c>
      <c r="O1895" s="5">
        <f>Sheet__29[[#This Row],[Venda]]*(1-Sheet__29[[#This Row],[Desc]]/100)</f>
        <v>4783.5</v>
      </c>
      <c r="P1895"/>
    </row>
    <row r="1896" spans="1:16" x14ac:dyDescent="0.25">
      <c r="A1896">
        <v>101894</v>
      </c>
      <c r="B1896" s="1">
        <v>46204</v>
      </c>
      <c r="C1896" t="s">
        <v>964</v>
      </c>
      <c r="D1896" t="s">
        <v>1171</v>
      </c>
      <c r="E1896">
        <v>5</v>
      </c>
      <c r="F1896" s="4">
        <v>1048</v>
      </c>
      <c r="G1896">
        <v>0</v>
      </c>
      <c r="H1896" t="s">
        <v>1017</v>
      </c>
      <c r="I1896" s="2" t="str">
        <f>VLOOKUP(Sheet__29[[#This Row],[Filial]],Filiais!A:B,2,FALSE)</f>
        <v>Campinas</v>
      </c>
      <c r="J1896" s="2" t="str">
        <f>VLOOKUP(Sheet__29[[#This Row],[Cidade]],'Clientes'!C:D,2,FALSE)</f>
        <v>SP</v>
      </c>
      <c r="K1896" s="2" t="str">
        <f>VLOOKUP(Sheet__29[[#This Row],[Produto]],Produtos!B:C,2,FALSE)</f>
        <v>Armazenamento</v>
      </c>
      <c r="L1896" s="2" t="str">
        <f>VLOOKUP(Sheet__29[[#This Row],[Produto]],Produtos!B:D,3,FALSE)</f>
        <v>Logitech Brasil</v>
      </c>
      <c r="M1896" s="2">
        <f>VLOOKUP(Sheet__29[[#This Row],[Produto]],Estoque!A:B,2,FALSE)</f>
        <v>139</v>
      </c>
      <c r="N1896" s="5">
        <f>Sheet__29[[#This Row],[Qtd]]*Sheet__29[[#This Row],[Valor]]</f>
        <v>5240</v>
      </c>
      <c r="O1896" s="5">
        <f>Sheet__29[[#This Row],[Venda]]*(1-Sheet__29[[#This Row],[Desc]]/100)</f>
        <v>5240</v>
      </c>
      <c r="P1896"/>
    </row>
    <row r="1897" spans="1:16" x14ac:dyDescent="0.25">
      <c r="A1897">
        <v>101895</v>
      </c>
      <c r="B1897" s="1">
        <v>46204</v>
      </c>
      <c r="C1897" t="s">
        <v>771</v>
      </c>
      <c r="D1897" t="s">
        <v>1073</v>
      </c>
      <c r="E1897">
        <v>3</v>
      </c>
      <c r="F1897" s="4">
        <v>3385</v>
      </c>
      <c r="G1897">
        <v>0</v>
      </c>
      <c r="H1897" t="s">
        <v>1017</v>
      </c>
      <c r="I1897" s="2" t="str">
        <f>VLOOKUP(Sheet__29[[#This Row],[Filial]],Filiais!A:B,2,FALSE)</f>
        <v>Campinas</v>
      </c>
      <c r="J1897" s="2" t="str">
        <f>VLOOKUP(Sheet__29[[#This Row],[Cidade]],'Clientes'!C:D,2,FALSE)</f>
        <v>SP</v>
      </c>
      <c r="K1897" s="2" t="str">
        <f>VLOOKUP(Sheet__29[[#This Row],[Produto]],Produtos!B:C,2,FALSE)</f>
        <v>Armazenamento</v>
      </c>
      <c r="L1897" s="2" t="str">
        <f>VLOOKUP(Sheet__29[[#This Row],[Produto]],Produtos!B:D,3,FALSE)</f>
        <v>Dell Brasil</v>
      </c>
      <c r="M1897" s="2">
        <f>VLOOKUP(Sheet__29[[#This Row],[Produto]],Estoque!A:B,2,FALSE)</f>
        <v>106</v>
      </c>
      <c r="N1897" s="5">
        <f>Sheet__29[[#This Row],[Qtd]]*Sheet__29[[#This Row],[Valor]]</f>
        <v>10155</v>
      </c>
      <c r="O1897" s="5">
        <f>Sheet__29[[#This Row],[Venda]]*(1-Sheet__29[[#This Row],[Desc]]/100)</f>
        <v>10155</v>
      </c>
      <c r="P1897"/>
    </row>
    <row r="1898" spans="1:16" x14ac:dyDescent="0.25">
      <c r="A1898">
        <v>101896</v>
      </c>
      <c r="B1898" s="1">
        <v>46204</v>
      </c>
      <c r="C1898" t="s">
        <v>913</v>
      </c>
      <c r="D1898" t="s">
        <v>1057</v>
      </c>
      <c r="E1898">
        <v>2</v>
      </c>
      <c r="F1898" s="4">
        <v>4982</v>
      </c>
      <c r="G1898">
        <v>0</v>
      </c>
      <c r="H1898" t="s">
        <v>1023</v>
      </c>
      <c r="I1898" s="2" t="str">
        <f>VLOOKUP(Sheet__29[[#This Row],[Filial]],Filiais!A:B,2,FALSE)</f>
        <v>Bauru</v>
      </c>
      <c r="J1898" s="2" t="str">
        <f>VLOOKUP(Sheet__29[[#This Row],[Cidade]],'Clientes'!C:D,2,FALSE)</f>
        <v>SP</v>
      </c>
      <c r="K1898" s="2" t="str">
        <f>VLOOKUP(Sheet__29[[#This Row],[Produto]],Produtos!B:C,2,FALSE)</f>
        <v>Rede</v>
      </c>
      <c r="L1898" s="2" t="str">
        <f>VLOOKUP(Sheet__29[[#This Row],[Produto]],Produtos!B:D,3,FALSE)</f>
        <v>Lenovo Brasil</v>
      </c>
      <c r="M1898" s="2">
        <f>VLOOKUP(Sheet__29[[#This Row],[Produto]],Estoque!A:B,2,FALSE)</f>
        <v>235</v>
      </c>
      <c r="N1898" s="5">
        <f>Sheet__29[[#This Row],[Qtd]]*Sheet__29[[#This Row],[Valor]]</f>
        <v>9964</v>
      </c>
      <c r="O1898" s="5">
        <f>Sheet__29[[#This Row],[Venda]]*(1-Sheet__29[[#This Row],[Desc]]/100)</f>
        <v>9964</v>
      </c>
      <c r="P1898"/>
    </row>
    <row r="1899" spans="1:16" x14ac:dyDescent="0.25">
      <c r="A1899">
        <v>101897</v>
      </c>
      <c r="B1899" s="1">
        <v>46204</v>
      </c>
      <c r="C1899" t="s">
        <v>204</v>
      </c>
      <c r="D1899" t="s">
        <v>1030</v>
      </c>
      <c r="E1899">
        <v>2</v>
      </c>
      <c r="F1899" s="4">
        <v>1815</v>
      </c>
      <c r="G1899">
        <v>0</v>
      </c>
      <c r="H1899" t="s">
        <v>1018</v>
      </c>
      <c r="I1899" s="2" t="str">
        <f>VLOOKUP(Sheet__29[[#This Row],[Filial]],Filiais!A:B,2,FALSE)</f>
        <v>Barueri</v>
      </c>
      <c r="J1899" s="2" t="str">
        <f>VLOOKUP(Sheet__29[[#This Row],[Cidade]],'Clientes'!C:D,2,FALSE)</f>
        <v>SP</v>
      </c>
      <c r="K1899" s="2" t="str">
        <f>VLOOKUP(Sheet__29[[#This Row],[Produto]],Produtos!B:C,2,FALSE)</f>
        <v>Notebook</v>
      </c>
      <c r="L1899" s="2" t="str">
        <f>VLOOKUP(Sheet__29[[#This Row],[Produto]],Produtos!B:D,3,FALSE)</f>
        <v>Kingston Brasil</v>
      </c>
      <c r="M1899" s="2">
        <f>VLOOKUP(Sheet__29[[#This Row],[Produto]],Estoque!A:B,2,FALSE)</f>
        <v>67</v>
      </c>
      <c r="N1899" s="5">
        <f>Sheet__29[[#This Row],[Qtd]]*Sheet__29[[#This Row],[Valor]]</f>
        <v>3630</v>
      </c>
      <c r="O1899" s="5">
        <f>Sheet__29[[#This Row],[Venda]]*(1-Sheet__29[[#This Row],[Desc]]/100)</f>
        <v>3630</v>
      </c>
      <c r="P1899"/>
    </row>
    <row r="1900" spans="1:16" x14ac:dyDescent="0.25">
      <c r="A1900">
        <v>101898</v>
      </c>
      <c r="B1900" s="1">
        <v>46204</v>
      </c>
      <c r="C1900" t="s">
        <v>386</v>
      </c>
      <c r="D1900" t="s">
        <v>1028</v>
      </c>
      <c r="E1900">
        <v>5</v>
      </c>
      <c r="F1900" s="4">
        <v>245</v>
      </c>
      <c r="G1900">
        <v>0</v>
      </c>
      <c r="H1900" t="s">
        <v>1016</v>
      </c>
      <c r="I1900" s="2" t="str">
        <f>VLOOKUP(Sheet__29[[#This Row],[Filial]],Filiais!A:B,2,FALSE)</f>
        <v>São Paulo</v>
      </c>
      <c r="J1900" s="2" t="str">
        <f>VLOOKUP(Sheet__29[[#This Row],[Cidade]],'Clientes'!C:D,2,FALSE)</f>
        <v>SP</v>
      </c>
      <c r="K1900" s="2" t="str">
        <f>VLOOKUP(Sheet__29[[#This Row],[Produto]],Produtos!B:C,2,FALSE)</f>
        <v>Notebook</v>
      </c>
      <c r="L1900" s="2" t="str">
        <f>VLOOKUP(Sheet__29[[#This Row],[Produto]],Produtos!B:D,3,FALSE)</f>
        <v>LG Brasil</v>
      </c>
      <c r="M1900" s="2">
        <f>VLOOKUP(Sheet__29[[#This Row],[Produto]],Estoque!A:B,2,FALSE)</f>
        <v>256</v>
      </c>
      <c r="N1900" s="5">
        <f>Sheet__29[[#This Row],[Qtd]]*Sheet__29[[#This Row],[Valor]]</f>
        <v>1225</v>
      </c>
      <c r="O1900" s="5">
        <f>Sheet__29[[#This Row],[Venda]]*(1-Sheet__29[[#This Row],[Desc]]/100)</f>
        <v>1225</v>
      </c>
      <c r="P1900"/>
    </row>
    <row r="1901" spans="1:16" x14ac:dyDescent="0.25">
      <c r="A1901">
        <v>101899</v>
      </c>
      <c r="B1901" s="1">
        <v>46204</v>
      </c>
      <c r="C1901" t="s">
        <v>185</v>
      </c>
      <c r="D1901" t="s">
        <v>1064</v>
      </c>
      <c r="E1901">
        <v>1</v>
      </c>
      <c r="F1901" s="4">
        <v>1996</v>
      </c>
      <c r="G1901">
        <v>5</v>
      </c>
      <c r="H1901" t="s">
        <v>1018</v>
      </c>
      <c r="I1901" s="2" t="str">
        <f>VLOOKUP(Sheet__29[[#This Row],[Filial]],Filiais!A:B,2,FALSE)</f>
        <v>Barueri</v>
      </c>
      <c r="J1901" s="2" t="str">
        <f>VLOOKUP(Sheet__29[[#This Row],[Cidade]],'Clientes'!C:D,2,FALSE)</f>
        <v>SP</v>
      </c>
      <c r="K1901" s="2" t="str">
        <f>VLOOKUP(Sheet__29[[#This Row],[Produto]],Produtos!B:C,2,FALSE)</f>
        <v>Notebook</v>
      </c>
      <c r="L1901" s="2" t="str">
        <f>VLOOKUP(Sheet__29[[#This Row],[Produto]],Produtos!B:D,3,FALSE)</f>
        <v>Kingston Brasil</v>
      </c>
      <c r="M1901" s="2">
        <f>VLOOKUP(Sheet__29[[#This Row],[Produto]],Estoque!A:B,2,FALSE)</f>
        <v>257</v>
      </c>
      <c r="N1901" s="5">
        <f>Sheet__29[[#This Row],[Qtd]]*Sheet__29[[#This Row],[Valor]]</f>
        <v>1996</v>
      </c>
      <c r="O1901" s="5">
        <f>Sheet__29[[#This Row],[Venda]]*(1-Sheet__29[[#This Row],[Desc]]/100)</f>
        <v>1896.1999999999998</v>
      </c>
      <c r="P1901"/>
    </row>
    <row r="1902" spans="1:16" x14ac:dyDescent="0.25">
      <c r="A1902">
        <v>101900</v>
      </c>
      <c r="B1902" s="1">
        <v>46204</v>
      </c>
      <c r="C1902" t="s">
        <v>679</v>
      </c>
      <c r="D1902" t="s">
        <v>1081</v>
      </c>
      <c r="E1902">
        <v>3</v>
      </c>
      <c r="F1902" s="4">
        <v>472</v>
      </c>
      <c r="G1902">
        <v>0</v>
      </c>
      <c r="H1902" t="s">
        <v>1021</v>
      </c>
      <c r="I1902" s="2" t="str">
        <f>VLOOKUP(Sheet__29[[#This Row],[Filial]],Filiais!A:B,2,FALSE)</f>
        <v>Jundiaí</v>
      </c>
      <c r="J1902" s="2" t="str">
        <f>VLOOKUP(Sheet__29[[#This Row],[Cidade]],'Clientes'!C:D,2,FALSE)</f>
        <v>SP</v>
      </c>
      <c r="K1902" s="2" t="str">
        <f>VLOOKUP(Sheet__29[[#This Row],[Produto]],Produtos!B:C,2,FALSE)</f>
        <v>Monitor</v>
      </c>
      <c r="L1902" s="2" t="str">
        <f>VLOOKUP(Sheet__29[[#This Row],[Produto]],Produtos!B:D,3,FALSE)</f>
        <v>Kingston Brasil</v>
      </c>
      <c r="M1902" s="2">
        <f>VLOOKUP(Sheet__29[[#This Row],[Produto]],Estoque!A:B,2,FALSE)</f>
        <v>106</v>
      </c>
      <c r="N1902" s="5">
        <f>Sheet__29[[#This Row],[Qtd]]*Sheet__29[[#This Row],[Valor]]</f>
        <v>1416</v>
      </c>
      <c r="O1902" s="5">
        <f>Sheet__29[[#This Row],[Venda]]*(1-Sheet__29[[#This Row],[Desc]]/100)</f>
        <v>1416</v>
      </c>
      <c r="P1902"/>
    </row>
    <row r="1903" spans="1:16" x14ac:dyDescent="0.25">
      <c r="A1903">
        <v>101901</v>
      </c>
      <c r="B1903" s="1">
        <v>46204</v>
      </c>
      <c r="C1903" t="s">
        <v>327</v>
      </c>
      <c r="D1903" t="s">
        <v>1100</v>
      </c>
      <c r="E1903">
        <v>1</v>
      </c>
      <c r="F1903" s="4">
        <v>1813</v>
      </c>
      <c r="G1903">
        <v>5</v>
      </c>
      <c r="H1903" t="s">
        <v>1016</v>
      </c>
      <c r="I1903" s="2" t="str">
        <f>VLOOKUP(Sheet__29[[#This Row],[Filial]],Filiais!A:B,2,FALSE)</f>
        <v>São Paulo</v>
      </c>
      <c r="J1903" s="2" t="str">
        <f>VLOOKUP(Sheet__29[[#This Row],[Cidade]],'Clientes'!C:D,2,FALSE)</f>
        <v>SP</v>
      </c>
      <c r="K1903" s="2" t="str">
        <f>VLOOKUP(Sheet__29[[#This Row],[Produto]],Produtos!B:C,2,FALSE)</f>
        <v>Rede</v>
      </c>
      <c r="L1903" s="2" t="str">
        <f>VLOOKUP(Sheet__29[[#This Row],[Produto]],Produtos!B:D,3,FALSE)</f>
        <v>Logitech Brasil</v>
      </c>
      <c r="M1903" s="2">
        <f>VLOOKUP(Sheet__29[[#This Row],[Produto]],Estoque!A:B,2,FALSE)</f>
        <v>10</v>
      </c>
      <c r="N1903" s="5">
        <f>Sheet__29[[#This Row],[Qtd]]*Sheet__29[[#This Row],[Valor]]</f>
        <v>1813</v>
      </c>
      <c r="O1903" s="5">
        <f>Sheet__29[[#This Row],[Venda]]*(1-Sheet__29[[#This Row],[Desc]]/100)</f>
        <v>1722.35</v>
      </c>
      <c r="P1903"/>
    </row>
    <row r="1904" spans="1:16" x14ac:dyDescent="0.25">
      <c r="A1904">
        <v>101902</v>
      </c>
      <c r="B1904" s="1">
        <v>46204</v>
      </c>
      <c r="C1904" t="s">
        <v>547</v>
      </c>
      <c r="D1904" t="s">
        <v>1048</v>
      </c>
      <c r="E1904">
        <v>1</v>
      </c>
      <c r="F1904" s="4">
        <v>769</v>
      </c>
      <c r="G1904">
        <v>5</v>
      </c>
      <c r="H1904" t="s">
        <v>1019</v>
      </c>
      <c r="I1904" s="2" t="str">
        <f>VLOOKUP(Sheet__29[[#This Row],[Filial]],Filiais!A:B,2,FALSE)</f>
        <v>Osasco</v>
      </c>
      <c r="J1904" s="2" t="str">
        <f>VLOOKUP(Sheet__29[[#This Row],[Cidade]],'Clientes'!C:D,2,FALSE)</f>
        <v>SP</v>
      </c>
      <c r="K1904" s="2" t="str">
        <f>VLOOKUP(Sheet__29[[#This Row],[Produto]],Produtos!B:C,2,FALSE)</f>
        <v>Notebook</v>
      </c>
      <c r="L1904" s="2" t="str">
        <f>VLOOKUP(Sheet__29[[#This Row],[Produto]],Produtos!B:D,3,FALSE)</f>
        <v>LG Brasil</v>
      </c>
      <c r="M1904" s="2">
        <f>VLOOKUP(Sheet__29[[#This Row],[Produto]],Estoque!A:B,2,FALSE)</f>
        <v>164</v>
      </c>
      <c r="N1904" s="5">
        <f>Sheet__29[[#This Row],[Qtd]]*Sheet__29[[#This Row],[Valor]]</f>
        <v>769</v>
      </c>
      <c r="O1904" s="5">
        <f>Sheet__29[[#This Row],[Venda]]*(1-Sheet__29[[#This Row],[Desc]]/100)</f>
        <v>730.55</v>
      </c>
      <c r="P1904"/>
    </row>
    <row r="1905" spans="1:16" x14ac:dyDescent="0.25">
      <c r="A1905">
        <v>101903</v>
      </c>
      <c r="B1905" s="1">
        <v>46204</v>
      </c>
      <c r="C1905" t="s">
        <v>658</v>
      </c>
      <c r="D1905" t="s">
        <v>1057</v>
      </c>
      <c r="E1905">
        <v>1</v>
      </c>
      <c r="F1905" s="4">
        <v>200</v>
      </c>
      <c r="G1905">
        <v>0</v>
      </c>
      <c r="H1905" t="s">
        <v>1022</v>
      </c>
      <c r="I1905" s="2" t="str">
        <f>VLOOKUP(Sheet__29[[#This Row],[Filial]],Filiais!A:B,2,FALSE)</f>
        <v>Santos</v>
      </c>
      <c r="J1905" s="2" t="str">
        <f>VLOOKUP(Sheet__29[[#This Row],[Cidade]],'Clientes'!C:D,2,FALSE)</f>
        <v>SP</v>
      </c>
      <c r="K1905" s="2" t="str">
        <f>VLOOKUP(Sheet__29[[#This Row],[Produto]],Produtos!B:C,2,FALSE)</f>
        <v>Rede</v>
      </c>
      <c r="L1905" s="2" t="str">
        <f>VLOOKUP(Sheet__29[[#This Row],[Produto]],Produtos!B:D,3,FALSE)</f>
        <v>Lenovo Brasil</v>
      </c>
      <c r="M1905" s="2">
        <f>VLOOKUP(Sheet__29[[#This Row],[Produto]],Estoque!A:B,2,FALSE)</f>
        <v>235</v>
      </c>
      <c r="N1905" s="5">
        <f>Sheet__29[[#This Row],[Qtd]]*Sheet__29[[#This Row],[Valor]]</f>
        <v>200</v>
      </c>
      <c r="O1905" s="5">
        <f>Sheet__29[[#This Row],[Venda]]*(1-Sheet__29[[#This Row],[Desc]]/100)</f>
        <v>200</v>
      </c>
      <c r="P1905"/>
    </row>
    <row r="1906" spans="1:16" x14ac:dyDescent="0.25">
      <c r="A1906">
        <v>101904</v>
      </c>
      <c r="B1906" s="1">
        <v>46204</v>
      </c>
      <c r="C1906" t="s">
        <v>132</v>
      </c>
      <c r="D1906" t="s">
        <v>1141</v>
      </c>
      <c r="E1906">
        <v>1</v>
      </c>
      <c r="F1906" s="4">
        <v>183</v>
      </c>
      <c r="G1906">
        <v>10</v>
      </c>
      <c r="H1906" t="s">
        <v>1016</v>
      </c>
      <c r="I1906" s="2" t="str">
        <f>VLOOKUP(Sheet__29[[#This Row],[Filial]],Filiais!A:B,2,FALSE)</f>
        <v>São Paulo</v>
      </c>
      <c r="J1906" s="2" t="str">
        <f>VLOOKUP(Sheet__29[[#This Row],[Cidade]],'Clientes'!C:D,2,FALSE)</f>
        <v>SP</v>
      </c>
      <c r="K1906" s="2" t="str">
        <f>VLOOKUP(Sheet__29[[#This Row],[Produto]],Produtos!B:C,2,FALSE)</f>
        <v>Notebook</v>
      </c>
      <c r="L1906" s="2" t="str">
        <f>VLOOKUP(Sheet__29[[#This Row],[Produto]],Produtos!B:D,3,FALSE)</f>
        <v>Kingston Brasil</v>
      </c>
      <c r="M1906" s="2">
        <f>VLOOKUP(Sheet__29[[#This Row],[Produto]],Estoque!A:B,2,FALSE)</f>
        <v>266</v>
      </c>
      <c r="N1906" s="5">
        <f>Sheet__29[[#This Row],[Qtd]]*Sheet__29[[#This Row],[Valor]]</f>
        <v>183</v>
      </c>
      <c r="O1906" s="5">
        <f>Sheet__29[[#This Row],[Venda]]*(1-Sheet__29[[#This Row],[Desc]]/100)</f>
        <v>164.70000000000002</v>
      </c>
      <c r="P1906"/>
    </row>
    <row r="1907" spans="1:16" x14ac:dyDescent="0.25">
      <c r="A1907">
        <v>101905</v>
      </c>
      <c r="B1907" s="1">
        <v>46204</v>
      </c>
      <c r="C1907" t="s">
        <v>118</v>
      </c>
      <c r="D1907" t="s">
        <v>1093</v>
      </c>
      <c r="E1907">
        <v>3</v>
      </c>
      <c r="F1907" s="4">
        <v>2550</v>
      </c>
      <c r="G1907">
        <v>0</v>
      </c>
      <c r="H1907" t="s">
        <v>1021</v>
      </c>
      <c r="I1907" s="2" t="str">
        <f>VLOOKUP(Sheet__29[[#This Row],[Filial]],Filiais!A:B,2,FALSE)</f>
        <v>Jundiaí</v>
      </c>
      <c r="J1907" s="2" t="str">
        <f>VLOOKUP(Sheet__29[[#This Row],[Cidade]],'Clientes'!C:D,2,FALSE)</f>
        <v>SP</v>
      </c>
      <c r="K1907" s="2" t="str">
        <f>VLOOKUP(Sheet__29[[#This Row],[Produto]],Produtos!B:C,2,FALSE)</f>
        <v>Rede</v>
      </c>
      <c r="L1907" s="2" t="str">
        <f>VLOOKUP(Sheet__29[[#This Row],[Produto]],Produtos!B:D,3,FALSE)</f>
        <v>LG Brasil</v>
      </c>
      <c r="M1907" s="2">
        <f>VLOOKUP(Sheet__29[[#This Row],[Produto]],Estoque!A:B,2,FALSE)</f>
        <v>15</v>
      </c>
      <c r="N1907" s="5">
        <f>Sheet__29[[#This Row],[Qtd]]*Sheet__29[[#This Row],[Valor]]</f>
        <v>7650</v>
      </c>
      <c r="O1907" s="5">
        <f>Sheet__29[[#This Row],[Venda]]*(1-Sheet__29[[#This Row],[Desc]]/100)</f>
        <v>7650</v>
      </c>
      <c r="P1907"/>
    </row>
    <row r="1908" spans="1:16" x14ac:dyDescent="0.25">
      <c r="A1908">
        <v>101906</v>
      </c>
      <c r="B1908" s="1">
        <v>46204</v>
      </c>
      <c r="C1908" t="s">
        <v>117</v>
      </c>
      <c r="D1908" t="s">
        <v>1041</v>
      </c>
      <c r="E1908">
        <v>5</v>
      </c>
      <c r="F1908" s="4">
        <v>2840</v>
      </c>
      <c r="G1908">
        <v>5</v>
      </c>
      <c r="H1908" t="s">
        <v>1018</v>
      </c>
      <c r="I1908" s="2" t="str">
        <f>VLOOKUP(Sheet__29[[#This Row],[Filial]],Filiais!A:B,2,FALSE)</f>
        <v>Barueri</v>
      </c>
      <c r="J1908" s="2" t="str">
        <f>VLOOKUP(Sheet__29[[#This Row],[Cidade]],'Clientes'!C:D,2,FALSE)</f>
        <v>SP</v>
      </c>
      <c r="K1908" s="2" t="str">
        <f>VLOOKUP(Sheet__29[[#This Row],[Produto]],Produtos!B:C,2,FALSE)</f>
        <v>Monitor</v>
      </c>
      <c r="L1908" s="2" t="str">
        <f>VLOOKUP(Sheet__29[[#This Row],[Produto]],Produtos!B:D,3,FALSE)</f>
        <v>LG Brasil</v>
      </c>
      <c r="M1908" s="2">
        <f>VLOOKUP(Sheet__29[[#This Row],[Produto]],Estoque!A:B,2,FALSE)</f>
        <v>284</v>
      </c>
      <c r="N1908" s="5">
        <f>Sheet__29[[#This Row],[Qtd]]*Sheet__29[[#This Row],[Valor]]</f>
        <v>14200</v>
      </c>
      <c r="O1908" s="5">
        <f>Sheet__29[[#This Row],[Venda]]*(1-Sheet__29[[#This Row],[Desc]]/100)</f>
        <v>13490</v>
      </c>
      <c r="P1908"/>
    </row>
    <row r="1909" spans="1:16" x14ac:dyDescent="0.25">
      <c r="A1909">
        <v>101907</v>
      </c>
      <c r="B1909" s="1">
        <v>46204</v>
      </c>
      <c r="C1909" t="s">
        <v>581</v>
      </c>
      <c r="D1909" t="s">
        <v>1158</v>
      </c>
      <c r="E1909">
        <v>4</v>
      </c>
      <c r="F1909" s="4">
        <v>799</v>
      </c>
      <c r="G1909">
        <v>10</v>
      </c>
      <c r="H1909" t="s">
        <v>1020</v>
      </c>
      <c r="I1909" s="2" t="str">
        <f>VLOOKUP(Sheet__29[[#This Row],[Filial]],Filiais!A:B,2,FALSE)</f>
        <v>Sorocaba</v>
      </c>
      <c r="J1909" s="2" t="str">
        <f>VLOOKUP(Sheet__29[[#This Row],[Cidade]],'Clientes'!C:D,2,FALSE)</f>
        <v>SP</v>
      </c>
      <c r="K1909" s="2" t="str">
        <f>VLOOKUP(Sheet__29[[#This Row],[Produto]],Produtos!B:C,2,FALSE)</f>
        <v>Rede</v>
      </c>
      <c r="L1909" s="2" t="str">
        <f>VLOOKUP(Sheet__29[[#This Row],[Produto]],Produtos!B:D,3,FALSE)</f>
        <v>Dell Brasil</v>
      </c>
      <c r="M1909" s="2">
        <f>VLOOKUP(Sheet__29[[#This Row],[Produto]],Estoque!A:B,2,FALSE)</f>
        <v>137</v>
      </c>
      <c r="N1909" s="5">
        <f>Sheet__29[[#This Row],[Qtd]]*Sheet__29[[#This Row],[Valor]]</f>
        <v>3196</v>
      </c>
      <c r="O1909" s="5">
        <f>Sheet__29[[#This Row],[Venda]]*(1-Sheet__29[[#This Row],[Desc]]/100)</f>
        <v>2876.4</v>
      </c>
      <c r="P1909"/>
    </row>
    <row r="1910" spans="1:16" x14ac:dyDescent="0.25">
      <c r="A1910">
        <v>101908</v>
      </c>
      <c r="B1910" s="1">
        <v>46204</v>
      </c>
      <c r="C1910" t="s">
        <v>639</v>
      </c>
      <c r="D1910" t="s">
        <v>1165</v>
      </c>
      <c r="E1910">
        <v>1</v>
      </c>
      <c r="F1910" s="4">
        <v>3636</v>
      </c>
      <c r="G1910">
        <v>0</v>
      </c>
      <c r="H1910" t="s">
        <v>1017</v>
      </c>
      <c r="I1910" s="2" t="str">
        <f>VLOOKUP(Sheet__29[[#This Row],[Filial]],Filiais!A:B,2,FALSE)</f>
        <v>Campinas</v>
      </c>
      <c r="J1910" s="2" t="str">
        <f>VLOOKUP(Sheet__29[[#This Row],[Cidade]],'Clientes'!C:D,2,FALSE)</f>
        <v>SP</v>
      </c>
      <c r="K1910" s="2" t="str">
        <f>VLOOKUP(Sheet__29[[#This Row],[Produto]],Produtos!B:C,2,FALSE)</f>
        <v>Monitor</v>
      </c>
      <c r="L1910" s="2" t="str">
        <f>VLOOKUP(Sheet__29[[#This Row],[Produto]],Produtos!B:D,3,FALSE)</f>
        <v>Logitech Brasil</v>
      </c>
      <c r="M1910" s="2">
        <f>VLOOKUP(Sheet__29[[#This Row],[Produto]],Estoque!A:B,2,FALSE)</f>
        <v>142</v>
      </c>
      <c r="N1910" s="5">
        <f>Sheet__29[[#This Row],[Qtd]]*Sheet__29[[#This Row],[Valor]]</f>
        <v>3636</v>
      </c>
      <c r="O1910" s="5">
        <f>Sheet__29[[#This Row],[Venda]]*(1-Sheet__29[[#This Row],[Desc]]/100)</f>
        <v>3636</v>
      </c>
      <c r="P1910"/>
    </row>
    <row r="1911" spans="1:16" x14ac:dyDescent="0.25">
      <c r="A1911">
        <v>101909</v>
      </c>
      <c r="B1911" s="1">
        <v>46204</v>
      </c>
      <c r="C1911" t="s">
        <v>724</v>
      </c>
      <c r="D1911" t="s">
        <v>1041</v>
      </c>
      <c r="E1911">
        <v>1</v>
      </c>
      <c r="F1911" s="4">
        <v>638</v>
      </c>
      <c r="G1911">
        <v>10</v>
      </c>
      <c r="H1911" t="s">
        <v>1016</v>
      </c>
      <c r="I1911" s="2" t="str">
        <f>VLOOKUP(Sheet__29[[#This Row],[Filial]],Filiais!A:B,2,FALSE)</f>
        <v>São Paulo</v>
      </c>
      <c r="J1911" s="2" t="str">
        <f>VLOOKUP(Sheet__29[[#This Row],[Cidade]],'Clientes'!C:D,2,FALSE)</f>
        <v>SP</v>
      </c>
      <c r="K1911" s="2" t="str">
        <f>VLOOKUP(Sheet__29[[#This Row],[Produto]],Produtos!B:C,2,FALSE)</f>
        <v>Monitor</v>
      </c>
      <c r="L1911" s="2" t="str">
        <f>VLOOKUP(Sheet__29[[#This Row],[Produto]],Produtos!B:D,3,FALSE)</f>
        <v>LG Brasil</v>
      </c>
      <c r="M1911" s="2">
        <f>VLOOKUP(Sheet__29[[#This Row],[Produto]],Estoque!A:B,2,FALSE)</f>
        <v>284</v>
      </c>
      <c r="N1911" s="5">
        <f>Sheet__29[[#This Row],[Qtd]]*Sheet__29[[#This Row],[Valor]]</f>
        <v>638</v>
      </c>
      <c r="O1911" s="5">
        <f>Sheet__29[[#This Row],[Venda]]*(1-Sheet__29[[#This Row],[Desc]]/100)</f>
        <v>574.20000000000005</v>
      </c>
      <c r="P1911"/>
    </row>
    <row r="1912" spans="1:16" x14ac:dyDescent="0.25">
      <c r="A1912">
        <v>101910</v>
      </c>
      <c r="B1912" s="1">
        <v>46204</v>
      </c>
      <c r="C1912" t="s">
        <v>854</v>
      </c>
      <c r="D1912" t="s">
        <v>1064</v>
      </c>
      <c r="E1912">
        <v>2</v>
      </c>
      <c r="F1912" s="4">
        <v>3453</v>
      </c>
      <c r="G1912">
        <v>10</v>
      </c>
      <c r="H1912" t="s">
        <v>1020</v>
      </c>
      <c r="I1912" s="2" t="str">
        <f>VLOOKUP(Sheet__29[[#This Row],[Filial]],Filiais!A:B,2,FALSE)</f>
        <v>Sorocaba</v>
      </c>
      <c r="J1912" s="2" t="str">
        <f>VLOOKUP(Sheet__29[[#This Row],[Cidade]],'Clientes'!C:D,2,FALSE)</f>
        <v>SP</v>
      </c>
      <c r="K1912" s="2" t="str">
        <f>VLOOKUP(Sheet__29[[#This Row],[Produto]],Produtos!B:C,2,FALSE)</f>
        <v>Notebook</v>
      </c>
      <c r="L1912" s="2" t="str">
        <f>VLOOKUP(Sheet__29[[#This Row],[Produto]],Produtos!B:D,3,FALSE)</f>
        <v>Kingston Brasil</v>
      </c>
      <c r="M1912" s="2">
        <f>VLOOKUP(Sheet__29[[#This Row],[Produto]],Estoque!A:B,2,FALSE)</f>
        <v>257</v>
      </c>
      <c r="N1912" s="5">
        <f>Sheet__29[[#This Row],[Qtd]]*Sheet__29[[#This Row],[Valor]]</f>
        <v>6906</v>
      </c>
      <c r="O1912" s="5">
        <f>Sheet__29[[#This Row],[Venda]]*(1-Sheet__29[[#This Row],[Desc]]/100)</f>
        <v>6215.4000000000005</v>
      </c>
      <c r="P1912"/>
    </row>
    <row r="1913" spans="1:16" x14ac:dyDescent="0.25">
      <c r="A1913">
        <v>101911</v>
      </c>
      <c r="B1913" s="1">
        <v>46204</v>
      </c>
      <c r="C1913" t="s">
        <v>587</v>
      </c>
      <c r="D1913" t="s">
        <v>1164</v>
      </c>
      <c r="E1913">
        <v>2</v>
      </c>
      <c r="F1913" s="4">
        <v>2376</v>
      </c>
      <c r="G1913">
        <v>10</v>
      </c>
      <c r="H1913" t="s">
        <v>1017</v>
      </c>
      <c r="I1913" s="2" t="str">
        <f>VLOOKUP(Sheet__29[[#This Row],[Filial]],Filiais!A:B,2,FALSE)</f>
        <v>Campinas</v>
      </c>
      <c r="J1913" s="2" t="str">
        <f>VLOOKUP(Sheet__29[[#This Row],[Cidade]],'Clientes'!C:D,2,FALSE)</f>
        <v>SP</v>
      </c>
      <c r="K1913" s="2" t="str">
        <f>VLOOKUP(Sheet__29[[#This Row],[Produto]],Produtos!B:C,2,FALSE)</f>
        <v>Periférico</v>
      </c>
      <c r="L1913" s="2" t="str">
        <f>VLOOKUP(Sheet__29[[#This Row],[Produto]],Produtos!B:D,3,FALSE)</f>
        <v>Dell Brasil</v>
      </c>
      <c r="M1913" s="2">
        <f>VLOOKUP(Sheet__29[[#This Row],[Produto]],Estoque!A:B,2,FALSE)</f>
        <v>132</v>
      </c>
      <c r="N1913" s="5">
        <f>Sheet__29[[#This Row],[Qtd]]*Sheet__29[[#This Row],[Valor]]</f>
        <v>4752</v>
      </c>
      <c r="O1913" s="5">
        <f>Sheet__29[[#This Row],[Venda]]*(1-Sheet__29[[#This Row],[Desc]]/100)</f>
        <v>4276.8</v>
      </c>
      <c r="P1913"/>
    </row>
    <row r="1914" spans="1:16" x14ac:dyDescent="0.25">
      <c r="A1914">
        <v>101912</v>
      </c>
      <c r="B1914" s="1">
        <v>46204</v>
      </c>
      <c r="C1914" t="s">
        <v>87</v>
      </c>
      <c r="D1914" t="s">
        <v>1162</v>
      </c>
      <c r="E1914">
        <v>5</v>
      </c>
      <c r="F1914" s="4">
        <v>2225</v>
      </c>
      <c r="G1914">
        <v>10</v>
      </c>
      <c r="H1914" t="s">
        <v>1020</v>
      </c>
      <c r="I1914" s="2" t="str">
        <f>VLOOKUP(Sheet__29[[#This Row],[Filial]],Filiais!A:B,2,FALSE)</f>
        <v>Sorocaba</v>
      </c>
      <c r="J1914" s="2" t="str">
        <f>VLOOKUP(Sheet__29[[#This Row],[Cidade]],'Clientes'!C:D,2,FALSE)</f>
        <v>SP</v>
      </c>
      <c r="K1914" s="2" t="str">
        <f>VLOOKUP(Sheet__29[[#This Row],[Produto]],Produtos!B:C,2,FALSE)</f>
        <v>Periférico</v>
      </c>
      <c r="L1914" s="2" t="str">
        <f>VLOOKUP(Sheet__29[[#This Row],[Produto]],Produtos!B:D,3,FALSE)</f>
        <v>Kingston Brasil</v>
      </c>
      <c r="M1914" s="2">
        <f>VLOOKUP(Sheet__29[[#This Row],[Produto]],Estoque!A:B,2,FALSE)</f>
        <v>167</v>
      </c>
      <c r="N1914" s="5">
        <f>Sheet__29[[#This Row],[Qtd]]*Sheet__29[[#This Row],[Valor]]</f>
        <v>11125</v>
      </c>
      <c r="O1914" s="5">
        <f>Sheet__29[[#This Row],[Venda]]*(1-Sheet__29[[#This Row],[Desc]]/100)</f>
        <v>10012.5</v>
      </c>
      <c r="P1914"/>
    </row>
    <row r="1915" spans="1:16" x14ac:dyDescent="0.25">
      <c r="A1915">
        <v>101913</v>
      </c>
      <c r="B1915" s="1">
        <v>46204</v>
      </c>
      <c r="C1915" t="s">
        <v>801</v>
      </c>
      <c r="D1915" t="s">
        <v>1143</v>
      </c>
      <c r="E1915">
        <v>4</v>
      </c>
      <c r="F1915" s="4">
        <v>2277</v>
      </c>
      <c r="G1915">
        <v>5</v>
      </c>
      <c r="H1915" t="s">
        <v>1022</v>
      </c>
      <c r="I1915" s="2" t="str">
        <f>VLOOKUP(Sheet__29[[#This Row],[Filial]],Filiais!A:B,2,FALSE)</f>
        <v>Santos</v>
      </c>
      <c r="J1915" s="2" t="str">
        <f>VLOOKUP(Sheet__29[[#This Row],[Cidade]],'Clientes'!C:D,2,FALSE)</f>
        <v>SP</v>
      </c>
      <c r="K1915" s="2" t="str">
        <f>VLOOKUP(Sheet__29[[#This Row],[Produto]],Produtos!B:C,2,FALSE)</f>
        <v>Armazenamento</v>
      </c>
      <c r="L1915" s="2" t="str">
        <f>VLOOKUP(Sheet__29[[#This Row],[Produto]],Produtos!B:D,3,FALSE)</f>
        <v>Dell Brasil</v>
      </c>
      <c r="M1915" s="2">
        <f>VLOOKUP(Sheet__29[[#This Row],[Produto]],Estoque!A:B,2,FALSE)</f>
        <v>30</v>
      </c>
      <c r="N1915" s="5">
        <f>Sheet__29[[#This Row],[Qtd]]*Sheet__29[[#This Row],[Valor]]</f>
        <v>9108</v>
      </c>
      <c r="O1915" s="5">
        <f>Sheet__29[[#This Row],[Venda]]*(1-Sheet__29[[#This Row],[Desc]]/100)</f>
        <v>8652.6</v>
      </c>
      <c r="P1915"/>
    </row>
    <row r="1916" spans="1:16" x14ac:dyDescent="0.25">
      <c r="A1916">
        <v>101914</v>
      </c>
      <c r="B1916" s="1">
        <v>46204</v>
      </c>
      <c r="C1916" t="s">
        <v>877</v>
      </c>
      <c r="D1916" t="s">
        <v>1091</v>
      </c>
      <c r="E1916">
        <v>1</v>
      </c>
      <c r="F1916" s="4">
        <v>3051</v>
      </c>
      <c r="G1916">
        <v>0</v>
      </c>
      <c r="H1916" t="s">
        <v>1018</v>
      </c>
      <c r="I1916" s="2" t="str">
        <f>VLOOKUP(Sheet__29[[#This Row],[Filial]],Filiais!A:B,2,FALSE)</f>
        <v>Barueri</v>
      </c>
      <c r="J1916" s="2" t="str">
        <f>VLOOKUP(Sheet__29[[#This Row],[Cidade]],'Clientes'!C:D,2,FALSE)</f>
        <v>SP</v>
      </c>
      <c r="K1916" s="2" t="str">
        <f>VLOOKUP(Sheet__29[[#This Row],[Produto]],Produtos!B:C,2,FALSE)</f>
        <v>Rede</v>
      </c>
      <c r="L1916" s="2" t="str">
        <f>VLOOKUP(Sheet__29[[#This Row],[Produto]],Produtos!B:D,3,FALSE)</f>
        <v>Lenovo Brasil</v>
      </c>
      <c r="M1916" s="2">
        <f>VLOOKUP(Sheet__29[[#This Row],[Produto]],Estoque!A:B,2,FALSE)</f>
        <v>131</v>
      </c>
      <c r="N1916" s="5">
        <f>Sheet__29[[#This Row],[Qtd]]*Sheet__29[[#This Row],[Valor]]</f>
        <v>3051</v>
      </c>
      <c r="O1916" s="5">
        <f>Sheet__29[[#This Row],[Venda]]*(1-Sheet__29[[#This Row],[Desc]]/100)</f>
        <v>3051</v>
      </c>
      <c r="P1916"/>
    </row>
    <row r="1917" spans="1:16" x14ac:dyDescent="0.25">
      <c r="A1917">
        <v>101915</v>
      </c>
      <c r="B1917" s="1">
        <v>46204</v>
      </c>
      <c r="C1917" t="s">
        <v>529</v>
      </c>
      <c r="D1917" t="s">
        <v>1066</v>
      </c>
      <c r="E1917">
        <v>2</v>
      </c>
      <c r="F1917" s="4">
        <v>3765</v>
      </c>
      <c r="G1917">
        <v>0</v>
      </c>
      <c r="H1917" t="s">
        <v>1025</v>
      </c>
      <c r="I1917" s="2" t="str">
        <f>VLOOKUP(Sheet__29[[#This Row],[Filial]],Filiais!A:B,2,FALSE)</f>
        <v>São José dos Campos</v>
      </c>
      <c r="J1917" s="2" t="str">
        <f>VLOOKUP(Sheet__29[[#This Row],[Cidade]],'Clientes'!C:D,2,FALSE)</f>
        <v>SP</v>
      </c>
      <c r="K1917" s="2" t="str">
        <f>VLOOKUP(Sheet__29[[#This Row],[Produto]],Produtos!B:C,2,FALSE)</f>
        <v>Monitor</v>
      </c>
      <c r="L1917" s="2" t="str">
        <f>VLOOKUP(Sheet__29[[#This Row],[Produto]],Produtos!B:D,3,FALSE)</f>
        <v>LG Brasil</v>
      </c>
      <c r="M1917" s="2">
        <f>VLOOKUP(Sheet__29[[#This Row],[Produto]],Estoque!A:B,2,FALSE)</f>
        <v>198</v>
      </c>
      <c r="N1917" s="5">
        <f>Sheet__29[[#This Row],[Qtd]]*Sheet__29[[#This Row],[Valor]]</f>
        <v>7530</v>
      </c>
      <c r="O1917" s="5">
        <f>Sheet__29[[#This Row],[Venda]]*(1-Sheet__29[[#This Row],[Desc]]/100)</f>
        <v>7530</v>
      </c>
      <c r="P1917"/>
    </row>
    <row r="1918" spans="1:16" x14ac:dyDescent="0.25">
      <c r="A1918">
        <v>101916</v>
      </c>
      <c r="B1918" s="1">
        <v>46204</v>
      </c>
      <c r="C1918" t="s">
        <v>634</v>
      </c>
      <c r="D1918" t="s">
        <v>1029</v>
      </c>
      <c r="E1918">
        <v>1</v>
      </c>
      <c r="F1918" s="4">
        <v>3448</v>
      </c>
      <c r="G1918">
        <v>5</v>
      </c>
      <c r="H1918" t="s">
        <v>1021</v>
      </c>
      <c r="I1918" s="2" t="str">
        <f>VLOOKUP(Sheet__29[[#This Row],[Filial]],Filiais!A:B,2,FALSE)</f>
        <v>Jundiaí</v>
      </c>
      <c r="J1918" s="2" t="str">
        <f>VLOOKUP(Sheet__29[[#This Row],[Cidade]],'Clientes'!C:D,2,FALSE)</f>
        <v>SP</v>
      </c>
      <c r="K1918" s="2" t="str">
        <f>VLOOKUP(Sheet__29[[#This Row],[Produto]],Produtos!B:C,2,FALSE)</f>
        <v>Armazenamento</v>
      </c>
      <c r="L1918" s="2" t="str">
        <f>VLOOKUP(Sheet__29[[#This Row],[Produto]],Produtos!B:D,3,FALSE)</f>
        <v>Kingston Brasil</v>
      </c>
      <c r="M1918" s="2">
        <f>VLOOKUP(Sheet__29[[#This Row],[Produto]],Estoque!A:B,2,FALSE)</f>
        <v>220</v>
      </c>
      <c r="N1918" s="5">
        <f>Sheet__29[[#This Row],[Qtd]]*Sheet__29[[#This Row],[Valor]]</f>
        <v>3448</v>
      </c>
      <c r="O1918" s="5">
        <f>Sheet__29[[#This Row],[Venda]]*(1-Sheet__29[[#This Row],[Desc]]/100)</f>
        <v>3275.6</v>
      </c>
      <c r="P1918"/>
    </row>
    <row r="1919" spans="1:16" x14ac:dyDescent="0.25">
      <c r="A1919">
        <v>101917</v>
      </c>
      <c r="B1919" s="1">
        <v>46204</v>
      </c>
      <c r="C1919" t="s">
        <v>838</v>
      </c>
      <c r="D1919" t="s">
        <v>1159</v>
      </c>
      <c r="E1919">
        <v>4</v>
      </c>
      <c r="F1919" s="4">
        <v>4992</v>
      </c>
      <c r="G1919">
        <v>10</v>
      </c>
      <c r="H1919" t="s">
        <v>1020</v>
      </c>
      <c r="I1919" s="2" t="str">
        <f>VLOOKUP(Sheet__29[[#This Row],[Filial]],Filiais!A:B,2,FALSE)</f>
        <v>Sorocaba</v>
      </c>
      <c r="J1919" s="2" t="str">
        <f>VLOOKUP(Sheet__29[[#This Row],[Cidade]],'Clientes'!C:D,2,FALSE)</f>
        <v>SP</v>
      </c>
      <c r="K1919" s="2" t="str">
        <f>VLOOKUP(Sheet__29[[#This Row],[Produto]],Produtos!B:C,2,FALSE)</f>
        <v>Rede</v>
      </c>
      <c r="L1919" s="2" t="str">
        <f>VLOOKUP(Sheet__29[[#This Row],[Produto]],Produtos!B:D,3,FALSE)</f>
        <v>Logitech Brasil</v>
      </c>
      <c r="M1919" s="2">
        <f>VLOOKUP(Sheet__29[[#This Row],[Produto]],Estoque!A:B,2,FALSE)</f>
        <v>130</v>
      </c>
      <c r="N1919" s="5">
        <f>Sheet__29[[#This Row],[Qtd]]*Sheet__29[[#This Row],[Valor]]</f>
        <v>19968</v>
      </c>
      <c r="O1919" s="5">
        <f>Sheet__29[[#This Row],[Venda]]*(1-Sheet__29[[#This Row],[Desc]]/100)</f>
        <v>17971.2</v>
      </c>
      <c r="P1919"/>
    </row>
    <row r="1920" spans="1:16" x14ac:dyDescent="0.25">
      <c r="A1920">
        <v>101918</v>
      </c>
      <c r="B1920" s="1">
        <v>46204</v>
      </c>
      <c r="C1920" t="s">
        <v>759</v>
      </c>
      <c r="D1920" t="s">
        <v>1032</v>
      </c>
      <c r="E1920">
        <v>1</v>
      </c>
      <c r="F1920" s="4">
        <v>64</v>
      </c>
      <c r="G1920">
        <v>0</v>
      </c>
      <c r="H1920" t="s">
        <v>1018</v>
      </c>
      <c r="I1920" s="2" t="str">
        <f>VLOOKUP(Sheet__29[[#This Row],[Filial]],Filiais!A:B,2,FALSE)</f>
        <v>Barueri</v>
      </c>
      <c r="J1920" s="2" t="str">
        <f>VLOOKUP(Sheet__29[[#This Row],[Cidade]],'Clientes'!C:D,2,FALSE)</f>
        <v>SP</v>
      </c>
      <c r="K1920" s="2" t="str">
        <f>VLOOKUP(Sheet__29[[#This Row],[Produto]],Produtos!B:C,2,FALSE)</f>
        <v>Periférico</v>
      </c>
      <c r="L1920" s="2" t="str">
        <f>VLOOKUP(Sheet__29[[#This Row],[Produto]],Produtos!B:D,3,FALSE)</f>
        <v>Lenovo Brasil</v>
      </c>
      <c r="M1920" s="2">
        <f>VLOOKUP(Sheet__29[[#This Row],[Produto]],Estoque!A:B,2,FALSE)</f>
        <v>297</v>
      </c>
      <c r="N1920" s="5">
        <f>Sheet__29[[#This Row],[Qtd]]*Sheet__29[[#This Row],[Valor]]</f>
        <v>64</v>
      </c>
      <c r="O1920" s="5">
        <f>Sheet__29[[#This Row],[Venda]]*(1-Sheet__29[[#This Row],[Desc]]/100)</f>
        <v>64</v>
      </c>
      <c r="P1920"/>
    </row>
    <row r="1921" spans="1:16" x14ac:dyDescent="0.25">
      <c r="A1921">
        <v>101919</v>
      </c>
      <c r="B1921" s="1">
        <v>46204</v>
      </c>
      <c r="C1921" t="s">
        <v>731</v>
      </c>
      <c r="D1921" t="s">
        <v>1091</v>
      </c>
      <c r="E1921">
        <v>4</v>
      </c>
      <c r="F1921" s="4">
        <v>1683</v>
      </c>
      <c r="G1921">
        <v>0</v>
      </c>
      <c r="H1921" t="s">
        <v>1017</v>
      </c>
      <c r="I1921" s="2" t="str">
        <f>VLOOKUP(Sheet__29[[#This Row],[Filial]],Filiais!A:B,2,FALSE)</f>
        <v>Campinas</v>
      </c>
      <c r="J1921" s="2" t="str">
        <f>VLOOKUP(Sheet__29[[#This Row],[Cidade]],'Clientes'!C:D,2,FALSE)</f>
        <v>SP</v>
      </c>
      <c r="K1921" s="2" t="str">
        <f>VLOOKUP(Sheet__29[[#This Row],[Produto]],Produtos!B:C,2,FALSE)</f>
        <v>Rede</v>
      </c>
      <c r="L1921" s="2" t="str">
        <f>VLOOKUP(Sheet__29[[#This Row],[Produto]],Produtos!B:D,3,FALSE)</f>
        <v>Lenovo Brasil</v>
      </c>
      <c r="M1921" s="2">
        <f>VLOOKUP(Sheet__29[[#This Row],[Produto]],Estoque!A:B,2,FALSE)</f>
        <v>131</v>
      </c>
      <c r="N1921" s="5">
        <f>Sheet__29[[#This Row],[Qtd]]*Sheet__29[[#This Row],[Valor]]</f>
        <v>6732</v>
      </c>
      <c r="O1921" s="5">
        <f>Sheet__29[[#This Row],[Venda]]*(1-Sheet__29[[#This Row],[Desc]]/100)</f>
        <v>6732</v>
      </c>
      <c r="P1921"/>
    </row>
    <row r="1922" spans="1:16" x14ac:dyDescent="0.25">
      <c r="A1922">
        <v>101920</v>
      </c>
      <c r="B1922" s="1">
        <v>46204</v>
      </c>
      <c r="C1922" t="s">
        <v>117</v>
      </c>
      <c r="D1922" t="s">
        <v>1098</v>
      </c>
      <c r="E1922">
        <v>2</v>
      </c>
      <c r="F1922" s="4">
        <v>1107</v>
      </c>
      <c r="G1922">
        <v>5</v>
      </c>
      <c r="H1922" t="s">
        <v>1018</v>
      </c>
      <c r="I1922" s="2" t="str">
        <f>VLOOKUP(Sheet__29[[#This Row],[Filial]],Filiais!A:B,2,FALSE)</f>
        <v>Barueri</v>
      </c>
      <c r="J1922" s="2" t="str">
        <f>VLOOKUP(Sheet__29[[#This Row],[Cidade]],'Clientes'!C:D,2,FALSE)</f>
        <v>SP</v>
      </c>
      <c r="K1922" s="2" t="str">
        <f>VLOOKUP(Sheet__29[[#This Row],[Produto]],Produtos!B:C,2,FALSE)</f>
        <v>Periférico</v>
      </c>
      <c r="L1922" s="2" t="str">
        <f>VLOOKUP(Sheet__29[[#This Row],[Produto]],Produtos!B:D,3,FALSE)</f>
        <v>LG Brasil</v>
      </c>
      <c r="M1922" s="2">
        <f>VLOOKUP(Sheet__29[[#This Row],[Produto]],Estoque!A:B,2,FALSE)</f>
        <v>96</v>
      </c>
      <c r="N1922" s="5">
        <f>Sheet__29[[#This Row],[Qtd]]*Sheet__29[[#This Row],[Valor]]</f>
        <v>2214</v>
      </c>
      <c r="O1922" s="5">
        <f>Sheet__29[[#This Row],[Venda]]*(1-Sheet__29[[#This Row],[Desc]]/100)</f>
        <v>2103.2999999999997</v>
      </c>
      <c r="P1922"/>
    </row>
    <row r="1923" spans="1:16" x14ac:dyDescent="0.25">
      <c r="A1923">
        <v>101921</v>
      </c>
      <c r="B1923" s="1">
        <v>46204</v>
      </c>
      <c r="C1923" t="s">
        <v>163</v>
      </c>
      <c r="D1923" t="s">
        <v>1114</v>
      </c>
      <c r="E1923">
        <v>5</v>
      </c>
      <c r="F1923" s="4">
        <v>1095</v>
      </c>
      <c r="G1923">
        <v>10</v>
      </c>
      <c r="H1923" t="s">
        <v>1017</v>
      </c>
      <c r="I1923" s="2" t="str">
        <f>VLOOKUP(Sheet__29[[#This Row],[Filial]],Filiais!A:B,2,FALSE)</f>
        <v>Campinas</v>
      </c>
      <c r="J1923" s="2" t="str">
        <f>VLOOKUP(Sheet__29[[#This Row],[Cidade]],'Clientes'!C:D,2,FALSE)</f>
        <v>SP</v>
      </c>
      <c r="K1923" s="2" t="str">
        <f>VLOOKUP(Sheet__29[[#This Row],[Produto]],Produtos!B:C,2,FALSE)</f>
        <v>Armazenamento</v>
      </c>
      <c r="L1923" s="2" t="str">
        <f>VLOOKUP(Sheet__29[[#This Row],[Produto]],Produtos!B:D,3,FALSE)</f>
        <v>LG Brasil</v>
      </c>
      <c r="M1923" s="2">
        <f>VLOOKUP(Sheet__29[[#This Row],[Produto]],Estoque!A:B,2,FALSE)</f>
        <v>143</v>
      </c>
      <c r="N1923" s="5">
        <f>Sheet__29[[#This Row],[Qtd]]*Sheet__29[[#This Row],[Valor]]</f>
        <v>5475</v>
      </c>
      <c r="O1923" s="5">
        <f>Sheet__29[[#This Row],[Venda]]*(1-Sheet__29[[#This Row],[Desc]]/100)</f>
        <v>4927.5</v>
      </c>
      <c r="P1923"/>
    </row>
    <row r="1924" spans="1:16" x14ac:dyDescent="0.25">
      <c r="A1924">
        <v>101922</v>
      </c>
      <c r="B1924" s="1">
        <v>46204</v>
      </c>
      <c r="C1924" t="s">
        <v>504</v>
      </c>
      <c r="D1924" t="s">
        <v>1129</v>
      </c>
      <c r="E1924">
        <v>2</v>
      </c>
      <c r="F1924" s="4">
        <v>477</v>
      </c>
      <c r="G1924">
        <v>5</v>
      </c>
      <c r="H1924" t="s">
        <v>1019</v>
      </c>
      <c r="I1924" s="2" t="str">
        <f>VLOOKUP(Sheet__29[[#This Row],[Filial]],Filiais!A:B,2,FALSE)</f>
        <v>Osasco</v>
      </c>
      <c r="J1924" s="2" t="str">
        <f>VLOOKUP(Sheet__29[[#This Row],[Cidade]],'Clientes'!C:D,2,FALSE)</f>
        <v>SP</v>
      </c>
      <c r="K1924" s="2" t="str">
        <f>VLOOKUP(Sheet__29[[#This Row],[Produto]],Produtos!B:C,2,FALSE)</f>
        <v>Monitor</v>
      </c>
      <c r="L1924" s="2" t="str">
        <f>VLOOKUP(Sheet__29[[#This Row],[Produto]],Produtos!B:D,3,FALSE)</f>
        <v>Dell Brasil</v>
      </c>
      <c r="M1924" s="2">
        <f>VLOOKUP(Sheet__29[[#This Row],[Produto]],Estoque!A:B,2,FALSE)</f>
        <v>160</v>
      </c>
      <c r="N1924" s="5">
        <f>Sheet__29[[#This Row],[Qtd]]*Sheet__29[[#This Row],[Valor]]</f>
        <v>954</v>
      </c>
      <c r="O1924" s="5">
        <f>Sheet__29[[#This Row],[Venda]]*(1-Sheet__29[[#This Row],[Desc]]/100)</f>
        <v>906.3</v>
      </c>
      <c r="P1924"/>
    </row>
    <row r="1925" spans="1:16" x14ac:dyDescent="0.25">
      <c r="A1925">
        <v>101923</v>
      </c>
      <c r="B1925" s="1">
        <v>46204</v>
      </c>
      <c r="C1925" t="s">
        <v>578</v>
      </c>
      <c r="D1925" t="s">
        <v>1168</v>
      </c>
      <c r="E1925">
        <v>5</v>
      </c>
      <c r="F1925" s="4">
        <v>3938</v>
      </c>
      <c r="G1925">
        <v>10</v>
      </c>
      <c r="H1925" t="s">
        <v>1019</v>
      </c>
      <c r="I1925" s="2" t="str">
        <f>VLOOKUP(Sheet__29[[#This Row],[Filial]],Filiais!A:B,2,FALSE)</f>
        <v>Osasco</v>
      </c>
      <c r="J1925" s="2" t="str">
        <f>VLOOKUP(Sheet__29[[#This Row],[Cidade]],'Clientes'!C:D,2,FALSE)</f>
        <v>SP</v>
      </c>
      <c r="K1925" s="2" t="str">
        <f>VLOOKUP(Sheet__29[[#This Row],[Produto]],Produtos!B:C,2,FALSE)</f>
        <v>Rede</v>
      </c>
      <c r="L1925" s="2" t="str">
        <f>VLOOKUP(Sheet__29[[#This Row],[Produto]],Produtos!B:D,3,FALSE)</f>
        <v>Kingston Brasil</v>
      </c>
      <c r="M1925" s="2">
        <f>VLOOKUP(Sheet__29[[#This Row],[Produto]],Estoque!A:B,2,FALSE)</f>
        <v>89</v>
      </c>
      <c r="N1925" s="5">
        <f>Sheet__29[[#This Row],[Qtd]]*Sheet__29[[#This Row],[Valor]]</f>
        <v>19690</v>
      </c>
      <c r="O1925" s="5">
        <f>Sheet__29[[#This Row],[Venda]]*(1-Sheet__29[[#This Row],[Desc]]/100)</f>
        <v>17721</v>
      </c>
      <c r="P1925"/>
    </row>
    <row r="1926" spans="1:16" x14ac:dyDescent="0.25">
      <c r="A1926">
        <v>101924</v>
      </c>
      <c r="B1926" s="1">
        <v>46204</v>
      </c>
      <c r="C1926" t="s">
        <v>228</v>
      </c>
      <c r="D1926" t="s">
        <v>1104</v>
      </c>
      <c r="E1926">
        <v>3</v>
      </c>
      <c r="F1926" s="4">
        <v>2421</v>
      </c>
      <c r="G1926">
        <v>10</v>
      </c>
      <c r="H1926" t="s">
        <v>1016</v>
      </c>
      <c r="I1926" s="2" t="str">
        <f>VLOOKUP(Sheet__29[[#This Row],[Filial]],Filiais!A:B,2,FALSE)</f>
        <v>São Paulo</v>
      </c>
      <c r="J1926" s="2" t="str">
        <f>VLOOKUP(Sheet__29[[#This Row],[Cidade]],'Clientes'!C:D,2,FALSE)</f>
        <v>SP</v>
      </c>
      <c r="K1926" s="2" t="str">
        <f>VLOOKUP(Sheet__29[[#This Row],[Produto]],Produtos!B:C,2,FALSE)</f>
        <v>Rede</v>
      </c>
      <c r="L1926" s="2" t="str">
        <f>VLOOKUP(Sheet__29[[#This Row],[Produto]],Produtos!B:D,3,FALSE)</f>
        <v>Logitech Brasil</v>
      </c>
      <c r="M1926" s="2">
        <f>VLOOKUP(Sheet__29[[#This Row],[Produto]],Estoque!A:B,2,FALSE)</f>
        <v>283</v>
      </c>
      <c r="N1926" s="5">
        <f>Sheet__29[[#This Row],[Qtd]]*Sheet__29[[#This Row],[Valor]]</f>
        <v>7263</v>
      </c>
      <c r="O1926" s="5">
        <f>Sheet__29[[#This Row],[Venda]]*(1-Sheet__29[[#This Row],[Desc]]/100)</f>
        <v>6536.7</v>
      </c>
      <c r="P1926"/>
    </row>
    <row r="1927" spans="1:16" x14ac:dyDescent="0.25">
      <c r="A1927">
        <v>101925</v>
      </c>
      <c r="B1927" s="1">
        <v>46204</v>
      </c>
      <c r="C1927" t="s">
        <v>981</v>
      </c>
      <c r="D1927" t="s">
        <v>1151</v>
      </c>
      <c r="E1927">
        <v>5</v>
      </c>
      <c r="F1927" s="4">
        <v>1456</v>
      </c>
      <c r="G1927">
        <v>10</v>
      </c>
      <c r="H1927" t="s">
        <v>1022</v>
      </c>
      <c r="I1927" s="2" t="str">
        <f>VLOOKUP(Sheet__29[[#This Row],[Filial]],Filiais!A:B,2,FALSE)</f>
        <v>Santos</v>
      </c>
      <c r="J1927" s="2" t="str">
        <f>VLOOKUP(Sheet__29[[#This Row],[Cidade]],'Clientes'!C:D,2,FALSE)</f>
        <v>SP</v>
      </c>
      <c r="K1927" s="2" t="str">
        <f>VLOOKUP(Sheet__29[[#This Row],[Produto]],Produtos!B:C,2,FALSE)</f>
        <v>Rede</v>
      </c>
      <c r="L1927" s="2" t="str">
        <f>VLOOKUP(Sheet__29[[#This Row],[Produto]],Produtos!B:D,3,FALSE)</f>
        <v>Kingston Brasil</v>
      </c>
      <c r="M1927" s="2">
        <f>VLOOKUP(Sheet__29[[#This Row],[Produto]],Estoque!A:B,2,FALSE)</f>
        <v>292</v>
      </c>
      <c r="N1927" s="5">
        <f>Sheet__29[[#This Row],[Qtd]]*Sheet__29[[#This Row],[Valor]]</f>
        <v>7280</v>
      </c>
      <c r="O1927" s="5">
        <f>Sheet__29[[#This Row],[Venda]]*(1-Sheet__29[[#This Row],[Desc]]/100)</f>
        <v>6552</v>
      </c>
      <c r="P1927"/>
    </row>
    <row r="1928" spans="1:16" x14ac:dyDescent="0.25">
      <c r="A1928">
        <v>101926</v>
      </c>
      <c r="B1928" s="1">
        <v>46204</v>
      </c>
      <c r="C1928" t="s">
        <v>709</v>
      </c>
      <c r="D1928" t="s">
        <v>1173</v>
      </c>
      <c r="E1928">
        <v>3</v>
      </c>
      <c r="F1928" s="4">
        <v>1213</v>
      </c>
      <c r="G1928">
        <v>10</v>
      </c>
      <c r="H1928" t="s">
        <v>1020</v>
      </c>
      <c r="I1928" s="2" t="str">
        <f>VLOOKUP(Sheet__29[[#This Row],[Filial]],Filiais!A:B,2,FALSE)</f>
        <v>Sorocaba</v>
      </c>
      <c r="J1928" s="2" t="str">
        <f>VLOOKUP(Sheet__29[[#This Row],[Cidade]],'Clientes'!C:D,2,FALSE)</f>
        <v>SP</v>
      </c>
      <c r="K1928" s="2" t="str">
        <f>VLOOKUP(Sheet__29[[#This Row],[Produto]],Produtos!B:C,2,FALSE)</f>
        <v>Notebook</v>
      </c>
      <c r="L1928" s="2" t="str">
        <f>VLOOKUP(Sheet__29[[#This Row],[Produto]],Produtos!B:D,3,FALSE)</f>
        <v>Logitech Brasil</v>
      </c>
      <c r="M1928" s="2">
        <f>VLOOKUP(Sheet__29[[#This Row],[Produto]],Estoque!A:B,2,FALSE)</f>
        <v>274</v>
      </c>
      <c r="N1928" s="5">
        <f>Sheet__29[[#This Row],[Qtd]]*Sheet__29[[#This Row],[Valor]]</f>
        <v>3639</v>
      </c>
      <c r="O1928" s="5">
        <f>Sheet__29[[#This Row],[Venda]]*(1-Sheet__29[[#This Row],[Desc]]/100)</f>
        <v>3275.1</v>
      </c>
      <c r="P1928"/>
    </row>
    <row r="1929" spans="1:16" x14ac:dyDescent="0.25">
      <c r="A1929">
        <v>101927</v>
      </c>
      <c r="B1929" s="1">
        <v>46204</v>
      </c>
      <c r="C1929" t="s">
        <v>399</v>
      </c>
      <c r="D1929" t="s">
        <v>1141</v>
      </c>
      <c r="E1929">
        <v>2</v>
      </c>
      <c r="F1929" s="4">
        <v>4886</v>
      </c>
      <c r="G1929">
        <v>10</v>
      </c>
      <c r="H1929" t="s">
        <v>1016</v>
      </c>
      <c r="I1929" s="2" t="str">
        <f>VLOOKUP(Sheet__29[[#This Row],[Filial]],Filiais!A:B,2,FALSE)</f>
        <v>São Paulo</v>
      </c>
      <c r="J1929" s="2" t="str">
        <f>VLOOKUP(Sheet__29[[#This Row],[Cidade]],'Clientes'!C:D,2,FALSE)</f>
        <v>SP</v>
      </c>
      <c r="K1929" s="2" t="str">
        <f>VLOOKUP(Sheet__29[[#This Row],[Produto]],Produtos!B:C,2,FALSE)</f>
        <v>Notebook</v>
      </c>
      <c r="L1929" s="2" t="str">
        <f>VLOOKUP(Sheet__29[[#This Row],[Produto]],Produtos!B:D,3,FALSE)</f>
        <v>Kingston Brasil</v>
      </c>
      <c r="M1929" s="2">
        <f>VLOOKUP(Sheet__29[[#This Row],[Produto]],Estoque!A:B,2,FALSE)</f>
        <v>266</v>
      </c>
      <c r="N1929" s="5">
        <f>Sheet__29[[#This Row],[Qtd]]*Sheet__29[[#This Row],[Valor]]</f>
        <v>9772</v>
      </c>
      <c r="O1929" s="5">
        <f>Sheet__29[[#This Row],[Venda]]*(1-Sheet__29[[#This Row],[Desc]]/100)</f>
        <v>8794.8000000000011</v>
      </c>
      <c r="P1929"/>
    </row>
    <row r="1930" spans="1:16" x14ac:dyDescent="0.25">
      <c r="A1930">
        <v>101928</v>
      </c>
      <c r="B1930" s="1">
        <v>46204</v>
      </c>
      <c r="C1930" t="s">
        <v>319</v>
      </c>
      <c r="D1930" t="s">
        <v>1142</v>
      </c>
      <c r="E1930">
        <v>4</v>
      </c>
      <c r="F1930" s="4">
        <v>3381</v>
      </c>
      <c r="G1930">
        <v>10</v>
      </c>
      <c r="H1930" t="s">
        <v>1022</v>
      </c>
      <c r="I1930" s="2" t="str">
        <f>VLOOKUP(Sheet__29[[#This Row],[Filial]],Filiais!A:B,2,FALSE)</f>
        <v>Santos</v>
      </c>
      <c r="J1930" s="2" t="str">
        <f>VLOOKUP(Sheet__29[[#This Row],[Cidade]],'Clientes'!C:D,2,FALSE)</f>
        <v>SP</v>
      </c>
      <c r="K1930" s="2" t="str">
        <f>VLOOKUP(Sheet__29[[#This Row],[Produto]],Produtos!B:C,2,FALSE)</f>
        <v>Periférico</v>
      </c>
      <c r="L1930" s="2" t="str">
        <f>VLOOKUP(Sheet__29[[#This Row],[Produto]],Produtos!B:D,3,FALSE)</f>
        <v>Logitech Brasil</v>
      </c>
      <c r="M1930" s="2">
        <f>VLOOKUP(Sheet__29[[#This Row],[Produto]],Estoque!A:B,2,FALSE)</f>
        <v>290</v>
      </c>
      <c r="N1930" s="5">
        <f>Sheet__29[[#This Row],[Qtd]]*Sheet__29[[#This Row],[Valor]]</f>
        <v>13524</v>
      </c>
      <c r="O1930" s="5">
        <f>Sheet__29[[#This Row],[Venda]]*(1-Sheet__29[[#This Row],[Desc]]/100)</f>
        <v>12171.6</v>
      </c>
      <c r="P1930"/>
    </row>
    <row r="1931" spans="1:16" x14ac:dyDescent="0.25">
      <c r="A1931">
        <v>101929</v>
      </c>
      <c r="B1931" s="1">
        <v>46204</v>
      </c>
      <c r="C1931" t="s">
        <v>413</v>
      </c>
      <c r="D1931" t="s">
        <v>1138</v>
      </c>
      <c r="E1931">
        <v>2</v>
      </c>
      <c r="F1931" s="4">
        <v>4445</v>
      </c>
      <c r="G1931">
        <v>10</v>
      </c>
      <c r="H1931" t="s">
        <v>1022</v>
      </c>
      <c r="I1931" s="2" t="str">
        <f>VLOOKUP(Sheet__29[[#This Row],[Filial]],Filiais!A:B,2,FALSE)</f>
        <v>Santos</v>
      </c>
      <c r="J1931" s="2" t="str">
        <f>VLOOKUP(Sheet__29[[#This Row],[Cidade]],'Clientes'!C:D,2,FALSE)</f>
        <v>SP</v>
      </c>
      <c r="K1931" s="2" t="str">
        <f>VLOOKUP(Sheet__29[[#This Row],[Produto]],Produtos!B:C,2,FALSE)</f>
        <v>Periférico</v>
      </c>
      <c r="L1931" s="2" t="str">
        <f>VLOOKUP(Sheet__29[[#This Row],[Produto]],Produtos!B:D,3,FALSE)</f>
        <v>Logitech Brasil</v>
      </c>
      <c r="M1931" s="2">
        <f>VLOOKUP(Sheet__29[[#This Row],[Produto]],Estoque!A:B,2,FALSE)</f>
        <v>272</v>
      </c>
      <c r="N1931" s="5">
        <f>Sheet__29[[#This Row],[Qtd]]*Sheet__29[[#This Row],[Valor]]</f>
        <v>8890</v>
      </c>
      <c r="O1931" s="5">
        <f>Sheet__29[[#This Row],[Venda]]*(1-Sheet__29[[#This Row],[Desc]]/100)</f>
        <v>8001</v>
      </c>
      <c r="P1931"/>
    </row>
    <row r="1932" spans="1:16" x14ac:dyDescent="0.25">
      <c r="A1932">
        <v>101930</v>
      </c>
      <c r="B1932" s="1">
        <v>46204</v>
      </c>
      <c r="C1932" t="s">
        <v>210</v>
      </c>
      <c r="D1932" t="s">
        <v>1077</v>
      </c>
      <c r="E1932">
        <v>1</v>
      </c>
      <c r="F1932" s="4">
        <v>3861</v>
      </c>
      <c r="G1932">
        <v>10</v>
      </c>
      <c r="H1932" t="s">
        <v>1024</v>
      </c>
      <c r="I1932" s="2" t="str">
        <f>VLOOKUP(Sheet__29[[#This Row],[Filial]],Filiais!A:B,2,FALSE)</f>
        <v>Ribeirão Preto</v>
      </c>
      <c r="J1932" s="2" t="str">
        <f>VLOOKUP(Sheet__29[[#This Row],[Cidade]],'Clientes'!C:D,2,FALSE)</f>
        <v>SP</v>
      </c>
      <c r="K1932" s="2" t="str">
        <f>VLOOKUP(Sheet__29[[#This Row],[Produto]],Produtos!B:C,2,FALSE)</f>
        <v>Rede</v>
      </c>
      <c r="L1932" s="2" t="str">
        <f>VLOOKUP(Sheet__29[[#This Row],[Produto]],Produtos!B:D,3,FALSE)</f>
        <v>Dell Brasil</v>
      </c>
      <c r="M1932" s="2">
        <f>VLOOKUP(Sheet__29[[#This Row],[Produto]],Estoque!A:B,2,FALSE)</f>
        <v>161</v>
      </c>
      <c r="N1932" s="5">
        <f>Sheet__29[[#This Row],[Qtd]]*Sheet__29[[#This Row],[Valor]]</f>
        <v>3861</v>
      </c>
      <c r="O1932" s="5">
        <f>Sheet__29[[#This Row],[Venda]]*(1-Sheet__29[[#This Row],[Desc]]/100)</f>
        <v>3474.9</v>
      </c>
      <c r="P1932"/>
    </row>
    <row r="1933" spans="1:16" x14ac:dyDescent="0.25">
      <c r="A1933">
        <v>101931</v>
      </c>
      <c r="B1933" s="1">
        <v>46204</v>
      </c>
      <c r="C1933" t="s">
        <v>345</v>
      </c>
      <c r="D1933" t="s">
        <v>1174</v>
      </c>
      <c r="E1933">
        <v>2</v>
      </c>
      <c r="F1933" s="4">
        <v>3229</v>
      </c>
      <c r="G1933">
        <v>0</v>
      </c>
      <c r="H1933" t="s">
        <v>1020</v>
      </c>
      <c r="I1933" s="2" t="str">
        <f>VLOOKUP(Sheet__29[[#This Row],[Filial]],Filiais!A:B,2,FALSE)</f>
        <v>Sorocaba</v>
      </c>
      <c r="J1933" s="2" t="str">
        <f>VLOOKUP(Sheet__29[[#This Row],[Cidade]],'Clientes'!C:D,2,FALSE)</f>
        <v>SP</v>
      </c>
      <c r="K1933" s="2" t="str">
        <f>VLOOKUP(Sheet__29[[#This Row],[Produto]],Produtos!B:C,2,FALSE)</f>
        <v>Monitor</v>
      </c>
      <c r="L1933" s="2" t="str">
        <f>VLOOKUP(Sheet__29[[#This Row],[Produto]],Produtos!B:D,3,FALSE)</f>
        <v>Lenovo Brasil</v>
      </c>
      <c r="M1933" s="2">
        <f>VLOOKUP(Sheet__29[[#This Row],[Produto]],Estoque!A:B,2,FALSE)</f>
        <v>88</v>
      </c>
      <c r="N1933" s="5">
        <f>Sheet__29[[#This Row],[Qtd]]*Sheet__29[[#This Row],[Valor]]</f>
        <v>6458</v>
      </c>
      <c r="O1933" s="5">
        <f>Sheet__29[[#This Row],[Venda]]*(1-Sheet__29[[#This Row],[Desc]]/100)</f>
        <v>6458</v>
      </c>
      <c r="P1933"/>
    </row>
    <row r="1934" spans="1:16" x14ac:dyDescent="0.25">
      <c r="A1934">
        <v>101932</v>
      </c>
      <c r="B1934" s="1">
        <v>46204</v>
      </c>
      <c r="C1934" t="s">
        <v>141</v>
      </c>
      <c r="D1934" t="s">
        <v>1054</v>
      </c>
      <c r="E1934">
        <v>4</v>
      </c>
      <c r="F1934" s="4">
        <v>230</v>
      </c>
      <c r="G1934">
        <v>0</v>
      </c>
      <c r="H1934" t="s">
        <v>1025</v>
      </c>
      <c r="I1934" s="2" t="str">
        <f>VLOOKUP(Sheet__29[[#This Row],[Filial]],Filiais!A:B,2,FALSE)</f>
        <v>São José dos Campos</v>
      </c>
      <c r="J1934" s="2" t="str">
        <f>VLOOKUP(Sheet__29[[#This Row],[Cidade]],'Clientes'!C:D,2,FALSE)</f>
        <v>SP</v>
      </c>
      <c r="K1934" s="2" t="str">
        <f>VLOOKUP(Sheet__29[[#This Row],[Produto]],Produtos!B:C,2,FALSE)</f>
        <v>Notebook</v>
      </c>
      <c r="L1934" s="2" t="str">
        <f>VLOOKUP(Sheet__29[[#This Row],[Produto]],Produtos!B:D,3,FALSE)</f>
        <v>Kingston Brasil</v>
      </c>
      <c r="M1934" s="2">
        <f>VLOOKUP(Sheet__29[[#This Row],[Produto]],Estoque!A:B,2,FALSE)</f>
        <v>5</v>
      </c>
      <c r="N1934" s="5">
        <f>Sheet__29[[#This Row],[Qtd]]*Sheet__29[[#This Row],[Valor]]</f>
        <v>920</v>
      </c>
      <c r="O1934" s="5">
        <f>Sheet__29[[#This Row],[Venda]]*(1-Sheet__29[[#This Row],[Desc]]/100)</f>
        <v>920</v>
      </c>
      <c r="P1934"/>
    </row>
    <row r="1935" spans="1:16" x14ac:dyDescent="0.25">
      <c r="A1935">
        <v>101933</v>
      </c>
      <c r="B1935" s="1">
        <v>46204</v>
      </c>
      <c r="C1935" t="s">
        <v>584</v>
      </c>
      <c r="D1935" t="s">
        <v>1131</v>
      </c>
      <c r="E1935">
        <v>4</v>
      </c>
      <c r="F1935" s="4">
        <v>3271</v>
      </c>
      <c r="G1935">
        <v>5</v>
      </c>
      <c r="H1935" t="s">
        <v>1017</v>
      </c>
      <c r="I1935" s="2" t="str">
        <f>VLOOKUP(Sheet__29[[#This Row],[Filial]],Filiais!A:B,2,FALSE)</f>
        <v>Campinas</v>
      </c>
      <c r="J1935" s="2" t="str">
        <f>VLOOKUP(Sheet__29[[#This Row],[Cidade]],'Clientes'!C:D,2,FALSE)</f>
        <v>SP</v>
      </c>
      <c r="K1935" s="2" t="str">
        <f>VLOOKUP(Sheet__29[[#This Row],[Produto]],Produtos!B:C,2,FALSE)</f>
        <v>Notebook</v>
      </c>
      <c r="L1935" s="2" t="str">
        <f>VLOOKUP(Sheet__29[[#This Row],[Produto]],Produtos!B:D,3,FALSE)</f>
        <v>Dell Brasil</v>
      </c>
      <c r="M1935" s="2">
        <f>VLOOKUP(Sheet__29[[#This Row],[Produto]],Estoque!A:B,2,FALSE)</f>
        <v>275</v>
      </c>
      <c r="N1935" s="5">
        <f>Sheet__29[[#This Row],[Qtd]]*Sheet__29[[#This Row],[Valor]]</f>
        <v>13084</v>
      </c>
      <c r="O1935" s="5">
        <f>Sheet__29[[#This Row],[Venda]]*(1-Sheet__29[[#This Row],[Desc]]/100)</f>
        <v>12429.8</v>
      </c>
      <c r="P1935"/>
    </row>
    <row r="1936" spans="1:16" x14ac:dyDescent="0.25">
      <c r="A1936">
        <v>101934</v>
      </c>
      <c r="B1936" s="1">
        <v>46204</v>
      </c>
      <c r="C1936" t="s">
        <v>419</v>
      </c>
      <c r="D1936" t="s">
        <v>1088</v>
      </c>
      <c r="E1936">
        <v>1</v>
      </c>
      <c r="F1936" s="4">
        <v>4234</v>
      </c>
      <c r="G1936">
        <v>5</v>
      </c>
      <c r="H1936" t="s">
        <v>1023</v>
      </c>
      <c r="I1936" s="2" t="str">
        <f>VLOOKUP(Sheet__29[[#This Row],[Filial]],Filiais!A:B,2,FALSE)</f>
        <v>Bauru</v>
      </c>
      <c r="J1936" s="2" t="str">
        <f>VLOOKUP(Sheet__29[[#This Row],[Cidade]],'Clientes'!C:D,2,FALSE)</f>
        <v>SP</v>
      </c>
      <c r="K1936" s="2" t="str">
        <f>VLOOKUP(Sheet__29[[#This Row],[Produto]],Produtos!B:C,2,FALSE)</f>
        <v>Periférico</v>
      </c>
      <c r="L1936" s="2" t="str">
        <f>VLOOKUP(Sheet__29[[#This Row],[Produto]],Produtos!B:D,3,FALSE)</f>
        <v>Logitech Brasil</v>
      </c>
      <c r="M1936" s="2">
        <f>VLOOKUP(Sheet__29[[#This Row],[Produto]],Estoque!A:B,2,FALSE)</f>
        <v>177</v>
      </c>
      <c r="N1936" s="5">
        <f>Sheet__29[[#This Row],[Qtd]]*Sheet__29[[#This Row],[Valor]]</f>
        <v>4234</v>
      </c>
      <c r="O1936" s="5">
        <f>Sheet__29[[#This Row],[Venda]]*(1-Sheet__29[[#This Row],[Desc]]/100)</f>
        <v>4022.2999999999997</v>
      </c>
      <c r="P1936"/>
    </row>
    <row r="1937" spans="1:16" x14ac:dyDescent="0.25">
      <c r="A1937">
        <v>101935</v>
      </c>
      <c r="B1937" s="1">
        <v>46204</v>
      </c>
      <c r="C1937" t="s">
        <v>871</v>
      </c>
      <c r="D1937" t="s">
        <v>1101</v>
      </c>
      <c r="E1937">
        <v>3</v>
      </c>
      <c r="F1937" s="4">
        <v>3628</v>
      </c>
      <c r="G1937">
        <v>10</v>
      </c>
      <c r="H1937" t="s">
        <v>1023</v>
      </c>
      <c r="I1937" s="2" t="str">
        <f>VLOOKUP(Sheet__29[[#This Row],[Filial]],Filiais!A:B,2,FALSE)</f>
        <v>Bauru</v>
      </c>
      <c r="J1937" s="2" t="str">
        <f>VLOOKUP(Sheet__29[[#This Row],[Cidade]],'Clientes'!C:D,2,FALSE)</f>
        <v>SP</v>
      </c>
      <c r="K1937" s="2" t="str">
        <f>VLOOKUP(Sheet__29[[#This Row],[Produto]],Produtos!B:C,2,FALSE)</f>
        <v>Notebook</v>
      </c>
      <c r="L1937" s="2" t="str">
        <f>VLOOKUP(Sheet__29[[#This Row],[Produto]],Produtos!B:D,3,FALSE)</f>
        <v>Kingston Brasil</v>
      </c>
      <c r="M1937" s="2">
        <f>VLOOKUP(Sheet__29[[#This Row],[Produto]],Estoque!A:B,2,FALSE)</f>
        <v>183</v>
      </c>
      <c r="N1937" s="5">
        <f>Sheet__29[[#This Row],[Qtd]]*Sheet__29[[#This Row],[Valor]]</f>
        <v>10884</v>
      </c>
      <c r="O1937" s="5">
        <f>Sheet__29[[#This Row],[Venda]]*(1-Sheet__29[[#This Row],[Desc]]/100)</f>
        <v>9795.6</v>
      </c>
      <c r="P1937"/>
    </row>
    <row r="1938" spans="1:16" x14ac:dyDescent="0.25">
      <c r="A1938">
        <v>101936</v>
      </c>
      <c r="B1938" s="1">
        <v>46204</v>
      </c>
      <c r="C1938" t="s">
        <v>370</v>
      </c>
      <c r="D1938" t="s">
        <v>1089</v>
      </c>
      <c r="E1938">
        <v>3</v>
      </c>
      <c r="F1938" s="4">
        <v>1963</v>
      </c>
      <c r="G1938">
        <v>5</v>
      </c>
      <c r="H1938" t="s">
        <v>1016</v>
      </c>
      <c r="I1938" s="2" t="str">
        <f>VLOOKUP(Sheet__29[[#This Row],[Filial]],Filiais!A:B,2,FALSE)</f>
        <v>São Paulo</v>
      </c>
      <c r="J1938" s="2" t="str">
        <f>VLOOKUP(Sheet__29[[#This Row],[Cidade]],'Clientes'!C:D,2,FALSE)</f>
        <v>SP</v>
      </c>
      <c r="K1938" s="2" t="str">
        <f>VLOOKUP(Sheet__29[[#This Row],[Produto]],Produtos!B:C,2,FALSE)</f>
        <v>Periférico</v>
      </c>
      <c r="L1938" s="2" t="str">
        <f>VLOOKUP(Sheet__29[[#This Row],[Produto]],Produtos!B:D,3,FALSE)</f>
        <v>Logitech Brasil</v>
      </c>
      <c r="M1938" s="2">
        <f>VLOOKUP(Sheet__29[[#This Row],[Produto]],Estoque!A:B,2,FALSE)</f>
        <v>39</v>
      </c>
      <c r="N1938" s="5">
        <f>Sheet__29[[#This Row],[Qtd]]*Sheet__29[[#This Row],[Valor]]</f>
        <v>5889</v>
      </c>
      <c r="O1938" s="5">
        <f>Sheet__29[[#This Row],[Venda]]*(1-Sheet__29[[#This Row],[Desc]]/100)</f>
        <v>5594.55</v>
      </c>
      <c r="P1938"/>
    </row>
    <row r="1939" spans="1:16" x14ac:dyDescent="0.25">
      <c r="A1939">
        <v>101937</v>
      </c>
      <c r="B1939" s="1">
        <v>46204</v>
      </c>
      <c r="C1939" t="s">
        <v>664</v>
      </c>
      <c r="D1939" t="s">
        <v>1092</v>
      </c>
      <c r="E1939">
        <v>5</v>
      </c>
      <c r="F1939" s="4">
        <v>1028</v>
      </c>
      <c r="G1939">
        <v>5</v>
      </c>
      <c r="H1939" t="s">
        <v>1021</v>
      </c>
      <c r="I1939" s="2" t="str">
        <f>VLOOKUP(Sheet__29[[#This Row],[Filial]],Filiais!A:B,2,FALSE)</f>
        <v>Jundiaí</v>
      </c>
      <c r="J1939" s="2" t="str">
        <f>VLOOKUP(Sheet__29[[#This Row],[Cidade]],'Clientes'!C:D,2,FALSE)</f>
        <v>SP</v>
      </c>
      <c r="K1939" s="2" t="str">
        <f>VLOOKUP(Sheet__29[[#This Row],[Produto]],Produtos!B:C,2,FALSE)</f>
        <v>Monitor</v>
      </c>
      <c r="L1939" s="2" t="str">
        <f>VLOOKUP(Sheet__29[[#This Row],[Produto]],Produtos!B:D,3,FALSE)</f>
        <v>LG Brasil</v>
      </c>
      <c r="M1939" s="2">
        <f>VLOOKUP(Sheet__29[[#This Row],[Produto]],Estoque!A:B,2,FALSE)</f>
        <v>153</v>
      </c>
      <c r="N1939" s="5">
        <f>Sheet__29[[#This Row],[Qtd]]*Sheet__29[[#This Row],[Valor]]</f>
        <v>5140</v>
      </c>
      <c r="O1939" s="5">
        <f>Sheet__29[[#This Row],[Venda]]*(1-Sheet__29[[#This Row],[Desc]]/100)</f>
        <v>4883</v>
      </c>
      <c r="P1939"/>
    </row>
    <row r="1940" spans="1:16" x14ac:dyDescent="0.25">
      <c r="A1940">
        <v>101938</v>
      </c>
      <c r="B1940" s="1">
        <v>46204</v>
      </c>
      <c r="C1940" t="s">
        <v>70</v>
      </c>
      <c r="D1940" t="s">
        <v>1104</v>
      </c>
      <c r="E1940">
        <v>1</v>
      </c>
      <c r="F1940" s="4">
        <v>2233</v>
      </c>
      <c r="G1940">
        <v>10</v>
      </c>
      <c r="H1940" t="s">
        <v>1022</v>
      </c>
      <c r="I1940" s="2" t="str">
        <f>VLOOKUP(Sheet__29[[#This Row],[Filial]],Filiais!A:B,2,FALSE)</f>
        <v>Santos</v>
      </c>
      <c r="J1940" s="2" t="str">
        <f>VLOOKUP(Sheet__29[[#This Row],[Cidade]],'Clientes'!C:D,2,FALSE)</f>
        <v>SP</v>
      </c>
      <c r="K1940" s="2" t="str">
        <f>VLOOKUP(Sheet__29[[#This Row],[Produto]],Produtos!B:C,2,FALSE)</f>
        <v>Rede</v>
      </c>
      <c r="L1940" s="2" t="str">
        <f>VLOOKUP(Sheet__29[[#This Row],[Produto]],Produtos!B:D,3,FALSE)</f>
        <v>Logitech Brasil</v>
      </c>
      <c r="M1940" s="2">
        <f>VLOOKUP(Sheet__29[[#This Row],[Produto]],Estoque!A:B,2,FALSE)</f>
        <v>283</v>
      </c>
      <c r="N1940" s="5">
        <f>Sheet__29[[#This Row],[Qtd]]*Sheet__29[[#This Row],[Valor]]</f>
        <v>2233</v>
      </c>
      <c r="O1940" s="5">
        <f>Sheet__29[[#This Row],[Venda]]*(1-Sheet__29[[#This Row],[Desc]]/100)</f>
        <v>2009.7</v>
      </c>
      <c r="P1940"/>
    </row>
    <row r="1941" spans="1:16" x14ac:dyDescent="0.25">
      <c r="A1941">
        <v>101939</v>
      </c>
      <c r="B1941" s="1">
        <v>46204</v>
      </c>
      <c r="C1941" t="s">
        <v>198</v>
      </c>
      <c r="D1941" t="s">
        <v>1131</v>
      </c>
      <c r="E1941">
        <v>5</v>
      </c>
      <c r="F1941" s="4">
        <v>707</v>
      </c>
      <c r="G1941">
        <v>5</v>
      </c>
      <c r="H1941" t="s">
        <v>1020</v>
      </c>
      <c r="I1941" s="2" t="str">
        <f>VLOOKUP(Sheet__29[[#This Row],[Filial]],Filiais!A:B,2,FALSE)</f>
        <v>Sorocaba</v>
      </c>
      <c r="J1941" s="2" t="str">
        <f>VLOOKUP(Sheet__29[[#This Row],[Cidade]],'Clientes'!C:D,2,FALSE)</f>
        <v>SP</v>
      </c>
      <c r="K1941" s="2" t="str">
        <f>VLOOKUP(Sheet__29[[#This Row],[Produto]],Produtos!B:C,2,FALSE)</f>
        <v>Notebook</v>
      </c>
      <c r="L1941" s="2" t="str">
        <f>VLOOKUP(Sheet__29[[#This Row],[Produto]],Produtos!B:D,3,FALSE)</f>
        <v>Dell Brasil</v>
      </c>
      <c r="M1941" s="2">
        <f>VLOOKUP(Sheet__29[[#This Row],[Produto]],Estoque!A:B,2,FALSE)</f>
        <v>275</v>
      </c>
      <c r="N1941" s="5">
        <f>Sheet__29[[#This Row],[Qtd]]*Sheet__29[[#This Row],[Valor]]</f>
        <v>3535</v>
      </c>
      <c r="O1941" s="5">
        <f>Sheet__29[[#This Row],[Venda]]*(1-Sheet__29[[#This Row],[Desc]]/100)</f>
        <v>3358.25</v>
      </c>
      <c r="P1941"/>
    </row>
    <row r="1942" spans="1:16" x14ac:dyDescent="0.25">
      <c r="A1942">
        <v>101940</v>
      </c>
      <c r="B1942" s="1">
        <v>46204</v>
      </c>
      <c r="C1942" t="s">
        <v>340</v>
      </c>
      <c r="D1942" t="s">
        <v>1028</v>
      </c>
      <c r="E1942">
        <v>3</v>
      </c>
      <c r="F1942" s="4">
        <v>1913</v>
      </c>
      <c r="G1942">
        <v>10</v>
      </c>
      <c r="H1942" t="s">
        <v>1017</v>
      </c>
      <c r="I1942" s="2" t="str">
        <f>VLOOKUP(Sheet__29[[#This Row],[Filial]],Filiais!A:B,2,FALSE)</f>
        <v>Campinas</v>
      </c>
      <c r="J1942" s="2" t="str">
        <f>VLOOKUP(Sheet__29[[#This Row],[Cidade]],'Clientes'!C:D,2,FALSE)</f>
        <v>SP</v>
      </c>
      <c r="K1942" s="2" t="str">
        <f>VLOOKUP(Sheet__29[[#This Row],[Produto]],Produtos!B:C,2,FALSE)</f>
        <v>Notebook</v>
      </c>
      <c r="L1942" s="2" t="str">
        <f>VLOOKUP(Sheet__29[[#This Row],[Produto]],Produtos!B:D,3,FALSE)</f>
        <v>LG Brasil</v>
      </c>
      <c r="M1942" s="2">
        <f>VLOOKUP(Sheet__29[[#This Row],[Produto]],Estoque!A:B,2,FALSE)</f>
        <v>256</v>
      </c>
      <c r="N1942" s="5">
        <f>Sheet__29[[#This Row],[Qtd]]*Sheet__29[[#This Row],[Valor]]</f>
        <v>5739</v>
      </c>
      <c r="O1942" s="5">
        <f>Sheet__29[[#This Row],[Venda]]*(1-Sheet__29[[#This Row],[Desc]]/100)</f>
        <v>5165.1000000000004</v>
      </c>
      <c r="P1942"/>
    </row>
    <row r="1943" spans="1:16" x14ac:dyDescent="0.25">
      <c r="A1943">
        <v>101941</v>
      </c>
      <c r="B1943" s="1">
        <v>46204</v>
      </c>
      <c r="C1943" t="s">
        <v>475</v>
      </c>
      <c r="D1943" t="s">
        <v>1126</v>
      </c>
      <c r="E1943">
        <v>5</v>
      </c>
      <c r="F1943" s="4">
        <v>3061</v>
      </c>
      <c r="G1943">
        <v>5</v>
      </c>
      <c r="H1943" t="s">
        <v>1020</v>
      </c>
      <c r="I1943" s="2" t="str">
        <f>VLOOKUP(Sheet__29[[#This Row],[Filial]],Filiais!A:B,2,FALSE)</f>
        <v>Sorocaba</v>
      </c>
      <c r="J1943" s="2" t="str">
        <f>VLOOKUP(Sheet__29[[#This Row],[Cidade]],'Clientes'!C:D,2,FALSE)</f>
        <v>SP</v>
      </c>
      <c r="K1943" s="2" t="str">
        <f>VLOOKUP(Sheet__29[[#This Row],[Produto]],Produtos!B:C,2,FALSE)</f>
        <v>Periférico</v>
      </c>
      <c r="L1943" s="2" t="str">
        <f>VLOOKUP(Sheet__29[[#This Row],[Produto]],Produtos!B:D,3,FALSE)</f>
        <v>Logitech Brasil</v>
      </c>
      <c r="M1943" s="2">
        <f>VLOOKUP(Sheet__29[[#This Row],[Produto]],Estoque!A:B,2,FALSE)</f>
        <v>52</v>
      </c>
      <c r="N1943" s="5">
        <f>Sheet__29[[#This Row],[Qtd]]*Sheet__29[[#This Row],[Valor]]</f>
        <v>15305</v>
      </c>
      <c r="O1943" s="5">
        <f>Sheet__29[[#This Row],[Venda]]*(1-Sheet__29[[#This Row],[Desc]]/100)</f>
        <v>14539.75</v>
      </c>
      <c r="P1943"/>
    </row>
    <row r="1944" spans="1:16" x14ac:dyDescent="0.25">
      <c r="A1944">
        <v>101942</v>
      </c>
      <c r="B1944" s="1">
        <v>46204</v>
      </c>
      <c r="C1944" t="s">
        <v>236</v>
      </c>
      <c r="D1944" t="s">
        <v>1150</v>
      </c>
      <c r="E1944">
        <v>5</v>
      </c>
      <c r="F1944" s="4">
        <v>2945</v>
      </c>
      <c r="G1944">
        <v>0</v>
      </c>
      <c r="H1944" t="s">
        <v>1022</v>
      </c>
      <c r="I1944" s="2" t="str">
        <f>VLOOKUP(Sheet__29[[#This Row],[Filial]],Filiais!A:B,2,FALSE)</f>
        <v>Santos</v>
      </c>
      <c r="J1944" s="2" t="str">
        <f>VLOOKUP(Sheet__29[[#This Row],[Cidade]],'Clientes'!C:D,2,FALSE)</f>
        <v>SP</v>
      </c>
      <c r="K1944" s="2" t="str">
        <f>VLOOKUP(Sheet__29[[#This Row],[Produto]],Produtos!B:C,2,FALSE)</f>
        <v>Notebook</v>
      </c>
      <c r="L1944" s="2" t="str">
        <f>VLOOKUP(Sheet__29[[#This Row],[Produto]],Produtos!B:D,3,FALSE)</f>
        <v>Lenovo Brasil</v>
      </c>
      <c r="M1944" s="2">
        <f>VLOOKUP(Sheet__29[[#This Row],[Produto]],Estoque!A:B,2,FALSE)</f>
        <v>205</v>
      </c>
      <c r="N1944" s="5">
        <f>Sheet__29[[#This Row],[Qtd]]*Sheet__29[[#This Row],[Valor]]</f>
        <v>14725</v>
      </c>
      <c r="O1944" s="5">
        <f>Sheet__29[[#This Row],[Venda]]*(1-Sheet__29[[#This Row],[Desc]]/100)</f>
        <v>14725</v>
      </c>
      <c r="P1944"/>
    </row>
    <row r="1945" spans="1:16" x14ac:dyDescent="0.25">
      <c r="A1945">
        <v>101943</v>
      </c>
      <c r="B1945" s="1">
        <v>46204</v>
      </c>
      <c r="C1945" t="s">
        <v>568</v>
      </c>
      <c r="D1945" t="s">
        <v>1132</v>
      </c>
      <c r="E1945">
        <v>3</v>
      </c>
      <c r="F1945" s="4">
        <v>3953</v>
      </c>
      <c r="G1945">
        <v>0</v>
      </c>
      <c r="H1945" t="s">
        <v>1017</v>
      </c>
      <c r="I1945" s="2" t="str">
        <f>VLOOKUP(Sheet__29[[#This Row],[Filial]],Filiais!A:B,2,FALSE)</f>
        <v>Campinas</v>
      </c>
      <c r="J1945" s="2" t="str">
        <f>VLOOKUP(Sheet__29[[#This Row],[Cidade]],'Clientes'!C:D,2,FALSE)</f>
        <v>SP</v>
      </c>
      <c r="K1945" s="2" t="str">
        <f>VLOOKUP(Sheet__29[[#This Row],[Produto]],Produtos!B:C,2,FALSE)</f>
        <v>Periférico</v>
      </c>
      <c r="L1945" s="2" t="str">
        <f>VLOOKUP(Sheet__29[[#This Row],[Produto]],Produtos!B:D,3,FALSE)</f>
        <v>Kingston Brasil</v>
      </c>
      <c r="M1945" s="2">
        <f>VLOOKUP(Sheet__29[[#This Row],[Produto]],Estoque!A:B,2,FALSE)</f>
        <v>111</v>
      </c>
      <c r="N1945" s="5">
        <f>Sheet__29[[#This Row],[Qtd]]*Sheet__29[[#This Row],[Valor]]</f>
        <v>11859</v>
      </c>
      <c r="O1945" s="5">
        <f>Sheet__29[[#This Row],[Venda]]*(1-Sheet__29[[#This Row],[Desc]]/100)</f>
        <v>11859</v>
      </c>
      <c r="P1945"/>
    </row>
    <row r="1946" spans="1:16" x14ac:dyDescent="0.25">
      <c r="A1946">
        <v>101944</v>
      </c>
      <c r="B1946" s="1">
        <v>46204</v>
      </c>
      <c r="C1946" t="s">
        <v>633</v>
      </c>
      <c r="D1946" t="s">
        <v>1112</v>
      </c>
      <c r="E1946">
        <v>4</v>
      </c>
      <c r="F1946" s="4">
        <v>3819</v>
      </c>
      <c r="G1946">
        <v>10</v>
      </c>
      <c r="H1946" t="s">
        <v>1024</v>
      </c>
      <c r="I1946" s="2" t="str">
        <f>VLOOKUP(Sheet__29[[#This Row],[Filial]],Filiais!A:B,2,FALSE)</f>
        <v>Ribeirão Preto</v>
      </c>
      <c r="J1946" s="2" t="str">
        <f>VLOOKUP(Sheet__29[[#This Row],[Cidade]],'Clientes'!C:D,2,FALSE)</f>
        <v>SP</v>
      </c>
      <c r="K1946" s="2" t="str">
        <f>VLOOKUP(Sheet__29[[#This Row],[Produto]],Produtos!B:C,2,FALSE)</f>
        <v>Monitor</v>
      </c>
      <c r="L1946" s="2" t="str">
        <f>VLOOKUP(Sheet__29[[#This Row],[Produto]],Produtos!B:D,3,FALSE)</f>
        <v>Dell Brasil</v>
      </c>
      <c r="M1946" s="2">
        <f>VLOOKUP(Sheet__29[[#This Row],[Produto]],Estoque!A:B,2,FALSE)</f>
        <v>266</v>
      </c>
      <c r="N1946" s="5">
        <f>Sheet__29[[#This Row],[Qtd]]*Sheet__29[[#This Row],[Valor]]</f>
        <v>15276</v>
      </c>
      <c r="O1946" s="5">
        <f>Sheet__29[[#This Row],[Venda]]*(1-Sheet__29[[#This Row],[Desc]]/100)</f>
        <v>13748.4</v>
      </c>
      <c r="P1946"/>
    </row>
    <row r="1947" spans="1:16" x14ac:dyDescent="0.25">
      <c r="A1947">
        <v>101945</v>
      </c>
      <c r="B1947" s="1">
        <v>46204</v>
      </c>
      <c r="C1947" t="s">
        <v>279</v>
      </c>
      <c r="D1947" t="s">
        <v>1055</v>
      </c>
      <c r="E1947">
        <v>2</v>
      </c>
      <c r="F1947" s="4">
        <v>1825</v>
      </c>
      <c r="G1947">
        <v>0</v>
      </c>
      <c r="H1947" t="s">
        <v>1023</v>
      </c>
      <c r="I1947" s="2" t="str">
        <f>VLOOKUP(Sheet__29[[#This Row],[Filial]],Filiais!A:B,2,FALSE)</f>
        <v>Bauru</v>
      </c>
      <c r="J1947" s="2" t="str">
        <f>VLOOKUP(Sheet__29[[#This Row],[Cidade]],'Clientes'!C:D,2,FALSE)</f>
        <v>SP</v>
      </c>
      <c r="K1947" s="2" t="str">
        <f>VLOOKUP(Sheet__29[[#This Row],[Produto]],Produtos!B:C,2,FALSE)</f>
        <v>Rede</v>
      </c>
      <c r="L1947" s="2" t="str">
        <f>VLOOKUP(Sheet__29[[#This Row],[Produto]],Produtos!B:D,3,FALSE)</f>
        <v>Logitech Brasil</v>
      </c>
      <c r="M1947" s="2">
        <f>VLOOKUP(Sheet__29[[#This Row],[Produto]],Estoque!A:B,2,FALSE)</f>
        <v>68</v>
      </c>
      <c r="N1947" s="5">
        <f>Sheet__29[[#This Row],[Qtd]]*Sheet__29[[#This Row],[Valor]]</f>
        <v>3650</v>
      </c>
      <c r="O1947" s="5">
        <f>Sheet__29[[#This Row],[Venda]]*(1-Sheet__29[[#This Row],[Desc]]/100)</f>
        <v>3650</v>
      </c>
      <c r="P1947"/>
    </row>
    <row r="1948" spans="1:16" x14ac:dyDescent="0.25">
      <c r="A1948">
        <v>101946</v>
      </c>
      <c r="B1948" s="1">
        <v>46204</v>
      </c>
      <c r="C1948" t="s">
        <v>13</v>
      </c>
      <c r="D1948" t="s">
        <v>1166</v>
      </c>
      <c r="E1948">
        <v>1</v>
      </c>
      <c r="F1948" s="4">
        <v>1089</v>
      </c>
      <c r="G1948">
        <v>0</v>
      </c>
      <c r="H1948" t="s">
        <v>1024</v>
      </c>
      <c r="I1948" s="2" t="str">
        <f>VLOOKUP(Sheet__29[[#This Row],[Filial]],Filiais!A:B,2,FALSE)</f>
        <v>Ribeirão Preto</v>
      </c>
      <c r="J1948" s="2" t="str">
        <f>VLOOKUP(Sheet__29[[#This Row],[Cidade]],'Clientes'!C:D,2,FALSE)</f>
        <v>SP</v>
      </c>
      <c r="K1948" s="2" t="str">
        <f>VLOOKUP(Sheet__29[[#This Row],[Produto]],Produtos!B:C,2,FALSE)</f>
        <v>Monitor</v>
      </c>
      <c r="L1948" s="2" t="str">
        <f>VLOOKUP(Sheet__29[[#This Row],[Produto]],Produtos!B:D,3,FALSE)</f>
        <v>Kingston Brasil</v>
      </c>
      <c r="M1948" s="2">
        <f>VLOOKUP(Sheet__29[[#This Row],[Produto]],Estoque!A:B,2,FALSE)</f>
        <v>102</v>
      </c>
      <c r="N1948" s="5">
        <f>Sheet__29[[#This Row],[Qtd]]*Sheet__29[[#This Row],[Valor]]</f>
        <v>1089</v>
      </c>
      <c r="O1948" s="5">
        <f>Sheet__29[[#This Row],[Venda]]*(1-Sheet__29[[#This Row],[Desc]]/100)</f>
        <v>1089</v>
      </c>
      <c r="P1948"/>
    </row>
    <row r="1949" spans="1:16" x14ac:dyDescent="0.25">
      <c r="A1949">
        <v>101947</v>
      </c>
      <c r="B1949" s="1">
        <v>46204</v>
      </c>
      <c r="C1949" t="s">
        <v>15</v>
      </c>
      <c r="D1949" t="s">
        <v>1040</v>
      </c>
      <c r="E1949">
        <v>5</v>
      </c>
      <c r="F1949" s="4">
        <v>614</v>
      </c>
      <c r="G1949">
        <v>10</v>
      </c>
      <c r="H1949" t="s">
        <v>1023</v>
      </c>
      <c r="I1949" s="2" t="str">
        <f>VLOOKUP(Sheet__29[[#This Row],[Filial]],Filiais!A:B,2,FALSE)</f>
        <v>Bauru</v>
      </c>
      <c r="J1949" s="2" t="str">
        <f>VLOOKUP(Sheet__29[[#This Row],[Cidade]],'Clientes'!C:D,2,FALSE)</f>
        <v>SP</v>
      </c>
      <c r="K1949" s="2" t="str">
        <f>VLOOKUP(Sheet__29[[#This Row],[Produto]],Produtos!B:C,2,FALSE)</f>
        <v>Periférico</v>
      </c>
      <c r="L1949" s="2" t="str">
        <f>VLOOKUP(Sheet__29[[#This Row],[Produto]],Produtos!B:D,3,FALSE)</f>
        <v>Logitech Brasil</v>
      </c>
      <c r="M1949" s="2">
        <f>VLOOKUP(Sheet__29[[#This Row],[Produto]],Estoque!A:B,2,FALSE)</f>
        <v>11</v>
      </c>
      <c r="N1949" s="5">
        <f>Sheet__29[[#This Row],[Qtd]]*Sheet__29[[#This Row],[Valor]]</f>
        <v>3070</v>
      </c>
      <c r="O1949" s="5">
        <f>Sheet__29[[#This Row],[Venda]]*(1-Sheet__29[[#This Row],[Desc]]/100)</f>
        <v>2763</v>
      </c>
      <c r="P1949"/>
    </row>
    <row r="1950" spans="1:16" x14ac:dyDescent="0.25">
      <c r="A1950">
        <v>101948</v>
      </c>
      <c r="B1950" s="1">
        <v>46204</v>
      </c>
      <c r="C1950" t="s">
        <v>939</v>
      </c>
      <c r="D1950" t="s">
        <v>1153</v>
      </c>
      <c r="E1950">
        <v>4</v>
      </c>
      <c r="F1950" s="4">
        <v>2948</v>
      </c>
      <c r="G1950">
        <v>5</v>
      </c>
      <c r="H1950" t="s">
        <v>1016</v>
      </c>
      <c r="I1950" s="2" t="str">
        <f>VLOOKUP(Sheet__29[[#This Row],[Filial]],Filiais!A:B,2,FALSE)</f>
        <v>São Paulo</v>
      </c>
      <c r="J1950" s="2" t="str">
        <f>VLOOKUP(Sheet__29[[#This Row],[Cidade]],'Clientes'!C:D,2,FALSE)</f>
        <v>SP</v>
      </c>
      <c r="K1950" s="2" t="str">
        <f>VLOOKUP(Sheet__29[[#This Row],[Produto]],Produtos!B:C,2,FALSE)</f>
        <v>Armazenamento</v>
      </c>
      <c r="L1950" s="2" t="str">
        <f>VLOOKUP(Sheet__29[[#This Row],[Produto]],Produtos!B:D,3,FALSE)</f>
        <v>LG Brasil</v>
      </c>
      <c r="M1950" s="2">
        <f>VLOOKUP(Sheet__29[[#This Row],[Produto]],Estoque!A:B,2,FALSE)</f>
        <v>93</v>
      </c>
      <c r="N1950" s="5">
        <f>Sheet__29[[#This Row],[Qtd]]*Sheet__29[[#This Row],[Valor]]</f>
        <v>11792</v>
      </c>
      <c r="O1950" s="5">
        <f>Sheet__29[[#This Row],[Venda]]*(1-Sheet__29[[#This Row],[Desc]]/100)</f>
        <v>11202.4</v>
      </c>
      <c r="P1950"/>
    </row>
    <row r="1951" spans="1:16" x14ac:dyDescent="0.25">
      <c r="A1951">
        <v>101949</v>
      </c>
      <c r="B1951" s="1">
        <v>46204</v>
      </c>
      <c r="C1951" t="s">
        <v>990</v>
      </c>
      <c r="D1951" t="s">
        <v>1078</v>
      </c>
      <c r="E1951">
        <v>2</v>
      </c>
      <c r="F1951" s="4">
        <v>305</v>
      </c>
      <c r="G1951">
        <v>0</v>
      </c>
      <c r="H1951" t="s">
        <v>1025</v>
      </c>
      <c r="I1951" s="2" t="str">
        <f>VLOOKUP(Sheet__29[[#This Row],[Filial]],Filiais!A:B,2,FALSE)</f>
        <v>São José dos Campos</v>
      </c>
      <c r="J1951" s="2" t="str">
        <f>VLOOKUP(Sheet__29[[#This Row],[Cidade]],'Clientes'!C:D,2,FALSE)</f>
        <v>SP</v>
      </c>
      <c r="K1951" s="2" t="str">
        <f>VLOOKUP(Sheet__29[[#This Row],[Produto]],Produtos!B:C,2,FALSE)</f>
        <v>Periférico</v>
      </c>
      <c r="L1951" s="2" t="str">
        <f>VLOOKUP(Sheet__29[[#This Row],[Produto]],Produtos!B:D,3,FALSE)</f>
        <v>Kingston Brasil</v>
      </c>
      <c r="M1951" s="2">
        <f>VLOOKUP(Sheet__29[[#This Row],[Produto]],Estoque!A:B,2,FALSE)</f>
        <v>92</v>
      </c>
      <c r="N1951" s="5">
        <f>Sheet__29[[#This Row],[Qtd]]*Sheet__29[[#This Row],[Valor]]</f>
        <v>610</v>
      </c>
      <c r="O1951" s="5">
        <f>Sheet__29[[#This Row],[Venda]]*(1-Sheet__29[[#This Row],[Desc]]/100)</f>
        <v>610</v>
      </c>
      <c r="P1951"/>
    </row>
    <row r="1952" spans="1:16" x14ac:dyDescent="0.25">
      <c r="A1952">
        <v>101950</v>
      </c>
      <c r="B1952" s="1">
        <v>46204</v>
      </c>
      <c r="C1952" t="s">
        <v>225</v>
      </c>
      <c r="D1952" t="s">
        <v>1048</v>
      </c>
      <c r="E1952">
        <v>2</v>
      </c>
      <c r="F1952" s="4">
        <v>2001</v>
      </c>
      <c r="G1952">
        <v>0</v>
      </c>
      <c r="H1952" t="s">
        <v>1023</v>
      </c>
      <c r="I1952" s="2" t="str">
        <f>VLOOKUP(Sheet__29[[#This Row],[Filial]],Filiais!A:B,2,FALSE)</f>
        <v>Bauru</v>
      </c>
      <c r="J1952" s="2" t="str">
        <f>VLOOKUP(Sheet__29[[#This Row],[Cidade]],'Clientes'!C:D,2,FALSE)</f>
        <v>SP</v>
      </c>
      <c r="K1952" s="2" t="str">
        <f>VLOOKUP(Sheet__29[[#This Row],[Produto]],Produtos!B:C,2,FALSE)</f>
        <v>Notebook</v>
      </c>
      <c r="L1952" s="2" t="str">
        <f>VLOOKUP(Sheet__29[[#This Row],[Produto]],Produtos!B:D,3,FALSE)</f>
        <v>LG Brasil</v>
      </c>
      <c r="M1952" s="2">
        <f>VLOOKUP(Sheet__29[[#This Row],[Produto]],Estoque!A:B,2,FALSE)</f>
        <v>164</v>
      </c>
      <c r="N1952" s="5">
        <f>Sheet__29[[#This Row],[Qtd]]*Sheet__29[[#This Row],[Valor]]</f>
        <v>4002</v>
      </c>
      <c r="O1952" s="5">
        <f>Sheet__29[[#This Row],[Venda]]*(1-Sheet__29[[#This Row],[Desc]]/100)</f>
        <v>4002</v>
      </c>
      <c r="P1952"/>
    </row>
    <row r="1953" spans="1:16" x14ac:dyDescent="0.25">
      <c r="A1953">
        <v>101951</v>
      </c>
      <c r="B1953" s="1">
        <v>46204</v>
      </c>
      <c r="C1953" t="s">
        <v>259</v>
      </c>
      <c r="D1953" t="s">
        <v>1109</v>
      </c>
      <c r="E1953">
        <v>5</v>
      </c>
      <c r="F1953" s="4">
        <v>1097</v>
      </c>
      <c r="G1953">
        <v>5</v>
      </c>
      <c r="H1953" t="s">
        <v>1022</v>
      </c>
      <c r="I1953" s="2" t="str">
        <f>VLOOKUP(Sheet__29[[#This Row],[Filial]],Filiais!A:B,2,FALSE)</f>
        <v>Santos</v>
      </c>
      <c r="J1953" s="2" t="str">
        <f>VLOOKUP(Sheet__29[[#This Row],[Cidade]],'Clientes'!C:D,2,FALSE)</f>
        <v>SP</v>
      </c>
      <c r="K1953" s="2" t="str">
        <f>VLOOKUP(Sheet__29[[#This Row],[Produto]],Produtos!B:C,2,FALSE)</f>
        <v>Armazenamento</v>
      </c>
      <c r="L1953" s="2" t="str">
        <f>VLOOKUP(Sheet__29[[#This Row],[Produto]],Produtos!B:D,3,FALSE)</f>
        <v>Dell Brasil</v>
      </c>
      <c r="M1953" s="2">
        <f>VLOOKUP(Sheet__29[[#This Row],[Produto]],Estoque!A:B,2,FALSE)</f>
        <v>253</v>
      </c>
      <c r="N1953" s="5">
        <f>Sheet__29[[#This Row],[Qtd]]*Sheet__29[[#This Row],[Valor]]</f>
        <v>5485</v>
      </c>
      <c r="O1953" s="5">
        <f>Sheet__29[[#This Row],[Venda]]*(1-Sheet__29[[#This Row],[Desc]]/100)</f>
        <v>5210.75</v>
      </c>
      <c r="P1953"/>
    </row>
    <row r="1954" spans="1:16" x14ac:dyDescent="0.25">
      <c r="A1954">
        <v>101952</v>
      </c>
      <c r="B1954" s="1">
        <v>46204</v>
      </c>
      <c r="C1954" t="s">
        <v>698</v>
      </c>
      <c r="D1954" t="s">
        <v>1162</v>
      </c>
      <c r="E1954">
        <v>4</v>
      </c>
      <c r="F1954" s="4">
        <v>1672</v>
      </c>
      <c r="G1954">
        <v>5</v>
      </c>
      <c r="H1954" t="s">
        <v>1020</v>
      </c>
      <c r="I1954" s="2" t="str">
        <f>VLOOKUP(Sheet__29[[#This Row],[Filial]],Filiais!A:B,2,FALSE)</f>
        <v>Sorocaba</v>
      </c>
      <c r="J1954" s="2" t="str">
        <f>VLOOKUP(Sheet__29[[#This Row],[Cidade]],'Clientes'!C:D,2,FALSE)</f>
        <v>SP</v>
      </c>
      <c r="K1954" s="2" t="str">
        <f>VLOOKUP(Sheet__29[[#This Row],[Produto]],Produtos!B:C,2,FALSE)</f>
        <v>Periférico</v>
      </c>
      <c r="L1954" s="2" t="str">
        <f>VLOOKUP(Sheet__29[[#This Row],[Produto]],Produtos!B:D,3,FALSE)</f>
        <v>Kingston Brasil</v>
      </c>
      <c r="M1954" s="2">
        <f>VLOOKUP(Sheet__29[[#This Row],[Produto]],Estoque!A:B,2,FALSE)</f>
        <v>167</v>
      </c>
      <c r="N1954" s="5">
        <f>Sheet__29[[#This Row],[Qtd]]*Sheet__29[[#This Row],[Valor]]</f>
        <v>6688</v>
      </c>
      <c r="O1954" s="5">
        <f>Sheet__29[[#This Row],[Venda]]*(1-Sheet__29[[#This Row],[Desc]]/100)</f>
        <v>6353.5999999999995</v>
      </c>
      <c r="P1954"/>
    </row>
    <row r="1955" spans="1:16" x14ac:dyDescent="0.25">
      <c r="A1955">
        <v>101953</v>
      </c>
      <c r="B1955" s="1">
        <v>46204</v>
      </c>
      <c r="C1955" t="s">
        <v>680</v>
      </c>
      <c r="D1955" t="s">
        <v>1160</v>
      </c>
      <c r="E1955">
        <v>3</v>
      </c>
      <c r="F1955" s="4">
        <v>1864</v>
      </c>
      <c r="G1955">
        <v>0</v>
      </c>
      <c r="H1955" t="s">
        <v>1021</v>
      </c>
      <c r="I1955" s="2" t="str">
        <f>VLOOKUP(Sheet__29[[#This Row],[Filial]],Filiais!A:B,2,FALSE)</f>
        <v>Jundiaí</v>
      </c>
      <c r="J1955" s="2" t="str">
        <f>VLOOKUP(Sheet__29[[#This Row],[Cidade]],'Clientes'!C:D,2,FALSE)</f>
        <v>SP</v>
      </c>
      <c r="K1955" s="2" t="str">
        <f>VLOOKUP(Sheet__29[[#This Row],[Produto]],Produtos!B:C,2,FALSE)</f>
        <v>Monitor</v>
      </c>
      <c r="L1955" s="2" t="str">
        <f>VLOOKUP(Sheet__29[[#This Row],[Produto]],Produtos!B:D,3,FALSE)</f>
        <v>LG Brasil</v>
      </c>
      <c r="M1955" s="2">
        <f>VLOOKUP(Sheet__29[[#This Row],[Produto]],Estoque!A:B,2,FALSE)</f>
        <v>20</v>
      </c>
      <c r="N1955" s="5">
        <f>Sheet__29[[#This Row],[Qtd]]*Sheet__29[[#This Row],[Valor]]</f>
        <v>5592</v>
      </c>
      <c r="O1955" s="5">
        <f>Sheet__29[[#This Row],[Venda]]*(1-Sheet__29[[#This Row],[Desc]]/100)</f>
        <v>5592</v>
      </c>
      <c r="P1955"/>
    </row>
    <row r="1956" spans="1:16" x14ac:dyDescent="0.25">
      <c r="A1956">
        <v>101954</v>
      </c>
      <c r="B1956" s="1">
        <v>46204</v>
      </c>
      <c r="C1956" t="s">
        <v>454</v>
      </c>
      <c r="D1956" t="s">
        <v>1035</v>
      </c>
      <c r="E1956">
        <v>3</v>
      </c>
      <c r="F1956" s="4">
        <v>3036</v>
      </c>
      <c r="G1956">
        <v>0</v>
      </c>
      <c r="H1956" t="s">
        <v>1021</v>
      </c>
      <c r="I1956" s="2" t="str">
        <f>VLOOKUP(Sheet__29[[#This Row],[Filial]],Filiais!A:B,2,FALSE)</f>
        <v>Jundiaí</v>
      </c>
      <c r="J1956" s="2" t="str">
        <f>VLOOKUP(Sheet__29[[#This Row],[Cidade]],'Clientes'!C:D,2,FALSE)</f>
        <v>SP</v>
      </c>
      <c r="K1956" s="2" t="str">
        <f>VLOOKUP(Sheet__29[[#This Row],[Produto]],Produtos!B:C,2,FALSE)</f>
        <v>Armazenamento</v>
      </c>
      <c r="L1956" s="2" t="str">
        <f>VLOOKUP(Sheet__29[[#This Row],[Produto]],Produtos!B:D,3,FALSE)</f>
        <v>Dell Brasil</v>
      </c>
      <c r="M1956" s="2">
        <f>VLOOKUP(Sheet__29[[#This Row],[Produto]],Estoque!A:B,2,FALSE)</f>
        <v>150</v>
      </c>
      <c r="N1956" s="5">
        <f>Sheet__29[[#This Row],[Qtd]]*Sheet__29[[#This Row],[Valor]]</f>
        <v>9108</v>
      </c>
      <c r="O1956" s="5">
        <f>Sheet__29[[#This Row],[Venda]]*(1-Sheet__29[[#This Row],[Desc]]/100)</f>
        <v>9108</v>
      </c>
      <c r="P1956"/>
    </row>
    <row r="1957" spans="1:16" x14ac:dyDescent="0.25">
      <c r="A1957">
        <v>101955</v>
      </c>
      <c r="B1957" s="1">
        <v>46204</v>
      </c>
      <c r="C1957" t="s">
        <v>918</v>
      </c>
      <c r="D1957" t="s">
        <v>1116</v>
      </c>
      <c r="E1957">
        <v>2</v>
      </c>
      <c r="F1957" s="4">
        <v>3403</v>
      </c>
      <c r="G1957">
        <v>0</v>
      </c>
      <c r="H1957" t="s">
        <v>1017</v>
      </c>
      <c r="I1957" s="2" t="str">
        <f>VLOOKUP(Sheet__29[[#This Row],[Filial]],Filiais!A:B,2,FALSE)</f>
        <v>Campinas</v>
      </c>
      <c r="J1957" s="2" t="str">
        <f>VLOOKUP(Sheet__29[[#This Row],[Cidade]],'Clientes'!C:D,2,FALSE)</f>
        <v>SP</v>
      </c>
      <c r="K1957" s="2" t="str">
        <f>VLOOKUP(Sheet__29[[#This Row],[Produto]],Produtos!B:C,2,FALSE)</f>
        <v>Periférico</v>
      </c>
      <c r="L1957" s="2" t="str">
        <f>VLOOKUP(Sheet__29[[#This Row],[Produto]],Produtos!B:D,3,FALSE)</f>
        <v>Logitech Brasil</v>
      </c>
      <c r="M1957" s="2">
        <f>VLOOKUP(Sheet__29[[#This Row],[Produto]],Estoque!A:B,2,FALSE)</f>
        <v>55</v>
      </c>
      <c r="N1957" s="5">
        <f>Sheet__29[[#This Row],[Qtd]]*Sheet__29[[#This Row],[Valor]]</f>
        <v>6806</v>
      </c>
      <c r="O1957" s="5">
        <f>Sheet__29[[#This Row],[Venda]]*(1-Sheet__29[[#This Row],[Desc]]/100)</f>
        <v>6806</v>
      </c>
      <c r="P1957"/>
    </row>
    <row r="1958" spans="1:16" x14ac:dyDescent="0.25">
      <c r="A1958">
        <v>101956</v>
      </c>
      <c r="B1958" s="1">
        <v>46204</v>
      </c>
      <c r="C1958" t="s">
        <v>254</v>
      </c>
      <c r="D1958" t="s">
        <v>1085</v>
      </c>
      <c r="E1958">
        <v>1</v>
      </c>
      <c r="F1958" s="4">
        <v>1810</v>
      </c>
      <c r="G1958">
        <v>5</v>
      </c>
      <c r="H1958" t="s">
        <v>1018</v>
      </c>
      <c r="I1958" s="2" t="str">
        <f>VLOOKUP(Sheet__29[[#This Row],[Filial]],Filiais!A:B,2,FALSE)</f>
        <v>Barueri</v>
      </c>
      <c r="J1958" s="2" t="str">
        <f>VLOOKUP(Sheet__29[[#This Row],[Cidade]],'Clientes'!C:D,2,FALSE)</f>
        <v>SP</v>
      </c>
      <c r="K1958" s="2" t="str">
        <f>VLOOKUP(Sheet__29[[#This Row],[Produto]],Produtos!B:C,2,FALSE)</f>
        <v>Armazenamento</v>
      </c>
      <c r="L1958" s="2" t="str">
        <f>VLOOKUP(Sheet__29[[#This Row],[Produto]],Produtos!B:D,3,FALSE)</f>
        <v>Lenovo Brasil</v>
      </c>
      <c r="M1958" s="2">
        <f>VLOOKUP(Sheet__29[[#This Row],[Produto]],Estoque!A:B,2,FALSE)</f>
        <v>204</v>
      </c>
      <c r="N1958" s="5">
        <f>Sheet__29[[#This Row],[Qtd]]*Sheet__29[[#This Row],[Valor]]</f>
        <v>1810</v>
      </c>
      <c r="O1958" s="5">
        <f>Sheet__29[[#This Row],[Venda]]*(1-Sheet__29[[#This Row],[Desc]]/100)</f>
        <v>1719.5</v>
      </c>
      <c r="P1958"/>
    </row>
    <row r="1959" spans="1:16" x14ac:dyDescent="0.25">
      <c r="A1959">
        <v>101957</v>
      </c>
      <c r="B1959" s="1">
        <v>46204</v>
      </c>
      <c r="C1959" t="s">
        <v>948</v>
      </c>
      <c r="D1959" t="s">
        <v>1109</v>
      </c>
      <c r="E1959">
        <v>5</v>
      </c>
      <c r="F1959" s="4">
        <v>1586</v>
      </c>
      <c r="G1959">
        <v>10</v>
      </c>
      <c r="H1959" t="s">
        <v>1016</v>
      </c>
      <c r="I1959" s="2" t="str">
        <f>VLOOKUP(Sheet__29[[#This Row],[Filial]],Filiais!A:B,2,FALSE)</f>
        <v>São Paulo</v>
      </c>
      <c r="J1959" s="2" t="str">
        <f>VLOOKUP(Sheet__29[[#This Row],[Cidade]],'Clientes'!C:D,2,FALSE)</f>
        <v>SP</v>
      </c>
      <c r="K1959" s="2" t="str">
        <f>VLOOKUP(Sheet__29[[#This Row],[Produto]],Produtos!B:C,2,FALSE)</f>
        <v>Armazenamento</v>
      </c>
      <c r="L1959" s="2" t="str">
        <f>VLOOKUP(Sheet__29[[#This Row],[Produto]],Produtos!B:D,3,FALSE)</f>
        <v>Dell Brasil</v>
      </c>
      <c r="M1959" s="2">
        <f>VLOOKUP(Sheet__29[[#This Row],[Produto]],Estoque!A:B,2,FALSE)</f>
        <v>253</v>
      </c>
      <c r="N1959" s="5">
        <f>Sheet__29[[#This Row],[Qtd]]*Sheet__29[[#This Row],[Valor]]</f>
        <v>7930</v>
      </c>
      <c r="O1959" s="5">
        <f>Sheet__29[[#This Row],[Venda]]*(1-Sheet__29[[#This Row],[Desc]]/100)</f>
        <v>7137</v>
      </c>
      <c r="P1959"/>
    </row>
    <row r="1960" spans="1:16" x14ac:dyDescent="0.25">
      <c r="A1960">
        <v>101958</v>
      </c>
      <c r="B1960" s="1">
        <v>46204</v>
      </c>
      <c r="C1960" t="s">
        <v>213</v>
      </c>
      <c r="D1960" t="s">
        <v>1150</v>
      </c>
      <c r="E1960">
        <v>5</v>
      </c>
      <c r="F1960" s="4">
        <v>920</v>
      </c>
      <c r="G1960">
        <v>0</v>
      </c>
      <c r="H1960" t="s">
        <v>1016</v>
      </c>
      <c r="I1960" s="2" t="str">
        <f>VLOOKUP(Sheet__29[[#This Row],[Filial]],Filiais!A:B,2,FALSE)</f>
        <v>São Paulo</v>
      </c>
      <c r="J1960" s="2" t="str">
        <f>VLOOKUP(Sheet__29[[#This Row],[Cidade]],'Clientes'!C:D,2,FALSE)</f>
        <v>SP</v>
      </c>
      <c r="K1960" s="2" t="str">
        <f>VLOOKUP(Sheet__29[[#This Row],[Produto]],Produtos!B:C,2,FALSE)</f>
        <v>Notebook</v>
      </c>
      <c r="L1960" s="2" t="str">
        <f>VLOOKUP(Sheet__29[[#This Row],[Produto]],Produtos!B:D,3,FALSE)</f>
        <v>Lenovo Brasil</v>
      </c>
      <c r="M1960" s="2">
        <f>VLOOKUP(Sheet__29[[#This Row],[Produto]],Estoque!A:B,2,FALSE)</f>
        <v>205</v>
      </c>
      <c r="N1960" s="5">
        <f>Sheet__29[[#This Row],[Qtd]]*Sheet__29[[#This Row],[Valor]]</f>
        <v>4600</v>
      </c>
      <c r="O1960" s="5">
        <f>Sheet__29[[#This Row],[Venda]]*(1-Sheet__29[[#This Row],[Desc]]/100)</f>
        <v>4600</v>
      </c>
      <c r="P1960"/>
    </row>
    <row r="1961" spans="1:16" x14ac:dyDescent="0.25">
      <c r="A1961">
        <v>101959</v>
      </c>
      <c r="B1961" s="1">
        <v>46204</v>
      </c>
      <c r="C1961" t="s">
        <v>560</v>
      </c>
      <c r="D1961" t="s">
        <v>1159</v>
      </c>
      <c r="E1961">
        <v>3</v>
      </c>
      <c r="F1961" s="4">
        <v>147</v>
      </c>
      <c r="G1961">
        <v>0</v>
      </c>
      <c r="H1961" t="s">
        <v>1023</v>
      </c>
      <c r="I1961" s="2" t="str">
        <f>VLOOKUP(Sheet__29[[#This Row],[Filial]],Filiais!A:B,2,FALSE)</f>
        <v>Bauru</v>
      </c>
      <c r="J1961" s="2" t="str">
        <f>VLOOKUP(Sheet__29[[#This Row],[Cidade]],'Clientes'!C:D,2,FALSE)</f>
        <v>SP</v>
      </c>
      <c r="K1961" s="2" t="str">
        <f>VLOOKUP(Sheet__29[[#This Row],[Produto]],Produtos!B:C,2,FALSE)</f>
        <v>Rede</v>
      </c>
      <c r="L1961" s="2" t="str">
        <f>VLOOKUP(Sheet__29[[#This Row],[Produto]],Produtos!B:D,3,FALSE)</f>
        <v>Logitech Brasil</v>
      </c>
      <c r="M1961" s="2">
        <f>VLOOKUP(Sheet__29[[#This Row],[Produto]],Estoque!A:B,2,FALSE)</f>
        <v>130</v>
      </c>
      <c r="N1961" s="5">
        <f>Sheet__29[[#This Row],[Qtd]]*Sheet__29[[#This Row],[Valor]]</f>
        <v>441</v>
      </c>
      <c r="O1961" s="5">
        <f>Sheet__29[[#This Row],[Venda]]*(1-Sheet__29[[#This Row],[Desc]]/100)</f>
        <v>441</v>
      </c>
      <c r="P1961"/>
    </row>
    <row r="1962" spans="1:16" x14ac:dyDescent="0.25">
      <c r="A1962">
        <v>101960</v>
      </c>
      <c r="B1962" s="1">
        <v>46204</v>
      </c>
      <c r="C1962" t="s">
        <v>539</v>
      </c>
      <c r="D1962" t="s">
        <v>1037</v>
      </c>
      <c r="E1962">
        <v>4</v>
      </c>
      <c r="F1962" s="4">
        <v>960</v>
      </c>
      <c r="G1962">
        <v>10</v>
      </c>
      <c r="H1962" t="s">
        <v>1022</v>
      </c>
      <c r="I1962" s="2" t="str">
        <f>VLOOKUP(Sheet__29[[#This Row],[Filial]],Filiais!A:B,2,FALSE)</f>
        <v>Santos</v>
      </c>
      <c r="J1962" s="2" t="str">
        <f>VLOOKUP(Sheet__29[[#This Row],[Cidade]],'Clientes'!C:D,2,FALSE)</f>
        <v>SP</v>
      </c>
      <c r="K1962" s="2" t="str">
        <f>VLOOKUP(Sheet__29[[#This Row],[Produto]],Produtos!B:C,2,FALSE)</f>
        <v>Periférico</v>
      </c>
      <c r="L1962" s="2" t="str">
        <f>VLOOKUP(Sheet__29[[#This Row],[Produto]],Produtos!B:D,3,FALSE)</f>
        <v>Lenovo Brasil</v>
      </c>
      <c r="M1962" s="2">
        <f>VLOOKUP(Sheet__29[[#This Row],[Produto]],Estoque!A:B,2,FALSE)</f>
        <v>17</v>
      </c>
      <c r="N1962" s="5">
        <f>Sheet__29[[#This Row],[Qtd]]*Sheet__29[[#This Row],[Valor]]</f>
        <v>3840</v>
      </c>
      <c r="O1962" s="5">
        <f>Sheet__29[[#This Row],[Venda]]*(1-Sheet__29[[#This Row],[Desc]]/100)</f>
        <v>3456</v>
      </c>
      <c r="P1962"/>
    </row>
    <row r="1963" spans="1:16" x14ac:dyDescent="0.25">
      <c r="A1963">
        <v>101961</v>
      </c>
      <c r="B1963" s="1">
        <v>46204</v>
      </c>
      <c r="C1963" t="s">
        <v>418</v>
      </c>
      <c r="D1963" t="s">
        <v>1131</v>
      </c>
      <c r="E1963">
        <v>5</v>
      </c>
      <c r="F1963" s="4">
        <v>2921</v>
      </c>
      <c r="G1963">
        <v>5</v>
      </c>
      <c r="H1963" t="s">
        <v>1021</v>
      </c>
      <c r="I1963" s="2" t="str">
        <f>VLOOKUP(Sheet__29[[#This Row],[Filial]],Filiais!A:B,2,FALSE)</f>
        <v>Jundiaí</v>
      </c>
      <c r="J1963" s="2" t="str">
        <f>VLOOKUP(Sheet__29[[#This Row],[Cidade]],'Clientes'!C:D,2,FALSE)</f>
        <v>SP</v>
      </c>
      <c r="K1963" s="2" t="str">
        <f>VLOOKUP(Sheet__29[[#This Row],[Produto]],Produtos!B:C,2,FALSE)</f>
        <v>Notebook</v>
      </c>
      <c r="L1963" s="2" t="str">
        <f>VLOOKUP(Sheet__29[[#This Row],[Produto]],Produtos!B:D,3,FALSE)</f>
        <v>Dell Brasil</v>
      </c>
      <c r="M1963" s="2">
        <f>VLOOKUP(Sheet__29[[#This Row],[Produto]],Estoque!A:B,2,FALSE)</f>
        <v>275</v>
      </c>
      <c r="N1963" s="5">
        <f>Sheet__29[[#This Row],[Qtd]]*Sheet__29[[#This Row],[Valor]]</f>
        <v>14605</v>
      </c>
      <c r="O1963" s="5">
        <f>Sheet__29[[#This Row],[Venda]]*(1-Sheet__29[[#This Row],[Desc]]/100)</f>
        <v>13874.75</v>
      </c>
      <c r="P1963"/>
    </row>
    <row r="1964" spans="1:16" x14ac:dyDescent="0.25">
      <c r="A1964">
        <v>101962</v>
      </c>
      <c r="B1964" s="1">
        <v>46204</v>
      </c>
      <c r="C1964" t="s">
        <v>493</v>
      </c>
      <c r="D1964" t="s">
        <v>1109</v>
      </c>
      <c r="E1964">
        <v>3</v>
      </c>
      <c r="F1964" s="4">
        <v>4249</v>
      </c>
      <c r="G1964">
        <v>0</v>
      </c>
      <c r="H1964" t="s">
        <v>1024</v>
      </c>
      <c r="I1964" s="2" t="str">
        <f>VLOOKUP(Sheet__29[[#This Row],[Filial]],Filiais!A:B,2,FALSE)</f>
        <v>Ribeirão Preto</v>
      </c>
      <c r="J1964" s="2" t="str">
        <f>VLOOKUP(Sheet__29[[#This Row],[Cidade]],'Clientes'!C:D,2,FALSE)</f>
        <v>SP</v>
      </c>
      <c r="K1964" s="2" t="str">
        <f>VLOOKUP(Sheet__29[[#This Row],[Produto]],Produtos!B:C,2,FALSE)</f>
        <v>Armazenamento</v>
      </c>
      <c r="L1964" s="2" t="str">
        <f>VLOOKUP(Sheet__29[[#This Row],[Produto]],Produtos!B:D,3,FALSE)</f>
        <v>Dell Brasil</v>
      </c>
      <c r="M1964" s="2">
        <f>VLOOKUP(Sheet__29[[#This Row],[Produto]],Estoque!A:B,2,FALSE)</f>
        <v>253</v>
      </c>
      <c r="N1964" s="5">
        <f>Sheet__29[[#This Row],[Qtd]]*Sheet__29[[#This Row],[Valor]]</f>
        <v>12747</v>
      </c>
      <c r="O1964" s="5">
        <f>Sheet__29[[#This Row],[Venda]]*(1-Sheet__29[[#This Row],[Desc]]/100)</f>
        <v>12747</v>
      </c>
      <c r="P1964"/>
    </row>
    <row r="1965" spans="1:16" x14ac:dyDescent="0.25">
      <c r="A1965">
        <v>101963</v>
      </c>
      <c r="B1965" s="1">
        <v>46204</v>
      </c>
      <c r="C1965" t="s">
        <v>1009</v>
      </c>
      <c r="D1965" t="s">
        <v>1069</v>
      </c>
      <c r="E1965">
        <v>1</v>
      </c>
      <c r="F1965" s="4">
        <v>3517</v>
      </c>
      <c r="G1965">
        <v>0</v>
      </c>
      <c r="H1965" t="s">
        <v>1017</v>
      </c>
      <c r="I1965" s="2" t="str">
        <f>VLOOKUP(Sheet__29[[#This Row],[Filial]],Filiais!A:B,2,FALSE)</f>
        <v>Campinas</v>
      </c>
      <c r="J1965" s="2" t="str">
        <f>VLOOKUP(Sheet__29[[#This Row],[Cidade]],'Clientes'!C:D,2,FALSE)</f>
        <v>SP</v>
      </c>
      <c r="K1965" s="2" t="str">
        <f>VLOOKUP(Sheet__29[[#This Row],[Produto]],Produtos!B:C,2,FALSE)</f>
        <v>Periférico</v>
      </c>
      <c r="L1965" s="2" t="str">
        <f>VLOOKUP(Sheet__29[[#This Row],[Produto]],Produtos!B:D,3,FALSE)</f>
        <v>Kingston Brasil</v>
      </c>
      <c r="M1965" s="2">
        <f>VLOOKUP(Sheet__29[[#This Row],[Produto]],Estoque!A:B,2,FALSE)</f>
        <v>290</v>
      </c>
      <c r="N1965" s="5">
        <f>Sheet__29[[#This Row],[Qtd]]*Sheet__29[[#This Row],[Valor]]</f>
        <v>3517</v>
      </c>
      <c r="O1965" s="5">
        <f>Sheet__29[[#This Row],[Venda]]*(1-Sheet__29[[#This Row],[Desc]]/100)</f>
        <v>3517</v>
      </c>
      <c r="P1965"/>
    </row>
    <row r="1966" spans="1:16" x14ac:dyDescent="0.25">
      <c r="A1966">
        <v>101964</v>
      </c>
      <c r="B1966" s="1">
        <v>46204</v>
      </c>
      <c r="C1966" t="s">
        <v>736</v>
      </c>
      <c r="D1966" t="s">
        <v>1079</v>
      </c>
      <c r="E1966">
        <v>4</v>
      </c>
      <c r="F1966" s="4">
        <v>3466</v>
      </c>
      <c r="G1966">
        <v>10</v>
      </c>
      <c r="H1966" t="s">
        <v>1025</v>
      </c>
      <c r="I1966" s="2" t="str">
        <f>VLOOKUP(Sheet__29[[#This Row],[Filial]],Filiais!A:B,2,FALSE)</f>
        <v>São José dos Campos</v>
      </c>
      <c r="J1966" s="2" t="str">
        <f>VLOOKUP(Sheet__29[[#This Row],[Cidade]],'Clientes'!C:D,2,FALSE)</f>
        <v>SP</v>
      </c>
      <c r="K1966" s="2" t="str">
        <f>VLOOKUP(Sheet__29[[#This Row],[Produto]],Produtos!B:C,2,FALSE)</f>
        <v>Monitor</v>
      </c>
      <c r="L1966" s="2" t="str">
        <f>VLOOKUP(Sheet__29[[#This Row],[Produto]],Produtos!B:D,3,FALSE)</f>
        <v>Lenovo Brasil</v>
      </c>
      <c r="M1966" s="2">
        <f>VLOOKUP(Sheet__29[[#This Row],[Produto]],Estoque!A:B,2,FALSE)</f>
        <v>235</v>
      </c>
      <c r="N1966" s="5">
        <f>Sheet__29[[#This Row],[Qtd]]*Sheet__29[[#This Row],[Valor]]</f>
        <v>13864</v>
      </c>
      <c r="O1966" s="5">
        <f>Sheet__29[[#This Row],[Venda]]*(1-Sheet__29[[#This Row],[Desc]]/100)</f>
        <v>12477.6</v>
      </c>
      <c r="P1966"/>
    </row>
    <row r="1967" spans="1:16" x14ac:dyDescent="0.25">
      <c r="A1967">
        <v>101965</v>
      </c>
      <c r="B1967" s="1">
        <v>46204</v>
      </c>
      <c r="C1967" t="s">
        <v>531</v>
      </c>
      <c r="D1967" t="s">
        <v>1100</v>
      </c>
      <c r="E1967">
        <v>4</v>
      </c>
      <c r="F1967" s="4">
        <v>461</v>
      </c>
      <c r="G1967">
        <v>5</v>
      </c>
      <c r="H1967" t="s">
        <v>1018</v>
      </c>
      <c r="I1967" s="2" t="str">
        <f>VLOOKUP(Sheet__29[[#This Row],[Filial]],Filiais!A:B,2,FALSE)</f>
        <v>Barueri</v>
      </c>
      <c r="J1967" s="2" t="str">
        <f>VLOOKUP(Sheet__29[[#This Row],[Cidade]],'Clientes'!C:D,2,FALSE)</f>
        <v>SP</v>
      </c>
      <c r="K1967" s="2" t="str">
        <f>VLOOKUP(Sheet__29[[#This Row],[Produto]],Produtos!B:C,2,FALSE)</f>
        <v>Rede</v>
      </c>
      <c r="L1967" s="2" t="str">
        <f>VLOOKUP(Sheet__29[[#This Row],[Produto]],Produtos!B:D,3,FALSE)</f>
        <v>Logitech Brasil</v>
      </c>
      <c r="M1967" s="2">
        <f>VLOOKUP(Sheet__29[[#This Row],[Produto]],Estoque!A:B,2,FALSE)</f>
        <v>10</v>
      </c>
      <c r="N1967" s="5">
        <f>Sheet__29[[#This Row],[Qtd]]*Sheet__29[[#This Row],[Valor]]</f>
        <v>1844</v>
      </c>
      <c r="O1967" s="5">
        <f>Sheet__29[[#This Row],[Venda]]*(1-Sheet__29[[#This Row],[Desc]]/100)</f>
        <v>1751.8</v>
      </c>
      <c r="P1967"/>
    </row>
    <row r="1968" spans="1:16" x14ac:dyDescent="0.25">
      <c r="A1968">
        <v>101966</v>
      </c>
      <c r="B1968" s="1">
        <v>46204</v>
      </c>
      <c r="C1968" t="s">
        <v>218</v>
      </c>
      <c r="D1968" t="s">
        <v>1173</v>
      </c>
      <c r="E1968">
        <v>5</v>
      </c>
      <c r="F1968" s="4">
        <v>2800</v>
      </c>
      <c r="G1968">
        <v>5</v>
      </c>
      <c r="H1968" t="s">
        <v>1020</v>
      </c>
      <c r="I1968" s="2" t="str">
        <f>VLOOKUP(Sheet__29[[#This Row],[Filial]],Filiais!A:B,2,FALSE)</f>
        <v>Sorocaba</v>
      </c>
      <c r="J1968" s="2" t="str">
        <f>VLOOKUP(Sheet__29[[#This Row],[Cidade]],'Clientes'!C:D,2,FALSE)</f>
        <v>SP</v>
      </c>
      <c r="K1968" s="2" t="str">
        <f>VLOOKUP(Sheet__29[[#This Row],[Produto]],Produtos!B:C,2,FALSE)</f>
        <v>Notebook</v>
      </c>
      <c r="L1968" s="2" t="str">
        <f>VLOOKUP(Sheet__29[[#This Row],[Produto]],Produtos!B:D,3,FALSE)</f>
        <v>Logitech Brasil</v>
      </c>
      <c r="M1968" s="2">
        <f>VLOOKUP(Sheet__29[[#This Row],[Produto]],Estoque!A:B,2,FALSE)</f>
        <v>274</v>
      </c>
      <c r="N1968" s="5">
        <f>Sheet__29[[#This Row],[Qtd]]*Sheet__29[[#This Row],[Valor]]</f>
        <v>14000</v>
      </c>
      <c r="O1968" s="5">
        <f>Sheet__29[[#This Row],[Venda]]*(1-Sheet__29[[#This Row],[Desc]]/100)</f>
        <v>13300</v>
      </c>
      <c r="P1968"/>
    </row>
    <row r="1969" spans="1:16" x14ac:dyDescent="0.25">
      <c r="A1969">
        <v>101967</v>
      </c>
      <c r="B1969" s="1">
        <v>46204</v>
      </c>
      <c r="C1969" t="s">
        <v>918</v>
      </c>
      <c r="D1969" t="s">
        <v>1145</v>
      </c>
      <c r="E1969">
        <v>5</v>
      </c>
      <c r="F1969" s="4">
        <v>1279</v>
      </c>
      <c r="G1969">
        <v>10</v>
      </c>
      <c r="H1969" t="s">
        <v>1022</v>
      </c>
      <c r="I1969" s="2" t="str">
        <f>VLOOKUP(Sheet__29[[#This Row],[Filial]],Filiais!A:B,2,FALSE)</f>
        <v>Santos</v>
      </c>
      <c r="J1969" s="2" t="str">
        <f>VLOOKUP(Sheet__29[[#This Row],[Cidade]],'Clientes'!C:D,2,FALSE)</f>
        <v>SP</v>
      </c>
      <c r="K1969" s="2" t="str">
        <f>VLOOKUP(Sheet__29[[#This Row],[Produto]],Produtos!B:C,2,FALSE)</f>
        <v>Armazenamento</v>
      </c>
      <c r="L1969" s="2" t="str">
        <f>VLOOKUP(Sheet__29[[#This Row],[Produto]],Produtos!B:D,3,FALSE)</f>
        <v>Logitech Brasil</v>
      </c>
      <c r="M1969" s="2">
        <f>VLOOKUP(Sheet__29[[#This Row],[Produto]],Estoque!A:B,2,FALSE)</f>
        <v>157</v>
      </c>
      <c r="N1969" s="5">
        <f>Sheet__29[[#This Row],[Qtd]]*Sheet__29[[#This Row],[Valor]]</f>
        <v>6395</v>
      </c>
      <c r="O1969" s="5">
        <f>Sheet__29[[#This Row],[Venda]]*(1-Sheet__29[[#This Row],[Desc]]/100)</f>
        <v>5755.5</v>
      </c>
      <c r="P1969"/>
    </row>
    <row r="1970" spans="1:16" x14ac:dyDescent="0.25">
      <c r="A1970">
        <v>101968</v>
      </c>
      <c r="B1970" s="1">
        <v>46204</v>
      </c>
      <c r="C1970" t="s">
        <v>170</v>
      </c>
      <c r="D1970" t="s">
        <v>1090</v>
      </c>
      <c r="E1970">
        <v>3</v>
      </c>
      <c r="F1970" s="4">
        <v>4804</v>
      </c>
      <c r="G1970">
        <v>10</v>
      </c>
      <c r="H1970" t="s">
        <v>1019</v>
      </c>
      <c r="I1970" s="2" t="str">
        <f>VLOOKUP(Sheet__29[[#This Row],[Filial]],Filiais!A:B,2,FALSE)</f>
        <v>Osasco</v>
      </c>
      <c r="J1970" s="2" t="str">
        <f>VLOOKUP(Sheet__29[[#This Row],[Cidade]],'Clientes'!C:D,2,FALSE)</f>
        <v>SP</v>
      </c>
      <c r="K1970" s="2" t="str">
        <f>VLOOKUP(Sheet__29[[#This Row],[Produto]],Produtos!B:C,2,FALSE)</f>
        <v>Notebook</v>
      </c>
      <c r="L1970" s="2" t="str">
        <f>VLOOKUP(Sheet__29[[#This Row],[Produto]],Produtos!B:D,3,FALSE)</f>
        <v>Lenovo Brasil</v>
      </c>
      <c r="M1970" s="2">
        <f>VLOOKUP(Sheet__29[[#This Row],[Produto]],Estoque!A:B,2,FALSE)</f>
        <v>257</v>
      </c>
      <c r="N1970" s="5">
        <f>Sheet__29[[#This Row],[Qtd]]*Sheet__29[[#This Row],[Valor]]</f>
        <v>14412</v>
      </c>
      <c r="O1970" s="5">
        <f>Sheet__29[[#This Row],[Venda]]*(1-Sheet__29[[#This Row],[Desc]]/100)</f>
        <v>12970.800000000001</v>
      </c>
      <c r="P1970"/>
    </row>
    <row r="1971" spans="1:16" x14ac:dyDescent="0.25">
      <c r="A1971">
        <v>101969</v>
      </c>
      <c r="B1971" s="1">
        <v>46204</v>
      </c>
      <c r="C1971" t="s">
        <v>903</v>
      </c>
      <c r="D1971" t="s">
        <v>1090</v>
      </c>
      <c r="E1971">
        <v>4</v>
      </c>
      <c r="F1971" s="4">
        <v>75</v>
      </c>
      <c r="G1971">
        <v>5</v>
      </c>
      <c r="H1971" t="s">
        <v>1020</v>
      </c>
      <c r="I1971" s="2" t="str">
        <f>VLOOKUP(Sheet__29[[#This Row],[Filial]],Filiais!A:B,2,FALSE)</f>
        <v>Sorocaba</v>
      </c>
      <c r="J1971" s="2" t="str">
        <f>VLOOKUP(Sheet__29[[#This Row],[Cidade]],'Clientes'!C:D,2,FALSE)</f>
        <v>SP</v>
      </c>
      <c r="K1971" s="2" t="str">
        <f>VLOOKUP(Sheet__29[[#This Row],[Produto]],Produtos!B:C,2,FALSE)</f>
        <v>Notebook</v>
      </c>
      <c r="L1971" s="2" t="str">
        <f>VLOOKUP(Sheet__29[[#This Row],[Produto]],Produtos!B:D,3,FALSE)</f>
        <v>Lenovo Brasil</v>
      </c>
      <c r="M1971" s="2">
        <f>VLOOKUP(Sheet__29[[#This Row],[Produto]],Estoque!A:B,2,FALSE)</f>
        <v>257</v>
      </c>
      <c r="N1971" s="5">
        <f>Sheet__29[[#This Row],[Qtd]]*Sheet__29[[#This Row],[Valor]]</f>
        <v>300</v>
      </c>
      <c r="O1971" s="5">
        <f>Sheet__29[[#This Row],[Venda]]*(1-Sheet__29[[#This Row],[Desc]]/100)</f>
        <v>285</v>
      </c>
      <c r="P1971"/>
    </row>
    <row r="1972" spans="1:16" x14ac:dyDescent="0.25">
      <c r="A1972">
        <v>101970</v>
      </c>
      <c r="B1972" s="1">
        <v>46204</v>
      </c>
      <c r="C1972" t="s">
        <v>769</v>
      </c>
      <c r="D1972" t="s">
        <v>1062</v>
      </c>
      <c r="E1972">
        <v>5</v>
      </c>
      <c r="F1972" s="4">
        <v>1812</v>
      </c>
      <c r="G1972">
        <v>5</v>
      </c>
      <c r="H1972" t="s">
        <v>1021</v>
      </c>
      <c r="I1972" s="2" t="str">
        <f>VLOOKUP(Sheet__29[[#This Row],[Filial]],Filiais!A:B,2,FALSE)</f>
        <v>Jundiaí</v>
      </c>
      <c r="J1972" s="2" t="str">
        <f>VLOOKUP(Sheet__29[[#This Row],[Cidade]],'Clientes'!C:D,2,FALSE)</f>
        <v>SP</v>
      </c>
      <c r="K1972" s="2" t="str">
        <f>VLOOKUP(Sheet__29[[#This Row],[Produto]],Produtos!B:C,2,FALSE)</f>
        <v>Rede</v>
      </c>
      <c r="L1972" s="2" t="str">
        <f>VLOOKUP(Sheet__29[[#This Row],[Produto]],Produtos!B:D,3,FALSE)</f>
        <v>Lenovo Brasil</v>
      </c>
      <c r="M1972" s="2">
        <f>VLOOKUP(Sheet__29[[#This Row],[Produto]],Estoque!A:B,2,FALSE)</f>
        <v>178</v>
      </c>
      <c r="N1972" s="5">
        <f>Sheet__29[[#This Row],[Qtd]]*Sheet__29[[#This Row],[Valor]]</f>
        <v>9060</v>
      </c>
      <c r="O1972" s="5">
        <f>Sheet__29[[#This Row],[Venda]]*(1-Sheet__29[[#This Row],[Desc]]/100)</f>
        <v>8607</v>
      </c>
      <c r="P1972"/>
    </row>
    <row r="1973" spans="1:16" x14ac:dyDescent="0.25">
      <c r="A1973">
        <v>101971</v>
      </c>
      <c r="B1973" s="1">
        <v>46204</v>
      </c>
      <c r="C1973" t="s">
        <v>973</v>
      </c>
      <c r="D1973" t="s">
        <v>1094</v>
      </c>
      <c r="E1973">
        <v>1</v>
      </c>
      <c r="F1973" s="4">
        <v>265</v>
      </c>
      <c r="G1973">
        <v>10</v>
      </c>
      <c r="H1973" t="s">
        <v>1017</v>
      </c>
      <c r="I1973" s="2" t="str">
        <f>VLOOKUP(Sheet__29[[#This Row],[Filial]],Filiais!A:B,2,FALSE)</f>
        <v>Campinas</v>
      </c>
      <c r="J1973" s="2" t="str">
        <f>VLOOKUP(Sheet__29[[#This Row],[Cidade]],'Clientes'!C:D,2,FALSE)</f>
        <v>SP</v>
      </c>
      <c r="K1973" s="2" t="str">
        <f>VLOOKUP(Sheet__29[[#This Row],[Produto]],Produtos!B:C,2,FALSE)</f>
        <v>Rede</v>
      </c>
      <c r="L1973" s="2" t="str">
        <f>VLOOKUP(Sheet__29[[#This Row],[Produto]],Produtos!B:D,3,FALSE)</f>
        <v>Lenovo Brasil</v>
      </c>
      <c r="M1973" s="2">
        <f>VLOOKUP(Sheet__29[[#This Row],[Produto]],Estoque!A:B,2,FALSE)</f>
        <v>213</v>
      </c>
      <c r="N1973" s="5">
        <f>Sheet__29[[#This Row],[Qtd]]*Sheet__29[[#This Row],[Valor]]</f>
        <v>265</v>
      </c>
      <c r="O1973" s="5">
        <f>Sheet__29[[#This Row],[Venda]]*(1-Sheet__29[[#This Row],[Desc]]/100)</f>
        <v>238.5</v>
      </c>
      <c r="P1973"/>
    </row>
    <row r="1974" spans="1:16" x14ac:dyDescent="0.25">
      <c r="A1974">
        <v>101972</v>
      </c>
      <c r="B1974" s="1">
        <v>46204</v>
      </c>
      <c r="C1974" t="s">
        <v>430</v>
      </c>
      <c r="D1974" t="s">
        <v>1089</v>
      </c>
      <c r="E1974">
        <v>5</v>
      </c>
      <c r="F1974" s="4">
        <v>1567</v>
      </c>
      <c r="G1974">
        <v>10</v>
      </c>
      <c r="H1974" t="s">
        <v>1025</v>
      </c>
      <c r="I1974" s="2" t="str">
        <f>VLOOKUP(Sheet__29[[#This Row],[Filial]],Filiais!A:B,2,FALSE)</f>
        <v>São José dos Campos</v>
      </c>
      <c r="J1974" s="2" t="str">
        <f>VLOOKUP(Sheet__29[[#This Row],[Cidade]],'Clientes'!C:D,2,FALSE)</f>
        <v>SP</v>
      </c>
      <c r="K1974" s="2" t="str">
        <f>VLOOKUP(Sheet__29[[#This Row],[Produto]],Produtos!B:C,2,FALSE)</f>
        <v>Periférico</v>
      </c>
      <c r="L1974" s="2" t="str">
        <f>VLOOKUP(Sheet__29[[#This Row],[Produto]],Produtos!B:D,3,FALSE)</f>
        <v>Logitech Brasil</v>
      </c>
      <c r="M1974" s="2">
        <f>VLOOKUP(Sheet__29[[#This Row],[Produto]],Estoque!A:B,2,FALSE)</f>
        <v>39</v>
      </c>
      <c r="N1974" s="5">
        <f>Sheet__29[[#This Row],[Qtd]]*Sheet__29[[#This Row],[Valor]]</f>
        <v>7835</v>
      </c>
      <c r="O1974" s="5">
        <f>Sheet__29[[#This Row],[Venda]]*(1-Sheet__29[[#This Row],[Desc]]/100)</f>
        <v>7051.5</v>
      </c>
      <c r="P1974"/>
    </row>
    <row r="1975" spans="1:16" x14ac:dyDescent="0.25">
      <c r="A1975">
        <v>101973</v>
      </c>
      <c r="B1975" s="1">
        <v>46204</v>
      </c>
      <c r="C1975" t="s">
        <v>52</v>
      </c>
      <c r="D1975" t="s">
        <v>1171</v>
      </c>
      <c r="E1975">
        <v>5</v>
      </c>
      <c r="F1975" s="4">
        <v>1676</v>
      </c>
      <c r="G1975">
        <v>10</v>
      </c>
      <c r="H1975" t="s">
        <v>1019</v>
      </c>
      <c r="I1975" s="2" t="str">
        <f>VLOOKUP(Sheet__29[[#This Row],[Filial]],Filiais!A:B,2,FALSE)</f>
        <v>Osasco</v>
      </c>
      <c r="J1975" s="2" t="str">
        <f>VLOOKUP(Sheet__29[[#This Row],[Cidade]],'Clientes'!C:D,2,FALSE)</f>
        <v>SP</v>
      </c>
      <c r="K1975" s="2" t="str">
        <f>VLOOKUP(Sheet__29[[#This Row],[Produto]],Produtos!B:C,2,FALSE)</f>
        <v>Armazenamento</v>
      </c>
      <c r="L1975" s="2" t="str">
        <f>VLOOKUP(Sheet__29[[#This Row],[Produto]],Produtos!B:D,3,FALSE)</f>
        <v>Logitech Brasil</v>
      </c>
      <c r="M1975" s="2">
        <f>VLOOKUP(Sheet__29[[#This Row],[Produto]],Estoque!A:B,2,FALSE)</f>
        <v>139</v>
      </c>
      <c r="N1975" s="5">
        <f>Sheet__29[[#This Row],[Qtd]]*Sheet__29[[#This Row],[Valor]]</f>
        <v>8380</v>
      </c>
      <c r="O1975" s="5">
        <f>Sheet__29[[#This Row],[Venda]]*(1-Sheet__29[[#This Row],[Desc]]/100)</f>
        <v>7542</v>
      </c>
      <c r="P1975"/>
    </row>
    <row r="1976" spans="1:16" x14ac:dyDescent="0.25">
      <c r="A1976">
        <v>101974</v>
      </c>
      <c r="B1976" s="1">
        <v>46204</v>
      </c>
      <c r="C1976" t="s">
        <v>1012</v>
      </c>
      <c r="D1976" t="s">
        <v>1089</v>
      </c>
      <c r="E1976">
        <v>5</v>
      </c>
      <c r="F1976" s="4">
        <v>2863</v>
      </c>
      <c r="G1976">
        <v>5</v>
      </c>
      <c r="H1976" t="s">
        <v>1021</v>
      </c>
      <c r="I1976" s="2" t="str">
        <f>VLOOKUP(Sheet__29[[#This Row],[Filial]],Filiais!A:B,2,FALSE)</f>
        <v>Jundiaí</v>
      </c>
      <c r="J1976" s="2" t="str">
        <f>VLOOKUP(Sheet__29[[#This Row],[Cidade]],'Clientes'!C:D,2,FALSE)</f>
        <v>SP</v>
      </c>
      <c r="K1976" s="2" t="str">
        <f>VLOOKUP(Sheet__29[[#This Row],[Produto]],Produtos!B:C,2,FALSE)</f>
        <v>Periférico</v>
      </c>
      <c r="L1976" s="2" t="str">
        <f>VLOOKUP(Sheet__29[[#This Row],[Produto]],Produtos!B:D,3,FALSE)</f>
        <v>Logitech Brasil</v>
      </c>
      <c r="M1976" s="2">
        <f>VLOOKUP(Sheet__29[[#This Row],[Produto]],Estoque!A:B,2,FALSE)</f>
        <v>39</v>
      </c>
      <c r="N1976" s="5">
        <f>Sheet__29[[#This Row],[Qtd]]*Sheet__29[[#This Row],[Valor]]</f>
        <v>14315</v>
      </c>
      <c r="O1976" s="5">
        <f>Sheet__29[[#This Row],[Venda]]*(1-Sheet__29[[#This Row],[Desc]]/100)</f>
        <v>13599.25</v>
      </c>
      <c r="P1976"/>
    </row>
    <row r="1977" spans="1:16" x14ac:dyDescent="0.25">
      <c r="A1977">
        <v>101975</v>
      </c>
      <c r="B1977" s="1">
        <v>46204</v>
      </c>
      <c r="C1977" t="s">
        <v>721</v>
      </c>
      <c r="D1977" t="s">
        <v>1041</v>
      </c>
      <c r="E1977">
        <v>1</v>
      </c>
      <c r="F1977" s="4">
        <v>4644</v>
      </c>
      <c r="G1977">
        <v>10</v>
      </c>
      <c r="H1977" t="s">
        <v>1025</v>
      </c>
      <c r="I1977" s="2" t="str">
        <f>VLOOKUP(Sheet__29[[#This Row],[Filial]],Filiais!A:B,2,FALSE)</f>
        <v>São José dos Campos</v>
      </c>
      <c r="J1977" s="2" t="str">
        <f>VLOOKUP(Sheet__29[[#This Row],[Cidade]],'Clientes'!C:D,2,FALSE)</f>
        <v>SP</v>
      </c>
      <c r="K1977" s="2" t="str">
        <f>VLOOKUP(Sheet__29[[#This Row],[Produto]],Produtos!B:C,2,FALSE)</f>
        <v>Monitor</v>
      </c>
      <c r="L1977" s="2" t="str">
        <f>VLOOKUP(Sheet__29[[#This Row],[Produto]],Produtos!B:D,3,FALSE)</f>
        <v>LG Brasil</v>
      </c>
      <c r="M1977" s="2">
        <f>VLOOKUP(Sheet__29[[#This Row],[Produto]],Estoque!A:B,2,FALSE)</f>
        <v>284</v>
      </c>
      <c r="N1977" s="5">
        <f>Sheet__29[[#This Row],[Qtd]]*Sheet__29[[#This Row],[Valor]]</f>
        <v>4644</v>
      </c>
      <c r="O1977" s="5">
        <f>Sheet__29[[#This Row],[Venda]]*(1-Sheet__29[[#This Row],[Desc]]/100)</f>
        <v>4179.6000000000004</v>
      </c>
      <c r="P1977"/>
    </row>
    <row r="1978" spans="1:16" x14ac:dyDescent="0.25">
      <c r="A1978">
        <v>101976</v>
      </c>
      <c r="B1978" s="1">
        <v>46204</v>
      </c>
      <c r="C1978" t="s">
        <v>361</v>
      </c>
      <c r="D1978" t="s">
        <v>1140</v>
      </c>
      <c r="E1978">
        <v>3</v>
      </c>
      <c r="F1978" s="4">
        <v>1370</v>
      </c>
      <c r="G1978">
        <v>10</v>
      </c>
      <c r="H1978" t="s">
        <v>1019</v>
      </c>
      <c r="I1978" s="2" t="str">
        <f>VLOOKUP(Sheet__29[[#This Row],[Filial]],Filiais!A:B,2,FALSE)</f>
        <v>Osasco</v>
      </c>
      <c r="J1978" s="2" t="str">
        <f>VLOOKUP(Sheet__29[[#This Row],[Cidade]],'Clientes'!C:D,2,FALSE)</f>
        <v>SP</v>
      </c>
      <c r="K1978" s="2" t="str">
        <f>VLOOKUP(Sheet__29[[#This Row],[Produto]],Produtos!B:C,2,FALSE)</f>
        <v>Monitor</v>
      </c>
      <c r="L1978" s="2" t="str">
        <f>VLOOKUP(Sheet__29[[#This Row],[Produto]],Produtos!B:D,3,FALSE)</f>
        <v>Dell Brasil</v>
      </c>
      <c r="M1978" s="2">
        <f>VLOOKUP(Sheet__29[[#This Row],[Produto]],Estoque!A:B,2,FALSE)</f>
        <v>244</v>
      </c>
      <c r="N1978" s="5">
        <f>Sheet__29[[#This Row],[Qtd]]*Sheet__29[[#This Row],[Valor]]</f>
        <v>4110</v>
      </c>
      <c r="O1978" s="5">
        <f>Sheet__29[[#This Row],[Venda]]*(1-Sheet__29[[#This Row],[Desc]]/100)</f>
        <v>3699</v>
      </c>
      <c r="P1978"/>
    </row>
    <row r="1979" spans="1:16" x14ac:dyDescent="0.25">
      <c r="A1979">
        <v>101977</v>
      </c>
      <c r="B1979" s="1">
        <v>46204</v>
      </c>
      <c r="C1979" t="s">
        <v>16</v>
      </c>
      <c r="D1979" t="s">
        <v>1155</v>
      </c>
      <c r="E1979">
        <v>4</v>
      </c>
      <c r="F1979" s="4">
        <v>414</v>
      </c>
      <c r="G1979">
        <v>5</v>
      </c>
      <c r="H1979" t="s">
        <v>1024</v>
      </c>
      <c r="I1979" s="2" t="str">
        <f>VLOOKUP(Sheet__29[[#This Row],[Filial]],Filiais!A:B,2,FALSE)</f>
        <v>Ribeirão Preto</v>
      </c>
      <c r="J1979" s="2" t="str">
        <f>VLOOKUP(Sheet__29[[#This Row],[Cidade]],'Clientes'!C:D,2,FALSE)</f>
        <v>SP</v>
      </c>
      <c r="K1979" s="2" t="str">
        <f>VLOOKUP(Sheet__29[[#This Row],[Produto]],Produtos!B:C,2,FALSE)</f>
        <v>Rede</v>
      </c>
      <c r="L1979" s="2" t="str">
        <f>VLOOKUP(Sheet__29[[#This Row],[Produto]],Produtos!B:D,3,FALSE)</f>
        <v>LG Brasil</v>
      </c>
      <c r="M1979" s="2">
        <f>VLOOKUP(Sheet__29[[#This Row],[Produto]],Estoque!A:B,2,FALSE)</f>
        <v>137</v>
      </c>
      <c r="N1979" s="5">
        <f>Sheet__29[[#This Row],[Qtd]]*Sheet__29[[#This Row],[Valor]]</f>
        <v>1656</v>
      </c>
      <c r="O1979" s="5">
        <f>Sheet__29[[#This Row],[Venda]]*(1-Sheet__29[[#This Row],[Desc]]/100)</f>
        <v>1573.1999999999998</v>
      </c>
      <c r="P1979"/>
    </row>
    <row r="1980" spans="1:16" x14ac:dyDescent="0.25">
      <c r="A1980">
        <v>101978</v>
      </c>
      <c r="B1980" s="1">
        <v>46204</v>
      </c>
      <c r="C1980" t="s">
        <v>25</v>
      </c>
      <c r="D1980" t="s">
        <v>1139</v>
      </c>
      <c r="E1980">
        <v>3</v>
      </c>
      <c r="F1980" s="4">
        <v>1240</v>
      </c>
      <c r="G1980">
        <v>10</v>
      </c>
      <c r="H1980" t="s">
        <v>1018</v>
      </c>
      <c r="I1980" s="2" t="str">
        <f>VLOOKUP(Sheet__29[[#This Row],[Filial]],Filiais!A:B,2,FALSE)</f>
        <v>Barueri</v>
      </c>
      <c r="J1980" s="2" t="str">
        <f>VLOOKUP(Sheet__29[[#This Row],[Cidade]],'Clientes'!C:D,2,FALSE)</f>
        <v>SP</v>
      </c>
      <c r="K1980" s="2" t="str">
        <f>VLOOKUP(Sheet__29[[#This Row],[Produto]],Produtos!B:C,2,FALSE)</f>
        <v>Monitor</v>
      </c>
      <c r="L1980" s="2" t="str">
        <f>VLOOKUP(Sheet__29[[#This Row],[Produto]],Produtos!B:D,3,FALSE)</f>
        <v>LG Brasil</v>
      </c>
      <c r="M1980" s="2">
        <f>VLOOKUP(Sheet__29[[#This Row],[Produto]],Estoque!A:B,2,FALSE)</f>
        <v>193</v>
      </c>
      <c r="N1980" s="5">
        <f>Sheet__29[[#This Row],[Qtd]]*Sheet__29[[#This Row],[Valor]]</f>
        <v>3720</v>
      </c>
      <c r="O1980" s="5">
        <f>Sheet__29[[#This Row],[Venda]]*(1-Sheet__29[[#This Row],[Desc]]/100)</f>
        <v>3348</v>
      </c>
      <c r="P1980"/>
    </row>
    <row r="1981" spans="1:16" x14ac:dyDescent="0.25">
      <c r="A1981">
        <v>101979</v>
      </c>
      <c r="B1981" s="1">
        <v>46204</v>
      </c>
      <c r="C1981" t="s">
        <v>7</v>
      </c>
      <c r="D1981" t="s">
        <v>1131</v>
      </c>
      <c r="E1981">
        <v>4</v>
      </c>
      <c r="F1981" s="4">
        <v>4022</v>
      </c>
      <c r="G1981">
        <v>10</v>
      </c>
      <c r="H1981" t="s">
        <v>1018</v>
      </c>
      <c r="I1981" s="2" t="str">
        <f>VLOOKUP(Sheet__29[[#This Row],[Filial]],Filiais!A:B,2,FALSE)</f>
        <v>Barueri</v>
      </c>
      <c r="J1981" s="2" t="str">
        <f>VLOOKUP(Sheet__29[[#This Row],[Cidade]],'Clientes'!C:D,2,FALSE)</f>
        <v>SP</v>
      </c>
      <c r="K1981" s="2" t="str">
        <f>VLOOKUP(Sheet__29[[#This Row],[Produto]],Produtos!B:C,2,FALSE)</f>
        <v>Notebook</v>
      </c>
      <c r="L1981" s="2" t="str">
        <f>VLOOKUP(Sheet__29[[#This Row],[Produto]],Produtos!B:D,3,FALSE)</f>
        <v>Dell Brasil</v>
      </c>
      <c r="M1981" s="2">
        <f>VLOOKUP(Sheet__29[[#This Row],[Produto]],Estoque!A:B,2,FALSE)</f>
        <v>275</v>
      </c>
      <c r="N1981" s="5">
        <f>Sheet__29[[#This Row],[Qtd]]*Sheet__29[[#This Row],[Valor]]</f>
        <v>16088</v>
      </c>
      <c r="O1981" s="5">
        <f>Sheet__29[[#This Row],[Venda]]*(1-Sheet__29[[#This Row],[Desc]]/100)</f>
        <v>14479.2</v>
      </c>
      <c r="P1981"/>
    </row>
    <row r="1982" spans="1:16" x14ac:dyDescent="0.25">
      <c r="A1982">
        <v>101980</v>
      </c>
      <c r="B1982" s="1">
        <v>46204</v>
      </c>
      <c r="C1982" t="s">
        <v>750</v>
      </c>
      <c r="D1982" t="s">
        <v>1079</v>
      </c>
      <c r="E1982">
        <v>1</v>
      </c>
      <c r="F1982" s="4">
        <v>2626</v>
      </c>
      <c r="G1982">
        <v>10</v>
      </c>
      <c r="H1982" t="s">
        <v>1023</v>
      </c>
      <c r="I1982" s="2" t="str">
        <f>VLOOKUP(Sheet__29[[#This Row],[Filial]],Filiais!A:B,2,FALSE)</f>
        <v>Bauru</v>
      </c>
      <c r="J1982" s="2" t="str">
        <f>VLOOKUP(Sheet__29[[#This Row],[Cidade]],'Clientes'!C:D,2,FALSE)</f>
        <v>SP</v>
      </c>
      <c r="K1982" s="2" t="str">
        <f>VLOOKUP(Sheet__29[[#This Row],[Produto]],Produtos!B:C,2,FALSE)</f>
        <v>Monitor</v>
      </c>
      <c r="L1982" s="2" t="str">
        <f>VLOOKUP(Sheet__29[[#This Row],[Produto]],Produtos!B:D,3,FALSE)</f>
        <v>Lenovo Brasil</v>
      </c>
      <c r="M1982" s="2">
        <f>VLOOKUP(Sheet__29[[#This Row],[Produto]],Estoque!A:B,2,FALSE)</f>
        <v>235</v>
      </c>
      <c r="N1982" s="5">
        <f>Sheet__29[[#This Row],[Qtd]]*Sheet__29[[#This Row],[Valor]]</f>
        <v>2626</v>
      </c>
      <c r="O1982" s="5">
        <f>Sheet__29[[#This Row],[Venda]]*(1-Sheet__29[[#This Row],[Desc]]/100)</f>
        <v>2363.4</v>
      </c>
      <c r="P1982"/>
    </row>
    <row r="1983" spans="1:16" x14ac:dyDescent="0.25">
      <c r="A1983">
        <v>101981</v>
      </c>
      <c r="B1983" s="1">
        <v>46204</v>
      </c>
      <c r="C1983" t="s">
        <v>1008</v>
      </c>
      <c r="D1983" t="s">
        <v>1139</v>
      </c>
      <c r="E1983">
        <v>1</v>
      </c>
      <c r="F1983" s="4">
        <v>2632</v>
      </c>
      <c r="G1983">
        <v>5</v>
      </c>
      <c r="H1983" t="s">
        <v>1019</v>
      </c>
      <c r="I1983" s="2" t="str">
        <f>VLOOKUP(Sheet__29[[#This Row],[Filial]],Filiais!A:B,2,FALSE)</f>
        <v>Osasco</v>
      </c>
      <c r="J1983" s="2" t="str">
        <f>VLOOKUP(Sheet__29[[#This Row],[Cidade]],'Clientes'!C:D,2,FALSE)</f>
        <v>SP</v>
      </c>
      <c r="K1983" s="2" t="str">
        <f>VLOOKUP(Sheet__29[[#This Row],[Produto]],Produtos!B:C,2,FALSE)</f>
        <v>Monitor</v>
      </c>
      <c r="L1983" s="2" t="str">
        <f>VLOOKUP(Sheet__29[[#This Row],[Produto]],Produtos!B:D,3,FALSE)</f>
        <v>LG Brasil</v>
      </c>
      <c r="M1983" s="2">
        <f>VLOOKUP(Sheet__29[[#This Row],[Produto]],Estoque!A:B,2,FALSE)</f>
        <v>193</v>
      </c>
      <c r="N1983" s="5">
        <f>Sheet__29[[#This Row],[Qtd]]*Sheet__29[[#This Row],[Valor]]</f>
        <v>2632</v>
      </c>
      <c r="O1983" s="5">
        <f>Sheet__29[[#This Row],[Venda]]*(1-Sheet__29[[#This Row],[Desc]]/100)</f>
        <v>2500.4</v>
      </c>
      <c r="P1983"/>
    </row>
    <row r="1984" spans="1:16" x14ac:dyDescent="0.25">
      <c r="A1984">
        <v>101982</v>
      </c>
      <c r="B1984" s="1">
        <v>46204</v>
      </c>
      <c r="C1984" t="s">
        <v>237</v>
      </c>
      <c r="D1984" t="s">
        <v>1047</v>
      </c>
      <c r="E1984">
        <v>5</v>
      </c>
      <c r="F1984" s="4">
        <v>3478</v>
      </c>
      <c r="G1984">
        <v>0</v>
      </c>
      <c r="H1984" t="s">
        <v>1025</v>
      </c>
      <c r="I1984" s="2" t="str">
        <f>VLOOKUP(Sheet__29[[#This Row],[Filial]],Filiais!A:B,2,FALSE)</f>
        <v>São José dos Campos</v>
      </c>
      <c r="J1984" s="2" t="str">
        <f>VLOOKUP(Sheet__29[[#This Row],[Cidade]],'Clientes'!C:D,2,FALSE)</f>
        <v>SP</v>
      </c>
      <c r="K1984" s="2" t="str">
        <f>VLOOKUP(Sheet__29[[#This Row],[Produto]],Produtos!B:C,2,FALSE)</f>
        <v>Periférico</v>
      </c>
      <c r="L1984" s="2" t="str">
        <f>VLOOKUP(Sheet__29[[#This Row],[Produto]],Produtos!B:D,3,FALSE)</f>
        <v>Kingston Brasil</v>
      </c>
      <c r="M1984" s="2">
        <f>VLOOKUP(Sheet__29[[#This Row],[Produto]],Estoque!A:B,2,FALSE)</f>
        <v>298</v>
      </c>
      <c r="N1984" s="5">
        <f>Sheet__29[[#This Row],[Qtd]]*Sheet__29[[#This Row],[Valor]]</f>
        <v>17390</v>
      </c>
      <c r="O1984" s="5">
        <f>Sheet__29[[#This Row],[Venda]]*(1-Sheet__29[[#This Row],[Desc]]/100)</f>
        <v>17390</v>
      </c>
      <c r="P1984"/>
    </row>
    <row r="1985" spans="1:16" x14ac:dyDescent="0.25">
      <c r="A1985">
        <v>101983</v>
      </c>
      <c r="B1985" s="1">
        <v>46204</v>
      </c>
      <c r="C1985" t="s">
        <v>580</v>
      </c>
      <c r="D1985" t="s">
        <v>1132</v>
      </c>
      <c r="E1985">
        <v>2</v>
      </c>
      <c r="F1985" s="4">
        <v>4172</v>
      </c>
      <c r="G1985">
        <v>5</v>
      </c>
      <c r="H1985" t="s">
        <v>1022</v>
      </c>
      <c r="I1985" s="2" t="str">
        <f>VLOOKUP(Sheet__29[[#This Row],[Filial]],Filiais!A:B,2,FALSE)</f>
        <v>Santos</v>
      </c>
      <c r="J1985" s="2" t="str">
        <f>VLOOKUP(Sheet__29[[#This Row],[Cidade]],'Clientes'!C:D,2,FALSE)</f>
        <v>SP</v>
      </c>
      <c r="K1985" s="2" t="str">
        <f>VLOOKUP(Sheet__29[[#This Row],[Produto]],Produtos!B:C,2,FALSE)</f>
        <v>Periférico</v>
      </c>
      <c r="L1985" s="2" t="str">
        <f>VLOOKUP(Sheet__29[[#This Row],[Produto]],Produtos!B:D,3,FALSE)</f>
        <v>Kingston Brasil</v>
      </c>
      <c r="M1985" s="2">
        <f>VLOOKUP(Sheet__29[[#This Row],[Produto]],Estoque!A:B,2,FALSE)</f>
        <v>111</v>
      </c>
      <c r="N1985" s="5">
        <f>Sheet__29[[#This Row],[Qtd]]*Sheet__29[[#This Row],[Valor]]</f>
        <v>8344</v>
      </c>
      <c r="O1985" s="5">
        <f>Sheet__29[[#This Row],[Venda]]*(1-Sheet__29[[#This Row],[Desc]]/100)</f>
        <v>7926.7999999999993</v>
      </c>
      <c r="P1985"/>
    </row>
    <row r="1986" spans="1:16" x14ac:dyDescent="0.25">
      <c r="A1986">
        <v>101984</v>
      </c>
      <c r="B1986" s="1">
        <v>46204</v>
      </c>
      <c r="C1986" t="s">
        <v>483</v>
      </c>
      <c r="D1986" t="s">
        <v>1138</v>
      </c>
      <c r="E1986">
        <v>4</v>
      </c>
      <c r="F1986" s="4">
        <v>2027</v>
      </c>
      <c r="G1986">
        <v>10</v>
      </c>
      <c r="H1986" t="s">
        <v>1022</v>
      </c>
      <c r="I1986" s="2" t="str">
        <f>VLOOKUP(Sheet__29[[#This Row],[Filial]],Filiais!A:B,2,FALSE)</f>
        <v>Santos</v>
      </c>
      <c r="J1986" s="2" t="str">
        <f>VLOOKUP(Sheet__29[[#This Row],[Cidade]],'Clientes'!C:D,2,FALSE)</f>
        <v>SP</v>
      </c>
      <c r="K1986" s="2" t="str">
        <f>VLOOKUP(Sheet__29[[#This Row],[Produto]],Produtos!B:C,2,FALSE)</f>
        <v>Periférico</v>
      </c>
      <c r="L1986" s="2" t="str">
        <f>VLOOKUP(Sheet__29[[#This Row],[Produto]],Produtos!B:D,3,FALSE)</f>
        <v>Logitech Brasil</v>
      </c>
      <c r="M1986" s="2">
        <f>VLOOKUP(Sheet__29[[#This Row],[Produto]],Estoque!A:B,2,FALSE)</f>
        <v>272</v>
      </c>
      <c r="N1986" s="5">
        <f>Sheet__29[[#This Row],[Qtd]]*Sheet__29[[#This Row],[Valor]]</f>
        <v>8108</v>
      </c>
      <c r="O1986" s="5">
        <f>Sheet__29[[#This Row],[Venda]]*(1-Sheet__29[[#This Row],[Desc]]/100)</f>
        <v>7297.2</v>
      </c>
      <c r="P1986"/>
    </row>
    <row r="1987" spans="1:16" x14ac:dyDescent="0.25">
      <c r="A1987">
        <v>101985</v>
      </c>
      <c r="B1987" s="1">
        <v>46204</v>
      </c>
      <c r="C1987" t="s">
        <v>268</v>
      </c>
      <c r="D1987" t="s">
        <v>1174</v>
      </c>
      <c r="E1987">
        <v>1</v>
      </c>
      <c r="F1987" s="4">
        <v>260</v>
      </c>
      <c r="G1987">
        <v>5</v>
      </c>
      <c r="H1987" t="s">
        <v>1021</v>
      </c>
      <c r="I1987" s="2" t="str">
        <f>VLOOKUP(Sheet__29[[#This Row],[Filial]],Filiais!A:B,2,FALSE)</f>
        <v>Jundiaí</v>
      </c>
      <c r="J1987" s="2" t="str">
        <f>VLOOKUP(Sheet__29[[#This Row],[Cidade]],'Clientes'!C:D,2,FALSE)</f>
        <v>SP</v>
      </c>
      <c r="K1987" s="2" t="str">
        <f>VLOOKUP(Sheet__29[[#This Row],[Produto]],Produtos!B:C,2,FALSE)</f>
        <v>Monitor</v>
      </c>
      <c r="L1987" s="2" t="str">
        <f>VLOOKUP(Sheet__29[[#This Row],[Produto]],Produtos!B:D,3,FALSE)</f>
        <v>Lenovo Brasil</v>
      </c>
      <c r="M1987" s="2">
        <f>VLOOKUP(Sheet__29[[#This Row],[Produto]],Estoque!A:B,2,FALSE)</f>
        <v>88</v>
      </c>
      <c r="N1987" s="5">
        <f>Sheet__29[[#This Row],[Qtd]]*Sheet__29[[#This Row],[Valor]]</f>
        <v>260</v>
      </c>
      <c r="O1987" s="5">
        <f>Sheet__29[[#This Row],[Venda]]*(1-Sheet__29[[#This Row],[Desc]]/100)</f>
        <v>247</v>
      </c>
      <c r="P1987"/>
    </row>
    <row r="1988" spans="1:16" x14ac:dyDescent="0.25">
      <c r="A1988">
        <v>101986</v>
      </c>
      <c r="B1988" s="1">
        <v>46204</v>
      </c>
      <c r="C1988" t="s">
        <v>294</v>
      </c>
      <c r="D1988" t="s">
        <v>1086</v>
      </c>
      <c r="E1988">
        <v>4</v>
      </c>
      <c r="F1988" s="4">
        <v>2624</v>
      </c>
      <c r="G1988">
        <v>10</v>
      </c>
      <c r="H1988" t="s">
        <v>1018</v>
      </c>
      <c r="I1988" s="2" t="str">
        <f>VLOOKUP(Sheet__29[[#This Row],[Filial]],Filiais!A:B,2,FALSE)</f>
        <v>Barueri</v>
      </c>
      <c r="J1988" s="2" t="str">
        <f>VLOOKUP(Sheet__29[[#This Row],[Cidade]],'Clientes'!C:D,2,FALSE)</f>
        <v>SP</v>
      </c>
      <c r="K1988" s="2" t="str">
        <f>VLOOKUP(Sheet__29[[#This Row],[Produto]],Produtos!B:C,2,FALSE)</f>
        <v>Monitor</v>
      </c>
      <c r="L1988" s="2" t="str">
        <f>VLOOKUP(Sheet__29[[#This Row],[Produto]],Produtos!B:D,3,FALSE)</f>
        <v>Logitech Brasil</v>
      </c>
      <c r="M1988" s="2">
        <f>VLOOKUP(Sheet__29[[#This Row],[Produto]],Estoque!A:B,2,FALSE)</f>
        <v>223</v>
      </c>
      <c r="N1988" s="5">
        <f>Sheet__29[[#This Row],[Qtd]]*Sheet__29[[#This Row],[Valor]]</f>
        <v>10496</v>
      </c>
      <c r="O1988" s="5">
        <f>Sheet__29[[#This Row],[Venda]]*(1-Sheet__29[[#This Row],[Desc]]/100)</f>
        <v>9446.4</v>
      </c>
      <c r="P1988"/>
    </row>
    <row r="1989" spans="1:16" x14ac:dyDescent="0.25">
      <c r="A1989">
        <v>101987</v>
      </c>
      <c r="B1989" s="1">
        <v>46204</v>
      </c>
      <c r="C1989" t="s">
        <v>255</v>
      </c>
      <c r="D1989" t="s">
        <v>1116</v>
      </c>
      <c r="E1989">
        <v>2</v>
      </c>
      <c r="F1989" s="4">
        <v>4913</v>
      </c>
      <c r="G1989">
        <v>10</v>
      </c>
      <c r="H1989" t="s">
        <v>1018</v>
      </c>
      <c r="I1989" s="2" t="str">
        <f>VLOOKUP(Sheet__29[[#This Row],[Filial]],Filiais!A:B,2,FALSE)</f>
        <v>Barueri</v>
      </c>
      <c r="J1989" s="2" t="str">
        <f>VLOOKUP(Sheet__29[[#This Row],[Cidade]],'Clientes'!C:D,2,FALSE)</f>
        <v>SP</v>
      </c>
      <c r="K1989" s="2" t="str">
        <f>VLOOKUP(Sheet__29[[#This Row],[Produto]],Produtos!B:C,2,FALSE)</f>
        <v>Periférico</v>
      </c>
      <c r="L1989" s="2" t="str">
        <f>VLOOKUP(Sheet__29[[#This Row],[Produto]],Produtos!B:D,3,FALSE)</f>
        <v>Logitech Brasil</v>
      </c>
      <c r="M1989" s="2">
        <f>VLOOKUP(Sheet__29[[#This Row],[Produto]],Estoque!A:B,2,FALSE)</f>
        <v>55</v>
      </c>
      <c r="N1989" s="5">
        <f>Sheet__29[[#This Row],[Qtd]]*Sheet__29[[#This Row],[Valor]]</f>
        <v>9826</v>
      </c>
      <c r="O1989" s="5">
        <f>Sheet__29[[#This Row],[Venda]]*(1-Sheet__29[[#This Row],[Desc]]/100)</f>
        <v>8843.4</v>
      </c>
      <c r="P1989"/>
    </row>
    <row r="1990" spans="1:16" x14ac:dyDescent="0.25">
      <c r="A1990">
        <v>101988</v>
      </c>
      <c r="B1990" s="1">
        <v>46204</v>
      </c>
      <c r="C1990" t="s">
        <v>175</v>
      </c>
      <c r="D1990" t="s">
        <v>1153</v>
      </c>
      <c r="E1990">
        <v>2</v>
      </c>
      <c r="F1990" s="4">
        <v>1215</v>
      </c>
      <c r="G1990">
        <v>10</v>
      </c>
      <c r="H1990" t="s">
        <v>1019</v>
      </c>
      <c r="I1990" s="2" t="str">
        <f>VLOOKUP(Sheet__29[[#This Row],[Filial]],Filiais!A:B,2,FALSE)</f>
        <v>Osasco</v>
      </c>
      <c r="J1990" s="2" t="str">
        <f>VLOOKUP(Sheet__29[[#This Row],[Cidade]],'Clientes'!C:D,2,FALSE)</f>
        <v>SP</v>
      </c>
      <c r="K1990" s="2" t="str">
        <f>VLOOKUP(Sheet__29[[#This Row],[Produto]],Produtos!B:C,2,FALSE)</f>
        <v>Armazenamento</v>
      </c>
      <c r="L1990" s="2" t="str">
        <f>VLOOKUP(Sheet__29[[#This Row],[Produto]],Produtos!B:D,3,FALSE)</f>
        <v>LG Brasil</v>
      </c>
      <c r="M1990" s="2">
        <f>VLOOKUP(Sheet__29[[#This Row],[Produto]],Estoque!A:B,2,FALSE)</f>
        <v>93</v>
      </c>
      <c r="N1990" s="5">
        <f>Sheet__29[[#This Row],[Qtd]]*Sheet__29[[#This Row],[Valor]]</f>
        <v>2430</v>
      </c>
      <c r="O1990" s="5">
        <f>Sheet__29[[#This Row],[Venda]]*(1-Sheet__29[[#This Row],[Desc]]/100)</f>
        <v>2187</v>
      </c>
      <c r="P1990"/>
    </row>
    <row r="1991" spans="1:16" x14ac:dyDescent="0.25">
      <c r="A1991">
        <v>101989</v>
      </c>
      <c r="B1991" s="1">
        <v>46204</v>
      </c>
      <c r="C1991" t="s">
        <v>897</v>
      </c>
      <c r="D1991" t="s">
        <v>1164</v>
      </c>
      <c r="E1991">
        <v>1</v>
      </c>
      <c r="F1991" s="4">
        <v>3170</v>
      </c>
      <c r="G1991">
        <v>5</v>
      </c>
      <c r="H1991" t="s">
        <v>1021</v>
      </c>
      <c r="I1991" s="2" t="str">
        <f>VLOOKUP(Sheet__29[[#This Row],[Filial]],Filiais!A:B,2,FALSE)</f>
        <v>Jundiaí</v>
      </c>
      <c r="J1991" s="2" t="str">
        <f>VLOOKUP(Sheet__29[[#This Row],[Cidade]],'Clientes'!C:D,2,FALSE)</f>
        <v>SP</v>
      </c>
      <c r="K1991" s="2" t="str">
        <f>VLOOKUP(Sheet__29[[#This Row],[Produto]],Produtos!B:C,2,FALSE)</f>
        <v>Periférico</v>
      </c>
      <c r="L1991" s="2" t="str">
        <f>VLOOKUP(Sheet__29[[#This Row],[Produto]],Produtos!B:D,3,FALSE)</f>
        <v>Dell Brasil</v>
      </c>
      <c r="M1991" s="2">
        <f>VLOOKUP(Sheet__29[[#This Row],[Produto]],Estoque!A:B,2,FALSE)</f>
        <v>132</v>
      </c>
      <c r="N1991" s="5">
        <f>Sheet__29[[#This Row],[Qtd]]*Sheet__29[[#This Row],[Valor]]</f>
        <v>3170</v>
      </c>
      <c r="O1991" s="5">
        <f>Sheet__29[[#This Row],[Venda]]*(1-Sheet__29[[#This Row],[Desc]]/100)</f>
        <v>3011.5</v>
      </c>
      <c r="P1991"/>
    </row>
    <row r="1992" spans="1:16" x14ac:dyDescent="0.25">
      <c r="A1992">
        <v>101990</v>
      </c>
      <c r="B1992" s="1">
        <v>46204</v>
      </c>
      <c r="C1992" t="s">
        <v>823</v>
      </c>
      <c r="D1992" t="s">
        <v>1150</v>
      </c>
      <c r="E1992">
        <v>5</v>
      </c>
      <c r="F1992" s="4">
        <v>3084</v>
      </c>
      <c r="G1992">
        <v>5</v>
      </c>
      <c r="H1992" t="s">
        <v>1019</v>
      </c>
      <c r="I1992" s="2" t="str">
        <f>VLOOKUP(Sheet__29[[#This Row],[Filial]],Filiais!A:B,2,FALSE)</f>
        <v>Osasco</v>
      </c>
      <c r="J1992" s="2" t="str">
        <f>VLOOKUP(Sheet__29[[#This Row],[Cidade]],'Clientes'!C:D,2,FALSE)</f>
        <v>SP</v>
      </c>
      <c r="K1992" s="2" t="str">
        <f>VLOOKUP(Sheet__29[[#This Row],[Produto]],Produtos!B:C,2,FALSE)</f>
        <v>Notebook</v>
      </c>
      <c r="L1992" s="2" t="str">
        <f>VLOOKUP(Sheet__29[[#This Row],[Produto]],Produtos!B:D,3,FALSE)</f>
        <v>Lenovo Brasil</v>
      </c>
      <c r="M1992" s="2">
        <f>VLOOKUP(Sheet__29[[#This Row],[Produto]],Estoque!A:B,2,FALSE)</f>
        <v>205</v>
      </c>
      <c r="N1992" s="5">
        <f>Sheet__29[[#This Row],[Qtd]]*Sheet__29[[#This Row],[Valor]]</f>
        <v>15420</v>
      </c>
      <c r="O1992" s="5">
        <f>Sheet__29[[#This Row],[Venda]]*(1-Sheet__29[[#This Row],[Desc]]/100)</f>
        <v>14649</v>
      </c>
      <c r="P1992"/>
    </row>
    <row r="1993" spans="1:16" x14ac:dyDescent="0.25">
      <c r="A1993">
        <v>101991</v>
      </c>
      <c r="B1993" s="1">
        <v>46204</v>
      </c>
      <c r="C1993" t="s">
        <v>436</v>
      </c>
      <c r="D1993" t="s">
        <v>1148</v>
      </c>
      <c r="E1993">
        <v>4</v>
      </c>
      <c r="F1993" s="4">
        <v>2000</v>
      </c>
      <c r="G1993">
        <v>10</v>
      </c>
      <c r="H1993" t="s">
        <v>1017</v>
      </c>
      <c r="I1993" s="2" t="str">
        <f>VLOOKUP(Sheet__29[[#This Row],[Filial]],Filiais!A:B,2,FALSE)</f>
        <v>Campinas</v>
      </c>
      <c r="J1993" s="2" t="str">
        <f>VLOOKUP(Sheet__29[[#This Row],[Cidade]],'Clientes'!C:D,2,FALSE)</f>
        <v>SP</v>
      </c>
      <c r="K1993" s="2" t="str">
        <f>VLOOKUP(Sheet__29[[#This Row],[Produto]],Produtos!B:C,2,FALSE)</f>
        <v>Armazenamento</v>
      </c>
      <c r="L1993" s="2" t="str">
        <f>VLOOKUP(Sheet__29[[#This Row],[Produto]],Produtos!B:D,3,FALSE)</f>
        <v>Logitech Brasil</v>
      </c>
      <c r="M1993" s="2">
        <f>VLOOKUP(Sheet__29[[#This Row],[Produto]],Estoque!A:B,2,FALSE)</f>
        <v>187</v>
      </c>
      <c r="N1993" s="5">
        <f>Sheet__29[[#This Row],[Qtd]]*Sheet__29[[#This Row],[Valor]]</f>
        <v>8000</v>
      </c>
      <c r="O1993" s="5">
        <f>Sheet__29[[#This Row],[Venda]]*(1-Sheet__29[[#This Row],[Desc]]/100)</f>
        <v>7200</v>
      </c>
      <c r="P1993"/>
    </row>
    <row r="1994" spans="1:16" x14ac:dyDescent="0.25">
      <c r="A1994">
        <v>101992</v>
      </c>
      <c r="B1994" s="1">
        <v>46204</v>
      </c>
      <c r="C1994" t="s">
        <v>218</v>
      </c>
      <c r="D1994" t="s">
        <v>1065</v>
      </c>
      <c r="E1994">
        <v>2</v>
      </c>
      <c r="F1994" s="4">
        <v>4815</v>
      </c>
      <c r="G1994">
        <v>0</v>
      </c>
      <c r="H1994" t="s">
        <v>1018</v>
      </c>
      <c r="I1994" s="2" t="str">
        <f>VLOOKUP(Sheet__29[[#This Row],[Filial]],Filiais!A:B,2,FALSE)</f>
        <v>Barueri</v>
      </c>
      <c r="J1994" s="2" t="str">
        <f>VLOOKUP(Sheet__29[[#This Row],[Cidade]],'Clientes'!C:D,2,FALSE)</f>
        <v>SP</v>
      </c>
      <c r="K1994" s="2" t="str">
        <f>VLOOKUP(Sheet__29[[#This Row],[Produto]],Produtos!B:C,2,FALSE)</f>
        <v>Monitor</v>
      </c>
      <c r="L1994" s="2" t="str">
        <f>VLOOKUP(Sheet__29[[#This Row],[Produto]],Produtos!B:D,3,FALSE)</f>
        <v>LG Brasil</v>
      </c>
      <c r="M1994" s="2">
        <f>VLOOKUP(Sheet__29[[#This Row],[Produto]],Estoque!A:B,2,FALSE)</f>
        <v>62</v>
      </c>
      <c r="N1994" s="5">
        <f>Sheet__29[[#This Row],[Qtd]]*Sheet__29[[#This Row],[Valor]]</f>
        <v>9630</v>
      </c>
      <c r="O1994" s="5">
        <f>Sheet__29[[#This Row],[Venda]]*(1-Sheet__29[[#This Row],[Desc]]/100)</f>
        <v>9630</v>
      </c>
      <c r="P1994"/>
    </row>
    <row r="1995" spans="1:16" x14ac:dyDescent="0.25">
      <c r="A1995">
        <v>101993</v>
      </c>
      <c r="B1995" s="1">
        <v>46204</v>
      </c>
      <c r="C1995" t="s">
        <v>435</v>
      </c>
      <c r="D1995" t="s">
        <v>1114</v>
      </c>
      <c r="E1995">
        <v>4</v>
      </c>
      <c r="F1995" s="4">
        <v>3708</v>
      </c>
      <c r="G1995">
        <v>5</v>
      </c>
      <c r="H1995" t="s">
        <v>1017</v>
      </c>
      <c r="I1995" s="2" t="str">
        <f>VLOOKUP(Sheet__29[[#This Row],[Filial]],Filiais!A:B,2,FALSE)</f>
        <v>Campinas</v>
      </c>
      <c r="J1995" s="2" t="str">
        <f>VLOOKUP(Sheet__29[[#This Row],[Cidade]],'Clientes'!C:D,2,FALSE)</f>
        <v>SP</v>
      </c>
      <c r="K1995" s="2" t="str">
        <f>VLOOKUP(Sheet__29[[#This Row],[Produto]],Produtos!B:C,2,FALSE)</f>
        <v>Armazenamento</v>
      </c>
      <c r="L1995" s="2" t="str">
        <f>VLOOKUP(Sheet__29[[#This Row],[Produto]],Produtos!B:D,3,FALSE)</f>
        <v>LG Brasil</v>
      </c>
      <c r="M1995" s="2">
        <f>VLOOKUP(Sheet__29[[#This Row],[Produto]],Estoque!A:B,2,FALSE)</f>
        <v>143</v>
      </c>
      <c r="N1995" s="5">
        <f>Sheet__29[[#This Row],[Qtd]]*Sheet__29[[#This Row],[Valor]]</f>
        <v>14832</v>
      </c>
      <c r="O1995" s="5">
        <f>Sheet__29[[#This Row],[Venda]]*(1-Sheet__29[[#This Row],[Desc]]/100)</f>
        <v>14090.4</v>
      </c>
      <c r="P1995"/>
    </row>
    <row r="1996" spans="1:16" x14ac:dyDescent="0.25">
      <c r="A1996">
        <v>101994</v>
      </c>
      <c r="B1996" s="1">
        <v>46204</v>
      </c>
      <c r="C1996" t="s">
        <v>11</v>
      </c>
      <c r="D1996" t="s">
        <v>1076</v>
      </c>
      <c r="E1996">
        <v>4</v>
      </c>
      <c r="F1996" s="4">
        <v>3350</v>
      </c>
      <c r="G1996">
        <v>5</v>
      </c>
      <c r="H1996" t="s">
        <v>1019</v>
      </c>
      <c r="I1996" s="2" t="str">
        <f>VLOOKUP(Sheet__29[[#This Row],[Filial]],Filiais!A:B,2,FALSE)</f>
        <v>Osasco</v>
      </c>
      <c r="J1996" s="2" t="str">
        <f>VLOOKUP(Sheet__29[[#This Row],[Cidade]],'Clientes'!C:D,2,FALSE)</f>
        <v>SP</v>
      </c>
      <c r="K1996" s="2" t="str">
        <f>VLOOKUP(Sheet__29[[#This Row],[Produto]],Produtos!B:C,2,FALSE)</f>
        <v>Monitor</v>
      </c>
      <c r="L1996" s="2" t="str">
        <f>VLOOKUP(Sheet__29[[#This Row],[Produto]],Produtos!B:D,3,FALSE)</f>
        <v>Logitech Brasil</v>
      </c>
      <c r="M1996" s="2">
        <f>VLOOKUP(Sheet__29[[#This Row],[Produto]],Estoque!A:B,2,FALSE)</f>
        <v>214</v>
      </c>
      <c r="N1996" s="5">
        <f>Sheet__29[[#This Row],[Qtd]]*Sheet__29[[#This Row],[Valor]]</f>
        <v>13400</v>
      </c>
      <c r="O1996" s="5">
        <f>Sheet__29[[#This Row],[Venda]]*(1-Sheet__29[[#This Row],[Desc]]/100)</f>
        <v>12730</v>
      </c>
      <c r="P1996"/>
    </row>
    <row r="1997" spans="1:16" x14ac:dyDescent="0.25">
      <c r="A1997">
        <v>101995</v>
      </c>
      <c r="B1997" s="1">
        <v>46204</v>
      </c>
      <c r="C1997" t="s">
        <v>632</v>
      </c>
      <c r="D1997" t="s">
        <v>1172</v>
      </c>
      <c r="E1997">
        <v>4</v>
      </c>
      <c r="F1997" s="4">
        <v>661</v>
      </c>
      <c r="G1997">
        <v>10</v>
      </c>
      <c r="H1997" t="s">
        <v>1018</v>
      </c>
      <c r="I1997" s="2" t="str">
        <f>VLOOKUP(Sheet__29[[#This Row],[Filial]],Filiais!A:B,2,FALSE)</f>
        <v>Barueri</v>
      </c>
      <c r="J1997" s="2" t="str">
        <f>VLOOKUP(Sheet__29[[#This Row],[Cidade]],'Clientes'!C:D,2,FALSE)</f>
        <v>SP</v>
      </c>
      <c r="K1997" s="2" t="str">
        <f>VLOOKUP(Sheet__29[[#This Row],[Produto]],Produtos!B:C,2,FALSE)</f>
        <v>Rede</v>
      </c>
      <c r="L1997" s="2" t="str">
        <f>VLOOKUP(Sheet__29[[#This Row],[Produto]],Produtos!B:D,3,FALSE)</f>
        <v>Kingston Brasil</v>
      </c>
      <c r="M1997" s="2">
        <f>VLOOKUP(Sheet__29[[#This Row],[Produto]],Estoque!A:B,2,FALSE)</f>
        <v>240</v>
      </c>
      <c r="N1997" s="5">
        <f>Sheet__29[[#This Row],[Qtd]]*Sheet__29[[#This Row],[Valor]]</f>
        <v>2644</v>
      </c>
      <c r="O1997" s="5">
        <f>Sheet__29[[#This Row],[Venda]]*(1-Sheet__29[[#This Row],[Desc]]/100)</f>
        <v>2379.6</v>
      </c>
      <c r="P1997"/>
    </row>
    <row r="1998" spans="1:16" x14ac:dyDescent="0.25">
      <c r="A1998">
        <v>101996</v>
      </c>
      <c r="B1998" s="1">
        <v>46204</v>
      </c>
      <c r="C1998" t="s">
        <v>321</v>
      </c>
      <c r="D1998" t="s">
        <v>1146</v>
      </c>
      <c r="E1998">
        <v>1</v>
      </c>
      <c r="F1998" s="4">
        <v>3144</v>
      </c>
      <c r="G1998">
        <v>10</v>
      </c>
      <c r="H1998" t="s">
        <v>1020</v>
      </c>
      <c r="I1998" s="2" t="str">
        <f>VLOOKUP(Sheet__29[[#This Row],[Filial]],Filiais!A:B,2,FALSE)</f>
        <v>Sorocaba</v>
      </c>
      <c r="J1998" s="2" t="str">
        <f>VLOOKUP(Sheet__29[[#This Row],[Cidade]],'Clientes'!C:D,2,FALSE)</f>
        <v>SP</v>
      </c>
      <c r="K1998" s="2" t="str">
        <f>VLOOKUP(Sheet__29[[#This Row],[Produto]],Produtos!B:C,2,FALSE)</f>
        <v>Periférico</v>
      </c>
      <c r="L1998" s="2" t="str">
        <f>VLOOKUP(Sheet__29[[#This Row],[Produto]],Produtos!B:D,3,FALSE)</f>
        <v>Logitech Brasil</v>
      </c>
      <c r="M1998" s="2">
        <f>VLOOKUP(Sheet__29[[#This Row],[Produto]],Estoque!A:B,2,FALSE)</f>
        <v>289</v>
      </c>
      <c r="N1998" s="5">
        <f>Sheet__29[[#This Row],[Qtd]]*Sheet__29[[#This Row],[Valor]]</f>
        <v>3144</v>
      </c>
      <c r="O1998" s="5">
        <f>Sheet__29[[#This Row],[Venda]]*(1-Sheet__29[[#This Row],[Desc]]/100)</f>
        <v>2829.6</v>
      </c>
      <c r="P1998"/>
    </row>
    <row r="1999" spans="1:16" x14ac:dyDescent="0.25">
      <c r="A1999">
        <v>101997</v>
      </c>
      <c r="B1999" s="1">
        <v>46204</v>
      </c>
      <c r="C1999" t="s">
        <v>189</v>
      </c>
      <c r="D1999" t="s">
        <v>1072</v>
      </c>
      <c r="E1999">
        <v>4</v>
      </c>
      <c r="F1999" s="4">
        <v>2550</v>
      </c>
      <c r="G1999">
        <v>10</v>
      </c>
      <c r="H1999" t="s">
        <v>1020</v>
      </c>
      <c r="I1999" s="2" t="str">
        <f>VLOOKUP(Sheet__29[[#This Row],[Filial]],Filiais!A:B,2,FALSE)</f>
        <v>Sorocaba</v>
      </c>
      <c r="J1999" s="2" t="str">
        <f>VLOOKUP(Sheet__29[[#This Row],[Cidade]],'Clientes'!C:D,2,FALSE)</f>
        <v>SP</v>
      </c>
      <c r="K1999" s="2" t="str">
        <f>VLOOKUP(Sheet__29[[#This Row],[Produto]],Produtos!B:C,2,FALSE)</f>
        <v>Periférico</v>
      </c>
      <c r="L1999" s="2" t="str">
        <f>VLOOKUP(Sheet__29[[#This Row],[Produto]],Produtos!B:D,3,FALSE)</f>
        <v>Logitech Brasil</v>
      </c>
      <c r="M1999" s="2">
        <f>VLOOKUP(Sheet__29[[#This Row],[Produto]],Estoque!A:B,2,FALSE)</f>
        <v>266</v>
      </c>
      <c r="N1999" s="5">
        <f>Sheet__29[[#This Row],[Qtd]]*Sheet__29[[#This Row],[Valor]]</f>
        <v>10200</v>
      </c>
      <c r="O1999" s="5">
        <f>Sheet__29[[#This Row],[Venda]]*(1-Sheet__29[[#This Row],[Desc]]/100)</f>
        <v>9180</v>
      </c>
      <c r="P1999"/>
    </row>
    <row r="2000" spans="1:16" x14ac:dyDescent="0.25">
      <c r="A2000">
        <v>101998</v>
      </c>
      <c r="B2000" s="1">
        <v>46204</v>
      </c>
      <c r="C2000" t="s">
        <v>506</v>
      </c>
      <c r="D2000" t="s">
        <v>1032</v>
      </c>
      <c r="E2000">
        <v>4</v>
      </c>
      <c r="F2000" s="4">
        <v>2456</v>
      </c>
      <c r="G2000">
        <v>5</v>
      </c>
      <c r="H2000" t="s">
        <v>1024</v>
      </c>
      <c r="I2000" s="2" t="str">
        <f>VLOOKUP(Sheet__29[[#This Row],[Filial]],Filiais!A:B,2,FALSE)</f>
        <v>Ribeirão Preto</v>
      </c>
      <c r="J2000" s="2" t="str">
        <f>VLOOKUP(Sheet__29[[#This Row],[Cidade]],'Clientes'!C:D,2,FALSE)</f>
        <v>SP</v>
      </c>
      <c r="K2000" s="2" t="str">
        <f>VLOOKUP(Sheet__29[[#This Row],[Produto]],Produtos!B:C,2,FALSE)</f>
        <v>Periférico</v>
      </c>
      <c r="L2000" s="2" t="str">
        <f>VLOOKUP(Sheet__29[[#This Row],[Produto]],Produtos!B:D,3,FALSE)</f>
        <v>Lenovo Brasil</v>
      </c>
      <c r="M2000" s="2">
        <f>VLOOKUP(Sheet__29[[#This Row],[Produto]],Estoque!A:B,2,FALSE)</f>
        <v>297</v>
      </c>
      <c r="N2000" s="5">
        <f>Sheet__29[[#This Row],[Qtd]]*Sheet__29[[#This Row],[Valor]]</f>
        <v>9824</v>
      </c>
      <c r="O2000" s="5">
        <f>Sheet__29[[#This Row],[Venda]]*(1-Sheet__29[[#This Row],[Desc]]/100)</f>
        <v>9332.7999999999993</v>
      </c>
      <c r="P2000"/>
    </row>
    <row r="2001" spans="1:16" x14ac:dyDescent="0.25">
      <c r="A2001">
        <v>101999</v>
      </c>
      <c r="B2001" s="1">
        <v>46204</v>
      </c>
      <c r="C2001" t="s">
        <v>338</v>
      </c>
      <c r="D2001" t="s">
        <v>1151</v>
      </c>
      <c r="E2001">
        <v>1</v>
      </c>
      <c r="F2001" s="4">
        <v>706</v>
      </c>
      <c r="G2001">
        <v>5</v>
      </c>
      <c r="H2001" t="s">
        <v>1024</v>
      </c>
      <c r="I2001" s="2" t="str">
        <f>VLOOKUP(Sheet__29[[#This Row],[Filial]],Filiais!A:B,2,FALSE)</f>
        <v>Ribeirão Preto</v>
      </c>
      <c r="J2001" s="2" t="str">
        <f>VLOOKUP(Sheet__29[[#This Row],[Cidade]],'Clientes'!C:D,2,FALSE)</f>
        <v>SP</v>
      </c>
      <c r="K2001" s="2" t="str">
        <f>VLOOKUP(Sheet__29[[#This Row],[Produto]],Produtos!B:C,2,FALSE)</f>
        <v>Rede</v>
      </c>
      <c r="L2001" s="2" t="str">
        <f>VLOOKUP(Sheet__29[[#This Row],[Produto]],Produtos!B:D,3,FALSE)</f>
        <v>Kingston Brasil</v>
      </c>
      <c r="M2001" s="2">
        <f>VLOOKUP(Sheet__29[[#This Row],[Produto]],Estoque!A:B,2,FALSE)</f>
        <v>292</v>
      </c>
      <c r="N2001" s="5">
        <f>Sheet__29[[#This Row],[Qtd]]*Sheet__29[[#This Row],[Valor]]</f>
        <v>706</v>
      </c>
      <c r="O2001" s="5">
        <f>Sheet__29[[#This Row],[Venda]]*(1-Sheet__29[[#This Row],[Desc]]/100)</f>
        <v>670.69999999999993</v>
      </c>
      <c r="P2001"/>
    </row>
    <row r="2002" spans="1:16" x14ac:dyDescent="0.25">
      <c r="A2002">
        <v>102000</v>
      </c>
      <c r="B2002" s="1">
        <v>46204</v>
      </c>
      <c r="C2002" t="s">
        <v>483</v>
      </c>
      <c r="D2002" t="s">
        <v>1072</v>
      </c>
      <c r="E2002">
        <v>4</v>
      </c>
      <c r="F2002" s="4">
        <v>1619</v>
      </c>
      <c r="G2002">
        <v>10</v>
      </c>
      <c r="H2002" t="s">
        <v>1021</v>
      </c>
      <c r="I2002" s="2" t="str">
        <f>VLOOKUP(Sheet__29[[#This Row],[Filial]],Filiais!A:B,2,FALSE)</f>
        <v>Jundiaí</v>
      </c>
      <c r="J2002" s="2" t="str">
        <f>VLOOKUP(Sheet__29[[#This Row],[Cidade]],'Clientes'!C:D,2,FALSE)</f>
        <v>SP</v>
      </c>
      <c r="K2002" s="2" t="str">
        <f>VLOOKUP(Sheet__29[[#This Row],[Produto]],Produtos!B:C,2,FALSE)</f>
        <v>Periférico</v>
      </c>
      <c r="L2002" s="2" t="str">
        <f>VLOOKUP(Sheet__29[[#This Row],[Produto]],Produtos!B:D,3,FALSE)</f>
        <v>Logitech Brasil</v>
      </c>
      <c r="M2002" s="2">
        <f>VLOOKUP(Sheet__29[[#This Row],[Produto]],Estoque!A:B,2,FALSE)</f>
        <v>266</v>
      </c>
      <c r="N2002" s="5">
        <f>Sheet__29[[#This Row],[Qtd]]*Sheet__29[[#This Row],[Valor]]</f>
        <v>6476</v>
      </c>
      <c r="O2002" s="5">
        <f>Sheet__29[[#This Row],[Venda]]*(1-Sheet__29[[#This Row],[Desc]]/100)</f>
        <v>5828.4000000000005</v>
      </c>
      <c r="P2002"/>
    </row>
    <row r="2003" spans="1:16" x14ac:dyDescent="0.25">
      <c r="A2003">
        <v>102001</v>
      </c>
      <c r="B2003" s="1">
        <v>46204</v>
      </c>
      <c r="C2003" t="s">
        <v>752</v>
      </c>
      <c r="D2003" t="s">
        <v>1099</v>
      </c>
      <c r="E2003">
        <v>2</v>
      </c>
      <c r="F2003" s="4">
        <v>2199</v>
      </c>
      <c r="G2003">
        <v>5</v>
      </c>
      <c r="H2003" t="s">
        <v>1021</v>
      </c>
      <c r="I2003" s="2" t="str">
        <f>VLOOKUP(Sheet__29[[#This Row],[Filial]],Filiais!A:B,2,FALSE)</f>
        <v>Jundiaí</v>
      </c>
      <c r="J2003" s="2" t="str">
        <f>VLOOKUP(Sheet__29[[#This Row],[Cidade]],'Clientes'!C:D,2,FALSE)</f>
        <v>SP</v>
      </c>
      <c r="K2003" s="2" t="str">
        <f>VLOOKUP(Sheet__29[[#This Row],[Produto]],Produtos!B:C,2,FALSE)</f>
        <v>Monitor</v>
      </c>
      <c r="L2003" s="2" t="str">
        <f>VLOOKUP(Sheet__29[[#This Row],[Produto]],Produtos!B:D,3,FALSE)</f>
        <v>Logitech Brasil</v>
      </c>
      <c r="M2003" s="2">
        <f>VLOOKUP(Sheet__29[[#This Row],[Produto]],Estoque!A:B,2,FALSE)</f>
        <v>42</v>
      </c>
      <c r="N2003" s="5">
        <f>Sheet__29[[#This Row],[Qtd]]*Sheet__29[[#This Row],[Valor]]</f>
        <v>4398</v>
      </c>
      <c r="O2003" s="5">
        <f>Sheet__29[[#This Row],[Venda]]*(1-Sheet__29[[#This Row],[Desc]]/100)</f>
        <v>4178.0999999999995</v>
      </c>
      <c r="P2003"/>
    </row>
    <row r="2004" spans="1:16" x14ac:dyDescent="0.25">
      <c r="A2004">
        <v>102002</v>
      </c>
      <c r="B2004" s="1">
        <v>46204</v>
      </c>
      <c r="C2004" t="s">
        <v>903</v>
      </c>
      <c r="D2004" t="s">
        <v>1030</v>
      </c>
      <c r="E2004">
        <v>5</v>
      </c>
      <c r="F2004" s="4">
        <v>749</v>
      </c>
      <c r="G2004">
        <v>5</v>
      </c>
      <c r="H2004" t="s">
        <v>1024</v>
      </c>
      <c r="I2004" s="2" t="str">
        <f>VLOOKUP(Sheet__29[[#This Row],[Filial]],Filiais!A:B,2,FALSE)</f>
        <v>Ribeirão Preto</v>
      </c>
      <c r="J2004" s="2" t="str">
        <f>VLOOKUP(Sheet__29[[#This Row],[Cidade]],'Clientes'!C:D,2,FALSE)</f>
        <v>SP</v>
      </c>
      <c r="K2004" s="2" t="str">
        <f>VLOOKUP(Sheet__29[[#This Row],[Produto]],Produtos!B:C,2,FALSE)</f>
        <v>Notebook</v>
      </c>
      <c r="L2004" s="2" t="str">
        <f>VLOOKUP(Sheet__29[[#This Row],[Produto]],Produtos!B:D,3,FALSE)</f>
        <v>Kingston Brasil</v>
      </c>
      <c r="M2004" s="2">
        <f>VLOOKUP(Sheet__29[[#This Row],[Produto]],Estoque!A:B,2,FALSE)</f>
        <v>67</v>
      </c>
      <c r="N2004" s="5">
        <f>Sheet__29[[#This Row],[Qtd]]*Sheet__29[[#This Row],[Valor]]</f>
        <v>3745</v>
      </c>
      <c r="O2004" s="5">
        <f>Sheet__29[[#This Row],[Venda]]*(1-Sheet__29[[#This Row],[Desc]]/100)</f>
        <v>3557.75</v>
      </c>
      <c r="P2004"/>
    </row>
    <row r="2005" spans="1:16" x14ac:dyDescent="0.25">
      <c r="A2005">
        <v>102003</v>
      </c>
      <c r="B2005" s="1">
        <v>46204</v>
      </c>
      <c r="C2005" t="s">
        <v>911</v>
      </c>
      <c r="D2005" t="s">
        <v>1141</v>
      </c>
      <c r="E2005">
        <v>3</v>
      </c>
      <c r="F2005" s="4">
        <v>4021</v>
      </c>
      <c r="G2005">
        <v>5</v>
      </c>
      <c r="H2005" t="s">
        <v>1022</v>
      </c>
      <c r="I2005" s="2" t="str">
        <f>VLOOKUP(Sheet__29[[#This Row],[Filial]],Filiais!A:B,2,FALSE)</f>
        <v>Santos</v>
      </c>
      <c r="J2005" s="2" t="str">
        <f>VLOOKUP(Sheet__29[[#This Row],[Cidade]],'Clientes'!C:D,2,FALSE)</f>
        <v>SP</v>
      </c>
      <c r="K2005" s="2" t="str">
        <f>VLOOKUP(Sheet__29[[#This Row],[Produto]],Produtos!B:C,2,FALSE)</f>
        <v>Notebook</v>
      </c>
      <c r="L2005" s="2" t="str">
        <f>VLOOKUP(Sheet__29[[#This Row],[Produto]],Produtos!B:D,3,FALSE)</f>
        <v>Kingston Brasil</v>
      </c>
      <c r="M2005" s="2">
        <f>VLOOKUP(Sheet__29[[#This Row],[Produto]],Estoque!A:B,2,FALSE)</f>
        <v>266</v>
      </c>
      <c r="N2005" s="5">
        <f>Sheet__29[[#This Row],[Qtd]]*Sheet__29[[#This Row],[Valor]]</f>
        <v>12063</v>
      </c>
      <c r="O2005" s="5">
        <f>Sheet__29[[#This Row],[Venda]]*(1-Sheet__29[[#This Row],[Desc]]/100)</f>
        <v>11459.85</v>
      </c>
      <c r="P2005"/>
    </row>
    <row r="2006" spans="1:16" x14ac:dyDescent="0.25">
      <c r="A2006">
        <v>102004</v>
      </c>
      <c r="B2006" s="1">
        <v>46204</v>
      </c>
      <c r="C2006" t="s">
        <v>132</v>
      </c>
      <c r="D2006" t="s">
        <v>1104</v>
      </c>
      <c r="E2006">
        <v>1</v>
      </c>
      <c r="F2006" s="4">
        <v>445</v>
      </c>
      <c r="G2006">
        <v>0</v>
      </c>
      <c r="H2006" t="s">
        <v>1018</v>
      </c>
      <c r="I2006" s="2" t="str">
        <f>VLOOKUP(Sheet__29[[#This Row],[Filial]],Filiais!A:B,2,FALSE)</f>
        <v>Barueri</v>
      </c>
      <c r="J2006" s="2" t="str">
        <f>VLOOKUP(Sheet__29[[#This Row],[Cidade]],'Clientes'!C:D,2,FALSE)</f>
        <v>SP</v>
      </c>
      <c r="K2006" s="2" t="str">
        <f>VLOOKUP(Sheet__29[[#This Row],[Produto]],Produtos!B:C,2,FALSE)</f>
        <v>Rede</v>
      </c>
      <c r="L2006" s="2" t="str">
        <f>VLOOKUP(Sheet__29[[#This Row],[Produto]],Produtos!B:D,3,FALSE)</f>
        <v>Logitech Brasil</v>
      </c>
      <c r="M2006" s="2">
        <f>VLOOKUP(Sheet__29[[#This Row],[Produto]],Estoque!A:B,2,FALSE)</f>
        <v>283</v>
      </c>
      <c r="N2006" s="5">
        <f>Sheet__29[[#This Row],[Qtd]]*Sheet__29[[#This Row],[Valor]]</f>
        <v>445</v>
      </c>
      <c r="O2006" s="5">
        <f>Sheet__29[[#This Row],[Venda]]*(1-Sheet__29[[#This Row],[Desc]]/100)</f>
        <v>445</v>
      </c>
      <c r="P2006"/>
    </row>
    <row r="2007" spans="1:16" x14ac:dyDescent="0.25">
      <c r="A2007">
        <v>102005</v>
      </c>
      <c r="B2007" s="1">
        <v>46204</v>
      </c>
      <c r="C2007" t="s">
        <v>283</v>
      </c>
      <c r="D2007" t="s">
        <v>1035</v>
      </c>
      <c r="E2007">
        <v>2</v>
      </c>
      <c r="F2007" s="4">
        <v>385</v>
      </c>
      <c r="G2007">
        <v>5</v>
      </c>
      <c r="H2007" t="s">
        <v>1022</v>
      </c>
      <c r="I2007" s="2" t="str">
        <f>VLOOKUP(Sheet__29[[#This Row],[Filial]],Filiais!A:B,2,FALSE)</f>
        <v>Santos</v>
      </c>
      <c r="J2007" s="2" t="str">
        <f>VLOOKUP(Sheet__29[[#This Row],[Cidade]],'Clientes'!C:D,2,FALSE)</f>
        <v>SP</v>
      </c>
      <c r="K2007" s="2" t="str">
        <f>VLOOKUP(Sheet__29[[#This Row],[Produto]],Produtos!B:C,2,FALSE)</f>
        <v>Armazenamento</v>
      </c>
      <c r="L2007" s="2" t="str">
        <f>VLOOKUP(Sheet__29[[#This Row],[Produto]],Produtos!B:D,3,FALSE)</f>
        <v>Dell Brasil</v>
      </c>
      <c r="M2007" s="2">
        <f>VLOOKUP(Sheet__29[[#This Row],[Produto]],Estoque!A:B,2,FALSE)</f>
        <v>150</v>
      </c>
      <c r="N2007" s="5">
        <f>Sheet__29[[#This Row],[Qtd]]*Sheet__29[[#This Row],[Valor]]</f>
        <v>770</v>
      </c>
      <c r="O2007" s="5">
        <f>Sheet__29[[#This Row],[Venda]]*(1-Sheet__29[[#This Row],[Desc]]/100)</f>
        <v>731.5</v>
      </c>
      <c r="P2007"/>
    </row>
    <row r="2008" spans="1:16" x14ac:dyDescent="0.25">
      <c r="A2008">
        <v>102006</v>
      </c>
      <c r="B2008" s="1">
        <v>46204</v>
      </c>
      <c r="C2008" t="s">
        <v>436</v>
      </c>
      <c r="D2008" t="s">
        <v>1177</v>
      </c>
      <c r="E2008">
        <v>3</v>
      </c>
      <c r="F2008" s="4">
        <v>3298</v>
      </c>
      <c r="G2008">
        <v>10</v>
      </c>
      <c r="H2008" t="s">
        <v>1019</v>
      </c>
      <c r="I2008" s="2" t="str">
        <f>VLOOKUP(Sheet__29[[#This Row],[Filial]],Filiais!A:B,2,FALSE)</f>
        <v>Osasco</v>
      </c>
      <c r="J2008" s="2" t="str">
        <f>VLOOKUP(Sheet__29[[#This Row],[Cidade]],'Clientes'!C:D,2,FALSE)</f>
        <v>SP</v>
      </c>
      <c r="K2008" s="2" t="str">
        <f>VLOOKUP(Sheet__29[[#This Row],[Produto]],Produtos!B:C,2,FALSE)</f>
        <v>Rede</v>
      </c>
      <c r="L2008" s="2" t="str">
        <f>VLOOKUP(Sheet__29[[#This Row],[Produto]],Produtos!B:D,3,FALSE)</f>
        <v>LG Brasil</v>
      </c>
      <c r="M2008" s="2">
        <f>VLOOKUP(Sheet__29[[#This Row],[Produto]],Estoque!A:B,2,FALSE)</f>
        <v>230</v>
      </c>
      <c r="N2008" s="5">
        <f>Sheet__29[[#This Row],[Qtd]]*Sheet__29[[#This Row],[Valor]]</f>
        <v>9894</v>
      </c>
      <c r="O2008" s="5">
        <f>Sheet__29[[#This Row],[Venda]]*(1-Sheet__29[[#This Row],[Desc]]/100)</f>
        <v>8904.6</v>
      </c>
      <c r="P2008"/>
    </row>
    <row r="2009" spans="1:16" x14ac:dyDescent="0.25">
      <c r="A2009">
        <v>102007</v>
      </c>
      <c r="B2009" s="1">
        <v>46204</v>
      </c>
      <c r="C2009" t="s">
        <v>628</v>
      </c>
      <c r="D2009" t="s">
        <v>1066</v>
      </c>
      <c r="E2009">
        <v>5</v>
      </c>
      <c r="F2009" s="4">
        <v>248</v>
      </c>
      <c r="G2009">
        <v>5</v>
      </c>
      <c r="H2009" t="s">
        <v>1021</v>
      </c>
      <c r="I2009" s="2" t="str">
        <f>VLOOKUP(Sheet__29[[#This Row],[Filial]],Filiais!A:B,2,FALSE)</f>
        <v>Jundiaí</v>
      </c>
      <c r="J2009" s="2" t="str">
        <f>VLOOKUP(Sheet__29[[#This Row],[Cidade]],'Clientes'!C:D,2,FALSE)</f>
        <v>SP</v>
      </c>
      <c r="K2009" s="2" t="str">
        <f>VLOOKUP(Sheet__29[[#This Row],[Produto]],Produtos!B:C,2,FALSE)</f>
        <v>Monitor</v>
      </c>
      <c r="L2009" s="2" t="str">
        <f>VLOOKUP(Sheet__29[[#This Row],[Produto]],Produtos!B:D,3,FALSE)</f>
        <v>LG Brasil</v>
      </c>
      <c r="M2009" s="2">
        <f>VLOOKUP(Sheet__29[[#This Row],[Produto]],Estoque!A:B,2,FALSE)</f>
        <v>198</v>
      </c>
      <c r="N2009" s="5">
        <f>Sheet__29[[#This Row],[Qtd]]*Sheet__29[[#This Row],[Valor]]</f>
        <v>1240</v>
      </c>
      <c r="O2009" s="5">
        <f>Sheet__29[[#This Row],[Venda]]*(1-Sheet__29[[#This Row],[Desc]]/100)</f>
        <v>1178</v>
      </c>
      <c r="P2009"/>
    </row>
    <row r="2010" spans="1:16" x14ac:dyDescent="0.25">
      <c r="A2010">
        <v>102008</v>
      </c>
      <c r="B2010" s="1">
        <v>46204</v>
      </c>
      <c r="C2010" t="s">
        <v>426</v>
      </c>
      <c r="D2010" t="s">
        <v>1157</v>
      </c>
      <c r="E2010">
        <v>2</v>
      </c>
      <c r="F2010" s="4">
        <v>1984</v>
      </c>
      <c r="G2010">
        <v>0</v>
      </c>
      <c r="H2010" t="s">
        <v>1018</v>
      </c>
      <c r="I2010" s="2" t="str">
        <f>VLOOKUP(Sheet__29[[#This Row],[Filial]],Filiais!A:B,2,FALSE)</f>
        <v>Barueri</v>
      </c>
      <c r="J2010" s="2" t="str">
        <f>VLOOKUP(Sheet__29[[#This Row],[Cidade]],'Clientes'!C:D,2,FALSE)</f>
        <v>SP</v>
      </c>
      <c r="K2010" s="2" t="str">
        <f>VLOOKUP(Sheet__29[[#This Row],[Produto]],Produtos!B:C,2,FALSE)</f>
        <v>Rede</v>
      </c>
      <c r="L2010" s="2" t="str">
        <f>VLOOKUP(Sheet__29[[#This Row],[Produto]],Produtos!B:D,3,FALSE)</f>
        <v>LG Brasil</v>
      </c>
      <c r="M2010" s="2">
        <f>VLOOKUP(Sheet__29[[#This Row],[Produto]],Estoque!A:B,2,FALSE)</f>
        <v>118</v>
      </c>
      <c r="N2010" s="5">
        <f>Sheet__29[[#This Row],[Qtd]]*Sheet__29[[#This Row],[Valor]]</f>
        <v>3968</v>
      </c>
      <c r="O2010" s="5">
        <f>Sheet__29[[#This Row],[Venda]]*(1-Sheet__29[[#This Row],[Desc]]/100)</f>
        <v>3968</v>
      </c>
      <c r="P2010"/>
    </row>
    <row r="2011" spans="1:16" x14ac:dyDescent="0.25">
      <c r="A2011">
        <v>102009</v>
      </c>
      <c r="B2011" s="1">
        <v>46204</v>
      </c>
      <c r="C2011" t="s">
        <v>209</v>
      </c>
      <c r="D2011" t="s">
        <v>1152</v>
      </c>
      <c r="E2011">
        <v>5</v>
      </c>
      <c r="F2011" s="4">
        <v>2812</v>
      </c>
      <c r="G2011">
        <v>0</v>
      </c>
      <c r="H2011" t="s">
        <v>1018</v>
      </c>
      <c r="I2011" s="2" t="str">
        <f>VLOOKUP(Sheet__29[[#This Row],[Filial]],Filiais!A:B,2,FALSE)</f>
        <v>Barueri</v>
      </c>
      <c r="J2011" s="2" t="str">
        <f>VLOOKUP(Sheet__29[[#This Row],[Cidade]],'Clientes'!C:D,2,FALSE)</f>
        <v>SP</v>
      </c>
      <c r="K2011" s="2" t="str">
        <f>VLOOKUP(Sheet__29[[#This Row],[Produto]],Produtos!B:C,2,FALSE)</f>
        <v>Periférico</v>
      </c>
      <c r="L2011" s="2" t="str">
        <f>VLOOKUP(Sheet__29[[#This Row],[Produto]],Produtos!B:D,3,FALSE)</f>
        <v>Kingston Brasil</v>
      </c>
      <c r="M2011" s="2">
        <f>VLOOKUP(Sheet__29[[#This Row],[Produto]],Estoque!A:B,2,FALSE)</f>
        <v>209</v>
      </c>
      <c r="N2011" s="5">
        <f>Sheet__29[[#This Row],[Qtd]]*Sheet__29[[#This Row],[Valor]]</f>
        <v>14060</v>
      </c>
      <c r="O2011" s="5">
        <f>Sheet__29[[#This Row],[Venda]]*(1-Sheet__29[[#This Row],[Desc]]/100)</f>
        <v>14060</v>
      </c>
      <c r="P2011"/>
    </row>
    <row r="2012" spans="1:16" x14ac:dyDescent="0.25">
      <c r="A2012">
        <v>102010</v>
      </c>
      <c r="B2012" s="1">
        <v>46204</v>
      </c>
      <c r="C2012" t="s">
        <v>196</v>
      </c>
      <c r="D2012" t="s">
        <v>1048</v>
      </c>
      <c r="E2012">
        <v>1</v>
      </c>
      <c r="F2012" s="4">
        <v>3587</v>
      </c>
      <c r="G2012">
        <v>5</v>
      </c>
      <c r="H2012" t="s">
        <v>1016</v>
      </c>
      <c r="I2012" s="2" t="str">
        <f>VLOOKUP(Sheet__29[[#This Row],[Filial]],Filiais!A:B,2,FALSE)</f>
        <v>São Paulo</v>
      </c>
      <c r="J2012" s="2" t="str">
        <f>VLOOKUP(Sheet__29[[#This Row],[Cidade]],'Clientes'!C:D,2,FALSE)</f>
        <v>SP</v>
      </c>
      <c r="K2012" s="2" t="str">
        <f>VLOOKUP(Sheet__29[[#This Row],[Produto]],Produtos!B:C,2,FALSE)</f>
        <v>Notebook</v>
      </c>
      <c r="L2012" s="2" t="str">
        <f>VLOOKUP(Sheet__29[[#This Row],[Produto]],Produtos!B:D,3,FALSE)</f>
        <v>LG Brasil</v>
      </c>
      <c r="M2012" s="2">
        <f>VLOOKUP(Sheet__29[[#This Row],[Produto]],Estoque!A:B,2,FALSE)</f>
        <v>164</v>
      </c>
      <c r="N2012" s="5">
        <f>Sheet__29[[#This Row],[Qtd]]*Sheet__29[[#This Row],[Valor]]</f>
        <v>3587</v>
      </c>
      <c r="O2012" s="5">
        <f>Sheet__29[[#This Row],[Venda]]*(1-Sheet__29[[#This Row],[Desc]]/100)</f>
        <v>3407.6499999999996</v>
      </c>
      <c r="P2012"/>
    </row>
    <row r="2013" spans="1:16" x14ac:dyDescent="0.25">
      <c r="A2013">
        <v>102011</v>
      </c>
      <c r="B2013" s="1">
        <v>46204</v>
      </c>
      <c r="C2013" t="s">
        <v>641</v>
      </c>
      <c r="D2013" t="s">
        <v>1139</v>
      </c>
      <c r="E2013">
        <v>2</v>
      </c>
      <c r="F2013" s="4">
        <v>1648</v>
      </c>
      <c r="G2013">
        <v>5</v>
      </c>
      <c r="H2013" t="s">
        <v>1016</v>
      </c>
      <c r="I2013" s="2" t="str">
        <f>VLOOKUP(Sheet__29[[#This Row],[Filial]],Filiais!A:B,2,FALSE)</f>
        <v>São Paulo</v>
      </c>
      <c r="J2013" s="2" t="str">
        <f>VLOOKUP(Sheet__29[[#This Row],[Cidade]],'Clientes'!C:D,2,FALSE)</f>
        <v>SP</v>
      </c>
      <c r="K2013" s="2" t="str">
        <f>VLOOKUP(Sheet__29[[#This Row],[Produto]],Produtos!B:C,2,FALSE)</f>
        <v>Monitor</v>
      </c>
      <c r="L2013" s="2" t="str">
        <f>VLOOKUP(Sheet__29[[#This Row],[Produto]],Produtos!B:D,3,FALSE)</f>
        <v>LG Brasil</v>
      </c>
      <c r="M2013" s="2">
        <f>VLOOKUP(Sheet__29[[#This Row],[Produto]],Estoque!A:B,2,FALSE)</f>
        <v>193</v>
      </c>
      <c r="N2013" s="5">
        <f>Sheet__29[[#This Row],[Qtd]]*Sheet__29[[#This Row],[Valor]]</f>
        <v>3296</v>
      </c>
      <c r="O2013" s="5">
        <f>Sheet__29[[#This Row],[Venda]]*(1-Sheet__29[[#This Row],[Desc]]/100)</f>
        <v>3131.2</v>
      </c>
      <c r="P2013"/>
    </row>
    <row r="2014" spans="1:16" x14ac:dyDescent="0.25">
      <c r="A2014">
        <v>102012</v>
      </c>
      <c r="B2014" s="1">
        <v>46204</v>
      </c>
      <c r="C2014" t="s">
        <v>994</v>
      </c>
      <c r="D2014" t="s">
        <v>1159</v>
      </c>
      <c r="E2014">
        <v>5</v>
      </c>
      <c r="F2014" s="4">
        <v>4281</v>
      </c>
      <c r="G2014">
        <v>10</v>
      </c>
      <c r="H2014" t="s">
        <v>1020</v>
      </c>
      <c r="I2014" s="2" t="str">
        <f>VLOOKUP(Sheet__29[[#This Row],[Filial]],Filiais!A:B,2,FALSE)</f>
        <v>Sorocaba</v>
      </c>
      <c r="J2014" s="2" t="str">
        <f>VLOOKUP(Sheet__29[[#This Row],[Cidade]],'Clientes'!C:D,2,FALSE)</f>
        <v>SP</v>
      </c>
      <c r="K2014" s="2" t="str">
        <f>VLOOKUP(Sheet__29[[#This Row],[Produto]],Produtos!B:C,2,FALSE)</f>
        <v>Rede</v>
      </c>
      <c r="L2014" s="2" t="str">
        <f>VLOOKUP(Sheet__29[[#This Row],[Produto]],Produtos!B:D,3,FALSE)</f>
        <v>Logitech Brasil</v>
      </c>
      <c r="M2014" s="2">
        <f>VLOOKUP(Sheet__29[[#This Row],[Produto]],Estoque!A:B,2,FALSE)</f>
        <v>130</v>
      </c>
      <c r="N2014" s="5">
        <f>Sheet__29[[#This Row],[Qtd]]*Sheet__29[[#This Row],[Valor]]</f>
        <v>21405</v>
      </c>
      <c r="O2014" s="5">
        <f>Sheet__29[[#This Row],[Venda]]*(1-Sheet__29[[#This Row],[Desc]]/100)</f>
        <v>19264.5</v>
      </c>
      <c r="P2014"/>
    </row>
    <row r="2015" spans="1:16" x14ac:dyDescent="0.25">
      <c r="A2015">
        <v>102013</v>
      </c>
      <c r="B2015" s="1">
        <v>46204</v>
      </c>
      <c r="C2015" t="s">
        <v>905</v>
      </c>
      <c r="D2015" t="s">
        <v>1086</v>
      </c>
      <c r="E2015">
        <v>1</v>
      </c>
      <c r="F2015" s="4">
        <v>2738</v>
      </c>
      <c r="G2015">
        <v>0</v>
      </c>
      <c r="H2015" t="s">
        <v>1023</v>
      </c>
      <c r="I2015" s="2" t="str">
        <f>VLOOKUP(Sheet__29[[#This Row],[Filial]],Filiais!A:B,2,FALSE)</f>
        <v>Bauru</v>
      </c>
      <c r="J2015" s="2" t="str">
        <f>VLOOKUP(Sheet__29[[#This Row],[Cidade]],'Clientes'!C:D,2,FALSE)</f>
        <v>SP</v>
      </c>
      <c r="K2015" s="2" t="str">
        <f>VLOOKUP(Sheet__29[[#This Row],[Produto]],Produtos!B:C,2,FALSE)</f>
        <v>Monitor</v>
      </c>
      <c r="L2015" s="2" t="str">
        <f>VLOOKUP(Sheet__29[[#This Row],[Produto]],Produtos!B:D,3,FALSE)</f>
        <v>Logitech Brasil</v>
      </c>
      <c r="M2015" s="2">
        <f>VLOOKUP(Sheet__29[[#This Row],[Produto]],Estoque!A:B,2,FALSE)</f>
        <v>223</v>
      </c>
      <c r="N2015" s="5">
        <f>Sheet__29[[#This Row],[Qtd]]*Sheet__29[[#This Row],[Valor]]</f>
        <v>2738</v>
      </c>
      <c r="O2015" s="5">
        <f>Sheet__29[[#This Row],[Venda]]*(1-Sheet__29[[#This Row],[Desc]]/100)</f>
        <v>2738</v>
      </c>
      <c r="P2015"/>
    </row>
    <row r="2016" spans="1:16" x14ac:dyDescent="0.25">
      <c r="A2016">
        <v>102014</v>
      </c>
      <c r="B2016" s="1">
        <v>46204</v>
      </c>
      <c r="C2016" t="s">
        <v>230</v>
      </c>
      <c r="D2016" t="s">
        <v>1135</v>
      </c>
      <c r="E2016">
        <v>2</v>
      </c>
      <c r="F2016" s="4">
        <v>3883</v>
      </c>
      <c r="G2016">
        <v>0</v>
      </c>
      <c r="H2016" t="s">
        <v>1018</v>
      </c>
      <c r="I2016" s="2" t="str">
        <f>VLOOKUP(Sheet__29[[#This Row],[Filial]],Filiais!A:B,2,FALSE)</f>
        <v>Barueri</v>
      </c>
      <c r="J2016" s="2" t="str">
        <f>VLOOKUP(Sheet__29[[#This Row],[Cidade]],'Clientes'!C:D,2,FALSE)</f>
        <v>SP</v>
      </c>
      <c r="K2016" s="2" t="str">
        <f>VLOOKUP(Sheet__29[[#This Row],[Produto]],Produtos!B:C,2,FALSE)</f>
        <v>Monitor</v>
      </c>
      <c r="L2016" s="2" t="str">
        <f>VLOOKUP(Sheet__29[[#This Row],[Produto]],Produtos!B:D,3,FALSE)</f>
        <v>LG Brasil</v>
      </c>
      <c r="M2016" s="2">
        <f>VLOOKUP(Sheet__29[[#This Row],[Produto]],Estoque!A:B,2,FALSE)</f>
        <v>142</v>
      </c>
      <c r="N2016" s="5">
        <f>Sheet__29[[#This Row],[Qtd]]*Sheet__29[[#This Row],[Valor]]</f>
        <v>7766</v>
      </c>
      <c r="O2016" s="5">
        <f>Sheet__29[[#This Row],[Venda]]*(1-Sheet__29[[#This Row],[Desc]]/100)</f>
        <v>7766</v>
      </c>
      <c r="P2016"/>
    </row>
    <row r="2017" spans="1:16" x14ac:dyDescent="0.25">
      <c r="A2017">
        <v>102015</v>
      </c>
      <c r="B2017" s="1">
        <v>46204</v>
      </c>
      <c r="C2017" t="s">
        <v>571</v>
      </c>
      <c r="D2017" t="s">
        <v>1065</v>
      </c>
      <c r="E2017">
        <v>2</v>
      </c>
      <c r="F2017" s="4">
        <v>3772</v>
      </c>
      <c r="G2017">
        <v>5</v>
      </c>
      <c r="H2017" t="s">
        <v>1017</v>
      </c>
      <c r="I2017" s="2" t="str">
        <f>VLOOKUP(Sheet__29[[#This Row],[Filial]],Filiais!A:B,2,FALSE)</f>
        <v>Campinas</v>
      </c>
      <c r="J2017" s="2" t="str">
        <f>VLOOKUP(Sheet__29[[#This Row],[Cidade]],'Clientes'!C:D,2,FALSE)</f>
        <v>SP</v>
      </c>
      <c r="K2017" s="2" t="str">
        <f>VLOOKUP(Sheet__29[[#This Row],[Produto]],Produtos!B:C,2,FALSE)</f>
        <v>Monitor</v>
      </c>
      <c r="L2017" s="2" t="str">
        <f>VLOOKUP(Sheet__29[[#This Row],[Produto]],Produtos!B:D,3,FALSE)</f>
        <v>LG Brasil</v>
      </c>
      <c r="M2017" s="2">
        <f>VLOOKUP(Sheet__29[[#This Row],[Produto]],Estoque!A:B,2,FALSE)</f>
        <v>62</v>
      </c>
      <c r="N2017" s="5">
        <f>Sheet__29[[#This Row],[Qtd]]*Sheet__29[[#This Row],[Valor]]</f>
        <v>7544</v>
      </c>
      <c r="O2017" s="5">
        <f>Sheet__29[[#This Row],[Venda]]*(1-Sheet__29[[#This Row],[Desc]]/100)</f>
        <v>7166.7999999999993</v>
      </c>
      <c r="P2017"/>
    </row>
    <row r="2018" spans="1:16" x14ac:dyDescent="0.25">
      <c r="A2018">
        <v>102016</v>
      </c>
      <c r="B2018" s="1">
        <v>46204</v>
      </c>
      <c r="C2018" t="s">
        <v>698</v>
      </c>
      <c r="D2018" t="s">
        <v>1089</v>
      </c>
      <c r="E2018">
        <v>3</v>
      </c>
      <c r="F2018" s="4">
        <v>3529</v>
      </c>
      <c r="G2018">
        <v>5</v>
      </c>
      <c r="H2018" t="s">
        <v>1023</v>
      </c>
      <c r="I2018" s="2" t="str">
        <f>VLOOKUP(Sheet__29[[#This Row],[Filial]],Filiais!A:B,2,FALSE)</f>
        <v>Bauru</v>
      </c>
      <c r="J2018" s="2" t="str">
        <f>VLOOKUP(Sheet__29[[#This Row],[Cidade]],'Clientes'!C:D,2,FALSE)</f>
        <v>SP</v>
      </c>
      <c r="K2018" s="2" t="str">
        <f>VLOOKUP(Sheet__29[[#This Row],[Produto]],Produtos!B:C,2,FALSE)</f>
        <v>Periférico</v>
      </c>
      <c r="L2018" s="2" t="str">
        <f>VLOOKUP(Sheet__29[[#This Row],[Produto]],Produtos!B:D,3,FALSE)</f>
        <v>Logitech Brasil</v>
      </c>
      <c r="M2018" s="2">
        <f>VLOOKUP(Sheet__29[[#This Row],[Produto]],Estoque!A:B,2,FALSE)</f>
        <v>39</v>
      </c>
      <c r="N2018" s="5">
        <f>Sheet__29[[#This Row],[Qtd]]*Sheet__29[[#This Row],[Valor]]</f>
        <v>10587</v>
      </c>
      <c r="O2018" s="5">
        <f>Sheet__29[[#This Row],[Venda]]*(1-Sheet__29[[#This Row],[Desc]]/100)</f>
        <v>10057.65</v>
      </c>
      <c r="P2018"/>
    </row>
    <row r="2019" spans="1:16" x14ac:dyDescent="0.25">
      <c r="A2019">
        <v>102017</v>
      </c>
      <c r="B2019" s="1">
        <v>46204</v>
      </c>
      <c r="C2019" t="s">
        <v>927</v>
      </c>
      <c r="D2019" t="s">
        <v>1029</v>
      </c>
      <c r="E2019">
        <v>4</v>
      </c>
      <c r="F2019" s="4">
        <v>1247</v>
      </c>
      <c r="G2019">
        <v>5</v>
      </c>
      <c r="H2019" t="s">
        <v>1024</v>
      </c>
      <c r="I2019" s="2" t="str">
        <f>VLOOKUP(Sheet__29[[#This Row],[Filial]],Filiais!A:B,2,FALSE)</f>
        <v>Ribeirão Preto</v>
      </c>
      <c r="J2019" s="2" t="str">
        <f>VLOOKUP(Sheet__29[[#This Row],[Cidade]],'Clientes'!C:D,2,FALSE)</f>
        <v>SP</v>
      </c>
      <c r="K2019" s="2" t="str">
        <f>VLOOKUP(Sheet__29[[#This Row],[Produto]],Produtos!B:C,2,FALSE)</f>
        <v>Armazenamento</v>
      </c>
      <c r="L2019" s="2" t="str">
        <f>VLOOKUP(Sheet__29[[#This Row],[Produto]],Produtos!B:D,3,FALSE)</f>
        <v>Kingston Brasil</v>
      </c>
      <c r="M2019" s="2">
        <f>VLOOKUP(Sheet__29[[#This Row],[Produto]],Estoque!A:B,2,FALSE)</f>
        <v>220</v>
      </c>
      <c r="N2019" s="5">
        <f>Sheet__29[[#This Row],[Qtd]]*Sheet__29[[#This Row],[Valor]]</f>
        <v>4988</v>
      </c>
      <c r="O2019" s="5">
        <f>Sheet__29[[#This Row],[Venda]]*(1-Sheet__29[[#This Row],[Desc]]/100)</f>
        <v>4738.5999999999995</v>
      </c>
      <c r="P2019"/>
    </row>
    <row r="2020" spans="1:16" x14ac:dyDescent="0.25">
      <c r="A2020">
        <v>102018</v>
      </c>
      <c r="B2020" s="1">
        <v>46204</v>
      </c>
      <c r="C2020" t="s">
        <v>412</v>
      </c>
      <c r="D2020" t="s">
        <v>1092</v>
      </c>
      <c r="E2020">
        <v>5</v>
      </c>
      <c r="F2020" s="4">
        <v>3033</v>
      </c>
      <c r="G2020">
        <v>5</v>
      </c>
      <c r="H2020" t="s">
        <v>1022</v>
      </c>
      <c r="I2020" s="2" t="str">
        <f>VLOOKUP(Sheet__29[[#This Row],[Filial]],Filiais!A:B,2,FALSE)</f>
        <v>Santos</v>
      </c>
      <c r="J2020" s="2" t="str">
        <f>VLOOKUP(Sheet__29[[#This Row],[Cidade]],'Clientes'!C:D,2,FALSE)</f>
        <v>SP</v>
      </c>
      <c r="K2020" s="2" t="str">
        <f>VLOOKUP(Sheet__29[[#This Row],[Produto]],Produtos!B:C,2,FALSE)</f>
        <v>Monitor</v>
      </c>
      <c r="L2020" s="2" t="str">
        <f>VLOOKUP(Sheet__29[[#This Row],[Produto]],Produtos!B:D,3,FALSE)</f>
        <v>LG Brasil</v>
      </c>
      <c r="M2020" s="2">
        <f>VLOOKUP(Sheet__29[[#This Row],[Produto]],Estoque!A:B,2,FALSE)</f>
        <v>153</v>
      </c>
      <c r="N2020" s="5">
        <f>Sheet__29[[#This Row],[Qtd]]*Sheet__29[[#This Row],[Valor]]</f>
        <v>15165</v>
      </c>
      <c r="O2020" s="5">
        <f>Sheet__29[[#This Row],[Venda]]*(1-Sheet__29[[#This Row],[Desc]]/100)</f>
        <v>14406.75</v>
      </c>
      <c r="P2020"/>
    </row>
    <row r="2021" spans="1:16" x14ac:dyDescent="0.25">
      <c r="A2021">
        <v>102019</v>
      </c>
      <c r="B2021" s="1">
        <v>46204</v>
      </c>
      <c r="C2021" t="s">
        <v>751</v>
      </c>
      <c r="D2021" t="s">
        <v>1151</v>
      </c>
      <c r="E2021">
        <v>5</v>
      </c>
      <c r="F2021" s="4">
        <v>4783</v>
      </c>
      <c r="G2021">
        <v>10</v>
      </c>
      <c r="H2021" t="s">
        <v>1017</v>
      </c>
      <c r="I2021" s="2" t="str">
        <f>VLOOKUP(Sheet__29[[#This Row],[Filial]],Filiais!A:B,2,FALSE)</f>
        <v>Campinas</v>
      </c>
      <c r="J2021" s="2" t="str">
        <f>VLOOKUP(Sheet__29[[#This Row],[Cidade]],'Clientes'!C:D,2,FALSE)</f>
        <v>SP</v>
      </c>
      <c r="K2021" s="2" t="str">
        <f>VLOOKUP(Sheet__29[[#This Row],[Produto]],Produtos!B:C,2,FALSE)</f>
        <v>Rede</v>
      </c>
      <c r="L2021" s="2" t="str">
        <f>VLOOKUP(Sheet__29[[#This Row],[Produto]],Produtos!B:D,3,FALSE)</f>
        <v>Kingston Brasil</v>
      </c>
      <c r="M2021" s="2">
        <f>VLOOKUP(Sheet__29[[#This Row],[Produto]],Estoque!A:B,2,FALSE)</f>
        <v>292</v>
      </c>
      <c r="N2021" s="5">
        <f>Sheet__29[[#This Row],[Qtd]]*Sheet__29[[#This Row],[Valor]]</f>
        <v>23915</v>
      </c>
      <c r="O2021" s="5">
        <f>Sheet__29[[#This Row],[Venda]]*(1-Sheet__29[[#This Row],[Desc]]/100)</f>
        <v>21523.5</v>
      </c>
      <c r="P2021"/>
    </row>
    <row r="2022" spans="1:16" x14ac:dyDescent="0.25">
      <c r="A2022">
        <v>102020</v>
      </c>
      <c r="B2022" s="1">
        <v>46204</v>
      </c>
      <c r="C2022" t="s">
        <v>982</v>
      </c>
      <c r="D2022" t="s">
        <v>1112</v>
      </c>
      <c r="E2022">
        <v>1</v>
      </c>
      <c r="F2022" s="4">
        <v>1418</v>
      </c>
      <c r="G2022">
        <v>0</v>
      </c>
      <c r="H2022" t="s">
        <v>1020</v>
      </c>
      <c r="I2022" s="2" t="str">
        <f>VLOOKUP(Sheet__29[[#This Row],[Filial]],Filiais!A:B,2,FALSE)</f>
        <v>Sorocaba</v>
      </c>
      <c r="J2022" s="2" t="str">
        <f>VLOOKUP(Sheet__29[[#This Row],[Cidade]],'Clientes'!C:D,2,FALSE)</f>
        <v>SP</v>
      </c>
      <c r="K2022" s="2" t="str">
        <f>VLOOKUP(Sheet__29[[#This Row],[Produto]],Produtos!B:C,2,FALSE)</f>
        <v>Monitor</v>
      </c>
      <c r="L2022" s="2" t="str">
        <f>VLOOKUP(Sheet__29[[#This Row],[Produto]],Produtos!B:D,3,FALSE)</f>
        <v>Dell Brasil</v>
      </c>
      <c r="M2022" s="2">
        <f>VLOOKUP(Sheet__29[[#This Row],[Produto]],Estoque!A:B,2,FALSE)</f>
        <v>266</v>
      </c>
      <c r="N2022" s="5">
        <f>Sheet__29[[#This Row],[Qtd]]*Sheet__29[[#This Row],[Valor]]</f>
        <v>1418</v>
      </c>
      <c r="O2022" s="5">
        <f>Sheet__29[[#This Row],[Venda]]*(1-Sheet__29[[#This Row],[Desc]]/100)</f>
        <v>1418</v>
      </c>
      <c r="P2022"/>
    </row>
    <row r="2023" spans="1:16" x14ac:dyDescent="0.25">
      <c r="A2023">
        <v>102021</v>
      </c>
      <c r="B2023" s="1">
        <v>46204</v>
      </c>
      <c r="C2023" t="s">
        <v>549</v>
      </c>
      <c r="D2023" t="s">
        <v>1161</v>
      </c>
      <c r="E2023">
        <v>2</v>
      </c>
      <c r="F2023" s="4">
        <v>762</v>
      </c>
      <c r="G2023">
        <v>5</v>
      </c>
      <c r="H2023" t="s">
        <v>1023</v>
      </c>
      <c r="I2023" s="2" t="str">
        <f>VLOOKUP(Sheet__29[[#This Row],[Filial]],Filiais!A:B,2,FALSE)</f>
        <v>Bauru</v>
      </c>
      <c r="J2023" s="2" t="str">
        <f>VLOOKUP(Sheet__29[[#This Row],[Cidade]],'Clientes'!C:D,2,FALSE)</f>
        <v>SP</v>
      </c>
      <c r="K2023" s="2" t="str">
        <f>VLOOKUP(Sheet__29[[#This Row],[Produto]],Produtos!B:C,2,FALSE)</f>
        <v>Rede</v>
      </c>
      <c r="L2023" s="2" t="str">
        <f>VLOOKUP(Sheet__29[[#This Row],[Produto]],Produtos!B:D,3,FALSE)</f>
        <v>Dell Brasil</v>
      </c>
      <c r="M2023" s="2">
        <f>VLOOKUP(Sheet__29[[#This Row],[Produto]],Estoque!A:B,2,FALSE)</f>
        <v>211</v>
      </c>
      <c r="N2023" s="5">
        <f>Sheet__29[[#This Row],[Qtd]]*Sheet__29[[#This Row],[Valor]]</f>
        <v>1524</v>
      </c>
      <c r="O2023" s="5">
        <f>Sheet__29[[#This Row],[Venda]]*(1-Sheet__29[[#This Row],[Desc]]/100)</f>
        <v>1447.8</v>
      </c>
      <c r="P2023"/>
    </row>
    <row r="2024" spans="1:16" x14ac:dyDescent="0.25">
      <c r="A2024">
        <v>102022</v>
      </c>
      <c r="B2024" s="1">
        <v>46204</v>
      </c>
      <c r="C2024" t="s">
        <v>634</v>
      </c>
      <c r="D2024" t="s">
        <v>1132</v>
      </c>
      <c r="E2024">
        <v>1</v>
      </c>
      <c r="F2024" s="4">
        <v>4285</v>
      </c>
      <c r="G2024">
        <v>10</v>
      </c>
      <c r="H2024" t="s">
        <v>1023</v>
      </c>
      <c r="I2024" s="2" t="str">
        <f>VLOOKUP(Sheet__29[[#This Row],[Filial]],Filiais!A:B,2,FALSE)</f>
        <v>Bauru</v>
      </c>
      <c r="J2024" s="2" t="str">
        <f>VLOOKUP(Sheet__29[[#This Row],[Cidade]],'Clientes'!C:D,2,FALSE)</f>
        <v>SP</v>
      </c>
      <c r="K2024" s="2" t="str">
        <f>VLOOKUP(Sheet__29[[#This Row],[Produto]],Produtos!B:C,2,FALSE)</f>
        <v>Periférico</v>
      </c>
      <c r="L2024" s="2" t="str">
        <f>VLOOKUP(Sheet__29[[#This Row],[Produto]],Produtos!B:D,3,FALSE)</f>
        <v>Kingston Brasil</v>
      </c>
      <c r="M2024" s="2">
        <f>VLOOKUP(Sheet__29[[#This Row],[Produto]],Estoque!A:B,2,FALSE)</f>
        <v>111</v>
      </c>
      <c r="N2024" s="5">
        <f>Sheet__29[[#This Row],[Qtd]]*Sheet__29[[#This Row],[Valor]]</f>
        <v>4285</v>
      </c>
      <c r="O2024" s="5">
        <f>Sheet__29[[#This Row],[Venda]]*(1-Sheet__29[[#This Row],[Desc]]/100)</f>
        <v>3856.5</v>
      </c>
      <c r="P2024"/>
    </row>
    <row r="2025" spans="1:16" x14ac:dyDescent="0.25">
      <c r="A2025">
        <v>102023</v>
      </c>
      <c r="B2025" s="1">
        <v>46204</v>
      </c>
      <c r="C2025" t="s">
        <v>581</v>
      </c>
      <c r="D2025" t="s">
        <v>1126</v>
      </c>
      <c r="E2025">
        <v>4</v>
      </c>
      <c r="F2025" s="4">
        <v>3020</v>
      </c>
      <c r="G2025">
        <v>5</v>
      </c>
      <c r="H2025" t="s">
        <v>1020</v>
      </c>
      <c r="I2025" s="2" t="str">
        <f>VLOOKUP(Sheet__29[[#This Row],[Filial]],Filiais!A:B,2,FALSE)</f>
        <v>Sorocaba</v>
      </c>
      <c r="J2025" s="2" t="str">
        <f>VLOOKUP(Sheet__29[[#This Row],[Cidade]],'Clientes'!C:D,2,FALSE)</f>
        <v>SP</v>
      </c>
      <c r="K2025" s="2" t="str">
        <f>VLOOKUP(Sheet__29[[#This Row],[Produto]],Produtos!B:C,2,FALSE)</f>
        <v>Periférico</v>
      </c>
      <c r="L2025" s="2" t="str">
        <f>VLOOKUP(Sheet__29[[#This Row],[Produto]],Produtos!B:D,3,FALSE)</f>
        <v>Logitech Brasil</v>
      </c>
      <c r="M2025" s="2">
        <f>VLOOKUP(Sheet__29[[#This Row],[Produto]],Estoque!A:B,2,FALSE)</f>
        <v>52</v>
      </c>
      <c r="N2025" s="5">
        <f>Sheet__29[[#This Row],[Qtd]]*Sheet__29[[#This Row],[Valor]]</f>
        <v>12080</v>
      </c>
      <c r="O2025" s="5">
        <f>Sheet__29[[#This Row],[Venda]]*(1-Sheet__29[[#This Row],[Desc]]/100)</f>
        <v>11476</v>
      </c>
      <c r="P2025"/>
    </row>
    <row r="2026" spans="1:16" x14ac:dyDescent="0.25">
      <c r="A2026">
        <v>102024</v>
      </c>
      <c r="B2026" s="1">
        <v>46204</v>
      </c>
      <c r="C2026" t="s">
        <v>499</v>
      </c>
      <c r="D2026" t="s">
        <v>1142</v>
      </c>
      <c r="E2026">
        <v>4</v>
      </c>
      <c r="F2026" s="4">
        <v>2515</v>
      </c>
      <c r="G2026">
        <v>5</v>
      </c>
      <c r="H2026" t="s">
        <v>1023</v>
      </c>
      <c r="I2026" s="2" t="str">
        <f>VLOOKUP(Sheet__29[[#This Row],[Filial]],Filiais!A:B,2,FALSE)</f>
        <v>Bauru</v>
      </c>
      <c r="J2026" s="2" t="str">
        <f>VLOOKUP(Sheet__29[[#This Row],[Cidade]],'Clientes'!C:D,2,FALSE)</f>
        <v>SP</v>
      </c>
      <c r="K2026" s="2" t="str">
        <f>VLOOKUP(Sheet__29[[#This Row],[Produto]],Produtos!B:C,2,FALSE)</f>
        <v>Periférico</v>
      </c>
      <c r="L2026" s="2" t="str">
        <f>VLOOKUP(Sheet__29[[#This Row],[Produto]],Produtos!B:D,3,FALSE)</f>
        <v>Logitech Brasil</v>
      </c>
      <c r="M2026" s="2">
        <f>VLOOKUP(Sheet__29[[#This Row],[Produto]],Estoque!A:B,2,FALSE)</f>
        <v>290</v>
      </c>
      <c r="N2026" s="5">
        <f>Sheet__29[[#This Row],[Qtd]]*Sheet__29[[#This Row],[Valor]]</f>
        <v>10060</v>
      </c>
      <c r="O2026" s="5">
        <f>Sheet__29[[#This Row],[Venda]]*(1-Sheet__29[[#This Row],[Desc]]/100)</f>
        <v>9557</v>
      </c>
      <c r="P2026"/>
    </row>
    <row r="2027" spans="1:16" x14ac:dyDescent="0.25">
      <c r="A2027">
        <v>102025</v>
      </c>
      <c r="B2027" s="1">
        <v>46204</v>
      </c>
      <c r="C2027" t="s">
        <v>352</v>
      </c>
      <c r="D2027" t="s">
        <v>1090</v>
      </c>
      <c r="E2027">
        <v>2</v>
      </c>
      <c r="F2027" s="4">
        <v>4329</v>
      </c>
      <c r="G2027">
        <v>10</v>
      </c>
      <c r="H2027" t="s">
        <v>1024</v>
      </c>
      <c r="I2027" s="2" t="str">
        <f>VLOOKUP(Sheet__29[[#This Row],[Filial]],Filiais!A:B,2,FALSE)</f>
        <v>Ribeirão Preto</v>
      </c>
      <c r="J2027" s="2" t="str">
        <f>VLOOKUP(Sheet__29[[#This Row],[Cidade]],'Clientes'!C:D,2,FALSE)</f>
        <v>SP</v>
      </c>
      <c r="K2027" s="2" t="str">
        <f>VLOOKUP(Sheet__29[[#This Row],[Produto]],Produtos!B:C,2,FALSE)</f>
        <v>Notebook</v>
      </c>
      <c r="L2027" s="2" t="str">
        <f>VLOOKUP(Sheet__29[[#This Row],[Produto]],Produtos!B:D,3,FALSE)</f>
        <v>Lenovo Brasil</v>
      </c>
      <c r="M2027" s="2">
        <f>VLOOKUP(Sheet__29[[#This Row],[Produto]],Estoque!A:B,2,FALSE)</f>
        <v>257</v>
      </c>
      <c r="N2027" s="5">
        <f>Sheet__29[[#This Row],[Qtd]]*Sheet__29[[#This Row],[Valor]]</f>
        <v>8658</v>
      </c>
      <c r="O2027" s="5">
        <f>Sheet__29[[#This Row],[Venda]]*(1-Sheet__29[[#This Row],[Desc]]/100)</f>
        <v>7792.2</v>
      </c>
      <c r="P2027"/>
    </row>
    <row r="2028" spans="1:16" x14ac:dyDescent="0.25">
      <c r="A2028">
        <v>102026</v>
      </c>
      <c r="B2028" s="1">
        <v>46204</v>
      </c>
      <c r="C2028" t="s">
        <v>325</v>
      </c>
      <c r="D2028" t="s">
        <v>1137</v>
      </c>
      <c r="E2028">
        <v>1</v>
      </c>
      <c r="F2028" s="4">
        <v>4545</v>
      </c>
      <c r="G2028">
        <v>0</v>
      </c>
      <c r="H2028" t="s">
        <v>1021</v>
      </c>
      <c r="I2028" s="2" t="str">
        <f>VLOOKUP(Sheet__29[[#This Row],[Filial]],Filiais!A:B,2,FALSE)</f>
        <v>Jundiaí</v>
      </c>
      <c r="J2028" s="2" t="str">
        <f>VLOOKUP(Sheet__29[[#This Row],[Cidade]],'Clientes'!C:D,2,FALSE)</f>
        <v>SP</v>
      </c>
      <c r="K2028" s="2" t="str">
        <f>VLOOKUP(Sheet__29[[#This Row],[Produto]],Produtos!B:C,2,FALSE)</f>
        <v>Monitor</v>
      </c>
      <c r="L2028" s="2" t="str">
        <f>VLOOKUP(Sheet__29[[#This Row],[Produto]],Produtos!B:D,3,FALSE)</f>
        <v>Lenovo Brasil</v>
      </c>
      <c r="M2028" s="2">
        <f>VLOOKUP(Sheet__29[[#This Row],[Produto]],Estoque!A:B,2,FALSE)</f>
        <v>43</v>
      </c>
      <c r="N2028" s="5">
        <f>Sheet__29[[#This Row],[Qtd]]*Sheet__29[[#This Row],[Valor]]</f>
        <v>4545</v>
      </c>
      <c r="O2028" s="5">
        <f>Sheet__29[[#This Row],[Venda]]*(1-Sheet__29[[#This Row],[Desc]]/100)</f>
        <v>4545</v>
      </c>
      <c r="P2028"/>
    </row>
    <row r="2029" spans="1:16" x14ac:dyDescent="0.25">
      <c r="A2029">
        <v>102027</v>
      </c>
      <c r="B2029" s="1">
        <v>46204</v>
      </c>
      <c r="C2029" t="s">
        <v>993</v>
      </c>
      <c r="D2029" t="s">
        <v>1126</v>
      </c>
      <c r="E2029">
        <v>4</v>
      </c>
      <c r="F2029" s="4">
        <v>915</v>
      </c>
      <c r="G2029">
        <v>0</v>
      </c>
      <c r="H2029" t="s">
        <v>1017</v>
      </c>
      <c r="I2029" s="2" t="str">
        <f>VLOOKUP(Sheet__29[[#This Row],[Filial]],Filiais!A:B,2,FALSE)</f>
        <v>Campinas</v>
      </c>
      <c r="J2029" s="2" t="str">
        <f>VLOOKUP(Sheet__29[[#This Row],[Cidade]],'Clientes'!C:D,2,FALSE)</f>
        <v>SP</v>
      </c>
      <c r="K2029" s="2" t="str">
        <f>VLOOKUP(Sheet__29[[#This Row],[Produto]],Produtos!B:C,2,FALSE)</f>
        <v>Periférico</v>
      </c>
      <c r="L2029" s="2" t="str">
        <f>VLOOKUP(Sheet__29[[#This Row],[Produto]],Produtos!B:D,3,FALSE)</f>
        <v>Logitech Brasil</v>
      </c>
      <c r="M2029" s="2">
        <f>VLOOKUP(Sheet__29[[#This Row],[Produto]],Estoque!A:B,2,FALSE)</f>
        <v>52</v>
      </c>
      <c r="N2029" s="5">
        <f>Sheet__29[[#This Row],[Qtd]]*Sheet__29[[#This Row],[Valor]]</f>
        <v>3660</v>
      </c>
      <c r="O2029" s="5">
        <f>Sheet__29[[#This Row],[Venda]]*(1-Sheet__29[[#This Row],[Desc]]/100)</f>
        <v>3660</v>
      </c>
      <c r="P2029"/>
    </row>
    <row r="2030" spans="1:16" x14ac:dyDescent="0.25">
      <c r="A2030">
        <v>102028</v>
      </c>
      <c r="B2030" s="1">
        <v>46204</v>
      </c>
      <c r="C2030" t="s">
        <v>357</v>
      </c>
      <c r="D2030" t="s">
        <v>1147</v>
      </c>
      <c r="E2030">
        <v>3</v>
      </c>
      <c r="F2030" s="4">
        <v>3208</v>
      </c>
      <c r="G2030">
        <v>0</v>
      </c>
      <c r="H2030" t="s">
        <v>1021</v>
      </c>
      <c r="I2030" s="2" t="str">
        <f>VLOOKUP(Sheet__29[[#This Row],[Filial]],Filiais!A:B,2,FALSE)</f>
        <v>Jundiaí</v>
      </c>
      <c r="J2030" s="2" t="str">
        <f>VLOOKUP(Sheet__29[[#This Row],[Cidade]],'Clientes'!C:D,2,FALSE)</f>
        <v>SP</v>
      </c>
      <c r="K2030" s="2" t="str">
        <f>VLOOKUP(Sheet__29[[#This Row],[Produto]],Produtos!B:C,2,FALSE)</f>
        <v>Monitor</v>
      </c>
      <c r="L2030" s="2" t="str">
        <f>VLOOKUP(Sheet__29[[#This Row],[Produto]],Produtos!B:D,3,FALSE)</f>
        <v>Lenovo Brasil</v>
      </c>
      <c r="M2030" s="2">
        <f>VLOOKUP(Sheet__29[[#This Row],[Produto]],Estoque!A:B,2,FALSE)</f>
        <v>143</v>
      </c>
      <c r="N2030" s="5">
        <f>Sheet__29[[#This Row],[Qtd]]*Sheet__29[[#This Row],[Valor]]</f>
        <v>9624</v>
      </c>
      <c r="O2030" s="5">
        <f>Sheet__29[[#This Row],[Venda]]*(1-Sheet__29[[#This Row],[Desc]]/100)</f>
        <v>9624</v>
      </c>
      <c r="P2030"/>
    </row>
    <row r="2031" spans="1:16" x14ac:dyDescent="0.25">
      <c r="A2031">
        <v>102029</v>
      </c>
      <c r="B2031" s="1">
        <v>46204</v>
      </c>
      <c r="C2031" t="s">
        <v>517</v>
      </c>
      <c r="D2031" t="s">
        <v>1079</v>
      </c>
      <c r="E2031">
        <v>1</v>
      </c>
      <c r="F2031" s="4">
        <v>700</v>
      </c>
      <c r="G2031">
        <v>5</v>
      </c>
      <c r="H2031" t="s">
        <v>1021</v>
      </c>
      <c r="I2031" s="2" t="str">
        <f>VLOOKUP(Sheet__29[[#This Row],[Filial]],Filiais!A:B,2,FALSE)</f>
        <v>Jundiaí</v>
      </c>
      <c r="J2031" s="2" t="str">
        <f>VLOOKUP(Sheet__29[[#This Row],[Cidade]],'Clientes'!C:D,2,FALSE)</f>
        <v>SP</v>
      </c>
      <c r="K2031" s="2" t="str">
        <f>VLOOKUP(Sheet__29[[#This Row],[Produto]],Produtos!B:C,2,FALSE)</f>
        <v>Monitor</v>
      </c>
      <c r="L2031" s="2" t="str">
        <f>VLOOKUP(Sheet__29[[#This Row],[Produto]],Produtos!B:D,3,FALSE)</f>
        <v>Lenovo Brasil</v>
      </c>
      <c r="M2031" s="2">
        <f>VLOOKUP(Sheet__29[[#This Row],[Produto]],Estoque!A:B,2,FALSE)</f>
        <v>235</v>
      </c>
      <c r="N2031" s="5">
        <f>Sheet__29[[#This Row],[Qtd]]*Sheet__29[[#This Row],[Valor]]</f>
        <v>700</v>
      </c>
      <c r="O2031" s="5">
        <f>Sheet__29[[#This Row],[Venda]]*(1-Sheet__29[[#This Row],[Desc]]/100)</f>
        <v>665</v>
      </c>
      <c r="P2031"/>
    </row>
    <row r="2032" spans="1:16" x14ac:dyDescent="0.25">
      <c r="A2032">
        <v>102030</v>
      </c>
      <c r="B2032" s="1">
        <v>46204</v>
      </c>
      <c r="C2032" t="s">
        <v>694</v>
      </c>
      <c r="D2032" t="s">
        <v>1112</v>
      </c>
      <c r="E2032">
        <v>3</v>
      </c>
      <c r="F2032" s="4">
        <v>1036</v>
      </c>
      <c r="G2032">
        <v>5</v>
      </c>
      <c r="H2032" t="s">
        <v>1016</v>
      </c>
      <c r="I2032" s="2" t="str">
        <f>VLOOKUP(Sheet__29[[#This Row],[Filial]],Filiais!A:B,2,FALSE)</f>
        <v>São Paulo</v>
      </c>
      <c r="J2032" s="2" t="str">
        <f>VLOOKUP(Sheet__29[[#This Row],[Cidade]],'Clientes'!C:D,2,FALSE)</f>
        <v>SP</v>
      </c>
      <c r="K2032" s="2" t="str">
        <f>VLOOKUP(Sheet__29[[#This Row],[Produto]],Produtos!B:C,2,FALSE)</f>
        <v>Monitor</v>
      </c>
      <c r="L2032" s="2" t="str">
        <f>VLOOKUP(Sheet__29[[#This Row],[Produto]],Produtos!B:D,3,FALSE)</f>
        <v>Dell Brasil</v>
      </c>
      <c r="M2032" s="2">
        <f>VLOOKUP(Sheet__29[[#This Row],[Produto]],Estoque!A:B,2,FALSE)</f>
        <v>266</v>
      </c>
      <c r="N2032" s="5">
        <f>Sheet__29[[#This Row],[Qtd]]*Sheet__29[[#This Row],[Valor]]</f>
        <v>3108</v>
      </c>
      <c r="O2032" s="5">
        <f>Sheet__29[[#This Row],[Venda]]*(1-Sheet__29[[#This Row],[Desc]]/100)</f>
        <v>2952.6</v>
      </c>
      <c r="P2032"/>
    </row>
    <row r="2033" spans="1:16" x14ac:dyDescent="0.25">
      <c r="A2033">
        <v>102031</v>
      </c>
      <c r="B2033" s="1">
        <v>46204</v>
      </c>
      <c r="C2033" t="s">
        <v>795</v>
      </c>
      <c r="D2033" t="s">
        <v>1083</v>
      </c>
      <c r="E2033">
        <v>4</v>
      </c>
      <c r="F2033" s="4">
        <v>3941</v>
      </c>
      <c r="G2033">
        <v>0</v>
      </c>
      <c r="H2033" t="s">
        <v>1020</v>
      </c>
      <c r="I2033" s="2" t="str">
        <f>VLOOKUP(Sheet__29[[#This Row],[Filial]],Filiais!A:B,2,FALSE)</f>
        <v>Sorocaba</v>
      </c>
      <c r="J2033" s="2" t="str">
        <f>VLOOKUP(Sheet__29[[#This Row],[Cidade]],'Clientes'!C:D,2,FALSE)</f>
        <v>SP</v>
      </c>
      <c r="K2033" s="2" t="str">
        <f>VLOOKUP(Sheet__29[[#This Row],[Produto]],Produtos!B:C,2,FALSE)</f>
        <v>Rede</v>
      </c>
      <c r="L2033" s="2" t="str">
        <f>VLOOKUP(Sheet__29[[#This Row],[Produto]],Produtos!B:D,3,FALSE)</f>
        <v>Lenovo Brasil</v>
      </c>
      <c r="M2033" s="2">
        <f>VLOOKUP(Sheet__29[[#This Row],[Produto]],Estoque!A:B,2,FALSE)</f>
        <v>274</v>
      </c>
      <c r="N2033" s="5">
        <f>Sheet__29[[#This Row],[Qtd]]*Sheet__29[[#This Row],[Valor]]</f>
        <v>15764</v>
      </c>
      <c r="O2033" s="5">
        <f>Sheet__29[[#This Row],[Venda]]*(1-Sheet__29[[#This Row],[Desc]]/100)</f>
        <v>15764</v>
      </c>
      <c r="P2033"/>
    </row>
    <row r="2034" spans="1:16" x14ac:dyDescent="0.25">
      <c r="A2034">
        <v>102032</v>
      </c>
      <c r="B2034" s="1">
        <v>46204</v>
      </c>
      <c r="C2034" t="s">
        <v>891</v>
      </c>
      <c r="D2034" t="s">
        <v>1119</v>
      </c>
      <c r="E2034">
        <v>2</v>
      </c>
      <c r="F2034" s="4">
        <v>966</v>
      </c>
      <c r="G2034">
        <v>5</v>
      </c>
      <c r="H2034" t="s">
        <v>1018</v>
      </c>
      <c r="I2034" s="2" t="str">
        <f>VLOOKUP(Sheet__29[[#This Row],[Filial]],Filiais!A:B,2,FALSE)</f>
        <v>Barueri</v>
      </c>
      <c r="J2034" s="2" t="str">
        <f>VLOOKUP(Sheet__29[[#This Row],[Cidade]],'Clientes'!C:D,2,FALSE)</f>
        <v>SP</v>
      </c>
      <c r="K2034" s="2" t="str">
        <f>VLOOKUP(Sheet__29[[#This Row],[Produto]],Produtos!B:C,2,FALSE)</f>
        <v>Notebook</v>
      </c>
      <c r="L2034" s="2" t="str">
        <f>VLOOKUP(Sheet__29[[#This Row],[Produto]],Produtos!B:D,3,FALSE)</f>
        <v>LG Brasil</v>
      </c>
      <c r="M2034" s="2">
        <f>VLOOKUP(Sheet__29[[#This Row],[Produto]],Estoque!A:B,2,FALSE)</f>
        <v>186</v>
      </c>
      <c r="N2034" s="5">
        <f>Sheet__29[[#This Row],[Qtd]]*Sheet__29[[#This Row],[Valor]]</f>
        <v>1932</v>
      </c>
      <c r="O2034" s="5">
        <f>Sheet__29[[#This Row],[Venda]]*(1-Sheet__29[[#This Row],[Desc]]/100)</f>
        <v>1835.3999999999999</v>
      </c>
      <c r="P2034"/>
    </row>
    <row r="2035" spans="1:16" x14ac:dyDescent="0.25">
      <c r="A2035">
        <v>102033</v>
      </c>
      <c r="B2035" s="1">
        <v>46204</v>
      </c>
      <c r="C2035" t="s">
        <v>69</v>
      </c>
      <c r="D2035" t="s">
        <v>1139</v>
      </c>
      <c r="E2035">
        <v>1</v>
      </c>
      <c r="F2035" s="4">
        <v>255</v>
      </c>
      <c r="G2035">
        <v>0</v>
      </c>
      <c r="H2035" t="s">
        <v>1017</v>
      </c>
      <c r="I2035" s="2" t="str">
        <f>VLOOKUP(Sheet__29[[#This Row],[Filial]],Filiais!A:B,2,FALSE)</f>
        <v>Campinas</v>
      </c>
      <c r="J2035" s="2" t="str">
        <f>VLOOKUP(Sheet__29[[#This Row],[Cidade]],'Clientes'!C:D,2,FALSE)</f>
        <v>SP</v>
      </c>
      <c r="K2035" s="2" t="str">
        <f>VLOOKUP(Sheet__29[[#This Row],[Produto]],Produtos!B:C,2,FALSE)</f>
        <v>Monitor</v>
      </c>
      <c r="L2035" s="2" t="str">
        <f>VLOOKUP(Sheet__29[[#This Row],[Produto]],Produtos!B:D,3,FALSE)</f>
        <v>LG Brasil</v>
      </c>
      <c r="M2035" s="2">
        <f>VLOOKUP(Sheet__29[[#This Row],[Produto]],Estoque!A:B,2,FALSE)</f>
        <v>193</v>
      </c>
      <c r="N2035" s="5">
        <f>Sheet__29[[#This Row],[Qtd]]*Sheet__29[[#This Row],[Valor]]</f>
        <v>255</v>
      </c>
      <c r="O2035" s="5">
        <f>Sheet__29[[#This Row],[Venda]]*(1-Sheet__29[[#This Row],[Desc]]/100)</f>
        <v>255</v>
      </c>
      <c r="P2035"/>
    </row>
    <row r="2036" spans="1:16" x14ac:dyDescent="0.25">
      <c r="A2036">
        <v>102034</v>
      </c>
      <c r="B2036" s="1">
        <v>46204</v>
      </c>
      <c r="C2036" t="s">
        <v>722</v>
      </c>
      <c r="D2036" t="s">
        <v>1098</v>
      </c>
      <c r="E2036">
        <v>5</v>
      </c>
      <c r="F2036" s="4">
        <v>898</v>
      </c>
      <c r="G2036">
        <v>0</v>
      </c>
      <c r="H2036" t="s">
        <v>1017</v>
      </c>
      <c r="I2036" s="2" t="str">
        <f>VLOOKUP(Sheet__29[[#This Row],[Filial]],Filiais!A:B,2,FALSE)</f>
        <v>Campinas</v>
      </c>
      <c r="J2036" s="2" t="str">
        <f>VLOOKUP(Sheet__29[[#This Row],[Cidade]],'Clientes'!C:D,2,FALSE)</f>
        <v>SP</v>
      </c>
      <c r="K2036" s="2" t="str">
        <f>VLOOKUP(Sheet__29[[#This Row],[Produto]],Produtos!B:C,2,FALSE)</f>
        <v>Periférico</v>
      </c>
      <c r="L2036" s="2" t="str">
        <f>VLOOKUP(Sheet__29[[#This Row],[Produto]],Produtos!B:D,3,FALSE)</f>
        <v>LG Brasil</v>
      </c>
      <c r="M2036" s="2">
        <f>VLOOKUP(Sheet__29[[#This Row],[Produto]],Estoque!A:B,2,FALSE)</f>
        <v>96</v>
      </c>
      <c r="N2036" s="5">
        <f>Sheet__29[[#This Row],[Qtd]]*Sheet__29[[#This Row],[Valor]]</f>
        <v>4490</v>
      </c>
      <c r="O2036" s="5">
        <f>Sheet__29[[#This Row],[Venda]]*(1-Sheet__29[[#This Row],[Desc]]/100)</f>
        <v>4490</v>
      </c>
      <c r="P2036"/>
    </row>
    <row r="2037" spans="1:16" x14ac:dyDescent="0.25">
      <c r="A2037">
        <v>102035</v>
      </c>
      <c r="B2037" s="1">
        <v>46204</v>
      </c>
      <c r="C2037" t="s">
        <v>604</v>
      </c>
      <c r="D2037" t="s">
        <v>1094</v>
      </c>
      <c r="E2037">
        <v>1</v>
      </c>
      <c r="F2037" s="4">
        <v>4256</v>
      </c>
      <c r="G2037">
        <v>10</v>
      </c>
      <c r="H2037" t="s">
        <v>1024</v>
      </c>
      <c r="I2037" s="2" t="str">
        <f>VLOOKUP(Sheet__29[[#This Row],[Filial]],Filiais!A:B,2,FALSE)</f>
        <v>Ribeirão Preto</v>
      </c>
      <c r="J2037" s="2" t="str">
        <f>VLOOKUP(Sheet__29[[#This Row],[Cidade]],'Clientes'!C:D,2,FALSE)</f>
        <v>SP</v>
      </c>
      <c r="K2037" s="2" t="str">
        <f>VLOOKUP(Sheet__29[[#This Row],[Produto]],Produtos!B:C,2,FALSE)</f>
        <v>Rede</v>
      </c>
      <c r="L2037" s="2" t="str">
        <f>VLOOKUP(Sheet__29[[#This Row],[Produto]],Produtos!B:D,3,FALSE)</f>
        <v>Lenovo Brasil</v>
      </c>
      <c r="M2037" s="2">
        <f>VLOOKUP(Sheet__29[[#This Row],[Produto]],Estoque!A:B,2,FALSE)</f>
        <v>213</v>
      </c>
      <c r="N2037" s="5">
        <f>Sheet__29[[#This Row],[Qtd]]*Sheet__29[[#This Row],[Valor]]</f>
        <v>4256</v>
      </c>
      <c r="O2037" s="5">
        <f>Sheet__29[[#This Row],[Venda]]*(1-Sheet__29[[#This Row],[Desc]]/100)</f>
        <v>3830.4</v>
      </c>
      <c r="P2037"/>
    </row>
    <row r="2038" spans="1:16" x14ac:dyDescent="0.25">
      <c r="A2038">
        <v>102036</v>
      </c>
      <c r="B2038" s="1">
        <v>46204</v>
      </c>
      <c r="C2038" t="s">
        <v>311</v>
      </c>
      <c r="D2038" t="s">
        <v>1049</v>
      </c>
      <c r="E2038">
        <v>5</v>
      </c>
      <c r="F2038" s="4">
        <v>1414</v>
      </c>
      <c r="G2038">
        <v>10</v>
      </c>
      <c r="H2038" t="s">
        <v>1023</v>
      </c>
      <c r="I2038" s="2" t="str">
        <f>VLOOKUP(Sheet__29[[#This Row],[Filial]],Filiais!A:B,2,FALSE)</f>
        <v>Bauru</v>
      </c>
      <c r="J2038" s="2" t="str">
        <f>VLOOKUP(Sheet__29[[#This Row],[Cidade]],'Clientes'!C:D,2,FALSE)</f>
        <v>SP</v>
      </c>
      <c r="K2038" s="2" t="str">
        <f>VLOOKUP(Sheet__29[[#This Row],[Produto]],Produtos!B:C,2,FALSE)</f>
        <v>Rede</v>
      </c>
      <c r="L2038" s="2" t="str">
        <f>VLOOKUP(Sheet__29[[#This Row],[Produto]],Produtos!B:D,3,FALSE)</f>
        <v>Kingston Brasil</v>
      </c>
      <c r="M2038" s="2">
        <f>VLOOKUP(Sheet__29[[#This Row],[Produto]],Estoque!A:B,2,FALSE)</f>
        <v>228</v>
      </c>
      <c r="N2038" s="5">
        <f>Sheet__29[[#This Row],[Qtd]]*Sheet__29[[#This Row],[Valor]]</f>
        <v>7070</v>
      </c>
      <c r="O2038" s="5">
        <f>Sheet__29[[#This Row],[Venda]]*(1-Sheet__29[[#This Row],[Desc]]/100)</f>
        <v>6363</v>
      </c>
      <c r="P2038"/>
    </row>
    <row r="2039" spans="1:16" x14ac:dyDescent="0.25">
      <c r="A2039">
        <v>102037</v>
      </c>
      <c r="B2039" s="1">
        <v>46204</v>
      </c>
      <c r="C2039" t="s">
        <v>205</v>
      </c>
      <c r="D2039" t="s">
        <v>1062</v>
      </c>
      <c r="E2039">
        <v>5</v>
      </c>
      <c r="F2039" s="4">
        <v>1701</v>
      </c>
      <c r="G2039">
        <v>0</v>
      </c>
      <c r="H2039" t="s">
        <v>1022</v>
      </c>
      <c r="I2039" s="2" t="str">
        <f>VLOOKUP(Sheet__29[[#This Row],[Filial]],Filiais!A:B,2,FALSE)</f>
        <v>Santos</v>
      </c>
      <c r="J2039" s="2" t="str">
        <f>VLOOKUP(Sheet__29[[#This Row],[Cidade]],'Clientes'!C:D,2,FALSE)</f>
        <v>SP</v>
      </c>
      <c r="K2039" s="2" t="str">
        <f>VLOOKUP(Sheet__29[[#This Row],[Produto]],Produtos!B:C,2,FALSE)</f>
        <v>Rede</v>
      </c>
      <c r="L2039" s="2" t="str">
        <f>VLOOKUP(Sheet__29[[#This Row],[Produto]],Produtos!B:D,3,FALSE)</f>
        <v>Lenovo Brasil</v>
      </c>
      <c r="M2039" s="2">
        <f>VLOOKUP(Sheet__29[[#This Row],[Produto]],Estoque!A:B,2,FALSE)</f>
        <v>178</v>
      </c>
      <c r="N2039" s="5">
        <f>Sheet__29[[#This Row],[Qtd]]*Sheet__29[[#This Row],[Valor]]</f>
        <v>8505</v>
      </c>
      <c r="O2039" s="5">
        <f>Sheet__29[[#This Row],[Venda]]*(1-Sheet__29[[#This Row],[Desc]]/100)</f>
        <v>8505</v>
      </c>
      <c r="P2039"/>
    </row>
    <row r="2040" spans="1:16" x14ac:dyDescent="0.25">
      <c r="A2040">
        <v>102038</v>
      </c>
      <c r="B2040" s="1">
        <v>46204</v>
      </c>
      <c r="C2040" t="s">
        <v>480</v>
      </c>
      <c r="D2040" t="s">
        <v>1172</v>
      </c>
      <c r="E2040">
        <v>5</v>
      </c>
      <c r="F2040" s="4">
        <v>792</v>
      </c>
      <c r="G2040">
        <v>0</v>
      </c>
      <c r="H2040" t="s">
        <v>1018</v>
      </c>
      <c r="I2040" s="2" t="str">
        <f>VLOOKUP(Sheet__29[[#This Row],[Filial]],Filiais!A:B,2,FALSE)</f>
        <v>Barueri</v>
      </c>
      <c r="J2040" s="2" t="str">
        <f>VLOOKUP(Sheet__29[[#This Row],[Cidade]],'Clientes'!C:D,2,FALSE)</f>
        <v>SP</v>
      </c>
      <c r="K2040" s="2" t="str">
        <f>VLOOKUP(Sheet__29[[#This Row],[Produto]],Produtos!B:C,2,FALSE)</f>
        <v>Rede</v>
      </c>
      <c r="L2040" s="2" t="str">
        <f>VLOOKUP(Sheet__29[[#This Row],[Produto]],Produtos!B:D,3,FALSE)</f>
        <v>Kingston Brasil</v>
      </c>
      <c r="M2040" s="2">
        <f>VLOOKUP(Sheet__29[[#This Row],[Produto]],Estoque!A:B,2,FALSE)</f>
        <v>240</v>
      </c>
      <c r="N2040" s="5">
        <f>Sheet__29[[#This Row],[Qtd]]*Sheet__29[[#This Row],[Valor]]</f>
        <v>3960</v>
      </c>
      <c r="O2040" s="5">
        <f>Sheet__29[[#This Row],[Venda]]*(1-Sheet__29[[#This Row],[Desc]]/100)</f>
        <v>3960</v>
      </c>
      <c r="P2040"/>
    </row>
    <row r="2041" spans="1:16" x14ac:dyDescent="0.25">
      <c r="A2041">
        <v>102039</v>
      </c>
      <c r="B2041" s="1">
        <v>46204</v>
      </c>
      <c r="C2041" t="s">
        <v>954</v>
      </c>
      <c r="D2041" t="s">
        <v>1150</v>
      </c>
      <c r="E2041">
        <v>3</v>
      </c>
      <c r="F2041" s="4">
        <v>2189</v>
      </c>
      <c r="G2041">
        <v>0</v>
      </c>
      <c r="H2041" t="s">
        <v>1020</v>
      </c>
      <c r="I2041" s="2" t="str">
        <f>VLOOKUP(Sheet__29[[#This Row],[Filial]],Filiais!A:B,2,FALSE)</f>
        <v>Sorocaba</v>
      </c>
      <c r="J2041" s="2" t="str">
        <f>VLOOKUP(Sheet__29[[#This Row],[Cidade]],'Clientes'!C:D,2,FALSE)</f>
        <v>SP</v>
      </c>
      <c r="K2041" s="2" t="str">
        <f>VLOOKUP(Sheet__29[[#This Row],[Produto]],Produtos!B:C,2,FALSE)</f>
        <v>Notebook</v>
      </c>
      <c r="L2041" s="2" t="str">
        <f>VLOOKUP(Sheet__29[[#This Row],[Produto]],Produtos!B:D,3,FALSE)</f>
        <v>Lenovo Brasil</v>
      </c>
      <c r="M2041" s="2">
        <f>VLOOKUP(Sheet__29[[#This Row],[Produto]],Estoque!A:B,2,FALSE)</f>
        <v>205</v>
      </c>
      <c r="N2041" s="5">
        <f>Sheet__29[[#This Row],[Qtd]]*Sheet__29[[#This Row],[Valor]]</f>
        <v>6567</v>
      </c>
      <c r="O2041" s="5">
        <f>Sheet__29[[#This Row],[Venda]]*(1-Sheet__29[[#This Row],[Desc]]/100)</f>
        <v>6567</v>
      </c>
      <c r="P2041"/>
    </row>
    <row r="2042" spans="1:16" x14ac:dyDescent="0.25">
      <c r="A2042">
        <v>102040</v>
      </c>
      <c r="B2042" s="1">
        <v>46204</v>
      </c>
      <c r="C2042" t="s">
        <v>934</v>
      </c>
      <c r="D2042" t="s">
        <v>1076</v>
      </c>
      <c r="E2042">
        <v>5</v>
      </c>
      <c r="F2042" s="4">
        <v>4362</v>
      </c>
      <c r="G2042">
        <v>0</v>
      </c>
      <c r="H2042" t="s">
        <v>1024</v>
      </c>
      <c r="I2042" s="2" t="str">
        <f>VLOOKUP(Sheet__29[[#This Row],[Filial]],Filiais!A:B,2,FALSE)</f>
        <v>Ribeirão Preto</v>
      </c>
      <c r="J2042" s="2" t="str">
        <f>VLOOKUP(Sheet__29[[#This Row],[Cidade]],'Clientes'!C:D,2,FALSE)</f>
        <v>SP</v>
      </c>
      <c r="K2042" s="2" t="str">
        <f>VLOOKUP(Sheet__29[[#This Row],[Produto]],Produtos!B:C,2,FALSE)</f>
        <v>Monitor</v>
      </c>
      <c r="L2042" s="2" t="str">
        <f>VLOOKUP(Sheet__29[[#This Row],[Produto]],Produtos!B:D,3,FALSE)</f>
        <v>Logitech Brasil</v>
      </c>
      <c r="M2042" s="2">
        <f>VLOOKUP(Sheet__29[[#This Row],[Produto]],Estoque!A:B,2,FALSE)</f>
        <v>214</v>
      </c>
      <c r="N2042" s="5">
        <f>Sheet__29[[#This Row],[Qtd]]*Sheet__29[[#This Row],[Valor]]</f>
        <v>21810</v>
      </c>
      <c r="O2042" s="5">
        <f>Sheet__29[[#This Row],[Venda]]*(1-Sheet__29[[#This Row],[Desc]]/100)</f>
        <v>21810</v>
      </c>
      <c r="P2042"/>
    </row>
    <row r="2043" spans="1:16" x14ac:dyDescent="0.25">
      <c r="A2043">
        <v>102041</v>
      </c>
      <c r="B2043" s="1">
        <v>46204</v>
      </c>
      <c r="C2043" t="s">
        <v>536</v>
      </c>
      <c r="D2043" t="s">
        <v>1171</v>
      </c>
      <c r="E2043">
        <v>2</v>
      </c>
      <c r="F2043" s="4">
        <v>3852</v>
      </c>
      <c r="G2043">
        <v>0</v>
      </c>
      <c r="H2043" t="s">
        <v>1024</v>
      </c>
      <c r="I2043" s="2" t="str">
        <f>VLOOKUP(Sheet__29[[#This Row],[Filial]],Filiais!A:B,2,FALSE)</f>
        <v>Ribeirão Preto</v>
      </c>
      <c r="J2043" s="2" t="str">
        <f>VLOOKUP(Sheet__29[[#This Row],[Cidade]],'Clientes'!C:D,2,FALSE)</f>
        <v>SP</v>
      </c>
      <c r="K2043" s="2" t="str">
        <f>VLOOKUP(Sheet__29[[#This Row],[Produto]],Produtos!B:C,2,FALSE)</f>
        <v>Armazenamento</v>
      </c>
      <c r="L2043" s="2" t="str">
        <f>VLOOKUP(Sheet__29[[#This Row],[Produto]],Produtos!B:D,3,FALSE)</f>
        <v>Logitech Brasil</v>
      </c>
      <c r="M2043" s="2">
        <f>VLOOKUP(Sheet__29[[#This Row],[Produto]],Estoque!A:B,2,FALSE)</f>
        <v>139</v>
      </c>
      <c r="N2043" s="5">
        <f>Sheet__29[[#This Row],[Qtd]]*Sheet__29[[#This Row],[Valor]]</f>
        <v>7704</v>
      </c>
      <c r="O2043" s="5">
        <f>Sheet__29[[#This Row],[Venda]]*(1-Sheet__29[[#This Row],[Desc]]/100)</f>
        <v>7704</v>
      </c>
      <c r="P2043"/>
    </row>
    <row r="2044" spans="1:16" x14ac:dyDescent="0.25">
      <c r="A2044">
        <v>102042</v>
      </c>
      <c r="B2044" s="1">
        <v>46204</v>
      </c>
      <c r="C2044" t="s">
        <v>723</v>
      </c>
      <c r="D2044" t="s">
        <v>1138</v>
      </c>
      <c r="E2044">
        <v>4</v>
      </c>
      <c r="F2044" s="4">
        <v>1266</v>
      </c>
      <c r="G2044">
        <v>10</v>
      </c>
      <c r="H2044" t="s">
        <v>1019</v>
      </c>
      <c r="I2044" s="2" t="str">
        <f>VLOOKUP(Sheet__29[[#This Row],[Filial]],Filiais!A:B,2,FALSE)</f>
        <v>Osasco</v>
      </c>
      <c r="J2044" s="2" t="str">
        <f>VLOOKUP(Sheet__29[[#This Row],[Cidade]],'Clientes'!C:D,2,FALSE)</f>
        <v>SP</v>
      </c>
      <c r="K2044" s="2" t="str">
        <f>VLOOKUP(Sheet__29[[#This Row],[Produto]],Produtos!B:C,2,FALSE)</f>
        <v>Periférico</v>
      </c>
      <c r="L2044" s="2" t="str">
        <f>VLOOKUP(Sheet__29[[#This Row],[Produto]],Produtos!B:D,3,FALSE)</f>
        <v>Logitech Brasil</v>
      </c>
      <c r="M2044" s="2">
        <f>VLOOKUP(Sheet__29[[#This Row],[Produto]],Estoque!A:B,2,FALSE)</f>
        <v>272</v>
      </c>
      <c r="N2044" s="5">
        <f>Sheet__29[[#This Row],[Qtd]]*Sheet__29[[#This Row],[Valor]]</f>
        <v>5064</v>
      </c>
      <c r="O2044" s="5">
        <f>Sheet__29[[#This Row],[Venda]]*(1-Sheet__29[[#This Row],[Desc]]/100)</f>
        <v>4557.6000000000004</v>
      </c>
      <c r="P2044"/>
    </row>
    <row r="2045" spans="1:16" x14ac:dyDescent="0.25">
      <c r="A2045">
        <v>102043</v>
      </c>
      <c r="B2045" s="1">
        <v>46204</v>
      </c>
      <c r="C2045" t="s">
        <v>313</v>
      </c>
      <c r="D2045" t="s">
        <v>1028</v>
      </c>
      <c r="E2045">
        <v>5</v>
      </c>
      <c r="F2045" s="4">
        <v>325</v>
      </c>
      <c r="G2045">
        <v>10</v>
      </c>
      <c r="H2045" t="s">
        <v>1016</v>
      </c>
      <c r="I2045" s="2" t="str">
        <f>VLOOKUP(Sheet__29[[#This Row],[Filial]],Filiais!A:B,2,FALSE)</f>
        <v>São Paulo</v>
      </c>
      <c r="J2045" s="2" t="str">
        <f>VLOOKUP(Sheet__29[[#This Row],[Cidade]],'Clientes'!C:D,2,FALSE)</f>
        <v>SP</v>
      </c>
      <c r="K2045" s="2" t="str">
        <f>VLOOKUP(Sheet__29[[#This Row],[Produto]],Produtos!B:C,2,FALSE)</f>
        <v>Notebook</v>
      </c>
      <c r="L2045" s="2" t="str">
        <f>VLOOKUP(Sheet__29[[#This Row],[Produto]],Produtos!B:D,3,FALSE)</f>
        <v>LG Brasil</v>
      </c>
      <c r="M2045" s="2">
        <f>VLOOKUP(Sheet__29[[#This Row],[Produto]],Estoque!A:B,2,FALSE)</f>
        <v>256</v>
      </c>
      <c r="N2045" s="5">
        <f>Sheet__29[[#This Row],[Qtd]]*Sheet__29[[#This Row],[Valor]]</f>
        <v>1625</v>
      </c>
      <c r="O2045" s="5">
        <f>Sheet__29[[#This Row],[Venda]]*(1-Sheet__29[[#This Row],[Desc]]/100)</f>
        <v>1462.5</v>
      </c>
      <c r="P2045"/>
    </row>
    <row r="2046" spans="1:16" x14ac:dyDescent="0.25">
      <c r="A2046">
        <v>102044</v>
      </c>
      <c r="B2046" s="1">
        <v>46204</v>
      </c>
      <c r="C2046" t="s">
        <v>426</v>
      </c>
      <c r="D2046" t="s">
        <v>1072</v>
      </c>
      <c r="E2046">
        <v>4</v>
      </c>
      <c r="F2046" s="4">
        <v>1226</v>
      </c>
      <c r="G2046">
        <v>10</v>
      </c>
      <c r="H2046" t="s">
        <v>1024</v>
      </c>
      <c r="I2046" s="2" t="str">
        <f>VLOOKUP(Sheet__29[[#This Row],[Filial]],Filiais!A:B,2,FALSE)</f>
        <v>Ribeirão Preto</v>
      </c>
      <c r="J2046" s="2" t="str">
        <f>VLOOKUP(Sheet__29[[#This Row],[Cidade]],'Clientes'!C:D,2,FALSE)</f>
        <v>SP</v>
      </c>
      <c r="K2046" s="2" t="str">
        <f>VLOOKUP(Sheet__29[[#This Row],[Produto]],Produtos!B:C,2,FALSE)</f>
        <v>Periférico</v>
      </c>
      <c r="L2046" s="2" t="str">
        <f>VLOOKUP(Sheet__29[[#This Row],[Produto]],Produtos!B:D,3,FALSE)</f>
        <v>Logitech Brasil</v>
      </c>
      <c r="M2046" s="2">
        <f>VLOOKUP(Sheet__29[[#This Row],[Produto]],Estoque!A:B,2,FALSE)</f>
        <v>266</v>
      </c>
      <c r="N2046" s="5">
        <f>Sheet__29[[#This Row],[Qtd]]*Sheet__29[[#This Row],[Valor]]</f>
        <v>4904</v>
      </c>
      <c r="O2046" s="5">
        <f>Sheet__29[[#This Row],[Venda]]*(1-Sheet__29[[#This Row],[Desc]]/100)</f>
        <v>4413.6000000000004</v>
      </c>
      <c r="P2046"/>
    </row>
    <row r="2047" spans="1:16" x14ac:dyDescent="0.25">
      <c r="A2047">
        <v>102045</v>
      </c>
      <c r="B2047" s="1">
        <v>46204</v>
      </c>
      <c r="C2047" t="s">
        <v>761</v>
      </c>
      <c r="D2047" t="s">
        <v>1083</v>
      </c>
      <c r="E2047">
        <v>5</v>
      </c>
      <c r="F2047" s="4">
        <v>3878</v>
      </c>
      <c r="G2047">
        <v>0</v>
      </c>
      <c r="H2047" t="s">
        <v>1017</v>
      </c>
      <c r="I2047" s="2" t="str">
        <f>VLOOKUP(Sheet__29[[#This Row],[Filial]],Filiais!A:B,2,FALSE)</f>
        <v>Campinas</v>
      </c>
      <c r="J2047" s="2" t="str">
        <f>VLOOKUP(Sheet__29[[#This Row],[Cidade]],'Clientes'!C:D,2,FALSE)</f>
        <v>SP</v>
      </c>
      <c r="K2047" s="2" t="str">
        <f>VLOOKUP(Sheet__29[[#This Row],[Produto]],Produtos!B:C,2,FALSE)</f>
        <v>Rede</v>
      </c>
      <c r="L2047" s="2" t="str">
        <f>VLOOKUP(Sheet__29[[#This Row],[Produto]],Produtos!B:D,3,FALSE)</f>
        <v>Lenovo Brasil</v>
      </c>
      <c r="M2047" s="2">
        <f>VLOOKUP(Sheet__29[[#This Row],[Produto]],Estoque!A:B,2,FALSE)</f>
        <v>274</v>
      </c>
      <c r="N2047" s="5">
        <f>Sheet__29[[#This Row],[Qtd]]*Sheet__29[[#This Row],[Valor]]</f>
        <v>19390</v>
      </c>
      <c r="O2047" s="5">
        <f>Sheet__29[[#This Row],[Venda]]*(1-Sheet__29[[#This Row],[Desc]]/100)</f>
        <v>19390</v>
      </c>
      <c r="P2047"/>
    </row>
    <row r="2048" spans="1:16" x14ac:dyDescent="0.25">
      <c r="A2048">
        <v>102046</v>
      </c>
      <c r="B2048" s="1">
        <v>46204</v>
      </c>
      <c r="C2048" t="s">
        <v>575</v>
      </c>
      <c r="D2048" t="s">
        <v>1060</v>
      </c>
      <c r="E2048">
        <v>1</v>
      </c>
      <c r="F2048" s="4">
        <v>2158</v>
      </c>
      <c r="G2048">
        <v>5</v>
      </c>
      <c r="H2048" t="s">
        <v>1016</v>
      </c>
      <c r="I2048" s="2" t="str">
        <f>VLOOKUP(Sheet__29[[#This Row],[Filial]],Filiais!A:B,2,FALSE)</f>
        <v>São Paulo</v>
      </c>
      <c r="J2048" s="2" t="str">
        <f>VLOOKUP(Sheet__29[[#This Row],[Cidade]],'Clientes'!C:D,2,FALSE)</f>
        <v>SP</v>
      </c>
      <c r="K2048" s="2" t="str">
        <f>VLOOKUP(Sheet__29[[#This Row],[Produto]],Produtos!B:C,2,FALSE)</f>
        <v>Rede</v>
      </c>
      <c r="L2048" s="2" t="str">
        <f>VLOOKUP(Sheet__29[[#This Row],[Produto]],Produtos!B:D,3,FALSE)</f>
        <v>LG Brasil</v>
      </c>
      <c r="M2048" s="2">
        <f>VLOOKUP(Sheet__29[[#This Row],[Produto]],Estoque!A:B,2,FALSE)</f>
        <v>281</v>
      </c>
      <c r="N2048" s="5">
        <f>Sheet__29[[#This Row],[Qtd]]*Sheet__29[[#This Row],[Valor]]</f>
        <v>2158</v>
      </c>
      <c r="O2048" s="5">
        <f>Sheet__29[[#This Row],[Venda]]*(1-Sheet__29[[#This Row],[Desc]]/100)</f>
        <v>2050.1</v>
      </c>
      <c r="P2048"/>
    </row>
    <row r="2049" spans="1:16" x14ac:dyDescent="0.25">
      <c r="A2049">
        <v>102047</v>
      </c>
      <c r="B2049" s="1">
        <v>46204</v>
      </c>
      <c r="C2049" t="s">
        <v>702</v>
      </c>
      <c r="D2049" t="s">
        <v>1168</v>
      </c>
      <c r="E2049">
        <v>5</v>
      </c>
      <c r="F2049" s="4">
        <v>2966</v>
      </c>
      <c r="G2049">
        <v>5</v>
      </c>
      <c r="H2049" t="s">
        <v>1020</v>
      </c>
      <c r="I2049" s="2" t="str">
        <f>VLOOKUP(Sheet__29[[#This Row],[Filial]],Filiais!A:B,2,FALSE)</f>
        <v>Sorocaba</v>
      </c>
      <c r="J2049" s="2" t="str">
        <f>VLOOKUP(Sheet__29[[#This Row],[Cidade]],'Clientes'!C:D,2,FALSE)</f>
        <v>SP</v>
      </c>
      <c r="K2049" s="2" t="str">
        <f>VLOOKUP(Sheet__29[[#This Row],[Produto]],Produtos!B:C,2,FALSE)</f>
        <v>Rede</v>
      </c>
      <c r="L2049" s="2" t="str">
        <f>VLOOKUP(Sheet__29[[#This Row],[Produto]],Produtos!B:D,3,FALSE)</f>
        <v>Kingston Brasil</v>
      </c>
      <c r="M2049" s="2">
        <f>VLOOKUP(Sheet__29[[#This Row],[Produto]],Estoque!A:B,2,FALSE)</f>
        <v>89</v>
      </c>
      <c r="N2049" s="5">
        <f>Sheet__29[[#This Row],[Qtd]]*Sheet__29[[#This Row],[Valor]]</f>
        <v>14830</v>
      </c>
      <c r="O2049" s="5">
        <f>Sheet__29[[#This Row],[Venda]]*(1-Sheet__29[[#This Row],[Desc]]/100)</f>
        <v>14088.5</v>
      </c>
      <c r="P2049"/>
    </row>
    <row r="2050" spans="1:16" x14ac:dyDescent="0.25">
      <c r="A2050">
        <v>102048</v>
      </c>
      <c r="B2050" s="1">
        <v>46204</v>
      </c>
      <c r="C2050" t="s">
        <v>552</v>
      </c>
      <c r="D2050" t="s">
        <v>1161</v>
      </c>
      <c r="E2050">
        <v>1</v>
      </c>
      <c r="F2050" s="4">
        <v>2729</v>
      </c>
      <c r="G2050">
        <v>0</v>
      </c>
      <c r="H2050" t="s">
        <v>1016</v>
      </c>
      <c r="I2050" s="2" t="str">
        <f>VLOOKUP(Sheet__29[[#This Row],[Filial]],Filiais!A:B,2,FALSE)</f>
        <v>São Paulo</v>
      </c>
      <c r="J2050" s="2" t="str">
        <f>VLOOKUP(Sheet__29[[#This Row],[Cidade]],'Clientes'!C:D,2,FALSE)</f>
        <v>SP</v>
      </c>
      <c r="K2050" s="2" t="str">
        <f>VLOOKUP(Sheet__29[[#This Row],[Produto]],Produtos!B:C,2,FALSE)</f>
        <v>Rede</v>
      </c>
      <c r="L2050" s="2" t="str">
        <f>VLOOKUP(Sheet__29[[#This Row],[Produto]],Produtos!B:D,3,FALSE)</f>
        <v>Dell Brasil</v>
      </c>
      <c r="M2050" s="2">
        <f>VLOOKUP(Sheet__29[[#This Row],[Produto]],Estoque!A:B,2,FALSE)</f>
        <v>211</v>
      </c>
      <c r="N2050" s="5">
        <f>Sheet__29[[#This Row],[Qtd]]*Sheet__29[[#This Row],[Valor]]</f>
        <v>2729</v>
      </c>
      <c r="O2050" s="5">
        <f>Sheet__29[[#This Row],[Venda]]*(1-Sheet__29[[#This Row],[Desc]]/100)</f>
        <v>2729</v>
      </c>
      <c r="P2050"/>
    </row>
    <row r="2051" spans="1:16" x14ac:dyDescent="0.25">
      <c r="A2051">
        <v>102049</v>
      </c>
      <c r="B2051" s="1">
        <v>46204</v>
      </c>
      <c r="C2051" t="s">
        <v>485</v>
      </c>
      <c r="D2051" t="s">
        <v>1126</v>
      </c>
      <c r="E2051">
        <v>2</v>
      </c>
      <c r="F2051" s="4">
        <v>4995</v>
      </c>
      <c r="G2051">
        <v>5</v>
      </c>
      <c r="H2051" t="s">
        <v>1019</v>
      </c>
      <c r="I2051" s="2" t="str">
        <f>VLOOKUP(Sheet__29[[#This Row],[Filial]],Filiais!A:B,2,FALSE)</f>
        <v>Osasco</v>
      </c>
      <c r="J2051" s="2" t="str">
        <f>VLOOKUP(Sheet__29[[#This Row],[Cidade]],'Clientes'!C:D,2,FALSE)</f>
        <v>SP</v>
      </c>
      <c r="K2051" s="2" t="str">
        <f>VLOOKUP(Sheet__29[[#This Row],[Produto]],Produtos!B:C,2,FALSE)</f>
        <v>Periférico</v>
      </c>
      <c r="L2051" s="2" t="str">
        <f>VLOOKUP(Sheet__29[[#This Row],[Produto]],Produtos!B:D,3,FALSE)</f>
        <v>Logitech Brasil</v>
      </c>
      <c r="M2051" s="2">
        <f>VLOOKUP(Sheet__29[[#This Row],[Produto]],Estoque!A:B,2,FALSE)</f>
        <v>52</v>
      </c>
      <c r="N2051" s="5">
        <f>Sheet__29[[#This Row],[Qtd]]*Sheet__29[[#This Row],[Valor]]</f>
        <v>9990</v>
      </c>
      <c r="O2051" s="5">
        <f>Sheet__29[[#This Row],[Venda]]*(1-Sheet__29[[#This Row],[Desc]]/100)</f>
        <v>9490.5</v>
      </c>
      <c r="P2051"/>
    </row>
    <row r="2052" spans="1:16" x14ac:dyDescent="0.25">
      <c r="A2052">
        <v>102050</v>
      </c>
      <c r="B2052" s="1">
        <v>46204</v>
      </c>
      <c r="C2052" t="s">
        <v>16</v>
      </c>
      <c r="D2052" t="s">
        <v>1173</v>
      </c>
      <c r="E2052">
        <v>2</v>
      </c>
      <c r="F2052" s="4">
        <v>1250</v>
      </c>
      <c r="G2052">
        <v>5</v>
      </c>
      <c r="H2052" t="s">
        <v>1016</v>
      </c>
      <c r="I2052" s="2" t="str">
        <f>VLOOKUP(Sheet__29[[#This Row],[Filial]],Filiais!A:B,2,FALSE)</f>
        <v>São Paulo</v>
      </c>
      <c r="J2052" s="2" t="str">
        <f>VLOOKUP(Sheet__29[[#This Row],[Cidade]],'Clientes'!C:D,2,FALSE)</f>
        <v>SP</v>
      </c>
      <c r="K2052" s="2" t="str">
        <f>VLOOKUP(Sheet__29[[#This Row],[Produto]],Produtos!B:C,2,FALSE)</f>
        <v>Notebook</v>
      </c>
      <c r="L2052" s="2" t="str">
        <f>VLOOKUP(Sheet__29[[#This Row],[Produto]],Produtos!B:D,3,FALSE)</f>
        <v>Logitech Brasil</v>
      </c>
      <c r="M2052" s="2">
        <f>VLOOKUP(Sheet__29[[#This Row],[Produto]],Estoque!A:B,2,FALSE)</f>
        <v>274</v>
      </c>
      <c r="N2052" s="5">
        <f>Sheet__29[[#This Row],[Qtd]]*Sheet__29[[#This Row],[Valor]]</f>
        <v>2500</v>
      </c>
      <c r="O2052" s="5">
        <f>Sheet__29[[#This Row],[Venda]]*(1-Sheet__29[[#This Row],[Desc]]/100)</f>
        <v>2375</v>
      </c>
      <c r="P2052"/>
    </row>
    <row r="2053" spans="1:16" x14ac:dyDescent="0.25">
      <c r="A2053">
        <v>102051</v>
      </c>
      <c r="B2053" s="1">
        <v>46204</v>
      </c>
      <c r="C2053" t="s">
        <v>414</v>
      </c>
      <c r="D2053" t="s">
        <v>1121</v>
      </c>
      <c r="E2053">
        <v>4</v>
      </c>
      <c r="F2053" s="4">
        <v>1465</v>
      </c>
      <c r="G2053">
        <v>5</v>
      </c>
      <c r="H2053" t="s">
        <v>1018</v>
      </c>
      <c r="I2053" s="2" t="str">
        <f>VLOOKUP(Sheet__29[[#This Row],[Filial]],Filiais!A:B,2,FALSE)</f>
        <v>Barueri</v>
      </c>
      <c r="J2053" s="2" t="str">
        <f>VLOOKUP(Sheet__29[[#This Row],[Cidade]],'Clientes'!C:D,2,FALSE)</f>
        <v>SP</v>
      </c>
      <c r="K2053" s="2" t="str">
        <f>VLOOKUP(Sheet__29[[#This Row],[Produto]],Produtos!B:C,2,FALSE)</f>
        <v>Monitor</v>
      </c>
      <c r="L2053" s="2" t="str">
        <f>VLOOKUP(Sheet__29[[#This Row],[Produto]],Produtos!B:D,3,FALSE)</f>
        <v>Logitech Brasil</v>
      </c>
      <c r="M2053" s="2">
        <f>VLOOKUP(Sheet__29[[#This Row],[Produto]],Estoque!A:B,2,FALSE)</f>
        <v>231</v>
      </c>
      <c r="N2053" s="5">
        <f>Sheet__29[[#This Row],[Qtd]]*Sheet__29[[#This Row],[Valor]]</f>
        <v>5860</v>
      </c>
      <c r="O2053" s="5">
        <f>Sheet__29[[#This Row],[Venda]]*(1-Sheet__29[[#This Row],[Desc]]/100)</f>
        <v>5567</v>
      </c>
      <c r="P2053"/>
    </row>
    <row r="2054" spans="1:16" x14ac:dyDescent="0.25">
      <c r="A2054">
        <v>102052</v>
      </c>
      <c r="B2054" s="1">
        <v>46204</v>
      </c>
      <c r="C2054" t="s">
        <v>553</v>
      </c>
      <c r="D2054" t="s">
        <v>1072</v>
      </c>
      <c r="E2054">
        <v>5</v>
      </c>
      <c r="F2054" s="4">
        <v>1490</v>
      </c>
      <c r="G2054">
        <v>5</v>
      </c>
      <c r="H2054" t="s">
        <v>1017</v>
      </c>
      <c r="I2054" s="2" t="str">
        <f>VLOOKUP(Sheet__29[[#This Row],[Filial]],Filiais!A:B,2,FALSE)</f>
        <v>Campinas</v>
      </c>
      <c r="J2054" s="2" t="str">
        <f>VLOOKUP(Sheet__29[[#This Row],[Cidade]],'Clientes'!C:D,2,FALSE)</f>
        <v>SP</v>
      </c>
      <c r="K2054" s="2" t="str">
        <f>VLOOKUP(Sheet__29[[#This Row],[Produto]],Produtos!B:C,2,FALSE)</f>
        <v>Periférico</v>
      </c>
      <c r="L2054" s="2" t="str">
        <f>VLOOKUP(Sheet__29[[#This Row],[Produto]],Produtos!B:D,3,FALSE)</f>
        <v>Logitech Brasil</v>
      </c>
      <c r="M2054" s="2">
        <f>VLOOKUP(Sheet__29[[#This Row],[Produto]],Estoque!A:B,2,FALSE)</f>
        <v>266</v>
      </c>
      <c r="N2054" s="5">
        <f>Sheet__29[[#This Row],[Qtd]]*Sheet__29[[#This Row],[Valor]]</f>
        <v>7450</v>
      </c>
      <c r="O2054" s="5">
        <f>Sheet__29[[#This Row],[Venda]]*(1-Sheet__29[[#This Row],[Desc]]/100)</f>
        <v>7077.5</v>
      </c>
      <c r="P2054"/>
    </row>
    <row r="2055" spans="1:16" x14ac:dyDescent="0.25">
      <c r="A2055">
        <v>102053</v>
      </c>
      <c r="B2055" s="1">
        <v>46204</v>
      </c>
      <c r="C2055" t="s">
        <v>989</v>
      </c>
      <c r="D2055" t="s">
        <v>1169</v>
      </c>
      <c r="E2055">
        <v>2</v>
      </c>
      <c r="F2055" s="4">
        <v>211</v>
      </c>
      <c r="G2055">
        <v>10</v>
      </c>
      <c r="H2055" t="s">
        <v>1020</v>
      </c>
      <c r="I2055" s="2" t="str">
        <f>VLOOKUP(Sheet__29[[#This Row],[Filial]],Filiais!A:B,2,FALSE)</f>
        <v>Sorocaba</v>
      </c>
      <c r="J2055" s="2" t="str">
        <f>VLOOKUP(Sheet__29[[#This Row],[Cidade]],'Clientes'!C:D,2,FALSE)</f>
        <v>SP</v>
      </c>
      <c r="K2055" s="2" t="str">
        <f>VLOOKUP(Sheet__29[[#This Row],[Produto]],Produtos!B:C,2,FALSE)</f>
        <v>Armazenamento</v>
      </c>
      <c r="L2055" s="2" t="str">
        <f>VLOOKUP(Sheet__29[[#This Row],[Produto]],Produtos!B:D,3,FALSE)</f>
        <v>Logitech Brasil</v>
      </c>
      <c r="M2055" s="2">
        <f>VLOOKUP(Sheet__29[[#This Row],[Produto]],Estoque!A:B,2,FALSE)</f>
        <v>232</v>
      </c>
      <c r="N2055" s="5">
        <f>Sheet__29[[#This Row],[Qtd]]*Sheet__29[[#This Row],[Valor]]</f>
        <v>422</v>
      </c>
      <c r="O2055" s="5">
        <f>Sheet__29[[#This Row],[Venda]]*(1-Sheet__29[[#This Row],[Desc]]/100)</f>
        <v>379.8</v>
      </c>
      <c r="P2055"/>
    </row>
    <row r="2056" spans="1:16" x14ac:dyDescent="0.25">
      <c r="A2056">
        <v>102054</v>
      </c>
      <c r="B2056" s="1">
        <v>46204</v>
      </c>
      <c r="C2056" t="s">
        <v>387</v>
      </c>
      <c r="D2056" t="s">
        <v>1035</v>
      </c>
      <c r="E2056">
        <v>1</v>
      </c>
      <c r="F2056" s="4">
        <v>2621</v>
      </c>
      <c r="G2056">
        <v>5</v>
      </c>
      <c r="H2056" t="s">
        <v>1021</v>
      </c>
      <c r="I2056" s="2" t="str">
        <f>VLOOKUP(Sheet__29[[#This Row],[Filial]],Filiais!A:B,2,FALSE)</f>
        <v>Jundiaí</v>
      </c>
      <c r="J2056" s="2" t="str">
        <f>VLOOKUP(Sheet__29[[#This Row],[Cidade]],'Clientes'!C:D,2,FALSE)</f>
        <v>SP</v>
      </c>
      <c r="K2056" s="2" t="str">
        <f>VLOOKUP(Sheet__29[[#This Row],[Produto]],Produtos!B:C,2,FALSE)</f>
        <v>Armazenamento</v>
      </c>
      <c r="L2056" s="2" t="str">
        <f>VLOOKUP(Sheet__29[[#This Row],[Produto]],Produtos!B:D,3,FALSE)</f>
        <v>Dell Brasil</v>
      </c>
      <c r="M2056" s="2">
        <f>VLOOKUP(Sheet__29[[#This Row],[Produto]],Estoque!A:B,2,FALSE)</f>
        <v>150</v>
      </c>
      <c r="N2056" s="5">
        <f>Sheet__29[[#This Row],[Qtd]]*Sheet__29[[#This Row],[Valor]]</f>
        <v>2621</v>
      </c>
      <c r="O2056" s="5">
        <f>Sheet__29[[#This Row],[Venda]]*(1-Sheet__29[[#This Row],[Desc]]/100)</f>
        <v>2489.9499999999998</v>
      </c>
      <c r="P2056"/>
    </row>
    <row r="2057" spans="1:16" x14ac:dyDescent="0.25">
      <c r="A2057">
        <v>102055</v>
      </c>
      <c r="B2057" s="1">
        <v>46204</v>
      </c>
      <c r="C2057" t="s">
        <v>500</v>
      </c>
      <c r="D2057" t="s">
        <v>1176</v>
      </c>
      <c r="E2057">
        <v>4</v>
      </c>
      <c r="F2057" s="4">
        <v>2140</v>
      </c>
      <c r="G2057">
        <v>0</v>
      </c>
      <c r="H2057" t="s">
        <v>1020</v>
      </c>
      <c r="I2057" s="2" t="str">
        <f>VLOOKUP(Sheet__29[[#This Row],[Filial]],Filiais!A:B,2,FALSE)</f>
        <v>Sorocaba</v>
      </c>
      <c r="J2057" s="2" t="str">
        <f>VLOOKUP(Sheet__29[[#This Row],[Cidade]],'Clientes'!C:D,2,FALSE)</f>
        <v>SP</v>
      </c>
      <c r="K2057" s="2" t="str">
        <f>VLOOKUP(Sheet__29[[#This Row],[Produto]],Produtos!B:C,2,FALSE)</f>
        <v>Rede</v>
      </c>
      <c r="L2057" s="2" t="str">
        <f>VLOOKUP(Sheet__29[[#This Row],[Produto]],Produtos!B:D,3,FALSE)</f>
        <v>LG Brasil</v>
      </c>
      <c r="M2057" s="2">
        <f>VLOOKUP(Sheet__29[[#This Row],[Produto]],Estoque!A:B,2,FALSE)</f>
        <v>75</v>
      </c>
      <c r="N2057" s="5">
        <f>Sheet__29[[#This Row],[Qtd]]*Sheet__29[[#This Row],[Valor]]</f>
        <v>8560</v>
      </c>
      <c r="O2057" s="5">
        <f>Sheet__29[[#This Row],[Venda]]*(1-Sheet__29[[#This Row],[Desc]]/100)</f>
        <v>8560</v>
      </c>
      <c r="P2057"/>
    </row>
    <row r="2058" spans="1:16" x14ac:dyDescent="0.25">
      <c r="A2058">
        <v>102056</v>
      </c>
      <c r="B2058" s="1">
        <v>46204</v>
      </c>
      <c r="C2058" t="s">
        <v>698</v>
      </c>
      <c r="D2058" t="s">
        <v>1149</v>
      </c>
      <c r="E2058">
        <v>4</v>
      </c>
      <c r="F2058" s="4">
        <v>4248</v>
      </c>
      <c r="G2058">
        <v>10</v>
      </c>
      <c r="H2058" t="s">
        <v>1025</v>
      </c>
      <c r="I2058" s="2" t="str">
        <f>VLOOKUP(Sheet__29[[#This Row],[Filial]],Filiais!A:B,2,FALSE)</f>
        <v>São José dos Campos</v>
      </c>
      <c r="J2058" s="2" t="str">
        <f>VLOOKUP(Sheet__29[[#This Row],[Cidade]],'Clientes'!C:D,2,FALSE)</f>
        <v>SP</v>
      </c>
      <c r="K2058" s="2" t="str">
        <f>VLOOKUP(Sheet__29[[#This Row],[Produto]],Produtos!B:C,2,FALSE)</f>
        <v>Rede</v>
      </c>
      <c r="L2058" s="2" t="str">
        <f>VLOOKUP(Sheet__29[[#This Row],[Produto]],Produtos!B:D,3,FALSE)</f>
        <v>Dell Brasil</v>
      </c>
      <c r="M2058" s="2">
        <f>VLOOKUP(Sheet__29[[#This Row],[Produto]],Estoque!A:B,2,FALSE)</f>
        <v>123</v>
      </c>
      <c r="N2058" s="5">
        <f>Sheet__29[[#This Row],[Qtd]]*Sheet__29[[#This Row],[Valor]]</f>
        <v>16992</v>
      </c>
      <c r="O2058" s="5">
        <f>Sheet__29[[#This Row],[Venda]]*(1-Sheet__29[[#This Row],[Desc]]/100)</f>
        <v>15292.800000000001</v>
      </c>
      <c r="P2058"/>
    </row>
    <row r="2059" spans="1:16" x14ac:dyDescent="0.25">
      <c r="A2059">
        <v>102057</v>
      </c>
      <c r="B2059" s="1">
        <v>46204</v>
      </c>
      <c r="C2059" t="s">
        <v>674</v>
      </c>
      <c r="D2059" t="s">
        <v>1177</v>
      </c>
      <c r="E2059">
        <v>4</v>
      </c>
      <c r="F2059" s="4">
        <v>1952</v>
      </c>
      <c r="G2059">
        <v>5</v>
      </c>
      <c r="H2059" t="s">
        <v>1020</v>
      </c>
      <c r="I2059" s="2" t="str">
        <f>VLOOKUP(Sheet__29[[#This Row],[Filial]],Filiais!A:B,2,FALSE)</f>
        <v>Sorocaba</v>
      </c>
      <c r="J2059" s="2" t="str">
        <f>VLOOKUP(Sheet__29[[#This Row],[Cidade]],'Clientes'!C:D,2,FALSE)</f>
        <v>SP</v>
      </c>
      <c r="K2059" s="2" t="str">
        <f>VLOOKUP(Sheet__29[[#This Row],[Produto]],Produtos!B:C,2,FALSE)</f>
        <v>Rede</v>
      </c>
      <c r="L2059" s="2" t="str">
        <f>VLOOKUP(Sheet__29[[#This Row],[Produto]],Produtos!B:D,3,FALSE)</f>
        <v>LG Brasil</v>
      </c>
      <c r="M2059" s="2">
        <f>VLOOKUP(Sheet__29[[#This Row],[Produto]],Estoque!A:B,2,FALSE)</f>
        <v>230</v>
      </c>
      <c r="N2059" s="5">
        <f>Sheet__29[[#This Row],[Qtd]]*Sheet__29[[#This Row],[Valor]]</f>
        <v>7808</v>
      </c>
      <c r="O2059" s="5">
        <f>Sheet__29[[#This Row],[Venda]]*(1-Sheet__29[[#This Row],[Desc]]/100)</f>
        <v>7417.5999999999995</v>
      </c>
      <c r="P2059"/>
    </row>
    <row r="2060" spans="1:16" x14ac:dyDescent="0.25">
      <c r="A2060">
        <v>102058</v>
      </c>
      <c r="B2060" s="1">
        <v>46204</v>
      </c>
      <c r="C2060" t="s">
        <v>149</v>
      </c>
      <c r="D2060" t="s">
        <v>1103</v>
      </c>
      <c r="E2060">
        <v>5</v>
      </c>
      <c r="F2060" s="4">
        <v>3203</v>
      </c>
      <c r="G2060">
        <v>0</v>
      </c>
      <c r="H2060" t="s">
        <v>1017</v>
      </c>
      <c r="I2060" s="2" t="str">
        <f>VLOOKUP(Sheet__29[[#This Row],[Filial]],Filiais!A:B,2,FALSE)</f>
        <v>Campinas</v>
      </c>
      <c r="J2060" s="2" t="str">
        <f>VLOOKUP(Sheet__29[[#This Row],[Cidade]],'Clientes'!C:D,2,FALSE)</f>
        <v>SP</v>
      </c>
      <c r="K2060" s="2" t="str">
        <f>VLOOKUP(Sheet__29[[#This Row],[Produto]],Produtos!B:C,2,FALSE)</f>
        <v>Rede</v>
      </c>
      <c r="L2060" s="2" t="str">
        <f>VLOOKUP(Sheet__29[[#This Row],[Produto]],Produtos!B:D,3,FALSE)</f>
        <v>Logitech Brasil</v>
      </c>
      <c r="M2060" s="2">
        <f>VLOOKUP(Sheet__29[[#This Row],[Produto]],Estoque!A:B,2,FALSE)</f>
        <v>215</v>
      </c>
      <c r="N2060" s="5">
        <f>Sheet__29[[#This Row],[Qtd]]*Sheet__29[[#This Row],[Valor]]</f>
        <v>16015</v>
      </c>
      <c r="O2060" s="5">
        <f>Sheet__29[[#This Row],[Venda]]*(1-Sheet__29[[#This Row],[Desc]]/100)</f>
        <v>16015</v>
      </c>
      <c r="P2060"/>
    </row>
    <row r="2061" spans="1:16" x14ac:dyDescent="0.25">
      <c r="A2061">
        <v>102059</v>
      </c>
      <c r="B2061" s="1">
        <v>46204</v>
      </c>
      <c r="C2061" t="s">
        <v>526</v>
      </c>
      <c r="D2061" t="s">
        <v>1078</v>
      </c>
      <c r="E2061">
        <v>2</v>
      </c>
      <c r="F2061" s="4">
        <v>303</v>
      </c>
      <c r="G2061">
        <v>5</v>
      </c>
      <c r="H2061" t="s">
        <v>1020</v>
      </c>
      <c r="I2061" s="2" t="str">
        <f>VLOOKUP(Sheet__29[[#This Row],[Filial]],Filiais!A:B,2,FALSE)</f>
        <v>Sorocaba</v>
      </c>
      <c r="J2061" s="2" t="str">
        <f>VLOOKUP(Sheet__29[[#This Row],[Cidade]],'Clientes'!C:D,2,FALSE)</f>
        <v>SP</v>
      </c>
      <c r="K2061" s="2" t="str">
        <f>VLOOKUP(Sheet__29[[#This Row],[Produto]],Produtos!B:C,2,FALSE)</f>
        <v>Periférico</v>
      </c>
      <c r="L2061" s="2" t="str">
        <f>VLOOKUP(Sheet__29[[#This Row],[Produto]],Produtos!B:D,3,FALSE)</f>
        <v>Kingston Brasil</v>
      </c>
      <c r="M2061" s="2">
        <f>VLOOKUP(Sheet__29[[#This Row],[Produto]],Estoque!A:B,2,FALSE)</f>
        <v>92</v>
      </c>
      <c r="N2061" s="5">
        <f>Sheet__29[[#This Row],[Qtd]]*Sheet__29[[#This Row],[Valor]]</f>
        <v>606</v>
      </c>
      <c r="O2061" s="5">
        <f>Sheet__29[[#This Row],[Venda]]*(1-Sheet__29[[#This Row],[Desc]]/100)</f>
        <v>575.69999999999993</v>
      </c>
      <c r="P2061"/>
    </row>
    <row r="2062" spans="1:16" x14ac:dyDescent="0.25">
      <c r="A2062">
        <v>102060</v>
      </c>
      <c r="B2062" s="1">
        <v>46204</v>
      </c>
      <c r="C2062" t="s">
        <v>152</v>
      </c>
      <c r="D2062" t="s">
        <v>1072</v>
      </c>
      <c r="E2062">
        <v>3</v>
      </c>
      <c r="F2062" s="4">
        <v>327</v>
      </c>
      <c r="G2062">
        <v>0</v>
      </c>
      <c r="H2062" t="s">
        <v>1021</v>
      </c>
      <c r="I2062" s="2" t="str">
        <f>VLOOKUP(Sheet__29[[#This Row],[Filial]],Filiais!A:B,2,FALSE)</f>
        <v>Jundiaí</v>
      </c>
      <c r="J2062" s="2" t="str">
        <f>VLOOKUP(Sheet__29[[#This Row],[Cidade]],'Clientes'!C:D,2,FALSE)</f>
        <v>SP</v>
      </c>
      <c r="K2062" s="2" t="str">
        <f>VLOOKUP(Sheet__29[[#This Row],[Produto]],Produtos!B:C,2,FALSE)</f>
        <v>Periférico</v>
      </c>
      <c r="L2062" s="2" t="str">
        <f>VLOOKUP(Sheet__29[[#This Row],[Produto]],Produtos!B:D,3,FALSE)</f>
        <v>Logitech Brasil</v>
      </c>
      <c r="M2062" s="2">
        <f>VLOOKUP(Sheet__29[[#This Row],[Produto]],Estoque!A:B,2,FALSE)</f>
        <v>266</v>
      </c>
      <c r="N2062" s="5">
        <f>Sheet__29[[#This Row],[Qtd]]*Sheet__29[[#This Row],[Valor]]</f>
        <v>981</v>
      </c>
      <c r="O2062" s="5">
        <f>Sheet__29[[#This Row],[Venda]]*(1-Sheet__29[[#This Row],[Desc]]/100)</f>
        <v>981</v>
      </c>
      <c r="P2062"/>
    </row>
    <row r="2063" spans="1:16" x14ac:dyDescent="0.25">
      <c r="A2063">
        <v>102061</v>
      </c>
      <c r="B2063" s="1">
        <v>46204</v>
      </c>
      <c r="C2063" t="s">
        <v>990</v>
      </c>
      <c r="D2063" t="s">
        <v>1175</v>
      </c>
      <c r="E2063">
        <v>3</v>
      </c>
      <c r="F2063" s="4">
        <v>4705</v>
      </c>
      <c r="G2063">
        <v>0</v>
      </c>
      <c r="H2063" t="s">
        <v>1020</v>
      </c>
      <c r="I2063" s="2" t="str">
        <f>VLOOKUP(Sheet__29[[#This Row],[Filial]],Filiais!A:B,2,FALSE)</f>
        <v>Sorocaba</v>
      </c>
      <c r="J2063" s="2" t="str">
        <f>VLOOKUP(Sheet__29[[#This Row],[Cidade]],'Clientes'!C:D,2,FALSE)</f>
        <v>SP</v>
      </c>
      <c r="K2063" s="2" t="str">
        <f>VLOOKUP(Sheet__29[[#This Row],[Produto]],Produtos!B:C,2,FALSE)</f>
        <v>Rede</v>
      </c>
      <c r="L2063" s="2" t="str">
        <f>VLOOKUP(Sheet__29[[#This Row],[Produto]],Produtos!B:D,3,FALSE)</f>
        <v>Lenovo Brasil</v>
      </c>
      <c r="M2063" s="2">
        <f>VLOOKUP(Sheet__29[[#This Row],[Produto]],Estoque!A:B,2,FALSE)</f>
        <v>75</v>
      </c>
      <c r="N2063" s="5">
        <f>Sheet__29[[#This Row],[Qtd]]*Sheet__29[[#This Row],[Valor]]</f>
        <v>14115</v>
      </c>
      <c r="O2063" s="5">
        <f>Sheet__29[[#This Row],[Venda]]*(1-Sheet__29[[#This Row],[Desc]]/100)</f>
        <v>14115</v>
      </c>
      <c r="P2063"/>
    </row>
    <row r="2064" spans="1:16" x14ac:dyDescent="0.25">
      <c r="A2064">
        <v>102062</v>
      </c>
      <c r="B2064" s="1">
        <v>46204</v>
      </c>
      <c r="C2064" t="s">
        <v>751</v>
      </c>
      <c r="D2064" t="s">
        <v>1114</v>
      </c>
      <c r="E2064">
        <v>4</v>
      </c>
      <c r="F2064" s="4">
        <v>505</v>
      </c>
      <c r="G2064">
        <v>10</v>
      </c>
      <c r="H2064" t="s">
        <v>1017</v>
      </c>
      <c r="I2064" s="2" t="str">
        <f>VLOOKUP(Sheet__29[[#This Row],[Filial]],Filiais!A:B,2,FALSE)</f>
        <v>Campinas</v>
      </c>
      <c r="J2064" s="2" t="str">
        <f>VLOOKUP(Sheet__29[[#This Row],[Cidade]],'Clientes'!C:D,2,FALSE)</f>
        <v>SP</v>
      </c>
      <c r="K2064" s="2" t="str">
        <f>VLOOKUP(Sheet__29[[#This Row],[Produto]],Produtos!B:C,2,FALSE)</f>
        <v>Armazenamento</v>
      </c>
      <c r="L2064" s="2" t="str">
        <f>VLOOKUP(Sheet__29[[#This Row],[Produto]],Produtos!B:D,3,FALSE)</f>
        <v>LG Brasil</v>
      </c>
      <c r="M2064" s="2">
        <f>VLOOKUP(Sheet__29[[#This Row],[Produto]],Estoque!A:B,2,FALSE)</f>
        <v>143</v>
      </c>
      <c r="N2064" s="5">
        <f>Sheet__29[[#This Row],[Qtd]]*Sheet__29[[#This Row],[Valor]]</f>
        <v>2020</v>
      </c>
      <c r="O2064" s="5">
        <f>Sheet__29[[#This Row],[Venda]]*(1-Sheet__29[[#This Row],[Desc]]/100)</f>
        <v>1818</v>
      </c>
      <c r="P2064"/>
    </row>
    <row r="2065" spans="1:16" x14ac:dyDescent="0.25">
      <c r="A2065">
        <v>102063</v>
      </c>
      <c r="B2065" s="1">
        <v>46204</v>
      </c>
      <c r="C2065" t="s">
        <v>620</v>
      </c>
      <c r="D2065" t="s">
        <v>1171</v>
      </c>
      <c r="E2065">
        <v>2</v>
      </c>
      <c r="F2065" s="4">
        <v>1384</v>
      </c>
      <c r="G2065">
        <v>10</v>
      </c>
      <c r="H2065" t="s">
        <v>1025</v>
      </c>
      <c r="I2065" s="2" t="str">
        <f>VLOOKUP(Sheet__29[[#This Row],[Filial]],Filiais!A:B,2,FALSE)</f>
        <v>São José dos Campos</v>
      </c>
      <c r="J2065" s="2" t="str">
        <f>VLOOKUP(Sheet__29[[#This Row],[Cidade]],'Clientes'!C:D,2,FALSE)</f>
        <v>SP</v>
      </c>
      <c r="K2065" s="2" t="str">
        <f>VLOOKUP(Sheet__29[[#This Row],[Produto]],Produtos!B:C,2,FALSE)</f>
        <v>Armazenamento</v>
      </c>
      <c r="L2065" s="2" t="str">
        <f>VLOOKUP(Sheet__29[[#This Row],[Produto]],Produtos!B:D,3,FALSE)</f>
        <v>Logitech Brasil</v>
      </c>
      <c r="M2065" s="2">
        <f>VLOOKUP(Sheet__29[[#This Row],[Produto]],Estoque!A:B,2,FALSE)</f>
        <v>139</v>
      </c>
      <c r="N2065" s="5">
        <f>Sheet__29[[#This Row],[Qtd]]*Sheet__29[[#This Row],[Valor]]</f>
        <v>2768</v>
      </c>
      <c r="O2065" s="5">
        <f>Sheet__29[[#This Row],[Venda]]*(1-Sheet__29[[#This Row],[Desc]]/100)</f>
        <v>2491.2000000000003</v>
      </c>
      <c r="P2065"/>
    </row>
    <row r="2066" spans="1:16" x14ac:dyDescent="0.25">
      <c r="A2066">
        <v>102064</v>
      </c>
      <c r="B2066" s="1">
        <v>46204</v>
      </c>
      <c r="C2066" t="s">
        <v>867</v>
      </c>
      <c r="D2066" t="s">
        <v>1128</v>
      </c>
      <c r="E2066">
        <v>1</v>
      </c>
      <c r="F2066" s="4">
        <v>1827</v>
      </c>
      <c r="G2066">
        <v>5</v>
      </c>
      <c r="H2066" t="s">
        <v>1019</v>
      </c>
      <c r="I2066" s="2" t="str">
        <f>VLOOKUP(Sheet__29[[#This Row],[Filial]],Filiais!A:B,2,FALSE)</f>
        <v>Osasco</v>
      </c>
      <c r="J2066" s="2" t="str">
        <f>VLOOKUP(Sheet__29[[#This Row],[Cidade]],'Clientes'!C:D,2,FALSE)</f>
        <v>SP</v>
      </c>
      <c r="K2066" s="2" t="str">
        <f>VLOOKUP(Sheet__29[[#This Row],[Produto]],Produtos!B:C,2,FALSE)</f>
        <v>Rede</v>
      </c>
      <c r="L2066" s="2" t="str">
        <f>VLOOKUP(Sheet__29[[#This Row],[Produto]],Produtos!B:D,3,FALSE)</f>
        <v>Logitech Brasil</v>
      </c>
      <c r="M2066" s="2">
        <f>VLOOKUP(Sheet__29[[#This Row],[Produto]],Estoque!A:B,2,FALSE)</f>
        <v>146</v>
      </c>
      <c r="N2066" s="5">
        <f>Sheet__29[[#This Row],[Qtd]]*Sheet__29[[#This Row],[Valor]]</f>
        <v>1827</v>
      </c>
      <c r="O2066" s="5">
        <f>Sheet__29[[#This Row],[Venda]]*(1-Sheet__29[[#This Row],[Desc]]/100)</f>
        <v>1735.6499999999999</v>
      </c>
      <c r="P2066"/>
    </row>
    <row r="2067" spans="1:16" x14ac:dyDescent="0.25">
      <c r="A2067">
        <v>102065</v>
      </c>
      <c r="B2067" s="1">
        <v>46204</v>
      </c>
      <c r="C2067" t="s">
        <v>544</v>
      </c>
      <c r="D2067" t="s">
        <v>1049</v>
      </c>
      <c r="E2067">
        <v>2</v>
      </c>
      <c r="F2067" s="4">
        <v>4574</v>
      </c>
      <c r="G2067">
        <v>0</v>
      </c>
      <c r="H2067" t="s">
        <v>1025</v>
      </c>
      <c r="I2067" s="2" t="str">
        <f>VLOOKUP(Sheet__29[[#This Row],[Filial]],Filiais!A:B,2,FALSE)</f>
        <v>São José dos Campos</v>
      </c>
      <c r="J2067" s="2" t="str">
        <f>VLOOKUP(Sheet__29[[#This Row],[Cidade]],'Clientes'!C:D,2,FALSE)</f>
        <v>SP</v>
      </c>
      <c r="K2067" s="2" t="str">
        <f>VLOOKUP(Sheet__29[[#This Row],[Produto]],Produtos!B:C,2,FALSE)</f>
        <v>Rede</v>
      </c>
      <c r="L2067" s="2" t="str">
        <f>VLOOKUP(Sheet__29[[#This Row],[Produto]],Produtos!B:D,3,FALSE)</f>
        <v>Kingston Brasil</v>
      </c>
      <c r="M2067" s="2">
        <f>VLOOKUP(Sheet__29[[#This Row],[Produto]],Estoque!A:B,2,FALSE)</f>
        <v>228</v>
      </c>
      <c r="N2067" s="5">
        <f>Sheet__29[[#This Row],[Qtd]]*Sheet__29[[#This Row],[Valor]]</f>
        <v>9148</v>
      </c>
      <c r="O2067" s="5">
        <f>Sheet__29[[#This Row],[Venda]]*(1-Sheet__29[[#This Row],[Desc]]/100)</f>
        <v>9148</v>
      </c>
      <c r="P2067"/>
    </row>
    <row r="2068" spans="1:16" x14ac:dyDescent="0.25">
      <c r="A2068">
        <v>102066</v>
      </c>
      <c r="B2068" s="1">
        <v>46204</v>
      </c>
      <c r="C2068" t="s">
        <v>637</v>
      </c>
      <c r="D2068" t="s">
        <v>1158</v>
      </c>
      <c r="E2068">
        <v>4</v>
      </c>
      <c r="F2068" s="4">
        <v>1099</v>
      </c>
      <c r="G2068">
        <v>5</v>
      </c>
      <c r="H2068" t="s">
        <v>1024</v>
      </c>
      <c r="I2068" s="2" t="str">
        <f>VLOOKUP(Sheet__29[[#This Row],[Filial]],Filiais!A:B,2,FALSE)</f>
        <v>Ribeirão Preto</v>
      </c>
      <c r="J2068" s="2" t="str">
        <f>VLOOKUP(Sheet__29[[#This Row],[Cidade]],'Clientes'!C:D,2,FALSE)</f>
        <v>SP</v>
      </c>
      <c r="K2068" s="2" t="str">
        <f>VLOOKUP(Sheet__29[[#This Row],[Produto]],Produtos!B:C,2,FALSE)</f>
        <v>Rede</v>
      </c>
      <c r="L2068" s="2" t="str">
        <f>VLOOKUP(Sheet__29[[#This Row],[Produto]],Produtos!B:D,3,FALSE)</f>
        <v>Dell Brasil</v>
      </c>
      <c r="M2068" s="2">
        <f>VLOOKUP(Sheet__29[[#This Row],[Produto]],Estoque!A:B,2,FALSE)</f>
        <v>137</v>
      </c>
      <c r="N2068" s="5">
        <f>Sheet__29[[#This Row],[Qtd]]*Sheet__29[[#This Row],[Valor]]</f>
        <v>4396</v>
      </c>
      <c r="O2068" s="5">
        <f>Sheet__29[[#This Row],[Venda]]*(1-Sheet__29[[#This Row],[Desc]]/100)</f>
        <v>4176.2</v>
      </c>
      <c r="P2068"/>
    </row>
    <row r="2069" spans="1:16" x14ac:dyDescent="0.25">
      <c r="A2069">
        <v>102067</v>
      </c>
      <c r="B2069" s="1">
        <v>46204</v>
      </c>
      <c r="C2069" t="s">
        <v>395</v>
      </c>
      <c r="D2069" t="s">
        <v>1034</v>
      </c>
      <c r="E2069">
        <v>4</v>
      </c>
      <c r="F2069" s="4">
        <v>929</v>
      </c>
      <c r="G2069">
        <v>0</v>
      </c>
      <c r="H2069" t="s">
        <v>1023</v>
      </c>
      <c r="I2069" s="2" t="str">
        <f>VLOOKUP(Sheet__29[[#This Row],[Filial]],Filiais!A:B,2,FALSE)</f>
        <v>Bauru</v>
      </c>
      <c r="J2069" s="2" t="str">
        <f>VLOOKUP(Sheet__29[[#This Row],[Cidade]],'Clientes'!C:D,2,FALSE)</f>
        <v>SP</v>
      </c>
      <c r="K2069" s="2" t="str">
        <f>VLOOKUP(Sheet__29[[#This Row],[Produto]],Produtos!B:C,2,FALSE)</f>
        <v>Rede</v>
      </c>
      <c r="L2069" s="2" t="str">
        <f>VLOOKUP(Sheet__29[[#This Row],[Produto]],Produtos!B:D,3,FALSE)</f>
        <v>Dell Brasil</v>
      </c>
      <c r="M2069" s="2">
        <f>VLOOKUP(Sheet__29[[#This Row],[Produto]],Estoque!A:B,2,FALSE)</f>
        <v>109</v>
      </c>
      <c r="N2069" s="5">
        <f>Sheet__29[[#This Row],[Qtd]]*Sheet__29[[#This Row],[Valor]]</f>
        <v>3716</v>
      </c>
      <c r="O2069" s="5">
        <f>Sheet__29[[#This Row],[Venda]]*(1-Sheet__29[[#This Row],[Desc]]/100)</f>
        <v>3716</v>
      </c>
      <c r="P2069"/>
    </row>
    <row r="2070" spans="1:16" x14ac:dyDescent="0.25">
      <c r="A2070">
        <v>102068</v>
      </c>
      <c r="B2070" s="1">
        <v>46204</v>
      </c>
      <c r="C2070" t="s">
        <v>344</v>
      </c>
      <c r="D2070" t="s">
        <v>1138</v>
      </c>
      <c r="E2070">
        <v>1</v>
      </c>
      <c r="F2070" s="4">
        <v>3793</v>
      </c>
      <c r="G2070">
        <v>10</v>
      </c>
      <c r="H2070" t="s">
        <v>1022</v>
      </c>
      <c r="I2070" s="2" t="str">
        <f>VLOOKUP(Sheet__29[[#This Row],[Filial]],Filiais!A:B,2,FALSE)</f>
        <v>Santos</v>
      </c>
      <c r="J2070" s="2" t="str">
        <f>VLOOKUP(Sheet__29[[#This Row],[Cidade]],'Clientes'!C:D,2,FALSE)</f>
        <v>SP</v>
      </c>
      <c r="K2070" s="2" t="str">
        <f>VLOOKUP(Sheet__29[[#This Row],[Produto]],Produtos!B:C,2,FALSE)</f>
        <v>Periférico</v>
      </c>
      <c r="L2070" s="2" t="str">
        <f>VLOOKUP(Sheet__29[[#This Row],[Produto]],Produtos!B:D,3,FALSE)</f>
        <v>Logitech Brasil</v>
      </c>
      <c r="M2070" s="2">
        <f>VLOOKUP(Sheet__29[[#This Row],[Produto]],Estoque!A:B,2,FALSE)</f>
        <v>272</v>
      </c>
      <c r="N2070" s="5">
        <f>Sheet__29[[#This Row],[Qtd]]*Sheet__29[[#This Row],[Valor]]</f>
        <v>3793</v>
      </c>
      <c r="O2070" s="5">
        <f>Sheet__29[[#This Row],[Venda]]*(1-Sheet__29[[#This Row],[Desc]]/100)</f>
        <v>3413.7000000000003</v>
      </c>
      <c r="P2070"/>
    </row>
    <row r="2071" spans="1:16" x14ac:dyDescent="0.25">
      <c r="A2071">
        <v>102069</v>
      </c>
      <c r="B2071" s="1">
        <v>46204</v>
      </c>
      <c r="C2071" t="s">
        <v>11</v>
      </c>
      <c r="D2071" t="s">
        <v>1093</v>
      </c>
      <c r="E2071">
        <v>4</v>
      </c>
      <c r="F2071" s="4">
        <v>3056</v>
      </c>
      <c r="G2071">
        <v>0</v>
      </c>
      <c r="H2071" t="s">
        <v>1020</v>
      </c>
      <c r="I2071" s="2" t="str">
        <f>VLOOKUP(Sheet__29[[#This Row],[Filial]],Filiais!A:B,2,FALSE)</f>
        <v>Sorocaba</v>
      </c>
      <c r="J2071" s="2" t="str">
        <f>VLOOKUP(Sheet__29[[#This Row],[Cidade]],'Clientes'!C:D,2,FALSE)</f>
        <v>SP</v>
      </c>
      <c r="K2071" s="2" t="str">
        <f>VLOOKUP(Sheet__29[[#This Row],[Produto]],Produtos!B:C,2,FALSE)</f>
        <v>Rede</v>
      </c>
      <c r="L2071" s="2" t="str">
        <f>VLOOKUP(Sheet__29[[#This Row],[Produto]],Produtos!B:D,3,FALSE)</f>
        <v>LG Brasil</v>
      </c>
      <c r="M2071" s="2">
        <f>VLOOKUP(Sheet__29[[#This Row],[Produto]],Estoque!A:B,2,FALSE)</f>
        <v>15</v>
      </c>
      <c r="N2071" s="5">
        <f>Sheet__29[[#This Row],[Qtd]]*Sheet__29[[#This Row],[Valor]]</f>
        <v>12224</v>
      </c>
      <c r="O2071" s="5">
        <f>Sheet__29[[#This Row],[Venda]]*(1-Sheet__29[[#This Row],[Desc]]/100)</f>
        <v>12224</v>
      </c>
      <c r="P2071"/>
    </row>
    <row r="2072" spans="1:16" x14ac:dyDescent="0.25">
      <c r="A2072">
        <v>102070</v>
      </c>
      <c r="B2072" s="1">
        <v>46204</v>
      </c>
      <c r="C2072" t="s">
        <v>753</v>
      </c>
      <c r="D2072" t="s">
        <v>1109</v>
      </c>
      <c r="E2072">
        <v>2</v>
      </c>
      <c r="F2072" s="4">
        <v>3306</v>
      </c>
      <c r="G2072">
        <v>5</v>
      </c>
      <c r="H2072" t="s">
        <v>1024</v>
      </c>
      <c r="I2072" s="2" t="str">
        <f>VLOOKUP(Sheet__29[[#This Row],[Filial]],Filiais!A:B,2,FALSE)</f>
        <v>Ribeirão Preto</v>
      </c>
      <c r="J2072" s="2" t="str">
        <f>VLOOKUP(Sheet__29[[#This Row],[Cidade]],'Clientes'!C:D,2,FALSE)</f>
        <v>SP</v>
      </c>
      <c r="K2072" s="2" t="str">
        <f>VLOOKUP(Sheet__29[[#This Row],[Produto]],Produtos!B:C,2,FALSE)</f>
        <v>Armazenamento</v>
      </c>
      <c r="L2072" s="2" t="str">
        <f>VLOOKUP(Sheet__29[[#This Row],[Produto]],Produtos!B:D,3,FALSE)</f>
        <v>Dell Brasil</v>
      </c>
      <c r="M2072" s="2">
        <f>VLOOKUP(Sheet__29[[#This Row],[Produto]],Estoque!A:B,2,FALSE)</f>
        <v>253</v>
      </c>
      <c r="N2072" s="5">
        <f>Sheet__29[[#This Row],[Qtd]]*Sheet__29[[#This Row],[Valor]]</f>
        <v>6612</v>
      </c>
      <c r="O2072" s="5">
        <f>Sheet__29[[#This Row],[Venda]]*(1-Sheet__29[[#This Row],[Desc]]/100)</f>
        <v>6281.4</v>
      </c>
      <c r="P2072"/>
    </row>
    <row r="2073" spans="1:16" x14ac:dyDescent="0.25">
      <c r="A2073">
        <v>102071</v>
      </c>
      <c r="B2073" s="1">
        <v>46204</v>
      </c>
      <c r="C2073" t="s">
        <v>734</v>
      </c>
      <c r="D2073" t="s">
        <v>1155</v>
      </c>
      <c r="E2073">
        <v>1</v>
      </c>
      <c r="F2073" s="4">
        <v>2755</v>
      </c>
      <c r="G2073">
        <v>10</v>
      </c>
      <c r="H2073" t="s">
        <v>1022</v>
      </c>
      <c r="I2073" s="2" t="str">
        <f>VLOOKUP(Sheet__29[[#This Row],[Filial]],Filiais!A:B,2,FALSE)</f>
        <v>Santos</v>
      </c>
      <c r="J2073" s="2" t="str">
        <f>VLOOKUP(Sheet__29[[#This Row],[Cidade]],'Clientes'!C:D,2,FALSE)</f>
        <v>SP</v>
      </c>
      <c r="K2073" s="2" t="str">
        <f>VLOOKUP(Sheet__29[[#This Row],[Produto]],Produtos!B:C,2,FALSE)</f>
        <v>Rede</v>
      </c>
      <c r="L2073" s="2" t="str">
        <f>VLOOKUP(Sheet__29[[#This Row],[Produto]],Produtos!B:D,3,FALSE)</f>
        <v>LG Brasil</v>
      </c>
      <c r="M2073" s="2">
        <f>VLOOKUP(Sheet__29[[#This Row],[Produto]],Estoque!A:B,2,FALSE)</f>
        <v>137</v>
      </c>
      <c r="N2073" s="5">
        <f>Sheet__29[[#This Row],[Qtd]]*Sheet__29[[#This Row],[Valor]]</f>
        <v>2755</v>
      </c>
      <c r="O2073" s="5">
        <f>Sheet__29[[#This Row],[Venda]]*(1-Sheet__29[[#This Row],[Desc]]/100)</f>
        <v>2479.5</v>
      </c>
      <c r="P2073"/>
    </row>
    <row r="2074" spans="1:16" x14ac:dyDescent="0.25">
      <c r="A2074">
        <v>102072</v>
      </c>
      <c r="B2074" s="1">
        <v>46204</v>
      </c>
      <c r="C2074" t="s">
        <v>566</v>
      </c>
      <c r="D2074" t="s">
        <v>1041</v>
      </c>
      <c r="E2074">
        <v>1</v>
      </c>
      <c r="F2074" s="4">
        <v>4205</v>
      </c>
      <c r="G2074">
        <v>5</v>
      </c>
      <c r="H2074" t="s">
        <v>1023</v>
      </c>
      <c r="I2074" s="2" t="str">
        <f>VLOOKUP(Sheet__29[[#This Row],[Filial]],Filiais!A:B,2,FALSE)</f>
        <v>Bauru</v>
      </c>
      <c r="J2074" s="2" t="str">
        <f>VLOOKUP(Sheet__29[[#This Row],[Cidade]],'Clientes'!C:D,2,FALSE)</f>
        <v>SP</v>
      </c>
      <c r="K2074" s="2" t="str">
        <f>VLOOKUP(Sheet__29[[#This Row],[Produto]],Produtos!B:C,2,FALSE)</f>
        <v>Monitor</v>
      </c>
      <c r="L2074" s="2" t="str">
        <f>VLOOKUP(Sheet__29[[#This Row],[Produto]],Produtos!B:D,3,FALSE)</f>
        <v>LG Brasil</v>
      </c>
      <c r="M2074" s="2">
        <f>VLOOKUP(Sheet__29[[#This Row],[Produto]],Estoque!A:B,2,FALSE)</f>
        <v>284</v>
      </c>
      <c r="N2074" s="5">
        <f>Sheet__29[[#This Row],[Qtd]]*Sheet__29[[#This Row],[Valor]]</f>
        <v>4205</v>
      </c>
      <c r="O2074" s="5">
        <f>Sheet__29[[#This Row],[Venda]]*(1-Sheet__29[[#This Row],[Desc]]/100)</f>
        <v>3994.75</v>
      </c>
      <c r="P2074"/>
    </row>
    <row r="2075" spans="1:16" x14ac:dyDescent="0.25">
      <c r="A2075">
        <v>102073</v>
      </c>
      <c r="B2075" s="1">
        <v>46204</v>
      </c>
      <c r="C2075" t="s">
        <v>863</v>
      </c>
      <c r="D2075" t="s">
        <v>1066</v>
      </c>
      <c r="E2075">
        <v>2</v>
      </c>
      <c r="F2075" s="4">
        <v>4912</v>
      </c>
      <c r="G2075">
        <v>10</v>
      </c>
      <c r="H2075" t="s">
        <v>1017</v>
      </c>
      <c r="I2075" s="2" t="str">
        <f>VLOOKUP(Sheet__29[[#This Row],[Filial]],Filiais!A:B,2,FALSE)</f>
        <v>Campinas</v>
      </c>
      <c r="J2075" s="2" t="str">
        <f>VLOOKUP(Sheet__29[[#This Row],[Cidade]],'Clientes'!C:D,2,FALSE)</f>
        <v>SP</v>
      </c>
      <c r="K2075" s="2" t="str">
        <f>VLOOKUP(Sheet__29[[#This Row],[Produto]],Produtos!B:C,2,FALSE)</f>
        <v>Monitor</v>
      </c>
      <c r="L2075" s="2" t="str">
        <f>VLOOKUP(Sheet__29[[#This Row],[Produto]],Produtos!B:D,3,FALSE)</f>
        <v>LG Brasil</v>
      </c>
      <c r="M2075" s="2">
        <f>VLOOKUP(Sheet__29[[#This Row],[Produto]],Estoque!A:B,2,FALSE)</f>
        <v>198</v>
      </c>
      <c r="N2075" s="5">
        <f>Sheet__29[[#This Row],[Qtd]]*Sheet__29[[#This Row],[Valor]]</f>
        <v>9824</v>
      </c>
      <c r="O2075" s="5">
        <f>Sheet__29[[#This Row],[Venda]]*(1-Sheet__29[[#This Row],[Desc]]/100)</f>
        <v>8841.6</v>
      </c>
      <c r="P2075"/>
    </row>
    <row r="2076" spans="1:16" x14ac:dyDescent="0.25">
      <c r="A2076">
        <v>102074</v>
      </c>
      <c r="B2076" s="1">
        <v>46204</v>
      </c>
      <c r="C2076" t="s">
        <v>134</v>
      </c>
      <c r="D2076" t="s">
        <v>1115</v>
      </c>
      <c r="E2076">
        <v>2</v>
      </c>
      <c r="F2076" s="4">
        <v>1108</v>
      </c>
      <c r="G2076">
        <v>0</v>
      </c>
      <c r="H2076" t="s">
        <v>1021</v>
      </c>
      <c r="I2076" s="2" t="str">
        <f>VLOOKUP(Sheet__29[[#This Row],[Filial]],Filiais!A:B,2,FALSE)</f>
        <v>Jundiaí</v>
      </c>
      <c r="J2076" s="2" t="str">
        <f>VLOOKUP(Sheet__29[[#This Row],[Cidade]],'Clientes'!C:D,2,FALSE)</f>
        <v>SP</v>
      </c>
      <c r="K2076" s="2" t="str">
        <f>VLOOKUP(Sheet__29[[#This Row],[Produto]],Produtos!B:C,2,FALSE)</f>
        <v>Periférico</v>
      </c>
      <c r="L2076" s="2" t="str">
        <f>VLOOKUP(Sheet__29[[#This Row],[Produto]],Produtos!B:D,3,FALSE)</f>
        <v>Dell Brasil</v>
      </c>
      <c r="M2076" s="2">
        <f>VLOOKUP(Sheet__29[[#This Row],[Produto]],Estoque!A:B,2,FALSE)</f>
        <v>266</v>
      </c>
      <c r="N2076" s="5">
        <f>Sheet__29[[#This Row],[Qtd]]*Sheet__29[[#This Row],[Valor]]</f>
        <v>2216</v>
      </c>
      <c r="O2076" s="5">
        <f>Sheet__29[[#This Row],[Venda]]*(1-Sheet__29[[#This Row],[Desc]]/100)</f>
        <v>2216</v>
      </c>
      <c r="P2076"/>
    </row>
    <row r="2077" spans="1:16" x14ac:dyDescent="0.25">
      <c r="A2077">
        <v>102075</v>
      </c>
      <c r="B2077" s="1">
        <v>46204</v>
      </c>
      <c r="C2077" t="s">
        <v>929</v>
      </c>
      <c r="D2077" t="s">
        <v>1098</v>
      </c>
      <c r="E2077">
        <v>2</v>
      </c>
      <c r="F2077" s="4">
        <v>504</v>
      </c>
      <c r="G2077">
        <v>5</v>
      </c>
      <c r="H2077" t="s">
        <v>1020</v>
      </c>
      <c r="I2077" s="2" t="str">
        <f>VLOOKUP(Sheet__29[[#This Row],[Filial]],Filiais!A:B,2,FALSE)</f>
        <v>Sorocaba</v>
      </c>
      <c r="J2077" s="2" t="str">
        <f>VLOOKUP(Sheet__29[[#This Row],[Cidade]],'Clientes'!C:D,2,FALSE)</f>
        <v>SP</v>
      </c>
      <c r="K2077" s="2" t="str">
        <f>VLOOKUP(Sheet__29[[#This Row],[Produto]],Produtos!B:C,2,FALSE)</f>
        <v>Periférico</v>
      </c>
      <c r="L2077" s="2" t="str">
        <f>VLOOKUP(Sheet__29[[#This Row],[Produto]],Produtos!B:D,3,FALSE)</f>
        <v>LG Brasil</v>
      </c>
      <c r="M2077" s="2">
        <f>VLOOKUP(Sheet__29[[#This Row],[Produto]],Estoque!A:B,2,FALSE)</f>
        <v>96</v>
      </c>
      <c r="N2077" s="5">
        <f>Sheet__29[[#This Row],[Qtd]]*Sheet__29[[#This Row],[Valor]]</f>
        <v>1008</v>
      </c>
      <c r="O2077" s="5">
        <f>Sheet__29[[#This Row],[Venda]]*(1-Sheet__29[[#This Row],[Desc]]/100)</f>
        <v>957.59999999999991</v>
      </c>
      <c r="P2077"/>
    </row>
    <row r="2078" spans="1:16" x14ac:dyDescent="0.25">
      <c r="A2078">
        <v>102076</v>
      </c>
      <c r="B2078" s="1">
        <v>46204</v>
      </c>
      <c r="C2078" t="s">
        <v>301</v>
      </c>
      <c r="D2078" t="s">
        <v>1102</v>
      </c>
      <c r="E2078">
        <v>4</v>
      </c>
      <c r="F2078" s="4">
        <v>695</v>
      </c>
      <c r="G2078">
        <v>10</v>
      </c>
      <c r="H2078" t="s">
        <v>1016</v>
      </c>
      <c r="I2078" s="2" t="str">
        <f>VLOOKUP(Sheet__29[[#This Row],[Filial]],Filiais!A:B,2,FALSE)</f>
        <v>São Paulo</v>
      </c>
      <c r="J2078" s="2" t="str">
        <f>VLOOKUP(Sheet__29[[#This Row],[Cidade]],'Clientes'!C:D,2,FALSE)</f>
        <v>SP</v>
      </c>
      <c r="K2078" s="2" t="str">
        <f>VLOOKUP(Sheet__29[[#This Row],[Produto]],Produtos!B:C,2,FALSE)</f>
        <v>Monitor</v>
      </c>
      <c r="L2078" s="2" t="str">
        <f>VLOOKUP(Sheet__29[[#This Row],[Produto]],Produtos!B:D,3,FALSE)</f>
        <v>Lenovo Brasil</v>
      </c>
      <c r="M2078" s="2">
        <f>VLOOKUP(Sheet__29[[#This Row],[Produto]],Estoque!A:B,2,FALSE)</f>
        <v>140</v>
      </c>
      <c r="N2078" s="5">
        <f>Sheet__29[[#This Row],[Qtd]]*Sheet__29[[#This Row],[Valor]]</f>
        <v>2780</v>
      </c>
      <c r="O2078" s="5">
        <f>Sheet__29[[#This Row],[Venda]]*(1-Sheet__29[[#This Row],[Desc]]/100)</f>
        <v>2502</v>
      </c>
      <c r="P2078"/>
    </row>
    <row r="2079" spans="1:16" x14ac:dyDescent="0.25">
      <c r="A2079">
        <v>102077</v>
      </c>
      <c r="B2079" s="1">
        <v>46204</v>
      </c>
      <c r="C2079" t="s">
        <v>122</v>
      </c>
      <c r="D2079" t="s">
        <v>1098</v>
      </c>
      <c r="E2079">
        <v>3</v>
      </c>
      <c r="F2079" s="4">
        <v>535</v>
      </c>
      <c r="G2079">
        <v>10</v>
      </c>
      <c r="H2079" t="s">
        <v>1019</v>
      </c>
      <c r="I2079" s="2" t="str">
        <f>VLOOKUP(Sheet__29[[#This Row],[Filial]],Filiais!A:B,2,FALSE)</f>
        <v>Osasco</v>
      </c>
      <c r="J2079" s="2" t="str">
        <f>VLOOKUP(Sheet__29[[#This Row],[Cidade]],'Clientes'!C:D,2,FALSE)</f>
        <v>SP</v>
      </c>
      <c r="K2079" s="2" t="str">
        <f>VLOOKUP(Sheet__29[[#This Row],[Produto]],Produtos!B:C,2,FALSE)</f>
        <v>Periférico</v>
      </c>
      <c r="L2079" s="2" t="str">
        <f>VLOOKUP(Sheet__29[[#This Row],[Produto]],Produtos!B:D,3,FALSE)</f>
        <v>LG Brasil</v>
      </c>
      <c r="M2079" s="2">
        <f>VLOOKUP(Sheet__29[[#This Row],[Produto]],Estoque!A:B,2,FALSE)</f>
        <v>96</v>
      </c>
      <c r="N2079" s="5">
        <f>Sheet__29[[#This Row],[Qtd]]*Sheet__29[[#This Row],[Valor]]</f>
        <v>1605</v>
      </c>
      <c r="O2079" s="5">
        <f>Sheet__29[[#This Row],[Venda]]*(1-Sheet__29[[#This Row],[Desc]]/100)</f>
        <v>1444.5</v>
      </c>
      <c r="P2079"/>
    </row>
    <row r="2080" spans="1:16" x14ac:dyDescent="0.25">
      <c r="A2080">
        <v>102078</v>
      </c>
      <c r="B2080" s="1">
        <v>46204</v>
      </c>
      <c r="C2080" t="s">
        <v>673</v>
      </c>
      <c r="D2080" t="s">
        <v>1097</v>
      </c>
      <c r="E2080">
        <v>1</v>
      </c>
      <c r="F2080" s="4">
        <v>967</v>
      </c>
      <c r="G2080">
        <v>5</v>
      </c>
      <c r="H2080" t="s">
        <v>1019</v>
      </c>
      <c r="I2080" s="2" t="str">
        <f>VLOOKUP(Sheet__29[[#This Row],[Filial]],Filiais!A:B,2,FALSE)</f>
        <v>Osasco</v>
      </c>
      <c r="J2080" s="2" t="str">
        <f>VLOOKUP(Sheet__29[[#This Row],[Cidade]],'Clientes'!C:D,2,FALSE)</f>
        <v>SP</v>
      </c>
      <c r="K2080" s="2" t="str">
        <f>VLOOKUP(Sheet__29[[#This Row],[Produto]],Produtos!B:C,2,FALSE)</f>
        <v>Rede</v>
      </c>
      <c r="L2080" s="2" t="str">
        <f>VLOOKUP(Sheet__29[[#This Row],[Produto]],Produtos!B:D,3,FALSE)</f>
        <v>Logitech Brasil</v>
      </c>
      <c r="M2080" s="2">
        <f>VLOOKUP(Sheet__29[[#This Row],[Produto]],Estoque!A:B,2,FALSE)</f>
        <v>143</v>
      </c>
      <c r="N2080" s="5">
        <f>Sheet__29[[#This Row],[Qtd]]*Sheet__29[[#This Row],[Valor]]</f>
        <v>967</v>
      </c>
      <c r="O2080" s="5">
        <f>Sheet__29[[#This Row],[Venda]]*(1-Sheet__29[[#This Row],[Desc]]/100)</f>
        <v>918.65</v>
      </c>
      <c r="P2080"/>
    </row>
    <row r="2081" spans="1:16" x14ac:dyDescent="0.25">
      <c r="A2081">
        <v>102079</v>
      </c>
      <c r="B2081" s="1">
        <v>46204</v>
      </c>
      <c r="C2081" t="s">
        <v>977</v>
      </c>
      <c r="D2081" t="s">
        <v>1031</v>
      </c>
      <c r="E2081">
        <v>2</v>
      </c>
      <c r="F2081" s="4">
        <v>130</v>
      </c>
      <c r="G2081">
        <v>10</v>
      </c>
      <c r="H2081" t="s">
        <v>1023</v>
      </c>
      <c r="I2081" s="2" t="str">
        <f>VLOOKUP(Sheet__29[[#This Row],[Filial]],Filiais!A:B,2,FALSE)</f>
        <v>Bauru</v>
      </c>
      <c r="J2081" s="2" t="str">
        <f>VLOOKUP(Sheet__29[[#This Row],[Cidade]],'Clientes'!C:D,2,FALSE)</f>
        <v>SP</v>
      </c>
      <c r="K2081" s="2" t="str">
        <f>VLOOKUP(Sheet__29[[#This Row],[Produto]],Produtos!B:C,2,FALSE)</f>
        <v>Armazenamento</v>
      </c>
      <c r="L2081" s="2" t="str">
        <f>VLOOKUP(Sheet__29[[#This Row],[Produto]],Produtos!B:D,3,FALSE)</f>
        <v>Logitech Brasil</v>
      </c>
      <c r="M2081" s="2">
        <f>VLOOKUP(Sheet__29[[#This Row],[Produto]],Estoque!A:B,2,FALSE)</f>
        <v>111</v>
      </c>
      <c r="N2081" s="5">
        <f>Sheet__29[[#This Row],[Qtd]]*Sheet__29[[#This Row],[Valor]]</f>
        <v>260</v>
      </c>
      <c r="O2081" s="5">
        <f>Sheet__29[[#This Row],[Venda]]*(1-Sheet__29[[#This Row],[Desc]]/100)</f>
        <v>234</v>
      </c>
      <c r="P2081"/>
    </row>
    <row r="2082" spans="1:16" x14ac:dyDescent="0.25">
      <c r="A2082">
        <v>102080</v>
      </c>
      <c r="B2082" s="1">
        <v>46204</v>
      </c>
      <c r="C2082" t="s">
        <v>220</v>
      </c>
      <c r="D2082" t="s">
        <v>1145</v>
      </c>
      <c r="E2082">
        <v>5</v>
      </c>
      <c r="F2082" s="4">
        <v>3981</v>
      </c>
      <c r="G2082">
        <v>10</v>
      </c>
      <c r="H2082" t="s">
        <v>1018</v>
      </c>
      <c r="I2082" s="2" t="str">
        <f>VLOOKUP(Sheet__29[[#This Row],[Filial]],Filiais!A:B,2,FALSE)</f>
        <v>Barueri</v>
      </c>
      <c r="J2082" s="2" t="str">
        <f>VLOOKUP(Sheet__29[[#This Row],[Cidade]],'Clientes'!C:D,2,FALSE)</f>
        <v>SP</v>
      </c>
      <c r="K2082" s="2" t="str">
        <f>VLOOKUP(Sheet__29[[#This Row],[Produto]],Produtos!B:C,2,FALSE)</f>
        <v>Armazenamento</v>
      </c>
      <c r="L2082" s="2" t="str">
        <f>VLOOKUP(Sheet__29[[#This Row],[Produto]],Produtos!B:D,3,FALSE)</f>
        <v>Logitech Brasil</v>
      </c>
      <c r="M2082" s="2">
        <f>VLOOKUP(Sheet__29[[#This Row],[Produto]],Estoque!A:B,2,FALSE)</f>
        <v>157</v>
      </c>
      <c r="N2082" s="5">
        <f>Sheet__29[[#This Row],[Qtd]]*Sheet__29[[#This Row],[Valor]]</f>
        <v>19905</v>
      </c>
      <c r="O2082" s="5">
        <f>Sheet__29[[#This Row],[Venda]]*(1-Sheet__29[[#This Row],[Desc]]/100)</f>
        <v>17914.5</v>
      </c>
      <c r="P2082"/>
    </row>
    <row r="2083" spans="1:16" x14ac:dyDescent="0.25">
      <c r="A2083">
        <v>102081</v>
      </c>
      <c r="B2083" s="1">
        <v>46204</v>
      </c>
      <c r="C2083" t="s">
        <v>545</v>
      </c>
      <c r="D2083" t="s">
        <v>1116</v>
      </c>
      <c r="E2083">
        <v>1</v>
      </c>
      <c r="F2083" s="4">
        <v>2875</v>
      </c>
      <c r="G2083">
        <v>10</v>
      </c>
      <c r="H2083" t="s">
        <v>1018</v>
      </c>
      <c r="I2083" s="2" t="str">
        <f>VLOOKUP(Sheet__29[[#This Row],[Filial]],Filiais!A:B,2,FALSE)</f>
        <v>Barueri</v>
      </c>
      <c r="J2083" s="2" t="str">
        <f>VLOOKUP(Sheet__29[[#This Row],[Cidade]],'Clientes'!C:D,2,FALSE)</f>
        <v>SP</v>
      </c>
      <c r="K2083" s="2" t="str">
        <f>VLOOKUP(Sheet__29[[#This Row],[Produto]],Produtos!B:C,2,FALSE)</f>
        <v>Periférico</v>
      </c>
      <c r="L2083" s="2" t="str">
        <f>VLOOKUP(Sheet__29[[#This Row],[Produto]],Produtos!B:D,3,FALSE)</f>
        <v>Logitech Brasil</v>
      </c>
      <c r="M2083" s="2">
        <f>VLOOKUP(Sheet__29[[#This Row],[Produto]],Estoque!A:B,2,FALSE)</f>
        <v>55</v>
      </c>
      <c r="N2083" s="5">
        <f>Sheet__29[[#This Row],[Qtd]]*Sheet__29[[#This Row],[Valor]]</f>
        <v>2875</v>
      </c>
      <c r="O2083" s="5">
        <f>Sheet__29[[#This Row],[Venda]]*(1-Sheet__29[[#This Row],[Desc]]/100)</f>
        <v>2587.5</v>
      </c>
      <c r="P2083"/>
    </row>
    <row r="2084" spans="1:16" x14ac:dyDescent="0.25">
      <c r="A2084">
        <v>102082</v>
      </c>
      <c r="B2084" s="1">
        <v>46204</v>
      </c>
      <c r="C2084" t="s">
        <v>243</v>
      </c>
      <c r="D2084" t="s">
        <v>1059</v>
      </c>
      <c r="E2084">
        <v>3</v>
      </c>
      <c r="F2084" s="4">
        <v>4910</v>
      </c>
      <c r="G2084">
        <v>0</v>
      </c>
      <c r="H2084" t="s">
        <v>1017</v>
      </c>
      <c r="I2084" s="2" t="str">
        <f>VLOOKUP(Sheet__29[[#This Row],[Filial]],Filiais!A:B,2,FALSE)</f>
        <v>Campinas</v>
      </c>
      <c r="J2084" s="2" t="str">
        <f>VLOOKUP(Sheet__29[[#This Row],[Cidade]],'Clientes'!C:D,2,FALSE)</f>
        <v>SP</v>
      </c>
      <c r="K2084" s="2" t="str">
        <f>VLOOKUP(Sheet__29[[#This Row],[Produto]],Produtos!B:C,2,FALSE)</f>
        <v>Notebook</v>
      </c>
      <c r="L2084" s="2" t="str">
        <f>VLOOKUP(Sheet__29[[#This Row],[Produto]],Produtos!B:D,3,FALSE)</f>
        <v>Logitech Brasil</v>
      </c>
      <c r="M2084" s="2">
        <f>VLOOKUP(Sheet__29[[#This Row],[Produto]],Estoque!A:B,2,FALSE)</f>
        <v>161</v>
      </c>
      <c r="N2084" s="5">
        <f>Sheet__29[[#This Row],[Qtd]]*Sheet__29[[#This Row],[Valor]]</f>
        <v>14730</v>
      </c>
      <c r="O2084" s="5">
        <f>Sheet__29[[#This Row],[Venda]]*(1-Sheet__29[[#This Row],[Desc]]/100)</f>
        <v>14730</v>
      </c>
      <c r="P2084"/>
    </row>
    <row r="2085" spans="1:16" x14ac:dyDescent="0.25">
      <c r="A2085">
        <v>102083</v>
      </c>
      <c r="B2085" s="1">
        <v>46204</v>
      </c>
      <c r="C2085" t="s">
        <v>586</v>
      </c>
      <c r="D2085" t="s">
        <v>1041</v>
      </c>
      <c r="E2085">
        <v>4</v>
      </c>
      <c r="F2085" s="4">
        <v>1334</v>
      </c>
      <c r="G2085">
        <v>0</v>
      </c>
      <c r="H2085" t="s">
        <v>1018</v>
      </c>
      <c r="I2085" s="2" t="str">
        <f>VLOOKUP(Sheet__29[[#This Row],[Filial]],Filiais!A:B,2,FALSE)</f>
        <v>Barueri</v>
      </c>
      <c r="J2085" s="2" t="str">
        <f>VLOOKUP(Sheet__29[[#This Row],[Cidade]],'Clientes'!C:D,2,FALSE)</f>
        <v>SP</v>
      </c>
      <c r="K2085" s="2" t="str">
        <f>VLOOKUP(Sheet__29[[#This Row],[Produto]],Produtos!B:C,2,FALSE)</f>
        <v>Monitor</v>
      </c>
      <c r="L2085" s="2" t="str">
        <f>VLOOKUP(Sheet__29[[#This Row],[Produto]],Produtos!B:D,3,FALSE)</f>
        <v>LG Brasil</v>
      </c>
      <c r="M2085" s="2">
        <f>VLOOKUP(Sheet__29[[#This Row],[Produto]],Estoque!A:B,2,FALSE)</f>
        <v>284</v>
      </c>
      <c r="N2085" s="5">
        <f>Sheet__29[[#This Row],[Qtd]]*Sheet__29[[#This Row],[Valor]]</f>
        <v>5336</v>
      </c>
      <c r="O2085" s="5">
        <f>Sheet__29[[#This Row],[Venda]]*(1-Sheet__29[[#This Row],[Desc]]/100)</f>
        <v>5336</v>
      </c>
      <c r="P2085"/>
    </row>
    <row r="2086" spans="1:16" x14ac:dyDescent="0.25">
      <c r="A2086">
        <v>102084</v>
      </c>
      <c r="B2086" s="1">
        <v>46204</v>
      </c>
      <c r="C2086" t="s">
        <v>886</v>
      </c>
      <c r="D2086" t="s">
        <v>1030</v>
      </c>
      <c r="E2086">
        <v>2</v>
      </c>
      <c r="F2086" s="4">
        <v>3691</v>
      </c>
      <c r="G2086">
        <v>10</v>
      </c>
      <c r="H2086" t="s">
        <v>1025</v>
      </c>
      <c r="I2086" s="2" t="str">
        <f>VLOOKUP(Sheet__29[[#This Row],[Filial]],Filiais!A:B,2,FALSE)</f>
        <v>São José dos Campos</v>
      </c>
      <c r="J2086" s="2" t="str">
        <f>VLOOKUP(Sheet__29[[#This Row],[Cidade]],'Clientes'!C:D,2,FALSE)</f>
        <v>SP</v>
      </c>
      <c r="K2086" s="2" t="str">
        <f>VLOOKUP(Sheet__29[[#This Row],[Produto]],Produtos!B:C,2,FALSE)</f>
        <v>Notebook</v>
      </c>
      <c r="L2086" s="2" t="str">
        <f>VLOOKUP(Sheet__29[[#This Row],[Produto]],Produtos!B:D,3,FALSE)</f>
        <v>Kingston Brasil</v>
      </c>
      <c r="M2086" s="2">
        <f>VLOOKUP(Sheet__29[[#This Row],[Produto]],Estoque!A:B,2,FALSE)</f>
        <v>67</v>
      </c>
      <c r="N2086" s="5">
        <f>Sheet__29[[#This Row],[Qtd]]*Sheet__29[[#This Row],[Valor]]</f>
        <v>7382</v>
      </c>
      <c r="O2086" s="5">
        <f>Sheet__29[[#This Row],[Venda]]*(1-Sheet__29[[#This Row],[Desc]]/100)</f>
        <v>6643.8</v>
      </c>
      <c r="P2086"/>
    </row>
    <row r="2087" spans="1:16" x14ac:dyDescent="0.25">
      <c r="A2087">
        <v>102085</v>
      </c>
      <c r="B2087" s="1">
        <v>46204</v>
      </c>
      <c r="C2087" t="s">
        <v>35</v>
      </c>
      <c r="D2087" t="s">
        <v>1062</v>
      </c>
      <c r="E2087">
        <v>1</v>
      </c>
      <c r="F2087" s="4">
        <v>3334</v>
      </c>
      <c r="G2087">
        <v>0</v>
      </c>
      <c r="H2087" t="s">
        <v>1020</v>
      </c>
      <c r="I2087" s="2" t="str">
        <f>VLOOKUP(Sheet__29[[#This Row],[Filial]],Filiais!A:B,2,FALSE)</f>
        <v>Sorocaba</v>
      </c>
      <c r="J2087" s="2" t="str">
        <f>VLOOKUP(Sheet__29[[#This Row],[Cidade]],'Clientes'!C:D,2,FALSE)</f>
        <v>SP</v>
      </c>
      <c r="K2087" s="2" t="str">
        <f>VLOOKUP(Sheet__29[[#This Row],[Produto]],Produtos!B:C,2,FALSE)</f>
        <v>Rede</v>
      </c>
      <c r="L2087" s="2" t="str">
        <f>VLOOKUP(Sheet__29[[#This Row],[Produto]],Produtos!B:D,3,FALSE)</f>
        <v>Lenovo Brasil</v>
      </c>
      <c r="M2087" s="2">
        <f>VLOOKUP(Sheet__29[[#This Row],[Produto]],Estoque!A:B,2,FALSE)</f>
        <v>178</v>
      </c>
      <c r="N2087" s="5">
        <f>Sheet__29[[#This Row],[Qtd]]*Sheet__29[[#This Row],[Valor]]</f>
        <v>3334</v>
      </c>
      <c r="O2087" s="5">
        <f>Sheet__29[[#This Row],[Venda]]*(1-Sheet__29[[#This Row],[Desc]]/100)</f>
        <v>3334</v>
      </c>
      <c r="P2087"/>
    </row>
    <row r="2088" spans="1:16" x14ac:dyDescent="0.25">
      <c r="A2088">
        <v>102086</v>
      </c>
      <c r="B2088" s="1">
        <v>46204</v>
      </c>
      <c r="C2088" t="s">
        <v>865</v>
      </c>
      <c r="D2088" t="s">
        <v>1129</v>
      </c>
      <c r="E2088">
        <v>5</v>
      </c>
      <c r="F2088" s="4">
        <v>2450</v>
      </c>
      <c r="G2088">
        <v>10</v>
      </c>
      <c r="H2088" t="s">
        <v>1020</v>
      </c>
      <c r="I2088" s="2" t="str">
        <f>VLOOKUP(Sheet__29[[#This Row],[Filial]],Filiais!A:B,2,FALSE)</f>
        <v>Sorocaba</v>
      </c>
      <c r="J2088" s="2" t="str">
        <f>VLOOKUP(Sheet__29[[#This Row],[Cidade]],'Clientes'!C:D,2,FALSE)</f>
        <v>SP</v>
      </c>
      <c r="K2088" s="2" t="str">
        <f>VLOOKUP(Sheet__29[[#This Row],[Produto]],Produtos!B:C,2,FALSE)</f>
        <v>Monitor</v>
      </c>
      <c r="L2088" s="2" t="str">
        <f>VLOOKUP(Sheet__29[[#This Row],[Produto]],Produtos!B:D,3,FALSE)</f>
        <v>Dell Brasil</v>
      </c>
      <c r="M2088" s="2">
        <f>VLOOKUP(Sheet__29[[#This Row],[Produto]],Estoque!A:B,2,FALSE)</f>
        <v>160</v>
      </c>
      <c r="N2088" s="5">
        <f>Sheet__29[[#This Row],[Qtd]]*Sheet__29[[#This Row],[Valor]]</f>
        <v>12250</v>
      </c>
      <c r="O2088" s="5">
        <f>Sheet__29[[#This Row],[Venda]]*(1-Sheet__29[[#This Row],[Desc]]/100)</f>
        <v>11025</v>
      </c>
      <c r="P2088"/>
    </row>
    <row r="2089" spans="1:16" x14ac:dyDescent="0.25">
      <c r="A2089">
        <v>102087</v>
      </c>
      <c r="B2089" s="1">
        <v>46204</v>
      </c>
      <c r="C2089" t="s">
        <v>396</v>
      </c>
      <c r="D2089" t="s">
        <v>1157</v>
      </c>
      <c r="E2089">
        <v>1</v>
      </c>
      <c r="F2089" s="4">
        <v>2007</v>
      </c>
      <c r="G2089">
        <v>10</v>
      </c>
      <c r="H2089" t="s">
        <v>1016</v>
      </c>
      <c r="I2089" s="2" t="str">
        <f>VLOOKUP(Sheet__29[[#This Row],[Filial]],Filiais!A:B,2,FALSE)</f>
        <v>São Paulo</v>
      </c>
      <c r="J2089" s="2" t="str">
        <f>VLOOKUP(Sheet__29[[#This Row],[Cidade]],'Clientes'!C:D,2,FALSE)</f>
        <v>SP</v>
      </c>
      <c r="K2089" s="2" t="str">
        <f>VLOOKUP(Sheet__29[[#This Row],[Produto]],Produtos!B:C,2,FALSE)</f>
        <v>Rede</v>
      </c>
      <c r="L2089" s="2" t="str">
        <f>VLOOKUP(Sheet__29[[#This Row],[Produto]],Produtos!B:D,3,FALSE)</f>
        <v>LG Brasil</v>
      </c>
      <c r="M2089" s="2">
        <f>VLOOKUP(Sheet__29[[#This Row],[Produto]],Estoque!A:B,2,FALSE)</f>
        <v>118</v>
      </c>
      <c r="N2089" s="5">
        <f>Sheet__29[[#This Row],[Qtd]]*Sheet__29[[#This Row],[Valor]]</f>
        <v>2007</v>
      </c>
      <c r="O2089" s="5">
        <f>Sheet__29[[#This Row],[Venda]]*(1-Sheet__29[[#This Row],[Desc]]/100)</f>
        <v>1806.3</v>
      </c>
      <c r="P2089"/>
    </row>
    <row r="2090" spans="1:16" x14ac:dyDescent="0.25">
      <c r="A2090">
        <v>102088</v>
      </c>
      <c r="B2090" s="1">
        <v>46204</v>
      </c>
      <c r="C2090" t="s">
        <v>286</v>
      </c>
      <c r="D2090" t="s">
        <v>1029</v>
      </c>
      <c r="E2090">
        <v>1</v>
      </c>
      <c r="F2090" s="4">
        <v>4737</v>
      </c>
      <c r="G2090">
        <v>5</v>
      </c>
      <c r="H2090" t="s">
        <v>1021</v>
      </c>
      <c r="I2090" s="2" t="str">
        <f>VLOOKUP(Sheet__29[[#This Row],[Filial]],Filiais!A:B,2,FALSE)</f>
        <v>Jundiaí</v>
      </c>
      <c r="J2090" s="2" t="str">
        <f>VLOOKUP(Sheet__29[[#This Row],[Cidade]],'Clientes'!C:D,2,FALSE)</f>
        <v>SP</v>
      </c>
      <c r="K2090" s="2" t="str">
        <f>VLOOKUP(Sheet__29[[#This Row],[Produto]],Produtos!B:C,2,FALSE)</f>
        <v>Armazenamento</v>
      </c>
      <c r="L2090" s="2" t="str">
        <f>VLOOKUP(Sheet__29[[#This Row],[Produto]],Produtos!B:D,3,FALSE)</f>
        <v>Kingston Brasil</v>
      </c>
      <c r="M2090" s="2">
        <f>VLOOKUP(Sheet__29[[#This Row],[Produto]],Estoque!A:B,2,FALSE)</f>
        <v>220</v>
      </c>
      <c r="N2090" s="5">
        <f>Sheet__29[[#This Row],[Qtd]]*Sheet__29[[#This Row],[Valor]]</f>
        <v>4737</v>
      </c>
      <c r="O2090" s="5">
        <f>Sheet__29[[#This Row],[Venda]]*(1-Sheet__29[[#This Row],[Desc]]/100)</f>
        <v>4500.1499999999996</v>
      </c>
      <c r="P2090"/>
    </row>
    <row r="2091" spans="1:16" x14ac:dyDescent="0.25">
      <c r="A2091">
        <v>102089</v>
      </c>
      <c r="B2091" s="1">
        <v>46204</v>
      </c>
      <c r="C2091" t="s">
        <v>650</v>
      </c>
      <c r="D2091" t="s">
        <v>1142</v>
      </c>
      <c r="E2091">
        <v>5</v>
      </c>
      <c r="F2091" s="4">
        <v>2135</v>
      </c>
      <c r="G2091">
        <v>0</v>
      </c>
      <c r="H2091" t="s">
        <v>1019</v>
      </c>
      <c r="I2091" s="2" t="str">
        <f>VLOOKUP(Sheet__29[[#This Row],[Filial]],Filiais!A:B,2,FALSE)</f>
        <v>Osasco</v>
      </c>
      <c r="J2091" s="2" t="str">
        <f>VLOOKUP(Sheet__29[[#This Row],[Cidade]],'Clientes'!C:D,2,FALSE)</f>
        <v>SP</v>
      </c>
      <c r="K2091" s="2" t="str">
        <f>VLOOKUP(Sheet__29[[#This Row],[Produto]],Produtos!B:C,2,FALSE)</f>
        <v>Periférico</v>
      </c>
      <c r="L2091" s="2" t="str">
        <f>VLOOKUP(Sheet__29[[#This Row],[Produto]],Produtos!B:D,3,FALSE)</f>
        <v>Logitech Brasil</v>
      </c>
      <c r="M2091" s="2">
        <f>VLOOKUP(Sheet__29[[#This Row],[Produto]],Estoque!A:B,2,FALSE)</f>
        <v>290</v>
      </c>
      <c r="N2091" s="5">
        <f>Sheet__29[[#This Row],[Qtd]]*Sheet__29[[#This Row],[Valor]]</f>
        <v>10675</v>
      </c>
      <c r="O2091" s="5">
        <f>Sheet__29[[#This Row],[Venda]]*(1-Sheet__29[[#This Row],[Desc]]/100)</f>
        <v>10675</v>
      </c>
      <c r="P2091"/>
    </row>
    <row r="2092" spans="1:16" x14ac:dyDescent="0.25">
      <c r="A2092">
        <v>102090</v>
      </c>
      <c r="B2092" s="1">
        <v>46204</v>
      </c>
      <c r="C2092" t="s">
        <v>53</v>
      </c>
      <c r="D2092" t="s">
        <v>1165</v>
      </c>
      <c r="E2092">
        <v>2</v>
      </c>
      <c r="F2092" s="4">
        <v>4413</v>
      </c>
      <c r="G2092">
        <v>10</v>
      </c>
      <c r="H2092" t="s">
        <v>1025</v>
      </c>
      <c r="I2092" s="2" t="str">
        <f>VLOOKUP(Sheet__29[[#This Row],[Filial]],Filiais!A:B,2,FALSE)</f>
        <v>São José dos Campos</v>
      </c>
      <c r="J2092" s="2" t="str">
        <f>VLOOKUP(Sheet__29[[#This Row],[Cidade]],'Clientes'!C:D,2,FALSE)</f>
        <v>SP</v>
      </c>
      <c r="K2092" s="2" t="str">
        <f>VLOOKUP(Sheet__29[[#This Row],[Produto]],Produtos!B:C,2,FALSE)</f>
        <v>Monitor</v>
      </c>
      <c r="L2092" s="2" t="str">
        <f>VLOOKUP(Sheet__29[[#This Row],[Produto]],Produtos!B:D,3,FALSE)</f>
        <v>Logitech Brasil</v>
      </c>
      <c r="M2092" s="2">
        <f>VLOOKUP(Sheet__29[[#This Row],[Produto]],Estoque!A:B,2,FALSE)</f>
        <v>142</v>
      </c>
      <c r="N2092" s="5">
        <f>Sheet__29[[#This Row],[Qtd]]*Sheet__29[[#This Row],[Valor]]</f>
        <v>8826</v>
      </c>
      <c r="O2092" s="5">
        <f>Sheet__29[[#This Row],[Venda]]*(1-Sheet__29[[#This Row],[Desc]]/100)</f>
        <v>7943.4000000000005</v>
      </c>
      <c r="P2092"/>
    </row>
    <row r="2093" spans="1:16" x14ac:dyDescent="0.25">
      <c r="A2093">
        <v>102091</v>
      </c>
      <c r="B2093" s="1">
        <v>46204</v>
      </c>
      <c r="C2093" t="s">
        <v>605</v>
      </c>
      <c r="D2093" t="s">
        <v>1158</v>
      </c>
      <c r="E2093">
        <v>4</v>
      </c>
      <c r="F2093" s="4">
        <v>2102</v>
      </c>
      <c r="G2093">
        <v>5</v>
      </c>
      <c r="H2093" t="s">
        <v>1024</v>
      </c>
      <c r="I2093" s="2" t="str">
        <f>VLOOKUP(Sheet__29[[#This Row],[Filial]],Filiais!A:B,2,FALSE)</f>
        <v>Ribeirão Preto</v>
      </c>
      <c r="J2093" s="2" t="str">
        <f>VLOOKUP(Sheet__29[[#This Row],[Cidade]],'Clientes'!C:D,2,FALSE)</f>
        <v>SP</v>
      </c>
      <c r="K2093" s="2" t="str">
        <f>VLOOKUP(Sheet__29[[#This Row],[Produto]],Produtos!B:C,2,FALSE)</f>
        <v>Rede</v>
      </c>
      <c r="L2093" s="2" t="str">
        <f>VLOOKUP(Sheet__29[[#This Row],[Produto]],Produtos!B:D,3,FALSE)</f>
        <v>Dell Brasil</v>
      </c>
      <c r="M2093" s="2">
        <f>VLOOKUP(Sheet__29[[#This Row],[Produto]],Estoque!A:B,2,FALSE)</f>
        <v>137</v>
      </c>
      <c r="N2093" s="5">
        <f>Sheet__29[[#This Row],[Qtd]]*Sheet__29[[#This Row],[Valor]]</f>
        <v>8408</v>
      </c>
      <c r="O2093" s="5">
        <f>Sheet__29[[#This Row],[Venda]]*(1-Sheet__29[[#This Row],[Desc]]/100)</f>
        <v>7987.5999999999995</v>
      </c>
      <c r="P2093"/>
    </row>
    <row r="2094" spans="1:16" x14ac:dyDescent="0.25">
      <c r="A2094">
        <v>102092</v>
      </c>
      <c r="B2094" s="1">
        <v>46204</v>
      </c>
      <c r="C2094" t="s">
        <v>303</v>
      </c>
      <c r="D2094" t="s">
        <v>1087</v>
      </c>
      <c r="E2094">
        <v>3</v>
      </c>
      <c r="F2094" s="4">
        <v>861</v>
      </c>
      <c r="G2094">
        <v>10</v>
      </c>
      <c r="H2094" t="s">
        <v>1019</v>
      </c>
      <c r="I2094" s="2" t="str">
        <f>VLOOKUP(Sheet__29[[#This Row],[Filial]],Filiais!A:B,2,FALSE)</f>
        <v>Osasco</v>
      </c>
      <c r="J2094" s="2" t="str">
        <f>VLOOKUP(Sheet__29[[#This Row],[Cidade]],'Clientes'!C:D,2,FALSE)</f>
        <v>SP</v>
      </c>
      <c r="K2094" s="2" t="str">
        <f>VLOOKUP(Sheet__29[[#This Row],[Produto]],Produtos!B:C,2,FALSE)</f>
        <v>Monitor</v>
      </c>
      <c r="L2094" s="2" t="str">
        <f>VLOOKUP(Sheet__29[[#This Row],[Produto]],Produtos!B:D,3,FALSE)</f>
        <v>Kingston Brasil</v>
      </c>
      <c r="M2094" s="2">
        <f>VLOOKUP(Sheet__29[[#This Row],[Produto]],Estoque!A:B,2,FALSE)</f>
        <v>212</v>
      </c>
      <c r="N2094" s="5">
        <f>Sheet__29[[#This Row],[Qtd]]*Sheet__29[[#This Row],[Valor]]</f>
        <v>2583</v>
      </c>
      <c r="O2094" s="5">
        <f>Sheet__29[[#This Row],[Venda]]*(1-Sheet__29[[#This Row],[Desc]]/100)</f>
        <v>2324.7000000000003</v>
      </c>
      <c r="P2094"/>
    </row>
    <row r="2095" spans="1:16" x14ac:dyDescent="0.25">
      <c r="A2095">
        <v>102093</v>
      </c>
      <c r="B2095" s="1">
        <v>46204</v>
      </c>
      <c r="C2095" t="s">
        <v>133</v>
      </c>
      <c r="D2095" t="s">
        <v>1093</v>
      </c>
      <c r="E2095">
        <v>4</v>
      </c>
      <c r="F2095" s="4">
        <v>3487</v>
      </c>
      <c r="G2095">
        <v>5</v>
      </c>
      <c r="H2095" t="s">
        <v>1025</v>
      </c>
      <c r="I2095" s="2" t="str">
        <f>VLOOKUP(Sheet__29[[#This Row],[Filial]],Filiais!A:B,2,FALSE)</f>
        <v>São José dos Campos</v>
      </c>
      <c r="J2095" s="2" t="str">
        <f>VLOOKUP(Sheet__29[[#This Row],[Cidade]],'Clientes'!C:D,2,FALSE)</f>
        <v>SP</v>
      </c>
      <c r="K2095" s="2" t="str">
        <f>VLOOKUP(Sheet__29[[#This Row],[Produto]],Produtos!B:C,2,FALSE)</f>
        <v>Rede</v>
      </c>
      <c r="L2095" s="2" t="str">
        <f>VLOOKUP(Sheet__29[[#This Row],[Produto]],Produtos!B:D,3,FALSE)</f>
        <v>LG Brasil</v>
      </c>
      <c r="M2095" s="2">
        <f>VLOOKUP(Sheet__29[[#This Row],[Produto]],Estoque!A:B,2,FALSE)</f>
        <v>15</v>
      </c>
      <c r="N2095" s="5">
        <f>Sheet__29[[#This Row],[Qtd]]*Sheet__29[[#This Row],[Valor]]</f>
        <v>13948</v>
      </c>
      <c r="O2095" s="5">
        <f>Sheet__29[[#This Row],[Venda]]*(1-Sheet__29[[#This Row],[Desc]]/100)</f>
        <v>13250.599999999999</v>
      </c>
      <c r="P2095"/>
    </row>
    <row r="2096" spans="1:16" x14ac:dyDescent="0.25">
      <c r="A2096">
        <v>102094</v>
      </c>
      <c r="B2096" s="1">
        <v>46204</v>
      </c>
      <c r="C2096" t="s">
        <v>572</v>
      </c>
      <c r="D2096" t="s">
        <v>1123</v>
      </c>
      <c r="E2096">
        <v>3</v>
      </c>
      <c r="F2096" s="4">
        <v>4767</v>
      </c>
      <c r="G2096">
        <v>5</v>
      </c>
      <c r="H2096" t="s">
        <v>1020</v>
      </c>
      <c r="I2096" s="2" t="str">
        <f>VLOOKUP(Sheet__29[[#This Row],[Filial]],Filiais!A:B,2,FALSE)</f>
        <v>Sorocaba</v>
      </c>
      <c r="J2096" s="2" t="str">
        <f>VLOOKUP(Sheet__29[[#This Row],[Cidade]],'Clientes'!C:D,2,FALSE)</f>
        <v>SP</v>
      </c>
      <c r="K2096" s="2" t="str">
        <f>VLOOKUP(Sheet__29[[#This Row],[Produto]],Produtos!B:C,2,FALSE)</f>
        <v>Periférico</v>
      </c>
      <c r="L2096" s="2" t="str">
        <f>VLOOKUP(Sheet__29[[#This Row],[Produto]],Produtos!B:D,3,FALSE)</f>
        <v>Dell Brasil</v>
      </c>
      <c r="M2096" s="2">
        <f>VLOOKUP(Sheet__29[[#This Row],[Produto]],Estoque!A:B,2,FALSE)</f>
        <v>89</v>
      </c>
      <c r="N2096" s="5">
        <f>Sheet__29[[#This Row],[Qtd]]*Sheet__29[[#This Row],[Valor]]</f>
        <v>14301</v>
      </c>
      <c r="O2096" s="5">
        <f>Sheet__29[[#This Row],[Venda]]*(1-Sheet__29[[#This Row],[Desc]]/100)</f>
        <v>13585.949999999999</v>
      </c>
      <c r="P2096"/>
    </row>
    <row r="2097" spans="1:16" x14ac:dyDescent="0.25">
      <c r="A2097">
        <v>102095</v>
      </c>
      <c r="B2097" s="1">
        <v>46204</v>
      </c>
      <c r="C2097" t="s">
        <v>256</v>
      </c>
      <c r="D2097" t="s">
        <v>1135</v>
      </c>
      <c r="E2097">
        <v>5</v>
      </c>
      <c r="F2097" s="4">
        <v>3081</v>
      </c>
      <c r="G2097">
        <v>10</v>
      </c>
      <c r="H2097" t="s">
        <v>1025</v>
      </c>
      <c r="I2097" s="2" t="str">
        <f>VLOOKUP(Sheet__29[[#This Row],[Filial]],Filiais!A:B,2,FALSE)</f>
        <v>São José dos Campos</v>
      </c>
      <c r="J2097" s="2" t="str">
        <f>VLOOKUP(Sheet__29[[#This Row],[Cidade]],'Clientes'!C:D,2,FALSE)</f>
        <v>SP</v>
      </c>
      <c r="K2097" s="2" t="str">
        <f>VLOOKUP(Sheet__29[[#This Row],[Produto]],Produtos!B:C,2,FALSE)</f>
        <v>Monitor</v>
      </c>
      <c r="L2097" s="2" t="str">
        <f>VLOOKUP(Sheet__29[[#This Row],[Produto]],Produtos!B:D,3,FALSE)</f>
        <v>LG Brasil</v>
      </c>
      <c r="M2097" s="2">
        <f>VLOOKUP(Sheet__29[[#This Row],[Produto]],Estoque!A:B,2,FALSE)</f>
        <v>142</v>
      </c>
      <c r="N2097" s="5">
        <f>Sheet__29[[#This Row],[Qtd]]*Sheet__29[[#This Row],[Valor]]</f>
        <v>15405</v>
      </c>
      <c r="O2097" s="5">
        <f>Sheet__29[[#This Row],[Venda]]*(1-Sheet__29[[#This Row],[Desc]]/100)</f>
        <v>13864.5</v>
      </c>
      <c r="P2097"/>
    </row>
    <row r="2098" spans="1:16" x14ac:dyDescent="0.25">
      <c r="A2098">
        <v>102096</v>
      </c>
      <c r="B2098" s="1">
        <v>46204</v>
      </c>
      <c r="C2098" t="s">
        <v>188</v>
      </c>
      <c r="D2098" t="s">
        <v>1074</v>
      </c>
      <c r="E2098">
        <v>2</v>
      </c>
      <c r="F2098" s="4">
        <v>1242</v>
      </c>
      <c r="G2098">
        <v>0</v>
      </c>
      <c r="H2098" t="s">
        <v>1021</v>
      </c>
      <c r="I2098" s="2" t="str">
        <f>VLOOKUP(Sheet__29[[#This Row],[Filial]],Filiais!A:B,2,FALSE)</f>
        <v>Jundiaí</v>
      </c>
      <c r="J2098" s="2" t="str">
        <f>VLOOKUP(Sheet__29[[#This Row],[Cidade]],'Clientes'!C:D,2,FALSE)</f>
        <v>SP</v>
      </c>
      <c r="K2098" s="2" t="str">
        <f>VLOOKUP(Sheet__29[[#This Row],[Produto]],Produtos!B:C,2,FALSE)</f>
        <v>Armazenamento</v>
      </c>
      <c r="L2098" s="2" t="str">
        <f>VLOOKUP(Sheet__29[[#This Row],[Produto]],Produtos!B:D,3,FALSE)</f>
        <v>Lenovo Brasil</v>
      </c>
      <c r="M2098" s="2">
        <f>VLOOKUP(Sheet__29[[#This Row],[Produto]],Estoque!A:B,2,FALSE)</f>
        <v>241</v>
      </c>
      <c r="N2098" s="5">
        <f>Sheet__29[[#This Row],[Qtd]]*Sheet__29[[#This Row],[Valor]]</f>
        <v>2484</v>
      </c>
      <c r="O2098" s="5">
        <f>Sheet__29[[#This Row],[Venda]]*(1-Sheet__29[[#This Row],[Desc]]/100)</f>
        <v>2484</v>
      </c>
      <c r="P2098"/>
    </row>
    <row r="2099" spans="1:16" x14ac:dyDescent="0.25">
      <c r="A2099">
        <v>102097</v>
      </c>
      <c r="B2099" s="1">
        <v>46204</v>
      </c>
      <c r="C2099" t="s">
        <v>226</v>
      </c>
      <c r="D2099" t="s">
        <v>1077</v>
      </c>
      <c r="E2099">
        <v>4</v>
      </c>
      <c r="F2099" s="4">
        <v>698</v>
      </c>
      <c r="G2099">
        <v>0</v>
      </c>
      <c r="H2099" t="s">
        <v>1021</v>
      </c>
      <c r="I2099" s="2" t="str">
        <f>VLOOKUP(Sheet__29[[#This Row],[Filial]],Filiais!A:B,2,FALSE)</f>
        <v>Jundiaí</v>
      </c>
      <c r="J2099" s="2" t="str">
        <f>VLOOKUP(Sheet__29[[#This Row],[Cidade]],'Clientes'!C:D,2,FALSE)</f>
        <v>SP</v>
      </c>
      <c r="K2099" s="2" t="str">
        <f>VLOOKUP(Sheet__29[[#This Row],[Produto]],Produtos!B:C,2,FALSE)</f>
        <v>Rede</v>
      </c>
      <c r="L2099" s="2" t="str">
        <f>VLOOKUP(Sheet__29[[#This Row],[Produto]],Produtos!B:D,3,FALSE)</f>
        <v>Dell Brasil</v>
      </c>
      <c r="M2099" s="2">
        <f>VLOOKUP(Sheet__29[[#This Row],[Produto]],Estoque!A:B,2,FALSE)</f>
        <v>161</v>
      </c>
      <c r="N2099" s="5">
        <f>Sheet__29[[#This Row],[Qtd]]*Sheet__29[[#This Row],[Valor]]</f>
        <v>2792</v>
      </c>
      <c r="O2099" s="5">
        <f>Sheet__29[[#This Row],[Venda]]*(1-Sheet__29[[#This Row],[Desc]]/100)</f>
        <v>2792</v>
      </c>
      <c r="P2099"/>
    </row>
    <row r="2100" spans="1:16" x14ac:dyDescent="0.25">
      <c r="A2100">
        <v>102098</v>
      </c>
      <c r="B2100" s="1">
        <v>46204</v>
      </c>
      <c r="C2100" t="s">
        <v>503</v>
      </c>
      <c r="D2100" t="s">
        <v>1077</v>
      </c>
      <c r="E2100">
        <v>4</v>
      </c>
      <c r="F2100" s="4">
        <v>3179</v>
      </c>
      <c r="G2100">
        <v>0</v>
      </c>
      <c r="H2100" t="s">
        <v>1024</v>
      </c>
      <c r="I2100" s="2" t="str">
        <f>VLOOKUP(Sheet__29[[#This Row],[Filial]],Filiais!A:B,2,FALSE)</f>
        <v>Ribeirão Preto</v>
      </c>
      <c r="J2100" s="2" t="str">
        <f>VLOOKUP(Sheet__29[[#This Row],[Cidade]],'Clientes'!C:D,2,FALSE)</f>
        <v>SP</v>
      </c>
      <c r="K2100" s="2" t="str">
        <f>VLOOKUP(Sheet__29[[#This Row],[Produto]],Produtos!B:C,2,FALSE)</f>
        <v>Rede</v>
      </c>
      <c r="L2100" s="2" t="str">
        <f>VLOOKUP(Sheet__29[[#This Row],[Produto]],Produtos!B:D,3,FALSE)</f>
        <v>Dell Brasil</v>
      </c>
      <c r="M2100" s="2">
        <f>VLOOKUP(Sheet__29[[#This Row],[Produto]],Estoque!A:B,2,FALSE)</f>
        <v>161</v>
      </c>
      <c r="N2100" s="5">
        <f>Sheet__29[[#This Row],[Qtd]]*Sheet__29[[#This Row],[Valor]]</f>
        <v>12716</v>
      </c>
      <c r="O2100" s="5">
        <f>Sheet__29[[#This Row],[Venda]]*(1-Sheet__29[[#This Row],[Desc]]/100)</f>
        <v>12716</v>
      </c>
      <c r="P2100"/>
    </row>
    <row r="2101" spans="1:16" x14ac:dyDescent="0.25">
      <c r="A2101">
        <v>102099</v>
      </c>
      <c r="B2101" s="1">
        <v>46204</v>
      </c>
      <c r="C2101" t="s">
        <v>400</v>
      </c>
      <c r="D2101" t="s">
        <v>1092</v>
      </c>
      <c r="E2101">
        <v>5</v>
      </c>
      <c r="F2101" s="4">
        <v>3084</v>
      </c>
      <c r="G2101">
        <v>0</v>
      </c>
      <c r="H2101" t="s">
        <v>1018</v>
      </c>
      <c r="I2101" s="2" t="str">
        <f>VLOOKUP(Sheet__29[[#This Row],[Filial]],Filiais!A:B,2,FALSE)</f>
        <v>Barueri</v>
      </c>
      <c r="J2101" s="2" t="str">
        <f>VLOOKUP(Sheet__29[[#This Row],[Cidade]],'Clientes'!C:D,2,FALSE)</f>
        <v>SP</v>
      </c>
      <c r="K2101" s="2" t="str">
        <f>VLOOKUP(Sheet__29[[#This Row],[Produto]],Produtos!B:C,2,FALSE)</f>
        <v>Monitor</v>
      </c>
      <c r="L2101" s="2" t="str">
        <f>VLOOKUP(Sheet__29[[#This Row],[Produto]],Produtos!B:D,3,FALSE)</f>
        <v>LG Brasil</v>
      </c>
      <c r="M2101" s="2">
        <f>VLOOKUP(Sheet__29[[#This Row],[Produto]],Estoque!A:B,2,FALSE)</f>
        <v>153</v>
      </c>
      <c r="N2101" s="5">
        <f>Sheet__29[[#This Row],[Qtd]]*Sheet__29[[#This Row],[Valor]]</f>
        <v>15420</v>
      </c>
      <c r="O2101" s="5">
        <f>Sheet__29[[#This Row],[Venda]]*(1-Sheet__29[[#This Row],[Desc]]/100)</f>
        <v>15420</v>
      </c>
      <c r="P2101"/>
    </row>
    <row r="2102" spans="1:16" x14ac:dyDescent="0.25">
      <c r="A2102">
        <v>102100</v>
      </c>
      <c r="B2102" s="1">
        <v>46204</v>
      </c>
      <c r="C2102" t="s">
        <v>134</v>
      </c>
      <c r="D2102" t="s">
        <v>1138</v>
      </c>
      <c r="E2102">
        <v>1</v>
      </c>
      <c r="F2102" s="4">
        <v>3517</v>
      </c>
      <c r="G2102">
        <v>5</v>
      </c>
      <c r="H2102" t="s">
        <v>1022</v>
      </c>
      <c r="I2102" s="2" t="str">
        <f>VLOOKUP(Sheet__29[[#This Row],[Filial]],Filiais!A:B,2,FALSE)</f>
        <v>Santos</v>
      </c>
      <c r="J2102" s="2" t="str">
        <f>VLOOKUP(Sheet__29[[#This Row],[Cidade]],'Clientes'!C:D,2,FALSE)</f>
        <v>SP</v>
      </c>
      <c r="K2102" s="2" t="str">
        <f>VLOOKUP(Sheet__29[[#This Row],[Produto]],Produtos!B:C,2,FALSE)</f>
        <v>Periférico</v>
      </c>
      <c r="L2102" s="2" t="str">
        <f>VLOOKUP(Sheet__29[[#This Row],[Produto]],Produtos!B:D,3,FALSE)</f>
        <v>Logitech Brasil</v>
      </c>
      <c r="M2102" s="2">
        <f>VLOOKUP(Sheet__29[[#This Row],[Produto]],Estoque!A:B,2,FALSE)</f>
        <v>272</v>
      </c>
      <c r="N2102" s="5">
        <f>Sheet__29[[#This Row],[Qtd]]*Sheet__29[[#This Row],[Valor]]</f>
        <v>3517</v>
      </c>
      <c r="O2102" s="5">
        <f>Sheet__29[[#This Row],[Venda]]*(1-Sheet__29[[#This Row],[Desc]]/100)</f>
        <v>3341.1499999999996</v>
      </c>
      <c r="P2102"/>
    </row>
    <row r="2103" spans="1:16" x14ac:dyDescent="0.25">
      <c r="A2103">
        <v>102101</v>
      </c>
      <c r="B2103" s="1">
        <v>46204</v>
      </c>
      <c r="C2103" t="s">
        <v>590</v>
      </c>
      <c r="D2103" t="s">
        <v>1045</v>
      </c>
      <c r="E2103">
        <v>4</v>
      </c>
      <c r="F2103" s="4">
        <v>1316</v>
      </c>
      <c r="G2103">
        <v>10</v>
      </c>
      <c r="H2103" t="s">
        <v>1018</v>
      </c>
      <c r="I2103" s="2" t="str">
        <f>VLOOKUP(Sheet__29[[#This Row],[Filial]],Filiais!A:B,2,FALSE)</f>
        <v>Barueri</v>
      </c>
      <c r="J2103" s="2" t="str">
        <f>VLOOKUP(Sheet__29[[#This Row],[Cidade]],'Clientes'!C:D,2,FALSE)</f>
        <v>SP</v>
      </c>
      <c r="K2103" s="2" t="str">
        <f>VLOOKUP(Sheet__29[[#This Row],[Produto]],Produtos!B:C,2,FALSE)</f>
        <v>Periférico</v>
      </c>
      <c r="L2103" s="2" t="str">
        <f>VLOOKUP(Sheet__29[[#This Row],[Produto]],Produtos!B:D,3,FALSE)</f>
        <v>Dell Brasil</v>
      </c>
      <c r="M2103" s="2">
        <f>VLOOKUP(Sheet__29[[#This Row],[Produto]],Estoque!A:B,2,FALSE)</f>
        <v>261</v>
      </c>
      <c r="N2103" s="5">
        <f>Sheet__29[[#This Row],[Qtd]]*Sheet__29[[#This Row],[Valor]]</f>
        <v>5264</v>
      </c>
      <c r="O2103" s="5">
        <f>Sheet__29[[#This Row],[Venda]]*(1-Sheet__29[[#This Row],[Desc]]/100)</f>
        <v>4737.6000000000004</v>
      </c>
      <c r="P2103"/>
    </row>
    <row r="2104" spans="1:16" x14ac:dyDescent="0.25">
      <c r="A2104">
        <v>102102</v>
      </c>
      <c r="B2104" s="1">
        <v>46204</v>
      </c>
      <c r="C2104" t="s">
        <v>725</v>
      </c>
      <c r="D2104" t="s">
        <v>1044</v>
      </c>
      <c r="E2104">
        <v>4</v>
      </c>
      <c r="F2104" s="4">
        <v>574</v>
      </c>
      <c r="G2104">
        <v>10</v>
      </c>
      <c r="H2104" t="s">
        <v>1019</v>
      </c>
      <c r="I2104" s="2" t="str">
        <f>VLOOKUP(Sheet__29[[#This Row],[Filial]],Filiais!A:B,2,FALSE)</f>
        <v>Osasco</v>
      </c>
      <c r="J2104" s="2" t="str">
        <f>VLOOKUP(Sheet__29[[#This Row],[Cidade]],'Clientes'!C:D,2,FALSE)</f>
        <v>SP</v>
      </c>
      <c r="K2104" s="2" t="str">
        <f>VLOOKUP(Sheet__29[[#This Row],[Produto]],Produtos!B:C,2,FALSE)</f>
        <v>Armazenamento</v>
      </c>
      <c r="L2104" s="2" t="str">
        <f>VLOOKUP(Sheet__29[[#This Row],[Produto]],Produtos!B:D,3,FALSE)</f>
        <v>Lenovo Brasil</v>
      </c>
      <c r="M2104" s="2">
        <f>VLOOKUP(Sheet__29[[#This Row],[Produto]],Estoque!A:B,2,FALSE)</f>
        <v>43</v>
      </c>
      <c r="N2104" s="5">
        <f>Sheet__29[[#This Row],[Qtd]]*Sheet__29[[#This Row],[Valor]]</f>
        <v>2296</v>
      </c>
      <c r="O2104" s="5">
        <f>Sheet__29[[#This Row],[Venda]]*(1-Sheet__29[[#This Row],[Desc]]/100)</f>
        <v>2066.4</v>
      </c>
      <c r="P2104"/>
    </row>
    <row r="2105" spans="1:16" x14ac:dyDescent="0.25">
      <c r="A2105">
        <v>102103</v>
      </c>
      <c r="B2105" s="1">
        <v>46204</v>
      </c>
      <c r="C2105" t="s">
        <v>403</v>
      </c>
      <c r="D2105" t="s">
        <v>1071</v>
      </c>
      <c r="E2105">
        <v>3</v>
      </c>
      <c r="F2105" s="4">
        <v>1209</v>
      </c>
      <c r="G2105">
        <v>10</v>
      </c>
      <c r="H2105" t="s">
        <v>1018</v>
      </c>
      <c r="I2105" s="2" t="str">
        <f>VLOOKUP(Sheet__29[[#This Row],[Filial]],Filiais!A:B,2,FALSE)</f>
        <v>Barueri</v>
      </c>
      <c r="J2105" s="2" t="str">
        <f>VLOOKUP(Sheet__29[[#This Row],[Cidade]],'Clientes'!C:D,2,FALSE)</f>
        <v>SP</v>
      </c>
      <c r="K2105" s="2" t="str">
        <f>VLOOKUP(Sheet__29[[#This Row],[Produto]],Produtos!B:C,2,FALSE)</f>
        <v>Armazenamento</v>
      </c>
      <c r="L2105" s="2" t="str">
        <f>VLOOKUP(Sheet__29[[#This Row],[Produto]],Produtos!B:D,3,FALSE)</f>
        <v>Lenovo Brasil</v>
      </c>
      <c r="M2105" s="2">
        <f>VLOOKUP(Sheet__29[[#This Row],[Produto]],Estoque!A:B,2,FALSE)</f>
        <v>147</v>
      </c>
      <c r="N2105" s="5">
        <f>Sheet__29[[#This Row],[Qtd]]*Sheet__29[[#This Row],[Valor]]</f>
        <v>3627</v>
      </c>
      <c r="O2105" s="5">
        <f>Sheet__29[[#This Row],[Venda]]*(1-Sheet__29[[#This Row],[Desc]]/100)</f>
        <v>3264.3</v>
      </c>
      <c r="P2105"/>
    </row>
    <row r="2106" spans="1:16" x14ac:dyDescent="0.25">
      <c r="A2106">
        <v>102104</v>
      </c>
      <c r="B2106" s="1">
        <v>46204</v>
      </c>
      <c r="C2106" t="s">
        <v>573</v>
      </c>
      <c r="D2106" t="s">
        <v>1171</v>
      </c>
      <c r="E2106">
        <v>3</v>
      </c>
      <c r="F2106" s="4">
        <v>2793</v>
      </c>
      <c r="G2106">
        <v>10</v>
      </c>
      <c r="H2106" t="s">
        <v>1020</v>
      </c>
      <c r="I2106" s="2" t="str">
        <f>VLOOKUP(Sheet__29[[#This Row],[Filial]],Filiais!A:B,2,FALSE)</f>
        <v>Sorocaba</v>
      </c>
      <c r="J2106" s="2" t="str">
        <f>VLOOKUP(Sheet__29[[#This Row],[Cidade]],'Clientes'!C:D,2,FALSE)</f>
        <v>SP</v>
      </c>
      <c r="K2106" s="2" t="str">
        <f>VLOOKUP(Sheet__29[[#This Row],[Produto]],Produtos!B:C,2,FALSE)</f>
        <v>Armazenamento</v>
      </c>
      <c r="L2106" s="2" t="str">
        <f>VLOOKUP(Sheet__29[[#This Row],[Produto]],Produtos!B:D,3,FALSE)</f>
        <v>Logitech Brasil</v>
      </c>
      <c r="M2106" s="2">
        <f>VLOOKUP(Sheet__29[[#This Row],[Produto]],Estoque!A:B,2,FALSE)</f>
        <v>139</v>
      </c>
      <c r="N2106" s="5">
        <f>Sheet__29[[#This Row],[Qtd]]*Sheet__29[[#This Row],[Valor]]</f>
        <v>8379</v>
      </c>
      <c r="O2106" s="5">
        <f>Sheet__29[[#This Row],[Venda]]*(1-Sheet__29[[#This Row],[Desc]]/100)</f>
        <v>7541.1</v>
      </c>
      <c r="P2106"/>
    </row>
    <row r="2107" spans="1:16" x14ac:dyDescent="0.25">
      <c r="A2107">
        <v>102105</v>
      </c>
      <c r="B2107" s="1">
        <v>46204</v>
      </c>
      <c r="C2107" t="s">
        <v>948</v>
      </c>
      <c r="D2107" t="s">
        <v>1066</v>
      </c>
      <c r="E2107">
        <v>1</v>
      </c>
      <c r="F2107" s="4">
        <v>2880</v>
      </c>
      <c r="G2107">
        <v>10</v>
      </c>
      <c r="H2107" t="s">
        <v>1019</v>
      </c>
      <c r="I2107" s="2" t="str">
        <f>VLOOKUP(Sheet__29[[#This Row],[Filial]],Filiais!A:B,2,FALSE)</f>
        <v>Osasco</v>
      </c>
      <c r="J2107" s="2" t="str">
        <f>VLOOKUP(Sheet__29[[#This Row],[Cidade]],'Clientes'!C:D,2,FALSE)</f>
        <v>SP</v>
      </c>
      <c r="K2107" s="2" t="str">
        <f>VLOOKUP(Sheet__29[[#This Row],[Produto]],Produtos!B:C,2,FALSE)</f>
        <v>Monitor</v>
      </c>
      <c r="L2107" s="2" t="str">
        <f>VLOOKUP(Sheet__29[[#This Row],[Produto]],Produtos!B:D,3,FALSE)</f>
        <v>LG Brasil</v>
      </c>
      <c r="M2107" s="2">
        <f>VLOOKUP(Sheet__29[[#This Row],[Produto]],Estoque!A:B,2,FALSE)</f>
        <v>198</v>
      </c>
      <c r="N2107" s="5">
        <f>Sheet__29[[#This Row],[Qtd]]*Sheet__29[[#This Row],[Valor]]</f>
        <v>2880</v>
      </c>
      <c r="O2107" s="5">
        <f>Sheet__29[[#This Row],[Venda]]*(1-Sheet__29[[#This Row],[Desc]]/100)</f>
        <v>2592</v>
      </c>
      <c r="P2107"/>
    </row>
    <row r="2108" spans="1:16" x14ac:dyDescent="0.25">
      <c r="A2108">
        <v>102106</v>
      </c>
      <c r="B2108" s="1">
        <v>46204</v>
      </c>
      <c r="C2108" t="s">
        <v>78</v>
      </c>
      <c r="D2108" t="s">
        <v>1071</v>
      </c>
      <c r="E2108">
        <v>3</v>
      </c>
      <c r="F2108" s="4">
        <v>1532</v>
      </c>
      <c r="G2108">
        <v>0</v>
      </c>
      <c r="H2108" t="s">
        <v>1019</v>
      </c>
      <c r="I2108" s="2" t="str">
        <f>VLOOKUP(Sheet__29[[#This Row],[Filial]],Filiais!A:B,2,FALSE)</f>
        <v>Osasco</v>
      </c>
      <c r="J2108" s="2" t="str">
        <f>VLOOKUP(Sheet__29[[#This Row],[Cidade]],'Clientes'!C:D,2,FALSE)</f>
        <v>SP</v>
      </c>
      <c r="K2108" s="2" t="str">
        <f>VLOOKUP(Sheet__29[[#This Row],[Produto]],Produtos!B:C,2,FALSE)</f>
        <v>Armazenamento</v>
      </c>
      <c r="L2108" s="2" t="str">
        <f>VLOOKUP(Sheet__29[[#This Row],[Produto]],Produtos!B:D,3,FALSE)</f>
        <v>Lenovo Brasil</v>
      </c>
      <c r="M2108" s="2">
        <f>VLOOKUP(Sheet__29[[#This Row],[Produto]],Estoque!A:B,2,FALSE)</f>
        <v>147</v>
      </c>
      <c r="N2108" s="5">
        <f>Sheet__29[[#This Row],[Qtd]]*Sheet__29[[#This Row],[Valor]]</f>
        <v>4596</v>
      </c>
      <c r="O2108" s="5">
        <f>Sheet__29[[#This Row],[Venda]]*(1-Sheet__29[[#This Row],[Desc]]/100)</f>
        <v>4596</v>
      </c>
      <c r="P2108"/>
    </row>
    <row r="2109" spans="1:16" x14ac:dyDescent="0.25">
      <c r="A2109">
        <v>102107</v>
      </c>
      <c r="B2109" s="1">
        <v>46204</v>
      </c>
      <c r="C2109" t="s">
        <v>578</v>
      </c>
      <c r="D2109" t="s">
        <v>1072</v>
      </c>
      <c r="E2109">
        <v>1</v>
      </c>
      <c r="F2109" s="4">
        <v>4388</v>
      </c>
      <c r="G2109">
        <v>10</v>
      </c>
      <c r="H2109" t="s">
        <v>1023</v>
      </c>
      <c r="I2109" s="2" t="str">
        <f>VLOOKUP(Sheet__29[[#This Row],[Filial]],Filiais!A:B,2,FALSE)</f>
        <v>Bauru</v>
      </c>
      <c r="J2109" s="2" t="str">
        <f>VLOOKUP(Sheet__29[[#This Row],[Cidade]],'Clientes'!C:D,2,FALSE)</f>
        <v>SP</v>
      </c>
      <c r="K2109" s="2" t="str">
        <f>VLOOKUP(Sheet__29[[#This Row],[Produto]],Produtos!B:C,2,FALSE)</f>
        <v>Periférico</v>
      </c>
      <c r="L2109" s="2" t="str">
        <f>VLOOKUP(Sheet__29[[#This Row],[Produto]],Produtos!B:D,3,FALSE)</f>
        <v>Logitech Brasil</v>
      </c>
      <c r="M2109" s="2">
        <f>VLOOKUP(Sheet__29[[#This Row],[Produto]],Estoque!A:B,2,FALSE)</f>
        <v>266</v>
      </c>
      <c r="N2109" s="5">
        <f>Sheet__29[[#This Row],[Qtd]]*Sheet__29[[#This Row],[Valor]]</f>
        <v>4388</v>
      </c>
      <c r="O2109" s="5">
        <f>Sheet__29[[#This Row],[Venda]]*(1-Sheet__29[[#This Row],[Desc]]/100)</f>
        <v>3949.2000000000003</v>
      </c>
      <c r="P2109"/>
    </row>
    <row r="2110" spans="1:16" x14ac:dyDescent="0.25">
      <c r="A2110">
        <v>102108</v>
      </c>
      <c r="B2110" s="1">
        <v>46204</v>
      </c>
      <c r="C2110" t="s">
        <v>766</v>
      </c>
      <c r="D2110" t="s">
        <v>1039</v>
      </c>
      <c r="E2110">
        <v>5</v>
      </c>
      <c r="F2110" s="4">
        <v>2421</v>
      </c>
      <c r="G2110">
        <v>5</v>
      </c>
      <c r="H2110" t="s">
        <v>1019</v>
      </c>
      <c r="I2110" s="2" t="str">
        <f>VLOOKUP(Sheet__29[[#This Row],[Filial]],Filiais!A:B,2,FALSE)</f>
        <v>Osasco</v>
      </c>
      <c r="J2110" s="2" t="str">
        <f>VLOOKUP(Sheet__29[[#This Row],[Cidade]],'Clientes'!C:D,2,FALSE)</f>
        <v>SP</v>
      </c>
      <c r="K2110" s="2" t="str">
        <f>VLOOKUP(Sheet__29[[#This Row],[Produto]],Produtos!B:C,2,FALSE)</f>
        <v>Notebook</v>
      </c>
      <c r="L2110" s="2" t="str">
        <f>VLOOKUP(Sheet__29[[#This Row],[Produto]],Produtos!B:D,3,FALSE)</f>
        <v>Lenovo Brasil</v>
      </c>
      <c r="M2110" s="2">
        <f>VLOOKUP(Sheet__29[[#This Row],[Produto]],Estoque!A:B,2,FALSE)</f>
        <v>296</v>
      </c>
      <c r="N2110" s="5">
        <f>Sheet__29[[#This Row],[Qtd]]*Sheet__29[[#This Row],[Valor]]</f>
        <v>12105</v>
      </c>
      <c r="O2110" s="5">
        <f>Sheet__29[[#This Row],[Venda]]*(1-Sheet__29[[#This Row],[Desc]]/100)</f>
        <v>11499.75</v>
      </c>
      <c r="P2110"/>
    </row>
    <row r="2111" spans="1:16" x14ac:dyDescent="0.25">
      <c r="A2111">
        <v>102109</v>
      </c>
      <c r="B2111" s="1">
        <v>46204</v>
      </c>
      <c r="C2111" t="s">
        <v>359</v>
      </c>
      <c r="D2111" t="s">
        <v>1162</v>
      </c>
      <c r="E2111">
        <v>2</v>
      </c>
      <c r="F2111" s="4">
        <v>4076</v>
      </c>
      <c r="G2111">
        <v>10</v>
      </c>
      <c r="H2111" t="s">
        <v>1022</v>
      </c>
      <c r="I2111" s="2" t="str">
        <f>VLOOKUP(Sheet__29[[#This Row],[Filial]],Filiais!A:B,2,FALSE)</f>
        <v>Santos</v>
      </c>
      <c r="J2111" s="2" t="str">
        <f>VLOOKUP(Sheet__29[[#This Row],[Cidade]],'Clientes'!C:D,2,FALSE)</f>
        <v>SP</v>
      </c>
      <c r="K2111" s="2" t="str">
        <f>VLOOKUP(Sheet__29[[#This Row],[Produto]],Produtos!B:C,2,FALSE)</f>
        <v>Periférico</v>
      </c>
      <c r="L2111" s="2" t="str">
        <f>VLOOKUP(Sheet__29[[#This Row],[Produto]],Produtos!B:D,3,FALSE)</f>
        <v>Kingston Brasil</v>
      </c>
      <c r="M2111" s="2">
        <f>VLOOKUP(Sheet__29[[#This Row],[Produto]],Estoque!A:B,2,FALSE)</f>
        <v>167</v>
      </c>
      <c r="N2111" s="5">
        <f>Sheet__29[[#This Row],[Qtd]]*Sheet__29[[#This Row],[Valor]]</f>
        <v>8152</v>
      </c>
      <c r="O2111" s="5">
        <f>Sheet__29[[#This Row],[Venda]]*(1-Sheet__29[[#This Row],[Desc]]/100)</f>
        <v>7336.8</v>
      </c>
      <c r="P2111"/>
    </row>
    <row r="2112" spans="1:16" x14ac:dyDescent="0.25">
      <c r="A2112">
        <v>102110</v>
      </c>
      <c r="B2112" s="1">
        <v>46204</v>
      </c>
      <c r="C2112" t="s">
        <v>869</v>
      </c>
      <c r="D2112" t="s">
        <v>1080</v>
      </c>
      <c r="E2112">
        <v>5</v>
      </c>
      <c r="F2112" s="4">
        <v>442</v>
      </c>
      <c r="G2112">
        <v>5</v>
      </c>
      <c r="H2112" t="s">
        <v>1019</v>
      </c>
      <c r="I2112" s="2" t="str">
        <f>VLOOKUP(Sheet__29[[#This Row],[Filial]],Filiais!A:B,2,FALSE)</f>
        <v>Osasco</v>
      </c>
      <c r="J2112" s="2" t="str">
        <f>VLOOKUP(Sheet__29[[#This Row],[Cidade]],'Clientes'!C:D,2,FALSE)</f>
        <v>SP</v>
      </c>
      <c r="K2112" s="2" t="str">
        <f>VLOOKUP(Sheet__29[[#This Row],[Produto]],Produtos!B:C,2,FALSE)</f>
        <v>Notebook</v>
      </c>
      <c r="L2112" s="2" t="str">
        <f>VLOOKUP(Sheet__29[[#This Row],[Produto]],Produtos!B:D,3,FALSE)</f>
        <v>Dell Brasil</v>
      </c>
      <c r="M2112" s="2">
        <f>VLOOKUP(Sheet__29[[#This Row],[Produto]],Estoque!A:B,2,FALSE)</f>
        <v>276</v>
      </c>
      <c r="N2112" s="5">
        <f>Sheet__29[[#This Row],[Qtd]]*Sheet__29[[#This Row],[Valor]]</f>
        <v>2210</v>
      </c>
      <c r="O2112" s="5">
        <f>Sheet__29[[#This Row],[Venda]]*(1-Sheet__29[[#This Row],[Desc]]/100)</f>
        <v>2099.5</v>
      </c>
      <c r="P2112"/>
    </row>
    <row r="2113" spans="1:16" x14ac:dyDescent="0.25">
      <c r="A2113">
        <v>102111</v>
      </c>
      <c r="B2113" s="1">
        <v>46204</v>
      </c>
      <c r="C2113" t="s">
        <v>555</v>
      </c>
      <c r="D2113" t="s">
        <v>1119</v>
      </c>
      <c r="E2113">
        <v>3</v>
      </c>
      <c r="F2113" s="4">
        <v>216</v>
      </c>
      <c r="G2113">
        <v>10</v>
      </c>
      <c r="H2113" t="s">
        <v>1021</v>
      </c>
      <c r="I2113" s="2" t="str">
        <f>VLOOKUP(Sheet__29[[#This Row],[Filial]],Filiais!A:B,2,FALSE)</f>
        <v>Jundiaí</v>
      </c>
      <c r="J2113" s="2" t="str">
        <f>VLOOKUP(Sheet__29[[#This Row],[Cidade]],'Clientes'!C:D,2,FALSE)</f>
        <v>SP</v>
      </c>
      <c r="K2113" s="2" t="str">
        <f>VLOOKUP(Sheet__29[[#This Row],[Produto]],Produtos!B:C,2,FALSE)</f>
        <v>Notebook</v>
      </c>
      <c r="L2113" s="2" t="str">
        <f>VLOOKUP(Sheet__29[[#This Row],[Produto]],Produtos!B:D,3,FALSE)</f>
        <v>LG Brasil</v>
      </c>
      <c r="M2113" s="2">
        <f>VLOOKUP(Sheet__29[[#This Row],[Produto]],Estoque!A:B,2,FALSE)</f>
        <v>186</v>
      </c>
      <c r="N2113" s="5">
        <f>Sheet__29[[#This Row],[Qtd]]*Sheet__29[[#This Row],[Valor]]</f>
        <v>648</v>
      </c>
      <c r="O2113" s="5">
        <f>Sheet__29[[#This Row],[Venda]]*(1-Sheet__29[[#This Row],[Desc]]/100)</f>
        <v>583.20000000000005</v>
      </c>
      <c r="P2113"/>
    </row>
    <row r="2114" spans="1:16" x14ac:dyDescent="0.25">
      <c r="A2114">
        <v>102112</v>
      </c>
      <c r="B2114" s="1">
        <v>46204</v>
      </c>
      <c r="C2114" t="s">
        <v>122</v>
      </c>
      <c r="D2114" t="s">
        <v>1174</v>
      </c>
      <c r="E2114">
        <v>2</v>
      </c>
      <c r="F2114" s="4">
        <v>508</v>
      </c>
      <c r="G2114">
        <v>10</v>
      </c>
      <c r="H2114" t="s">
        <v>1023</v>
      </c>
      <c r="I2114" s="2" t="str">
        <f>VLOOKUP(Sheet__29[[#This Row],[Filial]],Filiais!A:B,2,FALSE)</f>
        <v>Bauru</v>
      </c>
      <c r="J2114" s="2" t="str">
        <f>VLOOKUP(Sheet__29[[#This Row],[Cidade]],'Clientes'!C:D,2,FALSE)</f>
        <v>SP</v>
      </c>
      <c r="K2114" s="2" t="str">
        <f>VLOOKUP(Sheet__29[[#This Row],[Produto]],Produtos!B:C,2,FALSE)</f>
        <v>Monitor</v>
      </c>
      <c r="L2114" s="2" t="str">
        <f>VLOOKUP(Sheet__29[[#This Row],[Produto]],Produtos!B:D,3,FALSE)</f>
        <v>Lenovo Brasil</v>
      </c>
      <c r="M2114" s="2">
        <f>VLOOKUP(Sheet__29[[#This Row],[Produto]],Estoque!A:B,2,FALSE)</f>
        <v>88</v>
      </c>
      <c r="N2114" s="5">
        <f>Sheet__29[[#This Row],[Qtd]]*Sheet__29[[#This Row],[Valor]]</f>
        <v>1016</v>
      </c>
      <c r="O2114" s="5">
        <f>Sheet__29[[#This Row],[Venda]]*(1-Sheet__29[[#This Row],[Desc]]/100)</f>
        <v>914.4</v>
      </c>
      <c r="P2114"/>
    </row>
    <row r="2115" spans="1:16" x14ac:dyDescent="0.25">
      <c r="A2115">
        <v>102113</v>
      </c>
      <c r="B2115" s="1">
        <v>46204</v>
      </c>
      <c r="C2115" t="s">
        <v>626</v>
      </c>
      <c r="D2115" t="s">
        <v>1101</v>
      </c>
      <c r="E2115">
        <v>1</v>
      </c>
      <c r="F2115" s="4">
        <v>4014</v>
      </c>
      <c r="G2115">
        <v>10</v>
      </c>
      <c r="H2115" t="s">
        <v>1022</v>
      </c>
      <c r="I2115" s="2" t="str">
        <f>VLOOKUP(Sheet__29[[#This Row],[Filial]],Filiais!A:B,2,FALSE)</f>
        <v>Santos</v>
      </c>
      <c r="J2115" s="2" t="str">
        <f>VLOOKUP(Sheet__29[[#This Row],[Cidade]],'Clientes'!C:D,2,FALSE)</f>
        <v>SP</v>
      </c>
      <c r="K2115" s="2" t="str">
        <f>VLOOKUP(Sheet__29[[#This Row],[Produto]],Produtos!B:C,2,FALSE)</f>
        <v>Notebook</v>
      </c>
      <c r="L2115" s="2" t="str">
        <f>VLOOKUP(Sheet__29[[#This Row],[Produto]],Produtos!B:D,3,FALSE)</f>
        <v>Kingston Brasil</v>
      </c>
      <c r="M2115" s="2">
        <f>VLOOKUP(Sheet__29[[#This Row],[Produto]],Estoque!A:B,2,FALSE)</f>
        <v>183</v>
      </c>
      <c r="N2115" s="5">
        <f>Sheet__29[[#This Row],[Qtd]]*Sheet__29[[#This Row],[Valor]]</f>
        <v>4014</v>
      </c>
      <c r="O2115" s="5">
        <f>Sheet__29[[#This Row],[Venda]]*(1-Sheet__29[[#This Row],[Desc]]/100)</f>
        <v>3612.6</v>
      </c>
      <c r="P2115"/>
    </row>
    <row r="2116" spans="1:16" x14ac:dyDescent="0.25">
      <c r="A2116">
        <v>102114</v>
      </c>
      <c r="B2116" s="1">
        <v>46204</v>
      </c>
      <c r="C2116" t="s">
        <v>887</v>
      </c>
      <c r="D2116" t="s">
        <v>1124</v>
      </c>
      <c r="E2116">
        <v>5</v>
      </c>
      <c r="F2116" s="4">
        <v>3167</v>
      </c>
      <c r="G2116">
        <v>10</v>
      </c>
      <c r="H2116" t="s">
        <v>1024</v>
      </c>
      <c r="I2116" s="2" t="str">
        <f>VLOOKUP(Sheet__29[[#This Row],[Filial]],Filiais!A:B,2,FALSE)</f>
        <v>Ribeirão Preto</v>
      </c>
      <c r="J2116" s="2" t="str">
        <f>VLOOKUP(Sheet__29[[#This Row],[Cidade]],'Clientes'!C:D,2,FALSE)</f>
        <v>SP</v>
      </c>
      <c r="K2116" s="2" t="str">
        <f>VLOOKUP(Sheet__29[[#This Row],[Produto]],Produtos!B:C,2,FALSE)</f>
        <v>Rede</v>
      </c>
      <c r="L2116" s="2" t="str">
        <f>VLOOKUP(Sheet__29[[#This Row],[Produto]],Produtos!B:D,3,FALSE)</f>
        <v>LG Brasil</v>
      </c>
      <c r="M2116" s="2">
        <f>VLOOKUP(Sheet__29[[#This Row],[Produto]],Estoque!A:B,2,FALSE)</f>
        <v>264</v>
      </c>
      <c r="N2116" s="5">
        <f>Sheet__29[[#This Row],[Qtd]]*Sheet__29[[#This Row],[Valor]]</f>
        <v>15835</v>
      </c>
      <c r="O2116" s="5">
        <f>Sheet__29[[#This Row],[Venda]]*(1-Sheet__29[[#This Row],[Desc]]/100)</f>
        <v>14251.5</v>
      </c>
      <c r="P2116"/>
    </row>
    <row r="2117" spans="1:16" x14ac:dyDescent="0.25">
      <c r="A2117">
        <v>102115</v>
      </c>
      <c r="B2117" s="1">
        <v>46204</v>
      </c>
      <c r="C2117" t="s">
        <v>61</v>
      </c>
      <c r="D2117" t="s">
        <v>1121</v>
      </c>
      <c r="E2117">
        <v>3</v>
      </c>
      <c r="F2117" s="4">
        <v>2418</v>
      </c>
      <c r="G2117">
        <v>10</v>
      </c>
      <c r="H2117" t="s">
        <v>1023</v>
      </c>
      <c r="I2117" s="2" t="str">
        <f>VLOOKUP(Sheet__29[[#This Row],[Filial]],Filiais!A:B,2,FALSE)</f>
        <v>Bauru</v>
      </c>
      <c r="J2117" s="2" t="str">
        <f>VLOOKUP(Sheet__29[[#This Row],[Cidade]],'Clientes'!C:D,2,FALSE)</f>
        <v>SP</v>
      </c>
      <c r="K2117" s="2" t="str">
        <f>VLOOKUP(Sheet__29[[#This Row],[Produto]],Produtos!B:C,2,FALSE)</f>
        <v>Monitor</v>
      </c>
      <c r="L2117" s="2" t="str">
        <f>VLOOKUP(Sheet__29[[#This Row],[Produto]],Produtos!B:D,3,FALSE)</f>
        <v>Logitech Brasil</v>
      </c>
      <c r="M2117" s="2">
        <f>VLOOKUP(Sheet__29[[#This Row],[Produto]],Estoque!A:B,2,FALSE)</f>
        <v>231</v>
      </c>
      <c r="N2117" s="5">
        <f>Sheet__29[[#This Row],[Qtd]]*Sheet__29[[#This Row],[Valor]]</f>
        <v>7254</v>
      </c>
      <c r="O2117" s="5">
        <f>Sheet__29[[#This Row],[Venda]]*(1-Sheet__29[[#This Row],[Desc]]/100)</f>
        <v>6528.6</v>
      </c>
      <c r="P2117"/>
    </row>
    <row r="2118" spans="1:16" x14ac:dyDescent="0.25">
      <c r="A2118">
        <v>102116</v>
      </c>
      <c r="B2118" s="1">
        <v>46204</v>
      </c>
      <c r="C2118" t="s">
        <v>16</v>
      </c>
      <c r="D2118" t="s">
        <v>1076</v>
      </c>
      <c r="E2118">
        <v>2</v>
      </c>
      <c r="F2118" s="4">
        <v>4774</v>
      </c>
      <c r="G2118">
        <v>5</v>
      </c>
      <c r="H2118" t="s">
        <v>1018</v>
      </c>
      <c r="I2118" s="2" t="str">
        <f>VLOOKUP(Sheet__29[[#This Row],[Filial]],Filiais!A:B,2,FALSE)</f>
        <v>Barueri</v>
      </c>
      <c r="J2118" s="2" t="str">
        <f>VLOOKUP(Sheet__29[[#This Row],[Cidade]],'Clientes'!C:D,2,FALSE)</f>
        <v>SP</v>
      </c>
      <c r="K2118" s="2" t="str">
        <f>VLOOKUP(Sheet__29[[#This Row],[Produto]],Produtos!B:C,2,FALSE)</f>
        <v>Monitor</v>
      </c>
      <c r="L2118" s="2" t="str">
        <f>VLOOKUP(Sheet__29[[#This Row],[Produto]],Produtos!B:D,3,FALSE)</f>
        <v>Logitech Brasil</v>
      </c>
      <c r="M2118" s="2">
        <f>VLOOKUP(Sheet__29[[#This Row],[Produto]],Estoque!A:B,2,FALSE)</f>
        <v>214</v>
      </c>
      <c r="N2118" s="5">
        <f>Sheet__29[[#This Row],[Qtd]]*Sheet__29[[#This Row],[Valor]]</f>
        <v>9548</v>
      </c>
      <c r="O2118" s="5">
        <f>Sheet__29[[#This Row],[Venda]]*(1-Sheet__29[[#This Row],[Desc]]/100)</f>
        <v>9070.6</v>
      </c>
      <c r="P2118"/>
    </row>
    <row r="2119" spans="1:16" x14ac:dyDescent="0.25">
      <c r="A2119">
        <v>102117</v>
      </c>
      <c r="B2119" s="1">
        <v>46204</v>
      </c>
      <c r="C2119" t="s">
        <v>609</v>
      </c>
      <c r="D2119" t="s">
        <v>1148</v>
      </c>
      <c r="E2119">
        <v>3</v>
      </c>
      <c r="F2119" s="4">
        <v>2478</v>
      </c>
      <c r="G2119">
        <v>10</v>
      </c>
      <c r="H2119" t="s">
        <v>1021</v>
      </c>
      <c r="I2119" s="2" t="str">
        <f>VLOOKUP(Sheet__29[[#This Row],[Filial]],Filiais!A:B,2,FALSE)</f>
        <v>Jundiaí</v>
      </c>
      <c r="J2119" s="2" t="str">
        <f>VLOOKUP(Sheet__29[[#This Row],[Cidade]],'Clientes'!C:D,2,FALSE)</f>
        <v>SP</v>
      </c>
      <c r="K2119" s="2" t="str">
        <f>VLOOKUP(Sheet__29[[#This Row],[Produto]],Produtos!B:C,2,FALSE)</f>
        <v>Armazenamento</v>
      </c>
      <c r="L2119" s="2" t="str">
        <f>VLOOKUP(Sheet__29[[#This Row],[Produto]],Produtos!B:D,3,FALSE)</f>
        <v>Logitech Brasil</v>
      </c>
      <c r="M2119" s="2">
        <f>VLOOKUP(Sheet__29[[#This Row],[Produto]],Estoque!A:B,2,FALSE)</f>
        <v>187</v>
      </c>
      <c r="N2119" s="5">
        <f>Sheet__29[[#This Row],[Qtd]]*Sheet__29[[#This Row],[Valor]]</f>
        <v>7434</v>
      </c>
      <c r="O2119" s="5">
        <f>Sheet__29[[#This Row],[Venda]]*(1-Sheet__29[[#This Row],[Desc]]/100)</f>
        <v>6690.6</v>
      </c>
      <c r="P2119"/>
    </row>
    <row r="2120" spans="1:16" x14ac:dyDescent="0.25">
      <c r="A2120">
        <v>102118</v>
      </c>
      <c r="B2120" s="1">
        <v>46204</v>
      </c>
      <c r="C2120" t="s">
        <v>707</v>
      </c>
      <c r="D2120" t="s">
        <v>1104</v>
      </c>
      <c r="E2120">
        <v>5</v>
      </c>
      <c r="F2120" s="4">
        <v>4475</v>
      </c>
      <c r="G2120">
        <v>5</v>
      </c>
      <c r="H2120" t="s">
        <v>1020</v>
      </c>
      <c r="I2120" s="2" t="str">
        <f>VLOOKUP(Sheet__29[[#This Row],[Filial]],Filiais!A:B,2,FALSE)</f>
        <v>Sorocaba</v>
      </c>
      <c r="J2120" s="2" t="str">
        <f>VLOOKUP(Sheet__29[[#This Row],[Cidade]],'Clientes'!C:D,2,FALSE)</f>
        <v>SP</v>
      </c>
      <c r="K2120" s="2" t="str">
        <f>VLOOKUP(Sheet__29[[#This Row],[Produto]],Produtos!B:C,2,FALSE)</f>
        <v>Rede</v>
      </c>
      <c r="L2120" s="2" t="str">
        <f>VLOOKUP(Sheet__29[[#This Row],[Produto]],Produtos!B:D,3,FALSE)</f>
        <v>Logitech Brasil</v>
      </c>
      <c r="M2120" s="2">
        <f>VLOOKUP(Sheet__29[[#This Row],[Produto]],Estoque!A:B,2,FALSE)</f>
        <v>283</v>
      </c>
      <c r="N2120" s="5">
        <f>Sheet__29[[#This Row],[Qtd]]*Sheet__29[[#This Row],[Valor]]</f>
        <v>22375</v>
      </c>
      <c r="O2120" s="5">
        <f>Sheet__29[[#This Row],[Venda]]*(1-Sheet__29[[#This Row],[Desc]]/100)</f>
        <v>21256.25</v>
      </c>
      <c r="P2120"/>
    </row>
    <row r="2121" spans="1:16" x14ac:dyDescent="0.25">
      <c r="A2121">
        <v>102119</v>
      </c>
      <c r="B2121" s="1">
        <v>46204</v>
      </c>
      <c r="C2121" t="s">
        <v>550</v>
      </c>
      <c r="D2121" t="s">
        <v>1160</v>
      </c>
      <c r="E2121">
        <v>5</v>
      </c>
      <c r="F2121" s="4">
        <v>588</v>
      </c>
      <c r="G2121">
        <v>0</v>
      </c>
      <c r="H2121" t="s">
        <v>1021</v>
      </c>
      <c r="I2121" s="2" t="str">
        <f>VLOOKUP(Sheet__29[[#This Row],[Filial]],Filiais!A:B,2,FALSE)</f>
        <v>Jundiaí</v>
      </c>
      <c r="J2121" s="2" t="str">
        <f>VLOOKUP(Sheet__29[[#This Row],[Cidade]],'Clientes'!C:D,2,FALSE)</f>
        <v>SP</v>
      </c>
      <c r="K2121" s="2" t="str">
        <f>VLOOKUP(Sheet__29[[#This Row],[Produto]],Produtos!B:C,2,FALSE)</f>
        <v>Monitor</v>
      </c>
      <c r="L2121" s="2" t="str">
        <f>VLOOKUP(Sheet__29[[#This Row],[Produto]],Produtos!B:D,3,FALSE)</f>
        <v>LG Brasil</v>
      </c>
      <c r="M2121" s="2">
        <f>VLOOKUP(Sheet__29[[#This Row],[Produto]],Estoque!A:B,2,FALSE)</f>
        <v>20</v>
      </c>
      <c r="N2121" s="5">
        <f>Sheet__29[[#This Row],[Qtd]]*Sheet__29[[#This Row],[Valor]]</f>
        <v>2940</v>
      </c>
      <c r="O2121" s="5">
        <f>Sheet__29[[#This Row],[Venda]]*(1-Sheet__29[[#This Row],[Desc]]/100)</f>
        <v>2940</v>
      </c>
      <c r="P2121"/>
    </row>
    <row r="2122" spans="1:16" x14ac:dyDescent="0.25">
      <c r="A2122">
        <v>102120</v>
      </c>
      <c r="B2122" s="1">
        <v>46204</v>
      </c>
      <c r="C2122" t="s">
        <v>792</v>
      </c>
      <c r="D2122" t="s">
        <v>1106</v>
      </c>
      <c r="E2122">
        <v>3</v>
      </c>
      <c r="F2122" s="4">
        <v>1096</v>
      </c>
      <c r="G2122">
        <v>0</v>
      </c>
      <c r="H2122" t="s">
        <v>1019</v>
      </c>
      <c r="I2122" s="2" t="str">
        <f>VLOOKUP(Sheet__29[[#This Row],[Filial]],Filiais!A:B,2,FALSE)</f>
        <v>Osasco</v>
      </c>
      <c r="J2122" s="2" t="str">
        <f>VLOOKUP(Sheet__29[[#This Row],[Cidade]],'Clientes'!C:D,2,FALSE)</f>
        <v>SP</v>
      </c>
      <c r="K2122" s="2" t="str">
        <f>VLOOKUP(Sheet__29[[#This Row],[Produto]],Produtos!B:C,2,FALSE)</f>
        <v>Rede</v>
      </c>
      <c r="L2122" s="2" t="str">
        <f>VLOOKUP(Sheet__29[[#This Row],[Produto]],Produtos!B:D,3,FALSE)</f>
        <v>Logitech Brasil</v>
      </c>
      <c r="M2122" s="2">
        <f>VLOOKUP(Sheet__29[[#This Row],[Produto]],Estoque!A:B,2,FALSE)</f>
        <v>82</v>
      </c>
      <c r="N2122" s="5">
        <f>Sheet__29[[#This Row],[Qtd]]*Sheet__29[[#This Row],[Valor]]</f>
        <v>3288</v>
      </c>
      <c r="O2122" s="5">
        <f>Sheet__29[[#This Row],[Venda]]*(1-Sheet__29[[#This Row],[Desc]]/100)</f>
        <v>3288</v>
      </c>
      <c r="P2122"/>
    </row>
    <row r="2123" spans="1:16" x14ac:dyDescent="0.25">
      <c r="A2123">
        <v>102121</v>
      </c>
      <c r="B2123" s="1">
        <v>46204</v>
      </c>
      <c r="C2123" t="s">
        <v>997</v>
      </c>
      <c r="D2123" t="s">
        <v>1160</v>
      </c>
      <c r="E2123">
        <v>3</v>
      </c>
      <c r="F2123" s="4">
        <v>4558</v>
      </c>
      <c r="G2123">
        <v>10</v>
      </c>
      <c r="H2123" t="s">
        <v>1018</v>
      </c>
      <c r="I2123" s="2" t="str">
        <f>VLOOKUP(Sheet__29[[#This Row],[Filial]],Filiais!A:B,2,FALSE)</f>
        <v>Barueri</v>
      </c>
      <c r="J2123" s="2" t="str">
        <f>VLOOKUP(Sheet__29[[#This Row],[Cidade]],'Clientes'!C:D,2,FALSE)</f>
        <v>SP</v>
      </c>
      <c r="K2123" s="2" t="str">
        <f>VLOOKUP(Sheet__29[[#This Row],[Produto]],Produtos!B:C,2,FALSE)</f>
        <v>Monitor</v>
      </c>
      <c r="L2123" s="2" t="str">
        <f>VLOOKUP(Sheet__29[[#This Row],[Produto]],Produtos!B:D,3,FALSE)</f>
        <v>LG Brasil</v>
      </c>
      <c r="M2123" s="2">
        <f>VLOOKUP(Sheet__29[[#This Row],[Produto]],Estoque!A:B,2,FALSE)</f>
        <v>20</v>
      </c>
      <c r="N2123" s="5">
        <f>Sheet__29[[#This Row],[Qtd]]*Sheet__29[[#This Row],[Valor]]</f>
        <v>13674</v>
      </c>
      <c r="O2123" s="5">
        <f>Sheet__29[[#This Row],[Venda]]*(1-Sheet__29[[#This Row],[Desc]]/100)</f>
        <v>12306.6</v>
      </c>
      <c r="P2123"/>
    </row>
    <row r="2124" spans="1:16" x14ac:dyDescent="0.25">
      <c r="A2124">
        <v>102122</v>
      </c>
      <c r="B2124" s="1">
        <v>46204</v>
      </c>
      <c r="C2124" t="s">
        <v>123</v>
      </c>
      <c r="D2124" t="s">
        <v>1050</v>
      </c>
      <c r="E2124">
        <v>5</v>
      </c>
      <c r="F2124" s="4">
        <v>4570</v>
      </c>
      <c r="G2124">
        <v>10</v>
      </c>
      <c r="H2124" t="s">
        <v>1025</v>
      </c>
      <c r="I2124" s="2" t="str">
        <f>VLOOKUP(Sheet__29[[#This Row],[Filial]],Filiais!A:B,2,FALSE)</f>
        <v>São José dos Campos</v>
      </c>
      <c r="J2124" s="2" t="str">
        <f>VLOOKUP(Sheet__29[[#This Row],[Cidade]],'Clientes'!C:D,2,FALSE)</f>
        <v>SP</v>
      </c>
      <c r="K2124" s="2" t="str">
        <f>VLOOKUP(Sheet__29[[#This Row],[Produto]],Produtos!B:C,2,FALSE)</f>
        <v>Rede</v>
      </c>
      <c r="L2124" s="2" t="str">
        <f>VLOOKUP(Sheet__29[[#This Row],[Produto]],Produtos!B:D,3,FALSE)</f>
        <v>Lenovo Brasil</v>
      </c>
      <c r="M2124" s="2">
        <f>VLOOKUP(Sheet__29[[#This Row],[Produto]],Estoque!A:B,2,FALSE)</f>
        <v>262</v>
      </c>
      <c r="N2124" s="5">
        <f>Sheet__29[[#This Row],[Qtd]]*Sheet__29[[#This Row],[Valor]]</f>
        <v>22850</v>
      </c>
      <c r="O2124" s="5">
        <f>Sheet__29[[#This Row],[Venda]]*(1-Sheet__29[[#This Row],[Desc]]/100)</f>
        <v>20565</v>
      </c>
      <c r="P2124"/>
    </row>
    <row r="2125" spans="1:16" x14ac:dyDescent="0.25">
      <c r="A2125">
        <v>102123</v>
      </c>
      <c r="B2125" s="1">
        <v>46204</v>
      </c>
      <c r="C2125" t="s">
        <v>737</v>
      </c>
      <c r="D2125" t="s">
        <v>1143</v>
      </c>
      <c r="E2125">
        <v>2</v>
      </c>
      <c r="F2125" s="4">
        <v>3497</v>
      </c>
      <c r="G2125">
        <v>0</v>
      </c>
      <c r="H2125" t="s">
        <v>1019</v>
      </c>
      <c r="I2125" s="2" t="str">
        <f>VLOOKUP(Sheet__29[[#This Row],[Filial]],Filiais!A:B,2,FALSE)</f>
        <v>Osasco</v>
      </c>
      <c r="J2125" s="2" t="str">
        <f>VLOOKUP(Sheet__29[[#This Row],[Cidade]],'Clientes'!C:D,2,FALSE)</f>
        <v>SP</v>
      </c>
      <c r="K2125" s="2" t="str">
        <f>VLOOKUP(Sheet__29[[#This Row],[Produto]],Produtos!B:C,2,FALSE)</f>
        <v>Armazenamento</v>
      </c>
      <c r="L2125" s="2" t="str">
        <f>VLOOKUP(Sheet__29[[#This Row],[Produto]],Produtos!B:D,3,FALSE)</f>
        <v>Dell Brasil</v>
      </c>
      <c r="M2125" s="2">
        <f>VLOOKUP(Sheet__29[[#This Row],[Produto]],Estoque!A:B,2,FALSE)</f>
        <v>30</v>
      </c>
      <c r="N2125" s="5">
        <f>Sheet__29[[#This Row],[Qtd]]*Sheet__29[[#This Row],[Valor]]</f>
        <v>6994</v>
      </c>
      <c r="O2125" s="5">
        <f>Sheet__29[[#This Row],[Venda]]*(1-Sheet__29[[#This Row],[Desc]]/100)</f>
        <v>6994</v>
      </c>
      <c r="P2125"/>
    </row>
    <row r="2126" spans="1:16" x14ac:dyDescent="0.25">
      <c r="A2126">
        <v>102124</v>
      </c>
      <c r="B2126" s="1">
        <v>46204</v>
      </c>
      <c r="C2126" t="s">
        <v>944</v>
      </c>
      <c r="D2126" t="s">
        <v>1107</v>
      </c>
      <c r="E2126">
        <v>2</v>
      </c>
      <c r="F2126" s="4">
        <v>4954</v>
      </c>
      <c r="G2126">
        <v>5</v>
      </c>
      <c r="H2126" t="s">
        <v>1023</v>
      </c>
      <c r="I2126" s="2" t="str">
        <f>VLOOKUP(Sheet__29[[#This Row],[Filial]],Filiais!A:B,2,FALSE)</f>
        <v>Bauru</v>
      </c>
      <c r="J2126" s="2" t="str">
        <f>VLOOKUP(Sheet__29[[#This Row],[Cidade]],'Clientes'!C:D,2,FALSE)</f>
        <v>SP</v>
      </c>
      <c r="K2126" s="2" t="str">
        <f>VLOOKUP(Sheet__29[[#This Row],[Produto]],Produtos!B:C,2,FALSE)</f>
        <v>Periférico</v>
      </c>
      <c r="L2126" s="2" t="str">
        <f>VLOOKUP(Sheet__29[[#This Row],[Produto]],Produtos!B:D,3,FALSE)</f>
        <v>Dell Brasil</v>
      </c>
      <c r="M2126" s="2">
        <f>VLOOKUP(Sheet__29[[#This Row],[Produto]],Estoque!A:B,2,FALSE)</f>
        <v>241</v>
      </c>
      <c r="N2126" s="5">
        <f>Sheet__29[[#This Row],[Qtd]]*Sheet__29[[#This Row],[Valor]]</f>
        <v>9908</v>
      </c>
      <c r="O2126" s="5">
        <f>Sheet__29[[#This Row],[Venda]]*(1-Sheet__29[[#This Row],[Desc]]/100)</f>
        <v>9412.6</v>
      </c>
      <c r="P2126"/>
    </row>
    <row r="2127" spans="1:16" x14ac:dyDescent="0.25">
      <c r="A2127">
        <v>102125</v>
      </c>
      <c r="B2127" s="1">
        <v>46204</v>
      </c>
      <c r="C2127" t="s">
        <v>84</v>
      </c>
      <c r="D2127" t="s">
        <v>1147</v>
      </c>
      <c r="E2127">
        <v>3</v>
      </c>
      <c r="F2127" s="4">
        <v>2254</v>
      </c>
      <c r="G2127">
        <v>10</v>
      </c>
      <c r="H2127" t="s">
        <v>1018</v>
      </c>
      <c r="I2127" s="2" t="str">
        <f>VLOOKUP(Sheet__29[[#This Row],[Filial]],Filiais!A:B,2,FALSE)</f>
        <v>Barueri</v>
      </c>
      <c r="J2127" s="2" t="str">
        <f>VLOOKUP(Sheet__29[[#This Row],[Cidade]],'Clientes'!C:D,2,FALSE)</f>
        <v>SP</v>
      </c>
      <c r="K2127" s="2" t="str">
        <f>VLOOKUP(Sheet__29[[#This Row],[Produto]],Produtos!B:C,2,FALSE)</f>
        <v>Monitor</v>
      </c>
      <c r="L2127" s="2" t="str">
        <f>VLOOKUP(Sheet__29[[#This Row],[Produto]],Produtos!B:D,3,FALSE)</f>
        <v>Lenovo Brasil</v>
      </c>
      <c r="M2127" s="2">
        <f>VLOOKUP(Sheet__29[[#This Row],[Produto]],Estoque!A:B,2,FALSE)</f>
        <v>143</v>
      </c>
      <c r="N2127" s="5">
        <f>Sheet__29[[#This Row],[Qtd]]*Sheet__29[[#This Row],[Valor]]</f>
        <v>6762</v>
      </c>
      <c r="O2127" s="5">
        <f>Sheet__29[[#This Row],[Venda]]*(1-Sheet__29[[#This Row],[Desc]]/100)</f>
        <v>6085.8</v>
      </c>
      <c r="P2127"/>
    </row>
    <row r="2128" spans="1:16" x14ac:dyDescent="0.25">
      <c r="A2128">
        <v>102126</v>
      </c>
      <c r="B2128" s="1">
        <v>46204</v>
      </c>
      <c r="C2128" t="s">
        <v>787</v>
      </c>
      <c r="D2128" t="s">
        <v>1051</v>
      </c>
      <c r="E2128">
        <v>3</v>
      </c>
      <c r="F2128" s="4">
        <v>1639</v>
      </c>
      <c r="G2128">
        <v>5</v>
      </c>
      <c r="H2128" t="s">
        <v>1020</v>
      </c>
      <c r="I2128" s="2" t="str">
        <f>VLOOKUP(Sheet__29[[#This Row],[Filial]],Filiais!A:B,2,FALSE)</f>
        <v>Sorocaba</v>
      </c>
      <c r="J2128" s="2" t="str">
        <f>VLOOKUP(Sheet__29[[#This Row],[Cidade]],'Clientes'!C:D,2,FALSE)</f>
        <v>SP</v>
      </c>
      <c r="K2128" s="2" t="str">
        <f>VLOOKUP(Sheet__29[[#This Row],[Produto]],Produtos!B:C,2,FALSE)</f>
        <v>Rede</v>
      </c>
      <c r="L2128" s="2" t="str">
        <f>VLOOKUP(Sheet__29[[#This Row],[Produto]],Produtos!B:D,3,FALSE)</f>
        <v>Logitech Brasil</v>
      </c>
      <c r="M2128" s="2">
        <f>VLOOKUP(Sheet__29[[#This Row],[Produto]],Estoque!A:B,2,FALSE)</f>
        <v>187</v>
      </c>
      <c r="N2128" s="5">
        <f>Sheet__29[[#This Row],[Qtd]]*Sheet__29[[#This Row],[Valor]]</f>
        <v>4917</v>
      </c>
      <c r="O2128" s="5">
        <f>Sheet__29[[#This Row],[Venda]]*(1-Sheet__29[[#This Row],[Desc]]/100)</f>
        <v>4671.1499999999996</v>
      </c>
      <c r="P2128"/>
    </row>
    <row r="2129" spans="1:16" x14ac:dyDescent="0.25">
      <c r="A2129">
        <v>102127</v>
      </c>
      <c r="B2129" s="1">
        <v>46204</v>
      </c>
      <c r="C2129" t="s">
        <v>361</v>
      </c>
      <c r="D2129" t="s">
        <v>1128</v>
      </c>
      <c r="E2129">
        <v>2</v>
      </c>
      <c r="F2129" s="4">
        <v>4737</v>
      </c>
      <c r="G2129">
        <v>10</v>
      </c>
      <c r="H2129" t="s">
        <v>1022</v>
      </c>
      <c r="I2129" s="2" t="str">
        <f>VLOOKUP(Sheet__29[[#This Row],[Filial]],Filiais!A:B,2,FALSE)</f>
        <v>Santos</v>
      </c>
      <c r="J2129" s="2" t="str">
        <f>VLOOKUP(Sheet__29[[#This Row],[Cidade]],'Clientes'!C:D,2,FALSE)</f>
        <v>SP</v>
      </c>
      <c r="K2129" s="2" t="str">
        <f>VLOOKUP(Sheet__29[[#This Row],[Produto]],Produtos!B:C,2,FALSE)</f>
        <v>Rede</v>
      </c>
      <c r="L2129" s="2" t="str">
        <f>VLOOKUP(Sheet__29[[#This Row],[Produto]],Produtos!B:D,3,FALSE)</f>
        <v>Logitech Brasil</v>
      </c>
      <c r="M2129" s="2">
        <f>VLOOKUP(Sheet__29[[#This Row],[Produto]],Estoque!A:B,2,FALSE)</f>
        <v>146</v>
      </c>
      <c r="N2129" s="5">
        <f>Sheet__29[[#This Row],[Qtd]]*Sheet__29[[#This Row],[Valor]]</f>
        <v>9474</v>
      </c>
      <c r="O2129" s="5">
        <f>Sheet__29[[#This Row],[Venda]]*(1-Sheet__29[[#This Row],[Desc]]/100)</f>
        <v>8526.6</v>
      </c>
      <c r="P2129"/>
    </row>
    <row r="2130" spans="1:16" x14ac:dyDescent="0.25">
      <c r="A2130">
        <v>102128</v>
      </c>
      <c r="B2130" s="1">
        <v>46204</v>
      </c>
      <c r="C2130" t="s">
        <v>805</v>
      </c>
      <c r="D2130" t="s">
        <v>1081</v>
      </c>
      <c r="E2130">
        <v>5</v>
      </c>
      <c r="F2130" s="4">
        <v>3587</v>
      </c>
      <c r="G2130">
        <v>10</v>
      </c>
      <c r="H2130" t="s">
        <v>1021</v>
      </c>
      <c r="I2130" s="2" t="str">
        <f>VLOOKUP(Sheet__29[[#This Row],[Filial]],Filiais!A:B,2,FALSE)</f>
        <v>Jundiaí</v>
      </c>
      <c r="J2130" s="2" t="str">
        <f>VLOOKUP(Sheet__29[[#This Row],[Cidade]],'Clientes'!C:D,2,FALSE)</f>
        <v>SP</v>
      </c>
      <c r="K2130" s="2" t="str">
        <f>VLOOKUP(Sheet__29[[#This Row],[Produto]],Produtos!B:C,2,FALSE)</f>
        <v>Monitor</v>
      </c>
      <c r="L2130" s="2" t="str">
        <f>VLOOKUP(Sheet__29[[#This Row],[Produto]],Produtos!B:D,3,FALSE)</f>
        <v>Kingston Brasil</v>
      </c>
      <c r="M2130" s="2">
        <f>VLOOKUP(Sheet__29[[#This Row],[Produto]],Estoque!A:B,2,FALSE)</f>
        <v>106</v>
      </c>
      <c r="N2130" s="5">
        <f>Sheet__29[[#This Row],[Qtd]]*Sheet__29[[#This Row],[Valor]]</f>
        <v>17935</v>
      </c>
      <c r="O2130" s="5">
        <f>Sheet__29[[#This Row],[Venda]]*(1-Sheet__29[[#This Row],[Desc]]/100)</f>
        <v>16141.5</v>
      </c>
      <c r="P2130"/>
    </row>
    <row r="2131" spans="1:16" x14ac:dyDescent="0.25">
      <c r="A2131">
        <v>102129</v>
      </c>
      <c r="B2131" s="1">
        <v>46204</v>
      </c>
      <c r="C2131" t="s">
        <v>532</v>
      </c>
      <c r="D2131" t="s">
        <v>1116</v>
      </c>
      <c r="E2131">
        <v>1</v>
      </c>
      <c r="F2131" s="4">
        <v>2806</v>
      </c>
      <c r="G2131">
        <v>0</v>
      </c>
      <c r="H2131" t="s">
        <v>1022</v>
      </c>
      <c r="I2131" s="2" t="str">
        <f>VLOOKUP(Sheet__29[[#This Row],[Filial]],Filiais!A:B,2,FALSE)</f>
        <v>Santos</v>
      </c>
      <c r="J2131" s="2" t="str">
        <f>VLOOKUP(Sheet__29[[#This Row],[Cidade]],'Clientes'!C:D,2,FALSE)</f>
        <v>SP</v>
      </c>
      <c r="K2131" s="2" t="str">
        <f>VLOOKUP(Sheet__29[[#This Row],[Produto]],Produtos!B:C,2,FALSE)</f>
        <v>Periférico</v>
      </c>
      <c r="L2131" s="2" t="str">
        <f>VLOOKUP(Sheet__29[[#This Row],[Produto]],Produtos!B:D,3,FALSE)</f>
        <v>Logitech Brasil</v>
      </c>
      <c r="M2131" s="2">
        <f>VLOOKUP(Sheet__29[[#This Row],[Produto]],Estoque!A:B,2,FALSE)</f>
        <v>55</v>
      </c>
      <c r="N2131" s="5">
        <f>Sheet__29[[#This Row],[Qtd]]*Sheet__29[[#This Row],[Valor]]</f>
        <v>2806</v>
      </c>
      <c r="O2131" s="5">
        <f>Sheet__29[[#This Row],[Venda]]*(1-Sheet__29[[#This Row],[Desc]]/100)</f>
        <v>2806</v>
      </c>
      <c r="P2131"/>
    </row>
    <row r="2132" spans="1:16" x14ac:dyDescent="0.25">
      <c r="A2132">
        <v>102130</v>
      </c>
      <c r="B2132" s="1">
        <v>46204</v>
      </c>
      <c r="C2132" t="s">
        <v>790</v>
      </c>
      <c r="D2132" t="s">
        <v>1092</v>
      </c>
      <c r="E2132">
        <v>3</v>
      </c>
      <c r="F2132" s="4">
        <v>3816</v>
      </c>
      <c r="G2132">
        <v>10</v>
      </c>
      <c r="H2132" t="s">
        <v>1020</v>
      </c>
      <c r="I2132" s="2" t="str">
        <f>VLOOKUP(Sheet__29[[#This Row],[Filial]],Filiais!A:B,2,FALSE)</f>
        <v>Sorocaba</v>
      </c>
      <c r="J2132" s="2" t="str">
        <f>VLOOKUP(Sheet__29[[#This Row],[Cidade]],'Clientes'!C:D,2,FALSE)</f>
        <v>SP</v>
      </c>
      <c r="K2132" s="2" t="str">
        <f>VLOOKUP(Sheet__29[[#This Row],[Produto]],Produtos!B:C,2,FALSE)</f>
        <v>Monitor</v>
      </c>
      <c r="L2132" s="2" t="str">
        <f>VLOOKUP(Sheet__29[[#This Row],[Produto]],Produtos!B:D,3,FALSE)</f>
        <v>LG Brasil</v>
      </c>
      <c r="M2132" s="2">
        <f>VLOOKUP(Sheet__29[[#This Row],[Produto]],Estoque!A:B,2,FALSE)</f>
        <v>153</v>
      </c>
      <c r="N2132" s="5">
        <f>Sheet__29[[#This Row],[Qtd]]*Sheet__29[[#This Row],[Valor]]</f>
        <v>11448</v>
      </c>
      <c r="O2132" s="5">
        <f>Sheet__29[[#This Row],[Venda]]*(1-Sheet__29[[#This Row],[Desc]]/100)</f>
        <v>10303.200000000001</v>
      </c>
      <c r="P2132"/>
    </row>
    <row r="2133" spans="1:16" x14ac:dyDescent="0.25">
      <c r="A2133">
        <v>102131</v>
      </c>
      <c r="B2133" s="1">
        <v>46204</v>
      </c>
      <c r="C2133" t="s">
        <v>206</v>
      </c>
      <c r="D2133" t="s">
        <v>1157</v>
      </c>
      <c r="E2133">
        <v>2</v>
      </c>
      <c r="F2133" s="4">
        <v>4124</v>
      </c>
      <c r="G2133">
        <v>5</v>
      </c>
      <c r="H2133" t="s">
        <v>1016</v>
      </c>
      <c r="I2133" s="2" t="str">
        <f>VLOOKUP(Sheet__29[[#This Row],[Filial]],Filiais!A:B,2,FALSE)</f>
        <v>São Paulo</v>
      </c>
      <c r="J2133" s="2" t="str">
        <f>VLOOKUP(Sheet__29[[#This Row],[Cidade]],'Clientes'!C:D,2,FALSE)</f>
        <v>SP</v>
      </c>
      <c r="K2133" s="2" t="str">
        <f>VLOOKUP(Sheet__29[[#This Row],[Produto]],Produtos!B:C,2,FALSE)</f>
        <v>Rede</v>
      </c>
      <c r="L2133" s="2" t="str">
        <f>VLOOKUP(Sheet__29[[#This Row],[Produto]],Produtos!B:D,3,FALSE)</f>
        <v>LG Brasil</v>
      </c>
      <c r="M2133" s="2">
        <f>VLOOKUP(Sheet__29[[#This Row],[Produto]],Estoque!A:B,2,FALSE)</f>
        <v>118</v>
      </c>
      <c r="N2133" s="5">
        <f>Sheet__29[[#This Row],[Qtd]]*Sheet__29[[#This Row],[Valor]]</f>
        <v>8248</v>
      </c>
      <c r="O2133" s="5">
        <f>Sheet__29[[#This Row],[Venda]]*(1-Sheet__29[[#This Row],[Desc]]/100)</f>
        <v>7835.5999999999995</v>
      </c>
      <c r="P2133"/>
    </row>
    <row r="2134" spans="1:16" x14ac:dyDescent="0.25">
      <c r="A2134">
        <v>102132</v>
      </c>
      <c r="B2134" s="1">
        <v>46204</v>
      </c>
      <c r="C2134" t="s">
        <v>796</v>
      </c>
      <c r="D2134" t="s">
        <v>1110</v>
      </c>
      <c r="E2134">
        <v>4</v>
      </c>
      <c r="F2134" s="4">
        <v>1991</v>
      </c>
      <c r="G2134">
        <v>5</v>
      </c>
      <c r="H2134" t="s">
        <v>1016</v>
      </c>
      <c r="I2134" s="2" t="str">
        <f>VLOOKUP(Sheet__29[[#This Row],[Filial]],Filiais!A:B,2,FALSE)</f>
        <v>São Paulo</v>
      </c>
      <c r="J2134" s="2" t="str">
        <f>VLOOKUP(Sheet__29[[#This Row],[Cidade]],'Clientes'!C:D,2,FALSE)</f>
        <v>SP</v>
      </c>
      <c r="K2134" s="2" t="str">
        <f>VLOOKUP(Sheet__29[[#This Row],[Produto]],Produtos!B:C,2,FALSE)</f>
        <v>Monitor</v>
      </c>
      <c r="L2134" s="2" t="str">
        <f>VLOOKUP(Sheet__29[[#This Row],[Produto]],Produtos!B:D,3,FALSE)</f>
        <v>Logitech Brasil</v>
      </c>
      <c r="M2134" s="2">
        <f>VLOOKUP(Sheet__29[[#This Row],[Produto]],Estoque!A:B,2,FALSE)</f>
        <v>91</v>
      </c>
      <c r="N2134" s="5">
        <f>Sheet__29[[#This Row],[Qtd]]*Sheet__29[[#This Row],[Valor]]</f>
        <v>7964</v>
      </c>
      <c r="O2134" s="5">
        <f>Sheet__29[[#This Row],[Venda]]*(1-Sheet__29[[#This Row],[Desc]]/100)</f>
        <v>7565.7999999999993</v>
      </c>
      <c r="P2134"/>
    </row>
    <row r="2135" spans="1:16" x14ac:dyDescent="0.25">
      <c r="A2135">
        <v>102133</v>
      </c>
      <c r="B2135" s="1">
        <v>46204</v>
      </c>
      <c r="C2135" t="s">
        <v>565</v>
      </c>
      <c r="D2135" t="s">
        <v>1140</v>
      </c>
      <c r="E2135">
        <v>5</v>
      </c>
      <c r="F2135" s="4">
        <v>1366</v>
      </c>
      <c r="G2135">
        <v>0</v>
      </c>
      <c r="H2135" t="s">
        <v>1019</v>
      </c>
      <c r="I2135" s="2" t="str">
        <f>VLOOKUP(Sheet__29[[#This Row],[Filial]],Filiais!A:B,2,FALSE)</f>
        <v>Osasco</v>
      </c>
      <c r="J2135" s="2" t="str">
        <f>VLOOKUP(Sheet__29[[#This Row],[Cidade]],'Clientes'!C:D,2,FALSE)</f>
        <v>SP</v>
      </c>
      <c r="K2135" s="2" t="str">
        <f>VLOOKUP(Sheet__29[[#This Row],[Produto]],Produtos!B:C,2,FALSE)</f>
        <v>Monitor</v>
      </c>
      <c r="L2135" s="2" t="str">
        <f>VLOOKUP(Sheet__29[[#This Row],[Produto]],Produtos!B:D,3,FALSE)</f>
        <v>Dell Brasil</v>
      </c>
      <c r="M2135" s="2">
        <f>VLOOKUP(Sheet__29[[#This Row],[Produto]],Estoque!A:B,2,FALSE)</f>
        <v>244</v>
      </c>
      <c r="N2135" s="5">
        <f>Sheet__29[[#This Row],[Qtd]]*Sheet__29[[#This Row],[Valor]]</f>
        <v>6830</v>
      </c>
      <c r="O2135" s="5">
        <f>Sheet__29[[#This Row],[Venda]]*(1-Sheet__29[[#This Row],[Desc]]/100)</f>
        <v>6830</v>
      </c>
      <c r="P2135"/>
    </row>
    <row r="2136" spans="1:16" x14ac:dyDescent="0.25">
      <c r="A2136">
        <v>102134</v>
      </c>
      <c r="B2136" s="1">
        <v>46204</v>
      </c>
      <c r="C2136" t="s">
        <v>117</v>
      </c>
      <c r="D2136" t="s">
        <v>1129</v>
      </c>
      <c r="E2136">
        <v>2</v>
      </c>
      <c r="F2136" s="4">
        <v>1918</v>
      </c>
      <c r="G2136">
        <v>10</v>
      </c>
      <c r="H2136" t="s">
        <v>1021</v>
      </c>
      <c r="I2136" s="2" t="str">
        <f>VLOOKUP(Sheet__29[[#This Row],[Filial]],Filiais!A:B,2,FALSE)</f>
        <v>Jundiaí</v>
      </c>
      <c r="J2136" s="2" t="str">
        <f>VLOOKUP(Sheet__29[[#This Row],[Cidade]],'Clientes'!C:D,2,FALSE)</f>
        <v>SP</v>
      </c>
      <c r="K2136" s="2" t="str">
        <f>VLOOKUP(Sheet__29[[#This Row],[Produto]],Produtos!B:C,2,FALSE)</f>
        <v>Monitor</v>
      </c>
      <c r="L2136" s="2" t="str">
        <f>VLOOKUP(Sheet__29[[#This Row],[Produto]],Produtos!B:D,3,FALSE)</f>
        <v>Dell Brasil</v>
      </c>
      <c r="M2136" s="2">
        <f>VLOOKUP(Sheet__29[[#This Row],[Produto]],Estoque!A:B,2,FALSE)</f>
        <v>160</v>
      </c>
      <c r="N2136" s="5">
        <f>Sheet__29[[#This Row],[Qtd]]*Sheet__29[[#This Row],[Valor]]</f>
        <v>3836</v>
      </c>
      <c r="O2136" s="5">
        <f>Sheet__29[[#This Row],[Venda]]*(1-Sheet__29[[#This Row],[Desc]]/100)</f>
        <v>3452.4</v>
      </c>
      <c r="P2136"/>
    </row>
    <row r="2137" spans="1:16" x14ac:dyDescent="0.25">
      <c r="A2137">
        <v>102135</v>
      </c>
      <c r="B2137" s="1">
        <v>46204</v>
      </c>
      <c r="C2137" t="s">
        <v>927</v>
      </c>
      <c r="D2137" t="s">
        <v>1033</v>
      </c>
      <c r="E2137">
        <v>4</v>
      </c>
      <c r="F2137" s="4">
        <v>3869</v>
      </c>
      <c r="G2137">
        <v>5</v>
      </c>
      <c r="H2137" t="s">
        <v>1024</v>
      </c>
      <c r="I2137" s="2" t="str">
        <f>VLOOKUP(Sheet__29[[#This Row],[Filial]],Filiais!A:B,2,FALSE)</f>
        <v>Ribeirão Preto</v>
      </c>
      <c r="J2137" s="2" t="str">
        <f>VLOOKUP(Sheet__29[[#This Row],[Cidade]],'Clientes'!C:D,2,FALSE)</f>
        <v>SP</v>
      </c>
      <c r="K2137" s="2" t="str">
        <f>VLOOKUP(Sheet__29[[#This Row],[Produto]],Produtos!B:C,2,FALSE)</f>
        <v>Periférico</v>
      </c>
      <c r="L2137" s="2" t="str">
        <f>VLOOKUP(Sheet__29[[#This Row],[Produto]],Produtos!B:D,3,FALSE)</f>
        <v>Dell Brasil</v>
      </c>
      <c r="M2137" s="2">
        <f>VLOOKUP(Sheet__29[[#This Row],[Produto]],Estoque!A:B,2,FALSE)</f>
        <v>201</v>
      </c>
      <c r="N2137" s="5">
        <f>Sheet__29[[#This Row],[Qtd]]*Sheet__29[[#This Row],[Valor]]</f>
        <v>15476</v>
      </c>
      <c r="O2137" s="5">
        <f>Sheet__29[[#This Row],[Venda]]*(1-Sheet__29[[#This Row],[Desc]]/100)</f>
        <v>14702.199999999999</v>
      </c>
      <c r="P2137"/>
    </row>
    <row r="2138" spans="1:16" x14ac:dyDescent="0.25">
      <c r="A2138">
        <v>102136</v>
      </c>
      <c r="B2138" s="1">
        <v>46204</v>
      </c>
      <c r="C2138" t="s">
        <v>495</v>
      </c>
      <c r="D2138" t="s">
        <v>1063</v>
      </c>
      <c r="E2138">
        <v>5</v>
      </c>
      <c r="F2138" s="4">
        <v>1512</v>
      </c>
      <c r="G2138">
        <v>0</v>
      </c>
      <c r="H2138" t="s">
        <v>1022</v>
      </c>
      <c r="I2138" s="2" t="str">
        <f>VLOOKUP(Sheet__29[[#This Row],[Filial]],Filiais!A:B,2,FALSE)</f>
        <v>Santos</v>
      </c>
      <c r="J2138" s="2" t="str">
        <f>VLOOKUP(Sheet__29[[#This Row],[Cidade]],'Clientes'!C:D,2,FALSE)</f>
        <v>SP</v>
      </c>
      <c r="K2138" s="2" t="str">
        <f>VLOOKUP(Sheet__29[[#This Row],[Produto]],Produtos!B:C,2,FALSE)</f>
        <v>Periférico</v>
      </c>
      <c r="L2138" s="2" t="str">
        <f>VLOOKUP(Sheet__29[[#This Row],[Produto]],Produtos!B:D,3,FALSE)</f>
        <v>Dell Brasil</v>
      </c>
      <c r="M2138" s="2">
        <f>VLOOKUP(Sheet__29[[#This Row],[Produto]],Estoque!A:B,2,FALSE)</f>
        <v>297</v>
      </c>
      <c r="N2138" s="5">
        <f>Sheet__29[[#This Row],[Qtd]]*Sheet__29[[#This Row],[Valor]]</f>
        <v>7560</v>
      </c>
      <c r="O2138" s="5">
        <f>Sheet__29[[#This Row],[Venda]]*(1-Sheet__29[[#This Row],[Desc]]/100)</f>
        <v>7560</v>
      </c>
      <c r="P2138"/>
    </row>
    <row r="2139" spans="1:16" x14ac:dyDescent="0.25">
      <c r="A2139">
        <v>102137</v>
      </c>
      <c r="B2139" s="1">
        <v>46204</v>
      </c>
      <c r="C2139" t="s">
        <v>586</v>
      </c>
      <c r="D2139" t="s">
        <v>1100</v>
      </c>
      <c r="E2139">
        <v>4</v>
      </c>
      <c r="F2139" s="4">
        <v>142</v>
      </c>
      <c r="G2139">
        <v>10</v>
      </c>
      <c r="H2139" t="s">
        <v>1016</v>
      </c>
      <c r="I2139" s="2" t="str">
        <f>VLOOKUP(Sheet__29[[#This Row],[Filial]],Filiais!A:B,2,FALSE)</f>
        <v>São Paulo</v>
      </c>
      <c r="J2139" s="2" t="str">
        <f>VLOOKUP(Sheet__29[[#This Row],[Cidade]],'Clientes'!C:D,2,FALSE)</f>
        <v>SP</v>
      </c>
      <c r="K2139" s="2" t="str">
        <f>VLOOKUP(Sheet__29[[#This Row],[Produto]],Produtos!B:C,2,FALSE)</f>
        <v>Rede</v>
      </c>
      <c r="L2139" s="2" t="str">
        <f>VLOOKUP(Sheet__29[[#This Row],[Produto]],Produtos!B:D,3,FALSE)</f>
        <v>Logitech Brasil</v>
      </c>
      <c r="M2139" s="2">
        <f>VLOOKUP(Sheet__29[[#This Row],[Produto]],Estoque!A:B,2,FALSE)</f>
        <v>10</v>
      </c>
      <c r="N2139" s="5">
        <f>Sheet__29[[#This Row],[Qtd]]*Sheet__29[[#This Row],[Valor]]</f>
        <v>568</v>
      </c>
      <c r="O2139" s="5">
        <f>Sheet__29[[#This Row],[Venda]]*(1-Sheet__29[[#This Row],[Desc]]/100)</f>
        <v>511.2</v>
      </c>
      <c r="P2139"/>
    </row>
    <row r="2140" spans="1:16" x14ac:dyDescent="0.25">
      <c r="A2140">
        <v>102138</v>
      </c>
      <c r="B2140" s="1">
        <v>46204</v>
      </c>
      <c r="C2140" t="s">
        <v>988</v>
      </c>
      <c r="D2140" t="s">
        <v>1128</v>
      </c>
      <c r="E2140">
        <v>3</v>
      </c>
      <c r="F2140" s="4">
        <v>728</v>
      </c>
      <c r="G2140">
        <v>5</v>
      </c>
      <c r="H2140" t="s">
        <v>1018</v>
      </c>
      <c r="I2140" s="2" t="str">
        <f>VLOOKUP(Sheet__29[[#This Row],[Filial]],Filiais!A:B,2,FALSE)</f>
        <v>Barueri</v>
      </c>
      <c r="J2140" s="2" t="str">
        <f>VLOOKUP(Sheet__29[[#This Row],[Cidade]],'Clientes'!C:D,2,FALSE)</f>
        <v>SP</v>
      </c>
      <c r="K2140" s="2" t="str">
        <f>VLOOKUP(Sheet__29[[#This Row],[Produto]],Produtos!B:C,2,FALSE)</f>
        <v>Rede</v>
      </c>
      <c r="L2140" s="2" t="str">
        <f>VLOOKUP(Sheet__29[[#This Row],[Produto]],Produtos!B:D,3,FALSE)</f>
        <v>Logitech Brasil</v>
      </c>
      <c r="M2140" s="2">
        <f>VLOOKUP(Sheet__29[[#This Row],[Produto]],Estoque!A:B,2,FALSE)</f>
        <v>146</v>
      </c>
      <c r="N2140" s="5">
        <f>Sheet__29[[#This Row],[Qtd]]*Sheet__29[[#This Row],[Valor]]</f>
        <v>2184</v>
      </c>
      <c r="O2140" s="5">
        <f>Sheet__29[[#This Row],[Venda]]*(1-Sheet__29[[#This Row],[Desc]]/100)</f>
        <v>2074.7999999999997</v>
      </c>
      <c r="P2140"/>
    </row>
    <row r="2141" spans="1:16" x14ac:dyDescent="0.25">
      <c r="A2141">
        <v>102139</v>
      </c>
      <c r="B2141" s="1">
        <v>46204</v>
      </c>
      <c r="C2141" t="s">
        <v>51</v>
      </c>
      <c r="D2141" t="s">
        <v>1063</v>
      </c>
      <c r="E2141">
        <v>5</v>
      </c>
      <c r="F2141" s="4">
        <v>2038</v>
      </c>
      <c r="G2141">
        <v>0</v>
      </c>
      <c r="H2141" t="s">
        <v>1016</v>
      </c>
      <c r="I2141" s="2" t="str">
        <f>VLOOKUP(Sheet__29[[#This Row],[Filial]],Filiais!A:B,2,FALSE)</f>
        <v>São Paulo</v>
      </c>
      <c r="J2141" s="2" t="str">
        <f>VLOOKUP(Sheet__29[[#This Row],[Cidade]],'Clientes'!C:D,2,FALSE)</f>
        <v>SP</v>
      </c>
      <c r="K2141" s="2" t="str">
        <f>VLOOKUP(Sheet__29[[#This Row],[Produto]],Produtos!B:C,2,FALSE)</f>
        <v>Periférico</v>
      </c>
      <c r="L2141" s="2" t="str">
        <f>VLOOKUP(Sheet__29[[#This Row],[Produto]],Produtos!B:D,3,FALSE)</f>
        <v>Dell Brasil</v>
      </c>
      <c r="M2141" s="2">
        <f>VLOOKUP(Sheet__29[[#This Row],[Produto]],Estoque!A:B,2,FALSE)</f>
        <v>297</v>
      </c>
      <c r="N2141" s="5">
        <f>Sheet__29[[#This Row],[Qtd]]*Sheet__29[[#This Row],[Valor]]</f>
        <v>10190</v>
      </c>
      <c r="O2141" s="5">
        <f>Sheet__29[[#This Row],[Venda]]*(1-Sheet__29[[#This Row],[Desc]]/100)</f>
        <v>10190</v>
      </c>
      <c r="P2141"/>
    </row>
    <row r="2142" spans="1:16" x14ac:dyDescent="0.25">
      <c r="A2142">
        <v>102140</v>
      </c>
      <c r="B2142" s="1">
        <v>46204</v>
      </c>
      <c r="C2142" t="s">
        <v>446</v>
      </c>
      <c r="D2142" t="s">
        <v>1073</v>
      </c>
      <c r="E2142">
        <v>3</v>
      </c>
      <c r="F2142" s="4">
        <v>1259</v>
      </c>
      <c r="G2142">
        <v>5</v>
      </c>
      <c r="H2142" t="s">
        <v>1016</v>
      </c>
      <c r="I2142" s="2" t="str">
        <f>VLOOKUP(Sheet__29[[#This Row],[Filial]],Filiais!A:B,2,FALSE)</f>
        <v>São Paulo</v>
      </c>
      <c r="J2142" s="2" t="str">
        <f>VLOOKUP(Sheet__29[[#This Row],[Cidade]],'Clientes'!C:D,2,FALSE)</f>
        <v>SP</v>
      </c>
      <c r="K2142" s="2" t="str">
        <f>VLOOKUP(Sheet__29[[#This Row],[Produto]],Produtos!B:C,2,FALSE)</f>
        <v>Armazenamento</v>
      </c>
      <c r="L2142" s="2" t="str">
        <f>VLOOKUP(Sheet__29[[#This Row],[Produto]],Produtos!B:D,3,FALSE)</f>
        <v>Dell Brasil</v>
      </c>
      <c r="M2142" s="2">
        <f>VLOOKUP(Sheet__29[[#This Row],[Produto]],Estoque!A:B,2,FALSE)</f>
        <v>106</v>
      </c>
      <c r="N2142" s="5">
        <f>Sheet__29[[#This Row],[Qtd]]*Sheet__29[[#This Row],[Valor]]</f>
        <v>3777</v>
      </c>
      <c r="O2142" s="5">
        <f>Sheet__29[[#This Row],[Venda]]*(1-Sheet__29[[#This Row],[Desc]]/100)</f>
        <v>3588.1499999999996</v>
      </c>
      <c r="P2142"/>
    </row>
    <row r="2143" spans="1:16" x14ac:dyDescent="0.25">
      <c r="A2143">
        <v>102141</v>
      </c>
      <c r="B2143" s="1">
        <v>46204</v>
      </c>
      <c r="C2143" t="s">
        <v>911</v>
      </c>
      <c r="D2143" t="s">
        <v>1170</v>
      </c>
      <c r="E2143">
        <v>3</v>
      </c>
      <c r="F2143" s="4">
        <v>756</v>
      </c>
      <c r="G2143">
        <v>0</v>
      </c>
      <c r="H2143" t="s">
        <v>1020</v>
      </c>
      <c r="I2143" s="2" t="str">
        <f>VLOOKUP(Sheet__29[[#This Row],[Filial]],Filiais!A:B,2,FALSE)</f>
        <v>Sorocaba</v>
      </c>
      <c r="J2143" s="2" t="str">
        <f>VLOOKUP(Sheet__29[[#This Row],[Cidade]],'Clientes'!C:D,2,FALSE)</f>
        <v>SP</v>
      </c>
      <c r="K2143" s="2" t="str">
        <f>VLOOKUP(Sheet__29[[#This Row],[Produto]],Produtos!B:C,2,FALSE)</f>
        <v>Notebook</v>
      </c>
      <c r="L2143" s="2" t="str">
        <f>VLOOKUP(Sheet__29[[#This Row],[Produto]],Produtos!B:D,3,FALSE)</f>
        <v>LG Brasil</v>
      </c>
      <c r="M2143" s="2">
        <f>VLOOKUP(Sheet__29[[#This Row],[Produto]],Estoque!A:B,2,FALSE)</f>
        <v>80</v>
      </c>
      <c r="N2143" s="5">
        <f>Sheet__29[[#This Row],[Qtd]]*Sheet__29[[#This Row],[Valor]]</f>
        <v>2268</v>
      </c>
      <c r="O2143" s="5">
        <f>Sheet__29[[#This Row],[Venda]]*(1-Sheet__29[[#This Row],[Desc]]/100)</f>
        <v>2268</v>
      </c>
      <c r="P2143"/>
    </row>
    <row r="2144" spans="1:16" x14ac:dyDescent="0.25">
      <c r="A2144">
        <v>102142</v>
      </c>
      <c r="B2144" s="1">
        <v>46204</v>
      </c>
      <c r="C2144" t="s">
        <v>151</v>
      </c>
      <c r="D2144" t="s">
        <v>1083</v>
      </c>
      <c r="E2144">
        <v>3</v>
      </c>
      <c r="F2144" s="4">
        <v>4553</v>
      </c>
      <c r="G2144">
        <v>5</v>
      </c>
      <c r="H2144" t="s">
        <v>1019</v>
      </c>
      <c r="I2144" s="2" t="str">
        <f>VLOOKUP(Sheet__29[[#This Row],[Filial]],Filiais!A:B,2,FALSE)</f>
        <v>Osasco</v>
      </c>
      <c r="J2144" s="2" t="str">
        <f>VLOOKUP(Sheet__29[[#This Row],[Cidade]],'Clientes'!C:D,2,FALSE)</f>
        <v>SP</v>
      </c>
      <c r="K2144" s="2" t="str">
        <f>VLOOKUP(Sheet__29[[#This Row],[Produto]],Produtos!B:C,2,FALSE)</f>
        <v>Rede</v>
      </c>
      <c r="L2144" s="2" t="str">
        <f>VLOOKUP(Sheet__29[[#This Row],[Produto]],Produtos!B:D,3,FALSE)</f>
        <v>Lenovo Brasil</v>
      </c>
      <c r="M2144" s="2">
        <f>VLOOKUP(Sheet__29[[#This Row],[Produto]],Estoque!A:B,2,FALSE)</f>
        <v>274</v>
      </c>
      <c r="N2144" s="5">
        <f>Sheet__29[[#This Row],[Qtd]]*Sheet__29[[#This Row],[Valor]]</f>
        <v>13659</v>
      </c>
      <c r="O2144" s="5">
        <f>Sheet__29[[#This Row],[Venda]]*(1-Sheet__29[[#This Row],[Desc]]/100)</f>
        <v>12976.05</v>
      </c>
      <c r="P2144"/>
    </row>
    <row r="2145" spans="1:16" x14ac:dyDescent="0.25">
      <c r="A2145">
        <v>102143</v>
      </c>
      <c r="B2145" s="1">
        <v>46204</v>
      </c>
      <c r="C2145" t="s">
        <v>205</v>
      </c>
      <c r="D2145" t="s">
        <v>1086</v>
      </c>
      <c r="E2145">
        <v>3</v>
      </c>
      <c r="F2145" s="4">
        <v>2727</v>
      </c>
      <c r="G2145">
        <v>5</v>
      </c>
      <c r="H2145" t="s">
        <v>1016</v>
      </c>
      <c r="I2145" s="2" t="str">
        <f>VLOOKUP(Sheet__29[[#This Row],[Filial]],Filiais!A:B,2,FALSE)</f>
        <v>São Paulo</v>
      </c>
      <c r="J2145" s="2" t="str">
        <f>VLOOKUP(Sheet__29[[#This Row],[Cidade]],'Clientes'!C:D,2,FALSE)</f>
        <v>SP</v>
      </c>
      <c r="K2145" s="2" t="str">
        <f>VLOOKUP(Sheet__29[[#This Row],[Produto]],Produtos!B:C,2,FALSE)</f>
        <v>Monitor</v>
      </c>
      <c r="L2145" s="2" t="str">
        <f>VLOOKUP(Sheet__29[[#This Row],[Produto]],Produtos!B:D,3,FALSE)</f>
        <v>Logitech Brasil</v>
      </c>
      <c r="M2145" s="2">
        <f>VLOOKUP(Sheet__29[[#This Row],[Produto]],Estoque!A:B,2,FALSE)</f>
        <v>223</v>
      </c>
      <c r="N2145" s="5">
        <f>Sheet__29[[#This Row],[Qtd]]*Sheet__29[[#This Row],[Valor]]</f>
        <v>8181</v>
      </c>
      <c r="O2145" s="5">
        <f>Sheet__29[[#This Row],[Venda]]*(1-Sheet__29[[#This Row],[Desc]]/100)</f>
        <v>7771.95</v>
      </c>
      <c r="P2145"/>
    </row>
    <row r="2146" spans="1:16" x14ac:dyDescent="0.25">
      <c r="A2146">
        <v>102144</v>
      </c>
      <c r="B2146" s="1">
        <v>46204</v>
      </c>
      <c r="C2146" t="s">
        <v>398</v>
      </c>
      <c r="D2146" t="s">
        <v>1052</v>
      </c>
      <c r="E2146">
        <v>3</v>
      </c>
      <c r="F2146" s="4">
        <v>424</v>
      </c>
      <c r="G2146">
        <v>5</v>
      </c>
      <c r="H2146" t="s">
        <v>1017</v>
      </c>
      <c r="I2146" s="2" t="str">
        <f>VLOOKUP(Sheet__29[[#This Row],[Filial]],Filiais!A:B,2,FALSE)</f>
        <v>Campinas</v>
      </c>
      <c r="J2146" s="2" t="str">
        <f>VLOOKUP(Sheet__29[[#This Row],[Cidade]],'Clientes'!C:D,2,FALSE)</f>
        <v>SP</v>
      </c>
      <c r="K2146" s="2" t="str">
        <f>VLOOKUP(Sheet__29[[#This Row],[Produto]],Produtos!B:C,2,FALSE)</f>
        <v>Rede</v>
      </c>
      <c r="L2146" s="2" t="str">
        <f>VLOOKUP(Sheet__29[[#This Row],[Produto]],Produtos!B:D,3,FALSE)</f>
        <v>LG Brasil</v>
      </c>
      <c r="M2146" s="2">
        <f>VLOOKUP(Sheet__29[[#This Row],[Produto]],Estoque!A:B,2,FALSE)</f>
        <v>275</v>
      </c>
      <c r="N2146" s="5">
        <f>Sheet__29[[#This Row],[Qtd]]*Sheet__29[[#This Row],[Valor]]</f>
        <v>1272</v>
      </c>
      <c r="O2146" s="5">
        <f>Sheet__29[[#This Row],[Venda]]*(1-Sheet__29[[#This Row],[Desc]]/100)</f>
        <v>1208.3999999999999</v>
      </c>
      <c r="P2146"/>
    </row>
    <row r="2147" spans="1:16" x14ac:dyDescent="0.25">
      <c r="A2147">
        <v>102145</v>
      </c>
      <c r="B2147" s="1">
        <v>46204</v>
      </c>
      <c r="C2147" t="s">
        <v>788</v>
      </c>
      <c r="D2147" t="s">
        <v>1149</v>
      </c>
      <c r="E2147">
        <v>4</v>
      </c>
      <c r="F2147" s="4">
        <v>2046</v>
      </c>
      <c r="G2147">
        <v>0</v>
      </c>
      <c r="H2147" t="s">
        <v>1021</v>
      </c>
      <c r="I2147" s="2" t="str">
        <f>VLOOKUP(Sheet__29[[#This Row],[Filial]],Filiais!A:B,2,FALSE)</f>
        <v>Jundiaí</v>
      </c>
      <c r="J2147" s="2" t="str">
        <f>VLOOKUP(Sheet__29[[#This Row],[Cidade]],'Clientes'!C:D,2,FALSE)</f>
        <v>SP</v>
      </c>
      <c r="K2147" s="2" t="str">
        <f>VLOOKUP(Sheet__29[[#This Row],[Produto]],Produtos!B:C,2,FALSE)</f>
        <v>Rede</v>
      </c>
      <c r="L2147" s="2" t="str">
        <f>VLOOKUP(Sheet__29[[#This Row],[Produto]],Produtos!B:D,3,FALSE)</f>
        <v>Dell Brasil</v>
      </c>
      <c r="M2147" s="2">
        <f>VLOOKUP(Sheet__29[[#This Row],[Produto]],Estoque!A:B,2,FALSE)</f>
        <v>123</v>
      </c>
      <c r="N2147" s="5">
        <f>Sheet__29[[#This Row],[Qtd]]*Sheet__29[[#This Row],[Valor]]</f>
        <v>8184</v>
      </c>
      <c r="O2147" s="5">
        <f>Sheet__29[[#This Row],[Venda]]*(1-Sheet__29[[#This Row],[Desc]]/100)</f>
        <v>8184</v>
      </c>
      <c r="P2147"/>
    </row>
    <row r="2148" spans="1:16" x14ac:dyDescent="0.25">
      <c r="A2148">
        <v>102146</v>
      </c>
      <c r="B2148" s="1">
        <v>46204</v>
      </c>
      <c r="C2148" t="s">
        <v>674</v>
      </c>
      <c r="D2148" t="s">
        <v>1095</v>
      </c>
      <c r="E2148">
        <v>3</v>
      </c>
      <c r="F2148" s="4">
        <v>1334</v>
      </c>
      <c r="G2148">
        <v>5</v>
      </c>
      <c r="H2148" t="s">
        <v>1017</v>
      </c>
      <c r="I2148" s="2" t="str">
        <f>VLOOKUP(Sheet__29[[#This Row],[Filial]],Filiais!A:B,2,FALSE)</f>
        <v>Campinas</v>
      </c>
      <c r="J2148" s="2" t="str">
        <f>VLOOKUP(Sheet__29[[#This Row],[Cidade]],'Clientes'!C:D,2,FALSE)</f>
        <v>SP</v>
      </c>
      <c r="K2148" s="2" t="str">
        <f>VLOOKUP(Sheet__29[[#This Row],[Produto]],Produtos!B:C,2,FALSE)</f>
        <v>Notebook</v>
      </c>
      <c r="L2148" s="2" t="str">
        <f>VLOOKUP(Sheet__29[[#This Row],[Produto]],Produtos!B:D,3,FALSE)</f>
        <v>Lenovo Brasil</v>
      </c>
      <c r="M2148" s="2">
        <f>VLOOKUP(Sheet__29[[#This Row],[Produto]],Estoque!A:B,2,FALSE)</f>
        <v>84</v>
      </c>
      <c r="N2148" s="5">
        <f>Sheet__29[[#This Row],[Qtd]]*Sheet__29[[#This Row],[Valor]]</f>
        <v>4002</v>
      </c>
      <c r="O2148" s="5">
        <f>Sheet__29[[#This Row],[Venda]]*(1-Sheet__29[[#This Row],[Desc]]/100)</f>
        <v>3801.8999999999996</v>
      </c>
      <c r="P2148"/>
    </row>
    <row r="2149" spans="1:16" x14ac:dyDescent="0.25">
      <c r="A2149">
        <v>102147</v>
      </c>
      <c r="B2149" s="1">
        <v>46204</v>
      </c>
      <c r="C2149" t="s">
        <v>593</v>
      </c>
      <c r="D2149" t="s">
        <v>1159</v>
      </c>
      <c r="E2149">
        <v>4</v>
      </c>
      <c r="F2149" s="4">
        <v>2824</v>
      </c>
      <c r="G2149">
        <v>0</v>
      </c>
      <c r="H2149" t="s">
        <v>1017</v>
      </c>
      <c r="I2149" s="2" t="str">
        <f>VLOOKUP(Sheet__29[[#This Row],[Filial]],Filiais!A:B,2,FALSE)</f>
        <v>Campinas</v>
      </c>
      <c r="J2149" s="2" t="str">
        <f>VLOOKUP(Sheet__29[[#This Row],[Cidade]],'Clientes'!C:D,2,FALSE)</f>
        <v>SP</v>
      </c>
      <c r="K2149" s="2" t="str">
        <f>VLOOKUP(Sheet__29[[#This Row],[Produto]],Produtos!B:C,2,FALSE)</f>
        <v>Rede</v>
      </c>
      <c r="L2149" s="2" t="str">
        <f>VLOOKUP(Sheet__29[[#This Row],[Produto]],Produtos!B:D,3,FALSE)</f>
        <v>Logitech Brasil</v>
      </c>
      <c r="M2149" s="2">
        <f>VLOOKUP(Sheet__29[[#This Row],[Produto]],Estoque!A:B,2,FALSE)</f>
        <v>130</v>
      </c>
      <c r="N2149" s="5">
        <f>Sheet__29[[#This Row],[Qtd]]*Sheet__29[[#This Row],[Valor]]</f>
        <v>11296</v>
      </c>
      <c r="O2149" s="5">
        <f>Sheet__29[[#This Row],[Venda]]*(1-Sheet__29[[#This Row],[Desc]]/100)</f>
        <v>11296</v>
      </c>
      <c r="P2149"/>
    </row>
    <row r="2150" spans="1:16" x14ac:dyDescent="0.25">
      <c r="A2150">
        <v>102148</v>
      </c>
      <c r="B2150" s="1">
        <v>46204</v>
      </c>
      <c r="C2150" t="s">
        <v>757</v>
      </c>
      <c r="D2150" t="s">
        <v>1130</v>
      </c>
      <c r="E2150">
        <v>1</v>
      </c>
      <c r="F2150" s="4">
        <v>1869</v>
      </c>
      <c r="G2150">
        <v>0</v>
      </c>
      <c r="H2150" t="s">
        <v>1023</v>
      </c>
      <c r="I2150" s="2" t="str">
        <f>VLOOKUP(Sheet__29[[#This Row],[Filial]],Filiais!A:B,2,FALSE)</f>
        <v>Bauru</v>
      </c>
      <c r="J2150" s="2" t="str">
        <f>VLOOKUP(Sheet__29[[#This Row],[Cidade]],'Clientes'!C:D,2,FALSE)</f>
        <v>SP</v>
      </c>
      <c r="K2150" s="2" t="str">
        <f>VLOOKUP(Sheet__29[[#This Row],[Produto]],Produtos!B:C,2,FALSE)</f>
        <v>Notebook</v>
      </c>
      <c r="L2150" s="2" t="str">
        <f>VLOOKUP(Sheet__29[[#This Row],[Produto]],Produtos!B:D,3,FALSE)</f>
        <v>LG Brasil</v>
      </c>
      <c r="M2150" s="2">
        <f>VLOOKUP(Sheet__29[[#This Row],[Produto]],Estoque!A:B,2,FALSE)</f>
        <v>111</v>
      </c>
      <c r="N2150" s="5">
        <f>Sheet__29[[#This Row],[Qtd]]*Sheet__29[[#This Row],[Valor]]</f>
        <v>1869</v>
      </c>
      <c r="O2150" s="5">
        <f>Sheet__29[[#This Row],[Venda]]*(1-Sheet__29[[#This Row],[Desc]]/100)</f>
        <v>1869</v>
      </c>
      <c r="P2150"/>
    </row>
    <row r="2151" spans="1:16" x14ac:dyDescent="0.25">
      <c r="A2151">
        <v>102149</v>
      </c>
      <c r="B2151" s="1">
        <v>46204</v>
      </c>
      <c r="C2151" t="s">
        <v>575</v>
      </c>
      <c r="D2151" t="s">
        <v>1070</v>
      </c>
      <c r="E2151">
        <v>5</v>
      </c>
      <c r="F2151" s="4">
        <v>4207</v>
      </c>
      <c r="G2151">
        <v>0</v>
      </c>
      <c r="H2151" t="s">
        <v>1019</v>
      </c>
      <c r="I2151" s="2" t="str">
        <f>VLOOKUP(Sheet__29[[#This Row],[Filial]],Filiais!A:B,2,FALSE)</f>
        <v>Osasco</v>
      </c>
      <c r="J2151" s="2" t="str">
        <f>VLOOKUP(Sheet__29[[#This Row],[Cidade]],'Clientes'!C:D,2,FALSE)</f>
        <v>SP</v>
      </c>
      <c r="K2151" s="2" t="str">
        <f>VLOOKUP(Sheet__29[[#This Row],[Produto]],Produtos!B:C,2,FALSE)</f>
        <v>Notebook</v>
      </c>
      <c r="L2151" s="2" t="str">
        <f>VLOOKUP(Sheet__29[[#This Row],[Produto]],Produtos!B:D,3,FALSE)</f>
        <v>LG Brasil</v>
      </c>
      <c r="M2151" s="2">
        <f>VLOOKUP(Sheet__29[[#This Row],[Produto]],Estoque!A:B,2,FALSE)</f>
        <v>6</v>
      </c>
      <c r="N2151" s="5">
        <f>Sheet__29[[#This Row],[Qtd]]*Sheet__29[[#This Row],[Valor]]</f>
        <v>21035</v>
      </c>
      <c r="O2151" s="5">
        <f>Sheet__29[[#This Row],[Venda]]*(1-Sheet__29[[#This Row],[Desc]]/100)</f>
        <v>21035</v>
      </c>
      <c r="P2151"/>
    </row>
    <row r="2152" spans="1:16" x14ac:dyDescent="0.25">
      <c r="A2152">
        <v>102150</v>
      </c>
      <c r="B2152" s="1">
        <v>46204</v>
      </c>
      <c r="C2152" t="s">
        <v>877</v>
      </c>
      <c r="D2152" t="s">
        <v>1038</v>
      </c>
      <c r="E2152">
        <v>5</v>
      </c>
      <c r="F2152" s="4">
        <v>4157</v>
      </c>
      <c r="G2152">
        <v>5</v>
      </c>
      <c r="H2152" t="s">
        <v>1016</v>
      </c>
      <c r="I2152" s="2" t="str">
        <f>VLOOKUP(Sheet__29[[#This Row],[Filial]],Filiais!A:B,2,FALSE)</f>
        <v>São Paulo</v>
      </c>
      <c r="J2152" s="2" t="str">
        <f>VLOOKUP(Sheet__29[[#This Row],[Cidade]],'Clientes'!C:D,2,FALSE)</f>
        <v>SP</v>
      </c>
      <c r="K2152" s="2" t="str">
        <f>VLOOKUP(Sheet__29[[#This Row],[Produto]],Produtos!B:C,2,FALSE)</f>
        <v>Periférico</v>
      </c>
      <c r="L2152" s="2" t="str">
        <f>VLOOKUP(Sheet__29[[#This Row],[Produto]],Produtos!B:D,3,FALSE)</f>
        <v>Dell Brasil</v>
      </c>
      <c r="M2152" s="2">
        <f>VLOOKUP(Sheet__29[[#This Row],[Produto]],Estoque!A:B,2,FALSE)</f>
        <v>65</v>
      </c>
      <c r="N2152" s="5">
        <f>Sheet__29[[#This Row],[Qtd]]*Sheet__29[[#This Row],[Valor]]</f>
        <v>20785</v>
      </c>
      <c r="O2152" s="5">
        <f>Sheet__29[[#This Row],[Venda]]*(1-Sheet__29[[#This Row],[Desc]]/100)</f>
        <v>19745.75</v>
      </c>
      <c r="P2152"/>
    </row>
    <row r="2153" spans="1:16" x14ac:dyDescent="0.25">
      <c r="A2153">
        <v>102151</v>
      </c>
      <c r="B2153" s="1">
        <v>46204</v>
      </c>
      <c r="C2153" t="s">
        <v>640</v>
      </c>
      <c r="D2153" t="s">
        <v>1118</v>
      </c>
      <c r="E2153">
        <v>5</v>
      </c>
      <c r="F2153" s="4">
        <v>1091</v>
      </c>
      <c r="G2153">
        <v>0</v>
      </c>
      <c r="H2153" t="s">
        <v>1019</v>
      </c>
      <c r="I2153" s="2" t="str">
        <f>VLOOKUP(Sheet__29[[#This Row],[Filial]],Filiais!A:B,2,FALSE)</f>
        <v>Osasco</v>
      </c>
      <c r="J2153" s="2" t="str">
        <f>VLOOKUP(Sheet__29[[#This Row],[Cidade]],'Clientes'!C:D,2,FALSE)</f>
        <v>SP</v>
      </c>
      <c r="K2153" s="2" t="str">
        <f>VLOOKUP(Sheet__29[[#This Row],[Produto]],Produtos!B:C,2,FALSE)</f>
        <v>Notebook</v>
      </c>
      <c r="L2153" s="2" t="str">
        <f>VLOOKUP(Sheet__29[[#This Row],[Produto]],Produtos!B:D,3,FALSE)</f>
        <v>LG Brasil</v>
      </c>
      <c r="M2153" s="2">
        <f>VLOOKUP(Sheet__29[[#This Row],[Produto]],Estoque!A:B,2,FALSE)</f>
        <v>40</v>
      </c>
      <c r="N2153" s="5">
        <f>Sheet__29[[#This Row],[Qtd]]*Sheet__29[[#This Row],[Valor]]</f>
        <v>5455</v>
      </c>
      <c r="O2153" s="5">
        <f>Sheet__29[[#This Row],[Venda]]*(1-Sheet__29[[#This Row],[Desc]]/100)</f>
        <v>5455</v>
      </c>
      <c r="P2153"/>
    </row>
    <row r="2154" spans="1:16" x14ac:dyDescent="0.25">
      <c r="A2154">
        <v>102152</v>
      </c>
      <c r="B2154" s="1">
        <v>46204</v>
      </c>
      <c r="C2154" t="s">
        <v>823</v>
      </c>
      <c r="D2154" t="s">
        <v>1105</v>
      </c>
      <c r="E2154">
        <v>4</v>
      </c>
      <c r="F2154" s="4">
        <v>456</v>
      </c>
      <c r="G2154">
        <v>5</v>
      </c>
      <c r="H2154" t="s">
        <v>1018</v>
      </c>
      <c r="I2154" s="2" t="str">
        <f>VLOOKUP(Sheet__29[[#This Row],[Filial]],Filiais!A:B,2,FALSE)</f>
        <v>Barueri</v>
      </c>
      <c r="J2154" s="2" t="str">
        <f>VLOOKUP(Sheet__29[[#This Row],[Cidade]],'Clientes'!C:D,2,FALSE)</f>
        <v>SP</v>
      </c>
      <c r="K2154" s="2" t="str">
        <f>VLOOKUP(Sheet__29[[#This Row],[Produto]],Produtos!B:C,2,FALSE)</f>
        <v>Notebook</v>
      </c>
      <c r="L2154" s="2" t="str">
        <f>VLOOKUP(Sheet__29[[#This Row],[Produto]],Produtos!B:D,3,FALSE)</f>
        <v>LG Brasil</v>
      </c>
      <c r="M2154" s="2">
        <f>VLOOKUP(Sheet__29[[#This Row],[Produto]],Estoque!A:B,2,FALSE)</f>
        <v>160</v>
      </c>
      <c r="N2154" s="5">
        <f>Sheet__29[[#This Row],[Qtd]]*Sheet__29[[#This Row],[Valor]]</f>
        <v>1824</v>
      </c>
      <c r="O2154" s="5">
        <f>Sheet__29[[#This Row],[Venda]]*(1-Sheet__29[[#This Row],[Desc]]/100)</f>
        <v>1732.8</v>
      </c>
      <c r="P2154"/>
    </row>
    <row r="2155" spans="1:16" x14ac:dyDescent="0.25">
      <c r="A2155">
        <v>102153</v>
      </c>
      <c r="B2155" s="1">
        <v>46204</v>
      </c>
      <c r="C2155" t="s">
        <v>918</v>
      </c>
      <c r="D2155" t="s">
        <v>1156</v>
      </c>
      <c r="E2155">
        <v>1</v>
      </c>
      <c r="F2155" s="4">
        <v>1893</v>
      </c>
      <c r="G2155">
        <v>10</v>
      </c>
      <c r="H2155" t="s">
        <v>1019</v>
      </c>
      <c r="I2155" s="2" t="str">
        <f>VLOOKUP(Sheet__29[[#This Row],[Filial]],Filiais!A:B,2,FALSE)</f>
        <v>Osasco</v>
      </c>
      <c r="J2155" s="2" t="str">
        <f>VLOOKUP(Sheet__29[[#This Row],[Cidade]],'Clientes'!C:D,2,FALSE)</f>
        <v>SP</v>
      </c>
      <c r="K2155" s="2" t="str">
        <f>VLOOKUP(Sheet__29[[#This Row],[Produto]],Produtos!B:C,2,FALSE)</f>
        <v>Monitor</v>
      </c>
      <c r="L2155" s="2" t="str">
        <f>VLOOKUP(Sheet__29[[#This Row],[Produto]],Produtos!B:D,3,FALSE)</f>
        <v>LG Brasil</v>
      </c>
      <c r="M2155" s="2">
        <f>VLOOKUP(Sheet__29[[#This Row],[Produto]],Estoque!A:B,2,FALSE)</f>
        <v>173</v>
      </c>
      <c r="N2155" s="5">
        <f>Sheet__29[[#This Row],[Qtd]]*Sheet__29[[#This Row],[Valor]]</f>
        <v>1893</v>
      </c>
      <c r="O2155" s="5">
        <f>Sheet__29[[#This Row],[Venda]]*(1-Sheet__29[[#This Row],[Desc]]/100)</f>
        <v>1703.7</v>
      </c>
      <c r="P2155"/>
    </row>
    <row r="2156" spans="1:16" x14ac:dyDescent="0.25">
      <c r="A2156">
        <v>102154</v>
      </c>
      <c r="B2156" s="1">
        <v>46204</v>
      </c>
      <c r="C2156" t="s">
        <v>86</v>
      </c>
      <c r="D2156" t="s">
        <v>1174</v>
      </c>
      <c r="E2156">
        <v>3</v>
      </c>
      <c r="F2156" s="4">
        <v>1256</v>
      </c>
      <c r="G2156">
        <v>0</v>
      </c>
      <c r="H2156" t="s">
        <v>1020</v>
      </c>
      <c r="I2156" s="2" t="str">
        <f>VLOOKUP(Sheet__29[[#This Row],[Filial]],Filiais!A:B,2,FALSE)</f>
        <v>Sorocaba</v>
      </c>
      <c r="J2156" s="2" t="str">
        <f>VLOOKUP(Sheet__29[[#This Row],[Cidade]],'Clientes'!C:D,2,FALSE)</f>
        <v>SP</v>
      </c>
      <c r="K2156" s="2" t="str">
        <f>VLOOKUP(Sheet__29[[#This Row],[Produto]],Produtos!B:C,2,FALSE)</f>
        <v>Monitor</v>
      </c>
      <c r="L2156" s="2" t="str">
        <f>VLOOKUP(Sheet__29[[#This Row],[Produto]],Produtos!B:D,3,FALSE)</f>
        <v>Lenovo Brasil</v>
      </c>
      <c r="M2156" s="2">
        <f>VLOOKUP(Sheet__29[[#This Row],[Produto]],Estoque!A:B,2,FALSE)</f>
        <v>88</v>
      </c>
      <c r="N2156" s="5">
        <f>Sheet__29[[#This Row],[Qtd]]*Sheet__29[[#This Row],[Valor]]</f>
        <v>3768</v>
      </c>
      <c r="O2156" s="5">
        <f>Sheet__29[[#This Row],[Venda]]*(1-Sheet__29[[#This Row],[Desc]]/100)</f>
        <v>3768</v>
      </c>
      <c r="P2156"/>
    </row>
    <row r="2157" spans="1:16" x14ac:dyDescent="0.25">
      <c r="A2157">
        <v>102155</v>
      </c>
      <c r="B2157" s="1">
        <v>46204</v>
      </c>
      <c r="C2157" t="s">
        <v>939</v>
      </c>
      <c r="D2157" t="s">
        <v>1158</v>
      </c>
      <c r="E2157">
        <v>4</v>
      </c>
      <c r="F2157" s="4">
        <v>4313</v>
      </c>
      <c r="G2157">
        <v>10</v>
      </c>
      <c r="H2157" t="s">
        <v>1025</v>
      </c>
      <c r="I2157" s="2" t="str">
        <f>VLOOKUP(Sheet__29[[#This Row],[Filial]],Filiais!A:B,2,FALSE)</f>
        <v>São José dos Campos</v>
      </c>
      <c r="J2157" s="2" t="str">
        <f>VLOOKUP(Sheet__29[[#This Row],[Cidade]],'Clientes'!C:D,2,FALSE)</f>
        <v>SP</v>
      </c>
      <c r="K2157" s="2" t="str">
        <f>VLOOKUP(Sheet__29[[#This Row],[Produto]],Produtos!B:C,2,FALSE)</f>
        <v>Rede</v>
      </c>
      <c r="L2157" s="2" t="str">
        <f>VLOOKUP(Sheet__29[[#This Row],[Produto]],Produtos!B:D,3,FALSE)</f>
        <v>Dell Brasil</v>
      </c>
      <c r="M2157" s="2">
        <f>VLOOKUP(Sheet__29[[#This Row],[Produto]],Estoque!A:B,2,FALSE)</f>
        <v>137</v>
      </c>
      <c r="N2157" s="5">
        <f>Sheet__29[[#This Row],[Qtd]]*Sheet__29[[#This Row],[Valor]]</f>
        <v>17252</v>
      </c>
      <c r="O2157" s="5">
        <f>Sheet__29[[#This Row],[Venda]]*(1-Sheet__29[[#This Row],[Desc]]/100)</f>
        <v>15526.800000000001</v>
      </c>
      <c r="P2157"/>
    </row>
    <row r="2158" spans="1:16" x14ac:dyDescent="0.25">
      <c r="A2158">
        <v>102156</v>
      </c>
      <c r="B2158" s="1">
        <v>46204</v>
      </c>
      <c r="C2158" t="s">
        <v>7</v>
      </c>
      <c r="D2158" t="s">
        <v>1101</v>
      </c>
      <c r="E2158">
        <v>2</v>
      </c>
      <c r="F2158" s="4">
        <v>2808</v>
      </c>
      <c r="G2158">
        <v>5</v>
      </c>
      <c r="H2158" t="s">
        <v>1022</v>
      </c>
      <c r="I2158" s="2" t="str">
        <f>VLOOKUP(Sheet__29[[#This Row],[Filial]],Filiais!A:B,2,FALSE)</f>
        <v>Santos</v>
      </c>
      <c r="J2158" s="2" t="str">
        <f>VLOOKUP(Sheet__29[[#This Row],[Cidade]],'Clientes'!C:D,2,FALSE)</f>
        <v>SP</v>
      </c>
      <c r="K2158" s="2" t="str">
        <f>VLOOKUP(Sheet__29[[#This Row],[Produto]],Produtos!B:C,2,FALSE)</f>
        <v>Notebook</v>
      </c>
      <c r="L2158" s="2" t="str">
        <f>VLOOKUP(Sheet__29[[#This Row],[Produto]],Produtos!B:D,3,FALSE)</f>
        <v>Kingston Brasil</v>
      </c>
      <c r="M2158" s="2">
        <f>VLOOKUP(Sheet__29[[#This Row],[Produto]],Estoque!A:B,2,FALSE)</f>
        <v>183</v>
      </c>
      <c r="N2158" s="5">
        <f>Sheet__29[[#This Row],[Qtd]]*Sheet__29[[#This Row],[Valor]]</f>
        <v>5616</v>
      </c>
      <c r="O2158" s="5">
        <f>Sheet__29[[#This Row],[Venda]]*(1-Sheet__29[[#This Row],[Desc]]/100)</f>
        <v>5335.2</v>
      </c>
      <c r="P2158"/>
    </row>
    <row r="2159" spans="1:16" x14ac:dyDescent="0.25">
      <c r="A2159">
        <v>102157</v>
      </c>
      <c r="B2159" s="1">
        <v>46204</v>
      </c>
      <c r="C2159" t="s">
        <v>653</v>
      </c>
      <c r="D2159" t="s">
        <v>1113</v>
      </c>
      <c r="E2159">
        <v>1</v>
      </c>
      <c r="F2159" s="4">
        <v>1304</v>
      </c>
      <c r="G2159">
        <v>0</v>
      </c>
      <c r="H2159" t="s">
        <v>1024</v>
      </c>
      <c r="I2159" s="2" t="str">
        <f>VLOOKUP(Sheet__29[[#This Row],[Filial]],Filiais!A:B,2,FALSE)</f>
        <v>Ribeirão Preto</v>
      </c>
      <c r="J2159" s="2" t="str">
        <f>VLOOKUP(Sheet__29[[#This Row],[Cidade]],'Clientes'!C:D,2,FALSE)</f>
        <v>SP</v>
      </c>
      <c r="K2159" s="2" t="str">
        <f>VLOOKUP(Sheet__29[[#This Row],[Produto]],Produtos!B:C,2,FALSE)</f>
        <v>Rede</v>
      </c>
      <c r="L2159" s="2" t="str">
        <f>VLOOKUP(Sheet__29[[#This Row],[Produto]],Produtos!B:D,3,FALSE)</f>
        <v>LG Brasil</v>
      </c>
      <c r="M2159" s="2">
        <f>VLOOKUP(Sheet__29[[#This Row],[Produto]],Estoque!A:B,2,FALSE)</f>
        <v>28</v>
      </c>
      <c r="N2159" s="5">
        <f>Sheet__29[[#This Row],[Qtd]]*Sheet__29[[#This Row],[Valor]]</f>
        <v>1304</v>
      </c>
      <c r="O2159" s="5">
        <f>Sheet__29[[#This Row],[Venda]]*(1-Sheet__29[[#This Row],[Desc]]/100)</f>
        <v>1304</v>
      </c>
      <c r="P2159"/>
    </row>
    <row r="2160" spans="1:16" x14ac:dyDescent="0.25">
      <c r="A2160">
        <v>102158</v>
      </c>
      <c r="B2160" s="1">
        <v>46204</v>
      </c>
      <c r="C2160" t="s">
        <v>880</v>
      </c>
      <c r="D2160" t="s">
        <v>1122</v>
      </c>
      <c r="E2160">
        <v>5</v>
      </c>
      <c r="F2160" s="4">
        <v>1348</v>
      </c>
      <c r="G2160">
        <v>5</v>
      </c>
      <c r="H2160" t="s">
        <v>1023</v>
      </c>
      <c r="I2160" s="2" t="str">
        <f>VLOOKUP(Sheet__29[[#This Row],[Filial]],Filiais!A:B,2,FALSE)</f>
        <v>Bauru</v>
      </c>
      <c r="J2160" s="2" t="str">
        <f>VLOOKUP(Sheet__29[[#This Row],[Cidade]],'Clientes'!C:D,2,FALSE)</f>
        <v>SP</v>
      </c>
      <c r="K2160" s="2" t="str">
        <f>VLOOKUP(Sheet__29[[#This Row],[Produto]],Produtos!B:C,2,FALSE)</f>
        <v>Monitor</v>
      </c>
      <c r="L2160" s="2" t="str">
        <f>VLOOKUP(Sheet__29[[#This Row],[Produto]],Produtos!B:D,3,FALSE)</f>
        <v>Lenovo Brasil</v>
      </c>
      <c r="M2160" s="2">
        <f>VLOOKUP(Sheet__29[[#This Row],[Produto]],Estoque!A:B,2,FALSE)</f>
        <v>15</v>
      </c>
      <c r="N2160" s="5">
        <f>Sheet__29[[#This Row],[Qtd]]*Sheet__29[[#This Row],[Valor]]</f>
        <v>6740</v>
      </c>
      <c r="O2160" s="5">
        <f>Sheet__29[[#This Row],[Venda]]*(1-Sheet__29[[#This Row],[Desc]]/100)</f>
        <v>6403</v>
      </c>
      <c r="P2160"/>
    </row>
    <row r="2161" spans="1:16" x14ac:dyDescent="0.25">
      <c r="A2161">
        <v>102159</v>
      </c>
      <c r="B2161" s="1">
        <v>46204</v>
      </c>
      <c r="C2161" t="s">
        <v>443</v>
      </c>
      <c r="D2161" t="s">
        <v>1121</v>
      </c>
      <c r="E2161">
        <v>1</v>
      </c>
      <c r="F2161" s="4">
        <v>3665</v>
      </c>
      <c r="G2161">
        <v>5</v>
      </c>
      <c r="H2161" t="s">
        <v>1025</v>
      </c>
      <c r="I2161" s="2" t="str">
        <f>VLOOKUP(Sheet__29[[#This Row],[Filial]],Filiais!A:B,2,FALSE)</f>
        <v>São José dos Campos</v>
      </c>
      <c r="J2161" s="2" t="str">
        <f>VLOOKUP(Sheet__29[[#This Row],[Cidade]],'Clientes'!C:D,2,FALSE)</f>
        <v>SP</v>
      </c>
      <c r="K2161" s="2" t="str">
        <f>VLOOKUP(Sheet__29[[#This Row],[Produto]],Produtos!B:C,2,FALSE)</f>
        <v>Monitor</v>
      </c>
      <c r="L2161" s="2" t="str">
        <f>VLOOKUP(Sheet__29[[#This Row],[Produto]],Produtos!B:D,3,FALSE)</f>
        <v>Logitech Brasil</v>
      </c>
      <c r="M2161" s="2">
        <f>VLOOKUP(Sheet__29[[#This Row],[Produto]],Estoque!A:B,2,FALSE)</f>
        <v>231</v>
      </c>
      <c r="N2161" s="5">
        <f>Sheet__29[[#This Row],[Qtd]]*Sheet__29[[#This Row],[Valor]]</f>
        <v>3665</v>
      </c>
      <c r="O2161" s="5">
        <f>Sheet__29[[#This Row],[Venda]]*(1-Sheet__29[[#This Row],[Desc]]/100)</f>
        <v>3481.75</v>
      </c>
      <c r="P2161"/>
    </row>
    <row r="2162" spans="1:16" x14ac:dyDescent="0.25">
      <c r="A2162">
        <v>102160</v>
      </c>
      <c r="B2162" s="1">
        <v>46204</v>
      </c>
      <c r="C2162" t="s">
        <v>632</v>
      </c>
      <c r="D2162" t="s">
        <v>1097</v>
      </c>
      <c r="E2162">
        <v>5</v>
      </c>
      <c r="F2162" s="4">
        <v>380</v>
      </c>
      <c r="G2162">
        <v>0</v>
      </c>
      <c r="H2162" t="s">
        <v>1021</v>
      </c>
      <c r="I2162" s="2" t="str">
        <f>VLOOKUP(Sheet__29[[#This Row],[Filial]],Filiais!A:B,2,FALSE)</f>
        <v>Jundiaí</v>
      </c>
      <c r="J2162" s="2" t="str">
        <f>VLOOKUP(Sheet__29[[#This Row],[Cidade]],'Clientes'!C:D,2,FALSE)</f>
        <v>SP</v>
      </c>
      <c r="K2162" s="2" t="str">
        <f>VLOOKUP(Sheet__29[[#This Row],[Produto]],Produtos!B:C,2,FALSE)</f>
        <v>Rede</v>
      </c>
      <c r="L2162" s="2" t="str">
        <f>VLOOKUP(Sheet__29[[#This Row],[Produto]],Produtos!B:D,3,FALSE)</f>
        <v>Logitech Brasil</v>
      </c>
      <c r="M2162" s="2">
        <f>VLOOKUP(Sheet__29[[#This Row],[Produto]],Estoque!A:B,2,FALSE)</f>
        <v>143</v>
      </c>
      <c r="N2162" s="5">
        <f>Sheet__29[[#This Row],[Qtd]]*Sheet__29[[#This Row],[Valor]]</f>
        <v>1900</v>
      </c>
      <c r="O2162" s="5">
        <f>Sheet__29[[#This Row],[Venda]]*(1-Sheet__29[[#This Row],[Desc]]/100)</f>
        <v>1900</v>
      </c>
      <c r="P2162"/>
    </row>
    <row r="2163" spans="1:16" x14ac:dyDescent="0.25">
      <c r="A2163">
        <v>102161</v>
      </c>
      <c r="B2163" s="1">
        <v>46204</v>
      </c>
      <c r="C2163" t="s">
        <v>116</v>
      </c>
      <c r="D2163" t="s">
        <v>1124</v>
      </c>
      <c r="E2163">
        <v>2</v>
      </c>
      <c r="F2163" s="4">
        <v>2904</v>
      </c>
      <c r="G2163">
        <v>0</v>
      </c>
      <c r="H2163" t="s">
        <v>1016</v>
      </c>
      <c r="I2163" s="2" t="str">
        <f>VLOOKUP(Sheet__29[[#This Row],[Filial]],Filiais!A:B,2,FALSE)</f>
        <v>São Paulo</v>
      </c>
      <c r="J2163" s="2" t="str">
        <f>VLOOKUP(Sheet__29[[#This Row],[Cidade]],'Clientes'!C:D,2,FALSE)</f>
        <v>SP</v>
      </c>
      <c r="K2163" s="2" t="str">
        <f>VLOOKUP(Sheet__29[[#This Row],[Produto]],Produtos!B:C,2,FALSE)</f>
        <v>Rede</v>
      </c>
      <c r="L2163" s="2" t="str">
        <f>VLOOKUP(Sheet__29[[#This Row],[Produto]],Produtos!B:D,3,FALSE)</f>
        <v>LG Brasil</v>
      </c>
      <c r="M2163" s="2">
        <f>VLOOKUP(Sheet__29[[#This Row],[Produto]],Estoque!A:B,2,FALSE)</f>
        <v>264</v>
      </c>
      <c r="N2163" s="5">
        <f>Sheet__29[[#This Row],[Qtd]]*Sheet__29[[#This Row],[Valor]]</f>
        <v>5808</v>
      </c>
      <c r="O2163" s="5">
        <f>Sheet__29[[#This Row],[Venda]]*(1-Sheet__29[[#This Row],[Desc]]/100)</f>
        <v>5808</v>
      </c>
      <c r="P2163"/>
    </row>
    <row r="2164" spans="1:16" x14ac:dyDescent="0.25">
      <c r="A2164">
        <v>102162</v>
      </c>
      <c r="B2164" s="1">
        <v>46204</v>
      </c>
      <c r="C2164" t="s">
        <v>597</v>
      </c>
      <c r="D2164" t="s">
        <v>1054</v>
      </c>
      <c r="E2164">
        <v>1</v>
      </c>
      <c r="F2164" s="4">
        <v>4401</v>
      </c>
      <c r="G2164">
        <v>5</v>
      </c>
      <c r="H2164" t="s">
        <v>1016</v>
      </c>
      <c r="I2164" s="2" t="str">
        <f>VLOOKUP(Sheet__29[[#This Row],[Filial]],Filiais!A:B,2,FALSE)</f>
        <v>São Paulo</v>
      </c>
      <c r="J2164" s="2" t="str">
        <f>VLOOKUP(Sheet__29[[#This Row],[Cidade]],'Clientes'!C:D,2,FALSE)</f>
        <v>SP</v>
      </c>
      <c r="K2164" s="2" t="str">
        <f>VLOOKUP(Sheet__29[[#This Row],[Produto]],Produtos!B:C,2,FALSE)</f>
        <v>Notebook</v>
      </c>
      <c r="L2164" s="2" t="str">
        <f>VLOOKUP(Sheet__29[[#This Row],[Produto]],Produtos!B:D,3,FALSE)</f>
        <v>Kingston Brasil</v>
      </c>
      <c r="M2164" s="2">
        <f>VLOOKUP(Sheet__29[[#This Row],[Produto]],Estoque!A:B,2,FALSE)</f>
        <v>5</v>
      </c>
      <c r="N2164" s="5">
        <f>Sheet__29[[#This Row],[Qtd]]*Sheet__29[[#This Row],[Valor]]</f>
        <v>4401</v>
      </c>
      <c r="O2164" s="5">
        <f>Sheet__29[[#This Row],[Venda]]*(1-Sheet__29[[#This Row],[Desc]]/100)</f>
        <v>4180.95</v>
      </c>
      <c r="P2164"/>
    </row>
    <row r="2165" spans="1:16" x14ac:dyDescent="0.25">
      <c r="A2165">
        <v>102163</v>
      </c>
      <c r="B2165" s="1">
        <v>46204</v>
      </c>
      <c r="C2165" t="s">
        <v>245</v>
      </c>
      <c r="D2165" t="s">
        <v>1166</v>
      </c>
      <c r="E2165">
        <v>4</v>
      </c>
      <c r="F2165" s="4">
        <v>1411</v>
      </c>
      <c r="G2165">
        <v>5</v>
      </c>
      <c r="H2165" t="s">
        <v>1022</v>
      </c>
      <c r="I2165" s="2" t="str">
        <f>VLOOKUP(Sheet__29[[#This Row],[Filial]],Filiais!A:B,2,FALSE)</f>
        <v>Santos</v>
      </c>
      <c r="J2165" s="2" t="str">
        <f>VLOOKUP(Sheet__29[[#This Row],[Cidade]],'Clientes'!C:D,2,FALSE)</f>
        <v>SP</v>
      </c>
      <c r="K2165" s="2" t="str">
        <f>VLOOKUP(Sheet__29[[#This Row],[Produto]],Produtos!B:C,2,FALSE)</f>
        <v>Monitor</v>
      </c>
      <c r="L2165" s="2" t="str">
        <f>VLOOKUP(Sheet__29[[#This Row],[Produto]],Produtos!B:D,3,FALSE)</f>
        <v>Kingston Brasil</v>
      </c>
      <c r="M2165" s="2">
        <f>VLOOKUP(Sheet__29[[#This Row],[Produto]],Estoque!A:B,2,FALSE)</f>
        <v>102</v>
      </c>
      <c r="N2165" s="5">
        <f>Sheet__29[[#This Row],[Qtd]]*Sheet__29[[#This Row],[Valor]]</f>
        <v>5644</v>
      </c>
      <c r="O2165" s="5">
        <f>Sheet__29[[#This Row],[Venda]]*(1-Sheet__29[[#This Row],[Desc]]/100)</f>
        <v>5361.8</v>
      </c>
      <c r="P2165"/>
    </row>
    <row r="2166" spans="1:16" x14ac:dyDescent="0.25">
      <c r="A2166">
        <v>102164</v>
      </c>
      <c r="B2166" s="1">
        <v>46204</v>
      </c>
      <c r="C2166" t="s">
        <v>114</v>
      </c>
      <c r="D2166" t="s">
        <v>1052</v>
      </c>
      <c r="E2166">
        <v>1</v>
      </c>
      <c r="F2166" s="4">
        <v>4899</v>
      </c>
      <c r="G2166">
        <v>0</v>
      </c>
      <c r="H2166" t="s">
        <v>1024</v>
      </c>
      <c r="I2166" s="2" t="str">
        <f>VLOOKUP(Sheet__29[[#This Row],[Filial]],Filiais!A:B,2,FALSE)</f>
        <v>Ribeirão Preto</v>
      </c>
      <c r="J2166" s="2" t="str">
        <f>VLOOKUP(Sheet__29[[#This Row],[Cidade]],'Clientes'!C:D,2,FALSE)</f>
        <v>SP</v>
      </c>
      <c r="K2166" s="2" t="str">
        <f>VLOOKUP(Sheet__29[[#This Row],[Produto]],Produtos!B:C,2,FALSE)</f>
        <v>Rede</v>
      </c>
      <c r="L2166" s="2" t="str">
        <f>VLOOKUP(Sheet__29[[#This Row],[Produto]],Produtos!B:D,3,FALSE)</f>
        <v>LG Brasil</v>
      </c>
      <c r="M2166" s="2">
        <f>VLOOKUP(Sheet__29[[#This Row],[Produto]],Estoque!A:B,2,FALSE)</f>
        <v>275</v>
      </c>
      <c r="N2166" s="5">
        <f>Sheet__29[[#This Row],[Qtd]]*Sheet__29[[#This Row],[Valor]]</f>
        <v>4899</v>
      </c>
      <c r="O2166" s="5">
        <f>Sheet__29[[#This Row],[Venda]]*(1-Sheet__29[[#This Row],[Desc]]/100)</f>
        <v>4899</v>
      </c>
      <c r="P2166"/>
    </row>
    <row r="2167" spans="1:16" x14ac:dyDescent="0.25">
      <c r="A2167">
        <v>102165</v>
      </c>
      <c r="B2167" s="1">
        <v>46204</v>
      </c>
      <c r="C2167" t="s">
        <v>261</v>
      </c>
      <c r="D2167" t="s">
        <v>1108</v>
      </c>
      <c r="E2167">
        <v>5</v>
      </c>
      <c r="F2167" s="4">
        <v>1839</v>
      </c>
      <c r="G2167">
        <v>5</v>
      </c>
      <c r="H2167" t="s">
        <v>1023</v>
      </c>
      <c r="I2167" s="2" t="str">
        <f>VLOOKUP(Sheet__29[[#This Row],[Filial]],Filiais!A:B,2,FALSE)</f>
        <v>Bauru</v>
      </c>
      <c r="J2167" s="2" t="str">
        <f>VLOOKUP(Sheet__29[[#This Row],[Cidade]],'Clientes'!C:D,2,FALSE)</f>
        <v>SP</v>
      </c>
      <c r="K2167" s="2" t="str">
        <f>VLOOKUP(Sheet__29[[#This Row],[Produto]],Produtos!B:C,2,FALSE)</f>
        <v>Notebook</v>
      </c>
      <c r="L2167" s="2" t="str">
        <f>VLOOKUP(Sheet__29[[#This Row],[Produto]],Produtos!B:D,3,FALSE)</f>
        <v>Logitech Brasil</v>
      </c>
      <c r="M2167" s="2">
        <f>VLOOKUP(Sheet__29[[#This Row],[Produto]],Estoque!A:B,2,FALSE)</f>
        <v>137</v>
      </c>
      <c r="N2167" s="5">
        <f>Sheet__29[[#This Row],[Qtd]]*Sheet__29[[#This Row],[Valor]]</f>
        <v>9195</v>
      </c>
      <c r="O2167" s="5">
        <f>Sheet__29[[#This Row],[Venda]]*(1-Sheet__29[[#This Row],[Desc]]/100)</f>
        <v>8735.25</v>
      </c>
      <c r="P2167"/>
    </row>
    <row r="2168" spans="1:16" x14ac:dyDescent="0.25">
      <c r="A2168">
        <v>102166</v>
      </c>
      <c r="B2168" s="1">
        <v>46204</v>
      </c>
      <c r="C2168" t="s">
        <v>357</v>
      </c>
      <c r="D2168" t="s">
        <v>1066</v>
      </c>
      <c r="E2168">
        <v>1</v>
      </c>
      <c r="F2168" s="4">
        <v>3587</v>
      </c>
      <c r="G2168">
        <v>0</v>
      </c>
      <c r="H2168" t="s">
        <v>1019</v>
      </c>
      <c r="I2168" s="2" t="str">
        <f>VLOOKUP(Sheet__29[[#This Row],[Filial]],Filiais!A:B,2,FALSE)</f>
        <v>Osasco</v>
      </c>
      <c r="J2168" s="2" t="str">
        <f>VLOOKUP(Sheet__29[[#This Row],[Cidade]],'Clientes'!C:D,2,FALSE)</f>
        <v>SP</v>
      </c>
      <c r="K2168" s="2" t="str">
        <f>VLOOKUP(Sheet__29[[#This Row],[Produto]],Produtos!B:C,2,FALSE)</f>
        <v>Monitor</v>
      </c>
      <c r="L2168" s="2" t="str">
        <f>VLOOKUP(Sheet__29[[#This Row],[Produto]],Produtos!B:D,3,FALSE)</f>
        <v>LG Brasil</v>
      </c>
      <c r="M2168" s="2">
        <f>VLOOKUP(Sheet__29[[#This Row],[Produto]],Estoque!A:B,2,FALSE)</f>
        <v>198</v>
      </c>
      <c r="N2168" s="5">
        <f>Sheet__29[[#This Row],[Qtd]]*Sheet__29[[#This Row],[Valor]]</f>
        <v>3587</v>
      </c>
      <c r="O2168" s="5">
        <f>Sheet__29[[#This Row],[Venda]]*(1-Sheet__29[[#This Row],[Desc]]/100)</f>
        <v>3587</v>
      </c>
      <c r="P2168"/>
    </row>
    <row r="2169" spans="1:16" x14ac:dyDescent="0.25">
      <c r="A2169">
        <v>102167</v>
      </c>
      <c r="B2169" s="1">
        <v>46204</v>
      </c>
      <c r="C2169" t="s">
        <v>748</v>
      </c>
      <c r="D2169" t="s">
        <v>1054</v>
      </c>
      <c r="E2169">
        <v>3</v>
      </c>
      <c r="F2169" s="4">
        <v>1082</v>
      </c>
      <c r="G2169">
        <v>5</v>
      </c>
      <c r="H2169" t="s">
        <v>1023</v>
      </c>
      <c r="I2169" s="2" t="str">
        <f>VLOOKUP(Sheet__29[[#This Row],[Filial]],Filiais!A:B,2,FALSE)</f>
        <v>Bauru</v>
      </c>
      <c r="J2169" s="2" t="str">
        <f>VLOOKUP(Sheet__29[[#This Row],[Cidade]],'Clientes'!C:D,2,FALSE)</f>
        <v>SP</v>
      </c>
      <c r="K2169" s="2" t="str">
        <f>VLOOKUP(Sheet__29[[#This Row],[Produto]],Produtos!B:C,2,FALSE)</f>
        <v>Notebook</v>
      </c>
      <c r="L2169" s="2" t="str">
        <f>VLOOKUP(Sheet__29[[#This Row],[Produto]],Produtos!B:D,3,FALSE)</f>
        <v>Kingston Brasil</v>
      </c>
      <c r="M2169" s="2">
        <f>VLOOKUP(Sheet__29[[#This Row],[Produto]],Estoque!A:B,2,FALSE)</f>
        <v>5</v>
      </c>
      <c r="N2169" s="5">
        <f>Sheet__29[[#This Row],[Qtd]]*Sheet__29[[#This Row],[Valor]]</f>
        <v>3246</v>
      </c>
      <c r="O2169" s="5">
        <f>Sheet__29[[#This Row],[Venda]]*(1-Sheet__29[[#This Row],[Desc]]/100)</f>
        <v>3083.7</v>
      </c>
      <c r="P2169"/>
    </row>
    <row r="2170" spans="1:16" x14ac:dyDescent="0.25">
      <c r="A2170">
        <v>102168</v>
      </c>
      <c r="B2170" s="1">
        <v>46204</v>
      </c>
      <c r="C2170" t="s">
        <v>299</v>
      </c>
      <c r="D2170" t="s">
        <v>1038</v>
      </c>
      <c r="E2170">
        <v>1</v>
      </c>
      <c r="F2170" s="4">
        <v>1855</v>
      </c>
      <c r="G2170">
        <v>0</v>
      </c>
      <c r="H2170" t="s">
        <v>1020</v>
      </c>
      <c r="I2170" s="2" t="str">
        <f>VLOOKUP(Sheet__29[[#This Row],[Filial]],Filiais!A:B,2,FALSE)</f>
        <v>Sorocaba</v>
      </c>
      <c r="J2170" s="2" t="str">
        <f>VLOOKUP(Sheet__29[[#This Row],[Cidade]],'Clientes'!C:D,2,FALSE)</f>
        <v>SP</v>
      </c>
      <c r="K2170" s="2" t="str">
        <f>VLOOKUP(Sheet__29[[#This Row],[Produto]],Produtos!B:C,2,FALSE)</f>
        <v>Periférico</v>
      </c>
      <c r="L2170" s="2" t="str">
        <f>VLOOKUP(Sheet__29[[#This Row],[Produto]],Produtos!B:D,3,FALSE)</f>
        <v>Dell Brasil</v>
      </c>
      <c r="M2170" s="2">
        <f>VLOOKUP(Sheet__29[[#This Row],[Produto]],Estoque!A:B,2,FALSE)</f>
        <v>65</v>
      </c>
      <c r="N2170" s="5">
        <f>Sheet__29[[#This Row],[Qtd]]*Sheet__29[[#This Row],[Valor]]</f>
        <v>1855</v>
      </c>
      <c r="O2170" s="5">
        <f>Sheet__29[[#This Row],[Venda]]*(1-Sheet__29[[#This Row],[Desc]]/100)</f>
        <v>1855</v>
      </c>
      <c r="P2170"/>
    </row>
    <row r="2171" spans="1:16" x14ac:dyDescent="0.25">
      <c r="A2171">
        <v>102169</v>
      </c>
      <c r="B2171" s="1">
        <v>46204</v>
      </c>
      <c r="C2171" t="s">
        <v>1006</v>
      </c>
      <c r="D2171" t="s">
        <v>1073</v>
      </c>
      <c r="E2171">
        <v>1</v>
      </c>
      <c r="F2171" s="4">
        <v>321</v>
      </c>
      <c r="G2171">
        <v>10</v>
      </c>
      <c r="H2171" t="s">
        <v>1016</v>
      </c>
      <c r="I2171" s="2" t="str">
        <f>VLOOKUP(Sheet__29[[#This Row],[Filial]],Filiais!A:B,2,FALSE)</f>
        <v>São Paulo</v>
      </c>
      <c r="J2171" s="2" t="str">
        <f>VLOOKUP(Sheet__29[[#This Row],[Cidade]],'Clientes'!C:D,2,FALSE)</f>
        <v>SP</v>
      </c>
      <c r="K2171" s="2" t="str">
        <f>VLOOKUP(Sheet__29[[#This Row],[Produto]],Produtos!B:C,2,FALSE)</f>
        <v>Armazenamento</v>
      </c>
      <c r="L2171" s="2" t="str">
        <f>VLOOKUP(Sheet__29[[#This Row],[Produto]],Produtos!B:D,3,FALSE)</f>
        <v>Dell Brasil</v>
      </c>
      <c r="M2171" s="2">
        <f>VLOOKUP(Sheet__29[[#This Row],[Produto]],Estoque!A:B,2,FALSE)</f>
        <v>106</v>
      </c>
      <c r="N2171" s="5">
        <f>Sheet__29[[#This Row],[Qtd]]*Sheet__29[[#This Row],[Valor]]</f>
        <v>321</v>
      </c>
      <c r="O2171" s="5">
        <f>Sheet__29[[#This Row],[Venda]]*(1-Sheet__29[[#This Row],[Desc]]/100)</f>
        <v>288.90000000000003</v>
      </c>
      <c r="P2171"/>
    </row>
    <row r="2172" spans="1:16" x14ac:dyDescent="0.25">
      <c r="A2172">
        <v>102170</v>
      </c>
      <c r="B2172" s="1">
        <v>46204</v>
      </c>
      <c r="C2172" t="s">
        <v>368</v>
      </c>
      <c r="D2172" t="s">
        <v>1078</v>
      </c>
      <c r="E2172">
        <v>1</v>
      </c>
      <c r="F2172" s="4">
        <v>4801</v>
      </c>
      <c r="G2172">
        <v>5</v>
      </c>
      <c r="H2172" t="s">
        <v>1024</v>
      </c>
      <c r="I2172" s="2" t="str">
        <f>VLOOKUP(Sheet__29[[#This Row],[Filial]],Filiais!A:B,2,FALSE)</f>
        <v>Ribeirão Preto</v>
      </c>
      <c r="J2172" s="2" t="str">
        <f>VLOOKUP(Sheet__29[[#This Row],[Cidade]],'Clientes'!C:D,2,FALSE)</f>
        <v>SP</v>
      </c>
      <c r="K2172" s="2" t="str">
        <f>VLOOKUP(Sheet__29[[#This Row],[Produto]],Produtos!B:C,2,FALSE)</f>
        <v>Periférico</v>
      </c>
      <c r="L2172" s="2" t="str">
        <f>VLOOKUP(Sheet__29[[#This Row],[Produto]],Produtos!B:D,3,FALSE)</f>
        <v>Kingston Brasil</v>
      </c>
      <c r="M2172" s="2">
        <f>VLOOKUP(Sheet__29[[#This Row],[Produto]],Estoque!A:B,2,FALSE)</f>
        <v>92</v>
      </c>
      <c r="N2172" s="5">
        <f>Sheet__29[[#This Row],[Qtd]]*Sheet__29[[#This Row],[Valor]]</f>
        <v>4801</v>
      </c>
      <c r="O2172" s="5">
        <f>Sheet__29[[#This Row],[Venda]]*(1-Sheet__29[[#This Row],[Desc]]/100)</f>
        <v>4560.95</v>
      </c>
      <c r="P2172"/>
    </row>
    <row r="2173" spans="1:16" x14ac:dyDescent="0.25">
      <c r="A2173">
        <v>102171</v>
      </c>
      <c r="B2173" s="1">
        <v>46204</v>
      </c>
      <c r="C2173" t="s">
        <v>482</v>
      </c>
      <c r="D2173" t="s">
        <v>1164</v>
      </c>
      <c r="E2173">
        <v>2</v>
      </c>
      <c r="F2173" s="4">
        <v>4844</v>
      </c>
      <c r="G2173">
        <v>10</v>
      </c>
      <c r="H2173" t="s">
        <v>1017</v>
      </c>
      <c r="I2173" s="2" t="str">
        <f>VLOOKUP(Sheet__29[[#This Row],[Filial]],Filiais!A:B,2,FALSE)</f>
        <v>Campinas</v>
      </c>
      <c r="J2173" s="2" t="str">
        <f>VLOOKUP(Sheet__29[[#This Row],[Cidade]],'Clientes'!C:D,2,FALSE)</f>
        <v>SP</v>
      </c>
      <c r="K2173" s="2" t="str">
        <f>VLOOKUP(Sheet__29[[#This Row],[Produto]],Produtos!B:C,2,FALSE)</f>
        <v>Periférico</v>
      </c>
      <c r="L2173" s="2" t="str">
        <f>VLOOKUP(Sheet__29[[#This Row],[Produto]],Produtos!B:D,3,FALSE)</f>
        <v>Dell Brasil</v>
      </c>
      <c r="M2173" s="2">
        <f>VLOOKUP(Sheet__29[[#This Row],[Produto]],Estoque!A:B,2,FALSE)</f>
        <v>132</v>
      </c>
      <c r="N2173" s="5">
        <f>Sheet__29[[#This Row],[Qtd]]*Sheet__29[[#This Row],[Valor]]</f>
        <v>9688</v>
      </c>
      <c r="O2173" s="5">
        <f>Sheet__29[[#This Row],[Venda]]*(1-Sheet__29[[#This Row],[Desc]]/100)</f>
        <v>8719.2000000000007</v>
      </c>
      <c r="P2173"/>
    </row>
    <row r="2174" spans="1:16" x14ac:dyDescent="0.25">
      <c r="A2174">
        <v>102172</v>
      </c>
      <c r="B2174" s="1">
        <v>46204</v>
      </c>
      <c r="C2174" t="s">
        <v>334</v>
      </c>
      <c r="D2174" t="s">
        <v>1035</v>
      </c>
      <c r="E2174">
        <v>1</v>
      </c>
      <c r="F2174" s="4">
        <v>2194</v>
      </c>
      <c r="G2174">
        <v>0</v>
      </c>
      <c r="H2174" t="s">
        <v>1019</v>
      </c>
      <c r="I2174" s="2" t="str">
        <f>VLOOKUP(Sheet__29[[#This Row],[Filial]],Filiais!A:B,2,FALSE)</f>
        <v>Osasco</v>
      </c>
      <c r="J2174" s="2" t="str">
        <f>VLOOKUP(Sheet__29[[#This Row],[Cidade]],'Clientes'!C:D,2,FALSE)</f>
        <v>SP</v>
      </c>
      <c r="K2174" s="2" t="str">
        <f>VLOOKUP(Sheet__29[[#This Row],[Produto]],Produtos!B:C,2,FALSE)</f>
        <v>Armazenamento</v>
      </c>
      <c r="L2174" s="2" t="str">
        <f>VLOOKUP(Sheet__29[[#This Row],[Produto]],Produtos!B:D,3,FALSE)</f>
        <v>Dell Brasil</v>
      </c>
      <c r="M2174" s="2">
        <f>VLOOKUP(Sheet__29[[#This Row],[Produto]],Estoque!A:B,2,FALSE)</f>
        <v>150</v>
      </c>
      <c r="N2174" s="5">
        <f>Sheet__29[[#This Row],[Qtd]]*Sheet__29[[#This Row],[Valor]]</f>
        <v>2194</v>
      </c>
      <c r="O2174" s="5">
        <f>Sheet__29[[#This Row],[Venda]]*(1-Sheet__29[[#This Row],[Desc]]/100)</f>
        <v>2194</v>
      </c>
      <c r="P2174"/>
    </row>
    <row r="2175" spans="1:16" x14ac:dyDescent="0.25">
      <c r="A2175">
        <v>102173</v>
      </c>
      <c r="B2175" s="1">
        <v>46204</v>
      </c>
      <c r="C2175" t="s">
        <v>371</v>
      </c>
      <c r="D2175" t="s">
        <v>1143</v>
      </c>
      <c r="E2175">
        <v>3</v>
      </c>
      <c r="F2175" s="4">
        <v>4748</v>
      </c>
      <c r="G2175">
        <v>10</v>
      </c>
      <c r="H2175" t="s">
        <v>1020</v>
      </c>
      <c r="I2175" s="2" t="str">
        <f>VLOOKUP(Sheet__29[[#This Row],[Filial]],Filiais!A:B,2,FALSE)</f>
        <v>Sorocaba</v>
      </c>
      <c r="J2175" s="2" t="str">
        <f>VLOOKUP(Sheet__29[[#This Row],[Cidade]],'Clientes'!C:D,2,FALSE)</f>
        <v>SP</v>
      </c>
      <c r="K2175" s="2" t="str">
        <f>VLOOKUP(Sheet__29[[#This Row],[Produto]],Produtos!B:C,2,FALSE)</f>
        <v>Armazenamento</v>
      </c>
      <c r="L2175" s="2" t="str">
        <f>VLOOKUP(Sheet__29[[#This Row],[Produto]],Produtos!B:D,3,FALSE)</f>
        <v>Dell Brasil</v>
      </c>
      <c r="M2175" s="2">
        <f>VLOOKUP(Sheet__29[[#This Row],[Produto]],Estoque!A:B,2,FALSE)</f>
        <v>30</v>
      </c>
      <c r="N2175" s="5">
        <f>Sheet__29[[#This Row],[Qtd]]*Sheet__29[[#This Row],[Valor]]</f>
        <v>14244</v>
      </c>
      <c r="O2175" s="5">
        <f>Sheet__29[[#This Row],[Venda]]*(1-Sheet__29[[#This Row],[Desc]]/100)</f>
        <v>12819.6</v>
      </c>
      <c r="P2175"/>
    </row>
    <row r="2176" spans="1:16" x14ac:dyDescent="0.25">
      <c r="A2176">
        <v>102174</v>
      </c>
      <c r="B2176" s="1">
        <v>46204</v>
      </c>
      <c r="C2176" t="s">
        <v>610</v>
      </c>
      <c r="D2176" t="s">
        <v>1096</v>
      </c>
      <c r="E2176">
        <v>4</v>
      </c>
      <c r="F2176" s="4">
        <v>4812</v>
      </c>
      <c r="G2176">
        <v>10</v>
      </c>
      <c r="H2176" t="s">
        <v>1025</v>
      </c>
      <c r="I2176" s="2" t="str">
        <f>VLOOKUP(Sheet__29[[#This Row],[Filial]],Filiais!A:B,2,FALSE)</f>
        <v>São José dos Campos</v>
      </c>
      <c r="J2176" s="2" t="str">
        <f>VLOOKUP(Sheet__29[[#This Row],[Cidade]],'Clientes'!C:D,2,FALSE)</f>
        <v>SP</v>
      </c>
      <c r="K2176" s="2" t="str">
        <f>VLOOKUP(Sheet__29[[#This Row],[Produto]],Produtos!B:C,2,FALSE)</f>
        <v>Rede</v>
      </c>
      <c r="L2176" s="2" t="str">
        <f>VLOOKUP(Sheet__29[[#This Row],[Produto]],Produtos!B:D,3,FALSE)</f>
        <v>Lenovo Brasil</v>
      </c>
      <c r="M2176" s="2">
        <f>VLOOKUP(Sheet__29[[#This Row],[Produto]],Estoque!A:B,2,FALSE)</f>
        <v>208</v>
      </c>
      <c r="N2176" s="5">
        <f>Sheet__29[[#This Row],[Qtd]]*Sheet__29[[#This Row],[Valor]]</f>
        <v>19248</v>
      </c>
      <c r="O2176" s="5">
        <f>Sheet__29[[#This Row],[Venda]]*(1-Sheet__29[[#This Row],[Desc]]/100)</f>
        <v>17323.2</v>
      </c>
      <c r="P2176"/>
    </row>
    <row r="2177" spans="1:16" x14ac:dyDescent="0.25">
      <c r="A2177">
        <v>102175</v>
      </c>
      <c r="B2177" s="1">
        <v>46204</v>
      </c>
      <c r="C2177" t="s">
        <v>980</v>
      </c>
      <c r="D2177" t="s">
        <v>1099</v>
      </c>
      <c r="E2177">
        <v>5</v>
      </c>
      <c r="F2177" s="4">
        <v>724</v>
      </c>
      <c r="G2177">
        <v>10</v>
      </c>
      <c r="H2177" t="s">
        <v>1021</v>
      </c>
      <c r="I2177" s="2" t="str">
        <f>VLOOKUP(Sheet__29[[#This Row],[Filial]],Filiais!A:B,2,FALSE)</f>
        <v>Jundiaí</v>
      </c>
      <c r="J2177" s="2" t="str">
        <f>VLOOKUP(Sheet__29[[#This Row],[Cidade]],'Clientes'!C:D,2,FALSE)</f>
        <v>SP</v>
      </c>
      <c r="K2177" s="2" t="str">
        <f>VLOOKUP(Sheet__29[[#This Row],[Produto]],Produtos!B:C,2,FALSE)</f>
        <v>Monitor</v>
      </c>
      <c r="L2177" s="2" t="str">
        <f>VLOOKUP(Sheet__29[[#This Row],[Produto]],Produtos!B:D,3,FALSE)</f>
        <v>Logitech Brasil</v>
      </c>
      <c r="M2177" s="2">
        <f>VLOOKUP(Sheet__29[[#This Row],[Produto]],Estoque!A:B,2,FALSE)</f>
        <v>42</v>
      </c>
      <c r="N2177" s="5">
        <f>Sheet__29[[#This Row],[Qtd]]*Sheet__29[[#This Row],[Valor]]</f>
        <v>3620</v>
      </c>
      <c r="O2177" s="5">
        <f>Sheet__29[[#This Row],[Venda]]*(1-Sheet__29[[#This Row],[Desc]]/100)</f>
        <v>3258</v>
      </c>
      <c r="P2177"/>
    </row>
    <row r="2178" spans="1:16" x14ac:dyDescent="0.25">
      <c r="A2178">
        <v>102176</v>
      </c>
      <c r="B2178" s="1">
        <v>46204</v>
      </c>
      <c r="C2178" t="s">
        <v>981</v>
      </c>
      <c r="D2178" t="s">
        <v>1109</v>
      </c>
      <c r="E2178">
        <v>4</v>
      </c>
      <c r="F2178" s="4">
        <v>574</v>
      </c>
      <c r="G2178">
        <v>10</v>
      </c>
      <c r="H2178" t="s">
        <v>1016</v>
      </c>
      <c r="I2178" s="2" t="str">
        <f>VLOOKUP(Sheet__29[[#This Row],[Filial]],Filiais!A:B,2,FALSE)</f>
        <v>São Paulo</v>
      </c>
      <c r="J2178" s="2" t="str">
        <f>VLOOKUP(Sheet__29[[#This Row],[Cidade]],'Clientes'!C:D,2,FALSE)</f>
        <v>SP</v>
      </c>
      <c r="K2178" s="2" t="str">
        <f>VLOOKUP(Sheet__29[[#This Row],[Produto]],Produtos!B:C,2,FALSE)</f>
        <v>Armazenamento</v>
      </c>
      <c r="L2178" s="2" t="str">
        <f>VLOOKUP(Sheet__29[[#This Row],[Produto]],Produtos!B:D,3,FALSE)</f>
        <v>Dell Brasil</v>
      </c>
      <c r="M2178" s="2">
        <f>VLOOKUP(Sheet__29[[#This Row],[Produto]],Estoque!A:B,2,FALSE)</f>
        <v>253</v>
      </c>
      <c r="N2178" s="5">
        <f>Sheet__29[[#This Row],[Qtd]]*Sheet__29[[#This Row],[Valor]]</f>
        <v>2296</v>
      </c>
      <c r="O2178" s="5">
        <f>Sheet__29[[#This Row],[Venda]]*(1-Sheet__29[[#This Row],[Desc]]/100)</f>
        <v>2066.4</v>
      </c>
      <c r="P2178"/>
    </row>
    <row r="2179" spans="1:16" x14ac:dyDescent="0.25">
      <c r="A2179">
        <v>102177</v>
      </c>
      <c r="B2179" s="1">
        <v>46204</v>
      </c>
      <c r="C2179" t="s">
        <v>50</v>
      </c>
      <c r="D2179" t="s">
        <v>1073</v>
      </c>
      <c r="E2179">
        <v>1</v>
      </c>
      <c r="F2179" s="4">
        <v>1141</v>
      </c>
      <c r="G2179">
        <v>5</v>
      </c>
      <c r="H2179" t="s">
        <v>1023</v>
      </c>
      <c r="I2179" s="2" t="str">
        <f>VLOOKUP(Sheet__29[[#This Row],[Filial]],Filiais!A:B,2,FALSE)</f>
        <v>Bauru</v>
      </c>
      <c r="J2179" s="2" t="str">
        <f>VLOOKUP(Sheet__29[[#This Row],[Cidade]],'Clientes'!C:D,2,FALSE)</f>
        <v>SP</v>
      </c>
      <c r="K2179" s="2" t="str">
        <f>VLOOKUP(Sheet__29[[#This Row],[Produto]],Produtos!B:C,2,FALSE)</f>
        <v>Armazenamento</v>
      </c>
      <c r="L2179" s="2" t="str">
        <f>VLOOKUP(Sheet__29[[#This Row],[Produto]],Produtos!B:D,3,FALSE)</f>
        <v>Dell Brasil</v>
      </c>
      <c r="M2179" s="2">
        <f>VLOOKUP(Sheet__29[[#This Row],[Produto]],Estoque!A:B,2,FALSE)</f>
        <v>106</v>
      </c>
      <c r="N2179" s="5">
        <f>Sheet__29[[#This Row],[Qtd]]*Sheet__29[[#This Row],[Valor]]</f>
        <v>1141</v>
      </c>
      <c r="O2179" s="5">
        <f>Sheet__29[[#This Row],[Venda]]*(1-Sheet__29[[#This Row],[Desc]]/100)</f>
        <v>1083.95</v>
      </c>
      <c r="P2179"/>
    </row>
    <row r="2180" spans="1:16" x14ac:dyDescent="0.25">
      <c r="A2180">
        <v>102178</v>
      </c>
      <c r="B2180" s="1">
        <v>46204</v>
      </c>
      <c r="C2180" t="s">
        <v>903</v>
      </c>
      <c r="D2180" t="s">
        <v>1114</v>
      </c>
      <c r="E2180">
        <v>2</v>
      </c>
      <c r="F2180" s="4">
        <v>891</v>
      </c>
      <c r="G2180">
        <v>0</v>
      </c>
      <c r="H2180" t="s">
        <v>1018</v>
      </c>
      <c r="I2180" s="2" t="str">
        <f>VLOOKUP(Sheet__29[[#This Row],[Filial]],Filiais!A:B,2,FALSE)</f>
        <v>Barueri</v>
      </c>
      <c r="J2180" s="2" t="str">
        <f>VLOOKUP(Sheet__29[[#This Row],[Cidade]],'Clientes'!C:D,2,FALSE)</f>
        <v>SP</v>
      </c>
      <c r="K2180" s="2" t="str">
        <f>VLOOKUP(Sheet__29[[#This Row],[Produto]],Produtos!B:C,2,FALSE)</f>
        <v>Armazenamento</v>
      </c>
      <c r="L2180" s="2" t="str">
        <f>VLOOKUP(Sheet__29[[#This Row],[Produto]],Produtos!B:D,3,FALSE)</f>
        <v>LG Brasil</v>
      </c>
      <c r="M2180" s="2">
        <f>VLOOKUP(Sheet__29[[#This Row],[Produto]],Estoque!A:B,2,FALSE)</f>
        <v>143</v>
      </c>
      <c r="N2180" s="5">
        <f>Sheet__29[[#This Row],[Qtd]]*Sheet__29[[#This Row],[Valor]]</f>
        <v>1782</v>
      </c>
      <c r="O2180" s="5">
        <f>Sheet__29[[#This Row],[Venda]]*(1-Sheet__29[[#This Row],[Desc]]/100)</f>
        <v>1782</v>
      </c>
      <c r="P2180"/>
    </row>
    <row r="2181" spans="1:16" x14ac:dyDescent="0.25">
      <c r="A2181">
        <v>102179</v>
      </c>
      <c r="B2181" s="1">
        <v>46204</v>
      </c>
      <c r="C2181" t="s">
        <v>670</v>
      </c>
      <c r="D2181" t="s">
        <v>1175</v>
      </c>
      <c r="E2181">
        <v>1</v>
      </c>
      <c r="F2181" s="4">
        <v>2782</v>
      </c>
      <c r="G2181">
        <v>0</v>
      </c>
      <c r="H2181" t="s">
        <v>1022</v>
      </c>
      <c r="I2181" s="2" t="str">
        <f>VLOOKUP(Sheet__29[[#This Row],[Filial]],Filiais!A:B,2,FALSE)</f>
        <v>Santos</v>
      </c>
      <c r="J2181" s="2" t="str">
        <f>VLOOKUP(Sheet__29[[#This Row],[Cidade]],'Clientes'!C:D,2,FALSE)</f>
        <v>SP</v>
      </c>
      <c r="K2181" s="2" t="str">
        <f>VLOOKUP(Sheet__29[[#This Row],[Produto]],Produtos!B:C,2,FALSE)</f>
        <v>Rede</v>
      </c>
      <c r="L2181" s="2" t="str">
        <f>VLOOKUP(Sheet__29[[#This Row],[Produto]],Produtos!B:D,3,FALSE)</f>
        <v>Lenovo Brasil</v>
      </c>
      <c r="M2181" s="2">
        <f>VLOOKUP(Sheet__29[[#This Row],[Produto]],Estoque!A:B,2,FALSE)</f>
        <v>75</v>
      </c>
      <c r="N2181" s="5">
        <f>Sheet__29[[#This Row],[Qtd]]*Sheet__29[[#This Row],[Valor]]</f>
        <v>2782</v>
      </c>
      <c r="O2181" s="5">
        <f>Sheet__29[[#This Row],[Venda]]*(1-Sheet__29[[#This Row],[Desc]]/100)</f>
        <v>2782</v>
      </c>
      <c r="P2181"/>
    </row>
    <row r="2182" spans="1:16" x14ac:dyDescent="0.25">
      <c r="A2182">
        <v>102180</v>
      </c>
      <c r="B2182" s="1">
        <v>46204</v>
      </c>
      <c r="C2182" t="s">
        <v>459</v>
      </c>
      <c r="D2182" t="s">
        <v>1057</v>
      </c>
      <c r="E2182">
        <v>3</v>
      </c>
      <c r="F2182" s="4">
        <v>518</v>
      </c>
      <c r="G2182">
        <v>5</v>
      </c>
      <c r="H2182" t="s">
        <v>1024</v>
      </c>
      <c r="I2182" s="2" t="str">
        <f>VLOOKUP(Sheet__29[[#This Row],[Filial]],Filiais!A:B,2,FALSE)</f>
        <v>Ribeirão Preto</v>
      </c>
      <c r="J2182" s="2" t="str">
        <f>VLOOKUP(Sheet__29[[#This Row],[Cidade]],'Clientes'!C:D,2,FALSE)</f>
        <v>SP</v>
      </c>
      <c r="K2182" s="2" t="str">
        <f>VLOOKUP(Sheet__29[[#This Row],[Produto]],Produtos!B:C,2,FALSE)</f>
        <v>Rede</v>
      </c>
      <c r="L2182" s="2" t="str">
        <f>VLOOKUP(Sheet__29[[#This Row],[Produto]],Produtos!B:D,3,FALSE)</f>
        <v>Lenovo Brasil</v>
      </c>
      <c r="M2182" s="2">
        <f>VLOOKUP(Sheet__29[[#This Row],[Produto]],Estoque!A:B,2,FALSE)</f>
        <v>235</v>
      </c>
      <c r="N2182" s="5">
        <f>Sheet__29[[#This Row],[Qtd]]*Sheet__29[[#This Row],[Valor]]</f>
        <v>1554</v>
      </c>
      <c r="O2182" s="5">
        <f>Sheet__29[[#This Row],[Venda]]*(1-Sheet__29[[#This Row],[Desc]]/100)</f>
        <v>1476.3</v>
      </c>
      <c r="P2182"/>
    </row>
    <row r="2183" spans="1:16" x14ac:dyDescent="0.25">
      <c r="A2183">
        <v>102181</v>
      </c>
      <c r="B2183" s="1">
        <v>46204</v>
      </c>
      <c r="C2183" t="s">
        <v>214</v>
      </c>
      <c r="D2183" t="s">
        <v>1057</v>
      </c>
      <c r="E2183">
        <v>2</v>
      </c>
      <c r="F2183" s="4">
        <v>358</v>
      </c>
      <c r="G2183">
        <v>5</v>
      </c>
      <c r="H2183" t="s">
        <v>1020</v>
      </c>
      <c r="I2183" s="2" t="str">
        <f>VLOOKUP(Sheet__29[[#This Row],[Filial]],Filiais!A:B,2,FALSE)</f>
        <v>Sorocaba</v>
      </c>
      <c r="J2183" s="2" t="str">
        <f>VLOOKUP(Sheet__29[[#This Row],[Cidade]],'Clientes'!C:D,2,FALSE)</f>
        <v>SP</v>
      </c>
      <c r="K2183" s="2" t="str">
        <f>VLOOKUP(Sheet__29[[#This Row],[Produto]],Produtos!B:C,2,FALSE)</f>
        <v>Rede</v>
      </c>
      <c r="L2183" s="2" t="str">
        <f>VLOOKUP(Sheet__29[[#This Row],[Produto]],Produtos!B:D,3,FALSE)</f>
        <v>Lenovo Brasil</v>
      </c>
      <c r="M2183" s="2">
        <f>VLOOKUP(Sheet__29[[#This Row],[Produto]],Estoque!A:B,2,FALSE)</f>
        <v>235</v>
      </c>
      <c r="N2183" s="5">
        <f>Sheet__29[[#This Row],[Qtd]]*Sheet__29[[#This Row],[Valor]]</f>
        <v>716</v>
      </c>
      <c r="O2183" s="5">
        <f>Sheet__29[[#This Row],[Venda]]*(1-Sheet__29[[#This Row],[Desc]]/100)</f>
        <v>680.19999999999993</v>
      </c>
      <c r="P2183"/>
    </row>
    <row r="2184" spans="1:16" x14ac:dyDescent="0.25">
      <c r="A2184">
        <v>102182</v>
      </c>
      <c r="B2184" s="1">
        <v>46204</v>
      </c>
      <c r="C2184" t="s">
        <v>631</v>
      </c>
      <c r="D2184" t="s">
        <v>1135</v>
      </c>
      <c r="E2184">
        <v>2</v>
      </c>
      <c r="F2184" s="4">
        <v>4657</v>
      </c>
      <c r="G2184">
        <v>0</v>
      </c>
      <c r="H2184" t="s">
        <v>1020</v>
      </c>
      <c r="I2184" s="2" t="str">
        <f>VLOOKUP(Sheet__29[[#This Row],[Filial]],Filiais!A:B,2,FALSE)</f>
        <v>Sorocaba</v>
      </c>
      <c r="J2184" s="2" t="str">
        <f>VLOOKUP(Sheet__29[[#This Row],[Cidade]],'Clientes'!C:D,2,FALSE)</f>
        <v>SP</v>
      </c>
      <c r="K2184" s="2" t="str">
        <f>VLOOKUP(Sheet__29[[#This Row],[Produto]],Produtos!B:C,2,FALSE)</f>
        <v>Monitor</v>
      </c>
      <c r="L2184" s="2" t="str">
        <f>VLOOKUP(Sheet__29[[#This Row],[Produto]],Produtos!B:D,3,FALSE)</f>
        <v>LG Brasil</v>
      </c>
      <c r="M2184" s="2">
        <f>VLOOKUP(Sheet__29[[#This Row],[Produto]],Estoque!A:B,2,FALSE)</f>
        <v>142</v>
      </c>
      <c r="N2184" s="5">
        <f>Sheet__29[[#This Row],[Qtd]]*Sheet__29[[#This Row],[Valor]]</f>
        <v>9314</v>
      </c>
      <c r="O2184" s="5">
        <f>Sheet__29[[#This Row],[Venda]]*(1-Sheet__29[[#This Row],[Desc]]/100)</f>
        <v>9314</v>
      </c>
      <c r="P2184"/>
    </row>
    <row r="2185" spans="1:16" x14ac:dyDescent="0.25">
      <c r="A2185">
        <v>102183</v>
      </c>
      <c r="B2185" s="1">
        <v>46204</v>
      </c>
      <c r="C2185" t="s">
        <v>33</v>
      </c>
      <c r="D2185" t="s">
        <v>1174</v>
      </c>
      <c r="E2185">
        <v>5</v>
      </c>
      <c r="F2185" s="4">
        <v>2969</v>
      </c>
      <c r="G2185">
        <v>5</v>
      </c>
      <c r="H2185" t="s">
        <v>1017</v>
      </c>
      <c r="I2185" s="2" t="str">
        <f>VLOOKUP(Sheet__29[[#This Row],[Filial]],Filiais!A:B,2,FALSE)</f>
        <v>Campinas</v>
      </c>
      <c r="J2185" s="2" t="str">
        <f>VLOOKUP(Sheet__29[[#This Row],[Cidade]],'Clientes'!C:D,2,FALSE)</f>
        <v>SP</v>
      </c>
      <c r="K2185" s="2" t="str">
        <f>VLOOKUP(Sheet__29[[#This Row],[Produto]],Produtos!B:C,2,FALSE)</f>
        <v>Monitor</v>
      </c>
      <c r="L2185" s="2" t="str">
        <f>VLOOKUP(Sheet__29[[#This Row],[Produto]],Produtos!B:D,3,FALSE)</f>
        <v>Lenovo Brasil</v>
      </c>
      <c r="M2185" s="2">
        <f>VLOOKUP(Sheet__29[[#This Row],[Produto]],Estoque!A:B,2,FALSE)</f>
        <v>88</v>
      </c>
      <c r="N2185" s="5">
        <f>Sheet__29[[#This Row],[Qtd]]*Sheet__29[[#This Row],[Valor]]</f>
        <v>14845</v>
      </c>
      <c r="O2185" s="5">
        <f>Sheet__29[[#This Row],[Venda]]*(1-Sheet__29[[#This Row],[Desc]]/100)</f>
        <v>14102.75</v>
      </c>
      <c r="P2185"/>
    </row>
    <row r="2186" spans="1:16" x14ac:dyDescent="0.25">
      <c r="A2186">
        <v>102184</v>
      </c>
      <c r="B2186" s="1">
        <v>46204</v>
      </c>
      <c r="C2186" t="s">
        <v>971</v>
      </c>
      <c r="D2186" t="s">
        <v>1143</v>
      </c>
      <c r="E2186">
        <v>2</v>
      </c>
      <c r="F2186" s="4">
        <v>3235</v>
      </c>
      <c r="G2186">
        <v>5</v>
      </c>
      <c r="H2186" t="s">
        <v>1020</v>
      </c>
      <c r="I2186" s="2" t="str">
        <f>VLOOKUP(Sheet__29[[#This Row],[Filial]],Filiais!A:B,2,FALSE)</f>
        <v>Sorocaba</v>
      </c>
      <c r="J2186" s="2" t="str">
        <f>VLOOKUP(Sheet__29[[#This Row],[Cidade]],'Clientes'!C:D,2,FALSE)</f>
        <v>SP</v>
      </c>
      <c r="K2186" s="2" t="str">
        <f>VLOOKUP(Sheet__29[[#This Row],[Produto]],Produtos!B:C,2,FALSE)</f>
        <v>Armazenamento</v>
      </c>
      <c r="L2186" s="2" t="str">
        <f>VLOOKUP(Sheet__29[[#This Row],[Produto]],Produtos!B:D,3,FALSE)</f>
        <v>Dell Brasil</v>
      </c>
      <c r="M2186" s="2">
        <f>VLOOKUP(Sheet__29[[#This Row],[Produto]],Estoque!A:B,2,FALSE)</f>
        <v>30</v>
      </c>
      <c r="N2186" s="5">
        <f>Sheet__29[[#This Row],[Qtd]]*Sheet__29[[#This Row],[Valor]]</f>
        <v>6470</v>
      </c>
      <c r="O2186" s="5">
        <f>Sheet__29[[#This Row],[Venda]]*(1-Sheet__29[[#This Row],[Desc]]/100)</f>
        <v>6146.5</v>
      </c>
      <c r="P2186"/>
    </row>
    <row r="2187" spans="1:16" x14ac:dyDescent="0.25">
      <c r="A2187">
        <v>102185</v>
      </c>
      <c r="B2187" s="1">
        <v>46204</v>
      </c>
      <c r="C2187" t="s">
        <v>684</v>
      </c>
      <c r="D2187" t="s">
        <v>1110</v>
      </c>
      <c r="E2187">
        <v>4</v>
      </c>
      <c r="F2187" s="4">
        <v>1766</v>
      </c>
      <c r="G2187">
        <v>10</v>
      </c>
      <c r="H2187" t="s">
        <v>1017</v>
      </c>
      <c r="I2187" s="2" t="str">
        <f>VLOOKUP(Sheet__29[[#This Row],[Filial]],Filiais!A:B,2,FALSE)</f>
        <v>Campinas</v>
      </c>
      <c r="J2187" s="2" t="str">
        <f>VLOOKUP(Sheet__29[[#This Row],[Cidade]],'Clientes'!C:D,2,FALSE)</f>
        <v>SP</v>
      </c>
      <c r="K2187" s="2" t="str">
        <f>VLOOKUP(Sheet__29[[#This Row],[Produto]],Produtos!B:C,2,FALSE)</f>
        <v>Monitor</v>
      </c>
      <c r="L2187" s="2" t="str">
        <f>VLOOKUP(Sheet__29[[#This Row],[Produto]],Produtos!B:D,3,FALSE)</f>
        <v>Logitech Brasil</v>
      </c>
      <c r="M2187" s="2">
        <f>VLOOKUP(Sheet__29[[#This Row],[Produto]],Estoque!A:B,2,FALSE)</f>
        <v>91</v>
      </c>
      <c r="N2187" s="5">
        <f>Sheet__29[[#This Row],[Qtd]]*Sheet__29[[#This Row],[Valor]]</f>
        <v>7064</v>
      </c>
      <c r="O2187" s="5">
        <f>Sheet__29[[#This Row],[Venda]]*(1-Sheet__29[[#This Row],[Desc]]/100)</f>
        <v>6357.6</v>
      </c>
      <c r="P2187"/>
    </row>
    <row r="2188" spans="1:16" x14ac:dyDescent="0.25">
      <c r="A2188">
        <v>102186</v>
      </c>
      <c r="B2188" s="1">
        <v>46204</v>
      </c>
      <c r="C2188" t="s">
        <v>496</v>
      </c>
      <c r="D2188" t="s">
        <v>1118</v>
      </c>
      <c r="E2188">
        <v>3</v>
      </c>
      <c r="F2188" s="4">
        <v>2357</v>
      </c>
      <c r="G2188">
        <v>10</v>
      </c>
      <c r="H2188" t="s">
        <v>1018</v>
      </c>
      <c r="I2188" s="2" t="str">
        <f>VLOOKUP(Sheet__29[[#This Row],[Filial]],Filiais!A:B,2,FALSE)</f>
        <v>Barueri</v>
      </c>
      <c r="J2188" s="2" t="str">
        <f>VLOOKUP(Sheet__29[[#This Row],[Cidade]],'Clientes'!C:D,2,FALSE)</f>
        <v>SP</v>
      </c>
      <c r="K2188" s="2" t="str">
        <f>VLOOKUP(Sheet__29[[#This Row],[Produto]],Produtos!B:C,2,FALSE)</f>
        <v>Notebook</v>
      </c>
      <c r="L2188" s="2" t="str">
        <f>VLOOKUP(Sheet__29[[#This Row],[Produto]],Produtos!B:D,3,FALSE)</f>
        <v>LG Brasil</v>
      </c>
      <c r="M2188" s="2">
        <f>VLOOKUP(Sheet__29[[#This Row],[Produto]],Estoque!A:B,2,FALSE)</f>
        <v>40</v>
      </c>
      <c r="N2188" s="5">
        <f>Sheet__29[[#This Row],[Qtd]]*Sheet__29[[#This Row],[Valor]]</f>
        <v>7071</v>
      </c>
      <c r="O2188" s="5">
        <f>Sheet__29[[#This Row],[Venda]]*(1-Sheet__29[[#This Row],[Desc]]/100)</f>
        <v>6363.9000000000005</v>
      </c>
      <c r="P2188"/>
    </row>
    <row r="2189" spans="1:16" x14ac:dyDescent="0.25">
      <c r="A2189">
        <v>102187</v>
      </c>
      <c r="B2189" s="1">
        <v>46204</v>
      </c>
      <c r="C2189" t="s">
        <v>718</v>
      </c>
      <c r="D2189" t="s">
        <v>1104</v>
      </c>
      <c r="E2189">
        <v>1</v>
      </c>
      <c r="F2189" s="4">
        <v>3472</v>
      </c>
      <c r="G2189">
        <v>0</v>
      </c>
      <c r="H2189" t="s">
        <v>1025</v>
      </c>
      <c r="I2189" s="2" t="str">
        <f>VLOOKUP(Sheet__29[[#This Row],[Filial]],Filiais!A:B,2,FALSE)</f>
        <v>São José dos Campos</v>
      </c>
      <c r="J2189" s="2" t="str">
        <f>VLOOKUP(Sheet__29[[#This Row],[Cidade]],'Clientes'!C:D,2,FALSE)</f>
        <v>SP</v>
      </c>
      <c r="K2189" s="2" t="str">
        <f>VLOOKUP(Sheet__29[[#This Row],[Produto]],Produtos!B:C,2,FALSE)</f>
        <v>Rede</v>
      </c>
      <c r="L2189" s="2" t="str">
        <f>VLOOKUP(Sheet__29[[#This Row],[Produto]],Produtos!B:D,3,FALSE)</f>
        <v>Logitech Brasil</v>
      </c>
      <c r="M2189" s="2">
        <f>VLOOKUP(Sheet__29[[#This Row],[Produto]],Estoque!A:B,2,FALSE)</f>
        <v>283</v>
      </c>
      <c r="N2189" s="5">
        <f>Sheet__29[[#This Row],[Qtd]]*Sheet__29[[#This Row],[Valor]]</f>
        <v>3472</v>
      </c>
      <c r="O2189" s="5">
        <f>Sheet__29[[#This Row],[Venda]]*(1-Sheet__29[[#This Row],[Desc]]/100)</f>
        <v>3472</v>
      </c>
      <c r="P2189"/>
    </row>
    <row r="2190" spans="1:16" x14ac:dyDescent="0.25">
      <c r="A2190">
        <v>102188</v>
      </c>
      <c r="B2190" s="1">
        <v>46204</v>
      </c>
      <c r="C2190" t="s">
        <v>684</v>
      </c>
      <c r="D2190" t="s">
        <v>1045</v>
      </c>
      <c r="E2190">
        <v>5</v>
      </c>
      <c r="F2190" s="4">
        <v>3714</v>
      </c>
      <c r="G2190">
        <v>10</v>
      </c>
      <c r="H2190" t="s">
        <v>1025</v>
      </c>
      <c r="I2190" s="2" t="str">
        <f>VLOOKUP(Sheet__29[[#This Row],[Filial]],Filiais!A:B,2,FALSE)</f>
        <v>São José dos Campos</v>
      </c>
      <c r="J2190" s="2" t="str">
        <f>VLOOKUP(Sheet__29[[#This Row],[Cidade]],'Clientes'!C:D,2,FALSE)</f>
        <v>SP</v>
      </c>
      <c r="K2190" s="2" t="str">
        <f>VLOOKUP(Sheet__29[[#This Row],[Produto]],Produtos!B:C,2,FALSE)</f>
        <v>Periférico</v>
      </c>
      <c r="L2190" s="2" t="str">
        <f>VLOOKUP(Sheet__29[[#This Row],[Produto]],Produtos!B:D,3,FALSE)</f>
        <v>Dell Brasil</v>
      </c>
      <c r="M2190" s="2">
        <f>VLOOKUP(Sheet__29[[#This Row],[Produto]],Estoque!A:B,2,FALSE)</f>
        <v>261</v>
      </c>
      <c r="N2190" s="5">
        <f>Sheet__29[[#This Row],[Qtd]]*Sheet__29[[#This Row],[Valor]]</f>
        <v>18570</v>
      </c>
      <c r="O2190" s="5">
        <f>Sheet__29[[#This Row],[Venda]]*(1-Sheet__29[[#This Row],[Desc]]/100)</f>
        <v>16713</v>
      </c>
      <c r="P2190"/>
    </row>
    <row r="2191" spans="1:16" x14ac:dyDescent="0.25">
      <c r="A2191">
        <v>102189</v>
      </c>
      <c r="B2191" s="1">
        <v>46204</v>
      </c>
      <c r="C2191" t="s">
        <v>947</v>
      </c>
      <c r="D2191" t="s">
        <v>1143</v>
      </c>
      <c r="E2191">
        <v>2</v>
      </c>
      <c r="F2191" s="4">
        <v>2288</v>
      </c>
      <c r="G2191">
        <v>10</v>
      </c>
      <c r="H2191" t="s">
        <v>1020</v>
      </c>
      <c r="I2191" s="2" t="str">
        <f>VLOOKUP(Sheet__29[[#This Row],[Filial]],Filiais!A:B,2,FALSE)</f>
        <v>Sorocaba</v>
      </c>
      <c r="J2191" s="2" t="str">
        <f>VLOOKUP(Sheet__29[[#This Row],[Cidade]],'Clientes'!C:D,2,FALSE)</f>
        <v>SP</v>
      </c>
      <c r="K2191" s="2" t="str">
        <f>VLOOKUP(Sheet__29[[#This Row],[Produto]],Produtos!B:C,2,FALSE)</f>
        <v>Armazenamento</v>
      </c>
      <c r="L2191" s="2" t="str">
        <f>VLOOKUP(Sheet__29[[#This Row],[Produto]],Produtos!B:D,3,FALSE)</f>
        <v>Dell Brasil</v>
      </c>
      <c r="M2191" s="2">
        <f>VLOOKUP(Sheet__29[[#This Row],[Produto]],Estoque!A:B,2,FALSE)</f>
        <v>30</v>
      </c>
      <c r="N2191" s="5">
        <f>Sheet__29[[#This Row],[Qtd]]*Sheet__29[[#This Row],[Valor]]</f>
        <v>4576</v>
      </c>
      <c r="O2191" s="5">
        <f>Sheet__29[[#This Row],[Venda]]*(1-Sheet__29[[#This Row],[Desc]]/100)</f>
        <v>4118.4000000000005</v>
      </c>
      <c r="P2191"/>
    </row>
    <row r="2192" spans="1:16" x14ac:dyDescent="0.25">
      <c r="A2192">
        <v>102190</v>
      </c>
      <c r="B2192" s="1">
        <v>46204</v>
      </c>
      <c r="C2192" t="s">
        <v>463</v>
      </c>
      <c r="D2192" t="s">
        <v>1158</v>
      </c>
      <c r="E2192">
        <v>2</v>
      </c>
      <c r="F2192" s="4">
        <v>2168</v>
      </c>
      <c r="G2192">
        <v>5</v>
      </c>
      <c r="H2192" t="s">
        <v>1017</v>
      </c>
      <c r="I2192" s="2" t="str">
        <f>VLOOKUP(Sheet__29[[#This Row],[Filial]],Filiais!A:B,2,FALSE)</f>
        <v>Campinas</v>
      </c>
      <c r="J2192" s="2" t="str">
        <f>VLOOKUP(Sheet__29[[#This Row],[Cidade]],'Clientes'!C:D,2,FALSE)</f>
        <v>SP</v>
      </c>
      <c r="K2192" s="2" t="str">
        <f>VLOOKUP(Sheet__29[[#This Row],[Produto]],Produtos!B:C,2,FALSE)</f>
        <v>Rede</v>
      </c>
      <c r="L2192" s="2" t="str">
        <f>VLOOKUP(Sheet__29[[#This Row],[Produto]],Produtos!B:D,3,FALSE)</f>
        <v>Dell Brasil</v>
      </c>
      <c r="M2192" s="2">
        <f>VLOOKUP(Sheet__29[[#This Row],[Produto]],Estoque!A:B,2,FALSE)</f>
        <v>137</v>
      </c>
      <c r="N2192" s="5">
        <f>Sheet__29[[#This Row],[Qtd]]*Sheet__29[[#This Row],[Valor]]</f>
        <v>4336</v>
      </c>
      <c r="O2192" s="5">
        <f>Sheet__29[[#This Row],[Venda]]*(1-Sheet__29[[#This Row],[Desc]]/100)</f>
        <v>4119.2</v>
      </c>
      <c r="P2192"/>
    </row>
    <row r="2193" spans="1:16" x14ac:dyDescent="0.25">
      <c r="A2193">
        <v>102191</v>
      </c>
      <c r="B2193" s="1">
        <v>46204</v>
      </c>
      <c r="C2193" t="s">
        <v>202</v>
      </c>
      <c r="D2193" t="s">
        <v>1062</v>
      </c>
      <c r="E2193">
        <v>5</v>
      </c>
      <c r="F2193" s="4">
        <v>2007</v>
      </c>
      <c r="G2193">
        <v>5</v>
      </c>
      <c r="H2193" t="s">
        <v>1020</v>
      </c>
      <c r="I2193" s="2" t="str">
        <f>VLOOKUP(Sheet__29[[#This Row],[Filial]],Filiais!A:B,2,FALSE)</f>
        <v>Sorocaba</v>
      </c>
      <c r="J2193" s="2" t="str">
        <f>VLOOKUP(Sheet__29[[#This Row],[Cidade]],'Clientes'!C:D,2,FALSE)</f>
        <v>SP</v>
      </c>
      <c r="K2193" s="2" t="str">
        <f>VLOOKUP(Sheet__29[[#This Row],[Produto]],Produtos!B:C,2,FALSE)</f>
        <v>Rede</v>
      </c>
      <c r="L2193" s="2" t="str">
        <f>VLOOKUP(Sheet__29[[#This Row],[Produto]],Produtos!B:D,3,FALSE)</f>
        <v>Lenovo Brasil</v>
      </c>
      <c r="M2193" s="2">
        <f>VLOOKUP(Sheet__29[[#This Row],[Produto]],Estoque!A:B,2,FALSE)</f>
        <v>178</v>
      </c>
      <c r="N2193" s="5">
        <f>Sheet__29[[#This Row],[Qtd]]*Sheet__29[[#This Row],[Valor]]</f>
        <v>10035</v>
      </c>
      <c r="O2193" s="5">
        <f>Sheet__29[[#This Row],[Venda]]*(1-Sheet__29[[#This Row],[Desc]]/100)</f>
        <v>9533.25</v>
      </c>
      <c r="P2193"/>
    </row>
    <row r="2194" spans="1:16" x14ac:dyDescent="0.25">
      <c r="A2194">
        <v>102192</v>
      </c>
      <c r="B2194" s="1">
        <v>46204</v>
      </c>
      <c r="C2194" t="s">
        <v>866</v>
      </c>
      <c r="D2194" t="s">
        <v>1061</v>
      </c>
      <c r="E2194">
        <v>1</v>
      </c>
      <c r="F2194" s="4">
        <v>4184</v>
      </c>
      <c r="G2194">
        <v>0</v>
      </c>
      <c r="H2194" t="s">
        <v>1018</v>
      </c>
      <c r="I2194" s="2" t="str">
        <f>VLOOKUP(Sheet__29[[#This Row],[Filial]],Filiais!A:B,2,FALSE)</f>
        <v>Barueri</v>
      </c>
      <c r="J2194" s="2" t="str">
        <f>VLOOKUP(Sheet__29[[#This Row],[Cidade]],'Clientes'!C:D,2,FALSE)</f>
        <v>SP</v>
      </c>
      <c r="K2194" s="2" t="str">
        <f>VLOOKUP(Sheet__29[[#This Row],[Produto]],Produtos!B:C,2,FALSE)</f>
        <v>Notebook</v>
      </c>
      <c r="L2194" s="2" t="str">
        <f>VLOOKUP(Sheet__29[[#This Row],[Produto]],Produtos!B:D,3,FALSE)</f>
        <v>Lenovo Brasil</v>
      </c>
      <c r="M2194" s="2">
        <f>VLOOKUP(Sheet__29[[#This Row],[Produto]],Estoque!A:B,2,FALSE)</f>
        <v>209</v>
      </c>
      <c r="N2194" s="5">
        <f>Sheet__29[[#This Row],[Qtd]]*Sheet__29[[#This Row],[Valor]]</f>
        <v>4184</v>
      </c>
      <c r="O2194" s="5">
        <f>Sheet__29[[#This Row],[Venda]]*(1-Sheet__29[[#This Row],[Desc]]/100)</f>
        <v>4184</v>
      </c>
      <c r="P2194"/>
    </row>
    <row r="2195" spans="1:16" x14ac:dyDescent="0.25">
      <c r="A2195">
        <v>102193</v>
      </c>
      <c r="B2195" s="1">
        <v>46204</v>
      </c>
      <c r="C2195" t="s">
        <v>909</v>
      </c>
      <c r="D2195" t="s">
        <v>1171</v>
      </c>
      <c r="E2195">
        <v>4</v>
      </c>
      <c r="F2195" s="4">
        <v>277</v>
      </c>
      <c r="G2195">
        <v>0</v>
      </c>
      <c r="H2195" t="s">
        <v>1018</v>
      </c>
      <c r="I2195" s="2" t="str">
        <f>VLOOKUP(Sheet__29[[#This Row],[Filial]],Filiais!A:B,2,FALSE)</f>
        <v>Barueri</v>
      </c>
      <c r="J2195" s="2" t="str">
        <f>VLOOKUP(Sheet__29[[#This Row],[Cidade]],'Clientes'!C:D,2,FALSE)</f>
        <v>SP</v>
      </c>
      <c r="K2195" s="2" t="str">
        <f>VLOOKUP(Sheet__29[[#This Row],[Produto]],Produtos!B:C,2,FALSE)</f>
        <v>Armazenamento</v>
      </c>
      <c r="L2195" s="2" t="str">
        <f>VLOOKUP(Sheet__29[[#This Row],[Produto]],Produtos!B:D,3,FALSE)</f>
        <v>Logitech Brasil</v>
      </c>
      <c r="M2195" s="2">
        <f>VLOOKUP(Sheet__29[[#This Row],[Produto]],Estoque!A:B,2,FALSE)</f>
        <v>139</v>
      </c>
      <c r="N2195" s="5">
        <f>Sheet__29[[#This Row],[Qtd]]*Sheet__29[[#This Row],[Valor]]</f>
        <v>1108</v>
      </c>
      <c r="O2195" s="5">
        <f>Sheet__29[[#This Row],[Venda]]*(1-Sheet__29[[#This Row],[Desc]]/100)</f>
        <v>1108</v>
      </c>
      <c r="P2195"/>
    </row>
    <row r="2196" spans="1:16" x14ac:dyDescent="0.25">
      <c r="A2196">
        <v>102194</v>
      </c>
      <c r="B2196" s="1">
        <v>46204</v>
      </c>
      <c r="C2196" t="s">
        <v>835</v>
      </c>
      <c r="D2196" t="s">
        <v>1029</v>
      </c>
      <c r="E2196">
        <v>3</v>
      </c>
      <c r="F2196" s="4">
        <v>1795</v>
      </c>
      <c r="G2196">
        <v>5</v>
      </c>
      <c r="H2196" t="s">
        <v>1023</v>
      </c>
      <c r="I2196" s="2" t="str">
        <f>VLOOKUP(Sheet__29[[#This Row],[Filial]],Filiais!A:B,2,FALSE)</f>
        <v>Bauru</v>
      </c>
      <c r="J2196" s="2" t="str">
        <f>VLOOKUP(Sheet__29[[#This Row],[Cidade]],'Clientes'!C:D,2,FALSE)</f>
        <v>SP</v>
      </c>
      <c r="K2196" s="2" t="str">
        <f>VLOOKUP(Sheet__29[[#This Row],[Produto]],Produtos!B:C,2,FALSE)</f>
        <v>Armazenamento</v>
      </c>
      <c r="L2196" s="2" t="str">
        <f>VLOOKUP(Sheet__29[[#This Row],[Produto]],Produtos!B:D,3,FALSE)</f>
        <v>Kingston Brasil</v>
      </c>
      <c r="M2196" s="2">
        <f>VLOOKUP(Sheet__29[[#This Row],[Produto]],Estoque!A:B,2,FALSE)</f>
        <v>220</v>
      </c>
      <c r="N2196" s="5">
        <f>Sheet__29[[#This Row],[Qtd]]*Sheet__29[[#This Row],[Valor]]</f>
        <v>5385</v>
      </c>
      <c r="O2196" s="5">
        <f>Sheet__29[[#This Row],[Venda]]*(1-Sheet__29[[#This Row],[Desc]]/100)</f>
        <v>5115.75</v>
      </c>
      <c r="P2196"/>
    </row>
    <row r="2197" spans="1:16" x14ac:dyDescent="0.25">
      <c r="A2197">
        <v>102195</v>
      </c>
      <c r="B2197" s="1">
        <v>46204</v>
      </c>
      <c r="C2197" t="s">
        <v>621</v>
      </c>
      <c r="D2197" t="s">
        <v>1114</v>
      </c>
      <c r="E2197">
        <v>4</v>
      </c>
      <c r="F2197" s="4">
        <v>746</v>
      </c>
      <c r="G2197">
        <v>10</v>
      </c>
      <c r="H2197" t="s">
        <v>1019</v>
      </c>
      <c r="I2197" s="2" t="str">
        <f>VLOOKUP(Sheet__29[[#This Row],[Filial]],Filiais!A:B,2,FALSE)</f>
        <v>Osasco</v>
      </c>
      <c r="J2197" s="2" t="str">
        <f>VLOOKUP(Sheet__29[[#This Row],[Cidade]],'Clientes'!C:D,2,FALSE)</f>
        <v>SP</v>
      </c>
      <c r="K2197" s="2" t="str">
        <f>VLOOKUP(Sheet__29[[#This Row],[Produto]],Produtos!B:C,2,FALSE)</f>
        <v>Armazenamento</v>
      </c>
      <c r="L2197" s="2" t="str">
        <f>VLOOKUP(Sheet__29[[#This Row],[Produto]],Produtos!B:D,3,FALSE)</f>
        <v>LG Brasil</v>
      </c>
      <c r="M2197" s="2">
        <f>VLOOKUP(Sheet__29[[#This Row],[Produto]],Estoque!A:B,2,FALSE)</f>
        <v>143</v>
      </c>
      <c r="N2197" s="5">
        <f>Sheet__29[[#This Row],[Qtd]]*Sheet__29[[#This Row],[Valor]]</f>
        <v>2984</v>
      </c>
      <c r="O2197" s="5">
        <f>Sheet__29[[#This Row],[Venda]]*(1-Sheet__29[[#This Row],[Desc]]/100)</f>
        <v>2685.6</v>
      </c>
      <c r="P2197"/>
    </row>
    <row r="2198" spans="1:16" x14ac:dyDescent="0.25">
      <c r="A2198">
        <v>102196</v>
      </c>
      <c r="B2198" s="1">
        <v>46204</v>
      </c>
      <c r="C2198" t="s">
        <v>490</v>
      </c>
      <c r="D2198" t="s">
        <v>1090</v>
      </c>
      <c r="E2198">
        <v>1</v>
      </c>
      <c r="F2198" s="4">
        <v>4973</v>
      </c>
      <c r="G2198">
        <v>5</v>
      </c>
      <c r="H2198" t="s">
        <v>1025</v>
      </c>
      <c r="I2198" s="2" t="str">
        <f>VLOOKUP(Sheet__29[[#This Row],[Filial]],Filiais!A:B,2,FALSE)</f>
        <v>São José dos Campos</v>
      </c>
      <c r="J2198" s="2" t="str">
        <f>VLOOKUP(Sheet__29[[#This Row],[Cidade]],'Clientes'!C:D,2,FALSE)</f>
        <v>SP</v>
      </c>
      <c r="K2198" s="2" t="str">
        <f>VLOOKUP(Sheet__29[[#This Row],[Produto]],Produtos!B:C,2,FALSE)</f>
        <v>Notebook</v>
      </c>
      <c r="L2198" s="2" t="str">
        <f>VLOOKUP(Sheet__29[[#This Row],[Produto]],Produtos!B:D,3,FALSE)</f>
        <v>Lenovo Brasil</v>
      </c>
      <c r="M2198" s="2">
        <f>VLOOKUP(Sheet__29[[#This Row],[Produto]],Estoque!A:B,2,FALSE)</f>
        <v>257</v>
      </c>
      <c r="N2198" s="5">
        <f>Sheet__29[[#This Row],[Qtd]]*Sheet__29[[#This Row],[Valor]]</f>
        <v>4973</v>
      </c>
      <c r="O2198" s="5">
        <f>Sheet__29[[#This Row],[Venda]]*(1-Sheet__29[[#This Row],[Desc]]/100)</f>
        <v>4724.3499999999995</v>
      </c>
      <c r="P2198"/>
    </row>
    <row r="2199" spans="1:16" x14ac:dyDescent="0.25">
      <c r="A2199">
        <v>102197</v>
      </c>
      <c r="B2199" s="1">
        <v>46204</v>
      </c>
      <c r="C2199" t="s">
        <v>939</v>
      </c>
      <c r="D2199" t="s">
        <v>1087</v>
      </c>
      <c r="E2199">
        <v>4</v>
      </c>
      <c r="F2199" s="4">
        <v>553</v>
      </c>
      <c r="G2199">
        <v>5</v>
      </c>
      <c r="H2199" t="s">
        <v>1024</v>
      </c>
      <c r="I2199" s="2" t="str">
        <f>VLOOKUP(Sheet__29[[#This Row],[Filial]],Filiais!A:B,2,FALSE)</f>
        <v>Ribeirão Preto</v>
      </c>
      <c r="J2199" s="2" t="str">
        <f>VLOOKUP(Sheet__29[[#This Row],[Cidade]],'Clientes'!C:D,2,FALSE)</f>
        <v>SP</v>
      </c>
      <c r="K2199" s="2" t="str">
        <f>VLOOKUP(Sheet__29[[#This Row],[Produto]],Produtos!B:C,2,FALSE)</f>
        <v>Monitor</v>
      </c>
      <c r="L2199" s="2" t="str">
        <f>VLOOKUP(Sheet__29[[#This Row],[Produto]],Produtos!B:D,3,FALSE)</f>
        <v>Kingston Brasil</v>
      </c>
      <c r="M2199" s="2">
        <f>VLOOKUP(Sheet__29[[#This Row],[Produto]],Estoque!A:B,2,FALSE)</f>
        <v>212</v>
      </c>
      <c r="N2199" s="5">
        <f>Sheet__29[[#This Row],[Qtd]]*Sheet__29[[#This Row],[Valor]]</f>
        <v>2212</v>
      </c>
      <c r="O2199" s="5">
        <f>Sheet__29[[#This Row],[Venda]]*(1-Sheet__29[[#This Row],[Desc]]/100)</f>
        <v>2101.4</v>
      </c>
      <c r="P2199"/>
    </row>
    <row r="2200" spans="1:16" x14ac:dyDescent="0.25">
      <c r="A2200">
        <v>102198</v>
      </c>
      <c r="B2200" s="1">
        <v>46204</v>
      </c>
      <c r="C2200" t="s">
        <v>124</v>
      </c>
      <c r="D2200" t="s">
        <v>1127</v>
      </c>
      <c r="E2200">
        <v>4</v>
      </c>
      <c r="F2200" s="4">
        <v>57</v>
      </c>
      <c r="G2200">
        <v>10</v>
      </c>
      <c r="H2200" t="s">
        <v>1025</v>
      </c>
      <c r="I2200" s="2" t="str">
        <f>VLOOKUP(Sheet__29[[#This Row],[Filial]],Filiais!A:B,2,FALSE)</f>
        <v>São José dos Campos</v>
      </c>
      <c r="J2200" s="2" t="str">
        <f>VLOOKUP(Sheet__29[[#This Row],[Cidade]],'Clientes'!C:D,2,FALSE)</f>
        <v>SP</v>
      </c>
      <c r="K2200" s="2" t="str">
        <f>VLOOKUP(Sheet__29[[#This Row],[Produto]],Produtos!B:C,2,FALSE)</f>
        <v>Periférico</v>
      </c>
      <c r="L2200" s="2" t="str">
        <f>VLOOKUP(Sheet__29[[#This Row],[Produto]],Produtos!B:D,3,FALSE)</f>
        <v>Dell Brasil</v>
      </c>
      <c r="M2200" s="2">
        <f>VLOOKUP(Sheet__29[[#This Row],[Produto]],Estoque!A:B,2,FALSE)</f>
        <v>210</v>
      </c>
      <c r="N2200" s="5">
        <f>Sheet__29[[#This Row],[Qtd]]*Sheet__29[[#This Row],[Valor]]</f>
        <v>228</v>
      </c>
      <c r="O2200" s="5">
        <f>Sheet__29[[#This Row],[Venda]]*(1-Sheet__29[[#This Row],[Desc]]/100)</f>
        <v>205.20000000000002</v>
      </c>
      <c r="P2200"/>
    </row>
    <row r="2201" spans="1:16" x14ac:dyDescent="0.25">
      <c r="A2201">
        <v>102199</v>
      </c>
      <c r="B2201" s="1">
        <v>46204</v>
      </c>
      <c r="C2201" t="s">
        <v>574</v>
      </c>
      <c r="D2201" t="s">
        <v>1102</v>
      </c>
      <c r="E2201">
        <v>1</v>
      </c>
      <c r="F2201" s="4">
        <v>2342</v>
      </c>
      <c r="G2201">
        <v>0</v>
      </c>
      <c r="H2201" t="s">
        <v>1020</v>
      </c>
      <c r="I2201" s="2" t="str">
        <f>VLOOKUP(Sheet__29[[#This Row],[Filial]],Filiais!A:B,2,FALSE)</f>
        <v>Sorocaba</v>
      </c>
      <c r="J2201" s="2" t="str">
        <f>VLOOKUP(Sheet__29[[#This Row],[Cidade]],'Clientes'!C:D,2,FALSE)</f>
        <v>SP</v>
      </c>
      <c r="K2201" s="2" t="str">
        <f>VLOOKUP(Sheet__29[[#This Row],[Produto]],Produtos!B:C,2,FALSE)</f>
        <v>Monitor</v>
      </c>
      <c r="L2201" s="2" t="str">
        <f>VLOOKUP(Sheet__29[[#This Row],[Produto]],Produtos!B:D,3,FALSE)</f>
        <v>Lenovo Brasil</v>
      </c>
      <c r="M2201" s="2">
        <f>VLOOKUP(Sheet__29[[#This Row],[Produto]],Estoque!A:B,2,FALSE)</f>
        <v>140</v>
      </c>
      <c r="N2201" s="5">
        <f>Sheet__29[[#This Row],[Qtd]]*Sheet__29[[#This Row],[Valor]]</f>
        <v>2342</v>
      </c>
      <c r="O2201" s="5">
        <f>Sheet__29[[#This Row],[Venda]]*(1-Sheet__29[[#This Row],[Desc]]/100)</f>
        <v>2342</v>
      </c>
      <c r="P2201"/>
    </row>
    <row r="2202" spans="1:16" x14ac:dyDescent="0.25">
      <c r="A2202">
        <v>102200</v>
      </c>
      <c r="B2202" s="1">
        <v>46204</v>
      </c>
      <c r="C2202" t="s">
        <v>400</v>
      </c>
      <c r="D2202" t="s">
        <v>1080</v>
      </c>
      <c r="E2202">
        <v>5</v>
      </c>
      <c r="F2202" s="4">
        <v>3232</v>
      </c>
      <c r="G2202">
        <v>5</v>
      </c>
      <c r="H2202" t="s">
        <v>1019</v>
      </c>
      <c r="I2202" s="2" t="str">
        <f>VLOOKUP(Sheet__29[[#This Row],[Filial]],Filiais!A:B,2,FALSE)</f>
        <v>Osasco</v>
      </c>
      <c r="J2202" s="2" t="str">
        <f>VLOOKUP(Sheet__29[[#This Row],[Cidade]],'Clientes'!C:D,2,FALSE)</f>
        <v>SP</v>
      </c>
      <c r="K2202" s="2" t="str">
        <f>VLOOKUP(Sheet__29[[#This Row],[Produto]],Produtos!B:C,2,FALSE)</f>
        <v>Notebook</v>
      </c>
      <c r="L2202" s="2" t="str">
        <f>VLOOKUP(Sheet__29[[#This Row],[Produto]],Produtos!B:D,3,FALSE)</f>
        <v>Dell Brasil</v>
      </c>
      <c r="M2202" s="2">
        <f>VLOOKUP(Sheet__29[[#This Row],[Produto]],Estoque!A:B,2,FALSE)</f>
        <v>276</v>
      </c>
      <c r="N2202" s="5">
        <f>Sheet__29[[#This Row],[Qtd]]*Sheet__29[[#This Row],[Valor]]</f>
        <v>16160</v>
      </c>
      <c r="O2202" s="5">
        <f>Sheet__29[[#This Row],[Venda]]*(1-Sheet__29[[#This Row],[Desc]]/100)</f>
        <v>15352</v>
      </c>
      <c r="P2202"/>
    </row>
    <row r="2203" spans="1:16" x14ac:dyDescent="0.25">
      <c r="A2203">
        <v>102201</v>
      </c>
      <c r="B2203" s="1">
        <v>46204</v>
      </c>
      <c r="C2203" t="s">
        <v>249</v>
      </c>
      <c r="D2203" t="s">
        <v>1121</v>
      </c>
      <c r="E2203">
        <v>1</v>
      </c>
      <c r="F2203" s="4">
        <v>261</v>
      </c>
      <c r="G2203">
        <v>0</v>
      </c>
      <c r="H2203" t="s">
        <v>1021</v>
      </c>
      <c r="I2203" s="2" t="str">
        <f>VLOOKUP(Sheet__29[[#This Row],[Filial]],Filiais!A:B,2,FALSE)</f>
        <v>Jundiaí</v>
      </c>
      <c r="J2203" s="2" t="str">
        <f>VLOOKUP(Sheet__29[[#This Row],[Cidade]],'Clientes'!C:D,2,FALSE)</f>
        <v>SP</v>
      </c>
      <c r="K2203" s="2" t="str">
        <f>VLOOKUP(Sheet__29[[#This Row],[Produto]],Produtos!B:C,2,FALSE)</f>
        <v>Monitor</v>
      </c>
      <c r="L2203" s="2" t="str">
        <f>VLOOKUP(Sheet__29[[#This Row],[Produto]],Produtos!B:D,3,FALSE)</f>
        <v>Logitech Brasil</v>
      </c>
      <c r="M2203" s="2">
        <f>VLOOKUP(Sheet__29[[#This Row],[Produto]],Estoque!A:B,2,FALSE)</f>
        <v>231</v>
      </c>
      <c r="N2203" s="5">
        <f>Sheet__29[[#This Row],[Qtd]]*Sheet__29[[#This Row],[Valor]]</f>
        <v>261</v>
      </c>
      <c r="O2203" s="5">
        <f>Sheet__29[[#This Row],[Venda]]*(1-Sheet__29[[#This Row],[Desc]]/100)</f>
        <v>261</v>
      </c>
      <c r="P2203"/>
    </row>
    <row r="2204" spans="1:16" x14ac:dyDescent="0.25">
      <c r="A2204">
        <v>102202</v>
      </c>
      <c r="B2204" s="1">
        <v>46204</v>
      </c>
      <c r="C2204" t="s">
        <v>223</v>
      </c>
      <c r="D2204" t="s">
        <v>1079</v>
      </c>
      <c r="E2204">
        <v>5</v>
      </c>
      <c r="F2204" s="4">
        <v>1338</v>
      </c>
      <c r="G2204">
        <v>5</v>
      </c>
      <c r="H2204" t="s">
        <v>1021</v>
      </c>
      <c r="I2204" s="2" t="str">
        <f>VLOOKUP(Sheet__29[[#This Row],[Filial]],Filiais!A:B,2,FALSE)</f>
        <v>Jundiaí</v>
      </c>
      <c r="J2204" s="2" t="str">
        <f>VLOOKUP(Sheet__29[[#This Row],[Cidade]],'Clientes'!C:D,2,FALSE)</f>
        <v>SP</v>
      </c>
      <c r="K2204" s="2" t="str">
        <f>VLOOKUP(Sheet__29[[#This Row],[Produto]],Produtos!B:C,2,FALSE)</f>
        <v>Monitor</v>
      </c>
      <c r="L2204" s="2" t="str">
        <f>VLOOKUP(Sheet__29[[#This Row],[Produto]],Produtos!B:D,3,FALSE)</f>
        <v>Lenovo Brasil</v>
      </c>
      <c r="M2204" s="2">
        <f>VLOOKUP(Sheet__29[[#This Row],[Produto]],Estoque!A:B,2,FALSE)</f>
        <v>235</v>
      </c>
      <c r="N2204" s="5">
        <f>Sheet__29[[#This Row],[Qtd]]*Sheet__29[[#This Row],[Valor]]</f>
        <v>6690</v>
      </c>
      <c r="O2204" s="5">
        <f>Sheet__29[[#This Row],[Venda]]*(1-Sheet__29[[#This Row],[Desc]]/100)</f>
        <v>6355.5</v>
      </c>
      <c r="P2204"/>
    </row>
    <row r="2205" spans="1:16" x14ac:dyDescent="0.25">
      <c r="A2205">
        <v>102203</v>
      </c>
      <c r="B2205" s="1">
        <v>46204</v>
      </c>
      <c r="C2205" t="s">
        <v>947</v>
      </c>
      <c r="D2205" t="s">
        <v>1104</v>
      </c>
      <c r="E2205">
        <v>5</v>
      </c>
      <c r="F2205" s="4">
        <v>3628</v>
      </c>
      <c r="G2205">
        <v>5</v>
      </c>
      <c r="H2205" t="s">
        <v>1022</v>
      </c>
      <c r="I2205" s="2" t="str">
        <f>VLOOKUP(Sheet__29[[#This Row],[Filial]],Filiais!A:B,2,FALSE)</f>
        <v>Santos</v>
      </c>
      <c r="J2205" s="2" t="str">
        <f>VLOOKUP(Sheet__29[[#This Row],[Cidade]],'Clientes'!C:D,2,FALSE)</f>
        <v>SP</v>
      </c>
      <c r="K2205" s="2" t="str">
        <f>VLOOKUP(Sheet__29[[#This Row],[Produto]],Produtos!B:C,2,FALSE)</f>
        <v>Rede</v>
      </c>
      <c r="L2205" s="2" t="str">
        <f>VLOOKUP(Sheet__29[[#This Row],[Produto]],Produtos!B:D,3,FALSE)</f>
        <v>Logitech Brasil</v>
      </c>
      <c r="M2205" s="2">
        <f>VLOOKUP(Sheet__29[[#This Row],[Produto]],Estoque!A:B,2,FALSE)</f>
        <v>283</v>
      </c>
      <c r="N2205" s="5">
        <f>Sheet__29[[#This Row],[Qtd]]*Sheet__29[[#This Row],[Valor]]</f>
        <v>18140</v>
      </c>
      <c r="O2205" s="5">
        <f>Sheet__29[[#This Row],[Venda]]*(1-Sheet__29[[#This Row],[Desc]]/100)</f>
        <v>17233</v>
      </c>
      <c r="P2205"/>
    </row>
    <row r="2206" spans="1:16" x14ac:dyDescent="0.25">
      <c r="A2206">
        <v>102204</v>
      </c>
      <c r="B2206" s="1">
        <v>46204</v>
      </c>
      <c r="C2206" t="s">
        <v>642</v>
      </c>
      <c r="D2206" t="s">
        <v>1030</v>
      </c>
      <c r="E2206">
        <v>4</v>
      </c>
      <c r="F2206" s="4">
        <v>4521</v>
      </c>
      <c r="G2206">
        <v>10</v>
      </c>
      <c r="H2206" t="s">
        <v>1016</v>
      </c>
      <c r="I2206" s="2" t="str">
        <f>VLOOKUP(Sheet__29[[#This Row],[Filial]],Filiais!A:B,2,FALSE)</f>
        <v>São Paulo</v>
      </c>
      <c r="J2206" s="2" t="str">
        <f>VLOOKUP(Sheet__29[[#This Row],[Cidade]],'Clientes'!C:D,2,FALSE)</f>
        <v>SP</v>
      </c>
      <c r="K2206" s="2" t="str">
        <f>VLOOKUP(Sheet__29[[#This Row],[Produto]],Produtos!B:C,2,FALSE)</f>
        <v>Notebook</v>
      </c>
      <c r="L2206" s="2" t="str">
        <f>VLOOKUP(Sheet__29[[#This Row],[Produto]],Produtos!B:D,3,FALSE)</f>
        <v>Kingston Brasil</v>
      </c>
      <c r="M2206" s="2">
        <f>VLOOKUP(Sheet__29[[#This Row],[Produto]],Estoque!A:B,2,FALSE)</f>
        <v>67</v>
      </c>
      <c r="N2206" s="5">
        <f>Sheet__29[[#This Row],[Qtd]]*Sheet__29[[#This Row],[Valor]]</f>
        <v>18084</v>
      </c>
      <c r="O2206" s="5">
        <f>Sheet__29[[#This Row],[Venda]]*(1-Sheet__29[[#This Row],[Desc]]/100)</f>
        <v>16275.6</v>
      </c>
      <c r="P2206"/>
    </row>
    <row r="2207" spans="1:16" x14ac:dyDescent="0.25">
      <c r="A2207">
        <v>102205</v>
      </c>
      <c r="B2207" s="1">
        <v>46204</v>
      </c>
      <c r="C2207" t="s">
        <v>623</v>
      </c>
      <c r="D2207" t="s">
        <v>1056</v>
      </c>
      <c r="E2207">
        <v>4</v>
      </c>
      <c r="F2207" s="4">
        <v>3892</v>
      </c>
      <c r="G2207">
        <v>5</v>
      </c>
      <c r="H2207" t="s">
        <v>1016</v>
      </c>
      <c r="I2207" s="2" t="str">
        <f>VLOOKUP(Sheet__29[[#This Row],[Filial]],Filiais!A:B,2,FALSE)</f>
        <v>São Paulo</v>
      </c>
      <c r="J2207" s="2" t="str">
        <f>VLOOKUP(Sheet__29[[#This Row],[Cidade]],'Clientes'!C:D,2,FALSE)</f>
        <v>SP</v>
      </c>
      <c r="K2207" s="2" t="str">
        <f>VLOOKUP(Sheet__29[[#This Row],[Produto]],Produtos!B:C,2,FALSE)</f>
        <v>Notebook</v>
      </c>
      <c r="L2207" s="2" t="str">
        <f>VLOOKUP(Sheet__29[[#This Row],[Produto]],Produtos!B:D,3,FALSE)</f>
        <v>Kingston Brasil</v>
      </c>
      <c r="M2207" s="2">
        <f>VLOOKUP(Sheet__29[[#This Row],[Produto]],Estoque!A:B,2,FALSE)</f>
        <v>231</v>
      </c>
      <c r="N2207" s="5">
        <f>Sheet__29[[#This Row],[Qtd]]*Sheet__29[[#This Row],[Valor]]</f>
        <v>15568</v>
      </c>
      <c r="O2207" s="5">
        <f>Sheet__29[[#This Row],[Venda]]*(1-Sheet__29[[#This Row],[Desc]]/100)</f>
        <v>14789.599999999999</v>
      </c>
      <c r="P2207"/>
    </row>
    <row r="2208" spans="1:16" x14ac:dyDescent="0.25">
      <c r="A2208">
        <v>102206</v>
      </c>
      <c r="B2208" s="1">
        <v>46204</v>
      </c>
      <c r="C2208" t="s">
        <v>63</v>
      </c>
      <c r="D2208" t="s">
        <v>1051</v>
      </c>
      <c r="E2208">
        <v>5</v>
      </c>
      <c r="F2208" s="4">
        <v>4169</v>
      </c>
      <c r="G2208">
        <v>10</v>
      </c>
      <c r="H2208" t="s">
        <v>1021</v>
      </c>
      <c r="I2208" s="2" t="str">
        <f>VLOOKUP(Sheet__29[[#This Row],[Filial]],Filiais!A:B,2,FALSE)</f>
        <v>Jundiaí</v>
      </c>
      <c r="J2208" s="2" t="str">
        <f>VLOOKUP(Sheet__29[[#This Row],[Cidade]],'Clientes'!C:D,2,FALSE)</f>
        <v>SP</v>
      </c>
      <c r="K2208" s="2" t="str">
        <f>VLOOKUP(Sheet__29[[#This Row],[Produto]],Produtos!B:C,2,FALSE)</f>
        <v>Rede</v>
      </c>
      <c r="L2208" s="2" t="str">
        <f>VLOOKUP(Sheet__29[[#This Row],[Produto]],Produtos!B:D,3,FALSE)</f>
        <v>Logitech Brasil</v>
      </c>
      <c r="M2208" s="2">
        <f>VLOOKUP(Sheet__29[[#This Row],[Produto]],Estoque!A:B,2,FALSE)</f>
        <v>187</v>
      </c>
      <c r="N2208" s="5">
        <f>Sheet__29[[#This Row],[Qtd]]*Sheet__29[[#This Row],[Valor]]</f>
        <v>20845</v>
      </c>
      <c r="O2208" s="5">
        <f>Sheet__29[[#This Row],[Venda]]*(1-Sheet__29[[#This Row],[Desc]]/100)</f>
        <v>18760.5</v>
      </c>
      <c r="P2208"/>
    </row>
    <row r="2209" spans="1:16" x14ac:dyDescent="0.25">
      <c r="A2209">
        <v>102207</v>
      </c>
      <c r="B2209" s="1">
        <v>46204</v>
      </c>
      <c r="C2209" t="s">
        <v>826</v>
      </c>
      <c r="D2209" t="s">
        <v>1065</v>
      </c>
      <c r="E2209">
        <v>5</v>
      </c>
      <c r="F2209" s="4">
        <v>2727</v>
      </c>
      <c r="G2209">
        <v>0</v>
      </c>
      <c r="H2209" t="s">
        <v>1023</v>
      </c>
      <c r="I2209" s="2" t="str">
        <f>VLOOKUP(Sheet__29[[#This Row],[Filial]],Filiais!A:B,2,FALSE)</f>
        <v>Bauru</v>
      </c>
      <c r="J2209" s="2" t="str">
        <f>VLOOKUP(Sheet__29[[#This Row],[Cidade]],'Clientes'!C:D,2,FALSE)</f>
        <v>SP</v>
      </c>
      <c r="K2209" s="2" t="str">
        <f>VLOOKUP(Sheet__29[[#This Row],[Produto]],Produtos!B:C,2,FALSE)</f>
        <v>Monitor</v>
      </c>
      <c r="L2209" s="2" t="str">
        <f>VLOOKUP(Sheet__29[[#This Row],[Produto]],Produtos!B:D,3,FALSE)</f>
        <v>LG Brasil</v>
      </c>
      <c r="M2209" s="2">
        <f>VLOOKUP(Sheet__29[[#This Row],[Produto]],Estoque!A:B,2,FALSE)</f>
        <v>62</v>
      </c>
      <c r="N2209" s="5">
        <f>Sheet__29[[#This Row],[Qtd]]*Sheet__29[[#This Row],[Valor]]</f>
        <v>13635</v>
      </c>
      <c r="O2209" s="5">
        <f>Sheet__29[[#This Row],[Venda]]*(1-Sheet__29[[#This Row],[Desc]]/100)</f>
        <v>13635</v>
      </c>
      <c r="P2209"/>
    </row>
    <row r="2210" spans="1:16" x14ac:dyDescent="0.25">
      <c r="A2210">
        <v>102208</v>
      </c>
      <c r="B2210" s="1">
        <v>46204</v>
      </c>
      <c r="C2210" t="s">
        <v>579</v>
      </c>
      <c r="D2210" t="s">
        <v>1038</v>
      </c>
      <c r="E2210">
        <v>3</v>
      </c>
      <c r="F2210" s="4">
        <v>1751</v>
      </c>
      <c r="G2210">
        <v>0</v>
      </c>
      <c r="H2210" t="s">
        <v>1018</v>
      </c>
      <c r="I2210" s="2" t="str">
        <f>VLOOKUP(Sheet__29[[#This Row],[Filial]],Filiais!A:B,2,FALSE)</f>
        <v>Barueri</v>
      </c>
      <c r="J2210" s="2" t="str">
        <f>VLOOKUP(Sheet__29[[#This Row],[Cidade]],'Clientes'!C:D,2,FALSE)</f>
        <v>SP</v>
      </c>
      <c r="K2210" s="2" t="str">
        <f>VLOOKUP(Sheet__29[[#This Row],[Produto]],Produtos!B:C,2,FALSE)</f>
        <v>Periférico</v>
      </c>
      <c r="L2210" s="2" t="str">
        <f>VLOOKUP(Sheet__29[[#This Row],[Produto]],Produtos!B:D,3,FALSE)</f>
        <v>Dell Brasil</v>
      </c>
      <c r="M2210" s="2">
        <f>VLOOKUP(Sheet__29[[#This Row],[Produto]],Estoque!A:B,2,FALSE)</f>
        <v>65</v>
      </c>
      <c r="N2210" s="5">
        <f>Sheet__29[[#This Row],[Qtd]]*Sheet__29[[#This Row],[Valor]]</f>
        <v>5253</v>
      </c>
      <c r="O2210" s="5">
        <f>Sheet__29[[#This Row],[Venda]]*(1-Sheet__29[[#This Row],[Desc]]/100)</f>
        <v>5253</v>
      </c>
      <c r="P2210"/>
    </row>
    <row r="2211" spans="1:16" x14ac:dyDescent="0.25">
      <c r="A2211">
        <v>102209</v>
      </c>
      <c r="B2211" s="1">
        <v>46204</v>
      </c>
      <c r="C2211" t="s">
        <v>250</v>
      </c>
      <c r="D2211" t="s">
        <v>1168</v>
      </c>
      <c r="E2211">
        <v>3</v>
      </c>
      <c r="F2211" s="4">
        <v>1555</v>
      </c>
      <c r="G2211">
        <v>0</v>
      </c>
      <c r="H2211" t="s">
        <v>1023</v>
      </c>
      <c r="I2211" s="2" t="str">
        <f>VLOOKUP(Sheet__29[[#This Row],[Filial]],Filiais!A:B,2,FALSE)</f>
        <v>Bauru</v>
      </c>
      <c r="J2211" s="2" t="str">
        <f>VLOOKUP(Sheet__29[[#This Row],[Cidade]],'Clientes'!C:D,2,FALSE)</f>
        <v>SP</v>
      </c>
      <c r="K2211" s="2" t="str">
        <f>VLOOKUP(Sheet__29[[#This Row],[Produto]],Produtos!B:C,2,FALSE)</f>
        <v>Rede</v>
      </c>
      <c r="L2211" s="2" t="str">
        <f>VLOOKUP(Sheet__29[[#This Row],[Produto]],Produtos!B:D,3,FALSE)</f>
        <v>Kingston Brasil</v>
      </c>
      <c r="M2211" s="2">
        <f>VLOOKUP(Sheet__29[[#This Row],[Produto]],Estoque!A:B,2,FALSE)</f>
        <v>89</v>
      </c>
      <c r="N2211" s="5">
        <f>Sheet__29[[#This Row],[Qtd]]*Sheet__29[[#This Row],[Valor]]</f>
        <v>4665</v>
      </c>
      <c r="O2211" s="5">
        <f>Sheet__29[[#This Row],[Venda]]*(1-Sheet__29[[#This Row],[Desc]]/100)</f>
        <v>4665</v>
      </c>
      <c r="P2211"/>
    </row>
    <row r="2212" spans="1:16" x14ac:dyDescent="0.25">
      <c r="A2212">
        <v>102210</v>
      </c>
      <c r="B2212" s="1">
        <v>46204</v>
      </c>
      <c r="C2212" t="s">
        <v>801</v>
      </c>
      <c r="D2212" t="s">
        <v>1127</v>
      </c>
      <c r="E2212">
        <v>5</v>
      </c>
      <c r="F2212" s="4">
        <v>2886</v>
      </c>
      <c r="G2212">
        <v>10</v>
      </c>
      <c r="H2212" t="s">
        <v>1024</v>
      </c>
      <c r="I2212" s="2" t="str">
        <f>VLOOKUP(Sheet__29[[#This Row],[Filial]],Filiais!A:B,2,FALSE)</f>
        <v>Ribeirão Preto</v>
      </c>
      <c r="J2212" s="2" t="str">
        <f>VLOOKUP(Sheet__29[[#This Row],[Cidade]],'Clientes'!C:D,2,FALSE)</f>
        <v>SP</v>
      </c>
      <c r="K2212" s="2" t="str">
        <f>VLOOKUP(Sheet__29[[#This Row],[Produto]],Produtos!B:C,2,FALSE)</f>
        <v>Periférico</v>
      </c>
      <c r="L2212" s="2" t="str">
        <f>VLOOKUP(Sheet__29[[#This Row],[Produto]],Produtos!B:D,3,FALSE)</f>
        <v>Dell Brasil</v>
      </c>
      <c r="M2212" s="2">
        <f>VLOOKUP(Sheet__29[[#This Row],[Produto]],Estoque!A:B,2,FALSE)</f>
        <v>210</v>
      </c>
      <c r="N2212" s="5">
        <f>Sheet__29[[#This Row],[Qtd]]*Sheet__29[[#This Row],[Valor]]</f>
        <v>14430</v>
      </c>
      <c r="O2212" s="5">
        <f>Sheet__29[[#This Row],[Venda]]*(1-Sheet__29[[#This Row],[Desc]]/100)</f>
        <v>12987</v>
      </c>
      <c r="P2212"/>
    </row>
    <row r="2213" spans="1:16" x14ac:dyDescent="0.25">
      <c r="A2213">
        <v>102211</v>
      </c>
      <c r="B2213" s="1">
        <v>46204</v>
      </c>
      <c r="C2213" t="s">
        <v>345</v>
      </c>
      <c r="D2213" t="s">
        <v>1176</v>
      </c>
      <c r="E2213">
        <v>3</v>
      </c>
      <c r="F2213" s="4">
        <v>4478</v>
      </c>
      <c r="G2213">
        <v>10</v>
      </c>
      <c r="H2213" t="s">
        <v>1020</v>
      </c>
      <c r="I2213" s="2" t="str">
        <f>VLOOKUP(Sheet__29[[#This Row],[Filial]],Filiais!A:B,2,FALSE)</f>
        <v>Sorocaba</v>
      </c>
      <c r="J2213" s="2" t="str">
        <f>VLOOKUP(Sheet__29[[#This Row],[Cidade]],'Clientes'!C:D,2,FALSE)</f>
        <v>SP</v>
      </c>
      <c r="K2213" s="2" t="str">
        <f>VLOOKUP(Sheet__29[[#This Row],[Produto]],Produtos!B:C,2,FALSE)</f>
        <v>Rede</v>
      </c>
      <c r="L2213" s="2" t="str">
        <f>VLOOKUP(Sheet__29[[#This Row],[Produto]],Produtos!B:D,3,FALSE)</f>
        <v>LG Brasil</v>
      </c>
      <c r="M2213" s="2">
        <f>VLOOKUP(Sheet__29[[#This Row],[Produto]],Estoque!A:B,2,FALSE)</f>
        <v>75</v>
      </c>
      <c r="N2213" s="5">
        <f>Sheet__29[[#This Row],[Qtd]]*Sheet__29[[#This Row],[Valor]]</f>
        <v>13434</v>
      </c>
      <c r="O2213" s="5">
        <f>Sheet__29[[#This Row],[Venda]]*(1-Sheet__29[[#This Row],[Desc]]/100)</f>
        <v>12090.6</v>
      </c>
      <c r="P2213"/>
    </row>
    <row r="2214" spans="1:16" x14ac:dyDescent="0.25">
      <c r="A2214">
        <v>102212</v>
      </c>
      <c r="B2214" s="1">
        <v>46204</v>
      </c>
      <c r="C2214" t="s">
        <v>144</v>
      </c>
      <c r="D2214" t="s">
        <v>1144</v>
      </c>
      <c r="E2214">
        <v>2</v>
      </c>
      <c r="F2214" s="4">
        <v>4255</v>
      </c>
      <c r="G2214">
        <v>5</v>
      </c>
      <c r="H2214" t="s">
        <v>1021</v>
      </c>
      <c r="I2214" s="2" t="str">
        <f>VLOOKUP(Sheet__29[[#This Row],[Filial]],Filiais!A:B,2,FALSE)</f>
        <v>Jundiaí</v>
      </c>
      <c r="J2214" s="2" t="str">
        <f>VLOOKUP(Sheet__29[[#This Row],[Cidade]],'Clientes'!C:D,2,FALSE)</f>
        <v>SP</v>
      </c>
      <c r="K2214" s="2" t="str">
        <f>VLOOKUP(Sheet__29[[#This Row],[Produto]],Produtos!B:C,2,FALSE)</f>
        <v>Monitor</v>
      </c>
      <c r="L2214" s="2" t="str">
        <f>VLOOKUP(Sheet__29[[#This Row],[Produto]],Produtos!B:D,3,FALSE)</f>
        <v>LG Brasil</v>
      </c>
      <c r="M2214" s="2">
        <f>VLOOKUP(Sheet__29[[#This Row],[Produto]],Estoque!A:B,2,FALSE)</f>
        <v>91</v>
      </c>
      <c r="N2214" s="5">
        <f>Sheet__29[[#This Row],[Qtd]]*Sheet__29[[#This Row],[Valor]]</f>
        <v>8510</v>
      </c>
      <c r="O2214" s="5">
        <f>Sheet__29[[#This Row],[Venda]]*(1-Sheet__29[[#This Row],[Desc]]/100)</f>
        <v>8084.5</v>
      </c>
      <c r="P2214"/>
    </row>
    <row r="2215" spans="1:16" x14ac:dyDescent="0.25">
      <c r="A2215">
        <v>102213</v>
      </c>
      <c r="B2215" s="1">
        <v>46204</v>
      </c>
      <c r="C2215" t="s">
        <v>336</v>
      </c>
      <c r="D2215" t="s">
        <v>1109</v>
      </c>
      <c r="E2215">
        <v>5</v>
      </c>
      <c r="F2215" s="4">
        <v>2255</v>
      </c>
      <c r="G2215">
        <v>0</v>
      </c>
      <c r="H2215" t="s">
        <v>1024</v>
      </c>
      <c r="I2215" s="2" t="str">
        <f>VLOOKUP(Sheet__29[[#This Row],[Filial]],Filiais!A:B,2,FALSE)</f>
        <v>Ribeirão Preto</v>
      </c>
      <c r="J2215" s="2" t="str">
        <f>VLOOKUP(Sheet__29[[#This Row],[Cidade]],'Clientes'!C:D,2,FALSE)</f>
        <v>SP</v>
      </c>
      <c r="K2215" s="2" t="str">
        <f>VLOOKUP(Sheet__29[[#This Row],[Produto]],Produtos!B:C,2,FALSE)</f>
        <v>Armazenamento</v>
      </c>
      <c r="L2215" s="2" t="str">
        <f>VLOOKUP(Sheet__29[[#This Row],[Produto]],Produtos!B:D,3,FALSE)</f>
        <v>Dell Brasil</v>
      </c>
      <c r="M2215" s="2">
        <f>VLOOKUP(Sheet__29[[#This Row],[Produto]],Estoque!A:B,2,FALSE)</f>
        <v>253</v>
      </c>
      <c r="N2215" s="5">
        <f>Sheet__29[[#This Row],[Qtd]]*Sheet__29[[#This Row],[Valor]]</f>
        <v>11275</v>
      </c>
      <c r="O2215" s="5">
        <f>Sheet__29[[#This Row],[Venda]]*(1-Sheet__29[[#This Row],[Desc]]/100)</f>
        <v>11275</v>
      </c>
      <c r="P2215"/>
    </row>
    <row r="2216" spans="1:16" x14ac:dyDescent="0.25">
      <c r="A2216">
        <v>102214</v>
      </c>
      <c r="B2216" s="1">
        <v>46204</v>
      </c>
      <c r="C2216" t="s">
        <v>73</v>
      </c>
      <c r="D2216" t="s">
        <v>1088</v>
      </c>
      <c r="E2216">
        <v>1</v>
      </c>
      <c r="F2216" s="4">
        <v>491</v>
      </c>
      <c r="G2216">
        <v>5</v>
      </c>
      <c r="H2216" t="s">
        <v>1022</v>
      </c>
      <c r="I2216" s="2" t="str">
        <f>VLOOKUP(Sheet__29[[#This Row],[Filial]],Filiais!A:B,2,FALSE)</f>
        <v>Santos</v>
      </c>
      <c r="J2216" s="2" t="str">
        <f>VLOOKUP(Sheet__29[[#This Row],[Cidade]],'Clientes'!C:D,2,FALSE)</f>
        <v>SP</v>
      </c>
      <c r="K2216" s="2" t="str">
        <f>VLOOKUP(Sheet__29[[#This Row],[Produto]],Produtos!B:C,2,FALSE)</f>
        <v>Periférico</v>
      </c>
      <c r="L2216" s="2" t="str">
        <f>VLOOKUP(Sheet__29[[#This Row],[Produto]],Produtos!B:D,3,FALSE)</f>
        <v>Logitech Brasil</v>
      </c>
      <c r="M2216" s="2">
        <f>VLOOKUP(Sheet__29[[#This Row],[Produto]],Estoque!A:B,2,FALSE)</f>
        <v>177</v>
      </c>
      <c r="N2216" s="5">
        <f>Sheet__29[[#This Row],[Qtd]]*Sheet__29[[#This Row],[Valor]]</f>
        <v>491</v>
      </c>
      <c r="O2216" s="5">
        <f>Sheet__29[[#This Row],[Venda]]*(1-Sheet__29[[#This Row],[Desc]]/100)</f>
        <v>466.45</v>
      </c>
      <c r="P2216"/>
    </row>
    <row r="2217" spans="1:16" x14ac:dyDescent="0.25">
      <c r="A2217">
        <v>102215</v>
      </c>
      <c r="B2217" s="1">
        <v>46204</v>
      </c>
      <c r="C2217" t="s">
        <v>890</v>
      </c>
      <c r="D2217" t="s">
        <v>1102</v>
      </c>
      <c r="E2217">
        <v>1</v>
      </c>
      <c r="F2217" s="4">
        <v>2401</v>
      </c>
      <c r="G2217">
        <v>5</v>
      </c>
      <c r="H2217" t="s">
        <v>1022</v>
      </c>
      <c r="I2217" s="2" t="str">
        <f>VLOOKUP(Sheet__29[[#This Row],[Filial]],Filiais!A:B,2,FALSE)</f>
        <v>Santos</v>
      </c>
      <c r="J2217" s="2" t="str">
        <f>VLOOKUP(Sheet__29[[#This Row],[Cidade]],'Clientes'!C:D,2,FALSE)</f>
        <v>SP</v>
      </c>
      <c r="K2217" s="2" t="str">
        <f>VLOOKUP(Sheet__29[[#This Row],[Produto]],Produtos!B:C,2,FALSE)</f>
        <v>Monitor</v>
      </c>
      <c r="L2217" s="2" t="str">
        <f>VLOOKUP(Sheet__29[[#This Row],[Produto]],Produtos!B:D,3,FALSE)</f>
        <v>Lenovo Brasil</v>
      </c>
      <c r="M2217" s="2">
        <f>VLOOKUP(Sheet__29[[#This Row],[Produto]],Estoque!A:B,2,FALSE)</f>
        <v>140</v>
      </c>
      <c r="N2217" s="5">
        <f>Sheet__29[[#This Row],[Qtd]]*Sheet__29[[#This Row],[Valor]]</f>
        <v>2401</v>
      </c>
      <c r="O2217" s="5">
        <f>Sheet__29[[#This Row],[Venda]]*(1-Sheet__29[[#This Row],[Desc]]/100)</f>
        <v>2280.9499999999998</v>
      </c>
      <c r="P2217"/>
    </row>
    <row r="2218" spans="1:16" x14ac:dyDescent="0.25">
      <c r="A2218">
        <v>102216</v>
      </c>
      <c r="B2218" s="1">
        <v>46204</v>
      </c>
      <c r="C2218" t="s">
        <v>502</v>
      </c>
      <c r="D2218" t="s">
        <v>1111</v>
      </c>
      <c r="E2218">
        <v>5</v>
      </c>
      <c r="F2218" s="4">
        <v>3945</v>
      </c>
      <c r="G2218">
        <v>5</v>
      </c>
      <c r="H2218" t="s">
        <v>1024</v>
      </c>
      <c r="I2218" s="2" t="str">
        <f>VLOOKUP(Sheet__29[[#This Row],[Filial]],Filiais!A:B,2,FALSE)</f>
        <v>Ribeirão Preto</v>
      </c>
      <c r="J2218" s="2" t="str">
        <f>VLOOKUP(Sheet__29[[#This Row],[Cidade]],'Clientes'!C:D,2,FALSE)</f>
        <v>SP</v>
      </c>
      <c r="K2218" s="2" t="str">
        <f>VLOOKUP(Sheet__29[[#This Row],[Produto]],Produtos!B:C,2,FALSE)</f>
        <v>Notebook</v>
      </c>
      <c r="L2218" s="2" t="str">
        <f>VLOOKUP(Sheet__29[[#This Row],[Produto]],Produtos!B:D,3,FALSE)</f>
        <v>Kingston Brasil</v>
      </c>
      <c r="M2218" s="2">
        <f>VLOOKUP(Sheet__29[[#This Row],[Produto]],Estoque!A:B,2,FALSE)</f>
        <v>244</v>
      </c>
      <c r="N2218" s="5">
        <f>Sheet__29[[#This Row],[Qtd]]*Sheet__29[[#This Row],[Valor]]</f>
        <v>19725</v>
      </c>
      <c r="O2218" s="5">
        <f>Sheet__29[[#This Row],[Venda]]*(1-Sheet__29[[#This Row],[Desc]]/100)</f>
        <v>18738.75</v>
      </c>
      <c r="P2218"/>
    </row>
    <row r="2219" spans="1:16" x14ac:dyDescent="0.25">
      <c r="A2219">
        <v>102217</v>
      </c>
      <c r="B2219" s="1">
        <v>46204</v>
      </c>
      <c r="C2219" t="s">
        <v>517</v>
      </c>
      <c r="D2219" t="s">
        <v>1054</v>
      </c>
      <c r="E2219">
        <v>2</v>
      </c>
      <c r="F2219" s="4">
        <v>653</v>
      </c>
      <c r="G2219">
        <v>10</v>
      </c>
      <c r="H2219" t="s">
        <v>1024</v>
      </c>
      <c r="I2219" s="2" t="str">
        <f>VLOOKUP(Sheet__29[[#This Row],[Filial]],Filiais!A:B,2,FALSE)</f>
        <v>Ribeirão Preto</v>
      </c>
      <c r="J2219" s="2" t="str">
        <f>VLOOKUP(Sheet__29[[#This Row],[Cidade]],'Clientes'!C:D,2,FALSE)</f>
        <v>SP</v>
      </c>
      <c r="K2219" s="2" t="str">
        <f>VLOOKUP(Sheet__29[[#This Row],[Produto]],Produtos!B:C,2,FALSE)</f>
        <v>Notebook</v>
      </c>
      <c r="L2219" s="2" t="str">
        <f>VLOOKUP(Sheet__29[[#This Row],[Produto]],Produtos!B:D,3,FALSE)</f>
        <v>Kingston Brasil</v>
      </c>
      <c r="M2219" s="2">
        <f>VLOOKUP(Sheet__29[[#This Row],[Produto]],Estoque!A:B,2,FALSE)</f>
        <v>5</v>
      </c>
      <c r="N2219" s="5">
        <f>Sheet__29[[#This Row],[Qtd]]*Sheet__29[[#This Row],[Valor]]</f>
        <v>1306</v>
      </c>
      <c r="O2219" s="5">
        <f>Sheet__29[[#This Row],[Venda]]*(1-Sheet__29[[#This Row],[Desc]]/100)</f>
        <v>1175.4000000000001</v>
      </c>
      <c r="P2219"/>
    </row>
    <row r="2220" spans="1:16" x14ac:dyDescent="0.25">
      <c r="A2220">
        <v>102218</v>
      </c>
      <c r="B2220" s="1">
        <v>46204</v>
      </c>
      <c r="C2220" t="s">
        <v>278</v>
      </c>
      <c r="D2220" t="s">
        <v>1123</v>
      </c>
      <c r="E2220">
        <v>2</v>
      </c>
      <c r="F2220" s="4">
        <v>3342</v>
      </c>
      <c r="G2220">
        <v>5</v>
      </c>
      <c r="H2220" t="s">
        <v>1017</v>
      </c>
      <c r="I2220" s="2" t="str">
        <f>VLOOKUP(Sheet__29[[#This Row],[Filial]],Filiais!A:B,2,FALSE)</f>
        <v>Campinas</v>
      </c>
      <c r="J2220" s="2" t="str">
        <f>VLOOKUP(Sheet__29[[#This Row],[Cidade]],'Clientes'!C:D,2,FALSE)</f>
        <v>SP</v>
      </c>
      <c r="K2220" s="2" t="str">
        <f>VLOOKUP(Sheet__29[[#This Row],[Produto]],Produtos!B:C,2,FALSE)</f>
        <v>Periférico</v>
      </c>
      <c r="L2220" s="2" t="str">
        <f>VLOOKUP(Sheet__29[[#This Row],[Produto]],Produtos!B:D,3,FALSE)</f>
        <v>Dell Brasil</v>
      </c>
      <c r="M2220" s="2">
        <f>VLOOKUP(Sheet__29[[#This Row],[Produto]],Estoque!A:B,2,FALSE)</f>
        <v>89</v>
      </c>
      <c r="N2220" s="5">
        <f>Sheet__29[[#This Row],[Qtd]]*Sheet__29[[#This Row],[Valor]]</f>
        <v>6684</v>
      </c>
      <c r="O2220" s="5">
        <f>Sheet__29[[#This Row],[Venda]]*(1-Sheet__29[[#This Row],[Desc]]/100)</f>
        <v>6349.7999999999993</v>
      </c>
      <c r="P2220"/>
    </row>
    <row r="2221" spans="1:16" x14ac:dyDescent="0.25">
      <c r="A2221">
        <v>102219</v>
      </c>
      <c r="B2221" s="1">
        <v>46204</v>
      </c>
      <c r="C2221" t="s">
        <v>807</v>
      </c>
      <c r="D2221" t="s">
        <v>1129</v>
      </c>
      <c r="E2221">
        <v>4</v>
      </c>
      <c r="F2221" s="4">
        <v>2108</v>
      </c>
      <c r="G2221">
        <v>5</v>
      </c>
      <c r="H2221" t="s">
        <v>1023</v>
      </c>
      <c r="I2221" s="2" t="str">
        <f>VLOOKUP(Sheet__29[[#This Row],[Filial]],Filiais!A:B,2,FALSE)</f>
        <v>Bauru</v>
      </c>
      <c r="J2221" s="2" t="str">
        <f>VLOOKUP(Sheet__29[[#This Row],[Cidade]],'Clientes'!C:D,2,FALSE)</f>
        <v>SP</v>
      </c>
      <c r="K2221" s="2" t="str">
        <f>VLOOKUP(Sheet__29[[#This Row],[Produto]],Produtos!B:C,2,FALSE)</f>
        <v>Monitor</v>
      </c>
      <c r="L2221" s="2" t="str">
        <f>VLOOKUP(Sheet__29[[#This Row],[Produto]],Produtos!B:D,3,FALSE)</f>
        <v>Dell Brasil</v>
      </c>
      <c r="M2221" s="2">
        <f>VLOOKUP(Sheet__29[[#This Row],[Produto]],Estoque!A:B,2,FALSE)</f>
        <v>160</v>
      </c>
      <c r="N2221" s="5">
        <f>Sheet__29[[#This Row],[Qtd]]*Sheet__29[[#This Row],[Valor]]</f>
        <v>8432</v>
      </c>
      <c r="O2221" s="5">
        <f>Sheet__29[[#This Row],[Venda]]*(1-Sheet__29[[#This Row],[Desc]]/100)</f>
        <v>8010.4</v>
      </c>
      <c r="P2221"/>
    </row>
    <row r="2222" spans="1:16" x14ac:dyDescent="0.25">
      <c r="A2222">
        <v>102220</v>
      </c>
      <c r="B2222" s="1">
        <v>46204</v>
      </c>
      <c r="C2222" t="s">
        <v>911</v>
      </c>
      <c r="D2222" t="s">
        <v>1098</v>
      </c>
      <c r="E2222">
        <v>5</v>
      </c>
      <c r="F2222" s="4">
        <v>1693</v>
      </c>
      <c r="G2222">
        <v>5</v>
      </c>
      <c r="H2222" t="s">
        <v>1021</v>
      </c>
      <c r="I2222" s="2" t="str">
        <f>VLOOKUP(Sheet__29[[#This Row],[Filial]],Filiais!A:B,2,FALSE)</f>
        <v>Jundiaí</v>
      </c>
      <c r="J2222" s="2" t="str">
        <f>VLOOKUP(Sheet__29[[#This Row],[Cidade]],'Clientes'!C:D,2,FALSE)</f>
        <v>SP</v>
      </c>
      <c r="K2222" s="2" t="str">
        <f>VLOOKUP(Sheet__29[[#This Row],[Produto]],Produtos!B:C,2,FALSE)</f>
        <v>Periférico</v>
      </c>
      <c r="L2222" s="2" t="str">
        <f>VLOOKUP(Sheet__29[[#This Row],[Produto]],Produtos!B:D,3,FALSE)</f>
        <v>LG Brasil</v>
      </c>
      <c r="M2222" s="2">
        <f>VLOOKUP(Sheet__29[[#This Row],[Produto]],Estoque!A:B,2,FALSE)</f>
        <v>96</v>
      </c>
      <c r="N2222" s="5">
        <f>Sheet__29[[#This Row],[Qtd]]*Sheet__29[[#This Row],[Valor]]</f>
        <v>8465</v>
      </c>
      <c r="O2222" s="5">
        <f>Sheet__29[[#This Row],[Venda]]*(1-Sheet__29[[#This Row],[Desc]]/100)</f>
        <v>8041.75</v>
      </c>
      <c r="P2222"/>
    </row>
    <row r="2223" spans="1:16" x14ac:dyDescent="0.25">
      <c r="A2223">
        <v>102221</v>
      </c>
      <c r="B2223" s="1">
        <v>46204</v>
      </c>
      <c r="C2223" t="s">
        <v>92</v>
      </c>
      <c r="D2223" t="s">
        <v>1119</v>
      </c>
      <c r="E2223">
        <v>2</v>
      </c>
      <c r="F2223" s="4">
        <v>4018</v>
      </c>
      <c r="G2223">
        <v>5</v>
      </c>
      <c r="H2223" t="s">
        <v>1016</v>
      </c>
      <c r="I2223" s="2" t="str">
        <f>VLOOKUP(Sheet__29[[#This Row],[Filial]],Filiais!A:B,2,FALSE)</f>
        <v>São Paulo</v>
      </c>
      <c r="J2223" s="2" t="str">
        <f>VLOOKUP(Sheet__29[[#This Row],[Cidade]],'Clientes'!C:D,2,FALSE)</f>
        <v>SP</v>
      </c>
      <c r="K2223" s="2" t="str">
        <f>VLOOKUP(Sheet__29[[#This Row],[Produto]],Produtos!B:C,2,FALSE)</f>
        <v>Notebook</v>
      </c>
      <c r="L2223" s="2" t="str">
        <f>VLOOKUP(Sheet__29[[#This Row],[Produto]],Produtos!B:D,3,FALSE)</f>
        <v>LG Brasil</v>
      </c>
      <c r="M2223" s="2">
        <f>VLOOKUP(Sheet__29[[#This Row],[Produto]],Estoque!A:B,2,FALSE)</f>
        <v>186</v>
      </c>
      <c r="N2223" s="5">
        <f>Sheet__29[[#This Row],[Qtd]]*Sheet__29[[#This Row],[Valor]]</f>
        <v>8036</v>
      </c>
      <c r="O2223" s="5">
        <f>Sheet__29[[#This Row],[Venda]]*(1-Sheet__29[[#This Row],[Desc]]/100)</f>
        <v>7634.2</v>
      </c>
      <c r="P2223"/>
    </row>
    <row r="2224" spans="1:16" x14ac:dyDescent="0.25">
      <c r="A2224">
        <v>102222</v>
      </c>
      <c r="B2224" s="1">
        <v>46204</v>
      </c>
      <c r="C2224" t="s">
        <v>708</v>
      </c>
      <c r="D2224" t="s">
        <v>1112</v>
      </c>
      <c r="E2224">
        <v>3</v>
      </c>
      <c r="F2224" s="4">
        <v>2575</v>
      </c>
      <c r="G2224">
        <v>10</v>
      </c>
      <c r="H2224" t="s">
        <v>1022</v>
      </c>
      <c r="I2224" s="2" t="str">
        <f>VLOOKUP(Sheet__29[[#This Row],[Filial]],Filiais!A:B,2,FALSE)</f>
        <v>Santos</v>
      </c>
      <c r="J2224" s="2" t="str">
        <f>VLOOKUP(Sheet__29[[#This Row],[Cidade]],'Clientes'!C:D,2,FALSE)</f>
        <v>SP</v>
      </c>
      <c r="K2224" s="2" t="str">
        <f>VLOOKUP(Sheet__29[[#This Row],[Produto]],Produtos!B:C,2,FALSE)</f>
        <v>Monitor</v>
      </c>
      <c r="L2224" s="2" t="str">
        <f>VLOOKUP(Sheet__29[[#This Row],[Produto]],Produtos!B:D,3,FALSE)</f>
        <v>Dell Brasil</v>
      </c>
      <c r="M2224" s="2">
        <f>VLOOKUP(Sheet__29[[#This Row],[Produto]],Estoque!A:B,2,FALSE)</f>
        <v>266</v>
      </c>
      <c r="N2224" s="5">
        <f>Sheet__29[[#This Row],[Qtd]]*Sheet__29[[#This Row],[Valor]]</f>
        <v>7725</v>
      </c>
      <c r="O2224" s="5">
        <f>Sheet__29[[#This Row],[Venda]]*(1-Sheet__29[[#This Row],[Desc]]/100)</f>
        <v>6952.5</v>
      </c>
      <c r="P2224"/>
    </row>
    <row r="2225" spans="1:16" x14ac:dyDescent="0.25">
      <c r="A2225">
        <v>102223</v>
      </c>
      <c r="B2225" s="1">
        <v>46204</v>
      </c>
      <c r="C2225" t="s">
        <v>217</v>
      </c>
      <c r="D2225" t="s">
        <v>1051</v>
      </c>
      <c r="E2225">
        <v>5</v>
      </c>
      <c r="F2225" s="4">
        <v>2659</v>
      </c>
      <c r="G2225">
        <v>5</v>
      </c>
      <c r="H2225" t="s">
        <v>1023</v>
      </c>
      <c r="I2225" s="2" t="str">
        <f>VLOOKUP(Sheet__29[[#This Row],[Filial]],Filiais!A:B,2,FALSE)</f>
        <v>Bauru</v>
      </c>
      <c r="J2225" s="2" t="str">
        <f>VLOOKUP(Sheet__29[[#This Row],[Cidade]],'Clientes'!C:D,2,FALSE)</f>
        <v>SP</v>
      </c>
      <c r="K2225" s="2" t="str">
        <f>VLOOKUP(Sheet__29[[#This Row],[Produto]],Produtos!B:C,2,FALSE)</f>
        <v>Rede</v>
      </c>
      <c r="L2225" s="2" t="str">
        <f>VLOOKUP(Sheet__29[[#This Row],[Produto]],Produtos!B:D,3,FALSE)</f>
        <v>Logitech Brasil</v>
      </c>
      <c r="M2225" s="2">
        <f>VLOOKUP(Sheet__29[[#This Row],[Produto]],Estoque!A:B,2,FALSE)</f>
        <v>187</v>
      </c>
      <c r="N2225" s="5">
        <f>Sheet__29[[#This Row],[Qtd]]*Sheet__29[[#This Row],[Valor]]</f>
        <v>13295</v>
      </c>
      <c r="O2225" s="5">
        <f>Sheet__29[[#This Row],[Venda]]*(1-Sheet__29[[#This Row],[Desc]]/100)</f>
        <v>12630.25</v>
      </c>
      <c r="P2225"/>
    </row>
    <row r="2226" spans="1:16" x14ac:dyDescent="0.25">
      <c r="A2226">
        <v>102224</v>
      </c>
      <c r="B2226" s="1">
        <v>46204</v>
      </c>
      <c r="C2226" t="s">
        <v>413</v>
      </c>
      <c r="D2226" t="s">
        <v>1175</v>
      </c>
      <c r="E2226">
        <v>5</v>
      </c>
      <c r="F2226" s="4">
        <v>1056</v>
      </c>
      <c r="G2226">
        <v>10</v>
      </c>
      <c r="H2226" t="s">
        <v>1016</v>
      </c>
      <c r="I2226" s="2" t="str">
        <f>VLOOKUP(Sheet__29[[#This Row],[Filial]],Filiais!A:B,2,FALSE)</f>
        <v>São Paulo</v>
      </c>
      <c r="J2226" s="2" t="str">
        <f>VLOOKUP(Sheet__29[[#This Row],[Cidade]],'Clientes'!C:D,2,FALSE)</f>
        <v>SP</v>
      </c>
      <c r="K2226" s="2" t="str">
        <f>VLOOKUP(Sheet__29[[#This Row],[Produto]],Produtos!B:C,2,FALSE)</f>
        <v>Rede</v>
      </c>
      <c r="L2226" s="2" t="str">
        <f>VLOOKUP(Sheet__29[[#This Row],[Produto]],Produtos!B:D,3,FALSE)</f>
        <v>Lenovo Brasil</v>
      </c>
      <c r="M2226" s="2">
        <f>VLOOKUP(Sheet__29[[#This Row],[Produto]],Estoque!A:B,2,FALSE)</f>
        <v>75</v>
      </c>
      <c r="N2226" s="5">
        <f>Sheet__29[[#This Row],[Qtd]]*Sheet__29[[#This Row],[Valor]]</f>
        <v>5280</v>
      </c>
      <c r="O2226" s="5">
        <f>Sheet__29[[#This Row],[Venda]]*(1-Sheet__29[[#This Row],[Desc]]/100)</f>
        <v>4752</v>
      </c>
      <c r="P2226"/>
    </row>
    <row r="2227" spans="1:16" x14ac:dyDescent="0.25">
      <c r="A2227">
        <v>102225</v>
      </c>
      <c r="B2227" s="1">
        <v>46204</v>
      </c>
      <c r="C2227" t="s">
        <v>681</v>
      </c>
      <c r="D2227" t="s">
        <v>1177</v>
      </c>
      <c r="E2227">
        <v>2</v>
      </c>
      <c r="F2227" s="4">
        <v>1812</v>
      </c>
      <c r="G2227">
        <v>10</v>
      </c>
      <c r="H2227" t="s">
        <v>1019</v>
      </c>
      <c r="I2227" s="2" t="str">
        <f>VLOOKUP(Sheet__29[[#This Row],[Filial]],Filiais!A:B,2,FALSE)</f>
        <v>Osasco</v>
      </c>
      <c r="J2227" s="2" t="str">
        <f>VLOOKUP(Sheet__29[[#This Row],[Cidade]],'Clientes'!C:D,2,FALSE)</f>
        <v>SP</v>
      </c>
      <c r="K2227" s="2" t="str">
        <f>VLOOKUP(Sheet__29[[#This Row],[Produto]],Produtos!B:C,2,FALSE)</f>
        <v>Rede</v>
      </c>
      <c r="L2227" s="2" t="str">
        <f>VLOOKUP(Sheet__29[[#This Row],[Produto]],Produtos!B:D,3,FALSE)</f>
        <v>LG Brasil</v>
      </c>
      <c r="M2227" s="2">
        <f>VLOOKUP(Sheet__29[[#This Row],[Produto]],Estoque!A:B,2,FALSE)</f>
        <v>230</v>
      </c>
      <c r="N2227" s="5">
        <f>Sheet__29[[#This Row],[Qtd]]*Sheet__29[[#This Row],[Valor]]</f>
        <v>3624</v>
      </c>
      <c r="O2227" s="5">
        <f>Sheet__29[[#This Row],[Venda]]*(1-Sheet__29[[#This Row],[Desc]]/100)</f>
        <v>3261.6</v>
      </c>
      <c r="P2227"/>
    </row>
    <row r="2228" spans="1:16" x14ac:dyDescent="0.25">
      <c r="A2228">
        <v>102226</v>
      </c>
      <c r="B2228" s="1">
        <v>46204</v>
      </c>
      <c r="C2228" t="s">
        <v>902</v>
      </c>
      <c r="D2228" t="s">
        <v>1110</v>
      </c>
      <c r="E2228">
        <v>1</v>
      </c>
      <c r="F2228" s="4">
        <v>500</v>
      </c>
      <c r="G2228">
        <v>0</v>
      </c>
      <c r="H2228" t="s">
        <v>1020</v>
      </c>
      <c r="I2228" s="2" t="str">
        <f>VLOOKUP(Sheet__29[[#This Row],[Filial]],Filiais!A:B,2,FALSE)</f>
        <v>Sorocaba</v>
      </c>
      <c r="J2228" s="2" t="str">
        <f>VLOOKUP(Sheet__29[[#This Row],[Cidade]],'Clientes'!C:D,2,FALSE)</f>
        <v>SP</v>
      </c>
      <c r="K2228" s="2" t="str">
        <f>VLOOKUP(Sheet__29[[#This Row],[Produto]],Produtos!B:C,2,FALSE)</f>
        <v>Monitor</v>
      </c>
      <c r="L2228" s="2" t="str">
        <f>VLOOKUP(Sheet__29[[#This Row],[Produto]],Produtos!B:D,3,FALSE)</f>
        <v>Logitech Brasil</v>
      </c>
      <c r="M2228" s="2">
        <f>VLOOKUP(Sheet__29[[#This Row],[Produto]],Estoque!A:B,2,FALSE)</f>
        <v>91</v>
      </c>
      <c r="N2228" s="5">
        <f>Sheet__29[[#This Row],[Qtd]]*Sheet__29[[#This Row],[Valor]]</f>
        <v>500</v>
      </c>
      <c r="O2228" s="5">
        <f>Sheet__29[[#This Row],[Venda]]*(1-Sheet__29[[#This Row],[Desc]]/100)</f>
        <v>500</v>
      </c>
      <c r="P2228"/>
    </row>
    <row r="2229" spans="1:16" x14ac:dyDescent="0.25">
      <c r="A2229">
        <v>102227</v>
      </c>
      <c r="B2229" s="1">
        <v>46204</v>
      </c>
      <c r="C2229" t="s">
        <v>198</v>
      </c>
      <c r="D2229" t="s">
        <v>1071</v>
      </c>
      <c r="E2229">
        <v>5</v>
      </c>
      <c r="F2229" s="4">
        <v>2354</v>
      </c>
      <c r="G2229">
        <v>0</v>
      </c>
      <c r="H2229" t="s">
        <v>1018</v>
      </c>
      <c r="I2229" s="2" t="str">
        <f>VLOOKUP(Sheet__29[[#This Row],[Filial]],Filiais!A:B,2,FALSE)</f>
        <v>Barueri</v>
      </c>
      <c r="J2229" s="2" t="str">
        <f>VLOOKUP(Sheet__29[[#This Row],[Cidade]],'Clientes'!C:D,2,FALSE)</f>
        <v>SP</v>
      </c>
      <c r="K2229" s="2" t="str">
        <f>VLOOKUP(Sheet__29[[#This Row],[Produto]],Produtos!B:C,2,FALSE)</f>
        <v>Armazenamento</v>
      </c>
      <c r="L2229" s="2" t="str">
        <f>VLOOKUP(Sheet__29[[#This Row],[Produto]],Produtos!B:D,3,FALSE)</f>
        <v>Lenovo Brasil</v>
      </c>
      <c r="M2229" s="2">
        <f>VLOOKUP(Sheet__29[[#This Row],[Produto]],Estoque!A:B,2,FALSE)</f>
        <v>147</v>
      </c>
      <c r="N2229" s="5">
        <f>Sheet__29[[#This Row],[Qtd]]*Sheet__29[[#This Row],[Valor]]</f>
        <v>11770</v>
      </c>
      <c r="O2229" s="5">
        <f>Sheet__29[[#This Row],[Venda]]*(1-Sheet__29[[#This Row],[Desc]]/100)</f>
        <v>11770</v>
      </c>
      <c r="P2229"/>
    </row>
    <row r="2230" spans="1:16" x14ac:dyDescent="0.25">
      <c r="A2230">
        <v>102228</v>
      </c>
      <c r="B2230" s="1">
        <v>46204</v>
      </c>
      <c r="C2230" t="s">
        <v>701</v>
      </c>
      <c r="D2230" t="s">
        <v>1092</v>
      </c>
      <c r="E2230">
        <v>1</v>
      </c>
      <c r="F2230" s="4">
        <v>2081</v>
      </c>
      <c r="G2230">
        <v>0</v>
      </c>
      <c r="H2230" t="s">
        <v>1024</v>
      </c>
      <c r="I2230" s="2" t="str">
        <f>VLOOKUP(Sheet__29[[#This Row],[Filial]],Filiais!A:B,2,FALSE)</f>
        <v>Ribeirão Preto</v>
      </c>
      <c r="J2230" s="2" t="str">
        <f>VLOOKUP(Sheet__29[[#This Row],[Cidade]],'Clientes'!C:D,2,FALSE)</f>
        <v>SP</v>
      </c>
      <c r="K2230" s="2" t="str">
        <f>VLOOKUP(Sheet__29[[#This Row],[Produto]],Produtos!B:C,2,FALSE)</f>
        <v>Monitor</v>
      </c>
      <c r="L2230" s="2" t="str">
        <f>VLOOKUP(Sheet__29[[#This Row],[Produto]],Produtos!B:D,3,FALSE)</f>
        <v>LG Brasil</v>
      </c>
      <c r="M2230" s="2">
        <f>VLOOKUP(Sheet__29[[#This Row],[Produto]],Estoque!A:B,2,FALSE)</f>
        <v>153</v>
      </c>
      <c r="N2230" s="5">
        <f>Sheet__29[[#This Row],[Qtd]]*Sheet__29[[#This Row],[Valor]]</f>
        <v>2081</v>
      </c>
      <c r="O2230" s="5">
        <f>Sheet__29[[#This Row],[Venda]]*(1-Sheet__29[[#This Row],[Desc]]/100)</f>
        <v>2081</v>
      </c>
      <c r="P2230"/>
    </row>
    <row r="2231" spans="1:16" x14ac:dyDescent="0.25">
      <c r="A2231">
        <v>102229</v>
      </c>
      <c r="B2231" s="1">
        <v>46204</v>
      </c>
      <c r="C2231" t="s">
        <v>110</v>
      </c>
      <c r="D2231" t="s">
        <v>1101</v>
      </c>
      <c r="E2231">
        <v>1</v>
      </c>
      <c r="F2231" s="4">
        <v>2549</v>
      </c>
      <c r="G2231">
        <v>10</v>
      </c>
      <c r="H2231" t="s">
        <v>1019</v>
      </c>
      <c r="I2231" s="2" t="str">
        <f>VLOOKUP(Sheet__29[[#This Row],[Filial]],Filiais!A:B,2,FALSE)</f>
        <v>Osasco</v>
      </c>
      <c r="J2231" s="2" t="str">
        <f>VLOOKUP(Sheet__29[[#This Row],[Cidade]],'Clientes'!C:D,2,FALSE)</f>
        <v>SP</v>
      </c>
      <c r="K2231" s="2" t="str">
        <f>VLOOKUP(Sheet__29[[#This Row],[Produto]],Produtos!B:C,2,FALSE)</f>
        <v>Notebook</v>
      </c>
      <c r="L2231" s="2" t="str">
        <f>VLOOKUP(Sheet__29[[#This Row],[Produto]],Produtos!B:D,3,FALSE)</f>
        <v>Kingston Brasil</v>
      </c>
      <c r="M2231" s="2">
        <f>VLOOKUP(Sheet__29[[#This Row],[Produto]],Estoque!A:B,2,FALSE)</f>
        <v>183</v>
      </c>
      <c r="N2231" s="5">
        <f>Sheet__29[[#This Row],[Qtd]]*Sheet__29[[#This Row],[Valor]]</f>
        <v>2549</v>
      </c>
      <c r="O2231" s="5">
        <f>Sheet__29[[#This Row],[Venda]]*(1-Sheet__29[[#This Row],[Desc]]/100)</f>
        <v>2294.1</v>
      </c>
      <c r="P2231"/>
    </row>
    <row r="2232" spans="1:16" x14ac:dyDescent="0.25">
      <c r="A2232">
        <v>102230</v>
      </c>
      <c r="B2232" s="1">
        <v>46204</v>
      </c>
      <c r="C2232" t="s">
        <v>153</v>
      </c>
      <c r="D2232" t="s">
        <v>1145</v>
      </c>
      <c r="E2232">
        <v>4</v>
      </c>
      <c r="F2232" s="4">
        <v>3243</v>
      </c>
      <c r="G2232">
        <v>0</v>
      </c>
      <c r="H2232" t="s">
        <v>1017</v>
      </c>
      <c r="I2232" s="2" t="str">
        <f>VLOOKUP(Sheet__29[[#This Row],[Filial]],Filiais!A:B,2,FALSE)</f>
        <v>Campinas</v>
      </c>
      <c r="J2232" s="2" t="str">
        <f>VLOOKUP(Sheet__29[[#This Row],[Cidade]],'Clientes'!C:D,2,FALSE)</f>
        <v>SP</v>
      </c>
      <c r="K2232" s="2" t="str">
        <f>VLOOKUP(Sheet__29[[#This Row],[Produto]],Produtos!B:C,2,FALSE)</f>
        <v>Armazenamento</v>
      </c>
      <c r="L2232" s="2" t="str">
        <f>VLOOKUP(Sheet__29[[#This Row],[Produto]],Produtos!B:D,3,FALSE)</f>
        <v>Logitech Brasil</v>
      </c>
      <c r="M2232" s="2">
        <f>VLOOKUP(Sheet__29[[#This Row],[Produto]],Estoque!A:B,2,FALSE)</f>
        <v>157</v>
      </c>
      <c r="N2232" s="5">
        <f>Sheet__29[[#This Row],[Qtd]]*Sheet__29[[#This Row],[Valor]]</f>
        <v>12972</v>
      </c>
      <c r="O2232" s="5">
        <f>Sheet__29[[#This Row],[Venda]]*(1-Sheet__29[[#This Row],[Desc]]/100)</f>
        <v>12972</v>
      </c>
      <c r="P2232"/>
    </row>
    <row r="2233" spans="1:16" x14ac:dyDescent="0.25">
      <c r="A2233">
        <v>102231</v>
      </c>
      <c r="B2233" s="1">
        <v>46204</v>
      </c>
      <c r="C2233" t="s">
        <v>664</v>
      </c>
      <c r="D2233" t="s">
        <v>1044</v>
      </c>
      <c r="E2233">
        <v>1</v>
      </c>
      <c r="F2233" s="4">
        <v>204</v>
      </c>
      <c r="G2233">
        <v>10</v>
      </c>
      <c r="H2233" t="s">
        <v>1020</v>
      </c>
      <c r="I2233" s="2" t="str">
        <f>VLOOKUP(Sheet__29[[#This Row],[Filial]],Filiais!A:B,2,FALSE)</f>
        <v>Sorocaba</v>
      </c>
      <c r="J2233" s="2" t="str">
        <f>VLOOKUP(Sheet__29[[#This Row],[Cidade]],'Clientes'!C:D,2,FALSE)</f>
        <v>SP</v>
      </c>
      <c r="K2233" s="2" t="str">
        <f>VLOOKUP(Sheet__29[[#This Row],[Produto]],Produtos!B:C,2,FALSE)</f>
        <v>Armazenamento</v>
      </c>
      <c r="L2233" s="2" t="str">
        <f>VLOOKUP(Sheet__29[[#This Row],[Produto]],Produtos!B:D,3,FALSE)</f>
        <v>Lenovo Brasil</v>
      </c>
      <c r="M2233" s="2">
        <f>VLOOKUP(Sheet__29[[#This Row],[Produto]],Estoque!A:B,2,FALSE)</f>
        <v>43</v>
      </c>
      <c r="N2233" s="5">
        <f>Sheet__29[[#This Row],[Qtd]]*Sheet__29[[#This Row],[Valor]]</f>
        <v>204</v>
      </c>
      <c r="O2233" s="5">
        <f>Sheet__29[[#This Row],[Venda]]*(1-Sheet__29[[#This Row],[Desc]]/100)</f>
        <v>183.6</v>
      </c>
      <c r="P2233"/>
    </row>
    <row r="2234" spans="1:16" x14ac:dyDescent="0.25">
      <c r="A2234">
        <v>102232</v>
      </c>
      <c r="B2234" s="1">
        <v>46204</v>
      </c>
      <c r="C2234" t="s">
        <v>276</v>
      </c>
      <c r="D2234" t="s">
        <v>1047</v>
      </c>
      <c r="E2234">
        <v>5</v>
      </c>
      <c r="F2234" s="4">
        <v>3811</v>
      </c>
      <c r="G2234">
        <v>10</v>
      </c>
      <c r="H2234" t="s">
        <v>1017</v>
      </c>
      <c r="I2234" s="2" t="str">
        <f>VLOOKUP(Sheet__29[[#This Row],[Filial]],Filiais!A:B,2,FALSE)</f>
        <v>Campinas</v>
      </c>
      <c r="J2234" s="2" t="str">
        <f>VLOOKUP(Sheet__29[[#This Row],[Cidade]],'Clientes'!C:D,2,FALSE)</f>
        <v>SP</v>
      </c>
      <c r="K2234" s="2" t="str">
        <f>VLOOKUP(Sheet__29[[#This Row],[Produto]],Produtos!B:C,2,FALSE)</f>
        <v>Periférico</v>
      </c>
      <c r="L2234" s="2" t="str">
        <f>VLOOKUP(Sheet__29[[#This Row],[Produto]],Produtos!B:D,3,FALSE)</f>
        <v>Kingston Brasil</v>
      </c>
      <c r="M2234" s="2">
        <f>VLOOKUP(Sheet__29[[#This Row],[Produto]],Estoque!A:B,2,FALSE)</f>
        <v>298</v>
      </c>
      <c r="N2234" s="5">
        <f>Sheet__29[[#This Row],[Qtd]]*Sheet__29[[#This Row],[Valor]]</f>
        <v>19055</v>
      </c>
      <c r="O2234" s="5">
        <f>Sheet__29[[#This Row],[Venda]]*(1-Sheet__29[[#This Row],[Desc]]/100)</f>
        <v>17149.5</v>
      </c>
      <c r="P2234"/>
    </row>
    <row r="2235" spans="1:16" x14ac:dyDescent="0.25">
      <c r="A2235">
        <v>102233</v>
      </c>
      <c r="B2235" s="1">
        <v>46204</v>
      </c>
      <c r="C2235" t="s">
        <v>602</v>
      </c>
      <c r="D2235" t="s">
        <v>1115</v>
      </c>
      <c r="E2235">
        <v>3</v>
      </c>
      <c r="F2235" s="4">
        <v>4004</v>
      </c>
      <c r="G2235">
        <v>10</v>
      </c>
      <c r="H2235" t="s">
        <v>1021</v>
      </c>
      <c r="I2235" s="2" t="str">
        <f>VLOOKUP(Sheet__29[[#This Row],[Filial]],Filiais!A:B,2,FALSE)</f>
        <v>Jundiaí</v>
      </c>
      <c r="J2235" s="2" t="str">
        <f>VLOOKUP(Sheet__29[[#This Row],[Cidade]],'Clientes'!C:D,2,FALSE)</f>
        <v>SP</v>
      </c>
      <c r="K2235" s="2" t="str">
        <f>VLOOKUP(Sheet__29[[#This Row],[Produto]],Produtos!B:C,2,FALSE)</f>
        <v>Periférico</v>
      </c>
      <c r="L2235" s="2" t="str">
        <f>VLOOKUP(Sheet__29[[#This Row],[Produto]],Produtos!B:D,3,FALSE)</f>
        <v>Dell Brasil</v>
      </c>
      <c r="M2235" s="2">
        <f>VLOOKUP(Sheet__29[[#This Row],[Produto]],Estoque!A:B,2,FALSE)</f>
        <v>266</v>
      </c>
      <c r="N2235" s="5">
        <f>Sheet__29[[#This Row],[Qtd]]*Sheet__29[[#This Row],[Valor]]</f>
        <v>12012</v>
      </c>
      <c r="O2235" s="5">
        <f>Sheet__29[[#This Row],[Venda]]*(1-Sheet__29[[#This Row],[Desc]]/100)</f>
        <v>10810.800000000001</v>
      </c>
      <c r="P2235"/>
    </row>
    <row r="2236" spans="1:16" x14ac:dyDescent="0.25">
      <c r="A2236">
        <v>102234</v>
      </c>
      <c r="B2236" s="1">
        <v>46204</v>
      </c>
      <c r="C2236" t="s">
        <v>575</v>
      </c>
      <c r="D2236" t="s">
        <v>1059</v>
      </c>
      <c r="E2236">
        <v>1</v>
      </c>
      <c r="F2236" s="4">
        <v>396</v>
      </c>
      <c r="G2236">
        <v>0</v>
      </c>
      <c r="H2236" t="s">
        <v>1023</v>
      </c>
      <c r="I2236" s="2" t="str">
        <f>VLOOKUP(Sheet__29[[#This Row],[Filial]],Filiais!A:B,2,FALSE)</f>
        <v>Bauru</v>
      </c>
      <c r="J2236" s="2" t="str">
        <f>VLOOKUP(Sheet__29[[#This Row],[Cidade]],'Clientes'!C:D,2,FALSE)</f>
        <v>SP</v>
      </c>
      <c r="K2236" s="2" t="str">
        <f>VLOOKUP(Sheet__29[[#This Row],[Produto]],Produtos!B:C,2,FALSE)</f>
        <v>Notebook</v>
      </c>
      <c r="L2236" s="2" t="str">
        <f>VLOOKUP(Sheet__29[[#This Row],[Produto]],Produtos!B:D,3,FALSE)</f>
        <v>Logitech Brasil</v>
      </c>
      <c r="M2236" s="2">
        <f>VLOOKUP(Sheet__29[[#This Row],[Produto]],Estoque!A:B,2,FALSE)</f>
        <v>161</v>
      </c>
      <c r="N2236" s="5">
        <f>Sheet__29[[#This Row],[Qtd]]*Sheet__29[[#This Row],[Valor]]</f>
        <v>396</v>
      </c>
      <c r="O2236" s="5">
        <f>Sheet__29[[#This Row],[Venda]]*(1-Sheet__29[[#This Row],[Desc]]/100)</f>
        <v>396</v>
      </c>
      <c r="P2236"/>
    </row>
    <row r="2237" spans="1:16" x14ac:dyDescent="0.25">
      <c r="A2237">
        <v>102235</v>
      </c>
      <c r="B2237" s="1">
        <v>46204</v>
      </c>
      <c r="C2237" t="s">
        <v>774</v>
      </c>
      <c r="D2237" t="s">
        <v>1149</v>
      </c>
      <c r="E2237">
        <v>2</v>
      </c>
      <c r="F2237" s="4">
        <v>3208</v>
      </c>
      <c r="G2237">
        <v>10</v>
      </c>
      <c r="H2237" t="s">
        <v>1023</v>
      </c>
      <c r="I2237" s="2" t="str">
        <f>VLOOKUP(Sheet__29[[#This Row],[Filial]],Filiais!A:B,2,FALSE)</f>
        <v>Bauru</v>
      </c>
      <c r="J2237" s="2" t="str">
        <f>VLOOKUP(Sheet__29[[#This Row],[Cidade]],'Clientes'!C:D,2,FALSE)</f>
        <v>SP</v>
      </c>
      <c r="K2237" s="2" t="str">
        <f>VLOOKUP(Sheet__29[[#This Row],[Produto]],Produtos!B:C,2,FALSE)</f>
        <v>Rede</v>
      </c>
      <c r="L2237" s="2" t="str">
        <f>VLOOKUP(Sheet__29[[#This Row],[Produto]],Produtos!B:D,3,FALSE)</f>
        <v>Dell Brasil</v>
      </c>
      <c r="M2237" s="2">
        <f>VLOOKUP(Sheet__29[[#This Row],[Produto]],Estoque!A:B,2,FALSE)</f>
        <v>123</v>
      </c>
      <c r="N2237" s="5">
        <f>Sheet__29[[#This Row],[Qtd]]*Sheet__29[[#This Row],[Valor]]</f>
        <v>6416</v>
      </c>
      <c r="O2237" s="5">
        <f>Sheet__29[[#This Row],[Venda]]*(1-Sheet__29[[#This Row],[Desc]]/100)</f>
        <v>5774.4000000000005</v>
      </c>
      <c r="P2237"/>
    </row>
    <row r="2238" spans="1:16" x14ac:dyDescent="0.25">
      <c r="A2238">
        <v>102236</v>
      </c>
      <c r="B2238" s="1">
        <v>46204</v>
      </c>
      <c r="C2238" t="s">
        <v>44</v>
      </c>
      <c r="D2238" t="s">
        <v>1122</v>
      </c>
      <c r="E2238">
        <v>5</v>
      </c>
      <c r="F2238" s="4">
        <v>3080</v>
      </c>
      <c r="G2238">
        <v>5</v>
      </c>
      <c r="H2238" t="s">
        <v>1024</v>
      </c>
      <c r="I2238" s="2" t="str">
        <f>VLOOKUP(Sheet__29[[#This Row],[Filial]],Filiais!A:B,2,FALSE)</f>
        <v>Ribeirão Preto</v>
      </c>
      <c r="J2238" s="2" t="str">
        <f>VLOOKUP(Sheet__29[[#This Row],[Cidade]],'Clientes'!C:D,2,FALSE)</f>
        <v>SP</v>
      </c>
      <c r="K2238" s="2" t="str">
        <f>VLOOKUP(Sheet__29[[#This Row],[Produto]],Produtos!B:C,2,FALSE)</f>
        <v>Monitor</v>
      </c>
      <c r="L2238" s="2" t="str">
        <f>VLOOKUP(Sheet__29[[#This Row],[Produto]],Produtos!B:D,3,FALSE)</f>
        <v>Lenovo Brasil</v>
      </c>
      <c r="M2238" s="2">
        <f>VLOOKUP(Sheet__29[[#This Row],[Produto]],Estoque!A:B,2,FALSE)</f>
        <v>15</v>
      </c>
      <c r="N2238" s="5">
        <f>Sheet__29[[#This Row],[Qtd]]*Sheet__29[[#This Row],[Valor]]</f>
        <v>15400</v>
      </c>
      <c r="O2238" s="5">
        <f>Sheet__29[[#This Row],[Venda]]*(1-Sheet__29[[#This Row],[Desc]]/100)</f>
        <v>14630</v>
      </c>
      <c r="P2238"/>
    </row>
    <row r="2239" spans="1:16" x14ac:dyDescent="0.25">
      <c r="A2239">
        <v>102237</v>
      </c>
      <c r="B2239" s="1">
        <v>46204</v>
      </c>
      <c r="C2239" t="s">
        <v>845</v>
      </c>
      <c r="D2239" t="s">
        <v>1076</v>
      </c>
      <c r="E2239">
        <v>3</v>
      </c>
      <c r="F2239" s="4">
        <v>4908</v>
      </c>
      <c r="G2239">
        <v>10</v>
      </c>
      <c r="H2239" t="s">
        <v>1018</v>
      </c>
      <c r="I2239" s="2" t="str">
        <f>VLOOKUP(Sheet__29[[#This Row],[Filial]],Filiais!A:B,2,FALSE)</f>
        <v>Barueri</v>
      </c>
      <c r="J2239" s="2" t="str">
        <f>VLOOKUP(Sheet__29[[#This Row],[Cidade]],'Clientes'!C:D,2,FALSE)</f>
        <v>SP</v>
      </c>
      <c r="K2239" s="2" t="str">
        <f>VLOOKUP(Sheet__29[[#This Row],[Produto]],Produtos!B:C,2,FALSE)</f>
        <v>Monitor</v>
      </c>
      <c r="L2239" s="2" t="str">
        <f>VLOOKUP(Sheet__29[[#This Row],[Produto]],Produtos!B:D,3,FALSE)</f>
        <v>Logitech Brasil</v>
      </c>
      <c r="M2239" s="2">
        <f>VLOOKUP(Sheet__29[[#This Row],[Produto]],Estoque!A:B,2,FALSE)</f>
        <v>214</v>
      </c>
      <c r="N2239" s="5">
        <f>Sheet__29[[#This Row],[Qtd]]*Sheet__29[[#This Row],[Valor]]</f>
        <v>14724</v>
      </c>
      <c r="O2239" s="5">
        <f>Sheet__29[[#This Row],[Venda]]*(1-Sheet__29[[#This Row],[Desc]]/100)</f>
        <v>13251.6</v>
      </c>
      <c r="P2239"/>
    </row>
    <row r="2240" spans="1:16" x14ac:dyDescent="0.25">
      <c r="A2240">
        <v>102238</v>
      </c>
      <c r="B2240" s="1">
        <v>46204</v>
      </c>
      <c r="C2240" t="s">
        <v>753</v>
      </c>
      <c r="D2240" t="s">
        <v>1165</v>
      </c>
      <c r="E2240">
        <v>5</v>
      </c>
      <c r="F2240" s="4">
        <v>1695</v>
      </c>
      <c r="G2240">
        <v>5</v>
      </c>
      <c r="H2240" t="s">
        <v>1025</v>
      </c>
      <c r="I2240" s="2" t="str">
        <f>VLOOKUP(Sheet__29[[#This Row],[Filial]],Filiais!A:B,2,FALSE)</f>
        <v>São José dos Campos</v>
      </c>
      <c r="J2240" s="2" t="str">
        <f>VLOOKUP(Sheet__29[[#This Row],[Cidade]],'Clientes'!C:D,2,FALSE)</f>
        <v>SP</v>
      </c>
      <c r="K2240" s="2" t="str">
        <f>VLOOKUP(Sheet__29[[#This Row],[Produto]],Produtos!B:C,2,FALSE)</f>
        <v>Monitor</v>
      </c>
      <c r="L2240" s="2" t="str">
        <f>VLOOKUP(Sheet__29[[#This Row],[Produto]],Produtos!B:D,3,FALSE)</f>
        <v>Logitech Brasil</v>
      </c>
      <c r="M2240" s="2">
        <f>VLOOKUP(Sheet__29[[#This Row],[Produto]],Estoque!A:B,2,FALSE)</f>
        <v>142</v>
      </c>
      <c r="N2240" s="5">
        <f>Sheet__29[[#This Row],[Qtd]]*Sheet__29[[#This Row],[Valor]]</f>
        <v>8475</v>
      </c>
      <c r="O2240" s="5">
        <f>Sheet__29[[#This Row],[Venda]]*(1-Sheet__29[[#This Row],[Desc]]/100)</f>
        <v>8051.25</v>
      </c>
      <c r="P2240"/>
    </row>
    <row r="2241" spans="1:16" x14ac:dyDescent="0.25">
      <c r="A2241">
        <v>102239</v>
      </c>
      <c r="B2241" s="1">
        <v>46204</v>
      </c>
      <c r="C2241" t="s">
        <v>762</v>
      </c>
      <c r="D2241" t="s">
        <v>1030</v>
      </c>
      <c r="E2241">
        <v>3</v>
      </c>
      <c r="F2241" s="4">
        <v>1955</v>
      </c>
      <c r="G2241">
        <v>10</v>
      </c>
      <c r="H2241" t="s">
        <v>1017</v>
      </c>
      <c r="I2241" s="2" t="str">
        <f>VLOOKUP(Sheet__29[[#This Row],[Filial]],Filiais!A:B,2,FALSE)</f>
        <v>Campinas</v>
      </c>
      <c r="J2241" s="2" t="str">
        <f>VLOOKUP(Sheet__29[[#This Row],[Cidade]],'Clientes'!C:D,2,FALSE)</f>
        <v>SP</v>
      </c>
      <c r="K2241" s="2" t="str">
        <f>VLOOKUP(Sheet__29[[#This Row],[Produto]],Produtos!B:C,2,FALSE)</f>
        <v>Notebook</v>
      </c>
      <c r="L2241" s="2" t="str">
        <f>VLOOKUP(Sheet__29[[#This Row],[Produto]],Produtos!B:D,3,FALSE)</f>
        <v>Kingston Brasil</v>
      </c>
      <c r="M2241" s="2">
        <f>VLOOKUP(Sheet__29[[#This Row],[Produto]],Estoque!A:B,2,FALSE)</f>
        <v>67</v>
      </c>
      <c r="N2241" s="5">
        <f>Sheet__29[[#This Row],[Qtd]]*Sheet__29[[#This Row],[Valor]]</f>
        <v>5865</v>
      </c>
      <c r="O2241" s="5">
        <f>Sheet__29[[#This Row],[Venda]]*(1-Sheet__29[[#This Row],[Desc]]/100)</f>
        <v>5278.5</v>
      </c>
      <c r="P2241"/>
    </row>
    <row r="2242" spans="1:16" x14ac:dyDescent="0.25">
      <c r="A2242">
        <v>102240</v>
      </c>
      <c r="B2242" s="1">
        <v>46204</v>
      </c>
      <c r="C2242" t="s">
        <v>457</v>
      </c>
      <c r="D2242" t="s">
        <v>1124</v>
      </c>
      <c r="E2242">
        <v>2</v>
      </c>
      <c r="F2242" s="4">
        <v>2012</v>
      </c>
      <c r="G2242">
        <v>5</v>
      </c>
      <c r="H2242" t="s">
        <v>1019</v>
      </c>
      <c r="I2242" s="2" t="str">
        <f>VLOOKUP(Sheet__29[[#This Row],[Filial]],Filiais!A:B,2,FALSE)</f>
        <v>Osasco</v>
      </c>
      <c r="J2242" s="2" t="str">
        <f>VLOOKUP(Sheet__29[[#This Row],[Cidade]],'Clientes'!C:D,2,FALSE)</f>
        <v>SP</v>
      </c>
      <c r="K2242" s="2" t="str">
        <f>VLOOKUP(Sheet__29[[#This Row],[Produto]],Produtos!B:C,2,FALSE)</f>
        <v>Rede</v>
      </c>
      <c r="L2242" s="2" t="str">
        <f>VLOOKUP(Sheet__29[[#This Row],[Produto]],Produtos!B:D,3,FALSE)</f>
        <v>LG Brasil</v>
      </c>
      <c r="M2242" s="2">
        <f>VLOOKUP(Sheet__29[[#This Row],[Produto]],Estoque!A:B,2,FALSE)</f>
        <v>264</v>
      </c>
      <c r="N2242" s="5">
        <f>Sheet__29[[#This Row],[Qtd]]*Sheet__29[[#This Row],[Valor]]</f>
        <v>4024</v>
      </c>
      <c r="O2242" s="5">
        <f>Sheet__29[[#This Row],[Venda]]*(1-Sheet__29[[#This Row],[Desc]]/100)</f>
        <v>3822.7999999999997</v>
      </c>
      <c r="P2242"/>
    </row>
    <row r="2243" spans="1:16" x14ac:dyDescent="0.25">
      <c r="A2243">
        <v>102241</v>
      </c>
      <c r="B2243" s="1">
        <v>46204</v>
      </c>
      <c r="C2243" t="s">
        <v>328</v>
      </c>
      <c r="D2243" t="s">
        <v>1143</v>
      </c>
      <c r="E2243">
        <v>5</v>
      </c>
      <c r="F2243" s="4">
        <v>1258</v>
      </c>
      <c r="G2243">
        <v>10</v>
      </c>
      <c r="H2243" t="s">
        <v>1024</v>
      </c>
      <c r="I2243" s="2" t="str">
        <f>VLOOKUP(Sheet__29[[#This Row],[Filial]],Filiais!A:B,2,FALSE)</f>
        <v>Ribeirão Preto</v>
      </c>
      <c r="J2243" s="2" t="str">
        <f>VLOOKUP(Sheet__29[[#This Row],[Cidade]],'Clientes'!C:D,2,FALSE)</f>
        <v>SP</v>
      </c>
      <c r="K2243" s="2" t="str">
        <f>VLOOKUP(Sheet__29[[#This Row],[Produto]],Produtos!B:C,2,FALSE)</f>
        <v>Armazenamento</v>
      </c>
      <c r="L2243" s="2" t="str">
        <f>VLOOKUP(Sheet__29[[#This Row],[Produto]],Produtos!B:D,3,FALSE)</f>
        <v>Dell Brasil</v>
      </c>
      <c r="M2243" s="2">
        <f>VLOOKUP(Sheet__29[[#This Row],[Produto]],Estoque!A:B,2,FALSE)</f>
        <v>30</v>
      </c>
      <c r="N2243" s="5">
        <f>Sheet__29[[#This Row],[Qtd]]*Sheet__29[[#This Row],[Valor]]</f>
        <v>6290</v>
      </c>
      <c r="O2243" s="5">
        <f>Sheet__29[[#This Row],[Venda]]*(1-Sheet__29[[#This Row],[Desc]]/100)</f>
        <v>5661</v>
      </c>
      <c r="P2243"/>
    </row>
    <row r="2244" spans="1:16" x14ac:dyDescent="0.25">
      <c r="A2244">
        <v>102242</v>
      </c>
      <c r="B2244" s="1">
        <v>46204</v>
      </c>
      <c r="C2244" t="s">
        <v>415</v>
      </c>
      <c r="D2244" t="s">
        <v>1141</v>
      </c>
      <c r="E2244">
        <v>4</v>
      </c>
      <c r="F2244" s="4">
        <v>90</v>
      </c>
      <c r="G2244">
        <v>5</v>
      </c>
      <c r="H2244" t="s">
        <v>1017</v>
      </c>
      <c r="I2244" s="2" t="str">
        <f>VLOOKUP(Sheet__29[[#This Row],[Filial]],Filiais!A:B,2,FALSE)</f>
        <v>Campinas</v>
      </c>
      <c r="J2244" s="2" t="str">
        <f>VLOOKUP(Sheet__29[[#This Row],[Cidade]],'Clientes'!C:D,2,FALSE)</f>
        <v>SP</v>
      </c>
      <c r="K2244" s="2" t="str">
        <f>VLOOKUP(Sheet__29[[#This Row],[Produto]],Produtos!B:C,2,FALSE)</f>
        <v>Notebook</v>
      </c>
      <c r="L2244" s="2" t="str">
        <f>VLOOKUP(Sheet__29[[#This Row],[Produto]],Produtos!B:D,3,FALSE)</f>
        <v>Kingston Brasil</v>
      </c>
      <c r="M2244" s="2">
        <f>VLOOKUP(Sheet__29[[#This Row],[Produto]],Estoque!A:B,2,FALSE)</f>
        <v>266</v>
      </c>
      <c r="N2244" s="5">
        <f>Sheet__29[[#This Row],[Qtd]]*Sheet__29[[#This Row],[Valor]]</f>
        <v>360</v>
      </c>
      <c r="O2244" s="5">
        <f>Sheet__29[[#This Row],[Venda]]*(1-Sheet__29[[#This Row],[Desc]]/100)</f>
        <v>342</v>
      </c>
      <c r="P2244"/>
    </row>
    <row r="2245" spans="1:16" x14ac:dyDescent="0.25">
      <c r="A2245">
        <v>102243</v>
      </c>
      <c r="B2245" s="1">
        <v>46204</v>
      </c>
      <c r="C2245" t="s">
        <v>110</v>
      </c>
      <c r="D2245" t="s">
        <v>1157</v>
      </c>
      <c r="E2245">
        <v>4</v>
      </c>
      <c r="F2245" s="4">
        <v>2893</v>
      </c>
      <c r="G2245">
        <v>10</v>
      </c>
      <c r="H2245" t="s">
        <v>1016</v>
      </c>
      <c r="I2245" s="2" t="str">
        <f>VLOOKUP(Sheet__29[[#This Row],[Filial]],Filiais!A:B,2,FALSE)</f>
        <v>São Paulo</v>
      </c>
      <c r="J2245" s="2" t="str">
        <f>VLOOKUP(Sheet__29[[#This Row],[Cidade]],'Clientes'!C:D,2,FALSE)</f>
        <v>SP</v>
      </c>
      <c r="K2245" s="2" t="str">
        <f>VLOOKUP(Sheet__29[[#This Row],[Produto]],Produtos!B:C,2,FALSE)</f>
        <v>Rede</v>
      </c>
      <c r="L2245" s="2" t="str">
        <f>VLOOKUP(Sheet__29[[#This Row],[Produto]],Produtos!B:D,3,FALSE)</f>
        <v>LG Brasil</v>
      </c>
      <c r="M2245" s="2">
        <f>VLOOKUP(Sheet__29[[#This Row],[Produto]],Estoque!A:B,2,FALSE)</f>
        <v>118</v>
      </c>
      <c r="N2245" s="5">
        <f>Sheet__29[[#This Row],[Qtd]]*Sheet__29[[#This Row],[Valor]]</f>
        <v>11572</v>
      </c>
      <c r="O2245" s="5">
        <f>Sheet__29[[#This Row],[Venda]]*(1-Sheet__29[[#This Row],[Desc]]/100)</f>
        <v>10414.800000000001</v>
      </c>
      <c r="P2245"/>
    </row>
    <row r="2246" spans="1:16" x14ac:dyDescent="0.25">
      <c r="A2246">
        <v>102244</v>
      </c>
      <c r="B2246" s="1">
        <v>46204</v>
      </c>
      <c r="C2246" t="s">
        <v>837</v>
      </c>
      <c r="D2246" t="s">
        <v>1129</v>
      </c>
      <c r="E2246">
        <v>5</v>
      </c>
      <c r="F2246" s="4">
        <v>4335</v>
      </c>
      <c r="G2246">
        <v>0</v>
      </c>
      <c r="H2246" t="s">
        <v>1019</v>
      </c>
      <c r="I2246" s="2" t="str">
        <f>VLOOKUP(Sheet__29[[#This Row],[Filial]],Filiais!A:B,2,FALSE)</f>
        <v>Osasco</v>
      </c>
      <c r="J2246" s="2" t="str">
        <f>VLOOKUP(Sheet__29[[#This Row],[Cidade]],'Clientes'!C:D,2,FALSE)</f>
        <v>SP</v>
      </c>
      <c r="K2246" s="2" t="str">
        <f>VLOOKUP(Sheet__29[[#This Row],[Produto]],Produtos!B:C,2,FALSE)</f>
        <v>Monitor</v>
      </c>
      <c r="L2246" s="2" t="str">
        <f>VLOOKUP(Sheet__29[[#This Row],[Produto]],Produtos!B:D,3,FALSE)</f>
        <v>Dell Brasil</v>
      </c>
      <c r="M2246" s="2">
        <f>VLOOKUP(Sheet__29[[#This Row],[Produto]],Estoque!A:B,2,FALSE)</f>
        <v>160</v>
      </c>
      <c r="N2246" s="5">
        <f>Sheet__29[[#This Row],[Qtd]]*Sheet__29[[#This Row],[Valor]]</f>
        <v>21675</v>
      </c>
      <c r="O2246" s="5">
        <f>Sheet__29[[#This Row],[Venda]]*(1-Sheet__29[[#This Row],[Desc]]/100)</f>
        <v>21675</v>
      </c>
      <c r="P2246"/>
    </row>
    <row r="2247" spans="1:16" x14ac:dyDescent="0.25">
      <c r="A2247">
        <v>102245</v>
      </c>
      <c r="B2247" s="1">
        <v>46204</v>
      </c>
      <c r="C2247" t="s">
        <v>87</v>
      </c>
      <c r="D2247" t="s">
        <v>1166</v>
      </c>
      <c r="E2247">
        <v>3</v>
      </c>
      <c r="F2247" s="4">
        <v>4406</v>
      </c>
      <c r="G2247">
        <v>10</v>
      </c>
      <c r="H2247" t="s">
        <v>1017</v>
      </c>
      <c r="I2247" s="2" t="str">
        <f>VLOOKUP(Sheet__29[[#This Row],[Filial]],Filiais!A:B,2,FALSE)</f>
        <v>Campinas</v>
      </c>
      <c r="J2247" s="2" t="str">
        <f>VLOOKUP(Sheet__29[[#This Row],[Cidade]],'Clientes'!C:D,2,FALSE)</f>
        <v>SP</v>
      </c>
      <c r="K2247" s="2" t="str">
        <f>VLOOKUP(Sheet__29[[#This Row],[Produto]],Produtos!B:C,2,FALSE)</f>
        <v>Monitor</v>
      </c>
      <c r="L2247" s="2" t="str">
        <f>VLOOKUP(Sheet__29[[#This Row],[Produto]],Produtos!B:D,3,FALSE)</f>
        <v>Kingston Brasil</v>
      </c>
      <c r="M2247" s="2">
        <f>VLOOKUP(Sheet__29[[#This Row],[Produto]],Estoque!A:B,2,FALSE)</f>
        <v>102</v>
      </c>
      <c r="N2247" s="5">
        <f>Sheet__29[[#This Row],[Qtd]]*Sheet__29[[#This Row],[Valor]]</f>
        <v>13218</v>
      </c>
      <c r="O2247" s="5">
        <f>Sheet__29[[#This Row],[Venda]]*(1-Sheet__29[[#This Row],[Desc]]/100)</f>
        <v>11896.2</v>
      </c>
      <c r="P2247"/>
    </row>
    <row r="2248" spans="1:16" x14ac:dyDescent="0.25">
      <c r="A2248">
        <v>102246</v>
      </c>
      <c r="B2248" s="1">
        <v>46204</v>
      </c>
      <c r="C2248" t="s">
        <v>782</v>
      </c>
      <c r="D2248" t="s">
        <v>1033</v>
      </c>
      <c r="E2248">
        <v>5</v>
      </c>
      <c r="F2248" s="4">
        <v>3207</v>
      </c>
      <c r="G2248">
        <v>10</v>
      </c>
      <c r="H2248" t="s">
        <v>1024</v>
      </c>
      <c r="I2248" s="2" t="str">
        <f>VLOOKUP(Sheet__29[[#This Row],[Filial]],Filiais!A:B,2,FALSE)</f>
        <v>Ribeirão Preto</v>
      </c>
      <c r="J2248" s="2" t="str">
        <f>VLOOKUP(Sheet__29[[#This Row],[Cidade]],'Clientes'!C:D,2,FALSE)</f>
        <v>SP</v>
      </c>
      <c r="K2248" s="2" t="str">
        <f>VLOOKUP(Sheet__29[[#This Row],[Produto]],Produtos!B:C,2,FALSE)</f>
        <v>Periférico</v>
      </c>
      <c r="L2248" s="2" t="str">
        <f>VLOOKUP(Sheet__29[[#This Row],[Produto]],Produtos!B:D,3,FALSE)</f>
        <v>Dell Brasil</v>
      </c>
      <c r="M2248" s="2">
        <f>VLOOKUP(Sheet__29[[#This Row],[Produto]],Estoque!A:B,2,FALSE)</f>
        <v>201</v>
      </c>
      <c r="N2248" s="5">
        <f>Sheet__29[[#This Row],[Qtd]]*Sheet__29[[#This Row],[Valor]]</f>
        <v>16035</v>
      </c>
      <c r="O2248" s="5">
        <f>Sheet__29[[#This Row],[Venda]]*(1-Sheet__29[[#This Row],[Desc]]/100)</f>
        <v>14431.5</v>
      </c>
      <c r="P2248"/>
    </row>
    <row r="2249" spans="1:16" x14ac:dyDescent="0.25">
      <c r="A2249">
        <v>102247</v>
      </c>
      <c r="B2249" s="1">
        <v>46204</v>
      </c>
      <c r="C2249" t="s">
        <v>400</v>
      </c>
      <c r="D2249" t="s">
        <v>1116</v>
      </c>
      <c r="E2249">
        <v>5</v>
      </c>
      <c r="F2249" s="4">
        <v>4411</v>
      </c>
      <c r="G2249">
        <v>5</v>
      </c>
      <c r="H2249" t="s">
        <v>1017</v>
      </c>
      <c r="I2249" s="2" t="str">
        <f>VLOOKUP(Sheet__29[[#This Row],[Filial]],Filiais!A:B,2,FALSE)</f>
        <v>Campinas</v>
      </c>
      <c r="J2249" s="2" t="str">
        <f>VLOOKUP(Sheet__29[[#This Row],[Cidade]],'Clientes'!C:D,2,FALSE)</f>
        <v>SP</v>
      </c>
      <c r="K2249" s="2" t="str">
        <f>VLOOKUP(Sheet__29[[#This Row],[Produto]],Produtos!B:C,2,FALSE)</f>
        <v>Periférico</v>
      </c>
      <c r="L2249" s="2" t="str">
        <f>VLOOKUP(Sheet__29[[#This Row],[Produto]],Produtos!B:D,3,FALSE)</f>
        <v>Logitech Brasil</v>
      </c>
      <c r="M2249" s="2">
        <f>VLOOKUP(Sheet__29[[#This Row],[Produto]],Estoque!A:B,2,FALSE)</f>
        <v>55</v>
      </c>
      <c r="N2249" s="5">
        <f>Sheet__29[[#This Row],[Qtd]]*Sheet__29[[#This Row],[Valor]]</f>
        <v>22055</v>
      </c>
      <c r="O2249" s="5">
        <f>Sheet__29[[#This Row],[Venda]]*(1-Sheet__29[[#This Row],[Desc]]/100)</f>
        <v>20952.25</v>
      </c>
      <c r="P2249"/>
    </row>
    <row r="2250" spans="1:16" x14ac:dyDescent="0.25">
      <c r="A2250">
        <v>102248</v>
      </c>
      <c r="B2250" s="1">
        <v>46204</v>
      </c>
      <c r="C2250" t="s">
        <v>787</v>
      </c>
      <c r="D2250" t="s">
        <v>1063</v>
      </c>
      <c r="E2250">
        <v>3</v>
      </c>
      <c r="F2250" s="4">
        <v>610</v>
      </c>
      <c r="G2250">
        <v>10</v>
      </c>
      <c r="H2250" t="s">
        <v>1021</v>
      </c>
      <c r="I2250" s="2" t="str">
        <f>VLOOKUP(Sheet__29[[#This Row],[Filial]],Filiais!A:B,2,FALSE)</f>
        <v>Jundiaí</v>
      </c>
      <c r="J2250" s="2" t="str">
        <f>VLOOKUP(Sheet__29[[#This Row],[Cidade]],'Clientes'!C:D,2,FALSE)</f>
        <v>SP</v>
      </c>
      <c r="K2250" s="2" t="str">
        <f>VLOOKUP(Sheet__29[[#This Row],[Produto]],Produtos!B:C,2,FALSE)</f>
        <v>Periférico</v>
      </c>
      <c r="L2250" s="2" t="str">
        <f>VLOOKUP(Sheet__29[[#This Row],[Produto]],Produtos!B:D,3,FALSE)</f>
        <v>Dell Brasil</v>
      </c>
      <c r="M2250" s="2">
        <f>VLOOKUP(Sheet__29[[#This Row],[Produto]],Estoque!A:B,2,FALSE)</f>
        <v>297</v>
      </c>
      <c r="N2250" s="5">
        <f>Sheet__29[[#This Row],[Qtd]]*Sheet__29[[#This Row],[Valor]]</f>
        <v>1830</v>
      </c>
      <c r="O2250" s="5">
        <f>Sheet__29[[#This Row],[Venda]]*(1-Sheet__29[[#This Row],[Desc]]/100)</f>
        <v>1647</v>
      </c>
      <c r="P2250"/>
    </row>
    <row r="2251" spans="1:16" x14ac:dyDescent="0.25">
      <c r="A2251">
        <v>102249</v>
      </c>
      <c r="B2251" s="1">
        <v>46204</v>
      </c>
      <c r="C2251" t="s">
        <v>151</v>
      </c>
      <c r="D2251" t="s">
        <v>1162</v>
      </c>
      <c r="E2251">
        <v>3</v>
      </c>
      <c r="F2251" s="4">
        <v>4442</v>
      </c>
      <c r="G2251">
        <v>0</v>
      </c>
      <c r="H2251" t="s">
        <v>1024</v>
      </c>
      <c r="I2251" s="2" t="str">
        <f>VLOOKUP(Sheet__29[[#This Row],[Filial]],Filiais!A:B,2,FALSE)</f>
        <v>Ribeirão Preto</v>
      </c>
      <c r="J2251" s="2" t="str">
        <f>VLOOKUP(Sheet__29[[#This Row],[Cidade]],'Clientes'!C:D,2,FALSE)</f>
        <v>SP</v>
      </c>
      <c r="K2251" s="2" t="str">
        <f>VLOOKUP(Sheet__29[[#This Row],[Produto]],Produtos!B:C,2,FALSE)</f>
        <v>Periférico</v>
      </c>
      <c r="L2251" s="2" t="str">
        <f>VLOOKUP(Sheet__29[[#This Row],[Produto]],Produtos!B:D,3,FALSE)</f>
        <v>Kingston Brasil</v>
      </c>
      <c r="M2251" s="2">
        <f>VLOOKUP(Sheet__29[[#This Row],[Produto]],Estoque!A:B,2,FALSE)</f>
        <v>167</v>
      </c>
      <c r="N2251" s="5">
        <f>Sheet__29[[#This Row],[Qtd]]*Sheet__29[[#This Row],[Valor]]</f>
        <v>13326</v>
      </c>
      <c r="O2251" s="5">
        <f>Sheet__29[[#This Row],[Venda]]*(1-Sheet__29[[#This Row],[Desc]]/100)</f>
        <v>13326</v>
      </c>
      <c r="P2251"/>
    </row>
    <row r="2252" spans="1:16" x14ac:dyDescent="0.25">
      <c r="A2252">
        <v>102250</v>
      </c>
      <c r="B2252" s="1">
        <v>46204</v>
      </c>
      <c r="C2252" t="s">
        <v>990</v>
      </c>
      <c r="D2252" t="s">
        <v>1176</v>
      </c>
      <c r="E2252">
        <v>2</v>
      </c>
      <c r="F2252" s="4">
        <v>1953</v>
      </c>
      <c r="G2252">
        <v>10</v>
      </c>
      <c r="H2252" t="s">
        <v>1016</v>
      </c>
      <c r="I2252" s="2" t="str">
        <f>VLOOKUP(Sheet__29[[#This Row],[Filial]],Filiais!A:B,2,FALSE)</f>
        <v>São Paulo</v>
      </c>
      <c r="J2252" s="2" t="str">
        <f>VLOOKUP(Sheet__29[[#This Row],[Cidade]],'Clientes'!C:D,2,FALSE)</f>
        <v>SP</v>
      </c>
      <c r="K2252" s="2" t="str">
        <f>VLOOKUP(Sheet__29[[#This Row],[Produto]],Produtos!B:C,2,FALSE)</f>
        <v>Rede</v>
      </c>
      <c r="L2252" s="2" t="str">
        <f>VLOOKUP(Sheet__29[[#This Row],[Produto]],Produtos!B:D,3,FALSE)</f>
        <v>LG Brasil</v>
      </c>
      <c r="M2252" s="2">
        <f>VLOOKUP(Sheet__29[[#This Row],[Produto]],Estoque!A:B,2,FALSE)</f>
        <v>75</v>
      </c>
      <c r="N2252" s="5">
        <f>Sheet__29[[#This Row],[Qtd]]*Sheet__29[[#This Row],[Valor]]</f>
        <v>3906</v>
      </c>
      <c r="O2252" s="5">
        <f>Sheet__29[[#This Row],[Venda]]*(1-Sheet__29[[#This Row],[Desc]]/100)</f>
        <v>3515.4</v>
      </c>
      <c r="P2252"/>
    </row>
    <row r="2253" spans="1:16" x14ac:dyDescent="0.25">
      <c r="A2253">
        <v>102251</v>
      </c>
      <c r="B2253" s="1">
        <v>46204</v>
      </c>
      <c r="C2253" t="s">
        <v>648</v>
      </c>
      <c r="D2253" t="s">
        <v>1061</v>
      </c>
      <c r="E2253">
        <v>3</v>
      </c>
      <c r="F2253" s="4">
        <v>3572</v>
      </c>
      <c r="G2253">
        <v>0</v>
      </c>
      <c r="H2253" t="s">
        <v>1016</v>
      </c>
      <c r="I2253" s="2" t="str">
        <f>VLOOKUP(Sheet__29[[#This Row],[Filial]],Filiais!A:B,2,FALSE)</f>
        <v>São Paulo</v>
      </c>
      <c r="J2253" s="2" t="str">
        <f>VLOOKUP(Sheet__29[[#This Row],[Cidade]],'Clientes'!C:D,2,FALSE)</f>
        <v>SP</v>
      </c>
      <c r="K2253" s="2" t="str">
        <f>VLOOKUP(Sheet__29[[#This Row],[Produto]],Produtos!B:C,2,FALSE)</f>
        <v>Notebook</v>
      </c>
      <c r="L2253" s="2" t="str">
        <f>VLOOKUP(Sheet__29[[#This Row],[Produto]],Produtos!B:D,3,FALSE)</f>
        <v>Lenovo Brasil</v>
      </c>
      <c r="M2253" s="2">
        <f>VLOOKUP(Sheet__29[[#This Row],[Produto]],Estoque!A:B,2,FALSE)</f>
        <v>209</v>
      </c>
      <c r="N2253" s="5">
        <f>Sheet__29[[#This Row],[Qtd]]*Sheet__29[[#This Row],[Valor]]</f>
        <v>10716</v>
      </c>
      <c r="O2253" s="5">
        <f>Sheet__29[[#This Row],[Venda]]*(1-Sheet__29[[#This Row],[Desc]]/100)</f>
        <v>10716</v>
      </c>
      <c r="P2253"/>
    </row>
    <row r="2254" spans="1:16" x14ac:dyDescent="0.25">
      <c r="A2254">
        <v>102252</v>
      </c>
      <c r="B2254" s="1">
        <v>46204</v>
      </c>
      <c r="C2254" t="s">
        <v>974</v>
      </c>
      <c r="D2254" t="s">
        <v>1116</v>
      </c>
      <c r="E2254">
        <v>5</v>
      </c>
      <c r="F2254" s="4">
        <v>3013</v>
      </c>
      <c r="G2254">
        <v>0</v>
      </c>
      <c r="H2254" t="s">
        <v>1021</v>
      </c>
      <c r="I2254" s="2" t="str">
        <f>VLOOKUP(Sheet__29[[#This Row],[Filial]],Filiais!A:B,2,FALSE)</f>
        <v>Jundiaí</v>
      </c>
      <c r="J2254" s="2" t="str">
        <f>VLOOKUP(Sheet__29[[#This Row],[Cidade]],'Clientes'!C:D,2,FALSE)</f>
        <v>SP</v>
      </c>
      <c r="K2254" s="2" t="str">
        <f>VLOOKUP(Sheet__29[[#This Row],[Produto]],Produtos!B:C,2,FALSE)</f>
        <v>Periférico</v>
      </c>
      <c r="L2254" s="2" t="str">
        <f>VLOOKUP(Sheet__29[[#This Row],[Produto]],Produtos!B:D,3,FALSE)</f>
        <v>Logitech Brasil</v>
      </c>
      <c r="M2254" s="2">
        <f>VLOOKUP(Sheet__29[[#This Row],[Produto]],Estoque!A:B,2,FALSE)</f>
        <v>55</v>
      </c>
      <c r="N2254" s="5">
        <f>Sheet__29[[#This Row],[Qtd]]*Sheet__29[[#This Row],[Valor]]</f>
        <v>15065</v>
      </c>
      <c r="O2254" s="5">
        <f>Sheet__29[[#This Row],[Venda]]*(1-Sheet__29[[#This Row],[Desc]]/100)</f>
        <v>15065</v>
      </c>
      <c r="P2254"/>
    </row>
    <row r="2255" spans="1:16" x14ac:dyDescent="0.25">
      <c r="A2255">
        <v>102253</v>
      </c>
      <c r="B2255" s="1">
        <v>46204</v>
      </c>
      <c r="C2255" t="s">
        <v>105</v>
      </c>
      <c r="D2255" t="s">
        <v>1086</v>
      </c>
      <c r="E2255">
        <v>2</v>
      </c>
      <c r="F2255" s="4">
        <v>3653</v>
      </c>
      <c r="G2255">
        <v>5</v>
      </c>
      <c r="H2255" t="s">
        <v>1023</v>
      </c>
      <c r="I2255" s="2" t="str">
        <f>VLOOKUP(Sheet__29[[#This Row],[Filial]],Filiais!A:B,2,FALSE)</f>
        <v>Bauru</v>
      </c>
      <c r="J2255" s="2" t="str">
        <f>VLOOKUP(Sheet__29[[#This Row],[Cidade]],'Clientes'!C:D,2,FALSE)</f>
        <v>SP</v>
      </c>
      <c r="K2255" s="2" t="str">
        <f>VLOOKUP(Sheet__29[[#This Row],[Produto]],Produtos!B:C,2,FALSE)</f>
        <v>Monitor</v>
      </c>
      <c r="L2255" s="2" t="str">
        <f>VLOOKUP(Sheet__29[[#This Row],[Produto]],Produtos!B:D,3,FALSE)</f>
        <v>Logitech Brasil</v>
      </c>
      <c r="M2255" s="2">
        <f>VLOOKUP(Sheet__29[[#This Row],[Produto]],Estoque!A:B,2,FALSE)</f>
        <v>223</v>
      </c>
      <c r="N2255" s="5">
        <f>Sheet__29[[#This Row],[Qtd]]*Sheet__29[[#This Row],[Valor]]</f>
        <v>7306</v>
      </c>
      <c r="O2255" s="5">
        <f>Sheet__29[[#This Row],[Venda]]*(1-Sheet__29[[#This Row],[Desc]]/100)</f>
        <v>6940.7</v>
      </c>
      <c r="P2255"/>
    </row>
    <row r="2256" spans="1:16" x14ac:dyDescent="0.25">
      <c r="A2256">
        <v>102254</v>
      </c>
      <c r="B2256" s="1">
        <v>46204</v>
      </c>
      <c r="C2256" t="s">
        <v>450</v>
      </c>
      <c r="D2256" t="s">
        <v>1083</v>
      </c>
      <c r="E2256">
        <v>4</v>
      </c>
      <c r="F2256" s="4">
        <v>2367</v>
      </c>
      <c r="G2256">
        <v>5</v>
      </c>
      <c r="H2256" t="s">
        <v>1022</v>
      </c>
      <c r="I2256" s="2" t="str">
        <f>VLOOKUP(Sheet__29[[#This Row],[Filial]],Filiais!A:B,2,FALSE)</f>
        <v>Santos</v>
      </c>
      <c r="J2256" s="2" t="str">
        <f>VLOOKUP(Sheet__29[[#This Row],[Cidade]],'Clientes'!C:D,2,FALSE)</f>
        <v>SP</v>
      </c>
      <c r="K2256" s="2" t="str">
        <f>VLOOKUP(Sheet__29[[#This Row],[Produto]],Produtos!B:C,2,FALSE)</f>
        <v>Rede</v>
      </c>
      <c r="L2256" s="2" t="str">
        <f>VLOOKUP(Sheet__29[[#This Row],[Produto]],Produtos!B:D,3,FALSE)</f>
        <v>Lenovo Brasil</v>
      </c>
      <c r="M2256" s="2">
        <f>VLOOKUP(Sheet__29[[#This Row],[Produto]],Estoque!A:B,2,FALSE)</f>
        <v>274</v>
      </c>
      <c r="N2256" s="5">
        <f>Sheet__29[[#This Row],[Qtd]]*Sheet__29[[#This Row],[Valor]]</f>
        <v>9468</v>
      </c>
      <c r="O2256" s="5">
        <f>Sheet__29[[#This Row],[Venda]]*(1-Sheet__29[[#This Row],[Desc]]/100)</f>
        <v>8994.6</v>
      </c>
      <c r="P2256"/>
    </row>
    <row r="2257" spans="1:16" x14ac:dyDescent="0.25">
      <c r="A2257">
        <v>102255</v>
      </c>
      <c r="B2257" s="1">
        <v>46204</v>
      </c>
      <c r="C2257" t="s">
        <v>388</v>
      </c>
      <c r="D2257" t="s">
        <v>1057</v>
      </c>
      <c r="E2257">
        <v>2</v>
      </c>
      <c r="F2257" s="4">
        <v>4583</v>
      </c>
      <c r="G2257">
        <v>0</v>
      </c>
      <c r="H2257" t="s">
        <v>1016</v>
      </c>
      <c r="I2257" s="2" t="str">
        <f>VLOOKUP(Sheet__29[[#This Row],[Filial]],Filiais!A:B,2,FALSE)</f>
        <v>São Paulo</v>
      </c>
      <c r="J2257" s="2" t="str">
        <f>VLOOKUP(Sheet__29[[#This Row],[Cidade]],'Clientes'!C:D,2,FALSE)</f>
        <v>SP</v>
      </c>
      <c r="K2257" s="2" t="str">
        <f>VLOOKUP(Sheet__29[[#This Row],[Produto]],Produtos!B:C,2,FALSE)</f>
        <v>Rede</v>
      </c>
      <c r="L2257" s="2" t="str">
        <f>VLOOKUP(Sheet__29[[#This Row],[Produto]],Produtos!B:D,3,FALSE)</f>
        <v>Lenovo Brasil</v>
      </c>
      <c r="M2257" s="2">
        <f>VLOOKUP(Sheet__29[[#This Row],[Produto]],Estoque!A:B,2,FALSE)</f>
        <v>235</v>
      </c>
      <c r="N2257" s="5">
        <f>Sheet__29[[#This Row],[Qtd]]*Sheet__29[[#This Row],[Valor]]</f>
        <v>9166</v>
      </c>
      <c r="O2257" s="5">
        <f>Sheet__29[[#This Row],[Venda]]*(1-Sheet__29[[#This Row],[Desc]]/100)</f>
        <v>9166</v>
      </c>
      <c r="P2257"/>
    </row>
    <row r="2258" spans="1:16" x14ac:dyDescent="0.25">
      <c r="A2258">
        <v>102256</v>
      </c>
      <c r="B2258" s="1">
        <v>46204</v>
      </c>
      <c r="C2258" t="s">
        <v>293</v>
      </c>
      <c r="D2258" t="s">
        <v>1151</v>
      </c>
      <c r="E2258">
        <v>4</v>
      </c>
      <c r="F2258" s="4">
        <v>4871</v>
      </c>
      <c r="G2258">
        <v>5</v>
      </c>
      <c r="H2258" t="s">
        <v>1019</v>
      </c>
      <c r="I2258" s="2" t="str">
        <f>VLOOKUP(Sheet__29[[#This Row],[Filial]],Filiais!A:B,2,FALSE)</f>
        <v>Osasco</v>
      </c>
      <c r="J2258" s="2" t="str">
        <f>VLOOKUP(Sheet__29[[#This Row],[Cidade]],'Clientes'!C:D,2,FALSE)</f>
        <v>SP</v>
      </c>
      <c r="K2258" s="2" t="str">
        <f>VLOOKUP(Sheet__29[[#This Row],[Produto]],Produtos!B:C,2,FALSE)</f>
        <v>Rede</v>
      </c>
      <c r="L2258" s="2" t="str">
        <f>VLOOKUP(Sheet__29[[#This Row],[Produto]],Produtos!B:D,3,FALSE)</f>
        <v>Kingston Brasil</v>
      </c>
      <c r="M2258" s="2">
        <f>VLOOKUP(Sheet__29[[#This Row],[Produto]],Estoque!A:B,2,FALSE)</f>
        <v>292</v>
      </c>
      <c r="N2258" s="5">
        <f>Sheet__29[[#This Row],[Qtd]]*Sheet__29[[#This Row],[Valor]]</f>
        <v>19484</v>
      </c>
      <c r="O2258" s="5">
        <f>Sheet__29[[#This Row],[Venda]]*(1-Sheet__29[[#This Row],[Desc]]/100)</f>
        <v>18509.8</v>
      </c>
      <c r="P2258"/>
    </row>
    <row r="2259" spans="1:16" x14ac:dyDescent="0.25">
      <c r="A2259">
        <v>102257</v>
      </c>
      <c r="B2259" s="1">
        <v>46204</v>
      </c>
      <c r="C2259" t="s">
        <v>193</v>
      </c>
      <c r="D2259" t="s">
        <v>1084</v>
      </c>
      <c r="E2259">
        <v>2</v>
      </c>
      <c r="F2259" s="4">
        <v>1496</v>
      </c>
      <c r="G2259">
        <v>5</v>
      </c>
      <c r="H2259" t="s">
        <v>1024</v>
      </c>
      <c r="I2259" s="2" t="str">
        <f>VLOOKUP(Sheet__29[[#This Row],[Filial]],Filiais!A:B,2,FALSE)</f>
        <v>Ribeirão Preto</v>
      </c>
      <c r="J2259" s="2" t="str">
        <f>VLOOKUP(Sheet__29[[#This Row],[Cidade]],'Clientes'!C:D,2,FALSE)</f>
        <v>SP</v>
      </c>
      <c r="K2259" s="2" t="str">
        <f>VLOOKUP(Sheet__29[[#This Row],[Produto]],Produtos!B:C,2,FALSE)</f>
        <v>Monitor</v>
      </c>
      <c r="L2259" s="2" t="str">
        <f>VLOOKUP(Sheet__29[[#This Row],[Produto]],Produtos!B:D,3,FALSE)</f>
        <v>Logitech Brasil</v>
      </c>
      <c r="M2259" s="2">
        <f>VLOOKUP(Sheet__29[[#This Row],[Produto]],Estoque!A:B,2,FALSE)</f>
        <v>6</v>
      </c>
      <c r="N2259" s="5">
        <f>Sheet__29[[#This Row],[Qtd]]*Sheet__29[[#This Row],[Valor]]</f>
        <v>2992</v>
      </c>
      <c r="O2259" s="5">
        <f>Sheet__29[[#This Row],[Venda]]*(1-Sheet__29[[#This Row],[Desc]]/100)</f>
        <v>2842.4</v>
      </c>
      <c r="P2259"/>
    </row>
    <row r="2260" spans="1:16" x14ac:dyDescent="0.25">
      <c r="A2260">
        <v>102258</v>
      </c>
      <c r="B2260" s="1">
        <v>46204</v>
      </c>
      <c r="C2260" t="s">
        <v>646</v>
      </c>
      <c r="D2260" t="s">
        <v>1150</v>
      </c>
      <c r="E2260">
        <v>2</v>
      </c>
      <c r="F2260" s="4">
        <v>661</v>
      </c>
      <c r="G2260">
        <v>10</v>
      </c>
      <c r="H2260" t="s">
        <v>1022</v>
      </c>
      <c r="I2260" s="2" t="str">
        <f>VLOOKUP(Sheet__29[[#This Row],[Filial]],Filiais!A:B,2,FALSE)</f>
        <v>Santos</v>
      </c>
      <c r="J2260" s="2" t="str">
        <f>VLOOKUP(Sheet__29[[#This Row],[Cidade]],'Clientes'!C:D,2,FALSE)</f>
        <v>SP</v>
      </c>
      <c r="K2260" s="2" t="str">
        <f>VLOOKUP(Sheet__29[[#This Row],[Produto]],Produtos!B:C,2,FALSE)</f>
        <v>Notebook</v>
      </c>
      <c r="L2260" s="2" t="str">
        <f>VLOOKUP(Sheet__29[[#This Row],[Produto]],Produtos!B:D,3,FALSE)</f>
        <v>Lenovo Brasil</v>
      </c>
      <c r="M2260" s="2">
        <f>VLOOKUP(Sheet__29[[#This Row],[Produto]],Estoque!A:B,2,FALSE)</f>
        <v>205</v>
      </c>
      <c r="N2260" s="5">
        <f>Sheet__29[[#This Row],[Qtd]]*Sheet__29[[#This Row],[Valor]]</f>
        <v>1322</v>
      </c>
      <c r="O2260" s="5">
        <f>Sheet__29[[#This Row],[Venda]]*(1-Sheet__29[[#This Row],[Desc]]/100)</f>
        <v>1189.8</v>
      </c>
      <c r="P2260"/>
    </row>
    <row r="2261" spans="1:16" x14ac:dyDescent="0.25">
      <c r="A2261">
        <v>102259</v>
      </c>
      <c r="B2261" s="1">
        <v>46204</v>
      </c>
      <c r="C2261" t="s">
        <v>874</v>
      </c>
      <c r="D2261" t="s">
        <v>1105</v>
      </c>
      <c r="E2261">
        <v>5</v>
      </c>
      <c r="F2261" s="4">
        <v>965</v>
      </c>
      <c r="G2261">
        <v>5</v>
      </c>
      <c r="H2261" t="s">
        <v>1023</v>
      </c>
      <c r="I2261" s="2" t="str">
        <f>VLOOKUP(Sheet__29[[#This Row],[Filial]],Filiais!A:B,2,FALSE)</f>
        <v>Bauru</v>
      </c>
      <c r="J2261" s="2" t="str">
        <f>VLOOKUP(Sheet__29[[#This Row],[Cidade]],'Clientes'!C:D,2,FALSE)</f>
        <v>SP</v>
      </c>
      <c r="K2261" s="2" t="str">
        <f>VLOOKUP(Sheet__29[[#This Row],[Produto]],Produtos!B:C,2,FALSE)</f>
        <v>Notebook</v>
      </c>
      <c r="L2261" s="2" t="str">
        <f>VLOOKUP(Sheet__29[[#This Row],[Produto]],Produtos!B:D,3,FALSE)</f>
        <v>LG Brasil</v>
      </c>
      <c r="M2261" s="2">
        <f>VLOOKUP(Sheet__29[[#This Row],[Produto]],Estoque!A:B,2,FALSE)</f>
        <v>160</v>
      </c>
      <c r="N2261" s="5">
        <f>Sheet__29[[#This Row],[Qtd]]*Sheet__29[[#This Row],[Valor]]</f>
        <v>4825</v>
      </c>
      <c r="O2261" s="5">
        <f>Sheet__29[[#This Row],[Venda]]*(1-Sheet__29[[#This Row],[Desc]]/100)</f>
        <v>4583.75</v>
      </c>
      <c r="P2261"/>
    </row>
    <row r="2262" spans="1:16" x14ac:dyDescent="0.25">
      <c r="A2262">
        <v>102260</v>
      </c>
      <c r="B2262" s="1">
        <v>46204</v>
      </c>
      <c r="C2262" t="s">
        <v>275</v>
      </c>
      <c r="D2262" t="s">
        <v>1034</v>
      </c>
      <c r="E2262">
        <v>5</v>
      </c>
      <c r="F2262" s="4">
        <v>3016</v>
      </c>
      <c r="G2262">
        <v>0</v>
      </c>
      <c r="H2262" t="s">
        <v>1022</v>
      </c>
      <c r="I2262" s="2" t="str">
        <f>VLOOKUP(Sheet__29[[#This Row],[Filial]],Filiais!A:B,2,FALSE)</f>
        <v>Santos</v>
      </c>
      <c r="J2262" s="2" t="str">
        <f>VLOOKUP(Sheet__29[[#This Row],[Cidade]],'Clientes'!C:D,2,FALSE)</f>
        <v>SP</v>
      </c>
      <c r="K2262" s="2" t="str">
        <f>VLOOKUP(Sheet__29[[#This Row],[Produto]],Produtos!B:C,2,FALSE)</f>
        <v>Rede</v>
      </c>
      <c r="L2262" s="2" t="str">
        <f>VLOOKUP(Sheet__29[[#This Row],[Produto]],Produtos!B:D,3,FALSE)</f>
        <v>Dell Brasil</v>
      </c>
      <c r="M2262" s="2">
        <f>VLOOKUP(Sheet__29[[#This Row],[Produto]],Estoque!A:B,2,FALSE)</f>
        <v>109</v>
      </c>
      <c r="N2262" s="5">
        <f>Sheet__29[[#This Row],[Qtd]]*Sheet__29[[#This Row],[Valor]]</f>
        <v>15080</v>
      </c>
      <c r="O2262" s="5">
        <f>Sheet__29[[#This Row],[Venda]]*(1-Sheet__29[[#This Row],[Desc]]/100)</f>
        <v>15080</v>
      </c>
      <c r="P2262"/>
    </row>
    <row r="2263" spans="1:16" x14ac:dyDescent="0.25">
      <c r="A2263">
        <v>102261</v>
      </c>
      <c r="B2263" s="1">
        <v>46204</v>
      </c>
      <c r="C2263" t="s">
        <v>150</v>
      </c>
      <c r="D2263" t="s">
        <v>1031</v>
      </c>
      <c r="E2263">
        <v>5</v>
      </c>
      <c r="F2263" s="4">
        <v>3948</v>
      </c>
      <c r="G2263">
        <v>10</v>
      </c>
      <c r="H2263" t="s">
        <v>1016</v>
      </c>
      <c r="I2263" s="2" t="str">
        <f>VLOOKUP(Sheet__29[[#This Row],[Filial]],Filiais!A:B,2,FALSE)</f>
        <v>São Paulo</v>
      </c>
      <c r="J2263" s="2" t="str">
        <f>VLOOKUP(Sheet__29[[#This Row],[Cidade]],'Clientes'!C:D,2,FALSE)</f>
        <v>SP</v>
      </c>
      <c r="K2263" s="2" t="str">
        <f>VLOOKUP(Sheet__29[[#This Row],[Produto]],Produtos!B:C,2,FALSE)</f>
        <v>Armazenamento</v>
      </c>
      <c r="L2263" s="2" t="str">
        <f>VLOOKUP(Sheet__29[[#This Row],[Produto]],Produtos!B:D,3,FALSE)</f>
        <v>Logitech Brasil</v>
      </c>
      <c r="M2263" s="2">
        <f>VLOOKUP(Sheet__29[[#This Row],[Produto]],Estoque!A:B,2,FALSE)</f>
        <v>111</v>
      </c>
      <c r="N2263" s="5">
        <f>Sheet__29[[#This Row],[Qtd]]*Sheet__29[[#This Row],[Valor]]</f>
        <v>19740</v>
      </c>
      <c r="O2263" s="5">
        <f>Sheet__29[[#This Row],[Venda]]*(1-Sheet__29[[#This Row],[Desc]]/100)</f>
        <v>17766</v>
      </c>
      <c r="P2263"/>
    </row>
    <row r="2264" spans="1:16" x14ac:dyDescent="0.25">
      <c r="A2264">
        <v>102262</v>
      </c>
      <c r="B2264" s="1">
        <v>46204</v>
      </c>
      <c r="C2264" t="s">
        <v>846</v>
      </c>
      <c r="D2264" t="s">
        <v>1112</v>
      </c>
      <c r="E2264">
        <v>4</v>
      </c>
      <c r="F2264" s="4">
        <v>2886</v>
      </c>
      <c r="G2264">
        <v>5</v>
      </c>
      <c r="H2264" t="s">
        <v>1018</v>
      </c>
      <c r="I2264" s="2" t="str">
        <f>VLOOKUP(Sheet__29[[#This Row],[Filial]],Filiais!A:B,2,FALSE)</f>
        <v>Barueri</v>
      </c>
      <c r="J2264" s="2" t="str">
        <f>VLOOKUP(Sheet__29[[#This Row],[Cidade]],'Clientes'!C:D,2,FALSE)</f>
        <v>SP</v>
      </c>
      <c r="K2264" s="2" t="str">
        <f>VLOOKUP(Sheet__29[[#This Row],[Produto]],Produtos!B:C,2,FALSE)</f>
        <v>Monitor</v>
      </c>
      <c r="L2264" s="2" t="str">
        <f>VLOOKUP(Sheet__29[[#This Row],[Produto]],Produtos!B:D,3,FALSE)</f>
        <v>Dell Brasil</v>
      </c>
      <c r="M2264" s="2">
        <f>VLOOKUP(Sheet__29[[#This Row],[Produto]],Estoque!A:B,2,FALSE)</f>
        <v>266</v>
      </c>
      <c r="N2264" s="5">
        <f>Sheet__29[[#This Row],[Qtd]]*Sheet__29[[#This Row],[Valor]]</f>
        <v>11544</v>
      </c>
      <c r="O2264" s="5">
        <f>Sheet__29[[#This Row],[Venda]]*(1-Sheet__29[[#This Row],[Desc]]/100)</f>
        <v>10966.8</v>
      </c>
      <c r="P2264"/>
    </row>
    <row r="2265" spans="1:16" x14ac:dyDescent="0.25">
      <c r="A2265">
        <v>102263</v>
      </c>
      <c r="B2265" s="1">
        <v>46204</v>
      </c>
      <c r="C2265" t="s">
        <v>388</v>
      </c>
      <c r="D2265" t="s">
        <v>1047</v>
      </c>
      <c r="E2265">
        <v>1</v>
      </c>
      <c r="F2265" s="4">
        <v>509</v>
      </c>
      <c r="G2265">
        <v>0</v>
      </c>
      <c r="H2265" t="s">
        <v>1018</v>
      </c>
      <c r="I2265" s="2" t="str">
        <f>VLOOKUP(Sheet__29[[#This Row],[Filial]],Filiais!A:B,2,FALSE)</f>
        <v>Barueri</v>
      </c>
      <c r="J2265" s="2" t="str">
        <f>VLOOKUP(Sheet__29[[#This Row],[Cidade]],'Clientes'!C:D,2,FALSE)</f>
        <v>SP</v>
      </c>
      <c r="K2265" s="2" t="str">
        <f>VLOOKUP(Sheet__29[[#This Row],[Produto]],Produtos!B:C,2,FALSE)</f>
        <v>Periférico</v>
      </c>
      <c r="L2265" s="2" t="str">
        <f>VLOOKUP(Sheet__29[[#This Row],[Produto]],Produtos!B:D,3,FALSE)</f>
        <v>Kingston Brasil</v>
      </c>
      <c r="M2265" s="2">
        <f>VLOOKUP(Sheet__29[[#This Row],[Produto]],Estoque!A:B,2,FALSE)</f>
        <v>298</v>
      </c>
      <c r="N2265" s="5">
        <f>Sheet__29[[#This Row],[Qtd]]*Sheet__29[[#This Row],[Valor]]</f>
        <v>509</v>
      </c>
      <c r="O2265" s="5">
        <f>Sheet__29[[#This Row],[Venda]]*(1-Sheet__29[[#This Row],[Desc]]/100)</f>
        <v>509</v>
      </c>
      <c r="P2265"/>
    </row>
    <row r="2266" spans="1:16" x14ac:dyDescent="0.25">
      <c r="A2266">
        <v>102264</v>
      </c>
      <c r="B2266" s="1">
        <v>46204</v>
      </c>
      <c r="C2266" t="s">
        <v>663</v>
      </c>
      <c r="D2266" t="s">
        <v>1102</v>
      </c>
      <c r="E2266">
        <v>2</v>
      </c>
      <c r="F2266" s="4">
        <v>1770</v>
      </c>
      <c r="G2266">
        <v>0</v>
      </c>
      <c r="H2266" t="s">
        <v>1018</v>
      </c>
      <c r="I2266" s="2" t="str">
        <f>VLOOKUP(Sheet__29[[#This Row],[Filial]],Filiais!A:B,2,FALSE)</f>
        <v>Barueri</v>
      </c>
      <c r="J2266" s="2" t="str">
        <f>VLOOKUP(Sheet__29[[#This Row],[Cidade]],'Clientes'!C:D,2,FALSE)</f>
        <v>SP</v>
      </c>
      <c r="K2266" s="2" t="str">
        <f>VLOOKUP(Sheet__29[[#This Row],[Produto]],Produtos!B:C,2,FALSE)</f>
        <v>Monitor</v>
      </c>
      <c r="L2266" s="2" t="str">
        <f>VLOOKUP(Sheet__29[[#This Row],[Produto]],Produtos!B:D,3,FALSE)</f>
        <v>Lenovo Brasil</v>
      </c>
      <c r="M2266" s="2">
        <f>VLOOKUP(Sheet__29[[#This Row],[Produto]],Estoque!A:B,2,FALSE)</f>
        <v>140</v>
      </c>
      <c r="N2266" s="5">
        <f>Sheet__29[[#This Row],[Qtd]]*Sheet__29[[#This Row],[Valor]]</f>
        <v>3540</v>
      </c>
      <c r="O2266" s="5">
        <f>Sheet__29[[#This Row],[Venda]]*(1-Sheet__29[[#This Row],[Desc]]/100)</f>
        <v>3540</v>
      </c>
      <c r="P2266"/>
    </row>
    <row r="2267" spans="1:16" x14ac:dyDescent="0.25">
      <c r="A2267">
        <v>102265</v>
      </c>
      <c r="B2267" s="1">
        <v>46204</v>
      </c>
      <c r="C2267" t="s">
        <v>793</v>
      </c>
      <c r="D2267" t="s">
        <v>1169</v>
      </c>
      <c r="E2267">
        <v>4</v>
      </c>
      <c r="F2267" s="4">
        <v>3302</v>
      </c>
      <c r="G2267">
        <v>5</v>
      </c>
      <c r="H2267" t="s">
        <v>1024</v>
      </c>
      <c r="I2267" s="2" t="str">
        <f>VLOOKUP(Sheet__29[[#This Row],[Filial]],Filiais!A:B,2,FALSE)</f>
        <v>Ribeirão Preto</v>
      </c>
      <c r="J2267" s="2" t="str">
        <f>VLOOKUP(Sheet__29[[#This Row],[Cidade]],'Clientes'!C:D,2,FALSE)</f>
        <v>SP</v>
      </c>
      <c r="K2267" s="2" t="str">
        <f>VLOOKUP(Sheet__29[[#This Row],[Produto]],Produtos!B:C,2,FALSE)</f>
        <v>Armazenamento</v>
      </c>
      <c r="L2267" s="2" t="str">
        <f>VLOOKUP(Sheet__29[[#This Row],[Produto]],Produtos!B:D,3,FALSE)</f>
        <v>Logitech Brasil</v>
      </c>
      <c r="M2267" s="2">
        <f>VLOOKUP(Sheet__29[[#This Row],[Produto]],Estoque!A:B,2,FALSE)</f>
        <v>232</v>
      </c>
      <c r="N2267" s="5">
        <f>Sheet__29[[#This Row],[Qtd]]*Sheet__29[[#This Row],[Valor]]</f>
        <v>13208</v>
      </c>
      <c r="O2267" s="5">
        <f>Sheet__29[[#This Row],[Venda]]*(1-Sheet__29[[#This Row],[Desc]]/100)</f>
        <v>12547.599999999999</v>
      </c>
      <c r="P2267"/>
    </row>
    <row r="2268" spans="1:16" x14ac:dyDescent="0.25">
      <c r="A2268">
        <v>102266</v>
      </c>
      <c r="B2268" s="1">
        <v>46204</v>
      </c>
      <c r="C2268" t="s">
        <v>88</v>
      </c>
      <c r="D2268" t="s">
        <v>1139</v>
      </c>
      <c r="E2268">
        <v>5</v>
      </c>
      <c r="F2268" s="4">
        <v>3255</v>
      </c>
      <c r="G2268">
        <v>5</v>
      </c>
      <c r="H2268" t="s">
        <v>1018</v>
      </c>
      <c r="I2268" s="2" t="str">
        <f>VLOOKUP(Sheet__29[[#This Row],[Filial]],Filiais!A:B,2,FALSE)</f>
        <v>Barueri</v>
      </c>
      <c r="J2268" s="2" t="str">
        <f>VLOOKUP(Sheet__29[[#This Row],[Cidade]],'Clientes'!C:D,2,FALSE)</f>
        <v>SP</v>
      </c>
      <c r="K2268" s="2" t="str">
        <f>VLOOKUP(Sheet__29[[#This Row],[Produto]],Produtos!B:C,2,FALSE)</f>
        <v>Monitor</v>
      </c>
      <c r="L2268" s="2" t="str">
        <f>VLOOKUP(Sheet__29[[#This Row],[Produto]],Produtos!B:D,3,FALSE)</f>
        <v>LG Brasil</v>
      </c>
      <c r="M2268" s="2">
        <f>VLOOKUP(Sheet__29[[#This Row],[Produto]],Estoque!A:B,2,FALSE)</f>
        <v>193</v>
      </c>
      <c r="N2268" s="5">
        <f>Sheet__29[[#This Row],[Qtd]]*Sheet__29[[#This Row],[Valor]]</f>
        <v>16275</v>
      </c>
      <c r="O2268" s="5">
        <f>Sheet__29[[#This Row],[Venda]]*(1-Sheet__29[[#This Row],[Desc]]/100)</f>
        <v>15461.25</v>
      </c>
      <c r="P2268"/>
    </row>
    <row r="2269" spans="1:16" x14ac:dyDescent="0.25">
      <c r="A2269">
        <v>102267</v>
      </c>
      <c r="B2269" s="1">
        <v>46204</v>
      </c>
      <c r="C2269" t="s">
        <v>759</v>
      </c>
      <c r="D2269" t="s">
        <v>1065</v>
      </c>
      <c r="E2269">
        <v>1</v>
      </c>
      <c r="F2269" s="4">
        <v>1952</v>
      </c>
      <c r="G2269">
        <v>5</v>
      </c>
      <c r="H2269" t="s">
        <v>1023</v>
      </c>
      <c r="I2269" s="2" t="str">
        <f>VLOOKUP(Sheet__29[[#This Row],[Filial]],Filiais!A:B,2,FALSE)</f>
        <v>Bauru</v>
      </c>
      <c r="J2269" s="2" t="str">
        <f>VLOOKUP(Sheet__29[[#This Row],[Cidade]],'Clientes'!C:D,2,FALSE)</f>
        <v>SP</v>
      </c>
      <c r="K2269" s="2" t="str">
        <f>VLOOKUP(Sheet__29[[#This Row],[Produto]],Produtos!B:C,2,FALSE)</f>
        <v>Monitor</v>
      </c>
      <c r="L2269" s="2" t="str">
        <f>VLOOKUP(Sheet__29[[#This Row],[Produto]],Produtos!B:D,3,FALSE)</f>
        <v>LG Brasil</v>
      </c>
      <c r="M2269" s="2">
        <f>VLOOKUP(Sheet__29[[#This Row],[Produto]],Estoque!A:B,2,FALSE)</f>
        <v>62</v>
      </c>
      <c r="N2269" s="5">
        <f>Sheet__29[[#This Row],[Qtd]]*Sheet__29[[#This Row],[Valor]]</f>
        <v>1952</v>
      </c>
      <c r="O2269" s="5">
        <f>Sheet__29[[#This Row],[Venda]]*(1-Sheet__29[[#This Row],[Desc]]/100)</f>
        <v>1854.3999999999999</v>
      </c>
      <c r="P2269"/>
    </row>
    <row r="2270" spans="1:16" x14ac:dyDescent="0.25">
      <c r="A2270">
        <v>102268</v>
      </c>
      <c r="B2270" s="1">
        <v>46204</v>
      </c>
      <c r="C2270" t="s">
        <v>406</v>
      </c>
      <c r="D2270" t="s">
        <v>1160</v>
      </c>
      <c r="E2270">
        <v>3</v>
      </c>
      <c r="F2270" s="4">
        <v>1852</v>
      </c>
      <c r="G2270">
        <v>10</v>
      </c>
      <c r="H2270" t="s">
        <v>1018</v>
      </c>
      <c r="I2270" s="2" t="str">
        <f>VLOOKUP(Sheet__29[[#This Row],[Filial]],Filiais!A:B,2,FALSE)</f>
        <v>Barueri</v>
      </c>
      <c r="J2270" s="2" t="str">
        <f>VLOOKUP(Sheet__29[[#This Row],[Cidade]],'Clientes'!C:D,2,FALSE)</f>
        <v>SP</v>
      </c>
      <c r="K2270" s="2" t="str">
        <f>VLOOKUP(Sheet__29[[#This Row],[Produto]],Produtos!B:C,2,FALSE)</f>
        <v>Monitor</v>
      </c>
      <c r="L2270" s="2" t="str">
        <f>VLOOKUP(Sheet__29[[#This Row],[Produto]],Produtos!B:D,3,FALSE)</f>
        <v>LG Brasil</v>
      </c>
      <c r="M2270" s="2">
        <f>VLOOKUP(Sheet__29[[#This Row],[Produto]],Estoque!A:B,2,FALSE)</f>
        <v>20</v>
      </c>
      <c r="N2270" s="5">
        <f>Sheet__29[[#This Row],[Qtd]]*Sheet__29[[#This Row],[Valor]]</f>
        <v>5556</v>
      </c>
      <c r="O2270" s="5">
        <f>Sheet__29[[#This Row],[Venda]]*(1-Sheet__29[[#This Row],[Desc]]/100)</f>
        <v>5000.4000000000005</v>
      </c>
      <c r="P2270"/>
    </row>
    <row r="2271" spans="1:16" x14ac:dyDescent="0.25">
      <c r="A2271">
        <v>102269</v>
      </c>
      <c r="B2271" s="1">
        <v>46204</v>
      </c>
      <c r="C2271" t="s">
        <v>195</v>
      </c>
      <c r="D2271" t="s">
        <v>1073</v>
      </c>
      <c r="E2271">
        <v>3</v>
      </c>
      <c r="F2271" s="4">
        <v>2458</v>
      </c>
      <c r="G2271">
        <v>0</v>
      </c>
      <c r="H2271" t="s">
        <v>1019</v>
      </c>
      <c r="I2271" s="2" t="str">
        <f>VLOOKUP(Sheet__29[[#This Row],[Filial]],Filiais!A:B,2,FALSE)</f>
        <v>Osasco</v>
      </c>
      <c r="J2271" s="2" t="str">
        <f>VLOOKUP(Sheet__29[[#This Row],[Cidade]],'Clientes'!C:D,2,FALSE)</f>
        <v>SP</v>
      </c>
      <c r="K2271" s="2" t="str">
        <f>VLOOKUP(Sheet__29[[#This Row],[Produto]],Produtos!B:C,2,FALSE)</f>
        <v>Armazenamento</v>
      </c>
      <c r="L2271" s="2" t="str">
        <f>VLOOKUP(Sheet__29[[#This Row],[Produto]],Produtos!B:D,3,FALSE)</f>
        <v>Dell Brasil</v>
      </c>
      <c r="M2271" s="2">
        <f>VLOOKUP(Sheet__29[[#This Row],[Produto]],Estoque!A:B,2,FALSE)</f>
        <v>106</v>
      </c>
      <c r="N2271" s="5">
        <f>Sheet__29[[#This Row],[Qtd]]*Sheet__29[[#This Row],[Valor]]</f>
        <v>7374</v>
      </c>
      <c r="O2271" s="5">
        <f>Sheet__29[[#This Row],[Venda]]*(1-Sheet__29[[#This Row],[Desc]]/100)</f>
        <v>7374</v>
      </c>
      <c r="P2271"/>
    </row>
    <row r="2272" spans="1:16" x14ac:dyDescent="0.25">
      <c r="A2272">
        <v>102270</v>
      </c>
      <c r="B2272" s="1">
        <v>46204</v>
      </c>
      <c r="C2272" t="s">
        <v>174</v>
      </c>
      <c r="D2272" t="s">
        <v>1149</v>
      </c>
      <c r="E2272">
        <v>2</v>
      </c>
      <c r="F2272" s="4">
        <v>2914</v>
      </c>
      <c r="G2272">
        <v>0</v>
      </c>
      <c r="H2272" t="s">
        <v>1025</v>
      </c>
      <c r="I2272" s="2" t="str">
        <f>VLOOKUP(Sheet__29[[#This Row],[Filial]],Filiais!A:B,2,FALSE)</f>
        <v>São José dos Campos</v>
      </c>
      <c r="J2272" s="2" t="str">
        <f>VLOOKUP(Sheet__29[[#This Row],[Cidade]],'Clientes'!C:D,2,FALSE)</f>
        <v>SP</v>
      </c>
      <c r="K2272" s="2" t="str">
        <f>VLOOKUP(Sheet__29[[#This Row],[Produto]],Produtos!B:C,2,FALSE)</f>
        <v>Rede</v>
      </c>
      <c r="L2272" s="2" t="str">
        <f>VLOOKUP(Sheet__29[[#This Row],[Produto]],Produtos!B:D,3,FALSE)</f>
        <v>Dell Brasil</v>
      </c>
      <c r="M2272" s="2">
        <f>VLOOKUP(Sheet__29[[#This Row],[Produto]],Estoque!A:B,2,FALSE)</f>
        <v>123</v>
      </c>
      <c r="N2272" s="5">
        <f>Sheet__29[[#This Row],[Qtd]]*Sheet__29[[#This Row],[Valor]]</f>
        <v>5828</v>
      </c>
      <c r="O2272" s="5">
        <f>Sheet__29[[#This Row],[Venda]]*(1-Sheet__29[[#This Row],[Desc]]/100)</f>
        <v>5828</v>
      </c>
      <c r="P2272"/>
    </row>
    <row r="2273" spans="1:16" x14ac:dyDescent="0.25">
      <c r="A2273">
        <v>102271</v>
      </c>
      <c r="B2273" s="1">
        <v>46204</v>
      </c>
      <c r="C2273" t="s">
        <v>631</v>
      </c>
      <c r="D2273" t="s">
        <v>1097</v>
      </c>
      <c r="E2273">
        <v>4</v>
      </c>
      <c r="F2273" s="4">
        <v>2398</v>
      </c>
      <c r="G2273">
        <v>0</v>
      </c>
      <c r="H2273" t="s">
        <v>1016</v>
      </c>
      <c r="I2273" s="2" t="str">
        <f>VLOOKUP(Sheet__29[[#This Row],[Filial]],Filiais!A:B,2,FALSE)</f>
        <v>São Paulo</v>
      </c>
      <c r="J2273" s="2" t="str">
        <f>VLOOKUP(Sheet__29[[#This Row],[Cidade]],'Clientes'!C:D,2,FALSE)</f>
        <v>SP</v>
      </c>
      <c r="K2273" s="2" t="str">
        <f>VLOOKUP(Sheet__29[[#This Row],[Produto]],Produtos!B:C,2,FALSE)</f>
        <v>Rede</v>
      </c>
      <c r="L2273" s="2" t="str">
        <f>VLOOKUP(Sheet__29[[#This Row],[Produto]],Produtos!B:D,3,FALSE)</f>
        <v>Logitech Brasil</v>
      </c>
      <c r="M2273" s="2">
        <f>VLOOKUP(Sheet__29[[#This Row],[Produto]],Estoque!A:B,2,FALSE)</f>
        <v>143</v>
      </c>
      <c r="N2273" s="5">
        <f>Sheet__29[[#This Row],[Qtd]]*Sheet__29[[#This Row],[Valor]]</f>
        <v>9592</v>
      </c>
      <c r="O2273" s="5">
        <f>Sheet__29[[#This Row],[Venda]]*(1-Sheet__29[[#This Row],[Desc]]/100)</f>
        <v>9592</v>
      </c>
      <c r="P2273"/>
    </row>
    <row r="2274" spans="1:16" x14ac:dyDescent="0.25">
      <c r="A2274">
        <v>102272</v>
      </c>
      <c r="B2274" s="1">
        <v>46204</v>
      </c>
      <c r="C2274" t="s">
        <v>315</v>
      </c>
      <c r="D2274" t="s">
        <v>1097</v>
      </c>
      <c r="E2274">
        <v>3</v>
      </c>
      <c r="F2274" s="4">
        <v>1915</v>
      </c>
      <c r="G2274">
        <v>0</v>
      </c>
      <c r="H2274" t="s">
        <v>1025</v>
      </c>
      <c r="I2274" s="2" t="str">
        <f>VLOOKUP(Sheet__29[[#This Row],[Filial]],Filiais!A:B,2,FALSE)</f>
        <v>São José dos Campos</v>
      </c>
      <c r="J2274" s="2" t="str">
        <f>VLOOKUP(Sheet__29[[#This Row],[Cidade]],'Clientes'!C:D,2,FALSE)</f>
        <v>SP</v>
      </c>
      <c r="K2274" s="2" t="str">
        <f>VLOOKUP(Sheet__29[[#This Row],[Produto]],Produtos!B:C,2,FALSE)</f>
        <v>Rede</v>
      </c>
      <c r="L2274" s="2" t="str">
        <f>VLOOKUP(Sheet__29[[#This Row],[Produto]],Produtos!B:D,3,FALSE)</f>
        <v>Logitech Brasil</v>
      </c>
      <c r="M2274" s="2">
        <f>VLOOKUP(Sheet__29[[#This Row],[Produto]],Estoque!A:B,2,FALSE)</f>
        <v>143</v>
      </c>
      <c r="N2274" s="5">
        <f>Sheet__29[[#This Row],[Qtd]]*Sheet__29[[#This Row],[Valor]]</f>
        <v>5745</v>
      </c>
      <c r="O2274" s="5">
        <f>Sheet__29[[#This Row],[Venda]]*(1-Sheet__29[[#This Row],[Desc]]/100)</f>
        <v>5745</v>
      </c>
      <c r="P2274"/>
    </row>
    <row r="2275" spans="1:16" x14ac:dyDescent="0.25">
      <c r="A2275">
        <v>102273</v>
      </c>
      <c r="B2275" s="1">
        <v>46204</v>
      </c>
      <c r="C2275" t="s">
        <v>699</v>
      </c>
      <c r="D2275" t="s">
        <v>1113</v>
      </c>
      <c r="E2275">
        <v>2</v>
      </c>
      <c r="F2275" s="4">
        <v>723</v>
      </c>
      <c r="G2275">
        <v>10</v>
      </c>
      <c r="H2275" t="s">
        <v>1020</v>
      </c>
      <c r="I2275" s="2" t="str">
        <f>VLOOKUP(Sheet__29[[#This Row],[Filial]],Filiais!A:B,2,FALSE)</f>
        <v>Sorocaba</v>
      </c>
      <c r="J2275" s="2" t="str">
        <f>VLOOKUP(Sheet__29[[#This Row],[Cidade]],'Clientes'!C:D,2,FALSE)</f>
        <v>SP</v>
      </c>
      <c r="K2275" s="2" t="str">
        <f>VLOOKUP(Sheet__29[[#This Row],[Produto]],Produtos!B:C,2,FALSE)</f>
        <v>Rede</v>
      </c>
      <c r="L2275" s="2" t="str">
        <f>VLOOKUP(Sheet__29[[#This Row],[Produto]],Produtos!B:D,3,FALSE)</f>
        <v>LG Brasil</v>
      </c>
      <c r="M2275" s="2">
        <f>VLOOKUP(Sheet__29[[#This Row],[Produto]],Estoque!A:B,2,FALSE)</f>
        <v>28</v>
      </c>
      <c r="N2275" s="5">
        <f>Sheet__29[[#This Row],[Qtd]]*Sheet__29[[#This Row],[Valor]]</f>
        <v>1446</v>
      </c>
      <c r="O2275" s="5">
        <f>Sheet__29[[#This Row],[Venda]]*(1-Sheet__29[[#This Row],[Desc]]/100)</f>
        <v>1301.4000000000001</v>
      </c>
      <c r="P2275"/>
    </row>
    <row r="2276" spans="1:16" x14ac:dyDescent="0.25">
      <c r="A2276">
        <v>102274</v>
      </c>
      <c r="B2276" s="1">
        <v>46204</v>
      </c>
      <c r="C2276" t="s">
        <v>297</v>
      </c>
      <c r="D2276" t="s">
        <v>1100</v>
      </c>
      <c r="E2276">
        <v>4</v>
      </c>
      <c r="F2276" s="4">
        <v>2758</v>
      </c>
      <c r="G2276">
        <v>5</v>
      </c>
      <c r="H2276" t="s">
        <v>1022</v>
      </c>
      <c r="I2276" s="2" t="str">
        <f>VLOOKUP(Sheet__29[[#This Row],[Filial]],Filiais!A:B,2,FALSE)</f>
        <v>Santos</v>
      </c>
      <c r="J2276" s="2" t="str">
        <f>VLOOKUP(Sheet__29[[#This Row],[Cidade]],'Clientes'!C:D,2,FALSE)</f>
        <v>SP</v>
      </c>
      <c r="K2276" s="2" t="str">
        <f>VLOOKUP(Sheet__29[[#This Row],[Produto]],Produtos!B:C,2,FALSE)</f>
        <v>Rede</v>
      </c>
      <c r="L2276" s="2" t="str">
        <f>VLOOKUP(Sheet__29[[#This Row],[Produto]],Produtos!B:D,3,FALSE)</f>
        <v>Logitech Brasil</v>
      </c>
      <c r="M2276" s="2">
        <f>VLOOKUP(Sheet__29[[#This Row],[Produto]],Estoque!A:B,2,FALSE)</f>
        <v>10</v>
      </c>
      <c r="N2276" s="5">
        <f>Sheet__29[[#This Row],[Qtd]]*Sheet__29[[#This Row],[Valor]]</f>
        <v>11032</v>
      </c>
      <c r="O2276" s="5">
        <f>Sheet__29[[#This Row],[Venda]]*(1-Sheet__29[[#This Row],[Desc]]/100)</f>
        <v>10480.4</v>
      </c>
      <c r="P2276"/>
    </row>
    <row r="2277" spans="1:16" x14ac:dyDescent="0.25">
      <c r="A2277">
        <v>102275</v>
      </c>
      <c r="B2277" s="1">
        <v>46204</v>
      </c>
      <c r="C2277" t="s">
        <v>16</v>
      </c>
      <c r="D2277" t="s">
        <v>1142</v>
      </c>
      <c r="E2277">
        <v>1</v>
      </c>
      <c r="F2277" s="4">
        <v>2508</v>
      </c>
      <c r="G2277">
        <v>0</v>
      </c>
      <c r="H2277" t="s">
        <v>1022</v>
      </c>
      <c r="I2277" s="2" t="str">
        <f>VLOOKUP(Sheet__29[[#This Row],[Filial]],Filiais!A:B,2,FALSE)</f>
        <v>Santos</v>
      </c>
      <c r="J2277" s="2" t="str">
        <f>VLOOKUP(Sheet__29[[#This Row],[Cidade]],'Clientes'!C:D,2,FALSE)</f>
        <v>SP</v>
      </c>
      <c r="K2277" s="2" t="str">
        <f>VLOOKUP(Sheet__29[[#This Row],[Produto]],Produtos!B:C,2,FALSE)</f>
        <v>Periférico</v>
      </c>
      <c r="L2277" s="2" t="str">
        <f>VLOOKUP(Sheet__29[[#This Row],[Produto]],Produtos!B:D,3,FALSE)</f>
        <v>Logitech Brasil</v>
      </c>
      <c r="M2277" s="2">
        <f>VLOOKUP(Sheet__29[[#This Row],[Produto]],Estoque!A:B,2,FALSE)</f>
        <v>290</v>
      </c>
      <c r="N2277" s="5">
        <f>Sheet__29[[#This Row],[Qtd]]*Sheet__29[[#This Row],[Valor]]</f>
        <v>2508</v>
      </c>
      <c r="O2277" s="5">
        <f>Sheet__29[[#This Row],[Venda]]*(1-Sheet__29[[#This Row],[Desc]]/100)</f>
        <v>2508</v>
      </c>
      <c r="P2277"/>
    </row>
    <row r="2278" spans="1:16" x14ac:dyDescent="0.25">
      <c r="A2278">
        <v>102276</v>
      </c>
      <c r="B2278" s="1">
        <v>46204</v>
      </c>
      <c r="C2278" t="s">
        <v>155</v>
      </c>
      <c r="D2278" t="s">
        <v>1136</v>
      </c>
      <c r="E2278">
        <v>5</v>
      </c>
      <c r="F2278" s="4">
        <v>2457</v>
      </c>
      <c r="G2278">
        <v>10</v>
      </c>
      <c r="H2278" t="s">
        <v>1017</v>
      </c>
      <c r="I2278" s="2" t="str">
        <f>VLOOKUP(Sheet__29[[#This Row],[Filial]],Filiais!A:B,2,FALSE)</f>
        <v>Campinas</v>
      </c>
      <c r="J2278" s="2" t="str">
        <f>VLOOKUP(Sheet__29[[#This Row],[Cidade]],'Clientes'!C:D,2,FALSE)</f>
        <v>SP</v>
      </c>
      <c r="K2278" s="2" t="str">
        <f>VLOOKUP(Sheet__29[[#This Row],[Produto]],Produtos!B:C,2,FALSE)</f>
        <v>Rede</v>
      </c>
      <c r="L2278" s="2" t="str">
        <f>VLOOKUP(Sheet__29[[#This Row],[Produto]],Produtos!B:D,3,FALSE)</f>
        <v>Logitech Brasil</v>
      </c>
      <c r="M2278" s="2">
        <f>VLOOKUP(Sheet__29[[#This Row],[Produto]],Estoque!A:B,2,FALSE)</f>
        <v>40</v>
      </c>
      <c r="N2278" s="5">
        <f>Sheet__29[[#This Row],[Qtd]]*Sheet__29[[#This Row],[Valor]]</f>
        <v>12285</v>
      </c>
      <c r="O2278" s="5">
        <f>Sheet__29[[#This Row],[Venda]]*(1-Sheet__29[[#This Row],[Desc]]/100)</f>
        <v>11056.5</v>
      </c>
      <c r="P2278"/>
    </row>
    <row r="2279" spans="1:16" x14ac:dyDescent="0.25">
      <c r="A2279">
        <v>102277</v>
      </c>
      <c r="B2279" s="1">
        <v>46204</v>
      </c>
      <c r="C2279" t="s">
        <v>510</v>
      </c>
      <c r="D2279" t="s">
        <v>1135</v>
      </c>
      <c r="E2279">
        <v>4</v>
      </c>
      <c r="F2279" s="4">
        <v>1073</v>
      </c>
      <c r="G2279">
        <v>5</v>
      </c>
      <c r="H2279" t="s">
        <v>1017</v>
      </c>
      <c r="I2279" s="2" t="str">
        <f>VLOOKUP(Sheet__29[[#This Row],[Filial]],Filiais!A:B,2,FALSE)</f>
        <v>Campinas</v>
      </c>
      <c r="J2279" s="2" t="str">
        <f>VLOOKUP(Sheet__29[[#This Row],[Cidade]],'Clientes'!C:D,2,FALSE)</f>
        <v>SP</v>
      </c>
      <c r="K2279" s="2" t="str">
        <f>VLOOKUP(Sheet__29[[#This Row],[Produto]],Produtos!B:C,2,FALSE)</f>
        <v>Monitor</v>
      </c>
      <c r="L2279" s="2" t="str">
        <f>VLOOKUP(Sheet__29[[#This Row],[Produto]],Produtos!B:D,3,FALSE)</f>
        <v>LG Brasil</v>
      </c>
      <c r="M2279" s="2">
        <f>VLOOKUP(Sheet__29[[#This Row],[Produto]],Estoque!A:B,2,FALSE)</f>
        <v>142</v>
      </c>
      <c r="N2279" s="5">
        <f>Sheet__29[[#This Row],[Qtd]]*Sheet__29[[#This Row],[Valor]]</f>
        <v>4292</v>
      </c>
      <c r="O2279" s="5">
        <f>Sheet__29[[#This Row],[Venda]]*(1-Sheet__29[[#This Row],[Desc]]/100)</f>
        <v>4077.3999999999996</v>
      </c>
      <c r="P2279"/>
    </row>
    <row r="2280" spans="1:16" x14ac:dyDescent="0.25">
      <c r="A2280">
        <v>102278</v>
      </c>
      <c r="B2280" s="1">
        <v>46204</v>
      </c>
      <c r="C2280" t="s">
        <v>601</v>
      </c>
      <c r="D2280" t="s">
        <v>1045</v>
      </c>
      <c r="E2280">
        <v>4</v>
      </c>
      <c r="F2280" s="4">
        <v>3740</v>
      </c>
      <c r="G2280">
        <v>5</v>
      </c>
      <c r="H2280" t="s">
        <v>1019</v>
      </c>
      <c r="I2280" s="2" t="str">
        <f>VLOOKUP(Sheet__29[[#This Row],[Filial]],Filiais!A:B,2,FALSE)</f>
        <v>Osasco</v>
      </c>
      <c r="J2280" s="2" t="str">
        <f>VLOOKUP(Sheet__29[[#This Row],[Cidade]],'Clientes'!C:D,2,FALSE)</f>
        <v>SP</v>
      </c>
      <c r="K2280" s="2" t="str">
        <f>VLOOKUP(Sheet__29[[#This Row],[Produto]],Produtos!B:C,2,FALSE)</f>
        <v>Periférico</v>
      </c>
      <c r="L2280" s="2" t="str">
        <f>VLOOKUP(Sheet__29[[#This Row],[Produto]],Produtos!B:D,3,FALSE)</f>
        <v>Dell Brasil</v>
      </c>
      <c r="M2280" s="2">
        <f>VLOOKUP(Sheet__29[[#This Row],[Produto]],Estoque!A:B,2,FALSE)</f>
        <v>261</v>
      </c>
      <c r="N2280" s="5">
        <f>Sheet__29[[#This Row],[Qtd]]*Sheet__29[[#This Row],[Valor]]</f>
        <v>14960</v>
      </c>
      <c r="O2280" s="5">
        <f>Sheet__29[[#This Row],[Venda]]*(1-Sheet__29[[#This Row],[Desc]]/100)</f>
        <v>14212</v>
      </c>
      <c r="P2280"/>
    </row>
    <row r="2281" spans="1:16" x14ac:dyDescent="0.25">
      <c r="A2281">
        <v>102279</v>
      </c>
      <c r="B2281" s="1">
        <v>46204</v>
      </c>
      <c r="C2281" t="s">
        <v>641</v>
      </c>
      <c r="D2281" t="s">
        <v>1169</v>
      </c>
      <c r="E2281">
        <v>3</v>
      </c>
      <c r="F2281" s="4">
        <v>285</v>
      </c>
      <c r="G2281">
        <v>5</v>
      </c>
      <c r="H2281" t="s">
        <v>1018</v>
      </c>
      <c r="I2281" s="2" t="str">
        <f>VLOOKUP(Sheet__29[[#This Row],[Filial]],Filiais!A:B,2,FALSE)</f>
        <v>Barueri</v>
      </c>
      <c r="J2281" s="2" t="str">
        <f>VLOOKUP(Sheet__29[[#This Row],[Cidade]],'Clientes'!C:D,2,FALSE)</f>
        <v>SP</v>
      </c>
      <c r="K2281" s="2" t="str">
        <f>VLOOKUP(Sheet__29[[#This Row],[Produto]],Produtos!B:C,2,FALSE)</f>
        <v>Armazenamento</v>
      </c>
      <c r="L2281" s="2" t="str">
        <f>VLOOKUP(Sheet__29[[#This Row],[Produto]],Produtos!B:D,3,FALSE)</f>
        <v>Logitech Brasil</v>
      </c>
      <c r="M2281" s="2">
        <f>VLOOKUP(Sheet__29[[#This Row],[Produto]],Estoque!A:B,2,FALSE)</f>
        <v>232</v>
      </c>
      <c r="N2281" s="5">
        <f>Sheet__29[[#This Row],[Qtd]]*Sheet__29[[#This Row],[Valor]]</f>
        <v>855</v>
      </c>
      <c r="O2281" s="5">
        <f>Sheet__29[[#This Row],[Venda]]*(1-Sheet__29[[#This Row],[Desc]]/100)</f>
        <v>812.25</v>
      </c>
      <c r="P2281"/>
    </row>
    <row r="2282" spans="1:16" x14ac:dyDescent="0.25">
      <c r="A2282">
        <v>102280</v>
      </c>
      <c r="B2282" s="1">
        <v>46204</v>
      </c>
      <c r="C2282" t="s">
        <v>861</v>
      </c>
      <c r="D2282" t="s">
        <v>1102</v>
      </c>
      <c r="E2282">
        <v>4</v>
      </c>
      <c r="F2282" s="4">
        <v>1220</v>
      </c>
      <c r="G2282">
        <v>10</v>
      </c>
      <c r="H2282" t="s">
        <v>1020</v>
      </c>
      <c r="I2282" s="2" t="str">
        <f>VLOOKUP(Sheet__29[[#This Row],[Filial]],Filiais!A:B,2,FALSE)</f>
        <v>Sorocaba</v>
      </c>
      <c r="J2282" s="2" t="str">
        <f>VLOOKUP(Sheet__29[[#This Row],[Cidade]],'Clientes'!C:D,2,FALSE)</f>
        <v>SP</v>
      </c>
      <c r="K2282" s="2" t="str">
        <f>VLOOKUP(Sheet__29[[#This Row],[Produto]],Produtos!B:C,2,FALSE)</f>
        <v>Monitor</v>
      </c>
      <c r="L2282" s="2" t="str">
        <f>VLOOKUP(Sheet__29[[#This Row],[Produto]],Produtos!B:D,3,FALSE)</f>
        <v>Lenovo Brasil</v>
      </c>
      <c r="M2282" s="2">
        <f>VLOOKUP(Sheet__29[[#This Row],[Produto]],Estoque!A:B,2,FALSE)</f>
        <v>140</v>
      </c>
      <c r="N2282" s="5">
        <f>Sheet__29[[#This Row],[Qtd]]*Sheet__29[[#This Row],[Valor]]</f>
        <v>4880</v>
      </c>
      <c r="O2282" s="5">
        <f>Sheet__29[[#This Row],[Venda]]*(1-Sheet__29[[#This Row],[Desc]]/100)</f>
        <v>4392</v>
      </c>
      <c r="P2282"/>
    </row>
    <row r="2283" spans="1:16" x14ac:dyDescent="0.25">
      <c r="A2283">
        <v>102281</v>
      </c>
      <c r="B2283" s="1">
        <v>46204</v>
      </c>
      <c r="C2283" t="s">
        <v>182</v>
      </c>
      <c r="D2283" t="s">
        <v>1141</v>
      </c>
      <c r="E2283">
        <v>4</v>
      </c>
      <c r="F2283" s="4">
        <v>2510</v>
      </c>
      <c r="G2283">
        <v>10</v>
      </c>
      <c r="H2283" t="s">
        <v>1020</v>
      </c>
      <c r="I2283" s="2" t="str">
        <f>VLOOKUP(Sheet__29[[#This Row],[Filial]],Filiais!A:B,2,FALSE)</f>
        <v>Sorocaba</v>
      </c>
      <c r="J2283" s="2" t="str">
        <f>VLOOKUP(Sheet__29[[#This Row],[Cidade]],'Clientes'!C:D,2,FALSE)</f>
        <v>SP</v>
      </c>
      <c r="K2283" s="2" t="str">
        <f>VLOOKUP(Sheet__29[[#This Row],[Produto]],Produtos!B:C,2,FALSE)</f>
        <v>Notebook</v>
      </c>
      <c r="L2283" s="2" t="str">
        <f>VLOOKUP(Sheet__29[[#This Row],[Produto]],Produtos!B:D,3,FALSE)</f>
        <v>Kingston Brasil</v>
      </c>
      <c r="M2283" s="2">
        <f>VLOOKUP(Sheet__29[[#This Row],[Produto]],Estoque!A:B,2,FALSE)</f>
        <v>266</v>
      </c>
      <c r="N2283" s="5">
        <f>Sheet__29[[#This Row],[Qtd]]*Sheet__29[[#This Row],[Valor]]</f>
        <v>10040</v>
      </c>
      <c r="O2283" s="5">
        <f>Sheet__29[[#This Row],[Venda]]*(1-Sheet__29[[#This Row],[Desc]]/100)</f>
        <v>9036</v>
      </c>
      <c r="P2283"/>
    </row>
    <row r="2284" spans="1:16" x14ac:dyDescent="0.25">
      <c r="A2284">
        <v>102282</v>
      </c>
      <c r="B2284" s="1">
        <v>46204</v>
      </c>
      <c r="C2284" t="s">
        <v>923</v>
      </c>
      <c r="D2284" t="s">
        <v>1080</v>
      </c>
      <c r="E2284">
        <v>2</v>
      </c>
      <c r="F2284" s="4">
        <v>2000</v>
      </c>
      <c r="G2284">
        <v>0</v>
      </c>
      <c r="H2284" t="s">
        <v>1022</v>
      </c>
      <c r="I2284" s="2" t="str">
        <f>VLOOKUP(Sheet__29[[#This Row],[Filial]],Filiais!A:B,2,FALSE)</f>
        <v>Santos</v>
      </c>
      <c r="J2284" s="2" t="str">
        <f>VLOOKUP(Sheet__29[[#This Row],[Cidade]],'Clientes'!C:D,2,FALSE)</f>
        <v>SP</v>
      </c>
      <c r="K2284" s="2" t="str">
        <f>VLOOKUP(Sheet__29[[#This Row],[Produto]],Produtos!B:C,2,FALSE)</f>
        <v>Notebook</v>
      </c>
      <c r="L2284" s="2" t="str">
        <f>VLOOKUP(Sheet__29[[#This Row],[Produto]],Produtos!B:D,3,FALSE)</f>
        <v>Dell Brasil</v>
      </c>
      <c r="M2284" s="2">
        <f>VLOOKUP(Sheet__29[[#This Row],[Produto]],Estoque!A:B,2,FALSE)</f>
        <v>276</v>
      </c>
      <c r="N2284" s="5">
        <f>Sheet__29[[#This Row],[Qtd]]*Sheet__29[[#This Row],[Valor]]</f>
        <v>4000</v>
      </c>
      <c r="O2284" s="5">
        <f>Sheet__29[[#This Row],[Venda]]*(1-Sheet__29[[#This Row],[Desc]]/100)</f>
        <v>4000</v>
      </c>
      <c r="P2284"/>
    </row>
    <row r="2285" spans="1:16" x14ac:dyDescent="0.25">
      <c r="A2285">
        <v>102283</v>
      </c>
      <c r="B2285" s="1">
        <v>46204</v>
      </c>
      <c r="C2285" t="s">
        <v>516</v>
      </c>
      <c r="D2285" t="s">
        <v>1032</v>
      </c>
      <c r="E2285">
        <v>5</v>
      </c>
      <c r="F2285" s="4">
        <v>1282</v>
      </c>
      <c r="G2285">
        <v>10</v>
      </c>
      <c r="H2285" t="s">
        <v>1022</v>
      </c>
      <c r="I2285" s="2" t="str">
        <f>VLOOKUP(Sheet__29[[#This Row],[Filial]],Filiais!A:B,2,FALSE)</f>
        <v>Santos</v>
      </c>
      <c r="J2285" s="2" t="str">
        <f>VLOOKUP(Sheet__29[[#This Row],[Cidade]],'Clientes'!C:D,2,FALSE)</f>
        <v>SP</v>
      </c>
      <c r="K2285" s="2" t="str">
        <f>VLOOKUP(Sheet__29[[#This Row],[Produto]],Produtos!B:C,2,FALSE)</f>
        <v>Periférico</v>
      </c>
      <c r="L2285" s="2" t="str">
        <f>VLOOKUP(Sheet__29[[#This Row],[Produto]],Produtos!B:D,3,FALSE)</f>
        <v>Lenovo Brasil</v>
      </c>
      <c r="M2285" s="2">
        <f>VLOOKUP(Sheet__29[[#This Row],[Produto]],Estoque!A:B,2,FALSE)</f>
        <v>297</v>
      </c>
      <c r="N2285" s="5">
        <f>Sheet__29[[#This Row],[Qtd]]*Sheet__29[[#This Row],[Valor]]</f>
        <v>6410</v>
      </c>
      <c r="O2285" s="5">
        <f>Sheet__29[[#This Row],[Venda]]*(1-Sheet__29[[#This Row],[Desc]]/100)</f>
        <v>5769</v>
      </c>
      <c r="P2285"/>
    </row>
    <row r="2286" spans="1:16" x14ac:dyDescent="0.25">
      <c r="A2286">
        <v>102284</v>
      </c>
      <c r="B2286" s="1">
        <v>46204</v>
      </c>
      <c r="C2286" t="s">
        <v>831</v>
      </c>
      <c r="D2286" t="s">
        <v>1106</v>
      </c>
      <c r="E2286">
        <v>2</v>
      </c>
      <c r="F2286" s="4">
        <v>3059</v>
      </c>
      <c r="G2286">
        <v>0</v>
      </c>
      <c r="H2286" t="s">
        <v>1018</v>
      </c>
      <c r="I2286" s="2" t="str">
        <f>VLOOKUP(Sheet__29[[#This Row],[Filial]],Filiais!A:B,2,FALSE)</f>
        <v>Barueri</v>
      </c>
      <c r="J2286" s="2" t="str">
        <f>VLOOKUP(Sheet__29[[#This Row],[Cidade]],'Clientes'!C:D,2,FALSE)</f>
        <v>SP</v>
      </c>
      <c r="K2286" s="2" t="str">
        <f>VLOOKUP(Sheet__29[[#This Row],[Produto]],Produtos!B:C,2,FALSE)</f>
        <v>Rede</v>
      </c>
      <c r="L2286" s="2" t="str">
        <f>VLOOKUP(Sheet__29[[#This Row],[Produto]],Produtos!B:D,3,FALSE)</f>
        <v>Logitech Brasil</v>
      </c>
      <c r="M2286" s="2">
        <f>VLOOKUP(Sheet__29[[#This Row],[Produto]],Estoque!A:B,2,FALSE)</f>
        <v>82</v>
      </c>
      <c r="N2286" s="5">
        <f>Sheet__29[[#This Row],[Qtd]]*Sheet__29[[#This Row],[Valor]]</f>
        <v>6118</v>
      </c>
      <c r="O2286" s="5">
        <f>Sheet__29[[#This Row],[Venda]]*(1-Sheet__29[[#This Row],[Desc]]/100)</f>
        <v>6118</v>
      </c>
      <c r="P2286"/>
    </row>
    <row r="2287" spans="1:16" x14ac:dyDescent="0.25">
      <c r="A2287">
        <v>102285</v>
      </c>
      <c r="B2287" s="1">
        <v>46204</v>
      </c>
      <c r="C2287" t="s">
        <v>439</v>
      </c>
      <c r="D2287" t="s">
        <v>1168</v>
      </c>
      <c r="E2287">
        <v>4</v>
      </c>
      <c r="F2287" s="4">
        <v>3103</v>
      </c>
      <c r="G2287">
        <v>0</v>
      </c>
      <c r="H2287" t="s">
        <v>1024</v>
      </c>
      <c r="I2287" s="2" t="str">
        <f>VLOOKUP(Sheet__29[[#This Row],[Filial]],Filiais!A:B,2,FALSE)</f>
        <v>Ribeirão Preto</v>
      </c>
      <c r="J2287" s="2" t="str">
        <f>VLOOKUP(Sheet__29[[#This Row],[Cidade]],'Clientes'!C:D,2,FALSE)</f>
        <v>SP</v>
      </c>
      <c r="K2287" s="2" t="str">
        <f>VLOOKUP(Sheet__29[[#This Row],[Produto]],Produtos!B:C,2,FALSE)</f>
        <v>Rede</v>
      </c>
      <c r="L2287" s="2" t="str">
        <f>VLOOKUP(Sheet__29[[#This Row],[Produto]],Produtos!B:D,3,FALSE)</f>
        <v>Kingston Brasil</v>
      </c>
      <c r="M2287" s="2">
        <f>VLOOKUP(Sheet__29[[#This Row],[Produto]],Estoque!A:B,2,FALSE)</f>
        <v>89</v>
      </c>
      <c r="N2287" s="5">
        <f>Sheet__29[[#This Row],[Qtd]]*Sheet__29[[#This Row],[Valor]]</f>
        <v>12412</v>
      </c>
      <c r="O2287" s="5">
        <f>Sheet__29[[#This Row],[Venda]]*(1-Sheet__29[[#This Row],[Desc]]/100)</f>
        <v>12412</v>
      </c>
      <c r="P2287"/>
    </row>
    <row r="2288" spans="1:16" x14ac:dyDescent="0.25">
      <c r="A2288">
        <v>102286</v>
      </c>
      <c r="B2288" s="1">
        <v>46204</v>
      </c>
      <c r="C2288" t="s">
        <v>316</v>
      </c>
      <c r="D2288" t="s">
        <v>1150</v>
      </c>
      <c r="E2288">
        <v>3</v>
      </c>
      <c r="F2288" s="4">
        <v>3463</v>
      </c>
      <c r="G2288">
        <v>10</v>
      </c>
      <c r="H2288" t="s">
        <v>1024</v>
      </c>
      <c r="I2288" s="2" t="str">
        <f>VLOOKUP(Sheet__29[[#This Row],[Filial]],Filiais!A:B,2,FALSE)</f>
        <v>Ribeirão Preto</v>
      </c>
      <c r="J2288" s="2" t="str">
        <f>VLOOKUP(Sheet__29[[#This Row],[Cidade]],'Clientes'!C:D,2,FALSE)</f>
        <v>SP</v>
      </c>
      <c r="K2288" s="2" t="str">
        <f>VLOOKUP(Sheet__29[[#This Row],[Produto]],Produtos!B:C,2,FALSE)</f>
        <v>Notebook</v>
      </c>
      <c r="L2288" s="2" t="str">
        <f>VLOOKUP(Sheet__29[[#This Row],[Produto]],Produtos!B:D,3,FALSE)</f>
        <v>Lenovo Brasil</v>
      </c>
      <c r="M2288" s="2">
        <f>VLOOKUP(Sheet__29[[#This Row],[Produto]],Estoque!A:B,2,FALSE)</f>
        <v>205</v>
      </c>
      <c r="N2288" s="5">
        <f>Sheet__29[[#This Row],[Qtd]]*Sheet__29[[#This Row],[Valor]]</f>
        <v>10389</v>
      </c>
      <c r="O2288" s="5">
        <f>Sheet__29[[#This Row],[Venda]]*(1-Sheet__29[[#This Row],[Desc]]/100)</f>
        <v>9350.1</v>
      </c>
      <c r="P2288"/>
    </row>
    <row r="2289" spans="1:16" x14ac:dyDescent="0.25">
      <c r="A2289">
        <v>102287</v>
      </c>
      <c r="B2289" s="1">
        <v>46204</v>
      </c>
      <c r="C2289" t="s">
        <v>992</v>
      </c>
      <c r="D2289" t="s">
        <v>1142</v>
      </c>
      <c r="E2289">
        <v>4</v>
      </c>
      <c r="F2289" s="4">
        <v>2849</v>
      </c>
      <c r="G2289">
        <v>0</v>
      </c>
      <c r="H2289" t="s">
        <v>1025</v>
      </c>
      <c r="I2289" s="2" t="str">
        <f>VLOOKUP(Sheet__29[[#This Row],[Filial]],Filiais!A:B,2,FALSE)</f>
        <v>São José dos Campos</v>
      </c>
      <c r="J2289" s="2" t="str">
        <f>VLOOKUP(Sheet__29[[#This Row],[Cidade]],'Clientes'!C:D,2,FALSE)</f>
        <v>SP</v>
      </c>
      <c r="K2289" s="2" t="str">
        <f>VLOOKUP(Sheet__29[[#This Row],[Produto]],Produtos!B:C,2,FALSE)</f>
        <v>Periférico</v>
      </c>
      <c r="L2289" s="2" t="str">
        <f>VLOOKUP(Sheet__29[[#This Row],[Produto]],Produtos!B:D,3,FALSE)</f>
        <v>Logitech Brasil</v>
      </c>
      <c r="M2289" s="2">
        <f>VLOOKUP(Sheet__29[[#This Row],[Produto]],Estoque!A:B,2,FALSE)</f>
        <v>290</v>
      </c>
      <c r="N2289" s="5">
        <f>Sheet__29[[#This Row],[Qtd]]*Sheet__29[[#This Row],[Valor]]</f>
        <v>11396</v>
      </c>
      <c r="O2289" s="5">
        <f>Sheet__29[[#This Row],[Venda]]*(1-Sheet__29[[#This Row],[Desc]]/100)</f>
        <v>11396</v>
      </c>
      <c r="P2289"/>
    </row>
    <row r="2290" spans="1:16" x14ac:dyDescent="0.25">
      <c r="A2290">
        <v>102288</v>
      </c>
      <c r="B2290" s="1">
        <v>46204</v>
      </c>
      <c r="C2290" t="s">
        <v>818</v>
      </c>
      <c r="D2290" t="s">
        <v>1122</v>
      </c>
      <c r="E2290">
        <v>1</v>
      </c>
      <c r="F2290" s="4">
        <v>4166</v>
      </c>
      <c r="G2290">
        <v>10</v>
      </c>
      <c r="H2290" t="s">
        <v>1020</v>
      </c>
      <c r="I2290" s="2" t="str">
        <f>VLOOKUP(Sheet__29[[#This Row],[Filial]],Filiais!A:B,2,FALSE)</f>
        <v>Sorocaba</v>
      </c>
      <c r="J2290" s="2" t="str">
        <f>VLOOKUP(Sheet__29[[#This Row],[Cidade]],'Clientes'!C:D,2,FALSE)</f>
        <v>SP</v>
      </c>
      <c r="K2290" s="2" t="str">
        <f>VLOOKUP(Sheet__29[[#This Row],[Produto]],Produtos!B:C,2,FALSE)</f>
        <v>Monitor</v>
      </c>
      <c r="L2290" s="2" t="str">
        <f>VLOOKUP(Sheet__29[[#This Row],[Produto]],Produtos!B:D,3,FALSE)</f>
        <v>Lenovo Brasil</v>
      </c>
      <c r="M2290" s="2">
        <f>VLOOKUP(Sheet__29[[#This Row],[Produto]],Estoque!A:B,2,FALSE)</f>
        <v>15</v>
      </c>
      <c r="N2290" s="5">
        <f>Sheet__29[[#This Row],[Qtd]]*Sheet__29[[#This Row],[Valor]]</f>
        <v>4166</v>
      </c>
      <c r="O2290" s="5">
        <f>Sheet__29[[#This Row],[Venda]]*(1-Sheet__29[[#This Row],[Desc]]/100)</f>
        <v>3749.4</v>
      </c>
      <c r="P2290"/>
    </row>
    <row r="2291" spans="1:16" x14ac:dyDescent="0.25">
      <c r="A2291">
        <v>102289</v>
      </c>
      <c r="B2291" s="1">
        <v>46204</v>
      </c>
      <c r="C2291" t="s">
        <v>346</v>
      </c>
      <c r="D2291" t="s">
        <v>1056</v>
      </c>
      <c r="E2291">
        <v>2</v>
      </c>
      <c r="F2291" s="4">
        <v>3138</v>
      </c>
      <c r="G2291">
        <v>10</v>
      </c>
      <c r="H2291" t="s">
        <v>1016</v>
      </c>
      <c r="I2291" s="2" t="str">
        <f>VLOOKUP(Sheet__29[[#This Row],[Filial]],Filiais!A:B,2,FALSE)</f>
        <v>São Paulo</v>
      </c>
      <c r="J2291" s="2" t="str">
        <f>VLOOKUP(Sheet__29[[#This Row],[Cidade]],'Clientes'!C:D,2,FALSE)</f>
        <v>SP</v>
      </c>
      <c r="K2291" s="2" t="str">
        <f>VLOOKUP(Sheet__29[[#This Row],[Produto]],Produtos!B:C,2,FALSE)</f>
        <v>Notebook</v>
      </c>
      <c r="L2291" s="2" t="str">
        <f>VLOOKUP(Sheet__29[[#This Row],[Produto]],Produtos!B:D,3,FALSE)</f>
        <v>Kingston Brasil</v>
      </c>
      <c r="M2291" s="2">
        <f>VLOOKUP(Sheet__29[[#This Row],[Produto]],Estoque!A:B,2,FALSE)</f>
        <v>231</v>
      </c>
      <c r="N2291" s="5">
        <f>Sheet__29[[#This Row],[Qtd]]*Sheet__29[[#This Row],[Valor]]</f>
        <v>6276</v>
      </c>
      <c r="O2291" s="5">
        <f>Sheet__29[[#This Row],[Venda]]*(1-Sheet__29[[#This Row],[Desc]]/100)</f>
        <v>5648.4000000000005</v>
      </c>
      <c r="P2291"/>
    </row>
    <row r="2292" spans="1:16" x14ac:dyDescent="0.25">
      <c r="A2292">
        <v>102290</v>
      </c>
      <c r="B2292" s="1">
        <v>46204</v>
      </c>
      <c r="C2292" t="s">
        <v>945</v>
      </c>
      <c r="D2292" t="s">
        <v>1085</v>
      </c>
      <c r="E2292">
        <v>3</v>
      </c>
      <c r="F2292" s="4">
        <v>4984</v>
      </c>
      <c r="G2292">
        <v>0</v>
      </c>
      <c r="H2292" t="s">
        <v>1021</v>
      </c>
      <c r="I2292" s="2" t="str">
        <f>VLOOKUP(Sheet__29[[#This Row],[Filial]],Filiais!A:B,2,FALSE)</f>
        <v>Jundiaí</v>
      </c>
      <c r="J2292" s="2" t="str">
        <f>VLOOKUP(Sheet__29[[#This Row],[Cidade]],'Clientes'!C:D,2,FALSE)</f>
        <v>SP</v>
      </c>
      <c r="K2292" s="2" t="str">
        <f>VLOOKUP(Sheet__29[[#This Row],[Produto]],Produtos!B:C,2,FALSE)</f>
        <v>Armazenamento</v>
      </c>
      <c r="L2292" s="2" t="str">
        <f>VLOOKUP(Sheet__29[[#This Row],[Produto]],Produtos!B:D,3,FALSE)</f>
        <v>Lenovo Brasil</v>
      </c>
      <c r="M2292" s="2">
        <f>VLOOKUP(Sheet__29[[#This Row],[Produto]],Estoque!A:B,2,FALSE)</f>
        <v>204</v>
      </c>
      <c r="N2292" s="5">
        <f>Sheet__29[[#This Row],[Qtd]]*Sheet__29[[#This Row],[Valor]]</f>
        <v>14952</v>
      </c>
      <c r="O2292" s="5">
        <f>Sheet__29[[#This Row],[Venda]]*(1-Sheet__29[[#This Row],[Desc]]/100)</f>
        <v>14952</v>
      </c>
      <c r="P2292"/>
    </row>
    <row r="2293" spans="1:16" x14ac:dyDescent="0.25">
      <c r="A2293">
        <v>102291</v>
      </c>
      <c r="B2293" s="1">
        <v>46204</v>
      </c>
      <c r="C2293" t="s">
        <v>409</v>
      </c>
      <c r="D2293" t="s">
        <v>1075</v>
      </c>
      <c r="E2293">
        <v>4</v>
      </c>
      <c r="F2293" s="4">
        <v>1491</v>
      </c>
      <c r="G2293">
        <v>0</v>
      </c>
      <c r="H2293" t="s">
        <v>1023</v>
      </c>
      <c r="I2293" s="2" t="str">
        <f>VLOOKUP(Sheet__29[[#This Row],[Filial]],Filiais!A:B,2,FALSE)</f>
        <v>Bauru</v>
      </c>
      <c r="J2293" s="2" t="str">
        <f>VLOOKUP(Sheet__29[[#This Row],[Cidade]],'Clientes'!C:D,2,FALSE)</f>
        <v>SP</v>
      </c>
      <c r="K2293" s="2" t="str">
        <f>VLOOKUP(Sheet__29[[#This Row],[Produto]],Produtos!B:C,2,FALSE)</f>
        <v>Armazenamento</v>
      </c>
      <c r="L2293" s="2" t="str">
        <f>VLOOKUP(Sheet__29[[#This Row],[Produto]],Produtos!B:D,3,FALSE)</f>
        <v>Logitech Brasil</v>
      </c>
      <c r="M2293" s="2">
        <f>VLOOKUP(Sheet__29[[#This Row],[Produto]],Estoque!A:B,2,FALSE)</f>
        <v>269</v>
      </c>
      <c r="N2293" s="5">
        <f>Sheet__29[[#This Row],[Qtd]]*Sheet__29[[#This Row],[Valor]]</f>
        <v>5964</v>
      </c>
      <c r="O2293" s="5">
        <f>Sheet__29[[#This Row],[Venda]]*(1-Sheet__29[[#This Row],[Desc]]/100)</f>
        <v>5964</v>
      </c>
      <c r="P2293"/>
    </row>
    <row r="2294" spans="1:16" x14ac:dyDescent="0.25">
      <c r="A2294">
        <v>102292</v>
      </c>
      <c r="B2294" s="1">
        <v>46204</v>
      </c>
      <c r="C2294" t="s">
        <v>938</v>
      </c>
      <c r="D2294" t="s">
        <v>1077</v>
      </c>
      <c r="E2294">
        <v>4</v>
      </c>
      <c r="F2294" s="4">
        <v>1013</v>
      </c>
      <c r="G2294">
        <v>0</v>
      </c>
      <c r="H2294" t="s">
        <v>1017</v>
      </c>
      <c r="I2294" s="2" t="str">
        <f>VLOOKUP(Sheet__29[[#This Row],[Filial]],Filiais!A:B,2,FALSE)</f>
        <v>Campinas</v>
      </c>
      <c r="J2294" s="2" t="str">
        <f>VLOOKUP(Sheet__29[[#This Row],[Cidade]],'Clientes'!C:D,2,FALSE)</f>
        <v>SP</v>
      </c>
      <c r="K2294" s="2" t="str">
        <f>VLOOKUP(Sheet__29[[#This Row],[Produto]],Produtos!B:C,2,FALSE)</f>
        <v>Rede</v>
      </c>
      <c r="L2294" s="2" t="str">
        <f>VLOOKUP(Sheet__29[[#This Row],[Produto]],Produtos!B:D,3,FALSE)</f>
        <v>Dell Brasil</v>
      </c>
      <c r="M2294" s="2">
        <f>VLOOKUP(Sheet__29[[#This Row],[Produto]],Estoque!A:B,2,FALSE)</f>
        <v>161</v>
      </c>
      <c r="N2294" s="5">
        <f>Sheet__29[[#This Row],[Qtd]]*Sheet__29[[#This Row],[Valor]]</f>
        <v>4052</v>
      </c>
      <c r="O2294" s="5">
        <f>Sheet__29[[#This Row],[Venda]]*(1-Sheet__29[[#This Row],[Desc]]/100)</f>
        <v>4052</v>
      </c>
      <c r="P2294"/>
    </row>
    <row r="2295" spans="1:16" x14ac:dyDescent="0.25">
      <c r="A2295">
        <v>102293</v>
      </c>
      <c r="B2295" s="1">
        <v>46204</v>
      </c>
      <c r="C2295" t="s">
        <v>763</v>
      </c>
      <c r="D2295" t="s">
        <v>1121</v>
      </c>
      <c r="E2295">
        <v>4</v>
      </c>
      <c r="F2295" s="4">
        <v>4722</v>
      </c>
      <c r="G2295">
        <v>10</v>
      </c>
      <c r="H2295" t="s">
        <v>1021</v>
      </c>
      <c r="I2295" s="2" t="str">
        <f>VLOOKUP(Sheet__29[[#This Row],[Filial]],Filiais!A:B,2,FALSE)</f>
        <v>Jundiaí</v>
      </c>
      <c r="J2295" s="2" t="str">
        <f>VLOOKUP(Sheet__29[[#This Row],[Cidade]],'Clientes'!C:D,2,FALSE)</f>
        <v>SP</v>
      </c>
      <c r="K2295" s="2" t="str">
        <f>VLOOKUP(Sheet__29[[#This Row],[Produto]],Produtos!B:C,2,FALSE)</f>
        <v>Monitor</v>
      </c>
      <c r="L2295" s="2" t="str">
        <f>VLOOKUP(Sheet__29[[#This Row],[Produto]],Produtos!B:D,3,FALSE)</f>
        <v>Logitech Brasil</v>
      </c>
      <c r="M2295" s="2">
        <f>VLOOKUP(Sheet__29[[#This Row],[Produto]],Estoque!A:B,2,FALSE)</f>
        <v>231</v>
      </c>
      <c r="N2295" s="5">
        <f>Sheet__29[[#This Row],[Qtd]]*Sheet__29[[#This Row],[Valor]]</f>
        <v>18888</v>
      </c>
      <c r="O2295" s="5">
        <f>Sheet__29[[#This Row],[Venda]]*(1-Sheet__29[[#This Row],[Desc]]/100)</f>
        <v>16999.2</v>
      </c>
      <c r="P2295"/>
    </row>
    <row r="2296" spans="1:16" x14ac:dyDescent="0.25">
      <c r="A2296">
        <v>102294</v>
      </c>
      <c r="B2296" s="1">
        <v>46204</v>
      </c>
      <c r="C2296" t="s">
        <v>478</v>
      </c>
      <c r="D2296" t="s">
        <v>1168</v>
      </c>
      <c r="E2296">
        <v>4</v>
      </c>
      <c r="F2296" s="4">
        <v>3098</v>
      </c>
      <c r="G2296">
        <v>0</v>
      </c>
      <c r="H2296" t="s">
        <v>1019</v>
      </c>
      <c r="I2296" s="2" t="str">
        <f>VLOOKUP(Sheet__29[[#This Row],[Filial]],Filiais!A:B,2,FALSE)</f>
        <v>Osasco</v>
      </c>
      <c r="J2296" s="2" t="str">
        <f>VLOOKUP(Sheet__29[[#This Row],[Cidade]],'Clientes'!C:D,2,FALSE)</f>
        <v>SP</v>
      </c>
      <c r="K2296" s="2" t="str">
        <f>VLOOKUP(Sheet__29[[#This Row],[Produto]],Produtos!B:C,2,FALSE)</f>
        <v>Rede</v>
      </c>
      <c r="L2296" s="2" t="str">
        <f>VLOOKUP(Sheet__29[[#This Row],[Produto]],Produtos!B:D,3,FALSE)</f>
        <v>Kingston Brasil</v>
      </c>
      <c r="M2296" s="2">
        <f>VLOOKUP(Sheet__29[[#This Row],[Produto]],Estoque!A:B,2,FALSE)</f>
        <v>89</v>
      </c>
      <c r="N2296" s="5">
        <f>Sheet__29[[#This Row],[Qtd]]*Sheet__29[[#This Row],[Valor]]</f>
        <v>12392</v>
      </c>
      <c r="O2296" s="5">
        <f>Sheet__29[[#This Row],[Venda]]*(1-Sheet__29[[#This Row],[Desc]]/100)</f>
        <v>12392</v>
      </c>
      <c r="P2296"/>
    </row>
    <row r="2297" spans="1:16" x14ac:dyDescent="0.25">
      <c r="A2297">
        <v>102295</v>
      </c>
      <c r="B2297" s="1">
        <v>46204</v>
      </c>
      <c r="C2297" t="s">
        <v>522</v>
      </c>
      <c r="D2297" t="s">
        <v>1124</v>
      </c>
      <c r="E2297">
        <v>1</v>
      </c>
      <c r="F2297" s="4">
        <v>4456</v>
      </c>
      <c r="G2297">
        <v>5</v>
      </c>
      <c r="H2297" t="s">
        <v>1021</v>
      </c>
      <c r="I2297" s="2" t="str">
        <f>VLOOKUP(Sheet__29[[#This Row],[Filial]],Filiais!A:B,2,FALSE)</f>
        <v>Jundiaí</v>
      </c>
      <c r="J2297" s="2" t="str">
        <f>VLOOKUP(Sheet__29[[#This Row],[Cidade]],'Clientes'!C:D,2,FALSE)</f>
        <v>SP</v>
      </c>
      <c r="K2297" s="2" t="str">
        <f>VLOOKUP(Sheet__29[[#This Row],[Produto]],Produtos!B:C,2,FALSE)</f>
        <v>Rede</v>
      </c>
      <c r="L2297" s="2" t="str">
        <f>VLOOKUP(Sheet__29[[#This Row],[Produto]],Produtos!B:D,3,FALSE)</f>
        <v>LG Brasil</v>
      </c>
      <c r="M2297" s="2">
        <f>VLOOKUP(Sheet__29[[#This Row],[Produto]],Estoque!A:B,2,FALSE)</f>
        <v>264</v>
      </c>
      <c r="N2297" s="5">
        <f>Sheet__29[[#This Row],[Qtd]]*Sheet__29[[#This Row],[Valor]]</f>
        <v>4456</v>
      </c>
      <c r="O2297" s="5">
        <f>Sheet__29[[#This Row],[Venda]]*(1-Sheet__29[[#This Row],[Desc]]/100)</f>
        <v>4233.2</v>
      </c>
      <c r="P2297"/>
    </row>
    <row r="2298" spans="1:16" x14ac:dyDescent="0.25">
      <c r="A2298">
        <v>102296</v>
      </c>
      <c r="B2298" s="1">
        <v>46204</v>
      </c>
      <c r="C2298" t="s">
        <v>905</v>
      </c>
      <c r="D2298" t="s">
        <v>1166</v>
      </c>
      <c r="E2298">
        <v>1</v>
      </c>
      <c r="F2298" s="4">
        <v>2689</v>
      </c>
      <c r="G2298">
        <v>10</v>
      </c>
      <c r="H2298" t="s">
        <v>1022</v>
      </c>
      <c r="I2298" s="2" t="str">
        <f>VLOOKUP(Sheet__29[[#This Row],[Filial]],Filiais!A:B,2,FALSE)</f>
        <v>Santos</v>
      </c>
      <c r="J2298" s="2" t="str">
        <f>VLOOKUP(Sheet__29[[#This Row],[Cidade]],'Clientes'!C:D,2,FALSE)</f>
        <v>SP</v>
      </c>
      <c r="K2298" s="2" t="str">
        <f>VLOOKUP(Sheet__29[[#This Row],[Produto]],Produtos!B:C,2,FALSE)</f>
        <v>Monitor</v>
      </c>
      <c r="L2298" s="2" t="str">
        <f>VLOOKUP(Sheet__29[[#This Row],[Produto]],Produtos!B:D,3,FALSE)</f>
        <v>Kingston Brasil</v>
      </c>
      <c r="M2298" s="2">
        <f>VLOOKUP(Sheet__29[[#This Row],[Produto]],Estoque!A:B,2,FALSE)</f>
        <v>102</v>
      </c>
      <c r="N2298" s="5">
        <f>Sheet__29[[#This Row],[Qtd]]*Sheet__29[[#This Row],[Valor]]</f>
        <v>2689</v>
      </c>
      <c r="O2298" s="5">
        <f>Sheet__29[[#This Row],[Venda]]*(1-Sheet__29[[#This Row],[Desc]]/100)</f>
        <v>2420.1</v>
      </c>
      <c r="P2298"/>
    </row>
    <row r="2299" spans="1:16" x14ac:dyDescent="0.25">
      <c r="A2299">
        <v>102297</v>
      </c>
      <c r="B2299" s="1">
        <v>46204</v>
      </c>
      <c r="C2299" t="s">
        <v>740</v>
      </c>
      <c r="D2299" t="s">
        <v>1050</v>
      </c>
      <c r="E2299">
        <v>3</v>
      </c>
      <c r="F2299" s="4">
        <v>3103</v>
      </c>
      <c r="G2299">
        <v>10</v>
      </c>
      <c r="H2299" t="s">
        <v>1018</v>
      </c>
      <c r="I2299" s="2" t="str">
        <f>VLOOKUP(Sheet__29[[#This Row],[Filial]],Filiais!A:B,2,FALSE)</f>
        <v>Barueri</v>
      </c>
      <c r="J2299" s="2" t="str">
        <f>VLOOKUP(Sheet__29[[#This Row],[Cidade]],'Clientes'!C:D,2,FALSE)</f>
        <v>SP</v>
      </c>
      <c r="K2299" s="2" t="str">
        <f>VLOOKUP(Sheet__29[[#This Row],[Produto]],Produtos!B:C,2,FALSE)</f>
        <v>Rede</v>
      </c>
      <c r="L2299" s="2" t="str">
        <f>VLOOKUP(Sheet__29[[#This Row],[Produto]],Produtos!B:D,3,FALSE)</f>
        <v>Lenovo Brasil</v>
      </c>
      <c r="M2299" s="2">
        <f>VLOOKUP(Sheet__29[[#This Row],[Produto]],Estoque!A:B,2,FALSE)</f>
        <v>262</v>
      </c>
      <c r="N2299" s="5">
        <f>Sheet__29[[#This Row],[Qtd]]*Sheet__29[[#This Row],[Valor]]</f>
        <v>9309</v>
      </c>
      <c r="O2299" s="5">
        <f>Sheet__29[[#This Row],[Venda]]*(1-Sheet__29[[#This Row],[Desc]]/100)</f>
        <v>8378.1</v>
      </c>
      <c r="P2299"/>
    </row>
    <row r="2300" spans="1:16" x14ac:dyDescent="0.25">
      <c r="A2300">
        <v>102298</v>
      </c>
      <c r="B2300" s="1">
        <v>46204</v>
      </c>
      <c r="C2300" t="s">
        <v>299</v>
      </c>
      <c r="D2300" t="s">
        <v>1057</v>
      </c>
      <c r="E2300">
        <v>5</v>
      </c>
      <c r="F2300" s="4">
        <v>1721</v>
      </c>
      <c r="G2300">
        <v>5</v>
      </c>
      <c r="H2300" t="s">
        <v>1018</v>
      </c>
      <c r="I2300" s="2" t="str">
        <f>VLOOKUP(Sheet__29[[#This Row],[Filial]],Filiais!A:B,2,FALSE)</f>
        <v>Barueri</v>
      </c>
      <c r="J2300" s="2" t="str">
        <f>VLOOKUP(Sheet__29[[#This Row],[Cidade]],'Clientes'!C:D,2,FALSE)</f>
        <v>SP</v>
      </c>
      <c r="K2300" s="2" t="str">
        <f>VLOOKUP(Sheet__29[[#This Row],[Produto]],Produtos!B:C,2,FALSE)</f>
        <v>Rede</v>
      </c>
      <c r="L2300" s="2" t="str">
        <f>VLOOKUP(Sheet__29[[#This Row],[Produto]],Produtos!B:D,3,FALSE)</f>
        <v>Lenovo Brasil</v>
      </c>
      <c r="M2300" s="2">
        <f>VLOOKUP(Sheet__29[[#This Row],[Produto]],Estoque!A:B,2,FALSE)</f>
        <v>235</v>
      </c>
      <c r="N2300" s="5">
        <f>Sheet__29[[#This Row],[Qtd]]*Sheet__29[[#This Row],[Valor]]</f>
        <v>8605</v>
      </c>
      <c r="O2300" s="5">
        <f>Sheet__29[[#This Row],[Venda]]*(1-Sheet__29[[#This Row],[Desc]]/100)</f>
        <v>8174.75</v>
      </c>
      <c r="P2300"/>
    </row>
    <row r="2301" spans="1:16" x14ac:dyDescent="0.25">
      <c r="A2301">
        <v>102299</v>
      </c>
      <c r="B2301" s="1">
        <v>46204</v>
      </c>
      <c r="C2301" t="s">
        <v>782</v>
      </c>
      <c r="D2301" t="s">
        <v>1169</v>
      </c>
      <c r="E2301">
        <v>3</v>
      </c>
      <c r="F2301" s="4">
        <v>2657</v>
      </c>
      <c r="G2301">
        <v>10</v>
      </c>
      <c r="H2301" t="s">
        <v>1025</v>
      </c>
      <c r="I2301" s="2" t="str">
        <f>VLOOKUP(Sheet__29[[#This Row],[Filial]],Filiais!A:B,2,FALSE)</f>
        <v>São José dos Campos</v>
      </c>
      <c r="J2301" s="2" t="str">
        <f>VLOOKUP(Sheet__29[[#This Row],[Cidade]],'Clientes'!C:D,2,FALSE)</f>
        <v>SP</v>
      </c>
      <c r="K2301" s="2" t="str">
        <f>VLOOKUP(Sheet__29[[#This Row],[Produto]],Produtos!B:C,2,FALSE)</f>
        <v>Armazenamento</v>
      </c>
      <c r="L2301" s="2" t="str">
        <f>VLOOKUP(Sheet__29[[#This Row],[Produto]],Produtos!B:D,3,FALSE)</f>
        <v>Logitech Brasil</v>
      </c>
      <c r="M2301" s="2">
        <f>VLOOKUP(Sheet__29[[#This Row],[Produto]],Estoque!A:B,2,FALSE)</f>
        <v>232</v>
      </c>
      <c r="N2301" s="5">
        <f>Sheet__29[[#This Row],[Qtd]]*Sheet__29[[#This Row],[Valor]]</f>
        <v>7971</v>
      </c>
      <c r="O2301" s="5">
        <f>Sheet__29[[#This Row],[Venda]]*(1-Sheet__29[[#This Row],[Desc]]/100)</f>
        <v>7173.9000000000005</v>
      </c>
      <c r="P2301"/>
    </row>
    <row r="2302" spans="1:16" x14ac:dyDescent="0.25">
      <c r="A2302">
        <v>102300</v>
      </c>
      <c r="B2302" s="1">
        <v>46204</v>
      </c>
      <c r="C2302" t="s">
        <v>622</v>
      </c>
      <c r="D2302" t="s">
        <v>1063</v>
      </c>
      <c r="E2302">
        <v>1</v>
      </c>
      <c r="F2302" s="4">
        <v>1767</v>
      </c>
      <c r="G2302">
        <v>5</v>
      </c>
      <c r="H2302" t="s">
        <v>1023</v>
      </c>
      <c r="I2302" s="2" t="str">
        <f>VLOOKUP(Sheet__29[[#This Row],[Filial]],Filiais!A:B,2,FALSE)</f>
        <v>Bauru</v>
      </c>
      <c r="J2302" s="2" t="str">
        <f>VLOOKUP(Sheet__29[[#This Row],[Cidade]],'Clientes'!C:D,2,FALSE)</f>
        <v>SP</v>
      </c>
      <c r="K2302" s="2" t="str">
        <f>VLOOKUP(Sheet__29[[#This Row],[Produto]],Produtos!B:C,2,FALSE)</f>
        <v>Periférico</v>
      </c>
      <c r="L2302" s="2" t="str">
        <f>VLOOKUP(Sheet__29[[#This Row],[Produto]],Produtos!B:D,3,FALSE)</f>
        <v>Dell Brasil</v>
      </c>
      <c r="M2302" s="2">
        <f>VLOOKUP(Sheet__29[[#This Row],[Produto]],Estoque!A:B,2,FALSE)</f>
        <v>297</v>
      </c>
      <c r="N2302" s="5">
        <f>Sheet__29[[#This Row],[Qtd]]*Sheet__29[[#This Row],[Valor]]</f>
        <v>1767</v>
      </c>
      <c r="O2302" s="5">
        <f>Sheet__29[[#This Row],[Venda]]*(1-Sheet__29[[#This Row],[Desc]]/100)</f>
        <v>1678.6499999999999</v>
      </c>
      <c r="P2302"/>
    </row>
    <row r="2303" spans="1:16" x14ac:dyDescent="0.25">
      <c r="A2303">
        <v>102301</v>
      </c>
      <c r="B2303" s="1">
        <v>46204</v>
      </c>
      <c r="C2303" t="s">
        <v>729</v>
      </c>
      <c r="D2303" t="s">
        <v>1052</v>
      </c>
      <c r="E2303">
        <v>1</v>
      </c>
      <c r="F2303" s="4">
        <v>524</v>
      </c>
      <c r="G2303">
        <v>10</v>
      </c>
      <c r="H2303" t="s">
        <v>1022</v>
      </c>
      <c r="I2303" s="2" t="str">
        <f>VLOOKUP(Sheet__29[[#This Row],[Filial]],Filiais!A:B,2,FALSE)</f>
        <v>Santos</v>
      </c>
      <c r="J2303" s="2" t="str">
        <f>VLOOKUP(Sheet__29[[#This Row],[Cidade]],'Clientes'!C:D,2,FALSE)</f>
        <v>SP</v>
      </c>
      <c r="K2303" s="2" t="str">
        <f>VLOOKUP(Sheet__29[[#This Row],[Produto]],Produtos!B:C,2,FALSE)</f>
        <v>Rede</v>
      </c>
      <c r="L2303" s="2" t="str">
        <f>VLOOKUP(Sheet__29[[#This Row],[Produto]],Produtos!B:D,3,FALSE)</f>
        <v>LG Brasil</v>
      </c>
      <c r="M2303" s="2">
        <f>VLOOKUP(Sheet__29[[#This Row],[Produto]],Estoque!A:B,2,FALSE)</f>
        <v>275</v>
      </c>
      <c r="N2303" s="5">
        <f>Sheet__29[[#This Row],[Qtd]]*Sheet__29[[#This Row],[Valor]]</f>
        <v>524</v>
      </c>
      <c r="O2303" s="5">
        <f>Sheet__29[[#This Row],[Venda]]*(1-Sheet__29[[#This Row],[Desc]]/100)</f>
        <v>471.6</v>
      </c>
      <c r="P2303"/>
    </row>
    <row r="2304" spans="1:16" x14ac:dyDescent="0.25">
      <c r="A2304">
        <v>102302</v>
      </c>
      <c r="B2304" s="1">
        <v>46204</v>
      </c>
      <c r="C2304" t="s">
        <v>271</v>
      </c>
      <c r="D2304" t="s">
        <v>1072</v>
      </c>
      <c r="E2304">
        <v>5</v>
      </c>
      <c r="F2304" s="4">
        <v>4133</v>
      </c>
      <c r="G2304">
        <v>10</v>
      </c>
      <c r="H2304" t="s">
        <v>1025</v>
      </c>
      <c r="I2304" s="2" t="str">
        <f>VLOOKUP(Sheet__29[[#This Row],[Filial]],Filiais!A:B,2,FALSE)</f>
        <v>São José dos Campos</v>
      </c>
      <c r="J2304" s="2" t="str">
        <f>VLOOKUP(Sheet__29[[#This Row],[Cidade]],'Clientes'!C:D,2,FALSE)</f>
        <v>SP</v>
      </c>
      <c r="K2304" s="2" t="str">
        <f>VLOOKUP(Sheet__29[[#This Row],[Produto]],Produtos!B:C,2,FALSE)</f>
        <v>Periférico</v>
      </c>
      <c r="L2304" s="2" t="str">
        <f>VLOOKUP(Sheet__29[[#This Row],[Produto]],Produtos!B:D,3,FALSE)</f>
        <v>Logitech Brasil</v>
      </c>
      <c r="M2304" s="2">
        <f>VLOOKUP(Sheet__29[[#This Row],[Produto]],Estoque!A:B,2,FALSE)</f>
        <v>266</v>
      </c>
      <c r="N2304" s="5">
        <f>Sheet__29[[#This Row],[Qtd]]*Sheet__29[[#This Row],[Valor]]</f>
        <v>20665</v>
      </c>
      <c r="O2304" s="5">
        <f>Sheet__29[[#This Row],[Venda]]*(1-Sheet__29[[#This Row],[Desc]]/100)</f>
        <v>18598.5</v>
      </c>
      <c r="P2304"/>
    </row>
    <row r="2305" spans="1:16" x14ac:dyDescent="0.25">
      <c r="A2305">
        <v>102303</v>
      </c>
      <c r="B2305" s="1">
        <v>46204</v>
      </c>
      <c r="C2305" t="s">
        <v>989</v>
      </c>
      <c r="D2305" t="s">
        <v>1071</v>
      </c>
      <c r="E2305">
        <v>4</v>
      </c>
      <c r="F2305" s="4">
        <v>4476</v>
      </c>
      <c r="G2305">
        <v>0</v>
      </c>
      <c r="H2305" t="s">
        <v>1017</v>
      </c>
      <c r="I2305" s="2" t="str">
        <f>VLOOKUP(Sheet__29[[#This Row],[Filial]],Filiais!A:B,2,FALSE)</f>
        <v>Campinas</v>
      </c>
      <c r="J2305" s="2" t="str">
        <f>VLOOKUP(Sheet__29[[#This Row],[Cidade]],'Clientes'!C:D,2,FALSE)</f>
        <v>SP</v>
      </c>
      <c r="K2305" s="2" t="str">
        <f>VLOOKUP(Sheet__29[[#This Row],[Produto]],Produtos!B:C,2,FALSE)</f>
        <v>Armazenamento</v>
      </c>
      <c r="L2305" s="2" t="str">
        <f>VLOOKUP(Sheet__29[[#This Row],[Produto]],Produtos!B:D,3,FALSE)</f>
        <v>Lenovo Brasil</v>
      </c>
      <c r="M2305" s="2">
        <f>VLOOKUP(Sheet__29[[#This Row],[Produto]],Estoque!A:B,2,FALSE)</f>
        <v>147</v>
      </c>
      <c r="N2305" s="5">
        <f>Sheet__29[[#This Row],[Qtd]]*Sheet__29[[#This Row],[Valor]]</f>
        <v>17904</v>
      </c>
      <c r="O2305" s="5">
        <f>Sheet__29[[#This Row],[Venda]]*(1-Sheet__29[[#This Row],[Desc]]/100)</f>
        <v>17904</v>
      </c>
      <c r="P2305"/>
    </row>
    <row r="2306" spans="1:16" x14ac:dyDescent="0.25">
      <c r="A2306">
        <v>102304</v>
      </c>
      <c r="B2306" s="1">
        <v>46204</v>
      </c>
      <c r="C2306" t="s">
        <v>144</v>
      </c>
      <c r="D2306" t="s">
        <v>1140</v>
      </c>
      <c r="E2306">
        <v>1</v>
      </c>
      <c r="F2306" s="4">
        <v>682</v>
      </c>
      <c r="G2306">
        <v>10</v>
      </c>
      <c r="H2306" t="s">
        <v>1023</v>
      </c>
      <c r="I2306" s="2" t="str">
        <f>VLOOKUP(Sheet__29[[#This Row],[Filial]],Filiais!A:B,2,FALSE)</f>
        <v>Bauru</v>
      </c>
      <c r="J2306" s="2" t="str">
        <f>VLOOKUP(Sheet__29[[#This Row],[Cidade]],'Clientes'!C:D,2,FALSE)</f>
        <v>SP</v>
      </c>
      <c r="K2306" s="2" t="str">
        <f>VLOOKUP(Sheet__29[[#This Row],[Produto]],Produtos!B:C,2,FALSE)</f>
        <v>Monitor</v>
      </c>
      <c r="L2306" s="2" t="str">
        <f>VLOOKUP(Sheet__29[[#This Row],[Produto]],Produtos!B:D,3,FALSE)</f>
        <v>Dell Brasil</v>
      </c>
      <c r="M2306" s="2">
        <f>VLOOKUP(Sheet__29[[#This Row],[Produto]],Estoque!A:B,2,FALSE)</f>
        <v>244</v>
      </c>
      <c r="N2306" s="5">
        <f>Sheet__29[[#This Row],[Qtd]]*Sheet__29[[#This Row],[Valor]]</f>
        <v>682</v>
      </c>
      <c r="O2306" s="5">
        <f>Sheet__29[[#This Row],[Venda]]*(1-Sheet__29[[#This Row],[Desc]]/100)</f>
        <v>613.80000000000007</v>
      </c>
      <c r="P2306"/>
    </row>
    <row r="2307" spans="1:16" x14ac:dyDescent="0.25">
      <c r="A2307">
        <v>102305</v>
      </c>
      <c r="B2307" s="1">
        <v>46204</v>
      </c>
      <c r="C2307" t="s">
        <v>235</v>
      </c>
      <c r="D2307" t="s">
        <v>1063</v>
      </c>
      <c r="E2307">
        <v>5</v>
      </c>
      <c r="F2307" s="4">
        <v>1445</v>
      </c>
      <c r="G2307">
        <v>0</v>
      </c>
      <c r="H2307" t="s">
        <v>1018</v>
      </c>
      <c r="I2307" s="2" t="str">
        <f>VLOOKUP(Sheet__29[[#This Row],[Filial]],Filiais!A:B,2,FALSE)</f>
        <v>Barueri</v>
      </c>
      <c r="J2307" s="2" t="str">
        <f>VLOOKUP(Sheet__29[[#This Row],[Cidade]],'Clientes'!C:D,2,FALSE)</f>
        <v>SP</v>
      </c>
      <c r="K2307" s="2" t="str">
        <f>VLOOKUP(Sheet__29[[#This Row],[Produto]],Produtos!B:C,2,FALSE)</f>
        <v>Periférico</v>
      </c>
      <c r="L2307" s="2" t="str">
        <f>VLOOKUP(Sheet__29[[#This Row],[Produto]],Produtos!B:D,3,FALSE)</f>
        <v>Dell Brasil</v>
      </c>
      <c r="M2307" s="2">
        <f>VLOOKUP(Sheet__29[[#This Row],[Produto]],Estoque!A:B,2,FALSE)</f>
        <v>297</v>
      </c>
      <c r="N2307" s="5">
        <f>Sheet__29[[#This Row],[Qtd]]*Sheet__29[[#This Row],[Valor]]</f>
        <v>7225</v>
      </c>
      <c r="O2307" s="5">
        <f>Sheet__29[[#This Row],[Venda]]*(1-Sheet__29[[#This Row],[Desc]]/100)</f>
        <v>7225</v>
      </c>
      <c r="P2307"/>
    </row>
    <row r="2308" spans="1:16" x14ac:dyDescent="0.25">
      <c r="A2308">
        <v>102306</v>
      </c>
      <c r="B2308" s="1">
        <v>46204</v>
      </c>
      <c r="C2308" t="s">
        <v>273</v>
      </c>
      <c r="D2308" t="s">
        <v>1107</v>
      </c>
      <c r="E2308">
        <v>4</v>
      </c>
      <c r="F2308" s="4">
        <v>3857</v>
      </c>
      <c r="G2308">
        <v>10</v>
      </c>
      <c r="H2308" t="s">
        <v>1023</v>
      </c>
      <c r="I2308" s="2" t="str">
        <f>VLOOKUP(Sheet__29[[#This Row],[Filial]],Filiais!A:B,2,FALSE)</f>
        <v>Bauru</v>
      </c>
      <c r="J2308" s="2" t="str">
        <f>VLOOKUP(Sheet__29[[#This Row],[Cidade]],'Clientes'!C:D,2,FALSE)</f>
        <v>SP</v>
      </c>
      <c r="K2308" s="2" t="str">
        <f>VLOOKUP(Sheet__29[[#This Row],[Produto]],Produtos!B:C,2,FALSE)</f>
        <v>Periférico</v>
      </c>
      <c r="L2308" s="2" t="str">
        <f>VLOOKUP(Sheet__29[[#This Row],[Produto]],Produtos!B:D,3,FALSE)</f>
        <v>Dell Brasil</v>
      </c>
      <c r="M2308" s="2">
        <f>VLOOKUP(Sheet__29[[#This Row],[Produto]],Estoque!A:B,2,FALSE)</f>
        <v>241</v>
      </c>
      <c r="N2308" s="5">
        <f>Sheet__29[[#This Row],[Qtd]]*Sheet__29[[#This Row],[Valor]]</f>
        <v>15428</v>
      </c>
      <c r="O2308" s="5">
        <f>Sheet__29[[#This Row],[Venda]]*(1-Sheet__29[[#This Row],[Desc]]/100)</f>
        <v>13885.2</v>
      </c>
      <c r="P2308"/>
    </row>
    <row r="2309" spans="1:16" x14ac:dyDescent="0.25">
      <c r="A2309">
        <v>102307</v>
      </c>
      <c r="B2309" s="1">
        <v>46204</v>
      </c>
      <c r="C2309" t="s">
        <v>642</v>
      </c>
      <c r="D2309" t="s">
        <v>1041</v>
      </c>
      <c r="E2309">
        <v>4</v>
      </c>
      <c r="F2309" s="4">
        <v>2436</v>
      </c>
      <c r="G2309">
        <v>5</v>
      </c>
      <c r="H2309" t="s">
        <v>1018</v>
      </c>
      <c r="I2309" s="2" t="str">
        <f>VLOOKUP(Sheet__29[[#This Row],[Filial]],Filiais!A:B,2,FALSE)</f>
        <v>Barueri</v>
      </c>
      <c r="J2309" s="2" t="str">
        <f>VLOOKUP(Sheet__29[[#This Row],[Cidade]],'Clientes'!C:D,2,FALSE)</f>
        <v>SP</v>
      </c>
      <c r="K2309" s="2" t="str">
        <f>VLOOKUP(Sheet__29[[#This Row],[Produto]],Produtos!B:C,2,FALSE)</f>
        <v>Monitor</v>
      </c>
      <c r="L2309" s="2" t="str">
        <f>VLOOKUP(Sheet__29[[#This Row],[Produto]],Produtos!B:D,3,FALSE)</f>
        <v>LG Brasil</v>
      </c>
      <c r="M2309" s="2">
        <f>VLOOKUP(Sheet__29[[#This Row],[Produto]],Estoque!A:B,2,FALSE)</f>
        <v>284</v>
      </c>
      <c r="N2309" s="5">
        <f>Sheet__29[[#This Row],[Qtd]]*Sheet__29[[#This Row],[Valor]]</f>
        <v>9744</v>
      </c>
      <c r="O2309" s="5">
        <f>Sheet__29[[#This Row],[Venda]]*(1-Sheet__29[[#This Row],[Desc]]/100)</f>
        <v>9256.7999999999993</v>
      </c>
      <c r="P2309"/>
    </row>
    <row r="2310" spans="1:16" x14ac:dyDescent="0.25">
      <c r="A2310">
        <v>102308</v>
      </c>
      <c r="B2310" s="1">
        <v>46204</v>
      </c>
      <c r="C2310" t="s">
        <v>275</v>
      </c>
      <c r="D2310" t="s">
        <v>1150</v>
      </c>
      <c r="E2310">
        <v>2</v>
      </c>
      <c r="F2310" s="4">
        <v>3723</v>
      </c>
      <c r="G2310">
        <v>10</v>
      </c>
      <c r="H2310" t="s">
        <v>1021</v>
      </c>
      <c r="I2310" s="2" t="str">
        <f>VLOOKUP(Sheet__29[[#This Row],[Filial]],Filiais!A:B,2,FALSE)</f>
        <v>Jundiaí</v>
      </c>
      <c r="J2310" s="2" t="str">
        <f>VLOOKUP(Sheet__29[[#This Row],[Cidade]],'Clientes'!C:D,2,FALSE)</f>
        <v>SP</v>
      </c>
      <c r="K2310" s="2" t="str">
        <f>VLOOKUP(Sheet__29[[#This Row],[Produto]],Produtos!B:C,2,FALSE)</f>
        <v>Notebook</v>
      </c>
      <c r="L2310" s="2" t="str">
        <f>VLOOKUP(Sheet__29[[#This Row],[Produto]],Produtos!B:D,3,FALSE)</f>
        <v>Lenovo Brasil</v>
      </c>
      <c r="M2310" s="2">
        <f>VLOOKUP(Sheet__29[[#This Row],[Produto]],Estoque!A:B,2,FALSE)</f>
        <v>205</v>
      </c>
      <c r="N2310" s="5">
        <f>Sheet__29[[#This Row],[Qtd]]*Sheet__29[[#This Row],[Valor]]</f>
        <v>7446</v>
      </c>
      <c r="O2310" s="5">
        <f>Sheet__29[[#This Row],[Venda]]*(1-Sheet__29[[#This Row],[Desc]]/100)</f>
        <v>6701.4000000000005</v>
      </c>
      <c r="P2310"/>
    </row>
    <row r="2311" spans="1:16" x14ac:dyDescent="0.25">
      <c r="A2311">
        <v>102309</v>
      </c>
      <c r="B2311" s="1">
        <v>46204</v>
      </c>
      <c r="C2311" t="s">
        <v>682</v>
      </c>
      <c r="D2311" t="s">
        <v>1038</v>
      </c>
      <c r="E2311">
        <v>4</v>
      </c>
      <c r="F2311" s="4">
        <v>2572</v>
      </c>
      <c r="G2311">
        <v>5</v>
      </c>
      <c r="H2311" t="s">
        <v>1024</v>
      </c>
      <c r="I2311" s="2" t="str">
        <f>VLOOKUP(Sheet__29[[#This Row],[Filial]],Filiais!A:B,2,FALSE)</f>
        <v>Ribeirão Preto</v>
      </c>
      <c r="J2311" s="2" t="str">
        <f>VLOOKUP(Sheet__29[[#This Row],[Cidade]],'Clientes'!C:D,2,FALSE)</f>
        <v>SP</v>
      </c>
      <c r="K2311" s="2" t="str">
        <f>VLOOKUP(Sheet__29[[#This Row],[Produto]],Produtos!B:C,2,FALSE)</f>
        <v>Periférico</v>
      </c>
      <c r="L2311" s="2" t="str">
        <f>VLOOKUP(Sheet__29[[#This Row],[Produto]],Produtos!B:D,3,FALSE)</f>
        <v>Dell Brasil</v>
      </c>
      <c r="M2311" s="2">
        <f>VLOOKUP(Sheet__29[[#This Row],[Produto]],Estoque!A:B,2,FALSE)</f>
        <v>65</v>
      </c>
      <c r="N2311" s="5">
        <f>Sheet__29[[#This Row],[Qtd]]*Sheet__29[[#This Row],[Valor]]</f>
        <v>10288</v>
      </c>
      <c r="O2311" s="5">
        <f>Sheet__29[[#This Row],[Venda]]*(1-Sheet__29[[#This Row],[Desc]]/100)</f>
        <v>9773.6</v>
      </c>
      <c r="P2311"/>
    </row>
    <row r="2312" spans="1:16" x14ac:dyDescent="0.25">
      <c r="A2312">
        <v>102310</v>
      </c>
      <c r="B2312" s="1">
        <v>46204</v>
      </c>
      <c r="C2312" t="s">
        <v>602</v>
      </c>
      <c r="D2312" t="s">
        <v>1128</v>
      </c>
      <c r="E2312">
        <v>3</v>
      </c>
      <c r="F2312" s="4">
        <v>4070</v>
      </c>
      <c r="G2312">
        <v>0</v>
      </c>
      <c r="H2312" t="s">
        <v>1023</v>
      </c>
      <c r="I2312" s="2" t="str">
        <f>VLOOKUP(Sheet__29[[#This Row],[Filial]],Filiais!A:B,2,FALSE)</f>
        <v>Bauru</v>
      </c>
      <c r="J2312" s="2" t="str">
        <f>VLOOKUP(Sheet__29[[#This Row],[Cidade]],'Clientes'!C:D,2,FALSE)</f>
        <v>SP</v>
      </c>
      <c r="K2312" s="2" t="str">
        <f>VLOOKUP(Sheet__29[[#This Row],[Produto]],Produtos!B:C,2,FALSE)</f>
        <v>Rede</v>
      </c>
      <c r="L2312" s="2" t="str">
        <f>VLOOKUP(Sheet__29[[#This Row],[Produto]],Produtos!B:D,3,FALSE)</f>
        <v>Logitech Brasil</v>
      </c>
      <c r="M2312" s="2">
        <f>VLOOKUP(Sheet__29[[#This Row],[Produto]],Estoque!A:B,2,FALSE)</f>
        <v>146</v>
      </c>
      <c r="N2312" s="5">
        <f>Sheet__29[[#This Row],[Qtd]]*Sheet__29[[#This Row],[Valor]]</f>
        <v>12210</v>
      </c>
      <c r="O2312" s="5">
        <f>Sheet__29[[#This Row],[Venda]]*(1-Sheet__29[[#This Row],[Desc]]/100)</f>
        <v>12210</v>
      </c>
      <c r="P2312"/>
    </row>
    <row r="2313" spans="1:16" x14ac:dyDescent="0.25">
      <c r="A2313">
        <v>102311</v>
      </c>
      <c r="B2313" s="1">
        <v>46204</v>
      </c>
      <c r="C2313" t="s">
        <v>280</v>
      </c>
      <c r="D2313" t="s">
        <v>1082</v>
      </c>
      <c r="E2313">
        <v>3</v>
      </c>
      <c r="F2313" s="4">
        <v>1953</v>
      </c>
      <c r="G2313">
        <v>0</v>
      </c>
      <c r="H2313" t="s">
        <v>1019</v>
      </c>
      <c r="I2313" s="2" t="str">
        <f>VLOOKUP(Sheet__29[[#This Row],[Filial]],Filiais!A:B,2,FALSE)</f>
        <v>Osasco</v>
      </c>
      <c r="J2313" s="2" t="str">
        <f>VLOOKUP(Sheet__29[[#This Row],[Cidade]],'Clientes'!C:D,2,FALSE)</f>
        <v>SP</v>
      </c>
      <c r="K2313" s="2" t="str">
        <f>VLOOKUP(Sheet__29[[#This Row],[Produto]],Produtos!B:C,2,FALSE)</f>
        <v>Monitor</v>
      </c>
      <c r="L2313" s="2" t="str">
        <f>VLOOKUP(Sheet__29[[#This Row],[Produto]],Produtos!B:D,3,FALSE)</f>
        <v>Dell Brasil</v>
      </c>
      <c r="M2313" s="2">
        <f>VLOOKUP(Sheet__29[[#This Row],[Produto]],Estoque!A:B,2,FALSE)</f>
        <v>189</v>
      </c>
      <c r="N2313" s="5">
        <f>Sheet__29[[#This Row],[Qtd]]*Sheet__29[[#This Row],[Valor]]</f>
        <v>5859</v>
      </c>
      <c r="O2313" s="5">
        <f>Sheet__29[[#This Row],[Venda]]*(1-Sheet__29[[#This Row],[Desc]]/100)</f>
        <v>5859</v>
      </c>
      <c r="P2313"/>
    </row>
    <row r="2314" spans="1:16" x14ac:dyDescent="0.25">
      <c r="A2314">
        <v>102312</v>
      </c>
      <c r="B2314" s="1">
        <v>46204</v>
      </c>
      <c r="C2314" t="s">
        <v>986</v>
      </c>
      <c r="D2314" t="s">
        <v>1175</v>
      </c>
      <c r="E2314">
        <v>2</v>
      </c>
      <c r="F2314" s="4">
        <v>4036</v>
      </c>
      <c r="G2314">
        <v>0</v>
      </c>
      <c r="H2314" t="s">
        <v>1020</v>
      </c>
      <c r="I2314" s="2" t="str">
        <f>VLOOKUP(Sheet__29[[#This Row],[Filial]],Filiais!A:B,2,FALSE)</f>
        <v>Sorocaba</v>
      </c>
      <c r="J2314" s="2" t="str">
        <f>VLOOKUP(Sheet__29[[#This Row],[Cidade]],'Clientes'!C:D,2,FALSE)</f>
        <v>SP</v>
      </c>
      <c r="K2314" s="2" t="str">
        <f>VLOOKUP(Sheet__29[[#This Row],[Produto]],Produtos!B:C,2,FALSE)</f>
        <v>Rede</v>
      </c>
      <c r="L2314" s="2" t="str">
        <f>VLOOKUP(Sheet__29[[#This Row],[Produto]],Produtos!B:D,3,FALSE)</f>
        <v>Lenovo Brasil</v>
      </c>
      <c r="M2314" s="2">
        <f>VLOOKUP(Sheet__29[[#This Row],[Produto]],Estoque!A:B,2,FALSE)</f>
        <v>75</v>
      </c>
      <c r="N2314" s="5">
        <f>Sheet__29[[#This Row],[Qtd]]*Sheet__29[[#This Row],[Valor]]</f>
        <v>8072</v>
      </c>
      <c r="O2314" s="5">
        <f>Sheet__29[[#This Row],[Venda]]*(1-Sheet__29[[#This Row],[Desc]]/100)</f>
        <v>8072</v>
      </c>
      <c r="P2314"/>
    </row>
    <row r="2315" spans="1:16" x14ac:dyDescent="0.25">
      <c r="A2315">
        <v>102313</v>
      </c>
      <c r="B2315" s="1">
        <v>46204</v>
      </c>
      <c r="C2315" t="s">
        <v>149</v>
      </c>
      <c r="D2315" t="s">
        <v>1167</v>
      </c>
      <c r="E2315">
        <v>5</v>
      </c>
      <c r="F2315" s="4">
        <v>3007</v>
      </c>
      <c r="G2315">
        <v>10</v>
      </c>
      <c r="H2315" t="s">
        <v>1025</v>
      </c>
      <c r="I2315" s="2" t="str">
        <f>VLOOKUP(Sheet__29[[#This Row],[Filial]],Filiais!A:B,2,FALSE)</f>
        <v>São José dos Campos</v>
      </c>
      <c r="J2315" s="2" t="str">
        <f>VLOOKUP(Sheet__29[[#This Row],[Cidade]],'Clientes'!C:D,2,FALSE)</f>
        <v>SP</v>
      </c>
      <c r="K2315" s="2" t="str">
        <f>VLOOKUP(Sheet__29[[#This Row],[Produto]],Produtos!B:C,2,FALSE)</f>
        <v>Monitor</v>
      </c>
      <c r="L2315" s="2" t="str">
        <f>VLOOKUP(Sheet__29[[#This Row],[Produto]],Produtos!B:D,3,FALSE)</f>
        <v>LG Brasil</v>
      </c>
      <c r="M2315" s="2">
        <f>VLOOKUP(Sheet__29[[#This Row],[Produto]],Estoque!A:B,2,FALSE)</f>
        <v>42</v>
      </c>
      <c r="N2315" s="5">
        <f>Sheet__29[[#This Row],[Qtd]]*Sheet__29[[#This Row],[Valor]]</f>
        <v>15035</v>
      </c>
      <c r="O2315" s="5">
        <f>Sheet__29[[#This Row],[Venda]]*(1-Sheet__29[[#This Row],[Desc]]/100)</f>
        <v>13531.5</v>
      </c>
      <c r="P2315"/>
    </row>
    <row r="2316" spans="1:16" x14ac:dyDescent="0.25">
      <c r="A2316">
        <v>102314</v>
      </c>
      <c r="B2316" s="1">
        <v>46204</v>
      </c>
      <c r="C2316" t="s">
        <v>858</v>
      </c>
      <c r="D2316" t="s">
        <v>1072</v>
      </c>
      <c r="E2316">
        <v>3</v>
      </c>
      <c r="F2316" s="4">
        <v>4240</v>
      </c>
      <c r="G2316">
        <v>10</v>
      </c>
      <c r="H2316" t="s">
        <v>1022</v>
      </c>
      <c r="I2316" s="2" t="str">
        <f>VLOOKUP(Sheet__29[[#This Row],[Filial]],Filiais!A:B,2,FALSE)</f>
        <v>Santos</v>
      </c>
      <c r="J2316" s="2" t="str">
        <f>VLOOKUP(Sheet__29[[#This Row],[Cidade]],'Clientes'!C:D,2,FALSE)</f>
        <v>SP</v>
      </c>
      <c r="K2316" s="2" t="str">
        <f>VLOOKUP(Sheet__29[[#This Row],[Produto]],Produtos!B:C,2,FALSE)</f>
        <v>Periférico</v>
      </c>
      <c r="L2316" s="2" t="str">
        <f>VLOOKUP(Sheet__29[[#This Row],[Produto]],Produtos!B:D,3,FALSE)</f>
        <v>Logitech Brasil</v>
      </c>
      <c r="M2316" s="2">
        <f>VLOOKUP(Sheet__29[[#This Row],[Produto]],Estoque!A:B,2,FALSE)</f>
        <v>266</v>
      </c>
      <c r="N2316" s="5">
        <f>Sheet__29[[#This Row],[Qtd]]*Sheet__29[[#This Row],[Valor]]</f>
        <v>12720</v>
      </c>
      <c r="O2316" s="5">
        <f>Sheet__29[[#This Row],[Venda]]*(1-Sheet__29[[#This Row],[Desc]]/100)</f>
        <v>11448</v>
      </c>
      <c r="P2316"/>
    </row>
    <row r="2317" spans="1:16" x14ac:dyDescent="0.25">
      <c r="A2317">
        <v>102315</v>
      </c>
      <c r="B2317" s="1">
        <v>46204</v>
      </c>
      <c r="C2317" t="s">
        <v>450</v>
      </c>
      <c r="D2317" t="s">
        <v>1034</v>
      </c>
      <c r="E2317">
        <v>3</v>
      </c>
      <c r="F2317" s="4">
        <v>2709</v>
      </c>
      <c r="G2317">
        <v>5</v>
      </c>
      <c r="H2317" t="s">
        <v>1020</v>
      </c>
      <c r="I2317" s="2" t="str">
        <f>VLOOKUP(Sheet__29[[#This Row],[Filial]],Filiais!A:B,2,FALSE)</f>
        <v>Sorocaba</v>
      </c>
      <c r="J2317" s="2" t="str">
        <f>VLOOKUP(Sheet__29[[#This Row],[Cidade]],'Clientes'!C:D,2,FALSE)</f>
        <v>SP</v>
      </c>
      <c r="K2317" s="2" t="str">
        <f>VLOOKUP(Sheet__29[[#This Row],[Produto]],Produtos!B:C,2,FALSE)</f>
        <v>Rede</v>
      </c>
      <c r="L2317" s="2" t="str">
        <f>VLOOKUP(Sheet__29[[#This Row],[Produto]],Produtos!B:D,3,FALSE)</f>
        <v>Dell Brasil</v>
      </c>
      <c r="M2317" s="2">
        <f>VLOOKUP(Sheet__29[[#This Row],[Produto]],Estoque!A:B,2,FALSE)</f>
        <v>109</v>
      </c>
      <c r="N2317" s="5">
        <f>Sheet__29[[#This Row],[Qtd]]*Sheet__29[[#This Row],[Valor]]</f>
        <v>8127</v>
      </c>
      <c r="O2317" s="5">
        <f>Sheet__29[[#This Row],[Venda]]*(1-Sheet__29[[#This Row],[Desc]]/100)</f>
        <v>7720.65</v>
      </c>
      <c r="P2317"/>
    </row>
    <row r="2318" spans="1:16" x14ac:dyDescent="0.25">
      <c r="A2318">
        <v>102316</v>
      </c>
      <c r="B2318" s="1">
        <v>46204</v>
      </c>
      <c r="C2318" t="s">
        <v>308</v>
      </c>
      <c r="D2318" t="s">
        <v>1099</v>
      </c>
      <c r="E2318">
        <v>5</v>
      </c>
      <c r="F2318" s="4">
        <v>4266</v>
      </c>
      <c r="G2318">
        <v>5</v>
      </c>
      <c r="H2318" t="s">
        <v>1017</v>
      </c>
      <c r="I2318" s="2" t="str">
        <f>VLOOKUP(Sheet__29[[#This Row],[Filial]],Filiais!A:B,2,FALSE)</f>
        <v>Campinas</v>
      </c>
      <c r="J2318" s="2" t="str">
        <f>VLOOKUP(Sheet__29[[#This Row],[Cidade]],'Clientes'!C:D,2,FALSE)</f>
        <v>SP</v>
      </c>
      <c r="K2318" s="2" t="str">
        <f>VLOOKUP(Sheet__29[[#This Row],[Produto]],Produtos!B:C,2,FALSE)</f>
        <v>Monitor</v>
      </c>
      <c r="L2318" s="2" t="str">
        <f>VLOOKUP(Sheet__29[[#This Row],[Produto]],Produtos!B:D,3,FALSE)</f>
        <v>Logitech Brasil</v>
      </c>
      <c r="M2318" s="2">
        <f>VLOOKUP(Sheet__29[[#This Row],[Produto]],Estoque!A:B,2,FALSE)</f>
        <v>42</v>
      </c>
      <c r="N2318" s="5">
        <f>Sheet__29[[#This Row],[Qtd]]*Sheet__29[[#This Row],[Valor]]</f>
        <v>21330</v>
      </c>
      <c r="O2318" s="5">
        <f>Sheet__29[[#This Row],[Venda]]*(1-Sheet__29[[#This Row],[Desc]]/100)</f>
        <v>20263.5</v>
      </c>
      <c r="P2318"/>
    </row>
    <row r="2319" spans="1:16" x14ac:dyDescent="0.25">
      <c r="A2319">
        <v>102317</v>
      </c>
      <c r="B2319" s="1">
        <v>46204</v>
      </c>
      <c r="C2319" t="s">
        <v>1001</v>
      </c>
      <c r="D2319" t="s">
        <v>1042</v>
      </c>
      <c r="E2319">
        <v>5</v>
      </c>
      <c r="F2319" s="4">
        <v>4156</v>
      </c>
      <c r="G2319">
        <v>0</v>
      </c>
      <c r="H2319" t="s">
        <v>1023</v>
      </c>
      <c r="I2319" s="2" t="str">
        <f>VLOOKUP(Sheet__29[[#This Row],[Filial]],Filiais!A:B,2,FALSE)</f>
        <v>Bauru</v>
      </c>
      <c r="J2319" s="2" t="str">
        <f>VLOOKUP(Sheet__29[[#This Row],[Cidade]],'Clientes'!C:D,2,FALSE)</f>
        <v>SP</v>
      </c>
      <c r="K2319" s="2" t="str">
        <f>VLOOKUP(Sheet__29[[#This Row],[Produto]],Produtos!B:C,2,FALSE)</f>
        <v>Armazenamento</v>
      </c>
      <c r="L2319" s="2" t="str">
        <f>VLOOKUP(Sheet__29[[#This Row],[Produto]],Produtos!B:D,3,FALSE)</f>
        <v>Logitech Brasil</v>
      </c>
      <c r="M2319" s="2">
        <f>VLOOKUP(Sheet__29[[#This Row],[Produto]],Estoque!A:B,2,FALSE)</f>
        <v>156</v>
      </c>
      <c r="N2319" s="5">
        <f>Sheet__29[[#This Row],[Qtd]]*Sheet__29[[#This Row],[Valor]]</f>
        <v>20780</v>
      </c>
      <c r="O2319" s="5">
        <f>Sheet__29[[#This Row],[Venda]]*(1-Sheet__29[[#This Row],[Desc]]/100)</f>
        <v>20780</v>
      </c>
      <c r="P2319"/>
    </row>
    <row r="2320" spans="1:16" x14ac:dyDescent="0.25">
      <c r="A2320">
        <v>102318</v>
      </c>
      <c r="B2320" s="1">
        <v>46204</v>
      </c>
      <c r="C2320" t="s">
        <v>361</v>
      </c>
      <c r="D2320" t="s">
        <v>1047</v>
      </c>
      <c r="E2320">
        <v>4</v>
      </c>
      <c r="F2320" s="4">
        <v>4190</v>
      </c>
      <c r="G2320">
        <v>0</v>
      </c>
      <c r="H2320" t="s">
        <v>1021</v>
      </c>
      <c r="I2320" s="2" t="str">
        <f>VLOOKUP(Sheet__29[[#This Row],[Filial]],Filiais!A:B,2,FALSE)</f>
        <v>Jundiaí</v>
      </c>
      <c r="J2320" s="2" t="str">
        <f>VLOOKUP(Sheet__29[[#This Row],[Cidade]],'Clientes'!C:D,2,FALSE)</f>
        <v>SP</v>
      </c>
      <c r="K2320" s="2" t="str">
        <f>VLOOKUP(Sheet__29[[#This Row],[Produto]],Produtos!B:C,2,FALSE)</f>
        <v>Periférico</v>
      </c>
      <c r="L2320" s="2" t="str">
        <f>VLOOKUP(Sheet__29[[#This Row],[Produto]],Produtos!B:D,3,FALSE)</f>
        <v>Kingston Brasil</v>
      </c>
      <c r="M2320" s="2">
        <f>VLOOKUP(Sheet__29[[#This Row],[Produto]],Estoque!A:B,2,FALSE)</f>
        <v>298</v>
      </c>
      <c r="N2320" s="5">
        <f>Sheet__29[[#This Row],[Qtd]]*Sheet__29[[#This Row],[Valor]]</f>
        <v>16760</v>
      </c>
      <c r="O2320" s="5">
        <f>Sheet__29[[#This Row],[Venda]]*(1-Sheet__29[[#This Row],[Desc]]/100)</f>
        <v>16760</v>
      </c>
      <c r="P2320"/>
    </row>
    <row r="2321" spans="1:16" x14ac:dyDescent="0.25">
      <c r="A2321">
        <v>102319</v>
      </c>
      <c r="B2321" s="1">
        <v>46204</v>
      </c>
      <c r="C2321" t="s">
        <v>621</v>
      </c>
      <c r="D2321" t="s">
        <v>1065</v>
      </c>
      <c r="E2321">
        <v>4</v>
      </c>
      <c r="F2321" s="4">
        <v>4343</v>
      </c>
      <c r="G2321">
        <v>10</v>
      </c>
      <c r="H2321" t="s">
        <v>1018</v>
      </c>
      <c r="I2321" s="2" t="str">
        <f>VLOOKUP(Sheet__29[[#This Row],[Filial]],Filiais!A:B,2,FALSE)</f>
        <v>Barueri</v>
      </c>
      <c r="J2321" s="2" t="str">
        <f>VLOOKUP(Sheet__29[[#This Row],[Cidade]],'Clientes'!C:D,2,FALSE)</f>
        <v>SP</v>
      </c>
      <c r="K2321" s="2" t="str">
        <f>VLOOKUP(Sheet__29[[#This Row],[Produto]],Produtos!B:C,2,FALSE)</f>
        <v>Monitor</v>
      </c>
      <c r="L2321" s="2" t="str">
        <f>VLOOKUP(Sheet__29[[#This Row],[Produto]],Produtos!B:D,3,FALSE)</f>
        <v>LG Brasil</v>
      </c>
      <c r="M2321" s="2">
        <f>VLOOKUP(Sheet__29[[#This Row],[Produto]],Estoque!A:B,2,FALSE)</f>
        <v>62</v>
      </c>
      <c r="N2321" s="5">
        <f>Sheet__29[[#This Row],[Qtd]]*Sheet__29[[#This Row],[Valor]]</f>
        <v>17372</v>
      </c>
      <c r="O2321" s="5">
        <f>Sheet__29[[#This Row],[Venda]]*(1-Sheet__29[[#This Row],[Desc]]/100)</f>
        <v>15634.800000000001</v>
      </c>
      <c r="P2321"/>
    </row>
    <row r="2322" spans="1:16" x14ac:dyDescent="0.25">
      <c r="A2322">
        <v>102320</v>
      </c>
      <c r="B2322" s="1">
        <v>46204</v>
      </c>
      <c r="C2322" t="s">
        <v>684</v>
      </c>
      <c r="D2322" t="s">
        <v>1044</v>
      </c>
      <c r="E2322">
        <v>3</v>
      </c>
      <c r="F2322" s="4">
        <v>1141</v>
      </c>
      <c r="G2322">
        <v>10</v>
      </c>
      <c r="H2322" t="s">
        <v>1016</v>
      </c>
      <c r="I2322" s="2" t="str">
        <f>VLOOKUP(Sheet__29[[#This Row],[Filial]],Filiais!A:B,2,FALSE)</f>
        <v>São Paulo</v>
      </c>
      <c r="J2322" s="2" t="str">
        <f>VLOOKUP(Sheet__29[[#This Row],[Cidade]],'Clientes'!C:D,2,FALSE)</f>
        <v>SP</v>
      </c>
      <c r="K2322" s="2" t="str">
        <f>VLOOKUP(Sheet__29[[#This Row],[Produto]],Produtos!B:C,2,FALSE)</f>
        <v>Armazenamento</v>
      </c>
      <c r="L2322" s="2" t="str">
        <f>VLOOKUP(Sheet__29[[#This Row],[Produto]],Produtos!B:D,3,FALSE)</f>
        <v>Lenovo Brasil</v>
      </c>
      <c r="M2322" s="2">
        <f>VLOOKUP(Sheet__29[[#This Row],[Produto]],Estoque!A:B,2,FALSE)</f>
        <v>43</v>
      </c>
      <c r="N2322" s="5">
        <f>Sheet__29[[#This Row],[Qtd]]*Sheet__29[[#This Row],[Valor]]</f>
        <v>3423</v>
      </c>
      <c r="O2322" s="5">
        <f>Sheet__29[[#This Row],[Venda]]*(1-Sheet__29[[#This Row],[Desc]]/100)</f>
        <v>3080.7000000000003</v>
      </c>
      <c r="P2322"/>
    </row>
    <row r="2323" spans="1:16" x14ac:dyDescent="0.25">
      <c r="A2323">
        <v>102321</v>
      </c>
      <c r="B2323" s="1">
        <v>46204</v>
      </c>
      <c r="C2323" t="s">
        <v>931</v>
      </c>
      <c r="D2323" t="s">
        <v>1062</v>
      </c>
      <c r="E2323">
        <v>1</v>
      </c>
      <c r="F2323" s="4">
        <v>1473</v>
      </c>
      <c r="G2323">
        <v>5</v>
      </c>
      <c r="H2323" t="s">
        <v>1016</v>
      </c>
      <c r="I2323" s="2" t="str">
        <f>VLOOKUP(Sheet__29[[#This Row],[Filial]],Filiais!A:B,2,FALSE)</f>
        <v>São Paulo</v>
      </c>
      <c r="J2323" s="2" t="str">
        <f>VLOOKUP(Sheet__29[[#This Row],[Cidade]],'Clientes'!C:D,2,FALSE)</f>
        <v>SP</v>
      </c>
      <c r="K2323" s="2" t="str">
        <f>VLOOKUP(Sheet__29[[#This Row],[Produto]],Produtos!B:C,2,FALSE)</f>
        <v>Rede</v>
      </c>
      <c r="L2323" s="2" t="str">
        <f>VLOOKUP(Sheet__29[[#This Row],[Produto]],Produtos!B:D,3,FALSE)</f>
        <v>Lenovo Brasil</v>
      </c>
      <c r="M2323" s="2">
        <f>VLOOKUP(Sheet__29[[#This Row],[Produto]],Estoque!A:B,2,FALSE)</f>
        <v>178</v>
      </c>
      <c r="N2323" s="5">
        <f>Sheet__29[[#This Row],[Qtd]]*Sheet__29[[#This Row],[Valor]]</f>
        <v>1473</v>
      </c>
      <c r="O2323" s="5">
        <f>Sheet__29[[#This Row],[Venda]]*(1-Sheet__29[[#This Row],[Desc]]/100)</f>
        <v>1399.35</v>
      </c>
      <c r="P2323"/>
    </row>
    <row r="2324" spans="1:16" x14ac:dyDescent="0.25">
      <c r="A2324">
        <v>102322</v>
      </c>
      <c r="B2324" s="1">
        <v>46204</v>
      </c>
      <c r="C2324" t="s">
        <v>610</v>
      </c>
      <c r="D2324" t="s">
        <v>1062</v>
      </c>
      <c r="E2324">
        <v>5</v>
      </c>
      <c r="F2324" s="4">
        <v>455</v>
      </c>
      <c r="G2324">
        <v>10</v>
      </c>
      <c r="H2324" t="s">
        <v>1024</v>
      </c>
      <c r="I2324" s="2" t="str">
        <f>VLOOKUP(Sheet__29[[#This Row],[Filial]],Filiais!A:B,2,FALSE)</f>
        <v>Ribeirão Preto</v>
      </c>
      <c r="J2324" s="2" t="str">
        <f>VLOOKUP(Sheet__29[[#This Row],[Cidade]],'Clientes'!C:D,2,FALSE)</f>
        <v>SP</v>
      </c>
      <c r="K2324" s="2" t="str">
        <f>VLOOKUP(Sheet__29[[#This Row],[Produto]],Produtos!B:C,2,FALSE)</f>
        <v>Rede</v>
      </c>
      <c r="L2324" s="2" t="str">
        <f>VLOOKUP(Sheet__29[[#This Row],[Produto]],Produtos!B:D,3,FALSE)</f>
        <v>Lenovo Brasil</v>
      </c>
      <c r="M2324" s="2">
        <f>VLOOKUP(Sheet__29[[#This Row],[Produto]],Estoque!A:B,2,FALSE)</f>
        <v>178</v>
      </c>
      <c r="N2324" s="5">
        <f>Sheet__29[[#This Row],[Qtd]]*Sheet__29[[#This Row],[Valor]]</f>
        <v>2275</v>
      </c>
      <c r="O2324" s="5">
        <f>Sheet__29[[#This Row],[Venda]]*(1-Sheet__29[[#This Row],[Desc]]/100)</f>
        <v>2047.5</v>
      </c>
      <c r="P2324"/>
    </row>
    <row r="2325" spans="1:16" x14ac:dyDescent="0.25">
      <c r="A2325">
        <v>102323</v>
      </c>
      <c r="B2325" s="1">
        <v>46204</v>
      </c>
      <c r="C2325" t="s">
        <v>188</v>
      </c>
      <c r="D2325" t="s">
        <v>1043</v>
      </c>
      <c r="E2325">
        <v>2</v>
      </c>
      <c r="F2325" s="4">
        <v>4630</v>
      </c>
      <c r="G2325">
        <v>10</v>
      </c>
      <c r="H2325" t="s">
        <v>1019</v>
      </c>
      <c r="I2325" s="2" t="str">
        <f>VLOOKUP(Sheet__29[[#This Row],[Filial]],Filiais!A:B,2,FALSE)</f>
        <v>Osasco</v>
      </c>
      <c r="J2325" s="2" t="str">
        <f>VLOOKUP(Sheet__29[[#This Row],[Cidade]],'Clientes'!C:D,2,FALSE)</f>
        <v>SP</v>
      </c>
      <c r="K2325" s="2" t="str">
        <f>VLOOKUP(Sheet__29[[#This Row],[Produto]],Produtos!B:C,2,FALSE)</f>
        <v>Notebook</v>
      </c>
      <c r="L2325" s="2" t="str">
        <f>VLOOKUP(Sheet__29[[#This Row],[Produto]],Produtos!B:D,3,FALSE)</f>
        <v>Kingston Brasil</v>
      </c>
      <c r="M2325" s="2">
        <f>VLOOKUP(Sheet__29[[#This Row],[Produto]],Estoque!A:B,2,FALSE)</f>
        <v>74</v>
      </c>
      <c r="N2325" s="5">
        <f>Sheet__29[[#This Row],[Qtd]]*Sheet__29[[#This Row],[Valor]]</f>
        <v>9260</v>
      </c>
      <c r="O2325" s="5">
        <f>Sheet__29[[#This Row],[Venda]]*(1-Sheet__29[[#This Row],[Desc]]/100)</f>
        <v>8334</v>
      </c>
      <c r="P2325"/>
    </row>
    <row r="2326" spans="1:16" x14ac:dyDescent="0.25">
      <c r="A2326">
        <v>102324</v>
      </c>
      <c r="B2326" s="1">
        <v>46204</v>
      </c>
      <c r="C2326" t="s">
        <v>401</v>
      </c>
      <c r="D2326" t="s">
        <v>1096</v>
      </c>
      <c r="E2326">
        <v>2</v>
      </c>
      <c r="F2326" s="4">
        <v>2790</v>
      </c>
      <c r="G2326">
        <v>0</v>
      </c>
      <c r="H2326" t="s">
        <v>1022</v>
      </c>
      <c r="I2326" s="2" t="str">
        <f>VLOOKUP(Sheet__29[[#This Row],[Filial]],Filiais!A:B,2,FALSE)</f>
        <v>Santos</v>
      </c>
      <c r="J2326" s="2" t="str">
        <f>VLOOKUP(Sheet__29[[#This Row],[Cidade]],'Clientes'!C:D,2,FALSE)</f>
        <v>SP</v>
      </c>
      <c r="K2326" s="2" t="str">
        <f>VLOOKUP(Sheet__29[[#This Row],[Produto]],Produtos!B:C,2,FALSE)</f>
        <v>Rede</v>
      </c>
      <c r="L2326" s="2" t="str">
        <f>VLOOKUP(Sheet__29[[#This Row],[Produto]],Produtos!B:D,3,FALSE)</f>
        <v>Lenovo Brasil</v>
      </c>
      <c r="M2326" s="2">
        <f>VLOOKUP(Sheet__29[[#This Row],[Produto]],Estoque!A:B,2,FALSE)</f>
        <v>208</v>
      </c>
      <c r="N2326" s="5">
        <f>Sheet__29[[#This Row],[Qtd]]*Sheet__29[[#This Row],[Valor]]</f>
        <v>5580</v>
      </c>
      <c r="O2326" s="5">
        <f>Sheet__29[[#This Row],[Venda]]*(1-Sheet__29[[#This Row],[Desc]]/100)</f>
        <v>5580</v>
      </c>
      <c r="P2326"/>
    </row>
    <row r="2327" spans="1:16" x14ac:dyDescent="0.25">
      <c r="A2327">
        <v>102325</v>
      </c>
      <c r="B2327" s="1">
        <v>46204</v>
      </c>
      <c r="C2327" t="s">
        <v>483</v>
      </c>
      <c r="D2327" t="s">
        <v>1172</v>
      </c>
      <c r="E2327">
        <v>5</v>
      </c>
      <c r="F2327" s="4">
        <v>495</v>
      </c>
      <c r="G2327">
        <v>5</v>
      </c>
      <c r="H2327" t="s">
        <v>1020</v>
      </c>
      <c r="I2327" s="2" t="str">
        <f>VLOOKUP(Sheet__29[[#This Row],[Filial]],Filiais!A:B,2,FALSE)</f>
        <v>Sorocaba</v>
      </c>
      <c r="J2327" s="2" t="str">
        <f>VLOOKUP(Sheet__29[[#This Row],[Cidade]],'Clientes'!C:D,2,FALSE)</f>
        <v>SP</v>
      </c>
      <c r="K2327" s="2" t="str">
        <f>VLOOKUP(Sheet__29[[#This Row],[Produto]],Produtos!B:C,2,FALSE)</f>
        <v>Rede</v>
      </c>
      <c r="L2327" s="2" t="str">
        <f>VLOOKUP(Sheet__29[[#This Row],[Produto]],Produtos!B:D,3,FALSE)</f>
        <v>Kingston Brasil</v>
      </c>
      <c r="M2327" s="2">
        <f>VLOOKUP(Sheet__29[[#This Row],[Produto]],Estoque!A:B,2,FALSE)</f>
        <v>240</v>
      </c>
      <c r="N2327" s="5">
        <f>Sheet__29[[#This Row],[Qtd]]*Sheet__29[[#This Row],[Valor]]</f>
        <v>2475</v>
      </c>
      <c r="O2327" s="5">
        <f>Sheet__29[[#This Row],[Venda]]*(1-Sheet__29[[#This Row],[Desc]]/100)</f>
        <v>2351.25</v>
      </c>
      <c r="P2327"/>
    </row>
    <row r="2328" spans="1:16" x14ac:dyDescent="0.25">
      <c r="A2328">
        <v>102326</v>
      </c>
      <c r="B2328" s="1">
        <v>46204</v>
      </c>
      <c r="C2328" t="s">
        <v>115</v>
      </c>
      <c r="D2328" t="s">
        <v>1081</v>
      </c>
      <c r="E2328">
        <v>2</v>
      </c>
      <c r="F2328" s="4">
        <v>2693</v>
      </c>
      <c r="G2328">
        <v>10</v>
      </c>
      <c r="H2328" t="s">
        <v>1025</v>
      </c>
      <c r="I2328" s="2" t="str">
        <f>VLOOKUP(Sheet__29[[#This Row],[Filial]],Filiais!A:B,2,FALSE)</f>
        <v>São José dos Campos</v>
      </c>
      <c r="J2328" s="2" t="str">
        <f>VLOOKUP(Sheet__29[[#This Row],[Cidade]],'Clientes'!C:D,2,FALSE)</f>
        <v>SP</v>
      </c>
      <c r="K2328" s="2" t="str">
        <f>VLOOKUP(Sheet__29[[#This Row],[Produto]],Produtos!B:C,2,FALSE)</f>
        <v>Monitor</v>
      </c>
      <c r="L2328" s="2" t="str">
        <f>VLOOKUP(Sheet__29[[#This Row],[Produto]],Produtos!B:D,3,FALSE)</f>
        <v>Kingston Brasil</v>
      </c>
      <c r="M2328" s="2">
        <f>VLOOKUP(Sheet__29[[#This Row],[Produto]],Estoque!A:B,2,FALSE)</f>
        <v>106</v>
      </c>
      <c r="N2328" s="5">
        <f>Sheet__29[[#This Row],[Qtd]]*Sheet__29[[#This Row],[Valor]]</f>
        <v>5386</v>
      </c>
      <c r="O2328" s="5">
        <f>Sheet__29[[#This Row],[Venda]]*(1-Sheet__29[[#This Row],[Desc]]/100)</f>
        <v>4847.4000000000005</v>
      </c>
      <c r="P2328"/>
    </row>
    <row r="2329" spans="1:16" x14ac:dyDescent="0.25">
      <c r="A2329">
        <v>102327</v>
      </c>
      <c r="B2329" s="1">
        <v>46204</v>
      </c>
      <c r="C2329" t="s">
        <v>141</v>
      </c>
      <c r="D2329" t="s">
        <v>1163</v>
      </c>
      <c r="E2329">
        <v>5</v>
      </c>
      <c r="F2329" s="4">
        <v>832</v>
      </c>
      <c r="G2329">
        <v>5</v>
      </c>
      <c r="H2329" t="s">
        <v>1021</v>
      </c>
      <c r="I2329" s="2" t="str">
        <f>VLOOKUP(Sheet__29[[#This Row],[Filial]],Filiais!A:B,2,FALSE)</f>
        <v>Jundiaí</v>
      </c>
      <c r="J2329" s="2" t="str">
        <f>VLOOKUP(Sheet__29[[#This Row],[Cidade]],'Clientes'!C:D,2,FALSE)</f>
        <v>SP</v>
      </c>
      <c r="K2329" s="2" t="str">
        <f>VLOOKUP(Sheet__29[[#This Row],[Produto]],Produtos!B:C,2,FALSE)</f>
        <v>Rede</v>
      </c>
      <c r="L2329" s="2" t="str">
        <f>VLOOKUP(Sheet__29[[#This Row],[Produto]],Produtos!B:D,3,FALSE)</f>
        <v>Dell Brasil</v>
      </c>
      <c r="M2329" s="2">
        <f>VLOOKUP(Sheet__29[[#This Row],[Produto]],Estoque!A:B,2,FALSE)</f>
        <v>226</v>
      </c>
      <c r="N2329" s="5">
        <f>Sheet__29[[#This Row],[Qtd]]*Sheet__29[[#This Row],[Valor]]</f>
        <v>4160</v>
      </c>
      <c r="O2329" s="5">
        <f>Sheet__29[[#This Row],[Venda]]*(1-Sheet__29[[#This Row],[Desc]]/100)</f>
        <v>3952</v>
      </c>
      <c r="P2329"/>
    </row>
    <row r="2330" spans="1:16" x14ac:dyDescent="0.25">
      <c r="A2330">
        <v>102328</v>
      </c>
      <c r="B2330" s="1">
        <v>46204</v>
      </c>
      <c r="C2330" t="s">
        <v>931</v>
      </c>
      <c r="D2330" t="s">
        <v>1120</v>
      </c>
      <c r="E2330">
        <v>1</v>
      </c>
      <c r="F2330" s="4">
        <v>1089</v>
      </c>
      <c r="G2330">
        <v>0</v>
      </c>
      <c r="H2330" t="s">
        <v>1017</v>
      </c>
      <c r="I2330" s="2" t="str">
        <f>VLOOKUP(Sheet__29[[#This Row],[Filial]],Filiais!A:B,2,FALSE)</f>
        <v>Campinas</v>
      </c>
      <c r="J2330" s="2" t="str">
        <f>VLOOKUP(Sheet__29[[#This Row],[Cidade]],'Clientes'!C:D,2,FALSE)</f>
        <v>SP</v>
      </c>
      <c r="K2330" s="2" t="str">
        <f>VLOOKUP(Sheet__29[[#This Row],[Produto]],Produtos!B:C,2,FALSE)</f>
        <v>Rede</v>
      </c>
      <c r="L2330" s="2" t="str">
        <f>VLOOKUP(Sheet__29[[#This Row],[Produto]],Produtos!B:D,3,FALSE)</f>
        <v>Kingston Brasil</v>
      </c>
      <c r="M2330" s="2">
        <f>VLOOKUP(Sheet__29[[#This Row],[Produto]],Estoque!A:B,2,FALSE)</f>
        <v>39</v>
      </c>
      <c r="N2330" s="5">
        <f>Sheet__29[[#This Row],[Qtd]]*Sheet__29[[#This Row],[Valor]]</f>
        <v>1089</v>
      </c>
      <c r="O2330" s="5">
        <f>Sheet__29[[#This Row],[Venda]]*(1-Sheet__29[[#This Row],[Desc]]/100)</f>
        <v>1089</v>
      </c>
      <c r="P2330"/>
    </row>
    <row r="2331" spans="1:16" x14ac:dyDescent="0.25">
      <c r="A2331">
        <v>102329</v>
      </c>
      <c r="B2331" s="1">
        <v>46204</v>
      </c>
      <c r="C2331" t="s">
        <v>42</v>
      </c>
      <c r="D2331" t="s">
        <v>1123</v>
      </c>
      <c r="E2331">
        <v>2</v>
      </c>
      <c r="F2331" s="4">
        <v>2220</v>
      </c>
      <c r="G2331">
        <v>0</v>
      </c>
      <c r="H2331" t="s">
        <v>1024</v>
      </c>
      <c r="I2331" s="2" t="str">
        <f>VLOOKUP(Sheet__29[[#This Row],[Filial]],Filiais!A:B,2,FALSE)</f>
        <v>Ribeirão Preto</v>
      </c>
      <c r="J2331" s="2" t="str">
        <f>VLOOKUP(Sheet__29[[#This Row],[Cidade]],'Clientes'!C:D,2,FALSE)</f>
        <v>SP</v>
      </c>
      <c r="K2331" s="2" t="str">
        <f>VLOOKUP(Sheet__29[[#This Row],[Produto]],Produtos!B:C,2,FALSE)</f>
        <v>Periférico</v>
      </c>
      <c r="L2331" s="2" t="str">
        <f>VLOOKUP(Sheet__29[[#This Row],[Produto]],Produtos!B:D,3,FALSE)</f>
        <v>Dell Brasil</v>
      </c>
      <c r="M2331" s="2">
        <f>VLOOKUP(Sheet__29[[#This Row],[Produto]],Estoque!A:B,2,FALSE)</f>
        <v>89</v>
      </c>
      <c r="N2331" s="5">
        <f>Sheet__29[[#This Row],[Qtd]]*Sheet__29[[#This Row],[Valor]]</f>
        <v>4440</v>
      </c>
      <c r="O2331" s="5">
        <f>Sheet__29[[#This Row],[Venda]]*(1-Sheet__29[[#This Row],[Desc]]/100)</f>
        <v>4440</v>
      </c>
      <c r="P2331"/>
    </row>
    <row r="2332" spans="1:16" x14ac:dyDescent="0.25">
      <c r="A2332">
        <v>102330</v>
      </c>
      <c r="B2332" s="1">
        <v>46204</v>
      </c>
      <c r="C2332" t="s">
        <v>952</v>
      </c>
      <c r="D2332" t="s">
        <v>1110</v>
      </c>
      <c r="E2332">
        <v>4</v>
      </c>
      <c r="F2332" s="4">
        <v>1167</v>
      </c>
      <c r="G2332">
        <v>10</v>
      </c>
      <c r="H2332" t="s">
        <v>1018</v>
      </c>
      <c r="I2332" s="2" t="str">
        <f>VLOOKUP(Sheet__29[[#This Row],[Filial]],Filiais!A:B,2,FALSE)</f>
        <v>Barueri</v>
      </c>
      <c r="J2332" s="2" t="str">
        <f>VLOOKUP(Sheet__29[[#This Row],[Cidade]],'Clientes'!C:D,2,FALSE)</f>
        <v>SP</v>
      </c>
      <c r="K2332" s="2" t="str">
        <f>VLOOKUP(Sheet__29[[#This Row],[Produto]],Produtos!B:C,2,FALSE)</f>
        <v>Monitor</v>
      </c>
      <c r="L2332" s="2" t="str">
        <f>VLOOKUP(Sheet__29[[#This Row],[Produto]],Produtos!B:D,3,FALSE)</f>
        <v>Logitech Brasil</v>
      </c>
      <c r="M2332" s="2">
        <f>VLOOKUP(Sheet__29[[#This Row],[Produto]],Estoque!A:B,2,FALSE)</f>
        <v>91</v>
      </c>
      <c r="N2332" s="5">
        <f>Sheet__29[[#This Row],[Qtd]]*Sheet__29[[#This Row],[Valor]]</f>
        <v>4668</v>
      </c>
      <c r="O2332" s="5">
        <f>Sheet__29[[#This Row],[Venda]]*(1-Sheet__29[[#This Row],[Desc]]/100)</f>
        <v>4201.2</v>
      </c>
      <c r="P2332"/>
    </row>
    <row r="2333" spans="1:16" x14ac:dyDescent="0.25">
      <c r="A2333">
        <v>102331</v>
      </c>
      <c r="B2333" s="1">
        <v>46204</v>
      </c>
      <c r="C2333" t="s">
        <v>747</v>
      </c>
      <c r="D2333" t="s">
        <v>1148</v>
      </c>
      <c r="E2333">
        <v>1</v>
      </c>
      <c r="F2333" s="4">
        <v>3890</v>
      </c>
      <c r="G2333">
        <v>0</v>
      </c>
      <c r="H2333" t="s">
        <v>1018</v>
      </c>
      <c r="I2333" s="2" t="str">
        <f>VLOOKUP(Sheet__29[[#This Row],[Filial]],Filiais!A:B,2,FALSE)</f>
        <v>Barueri</v>
      </c>
      <c r="J2333" s="2" t="str">
        <f>VLOOKUP(Sheet__29[[#This Row],[Cidade]],'Clientes'!C:D,2,FALSE)</f>
        <v>SP</v>
      </c>
      <c r="K2333" s="2" t="str">
        <f>VLOOKUP(Sheet__29[[#This Row],[Produto]],Produtos!B:C,2,FALSE)</f>
        <v>Armazenamento</v>
      </c>
      <c r="L2333" s="2" t="str">
        <f>VLOOKUP(Sheet__29[[#This Row],[Produto]],Produtos!B:D,3,FALSE)</f>
        <v>Logitech Brasil</v>
      </c>
      <c r="M2333" s="2">
        <f>VLOOKUP(Sheet__29[[#This Row],[Produto]],Estoque!A:B,2,FALSE)</f>
        <v>187</v>
      </c>
      <c r="N2333" s="5">
        <f>Sheet__29[[#This Row],[Qtd]]*Sheet__29[[#This Row],[Valor]]</f>
        <v>3890</v>
      </c>
      <c r="O2333" s="5">
        <f>Sheet__29[[#This Row],[Venda]]*(1-Sheet__29[[#This Row],[Desc]]/100)</f>
        <v>3890</v>
      </c>
      <c r="P2333"/>
    </row>
    <row r="2334" spans="1:16" x14ac:dyDescent="0.25">
      <c r="A2334">
        <v>102332</v>
      </c>
      <c r="B2334" s="1">
        <v>46204</v>
      </c>
      <c r="C2334" t="s">
        <v>399</v>
      </c>
      <c r="D2334" t="s">
        <v>1129</v>
      </c>
      <c r="E2334">
        <v>2</v>
      </c>
      <c r="F2334" s="4">
        <v>1044</v>
      </c>
      <c r="G2334">
        <v>0</v>
      </c>
      <c r="H2334" t="s">
        <v>1021</v>
      </c>
      <c r="I2334" s="2" t="str">
        <f>VLOOKUP(Sheet__29[[#This Row],[Filial]],Filiais!A:B,2,FALSE)</f>
        <v>Jundiaí</v>
      </c>
      <c r="J2334" s="2" t="str">
        <f>VLOOKUP(Sheet__29[[#This Row],[Cidade]],'Clientes'!C:D,2,FALSE)</f>
        <v>SP</v>
      </c>
      <c r="K2334" s="2" t="str">
        <f>VLOOKUP(Sheet__29[[#This Row],[Produto]],Produtos!B:C,2,FALSE)</f>
        <v>Monitor</v>
      </c>
      <c r="L2334" s="2" t="str">
        <f>VLOOKUP(Sheet__29[[#This Row],[Produto]],Produtos!B:D,3,FALSE)</f>
        <v>Dell Brasil</v>
      </c>
      <c r="M2334" s="2">
        <f>VLOOKUP(Sheet__29[[#This Row],[Produto]],Estoque!A:B,2,FALSE)</f>
        <v>160</v>
      </c>
      <c r="N2334" s="5">
        <f>Sheet__29[[#This Row],[Qtd]]*Sheet__29[[#This Row],[Valor]]</f>
        <v>2088</v>
      </c>
      <c r="O2334" s="5">
        <f>Sheet__29[[#This Row],[Venda]]*(1-Sheet__29[[#This Row],[Desc]]/100)</f>
        <v>2088</v>
      </c>
      <c r="P2334"/>
    </row>
    <row r="2335" spans="1:16" x14ac:dyDescent="0.25">
      <c r="A2335">
        <v>102333</v>
      </c>
      <c r="B2335" s="1">
        <v>46204</v>
      </c>
      <c r="C2335" t="s">
        <v>544</v>
      </c>
      <c r="D2335" t="s">
        <v>1167</v>
      </c>
      <c r="E2335">
        <v>1</v>
      </c>
      <c r="F2335" s="4">
        <v>1674</v>
      </c>
      <c r="G2335">
        <v>10</v>
      </c>
      <c r="H2335" t="s">
        <v>1017</v>
      </c>
      <c r="I2335" s="2" t="str">
        <f>VLOOKUP(Sheet__29[[#This Row],[Filial]],Filiais!A:B,2,FALSE)</f>
        <v>Campinas</v>
      </c>
      <c r="J2335" s="2" t="str">
        <f>VLOOKUP(Sheet__29[[#This Row],[Cidade]],'Clientes'!C:D,2,FALSE)</f>
        <v>SP</v>
      </c>
      <c r="K2335" s="2" t="str">
        <f>VLOOKUP(Sheet__29[[#This Row],[Produto]],Produtos!B:C,2,FALSE)</f>
        <v>Monitor</v>
      </c>
      <c r="L2335" s="2" t="str">
        <f>VLOOKUP(Sheet__29[[#This Row],[Produto]],Produtos!B:D,3,FALSE)</f>
        <v>LG Brasil</v>
      </c>
      <c r="M2335" s="2">
        <f>VLOOKUP(Sheet__29[[#This Row],[Produto]],Estoque!A:B,2,FALSE)</f>
        <v>42</v>
      </c>
      <c r="N2335" s="5">
        <f>Sheet__29[[#This Row],[Qtd]]*Sheet__29[[#This Row],[Valor]]</f>
        <v>1674</v>
      </c>
      <c r="O2335" s="5">
        <f>Sheet__29[[#This Row],[Venda]]*(1-Sheet__29[[#This Row],[Desc]]/100)</f>
        <v>1506.6000000000001</v>
      </c>
      <c r="P2335"/>
    </row>
    <row r="2336" spans="1:16" x14ac:dyDescent="0.25">
      <c r="A2336">
        <v>102334</v>
      </c>
      <c r="B2336" s="1">
        <v>46204</v>
      </c>
      <c r="C2336" t="s">
        <v>322</v>
      </c>
      <c r="D2336" t="s">
        <v>1169</v>
      </c>
      <c r="E2336">
        <v>2</v>
      </c>
      <c r="F2336" s="4">
        <v>4896</v>
      </c>
      <c r="G2336">
        <v>0</v>
      </c>
      <c r="H2336" t="s">
        <v>1024</v>
      </c>
      <c r="I2336" s="2" t="str">
        <f>VLOOKUP(Sheet__29[[#This Row],[Filial]],Filiais!A:B,2,FALSE)</f>
        <v>Ribeirão Preto</v>
      </c>
      <c r="J2336" s="2" t="str">
        <f>VLOOKUP(Sheet__29[[#This Row],[Cidade]],'Clientes'!C:D,2,FALSE)</f>
        <v>SP</v>
      </c>
      <c r="K2336" s="2" t="str">
        <f>VLOOKUP(Sheet__29[[#This Row],[Produto]],Produtos!B:C,2,FALSE)</f>
        <v>Armazenamento</v>
      </c>
      <c r="L2336" s="2" t="str">
        <f>VLOOKUP(Sheet__29[[#This Row],[Produto]],Produtos!B:D,3,FALSE)</f>
        <v>Logitech Brasil</v>
      </c>
      <c r="M2336" s="2">
        <f>VLOOKUP(Sheet__29[[#This Row],[Produto]],Estoque!A:B,2,FALSE)</f>
        <v>232</v>
      </c>
      <c r="N2336" s="5">
        <f>Sheet__29[[#This Row],[Qtd]]*Sheet__29[[#This Row],[Valor]]</f>
        <v>9792</v>
      </c>
      <c r="O2336" s="5">
        <f>Sheet__29[[#This Row],[Venda]]*(1-Sheet__29[[#This Row],[Desc]]/100)</f>
        <v>9792</v>
      </c>
      <c r="P2336"/>
    </row>
    <row r="2337" spans="1:16" x14ac:dyDescent="0.25">
      <c r="A2337">
        <v>102335</v>
      </c>
      <c r="B2337" s="1">
        <v>46204</v>
      </c>
      <c r="C2337" t="s">
        <v>404</v>
      </c>
      <c r="D2337" t="s">
        <v>1166</v>
      </c>
      <c r="E2337">
        <v>4</v>
      </c>
      <c r="F2337" s="4">
        <v>376</v>
      </c>
      <c r="G2337">
        <v>10</v>
      </c>
      <c r="H2337" t="s">
        <v>1024</v>
      </c>
      <c r="I2337" s="2" t="str">
        <f>VLOOKUP(Sheet__29[[#This Row],[Filial]],Filiais!A:B,2,FALSE)</f>
        <v>Ribeirão Preto</v>
      </c>
      <c r="J2337" s="2" t="str">
        <f>VLOOKUP(Sheet__29[[#This Row],[Cidade]],'Clientes'!C:D,2,FALSE)</f>
        <v>SP</v>
      </c>
      <c r="K2337" s="2" t="str">
        <f>VLOOKUP(Sheet__29[[#This Row],[Produto]],Produtos!B:C,2,FALSE)</f>
        <v>Monitor</v>
      </c>
      <c r="L2337" s="2" t="str">
        <f>VLOOKUP(Sheet__29[[#This Row],[Produto]],Produtos!B:D,3,FALSE)</f>
        <v>Kingston Brasil</v>
      </c>
      <c r="M2337" s="2">
        <f>VLOOKUP(Sheet__29[[#This Row],[Produto]],Estoque!A:B,2,FALSE)</f>
        <v>102</v>
      </c>
      <c r="N2337" s="5">
        <f>Sheet__29[[#This Row],[Qtd]]*Sheet__29[[#This Row],[Valor]]</f>
        <v>1504</v>
      </c>
      <c r="O2337" s="5">
        <f>Sheet__29[[#This Row],[Venda]]*(1-Sheet__29[[#This Row],[Desc]]/100)</f>
        <v>1353.6000000000001</v>
      </c>
      <c r="P2337"/>
    </row>
    <row r="2338" spans="1:16" x14ac:dyDescent="0.25">
      <c r="A2338">
        <v>102336</v>
      </c>
      <c r="B2338" s="1">
        <v>46204</v>
      </c>
      <c r="C2338" t="s">
        <v>422</v>
      </c>
      <c r="D2338" t="s">
        <v>1131</v>
      </c>
      <c r="E2338">
        <v>4</v>
      </c>
      <c r="F2338" s="4">
        <v>4202</v>
      </c>
      <c r="G2338">
        <v>5</v>
      </c>
      <c r="H2338" t="s">
        <v>1018</v>
      </c>
      <c r="I2338" s="2" t="str">
        <f>VLOOKUP(Sheet__29[[#This Row],[Filial]],Filiais!A:B,2,FALSE)</f>
        <v>Barueri</v>
      </c>
      <c r="J2338" s="2" t="str">
        <f>VLOOKUP(Sheet__29[[#This Row],[Cidade]],'Clientes'!C:D,2,FALSE)</f>
        <v>SP</v>
      </c>
      <c r="K2338" s="2" t="str">
        <f>VLOOKUP(Sheet__29[[#This Row],[Produto]],Produtos!B:C,2,FALSE)</f>
        <v>Notebook</v>
      </c>
      <c r="L2338" s="2" t="str">
        <f>VLOOKUP(Sheet__29[[#This Row],[Produto]],Produtos!B:D,3,FALSE)</f>
        <v>Dell Brasil</v>
      </c>
      <c r="M2338" s="2">
        <f>VLOOKUP(Sheet__29[[#This Row],[Produto]],Estoque!A:B,2,FALSE)</f>
        <v>275</v>
      </c>
      <c r="N2338" s="5">
        <f>Sheet__29[[#This Row],[Qtd]]*Sheet__29[[#This Row],[Valor]]</f>
        <v>16808</v>
      </c>
      <c r="O2338" s="5">
        <f>Sheet__29[[#This Row],[Venda]]*(1-Sheet__29[[#This Row],[Desc]]/100)</f>
        <v>15967.599999999999</v>
      </c>
      <c r="P2338"/>
    </row>
    <row r="2339" spans="1:16" x14ac:dyDescent="0.25">
      <c r="A2339">
        <v>102337</v>
      </c>
      <c r="B2339" s="1">
        <v>46204</v>
      </c>
      <c r="C2339" t="s">
        <v>237</v>
      </c>
      <c r="D2339" t="s">
        <v>1169</v>
      </c>
      <c r="E2339">
        <v>3</v>
      </c>
      <c r="F2339" s="4">
        <v>2709</v>
      </c>
      <c r="G2339">
        <v>5</v>
      </c>
      <c r="H2339" t="s">
        <v>1016</v>
      </c>
      <c r="I2339" s="2" t="str">
        <f>VLOOKUP(Sheet__29[[#This Row],[Filial]],Filiais!A:B,2,FALSE)</f>
        <v>São Paulo</v>
      </c>
      <c r="J2339" s="2" t="str">
        <f>VLOOKUP(Sheet__29[[#This Row],[Cidade]],'Clientes'!C:D,2,FALSE)</f>
        <v>SP</v>
      </c>
      <c r="K2339" s="2" t="str">
        <f>VLOOKUP(Sheet__29[[#This Row],[Produto]],Produtos!B:C,2,FALSE)</f>
        <v>Armazenamento</v>
      </c>
      <c r="L2339" s="2" t="str">
        <f>VLOOKUP(Sheet__29[[#This Row],[Produto]],Produtos!B:D,3,FALSE)</f>
        <v>Logitech Brasil</v>
      </c>
      <c r="M2339" s="2">
        <f>VLOOKUP(Sheet__29[[#This Row],[Produto]],Estoque!A:B,2,FALSE)</f>
        <v>232</v>
      </c>
      <c r="N2339" s="5">
        <f>Sheet__29[[#This Row],[Qtd]]*Sheet__29[[#This Row],[Valor]]</f>
        <v>8127</v>
      </c>
      <c r="O2339" s="5">
        <f>Sheet__29[[#This Row],[Venda]]*(1-Sheet__29[[#This Row],[Desc]]/100)</f>
        <v>7720.65</v>
      </c>
      <c r="P2339"/>
    </row>
    <row r="2340" spans="1:16" x14ac:dyDescent="0.25">
      <c r="A2340">
        <v>102338</v>
      </c>
      <c r="B2340" s="1">
        <v>46204</v>
      </c>
      <c r="C2340" t="s">
        <v>758</v>
      </c>
      <c r="D2340" t="s">
        <v>1108</v>
      </c>
      <c r="E2340">
        <v>4</v>
      </c>
      <c r="F2340" s="4">
        <v>4271</v>
      </c>
      <c r="G2340">
        <v>10</v>
      </c>
      <c r="H2340" t="s">
        <v>1016</v>
      </c>
      <c r="I2340" s="2" t="str">
        <f>VLOOKUP(Sheet__29[[#This Row],[Filial]],Filiais!A:B,2,FALSE)</f>
        <v>São Paulo</v>
      </c>
      <c r="J2340" s="2" t="str">
        <f>VLOOKUP(Sheet__29[[#This Row],[Cidade]],'Clientes'!C:D,2,FALSE)</f>
        <v>SP</v>
      </c>
      <c r="K2340" s="2" t="str">
        <f>VLOOKUP(Sheet__29[[#This Row],[Produto]],Produtos!B:C,2,FALSE)</f>
        <v>Notebook</v>
      </c>
      <c r="L2340" s="2" t="str">
        <f>VLOOKUP(Sheet__29[[#This Row],[Produto]],Produtos!B:D,3,FALSE)</f>
        <v>Logitech Brasil</v>
      </c>
      <c r="M2340" s="2">
        <f>VLOOKUP(Sheet__29[[#This Row],[Produto]],Estoque!A:B,2,FALSE)</f>
        <v>137</v>
      </c>
      <c r="N2340" s="5">
        <f>Sheet__29[[#This Row],[Qtd]]*Sheet__29[[#This Row],[Valor]]</f>
        <v>17084</v>
      </c>
      <c r="O2340" s="5">
        <f>Sheet__29[[#This Row],[Venda]]*(1-Sheet__29[[#This Row],[Desc]]/100)</f>
        <v>15375.6</v>
      </c>
      <c r="P2340"/>
    </row>
    <row r="2341" spans="1:16" x14ac:dyDescent="0.25">
      <c r="A2341">
        <v>102339</v>
      </c>
      <c r="B2341" s="1">
        <v>46204</v>
      </c>
      <c r="C2341" t="s">
        <v>596</v>
      </c>
      <c r="D2341" t="s">
        <v>1158</v>
      </c>
      <c r="E2341">
        <v>4</v>
      </c>
      <c r="F2341" s="4">
        <v>932</v>
      </c>
      <c r="G2341">
        <v>0</v>
      </c>
      <c r="H2341" t="s">
        <v>1019</v>
      </c>
      <c r="I2341" s="2" t="str">
        <f>VLOOKUP(Sheet__29[[#This Row],[Filial]],Filiais!A:B,2,FALSE)</f>
        <v>Osasco</v>
      </c>
      <c r="J2341" s="2" t="str">
        <f>VLOOKUP(Sheet__29[[#This Row],[Cidade]],'Clientes'!C:D,2,FALSE)</f>
        <v>SP</v>
      </c>
      <c r="K2341" s="2" t="str">
        <f>VLOOKUP(Sheet__29[[#This Row],[Produto]],Produtos!B:C,2,FALSE)</f>
        <v>Rede</v>
      </c>
      <c r="L2341" s="2" t="str">
        <f>VLOOKUP(Sheet__29[[#This Row],[Produto]],Produtos!B:D,3,FALSE)</f>
        <v>Dell Brasil</v>
      </c>
      <c r="M2341" s="2">
        <f>VLOOKUP(Sheet__29[[#This Row],[Produto]],Estoque!A:B,2,FALSE)</f>
        <v>137</v>
      </c>
      <c r="N2341" s="5">
        <f>Sheet__29[[#This Row],[Qtd]]*Sheet__29[[#This Row],[Valor]]</f>
        <v>3728</v>
      </c>
      <c r="O2341" s="5">
        <f>Sheet__29[[#This Row],[Venda]]*(1-Sheet__29[[#This Row],[Desc]]/100)</f>
        <v>3728</v>
      </c>
      <c r="P2341"/>
    </row>
    <row r="2342" spans="1:16" x14ac:dyDescent="0.25">
      <c r="A2342">
        <v>102340</v>
      </c>
      <c r="B2342" s="1">
        <v>46204</v>
      </c>
      <c r="C2342" t="s">
        <v>39</v>
      </c>
      <c r="D2342" t="s">
        <v>1064</v>
      </c>
      <c r="E2342">
        <v>2</v>
      </c>
      <c r="F2342" s="4">
        <v>74</v>
      </c>
      <c r="G2342">
        <v>5</v>
      </c>
      <c r="H2342" t="s">
        <v>1025</v>
      </c>
      <c r="I2342" s="2" t="str">
        <f>VLOOKUP(Sheet__29[[#This Row],[Filial]],Filiais!A:B,2,FALSE)</f>
        <v>São José dos Campos</v>
      </c>
      <c r="J2342" s="2" t="str">
        <f>VLOOKUP(Sheet__29[[#This Row],[Cidade]],'Clientes'!C:D,2,FALSE)</f>
        <v>SP</v>
      </c>
      <c r="K2342" s="2" t="str">
        <f>VLOOKUP(Sheet__29[[#This Row],[Produto]],Produtos!B:C,2,FALSE)</f>
        <v>Notebook</v>
      </c>
      <c r="L2342" s="2" t="str">
        <f>VLOOKUP(Sheet__29[[#This Row],[Produto]],Produtos!B:D,3,FALSE)</f>
        <v>Kingston Brasil</v>
      </c>
      <c r="M2342" s="2">
        <f>VLOOKUP(Sheet__29[[#This Row],[Produto]],Estoque!A:B,2,FALSE)</f>
        <v>257</v>
      </c>
      <c r="N2342" s="5">
        <f>Sheet__29[[#This Row],[Qtd]]*Sheet__29[[#This Row],[Valor]]</f>
        <v>148</v>
      </c>
      <c r="O2342" s="5">
        <f>Sheet__29[[#This Row],[Venda]]*(1-Sheet__29[[#This Row],[Desc]]/100)</f>
        <v>140.6</v>
      </c>
      <c r="P2342"/>
    </row>
    <row r="2343" spans="1:16" x14ac:dyDescent="0.25">
      <c r="A2343">
        <v>102341</v>
      </c>
      <c r="B2343" s="1">
        <v>46204</v>
      </c>
      <c r="C2343" t="s">
        <v>299</v>
      </c>
      <c r="D2343" t="s">
        <v>1097</v>
      </c>
      <c r="E2343">
        <v>1</v>
      </c>
      <c r="F2343" s="4">
        <v>882</v>
      </c>
      <c r="G2343">
        <v>10</v>
      </c>
      <c r="H2343" t="s">
        <v>1016</v>
      </c>
      <c r="I2343" s="2" t="str">
        <f>VLOOKUP(Sheet__29[[#This Row],[Filial]],Filiais!A:B,2,FALSE)</f>
        <v>São Paulo</v>
      </c>
      <c r="J2343" s="2" t="str">
        <f>VLOOKUP(Sheet__29[[#This Row],[Cidade]],'Clientes'!C:D,2,FALSE)</f>
        <v>SP</v>
      </c>
      <c r="K2343" s="2" t="str">
        <f>VLOOKUP(Sheet__29[[#This Row],[Produto]],Produtos!B:C,2,FALSE)</f>
        <v>Rede</v>
      </c>
      <c r="L2343" s="2" t="str">
        <f>VLOOKUP(Sheet__29[[#This Row],[Produto]],Produtos!B:D,3,FALSE)</f>
        <v>Logitech Brasil</v>
      </c>
      <c r="M2343" s="2">
        <f>VLOOKUP(Sheet__29[[#This Row],[Produto]],Estoque!A:B,2,FALSE)</f>
        <v>143</v>
      </c>
      <c r="N2343" s="5">
        <f>Sheet__29[[#This Row],[Qtd]]*Sheet__29[[#This Row],[Valor]]</f>
        <v>882</v>
      </c>
      <c r="O2343" s="5">
        <f>Sheet__29[[#This Row],[Venda]]*(1-Sheet__29[[#This Row],[Desc]]/100)</f>
        <v>793.80000000000007</v>
      </c>
      <c r="P2343"/>
    </row>
    <row r="2344" spans="1:16" x14ac:dyDescent="0.25">
      <c r="A2344">
        <v>102342</v>
      </c>
      <c r="B2344" s="1">
        <v>46204</v>
      </c>
      <c r="C2344" t="s">
        <v>401</v>
      </c>
      <c r="D2344" t="s">
        <v>1175</v>
      </c>
      <c r="E2344">
        <v>2</v>
      </c>
      <c r="F2344" s="4">
        <v>4476</v>
      </c>
      <c r="G2344">
        <v>5</v>
      </c>
      <c r="H2344" t="s">
        <v>1016</v>
      </c>
      <c r="I2344" s="2" t="str">
        <f>VLOOKUP(Sheet__29[[#This Row],[Filial]],Filiais!A:B,2,FALSE)</f>
        <v>São Paulo</v>
      </c>
      <c r="J2344" s="2" t="str">
        <f>VLOOKUP(Sheet__29[[#This Row],[Cidade]],'Clientes'!C:D,2,FALSE)</f>
        <v>SP</v>
      </c>
      <c r="K2344" s="2" t="str">
        <f>VLOOKUP(Sheet__29[[#This Row],[Produto]],Produtos!B:C,2,FALSE)</f>
        <v>Rede</v>
      </c>
      <c r="L2344" s="2" t="str">
        <f>VLOOKUP(Sheet__29[[#This Row],[Produto]],Produtos!B:D,3,FALSE)</f>
        <v>Lenovo Brasil</v>
      </c>
      <c r="M2344" s="2">
        <f>VLOOKUP(Sheet__29[[#This Row],[Produto]],Estoque!A:B,2,FALSE)</f>
        <v>75</v>
      </c>
      <c r="N2344" s="5">
        <f>Sheet__29[[#This Row],[Qtd]]*Sheet__29[[#This Row],[Valor]]</f>
        <v>8952</v>
      </c>
      <c r="O2344" s="5">
        <f>Sheet__29[[#This Row],[Venda]]*(1-Sheet__29[[#This Row],[Desc]]/100)</f>
        <v>8504.4</v>
      </c>
      <c r="P2344"/>
    </row>
    <row r="2345" spans="1:16" x14ac:dyDescent="0.25">
      <c r="A2345">
        <v>102343</v>
      </c>
      <c r="B2345" s="1">
        <v>46204</v>
      </c>
      <c r="C2345" t="s">
        <v>522</v>
      </c>
      <c r="D2345" t="s">
        <v>1132</v>
      </c>
      <c r="E2345">
        <v>2</v>
      </c>
      <c r="F2345" s="4">
        <v>2441</v>
      </c>
      <c r="G2345">
        <v>5</v>
      </c>
      <c r="H2345" t="s">
        <v>1018</v>
      </c>
      <c r="I2345" s="2" t="str">
        <f>VLOOKUP(Sheet__29[[#This Row],[Filial]],Filiais!A:B,2,FALSE)</f>
        <v>Barueri</v>
      </c>
      <c r="J2345" s="2" t="str">
        <f>VLOOKUP(Sheet__29[[#This Row],[Cidade]],'Clientes'!C:D,2,FALSE)</f>
        <v>SP</v>
      </c>
      <c r="K2345" s="2" t="str">
        <f>VLOOKUP(Sheet__29[[#This Row],[Produto]],Produtos!B:C,2,FALSE)</f>
        <v>Periférico</v>
      </c>
      <c r="L2345" s="2" t="str">
        <f>VLOOKUP(Sheet__29[[#This Row],[Produto]],Produtos!B:D,3,FALSE)</f>
        <v>Kingston Brasil</v>
      </c>
      <c r="M2345" s="2">
        <f>VLOOKUP(Sheet__29[[#This Row],[Produto]],Estoque!A:B,2,FALSE)</f>
        <v>111</v>
      </c>
      <c r="N2345" s="5">
        <f>Sheet__29[[#This Row],[Qtd]]*Sheet__29[[#This Row],[Valor]]</f>
        <v>4882</v>
      </c>
      <c r="O2345" s="5">
        <f>Sheet__29[[#This Row],[Venda]]*(1-Sheet__29[[#This Row],[Desc]]/100)</f>
        <v>4637.8999999999996</v>
      </c>
      <c r="P2345"/>
    </row>
    <row r="2346" spans="1:16" x14ac:dyDescent="0.25">
      <c r="A2346">
        <v>102344</v>
      </c>
      <c r="B2346" s="1">
        <v>46204</v>
      </c>
      <c r="C2346" t="s">
        <v>379</v>
      </c>
      <c r="D2346" t="s">
        <v>1155</v>
      </c>
      <c r="E2346">
        <v>2</v>
      </c>
      <c r="F2346" s="4">
        <v>2154</v>
      </c>
      <c r="G2346">
        <v>10</v>
      </c>
      <c r="H2346" t="s">
        <v>1019</v>
      </c>
      <c r="I2346" s="2" t="str">
        <f>VLOOKUP(Sheet__29[[#This Row],[Filial]],Filiais!A:B,2,FALSE)</f>
        <v>Osasco</v>
      </c>
      <c r="J2346" s="2" t="str">
        <f>VLOOKUP(Sheet__29[[#This Row],[Cidade]],'Clientes'!C:D,2,FALSE)</f>
        <v>SP</v>
      </c>
      <c r="K2346" s="2" t="str">
        <f>VLOOKUP(Sheet__29[[#This Row],[Produto]],Produtos!B:C,2,FALSE)</f>
        <v>Rede</v>
      </c>
      <c r="L2346" s="2" t="str">
        <f>VLOOKUP(Sheet__29[[#This Row],[Produto]],Produtos!B:D,3,FALSE)</f>
        <v>LG Brasil</v>
      </c>
      <c r="M2346" s="2">
        <f>VLOOKUP(Sheet__29[[#This Row],[Produto]],Estoque!A:B,2,FALSE)</f>
        <v>137</v>
      </c>
      <c r="N2346" s="5">
        <f>Sheet__29[[#This Row],[Qtd]]*Sheet__29[[#This Row],[Valor]]</f>
        <v>4308</v>
      </c>
      <c r="O2346" s="5">
        <f>Sheet__29[[#This Row],[Venda]]*(1-Sheet__29[[#This Row],[Desc]]/100)</f>
        <v>3877.2000000000003</v>
      </c>
      <c r="P2346"/>
    </row>
    <row r="2347" spans="1:16" x14ac:dyDescent="0.25">
      <c r="A2347">
        <v>102345</v>
      </c>
      <c r="B2347" s="1">
        <v>46204</v>
      </c>
      <c r="C2347" t="s">
        <v>235</v>
      </c>
      <c r="D2347" t="s">
        <v>1115</v>
      </c>
      <c r="E2347">
        <v>4</v>
      </c>
      <c r="F2347" s="4">
        <v>438</v>
      </c>
      <c r="G2347">
        <v>5</v>
      </c>
      <c r="H2347" t="s">
        <v>1021</v>
      </c>
      <c r="I2347" s="2" t="str">
        <f>VLOOKUP(Sheet__29[[#This Row],[Filial]],Filiais!A:B,2,FALSE)</f>
        <v>Jundiaí</v>
      </c>
      <c r="J2347" s="2" t="str">
        <f>VLOOKUP(Sheet__29[[#This Row],[Cidade]],'Clientes'!C:D,2,FALSE)</f>
        <v>SP</v>
      </c>
      <c r="K2347" s="2" t="str">
        <f>VLOOKUP(Sheet__29[[#This Row],[Produto]],Produtos!B:C,2,FALSE)</f>
        <v>Periférico</v>
      </c>
      <c r="L2347" s="2" t="str">
        <f>VLOOKUP(Sheet__29[[#This Row],[Produto]],Produtos!B:D,3,FALSE)</f>
        <v>Dell Brasil</v>
      </c>
      <c r="M2347" s="2">
        <f>VLOOKUP(Sheet__29[[#This Row],[Produto]],Estoque!A:B,2,FALSE)</f>
        <v>266</v>
      </c>
      <c r="N2347" s="5">
        <f>Sheet__29[[#This Row],[Qtd]]*Sheet__29[[#This Row],[Valor]]</f>
        <v>1752</v>
      </c>
      <c r="O2347" s="5">
        <f>Sheet__29[[#This Row],[Venda]]*(1-Sheet__29[[#This Row],[Desc]]/100)</f>
        <v>1664.3999999999999</v>
      </c>
      <c r="P2347"/>
    </row>
    <row r="2348" spans="1:16" x14ac:dyDescent="0.25">
      <c r="A2348">
        <v>102346</v>
      </c>
      <c r="B2348" s="1">
        <v>46204</v>
      </c>
      <c r="C2348" t="s">
        <v>709</v>
      </c>
      <c r="D2348" t="s">
        <v>1155</v>
      </c>
      <c r="E2348">
        <v>2</v>
      </c>
      <c r="F2348" s="4">
        <v>1772</v>
      </c>
      <c r="G2348">
        <v>5</v>
      </c>
      <c r="H2348" t="s">
        <v>1018</v>
      </c>
      <c r="I2348" s="2" t="str">
        <f>VLOOKUP(Sheet__29[[#This Row],[Filial]],Filiais!A:B,2,FALSE)</f>
        <v>Barueri</v>
      </c>
      <c r="J2348" s="2" t="str">
        <f>VLOOKUP(Sheet__29[[#This Row],[Cidade]],'Clientes'!C:D,2,FALSE)</f>
        <v>SP</v>
      </c>
      <c r="K2348" s="2" t="str">
        <f>VLOOKUP(Sheet__29[[#This Row],[Produto]],Produtos!B:C,2,FALSE)</f>
        <v>Rede</v>
      </c>
      <c r="L2348" s="2" t="str">
        <f>VLOOKUP(Sheet__29[[#This Row],[Produto]],Produtos!B:D,3,FALSE)</f>
        <v>LG Brasil</v>
      </c>
      <c r="M2348" s="2">
        <f>VLOOKUP(Sheet__29[[#This Row],[Produto]],Estoque!A:B,2,FALSE)</f>
        <v>137</v>
      </c>
      <c r="N2348" s="5">
        <f>Sheet__29[[#This Row],[Qtd]]*Sheet__29[[#This Row],[Valor]]</f>
        <v>3544</v>
      </c>
      <c r="O2348" s="5">
        <f>Sheet__29[[#This Row],[Venda]]*(1-Sheet__29[[#This Row],[Desc]]/100)</f>
        <v>3366.7999999999997</v>
      </c>
      <c r="P2348"/>
    </row>
    <row r="2349" spans="1:16" x14ac:dyDescent="0.25">
      <c r="A2349">
        <v>102347</v>
      </c>
      <c r="B2349" s="1">
        <v>46204</v>
      </c>
      <c r="C2349" t="s">
        <v>876</v>
      </c>
      <c r="D2349" t="s">
        <v>1110</v>
      </c>
      <c r="E2349">
        <v>4</v>
      </c>
      <c r="F2349" s="4">
        <v>230</v>
      </c>
      <c r="G2349">
        <v>5</v>
      </c>
      <c r="H2349" t="s">
        <v>1024</v>
      </c>
      <c r="I2349" s="2" t="str">
        <f>VLOOKUP(Sheet__29[[#This Row],[Filial]],Filiais!A:B,2,FALSE)</f>
        <v>Ribeirão Preto</v>
      </c>
      <c r="J2349" s="2" t="str">
        <f>VLOOKUP(Sheet__29[[#This Row],[Cidade]],'Clientes'!C:D,2,FALSE)</f>
        <v>SP</v>
      </c>
      <c r="K2349" s="2" t="str">
        <f>VLOOKUP(Sheet__29[[#This Row],[Produto]],Produtos!B:C,2,FALSE)</f>
        <v>Monitor</v>
      </c>
      <c r="L2349" s="2" t="str">
        <f>VLOOKUP(Sheet__29[[#This Row],[Produto]],Produtos!B:D,3,FALSE)</f>
        <v>Logitech Brasil</v>
      </c>
      <c r="M2349" s="2">
        <f>VLOOKUP(Sheet__29[[#This Row],[Produto]],Estoque!A:B,2,FALSE)</f>
        <v>91</v>
      </c>
      <c r="N2349" s="5">
        <f>Sheet__29[[#This Row],[Qtd]]*Sheet__29[[#This Row],[Valor]]</f>
        <v>920</v>
      </c>
      <c r="O2349" s="5">
        <f>Sheet__29[[#This Row],[Venda]]*(1-Sheet__29[[#This Row],[Desc]]/100)</f>
        <v>874</v>
      </c>
      <c r="P2349"/>
    </row>
    <row r="2350" spans="1:16" x14ac:dyDescent="0.25">
      <c r="A2350">
        <v>102348</v>
      </c>
      <c r="B2350" s="1">
        <v>46204</v>
      </c>
      <c r="C2350" t="s">
        <v>1010</v>
      </c>
      <c r="D2350" t="s">
        <v>1139</v>
      </c>
      <c r="E2350">
        <v>3</v>
      </c>
      <c r="F2350" s="4">
        <v>1700</v>
      </c>
      <c r="G2350">
        <v>10</v>
      </c>
      <c r="H2350" t="s">
        <v>1021</v>
      </c>
      <c r="I2350" s="2" t="str">
        <f>VLOOKUP(Sheet__29[[#This Row],[Filial]],Filiais!A:B,2,FALSE)</f>
        <v>Jundiaí</v>
      </c>
      <c r="J2350" s="2" t="str">
        <f>VLOOKUP(Sheet__29[[#This Row],[Cidade]],'Clientes'!C:D,2,FALSE)</f>
        <v>SP</v>
      </c>
      <c r="K2350" s="2" t="str">
        <f>VLOOKUP(Sheet__29[[#This Row],[Produto]],Produtos!B:C,2,FALSE)</f>
        <v>Monitor</v>
      </c>
      <c r="L2350" s="2" t="str">
        <f>VLOOKUP(Sheet__29[[#This Row],[Produto]],Produtos!B:D,3,FALSE)</f>
        <v>LG Brasil</v>
      </c>
      <c r="M2350" s="2">
        <f>VLOOKUP(Sheet__29[[#This Row],[Produto]],Estoque!A:B,2,FALSE)</f>
        <v>193</v>
      </c>
      <c r="N2350" s="5">
        <f>Sheet__29[[#This Row],[Qtd]]*Sheet__29[[#This Row],[Valor]]</f>
        <v>5100</v>
      </c>
      <c r="O2350" s="5">
        <f>Sheet__29[[#This Row],[Venda]]*(1-Sheet__29[[#This Row],[Desc]]/100)</f>
        <v>4590</v>
      </c>
      <c r="P2350"/>
    </row>
    <row r="2351" spans="1:16" x14ac:dyDescent="0.25">
      <c r="A2351">
        <v>102349</v>
      </c>
      <c r="B2351" s="1">
        <v>46204</v>
      </c>
      <c r="C2351" t="s">
        <v>467</v>
      </c>
      <c r="D2351" t="s">
        <v>1073</v>
      </c>
      <c r="E2351">
        <v>5</v>
      </c>
      <c r="F2351" s="4">
        <v>2577</v>
      </c>
      <c r="G2351">
        <v>0</v>
      </c>
      <c r="H2351" t="s">
        <v>1022</v>
      </c>
      <c r="I2351" s="2" t="str">
        <f>VLOOKUP(Sheet__29[[#This Row],[Filial]],Filiais!A:B,2,FALSE)</f>
        <v>Santos</v>
      </c>
      <c r="J2351" s="2" t="str">
        <f>VLOOKUP(Sheet__29[[#This Row],[Cidade]],'Clientes'!C:D,2,FALSE)</f>
        <v>SP</v>
      </c>
      <c r="K2351" s="2" t="str">
        <f>VLOOKUP(Sheet__29[[#This Row],[Produto]],Produtos!B:C,2,FALSE)</f>
        <v>Armazenamento</v>
      </c>
      <c r="L2351" s="2" t="str">
        <f>VLOOKUP(Sheet__29[[#This Row],[Produto]],Produtos!B:D,3,FALSE)</f>
        <v>Dell Brasil</v>
      </c>
      <c r="M2351" s="2">
        <f>VLOOKUP(Sheet__29[[#This Row],[Produto]],Estoque!A:B,2,FALSE)</f>
        <v>106</v>
      </c>
      <c r="N2351" s="5">
        <f>Sheet__29[[#This Row],[Qtd]]*Sheet__29[[#This Row],[Valor]]</f>
        <v>12885</v>
      </c>
      <c r="O2351" s="5">
        <f>Sheet__29[[#This Row],[Venda]]*(1-Sheet__29[[#This Row],[Desc]]/100)</f>
        <v>12885</v>
      </c>
      <c r="P2351"/>
    </row>
    <row r="2352" spans="1:16" x14ac:dyDescent="0.25">
      <c r="A2352">
        <v>102350</v>
      </c>
      <c r="B2352" s="1">
        <v>46204</v>
      </c>
      <c r="C2352" t="s">
        <v>209</v>
      </c>
      <c r="D2352" t="s">
        <v>1083</v>
      </c>
      <c r="E2352">
        <v>1</v>
      </c>
      <c r="F2352" s="4">
        <v>707</v>
      </c>
      <c r="G2352">
        <v>10</v>
      </c>
      <c r="H2352" t="s">
        <v>1019</v>
      </c>
      <c r="I2352" s="2" t="str">
        <f>VLOOKUP(Sheet__29[[#This Row],[Filial]],Filiais!A:B,2,FALSE)</f>
        <v>Osasco</v>
      </c>
      <c r="J2352" s="2" t="str">
        <f>VLOOKUP(Sheet__29[[#This Row],[Cidade]],'Clientes'!C:D,2,FALSE)</f>
        <v>SP</v>
      </c>
      <c r="K2352" s="2" t="str">
        <f>VLOOKUP(Sheet__29[[#This Row],[Produto]],Produtos!B:C,2,FALSE)</f>
        <v>Rede</v>
      </c>
      <c r="L2352" s="2" t="str">
        <f>VLOOKUP(Sheet__29[[#This Row],[Produto]],Produtos!B:D,3,FALSE)</f>
        <v>Lenovo Brasil</v>
      </c>
      <c r="M2352" s="2">
        <f>VLOOKUP(Sheet__29[[#This Row],[Produto]],Estoque!A:B,2,FALSE)</f>
        <v>274</v>
      </c>
      <c r="N2352" s="5">
        <f>Sheet__29[[#This Row],[Qtd]]*Sheet__29[[#This Row],[Valor]]</f>
        <v>707</v>
      </c>
      <c r="O2352" s="5">
        <f>Sheet__29[[#This Row],[Venda]]*(1-Sheet__29[[#This Row],[Desc]]/100)</f>
        <v>636.30000000000007</v>
      </c>
      <c r="P2352"/>
    </row>
    <row r="2353" spans="1:16" x14ac:dyDescent="0.25">
      <c r="A2353">
        <v>102351</v>
      </c>
      <c r="B2353" s="1">
        <v>46204</v>
      </c>
      <c r="C2353" t="s">
        <v>384</v>
      </c>
      <c r="D2353" t="s">
        <v>1070</v>
      </c>
      <c r="E2353">
        <v>4</v>
      </c>
      <c r="F2353" s="4">
        <v>1883</v>
      </c>
      <c r="G2353">
        <v>10</v>
      </c>
      <c r="H2353" t="s">
        <v>1019</v>
      </c>
      <c r="I2353" s="2" t="str">
        <f>VLOOKUP(Sheet__29[[#This Row],[Filial]],Filiais!A:B,2,FALSE)</f>
        <v>Osasco</v>
      </c>
      <c r="J2353" s="2" t="str">
        <f>VLOOKUP(Sheet__29[[#This Row],[Cidade]],'Clientes'!C:D,2,FALSE)</f>
        <v>SP</v>
      </c>
      <c r="K2353" s="2" t="str">
        <f>VLOOKUP(Sheet__29[[#This Row],[Produto]],Produtos!B:C,2,FALSE)</f>
        <v>Notebook</v>
      </c>
      <c r="L2353" s="2" t="str">
        <f>VLOOKUP(Sheet__29[[#This Row],[Produto]],Produtos!B:D,3,FALSE)</f>
        <v>LG Brasil</v>
      </c>
      <c r="M2353" s="2">
        <f>VLOOKUP(Sheet__29[[#This Row],[Produto]],Estoque!A:B,2,FALSE)</f>
        <v>6</v>
      </c>
      <c r="N2353" s="5">
        <f>Sheet__29[[#This Row],[Qtd]]*Sheet__29[[#This Row],[Valor]]</f>
        <v>7532</v>
      </c>
      <c r="O2353" s="5">
        <f>Sheet__29[[#This Row],[Venda]]*(1-Sheet__29[[#This Row],[Desc]]/100)</f>
        <v>6778.8</v>
      </c>
      <c r="P2353"/>
    </row>
    <row r="2354" spans="1:16" x14ac:dyDescent="0.25">
      <c r="A2354">
        <v>102352</v>
      </c>
      <c r="B2354" s="1">
        <v>46204</v>
      </c>
      <c r="C2354" t="s">
        <v>465</v>
      </c>
      <c r="D2354" t="s">
        <v>1028</v>
      </c>
      <c r="E2354">
        <v>3</v>
      </c>
      <c r="F2354" s="4">
        <v>4230</v>
      </c>
      <c r="G2354">
        <v>10</v>
      </c>
      <c r="H2354" t="s">
        <v>1016</v>
      </c>
      <c r="I2354" s="2" t="str">
        <f>VLOOKUP(Sheet__29[[#This Row],[Filial]],Filiais!A:B,2,FALSE)</f>
        <v>São Paulo</v>
      </c>
      <c r="J2354" s="2" t="str">
        <f>VLOOKUP(Sheet__29[[#This Row],[Cidade]],'Clientes'!C:D,2,FALSE)</f>
        <v>SP</v>
      </c>
      <c r="K2354" s="2" t="str">
        <f>VLOOKUP(Sheet__29[[#This Row],[Produto]],Produtos!B:C,2,FALSE)</f>
        <v>Notebook</v>
      </c>
      <c r="L2354" s="2" t="str">
        <f>VLOOKUP(Sheet__29[[#This Row],[Produto]],Produtos!B:D,3,FALSE)</f>
        <v>LG Brasil</v>
      </c>
      <c r="M2354" s="2">
        <f>VLOOKUP(Sheet__29[[#This Row],[Produto]],Estoque!A:B,2,FALSE)</f>
        <v>256</v>
      </c>
      <c r="N2354" s="5">
        <f>Sheet__29[[#This Row],[Qtd]]*Sheet__29[[#This Row],[Valor]]</f>
        <v>12690</v>
      </c>
      <c r="O2354" s="5">
        <f>Sheet__29[[#This Row],[Venda]]*(1-Sheet__29[[#This Row],[Desc]]/100)</f>
        <v>11421</v>
      </c>
      <c r="P2354"/>
    </row>
    <row r="2355" spans="1:16" x14ac:dyDescent="0.25">
      <c r="A2355">
        <v>102353</v>
      </c>
      <c r="B2355" s="1">
        <v>46204</v>
      </c>
      <c r="C2355" t="s">
        <v>531</v>
      </c>
      <c r="D2355" t="s">
        <v>1102</v>
      </c>
      <c r="E2355">
        <v>5</v>
      </c>
      <c r="F2355" s="4">
        <v>4321</v>
      </c>
      <c r="G2355">
        <v>10</v>
      </c>
      <c r="H2355" t="s">
        <v>1018</v>
      </c>
      <c r="I2355" s="2" t="str">
        <f>VLOOKUP(Sheet__29[[#This Row],[Filial]],Filiais!A:B,2,FALSE)</f>
        <v>Barueri</v>
      </c>
      <c r="J2355" s="2" t="str">
        <f>VLOOKUP(Sheet__29[[#This Row],[Cidade]],'Clientes'!C:D,2,FALSE)</f>
        <v>SP</v>
      </c>
      <c r="K2355" s="2" t="str">
        <f>VLOOKUP(Sheet__29[[#This Row],[Produto]],Produtos!B:C,2,FALSE)</f>
        <v>Monitor</v>
      </c>
      <c r="L2355" s="2" t="str">
        <f>VLOOKUP(Sheet__29[[#This Row],[Produto]],Produtos!B:D,3,FALSE)</f>
        <v>Lenovo Brasil</v>
      </c>
      <c r="M2355" s="2">
        <f>VLOOKUP(Sheet__29[[#This Row],[Produto]],Estoque!A:B,2,FALSE)</f>
        <v>140</v>
      </c>
      <c r="N2355" s="5">
        <f>Sheet__29[[#This Row],[Qtd]]*Sheet__29[[#This Row],[Valor]]</f>
        <v>21605</v>
      </c>
      <c r="O2355" s="5">
        <f>Sheet__29[[#This Row],[Venda]]*(1-Sheet__29[[#This Row],[Desc]]/100)</f>
        <v>19444.5</v>
      </c>
      <c r="P2355"/>
    </row>
    <row r="2356" spans="1:16" x14ac:dyDescent="0.25">
      <c r="A2356">
        <v>102354</v>
      </c>
      <c r="B2356" s="1">
        <v>46204</v>
      </c>
      <c r="C2356" t="s">
        <v>246</v>
      </c>
      <c r="D2356" t="s">
        <v>1057</v>
      </c>
      <c r="E2356">
        <v>5</v>
      </c>
      <c r="F2356" s="4">
        <v>767</v>
      </c>
      <c r="G2356">
        <v>10</v>
      </c>
      <c r="H2356" t="s">
        <v>1018</v>
      </c>
      <c r="I2356" s="2" t="str">
        <f>VLOOKUP(Sheet__29[[#This Row],[Filial]],Filiais!A:B,2,FALSE)</f>
        <v>Barueri</v>
      </c>
      <c r="J2356" s="2" t="str">
        <f>VLOOKUP(Sheet__29[[#This Row],[Cidade]],'Clientes'!C:D,2,FALSE)</f>
        <v>SP</v>
      </c>
      <c r="K2356" s="2" t="str">
        <f>VLOOKUP(Sheet__29[[#This Row],[Produto]],Produtos!B:C,2,FALSE)</f>
        <v>Rede</v>
      </c>
      <c r="L2356" s="2" t="str">
        <f>VLOOKUP(Sheet__29[[#This Row],[Produto]],Produtos!B:D,3,FALSE)</f>
        <v>Lenovo Brasil</v>
      </c>
      <c r="M2356" s="2">
        <f>VLOOKUP(Sheet__29[[#This Row],[Produto]],Estoque!A:B,2,FALSE)</f>
        <v>235</v>
      </c>
      <c r="N2356" s="5">
        <f>Sheet__29[[#This Row],[Qtd]]*Sheet__29[[#This Row],[Valor]]</f>
        <v>3835</v>
      </c>
      <c r="O2356" s="5">
        <f>Sheet__29[[#This Row],[Venda]]*(1-Sheet__29[[#This Row],[Desc]]/100)</f>
        <v>3451.5</v>
      </c>
      <c r="P2356"/>
    </row>
    <row r="2357" spans="1:16" x14ac:dyDescent="0.25">
      <c r="A2357">
        <v>102355</v>
      </c>
      <c r="B2357" s="1">
        <v>46204</v>
      </c>
      <c r="C2357" t="s">
        <v>463</v>
      </c>
      <c r="D2357" t="s">
        <v>1134</v>
      </c>
      <c r="E2357">
        <v>1</v>
      </c>
      <c r="F2357" s="4">
        <v>4716</v>
      </c>
      <c r="G2357">
        <v>5</v>
      </c>
      <c r="H2357" t="s">
        <v>1016</v>
      </c>
      <c r="I2357" s="2" t="str">
        <f>VLOOKUP(Sheet__29[[#This Row],[Filial]],Filiais!A:B,2,FALSE)</f>
        <v>São Paulo</v>
      </c>
      <c r="J2357" s="2" t="str">
        <f>VLOOKUP(Sheet__29[[#This Row],[Cidade]],'Clientes'!C:D,2,FALSE)</f>
        <v>SP</v>
      </c>
      <c r="K2357" s="2" t="str">
        <f>VLOOKUP(Sheet__29[[#This Row],[Produto]],Produtos!B:C,2,FALSE)</f>
        <v>Rede</v>
      </c>
      <c r="L2357" s="2" t="str">
        <f>VLOOKUP(Sheet__29[[#This Row],[Produto]],Produtos!B:D,3,FALSE)</f>
        <v>Lenovo Brasil</v>
      </c>
      <c r="M2357" s="2">
        <f>VLOOKUP(Sheet__29[[#This Row],[Produto]],Estoque!A:B,2,FALSE)</f>
        <v>175</v>
      </c>
      <c r="N2357" s="5">
        <f>Sheet__29[[#This Row],[Qtd]]*Sheet__29[[#This Row],[Valor]]</f>
        <v>4716</v>
      </c>
      <c r="O2357" s="5">
        <f>Sheet__29[[#This Row],[Venda]]*(1-Sheet__29[[#This Row],[Desc]]/100)</f>
        <v>4480.2</v>
      </c>
      <c r="P2357"/>
    </row>
    <row r="2358" spans="1:16" x14ac:dyDescent="0.25">
      <c r="A2358">
        <v>102356</v>
      </c>
      <c r="B2358" s="1">
        <v>46204</v>
      </c>
      <c r="C2358" t="s">
        <v>664</v>
      </c>
      <c r="D2358" t="s">
        <v>1161</v>
      </c>
      <c r="E2358">
        <v>3</v>
      </c>
      <c r="F2358" s="4">
        <v>546</v>
      </c>
      <c r="G2358">
        <v>5</v>
      </c>
      <c r="H2358" t="s">
        <v>1021</v>
      </c>
      <c r="I2358" s="2" t="str">
        <f>VLOOKUP(Sheet__29[[#This Row],[Filial]],Filiais!A:B,2,FALSE)</f>
        <v>Jundiaí</v>
      </c>
      <c r="J2358" s="2" t="str">
        <f>VLOOKUP(Sheet__29[[#This Row],[Cidade]],'Clientes'!C:D,2,FALSE)</f>
        <v>SP</v>
      </c>
      <c r="K2358" s="2" t="str">
        <f>VLOOKUP(Sheet__29[[#This Row],[Produto]],Produtos!B:C,2,FALSE)</f>
        <v>Rede</v>
      </c>
      <c r="L2358" s="2" t="str">
        <f>VLOOKUP(Sheet__29[[#This Row],[Produto]],Produtos!B:D,3,FALSE)</f>
        <v>Dell Brasil</v>
      </c>
      <c r="M2358" s="2">
        <f>VLOOKUP(Sheet__29[[#This Row],[Produto]],Estoque!A:B,2,FALSE)</f>
        <v>211</v>
      </c>
      <c r="N2358" s="5">
        <f>Sheet__29[[#This Row],[Qtd]]*Sheet__29[[#This Row],[Valor]]</f>
        <v>1638</v>
      </c>
      <c r="O2358" s="5">
        <f>Sheet__29[[#This Row],[Venda]]*(1-Sheet__29[[#This Row],[Desc]]/100)</f>
        <v>1556.1</v>
      </c>
      <c r="P2358"/>
    </row>
    <row r="2359" spans="1:16" x14ac:dyDescent="0.25">
      <c r="A2359">
        <v>102357</v>
      </c>
      <c r="B2359" s="1">
        <v>46204</v>
      </c>
      <c r="C2359" t="s">
        <v>757</v>
      </c>
      <c r="D2359" t="s">
        <v>1157</v>
      </c>
      <c r="E2359">
        <v>5</v>
      </c>
      <c r="F2359" s="4">
        <v>2107</v>
      </c>
      <c r="G2359">
        <v>10</v>
      </c>
      <c r="H2359" t="s">
        <v>1018</v>
      </c>
      <c r="I2359" s="2" t="str">
        <f>VLOOKUP(Sheet__29[[#This Row],[Filial]],Filiais!A:B,2,FALSE)</f>
        <v>Barueri</v>
      </c>
      <c r="J2359" s="2" t="str">
        <f>VLOOKUP(Sheet__29[[#This Row],[Cidade]],'Clientes'!C:D,2,FALSE)</f>
        <v>SP</v>
      </c>
      <c r="K2359" s="2" t="str">
        <f>VLOOKUP(Sheet__29[[#This Row],[Produto]],Produtos!B:C,2,FALSE)</f>
        <v>Rede</v>
      </c>
      <c r="L2359" s="2" t="str">
        <f>VLOOKUP(Sheet__29[[#This Row],[Produto]],Produtos!B:D,3,FALSE)</f>
        <v>LG Brasil</v>
      </c>
      <c r="M2359" s="2">
        <f>VLOOKUP(Sheet__29[[#This Row],[Produto]],Estoque!A:B,2,FALSE)</f>
        <v>118</v>
      </c>
      <c r="N2359" s="5">
        <f>Sheet__29[[#This Row],[Qtd]]*Sheet__29[[#This Row],[Valor]]</f>
        <v>10535</v>
      </c>
      <c r="O2359" s="5">
        <f>Sheet__29[[#This Row],[Venda]]*(1-Sheet__29[[#This Row],[Desc]]/100)</f>
        <v>9481.5</v>
      </c>
      <c r="P2359"/>
    </row>
    <row r="2360" spans="1:16" x14ac:dyDescent="0.25">
      <c r="A2360">
        <v>102358</v>
      </c>
      <c r="B2360" s="1">
        <v>46204</v>
      </c>
      <c r="C2360" t="s">
        <v>703</v>
      </c>
      <c r="D2360" t="s">
        <v>1127</v>
      </c>
      <c r="E2360">
        <v>2</v>
      </c>
      <c r="F2360" s="4">
        <v>3090</v>
      </c>
      <c r="G2360">
        <v>5</v>
      </c>
      <c r="H2360" t="s">
        <v>1018</v>
      </c>
      <c r="I2360" s="2" t="str">
        <f>VLOOKUP(Sheet__29[[#This Row],[Filial]],Filiais!A:B,2,FALSE)</f>
        <v>Barueri</v>
      </c>
      <c r="J2360" s="2" t="str">
        <f>VLOOKUP(Sheet__29[[#This Row],[Cidade]],'Clientes'!C:D,2,FALSE)</f>
        <v>SP</v>
      </c>
      <c r="K2360" s="2" t="str">
        <f>VLOOKUP(Sheet__29[[#This Row],[Produto]],Produtos!B:C,2,FALSE)</f>
        <v>Periférico</v>
      </c>
      <c r="L2360" s="2" t="str">
        <f>VLOOKUP(Sheet__29[[#This Row],[Produto]],Produtos!B:D,3,FALSE)</f>
        <v>Dell Brasil</v>
      </c>
      <c r="M2360" s="2">
        <f>VLOOKUP(Sheet__29[[#This Row],[Produto]],Estoque!A:B,2,FALSE)</f>
        <v>210</v>
      </c>
      <c r="N2360" s="5">
        <f>Sheet__29[[#This Row],[Qtd]]*Sheet__29[[#This Row],[Valor]]</f>
        <v>6180</v>
      </c>
      <c r="O2360" s="5">
        <f>Sheet__29[[#This Row],[Venda]]*(1-Sheet__29[[#This Row],[Desc]]/100)</f>
        <v>5871</v>
      </c>
      <c r="P2360"/>
    </row>
    <row r="2361" spans="1:16" x14ac:dyDescent="0.25">
      <c r="A2361">
        <v>102359</v>
      </c>
      <c r="B2361" s="1">
        <v>46204</v>
      </c>
      <c r="C2361" t="s">
        <v>563</v>
      </c>
      <c r="D2361" t="s">
        <v>1060</v>
      </c>
      <c r="E2361">
        <v>4</v>
      </c>
      <c r="F2361" s="4">
        <v>3923</v>
      </c>
      <c r="G2361">
        <v>10</v>
      </c>
      <c r="H2361" t="s">
        <v>1025</v>
      </c>
      <c r="I2361" s="2" t="str">
        <f>VLOOKUP(Sheet__29[[#This Row],[Filial]],Filiais!A:B,2,FALSE)</f>
        <v>São José dos Campos</v>
      </c>
      <c r="J2361" s="2" t="str">
        <f>VLOOKUP(Sheet__29[[#This Row],[Cidade]],'Clientes'!C:D,2,FALSE)</f>
        <v>SP</v>
      </c>
      <c r="K2361" s="2" t="str">
        <f>VLOOKUP(Sheet__29[[#This Row],[Produto]],Produtos!B:C,2,FALSE)</f>
        <v>Rede</v>
      </c>
      <c r="L2361" s="2" t="str">
        <f>VLOOKUP(Sheet__29[[#This Row],[Produto]],Produtos!B:D,3,FALSE)</f>
        <v>LG Brasil</v>
      </c>
      <c r="M2361" s="2">
        <f>VLOOKUP(Sheet__29[[#This Row],[Produto]],Estoque!A:B,2,FALSE)</f>
        <v>281</v>
      </c>
      <c r="N2361" s="5">
        <f>Sheet__29[[#This Row],[Qtd]]*Sheet__29[[#This Row],[Valor]]</f>
        <v>15692</v>
      </c>
      <c r="O2361" s="5">
        <f>Sheet__29[[#This Row],[Venda]]*(1-Sheet__29[[#This Row],[Desc]]/100)</f>
        <v>14122.800000000001</v>
      </c>
      <c r="P2361"/>
    </row>
    <row r="2362" spans="1:16" x14ac:dyDescent="0.25">
      <c r="A2362">
        <v>102360</v>
      </c>
      <c r="B2362" s="1">
        <v>46204</v>
      </c>
      <c r="C2362" t="s">
        <v>428</v>
      </c>
      <c r="D2362" t="s">
        <v>1128</v>
      </c>
      <c r="E2362">
        <v>2</v>
      </c>
      <c r="F2362" s="4">
        <v>2290</v>
      </c>
      <c r="G2362">
        <v>5</v>
      </c>
      <c r="H2362" t="s">
        <v>1022</v>
      </c>
      <c r="I2362" s="2" t="str">
        <f>VLOOKUP(Sheet__29[[#This Row],[Filial]],Filiais!A:B,2,FALSE)</f>
        <v>Santos</v>
      </c>
      <c r="J2362" s="2" t="str">
        <f>VLOOKUP(Sheet__29[[#This Row],[Cidade]],'Clientes'!C:D,2,FALSE)</f>
        <v>SP</v>
      </c>
      <c r="K2362" s="2" t="str">
        <f>VLOOKUP(Sheet__29[[#This Row],[Produto]],Produtos!B:C,2,FALSE)</f>
        <v>Rede</v>
      </c>
      <c r="L2362" s="2" t="str">
        <f>VLOOKUP(Sheet__29[[#This Row],[Produto]],Produtos!B:D,3,FALSE)</f>
        <v>Logitech Brasil</v>
      </c>
      <c r="M2362" s="2">
        <f>VLOOKUP(Sheet__29[[#This Row],[Produto]],Estoque!A:B,2,FALSE)</f>
        <v>146</v>
      </c>
      <c r="N2362" s="5">
        <f>Sheet__29[[#This Row],[Qtd]]*Sheet__29[[#This Row],[Valor]]</f>
        <v>4580</v>
      </c>
      <c r="O2362" s="5">
        <f>Sheet__29[[#This Row],[Venda]]*(1-Sheet__29[[#This Row],[Desc]]/100)</f>
        <v>4351</v>
      </c>
      <c r="P2362"/>
    </row>
    <row r="2363" spans="1:16" x14ac:dyDescent="0.25">
      <c r="A2363">
        <v>102361</v>
      </c>
      <c r="B2363" s="1">
        <v>46204</v>
      </c>
      <c r="C2363" t="s">
        <v>648</v>
      </c>
      <c r="D2363" t="s">
        <v>1114</v>
      </c>
      <c r="E2363">
        <v>2</v>
      </c>
      <c r="F2363" s="4">
        <v>3087</v>
      </c>
      <c r="G2363">
        <v>0</v>
      </c>
      <c r="H2363" t="s">
        <v>1025</v>
      </c>
      <c r="I2363" s="2" t="str">
        <f>VLOOKUP(Sheet__29[[#This Row],[Filial]],Filiais!A:B,2,FALSE)</f>
        <v>São José dos Campos</v>
      </c>
      <c r="J2363" s="2" t="str">
        <f>VLOOKUP(Sheet__29[[#This Row],[Cidade]],'Clientes'!C:D,2,FALSE)</f>
        <v>SP</v>
      </c>
      <c r="K2363" s="2" t="str">
        <f>VLOOKUP(Sheet__29[[#This Row],[Produto]],Produtos!B:C,2,FALSE)</f>
        <v>Armazenamento</v>
      </c>
      <c r="L2363" s="2" t="str">
        <f>VLOOKUP(Sheet__29[[#This Row],[Produto]],Produtos!B:D,3,FALSE)</f>
        <v>LG Brasil</v>
      </c>
      <c r="M2363" s="2">
        <f>VLOOKUP(Sheet__29[[#This Row],[Produto]],Estoque!A:B,2,FALSE)</f>
        <v>143</v>
      </c>
      <c r="N2363" s="5">
        <f>Sheet__29[[#This Row],[Qtd]]*Sheet__29[[#This Row],[Valor]]</f>
        <v>6174</v>
      </c>
      <c r="O2363" s="5">
        <f>Sheet__29[[#This Row],[Venda]]*(1-Sheet__29[[#This Row],[Desc]]/100)</f>
        <v>6174</v>
      </c>
      <c r="P2363"/>
    </row>
    <row r="2364" spans="1:16" x14ac:dyDescent="0.25">
      <c r="A2364">
        <v>102362</v>
      </c>
      <c r="B2364" s="1">
        <v>46204</v>
      </c>
      <c r="C2364" t="s">
        <v>36</v>
      </c>
      <c r="D2364" t="s">
        <v>1064</v>
      </c>
      <c r="E2364">
        <v>1</v>
      </c>
      <c r="F2364" s="4">
        <v>4236</v>
      </c>
      <c r="G2364">
        <v>0</v>
      </c>
      <c r="H2364" t="s">
        <v>1020</v>
      </c>
      <c r="I2364" s="2" t="str">
        <f>VLOOKUP(Sheet__29[[#This Row],[Filial]],Filiais!A:B,2,FALSE)</f>
        <v>Sorocaba</v>
      </c>
      <c r="J2364" s="2" t="str">
        <f>VLOOKUP(Sheet__29[[#This Row],[Cidade]],'Clientes'!C:D,2,FALSE)</f>
        <v>SP</v>
      </c>
      <c r="K2364" s="2" t="str">
        <f>VLOOKUP(Sheet__29[[#This Row],[Produto]],Produtos!B:C,2,FALSE)</f>
        <v>Notebook</v>
      </c>
      <c r="L2364" s="2" t="str">
        <f>VLOOKUP(Sheet__29[[#This Row],[Produto]],Produtos!B:D,3,FALSE)</f>
        <v>Kingston Brasil</v>
      </c>
      <c r="M2364" s="2">
        <f>VLOOKUP(Sheet__29[[#This Row],[Produto]],Estoque!A:B,2,FALSE)</f>
        <v>257</v>
      </c>
      <c r="N2364" s="5">
        <f>Sheet__29[[#This Row],[Qtd]]*Sheet__29[[#This Row],[Valor]]</f>
        <v>4236</v>
      </c>
      <c r="O2364" s="5">
        <f>Sheet__29[[#This Row],[Venda]]*(1-Sheet__29[[#This Row],[Desc]]/100)</f>
        <v>4236</v>
      </c>
      <c r="P2364"/>
    </row>
    <row r="2365" spans="1:16" x14ac:dyDescent="0.25">
      <c r="A2365">
        <v>102363</v>
      </c>
      <c r="B2365" s="1">
        <v>46204</v>
      </c>
      <c r="C2365" t="s">
        <v>221</v>
      </c>
      <c r="D2365" t="s">
        <v>1100</v>
      </c>
      <c r="E2365">
        <v>1</v>
      </c>
      <c r="F2365" s="4">
        <v>4740</v>
      </c>
      <c r="G2365">
        <v>0</v>
      </c>
      <c r="H2365" t="s">
        <v>1022</v>
      </c>
      <c r="I2365" s="2" t="str">
        <f>VLOOKUP(Sheet__29[[#This Row],[Filial]],Filiais!A:B,2,FALSE)</f>
        <v>Santos</v>
      </c>
      <c r="J2365" s="2" t="str">
        <f>VLOOKUP(Sheet__29[[#This Row],[Cidade]],'Clientes'!C:D,2,FALSE)</f>
        <v>SP</v>
      </c>
      <c r="K2365" s="2" t="str">
        <f>VLOOKUP(Sheet__29[[#This Row],[Produto]],Produtos!B:C,2,FALSE)</f>
        <v>Rede</v>
      </c>
      <c r="L2365" s="2" t="str">
        <f>VLOOKUP(Sheet__29[[#This Row],[Produto]],Produtos!B:D,3,FALSE)</f>
        <v>Logitech Brasil</v>
      </c>
      <c r="M2365" s="2">
        <f>VLOOKUP(Sheet__29[[#This Row],[Produto]],Estoque!A:B,2,FALSE)</f>
        <v>10</v>
      </c>
      <c r="N2365" s="5">
        <f>Sheet__29[[#This Row],[Qtd]]*Sheet__29[[#This Row],[Valor]]</f>
        <v>4740</v>
      </c>
      <c r="O2365" s="5">
        <f>Sheet__29[[#This Row],[Venda]]*(1-Sheet__29[[#This Row],[Desc]]/100)</f>
        <v>4740</v>
      </c>
      <c r="P2365"/>
    </row>
    <row r="2366" spans="1:16" x14ac:dyDescent="0.25">
      <c r="A2366">
        <v>102364</v>
      </c>
      <c r="B2366" s="1">
        <v>46204</v>
      </c>
      <c r="C2366" t="s">
        <v>894</v>
      </c>
      <c r="D2366" t="s">
        <v>1041</v>
      </c>
      <c r="E2366">
        <v>4</v>
      </c>
      <c r="F2366" s="4">
        <v>608</v>
      </c>
      <c r="G2366">
        <v>5</v>
      </c>
      <c r="H2366" t="s">
        <v>1018</v>
      </c>
      <c r="I2366" s="2" t="str">
        <f>VLOOKUP(Sheet__29[[#This Row],[Filial]],Filiais!A:B,2,FALSE)</f>
        <v>Barueri</v>
      </c>
      <c r="J2366" s="2" t="str">
        <f>VLOOKUP(Sheet__29[[#This Row],[Cidade]],'Clientes'!C:D,2,FALSE)</f>
        <v>SP</v>
      </c>
      <c r="K2366" s="2" t="str">
        <f>VLOOKUP(Sheet__29[[#This Row],[Produto]],Produtos!B:C,2,FALSE)</f>
        <v>Monitor</v>
      </c>
      <c r="L2366" s="2" t="str">
        <f>VLOOKUP(Sheet__29[[#This Row],[Produto]],Produtos!B:D,3,FALSE)</f>
        <v>LG Brasil</v>
      </c>
      <c r="M2366" s="2">
        <f>VLOOKUP(Sheet__29[[#This Row],[Produto]],Estoque!A:B,2,FALSE)</f>
        <v>284</v>
      </c>
      <c r="N2366" s="5">
        <f>Sheet__29[[#This Row],[Qtd]]*Sheet__29[[#This Row],[Valor]]</f>
        <v>2432</v>
      </c>
      <c r="O2366" s="5">
        <f>Sheet__29[[#This Row],[Venda]]*(1-Sheet__29[[#This Row],[Desc]]/100)</f>
        <v>2310.4</v>
      </c>
      <c r="P2366"/>
    </row>
    <row r="2367" spans="1:16" x14ac:dyDescent="0.25">
      <c r="A2367">
        <v>102365</v>
      </c>
      <c r="B2367" s="1">
        <v>46204</v>
      </c>
      <c r="C2367" t="s">
        <v>565</v>
      </c>
      <c r="D2367" t="s">
        <v>1107</v>
      </c>
      <c r="E2367">
        <v>5</v>
      </c>
      <c r="F2367" s="4">
        <v>938</v>
      </c>
      <c r="G2367">
        <v>10</v>
      </c>
      <c r="H2367" t="s">
        <v>1018</v>
      </c>
      <c r="I2367" s="2" t="str">
        <f>VLOOKUP(Sheet__29[[#This Row],[Filial]],Filiais!A:B,2,FALSE)</f>
        <v>Barueri</v>
      </c>
      <c r="J2367" s="2" t="str">
        <f>VLOOKUP(Sheet__29[[#This Row],[Cidade]],'Clientes'!C:D,2,FALSE)</f>
        <v>SP</v>
      </c>
      <c r="K2367" s="2" t="str">
        <f>VLOOKUP(Sheet__29[[#This Row],[Produto]],Produtos!B:C,2,FALSE)</f>
        <v>Periférico</v>
      </c>
      <c r="L2367" s="2" t="str">
        <f>VLOOKUP(Sheet__29[[#This Row],[Produto]],Produtos!B:D,3,FALSE)</f>
        <v>Dell Brasil</v>
      </c>
      <c r="M2367" s="2">
        <f>VLOOKUP(Sheet__29[[#This Row],[Produto]],Estoque!A:B,2,FALSE)</f>
        <v>241</v>
      </c>
      <c r="N2367" s="5">
        <f>Sheet__29[[#This Row],[Qtd]]*Sheet__29[[#This Row],[Valor]]</f>
        <v>4690</v>
      </c>
      <c r="O2367" s="5">
        <f>Sheet__29[[#This Row],[Venda]]*(1-Sheet__29[[#This Row],[Desc]]/100)</f>
        <v>4221</v>
      </c>
      <c r="P2367"/>
    </row>
    <row r="2368" spans="1:16" x14ac:dyDescent="0.25">
      <c r="A2368">
        <v>102366</v>
      </c>
      <c r="B2368" s="1">
        <v>46204</v>
      </c>
      <c r="C2368" t="s">
        <v>921</v>
      </c>
      <c r="D2368" t="s">
        <v>1071</v>
      </c>
      <c r="E2368">
        <v>1</v>
      </c>
      <c r="F2368" s="4">
        <v>4346</v>
      </c>
      <c r="G2368">
        <v>10</v>
      </c>
      <c r="H2368" t="s">
        <v>1017</v>
      </c>
      <c r="I2368" s="2" t="str">
        <f>VLOOKUP(Sheet__29[[#This Row],[Filial]],Filiais!A:B,2,FALSE)</f>
        <v>Campinas</v>
      </c>
      <c r="J2368" s="2" t="str">
        <f>VLOOKUP(Sheet__29[[#This Row],[Cidade]],'Clientes'!C:D,2,FALSE)</f>
        <v>SP</v>
      </c>
      <c r="K2368" s="2" t="str">
        <f>VLOOKUP(Sheet__29[[#This Row],[Produto]],Produtos!B:C,2,FALSE)</f>
        <v>Armazenamento</v>
      </c>
      <c r="L2368" s="2" t="str">
        <f>VLOOKUP(Sheet__29[[#This Row],[Produto]],Produtos!B:D,3,FALSE)</f>
        <v>Lenovo Brasil</v>
      </c>
      <c r="M2368" s="2">
        <f>VLOOKUP(Sheet__29[[#This Row],[Produto]],Estoque!A:B,2,FALSE)</f>
        <v>147</v>
      </c>
      <c r="N2368" s="5">
        <f>Sheet__29[[#This Row],[Qtd]]*Sheet__29[[#This Row],[Valor]]</f>
        <v>4346</v>
      </c>
      <c r="O2368" s="5">
        <f>Sheet__29[[#This Row],[Venda]]*(1-Sheet__29[[#This Row],[Desc]]/100)</f>
        <v>3911.4</v>
      </c>
      <c r="P2368"/>
    </row>
    <row r="2369" spans="1:16" x14ac:dyDescent="0.25">
      <c r="A2369">
        <v>102367</v>
      </c>
      <c r="B2369" s="1">
        <v>46204</v>
      </c>
      <c r="C2369" t="s">
        <v>992</v>
      </c>
      <c r="D2369" t="s">
        <v>1055</v>
      </c>
      <c r="E2369">
        <v>2</v>
      </c>
      <c r="F2369" s="4">
        <v>4324</v>
      </c>
      <c r="G2369">
        <v>10</v>
      </c>
      <c r="H2369" t="s">
        <v>1016</v>
      </c>
      <c r="I2369" s="2" t="str">
        <f>VLOOKUP(Sheet__29[[#This Row],[Filial]],Filiais!A:B,2,FALSE)</f>
        <v>São Paulo</v>
      </c>
      <c r="J2369" s="2" t="str">
        <f>VLOOKUP(Sheet__29[[#This Row],[Cidade]],'Clientes'!C:D,2,FALSE)</f>
        <v>SP</v>
      </c>
      <c r="K2369" s="2" t="str">
        <f>VLOOKUP(Sheet__29[[#This Row],[Produto]],Produtos!B:C,2,FALSE)</f>
        <v>Rede</v>
      </c>
      <c r="L2369" s="2" t="str">
        <f>VLOOKUP(Sheet__29[[#This Row],[Produto]],Produtos!B:D,3,FALSE)</f>
        <v>Logitech Brasil</v>
      </c>
      <c r="M2369" s="2">
        <f>VLOOKUP(Sheet__29[[#This Row],[Produto]],Estoque!A:B,2,FALSE)</f>
        <v>68</v>
      </c>
      <c r="N2369" s="5">
        <f>Sheet__29[[#This Row],[Qtd]]*Sheet__29[[#This Row],[Valor]]</f>
        <v>8648</v>
      </c>
      <c r="O2369" s="5">
        <f>Sheet__29[[#This Row],[Venda]]*(1-Sheet__29[[#This Row],[Desc]]/100)</f>
        <v>7783.2</v>
      </c>
      <c r="P2369"/>
    </row>
    <row r="2370" spans="1:16" x14ac:dyDescent="0.25">
      <c r="A2370">
        <v>102368</v>
      </c>
      <c r="B2370" s="1">
        <v>46204</v>
      </c>
      <c r="C2370" t="s">
        <v>598</v>
      </c>
      <c r="D2370" t="s">
        <v>1155</v>
      </c>
      <c r="E2370">
        <v>1</v>
      </c>
      <c r="F2370" s="4">
        <v>2883</v>
      </c>
      <c r="G2370">
        <v>10</v>
      </c>
      <c r="H2370" t="s">
        <v>1018</v>
      </c>
      <c r="I2370" s="2" t="str">
        <f>VLOOKUP(Sheet__29[[#This Row],[Filial]],Filiais!A:B,2,FALSE)</f>
        <v>Barueri</v>
      </c>
      <c r="J2370" s="2" t="str">
        <f>VLOOKUP(Sheet__29[[#This Row],[Cidade]],'Clientes'!C:D,2,FALSE)</f>
        <v>SP</v>
      </c>
      <c r="K2370" s="2" t="str">
        <f>VLOOKUP(Sheet__29[[#This Row],[Produto]],Produtos!B:C,2,FALSE)</f>
        <v>Rede</v>
      </c>
      <c r="L2370" s="2" t="str">
        <f>VLOOKUP(Sheet__29[[#This Row],[Produto]],Produtos!B:D,3,FALSE)</f>
        <v>LG Brasil</v>
      </c>
      <c r="M2370" s="2">
        <f>VLOOKUP(Sheet__29[[#This Row],[Produto]],Estoque!A:B,2,FALSE)</f>
        <v>137</v>
      </c>
      <c r="N2370" s="5">
        <f>Sheet__29[[#This Row],[Qtd]]*Sheet__29[[#This Row],[Valor]]</f>
        <v>2883</v>
      </c>
      <c r="O2370" s="5">
        <f>Sheet__29[[#This Row],[Venda]]*(1-Sheet__29[[#This Row],[Desc]]/100)</f>
        <v>2594.7000000000003</v>
      </c>
      <c r="P2370"/>
    </row>
    <row r="2371" spans="1:16" x14ac:dyDescent="0.25">
      <c r="A2371">
        <v>102369</v>
      </c>
      <c r="B2371" s="1">
        <v>46204</v>
      </c>
      <c r="C2371" t="s">
        <v>533</v>
      </c>
      <c r="D2371" t="s">
        <v>1032</v>
      </c>
      <c r="E2371">
        <v>1</v>
      </c>
      <c r="F2371" s="4">
        <v>2736</v>
      </c>
      <c r="G2371">
        <v>5</v>
      </c>
      <c r="H2371" t="s">
        <v>1025</v>
      </c>
      <c r="I2371" s="2" t="str">
        <f>VLOOKUP(Sheet__29[[#This Row],[Filial]],Filiais!A:B,2,FALSE)</f>
        <v>São José dos Campos</v>
      </c>
      <c r="J2371" s="2" t="str">
        <f>VLOOKUP(Sheet__29[[#This Row],[Cidade]],'Clientes'!C:D,2,FALSE)</f>
        <v>SP</v>
      </c>
      <c r="K2371" s="2" t="str">
        <f>VLOOKUP(Sheet__29[[#This Row],[Produto]],Produtos!B:C,2,FALSE)</f>
        <v>Periférico</v>
      </c>
      <c r="L2371" s="2" t="str">
        <f>VLOOKUP(Sheet__29[[#This Row],[Produto]],Produtos!B:D,3,FALSE)</f>
        <v>Lenovo Brasil</v>
      </c>
      <c r="M2371" s="2">
        <f>VLOOKUP(Sheet__29[[#This Row],[Produto]],Estoque!A:B,2,FALSE)</f>
        <v>297</v>
      </c>
      <c r="N2371" s="5">
        <f>Sheet__29[[#This Row],[Qtd]]*Sheet__29[[#This Row],[Valor]]</f>
        <v>2736</v>
      </c>
      <c r="O2371" s="5">
        <f>Sheet__29[[#This Row],[Venda]]*(1-Sheet__29[[#This Row],[Desc]]/100)</f>
        <v>2599.1999999999998</v>
      </c>
      <c r="P2371"/>
    </row>
    <row r="2372" spans="1:16" x14ac:dyDescent="0.25">
      <c r="A2372">
        <v>102370</v>
      </c>
      <c r="B2372" s="1">
        <v>46204</v>
      </c>
      <c r="C2372" t="s">
        <v>630</v>
      </c>
      <c r="D2372" t="s">
        <v>1075</v>
      </c>
      <c r="E2372">
        <v>2</v>
      </c>
      <c r="F2372" s="4">
        <v>4129</v>
      </c>
      <c r="G2372">
        <v>10</v>
      </c>
      <c r="H2372" t="s">
        <v>1017</v>
      </c>
      <c r="I2372" s="2" t="str">
        <f>VLOOKUP(Sheet__29[[#This Row],[Filial]],Filiais!A:B,2,FALSE)</f>
        <v>Campinas</v>
      </c>
      <c r="J2372" s="2" t="str">
        <f>VLOOKUP(Sheet__29[[#This Row],[Cidade]],'Clientes'!C:D,2,FALSE)</f>
        <v>SP</v>
      </c>
      <c r="K2372" s="2" t="str">
        <f>VLOOKUP(Sheet__29[[#This Row],[Produto]],Produtos!B:C,2,FALSE)</f>
        <v>Armazenamento</v>
      </c>
      <c r="L2372" s="2" t="str">
        <f>VLOOKUP(Sheet__29[[#This Row],[Produto]],Produtos!B:D,3,FALSE)</f>
        <v>Logitech Brasil</v>
      </c>
      <c r="M2372" s="2">
        <f>VLOOKUP(Sheet__29[[#This Row],[Produto]],Estoque!A:B,2,FALSE)</f>
        <v>269</v>
      </c>
      <c r="N2372" s="5">
        <f>Sheet__29[[#This Row],[Qtd]]*Sheet__29[[#This Row],[Valor]]</f>
        <v>8258</v>
      </c>
      <c r="O2372" s="5">
        <f>Sheet__29[[#This Row],[Venda]]*(1-Sheet__29[[#This Row],[Desc]]/100)</f>
        <v>7432.2</v>
      </c>
      <c r="P2372"/>
    </row>
    <row r="2373" spans="1:16" x14ac:dyDescent="0.25">
      <c r="A2373">
        <v>102371</v>
      </c>
      <c r="B2373" s="1">
        <v>46204</v>
      </c>
      <c r="C2373" t="s">
        <v>807</v>
      </c>
      <c r="D2373" t="s">
        <v>1094</v>
      </c>
      <c r="E2373">
        <v>2</v>
      </c>
      <c r="F2373" s="4">
        <v>2803</v>
      </c>
      <c r="G2373">
        <v>10</v>
      </c>
      <c r="H2373" t="s">
        <v>1021</v>
      </c>
      <c r="I2373" s="2" t="str">
        <f>VLOOKUP(Sheet__29[[#This Row],[Filial]],Filiais!A:B,2,FALSE)</f>
        <v>Jundiaí</v>
      </c>
      <c r="J2373" s="2" t="str">
        <f>VLOOKUP(Sheet__29[[#This Row],[Cidade]],'Clientes'!C:D,2,FALSE)</f>
        <v>SP</v>
      </c>
      <c r="K2373" s="2" t="str">
        <f>VLOOKUP(Sheet__29[[#This Row],[Produto]],Produtos!B:C,2,FALSE)</f>
        <v>Rede</v>
      </c>
      <c r="L2373" s="2" t="str">
        <f>VLOOKUP(Sheet__29[[#This Row],[Produto]],Produtos!B:D,3,FALSE)</f>
        <v>Lenovo Brasil</v>
      </c>
      <c r="M2373" s="2">
        <f>VLOOKUP(Sheet__29[[#This Row],[Produto]],Estoque!A:B,2,FALSE)</f>
        <v>213</v>
      </c>
      <c r="N2373" s="5">
        <f>Sheet__29[[#This Row],[Qtd]]*Sheet__29[[#This Row],[Valor]]</f>
        <v>5606</v>
      </c>
      <c r="O2373" s="5">
        <f>Sheet__29[[#This Row],[Venda]]*(1-Sheet__29[[#This Row],[Desc]]/100)</f>
        <v>5045.4000000000005</v>
      </c>
      <c r="P2373"/>
    </row>
    <row r="2374" spans="1:16" x14ac:dyDescent="0.25">
      <c r="A2374">
        <v>102372</v>
      </c>
      <c r="B2374" s="1">
        <v>46204</v>
      </c>
      <c r="C2374" t="s">
        <v>533</v>
      </c>
      <c r="D2374" t="s">
        <v>1086</v>
      </c>
      <c r="E2374">
        <v>1</v>
      </c>
      <c r="F2374" s="4">
        <v>53</v>
      </c>
      <c r="G2374">
        <v>5</v>
      </c>
      <c r="H2374" t="s">
        <v>1018</v>
      </c>
      <c r="I2374" s="2" t="str">
        <f>VLOOKUP(Sheet__29[[#This Row],[Filial]],Filiais!A:B,2,FALSE)</f>
        <v>Barueri</v>
      </c>
      <c r="J2374" s="2" t="str">
        <f>VLOOKUP(Sheet__29[[#This Row],[Cidade]],'Clientes'!C:D,2,FALSE)</f>
        <v>SP</v>
      </c>
      <c r="K2374" s="2" t="str">
        <f>VLOOKUP(Sheet__29[[#This Row],[Produto]],Produtos!B:C,2,FALSE)</f>
        <v>Monitor</v>
      </c>
      <c r="L2374" s="2" t="str">
        <f>VLOOKUP(Sheet__29[[#This Row],[Produto]],Produtos!B:D,3,FALSE)</f>
        <v>Logitech Brasil</v>
      </c>
      <c r="M2374" s="2">
        <f>VLOOKUP(Sheet__29[[#This Row],[Produto]],Estoque!A:B,2,FALSE)</f>
        <v>223</v>
      </c>
      <c r="N2374" s="5">
        <f>Sheet__29[[#This Row],[Qtd]]*Sheet__29[[#This Row],[Valor]]</f>
        <v>53</v>
      </c>
      <c r="O2374" s="5">
        <f>Sheet__29[[#This Row],[Venda]]*(1-Sheet__29[[#This Row],[Desc]]/100)</f>
        <v>50.349999999999994</v>
      </c>
      <c r="P2374"/>
    </row>
    <row r="2375" spans="1:16" x14ac:dyDescent="0.25">
      <c r="A2375">
        <v>102373</v>
      </c>
      <c r="B2375" s="1">
        <v>46204</v>
      </c>
      <c r="C2375" t="s">
        <v>940</v>
      </c>
      <c r="D2375" t="s">
        <v>1094</v>
      </c>
      <c r="E2375">
        <v>1</v>
      </c>
      <c r="F2375" s="4">
        <v>4425</v>
      </c>
      <c r="G2375">
        <v>0</v>
      </c>
      <c r="H2375" t="s">
        <v>1025</v>
      </c>
      <c r="I2375" s="2" t="str">
        <f>VLOOKUP(Sheet__29[[#This Row],[Filial]],Filiais!A:B,2,FALSE)</f>
        <v>São José dos Campos</v>
      </c>
      <c r="J2375" s="2" t="str">
        <f>VLOOKUP(Sheet__29[[#This Row],[Cidade]],'Clientes'!C:D,2,FALSE)</f>
        <v>SP</v>
      </c>
      <c r="K2375" s="2" t="str">
        <f>VLOOKUP(Sheet__29[[#This Row],[Produto]],Produtos!B:C,2,FALSE)</f>
        <v>Rede</v>
      </c>
      <c r="L2375" s="2" t="str">
        <f>VLOOKUP(Sheet__29[[#This Row],[Produto]],Produtos!B:D,3,FALSE)</f>
        <v>Lenovo Brasil</v>
      </c>
      <c r="M2375" s="2">
        <f>VLOOKUP(Sheet__29[[#This Row],[Produto]],Estoque!A:B,2,FALSE)</f>
        <v>213</v>
      </c>
      <c r="N2375" s="5">
        <f>Sheet__29[[#This Row],[Qtd]]*Sheet__29[[#This Row],[Valor]]</f>
        <v>4425</v>
      </c>
      <c r="O2375" s="5">
        <f>Sheet__29[[#This Row],[Venda]]*(1-Sheet__29[[#This Row],[Desc]]/100)</f>
        <v>4425</v>
      </c>
      <c r="P2375"/>
    </row>
    <row r="2376" spans="1:16" x14ac:dyDescent="0.25">
      <c r="A2376">
        <v>102374</v>
      </c>
      <c r="B2376" s="1">
        <v>46204</v>
      </c>
      <c r="C2376" t="s">
        <v>297</v>
      </c>
      <c r="D2376" t="s">
        <v>1166</v>
      </c>
      <c r="E2376">
        <v>3</v>
      </c>
      <c r="F2376" s="4">
        <v>2415</v>
      </c>
      <c r="G2376">
        <v>5</v>
      </c>
      <c r="H2376" t="s">
        <v>1021</v>
      </c>
      <c r="I2376" s="2" t="str">
        <f>VLOOKUP(Sheet__29[[#This Row],[Filial]],Filiais!A:B,2,FALSE)</f>
        <v>Jundiaí</v>
      </c>
      <c r="J2376" s="2" t="str">
        <f>VLOOKUP(Sheet__29[[#This Row],[Cidade]],'Clientes'!C:D,2,FALSE)</f>
        <v>SP</v>
      </c>
      <c r="K2376" s="2" t="str">
        <f>VLOOKUP(Sheet__29[[#This Row],[Produto]],Produtos!B:C,2,FALSE)</f>
        <v>Monitor</v>
      </c>
      <c r="L2376" s="2" t="str">
        <f>VLOOKUP(Sheet__29[[#This Row],[Produto]],Produtos!B:D,3,FALSE)</f>
        <v>Kingston Brasil</v>
      </c>
      <c r="M2376" s="2">
        <f>VLOOKUP(Sheet__29[[#This Row],[Produto]],Estoque!A:B,2,FALSE)</f>
        <v>102</v>
      </c>
      <c r="N2376" s="5">
        <f>Sheet__29[[#This Row],[Qtd]]*Sheet__29[[#This Row],[Valor]]</f>
        <v>7245</v>
      </c>
      <c r="O2376" s="5">
        <f>Sheet__29[[#This Row],[Venda]]*(1-Sheet__29[[#This Row],[Desc]]/100)</f>
        <v>6882.75</v>
      </c>
      <c r="P2376"/>
    </row>
    <row r="2377" spans="1:16" x14ac:dyDescent="0.25">
      <c r="A2377">
        <v>102375</v>
      </c>
      <c r="B2377" s="1">
        <v>46204</v>
      </c>
      <c r="C2377" t="s">
        <v>915</v>
      </c>
      <c r="D2377" t="s">
        <v>1098</v>
      </c>
      <c r="E2377">
        <v>2</v>
      </c>
      <c r="F2377" s="4">
        <v>2431</v>
      </c>
      <c r="G2377">
        <v>10</v>
      </c>
      <c r="H2377" t="s">
        <v>1025</v>
      </c>
      <c r="I2377" s="2" t="str">
        <f>VLOOKUP(Sheet__29[[#This Row],[Filial]],Filiais!A:B,2,FALSE)</f>
        <v>São José dos Campos</v>
      </c>
      <c r="J2377" s="2" t="str">
        <f>VLOOKUP(Sheet__29[[#This Row],[Cidade]],'Clientes'!C:D,2,FALSE)</f>
        <v>SP</v>
      </c>
      <c r="K2377" s="2" t="str">
        <f>VLOOKUP(Sheet__29[[#This Row],[Produto]],Produtos!B:C,2,FALSE)</f>
        <v>Periférico</v>
      </c>
      <c r="L2377" s="2" t="str">
        <f>VLOOKUP(Sheet__29[[#This Row],[Produto]],Produtos!B:D,3,FALSE)</f>
        <v>LG Brasil</v>
      </c>
      <c r="M2377" s="2">
        <f>VLOOKUP(Sheet__29[[#This Row],[Produto]],Estoque!A:B,2,FALSE)</f>
        <v>96</v>
      </c>
      <c r="N2377" s="5">
        <f>Sheet__29[[#This Row],[Qtd]]*Sheet__29[[#This Row],[Valor]]</f>
        <v>4862</v>
      </c>
      <c r="O2377" s="5">
        <f>Sheet__29[[#This Row],[Venda]]*(1-Sheet__29[[#This Row],[Desc]]/100)</f>
        <v>4375.8</v>
      </c>
      <c r="P2377"/>
    </row>
    <row r="2378" spans="1:16" x14ac:dyDescent="0.25">
      <c r="A2378">
        <v>102376</v>
      </c>
      <c r="B2378" s="1">
        <v>46204</v>
      </c>
      <c r="C2378" t="s">
        <v>420</v>
      </c>
      <c r="D2378" t="s">
        <v>1124</v>
      </c>
      <c r="E2378">
        <v>2</v>
      </c>
      <c r="F2378" s="4">
        <v>2885</v>
      </c>
      <c r="G2378">
        <v>10</v>
      </c>
      <c r="H2378" t="s">
        <v>1017</v>
      </c>
      <c r="I2378" s="2" t="str">
        <f>VLOOKUP(Sheet__29[[#This Row],[Filial]],Filiais!A:B,2,FALSE)</f>
        <v>Campinas</v>
      </c>
      <c r="J2378" s="2" t="str">
        <f>VLOOKUP(Sheet__29[[#This Row],[Cidade]],'Clientes'!C:D,2,FALSE)</f>
        <v>SP</v>
      </c>
      <c r="K2378" s="2" t="str">
        <f>VLOOKUP(Sheet__29[[#This Row],[Produto]],Produtos!B:C,2,FALSE)</f>
        <v>Rede</v>
      </c>
      <c r="L2378" s="2" t="str">
        <f>VLOOKUP(Sheet__29[[#This Row],[Produto]],Produtos!B:D,3,FALSE)</f>
        <v>LG Brasil</v>
      </c>
      <c r="M2378" s="2">
        <f>VLOOKUP(Sheet__29[[#This Row],[Produto]],Estoque!A:B,2,FALSE)</f>
        <v>264</v>
      </c>
      <c r="N2378" s="5">
        <f>Sheet__29[[#This Row],[Qtd]]*Sheet__29[[#This Row],[Valor]]</f>
        <v>5770</v>
      </c>
      <c r="O2378" s="5">
        <f>Sheet__29[[#This Row],[Venda]]*(1-Sheet__29[[#This Row],[Desc]]/100)</f>
        <v>5193</v>
      </c>
      <c r="P2378"/>
    </row>
    <row r="2379" spans="1:16" x14ac:dyDescent="0.25">
      <c r="A2379">
        <v>102377</v>
      </c>
      <c r="B2379" s="1">
        <v>46204</v>
      </c>
      <c r="C2379" t="s">
        <v>903</v>
      </c>
      <c r="D2379" t="s">
        <v>1140</v>
      </c>
      <c r="E2379">
        <v>1</v>
      </c>
      <c r="F2379" s="4">
        <v>3870</v>
      </c>
      <c r="G2379">
        <v>10</v>
      </c>
      <c r="H2379" t="s">
        <v>1020</v>
      </c>
      <c r="I2379" s="2" t="str">
        <f>VLOOKUP(Sheet__29[[#This Row],[Filial]],Filiais!A:B,2,FALSE)</f>
        <v>Sorocaba</v>
      </c>
      <c r="J2379" s="2" t="str">
        <f>VLOOKUP(Sheet__29[[#This Row],[Cidade]],'Clientes'!C:D,2,FALSE)</f>
        <v>SP</v>
      </c>
      <c r="K2379" s="2" t="str">
        <f>VLOOKUP(Sheet__29[[#This Row],[Produto]],Produtos!B:C,2,FALSE)</f>
        <v>Monitor</v>
      </c>
      <c r="L2379" s="2" t="str">
        <f>VLOOKUP(Sheet__29[[#This Row],[Produto]],Produtos!B:D,3,FALSE)</f>
        <v>Dell Brasil</v>
      </c>
      <c r="M2379" s="2">
        <f>VLOOKUP(Sheet__29[[#This Row],[Produto]],Estoque!A:B,2,FALSE)</f>
        <v>244</v>
      </c>
      <c r="N2379" s="5">
        <f>Sheet__29[[#This Row],[Qtd]]*Sheet__29[[#This Row],[Valor]]</f>
        <v>3870</v>
      </c>
      <c r="O2379" s="5">
        <f>Sheet__29[[#This Row],[Venda]]*(1-Sheet__29[[#This Row],[Desc]]/100)</f>
        <v>3483</v>
      </c>
      <c r="P2379"/>
    </row>
    <row r="2380" spans="1:16" x14ac:dyDescent="0.25">
      <c r="A2380">
        <v>102378</v>
      </c>
      <c r="B2380" s="1">
        <v>46204</v>
      </c>
      <c r="C2380" t="s">
        <v>577</v>
      </c>
      <c r="D2380" t="s">
        <v>1047</v>
      </c>
      <c r="E2380">
        <v>4</v>
      </c>
      <c r="F2380" s="4">
        <v>2290</v>
      </c>
      <c r="G2380">
        <v>10</v>
      </c>
      <c r="H2380" t="s">
        <v>1024</v>
      </c>
      <c r="I2380" s="2" t="str">
        <f>VLOOKUP(Sheet__29[[#This Row],[Filial]],Filiais!A:B,2,FALSE)</f>
        <v>Ribeirão Preto</v>
      </c>
      <c r="J2380" s="2" t="str">
        <f>VLOOKUP(Sheet__29[[#This Row],[Cidade]],'Clientes'!C:D,2,FALSE)</f>
        <v>SP</v>
      </c>
      <c r="K2380" s="2" t="str">
        <f>VLOOKUP(Sheet__29[[#This Row],[Produto]],Produtos!B:C,2,FALSE)</f>
        <v>Periférico</v>
      </c>
      <c r="L2380" s="2" t="str">
        <f>VLOOKUP(Sheet__29[[#This Row],[Produto]],Produtos!B:D,3,FALSE)</f>
        <v>Kingston Brasil</v>
      </c>
      <c r="M2380" s="2">
        <f>VLOOKUP(Sheet__29[[#This Row],[Produto]],Estoque!A:B,2,FALSE)</f>
        <v>298</v>
      </c>
      <c r="N2380" s="5">
        <f>Sheet__29[[#This Row],[Qtd]]*Sheet__29[[#This Row],[Valor]]</f>
        <v>9160</v>
      </c>
      <c r="O2380" s="5">
        <f>Sheet__29[[#This Row],[Venda]]*(1-Sheet__29[[#This Row],[Desc]]/100)</f>
        <v>8244</v>
      </c>
      <c r="P2380"/>
    </row>
    <row r="2381" spans="1:16" x14ac:dyDescent="0.25">
      <c r="A2381">
        <v>102379</v>
      </c>
      <c r="B2381" s="1">
        <v>46204</v>
      </c>
      <c r="C2381" t="s">
        <v>226</v>
      </c>
      <c r="D2381" t="s">
        <v>1095</v>
      </c>
      <c r="E2381">
        <v>4</v>
      </c>
      <c r="F2381" s="4">
        <v>3719</v>
      </c>
      <c r="G2381">
        <v>0</v>
      </c>
      <c r="H2381" t="s">
        <v>1023</v>
      </c>
      <c r="I2381" s="2" t="str">
        <f>VLOOKUP(Sheet__29[[#This Row],[Filial]],Filiais!A:B,2,FALSE)</f>
        <v>Bauru</v>
      </c>
      <c r="J2381" s="2" t="str">
        <f>VLOOKUP(Sheet__29[[#This Row],[Cidade]],'Clientes'!C:D,2,FALSE)</f>
        <v>SP</v>
      </c>
      <c r="K2381" s="2" t="str">
        <f>VLOOKUP(Sheet__29[[#This Row],[Produto]],Produtos!B:C,2,FALSE)</f>
        <v>Notebook</v>
      </c>
      <c r="L2381" s="2" t="str">
        <f>VLOOKUP(Sheet__29[[#This Row],[Produto]],Produtos!B:D,3,FALSE)</f>
        <v>Lenovo Brasil</v>
      </c>
      <c r="M2381" s="2">
        <f>VLOOKUP(Sheet__29[[#This Row],[Produto]],Estoque!A:B,2,FALSE)</f>
        <v>84</v>
      </c>
      <c r="N2381" s="5">
        <f>Sheet__29[[#This Row],[Qtd]]*Sheet__29[[#This Row],[Valor]]</f>
        <v>14876</v>
      </c>
      <c r="O2381" s="5">
        <f>Sheet__29[[#This Row],[Venda]]*(1-Sheet__29[[#This Row],[Desc]]/100)</f>
        <v>14876</v>
      </c>
      <c r="P2381"/>
    </row>
    <row r="2382" spans="1:16" x14ac:dyDescent="0.25">
      <c r="A2382">
        <v>102380</v>
      </c>
      <c r="B2382" s="1">
        <v>46204</v>
      </c>
      <c r="C2382" t="s">
        <v>452</v>
      </c>
      <c r="D2382" t="s">
        <v>1029</v>
      </c>
      <c r="E2382">
        <v>3</v>
      </c>
      <c r="F2382" s="4">
        <v>2348</v>
      </c>
      <c r="G2382">
        <v>0</v>
      </c>
      <c r="H2382" t="s">
        <v>1016</v>
      </c>
      <c r="I2382" s="2" t="str">
        <f>VLOOKUP(Sheet__29[[#This Row],[Filial]],Filiais!A:B,2,FALSE)</f>
        <v>São Paulo</v>
      </c>
      <c r="J2382" s="2" t="str">
        <f>VLOOKUP(Sheet__29[[#This Row],[Cidade]],'Clientes'!C:D,2,FALSE)</f>
        <v>SP</v>
      </c>
      <c r="K2382" s="2" t="str">
        <f>VLOOKUP(Sheet__29[[#This Row],[Produto]],Produtos!B:C,2,FALSE)</f>
        <v>Armazenamento</v>
      </c>
      <c r="L2382" s="2" t="str">
        <f>VLOOKUP(Sheet__29[[#This Row],[Produto]],Produtos!B:D,3,FALSE)</f>
        <v>Kingston Brasil</v>
      </c>
      <c r="M2382" s="2">
        <f>VLOOKUP(Sheet__29[[#This Row],[Produto]],Estoque!A:B,2,FALSE)</f>
        <v>220</v>
      </c>
      <c r="N2382" s="5">
        <f>Sheet__29[[#This Row],[Qtd]]*Sheet__29[[#This Row],[Valor]]</f>
        <v>7044</v>
      </c>
      <c r="O2382" s="5">
        <f>Sheet__29[[#This Row],[Venda]]*(1-Sheet__29[[#This Row],[Desc]]/100)</f>
        <v>7044</v>
      </c>
      <c r="P2382"/>
    </row>
    <row r="2383" spans="1:16" x14ac:dyDescent="0.25">
      <c r="A2383">
        <v>102381</v>
      </c>
      <c r="B2383" s="1">
        <v>46204</v>
      </c>
      <c r="C2383" t="s">
        <v>453</v>
      </c>
      <c r="D2383" t="s">
        <v>1082</v>
      </c>
      <c r="E2383">
        <v>3</v>
      </c>
      <c r="F2383" s="4">
        <v>2031</v>
      </c>
      <c r="G2383">
        <v>10</v>
      </c>
      <c r="H2383" t="s">
        <v>1023</v>
      </c>
      <c r="I2383" s="2" t="str">
        <f>VLOOKUP(Sheet__29[[#This Row],[Filial]],Filiais!A:B,2,FALSE)</f>
        <v>Bauru</v>
      </c>
      <c r="J2383" s="2" t="str">
        <f>VLOOKUP(Sheet__29[[#This Row],[Cidade]],'Clientes'!C:D,2,FALSE)</f>
        <v>SP</v>
      </c>
      <c r="K2383" s="2" t="str">
        <f>VLOOKUP(Sheet__29[[#This Row],[Produto]],Produtos!B:C,2,FALSE)</f>
        <v>Monitor</v>
      </c>
      <c r="L2383" s="2" t="str">
        <f>VLOOKUP(Sheet__29[[#This Row],[Produto]],Produtos!B:D,3,FALSE)</f>
        <v>Dell Brasil</v>
      </c>
      <c r="M2383" s="2">
        <f>VLOOKUP(Sheet__29[[#This Row],[Produto]],Estoque!A:B,2,FALSE)</f>
        <v>189</v>
      </c>
      <c r="N2383" s="5">
        <f>Sheet__29[[#This Row],[Qtd]]*Sheet__29[[#This Row],[Valor]]</f>
        <v>6093</v>
      </c>
      <c r="O2383" s="5">
        <f>Sheet__29[[#This Row],[Venda]]*(1-Sheet__29[[#This Row],[Desc]]/100)</f>
        <v>5483.7</v>
      </c>
      <c r="P2383"/>
    </row>
    <row r="2384" spans="1:16" x14ac:dyDescent="0.25">
      <c r="A2384">
        <v>102382</v>
      </c>
      <c r="B2384" s="1">
        <v>46204</v>
      </c>
      <c r="C2384" t="s">
        <v>351</v>
      </c>
      <c r="D2384" t="s">
        <v>1117</v>
      </c>
      <c r="E2384">
        <v>4</v>
      </c>
      <c r="F2384" s="4">
        <v>2444</v>
      </c>
      <c r="G2384">
        <v>10</v>
      </c>
      <c r="H2384" t="s">
        <v>1016</v>
      </c>
      <c r="I2384" s="2" t="str">
        <f>VLOOKUP(Sheet__29[[#This Row],[Filial]],Filiais!A:B,2,FALSE)</f>
        <v>São Paulo</v>
      </c>
      <c r="J2384" s="2" t="str">
        <f>VLOOKUP(Sheet__29[[#This Row],[Cidade]],'Clientes'!C:D,2,FALSE)</f>
        <v>SP</v>
      </c>
      <c r="K2384" s="2" t="str">
        <f>VLOOKUP(Sheet__29[[#This Row],[Produto]],Produtos!B:C,2,FALSE)</f>
        <v>Armazenamento</v>
      </c>
      <c r="L2384" s="2" t="str">
        <f>VLOOKUP(Sheet__29[[#This Row],[Produto]],Produtos!B:D,3,FALSE)</f>
        <v>LG Brasil</v>
      </c>
      <c r="M2384" s="2">
        <f>VLOOKUP(Sheet__29[[#This Row],[Produto]],Estoque!A:B,2,FALSE)</f>
        <v>221</v>
      </c>
      <c r="N2384" s="5">
        <f>Sheet__29[[#This Row],[Qtd]]*Sheet__29[[#This Row],[Valor]]</f>
        <v>9776</v>
      </c>
      <c r="O2384" s="5">
        <f>Sheet__29[[#This Row],[Venda]]*(1-Sheet__29[[#This Row],[Desc]]/100)</f>
        <v>8798.4</v>
      </c>
      <c r="P2384"/>
    </row>
    <row r="2385" spans="1:16" x14ac:dyDescent="0.25">
      <c r="A2385">
        <v>102383</v>
      </c>
      <c r="B2385" s="1">
        <v>46204</v>
      </c>
      <c r="C2385" t="s">
        <v>205</v>
      </c>
      <c r="D2385" t="s">
        <v>1096</v>
      </c>
      <c r="E2385">
        <v>3</v>
      </c>
      <c r="F2385" s="4">
        <v>105</v>
      </c>
      <c r="G2385">
        <v>10</v>
      </c>
      <c r="H2385" t="s">
        <v>1017</v>
      </c>
      <c r="I2385" s="2" t="str">
        <f>VLOOKUP(Sheet__29[[#This Row],[Filial]],Filiais!A:B,2,FALSE)</f>
        <v>Campinas</v>
      </c>
      <c r="J2385" s="2" t="str">
        <f>VLOOKUP(Sheet__29[[#This Row],[Cidade]],'Clientes'!C:D,2,FALSE)</f>
        <v>SP</v>
      </c>
      <c r="K2385" s="2" t="str">
        <f>VLOOKUP(Sheet__29[[#This Row],[Produto]],Produtos!B:C,2,FALSE)</f>
        <v>Rede</v>
      </c>
      <c r="L2385" s="2" t="str">
        <f>VLOOKUP(Sheet__29[[#This Row],[Produto]],Produtos!B:D,3,FALSE)</f>
        <v>Lenovo Brasil</v>
      </c>
      <c r="M2385" s="2">
        <f>VLOOKUP(Sheet__29[[#This Row],[Produto]],Estoque!A:B,2,FALSE)</f>
        <v>208</v>
      </c>
      <c r="N2385" s="5">
        <f>Sheet__29[[#This Row],[Qtd]]*Sheet__29[[#This Row],[Valor]]</f>
        <v>315</v>
      </c>
      <c r="O2385" s="5">
        <f>Sheet__29[[#This Row],[Venda]]*(1-Sheet__29[[#This Row],[Desc]]/100)</f>
        <v>283.5</v>
      </c>
      <c r="P2385"/>
    </row>
    <row r="2386" spans="1:16" x14ac:dyDescent="0.25">
      <c r="A2386">
        <v>102384</v>
      </c>
      <c r="B2386" s="1">
        <v>46204</v>
      </c>
      <c r="C2386" t="s">
        <v>684</v>
      </c>
      <c r="D2386" t="s">
        <v>1064</v>
      </c>
      <c r="E2386">
        <v>2</v>
      </c>
      <c r="F2386" s="4">
        <v>3917</v>
      </c>
      <c r="G2386">
        <v>10</v>
      </c>
      <c r="H2386" t="s">
        <v>1025</v>
      </c>
      <c r="I2386" s="2" t="str">
        <f>VLOOKUP(Sheet__29[[#This Row],[Filial]],Filiais!A:B,2,FALSE)</f>
        <v>São José dos Campos</v>
      </c>
      <c r="J2386" s="2" t="str">
        <f>VLOOKUP(Sheet__29[[#This Row],[Cidade]],'Clientes'!C:D,2,FALSE)</f>
        <v>SP</v>
      </c>
      <c r="K2386" s="2" t="str">
        <f>VLOOKUP(Sheet__29[[#This Row],[Produto]],Produtos!B:C,2,FALSE)</f>
        <v>Notebook</v>
      </c>
      <c r="L2386" s="2" t="str">
        <f>VLOOKUP(Sheet__29[[#This Row],[Produto]],Produtos!B:D,3,FALSE)</f>
        <v>Kingston Brasil</v>
      </c>
      <c r="M2386" s="2">
        <f>VLOOKUP(Sheet__29[[#This Row],[Produto]],Estoque!A:B,2,FALSE)</f>
        <v>257</v>
      </c>
      <c r="N2386" s="5">
        <f>Sheet__29[[#This Row],[Qtd]]*Sheet__29[[#This Row],[Valor]]</f>
        <v>7834</v>
      </c>
      <c r="O2386" s="5">
        <f>Sheet__29[[#This Row],[Venda]]*(1-Sheet__29[[#This Row],[Desc]]/100)</f>
        <v>7050.6</v>
      </c>
      <c r="P2386"/>
    </row>
    <row r="2387" spans="1:16" x14ac:dyDescent="0.25">
      <c r="A2387">
        <v>102385</v>
      </c>
      <c r="B2387" s="1">
        <v>46204</v>
      </c>
      <c r="C2387" t="s">
        <v>324</v>
      </c>
      <c r="D2387" t="s">
        <v>1054</v>
      </c>
      <c r="E2387">
        <v>3</v>
      </c>
      <c r="F2387" s="4">
        <v>3306</v>
      </c>
      <c r="G2387">
        <v>10</v>
      </c>
      <c r="H2387" t="s">
        <v>1021</v>
      </c>
      <c r="I2387" s="2" t="str">
        <f>VLOOKUP(Sheet__29[[#This Row],[Filial]],Filiais!A:B,2,FALSE)</f>
        <v>Jundiaí</v>
      </c>
      <c r="J2387" s="2" t="str">
        <f>VLOOKUP(Sheet__29[[#This Row],[Cidade]],'Clientes'!C:D,2,FALSE)</f>
        <v>SP</v>
      </c>
      <c r="K2387" s="2" t="str">
        <f>VLOOKUP(Sheet__29[[#This Row],[Produto]],Produtos!B:C,2,FALSE)</f>
        <v>Notebook</v>
      </c>
      <c r="L2387" s="2" t="str">
        <f>VLOOKUP(Sheet__29[[#This Row],[Produto]],Produtos!B:D,3,FALSE)</f>
        <v>Kingston Brasil</v>
      </c>
      <c r="M2387" s="2">
        <f>VLOOKUP(Sheet__29[[#This Row],[Produto]],Estoque!A:B,2,FALSE)</f>
        <v>5</v>
      </c>
      <c r="N2387" s="5">
        <f>Sheet__29[[#This Row],[Qtd]]*Sheet__29[[#This Row],[Valor]]</f>
        <v>9918</v>
      </c>
      <c r="O2387" s="5">
        <f>Sheet__29[[#This Row],[Venda]]*(1-Sheet__29[[#This Row],[Desc]]/100)</f>
        <v>8926.2000000000007</v>
      </c>
      <c r="P2387"/>
    </row>
    <row r="2388" spans="1:16" x14ac:dyDescent="0.25">
      <c r="A2388">
        <v>102386</v>
      </c>
      <c r="B2388" s="1">
        <v>46204</v>
      </c>
      <c r="C2388" t="s">
        <v>108</v>
      </c>
      <c r="D2388" t="s">
        <v>1058</v>
      </c>
      <c r="E2388">
        <v>5</v>
      </c>
      <c r="F2388" s="4">
        <v>1005</v>
      </c>
      <c r="G2388">
        <v>0</v>
      </c>
      <c r="H2388" t="s">
        <v>1021</v>
      </c>
      <c r="I2388" s="2" t="str">
        <f>VLOOKUP(Sheet__29[[#This Row],[Filial]],Filiais!A:B,2,FALSE)</f>
        <v>Jundiaí</v>
      </c>
      <c r="J2388" s="2" t="str">
        <f>VLOOKUP(Sheet__29[[#This Row],[Cidade]],'Clientes'!C:D,2,FALSE)</f>
        <v>SP</v>
      </c>
      <c r="K2388" s="2" t="str">
        <f>VLOOKUP(Sheet__29[[#This Row],[Produto]],Produtos!B:C,2,FALSE)</f>
        <v>Armazenamento</v>
      </c>
      <c r="L2388" s="2" t="str">
        <f>VLOOKUP(Sheet__29[[#This Row],[Produto]],Produtos!B:D,3,FALSE)</f>
        <v>LG Brasil</v>
      </c>
      <c r="M2388" s="2">
        <f>VLOOKUP(Sheet__29[[#This Row],[Produto]],Estoque!A:B,2,FALSE)</f>
        <v>184</v>
      </c>
      <c r="N2388" s="5">
        <f>Sheet__29[[#This Row],[Qtd]]*Sheet__29[[#This Row],[Valor]]</f>
        <v>5025</v>
      </c>
      <c r="O2388" s="5">
        <f>Sheet__29[[#This Row],[Venda]]*(1-Sheet__29[[#This Row],[Desc]]/100)</f>
        <v>5025</v>
      </c>
      <c r="P2388"/>
    </row>
    <row r="2389" spans="1:16" x14ac:dyDescent="0.25">
      <c r="A2389">
        <v>102387</v>
      </c>
      <c r="B2389" s="1">
        <v>46204</v>
      </c>
      <c r="C2389" t="s">
        <v>118</v>
      </c>
      <c r="D2389" t="s">
        <v>1046</v>
      </c>
      <c r="E2389">
        <v>2</v>
      </c>
      <c r="F2389" s="4">
        <v>4543</v>
      </c>
      <c r="G2389">
        <v>10</v>
      </c>
      <c r="H2389" t="s">
        <v>1025</v>
      </c>
      <c r="I2389" s="2" t="str">
        <f>VLOOKUP(Sheet__29[[#This Row],[Filial]],Filiais!A:B,2,FALSE)</f>
        <v>São José dos Campos</v>
      </c>
      <c r="J2389" s="2" t="str">
        <f>VLOOKUP(Sheet__29[[#This Row],[Cidade]],'Clientes'!C:D,2,FALSE)</f>
        <v>SP</v>
      </c>
      <c r="K2389" s="2" t="str">
        <f>VLOOKUP(Sheet__29[[#This Row],[Produto]],Produtos!B:C,2,FALSE)</f>
        <v>Notebook</v>
      </c>
      <c r="L2389" s="2" t="str">
        <f>VLOOKUP(Sheet__29[[#This Row],[Produto]],Produtos!B:D,3,FALSE)</f>
        <v>Lenovo Brasil</v>
      </c>
      <c r="M2389" s="2">
        <f>VLOOKUP(Sheet__29[[#This Row],[Produto]],Estoque!A:B,2,FALSE)</f>
        <v>196</v>
      </c>
      <c r="N2389" s="5">
        <f>Sheet__29[[#This Row],[Qtd]]*Sheet__29[[#This Row],[Valor]]</f>
        <v>9086</v>
      </c>
      <c r="O2389" s="5">
        <f>Sheet__29[[#This Row],[Venda]]*(1-Sheet__29[[#This Row],[Desc]]/100)</f>
        <v>8177.4000000000005</v>
      </c>
      <c r="P2389"/>
    </row>
    <row r="2390" spans="1:16" x14ac:dyDescent="0.25">
      <c r="A2390">
        <v>102388</v>
      </c>
      <c r="B2390" s="1">
        <v>46204</v>
      </c>
      <c r="C2390" t="s">
        <v>993</v>
      </c>
      <c r="D2390" t="s">
        <v>1108</v>
      </c>
      <c r="E2390">
        <v>5</v>
      </c>
      <c r="F2390" s="4">
        <v>4891</v>
      </c>
      <c r="G2390">
        <v>10</v>
      </c>
      <c r="H2390" t="s">
        <v>1016</v>
      </c>
      <c r="I2390" s="2" t="str">
        <f>VLOOKUP(Sheet__29[[#This Row],[Filial]],Filiais!A:B,2,FALSE)</f>
        <v>São Paulo</v>
      </c>
      <c r="J2390" s="2" t="str">
        <f>VLOOKUP(Sheet__29[[#This Row],[Cidade]],'Clientes'!C:D,2,FALSE)</f>
        <v>SP</v>
      </c>
      <c r="K2390" s="2" t="str">
        <f>VLOOKUP(Sheet__29[[#This Row],[Produto]],Produtos!B:C,2,FALSE)</f>
        <v>Notebook</v>
      </c>
      <c r="L2390" s="2" t="str">
        <f>VLOOKUP(Sheet__29[[#This Row],[Produto]],Produtos!B:D,3,FALSE)</f>
        <v>Logitech Brasil</v>
      </c>
      <c r="M2390" s="2">
        <f>VLOOKUP(Sheet__29[[#This Row],[Produto]],Estoque!A:B,2,FALSE)</f>
        <v>137</v>
      </c>
      <c r="N2390" s="5">
        <f>Sheet__29[[#This Row],[Qtd]]*Sheet__29[[#This Row],[Valor]]</f>
        <v>24455</v>
      </c>
      <c r="O2390" s="5">
        <f>Sheet__29[[#This Row],[Venda]]*(1-Sheet__29[[#This Row],[Desc]]/100)</f>
        <v>22009.5</v>
      </c>
      <c r="P2390"/>
    </row>
    <row r="2391" spans="1:16" x14ac:dyDescent="0.25">
      <c r="A2391">
        <v>102389</v>
      </c>
      <c r="B2391" s="1">
        <v>46204</v>
      </c>
      <c r="C2391" t="s">
        <v>243</v>
      </c>
      <c r="D2391" t="s">
        <v>1082</v>
      </c>
      <c r="E2391">
        <v>3</v>
      </c>
      <c r="F2391" s="4">
        <v>1194</v>
      </c>
      <c r="G2391">
        <v>0</v>
      </c>
      <c r="H2391" t="s">
        <v>1018</v>
      </c>
      <c r="I2391" s="2" t="str">
        <f>VLOOKUP(Sheet__29[[#This Row],[Filial]],Filiais!A:B,2,FALSE)</f>
        <v>Barueri</v>
      </c>
      <c r="J2391" s="2" t="str">
        <f>VLOOKUP(Sheet__29[[#This Row],[Cidade]],'Clientes'!C:D,2,FALSE)</f>
        <v>SP</v>
      </c>
      <c r="K2391" s="2" t="str">
        <f>VLOOKUP(Sheet__29[[#This Row],[Produto]],Produtos!B:C,2,FALSE)</f>
        <v>Monitor</v>
      </c>
      <c r="L2391" s="2" t="str">
        <f>VLOOKUP(Sheet__29[[#This Row],[Produto]],Produtos!B:D,3,FALSE)</f>
        <v>Dell Brasil</v>
      </c>
      <c r="M2391" s="2">
        <f>VLOOKUP(Sheet__29[[#This Row],[Produto]],Estoque!A:B,2,FALSE)</f>
        <v>189</v>
      </c>
      <c r="N2391" s="5">
        <f>Sheet__29[[#This Row],[Qtd]]*Sheet__29[[#This Row],[Valor]]</f>
        <v>3582</v>
      </c>
      <c r="O2391" s="5">
        <f>Sheet__29[[#This Row],[Venda]]*(1-Sheet__29[[#This Row],[Desc]]/100)</f>
        <v>3582</v>
      </c>
      <c r="P2391"/>
    </row>
    <row r="2392" spans="1:16" x14ac:dyDescent="0.25">
      <c r="A2392">
        <v>102390</v>
      </c>
      <c r="B2392" s="1">
        <v>46204</v>
      </c>
      <c r="C2392" t="s">
        <v>134</v>
      </c>
      <c r="D2392" t="s">
        <v>1157</v>
      </c>
      <c r="E2392">
        <v>2</v>
      </c>
      <c r="F2392" s="4">
        <v>1194</v>
      </c>
      <c r="G2392">
        <v>0</v>
      </c>
      <c r="H2392" t="s">
        <v>1023</v>
      </c>
      <c r="I2392" s="2" t="str">
        <f>VLOOKUP(Sheet__29[[#This Row],[Filial]],Filiais!A:B,2,FALSE)</f>
        <v>Bauru</v>
      </c>
      <c r="J2392" s="2" t="str">
        <f>VLOOKUP(Sheet__29[[#This Row],[Cidade]],'Clientes'!C:D,2,FALSE)</f>
        <v>SP</v>
      </c>
      <c r="K2392" s="2" t="str">
        <f>VLOOKUP(Sheet__29[[#This Row],[Produto]],Produtos!B:C,2,FALSE)</f>
        <v>Rede</v>
      </c>
      <c r="L2392" s="2" t="str">
        <f>VLOOKUP(Sheet__29[[#This Row],[Produto]],Produtos!B:D,3,FALSE)</f>
        <v>LG Brasil</v>
      </c>
      <c r="M2392" s="2">
        <f>VLOOKUP(Sheet__29[[#This Row],[Produto]],Estoque!A:B,2,FALSE)</f>
        <v>118</v>
      </c>
      <c r="N2392" s="5">
        <f>Sheet__29[[#This Row],[Qtd]]*Sheet__29[[#This Row],[Valor]]</f>
        <v>2388</v>
      </c>
      <c r="O2392" s="5">
        <f>Sheet__29[[#This Row],[Venda]]*(1-Sheet__29[[#This Row],[Desc]]/100)</f>
        <v>2388</v>
      </c>
      <c r="P2392"/>
    </row>
    <row r="2393" spans="1:16" x14ac:dyDescent="0.25">
      <c r="A2393">
        <v>102391</v>
      </c>
      <c r="B2393" s="1">
        <v>46204</v>
      </c>
      <c r="C2393" t="s">
        <v>420</v>
      </c>
      <c r="D2393" t="s">
        <v>1094</v>
      </c>
      <c r="E2393">
        <v>3</v>
      </c>
      <c r="F2393" s="4">
        <v>4379</v>
      </c>
      <c r="G2393">
        <v>0</v>
      </c>
      <c r="H2393" t="s">
        <v>1021</v>
      </c>
      <c r="I2393" s="2" t="str">
        <f>VLOOKUP(Sheet__29[[#This Row],[Filial]],Filiais!A:B,2,FALSE)</f>
        <v>Jundiaí</v>
      </c>
      <c r="J2393" s="2" t="str">
        <f>VLOOKUP(Sheet__29[[#This Row],[Cidade]],'Clientes'!C:D,2,FALSE)</f>
        <v>SP</v>
      </c>
      <c r="K2393" s="2" t="str">
        <f>VLOOKUP(Sheet__29[[#This Row],[Produto]],Produtos!B:C,2,FALSE)</f>
        <v>Rede</v>
      </c>
      <c r="L2393" s="2" t="str">
        <f>VLOOKUP(Sheet__29[[#This Row],[Produto]],Produtos!B:D,3,FALSE)</f>
        <v>Lenovo Brasil</v>
      </c>
      <c r="M2393" s="2">
        <f>VLOOKUP(Sheet__29[[#This Row],[Produto]],Estoque!A:B,2,FALSE)</f>
        <v>213</v>
      </c>
      <c r="N2393" s="5">
        <f>Sheet__29[[#This Row],[Qtd]]*Sheet__29[[#This Row],[Valor]]</f>
        <v>13137</v>
      </c>
      <c r="O2393" s="5">
        <f>Sheet__29[[#This Row],[Venda]]*(1-Sheet__29[[#This Row],[Desc]]/100)</f>
        <v>13137</v>
      </c>
      <c r="P2393"/>
    </row>
    <row r="2394" spans="1:16" x14ac:dyDescent="0.25">
      <c r="A2394">
        <v>102392</v>
      </c>
      <c r="B2394" s="1">
        <v>46204</v>
      </c>
      <c r="C2394" t="s">
        <v>7</v>
      </c>
      <c r="D2394" t="s">
        <v>1172</v>
      </c>
      <c r="E2394">
        <v>2</v>
      </c>
      <c r="F2394" s="4">
        <v>1631</v>
      </c>
      <c r="G2394">
        <v>5</v>
      </c>
      <c r="H2394" t="s">
        <v>1024</v>
      </c>
      <c r="I2394" s="2" t="str">
        <f>VLOOKUP(Sheet__29[[#This Row],[Filial]],Filiais!A:B,2,FALSE)</f>
        <v>Ribeirão Preto</v>
      </c>
      <c r="J2394" s="2" t="str">
        <f>VLOOKUP(Sheet__29[[#This Row],[Cidade]],'Clientes'!C:D,2,FALSE)</f>
        <v>SP</v>
      </c>
      <c r="K2394" s="2" t="str">
        <f>VLOOKUP(Sheet__29[[#This Row],[Produto]],Produtos!B:C,2,FALSE)</f>
        <v>Rede</v>
      </c>
      <c r="L2394" s="2" t="str">
        <f>VLOOKUP(Sheet__29[[#This Row],[Produto]],Produtos!B:D,3,FALSE)</f>
        <v>Kingston Brasil</v>
      </c>
      <c r="M2394" s="2">
        <f>VLOOKUP(Sheet__29[[#This Row],[Produto]],Estoque!A:B,2,FALSE)</f>
        <v>240</v>
      </c>
      <c r="N2394" s="5">
        <f>Sheet__29[[#This Row],[Qtd]]*Sheet__29[[#This Row],[Valor]]</f>
        <v>3262</v>
      </c>
      <c r="O2394" s="5">
        <f>Sheet__29[[#This Row],[Venda]]*(1-Sheet__29[[#This Row],[Desc]]/100)</f>
        <v>3098.8999999999996</v>
      </c>
      <c r="P2394"/>
    </row>
    <row r="2395" spans="1:16" x14ac:dyDescent="0.25">
      <c r="A2395">
        <v>102393</v>
      </c>
      <c r="B2395" s="1">
        <v>46204</v>
      </c>
      <c r="C2395" t="s">
        <v>108</v>
      </c>
      <c r="D2395" t="s">
        <v>1073</v>
      </c>
      <c r="E2395">
        <v>4</v>
      </c>
      <c r="F2395" s="4">
        <v>1048</v>
      </c>
      <c r="G2395">
        <v>0</v>
      </c>
      <c r="H2395" t="s">
        <v>1018</v>
      </c>
      <c r="I2395" s="2" t="str">
        <f>VLOOKUP(Sheet__29[[#This Row],[Filial]],Filiais!A:B,2,FALSE)</f>
        <v>Barueri</v>
      </c>
      <c r="J2395" s="2" t="str">
        <f>VLOOKUP(Sheet__29[[#This Row],[Cidade]],'Clientes'!C:D,2,FALSE)</f>
        <v>SP</v>
      </c>
      <c r="K2395" s="2" t="str">
        <f>VLOOKUP(Sheet__29[[#This Row],[Produto]],Produtos!B:C,2,FALSE)</f>
        <v>Armazenamento</v>
      </c>
      <c r="L2395" s="2" t="str">
        <f>VLOOKUP(Sheet__29[[#This Row],[Produto]],Produtos!B:D,3,FALSE)</f>
        <v>Dell Brasil</v>
      </c>
      <c r="M2395" s="2">
        <f>VLOOKUP(Sheet__29[[#This Row],[Produto]],Estoque!A:B,2,FALSE)</f>
        <v>106</v>
      </c>
      <c r="N2395" s="5">
        <f>Sheet__29[[#This Row],[Qtd]]*Sheet__29[[#This Row],[Valor]]</f>
        <v>4192</v>
      </c>
      <c r="O2395" s="5">
        <f>Sheet__29[[#This Row],[Venda]]*(1-Sheet__29[[#This Row],[Desc]]/100)</f>
        <v>4192</v>
      </c>
      <c r="P2395"/>
    </row>
    <row r="2396" spans="1:16" x14ac:dyDescent="0.25">
      <c r="A2396">
        <v>102394</v>
      </c>
      <c r="B2396" s="1">
        <v>46204</v>
      </c>
      <c r="C2396" t="s">
        <v>819</v>
      </c>
      <c r="D2396" t="s">
        <v>1131</v>
      </c>
      <c r="E2396">
        <v>3</v>
      </c>
      <c r="F2396" s="4">
        <v>2232</v>
      </c>
      <c r="G2396">
        <v>10</v>
      </c>
      <c r="H2396" t="s">
        <v>1025</v>
      </c>
      <c r="I2396" s="2" t="str">
        <f>VLOOKUP(Sheet__29[[#This Row],[Filial]],Filiais!A:B,2,FALSE)</f>
        <v>São José dos Campos</v>
      </c>
      <c r="J2396" s="2" t="str">
        <f>VLOOKUP(Sheet__29[[#This Row],[Cidade]],'Clientes'!C:D,2,FALSE)</f>
        <v>SP</v>
      </c>
      <c r="K2396" s="2" t="str">
        <f>VLOOKUP(Sheet__29[[#This Row],[Produto]],Produtos!B:C,2,FALSE)</f>
        <v>Notebook</v>
      </c>
      <c r="L2396" s="2" t="str">
        <f>VLOOKUP(Sheet__29[[#This Row],[Produto]],Produtos!B:D,3,FALSE)</f>
        <v>Dell Brasil</v>
      </c>
      <c r="M2396" s="2">
        <f>VLOOKUP(Sheet__29[[#This Row],[Produto]],Estoque!A:B,2,FALSE)</f>
        <v>275</v>
      </c>
      <c r="N2396" s="5">
        <f>Sheet__29[[#This Row],[Qtd]]*Sheet__29[[#This Row],[Valor]]</f>
        <v>6696</v>
      </c>
      <c r="O2396" s="5">
        <f>Sheet__29[[#This Row],[Venda]]*(1-Sheet__29[[#This Row],[Desc]]/100)</f>
        <v>6026.4000000000005</v>
      </c>
      <c r="P2396"/>
    </row>
    <row r="2397" spans="1:16" x14ac:dyDescent="0.25">
      <c r="A2397">
        <v>102395</v>
      </c>
      <c r="B2397" s="1">
        <v>46204</v>
      </c>
      <c r="C2397" t="s">
        <v>127</v>
      </c>
      <c r="D2397" t="s">
        <v>1043</v>
      </c>
      <c r="E2397">
        <v>2</v>
      </c>
      <c r="F2397" s="4">
        <v>2464</v>
      </c>
      <c r="G2397">
        <v>0</v>
      </c>
      <c r="H2397" t="s">
        <v>1025</v>
      </c>
      <c r="I2397" s="2" t="str">
        <f>VLOOKUP(Sheet__29[[#This Row],[Filial]],Filiais!A:B,2,FALSE)</f>
        <v>São José dos Campos</v>
      </c>
      <c r="J2397" s="2" t="str">
        <f>VLOOKUP(Sheet__29[[#This Row],[Cidade]],'Clientes'!C:D,2,FALSE)</f>
        <v>SP</v>
      </c>
      <c r="K2397" s="2" t="str">
        <f>VLOOKUP(Sheet__29[[#This Row],[Produto]],Produtos!B:C,2,FALSE)</f>
        <v>Notebook</v>
      </c>
      <c r="L2397" s="2" t="str">
        <f>VLOOKUP(Sheet__29[[#This Row],[Produto]],Produtos!B:D,3,FALSE)</f>
        <v>Kingston Brasil</v>
      </c>
      <c r="M2397" s="2">
        <f>VLOOKUP(Sheet__29[[#This Row],[Produto]],Estoque!A:B,2,FALSE)</f>
        <v>74</v>
      </c>
      <c r="N2397" s="5">
        <f>Sheet__29[[#This Row],[Qtd]]*Sheet__29[[#This Row],[Valor]]</f>
        <v>4928</v>
      </c>
      <c r="O2397" s="5">
        <f>Sheet__29[[#This Row],[Venda]]*(1-Sheet__29[[#This Row],[Desc]]/100)</f>
        <v>4928</v>
      </c>
      <c r="P2397"/>
    </row>
    <row r="2398" spans="1:16" x14ac:dyDescent="0.25">
      <c r="A2398">
        <v>102396</v>
      </c>
      <c r="B2398" s="1">
        <v>46204</v>
      </c>
      <c r="C2398" t="s">
        <v>41</v>
      </c>
      <c r="D2398" t="s">
        <v>1109</v>
      </c>
      <c r="E2398">
        <v>4</v>
      </c>
      <c r="F2398" s="4">
        <v>1344</v>
      </c>
      <c r="G2398">
        <v>0</v>
      </c>
      <c r="H2398" t="s">
        <v>1018</v>
      </c>
      <c r="I2398" s="2" t="str">
        <f>VLOOKUP(Sheet__29[[#This Row],[Filial]],Filiais!A:B,2,FALSE)</f>
        <v>Barueri</v>
      </c>
      <c r="J2398" s="2" t="str">
        <f>VLOOKUP(Sheet__29[[#This Row],[Cidade]],'Clientes'!C:D,2,FALSE)</f>
        <v>SP</v>
      </c>
      <c r="K2398" s="2" t="str">
        <f>VLOOKUP(Sheet__29[[#This Row],[Produto]],Produtos!B:C,2,FALSE)</f>
        <v>Armazenamento</v>
      </c>
      <c r="L2398" s="2" t="str">
        <f>VLOOKUP(Sheet__29[[#This Row],[Produto]],Produtos!B:D,3,FALSE)</f>
        <v>Dell Brasil</v>
      </c>
      <c r="M2398" s="2">
        <f>VLOOKUP(Sheet__29[[#This Row],[Produto]],Estoque!A:B,2,FALSE)</f>
        <v>253</v>
      </c>
      <c r="N2398" s="5">
        <f>Sheet__29[[#This Row],[Qtd]]*Sheet__29[[#This Row],[Valor]]</f>
        <v>5376</v>
      </c>
      <c r="O2398" s="5">
        <f>Sheet__29[[#This Row],[Venda]]*(1-Sheet__29[[#This Row],[Desc]]/100)</f>
        <v>5376</v>
      </c>
      <c r="P2398"/>
    </row>
    <row r="2399" spans="1:16" x14ac:dyDescent="0.25">
      <c r="A2399">
        <v>102397</v>
      </c>
      <c r="B2399" s="1">
        <v>46204</v>
      </c>
      <c r="C2399" t="s">
        <v>161</v>
      </c>
      <c r="D2399" t="s">
        <v>1135</v>
      </c>
      <c r="E2399">
        <v>4</v>
      </c>
      <c r="F2399" s="4">
        <v>3692</v>
      </c>
      <c r="G2399">
        <v>0</v>
      </c>
      <c r="H2399" t="s">
        <v>1021</v>
      </c>
      <c r="I2399" s="2" t="str">
        <f>VLOOKUP(Sheet__29[[#This Row],[Filial]],Filiais!A:B,2,FALSE)</f>
        <v>Jundiaí</v>
      </c>
      <c r="J2399" s="2" t="str">
        <f>VLOOKUP(Sheet__29[[#This Row],[Cidade]],'Clientes'!C:D,2,FALSE)</f>
        <v>SP</v>
      </c>
      <c r="K2399" s="2" t="str">
        <f>VLOOKUP(Sheet__29[[#This Row],[Produto]],Produtos!B:C,2,FALSE)</f>
        <v>Monitor</v>
      </c>
      <c r="L2399" s="2" t="str">
        <f>VLOOKUP(Sheet__29[[#This Row],[Produto]],Produtos!B:D,3,FALSE)</f>
        <v>LG Brasil</v>
      </c>
      <c r="M2399" s="2">
        <f>VLOOKUP(Sheet__29[[#This Row],[Produto]],Estoque!A:B,2,FALSE)</f>
        <v>142</v>
      </c>
      <c r="N2399" s="5">
        <f>Sheet__29[[#This Row],[Qtd]]*Sheet__29[[#This Row],[Valor]]</f>
        <v>14768</v>
      </c>
      <c r="O2399" s="5">
        <f>Sheet__29[[#This Row],[Venda]]*(1-Sheet__29[[#This Row],[Desc]]/100)</f>
        <v>14768</v>
      </c>
      <c r="P2399"/>
    </row>
    <row r="2400" spans="1:16" x14ac:dyDescent="0.25">
      <c r="A2400">
        <v>102398</v>
      </c>
      <c r="B2400" s="1">
        <v>46204</v>
      </c>
      <c r="C2400" t="s">
        <v>846</v>
      </c>
      <c r="D2400" t="s">
        <v>1057</v>
      </c>
      <c r="E2400">
        <v>1</v>
      </c>
      <c r="F2400" s="4">
        <v>465</v>
      </c>
      <c r="G2400">
        <v>10</v>
      </c>
      <c r="H2400" t="s">
        <v>1025</v>
      </c>
      <c r="I2400" s="2" t="str">
        <f>VLOOKUP(Sheet__29[[#This Row],[Filial]],Filiais!A:B,2,FALSE)</f>
        <v>São José dos Campos</v>
      </c>
      <c r="J2400" s="2" t="str">
        <f>VLOOKUP(Sheet__29[[#This Row],[Cidade]],'Clientes'!C:D,2,FALSE)</f>
        <v>SP</v>
      </c>
      <c r="K2400" s="2" t="str">
        <f>VLOOKUP(Sheet__29[[#This Row],[Produto]],Produtos!B:C,2,FALSE)</f>
        <v>Rede</v>
      </c>
      <c r="L2400" s="2" t="str">
        <f>VLOOKUP(Sheet__29[[#This Row],[Produto]],Produtos!B:D,3,FALSE)</f>
        <v>Lenovo Brasil</v>
      </c>
      <c r="M2400" s="2">
        <f>VLOOKUP(Sheet__29[[#This Row],[Produto]],Estoque!A:B,2,FALSE)</f>
        <v>235</v>
      </c>
      <c r="N2400" s="5">
        <f>Sheet__29[[#This Row],[Qtd]]*Sheet__29[[#This Row],[Valor]]</f>
        <v>465</v>
      </c>
      <c r="O2400" s="5">
        <f>Sheet__29[[#This Row],[Venda]]*(1-Sheet__29[[#This Row],[Desc]]/100)</f>
        <v>418.5</v>
      </c>
      <c r="P2400"/>
    </row>
    <row r="2401" spans="1:16" x14ac:dyDescent="0.25">
      <c r="A2401">
        <v>102399</v>
      </c>
      <c r="B2401" s="1">
        <v>46204</v>
      </c>
      <c r="C2401" t="s">
        <v>595</v>
      </c>
      <c r="D2401" t="s">
        <v>1066</v>
      </c>
      <c r="E2401">
        <v>3</v>
      </c>
      <c r="F2401" s="4">
        <v>3196</v>
      </c>
      <c r="G2401">
        <v>0</v>
      </c>
      <c r="H2401" t="s">
        <v>1021</v>
      </c>
      <c r="I2401" s="2" t="str">
        <f>VLOOKUP(Sheet__29[[#This Row],[Filial]],Filiais!A:B,2,FALSE)</f>
        <v>Jundiaí</v>
      </c>
      <c r="J2401" s="2" t="str">
        <f>VLOOKUP(Sheet__29[[#This Row],[Cidade]],'Clientes'!C:D,2,FALSE)</f>
        <v>SP</v>
      </c>
      <c r="K2401" s="2" t="str">
        <f>VLOOKUP(Sheet__29[[#This Row],[Produto]],Produtos!B:C,2,FALSE)</f>
        <v>Monitor</v>
      </c>
      <c r="L2401" s="2" t="str">
        <f>VLOOKUP(Sheet__29[[#This Row],[Produto]],Produtos!B:D,3,FALSE)</f>
        <v>LG Brasil</v>
      </c>
      <c r="M2401" s="2">
        <f>VLOOKUP(Sheet__29[[#This Row],[Produto]],Estoque!A:B,2,FALSE)</f>
        <v>198</v>
      </c>
      <c r="N2401" s="5">
        <f>Sheet__29[[#This Row],[Qtd]]*Sheet__29[[#This Row],[Valor]]</f>
        <v>9588</v>
      </c>
      <c r="O2401" s="5">
        <f>Sheet__29[[#This Row],[Venda]]*(1-Sheet__29[[#This Row],[Desc]]/100)</f>
        <v>9588</v>
      </c>
      <c r="P2401"/>
    </row>
    <row r="2402" spans="1:16" x14ac:dyDescent="0.25">
      <c r="A2402">
        <v>102400</v>
      </c>
      <c r="B2402" s="1">
        <v>46204</v>
      </c>
      <c r="C2402" t="s">
        <v>978</v>
      </c>
      <c r="D2402" t="s">
        <v>1109</v>
      </c>
      <c r="E2402">
        <v>3</v>
      </c>
      <c r="F2402" s="4">
        <v>753</v>
      </c>
      <c r="G2402">
        <v>0</v>
      </c>
      <c r="H2402" t="s">
        <v>1020</v>
      </c>
      <c r="I2402" s="2" t="str">
        <f>VLOOKUP(Sheet__29[[#This Row],[Filial]],Filiais!A:B,2,FALSE)</f>
        <v>Sorocaba</v>
      </c>
      <c r="J2402" s="2" t="str">
        <f>VLOOKUP(Sheet__29[[#This Row],[Cidade]],'Clientes'!C:D,2,FALSE)</f>
        <v>SP</v>
      </c>
      <c r="K2402" s="2" t="str">
        <f>VLOOKUP(Sheet__29[[#This Row],[Produto]],Produtos!B:C,2,FALSE)</f>
        <v>Armazenamento</v>
      </c>
      <c r="L2402" s="2" t="str">
        <f>VLOOKUP(Sheet__29[[#This Row],[Produto]],Produtos!B:D,3,FALSE)</f>
        <v>Dell Brasil</v>
      </c>
      <c r="M2402" s="2">
        <f>VLOOKUP(Sheet__29[[#This Row],[Produto]],Estoque!A:B,2,FALSE)</f>
        <v>253</v>
      </c>
      <c r="N2402" s="5">
        <f>Sheet__29[[#This Row],[Qtd]]*Sheet__29[[#This Row],[Valor]]</f>
        <v>2259</v>
      </c>
      <c r="O2402" s="5">
        <f>Sheet__29[[#This Row],[Venda]]*(1-Sheet__29[[#This Row],[Desc]]/100)</f>
        <v>2259</v>
      </c>
      <c r="P2402"/>
    </row>
    <row r="2403" spans="1:16" x14ac:dyDescent="0.25">
      <c r="A2403">
        <v>102401</v>
      </c>
      <c r="B2403" s="1">
        <v>46204</v>
      </c>
      <c r="C2403" t="s">
        <v>563</v>
      </c>
      <c r="D2403" t="s">
        <v>1062</v>
      </c>
      <c r="E2403">
        <v>4</v>
      </c>
      <c r="F2403" s="4">
        <v>2242</v>
      </c>
      <c r="G2403">
        <v>5</v>
      </c>
      <c r="H2403" t="s">
        <v>1024</v>
      </c>
      <c r="I2403" s="2" t="str">
        <f>VLOOKUP(Sheet__29[[#This Row],[Filial]],Filiais!A:B,2,FALSE)</f>
        <v>Ribeirão Preto</v>
      </c>
      <c r="J2403" s="2" t="str">
        <f>VLOOKUP(Sheet__29[[#This Row],[Cidade]],'Clientes'!C:D,2,FALSE)</f>
        <v>SP</v>
      </c>
      <c r="K2403" s="2" t="str">
        <f>VLOOKUP(Sheet__29[[#This Row],[Produto]],Produtos!B:C,2,FALSE)</f>
        <v>Rede</v>
      </c>
      <c r="L2403" s="2" t="str">
        <f>VLOOKUP(Sheet__29[[#This Row],[Produto]],Produtos!B:D,3,FALSE)</f>
        <v>Lenovo Brasil</v>
      </c>
      <c r="M2403" s="2">
        <f>VLOOKUP(Sheet__29[[#This Row],[Produto]],Estoque!A:B,2,FALSE)</f>
        <v>178</v>
      </c>
      <c r="N2403" s="5">
        <f>Sheet__29[[#This Row],[Qtd]]*Sheet__29[[#This Row],[Valor]]</f>
        <v>8968</v>
      </c>
      <c r="O2403" s="5">
        <f>Sheet__29[[#This Row],[Venda]]*(1-Sheet__29[[#This Row],[Desc]]/100)</f>
        <v>8519.6</v>
      </c>
      <c r="P2403"/>
    </row>
    <row r="2404" spans="1:16" x14ac:dyDescent="0.25">
      <c r="A2404">
        <v>102402</v>
      </c>
      <c r="B2404" s="1">
        <v>46204</v>
      </c>
      <c r="C2404" t="s">
        <v>170</v>
      </c>
      <c r="D2404" t="s">
        <v>1048</v>
      </c>
      <c r="E2404">
        <v>3</v>
      </c>
      <c r="F2404" s="4">
        <v>1144</v>
      </c>
      <c r="G2404">
        <v>0</v>
      </c>
      <c r="H2404" t="s">
        <v>1023</v>
      </c>
      <c r="I2404" s="2" t="str">
        <f>VLOOKUP(Sheet__29[[#This Row],[Filial]],Filiais!A:B,2,FALSE)</f>
        <v>Bauru</v>
      </c>
      <c r="J2404" s="2" t="str">
        <f>VLOOKUP(Sheet__29[[#This Row],[Cidade]],'Clientes'!C:D,2,FALSE)</f>
        <v>SP</v>
      </c>
      <c r="K2404" s="2" t="str">
        <f>VLOOKUP(Sheet__29[[#This Row],[Produto]],Produtos!B:C,2,FALSE)</f>
        <v>Notebook</v>
      </c>
      <c r="L2404" s="2" t="str">
        <f>VLOOKUP(Sheet__29[[#This Row],[Produto]],Produtos!B:D,3,FALSE)</f>
        <v>LG Brasil</v>
      </c>
      <c r="M2404" s="2">
        <f>VLOOKUP(Sheet__29[[#This Row],[Produto]],Estoque!A:B,2,FALSE)</f>
        <v>164</v>
      </c>
      <c r="N2404" s="5">
        <f>Sheet__29[[#This Row],[Qtd]]*Sheet__29[[#This Row],[Valor]]</f>
        <v>3432</v>
      </c>
      <c r="O2404" s="5">
        <f>Sheet__29[[#This Row],[Venda]]*(1-Sheet__29[[#This Row],[Desc]]/100)</f>
        <v>3432</v>
      </c>
      <c r="P2404"/>
    </row>
    <row r="2405" spans="1:16" x14ac:dyDescent="0.25">
      <c r="A2405">
        <v>102403</v>
      </c>
      <c r="B2405" s="1">
        <v>46204</v>
      </c>
      <c r="C2405" t="s">
        <v>744</v>
      </c>
      <c r="D2405" t="s">
        <v>1137</v>
      </c>
      <c r="E2405">
        <v>5</v>
      </c>
      <c r="F2405" s="4">
        <v>4461</v>
      </c>
      <c r="G2405">
        <v>0</v>
      </c>
      <c r="H2405" t="s">
        <v>1019</v>
      </c>
      <c r="I2405" s="2" t="str">
        <f>VLOOKUP(Sheet__29[[#This Row],[Filial]],Filiais!A:B,2,FALSE)</f>
        <v>Osasco</v>
      </c>
      <c r="J2405" s="2" t="str">
        <f>VLOOKUP(Sheet__29[[#This Row],[Cidade]],'Clientes'!C:D,2,FALSE)</f>
        <v>SP</v>
      </c>
      <c r="K2405" s="2" t="str">
        <f>VLOOKUP(Sheet__29[[#This Row],[Produto]],Produtos!B:C,2,FALSE)</f>
        <v>Monitor</v>
      </c>
      <c r="L2405" s="2" t="str">
        <f>VLOOKUP(Sheet__29[[#This Row],[Produto]],Produtos!B:D,3,FALSE)</f>
        <v>Lenovo Brasil</v>
      </c>
      <c r="M2405" s="2">
        <f>VLOOKUP(Sheet__29[[#This Row],[Produto]],Estoque!A:B,2,FALSE)</f>
        <v>43</v>
      </c>
      <c r="N2405" s="5">
        <f>Sheet__29[[#This Row],[Qtd]]*Sheet__29[[#This Row],[Valor]]</f>
        <v>22305</v>
      </c>
      <c r="O2405" s="5">
        <f>Sheet__29[[#This Row],[Venda]]*(1-Sheet__29[[#This Row],[Desc]]/100)</f>
        <v>22305</v>
      </c>
      <c r="P2405"/>
    </row>
    <row r="2406" spans="1:16" x14ac:dyDescent="0.25">
      <c r="A2406">
        <v>102404</v>
      </c>
      <c r="B2406" s="1">
        <v>46204</v>
      </c>
      <c r="C2406" t="s">
        <v>498</v>
      </c>
      <c r="D2406" t="s">
        <v>1093</v>
      </c>
      <c r="E2406">
        <v>5</v>
      </c>
      <c r="F2406" s="4">
        <v>3122</v>
      </c>
      <c r="G2406">
        <v>10</v>
      </c>
      <c r="H2406" t="s">
        <v>1019</v>
      </c>
      <c r="I2406" s="2" t="str">
        <f>VLOOKUP(Sheet__29[[#This Row],[Filial]],Filiais!A:B,2,FALSE)</f>
        <v>Osasco</v>
      </c>
      <c r="J2406" s="2" t="str">
        <f>VLOOKUP(Sheet__29[[#This Row],[Cidade]],'Clientes'!C:D,2,FALSE)</f>
        <v>SP</v>
      </c>
      <c r="K2406" s="2" t="str">
        <f>VLOOKUP(Sheet__29[[#This Row],[Produto]],Produtos!B:C,2,FALSE)</f>
        <v>Rede</v>
      </c>
      <c r="L2406" s="2" t="str">
        <f>VLOOKUP(Sheet__29[[#This Row],[Produto]],Produtos!B:D,3,FALSE)</f>
        <v>LG Brasil</v>
      </c>
      <c r="M2406" s="2">
        <f>VLOOKUP(Sheet__29[[#This Row],[Produto]],Estoque!A:B,2,FALSE)</f>
        <v>15</v>
      </c>
      <c r="N2406" s="5">
        <f>Sheet__29[[#This Row],[Qtd]]*Sheet__29[[#This Row],[Valor]]</f>
        <v>15610</v>
      </c>
      <c r="O2406" s="5">
        <f>Sheet__29[[#This Row],[Venda]]*(1-Sheet__29[[#This Row],[Desc]]/100)</f>
        <v>14049</v>
      </c>
      <c r="P2406"/>
    </row>
    <row r="2407" spans="1:16" x14ac:dyDescent="0.25">
      <c r="A2407">
        <v>102405</v>
      </c>
      <c r="B2407" s="1">
        <v>46204</v>
      </c>
      <c r="C2407" t="s">
        <v>269</v>
      </c>
      <c r="D2407" t="s">
        <v>1033</v>
      </c>
      <c r="E2407">
        <v>5</v>
      </c>
      <c r="F2407" s="4">
        <v>3392</v>
      </c>
      <c r="G2407">
        <v>5</v>
      </c>
      <c r="H2407" t="s">
        <v>1021</v>
      </c>
      <c r="I2407" s="2" t="str">
        <f>VLOOKUP(Sheet__29[[#This Row],[Filial]],Filiais!A:B,2,FALSE)</f>
        <v>Jundiaí</v>
      </c>
      <c r="J2407" s="2" t="str">
        <f>VLOOKUP(Sheet__29[[#This Row],[Cidade]],'Clientes'!C:D,2,FALSE)</f>
        <v>SP</v>
      </c>
      <c r="K2407" s="2" t="str">
        <f>VLOOKUP(Sheet__29[[#This Row],[Produto]],Produtos!B:C,2,FALSE)</f>
        <v>Periférico</v>
      </c>
      <c r="L2407" s="2" t="str">
        <f>VLOOKUP(Sheet__29[[#This Row],[Produto]],Produtos!B:D,3,FALSE)</f>
        <v>Dell Brasil</v>
      </c>
      <c r="M2407" s="2">
        <f>VLOOKUP(Sheet__29[[#This Row],[Produto]],Estoque!A:B,2,FALSE)</f>
        <v>201</v>
      </c>
      <c r="N2407" s="5">
        <f>Sheet__29[[#This Row],[Qtd]]*Sheet__29[[#This Row],[Valor]]</f>
        <v>16960</v>
      </c>
      <c r="O2407" s="5">
        <f>Sheet__29[[#This Row],[Venda]]*(1-Sheet__29[[#This Row],[Desc]]/100)</f>
        <v>16112</v>
      </c>
      <c r="P2407"/>
    </row>
    <row r="2408" spans="1:16" x14ac:dyDescent="0.25">
      <c r="A2408">
        <v>102406</v>
      </c>
      <c r="B2408" s="1">
        <v>46204</v>
      </c>
      <c r="C2408" t="s">
        <v>119</v>
      </c>
      <c r="D2408" t="s">
        <v>1039</v>
      </c>
      <c r="E2408">
        <v>1</v>
      </c>
      <c r="F2408" s="4">
        <v>68</v>
      </c>
      <c r="G2408">
        <v>5</v>
      </c>
      <c r="H2408" t="s">
        <v>1022</v>
      </c>
      <c r="I2408" s="2" t="str">
        <f>VLOOKUP(Sheet__29[[#This Row],[Filial]],Filiais!A:B,2,FALSE)</f>
        <v>Santos</v>
      </c>
      <c r="J2408" s="2" t="str">
        <f>VLOOKUP(Sheet__29[[#This Row],[Cidade]],'Clientes'!C:D,2,FALSE)</f>
        <v>SP</v>
      </c>
      <c r="K2408" s="2" t="str">
        <f>VLOOKUP(Sheet__29[[#This Row],[Produto]],Produtos!B:C,2,FALSE)</f>
        <v>Notebook</v>
      </c>
      <c r="L2408" s="2" t="str">
        <f>VLOOKUP(Sheet__29[[#This Row],[Produto]],Produtos!B:D,3,FALSE)</f>
        <v>Lenovo Brasil</v>
      </c>
      <c r="M2408" s="2">
        <f>VLOOKUP(Sheet__29[[#This Row],[Produto]],Estoque!A:B,2,FALSE)</f>
        <v>296</v>
      </c>
      <c r="N2408" s="5">
        <f>Sheet__29[[#This Row],[Qtd]]*Sheet__29[[#This Row],[Valor]]</f>
        <v>68</v>
      </c>
      <c r="O2408" s="5">
        <f>Sheet__29[[#This Row],[Venda]]*(1-Sheet__29[[#This Row],[Desc]]/100)</f>
        <v>64.599999999999994</v>
      </c>
      <c r="P2408"/>
    </row>
    <row r="2409" spans="1:16" x14ac:dyDescent="0.25">
      <c r="A2409">
        <v>102407</v>
      </c>
      <c r="B2409" s="1">
        <v>46204</v>
      </c>
      <c r="C2409" t="s">
        <v>384</v>
      </c>
      <c r="D2409" t="s">
        <v>1056</v>
      </c>
      <c r="E2409">
        <v>2</v>
      </c>
      <c r="F2409" s="4">
        <v>3405</v>
      </c>
      <c r="G2409">
        <v>0</v>
      </c>
      <c r="H2409" t="s">
        <v>1024</v>
      </c>
      <c r="I2409" s="2" t="str">
        <f>VLOOKUP(Sheet__29[[#This Row],[Filial]],Filiais!A:B,2,FALSE)</f>
        <v>Ribeirão Preto</v>
      </c>
      <c r="J2409" s="2" t="str">
        <f>VLOOKUP(Sheet__29[[#This Row],[Cidade]],'Clientes'!C:D,2,FALSE)</f>
        <v>SP</v>
      </c>
      <c r="K2409" s="2" t="str">
        <f>VLOOKUP(Sheet__29[[#This Row],[Produto]],Produtos!B:C,2,FALSE)</f>
        <v>Notebook</v>
      </c>
      <c r="L2409" s="2" t="str">
        <f>VLOOKUP(Sheet__29[[#This Row],[Produto]],Produtos!B:D,3,FALSE)</f>
        <v>Kingston Brasil</v>
      </c>
      <c r="M2409" s="2">
        <f>VLOOKUP(Sheet__29[[#This Row],[Produto]],Estoque!A:B,2,FALSE)</f>
        <v>231</v>
      </c>
      <c r="N2409" s="5">
        <f>Sheet__29[[#This Row],[Qtd]]*Sheet__29[[#This Row],[Valor]]</f>
        <v>6810</v>
      </c>
      <c r="O2409" s="5">
        <f>Sheet__29[[#This Row],[Venda]]*(1-Sheet__29[[#This Row],[Desc]]/100)</f>
        <v>6810</v>
      </c>
      <c r="P2409"/>
    </row>
    <row r="2410" spans="1:16" x14ac:dyDescent="0.25">
      <c r="A2410">
        <v>102408</v>
      </c>
      <c r="B2410" s="1">
        <v>46204</v>
      </c>
      <c r="C2410" t="s">
        <v>645</v>
      </c>
      <c r="D2410" t="s">
        <v>1148</v>
      </c>
      <c r="E2410">
        <v>5</v>
      </c>
      <c r="F2410" s="4">
        <v>1165</v>
      </c>
      <c r="G2410">
        <v>10</v>
      </c>
      <c r="H2410" t="s">
        <v>1019</v>
      </c>
      <c r="I2410" s="2" t="str">
        <f>VLOOKUP(Sheet__29[[#This Row],[Filial]],Filiais!A:B,2,FALSE)</f>
        <v>Osasco</v>
      </c>
      <c r="J2410" s="2" t="str">
        <f>VLOOKUP(Sheet__29[[#This Row],[Cidade]],'Clientes'!C:D,2,FALSE)</f>
        <v>SP</v>
      </c>
      <c r="K2410" s="2" t="str">
        <f>VLOOKUP(Sheet__29[[#This Row],[Produto]],Produtos!B:C,2,FALSE)</f>
        <v>Armazenamento</v>
      </c>
      <c r="L2410" s="2" t="str">
        <f>VLOOKUP(Sheet__29[[#This Row],[Produto]],Produtos!B:D,3,FALSE)</f>
        <v>Logitech Brasil</v>
      </c>
      <c r="M2410" s="2">
        <f>VLOOKUP(Sheet__29[[#This Row],[Produto]],Estoque!A:B,2,FALSE)</f>
        <v>187</v>
      </c>
      <c r="N2410" s="5">
        <f>Sheet__29[[#This Row],[Qtd]]*Sheet__29[[#This Row],[Valor]]</f>
        <v>5825</v>
      </c>
      <c r="O2410" s="5">
        <f>Sheet__29[[#This Row],[Venda]]*(1-Sheet__29[[#This Row],[Desc]]/100)</f>
        <v>5242.5</v>
      </c>
      <c r="P2410"/>
    </row>
    <row r="2411" spans="1:16" x14ac:dyDescent="0.25">
      <c r="A2411">
        <v>102409</v>
      </c>
      <c r="B2411" s="1">
        <v>46204</v>
      </c>
      <c r="C2411" t="s">
        <v>111</v>
      </c>
      <c r="D2411" t="s">
        <v>1043</v>
      </c>
      <c r="E2411">
        <v>5</v>
      </c>
      <c r="F2411" s="4">
        <v>4989</v>
      </c>
      <c r="G2411">
        <v>10</v>
      </c>
      <c r="H2411" t="s">
        <v>1021</v>
      </c>
      <c r="I2411" s="2" t="str">
        <f>VLOOKUP(Sheet__29[[#This Row],[Filial]],Filiais!A:B,2,FALSE)</f>
        <v>Jundiaí</v>
      </c>
      <c r="J2411" s="2" t="str">
        <f>VLOOKUP(Sheet__29[[#This Row],[Cidade]],'Clientes'!C:D,2,FALSE)</f>
        <v>SP</v>
      </c>
      <c r="K2411" s="2" t="str">
        <f>VLOOKUP(Sheet__29[[#This Row],[Produto]],Produtos!B:C,2,FALSE)</f>
        <v>Notebook</v>
      </c>
      <c r="L2411" s="2" t="str">
        <f>VLOOKUP(Sheet__29[[#This Row],[Produto]],Produtos!B:D,3,FALSE)</f>
        <v>Kingston Brasil</v>
      </c>
      <c r="M2411" s="2">
        <f>VLOOKUP(Sheet__29[[#This Row],[Produto]],Estoque!A:B,2,FALSE)</f>
        <v>74</v>
      </c>
      <c r="N2411" s="5">
        <f>Sheet__29[[#This Row],[Qtd]]*Sheet__29[[#This Row],[Valor]]</f>
        <v>24945</v>
      </c>
      <c r="O2411" s="5">
        <f>Sheet__29[[#This Row],[Venda]]*(1-Sheet__29[[#This Row],[Desc]]/100)</f>
        <v>22450.5</v>
      </c>
      <c r="P2411"/>
    </row>
    <row r="2412" spans="1:16" x14ac:dyDescent="0.25">
      <c r="A2412">
        <v>102410</v>
      </c>
      <c r="B2412" s="1">
        <v>46204</v>
      </c>
      <c r="C2412" t="s">
        <v>111</v>
      </c>
      <c r="D2412" t="s">
        <v>1121</v>
      </c>
      <c r="E2412">
        <v>4</v>
      </c>
      <c r="F2412" s="4">
        <v>2437</v>
      </c>
      <c r="G2412">
        <v>10</v>
      </c>
      <c r="H2412" t="s">
        <v>1021</v>
      </c>
      <c r="I2412" s="2" t="str">
        <f>VLOOKUP(Sheet__29[[#This Row],[Filial]],Filiais!A:B,2,FALSE)</f>
        <v>Jundiaí</v>
      </c>
      <c r="J2412" s="2" t="str">
        <f>VLOOKUP(Sheet__29[[#This Row],[Cidade]],'Clientes'!C:D,2,FALSE)</f>
        <v>SP</v>
      </c>
      <c r="K2412" s="2" t="str">
        <f>VLOOKUP(Sheet__29[[#This Row],[Produto]],Produtos!B:C,2,FALSE)</f>
        <v>Monitor</v>
      </c>
      <c r="L2412" s="2" t="str">
        <f>VLOOKUP(Sheet__29[[#This Row],[Produto]],Produtos!B:D,3,FALSE)</f>
        <v>Logitech Brasil</v>
      </c>
      <c r="M2412" s="2">
        <f>VLOOKUP(Sheet__29[[#This Row],[Produto]],Estoque!A:B,2,FALSE)</f>
        <v>231</v>
      </c>
      <c r="N2412" s="5">
        <f>Sheet__29[[#This Row],[Qtd]]*Sheet__29[[#This Row],[Valor]]</f>
        <v>9748</v>
      </c>
      <c r="O2412" s="5">
        <f>Sheet__29[[#This Row],[Venda]]*(1-Sheet__29[[#This Row],[Desc]]/100)</f>
        <v>8773.2000000000007</v>
      </c>
      <c r="P2412"/>
    </row>
    <row r="2413" spans="1:16" x14ac:dyDescent="0.25">
      <c r="A2413">
        <v>102411</v>
      </c>
      <c r="B2413" s="1">
        <v>46204</v>
      </c>
      <c r="C2413" t="s">
        <v>930</v>
      </c>
      <c r="D2413" t="s">
        <v>1032</v>
      </c>
      <c r="E2413">
        <v>4</v>
      </c>
      <c r="F2413" s="4">
        <v>231</v>
      </c>
      <c r="G2413">
        <v>0</v>
      </c>
      <c r="H2413" t="s">
        <v>1016</v>
      </c>
      <c r="I2413" s="2" t="str">
        <f>VLOOKUP(Sheet__29[[#This Row],[Filial]],Filiais!A:B,2,FALSE)</f>
        <v>São Paulo</v>
      </c>
      <c r="J2413" s="2" t="str">
        <f>VLOOKUP(Sheet__29[[#This Row],[Cidade]],'Clientes'!C:D,2,FALSE)</f>
        <v>SP</v>
      </c>
      <c r="K2413" s="2" t="str">
        <f>VLOOKUP(Sheet__29[[#This Row],[Produto]],Produtos!B:C,2,FALSE)</f>
        <v>Periférico</v>
      </c>
      <c r="L2413" s="2" t="str">
        <f>VLOOKUP(Sheet__29[[#This Row],[Produto]],Produtos!B:D,3,FALSE)</f>
        <v>Lenovo Brasil</v>
      </c>
      <c r="M2413" s="2">
        <f>VLOOKUP(Sheet__29[[#This Row],[Produto]],Estoque!A:B,2,FALSE)</f>
        <v>297</v>
      </c>
      <c r="N2413" s="5">
        <f>Sheet__29[[#This Row],[Qtd]]*Sheet__29[[#This Row],[Valor]]</f>
        <v>924</v>
      </c>
      <c r="O2413" s="5">
        <f>Sheet__29[[#This Row],[Venda]]*(1-Sheet__29[[#This Row],[Desc]]/100)</f>
        <v>924</v>
      </c>
      <c r="P2413"/>
    </row>
    <row r="2414" spans="1:16" x14ac:dyDescent="0.25">
      <c r="A2414">
        <v>102412</v>
      </c>
      <c r="B2414" s="1">
        <v>46204</v>
      </c>
      <c r="C2414" t="s">
        <v>593</v>
      </c>
      <c r="D2414" t="s">
        <v>1043</v>
      </c>
      <c r="E2414">
        <v>5</v>
      </c>
      <c r="F2414" s="4">
        <v>554</v>
      </c>
      <c r="G2414">
        <v>10</v>
      </c>
      <c r="H2414" t="s">
        <v>1025</v>
      </c>
      <c r="I2414" s="2" t="str">
        <f>VLOOKUP(Sheet__29[[#This Row],[Filial]],Filiais!A:B,2,FALSE)</f>
        <v>São José dos Campos</v>
      </c>
      <c r="J2414" s="2" t="str">
        <f>VLOOKUP(Sheet__29[[#This Row],[Cidade]],'Clientes'!C:D,2,FALSE)</f>
        <v>SP</v>
      </c>
      <c r="K2414" s="2" t="str">
        <f>VLOOKUP(Sheet__29[[#This Row],[Produto]],Produtos!B:C,2,FALSE)</f>
        <v>Notebook</v>
      </c>
      <c r="L2414" s="2" t="str">
        <f>VLOOKUP(Sheet__29[[#This Row],[Produto]],Produtos!B:D,3,FALSE)</f>
        <v>Kingston Brasil</v>
      </c>
      <c r="M2414" s="2">
        <f>VLOOKUP(Sheet__29[[#This Row],[Produto]],Estoque!A:B,2,FALSE)</f>
        <v>74</v>
      </c>
      <c r="N2414" s="5">
        <f>Sheet__29[[#This Row],[Qtd]]*Sheet__29[[#This Row],[Valor]]</f>
        <v>2770</v>
      </c>
      <c r="O2414" s="5">
        <f>Sheet__29[[#This Row],[Venda]]*(1-Sheet__29[[#This Row],[Desc]]/100)</f>
        <v>2493</v>
      </c>
      <c r="P2414"/>
    </row>
    <row r="2415" spans="1:16" x14ac:dyDescent="0.25">
      <c r="A2415">
        <v>102413</v>
      </c>
      <c r="B2415" s="1">
        <v>46204</v>
      </c>
      <c r="C2415" t="s">
        <v>269</v>
      </c>
      <c r="D2415" t="s">
        <v>1096</v>
      </c>
      <c r="E2415">
        <v>2</v>
      </c>
      <c r="F2415" s="4">
        <v>4829</v>
      </c>
      <c r="G2415">
        <v>10</v>
      </c>
      <c r="H2415" t="s">
        <v>1016</v>
      </c>
      <c r="I2415" s="2" t="str">
        <f>VLOOKUP(Sheet__29[[#This Row],[Filial]],Filiais!A:B,2,FALSE)</f>
        <v>São Paulo</v>
      </c>
      <c r="J2415" s="2" t="str">
        <f>VLOOKUP(Sheet__29[[#This Row],[Cidade]],'Clientes'!C:D,2,FALSE)</f>
        <v>SP</v>
      </c>
      <c r="K2415" s="2" t="str">
        <f>VLOOKUP(Sheet__29[[#This Row],[Produto]],Produtos!B:C,2,FALSE)</f>
        <v>Rede</v>
      </c>
      <c r="L2415" s="2" t="str">
        <f>VLOOKUP(Sheet__29[[#This Row],[Produto]],Produtos!B:D,3,FALSE)</f>
        <v>Lenovo Brasil</v>
      </c>
      <c r="M2415" s="2">
        <f>VLOOKUP(Sheet__29[[#This Row],[Produto]],Estoque!A:B,2,FALSE)</f>
        <v>208</v>
      </c>
      <c r="N2415" s="5">
        <f>Sheet__29[[#This Row],[Qtd]]*Sheet__29[[#This Row],[Valor]]</f>
        <v>9658</v>
      </c>
      <c r="O2415" s="5">
        <f>Sheet__29[[#This Row],[Venda]]*(1-Sheet__29[[#This Row],[Desc]]/100)</f>
        <v>8692.2000000000007</v>
      </c>
      <c r="P2415"/>
    </row>
    <row r="2416" spans="1:16" x14ac:dyDescent="0.25">
      <c r="A2416">
        <v>102414</v>
      </c>
      <c r="B2416" s="1">
        <v>46204</v>
      </c>
      <c r="C2416" t="s">
        <v>570</v>
      </c>
      <c r="D2416" t="s">
        <v>1135</v>
      </c>
      <c r="E2416">
        <v>1</v>
      </c>
      <c r="F2416" s="4">
        <v>4230</v>
      </c>
      <c r="G2416">
        <v>5</v>
      </c>
      <c r="H2416" t="s">
        <v>1021</v>
      </c>
      <c r="I2416" s="2" t="str">
        <f>VLOOKUP(Sheet__29[[#This Row],[Filial]],Filiais!A:B,2,FALSE)</f>
        <v>Jundiaí</v>
      </c>
      <c r="J2416" s="2" t="str">
        <f>VLOOKUP(Sheet__29[[#This Row],[Cidade]],'Clientes'!C:D,2,FALSE)</f>
        <v>SP</v>
      </c>
      <c r="K2416" s="2" t="str">
        <f>VLOOKUP(Sheet__29[[#This Row],[Produto]],Produtos!B:C,2,FALSE)</f>
        <v>Monitor</v>
      </c>
      <c r="L2416" s="2" t="str">
        <f>VLOOKUP(Sheet__29[[#This Row],[Produto]],Produtos!B:D,3,FALSE)</f>
        <v>LG Brasil</v>
      </c>
      <c r="M2416" s="2">
        <f>VLOOKUP(Sheet__29[[#This Row],[Produto]],Estoque!A:B,2,FALSE)</f>
        <v>142</v>
      </c>
      <c r="N2416" s="5">
        <f>Sheet__29[[#This Row],[Qtd]]*Sheet__29[[#This Row],[Valor]]</f>
        <v>4230</v>
      </c>
      <c r="O2416" s="5">
        <f>Sheet__29[[#This Row],[Venda]]*(1-Sheet__29[[#This Row],[Desc]]/100)</f>
        <v>4018.5</v>
      </c>
      <c r="P2416"/>
    </row>
    <row r="2417" spans="1:16" x14ac:dyDescent="0.25">
      <c r="A2417">
        <v>102415</v>
      </c>
      <c r="B2417" s="1">
        <v>46204</v>
      </c>
      <c r="C2417" t="s">
        <v>989</v>
      </c>
      <c r="D2417" t="s">
        <v>1168</v>
      </c>
      <c r="E2417">
        <v>2</v>
      </c>
      <c r="F2417" s="4">
        <v>216</v>
      </c>
      <c r="G2417">
        <v>10</v>
      </c>
      <c r="H2417" t="s">
        <v>1022</v>
      </c>
      <c r="I2417" s="2" t="str">
        <f>VLOOKUP(Sheet__29[[#This Row],[Filial]],Filiais!A:B,2,FALSE)</f>
        <v>Santos</v>
      </c>
      <c r="J2417" s="2" t="str">
        <f>VLOOKUP(Sheet__29[[#This Row],[Cidade]],'Clientes'!C:D,2,FALSE)</f>
        <v>SP</v>
      </c>
      <c r="K2417" s="2" t="str">
        <f>VLOOKUP(Sheet__29[[#This Row],[Produto]],Produtos!B:C,2,FALSE)</f>
        <v>Rede</v>
      </c>
      <c r="L2417" s="2" t="str">
        <f>VLOOKUP(Sheet__29[[#This Row],[Produto]],Produtos!B:D,3,FALSE)</f>
        <v>Kingston Brasil</v>
      </c>
      <c r="M2417" s="2">
        <f>VLOOKUP(Sheet__29[[#This Row],[Produto]],Estoque!A:B,2,FALSE)</f>
        <v>89</v>
      </c>
      <c r="N2417" s="5">
        <f>Sheet__29[[#This Row],[Qtd]]*Sheet__29[[#This Row],[Valor]]</f>
        <v>432</v>
      </c>
      <c r="O2417" s="5">
        <f>Sheet__29[[#This Row],[Venda]]*(1-Sheet__29[[#This Row],[Desc]]/100)</f>
        <v>388.8</v>
      </c>
      <c r="P2417"/>
    </row>
    <row r="2418" spans="1:16" x14ac:dyDescent="0.25">
      <c r="A2418">
        <v>102416</v>
      </c>
      <c r="B2418" s="1">
        <v>46204</v>
      </c>
      <c r="C2418" t="s">
        <v>417</v>
      </c>
      <c r="D2418" t="s">
        <v>1168</v>
      </c>
      <c r="E2418">
        <v>1</v>
      </c>
      <c r="F2418" s="4">
        <v>4281</v>
      </c>
      <c r="G2418">
        <v>0</v>
      </c>
      <c r="H2418" t="s">
        <v>1025</v>
      </c>
      <c r="I2418" s="2" t="str">
        <f>VLOOKUP(Sheet__29[[#This Row],[Filial]],Filiais!A:B,2,FALSE)</f>
        <v>São José dos Campos</v>
      </c>
      <c r="J2418" s="2" t="str">
        <f>VLOOKUP(Sheet__29[[#This Row],[Cidade]],'Clientes'!C:D,2,FALSE)</f>
        <v>SP</v>
      </c>
      <c r="K2418" s="2" t="str">
        <f>VLOOKUP(Sheet__29[[#This Row],[Produto]],Produtos!B:C,2,FALSE)</f>
        <v>Rede</v>
      </c>
      <c r="L2418" s="2" t="str">
        <f>VLOOKUP(Sheet__29[[#This Row],[Produto]],Produtos!B:D,3,FALSE)</f>
        <v>Kingston Brasil</v>
      </c>
      <c r="M2418" s="2">
        <f>VLOOKUP(Sheet__29[[#This Row],[Produto]],Estoque!A:B,2,FALSE)</f>
        <v>89</v>
      </c>
      <c r="N2418" s="5">
        <f>Sheet__29[[#This Row],[Qtd]]*Sheet__29[[#This Row],[Valor]]</f>
        <v>4281</v>
      </c>
      <c r="O2418" s="5">
        <f>Sheet__29[[#This Row],[Venda]]*(1-Sheet__29[[#This Row],[Desc]]/100)</f>
        <v>4281</v>
      </c>
      <c r="P2418"/>
    </row>
    <row r="2419" spans="1:16" x14ac:dyDescent="0.25">
      <c r="A2419">
        <v>102417</v>
      </c>
      <c r="B2419" s="1">
        <v>46204</v>
      </c>
      <c r="C2419" t="s">
        <v>448</v>
      </c>
      <c r="D2419" t="s">
        <v>1160</v>
      </c>
      <c r="E2419">
        <v>3</v>
      </c>
      <c r="F2419" s="4">
        <v>4859</v>
      </c>
      <c r="G2419">
        <v>0</v>
      </c>
      <c r="H2419" t="s">
        <v>1019</v>
      </c>
      <c r="I2419" s="2" t="str">
        <f>VLOOKUP(Sheet__29[[#This Row],[Filial]],Filiais!A:B,2,FALSE)</f>
        <v>Osasco</v>
      </c>
      <c r="J2419" s="2" t="str">
        <f>VLOOKUP(Sheet__29[[#This Row],[Cidade]],'Clientes'!C:D,2,FALSE)</f>
        <v>SP</v>
      </c>
      <c r="K2419" s="2" t="str">
        <f>VLOOKUP(Sheet__29[[#This Row],[Produto]],Produtos!B:C,2,FALSE)</f>
        <v>Monitor</v>
      </c>
      <c r="L2419" s="2" t="str">
        <f>VLOOKUP(Sheet__29[[#This Row],[Produto]],Produtos!B:D,3,FALSE)</f>
        <v>LG Brasil</v>
      </c>
      <c r="M2419" s="2">
        <f>VLOOKUP(Sheet__29[[#This Row],[Produto]],Estoque!A:B,2,FALSE)</f>
        <v>20</v>
      </c>
      <c r="N2419" s="5">
        <f>Sheet__29[[#This Row],[Qtd]]*Sheet__29[[#This Row],[Valor]]</f>
        <v>14577</v>
      </c>
      <c r="O2419" s="5">
        <f>Sheet__29[[#This Row],[Venda]]*(1-Sheet__29[[#This Row],[Desc]]/100)</f>
        <v>14577</v>
      </c>
      <c r="P2419"/>
    </row>
    <row r="2420" spans="1:16" x14ac:dyDescent="0.25">
      <c r="A2420">
        <v>102418</v>
      </c>
      <c r="B2420" s="1">
        <v>46204</v>
      </c>
      <c r="C2420" t="s">
        <v>466</v>
      </c>
      <c r="D2420" t="s">
        <v>1121</v>
      </c>
      <c r="E2420">
        <v>1</v>
      </c>
      <c r="F2420" s="4">
        <v>1097</v>
      </c>
      <c r="G2420">
        <v>10</v>
      </c>
      <c r="H2420" t="s">
        <v>1022</v>
      </c>
      <c r="I2420" s="2" t="str">
        <f>VLOOKUP(Sheet__29[[#This Row],[Filial]],Filiais!A:B,2,FALSE)</f>
        <v>Santos</v>
      </c>
      <c r="J2420" s="2" t="str">
        <f>VLOOKUP(Sheet__29[[#This Row],[Cidade]],'Clientes'!C:D,2,FALSE)</f>
        <v>SP</v>
      </c>
      <c r="K2420" s="2" t="str">
        <f>VLOOKUP(Sheet__29[[#This Row],[Produto]],Produtos!B:C,2,FALSE)</f>
        <v>Monitor</v>
      </c>
      <c r="L2420" s="2" t="str">
        <f>VLOOKUP(Sheet__29[[#This Row],[Produto]],Produtos!B:D,3,FALSE)</f>
        <v>Logitech Brasil</v>
      </c>
      <c r="M2420" s="2">
        <f>VLOOKUP(Sheet__29[[#This Row],[Produto]],Estoque!A:B,2,FALSE)</f>
        <v>231</v>
      </c>
      <c r="N2420" s="5">
        <f>Sheet__29[[#This Row],[Qtd]]*Sheet__29[[#This Row],[Valor]]</f>
        <v>1097</v>
      </c>
      <c r="O2420" s="5">
        <f>Sheet__29[[#This Row],[Venda]]*(1-Sheet__29[[#This Row],[Desc]]/100)</f>
        <v>987.30000000000007</v>
      </c>
      <c r="P2420"/>
    </row>
    <row r="2421" spans="1:16" x14ac:dyDescent="0.25">
      <c r="A2421">
        <v>102419</v>
      </c>
      <c r="B2421" s="1">
        <v>46204</v>
      </c>
      <c r="C2421" t="s">
        <v>992</v>
      </c>
      <c r="D2421" t="s">
        <v>1176</v>
      </c>
      <c r="E2421">
        <v>4</v>
      </c>
      <c r="F2421" s="4">
        <v>3245</v>
      </c>
      <c r="G2421">
        <v>0</v>
      </c>
      <c r="H2421" t="s">
        <v>1021</v>
      </c>
      <c r="I2421" s="2" t="str">
        <f>VLOOKUP(Sheet__29[[#This Row],[Filial]],Filiais!A:B,2,FALSE)</f>
        <v>Jundiaí</v>
      </c>
      <c r="J2421" s="2" t="str">
        <f>VLOOKUP(Sheet__29[[#This Row],[Cidade]],'Clientes'!C:D,2,FALSE)</f>
        <v>SP</v>
      </c>
      <c r="K2421" s="2" t="str">
        <f>VLOOKUP(Sheet__29[[#This Row],[Produto]],Produtos!B:C,2,FALSE)</f>
        <v>Rede</v>
      </c>
      <c r="L2421" s="2" t="str">
        <f>VLOOKUP(Sheet__29[[#This Row],[Produto]],Produtos!B:D,3,FALSE)</f>
        <v>LG Brasil</v>
      </c>
      <c r="M2421" s="2">
        <f>VLOOKUP(Sheet__29[[#This Row],[Produto]],Estoque!A:B,2,FALSE)</f>
        <v>75</v>
      </c>
      <c r="N2421" s="5">
        <f>Sheet__29[[#This Row],[Qtd]]*Sheet__29[[#This Row],[Valor]]</f>
        <v>12980</v>
      </c>
      <c r="O2421" s="5">
        <f>Sheet__29[[#This Row],[Venda]]*(1-Sheet__29[[#This Row],[Desc]]/100)</f>
        <v>12980</v>
      </c>
      <c r="P2421"/>
    </row>
    <row r="2422" spans="1:16" x14ac:dyDescent="0.25">
      <c r="A2422">
        <v>102420</v>
      </c>
      <c r="B2422" s="1">
        <v>46204</v>
      </c>
      <c r="C2422" t="s">
        <v>652</v>
      </c>
      <c r="D2422" t="s">
        <v>1033</v>
      </c>
      <c r="E2422">
        <v>2</v>
      </c>
      <c r="F2422" s="4">
        <v>876</v>
      </c>
      <c r="G2422">
        <v>5</v>
      </c>
      <c r="H2422" t="s">
        <v>1016</v>
      </c>
      <c r="I2422" s="2" t="str">
        <f>VLOOKUP(Sheet__29[[#This Row],[Filial]],Filiais!A:B,2,FALSE)</f>
        <v>São Paulo</v>
      </c>
      <c r="J2422" s="2" t="str">
        <f>VLOOKUP(Sheet__29[[#This Row],[Cidade]],'Clientes'!C:D,2,FALSE)</f>
        <v>SP</v>
      </c>
      <c r="K2422" s="2" t="str">
        <f>VLOOKUP(Sheet__29[[#This Row],[Produto]],Produtos!B:C,2,FALSE)</f>
        <v>Periférico</v>
      </c>
      <c r="L2422" s="2" t="str">
        <f>VLOOKUP(Sheet__29[[#This Row],[Produto]],Produtos!B:D,3,FALSE)</f>
        <v>Dell Brasil</v>
      </c>
      <c r="M2422" s="2">
        <f>VLOOKUP(Sheet__29[[#This Row],[Produto]],Estoque!A:B,2,FALSE)</f>
        <v>201</v>
      </c>
      <c r="N2422" s="5">
        <f>Sheet__29[[#This Row],[Qtd]]*Sheet__29[[#This Row],[Valor]]</f>
        <v>1752</v>
      </c>
      <c r="O2422" s="5">
        <f>Sheet__29[[#This Row],[Venda]]*(1-Sheet__29[[#This Row],[Desc]]/100)</f>
        <v>1664.3999999999999</v>
      </c>
      <c r="P2422"/>
    </row>
    <row r="2423" spans="1:16" x14ac:dyDescent="0.25">
      <c r="A2423">
        <v>102421</v>
      </c>
      <c r="B2423" s="1">
        <v>46204</v>
      </c>
      <c r="C2423" t="s">
        <v>168</v>
      </c>
      <c r="D2423" t="s">
        <v>1140</v>
      </c>
      <c r="E2423">
        <v>1</v>
      </c>
      <c r="F2423" s="4">
        <v>4610</v>
      </c>
      <c r="G2423">
        <v>10</v>
      </c>
      <c r="H2423" t="s">
        <v>1023</v>
      </c>
      <c r="I2423" s="2" t="str">
        <f>VLOOKUP(Sheet__29[[#This Row],[Filial]],Filiais!A:B,2,FALSE)</f>
        <v>Bauru</v>
      </c>
      <c r="J2423" s="2" t="str">
        <f>VLOOKUP(Sheet__29[[#This Row],[Cidade]],'Clientes'!C:D,2,FALSE)</f>
        <v>SP</v>
      </c>
      <c r="K2423" s="2" t="str">
        <f>VLOOKUP(Sheet__29[[#This Row],[Produto]],Produtos!B:C,2,FALSE)</f>
        <v>Monitor</v>
      </c>
      <c r="L2423" s="2" t="str">
        <f>VLOOKUP(Sheet__29[[#This Row],[Produto]],Produtos!B:D,3,FALSE)</f>
        <v>Dell Brasil</v>
      </c>
      <c r="M2423" s="2">
        <f>VLOOKUP(Sheet__29[[#This Row],[Produto]],Estoque!A:B,2,FALSE)</f>
        <v>244</v>
      </c>
      <c r="N2423" s="5">
        <f>Sheet__29[[#This Row],[Qtd]]*Sheet__29[[#This Row],[Valor]]</f>
        <v>4610</v>
      </c>
      <c r="O2423" s="5">
        <f>Sheet__29[[#This Row],[Venda]]*(1-Sheet__29[[#This Row],[Desc]]/100)</f>
        <v>4149</v>
      </c>
      <c r="P2423"/>
    </row>
    <row r="2424" spans="1:16" x14ac:dyDescent="0.25">
      <c r="A2424">
        <v>102422</v>
      </c>
      <c r="B2424" s="1">
        <v>46204</v>
      </c>
      <c r="C2424" t="s">
        <v>178</v>
      </c>
      <c r="D2424" t="s">
        <v>1050</v>
      </c>
      <c r="E2424">
        <v>4</v>
      </c>
      <c r="F2424" s="4">
        <v>4439</v>
      </c>
      <c r="G2424">
        <v>5</v>
      </c>
      <c r="H2424" t="s">
        <v>1025</v>
      </c>
      <c r="I2424" s="2" t="str">
        <f>VLOOKUP(Sheet__29[[#This Row],[Filial]],Filiais!A:B,2,FALSE)</f>
        <v>São José dos Campos</v>
      </c>
      <c r="J2424" s="2" t="str">
        <f>VLOOKUP(Sheet__29[[#This Row],[Cidade]],'Clientes'!C:D,2,FALSE)</f>
        <v>SP</v>
      </c>
      <c r="K2424" s="2" t="str">
        <f>VLOOKUP(Sheet__29[[#This Row],[Produto]],Produtos!B:C,2,FALSE)</f>
        <v>Rede</v>
      </c>
      <c r="L2424" s="2" t="str">
        <f>VLOOKUP(Sheet__29[[#This Row],[Produto]],Produtos!B:D,3,FALSE)</f>
        <v>Lenovo Brasil</v>
      </c>
      <c r="M2424" s="2">
        <f>VLOOKUP(Sheet__29[[#This Row],[Produto]],Estoque!A:B,2,FALSE)</f>
        <v>262</v>
      </c>
      <c r="N2424" s="5">
        <f>Sheet__29[[#This Row],[Qtd]]*Sheet__29[[#This Row],[Valor]]</f>
        <v>17756</v>
      </c>
      <c r="O2424" s="5">
        <f>Sheet__29[[#This Row],[Venda]]*(1-Sheet__29[[#This Row],[Desc]]/100)</f>
        <v>16868.2</v>
      </c>
      <c r="P2424"/>
    </row>
    <row r="2425" spans="1:16" x14ac:dyDescent="0.25">
      <c r="A2425">
        <v>102423</v>
      </c>
      <c r="B2425" s="1">
        <v>46204</v>
      </c>
      <c r="C2425" t="s">
        <v>258</v>
      </c>
      <c r="D2425" t="s">
        <v>1103</v>
      </c>
      <c r="E2425">
        <v>3</v>
      </c>
      <c r="F2425" s="4">
        <v>1445</v>
      </c>
      <c r="G2425">
        <v>5</v>
      </c>
      <c r="H2425" t="s">
        <v>1020</v>
      </c>
      <c r="I2425" s="2" t="str">
        <f>VLOOKUP(Sheet__29[[#This Row],[Filial]],Filiais!A:B,2,FALSE)</f>
        <v>Sorocaba</v>
      </c>
      <c r="J2425" s="2" t="str">
        <f>VLOOKUP(Sheet__29[[#This Row],[Cidade]],'Clientes'!C:D,2,FALSE)</f>
        <v>SP</v>
      </c>
      <c r="K2425" s="2" t="str">
        <f>VLOOKUP(Sheet__29[[#This Row],[Produto]],Produtos!B:C,2,FALSE)</f>
        <v>Rede</v>
      </c>
      <c r="L2425" s="2" t="str">
        <f>VLOOKUP(Sheet__29[[#This Row],[Produto]],Produtos!B:D,3,FALSE)</f>
        <v>Logitech Brasil</v>
      </c>
      <c r="M2425" s="2">
        <f>VLOOKUP(Sheet__29[[#This Row],[Produto]],Estoque!A:B,2,FALSE)</f>
        <v>215</v>
      </c>
      <c r="N2425" s="5">
        <f>Sheet__29[[#This Row],[Qtd]]*Sheet__29[[#This Row],[Valor]]</f>
        <v>4335</v>
      </c>
      <c r="O2425" s="5">
        <f>Sheet__29[[#This Row],[Venda]]*(1-Sheet__29[[#This Row],[Desc]]/100)</f>
        <v>4118.25</v>
      </c>
      <c r="P2425"/>
    </row>
    <row r="2426" spans="1:16" x14ac:dyDescent="0.25">
      <c r="A2426">
        <v>102424</v>
      </c>
      <c r="B2426" s="1">
        <v>46204</v>
      </c>
      <c r="C2426" t="s">
        <v>143</v>
      </c>
      <c r="D2426" t="s">
        <v>1175</v>
      </c>
      <c r="E2426">
        <v>2</v>
      </c>
      <c r="F2426" s="4">
        <v>2836</v>
      </c>
      <c r="G2426">
        <v>0</v>
      </c>
      <c r="H2426" t="s">
        <v>1023</v>
      </c>
      <c r="I2426" s="2" t="str">
        <f>VLOOKUP(Sheet__29[[#This Row],[Filial]],Filiais!A:B,2,FALSE)</f>
        <v>Bauru</v>
      </c>
      <c r="J2426" s="2" t="str">
        <f>VLOOKUP(Sheet__29[[#This Row],[Cidade]],'Clientes'!C:D,2,FALSE)</f>
        <v>SP</v>
      </c>
      <c r="K2426" s="2" t="str">
        <f>VLOOKUP(Sheet__29[[#This Row],[Produto]],Produtos!B:C,2,FALSE)</f>
        <v>Rede</v>
      </c>
      <c r="L2426" s="2" t="str">
        <f>VLOOKUP(Sheet__29[[#This Row],[Produto]],Produtos!B:D,3,FALSE)</f>
        <v>Lenovo Brasil</v>
      </c>
      <c r="M2426" s="2">
        <f>VLOOKUP(Sheet__29[[#This Row],[Produto]],Estoque!A:B,2,FALSE)</f>
        <v>75</v>
      </c>
      <c r="N2426" s="5">
        <f>Sheet__29[[#This Row],[Qtd]]*Sheet__29[[#This Row],[Valor]]</f>
        <v>5672</v>
      </c>
      <c r="O2426" s="5">
        <f>Sheet__29[[#This Row],[Venda]]*(1-Sheet__29[[#This Row],[Desc]]/100)</f>
        <v>5672</v>
      </c>
      <c r="P2426"/>
    </row>
    <row r="2427" spans="1:16" x14ac:dyDescent="0.25">
      <c r="A2427">
        <v>102425</v>
      </c>
      <c r="B2427" s="1">
        <v>46204</v>
      </c>
      <c r="C2427" t="s">
        <v>131</v>
      </c>
      <c r="D2427" t="s">
        <v>1103</v>
      </c>
      <c r="E2427">
        <v>4</v>
      </c>
      <c r="F2427" s="4">
        <v>3632</v>
      </c>
      <c r="G2427">
        <v>0</v>
      </c>
      <c r="H2427" t="s">
        <v>1019</v>
      </c>
      <c r="I2427" s="2" t="str">
        <f>VLOOKUP(Sheet__29[[#This Row],[Filial]],Filiais!A:B,2,FALSE)</f>
        <v>Osasco</v>
      </c>
      <c r="J2427" s="2" t="str">
        <f>VLOOKUP(Sheet__29[[#This Row],[Cidade]],'Clientes'!C:D,2,FALSE)</f>
        <v>SP</v>
      </c>
      <c r="K2427" s="2" t="str">
        <f>VLOOKUP(Sheet__29[[#This Row],[Produto]],Produtos!B:C,2,FALSE)</f>
        <v>Rede</v>
      </c>
      <c r="L2427" s="2" t="str">
        <f>VLOOKUP(Sheet__29[[#This Row],[Produto]],Produtos!B:D,3,FALSE)</f>
        <v>Logitech Brasil</v>
      </c>
      <c r="M2427" s="2">
        <f>VLOOKUP(Sheet__29[[#This Row],[Produto]],Estoque!A:B,2,FALSE)</f>
        <v>215</v>
      </c>
      <c r="N2427" s="5">
        <f>Sheet__29[[#This Row],[Qtd]]*Sheet__29[[#This Row],[Valor]]</f>
        <v>14528</v>
      </c>
      <c r="O2427" s="5">
        <f>Sheet__29[[#This Row],[Venda]]*(1-Sheet__29[[#This Row],[Desc]]/100)</f>
        <v>14528</v>
      </c>
      <c r="P2427"/>
    </row>
    <row r="2428" spans="1:16" x14ac:dyDescent="0.25">
      <c r="A2428">
        <v>102426</v>
      </c>
      <c r="B2428" s="1">
        <v>46204</v>
      </c>
      <c r="C2428" t="s">
        <v>935</v>
      </c>
      <c r="D2428" t="s">
        <v>1085</v>
      </c>
      <c r="E2428">
        <v>4</v>
      </c>
      <c r="F2428" s="4">
        <v>1870</v>
      </c>
      <c r="G2428">
        <v>5</v>
      </c>
      <c r="H2428" t="s">
        <v>1022</v>
      </c>
      <c r="I2428" s="2" t="str">
        <f>VLOOKUP(Sheet__29[[#This Row],[Filial]],Filiais!A:B,2,FALSE)</f>
        <v>Santos</v>
      </c>
      <c r="J2428" s="2" t="str">
        <f>VLOOKUP(Sheet__29[[#This Row],[Cidade]],'Clientes'!C:D,2,FALSE)</f>
        <v>SP</v>
      </c>
      <c r="K2428" s="2" t="str">
        <f>VLOOKUP(Sheet__29[[#This Row],[Produto]],Produtos!B:C,2,FALSE)</f>
        <v>Armazenamento</v>
      </c>
      <c r="L2428" s="2" t="str">
        <f>VLOOKUP(Sheet__29[[#This Row],[Produto]],Produtos!B:D,3,FALSE)</f>
        <v>Lenovo Brasil</v>
      </c>
      <c r="M2428" s="2">
        <f>VLOOKUP(Sheet__29[[#This Row],[Produto]],Estoque!A:B,2,FALSE)</f>
        <v>204</v>
      </c>
      <c r="N2428" s="5">
        <f>Sheet__29[[#This Row],[Qtd]]*Sheet__29[[#This Row],[Valor]]</f>
        <v>7480</v>
      </c>
      <c r="O2428" s="5">
        <f>Sheet__29[[#This Row],[Venda]]*(1-Sheet__29[[#This Row],[Desc]]/100)</f>
        <v>7106</v>
      </c>
      <c r="P2428"/>
    </row>
    <row r="2429" spans="1:16" x14ac:dyDescent="0.25">
      <c r="A2429">
        <v>102427</v>
      </c>
      <c r="B2429" s="1">
        <v>46204</v>
      </c>
      <c r="C2429" t="s">
        <v>628</v>
      </c>
      <c r="D2429" t="s">
        <v>1145</v>
      </c>
      <c r="E2429">
        <v>4</v>
      </c>
      <c r="F2429" s="4">
        <v>1658</v>
      </c>
      <c r="G2429">
        <v>0</v>
      </c>
      <c r="H2429" t="s">
        <v>1018</v>
      </c>
      <c r="I2429" s="2" t="str">
        <f>VLOOKUP(Sheet__29[[#This Row],[Filial]],Filiais!A:B,2,FALSE)</f>
        <v>Barueri</v>
      </c>
      <c r="J2429" s="2" t="str">
        <f>VLOOKUP(Sheet__29[[#This Row],[Cidade]],'Clientes'!C:D,2,FALSE)</f>
        <v>SP</v>
      </c>
      <c r="K2429" s="2" t="str">
        <f>VLOOKUP(Sheet__29[[#This Row],[Produto]],Produtos!B:C,2,FALSE)</f>
        <v>Armazenamento</v>
      </c>
      <c r="L2429" s="2" t="str">
        <f>VLOOKUP(Sheet__29[[#This Row],[Produto]],Produtos!B:D,3,FALSE)</f>
        <v>Logitech Brasil</v>
      </c>
      <c r="M2429" s="2">
        <f>VLOOKUP(Sheet__29[[#This Row],[Produto]],Estoque!A:B,2,FALSE)</f>
        <v>157</v>
      </c>
      <c r="N2429" s="5">
        <f>Sheet__29[[#This Row],[Qtd]]*Sheet__29[[#This Row],[Valor]]</f>
        <v>6632</v>
      </c>
      <c r="O2429" s="5">
        <f>Sheet__29[[#This Row],[Venda]]*(1-Sheet__29[[#This Row],[Desc]]/100)</f>
        <v>6632</v>
      </c>
      <c r="P2429"/>
    </row>
    <row r="2430" spans="1:16" x14ac:dyDescent="0.25">
      <c r="A2430">
        <v>102428</v>
      </c>
      <c r="B2430" s="1">
        <v>46204</v>
      </c>
      <c r="C2430" t="s">
        <v>791</v>
      </c>
      <c r="D2430" t="s">
        <v>1171</v>
      </c>
      <c r="E2430">
        <v>5</v>
      </c>
      <c r="F2430" s="4">
        <v>3087</v>
      </c>
      <c r="G2430">
        <v>0</v>
      </c>
      <c r="H2430" t="s">
        <v>1018</v>
      </c>
      <c r="I2430" s="2" t="str">
        <f>VLOOKUP(Sheet__29[[#This Row],[Filial]],Filiais!A:B,2,FALSE)</f>
        <v>Barueri</v>
      </c>
      <c r="J2430" s="2" t="str">
        <f>VLOOKUP(Sheet__29[[#This Row],[Cidade]],'Clientes'!C:D,2,FALSE)</f>
        <v>SP</v>
      </c>
      <c r="K2430" s="2" t="str">
        <f>VLOOKUP(Sheet__29[[#This Row],[Produto]],Produtos!B:C,2,FALSE)</f>
        <v>Armazenamento</v>
      </c>
      <c r="L2430" s="2" t="str">
        <f>VLOOKUP(Sheet__29[[#This Row],[Produto]],Produtos!B:D,3,FALSE)</f>
        <v>Logitech Brasil</v>
      </c>
      <c r="M2430" s="2">
        <f>VLOOKUP(Sheet__29[[#This Row],[Produto]],Estoque!A:B,2,FALSE)</f>
        <v>139</v>
      </c>
      <c r="N2430" s="5">
        <f>Sheet__29[[#This Row],[Qtd]]*Sheet__29[[#This Row],[Valor]]</f>
        <v>15435</v>
      </c>
      <c r="O2430" s="5">
        <f>Sheet__29[[#This Row],[Venda]]*(1-Sheet__29[[#This Row],[Desc]]/100)</f>
        <v>15435</v>
      </c>
      <c r="P2430"/>
    </row>
    <row r="2431" spans="1:16" x14ac:dyDescent="0.25">
      <c r="A2431">
        <v>102429</v>
      </c>
      <c r="B2431" s="1">
        <v>46204</v>
      </c>
      <c r="C2431" t="s">
        <v>605</v>
      </c>
      <c r="D2431" t="s">
        <v>1080</v>
      </c>
      <c r="E2431">
        <v>1</v>
      </c>
      <c r="F2431" s="4">
        <v>886</v>
      </c>
      <c r="G2431">
        <v>10</v>
      </c>
      <c r="H2431" t="s">
        <v>1019</v>
      </c>
      <c r="I2431" s="2" t="str">
        <f>VLOOKUP(Sheet__29[[#This Row],[Filial]],Filiais!A:B,2,FALSE)</f>
        <v>Osasco</v>
      </c>
      <c r="J2431" s="2" t="str">
        <f>VLOOKUP(Sheet__29[[#This Row],[Cidade]],'Clientes'!C:D,2,FALSE)</f>
        <v>SP</v>
      </c>
      <c r="K2431" s="2" t="str">
        <f>VLOOKUP(Sheet__29[[#This Row],[Produto]],Produtos!B:C,2,FALSE)</f>
        <v>Notebook</v>
      </c>
      <c r="L2431" s="2" t="str">
        <f>VLOOKUP(Sheet__29[[#This Row],[Produto]],Produtos!B:D,3,FALSE)</f>
        <v>Dell Brasil</v>
      </c>
      <c r="M2431" s="2">
        <f>VLOOKUP(Sheet__29[[#This Row],[Produto]],Estoque!A:B,2,FALSE)</f>
        <v>276</v>
      </c>
      <c r="N2431" s="5">
        <f>Sheet__29[[#This Row],[Qtd]]*Sheet__29[[#This Row],[Valor]]</f>
        <v>886</v>
      </c>
      <c r="O2431" s="5">
        <f>Sheet__29[[#This Row],[Venda]]*(1-Sheet__29[[#This Row],[Desc]]/100)</f>
        <v>797.4</v>
      </c>
      <c r="P2431"/>
    </row>
    <row r="2432" spans="1:16" x14ac:dyDescent="0.25">
      <c r="A2432">
        <v>102430</v>
      </c>
      <c r="B2432" s="1">
        <v>46204</v>
      </c>
      <c r="C2432" t="s">
        <v>867</v>
      </c>
      <c r="D2432" t="s">
        <v>1036</v>
      </c>
      <c r="E2432">
        <v>4</v>
      </c>
      <c r="F2432" s="4">
        <v>2782</v>
      </c>
      <c r="G2432">
        <v>10</v>
      </c>
      <c r="H2432" t="s">
        <v>1024</v>
      </c>
      <c r="I2432" s="2" t="str">
        <f>VLOOKUP(Sheet__29[[#This Row],[Filial]],Filiais!A:B,2,FALSE)</f>
        <v>Ribeirão Preto</v>
      </c>
      <c r="J2432" s="2" t="str">
        <f>VLOOKUP(Sheet__29[[#This Row],[Cidade]],'Clientes'!C:D,2,FALSE)</f>
        <v>SP</v>
      </c>
      <c r="K2432" s="2" t="str">
        <f>VLOOKUP(Sheet__29[[#This Row],[Produto]],Produtos!B:C,2,FALSE)</f>
        <v>Armazenamento</v>
      </c>
      <c r="L2432" s="2" t="str">
        <f>VLOOKUP(Sheet__29[[#This Row],[Produto]],Produtos!B:D,3,FALSE)</f>
        <v>Kingston Brasil</v>
      </c>
      <c r="M2432" s="2">
        <f>VLOOKUP(Sheet__29[[#This Row],[Produto]],Estoque!A:B,2,FALSE)</f>
        <v>60</v>
      </c>
      <c r="N2432" s="5">
        <f>Sheet__29[[#This Row],[Qtd]]*Sheet__29[[#This Row],[Valor]]</f>
        <v>11128</v>
      </c>
      <c r="O2432" s="5">
        <f>Sheet__29[[#This Row],[Venda]]*(1-Sheet__29[[#This Row],[Desc]]/100)</f>
        <v>10015.200000000001</v>
      </c>
      <c r="P2432"/>
    </row>
    <row r="2433" spans="1:16" x14ac:dyDescent="0.25">
      <c r="A2433">
        <v>102431</v>
      </c>
      <c r="B2433" s="1">
        <v>46204</v>
      </c>
      <c r="C2433" t="s">
        <v>1009</v>
      </c>
      <c r="D2433" t="s">
        <v>1103</v>
      </c>
      <c r="E2433">
        <v>2</v>
      </c>
      <c r="F2433" s="4">
        <v>284</v>
      </c>
      <c r="G2433">
        <v>0</v>
      </c>
      <c r="H2433" t="s">
        <v>1025</v>
      </c>
      <c r="I2433" s="2" t="str">
        <f>VLOOKUP(Sheet__29[[#This Row],[Filial]],Filiais!A:B,2,FALSE)</f>
        <v>São José dos Campos</v>
      </c>
      <c r="J2433" s="2" t="str">
        <f>VLOOKUP(Sheet__29[[#This Row],[Cidade]],'Clientes'!C:D,2,FALSE)</f>
        <v>SP</v>
      </c>
      <c r="K2433" s="2" t="str">
        <f>VLOOKUP(Sheet__29[[#This Row],[Produto]],Produtos!B:C,2,FALSE)</f>
        <v>Rede</v>
      </c>
      <c r="L2433" s="2" t="str">
        <f>VLOOKUP(Sheet__29[[#This Row],[Produto]],Produtos!B:D,3,FALSE)</f>
        <v>Logitech Brasil</v>
      </c>
      <c r="M2433" s="2">
        <f>VLOOKUP(Sheet__29[[#This Row],[Produto]],Estoque!A:B,2,FALSE)</f>
        <v>215</v>
      </c>
      <c r="N2433" s="5">
        <f>Sheet__29[[#This Row],[Qtd]]*Sheet__29[[#This Row],[Valor]]</f>
        <v>568</v>
      </c>
      <c r="O2433" s="5">
        <f>Sheet__29[[#This Row],[Venda]]*(1-Sheet__29[[#This Row],[Desc]]/100)</f>
        <v>568</v>
      </c>
      <c r="P2433"/>
    </row>
    <row r="2434" spans="1:16" x14ac:dyDescent="0.25">
      <c r="A2434">
        <v>102432</v>
      </c>
      <c r="B2434" s="1">
        <v>46204</v>
      </c>
      <c r="C2434" t="s">
        <v>364</v>
      </c>
      <c r="D2434" t="s">
        <v>1123</v>
      </c>
      <c r="E2434">
        <v>4</v>
      </c>
      <c r="F2434" s="4">
        <v>4774</v>
      </c>
      <c r="G2434">
        <v>10</v>
      </c>
      <c r="H2434" t="s">
        <v>1021</v>
      </c>
      <c r="I2434" s="2" t="str">
        <f>VLOOKUP(Sheet__29[[#This Row],[Filial]],Filiais!A:B,2,FALSE)</f>
        <v>Jundiaí</v>
      </c>
      <c r="J2434" s="2" t="str">
        <f>VLOOKUP(Sheet__29[[#This Row],[Cidade]],'Clientes'!C:D,2,FALSE)</f>
        <v>SP</v>
      </c>
      <c r="K2434" s="2" t="str">
        <f>VLOOKUP(Sheet__29[[#This Row],[Produto]],Produtos!B:C,2,FALSE)</f>
        <v>Periférico</v>
      </c>
      <c r="L2434" s="2" t="str">
        <f>VLOOKUP(Sheet__29[[#This Row],[Produto]],Produtos!B:D,3,FALSE)</f>
        <v>Dell Brasil</v>
      </c>
      <c r="M2434" s="2">
        <f>VLOOKUP(Sheet__29[[#This Row],[Produto]],Estoque!A:B,2,FALSE)</f>
        <v>89</v>
      </c>
      <c r="N2434" s="5">
        <f>Sheet__29[[#This Row],[Qtd]]*Sheet__29[[#This Row],[Valor]]</f>
        <v>19096</v>
      </c>
      <c r="O2434" s="5">
        <f>Sheet__29[[#This Row],[Venda]]*(1-Sheet__29[[#This Row],[Desc]]/100)</f>
        <v>17186.400000000001</v>
      </c>
      <c r="P2434"/>
    </row>
    <row r="2435" spans="1:16" x14ac:dyDescent="0.25">
      <c r="A2435">
        <v>102433</v>
      </c>
      <c r="B2435" s="1">
        <v>46204</v>
      </c>
      <c r="C2435" t="s">
        <v>551</v>
      </c>
      <c r="D2435" t="s">
        <v>1054</v>
      </c>
      <c r="E2435">
        <v>1</v>
      </c>
      <c r="F2435" s="4">
        <v>837</v>
      </c>
      <c r="G2435">
        <v>5</v>
      </c>
      <c r="H2435" t="s">
        <v>1022</v>
      </c>
      <c r="I2435" s="2" t="str">
        <f>VLOOKUP(Sheet__29[[#This Row],[Filial]],Filiais!A:B,2,FALSE)</f>
        <v>Santos</v>
      </c>
      <c r="J2435" s="2" t="str">
        <f>VLOOKUP(Sheet__29[[#This Row],[Cidade]],'Clientes'!C:D,2,FALSE)</f>
        <v>SP</v>
      </c>
      <c r="K2435" s="2" t="str">
        <f>VLOOKUP(Sheet__29[[#This Row],[Produto]],Produtos!B:C,2,FALSE)</f>
        <v>Notebook</v>
      </c>
      <c r="L2435" s="2" t="str">
        <f>VLOOKUP(Sheet__29[[#This Row],[Produto]],Produtos!B:D,3,FALSE)</f>
        <v>Kingston Brasil</v>
      </c>
      <c r="M2435" s="2">
        <f>VLOOKUP(Sheet__29[[#This Row],[Produto]],Estoque!A:B,2,FALSE)</f>
        <v>5</v>
      </c>
      <c r="N2435" s="5">
        <f>Sheet__29[[#This Row],[Qtd]]*Sheet__29[[#This Row],[Valor]]</f>
        <v>837</v>
      </c>
      <c r="O2435" s="5">
        <f>Sheet__29[[#This Row],[Venda]]*(1-Sheet__29[[#This Row],[Desc]]/100)</f>
        <v>795.15</v>
      </c>
      <c r="P2435"/>
    </row>
    <row r="2436" spans="1:16" x14ac:dyDescent="0.25">
      <c r="A2436">
        <v>102434</v>
      </c>
      <c r="B2436" s="1">
        <v>46204</v>
      </c>
      <c r="C2436" t="s">
        <v>215</v>
      </c>
      <c r="D2436" t="s">
        <v>1034</v>
      </c>
      <c r="E2436">
        <v>4</v>
      </c>
      <c r="F2436" s="4">
        <v>794</v>
      </c>
      <c r="G2436">
        <v>10</v>
      </c>
      <c r="H2436" t="s">
        <v>1024</v>
      </c>
      <c r="I2436" s="2" t="str">
        <f>VLOOKUP(Sheet__29[[#This Row],[Filial]],Filiais!A:B,2,FALSE)</f>
        <v>Ribeirão Preto</v>
      </c>
      <c r="J2436" s="2" t="str">
        <f>VLOOKUP(Sheet__29[[#This Row],[Cidade]],'Clientes'!C:D,2,FALSE)</f>
        <v>SP</v>
      </c>
      <c r="K2436" s="2" t="str">
        <f>VLOOKUP(Sheet__29[[#This Row],[Produto]],Produtos!B:C,2,FALSE)</f>
        <v>Rede</v>
      </c>
      <c r="L2436" s="2" t="str">
        <f>VLOOKUP(Sheet__29[[#This Row],[Produto]],Produtos!B:D,3,FALSE)</f>
        <v>Dell Brasil</v>
      </c>
      <c r="M2436" s="2">
        <f>VLOOKUP(Sheet__29[[#This Row],[Produto]],Estoque!A:B,2,FALSE)</f>
        <v>109</v>
      </c>
      <c r="N2436" s="5">
        <f>Sheet__29[[#This Row],[Qtd]]*Sheet__29[[#This Row],[Valor]]</f>
        <v>3176</v>
      </c>
      <c r="O2436" s="5">
        <f>Sheet__29[[#This Row],[Venda]]*(1-Sheet__29[[#This Row],[Desc]]/100)</f>
        <v>2858.4</v>
      </c>
      <c r="P2436"/>
    </row>
    <row r="2437" spans="1:16" x14ac:dyDescent="0.25">
      <c r="A2437">
        <v>102435</v>
      </c>
      <c r="B2437" s="1">
        <v>46204</v>
      </c>
      <c r="C2437" t="s">
        <v>459</v>
      </c>
      <c r="D2437" t="s">
        <v>1147</v>
      </c>
      <c r="E2437">
        <v>1</v>
      </c>
      <c r="F2437" s="4">
        <v>1736</v>
      </c>
      <c r="G2437">
        <v>10</v>
      </c>
      <c r="H2437" t="s">
        <v>1017</v>
      </c>
      <c r="I2437" s="2" t="str">
        <f>VLOOKUP(Sheet__29[[#This Row],[Filial]],Filiais!A:B,2,FALSE)</f>
        <v>Campinas</v>
      </c>
      <c r="J2437" s="2" t="str">
        <f>VLOOKUP(Sheet__29[[#This Row],[Cidade]],'Clientes'!C:D,2,FALSE)</f>
        <v>SP</v>
      </c>
      <c r="K2437" s="2" t="str">
        <f>VLOOKUP(Sheet__29[[#This Row],[Produto]],Produtos!B:C,2,FALSE)</f>
        <v>Monitor</v>
      </c>
      <c r="L2437" s="2" t="str">
        <f>VLOOKUP(Sheet__29[[#This Row],[Produto]],Produtos!B:D,3,FALSE)</f>
        <v>Lenovo Brasil</v>
      </c>
      <c r="M2437" s="2">
        <f>VLOOKUP(Sheet__29[[#This Row],[Produto]],Estoque!A:B,2,FALSE)</f>
        <v>143</v>
      </c>
      <c r="N2437" s="5">
        <f>Sheet__29[[#This Row],[Qtd]]*Sheet__29[[#This Row],[Valor]]</f>
        <v>1736</v>
      </c>
      <c r="O2437" s="5">
        <f>Sheet__29[[#This Row],[Venda]]*(1-Sheet__29[[#This Row],[Desc]]/100)</f>
        <v>1562.4</v>
      </c>
      <c r="P2437"/>
    </row>
    <row r="2438" spans="1:16" x14ac:dyDescent="0.25">
      <c r="A2438">
        <v>102436</v>
      </c>
      <c r="B2438" s="1">
        <v>46204</v>
      </c>
      <c r="C2438" t="s">
        <v>111</v>
      </c>
      <c r="D2438" t="s">
        <v>1093</v>
      </c>
      <c r="E2438">
        <v>5</v>
      </c>
      <c r="F2438" s="4">
        <v>1476</v>
      </c>
      <c r="G2438">
        <v>0</v>
      </c>
      <c r="H2438" t="s">
        <v>1018</v>
      </c>
      <c r="I2438" s="2" t="str">
        <f>VLOOKUP(Sheet__29[[#This Row],[Filial]],Filiais!A:B,2,FALSE)</f>
        <v>Barueri</v>
      </c>
      <c r="J2438" s="2" t="str">
        <f>VLOOKUP(Sheet__29[[#This Row],[Cidade]],'Clientes'!C:D,2,FALSE)</f>
        <v>SP</v>
      </c>
      <c r="K2438" s="2" t="str">
        <f>VLOOKUP(Sheet__29[[#This Row],[Produto]],Produtos!B:C,2,FALSE)</f>
        <v>Rede</v>
      </c>
      <c r="L2438" s="2" t="str">
        <f>VLOOKUP(Sheet__29[[#This Row],[Produto]],Produtos!B:D,3,FALSE)</f>
        <v>LG Brasil</v>
      </c>
      <c r="M2438" s="2">
        <f>VLOOKUP(Sheet__29[[#This Row],[Produto]],Estoque!A:B,2,FALSE)</f>
        <v>15</v>
      </c>
      <c r="N2438" s="5">
        <f>Sheet__29[[#This Row],[Qtd]]*Sheet__29[[#This Row],[Valor]]</f>
        <v>7380</v>
      </c>
      <c r="O2438" s="5">
        <f>Sheet__29[[#This Row],[Venda]]*(1-Sheet__29[[#This Row],[Desc]]/100)</f>
        <v>7380</v>
      </c>
      <c r="P2438"/>
    </row>
    <row r="2439" spans="1:16" x14ac:dyDescent="0.25">
      <c r="A2439">
        <v>102437</v>
      </c>
      <c r="B2439" s="1">
        <v>46204</v>
      </c>
      <c r="C2439" t="s">
        <v>874</v>
      </c>
      <c r="D2439" t="s">
        <v>1084</v>
      </c>
      <c r="E2439">
        <v>5</v>
      </c>
      <c r="F2439" s="4">
        <v>907</v>
      </c>
      <c r="G2439">
        <v>10</v>
      </c>
      <c r="H2439" t="s">
        <v>1019</v>
      </c>
      <c r="I2439" s="2" t="str">
        <f>VLOOKUP(Sheet__29[[#This Row],[Filial]],Filiais!A:B,2,FALSE)</f>
        <v>Osasco</v>
      </c>
      <c r="J2439" s="2" t="str">
        <f>VLOOKUP(Sheet__29[[#This Row],[Cidade]],'Clientes'!C:D,2,FALSE)</f>
        <v>SP</v>
      </c>
      <c r="K2439" s="2" t="str">
        <f>VLOOKUP(Sheet__29[[#This Row],[Produto]],Produtos!B:C,2,FALSE)</f>
        <v>Monitor</v>
      </c>
      <c r="L2439" s="2" t="str">
        <f>VLOOKUP(Sheet__29[[#This Row],[Produto]],Produtos!B:D,3,FALSE)</f>
        <v>Logitech Brasil</v>
      </c>
      <c r="M2439" s="2">
        <f>VLOOKUP(Sheet__29[[#This Row],[Produto]],Estoque!A:B,2,FALSE)</f>
        <v>6</v>
      </c>
      <c r="N2439" s="5">
        <f>Sheet__29[[#This Row],[Qtd]]*Sheet__29[[#This Row],[Valor]]</f>
        <v>4535</v>
      </c>
      <c r="O2439" s="5">
        <f>Sheet__29[[#This Row],[Venda]]*(1-Sheet__29[[#This Row],[Desc]]/100)</f>
        <v>4081.5</v>
      </c>
      <c r="P2439"/>
    </row>
    <row r="2440" spans="1:16" x14ac:dyDescent="0.25">
      <c r="A2440">
        <v>102438</v>
      </c>
      <c r="B2440" s="1">
        <v>46204</v>
      </c>
      <c r="C2440" t="s">
        <v>742</v>
      </c>
      <c r="D2440" t="s">
        <v>1101</v>
      </c>
      <c r="E2440">
        <v>2</v>
      </c>
      <c r="F2440" s="4">
        <v>2399</v>
      </c>
      <c r="G2440">
        <v>10</v>
      </c>
      <c r="H2440" t="s">
        <v>1025</v>
      </c>
      <c r="I2440" s="2" t="str">
        <f>VLOOKUP(Sheet__29[[#This Row],[Filial]],Filiais!A:B,2,FALSE)</f>
        <v>São José dos Campos</v>
      </c>
      <c r="J2440" s="2" t="str">
        <f>VLOOKUP(Sheet__29[[#This Row],[Cidade]],'Clientes'!C:D,2,FALSE)</f>
        <v>SP</v>
      </c>
      <c r="K2440" s="2" t="str">
        <f>VLOOKUP(Sheet__29[[#This Row],[Produto]],Produtos!B:C,2,FALSE)</f>
        <v>Notebook</v>
      </c>
      <c r="L2440" s="2" t="str">
        <f>VLOOKUP(Sheet__29[[#This Row],[Produto]],Produtos!B:D,3,FALSE)</f>
        <v>Kingston Brasil</v>
      </c>
      <c r="M2440" s="2">
        <f>VLOOKUP(Sheet__29[[#This Row],[Produto]],Estoque!A:B,2,FALSE)</f>
        <v>183</v>
      </c>
      <c r="N2440" s="5">
        <f>Sheet__29[[#This Row],[Qtd]]*Sheet__29[[#This Row],[Valor]]</f>
        <v>4798</v>
      </c>
      <c r="O2440" s="5">
        <f>Sheet__29[[#This Row],[Venda]]*(1-Sheet__29[[#This Row],[Desc]]/100)</f>
        <v>4318.2</v>
      </c>
      <c r="P2440"/>
    </row>
    <row r="2441" spans="1:16" x14ac:dyDescent="0.25">
      <c r="A2441">
        <v>102439</v>
      </c>
      <c r="B2441" s="1">
        <v>46204</v>
      </c>
      <c r="C2441" t="s">
        <v>713</v>
      </c>
      <c r="D2441" t="s">
        <v>1137</v>
      </c>
      <c r="E2441">
        <v>5</v>
      </c>
      <c r="F2441" s="4">
        <v>2191</v>
      </c>
      <c r="G2441">
        <v>0</v>
      </c>
      <c r="H2441" t="s">
        <v>1022</v>
      </c>
      <c r="I2441" s="2" t="str">
        <f>VLOOKUP(Sheet__29[[#This Row],[Filial]],Filiais!A:B,2,FALSE)</f>
        <v>Santos</v>
      </c>
      <c r="J2441" s="2" t="str">
        <f>VLOOKUP(Sheet__29[[#This Row],[Cidade]],'Clientes'!C:D,2,FALSE)</f>
        <v>SP</v>
      </c>
      <c r="K2441" s="2" t="str">
        <f>VLOOKUP(Sheet__29[[#This Row],[Produto]],Produtos!B:C,2,FALSE)</f>
        <v>Monitor</v>
      </c>
      <c r="L2441" s="2" t="str">
        <f>VLOOKUP(Sheet__29[[#This Row],[Produto]],Produtos!B:D,3,FALSE)</f>
        <v>Lenovo Brasil</v>
      </c>
      <c r="M2441" s="2">
        <f>VLOOKUP(Sheet__29[[#This Row],[Produto]],Estoque!A:B,2,FALSE)</f>
        <v>43</v>
      </c>
      <c r="N2441" s="5">
        <f>Sheet__29[[#This Row],[Qtd]]*Sheet__29[[#This Row],[Valor]]</f>
        <v>10955</v>
      </c>
      <c r="O2441" s="5">
        <f>Sheet__29[[#This Row],[Venda]]*(1-Sheet__29[[#This Row],[Desc]]/100)</f>
        <v>10955</v>
      </c>
      <c r="P2441"/>
    </row>
    <row r="2442" spans="1:16" x14ac:dyDescent="0.25">
      <c r="A2442">
        <v>102440</v>
      </c>
      <c r="B2442" s="1">
        <v>46204</v>
      </c>
      <c r="C2442" t="s">
        <v>9</v>
      </c>
      <c r="D2442" t="s">
        <v>1108</v>
      </c>
      <c r="E2442">
        <v>3</v>
      </c>
      <c r="F2442" s="4">
        <v>3283</v>
      </c>
      <c r="G2442">
        <v>0</v>
      </c>
      <c r="H2442" t="s">
        <v>1016</v>
      </c>
      <c r="I2442" s="2" t="str">
        <f>VLOOKUP(Sheet__29[[#This Row],[Filial]],Filiais!A:B,2,FALSE)</f>
        <v>São Paulo</v>
      </c>
      <c r="J2442" s="2" t="str">
        <f>VLOOKUP(Sheet__29[[#This Row],[Cidade]],'Clientes'!C:D,2,FALSE)</f>
        <v>SP</v>
      </c>
      <c r="K2442" s="2" t="str">
        <f>VLOOKUP(Sheet__29[[#This Row],[Produto]],Produtos!B:C,2,FALSE)</f>
        <v>Notebook</v>
      </c>
      <c r="L2442" s="2" t="str">
        <f>VLOOKUP(Sheet__29[[#This Row],[Produto]],Produtos!B:D,3,FALSE)</f>
        <v>Logitech Brasil</v>
      </c>
      <c r="M2442" s="2">
        <f>VLOOKUP(Sheet__29[[#This Row],[Produto]],Estoque!A:B,2,FALSE)</f>
        <v>137</v>
      </c>
      <c r="N2442" s="5">
        <f>Sheet__29[[#This Row],[Qtd]]*Sheet__29[[#This Row],[Valor]]</f>
        <v>9849</v>
      </c>
      <c r="O2442" s="5">
        <f>Sheet__29[[#This Row],[Venda]]*(1-Sheet__29[[#This Row],[Desc]]/100)</f>
        <v>9849</v>
      </c>
      <c r="P2442"/>
    </row>
    <row r="2443" spans="1:16" x14ac:dyDescent="0.25">
      <c r="A2443">
        <v>102441</v>
      </c>
      <c r="B2443" s="1">
        <v>46204</v>
      </c>
      <c r="C2443" t="s">
        <v>205</v>
      </c>
      <c r="D2443" t="s">
        <v>1091</v>
      </c>
      <c r="E2443">
        <v>2</v>
      </c>
      <c r="F2443" s="4">
        <v>2352</v>
      </c>
      <c r="G2443">
        <v>5</v>
      </c>
      <c r="H2443" t="s">
        <v>1024</v>
      </c>
      <c r="I2443" s="2" t="str">
        <f>VLOOKUP(Sheet__29[[#This Row],[Filial]],Filiais!A:B,2,FALSE)</f>
        <v>Ribeirão Preto</v>
      </c>
      <c r="J2443" s="2" t="str">
        <f>VLOOKUP(Sheet__29[[#This Row],[Cidade]],'Clientes'!C:D,2,FALSE)</f>
        <v>SP</v>
      </c>
      <c r="K2443" s="2" t="str">
        <f>VLOOKUP(Sheet__29[[#This Row],[Produto]],Produtos!B:C,2,FALSE)</f>
        <v>Rede</v>
      </c>
      <c r="L2443" s="2" t="str">
        <f>VLOOKUP(Sheet__29[[#This Row],[Produto]],Produtos!B:D,3,FALSE)</f>
        <v>Lenovo Brasil</v>
      </c>
      <c r="M2443" s="2">
        <f>VLOOKUP(Sheet__29[[#This Row],[Produto]],Estoque!A:B,2,FALSE)</f>
        <v>131</v>
      </c>
      <c r="N2443" s="5">
        <f>Sheet__29[[#This Row],[Qtd]]*Sheet__29[[#This Row],[Valor]]</f>
        <v>4704</v>
      </c>
      <c r="O2443" s="5">
        <f>Sheet__29[[#This Row],[Venda]]*(1-Sheet__29[[#This Row],[Desc]]/100)</f>
        <v>4468.8</v>
      </c>
      <c r="P2443"/>
    </row>
    <row r="2444" spans="1:16" x14ac:dyDescent="0.25">
      <c r="A2444">
        <v>102442</v>
      </c>
      <c r="B2444" s="1">
        <v>46204</v>
      </c>
      <c r="C2444" t="s">
        <v>741</v>
      </c>
      <c r="D2444" t="s">
        <v>1060</v>
      </c>
      <c r="E2444">
        <v>5</v>
      </c>
      <c r="F2444" s="4">
        <v>3077</v>
      </c>
      <c r="G2444">
        <v>0</v>
      </c>
      <c r="H2444" t="s">
        <v>1023</v>
      </c>
      <c r="I2444" s="2" t="str">
        <f>VLOOKUP(Sheet__29[[#This Row],[Filial]],Filiais!A:B,2,FALSE)</f>
        <v>Bauru</v>
      </c>
      <c r="J2444" s="2" t="str">
        <f>VLOOKUP(Sheet__29[[#This Row],[Cidade]],'Clientes'!C:D,2,FALSE)</f>
        <v>SP</v>
      </c>
      <c r="K2444" s="2" t="str">
        <f>VLOOKUP(Sheet__29[[#This Row],[Produto]],Produtos!B:C,2,FALSE)</f>
        <v>Rede</v>
      </c>
      <c r="L2444" s="2" t="str">
        <f>VLOOKUP(Sheet__29[[#This Row],[Produto]],Produtos!B:D,3,FALSE)</f>
        <v>LG Brasil</v>
      </c>
      <c r="M2444" s="2">
        <f>VLOOKUP(Sheet__29[[#This Row],[Produto]],Estoque!A:B,2,FALSE)</f>
        <v>281</v>
      </c>
      <c r="N2444" s="5">
        <f>Sheet__29[[#This Row],[Qtd]]*Sheet__29[[#This Row],[Valor]]</f>
        <v>15385</v>
      </c>
      <c r="O2444" s="5">
        <f>Sheet__29[[#This Row],[Venda]]*(1-Sheet__29[[#This Row],[Desc]]/100)</f>
        <v>15385</v>
      </c>
      <c r="P2444"/>
    </row>
    <row r="2445" spans="1:16" x14ac:dyDescent="0.25">
      <c r="A2445">
        <v>102443</v>
      </c>
      <c r="B2445" s="1">
        <v>46204</v>
      </c>
      <c r="C2445" t="s">
        <v>740</v>
      </c>
      <c r="D2445" t="s">
        <v>1144</v>
      </c>
      <c r="E2445">
        <v>3</v>
      </c>
      <c r="F2445" s="4">
        <v>3913</v>
      </c>
      <c r="G2445">
        <v>10</v>
      </c>
      <c r="H2445" t="s">
        <v>1019</v>
      </c>
      <c r="I2445" s="2" t="str">
        <f>VLOOKUP(Sheet__29[[#This Row],[Filial]],Filiais!A:B,2,FALSE)</f>
        <v>Osasco</v>
      </c>
      <c r="J2445" s="2" t="str">
        <f>VLOOKUP(Sheet__29[[#This Row],[Cidade]],'Clientes'!C:D,2,FALSE)</f>
        <v>SP</v>
      </c>
      <c r="K2445" s="2" t="str">
        <f>VLOOKUP(Sheet__29[[#This Row],[Produto]],Produtos!B:C,2,FALSE)</f>
        <v>Monitor</v>
      </c>
      <c r="L2445" s="2" t="str">
        <f>VLOOKUP(Sheet__29[[#This Row],[Produto]],Produtos!B:D,3,FALSE)</f>
        <v>LG Brasil</v>
      </c>
      <c r="M2445" s="2">
        <f>VLOOKUP(Sheet__29[[#This Row],[Produto]],Estoque!A:B,2,FALSE)</f>
        <v>91</v>
      </c>
      <c r="N2445" s="5">
        <f>Sheet__29[[#This Row],[Qtd]]*Sheet__29[[#This Row],[Valor]]</f>
        <v>11739</v>
      </c>
      <c r="O2445" s="5">
        <f>Sheet__29[[#This Row],[Venda]]*(1-Sheet__29[[#This Row],[Desc]]/100)</f>
        <v>10565.1</v>
      </c>
      <c r="P2445"/>
    </row>
    <row r="2446" spans="1:16" x14ac:dyDescent="0.25">
      <c r="A2446">
        <v>102444</v>
      </c>
      <c r="B2446" s="1">
        <v>46204</v>
      </c>
      <c r="C2446" t="s">
        <v>842</v>
      </c>
      <c r="D2446" t="s">
        <v>1093</v>
      </c>
      <c r="E2446">
        <v>2</v>
      </c>
      <c r="F2446" s="4">
        <v>2616</v>
      </c>
      <c r="G2446">
        <v>5</v>
      </c>
      <c r="H2446" t="s">
        <v>1016</v>
      </c>
      <c r="I2446" s="2" t="str">
        <f>VLOOKUP(Sheet__29[[#This Row],[Filial]],Filiais!A:B,2,FALSE)</f>
        <v>São Paulo</v>
      </c>
      <c r="J2446" s="2" t="str">
        <f>VLOOKUP(Sheet__29[[#This Row],[Cidade]],'Clientes'!C:D,2,FALSE)</f>
        <v>SP</v>
      </c>
      <c r="K2446" s="2" t="str">
        <f>VLOOKUP(Sheet__29[[#This Row],[Produto]],Produtos!B:C,2,FALSE)</f>
        <v>Rede</v>
      </c>
      <c r="L2446" s="2" t="str">
        <f>VLOOKUP(Sheet__29[[#This Row],[Produto]],Produtos!B:D,3,FALSE)</f>
        <v>LG Brasil</v>
      </c>
      <c r="M2446" s="2">
        <f>VLOOKUP(Sheet__29[[#This Row],[Produto]],Estoque!A:B,2,FALSE)</f>
        <v>15</v>
      </c>
      <c r="N2446" s="5">
        <f>Sheet__29[[#This Row],[Qtd]]*Sheet__29[[#This Row],[Valor]]</f>
        <v>5232</v>
      </c>
      <c r="O2446" s="5">
        <f>Sheet__29[[#This Row],[Venda]]*(1-Sheet__29[[#This Row],[Desc]]/100)</f>
        <v>4970.3999999999996</v>
      </c>
      <c r="P2446"/>
    </row>
    <row r="2447" spans="1:16" x14ac:dyDescent="0.25">
      <c r="A2447">
        <v>102445</v>
      </c>
      <c r="B2447" s="1">
        <v>46204</v>
      </c>
      <c r="C2447" t="s">
        <v>427</v>
      </c>
      <c r="D2447" t="s">
        <v>1144</v>
      </c>
      <c r="E2447">
        <v>2</v>
      </c>
      <c r="F2447" s="4">
        <v>3613</v>
      </c>
      <c r="G2447">
        <v>10</v>
      </c>
      <c r="H2447" t="s">
        <v>1021</v>
      </c>
      <c r="I2447" s="2" t="str">
        <f>VLOOKUP(Sheet__29[[#This Row],[Filial]],Filiais!A:B,2,FALSE)</f>
        <v>Jundiaí</v>
      </c>
      <c r="J2447" s="2" t="str">
        <f>VLOOKUP(Sheet__29[[#This Row],[Cidade]],'Clientes'!C:D,2,FALSE)</f>
        <v>SP</v>
      </c>
      <c r="K2447" s="2" t="str">
        <f>VLOOKUP(Sheet__29[[#This Row],[Produto]],Produtos!B:C,2,FALSE)</f>
        <v>Monitor</v>
      </c>
      <c r="L2447" s="2" t="str">
        <f>VLOOKUP(Sheet__29[[#This Row],[Produto]],Produtos!B:D,3,FALSE)</f>
        <v>LG Brasil</v>
      </c>
      <c r="M2447" s="2">
        <f>VLOOKUP(Sheet__29[[#This Row],[Produto]],Estoque!A:B,2,FALSE)</f>
        <v>91</v>
      </c>
      <c r="N2447" s="5">
        <f>Sheet__29[[#This Row],[Qtd]]*Sheet__29[[#This Row],[Valor]]</f>
        <v>7226</v>
      </c>
      <c r="O2447" s="5">
        <f>Sheet__29[[#This Row],[Venda]]*(1-Sheet__29[[#This Row],[Desc]]/100)</f>
        <v>6503.4000000000005</v>
      </c>
      <c r="P2447"/>
    </row>
    <row r="2448" spans="1:16" x14ac:dyDescent="0.25">
      <c r="A2448">
        <v>102446</v>
      </c>
      <c r="B2448" s="1">
        <v>46204</v>
      </c>
      <c r="C2448" t="s">
        <v>4</v>
      </c>
      <c r="D2448" t="s">
        <v>1070</v>
      </c>
      <c r="E2448">
        <v>5</v>
      </c>
      <c r="F2448" s="4">
        <v>4877</v>
      </c>
      <c r="G2448">
        <v>10</v>
      </c>
      <c r="H2448" t="s">
        <v>1022</v>
      </c>
      <c r="I2448" s="2" t="str">
        <f>VLOOKUP(Sheet__29[[#This Row],[Filial]],Filiais!A:B,2,FALSE)</f>
        <v>Santos</v>
      </c>
      <c r="J2448" s="2" t="str">
        <f>VLOOKUP(Sheet__29[[#This Row],[Cidade]],'Clientes'!C:D,2,FALSE)</f>
        <v>SP</v>
      </c>
      <c r="K2448" s="2" t="str">
        <f>VLOOKUP(Sheet__29[[#This Row],[Produto]],Produtos!B:C,2,FALSE)</f>
        <v>Notebook</v>
      </c>
      <c r="L2448" s="2" t="str">
        <f>VLOOKUP(Sheet__29[[#This Row],[Produto]],Produtos!B:D,3,FALSE)</f>
        <v>LG Brasil</v>
      </c>
      <c r="M2448" s="2">
        <f>VLOOKUP(Sheet__29[[#This Row],[Produto]],Estoque!A:B,2,FALSE)</f>
        <v>6</v>
      </c>
      <c r="N2448" s="5">
        <f>Sheet__29[[#This Row],[Qtd]]*Sheet__29[[#This Row],[Valor]]</f>
        <v>24385</v>
      </c>
      <c r="O2448" s="5">
        <f>Sheet__29[[#This Row],[Venda]]*(1-Sheet__29[[#This Row],[Desc]]/100)</f>
        <v>21946.5</v>
      </c>
      <c r="P2448"/>
    </row>
    <row r="2449" spans="1:16" x14ac:dyDescent="0.25">
      <c r="A2449">
        <v>102447</v>
      </c>
      <c r="B2449" s="1">
        <v>46204</v>
      </c>
      <c r="C2449" t="s">
        <v>678</v>
      </c>
      <c r="D2449" t="s">
        <v>1048</v>
      </c>
      <c r="E2449">
        <v>2</v>
      </c>
      <c r="F2449" s="4">
        <v>93</v>
      </c>
      <c r="G2449">
        <v>0</v>
      </c>
      <c r="H2449" t="s">
        <v>1017</v>
      </c>
      <c r="I2449" s="2" t="str">
        <f>VLOOKUP(Sheet__29[[#This Row],[Filial]],Filiais!A:B,2,FALSE)</f>
        <v>Campinas</v>
      </c>
      <c r="J2449" s="2" t="str">
        <f>VLOOKUP(Sheet__29[[#This Row],[Cidade]],'Clientes'!C:D,2,FALSE)</f>
        <v>SP</v>
      </c>
      <c r="K2449" s="2" t="str">
        <f>VLOOKUP(Sheet__29[[#This Row],[Produto]],Produtos!B:C,2,FALSE)</f>
        <v>Notebook</v>
      </c>
      <c r="L2449" s="2" t="str">
        <f>VLOOKUP(Sheet__29[[#This Row],[Produto]],Produtos!B:D,3,FALSE)</f>
        <v>LG Brasil</v>
      </c>
      <c r="M2449" s="2">
        <f>VLOOKUP(Sheet__29[[#This Row],[Produto]],Estoque!A:B,2,FALSE)</f>
        <v>164</v>
      </c>
      <c r="N2449" s="5">
        <f>Sheet__29[[#This Row],[Qtd]]*Sheet__29[[#This Row],[Valor]]</f>
        <v>186</v>
      </c>
      <c r="O2449" s="5">
        <f>Sheet__29[[#This Row],[Venda]]*(1-Sheet__29[[#This Row],[Desc]]/100)</f>
        <v>186</v>
      </c>
      <c r="P2449"/>
    </row>
    <row r="2450" spans="1:16" x14ac:dyDescent="0.25">
      <c r="A2450">
        <v>102448</v>
      </c>
      <c r="B2450" s="1">
        <v>46204</v>
      </c>
      <c r="C2450" t="s">
        <v>126</v>
      </c>
      <c r="D2450" t="s">
        <v>1060</v>
      </c>
      <c r="E2450">
        <v>2</v>
      </c>
      <c r="F2450" s="4">
        <v>1583</v>
      </c>
      <c r="G2450">
        <v>10</v>
      </c>
      <c r="H2450" t="s">
        <v>1022</v>
      </c>
      <c r="I2450" s="2" t="str">
        <f>VLOOKUP(Sheet__29[[#This Row],[Filial]],Filiais!A:B,2,FALSE)</f>
        <v>Santos</v>
      </c>
      <c r="J2450" s="2" t="str">
        <f>VLOOKUP(Sheet__29[[#This Row],[Cidade]],'Clientes'!C:D,2,FALSE)</f>
        <v>SP</v>
      </c>
      <c r="K2450" s="2" t="str">
        <f>VLOOKUP(Sheet__29[[#This Row],[Produto]],Produtos!B:C,2,FALSE)</f>
        <v>Rede</v>
      </c>
      <c r="L2450" s="2" t="str">
        <f>VLOOKUP(Sheet__29[[#This Row],[Produto]],Produtos!B:D,3,FALSE)</f>
        <v>LG Brasil</v>
      </c>
      <c r="M2450" s="2">
        <f>VLOOKUP(Sheet__29[[#This Row],[Produto]],Estoque!A:B,2,FALSE)</f>
        <v>281</v>
      </c>
      <c r="N2450" s="5">
        <f>Sheet__29[[#This Row],[Qtd]]*Sheet__29[[#This Row],[Valor]]</f>
        <v>3166</v>
      </c>
      <c r="O2450" s="5">
        <f>Sheet__29[[#This Row],[Venda]]*(1-Sheet__29[[#This Row],[Desc]]/100)</f>
        <v>2849.4</v>
      </c>
      <c r="P2450"/>
    </row>
    <row r="2451" spans="1:16" x14ac:dyDescent="0.25">
      <c r="A2451">
        <v>102449</v>
      </c>
      <c r="B2451" s="1">
        <v>46204</v>
      </c>
      <c r="C2451" t="s">
        <v>69</v>
      </c>
      <c r="D2451" t="s">
        <v>1093</v>
      </c>
      <c r="E2451">
        <v>3</v>
      </c>
      <c r="F2451" s="4">
        <v>525</v>
      </c>
      <c r="G2451">
        <v>0</v>
      </c>
      <c r="H2451" t="s">
        <v>1021</v>
      </c>
      <c r="I2451" s="2" t="str">
        <f>VLOOKUP(Sheet__29[[#This Row],[Filial]],Filiais!A:B,2,FALSE)</f>
        <v>Jundiaí</v>
      </c>
      <c r="J2451" s="2" t="str">
        <f>VLOOKUP(Sheet__29[[#This Row],[Cidade]],'Clientes'!C:D,2,FALSE)</f>
        <v>SP</v>
      </c>
      <c r="K2451" s="2" t="str">
        <f>VLOOKUP(Sheet__29[[#This Row],[Produto]],Produtos!B:C,2,FALSE)</f>
        <v>Rede</v>
      </c>
      <c r="L2451" s="2" t="str">
        <f>VLOOKUP(Sheet__29[[#This Row],[Produto]],Produtos!B:D,3,FALSE)</f>
        <v>LG Brasil</v>
      </c>
      <c r="M2451" s="2">
        <f>VLOOKUP(Sheet__29[[#This Row],[Produto]],Estoque!A:B,2,FALSE)</f>
        <v>15</v>
      </c>
      <c r="N2451" s="5">
        <f>Sheet__29[[#This Row],[Qtd]]*Sheet__29[[#This Row],[Valor]]</f>
        <v>1575</v>
      </c>
      <c r="O2451" s="5">
        <f>Sheet__29[[#This Row],[Venda]]*(1-Sheet__29[[#This Row],[Desc]]/100)</f>
        <v>1575</v>
      </c>
      <c r="P2451"/>
    </row>
    <row r="2452" spans="1:16" x14ac:dyDescent="0.25">
      <c r="A2452">
        <v>102450</v>
      </c>
      <c r="B2452" s="1">
        <v>46204</v>
      </c>
      <c r="C2452" t="s">
        <v>531</v>
      </c>
      <c r="D2452" t="s">
        <v>1109</v>
      </c>
      <c r="E2452">
        <v>2</v>
      </c>
      <c r="F2452" s="4">
        <v>4786</v>
      </c>
      <c r="G2452">
        <v>5</v>
      </c>
      <c r="H2452" t="s">
        <v>1021</v>
      </c>
      <c r="I2452" s="2" t="str">
        <f>VLOOKUP(Sheet__29[[#This Row],[Filial]],Filiais!A:B,2,FALSE)</f>
        <v>Jundiaí</v>
      </c>
      <c r="J2452" s="2" t="str">
        <f>VLOOKUP(Sheet__29[[#This Row],[Cidade]],'Clientes'!C:D,2,FALSE)</f>
        <v>SP</v>
      </c>
      <c r="K2452" s="2" t="str">
        <f>VLOOKUP(Sheet__29[[#This Row],[Produto]],Produtos!B:C,2,FALSE)</f>
        <v>Armazenamento</v>
      </c>
      <c r="L2452" s="2" t="str">
        <f>VLOOKUP(Sheet__29[[#This Row],[Produto]],Produtos!B:D,3,FALSE)</f>
        <v>Dell Brasil</v>
      </c>
      <c r="M2452" s="2">
        <f>VLOOKUP(Sheet__29[[#This Row],[Produto]],Estoque!A:B,2,FALSE)</f>
        <v>253</v>
      </c>
      <c r="N2452" s="5">
        <f>Sheet__29[[#This Row],[Qtd]]*Sheet__29[[#This Row],[Valor]]</f>
        <v>9572</v>
      </c>
      <c r="O2452" s="5">
        <f>Sheet__29[[#This Row],[Venda]]*(1-Sheet__29[[#This Row],[Desc]]/100)</f>
        <v>9093.4</v>
      </c>
      <c r="P2452"/>
    </row>
    <row r="2453" spans="1:16" x14ac:dyDescent="0.25">
      <c r="A2453">
        <v>102451</v>
      </c>
      <c r="B2453" s="1">
        <v>46204</v>
      </c>
      <c r="C2453" t="s">
        <v>677</v>
      </c>
      <c r="D2453" t="s">
        <v>1067</v>
      </c>
      <c r="E2453">
        <v>1</v>
      </c>
      <c r="F2453" s="4">
        <v>4235</v>
      </c>
      <c r="G2453">
        <v>0</v>
      </c>
      <c r="H2453" t="s">
        <v>1021</v>
      </c>
      <c r="I2453" s="2" t="str">
        <f>VLOOKUP(Sheet__29[[#This Row],[Filial]],Filiais!A:B,2,FALSE)</f>
        <v>Jundiaí</v>
      </c>
      <c r="J2453" s="2" t="str">
        <f>VLOOKUP(Sheet__29[[#This Row],[Cidade]],'Clientes'!C:D,2,FALSE)</f>
        <v>SP</v>
      </c>
      <c r="K2453" s="2" t="str">
        <f>VLOOKUP(Sheet__29[[#This Row],[Produto]],Produtos!B:C,2,FALSE)</f>
        <v>Monitor</v>
      </c>
      <c r="L2453" s="2" t="str">
        <f>VLOOKUP(Sheet__29[[#This Row],[Produto]],Produtos!B:D,3,FALSE)</f>
        <v>Lenovo Brasil</v>
      </c>
      <c r="M2453" s="2">
        <f>VLOOKUP(Sheet__29[[#This Row],[Produto]],Estoque!A:B,2,FALSE)</f>
        <v>200</v>
      </c>
      <c r="N2453" s="5">
        <f>Sheet__29[[#This Row],[Qtd]]*Sheet__29[[#This Row],[Valor]]</f>
        <v>4235</v>
      </c>
      <c r="O2453" s="5">
        <f>Sheet__29[[#This Row],[Venda]]*(1-Sheet__29[[#This Row],[Desc]]/100)</f>
        <v>4235</v>
      </c>
      <c r="P2453"/>
    </row>
    <row r="2454" spans="1:16" x14ac:dyDescent="0.25">
      <c r="A2454">
        <v>102452</v>
      </c>
      <c r="B2454" s="1">
        <v>46204</v>
      </c>
      <c r="C2454" t="s">
        <v>497</v>
      </c>
      <c r="D2454" t="s">
        <v>1102</v>
      </c>
      <c r="E2454">
        <v>3</v>
      </c>
      <c r="F2454" s="4">
        <v>3748</v>
      </c>
      <c r="G2454">
        <v>0</v>
      </c>
      <c r="H2454" t="s">
        <v>1017</v>
      </c>
      <c r="I2454" s="2" t="str">
        <f>VLOOKUP(Sheet__29[[#This Row],[Filial]],Filiais!A:B,2,FALSE)</f>
        <v>Campinas</v>
      </c>
      <c r="J2454" s="2" t="str">
        <f>VLOOKUP(Sheet__29[[#This Row],[Cidade]],'Clientes'!C:D,2,FALSE)</f>
        <v>SP</v>
      </c>
      <c r="K2454" s="2" t="str">
        <f>VLOOKUP(Sheet__29[[#This Row],[Produto]],Produtos!B:C,2,FALSE)</f>
        <v>Monitor</v>
      </c>
      <c r="L2454" s="2" t="str">
        <f>VLOOKUP(Sheet__29[[#This Row],[Produto]],Produtos!B:D,3,FALSE)</f>
        <v>Lenovo Brasil</v>
      </c>
      <c r="M2454" s="2">
        <f>VLOOKUP(Sheet__29[[#This Row],[Produto]],Estoque!A:B,2,FALSE)</f>
        <v>140</v>
      </c>
      <c r="N2454" s="5">
        <f>Sheet__29[[#This Row],[Qtd]]*Sheet__29[[#This Row],[Valor]]</f>
        <v>11244</v>
      </c>
      <c r="O2454" s="5">
        <f>Sheet__29[[#This Row],[Venda]]*(1-Sheet__29[[#This Row],[Desc]]/100)</f>
        <v>11244</v>
      </c>
      <c r="P2454"/>
    </row>
    <row r="2455" spans="1:16" x14ac:dyDescent="0.25">
      <c r="A2455">
        <v>102453</v>
      </c>
      <c r="B2455" s="1">
        <v>46204</v>
      </c>
      <c r="C2455" t="s">
        <v>226</v>
      </c>
      <c r="D2455" t="s">
        <v>1062</v>
      </c>
      <c r="E2455">
        <v>4</v>
      </c>
      <c r="F2455" s="4">
        <v>2303</v>
      </c>
      <c r="G2455">
        <v>5</v>
      </c>
      <c r="H2455" t="s">
        <v>1025</v>
      </c>
      <c r="I2455" s="2" t="str">
        <f>VLOOKUP(Sheet__29[[#This Row],[Filial]],Filiais!A:B,2,FALSE)</f>
        <v>São José dos Campos</v>
      </c>
      <c r="J2455" s="2" t="str">
        <f>VLOOKUP(Sheet__29[[#This Row],[Cidade]],'Clientes'!C:D,2,FALSE)</f>
        <v>SP</v>
      </c>
      <c r="K2455" s="2" t="str">
        <f>VLOOKUP(Sheet__29[[#This Row],[Produto]],Produtos!B:C,2,FALSE)</f>
        <v>Rede</v>
      </c>
      <c r="L2455" s="2" t="str">
        <f>VLOOKUP(Sheet__29[[#This Row],[Produto]],Produtos!B:D,3,FALSE)</f>
        <v>Lenovo Brasil</v>
      </c>
      <c r="M2455" s="2">
        <f>VLOOKUP(Sheet__29[[#This Row],[Produto]],Estoque!A:B,2,FALSE)</f>
        <v>178</v>
      </c>
      <c r="N2455" s="5">
        <f>Sheet__29[[#This Row],[Qtd]]*Sheet__29[[#This Row],[Valor]]</f>
        <v>9212</v>
      </c>
      <c r="O2455" s="5">
        <f>Sheet__29[[#This Row],[Venda]]*(1-Sheet__29[[#This Row],[Desc]]/100)</f>
        <v>8751.4</v>
      </c>
      <c r="P2455"/>
    </row>
    <row r="2456" spans="1:16" x14ac:dyDescent="0.25">
      <c r="A2456">
        <v>102454</v>
      </c>
      <c r="B2456" s="1">
        <v>46204</v>
      </c>
      <c r="C2456" t="s">
        <v>542</v>
      </c>
      <c r="D2456" t="s">
        <v>1038</v>
      </c>
      <c r="E2456">
        <v>1</v>
      </c>
      <c r="F2456" s="4">
        <v>1559</v>
      </c>
      <c r="G2456">
        <v>5</v>
      </c>
      <c r="H2456" t="s">
        <v>1020</v>
      </c>
      <c r="I2456" s="2" t="str">
        <f>VLOOKUP(Sheet__29[[#This Row],[Filial]],Filiais!A:B,2,FALSE)</f>
        <v>Sorocaba</v>
      </c>
      <c r="J2456" s="2" t="str">
        <f>VLOOKUP(Sheet__29[[#This Row],[Cidade]],'Clientes'!C:D,2,FALSE)</f>
        <v>SP</v>
      </c>
      <c r="K2456" s="2" t="str">
        <f>VLOOKUP(Sheet__29[[#This Row],[Produto]],Produtos!B:C,2,FALSE)</f>
        <v>Periférico</v>
      </c>
      <c r="L2456" s="2" t="str">
        <f>VLOOKUP(Sheet__29[[#This Row],[Produto]],Produtos!B:D,3,FALSE)</f>
        <v>Dell Brasil</v>
      </c>
      <c r="M2456" s="2">
        <f>VLOOKUP(Sheet__29[[#This Row],[Produto]],Estoque!A:B,2,FALSE)</f>
        <v>65</v>
      </c>
      <c r="N2456" s="5">
        <f>Sheet__29[[#This Row],[Qtd]]*Sheet__29[[#This Row],[Valor]]</f>
        <v>1559</v>
      </c>
      <c r="O2456" s="5">
        <f>Sheet__29[[#This Row],[Venda]]*(1-Sheet__29[[#This Row],[Desc]]/100)</f>
        <v>1481.05</v>
      </c>
      <c r="P2456"/>
    </row>
    <row r="2457" spans="1:16" x14ac:dyDescent="0.25">
      <c r="A2457">
        <v>102455</v>
      </c>
      <c r="B2457" s="1">
        <v>46204</v>
      </c>
      <c r="C2457" t="s">
        <v>753</v>
      </c>
      <c r="D2457" t="s">
        <v>1067</v>
      </c>
      <c r="E2457">
        <v>2</v>
      </c>
      <c r="F2457" s="4">
        <v>172</v>
      </c>
      <c r="G2457">
        <v>5</v>
      </c>
      <c r="H2457" t="s">
        <v>1025</v>
      </c>
      <c r="I2457" s="2" t="str">
        <f>VLOOKUP(Sheet__29[[#This Row],[Filial]],Filiais!A:B,2,FALSE)</f>
        <v>São José dos Campos</v>
      </c>
      <c r="J2457" s="2" t="str">
        <f>VLOOKUP(Sheet__29[[#This Row],[Cidade]],'Clientes'!C:D,2,FALSE)</f>
        <v>SP</v>
      </c>
      <c r="K2457" s="2" t="str">
        <f>VLOOKUP(Sheet__29[[#This Row],[Produto]],Produtos!B:C,2,FALSE)</f>
        <v>Monitor</v>
      </c>
      <c r="L2457" s="2" t="str">
        <f>VLOOKUP(Sheet__29[[#This Row],[Produto]],Produtos!B:D,3,FALSE)</f>
        <v>Lenovo Brasil</v>
      </c>
      <c r="M2457" s="2">
        <f>VLOOKUP(Sheet__29[[#This Row],[Produto]],Estoque!A:B,2,FALSE)</f>
        <v>200</v>
      </c>
      <c r="N2457" s="5">
        <f>Sheet__29[[#This Row],[Qtd]]*Sheet__29[[#This Row],[Valor]]</f>
        <v>344</v>
      </c>
      <c r="O2457" s="5">
        <f>Sheet__29[[#This Row],[Venda]]*(1-Sheet__29[[#This Row],[Desc]]/100)</f>
        <v>326.8</v>
      </c>
      <c r="P2457"/>
    </row>
    <row r="2458" spans="1:16" x14ac:dyDescent="0.25">
      <c r="A2458">
        <v>102456</v>
      </c>
      <c r="B2458" s="1">
        <v>46204</v>
      </c>
      <c r="C2458" t="s">
        <v>461</v>
      </c>
      <c r="D2458" t="s">
        <v>1129</v>
      </c>
      <c r="E2458">
        <v>3</v>
      </c>
      <c r="F2458" s="4">
        <v>3715</v>
      </c>
      <c r="G2458">
        <v>5</v>
      </c>
      <c r="H2458" t="s">
        <v>1018</v>
      </c>
      <c r="I2458" s="2" t="str">
        <f>VLOOKUP(Sheet__29[[#This Row],[Filial]],Filiais!A:B,2,FALSE)</f>
        <v>Barueri</v>
      </c>
      <c r="J2458" s="2" t="str">
        <f>VLOOKUP(Sheet__29[[#This Row],[Cidade]],'Clientes'!C:D,2,FALSE)</f>
        <v>SP</v>
      </c>
      <c r="K2458" s="2" t="str">
        <f>VLOOKUP(Sheet__29[[#This Row],[Produto]],Produtos!B:C,2,FALSE)</f>
        <v>Monitor</v>
      </c>
      <c r="L2458" s="2" t="str">
        <f>VLOOKUP(Sheet__29[[#This Row],[Produto]],Produtos!B:D,3,FALSE)</f>
        <v>Dell Brasil</v>
      </c>
      <c r="M2458" s="2">
        <f>VLOOKUP(Sheet__29[[#This Row],[Produto]],Estoque!A:B,2,FALSE)</f>
        <v>160</v>
      </c>
      <c r="N2458" s="5">
        <f>Sheet__29[[#This Row],[Qtd]]*Sheet__29[[#This Row],[Valor]]</f>
        <v>11145</v>
      </c>
      <c r="O2458" s="5">
        <f>Sheet__29[[#This Row],[Venda]]*(1-Sheet__29[[#This Row],[Desc]]/100)</f>
        <v>10587.75</v>
      </c>
      <c r="P2458"/>
    </row>
    <row r="2459" spans="1:16" x14ac:dyDescent="0.25">
      <c r="A2459">
        <v>102457</v>
      </c>
      <c r="B2459" s="1">
        <v>46204</v>
      </c>
      <c r="C2459" t="s">
        <v>220</v>
      </c>
      <c r="D2459" t="s">
        <v>1127</v>
      </c>
      <c r="E2459">
        <v>4</v>
      </c>
      <c r="F2459" s="4">
        <v>522</v>
      </c>
      <c r="G2459">
        <v>10</v>
      </c>
      <c r="H2459" t="s">
        <v>1020</v>
      </c>
      <c r="I2459" s="2" t="str">
        <f>VLOOKUP(Sheet__29[[#This Row],[Filial]],Filiais!A:B,2,FALSE)</f>
        <v>Sorocaba</v>
      </c>
      <c r="J2459" s="2" t="str">
        <f>VLOOKUP(Sheet__29[[#This Row],[Cidade]],'Clientes'!C:D,2,FALSE)</f>
        <v>SP</v>
      </c>
      <c r="K2459" s="2" t="str">
        <f>VLOOKUP(Sheet__29[[#This Row],[Produto]],Produtos!B:C,2,FALSE)</f>
        <v>Periférico</v>
      </c>
      <c r="L2459" s="2" t="str">
        <f>VLOOKUP(Sheet__29[[#This Row],[Produto]],Produtos!B:D,3,FALSE)</f>
        <v>Dell Brasil</v>
      </c>
      <c r="M2459" s="2">
        <f>VLOOKUP(Sheet__29[[#This Row],[Produto]],Estoque!A:B,2,FALSE)</f>
        <v>210</v>
      </c>
      <c r="N2459" s="5">
        <f>Sheet__29[[#This Row],[Qtd]]*Sheet__29[[#This Row],[Valor]]</f>
        <v>2088</v>
      </c>
      <c r="O2459" s="5">
        <f>Sheet__29[[#This Row],[Venda]]*(1-Sheet__29[[#This Row],[Desc]]/100)</f>
        <v>1879.2</v>
      </c>
      <c r="P2459"/>
    </row>
    <row r="2460" spans="1:16" x14ac:dyDescent="0.25">
      <c r="A2460">
        <v>102458</v>
      </c>
      <c r="B2460" s="1">
        <v>46204</v>
      </c>
      <c r="C2460" t="s">
        <v>280</v>
      </c>
      <c r="D2460" t="s">
        <v>1095</v>
      </c>
      <c r="E2460">
        <v>1</v>
      </c>
      <c r="F2460" s="4">
        <v>4724</v>
      </c>
      <c r="G2460">
        <v>0</v>
      </c>
      <c r="H2460" t="s">
        <v>1022</v>
      </c>
      <c r="I2460" s="2" t="str">
        <f>VLOOKUP(Sheet__29[[#This Row],[Filial]],Filiais!A:B,2,FALSE)</f>
        <v>Santos</v>
      </c>
      <c r="J2460" s="2" t="str">
        <f>VLOOKUP(Sheet__29[[#This Row],[Cidade]],'Clientes'!C:D,2,FALSE)</f>
        <v>SP</v>
      </c>
      <c r="K2460" s="2" t="str">
        <f>VLOOKUP(Sheet__29[[#This Row],[Produto]],Produtos!B:C,2,FALSE)</f>
        <v>Notebook</v>
      </c>
      <c r="L2460" s="2" t="str">
        <f>VLOOKUP(Sheet__29[[#This Row],[Produto]],Produtos!B:D,3,FALSE)</f>
        <v>Lenovo Brasil</v>
      </c>
      <c r="M2460" s="2">
        <f>VLOOKUP(Sheet__29[[#This Row],[Produto]],Estoque!A:B,2,FALSE)</f>
        <v>84</v>
      </c>
      <c r="N2460" s="5">
        <f>Sheet__29[[#This Row],[Qtd]]*Sheet__29[[#This Row],[Valor]]</f>
        <v>4724</v>
      </c>
      <c r="O2460" s="5">
        <f>Sheet__29[[#This Row],[Venda]]*(1-Sheet__29[[#This Row],[Desc]]/100)</f>
        <v>4724</v>
      </c>
      <c r="P2460"/>
    </row>
    <row r="2461" spans="1:16" x14ac:dyDescent="0.25">
      <c r="A2461">
        <v>102459</v>
      </c>
      <c r="B2461" s="1">
        <v>46204</v>
      </c>
      <c r="C2461" t="s">
        <v>253</v>
      </c>
      <c r="D2461" t="s">
        <v>1146</v>
      </c>
      <c r="E2461">
        <v>5</v>
      </c>
      <c r="F2461" s="4">
        <v>1942</v>
      </c>
      <c r="G2461">
        <v>5</v>
      </c>
      <c r="H2461" t="s">
        <v>1018</v>
      </c>
      <c r="I2461" s="2" t="str">
        <f>VLOOKUP(Sheet__29[[#This Row],[Filial]],Filiais!A:B,2,FALSE)</f>
        <v>Barueri</v>
      </c>
      <c r="J2461" s="2" t="str">
        <f>VLOOKUP(Sheet__29[[#This Row],[Cidade]],'Clientes'!C:D,2,FALSE)</f>
        <v>SP</v>
      </c>
      <c r="K2461" s="2" t="str">
        <f>VLOOKUP(Sheet__29[[#This Row],[Produto]],Produtos!B:C,2,FALSE)</f>
        <v>Periférico</v>
      </c>
      <c r="L2461" s="2" t="str">
        <f>VLOOKUP(Sheet__29[[#This Row],[Produto]],Produtos!B:D,3,FALSE)</f>
        <v>Logitech Brasil</v>
      </c>
      <c r="M2461" s="2">
        <f>VLOOKUP(Sheet__29[[#This Row],[Produto]],Estoque!A:B,2,FALSE)</f>
        <v>289</v>
      </c>
      <c r="N2461" s="5">
        <f>Sheet__29[[#This Row],[Qtd]]*Sheet__29[[#This Row],[Valor]]</f>
        <v>9710</v>
      </c>
      <c r="O2461" s="5">
        <f>Sheet__29[[#This Row],[Venda]]*(1-Sheet__29[[#This Row],[Desc]]/100)</f>
        <v>9224.5</v>
      </c>
      <c r="P2461"/>
    </row>
    <row r="2462" spans="1:16" x14ac:dyDescent="0.25">
      <c r="A2462">
        <v>102460</v>
      </c>
      <c r="B2462" s="1">
        <v>46204</v>
      </c>
      <c r="C2462" t="s">
        <v>773</v>
      </c>
      <c r="D2462" t="s">
        <v>1171</v>
      </c>
      <c r="E2462">
        <v>3</v>
      </c>
      <c r="F2462" s="4">
        <v>404</v>
      </c>
      <c r="G2462">
        <v>0</v>
      </c>
      <c r="H2462" t="s">
        <v>1023</v>
      </c>
      <c r="I2462" s="2" t="str">
        <f>VLOOKUP(Sheet__29[[#This Row],[Filial]],Filiais!A:B,2,FALSE)</f>
        <v>Bauru</v>
      </c>
      <c r="J2462" s="2" t="str">
        <f>VLOOKUP(Sheet__29[[#This Row],[Cidade]],'Clientes'!C:D,2,FALSE)</f>
        <v>SP</v>
      </c>
      <c r="K2462" s="2" t="str">
        <f>VLOOKUP(Sheet__29[[#This Row],[Produto]],Produtos!B:C,2,FALSE)</f>
        <v>Armazenamento</v>
      </c>
      <c r="L2462" s="2" t="str">
        <f>VLOOKUP(Sheet__29[[#This Row],[Produto]],Produtos!B:D,3,FALSE)</f>
        <v>Logitech Brasil</v>
      </c>
      <c r="M2462" s="2">
        <f>VLOOKUP(Sheet__29[[#This Row],[Produto]],Estoque!A:B,2,FALSE)</f>
        <v>139</v>
      </c>
      <c r="N2462" s="5">
        <f>Sheet__29[[#This Row],[Qtd]]*Sheet__29[[#This Row],[Valor]]</f>
        <v>1212</v>
      </c>
      <c r="O2462" s="5">
        <f>Sheet__29[[#This Row],[Venda]]*(1-Sheet__29[[#This Row],[Desc]]/100)</f>
        <v>1212</v>
      </c>
      <c r="P2462"/>
    </row>
    <row r="2463" spans="1:16" x14ac:dyDescent="0.25">
      <c r="A2463">
        <v>102461</v>
      </c>
      <c r="B2463" s="1">
        <v>46204</v>
      </c>
      <c r="C2463" t="s">
        <v>170</v>
      </c>
      <c r="D2463" t="s">
        <v>1058</v>
      </c>
      <c r="E2463">
        <v>2</v>
      </c>
      <c r="F2463" s="4">
        <v>326</v>
      </c>
      <c r="G2463">
        <v>10</v>
      </c>
      <c r="H2463" t="s">
        <v>1024</v>
      </c>
      <c r="I2463" s="2" t="str">
        <f>VLOOKUP(Sheet__29[[#This Row],[Filial]],Filiais!A:B,2,FALSE)</f>
        <v>Ribeirão Preto</v>
      </c>
      <c r="J2463" s="2" t="str">
        <f>VLOOKUP(Sheet__29[[#This Row],[Cidade]],'Clientes'!C:D,2,FALSE)</f>
        <v>SP</v>
      </c>
      <c r="K2463" s="2" t="str">
        <f>VLOOKUP(Sheet__29[[#This Row],[Produto]],Produtos!B:C,2,FALSE)</f>
        <v>Armazenamento</v>
      </c>
      <c r="L2463" s="2" t="str">
        <f>VLOOKUP(Sheet__29[[#This Row],[Produto]],Produtos!B:D,3,FALSE)</f>
        <v>LG Brasil</v>
      </c>
      <c r="M2463" s="2">
        <f>VLOOKUP(Sheet__29[[#This Row],[Produto]],Estoque!A:B,2,FALSE)</f>
        <v>184</v>
      </c>
      <c r="N2463" s="5">
        <f>Sheet__29[[#This Row],[Qtd]]*Sheet__29[[#This Row],[Valor]]</f>
        <v>652</v>
      </c>
      <c r="O2463" s="5">
        <f>Sheet__29[[#This Row],[Venda]]*(1-Sheet__29[[#This Row],[Desc]]/100)</f>
        <v>586.80000000000007</v>
      </c>
      <c r="P2463"/>
    </row>
    <row r="2464" spans="1:16" x14ac:dyDescent="0.25">
      <c r="A2464">
        <v>102462</v>
      </c>
      <c r="B2464" s="1">
        <v>46204</v>
      </c>
      <c r="C2464" t="s">
        <v>867</v>
      </c>
      <c r="D2464" t="s">
        <v>1099</v>
      </c>
      <c r="E2464">
        <v>3</v>
      </c>
      <c r="F2464" s="4">
        <v>102</v>
      </c>
      <c r="G2464">
        <v>10</v>
      </c>
      <c r="H2464" t="s">
        <v>1016</v>
      </c>
      <c r="I2464" s="2" t="str">
        <f>VLOOKUP(Sheet__29[[#This Row],[Filial]],Filiais!A:B,2,FALSE)</f>
        <v>São Paulo</v>
      </c>
      <c r="J2464" s="2" t="str">
        <f>VLOOKUP(Sheet__29[[#This Row],[Cidade]],'Clientes'!C:D,2,FALSE)</f>
        <v>SP</v>
      </c>
      <c r="K2464" s="2" t="str">
        <f>VLOOKUP(Sheet__29[[#This Row],[Produto]],Produtos!B:C,2,FALSE)</f>
        <v>Monitor</v>
      </c>
      <c r="L2464" s="2" t="str">
        <f>VLOOKUP(Sheet__29[[#This Row],[Produto]],Produtos!B:D,3,FALSE)</f>
        <v>Logitech Brasil</v>
      </c>
      <c r="M2464" s="2">
        <f>VLOOKUP(Sheet__29[[#This Row],[Produto]],Estoque!A:B,2,FALSE)</f>
        <v>42</v>
      </c>
      <c r="N2464" s="5">
        <f>Sheet__29[[#This Row],[Qtd]]*Sheet__29[[#This Row],[Valor]]</f>
        <v>306</v>
      </c>
      <c r="O2464" s="5">
        <f>Sheet__29[[#This Row],[Venda]]*(1-Sheet__29[[#This Row],[Desc]]/100)</f>
        <v>275.40000000000003</v>
      </c>
      <c r="P2464"/>
    </row>
    <row r="2465" spans="1:16" x14ac:dyDescent="0.25">
      <c r="A2465">
        <v>102463</v>
      </c>
      <c r="B2465" s="1">
        <v>46204</v>
      </c>
      <c r="C2465" t="s">
        <v>716</v>
      </c>
      <c r="D2465" t="s">
        <v>1083</v>
      </c>
      <c r="E2465">
        <v>4</v>
      </c>
      <c r="F2465" s="4">
        <v>4795</v>
      </c>
      <c r="G2465">
        <v>0</v>
      </c>
      <c r="H2465" t="s">
        <v>1021</v>
      </c>
      <c r="I2465" s="2" t="str">
        <f>VLOOKUP(Sheet__29[[#This Row],[Filial]],Filiais!A:B,2,FALSE)</f>
        <v>Jundiaí</v>
      </c>
      <c r="J2465" s="2" t="str">
        <f>VLOOKUP(Sheet__29[[#This Row],[Cidade]],'Clientes'!C:D,2,FALSE)</f>
        <v>SP</v>
      </c>
      <c r="K2465" s="2" t="str">
        <f>VLOOKUP(Sheet__29[[#This Row],[Produto]],Produtos!B:C,2,FALSE)</f>
        <v>Rede</v>
      </c>
      <c r="L2465" s="2" t="str">
        <f>VLOOKUP(Sheet__29[[#This Row],[Produto]],Produtos!B:D,3,FALSE)</f>
        <v>Lenovo Brasil</v>
      </c>
      <c r="M2465" s="2">
        <f>VLOOKUP(Sheet__29[[#This Row],[Produto]],Estoque!A:B,2,FALSE)</f>
        <v>274</v>
      </c>
      <c r="N2465" s="5">
        <f>Sheet__29[[#This Row],[Qtd]]*Sheet__29[[#This Row],[Valor]]</f>
        <v>19180</v>
      </c>
      <c r="O2465" s="5">
        <f>Sheet__29[[#This Row],[Venda]]*(1-Sheet__29[[#This Row],[Desc]]/100)</f>
        <v>19180</v>
      </c>
      <c r="P2465"/>
    </row>
    <row r="2466" spans="1:16" x14ac:dyDescent="0.25">
      <c r="A2466">
        <v>102464</v>
      </c>
      <c r="B2466" s="1">
        <v>46204</v>
      </c>
      <c r="C2466" t="s">
        <v>535</v>
      </c>
      <c r="D2466" t="s">
        <v>1137</v>
      </c>
      <c r="E2466">
        <v>2</v>
      </c>
      <c r="F2466" s="4">
        <v>1792</v>
      </c>
      <c r="G2466">
        <v>0</v>
      </c>
      <c r="H2466" t="s">
        <v>1017</v>
      </c>
      <c r="I2466" s="2" t="str">
        <f>VLOOKUP(Sheet__29[[#This Row],[Filial]],Filiais!A:B,2,FALSE)</f>
        <v>Campinas</v>
      </c>
      <c r="J2466" s="2" t="str">
        <f>VLOOKUP(Sheet__29[[#This Row],[Cidade]],'Clientes'!C:D,2,FALSE)</f>
        <v>SP</v>
      </c>
      <c r="K2466" s="2" t="str">
        <f>VLOOKUP(Sheet__29[[#This Row],[Produto]],Produtos!B:C,2,FALSE)</f>
        <v>Monitor</v>
      </c>
      <c r="L2466" s="2" t="str">
        <f>VLOOKUP(Sheet__29[[#This Row],[Produto]],Produtos!B:D,3,FALSE)</f>
        <v>Lenovo Brasil</v>
      </c>
      <c r="M2466" s="2">
        <f>VLOOKUP(Sheet__29[[#This Row],[Produto]],Estoque!A:B,2,FALSE)</f>
        <v>43</v>
      </c>
      <c r="N2466" s="5">
        <f>Sheet__29[[#This Row],[Qtd]]*Sheet__29[[#This Row],[Valor]]</f>
        <v>3584</v>
      </c>
      <c r="O2466" s="5">
        <f>Sheet__29[[#This Row],[Venda]]*(1-Sheet__29[[#This Row],[Desc]]/100)</f>
        <v>3584</v>
      </c>
      <c r="P2466"/>
    </row>
    <row r="2467" spans="1:16" x14ac:dyDescent="0.25">
      <c r="A2467">
        <v>102465</v>
      </c>
      <c r="B2467" s="1">
        <v>46204</v>
      </c>
      <c r="C2467" t="s">
        <v>642</v>
      </c>
      <c r="D2467" t="s">
        <v>1142</v>
      </c>
      <c r="E2467">
        <v>4</v>
      </c>
      <c r="F2467" s="4">
        <v>682</v>
      </c>
      <c r="G2467">
        <v>10</v>
      </c>
      <c r="H2467" t="s">
        <v>1016</v>
      </c>
      <c r="I2467" s="2" t="str">
        <f>VLOOKUP(Sheet__29[[#This Row],[Filial]],Filiais!A:B,2,FALSE)</f>
        <v>São Paulo</v>
      </c>
      <c r="J2467" s="2" t="str">
        <f>VLOOKUP(Sheet__29[[#This Row],[Cidade]],'Clientes'!C:D,2,FALSE)</f>
        <v>SP</v>
      </c>
      <c r="K2467" s="2" t="str">
        <f>VLOOKUP(Sheet__29[[#This Row],[Produto]],Produtos!B:C,2,FALSE)</f>
        <v>Periférico</v>
      </c>
      <c r="L2467" s="2" t="str">
        <f>VLOOKUP(Sheet__29[[#This Row],[Produto]],Produtos!B:D,3,FALSE)</f>
        <v>Logitech Brasil</v>
      </c>
      <c r="M2467" s="2">
        <f>VLOOKUP(Sheet__29[[#This Row],[Produto]],Estoque!A:B,2,FALSE)</f>
        <v>290</v>
      </c>
      <c r="N2467" s="5">
        <f>Sheet__29[[#This Row],[Qtd]]*Sheet__29[[#This Row],[Valor]]</f>
        <v>2728</v>
      </c>
      <c r="O2467" s="5">
        <f>Sheet__29[[#This Row],[Venda]]*(1-Sheet__29[[#This Row],[Desc]]/100)</f>
        <v>2455.2000000000003</v>
      </c>
      <c r="P2467"/>
    </row>
    <row r="2468" spans="1:16" x14ac:dyDescent="0.25">
      <c r="A2468">
        <v>102466</v>
      </c>
      <c r="B2468" s="1">
        <v>46204</v>
      </c>
      <c r="C2468" t="s">
        <v>847</v>
      </c>
      <c r="D2468" t="s">
        <v>1158</v>
      </c>
      <c r="E2468">
        <v>2</v>
      </c>
      <c r="F2468" s="4">
        <v>935</v>
      </c>
      <c r="G2468">
        <v>0</v>
      </c>
      <c r="H2468" t="s">
        <v>1016</v>
      </c>
      <c r="I2468" s="2" t="str">
        <f>VLOOKUP(Sheet__29[[#This Row],[Filial]],Filiais!A:B,2,FALSE)</f>
        <v>São Paulo</v>
      </c>
      <c r="J2468" s="2" t="str">
        <f>VLOOKUP(Sheet__29[[#This Row],[Cidade]],'Clientes'!C:D,2,FALSE)</f>
        <v>SP</v>
      </c>
      <c r="K2468" s="2" t="str">
        <f>VLOOKUP(Sheet__29[[#This Row],[Produto]],Produtos!B:C,2,FALSE)</f>
        <v>Rede</v>
      </c>
      <c r="L2468" s="2" t="str">
        <f>VLOOKUP(Sheet__29[[#This Row],[Produto]],Produtos!B:D,3,FALSE)</f>
        <v>Dell Brasil</v>
      </c>
      <c r="M2468" s="2">
        <f>VLOOKUP(Sheet__29[[#This Row],[Produto]],Estoque!A:B,2,FALSE)</f>
        <v>137</v>
      </c>
      <c r="N2468" s="5">
        <f>Sheet__29[[#This Row],[Qtd]]*Sheet__29[[#This Row],[Valor]]</f>
        <v>1870</v>
      </c>
      <c r="O2468" s="5">
        <f>Sheet__29[[#This Row],[Venda]]*(1-Sheet__29[[#This Row],[Desc]]/100)</f>
        <v>1870</v>
      </c>
      <c r="P2468"/>
    </row>
    <row r="2469" spans="1:16" x14ac:dyDescent="0.25">
      <c r="A2469">
        <v>102467</v>
      </c>
      <c r="B2469" s="1">
        <v>46204</v>
      </c>
      <c r="C2469" t="s">
        <v>514</v>
      </c>
      <c r="D2469" t="s">
        <v>1072</v>
      </c>
      <c r="E2469">
        <v>4</v>
      </c>
      <c r="F2469" s="4">
        <v>2213</v>
      </c>
      <c r="G2469">
        <v>10</v>
      </c>
      <c r="H2469" t="s">
        <v>1025</v>
      </c>
      <c r="I2469" s="2" t="str">
        <f>VLOOKUP(Sheet__29[[#This Row],[Filial]],Filiais!A:B,2,FALSE)</f>
        <v>São José dos Campos</v>
      </c>
      <c r="J2469" s="2" t="str">
        <f>VLOOKUP(Sheet__29[[#This Row],[Cidade]],'Clientes'!C:D,2,FALSE)</f>
        <v>SP</v>
      </c>
      <c r="K2469" s="2" t="str">
        <f>VLOOKUP(Sheet__29[[#This Row],[Produto]],Produtos!B:C,2,FALSE)</f>
        <v>Periférico</v>
      </c>
      <c r="L2469" s="2" t="str">
        <f>VLOOKUP(Sheet__29[[#This Row],[Produto]],Produtos!B:D,3,FALSE)</f>
        <v>Logitech Brasil</v>
      </c>
      <c r="M2469" s="2">
        <f>VLOOKUP(Sheet__29[[#This Row],[Produto]],Estoque!A:B,2,FALSE)</f>
        <v>266</v>
      </c>
      <c r="N2469" s="5">
        <f>Sheet__29[[#This Row],[Qtd]]*Sheet__29[[#This Row],[Valor]]</f>
        <v>8852</v>
      </c>
      <c r="O2469" s="5">
        <f>Sheet__29[[#This Row],[Venda]]*(1-Sheet__29[[#This Row],[Desc]]/100)</f>
        <v>7966.8</v>
      </c>
      <c r="P2469"/>
    </row>
    <row r="2470" spans="1:16" x14ac:dyDescent="0.25">
      <c r="A2470">
        <v>102468</v>
      </c>
      <c r="B2470" s="1">
        <v>46204</v>
      </c>
      <c r="C2470" t="s">
        <v>627</v>
      </c>
      <c r="D2470" t="s">
        <v>1149</v>
      </c>
      <c r="E2470">
        <v>3</v>
      </c>
      <c r="F2470" s="4">
        <v>3548</v>
      </c>
      <c r="G2470">
        <v>10</v>
      </c>
      <c r="H2470" t="s">
        <v>1025</v>
      </c>
      <c r="I2470" s="2" t="str">
        <f>VLOOKUP(Sheet__29[[#This Row],[Filial]],Filiais!A:B,2,FALSE)</f>
        <v>São José dos Campos</v>
      </c>
      <c r="J2470" s="2" t="str">
        <f>VLOOKUP(Sheet__29[[#This Row],[Cidade]],'Clientes'!C:D,2,FALSE)</f>
        <v>SP</v>
      </c>
      <c r="K2470" s="2" t="str">
        <f>VLOOKUP(Sheet__29[[#This Row],[Produto]],Produtos!B:C,2,FALSE)</f>
        <v>Rede</v>
      </c>
      <c r="L2470" s="2" t="str">
        <f>VLOOKUP(Sheet__29[[#This Row],[Produto]],Produtos!B:D,3,FALSE)</f>
        <v>Dell Brasil</v>
      </c>
      <c r="M2470" s="2">
        <f>VLOOKUP(Sheet__29[[#This Row],[Produto]],Estoque!A:B,2,FALSE)</f>
        <v>123</v>
      </c>
      <c r="N2470" s="5">
        <f>Sheet__29[[#This Row],[Qtd]]*Sheet__29[[#This Row],[Valor]]</f>
        <v>10644</v>
      </c>
      <c r="O2470" s="5">
        <f>Sheet__29[[#This Row],[Venda]]*(1-Sheet__29[[#This Row],[Desc]]/100)</f>
        <v>9579.6</v>
      </c>
      <c r="P2470"/>
    </row>
    <row r="2471" spans="1:16" x14ac:dyDescent="0.25">
      <c r="A2471">
        <v>102469</v>
      </c>
      <c r="B2471" s="1">
        <v>46204</v>
      </c>
      <c r="C2471" t="s">
        <v>918</v>
      </c>
      <c r="D2471" t="s">
        <v>1104</v>
      </c>
      <c r="E2471">
        <v>1</v>
      </c>
      <c r="F2471" s="4">
        <v>4665</v>
      </c>
      <c r="G2471">
        <v>5</v>
      </c>
      <c r="H2471" t="s">
        <v>1021</v>
      </c>
      <c r="I2471" s="2" t="str">
        <f>VLOOKUP(Sheet__29[[#This Row],[Filial]],Filiais!A:B,2,FALSE)</f>
        <v>Jundiaí</v>
      </c>
      <c r="J2471" s="2" t="str">
        <f>VLOOKUP(Sheet__29[[#This Row],[Cidade]],'Clientes'!C:D,2,FALSE)</f>
        <v>SP</v>
      </c>
      <c r="K2471" s="2" t="str">
        <f>VLOOKUP(Sheet__29[[#This Row],[Produto]],Produtos!B:C,2,FALSE)</f>
        <v>Rede</v>
      </c>
      <c r="L2471" s="2" t="str">
        <f>VLOOKUP(Sheet__29[[#This Row],[Produto]],Produtos!B:D,3,FALSE)</f>
        <v>Logitech Brasil</v>
      </c>
      <c r="M2471" s="2">
        <f>VLOOKUP(Sheet__29[[#This Row],[Produto]],Estoque!A:B,2,FALSE)</f>
        <v>283</v>
      </c>
      <c r="N2471" s="5">
        <f>Sheet__29[[#This Row],[Qtd]]*Sheet__29[[#This Row],[Valor]]</f>
        <v>4665</v>
      </c>
      <c r="O2471" s="5">
        <f>Sheet__29[[#This Row],[Venda]]*(1-Sheet__29[[#This Row],[Desc]]/100)</f>
        <v>4431.75</v>
      </c>
      <c r="P2471"/>
    </row>
    <row r="2472" spans="1:16" x14ac:dyDescent="0.25">
      <c r="A2472">
        <v>102470</v>
      </c>
      <c r="B2472" s="1">
        <v>46204</v>
      </c>
      <c r="C2472" t="s">
        <v>277</v>
      </c>
      <c r="D2472" t="s">
        <v>1153</v>
      </c>
      <c r="E2472">
        <v>2</v>
      </c>
      <c r="F2472" s="4">
        <v>4204</v>
      </c>
      <c r="G2472">
        <v>5</v>
      </c>
      <c r="H2472" t="s">
        <v>1021</v>
      </c>
      <c r="I2472" s="2" t="str">
        <f>VLOOKUP(Sheet__29[[#This Row],[Filial]],Filiais!A:B,2,FALSE)</f>
        <v>Jundiaí</v>
      </c>
      <c r="J2472" s="2" t="str">
        <f>VLOOKUP(Sheet__29[[#This Row],[Cidade]],'Clientes'!C:D,2,FALSE)</f>
        <v>SP</v>
      </c>
      <c r="K2472" s="2" t="str">
        <f>VLOOKUP(Sheet__29[[#This Row],[Produto]],Produtos!B:C,2,FALSE)</f>
        <v>Armazenamento</v>
      </c>
      <c r="L2472" s="2" t="str">
        <f>VLOOKUP(Sheet__29[[#This Row],[Produto]],Produtos!B:D,3,FALSE)</f>
        <v>LG Brasil</v>
      </c>
      <c r="M2472" s="2">
        <f>VLOOKUP(Sheet__29[[#This Row],[Produto]],Estoque!A:B,2,FALSE)</f>
        <v>93</v>
      </c>
      <c r="N2472" s="5">
        <f>Sheet__29[[#This Row],[Qtd]]*Sheet__29[[#This Row],[Valor]]</f>
        <v>8408</v>
      </c>
      <c r="O2472" s="5">
        <f>Sheet__29[[#This Row],[Venda]]*(1-Sheet__29[[#This Row],[Desc]]/100)</f>
        <v>7987.5999999999995</v>
      </c>
      <c r="P2472"/>
    </row>
    <row r="2473" spans="1:16" x14ac:dyDescent="0.25">
      <c r="A2473">
        <v>102471</v>
      </c>
      <c r="B2473" s="1">
        <v>46204</v>
      </c>
      <c r="C2473" t="s">
        <v>725</v>
      </c>
      <c r="D2473" t="s">
        <v>1072</v>
      </c>
      <c r="E2473">
        <v>1</v>
      </c>
      <c r="F2473" s="4">
        <v>800</v>
      </c>
      <c r="G2473">
        <v>5</v>
      </c>
      <c r="H2473" t="s">
        <v>1021</v>
      </c>
      <c r="I2473" s="2" t="str">
        <f>VLOOKUP(Sheet__29[[#This Row],[Filial]],Filiais!A:B,2,FALSE)</f>
        <v>Jundiaí</v>
      </c>
      <c r="J2473" s="2" t="str">
        <f>VLOOKUP(Sheet__29[[#This Row],[Cidade]],'Clientes'!C:D,2,FALSE)</f>
        <v>SP</v>
      </c>
      <c r="K2473" s="2" t="str">
        <f>VLOOKUP(Sheet__29[[#This Row],[Produto]],Produtos!B:C,2,FALSE)</f>
        <v>Periférico</v>
      </c>
      <c r="L2473" s="2" t="str">
        <f>VLOOKUP(Sheet__29[[#This Row],[Produto]],Produtos!B:D,3,FALSE)</f>
        <v>Logitech Brasil</v>
      </c>
      <c r="M2473" s="2">
        <f>VLOOKUP(Sheet__29[[#This Row],[Produto]],Estoque!A:B,2,FALSE)</f>
        <v>266</v>
      </c>
      <c r="N2473" s="5">
        <f>Sheet__29[[#This Row],[Qtd]]*Sheet__29[[#This Row],[Valor]]</f>
        <v>800</v>
      </c>
      <c r="O2473" s="5">
        <f>Sheet__29[[#This Row],[Venda]]*(1-Sheet__29[[#This Row],[Desc]]/100)</f>
        <v>760</v>
      </c>
      <c r="P2473"/>
    </row>
    <row r="2474" spans="1:16" x14ac:dyDescent="0.25">
      <c r="A2474">
        <v>102472</v>
      </c>
      <c r="B2474" s="1">
        <v>46204</v>
      </c>
      <c r="C2474" t="s">
        <v>491</v>
      </c>
      <c r="D2474" t="s">
        <v>1097</v>
      </c>
      <c r="E2474">
        <v>4</v>
      </c>
      <c r="F2474" s="4">
        <v>1949</v>
      </c>
      <c r="G2474">
        <v>5</v>
      </c>
      <c r="H2474" t="s">
        <v>1019</v>
      </c>
      <c r="I2474" s="2" t="str">
        <f>VLOOKUP(Sheet__29[[#This Row],[Filial]],Filiais!A:B,2,FALSE)</f>
        <v>Osasco</v>
      </c>
      <c r="J2474" s="2" t="str">
        <f>VLOOKUP(Sheet__29[[#This Row],[Cidade]],'Clientes'!C:D,2,FALSE)</f>
        <v>SP</v>
      </c>
      <c r="K2474" s="2" t="str">
        <f>VLOOKUP(Sheet__29[[#This Row],[Produto]],Produtos!B:C,2,FALSE)</f>
        <v>Rede</v>
      </c>
      <c r="L2474" s="2" t="str">
        <f>VLOOKUP(Sheet__29[[#This Row],[Produto]],Produtos!B:D,3,FALSE)</f>
        <v>Logitech Brasil</v>
      </c>
      <c r="M2474" s="2">
        <f>VLOOKUP(Sheet__29[[#This Row],[Produto]],Estoque!A:B,2,FALSE)</f>
        <v>143</v>
      </c>
      <c r="N2474" s="5">
        <f>Sheet__29[[#This Row],[Qtd]]*Sheet__29[[#This Row],[Valor]]</f>
        <v>7796</v>
      </c>
      <c r="O2474" s="5">
        <f>Sheet__29[[#This Row],[Venda]]*(1-Sheet__29[[#This Row],[Desc]]/100)</f>
        <v>7406.2</v>
      </c>
      <c r="P2474"/>
    </row>
    <row r="2475" spans="1:16" x14ac:dyDescent="0.25">
      <c r="A2475">
        <v>102473</v>
      </c>
      <c r="B2475" s="1">
        <v>46204</v>
      </c>
      <c r="C2475" t="s">
        <v>177</v>
      </c>
      <c r="D2475" t="s">
        <v>1139</v>
      </c>
      <c r="E2475">
        <v>1</v>
      </c>
      <c r="F2475" s="4">
        <v>1452</v>
      </c>
      <c r="G2475">
        <v>10</v>
      </c>
      <c r="H2475" t="s">
        <v>1017</v>
      </c>
      <c r="I2475" s="2" t="str">
        <f>VLOOKUP(Sheet__29[[#This Row],[Filial]],Filiais!A:B,2,FALSE)</f>
        <v>Campinas</v>
      </c>
      <c r="J2475" s="2" t="str">
        <f>VLOOKUP(Sheet__29[[#This Row],[Cidade]],'Clientes'!C:D,2,FALSE)</f>
        <v>SP</v>
      </c>
      <c r="K2475" s="2" t="str">
        <f>VLOOKUP(Sheet__29[[#This Row],[Produto]],Produtos!B:C,2,FALSE)</f>
        <v>Monitor</v>
      </c>
      <c r="L2475" s="2" t="str">
        <f>VLOOKUP(Sheet__29[[#This Row],[Produto]],Produtos!B:D,3,FALSE)</f>
        <v>LG Brasil</v>
      </c>
      <c r="M2475" s="2">
        <f>VLOOKUP(Sheet__29[[#This Row],[Produto]],Estoque!A:B,2,FALSE)</f>
        <v>193</v>
      </c>
      <c r="N2475" s="5">
        <f>Sheet__29[[#This Row],[Qtd]]*Sheet__29[[#This Row],[Valor]]</f>
        <v>1452</v>
      </c>
      <c r="O2475" s="5">
        <f>Sheet__29[[#This Row],[Venda]]*(1-Sheet__29[[#This Row],[Desc]]/100)</f>
        <v>1306.8</v>
      </c>
      <c r="P2475"/>
    </row>
    <row r="2476" spans="1:16" x14ac:dyDescent="0.25">
      <c r="A2476">
        <v>102474</v>
      </c>
      <c r="B2476" s="1">
        <v>46204</v>
      </c>
      <c r="C2476" t="s">
        <v>195</v>
      </c>
      <c r="D2476" t="s">
        <v>1140</v>
      </c>
      <c r="E2476">
        <v>2</v>
      </c>
      <c r="F2476" s="4">
        <v>215</v>
      </c>
      <c r="G2476">
        <v>10</v>
      </c>
      <c r="H2476" t="s">
        <v>1021</v>
      </c>
      <c r="I2476" s="2" t="str">
        <f>VLOOKUP(Sheet__29[[#This Row],[Filial]],Filiais!A:B,2,FALSE)</f>
        <v>Jundiaí</v>
      </c>
      <c r="J2476" s="2" t="str">
        <f>VLOOKUP(Sheet__29[[#This Row],[Cidade]],'Clientes'!C:D,2,FALSE)</f>
        <v>SP</v>
      </c>
      <c r="K2476" s="2" t="str">
        <f>VLOOKUP(Sheet__29[[#This Row],[Produto]],Produtos!B:C,2,FALSE)</f>
        <v>Monitor</v>
      </c>
      <c r="L2476" s="2" t="str">
        <f>VLOOKUP(Sheet__29[[#This Row],[Produto]],Produtos!B:D,3,FALSE)</f>
        <v>Dell Brasil</v>
      </c>
      <c r="M2476" s="2">
        <f>VLOOKUP(Sheet__29[[#This Row],[Produto]],Estoque!A:B,2,FALSE)</f>
        <v>244</v>
      </c>
      <c r="N2476" s="5">
        <f>Sheet__29[[#This Row],[Qtd]]*Sheet__29[[#This Row],[Valor]]</f>
        <v>430</v>
      </c>
      <c r="O2476" s="5">
        <f>Sheet__29[[#This Row],[Venda]]*(1-Sheet__29[[#This Row],[Desc]]/100)</f>
        <v>387</v>
      </c>
      <c r="P2476"/>
    </row>
    <row r="2477" spans="1:16" x14ac:dyDescent="0.25">
      <c r="A2477">
        <v>102475</v>
      </c>
      <c r="B2477" s="1">
        <v>46204</v>
      </c>
      <c r="C2477" t="s">
        <v>18</v>
      </c>
      <c r="D2477" t="s">
        <v>1077</v>
      </c>
      <c r="E2477">
        <v>3</v>
      </c>
      <c r="F2477" s="4">
        <v>569</v>
      </c>
      <c r="G2477">
        <v>0</v>
      </c>
      <c r="H2477" t="s">
        <v>1024</v>
      </c>
      <c r="I2477" s="2" t="str">
        <f>VLOOKUP(Sheet__29[[#This Row],[Filial]],Filiais!A:B,2,FALSE)</f>
        <v>Ribeirão Preto</v>
      </c>
      <c r="J2477" s="2" t="str">
        <f>VLOOKUP(Sheet__29[[#This Row],[Cidade]],'Clientes'!C:D,2,FALSE)</f>
        <v>SP</v>
      </c>
      <c r="K2477" s="2" t="str">
        <f>VLOOKUP(Sheet__29[[#This Row],[Produto]],Produtos!B:C,2,FALSE)</f>
        <v>Rede</v>
      </c>
      <c r="L2477" s="2" t="str">
        <f>VLOOKUP(Sheet__29[[#This Row],[Produto]],Produtos!B:D,3,FALSE)</f>
        <v>Dell Brasil</v>
      </c>
      <c r="M2477" s="2">
        <f>VLOOKUP(Sheet__29[[#This Row],[Produto]],Estoque!A:B,2,FALSE)</f>
        <v>161</v>
      </c>
      <c r="N2477" s="5">
        <f>Sheet__29[[#This Row],[Qtd]]*Sheet__29[[#This Row],[Valor]]</f>
        <v>1707</v>
      </c>
      <c r="O2477" s="5">
        <f>Sheet__29[[#This Row],[Venda]]*(1-Sheet__29[[#This Row],[Desc]]/100)</f>
        <v>1707</v>
      </c>
      <c r="P2477"/>
    </row>
    <row r="2478" spans="1:16" x14ac:dyDescent="0.25">
      <c r="A2478">
        <v>102476</v>
      </c>
      <c r="B2478" s="1">
        <v>46204</v>
      </c>
      <c r="C2478" t="s">
        <v>199</v>
      </c>
      <c r="D2478" t="s">
        <v>1043</v>
      </c>
      <c r="E2478">
        <v>5</v>
      </c>
      <c r="F2478" s="4">
        <v>2610</v>
      </c>
      <c r="G2478">
        <v>5</v>
      </c>
      <c r="H2478" t="s">
        <v>1025</v>
      </c>
      <c r="I2478" s="2" t="str">
        <f>VLOOKUP(Sheet__29[[#This Row],[Filial]],Filiais!A:B,2,FALSE)</f>
        <v>São José dos Campos</v>
      </c>
      <c r="J2478" s="2" t="str">
        <f>VLOOKUP(Sheet__29[[#This Row],[Cidade]],'Clientes'!C:D,2,FALSE)</f>
        <v>SP</v>
      </c>
      <c r="K2478" s="2" t="str">
        <f>VLOOKUP(Sheet__29[[#This Row],[Produto]],Produtos!B:C,2,FALSE)</f>
        <v>Notebook</v>
      </c>
      <c r="L2478" s="2" t="str">
        <f>VLOOKUP(Sheet__29[[#This Row],[Produto]],Produtos!B:D,3,FALSE)</f>
        <v>Kingston Brasil</v>
      </c>
      <c r="M2478" s="2">
        <f>VLOOKUP(Sheet__29[[#This Row],[Produto]],Estoque!A:B,2,FALSE)</f>
        <v>74</v>
      </c>
      <c r="N2478" s="5">
        <f>Sheet__29[[#This Row],[Qtd]]*Sheet__29[[#This Row],[Valor]]</f>
        <v>13050</v>
      </c>
      <c r="O2478" s="5">
        <f>Sheet__29[[#This Row],[Venda]]*(1-Sheet__29[[#This Row],[Desc]]/100)</f>
        <v>12397.5</v>
      </c>
      <c r="P2478"/>
    </row>
    <row r="2479" spans="1:16" x14ac:dyDescent="0.25">
      <c r="A2479">
        <v>102477</v>
      </c>
      <c r="B2479" s="1">
        <v>46204</v>
      </c>
      <c r="C2479" t="s">
        <v>934</v>
      </c>
      <c r="D2479" t="s">
        <v>1033</v>
      </c>
      <c r="E2479">
        <v>3</v>
      </c>
      <c r="F2479" s="4">
        <v>3976</v>
      </c>
      <c r="G2479">
        <v>5</v>
      </c>
      <c r="H2479" t="s">
        <v>1021</v>
      </c>
      <c r="I2479" s="2" t="str">
        <f>VLOOKUP(Sheet__29[[#This Row],[Filial]],Filiais!A:B,2,FALSE)</f>
        <v>Jundiaí</v>
      </c>
      <c r="J2479" s="2" t="str">
        <f>VLOOKUP(Sheet__29[[#This Row],[Cidade]],'Clientes'!C:D,2,FALSE)</f>
        <v>SP</v>
      </c>
      <c r="K2479" s="2" t="str">
        <f>VLOOKUP(Sheet__29[[#This Row],[Produto]],Produtos!B:C,2,FALSE)</f>
        <v>Periférico</v>
      </c>
      <c r="L2479" s="2" t="str">
        <f>VLOOKUP(Sheet__29[[#This Row],[Produto]],Produtos!B:D,3,FALSE)</f>
        <v>Dell Brasil</v>
      </c>
      <c r="M2479" s="2">
        <f>VLOOKUP(Sheet__29[[#This Row],[Produto]],Estoque!A:B,2,FALSE)</f>
        <v>201</v>
      </c>
      <c r="N2479" s="5">
        <f>Sheet__29[[#This Row],[Qtd]]*Sheet__29[[#This Row],[Valor]]</f>
        <v>11928</v>
      </c>
      <c r="O2479" s="5">
        <f>Sheet__29[[#This Row],[Venda]]*(1-Sheet__29[[#This Row],[Desc]]/100)</f>
        <v>11331.6</v>
      </c>
      <c r="P2479"/>
    </row>
    <row r="2480" spans="1:16" x14ac:dyDescent="0.25">
      <c r="A2480">
        <v>102478</v>
      </c>
      <c r="B2480" s="1">
        <v>46204</v>
      </c>
      <c r="C2480" t="s">
        <v>952</v>
      </c>
      <c r="D2480" t="s">
        <v>1046</v>
      </c>
      <c r="E2480">
        <v>5</v>
      </c>
      <c r="F2480" s="4">
        <v>3011</v>
      </c>
      <c r="G2480">
        <v>5</v>
      </c>
      <c r="H2480" t="s">
        <v>1024</v>
      </c>
      <c r="I2480" s="2" t="str">
        <f>VLOOKUP(Sheet__29[[#This Row],[Filial]],Filiais!A:B,2,FALSE)</f>
        <v>Ribeirão Preto</v>
      </c>
      <c r="J2480" s="2" t="str">
        <f>VLOOKUP(Sheet__29[[#This Row],[Cidade]],'Clientes'!C:D,2,FALSE)</f>
        <v>SP</v>
      </c>
      <c r="K2480" s="2" t="str">
        <f>VLOOKUP(Sheet__29[[#This Row],[Produto]],Produtos!B:C,2,FALSE)</f>
        <v>Notebook</v>
      </c>
      <c r="L2480" s="2" t="str">
        <f>VLOOKUP(Sheet__29[[#This Row],[Produto]],Produtos!B:D,3,FALSE)</f>
        <v>Lenovo Brasil</v>
      </c>
      <c r="M2480" s="2">
        <f>VLOOKUP(Sheet__29[[#This Row],[Produto]],Estoque!A:B,2,FALSE)</f>
        <v>196</v>
      </c>
      <c r="N2480" s="5">
        <f>Sheet__29[[#This Row],[Qtd]]*Sheet__29[[#This Row],[Valor]]</f>
        <v>15055</v>
      </c>
      <c r="O2480" s="5">
        <f>Sheet__29[[#This Row],[Venda]]*(1-Sheet__29[[#This Row],[Desc]]/100)</f>
        <v>14302.25</v>
      </c>
      <c r="P2480"/>
    </row>
    <row r="2481" spans="1:16" x14ac:dyDescent="0.25">
      <c r="A2481">
        <v>102479</v>
      </c>
      <c r="B2481" s="1">
        <v>46204</v>
      </c>
      <c r="C2481" t="s">
        <v>196</v>
      </c>
      <c r="D2481" t="s">
        <v>1172</v>
      </c>
      <c r="E2481">
        <v>3</v>
      </c>
      <c r="F2481" s="4">
        <v>406</v>
      </c>
      <c r="G2481">
        <v>0</v>
      </c>
      <c r="H2481" t="s">
        <v>1017</v>
      </c>
      <c r="I2481" s="2" t="str">
        <f>VLOOKUP(Sheet__29[[#This Row],[Filial]],Filiais!A:B,2,FALSE)</f>
        <v>Campinas</v>
      </c>
      <c r="J2481" s="2" t="str">
        <f>VLOOKUP(Sheet__29[[#This Row],[Cidade]],'Clientes'!C:D,2,FALSE)</f>
        <v>SP</v>
      </c>
      <c r="K2481" s="2" t="str">
        <f>VLOOKUP(Sheet__29[[#This Row],[Produto]],Produtos!B:C,2,FALSE)</f>
        <v>Rede</v>
      </c>
      <c r="L2481" s="2" t="str">
        <f>VLOOKUP(Sheet__29[[#This Row],[Produto]],Produtos!B:D,3,FALSE)</f>
        <v>Kingston Brasil</v>
      </c>
      <c r="M2481" s="2">
        <f>VLOOKUP(Sheet__29[[#This Row],[Produto]],Estoque!A:B,2,FALSE)</f>
        <v>240</v>
      </c>
      <c r="N2481" s="5">
        <f>Sheet__29[[#This Row],[Qtd]]*Sheet__29[[#This Row],[Valor]]</f>
        <v>1218</v>
      </c>
      <c r="O2481" s="5">
        <f>Sheet__29[[#This Row],[Venda]]*(1-Sheet__29[[#This Row],[Desc]]/100)</f>
        <v>1218</v>
      </c>
      <c r="P2481"/>
    </row>
    <row r="2482" spans="1:16" x14ac:dyDescent="0.25">
      <c r="A2482">
        <v>102480</v>
      </c>
      <c r="B2482" s="1">
        <v>46204</v>
      </c>
      <c r="C2482" t="s">
        <v>583</v>
      </c>
      <c r="D2482" t="s">
        <v>1104</v>
      </c>
      <c r="E2482">
        <v>1</v>
      </c>
      <c r="F2482" s="4">
        <v>4081</v>
      </c>
      <c r="G2482">
        <v>5</v>
      </c>
      <c r="H2482" t="s">
        <v>1021</v>
      </c>
      <c r="I2482" s="2" t="str">
        <f>VLOOKUP(Sheet__29[[#This Row],[Filial]],Filiais!A:B,2,FALSE)</f>
        <v>Jundiaí</v>
      </c>
      <c r="J2482" s="2" t="str">
        <f>VLOOKUP(Sheet__29[[#This Row],[Cidade]],'Clientes'!C:D,2,FALSE)</f>
        <v>SP</v>
      </c>
      <c r="K2482" s="2" t="str">
        <f>VLOOKUP(Sheet__29[[#This Row],[Produto]],Produtos!B:C,2,FALSE)</f>
        <v>Rede</v>
      </c>
      <c r="L2482" s="2" t="str">
        <f>VLOOKUP(Sheet__29[[#This Row],[Produto]],Produtos!B:D,3,FALSE)</f>
        <v>Logitech Brasil</v>
      </c>
      <c r="M2482" s="2">
        <f>VLOOKUP(Sheet__29[[#This Row],[Produto]],Estoque!A:B,2,FALSE)</f>
        <v>283</v>
      </c>
      <c r="N2482" s="5">
        <f>Sheet__29[[#This Row],[Qtd]]*Sheet__29[[#This Row],[Valor]]</f>
        <v>4081</v>
      </c>
      <c r="O2482" s="5">
        <f>Sheet__29[[#This Row],[Venda]]*(1-Sheet__29[[#This Row],[Desc]]/100)</f>
        <v>3876.95</v>
      </c>
      <c r="P2482"/>
    </row>
    <row r="2483" spans="1:16" x14ac:dyDescent="0.25">
      <c r="A2483">
        <v>102481</v>
      </c>
      <c r="B2483" s="1">
        <v>46204</v>
      </c>
      <c r="C2483" t="s">
        <v>591</v>
      </c>
      <c r="D2483" t="s">
        <v>1078</v>
      </c>
      <c r="E2483">
        <v>4</v>
      </c>
      <c r="F2483" s="4">
        <v>1700</v>
      </c>
      <c r="G2483">
        <v>0</v>
      </c>
      <c r="H2483" t="s">
        <v>1025</v>
      </c>
      <c r="I2483" s="2" t="str">
        <f>VLOOKUP(Sheet__29[[#This Row],[Filial]],Filiais!A:B,2,FALSE)</f>
        <v>São José dos Campos</v>
      </c>
      <c r="J2483" s="2" t="str">
        <f>VLOOKUP(Sheet__29[[#This Row],[Cidade]],'Clientes'!C:D,2,FALSE)</f>
        <v>SP</v>
      </c>
      <c r="K2483" s="2" t="str">
        <f>VLOOKUP(Sheet__29[[#This Row],[Produto]],Produtos!B:C,2,FALSE)</f>
        <v>Periférico</v>
      </c>
      <c r="L2483" s="2" t="str">
        <f>VLOOKUP(Sheet__29[[#This Row],[Produto]],Produtos!B:D,3,FALSE)</f>
        <v>Kingston Brasil</v>
      </c>
      <c r="M2483" s="2">
        <f>VLOOKUP(Sheet__29[[#This Row],[Produto]],Estoque!A:B,2,FALSE)</f>
        <v>92</v>
      </c>
      <c r="N2483" s="5">
        <f>Sheet__29[[#This Row],[Qtd]]*Sheet__29[[#This Row],[Valor]]</f>
        <v>6800</v>
      </c>
      <c r="O2483" s="5">
        <f>Sheet__29[[#This Row],[Venda]]*(1-Sheet__29[[#This Row],[Desc]]/100)</f>
        <v>6800</v>
      </c>
      <c r="P2483"/>
    </row>
    <row r="2484" spans="1:16" x14ac:dyDescent="0.25">
      <c r="A2484">
        <v>102482</v>
      </c>
      <c r="B2484" s="1">
        <v>46204</v>
      </c>
      <c r="C2484" t="s">
        <v>259</v>
      </c>
      <c r="D2484" t="s">
        <v>1072</v>
      </c>
      <c r="E2484">
        <v>4</v>
      </c>
      <c r="F2484" s="4">
        <v>1743</v>
      </c>
      <c r="G2484">
        <v>0</v>
      </c>
      <c r="H2484" t="s">
        <v>1025</v>
      </c>
      <c r="I2484" s="2" t="str">
        <f>VLOOKUP(Sheet__29[[#This Row],[Filial]],Filiais!A:B,2,FALSE)</f>
        <v>São José dos Campos</v>
      </c>
      <c r="J2484" s="2" t="str">
        <f>VLOOKUP(Sheet__29[[#This Row],[Cidade]],'Clientes'!C:D,2,FALSE)</f>
        <v>SP</v>
      </c>
      <c r="K2484" s="2" t="str">
        <f>VLOOKUP(Sheet__29[[#This Row],[Produto]],Produtos!B:C,2,FALSE)</f>
        <v>Periférico</v>
      </c>
      <c r="L2484" s="2" t="str">
        <f>VLOOKUP(Sheet__29[[#This Row],[Produto]],Produtos!B:D,3,FALSE)</f>
        <v>Logitech Brasil</v>
      </c>
      <c r="M2484" s="2">
        <f>VLOOKUP(Sheet__29[[#This Row],[Produto]],Estoque!A:B,2,FALSE)</f>
        <v>266</v>
      </c>
      <c r="N2484" s="5">
        <f>Sheet__29[[#This Row],[Qtd]]*Sheet__29[[#This Row],[Valor]]</f>
        <v>6972</v>
      </c>
      <c r="O2484" s="5">
        <f>Sheet__29[[#This Row],[Venda]]*(1-Sheet__29[[#This Row],[Desc]]/100)</f>
        <v>6972</v>
      </c>
      <c r="P2484"/>
    </row>
    <row r="2485" spans="1:16" x14ac:dyDescent="0.25">
      <c r="A2485">
        <v>102483</v>
      </c>
      <c r="B2485" s="1">
        <v>46204</v>
      </c>
      <c r="C2485" t="s">
        <v>869</v>
      </c>
      <c r="D2485" t="s">
        <v>1077</v>
      </c>
      <c r="E2485">
        <v>5</v>
      </c>
      <c r="F2485" s="4">
        <v>3012</v>
      </c>
      <c r="G2485">
        <v>0</v>
      </c>
      <c r="H2485" t="s">
        <v>1019</v>
      </c>
      <c r="I2485" s="2" t="str">
        <f>VLOOKUP(Sheet__29[[#This Row],[Filial]],Filiais!A:B,2,FALSE)</f>
        <v>Osasco</v>
      </c>
      <c r="J2485" s="2" t="str">
        <f>VLOOKUP(Sheet__29[[#This Row],[Cidade]],'Clientes'!C:D,2,FALSE)</f>
        <v>SP</v>
      </c>
      <c r="K2485" s="2" t="str">
        <f>VLOOKUP(Sheet__29[[#This Row],[Produto]],Produtos!B:C,2,FALSE)</f>
        <v>Rede</v>
      </c>
      <c r="L2485" s="2" t="str">
        <f>VLOOKUP(Sheet__29[[#This Row],[Produto]],Produtos!B:D,3,FALSE)</f>
        <v>Dell Brasil</v>
      </c>
      <c r="M2485" s="2">
        <f>VLOOKUP(Sheet__29[[#This Row],[Produto]],Estoque!A:B,2,FALSE)</f>
        <v>161</v>
      </c>
      <c r="N2485" s="5">
        <f>Sheet__29[[#This Row],[Qtd]]*Sheet__29[[#This Row],[Valor]]</f>
        <v>15060</v>
      </c>
      <c r="O2485" s="5">
        <f>Sheet__29[[#This Row],[Venda]]*(1-Sheet__29[[#This Row],[Desc]]/100)</f>
        <v>15060</v>
      </c>
      <c r="P2485"/>
    </row>
    <row r="2486" spans="1:16" x14ac:dyDescent="0.25">
      <c r="A2486">
        <v>102484</v>
      </c>
      <c r="B2486" s="1">
        <v>46204</v>
      </c>
      <c r="C2486" t="s">
        <v>161</v>
      </c>
      <c r="D2486" t="s">
        <v>1156</v>
      </c>
      <c r="E2486">
        <v>2</v>
      </c>
      <c r="F2486" s="4">
        <v>4780</v>
      </c>
      <c r="G2486">
        <v>10</v>
      </c>
      <c r="H2486" t="s">
        <v>1016</v>
      </c>
      <c r="I2486" s="2" t="str">
        <f>VLOOKUP(Sheet__29[[#This Row],[Filial]],Filiais!A:B,2,FALSE)</f>
        <v>São Paulo</v>
      </c>
      <c r="J2486" s="2" t="str">
        <f>VLOOKUP(Sheet__29[[#This Row],[Cidade]],'Clientes'!C:D,2,FALSE)</f>
        <v>SP</v>
      </c>
      <c r="K2486" s="2" t="str">
        <f>VLOOKUP(Sheet__29[[#This Row],[Produto]],Produtos!B:C,2,FALSE)</f>
        <v>Monitor</v>
      </c>
      <c r="L2486" s="2" t="str">
        <f>VLOOKUP(Sheet__29[[#This Row],[Produto]],Produtos!B:D,3,FALSE)</f>
        <v>LG Brasil</v>
      </c>
      <c r="M2486" s="2">
        <f>VLOOKUP(Sheet__29[[#This Row],[Produto]],Estoque!A:B,2,FALSE)</f>
        <v>173</v>
      </c>
      <c r="N2486" s="5">
        <f>Sheet__29[[#This Row],[Qtd]]*Sheet__29[[#This Row],[Valor]]</f>
        <v>9560</v>
      </c>
      <c r="O2486" s="5">
        <f>Sheet__29[[#This Row],[Venda]]*(1-Sheet__29[[#This Row],[Desc]]/100)</f>
        <v>8604</v>
      </c>
      <c r="P2486"/>
    </row>
    <row r="2487" spans="1:16" x14ac:dyDescent="0.25">
      <c r="A2487">
        <v>102485</v>
      </c>
      <c r="B2487" s="1">
        <v>46204</v>
      </c>
      <c r="C2487" t="s">
        <v>96</v>
      </c>
      <c r="D2487" t="s">
        <v>1097</v>
      </c>
      <c r="E2487">
        <v>1</v>
      </c>
      <c r="F2487" s="4">
        <v>4547</v>
      </c>
      <c r="G2487">
        <v>10</v>
      </c>
      <c r="H2487" t="s">
        <v>1025</v>
      </c>
      <c r="I2487" s="2" t="str">
        <f>VLOOKUP(Sheet__29[[#This Row],[Filial]],Filiais!A:B,2,FALSE)</f>
        <v>São José dos Campos</v>
      </c>
      <c r="J2487" s="2" t="str">
        <f>VLOOKUP(Sheet__29[[#This Row],[Cidade]],'Clientes'!C:D,2,FALSE)</f>
        <v>SP</v>
      </c>
      <c r="K2487" s="2" t="str">
        <f>VLOOKUP(Sheet__29[[#This Row],[Produto]],Produtos!B:C,2,FALSE)</f>
        <v>Rede</v>
      </c>
      <c r="L2487" s="2" t="str">
        <f>VLOOKUP(Sheet__29[[#This Row],[Produto]],Produtos!B:D,3,FALSE)</f>
        <v>Logitech Brasil</v>
      </c>
      <c r="M2487" s="2">
        <f>VLOOKUP(Sheet__29[[#This Row],[Produto]],Estoque!A:B,2,FALSE)</f>
        <v>143</v>
      </c>
      <c r="N2487" s="5">
        <f>Sheet__29[[#This Row],[Qtd]]*Sheet__29[[#This Row],[Valor]]</f>
        <v>4547</v>
      </c>
      <c r="O2487" s="5">
        <f>Sheet__29[[#This Row],[Venda]]*(1-Sheet__29[[#This Row],[Desc]]/100)</f>
        <v>4092.3</v>
      </c>
      <c r="P2487"/>
    </row>
    <row r="2488" spans="1:16" x14ac:dyDescent="0.25">
      <c r="A2488">
        <v>102486</v>
      </c>
      <c r="B2488" s="1">
        <v>46204</v>
      </c>
      <c r="C2488" t="s">
        <v>377</v>
      </c>
      <c r="D2488" t="s">
        <v>1174</v>
      </c>
      <c r="E2488">
        <v>5</v>
      </c>
      <c r="F2488" s="4">
        <v>58</v>
      </c>
      <c r="G2488">
        <v>10</v>
      </c>
      <c r="H2488" t="s">
        <v>1016</v>
      </c>
      <c r="I2488" s="2" t="str">
        <f>VLOOKUP(Sheet__29[[#This Row],[Filial]],Filiais!A:B,2,FALSE)</f>
        <v>São Paulo</v>
      </c>
      <c r="J2488" s="2" t="str">
        <f>VLOOKUP(Sheet__29[[#This Row],[Cidade]],'Clientes'!C:D,2,FALSE)</f>
        <v>SP</v>
      </c>
      <c r="K2488" s="2" t="str">
        <f>VLOOKUP(Sheet__29[[#This Row],[Produto]],Produtos!B:C,2,FALSE)</f>
        <v>Monitor</v>
      </c>
      <c r="L2488" s="2" t="str">
        <f>VLOOKUP(Sheet__29[[#This Row],[Produto]],Produtos!B:D,3,FALSE)</f>
        <v>Lenovo Brasil</v>
      </c>
      <c r="M2488" s="2">
        <f>VLOOKUP(Sheet__29[[#This Row],[Produto]],Estoque!A:B,2,FALSE)</f>
        <v>88</v>
      </c>
      <c r="N2488" s="5">
        <f>Sheet__29[[#This Row],[Qtd]]*Sheet__29[[#This Row],[Valor]]</f>
        <v>290</v>
      </c>
      <c r="O2488" s="5">
        <f>Sheet__29[[#This Row],[Venda]]*(1-Sheet__29[[#This Row],[Desc]]/100)</f>
        <v>261</v>
      </c>
      <c r="P2488"/>
    </row>
    <row r="2489" spans="1:16" x14ac:dyDescent="0.25">
      <c r="A2489">
        <v>102487</v>
      </c>
      <c r="B2489" s="1">
        <v>46204</v>
      </c>
      <c r="C2489" t="s">
        <v>300</v>
      </c>
      <c r="D2489" t="s">
        <v>1046</v>
      </c>
      <c r="E2489">
        <v>2</v>
      </c>
      <c r="F2489" s="4">
        <v>4445</v>
      </c>
      <c r="G2489">
        <v>0</v>
      </c>
      <c r="H2489" t="s">
        <v>1022</v>
      </c>
      <c r="I2489" s="2" t="str">
        <f>VLOOKUP(Sheet__29[[#This Row],[Filial]],Filiais!A:B,2,FALSE)</f>
        <v>Santos</v>
      </c>
      <c r="J2489" s="2" t="str">
        <f>VLOOKUP(Sheet__29[[#This Row],[Cidade]],'Clientes'!C:D,2,FALSE)</f>
        <v>SP</v>
      </c>
      <c r="K2489" s="2" t="str">
        <f>VLOOKUP(Sheet__29[[#This Row],[Produto]],Produtos!B:C,2,FALSE)</f>
        <v>Notebook</v>
      </c>
      <c r="L2489" s="2" t="str">
        <f>VLOOKUP(Sheet__29[[#This Row],[Produto]],Produtos!B:D,3,FALSE)</f>
        <v>Lenovo Brasil</v>
      </c>
      <c r="M2489" s="2">
        <f>VLOOKUP(Sheet__29[[#This Row],[Produto]],Estoque!A:B,2,FALSE)</f>
        <v>196</v>
      </c>
      <c r="N2489" s="5">
        <f>Sheet__29[[#This Row],[Qtd]]*Sheet__29[[#This Row],[Valor]]</f>
        <v>8890</v>
      </c>
      <c r="O2489" s="5">
        <f>Sheet__29[[#This Row],[Venda]]*(1-Sheet__29[[#This Row],[Desc]]/100)</f>
        <v>8890</v>
      </c>
      <c r="P2489"/>
    </row>
    <row r="2490" spans="1:16" x14ac:dyDescent="0.25">
      <c r="A2490">
        <v>102488</v>
      </c>
      <c r="B2490" s="1">
        <v>46204</v>
      </c>
      <c r="C2490" t="s">
        <v>863</v>
      </c>
      <c r="D2490" t="s">
        <v>1077</v>
      </c>
      <c r="E2490">
        <v>3</v>
      </c>
      <c r="F2490" s="4">
        <v>3256</v>
      </c>
      <c r="G2490">
        <v>10</v>
      </c>
      <c r="H2490" t="s">
        <v>1020</v>
      </c>
      <c r="I2490" s="2" t="str">
        <f>VLOOKUP(Sheet__29[[#This Row],[Filial]],Filiais!A:B,2,FALSE)</f>
        <v>Sorocaba</v>
      </c>
      <c r="J2490" s="2" t="str">
        <f>VLOOKUP(Sheet__29[[#This Row],[Cidade]],'Clientes'!C:D,2,FALSE)</f>
        <v>SP</v>
      </c>
      <c r="K2490" s="2" t="str">
        <f>VLOOKUP(Sheet__29[[#This Row],[Produto]],Produtos!B:C,2,FALSE)</f>
        <v>Rede</v>
      </c>
      <c r="L2490" s="2" t="str">
        <f>VLOOKUP(Sheet__29[[#This Row],[Produto]],Produtos!B:D,3,FALSE)</f>
        <v>Dell Brasil</v>
      </c>
      <c r="M2490" s="2">
        <f>VLOOKUP(Sheet__29[[#This Row],[Produto]],Estoque!A:B,2,FALSE)</f>
        <v>161</v>
      </c>
      <c r="N2490" s="5">
        <f>Sheet__29[[#This Row],[Qtd]]*Sheet__29[[#This Row],[Valor]]</f>
        <v>9768</v>
      </c>
      <c r="O2490" s="5">
        <f>Sheet__29[[#This Row],[Venda]]*(1-Sheet__29[[#This Row],[Desc]]/100)</f>
        <v>8791.2000000000007</v>
      </c>
      <c r="P2490"/>
    </row>
    <row r="2491" spans="1:16" x14ac:dyDescent="0.25">
      <c r="A2491">
        <v>102489</v>
      </c>
      <c r="B2491" s="1">
        <v>46204</v>
      </c>
      <c r="C2491" t="s">
        <v>831</v>
      </c>
      <c r="D2491" t="s">
        <v>1039</v>
      </c>
      <c r="E2491">
        <v>4</v>
      </c>
      <c r="F2491" s="4">
        <v>3468</v>
      </c>
      <c r="G2491">
        <v>0</v>
      </c>
      <c r="H2491" t="s">
        <v>1023</v>
      </c>
      <c r="I2491" s="2" t="str">
        <f>VLOOKUP(Sheet__29[[#This Row],[Filial]],Filiais!A:B,2,FALSE)</f>
        <v>Bauru</v>
      </c>
      <c r="J2491" s="2" t="str">
        <f>VLOOKUP(Sheet__29[[#This Row],[Cidade]],'Clientes'!C:D,2,FALSE)</f>
        <v>SP</v>
      </c>
      <c r="K2491" s="2" t="str">
        <f>VLOOKUP(Sheet__29[[#This Row],[Produto]],Produtos!B:C,2,FALSE)</f>
        <v>Notebook</v>
      </c>
      <c r="L2491" s="2" t="str">
        <f>VLOOKUP(Sheet__29[[#This Row],[Produto]],Produtos!B:D,3,FALSE)</f>
        <v>Lenovo Brasil</v>
      </c>
      <c r="M2491" s="2">
        <f>VLOOKUP(Sheet__29[[#This Row],[Produto]],Estoque!A:B,2,FALSE)</f>
        <v>296</v>
      </c>
      <c r="N2491" s="5">
        <f>Sheet__29[[#This Row],[Qtd]]*Sheet__29[[#This Row],[Valor]]</f>
        <v>13872</v>
      </c>
      <c r="O2491" s="5">
        <f>Sheet__29[[#This Row],[Venda]]*(1-Sheet__29[[#This Row],[Desc]]/100)</f>
        <v>13872</v>
      </c>
      <c r="P2491"/>
    </row>
    <row r="2492" spans="1:16" x14ac:dyDescent="0.25">
      <c r="A2492">
        <v>102490</v>
      </c>
      <c r="B2492" s="1">
        <v>46204</v>
      </c>
      <c r="C2492" t="s">
        <v>300</v>
      </c>
      <c r="D2492" t="s">
        <v>1158</v>
      </c>
      <c r="E2492">
        <v>2</v>
      </c>
      <c r="F2492" s="4">
        <v>297</v>
      </c>
      <c r="G2492">
        <v>5</v>
      </c>
      <c r="H2492" t="s">
        <v>1017</v>
      </c>
      <c r="I2492" s="2" t="str">
        <f>VLOOKUP(Sheet__29[[#This Row],[Filial]],Filiais!A:B,2,FALSE)</f>
        <v>Campinas</v>
      </c>
      <c r="J2492" s="2" t="str">
        <f>VLOOKUP(Sheet__29[[#This Row],[Cidade]],'Clientes'!C:D,2,FALSE)</f>
        <v>SP</v>
      </c>
      <c r="K2492" s="2" t="str">
        <f>VLOOKUP(Sheet__29[[#This Row],[Produto]],Produtos!B:C,2,FALSE)</f>
        <v>Rede</v>
      </c>
      <c r="L2492" s="2" t="str">
        <f>VLOOKUP(Sheet__29[[#This Row],[Produto]],Produtos!B:D,3,FALSE)</f>
        <v>Dell Brasil</v>
      </c>
      <c r="M2492" s="2">
        <f>VLOOKUP(Sheet__29[[#This Row],[Produto]],Estoque!A:B,2,FALSE)</f>
        <v>137</v>
      </c>
      <c r="N2492" s="5">
        <f>Sheet__29[[#This Row],[Qtd]]*Sheet__29[[#This Row],[Valor]]</f>
        <v>594</v>
      </c>
      <c r="O2492" s="5">
        <f>Sheet__29[[#This Row],[Venda]]*(1-Sheet__29[[#This Row],[Desc]]/100)</f>
        <v>564.29999999999995</v>
      </c>
      <c r="P2492"/>
    </row>
    <row r="2493" spans="1:16" x14ac:dyDescent="0.25">
      <c r="A2493">
        <v>102491</v>
      </c>
      <c r="B2493" s="1">
        <v>46204</v>
      </c>
      <c r="C2493" t="s">
        <v>237</v>
      </c>
      <c r="D2493" t="s">
        <v>1147</v>
      </c>
      <c r="E2493">
        <v>4</v>
      </c>
      <c r="F2493" s="4">
        <v>3315</v>
      </c>
      <c r="G2493">
        <v>5</v>
      </c>
      <c r="H2493" t="s">
        <v>1017</v>
      </c>
      <c r="I2493" s="2" t="str">
        <f>VLOOKUP(Sheet__29[[#This Row],[Filial]],Filiais!A:B,2,FALSE)</f>
        <v>Campinas</v>
      </c>
      <c r="J2493" s="2" t="str">
        <f>VLOOKUP(Sheet__29[[#This Row],[Cidade]],'Clientes'!C:D,2,FALSE)</f>
        <v>SP</v>
      </c>
      <c r="K2493" s="2" t="str">
        <f>VLOOKUP(Sheet__29[[#This Row],[Produto]],Produtos!B:C,2,FALSE)</f>
        <v>Monitor</v>
      </c>
      <c r="L2493" s="2" t="str">
        <f>VLOOKUP(Sheet__29[[#This Row],[Produto]],Produtos!B:D,3,FALSE)</f>
        <v>Lenovo Brasil</v>
      </c>
      <c r="M2493" s="2">
        <f>VLOOKUP(Sheet__29[[#This Row],[Produto]],Estoque!A:B,2,FALSE)</f>
        <v>143</v>
      </c>
      <c r="N2493" s="5">
        <f>Sheet__29[[#This Row],[Qtd]]*Sheet__29[[#This Row],[Valor]]</f>
        <v>13260</v>
      </c>
      <c r="O2493" s="5">
        <f>Sheet__29[[#This Row],[Venda]]*(1-Sheet__29[[#This Row],[Desc]]/100)</f>
        <v>12597</v>
      </c>
      <c r="P2493"/>
    </row>
    <row r="2494" spans="1:16" x14ac:dyDescent="0.25">
      <c r="A2494">
        <v>102492</v>
      </c>
      <c r="B2494" s="1">
        <v>46204</v>
      </c>
      <c r="C2494" t="s">
        <v>201</v>
      </c>
      <c r="D2494" t="s">
        <v>1076</v>
      </c>
      <c r="E2494">
        <v>3</v>
      </c>
      <c r="F2494" s="4">
        <v>764</v>
      </c>
      <c r="G2494">
        <v>0</v>
      </c>
      <c r="H2494" t="s">
        <v>1018</v>
      </c>
      <c r="I2494" s="2" t="str">
        <f>VLOOKUP(Sheet__29[[#This Row],[Filial]],Filiais!A:B,2,FALSE)</f>
        <v>Barueri</v>
      </c>
      <c r="J2494" s="2" t="str">
        <f>VLOOKUP(Sheet__29[[#This Row],[Cidade]],'Clientes'!C:D,2,FALSE)</f>
        <v>SP</v>
      </c>
      <c r="K2494" s="2" t="str">
        <f>VLOOKUP(Sheet__29[[#This Row],[Produto]],Produtos!B:C,2,FALSE)</f>
        <v>Monitor</v>
      </c>
      <c r="L2494" s="2" t="str">
        <f>VLOOKUP(Sheet__29[[#This Row],[Produto]],Produtos!B:D,3,FALSE)</f>
        <v>Logitech Brasil</v>
      </c>
      <c r="M2494" s="2">
        <f>VLOOKUP(Sheet__29[[#This Row],[Produto]],Estoque!A:B,2,FALSE)</f>
        <v>214</v>
      </c>
      <c r="N2494" s="5">
        <f>Sheet__29[[#This Row],[Qtd]]*Sheet__29[[#This Row],[Valor]]</f>
        <v>2292</v>
      </c>
      <c r="O2494" s="5">
        <f>Sheet__29[[#This Row],[Venda]]*(1-Sheet__29[[#This Row],[Desc]]/100)</f>
        <v>2292</v>
      </c>
      <c r="P2494"/>
    </row>
    <row r="2495" spans="1:16" x14ac:dyDescent="0.25">
      <c r="A2495">
        <v>102493</v>
      </c>
      <c r="B2495" s="1">
        <v>46204</v>
      </c>
      <c r="C2495" t="s">
        <v>93</v>
      </c>
      <c r="D2495" t="s">
        <v>1173</v>
      </c>
      <c r="E2495">
        <v>2</v>
      </c>
      <c r="F2495" s="4">
        <v>1024</v>
      </c>
      <c r="G2495">
        <v>10</v>
      </c>
      <c r="H2495" t="s">
        <v>1020</v>
      </c>
      <c r="I2495" s="2" t="str">
        <f>VLOOKUP(Sheet__29[[#This Row],[Filial]],Filiais!A:B,2,FALSE)</f>
        <v>Sorocaba</v>
      </c>
      <c r="J2495" s="2" t="str">
        <f>VLOOKUP(Sheet__29[[#This Row],[Cidade]],'Clientes'!C:D,2,FALSE)</f>
        <v>SP</v>
      </c>
      <c r="K2495" s="2" t="str">
        <f>VLOOKUP(Sheet__29[[#This Row],[Produto]],Produtos!B:C,2,FALSE)</f>
        <v>Notebook</v>
      </c>
      <c r="L2495" s="2" t="str">
        <f>VLOOKUP(Sheet__29[[#This Row],[Produto]],Produtos!B:D,3,FALSE)</f>
        <v>Logitech Brasil</v>
      </c>
      <c r="M2495" s="2">
        <f>VLOOKUP(Sheet__29[[#This Row],[Produto]],Estoque!A:B,2,FALSE)</f>
        <v>274</v>
      </c>
      <c r="N2495" s="5">
        <f>Sheet__29[[#This Row],[Qtd]]*Sheet__29[[#This Row],[Valor]]</f>
        <v>2048</v>
      </c>
      <c r="O2495" s="5">
        <f>Sheet__29[[#This Row],[Venda]]*(1-Sheet__29[[#This Row],[Desc]]/100)</f>
        <v>1843.2</v>
      </c>
      <c r="P2495"/>
    </row>
    <row r="2496" spans="1:16" x14ac:dyDescent="0.25">
      <c r="A2496">
        <v>102494</v>
      </c>
      <c r="B2496" s="1">
        <v>46204</v>
      </c>
      <c r="C2496" t="s">
        <v>131</v>
      </c>
      <c r="D2496" t="s">
        <v>1122</v>
      </c>
      <c r="E2496">
        <v>1</v>
      </c>
      <c r="F2496" s="4">
        <v>2615</v>
      </c>
      <c r="G2496">
        <v>0</v>
      </c>
      <c r="H2496" t="s">
        <v>1019</v>
      </c>
      <c r="I2496" s="2" t="str">
        <f>VLOOKUP(Sheet__29[[#This Row],[Filial]],Filiais!A:B,2,FALSE)</f>
        <v>Osasco</v>
      </c>
      <c r="J2496" s="2" t="str">
        <f>VLOOKUP(Sheet__29[[#This Row],[Cidade]],'Clientes'!C:D,2,FALSE)</f>
        <v>SP</v>
      </c>
      <c r="K2496" s="2" t="str">
        <f>VLOOKUP(Sheet__29[[#This Row],[Produto]],Produtos!B:C,2,FALSE)</f>
        <v>Monitor</v>
      </c>
      <c r="L2496" s="2" t="str">
        <f>VLOOKUP(Sheet__29[[#This Row],[Produto]],Produtos!B:D,3,FALSE)</f>
        <v>Lenovo Brasil</v>
      </c>
      <c r="M2496" s="2">
        <f>VLOOKUP(Sheet__29[[#This Row],[Produto]],Estoque!A:B,2,FALSE)</f>
        <v>15</v>
      </c>
      <c r="N2496" s="5">
        <f>Sheet__29[[#This Row],[Qtd]]*Sheet__29[[#This Row],[Valor]]</f>
        <v>2615</v>
      </c>
      <c r="O2496" s="5">
        <f>Sheet__29[[#This Row],[Venda]]*(1-Sheet__29[[#This Row],[Desc]]/100)</f>
        <v>2615</v>
      </c>
      <c r="P2496"/>
    </row>
    <row r="2497" spans="1:16" x14ac:dyDescent="0.25">
      <c r="A2497">
        <v>102495</v>
      </c>
      <c r="B2497" s="1">
        <v>46204</v>
      </c>
      <c r="C2497" t="s">
        <v>755</v>
      </c>
      <c r="D2497" t="s">
        <v>1078</v>
      </c>
      <c r="E2497">
        <v>3</v>
      </c>
      <c r="F2497" s="4">
        <v>4244</v>
      </c>
      <c r="G2497">
        <v>0</v>
      </c>
      <c r="H2497" t="s">
        <v>1022</v>
      </c>
      <c r="I2497" s="2" t="str">
        <f>VLOOKUP(Sheet__29[[#This Row],[Filial]],Filiais!A:B,2,FALSE)</f>
        <v>Santos</v>
      </c>
      <c r="J2497" s="2" t="str">
        <f>VLOOKUP(Sheet__29[[#This Row],[Cidade]],'Clientes'!C:D,2,FALSE)</f>
        <v>SP</v>
      </c>
      <c r="K2497" s="2" t="str">
        <f>VLOOKUP(Sheet__29[[#This Row],[Produto]],Produtos!B:C,2,FALSE)</f>
        <v>Periférico</v>
      </c>
      <c r="L2497" s="2" t="str">
        <f>VLOOKUP(Sheet__29[[#This Row],[Produto]],Produtos!B:D,3,FALSE)</f>
        <v>Kingston Brasil</v>
      </c>
      <c r="M2497" s="2">
        <f>VLOOKUP(Sheet__29[[#This Row],[Produto]],Estoque!A:B,2,FALSE)</f>
        <v>92</v>
      </c>
      <c r="N2497" s="5">
        <f>Sheet__29[[#This Row],[Qtd]]*Sheet__29[[#This Row],[Valor]]</f>
        <v>12732</v>
      </c>
      <c r="O2497" s="5">
        <f>Sheet__29[[#This Row],[Venda]]*(1-Sheet__29[[#This Row],[Desc]]/100)</f>
        <v>12732</v>
      </c>
      <c r="P2497"/>
    </row>
    <row r="2498" spans="1:16" x14ac:dyDescent="0.25">
      <c r="A2498">
        <v>102496</v>
      </c>
      <c r="B2498" s="1">
        <v>46204</v>
      </c>
      <c r="C2498" t="s">
        <v>289</v>
      </c>
      <c r="D2498" t="s">
        <v>1100</v>
      </c>
      <c r="E2498">
        <v>4</v>
      </c>
      <c r="F2498" s="4">
        <v>1246</v>
      </c>
      <c r="G2498">
        <v>10</v>
      </c>
      <c r="H2498" t="s">
        <v>1016</v>
      </c>
      <c r="I2498" s="2" t="str">
        <f>VLOOKUP(Sheet__29[[#This Row],[Filial]],Filiais!A:B,2,FALSE)</f>
        <v>São Paulo</v>
      </c>
      <c r="J2498" s="2" t="str">
        <f>VLOOKUP(Sheet__29[[#This Row],[Cidade]],'Clientes'!C:D,2,FALSE)</f>
        <v>SP</v>
      </c>
      <c r="K2498" s="2" t="str">
        <f>VLOOKUP(Sheet__29[[#This Row],[Produto]],Produtos!B:C,2,FALSE)</f>
        <v>Rede</v>
      </c>
      <c r="L2498" s="2" t="str">
        <f>VLOOKUP(Sheet__29[[#This Row],[Produto]],Produtos!B:D,3,FALSE)</f>
        <v>Logitech Brasil</v>
      </c>
      <c r="M2498" s="2">
        <f>VLOOKUP(Sheet__29[[#This Row],[Produto]],Estoque!A:B,2,FALSE)</f>
        <v>10</v>
      </c>
      <c r="N2498" s="5">
        <f>Sheet__29[[#This Row],[Qtd]]*Sheet__29[[#This Row],[Valor]]</f>
        <v>4984</v>
      </c>
      <c r="O2498" s="5">
        <f>Sheet__29[[#This Row],[Venda]]*(1-Sheet__29[[#This Row],[Desc]]/100)</f>
        <v>4485.6000000000004</v>
      </c>
      <c r="P2498"/>
    </row>
    <row r="2499" spans="1:16" x14ac:dyDescent="0.25">
      <c r="A2499">
        <v>102497</v>
      </c>
      <c r="B2499" s="1">
        <v>46204</v>
      </c>
      <c r="C2499" t="s">
        <v>497</v>
      </c>
      <c r="D2499" t="s">
        <v>1130</v>
      </c>
      <c r="E2499">
        <v>4</v>
      </c>
      <c r="F2499" s="4">
        <v>109</v>
      </c>
      <c r="G2499">
        <v>10</v>
      </c>
      <c r="H2499" t="s">
        <v>1019</v>
      </c>
      <c r="I2499" s="2" t="str">
        <f>VLOOKUP(Sheet__29[[#This Row],[Filial]],Filiais!A:B,2,FALSE)</f>
        <v>Osasco</v>
      </c>
      <c r="J2499" s="2" t="str">
        <f>VLOOKUP(Sheet__29[[#This Row],[Cidade]],'Clientes'!C:D,2,FALSE)</f>
        <v>SP</v>
      </c>
      <c r="K2499" s="2" t="str">
        <f>VLOOKUP(Sheet__29[[#This Row],[Produto]],Produtos!B:C,2,FALSE)</f>
        <v>Notebook</v>
      </c>
      <c r="L2499" s="2" t="str">
        <f>VLOOKUP(Sheet__29[[#This Row],[Produto]],Produtos!B:D,3,FALSE)</f>
        <v>LG Brasil</v>
      </c>
      <c r="M2499" s="2">
        <f>VLOOKUP(Sheet__29[[#This Row],[Produto]],Estoque!A:B,2,FALSE)</f>
        <v>111</v>
      </c>
      <c r="N2499" s="5">
        <f>Sheet__29[[#This Row],[Qtd]]*Sheet__29[[#This Row],[Valor]]</f>
        <v>436</v>
      </c>
      <c r="O2499" s="5">
        <f>Sheet__29[[#This Row],[Venda]]*(1-Sheet__29[[#This Row],[Desc]]/100)</f>
        <v>392.40000000000003</v>
      </c>
      <c r="P2499"/>
    </row>
    <row r="2500" spans="1:16" x14ac:dyDescent="0.25">
      <c r="A2500">
        <v>102498</v>
      </c>
      <c r="B2500" s="1">
        <v>46204</v>
      </c>
      <c r="C2500" t="s">
        <v>537</v>
      </c>
      <c r="D2500" t="s">
        <v>1057</v>
      </c>
      <c r="E2500">
        <v>3</v>
      </c>
      <c r="F2500" s="4">
        <v>3775</v>
      </c>
      <c r="G2500">
        <v>0</v>
      </c>
      <c r="H2500" t="s">
        <v>1018</v>
      </c>
      <c r="I2500" s="2" t="str">
        <f>VLOOKUP(Sheet__29[[#This Row],[Filial]],Filiais!A:B,2,FALSE)</f>
        <v>Barueri</v>
      </c>
      <c r="J2500" s="2" t="str">
        <f>VLOOKUP(Sheet__29[[#This Row],[Cidade]],'Clientes'!C:D,2,FALSE)</f>
        <v>SP</v>
      </c>
      <c r="K2500" s="2" t="str">
        <f>VLOOKUP(Sheet__29[[#This Row],[Produto]],Produtos!B:C,2,FALSE)</f>
        <v>Rede</v>
      </c>
      <c r="L2500" s="2" t="str">
        <f>VLOOKUP(Sheet__29[[#This Row],[Produto]],Produtos!B:D,3,FALSE)</f>
        <v>Lenovo Brasil</v>
      </c>
      <c r="M2500" s="2">
        <f>VLOOKUP(Sheet__29[[#This Row],[Produto]],Estoque!A:B,2,FALSE)</f>
        <v>235</v>
      </c>
      <c r="N2500" s="5">
        <f>Sheet__29[[#This Row],[Qtd]]*Sheet__29[[#This Row],[Valor]]</f>
        <v>11325</v>
      </c>
      <c r="O2500" s="5">
        <f>Sheet__29[[#This Row],[Venda]]*(1-Sheet__29[[#This Row],[Desc]]/100)</f>
        <v>11325</v>
      </c>
      <c r="P2500"/>
    </row>
    <row r="2501" spans="1:16" x14ac:dyDescent="0.25">
      <c r="A2501">
        <v>102499</v>
      </c>
      <c r="B2501" s="1">
        <v>46204</v>
      </c>
      <c r="C2501" t="s">
        <v>246</v>
      </c>
      <c r="D2501" t="s">
        <v>1149</v>
      </c>
      <c r="E2501">
        <v>1</v>
      </c>
      <c r="F2501" s="4">
        <v>4802</v>
      </c>
      <c r="G2501">
        <v>0</v>
      </c>
      <c r="H2501" t="s">
        <v>1024</v>
      </c>
      <c r="I2501" s="2" t="str">
        <f>VLOOKUP(Sheet__29[[#This Row],[Filial]],Filiais!A:B,2,FALSE)</f>
        <v>Ribeirão Preto</v>
      </c>
      <c r="J2501" s="2" t="str">
        <f>VLOOKUP(Sheet__29[[#This Row],[Cidade]],'Clientes'!C:D,2,FALSE)</f>
        <v>SP</v>
      </c>
      <c r="K2501" s="2" t="str">
        <f>VLOOKUP(Sheet__29[[#This Row],[Produto]],Produtos!B:C,2,FALSE)</f>
        <v>Rede</v>
      </c>
      <c r="L2501" s="2" t="str">
        <f>VLOOKUP(Sheet__29[[#This Row],[Produto]],Produtos!B:D,3,FALSE)</f>
        <v>Dell Brasil</v>
      </c>
      <c r="M2501" s="2">
        <f>VLOOKUP(Sheet__29[[#This Row],[Produto]],Estoque!A:B,2,FALSE)</f>
        <v>123</v>
      </c>
      <c r="N2501" s="5">
        <f>Sheet__29[[#This Row],[Qtd]]*Sheet__29[[#This Row],[Valor]]</f>
        <v>4802</v>
      </c>
      <c r="O2501" s="5">
        <f>Sheet__29[[#This Row],[Venda]]*(1-Sheet__29[[#This Row],[Desc]]/100)</f>
        <v>4802</v>
      </c>
      <c r="P2501"/>
    </row>
    <row r="2502" spans="1:16" x14ac:dyDescent="0.25">
      <c r="A2502">
        <v>102500</v>
      </c>
      <c r="B2502" s="1">
        <v>46204</v>
      </c>
      <c r="C2502" t="s">
        <v>222</v>
      </c>
      <c r="D2502" t="s">
        <v>1112</v>
      </c>
      <c r="E2502">
        <v>3</v>
      </c>
      <c r="F2502" s="4">
        <v>3574</v>
      </c>
      <c r="G2502">
        <v>5</v>
      </c>
      <c r="H2502" t="s">
        <v>1022</v>
      </c>
      <c r="I2502" s="2" t="str">
        <f>VLOOKUP(Sheet__29[[#This Row],[Filial]],Filiais!A:B,2,FALSE)</f>
        <v>Santos</v>
      </c>
      <c r="J2502" s="2" t="str">
        <f>VLOOKUP(Sheet__29[[#This Row],[Cidade]],'Clientes'!C:D,2,FALSE)</f>
        <v>SP</v>
      </c>
      <c r="K2502" s="2" t="str">
        <f>VLOOKUP(Sheet__29[[#This Row],[Produto]],Produtos!B:C,2,FALSE)</f>
        <v>Monitor</v>
      </c>
      <c r="L2502" s="2" t="str">
        <f>VLOOKUP(Sheet__29[[#This Row],[Produto]],Produtos!B:D,3,FALSE)</f>
        <v>Dell Brasil</v>
      </c>
      <c r="M2502" s="2">
        <f>VLOOKUP(Sheet__29[[#This Row],[Produto]],Estoque!A:B,2,FALSE)</f>
        <v>266</v>
      </c>
      <c r="N2502" s="5">
        <f>Sheet__29[[#This Row],[Qtd]]*Sheet__29[[#This Row],[Valor]]</f>
        <v>10722</v>
      </c>
      <c r="O2502" s="5">
        <f>Sheet__29[[#This Row],[Venda]]*(1-Sheet__29[[#This Row],[Desc]]/100)</f>
        <v>10185.9</v>
      </c>
      <c r="P2502"/>
    </row>
    <row r="2503" spans="1:16" x14ac:dyDescent="0.25">
      <c r="A2503">
        <v>102501</v>
      </c>
      <c r="B2503" s="1">
        <v>46204</v>
      </c>
      <c r="C2503" t="s">
        <v>934</v>
      </c>
      <c r="D2503" t="s">
        <v>1071</v>
      </c>
      <c r="E2503">
        <v>5</v>
      </c>
      <c r="F2503" s="4">
        <v>3745</v>
      </c>
      <c r="G2503">
        <v>10</v>
      </c>
      <c r="H2503" t="s">
        <v>1019</v>
      </c>
      <c r="I2503" s="2" t="str">
        <f>VLOOKUP(Sheet__29[[#This Row],[Filial]],Filiais!A:B,2,FALSE)</f>
        <v>Osasco</v>
      </c>
      <c r="J2503" s="2" t="str">
        <f>VLOOKUP(Sheet__29[[#This Row],[Cidade]],'Clientes'!C:D,2,FALSE)</f>
        <v>SP</v>
      </c>
      <c r="K2503" s="2" t="str">
        <f>VLOOKUP(Sheet__29[[#This Row],[Produto]],Produtos!B:C,2,FALSE)</f>
        <v>Armazenamento</v>
      </c>
      <c r="L2503" s="2" t="str">
        <f>VLOOKUP(Sheet__29[[#This Row],[Produto]],Produtos!B:D,3,FALSE)</f>
        <v>Lenovo Brasil</v>
      </c>
      <c r="M2503" s="2">
        <f>VLOOKUP(Sheet__29[[#This Row],[Produto]],Estoque!A:B,2,FALSE)</f>
        <v>147</v>
      </c>
      <c r="N2503" s="5">
        <f>Sheet__29[[#This Row],[Qtd]]*Sheet__29[[#This Row],[Valor]]</f>
        <v>18725</v>
      </c>
      <c r="O2503" s="5">
        <f>Sheet__29[[#This Row],[Venda]]*(1-Sheet__29[[#This Row],[Desc]]/100)</f>
        <v>16852.5</v>
      </c>
      <c r="P2503"/>
    </row>
    <row r="2504" spans="1:16" x14ac:dyDescent="0.25">
      <c r="A2504">
        <v>102502</v>
      </c>
      <c r="B2504" s="1">
        <v>46204</v>
      </c>
      <c r="C2504" t="s">
        <v>912</v>
      </c>
      <c r="D2504" t="s">
        <v>1034</v>
      </c>
      <c r="E2504">
        <v>4</v>
      </c>
      <c r="F2504" s="4">
        <v>275</v>
      </c>
      <c r="G2504">
        <v>10</v>
      </c>
      <c r="H2504" t="s">
        <v>1019</v>
      </c>
      <c r="I2504" s="2" t="str">
        <f>VLOOKUP(Sheet__29[[#This Row],[Filial]],Filiais!A:B,2,FALSE)</f>
        <v>Osasco</v>
      </c>
      <c r="J2504" s="2" t="str">
        <f>VLOOKUP(Sheet__29[[#This Row],[Cidade]],'Clientes'!C:D,2,FALSE)</f>
        <v>SP</v>
      </c>
      <c r="K2504" s="2" t="str">
        <f>VLOOKUP(Sheet__29[[#This Row],[Produto]],Produtos!B:C,2,FALSE)</f>
        <v>Rede</v>
      </c>
      <c r="L2504" s="2" t="str">
        <f>VLOOKUP(Sheet__29[[#This Row],[Produto]],Produtos!B:D,3,FALSE)</f>
        <v>Dell Brasil</v>
      </c>
      <c r="M2504" s="2">
        <f>VLOOKUP(Sheet__29[[#This Row],[Produto]],Estoque!A:B,2,FALSE)</f>
        <v>109</v>
      </c>
      <c r="N2504" s="5">
        <f>Sheet__29[[#This Row],[Qtd]]*Sheet__29[[#This Row],[Valor]]</f>
        <v>1100</v>
      </c>
      <c r="O2504" s="5">
        <f>Sheet__29[[#This Row],[Venda]]*(1-Sheet__29[[#This Row],[Desc]]/100)</f>
        <v>990</v>
      </c>
      <c r="P2504"/>
    </row>
    <row r="2505" spans="1:16" x14ac:dyDescent="0.25">
      <c r="A2505">
        <v>102503</v>
      </c>
      <c r="B2505" s="1">
        <v>46204</v>
      </c>
      <c r="C2505" t="s">
        <v>706</v>
      </c>
      <c r="D2505" t="s">
        <v>1070</v>
      </c>
      <c r="E2505">
        <v>2</v>
      </c>
      <c r="F2505" s="4">
        <v>3720</v>
      </c>
      <c r="G2505">
        <v>10</v>
      </c>
      <c r="H2505" t="s">
        <v>1025</v>
      </c>
      <c r="I2505" s="2" t="str">
        <f>VLOOKUP(Sheet__29[[#This Row],[Filial]],Filiais!A:B,2,FALSE)</f>
        <v>São José dos Campos</v>
      </c>
      <c r="J2505" s="2" t="str">
        <f>VLOOKUP(Sheet__29[[#This Row],[Cidade]],'Clientes'!C:D,2,FALSE)</f>
        <v>SP</v>
      </c>
      <c r="K2505" s="2" t="str">
        <f>VLOOKUP(Sheet__29[[#This Row],[Produto]],Produtos!B:C,2,FALSE)</f>
        <v>Notebook</v>
      </c>
      <c r="L2505" s="2" t="str">
        <f>VLOOKUP(Sheet__29[[#This Row],[Produto]],Produtos!B:D,3,FALSE)</f>
        <v>LG Brasil</v>
      </c>
      <c r="M2505" s="2">
        <f>VLOOKUP(Sheet__29[[#This Row],[Produto]],Estoque!A:B,2,FALSE)</f>
        <v>6</v>
      </c>
      <c r="N2505" s="5">
        <f>Sheet__29[[#This Row],[Qtd]]*Sheet__29[[#This Row],[Valor]]</f>
        <v>7440</v>
      </c>
      <c r="O2505" s="5">
        <f>Sheet__29[[#This Row],[Venda]]*(1-Sheet__29[[#This Row],[Desc]]/100)</f>
        <v>6696</v>
      </c>
      <c r="P2505"/>
    </row>
    <row r="2506" spans="1:16" x14ac:dyDescent="0.25">
      <c r="A2506">
        <v>102504</v>
      </c>
      <c r="B2506" s="1">
        <v>46204</v>
      </c>
      <c r="C2506" t="s">
        <v>867</v>
      </c>
      <c r="D2506" t="s">
        <v>1160</v>
      </c>
      <c r="E2506">
        <v>2</v>
      </c>
      <c r="F2506" s="4">
        <v>2439</v>
      </c>
      <c r="G2506">
        <v>5</v>
      </c>
      <c r="H2506" t="s">
        <v>1024</v>
      </c>
      <c r="I2506" s="2" t="str">
        <f>VLOOKUP(Sheet__29[[#This Row],[Filial]],Filiais!A:B,2,FALSE)</f>
        <v>Ribeirão Preto</v>
      </c>
      <c r="J2506" s="2" t="str">
        <f>VLOOKUP(Sheet__29[[#This Row],[Cidade]],'Clientes'!C:D,2,FALSE)</f>
        <v>SP</v>
      </c>
      <c r="K2506" s="2" t="str">
        <f>VLOOKUP(Sheet__29[[#This Row],[Produto]],Produtos!B:C,2,FALSE)</f>
        <v>Monitor</v>
      </c>
      <c r="L2506" s="2" t="str">
        <f>VLOOKUP(Sheet__29[[#This Row],[Produto]],Produtos!B:D,3,FALSE)</f>
        <v>LG Brasil</v>
      </c>
      <c r="M2506" s="2">
        <f>VLOOKUP(Sheet__29[[#This Row],[Produto]],Estoque!A:B,2,FALSE)</f>
        <v>20</v>
      </c>
      <c r="N2506" s="5">
        <f>Sheet__29[[#This Row],[Qtd]]*Sheet__29[[#This Row],[Valor]]</f>
        <v>4878</v>
      </c>
      <c r="O2506" s="5">
        <f>Sheet__29[[#This Row],[Venda]]*(1-Sheet__29[[#This Row],[Desc]]/100)</f>
        <v>4634.0999999999995</v>
      </c>
      <c r="P2506"/>
    </row>
    <row r="2507" spans="1:16" x14ac:dyDescent="0.25">
      <c r="A2507">
        <v>102505</v>
      </c>
      <c r="B2507" s="1">
        <v>46204</v>
      </c>
      <c r="C2507" t="s">
        <v>545</v>
      </c>
      <c r="D2507" t="s">
        <v>1075</v>
      </c>
      <c r="E2507">
        <v>2</v>
      </c>
      <c r="F2507" s="4">
        <v>2348</v>
      </c>
      <c r="G2507">
        <v>0</v>
      </c>
      <c r="H2507" t="s">
        <v>1018</v>
      </c>
      <c r="I2507" s="2" t="str">
        <f>VLOOKUP(Sheet__29[[#This Row],[Filial]],Filiais!A:B,2,FALSE)</f>
        <v>Barueri</v>
      </c>
      <c r="J2507" s="2" t="str">
        <f>VLOOKUP(Sheet__29[[#This Row],[Cidade]],'Clientes'!C:D,2,FALSE)</f>
        <v>SP</v>
      </c>
      <c r="K2507" s="2" t="str">
        <f>VLOOKUP(Sheet__29[[#This Row],[Produto]],Produtos!B:C,2,FALSE)</f>
        <v>Armazenamento</v>
      </c>
      <c r="L2507" s="2" t="str">
        <f>VLOOKUP(Sheet__29[[#This Row],[Produto]],Produtos!B:D,3,FALSE)</f>
        <v>Logitech Brasil</v>
      </c>
      <c r="M2507" s="2">
        <f>VLOOKUP(Sheet__29[[#This Row],[Produto]],Estoque!A:B,2,FALSE)</f>
        <v>269</v>
      </c>
      <c r="N2507" s="5">
        <f>Sheet__29[[#This Row],[Qtd]]*Sheet__29[[#This Row],[Valor]]</f>
        <v>4696</v>
      </c>
      <c r="O2507" s="5">
        <f>Sheet__29[[#This Row],[Venda]]*(1-Sheet__29[[#This Row],[Desc]]/100)</f>
        <v>4696</v>
      </c>
      <c r="P2507"/>
    </row>
    <row r="2508" spans="1:16" x14ac:dyDescent="0.25">
      <c r="A2508">
        <v>102506</v>
      </c>
      <c r="B2508" s="1">
        <v>46204</v>
      </c>
      <c r="C2508" t="s">
        <v>557</v>
      </c>
      <c r="D2508" t="s">
        <v>1159</v>
      </c>
      <c r="E2508">
        <v>1</v>
      </c>
      <c r="F2508" s="4">
        <v>235</v>
      </c>
      <c r="G2508">
        <v>10</v>
      </c>
      <c r="H2508" t="s">
        <v>1022</v>
      </c>
      <c r="I2508" s="2" t="str">
        <f>VLOOKUP(Sheet__29[[#This Row],[Filial]],Filiais!A:B,2,FALSE)</f>
        <v>Santos</v>
      </c>
      <c r="J2508" s="2" t="str">
        <f>VLOOKUP(Sheet__29[[#This Row],[Cidade]],'Clientes'!C:D,2,FALSE)</f>
        <v>SP</v>
      </c>
      <c r="K2508" s="2" t="str">
        <f>VLOOKUP(Sheet__29[[#This Row],[Produto]],Produtos!B:C,2,FALSE)</f>
        <v>Rede</v>
      </c>
      <c r="L2508" s="2" t="str">
        <f>VLOOKUP(Sheet__29[[#This Row],[Produto]],Produtos!B:D,3,FALSE)</f>
        <v>Logitech Brasil</v>
      </c>
      <c r="M2508" s="2">
        <f>VLOOKUP(Sheet__29[[#This Row],[Produto]],Estoque!A:B,2,FALSE)</f>
        <v>130</v>
      </c>
      <c r="N2508" s="5">
        <f>Sheet__29[[#This Row],[Qtd]]*Sheet__29[[#This Row],[Valor]]</f>
        <v>235</v>
      </c>
      <c r="O2508" s="5">
        <f>Sheet__29[[#This Row],[Venda]]*(1-Sheet__29[[#This Row],[Desc]]/100)</f>
        <v>211.5</v>
      </c>
      <c r="P2508"/>
    </row>
    <row r="2509" spans="1:16" x14ac:dyDescent="0.25">
      <c r="A2509">
        <v>102507</v>
      </c>
      <c r="B2509" s="1">
        <v>46204</v>
      </c>
      <c r="C2509" t="s">
        <v>812</v>
      </c>
      <c r="D2509" t="s">
        <v>1095</v>
      </c>
      <c r="E2509">
        <v>1</v>
      </c>
      <c r="F2509" s="4">
        <v>1574</v>
      </c>
      <c r="G2509">
        <v>5</v>
      </c>
      <c r="H2509" t="s">
        <v>1024</v>
      </c>
      <c r="I2509" s="2" t="str">
        <f>VLOOKUP(Sheet__29[[#This Row],[Filial]],Filiais!A:B,2,FALSE)</f>
        <v>Ribeirão Preto</v>
      </c>
      <c r="J2509" s="2" t="str">
        <f>VLOOKUP(Sheet__29[[#This Row],[Cidade]],'Clientes'!C:D,2,FALSE)</f>
        <v>SP</v>
      </c>
      <c r="K2509" s="2" t="str">
        <f>VLOOKUP(Sheet__29[[#This Row],[Produto]],Produtos!B:C,2,FALSE)</f>
        <v>Notebook</v>
      </c>
      <c r="L2509" s="2" t="str">
        <f>VLOOKUP(Sheet__29[[#This Row],[Produto]],Produtos!B:D,3,FALSE)</f>
        <v>Lenovo Brasil</v>
      </c>
      <c r="M2509" s="2">
        <f>VLOOKUP(Sheet__29[[#This Row],[Produto]],Estoque!A:B,2,FALSE)</f>
        <v>84</v>
      </c>
      <c r="N2509" s="5">
        <f>Sheet__29[[#This Row],[Qtd]]*Sheet__29[[#This Row],[Valor]]</f>
        <v>1574</v>
      </c>
      <c r="O2509" s="5">
        <f>Sheet__29[[#This Row],[Venda]]*(1-Sheet__29[[#This Row],[Desc]]/100)</f>
        <v>1495.3</v>
      </c>
      <c r="P2509"/>
    </row>
    <row r="2510" spans="1:16" x14ac:dyDescent="0.25">
      <c r="A2510">
        <v>102508</v>
      </c>
      <c r="B2510" s="1">
        <v>46204</v>
      </c>
      <c r="C2510" t="s">
        <v>654</v>
      </c>
      <c r="D2510" t="s">
        <v>1099</v>
      </c>
      <c r="E2510">
        <v>4</v>
      </c>
      <c r="F2510" s="4">
        <v>4660</v>
      </c>
      <c r="G2510">
        <v>0</v>
      </c>
      <c r="H2510" t="s">
        <v>1021</v>
      </c>
      <c r="I2510" s="2" t="str">
        <f>VLOOKUP(Sheet__29[[#This Row],[Filial]],Filiais!A:B,2,FALSE)</f>
        <v>Jundiaí</v>
      </c>
      <c r="J2510" s="2" t="str">
        <f>VLOOKUP(Sheet__29[[#This Row],[Cidade]],'Clientes'!C:D,2,FALSE)</f>
        <v>SP</v>
      </c>
      <c r="K2510" s="2" t="str">
        <f>VLOOKUP(Sheet__29[[#This Row],[Produto]],Produtos!B:C,2,FALSE)</f>
        <v>Monitor</v>
      </c>
      <c r="L2510" s="2" t="str">
        <f>VLOOKUP(Sheet__29[[#This Row],[Produto]],Produtos!B:D,3,FALSE)</f>
        <v>Logitech Brasil</v>
      </c>
      <c r="M2510" s="2">
        <f>VLOOKUP(Sheet__29[[#This Row],[Produto]],Estoque!A:B,2,FALSE)</f>
        <v>42</v>
      </c>
      <c r="N2510" s="5">
        <f>Sheet__29[[#This Row],[Qtd]]*Sheet__29[[#This Row],[Valor]]</f>
        <v>18640</v>
      </c>
      <c r="O2510" s="5">
        <f>Sheet__29[[#This Row],[Venda]]*(1-Sheet__29[[#This Row],[Desc]]/100)</f>
        <v>18640</v>
      </c>
      <c r="P2510"/>
    </row>
    <row r="2511" spans="1:16" x14ac:dyDescent="0.25">
      <c r="A2511">
        <v>102509</v>
      </c>
      <c r="B2511" s="1">
        <v>46204</v>
      </c>
      <c r="C2511" t="s">
        <v>940</v>
      </c>
      <c r="D2511" t="s">
        <v>1043</v>
      </c>
      <c r="E2511">
        <v>5</v>
      </c>
      <c r="F2511" s="4">
        <v>3080</v>
      </c>
      <c r="G2511">
        <v>5</v>
      </c>
      <c r="H2511" t="s">
        <v>1017</v>
      </c>
      <c r="I2511" s="2" t="str">
        <f>VLOOKUP(Sheet__29[[#This Row],[Filial]],Filiais!A:B,2,FALSE)</f>
        <v>Campinas</v>
      </c>
      <c r="J2511" s="2" t="str">
        <f>VLOOKUP(Sheet__29[[#This Row],[Cidade]],'Clientes'!C:D,2,FALSE)</f>
        <v>SP</v>
      </c>
      <c r="K2511" s="2" t="str">
        <f>VLOOKUP(Sheet__29[[#This Row],[Produto]],Produtos!B:C,2,FALSE)</f>
        <v>Notebook</v>
      </c>
      <c r="L2511" s="2" t="str">
        <f>VLOOKUP(Sheet__29[[#This Row],[Produto]],Produtos!B:D,3,FALSE)</f>
        <v>Kingston Brasil</v>
      </c>
      <c r="M2511" s="2">
        <f>VLOOKUP(Sheet__29[[#This Row],[Produto]],Estoque!A:B,2,FALSE)</f>
        <v>74</v>
      </c>
      <c r="N2511" s="5">
        <f>Sheet__29[[#This Row],[Qtd]]*Sheet__29[[#This Row],[Valor]]</f>
        <v>15400</v>
      </c>
      <c r="O2511" s="5">
        <f>Sheet__29[[#This Row],[Venda]]*(1-Sheet__29[[#This Row],[Desc]]/100)</f>
        <v>14630</v>
      </c>
      <c r="P2511"/>
    </row>
    <row r="2512" spans="1:16" x14ac:dyDescent="0.25">
      <c r="A2512">
        <v>102510</v>
      </c>
      <c r="B2512" s="1">
        <v>46204</v>
      </c>
      <c r="C2512" t="s">
        <v>672</v>
      </c>
      <c r="D2512" t="s">
        <v>1142</v>
      </c>
      <c r="E2512">
        <v>3</v>
      </c>
      <c r="F2512" s="4">
        <v>3837</v>
      </c>
      <c r="G2512">
        <v>10</v>
      </c>
      <c r="H2512" t="s">
        <v>1021</v>
      </c>
      <c r="I2512" s="2" t="str">
        <f>VLOOKUP(Sheet__29[[#This Row],[Filial]],Filiais!A:B,2,FALSE)</f>
        <v>Jundiaí</v>
      </c>
      <c r="J2512" s="2" t="str">
        <f>VLOOKUP(Sheet__29[[#This Row],[Cidade]],'Clientes'!C:D,2,FALSE)</f>
        <v>SP</v>
      </c>
      <c r="K2512" s="2" t="str">
        <f>VLOOKUP(Sheet__29[[#This Row],[Produto]],Produtos!B:C,2,FALSE)</f>
        <v>Periférico</v>
      </c>
      <c r="L2512" s="2" t="str">
        <f>VLOOKUP(Sheet__29[[#This Row],[Produto]],Produtos!B:D,3,FALSE)</f>
        <v>Logitech Brasil</v>
      </c>
      <c r="M2512" s="2">
        <f>VLOOKUP(Sheet__29[[#This Row],[Produto]],Estoque!A:B,2,FALSE)</f>
        <v>290</v>
      </c>
      <c r="N2512" s="5">
        <f>Sheet__29[[#This Row],[Qtd]]*Sheet__29[[#This Row],[Valor]]</f>
        <v>11511</v>
      </c>
      <c r="O2512" s="5">
        <f>Sheet__29[[#This Row],[Venda]]*(1-Sheet__29[[#This Row],[Desc]]/100)</f>
        <v>10359.9</v>
      </c>
      <c r="P2512"/>
    </row>
    <row r="2513" spans="1:16" x14ac:dyDescent="0.25">
      <c r="A2513">
        <v>102511</v>
      </c>
      <c r="B2513" s="1">
        <v>46204</v>
      </c>
      <c r="C2513" t="s">
        <v>720</v>
      </c>
      <c r="D2513" t="s">
        <v>1133</v>
      </c>
      <c r="E2513">
        <v>1</v>
      </c>
      <c r="F2513" s="4">
        <v>400</v>
      </c>
      <c r="G2513">
        <v>5</v>
      </c>
      <c r="H2513" t="s">
        <v>1025</v>
      </c>
      <c r="I2513" s="2" t="str">
        <f>VLOOKUP(Sheet__29[[#This Row],[Filial]],Filiais!A:B,2,FALSE)</f>
        <v>São José dos Campos</v>
      </c>
      <c r="J2513" s="2" t="str">
        <f>VLOOKUP(Sheet__29[[#This Row],[Cidade]],'Clientes'!C:D,2,FALSE)</f>
        <v>SP</v>
      </c>
      <c r="K2513" s="2" t="str">
        <f>VLOOKUP(Sheet__29[[#This Row],[Produto]],Produtos!B:C,2,FALSE)</f>
        <v>Notebook</v>
      </c>
      <c r="L2513" s="2" t="str">
        <f>VLOOKUP(Sheet__29[[#This Row],[Produto]],Produtos!B:D,3,FALSE)</f>
        <v>Logitech Brasil</v>
      </c>
      <c r="M2513" s="2">
        <f>VLOOKUP(Sheet__29[[#This Row],[Produto]],Estoque!A:B,2,FALSE)</f>
        <v>126</v>
      </c>
      <c r="N2513" s="5">
        <f>Sheet__29[[#This Row],[Qtd]]*Sheet__29[[#This Row],[Valor]]</f>
        <v>400</v>
      </c>
      <c r="O2513" s="5">
        <f>Sheet__29[[#This Row],[Venda]]*(1-Sheet__29[[#This Row],[Desc]]/100)</f>
        <v>380</v>
      </c>
      <c r="P2513"/>
    </row>
    <row r="2514" spans="1:16" x14ac:dyDescent="0.25">
      <c r="A2514">
        <v>102512</v>
      </c>
      <c r="B2514" s="1">
        <v>46204</v>
      </c>
      <c r="C2514" t="s">
        <v>304</v>
      </c>
      <c r="D2514" t="s">
        <v>1068</v>
      </c>
      <c r="E2514">
        <v>2</v>
      </c>
      <c r="F2514" s="4">
        <v>1093</v>
      </c>
      <c r="G2514">
        <v>0</v>
      </c>
      <c r="H2514" t="s">
        <v>1016</v>
      </c>
      <c r="I2514" s="2" t="str">
        <f>VLOOKUP(Sheet__29[[#This Row],[Filial]],Filiais!A:B,2,FALSE)</f>
        <v>São Paulo</v>
      </c>
      <c r="J2514" s="2" t="str">
        <f>VLOOKUP(Sheet__29[[#This Row],[Cidade]],'Clientes'!C:D,2,FALSE)</f>
        <v>SP</v>
      </c>
      <c r="K2514" s="2" t="str">
        <f>VLOOKUP(Sheet__29[[#This Row],[Produto]],Produtos!B:C,2,FALSE)</f>
        <v>Monitor</v>
      </c>
      <c r="L2514" s="2" t="str">
        <f>VLOOKUP(Sheet__29[[#This Row],[Produto]],Produtos!B:D,3,FALSE)</f>
        <v>LG Brasil</v>
      </c>
      <c r="M2514" s="2">
        <f>VLOOKUP(Sheet__29[[#This Row],[Produto]],Estoque!A:B,2,FALSE)</f>
        <v>109</v>
      </c>
      <c r="N2514" s="5">
        <f>Sheet__29[[#This Row],[Qtd]]*Sheet__29[[#This Row],[Valor]]</f>
        <v>2186</v>
      </c>
      <c r="O2514" s="5">
        <f>Sheet__29[[#This Row],[Venda]]*(1-Sheet__29[[#This Row],[Desc]]/100)</f>
        <v>2186</v>
      </c>
      <c r="P2514"/>
    </row>
    <row r="2515" spans="1:16" x14ac:dyDescent="0.25">
      <c r="A2515">
        <v>102513</v>
      </c>
      <c r="B2515" s="1">
        <v>46204</v>
      </c>
      <c r="C2515" t="s">
        <v>607</v>
      </c>
      <c r="D2515" t="s">
        <v>1159</v>
      </c>
      <c r="E2515">
        <v>4</v>
      </c>
      <c r="F2515" s="4">
        <v>258</v>
      </c>
      <c r="G2515">
        <v>10</v>
      </c>
      <c r="H2515" t="s">
        <v>1019</v>
      </c>
      <c r="I2515" s="2" t="str">
        <f>VLOOKUP(Sheet__29[[#This Row],[Filial]],Filiais!A:B,2,FALSE)</f>
        <v>Osasco</v>
      </c>
      <c r="J2515" s="2" t="str">
        <f>VLOOKUP(Sheet__29[[#This Row],[Cidade]],'Clientes'!C:D,2,FALSE)</f>
        <v>SP</v>
      </c>
      <c r="K2515" s="2" t="str">
        <f>VLOOKUP(Sheet__29[[#This Row],[Produto]],Produtos!B:C,2,FALSE)</f>
        <v>Rede</v>
      </c>
      <c r="L2515" s="2" t="str">
        <f>VLOOKUP(Sheet__29[[#This Row],[Produto]],Produtos!B:D,3,FALSE)</f>
        <v>Logitech Brasil</v>
      </c>
      <c r="M2515" s="2">
        <f>VLOOKUP(Sheet__29[[#This Row],[Produto]],Estoque!A:B,2,FALSE)</f>
        <v>130</v>
      </c>
      <c r="N2515" s="5">
        <f>Sheet__29[[#This Row],[Qtd]]*Sheet__29[[#This Row],[Valor]]</f>
        <v>1032</v>
      </c>
      <c r="O2515" s="5">
        <f>Sheet__29[[#This Row],[Venda]]*(1-Sheet__29[[#This Row],[Desc]]/100)</f>
        <v>928.80000000000007</v>
      </c>
      <c r="P2515"/>
    </row>
    <row r="2516" spans="1:16" x14ac:dyDescent="0.25">
      <c r="A2516">
        <v>102514</v>
      </c>
      <c r="B2516" s="1">
        <v>46204</v>
      </c>
      <c r="C2516" t="s">
        <v>176</v>
      </c>
      <c r="D2516" t="s">
        <v>1137</v>
      </c>
      <c r="E2516">
        <v>4</v>
      </c>
      <c r="F2516" s="4">
        <v>818</v>
      </c>
      <c r="G2516">
        <v>10</v>
      </c>
      <c r="H2516" t="s">
        <v>1017</v>
      </c>
      <c r="I2516" s="2" t="str">
        <f>VLOOKUP(Sheet__29[[#This Row],[Filial]],Filiais!A:B,2,FALSE)</f>
        <v>Campinas</v>
      </c>
      <c r="J2516" s="2" t="str">
        <f>VLOOKUP(Sheet__29[[#This Row],[Cidade]],'Clientes'!C:D,2,FALSE)</f>
        <v>SP</v>
      </c>
      <c r="K2516" s="2" t="str">
        <f>VLOOKUP(Sheet__29[[#This Row],[Produto]],Produtos!B:C,2,FALSE)</f>
        <v>Monitor</v>
      </c>
      <c r="L2516" s="2" t="str">
        <f>VLOOKUP(Sheet__29[[#This Row],[Produto]],Produtos!B:D,3,FALSE)</f>
        <v>Lenovo Brasil</v>
      </c>
      <c r="M2516" s="2">
        <f>VLOOKUP(Sheet__29[[#This Row],[Produto]],Estoque!A:B,2,FALSE)</f>
        <v>43</v>
      </c>
      <c r="N2516" s="5">
        <f>Sheet__29[[#This Row],[Qtd]]*Sheet__29[[#This Row],[Valor]]</f>
        <v>3272</v>
      </c>
      <c r="O2516" s="5">
        <f>Sheet__29[[#This Row],[Venda]]*(1-Sheet__29[[#This Row],[Desc]]/100)</f>
        <v>2944.8</v>
      </c>
      <c r="P2516"/>
    </row>
    <row r="2517" spans="1:16" x14ac:dyDescent="0.25">
      <c r="A2517">
        <v>102515</v>
      </c>
      <c r="B2517" s="1">
        <v>46204</v>
      </c>
      <c r="C2517" t="s">
        <v>846</v>
      </c>
      <c r="D2517" t="s">
        <v>1092</v>
      </c>
      <c r="E2517">
        <v>4</v>
      </c>
      <c r="F2517" s="4">
        <v>1795</v>
      </c>
      <c r="G2517">
        <v>10</v>
      </c>
      <c r="H2517" t="s">
        <v>1023</v>
      </c>
      <c r="I2517" s="2" t="str">
        <f>VLOOKUP(Sheet__29[[#This Row],[Filial]],Filiais!A:B,2,FALSE)</f>
        <v>Bauru</v>
      </c>
      <c r="J2517" s="2" t="str">
        <f>VLOOKUP(Sheet__29[[#This Row],[Cidade]],'Clientes'!C:D,2,FALSE)</f>
        <v>SP</v>
      </c>
      <c r="K2517" s="2" t="str">
        <f>VLOOKUP(Sheet__29[[#This Row],[Produto]],Produtos!B:C,2,FALSE)</f>
        <v>Monitor</v>
      </c>
      <c r="L2517" s="2" t="str">
        <f>VLOOKUP(Sheet__29[[#This Row],[Produto]],Produtos!B:D,3,FALSE)</f>
        <v>LG Brasil</v>
      </c>
      <c r="M2517" s="2">
        <f>VLOOKUP(Sheet__29[[#This Row],[Produto]],Estoque!A:B,2,FALSE)</f>
        <v>153</v>
      </c>
      <c r="N2517" s="5">
        <f>Sheet__29[[#This Row],[Qtd]]*Sheet__29[[#This Row],[Valor]]</f>
        <v>7180</v>
      </c>
      <c r="O2517" s="5">
        <f>Sheet__29[[#This Row],[Venda]]*(1-Sheet__29[[#This Row],[Desc]]/100)</f>
        <v>6462</v>
      </c>
      <c r="P2517"/>
    </row>
    <row r="2518" spans="1:16" x14ac:dyDescent="0.25">
      <c r="A2518">
        <v>102516</v>
      </c>
      <c r="B2518" s="1">
        <v>46204</v>
      </c>
      <c r="C2518" t="s">
        <v>444</v>
      </c>
      <c r="D2518" t="s">
        <v>1047</v>
      </c>
      <c r="E2518">
        <v>4</v>
      </c>
      <c r="F2518" s="4">
        <v>3522</v>
      </c>
      <c r="G2518">
        <v>5</v>
      </c>
      <c r="H2518" t="s">
        <v>1023</v>
      </c>
      <c r="I2518" s="2" t="str">
        <f>VLOOKUP(Sheet__29[[#This Row],[Filial]],Filiais!A:B,2,FALSE)</f>
        <v>Bauru</v>
      </c>
      <c r="J2518" s="2" t="str">
        <f>VLOOKUP(Sheet__29[[#This Row],[Cidade]],'Clientes'!C:D,2,FALSE)</f>
        <v>SP</v>
      </c>
      <c r="K2518" s="2" t="str">
        <f>VLOOKUP(Sheet__29[[#This Row],[Produto]],Produtos!B:C,2,FALSE)</f>
        <v>Periférico</v>
      </c>
      <c r="L2518" s="2" t="str">
        <f>VLOOKUP(Sheet__29[[#This Row],[Produto]],Produtos!B:D,3,FALSE)</f>
        <v>Kingston Brasil</v>
      </c>
      <c r="M2518" s="2">
        <f>VLOOKUP(Sheet__29[[#This Row],[Produto]],Estoque!A:B,2,FALSE)</f>
        <v>298</v>
      </c>
      <c r="N2518" s="5">
        <f>Sheet__29[[#This Row],[Qtd]]*Sheet__29[[#This Row],[Valor]]</f>
        <v>14088</v>
      </c>
      <c r="O2518" s="5">
        <f>Sheet__29[[#This Row],[Venda]]*(1-Sheet__29[[#This Row],[Desc]]/100)</f>
        <v>13383.599999999999</v>
      </c>
      <c r="P2518"/>
    </row>
    <row r="2519" spans="1:16" x14ac:dyDescent="0.25">
      <c r="A2519">
        <v>102517</v>
      </c>
      <c r="B2519" s="1">
        <v>46204</v>
      </c>
      <c r="C2519" t="s">
        <v>658</v>
      </c>
      <c r="D2519" t="s">
        <v>1146</v>
      </c>
      <c r="E2519">
        <v>4</v>
      </c>
      <c r="F2519" s="4">
        <v>4778</v>
      </c>
      <c r="G2519">
        <v>10</v>
      </c>
      <c r="H2519" t="s">
        <v>1024</v>
      </c>
      <c r="I2519" s="2" t="str">
        <f>VLOOKUP(Sheet__29[[#This Row],[Filial]],Filiais!A:B,2,FALSE)</f>
        <v>Ribeirão Preto</v>
      </c>
      <c r="J2519" s="2" t="str">
        <f>VLOOKUP(Sheet__29[[#This Row],[Cidade]],'Clientes'!C:D,2,FALSE)</f>
        <v>SP</v>
      </c>
      <c r="K2519" s="2" t="str">
        <f>VLOOKUP(Sheet__29[[#This Row],[Produto]],Produtos!B:C,2,FALSE)</f>
        <v>Periférico</v>
      </c>
      <c r="L2519" s="2" t="str">
        <f>VLOOKUP(Sheet__29[[#This Row],[Produto]],Produtos!B:D,3,FALSE)</f>
        <v>Logitech Brasil</v>
      </c>
      <c r="M2519" s="2">
        <f>VLOOKUP(Sheet__29[[#This Row],[Produto]],Estoque!A:B,2,FALSE)</f>
        <v>289</v>
      </c>
      <c r="N2519" s="5">
        <f>Sheet__29[[#This Row],[Qtd]]*Sheet__29[[#This Row],[Valor]]</f>
        <v>19112</v>
      </c>
      <c r="O2519" s="5">
        <f>Sheet__29[[#This Row],[Venda]]*(1-Sheet__29[[#This Row],[Desc]]/100)</f>
        <v>17200.8</v>
      </c>
      <c r="P2519"/>
    </row>
    <row r="2520" spans="1:16" x14ac:dyDescent="0.25">
      <c r="A2520">
        <v>102518</v>
      </c>
      <c r="B2520" s="1">
        <v>46204</v>
      </c>
      <c r="C2520" t="s">
        <v>679</v>
      </c>
      <c r="D2520" t="s">
        <v>1173</v>
      </c>
      <c r="E2520">
        <v>1</v>
      </c>
      <c r="F2520" s="4">
        <v>2873</v>
      </c>
      <c r="G2520">
        <v>0</v>
      </c>
      <c r="H2520" t="s">
        <v>1023</v>
      </c>
      <c r="I2520" s="2" t="str">
        <f>VLOOKUP(Sheet__29[[#This Row],[Filial]],Filiais!A:B,2,FALSE)</f>
        <v>Bauru</v>
      </c>
      <c r="J2520" s="2" t="str">
        <f>VLOOKUP(Sheet__29[[#This Row],[Cidade]],'Clientes'!C:D,2,FALSE)</f>
        <v>SP</v>
      </c>
      <c r="K2520" s="2" t="str">
        <f>VLOOKUP(Sheet__29[[#This Row],[Produto]],Produtos!B:C,2,FALSE)</f>
        <v>Notebook</v>
      </c>
      <c r="L2520" s="2" t="str">
        <f>VLOOKUP(Sheet__29[[#This Row],[Produto]],Produtos!B:D,3,FALSE)</f>
        <v>Logitech Brasil</v>
      </c>
      <c r="M2520" s="2">
        <f>VLOOKUP(Sheet__29[[#This Row],[Produto]],Estoque!A:B,2,FALSE)</f>
        <v>274</v>
      </c>
      <c r="N2520" s="5">
        <f>Sheet__29[[#This Row],[Qtd]]*Sheet__29[[#This Row],[Valor]]</f>
        <v>2873</v>
      </c>
      <c r="O2520" s="5">
        <f>Sheet__29[[#This Row],[Venda]]*(1-Sheet__29[[#This Row],[Desc]]/100)</f>
        <v>2873</v>
      </c>
      <c r="P2520"/>
    </row>
    <row r="2521" spans="1:16" x14ac:dyDescent="0.25">
      <c r="A2521">
        <v>102519</v>
      </c>
      <c r="B2521" s="1">
        <v>46204</v>
      </c>
      <c r="C2521" t="s">
        <v>393</v>
      </c>
      <c r="D2521" t="s">
        <v>1088</v>
      </c>
      <c r="E2521">
        <v>2</v>
      </c>
      <c r="F2521" s="4">
        <v>991</v>
      </c>
      <c r="G2521">
        <v>5</v>
      </c>
      <c r="H2521" t="s">
        <v>1022</v>
      </c>
      <c r="I2521" s="2" t="str">
        <f>VLOOKUP(Sheet__29[[#This Row],[Filial]],Filiais!A:B,2,FALSE)</f>
        <v>Santos</v>
      </c>
      <c r="J2521" s="2" t="str">
        <f>VLOOKUP(Sheet__29[[#This Row],[Cidade]],'Clientes'!C:D,2,FALSE)</f>
        <v>SP</v>
      </c>
      <c r="K2521" s="2" t="str">
        <f>VLOOKUP(Sheet__29[[#This Row],[Produto]],Produtos!B:C,2,FALSE)</f>
        <v>Periférico</v>
      </c>
      <c r="L2521" s="2" t="str">
        <f>VLOOKUP(Sheet__29[[#This Row],[Produto]],Produtos!B:D,3,FALSE)</f>
        <v>Logitech Brasil</v>
      </c>
      <c r="M2521" s="2">
        <f>VLOOKUP(Sheet__29[[#This Row],[Produto]],Estoque!A:B,2,FALSE)</f>
        <v>177</v>
      </c>
      <c r="N2521" s="5">
        <f>Sheet__29[[#This Row],[Qtd]]*Sheet__29[[#This Row],[Valor]]</f>
        <v>1982</v>
      </c>
      <c r="O2521" s="5">
        <f>Sheet__29[[#This Row],[Venda]]*(1-Sheet__29[[#This Row],[Desc]]/100)</f>
        <v>1882.8999999999999</v>
      </c>
      <c r="P2521"/>
    </row>
    <row r="2522" spans="1:16" x14ac:dyDescent="0.25">
      <c r="A2522">
        <v>102520</v>
      </c>
      <c r="B2522" s="1">
        <v>46204</v>
      </c>
      <c r="C2522" t="s">
        <v>423</v>
      </c>
      <c r="D2522" t="s">
        <v>1054</v>
      </c>
      <c r="E2522">
        <v>4</v>
      </c>
      <c r="F2522" s="4">
        <v>1615</v>
      </c>
      <c r="G2522">
        <v>10</v>
      </c>
      <c r="H2522" t="s">
        <v>1018</v>
      </c>
      <c r="I2522" s="2" t="str">
        <f>VLOOKUP(Sheet__29[[#This Row],[Filial]],Filiais!A:B,2,FALSE)</f>
        <v>Barueri</v>
      </c>
      <c r="J2522" s="2" t="str">
        <f>VLOOKUP(Sheet__29[[#This Row],[Cidade]],'Clientes'!C:D,2,FALSE)</f>
        <v>SP</v>
      </c>
      <c r="K2522" s="2" t="str">
        <f>VLOOKUP(Sheet__29[[#This Row],[Produto]],Produtos!B:C,2,FALSE)</f>
        <v>Notebook</v>
      </c>
      <c r="L2522" s="2" t="str">
        <f>VLOOKUP(Sheet__29[[#This Row],[Produto]],Produtos!B:D,3,FALSE)</f>
        <v>Kingston Brasil</v>
      </c>
      <c r="M2522" s="2">
        <f>VLOOKUP(Sheet__29[[#This Row],[Produto]],Estoque!A:B,2,FALSE)</f>
        <v>5</v>
      </c>
      <c r="N2522" s="5">
        <f>Sheet__29[[#This Row],[Qtd]]*Sheet__29[[#This Row],[Valor]]</f>
        <v>6460</v>
      </c>
      <c r="O2522" s="5">
        <f>Sheet__29[[#This Row],[Venda]]*(1-Sheet__29[[#This Row],[Desc]]/100)</f>
        <v>5814</v>
      </c>
      <c r="P2522"/>
    </row>
    <row r="2523" spans="1:16" x14ac:dyDescent="0.25">
      <c r="A2523">
        <v>102521</v>
      </c>
      <c r="B2523" s="1">
        <v>46204</v>
      </c>
      <c r="C2523" t="s">
        <v>81</v>
      </c>
      <c r="D2523" t="s">
        <v>1041</v>
      </c>
      <c r="E2523">
        <v>4</v>
      </c>
      <c r="F2523" s="4">
        <v>403</v>
      </c>
      <c r="G2523">
        <v>5</v>
      </c>
      <c r="H2523" t="s">
        <v>1022</v>
      </c>
      <c r="I2523" s="2" t="str">
        <f>VLOOKUP(Sheet__29[[#This Row],[Filial]],Filiais!A:B,2,FALSE)</f>
        <v>Santos</v>
      </c>
      <c r="J2523" s="2" t="str">
        <f>VLOOKUP(Sheet__29[[#This Row],[Cidade]],'Clientes'!C:D,2,FALSE)</f>
        <v>SP</v>
      </c>
      <c r="K2523" s="2" t="str">
        <f>VLOOKUP(Sheet__29[[#This Row],[Produto]],Produtos!B:C,2,FALSE)</f>
        <v>Monitor</v>
      </c>
      <c r="L2523" s="2" t="str">
        <f>VLOOKUP(Sheet__29[[#This Row],[Produto]],Produtos!B:D,3,FALSE)</f>
        <v>LG Brasil</v>
      </c>
      <c r="M2523" s="2">
        <f>VLOOKUP(Sheet__29[[#This Row],[Produto]],Estoque!A:B,2,FALSE)</f>
        <v>284</v>
      </c>
      <c r="N2523" s="5">
        <f>Sheet__29[[#This Row],[Qtd]]*Sheet__29[[#This Row],[Valor]]</f>
        <v>1612</v>
      </c>
      <c r="O2523" s="5">
        <f>Sheet__29[[#This Row],[Venda]]*(1-Sheet__29[[#This Row],[Desc]]/100)</f>
        <v>1531.3999999999999</v>
      </c>
      <c r="P2523"/>
    </row>
    <row r="2524" spans="1:16" x14ac:dyDescent="0.25">
      <c r="A2524">
        <v>102522</v>
      </c>
      <c r="B2524" s="1">
        <v>46204</v>
      </c>
      <c r="C2524" t="s">
        <v>934</v>
      </c>
      <c r="D2524" t="s">
        <v>1070</v>
      </c>
      <c r="E2524">
        <v>1</v>
      </c>
      <c r="F2524" s="4">
        <v>1224</v>
      </c>
      <c r="G2524">
        <v>10</v>
      </c>
      <c r="H2524" t="s">
        <v>1024</v>
      </c>
      <c r="I2524" s="2" t="str">
        <f>VLOOKUP(Sheet__29[[#This Row],[Filial]],Filiais!A:B,2,FALSE)</f>
        <v>Ribeirão Preto</v>
      </c>
      <c r="J2524" s="2" t="str">
        <f>VLOOKUP(Sheet__29[[#This Row],[Cidade]],'Clientes'!C:D,2,FALSE)</f>
        <v>SP</v>
      </c>
      <c r="K2524" s="2" t="str">
        <f>VLOOKUP(Sheet__29[[#This Row],[Produto]],Produtos!B:C,2,FALSE)</f>
        <v>Notebook</v>
      </c>
      <c r="L2524" s="2" t="str">
        <f>VLOOKUP(Sheet__29[[#This Row],[Produto]],Produtos!B:D,3,FALSE)</f>
        <v>LG Brasil</v>
      </c>
      <c r="M2524" s="2">
        <f>VLOOKUP(Sheet__29[[#This Row],[Produto]],Estoque!A:B,2,FALSE)</f>
        <v>6</v>
      </c>
      <c r="N2524" s="5">
        <f>Sheet__29[[#This Row],[Qtd]]*Sheet__29[[#This Row],[Valor]]</f>
        <v>1224</v>
      </c>
      <c r="O2524" s="5">
        <f>Sheet__29[[#This Row],[Venda]]*(1-Sheet__29[[#This Row],[Desc]]/100)</f>
        <v>1101.6000000000001</v>
      </c>
      <c r="P2524"/>
    </row>
    <row r="2525" spans="1:16" x14ac:dyDescent="0.25">
      <c r="A2525">
        <v>102523</v>
      </c>
      <c r="B2525" s="1">
        <v>46204</v>
      </c>
      <c r="C2525" t="s">
        <v>172</v>
      </c>
      <c r="D2525" t="s">
        <v>1063</v>
      </c>
      <c r="E2525">
        <v>2</v>
      </c>
      <c r="F2525" s="4">
        <v>3199</v>
      </c>
      <c r="G2525">
        <v>10</v>
      </c>
      <c r="H2525" t="s">
        <v>1023</v>
      </c>
      <c r="I2525" s="2" t="str">
        <f>VLOOKUP(Sheet__29[[#This Row],[Filial]],Filiais!A:B,2,FALSE)</f>
        <v>Bauru</v>
      </c>
      <c r="J2525" s="2" t="str">
        <f>VLOOKUP(Sheet__29[[#This Row],[Cidade]],'Clientes'!C:D,2,FALSE)</f>
        <v>SP</v>
      </c>
      <c r="K2525" s="2" t="str">
        <f>VLOOKUP(Sheet__29[[#This Row],[Produto]],Produtos!B:C,2,FALSE)</f>
        <v>Periférico</v>
      </c>
      <c r="L2525" s="2" t="str">
        <f>VLOOKUP(Sheet__29[[#This Row],[Produto]],Produtos!B:D,3,FALSE)</f>
        <v>Dell Brasil</v>
      </c>
      <c r="M2525" s="2">
        <f>VLOOKUP(Sheet__29[[#This Row],[Produto]],Estoque!A:B,2,FALSE)</f>
        <v>297</v>
      </c>
      <c r="N2525" s="5">
        <f>Sheet__29[[#This Row],[Qtd]]*Sheet__29[[#This Row],[Valor]]</f>
        <v>6398</v>
      </c>
      <c r="O2525" s="5">
        <f>Sheet__29[[#This Row],[Venda]]*(1-Sheet__29[[#This Row],[Desc]]/100)</f>
        <v>5758.2</v>
      </c>
      <c r="P2525"/>
    </row>
    <row r="2526" spans="1:16" x14ac:dyDescent="0.25">
      <c r="A2526">
        <v>102524</v>
      </c>
      <c r="B2526" s="1">
        <v>46204</v>
      </c>
      <c r="C2526" t="s">
        <v>488</v>
      </c>
      <c r="D2526" t="s">
        <v>1148</v>
      </c>
      <c r="E2526">
        <v>5</v>
      </c>
      <c r="F2526" s="4">
        <v>3077</v>
      </c>
      <c r="G2526">
        <v>5</v>
      </c>
      <c r="H2526" t="s">
        <v>1016</v>
      </c>
      <c r="I2526" s="2" t="str">
        <f>VLOOKUP(Sheet__29[[#This Row],[Filial]],Filiais!A:B,2,FALSE)</f>
        <v>São Paulo</v>
      </c>
      <c r="J2526" s="2" t="str">
        <f>VLOOKUP(Sheet__29[[#This Row],[Cidade]],'Clientes'!C:D,2,FALSE)</f>
        <v>SP</v>
      </c>
      <c r="K2526" s="2" t="str">
        <f>VLOOKUP(Sheet__29[[#This Row],[Produto]],Produtos!B:C,2,FALSE)</f>
        <v>Armazenamento</v>
      </c>
      <c r="L2526" s="2" t="str">
        <f>VLOOKUP(Sheet__29[[#This Row],[Produto]],Produtos!B:D,3,FALSE)</f>
        <v>Logitech Brasil</v>
      </c>
      <c r="M2526" s="2">
        <f>VLOOKUP(Sheet__29[[#This Row],[Produto]],Estoque!A:B,2,FALSE)</f>
        <v>187</v>
      </c>
      <c r="N2526" s="5">
        <f>Sheet__29[[#This Row],[Qtd]]*Sheet__29[[#This Row],[Valor]]</f>
        <v>15385</v>
      </c>
      <c r="O2526" s="5">
        <f>Sheet__29[[#This Row],[Venda]]*(1-Sheet__29[[#This Row],[Desc]]/100)</f>
        <v>14615.75</v>
      </c>
      <c r="P2526"/>
    </row>
    <row r="2527" spans="1:16" x14ac:dyDescent="0.25">
      <c r="A2527">
        <v>102525</v>
      </c>
      <c r="B2527" s="1">
        <v>46204</v>
      </c>
      <c r="C2527" t="s">
        <v>404</v>
      </c>
      <c r="D2527" t="s">
        <v>1149</v>
      </c>
      <c r="E2527">
        <v>4</v>
      </c>
      <c r="F2527" s="4">
        <v>3138</v>
      </c>
      <c r="G2527">
        <v>10</v>
      </c>
      <c r="H2527" t="s">
        <v>1017</v>
      </c>
      <c r="I2527" s="2" t="str">
        <f>VLOOKUP(Sheet__29[[#This Row],[Filial]],Filiais!A:B,2,FALSE)</f>
        <v>Campinas</v>
      </c>
      <c r="J2527" s="2" t="str">
        <f>VLOOKUP(Sheet__29[[#This Row],[Cidade]],'Clientes'!C:D,2,FALSE)</f>
        <v>SP</v>
      </c>
      <c r="K2527" s="2" t="str">
        <f>VLOOKUP(Sheet__29[[#This Row],[Produto]],Produtos!B:C,2,FALSE)</f>
        <v>Rede</v>
      </c>
      <c r="L2527" s="2" t="str">
        <f>VLOOKUP(Sheet__29[[#This Row],[Produto]],Produtos!B:D,3,FALSE)</f>
        <v>Dell Brasil</v>
      </c>
      <c r="M2527" s="2">
        <f>VLOOKUP(Sheet__29[[#This Row],[Produto]],Estoque!A:B,2,FALSE)</f>
        <v>123</v>
      </c>
      <c r="N2527" s="5">
        <f>Sheet__29[[#This Row],[Qtd]]*Sheet__29[[#This Row],[Valor]]</f>
        <v>12552</v>
      </c>
      <c r="O2527" s="5">
        <f>Sheet__29[[#This Row],[Venda]]*(1-Sheet__29[[#This Row],[Desc]]/100)</f>
        <v>11296.800000000001</v>
      </c>
      <c r="P2527"/>
    </row>
    <row r="2528" spans="1:16" x14ac:dyDescent="0.25">
      <c r="A2528">
        <v>102526</v>
      </c>
      <c r="B2528" s="1">
        <v>46204</v>
      </c>
      <c r="C2528" t="s">
        <v>509</v>
      </c>
      <c r="D2528" t="s">
        <v>1046</v>
      </c>
      <c r="E2528">
        <v>3</v>
      </c>
      <c r="F2528" s="4">
        <v>394</v>
      </c>
      <c r="G2528">
        <v>10</v>
      </c>
      <c r="H2528" t="s">
        <v>1023</v>
      </c>
      <c r="I2528" s="2" t="str">
        <f>VLOOKUP(Sheet__29[[#This Row],[Filial]],Filiais!A:B,2,FALSE)</f>
        <v>Bauru</v>
      </c>
      <c r="J2528" s="2" t="str">
        <f>VLOOKUP(Sheet__29[[#This Row],[Cidade]],'Clientes'!C:D,2,FALSE)</f>
        <v>SP</v>
      </c>
      <c r="K2528" s="2" t="str">
        <f>VLOOKUP(Sheet__29[[#This Row],[Produto]],Produtos!B:C,2,FALSE)</f>
        <v>Notebook</v>
      </c>
      <c r="L2528" s="2" t="str">
        <f>VLOOKUP(Sheet__29[[#This Row],[Produto]],Produtos!B:D,3,FALSE)</f>
        <v>Lenovo Brasil</v>
      </c>
      <c r="M2528" s="2">
        <f>VLOOKUP(Sheet__29[[#This Row],[Produto]],Estoque!A:B,2,FALSE)</f>
        <v>196</v>
      </c>
      <c r="N2528" s="5">
        <f>Sheet__29[[#This Row],[Qtd]]*Sheet__29[[#This Row],[Valor]]</f>
        <v>1182</v>
      </c>
      <c r="O2528" s="5">
        <f>Sheet__29[[#This Row],[Venda]]*(1-Sheet__29[[#This Row],[Desc]]/100)</f>
        <v>1063.8</v>
      </c>
      <c r="P2528"/>
    </row>
    <row r="2529" spans="1:16" x14ac:dyDescent="0.25">
      <c r="A2529">
        <v>102527</v>
      </c>
      <c r="B2529" s="1">
        <v>46204</v>
      </c>
      <c r="C2529" t="s">
        <v>756</v>
      </c>
      <c r="D2529" t="s">
        <v>1055</v>
      </c>
      <c r="E2529">
        <v>3</v>
      </c>
      <c r="F2529" s="4">
        <v>4801</v>
      </c>
      <c r="G2529">
        <v>10</v>
      </c>
      <c r="H2529" t="s">
        <v>1018</v>
      </c>
      <c r="I2529" s="2" t="str">
        <f>VLOOKUP(Sheet__29[[#This Row],[Filial]],Filiais!A:B,2,FALSE)</f>
        <v>Barueri</v>
      </c>
      <c r="J2529" s="2" t="str">
        <f>VLOOKUP(Sheet__29[[#This Row],[Cidade]],'Clientes'!C:D,2,FALSE)</f>
        <v>SP</v>
      </c>
      <c r="K2529" s="2" t="str">
        <f>VLOOKUP(Sheet__29[[#This Row],[Produto]],Produtos!B:C,2,FALSE)</f>
        <v>Rede</v>
      </c>
      <c r="L2529" s="2" t="str">
        <f>VLOOKUP(Sheet__29[[#This Row],[Produto]],Produtos!B:D,3,FALSE)</f>
        <v>Logitech Brasil</v>
      </c>
      <c r="M2529" s="2">
        <f>VLOOKUP(Sheet__29[[#This Row],[Produto]],Estoque!A:B,2,FALSE)</f>
        <v>68</v>
      </c>
      <c r="N2529" s="5">
        <f>Sheet__29[[#This Row],[Qtd]]*Sheet__29[[#This Row],[Valor]]</f>
        <v>14403</v>
      </c>
      <c r="O2529" s="5">
        <f>Sheet__29[[#This Row],[Venda]]*(1-Sheet__29[[#This Row],[Desc]]/100)</f>
        <v>12962.7</v>
      </c>
      <c r="P2529"/>
    </row>
    <row r="2530" spans="1:16" x14ac:dyDescent="0.25">
      <c r="A2530">
        <v>102528</v>
      </c>
      <c r="B2530" s="1">
        <v>46204</v>
      </c>
      <c r="C2530" t="s">
        <v>1000</v>
      </c>
      <c r="D2530" t="s">
        <v>1035</v>
      </c>
      <c r="E2530">
        <v>4</v>
      </c>
      <c r="F2530" s="4">
        <v>331</v>
      </c>
      <c r="G2530">
        <v>10</v>
      </c>
      <c r="H2530" t="s">
        <v>1019</v>
      </c>
      <c r="I2530" s="2" t="str">
        <f>VLOOKUP(Sheet__29[[#This Row],[Filial]],Filiais!A:B,2,FALSE)</f>
        <v>Osasco</v>
      </c>
      <c r="J2530" s="2" t="str">
        <f>VLOOKUP(Sheet__29[[#This Row],[Cidade]],'Clientes'!C:D,2,FALSE)</f>
        <v>SP</v>
      </c>
      <c r="K2530" s="2" t="str">
        <f>VLOOKUP(Sheet__29[[#This Row],[Produto]],Produtos!B:C,2,FALSE)</f>
        <v>Armazenamento</v>
      </c>
      <c r="L2530" s="2" t="str">
        <f>VLOOKUP(Sheet__29[[#This Row],[Produto]],Produtos!B:D,3,FALSE)</f>
        <v>Dell Brasil</v>
      </c>
      <c r="M2530" s="2">
        <f>VLOOKUP(Sheet__29[[#This Row],[Produto]],Estoque!A:B,2,FALSE)</f>
        <v>150</v>
      </c>
      <c r="N2530" s="5">
        <f>Sheet__29[[#This Row],[Qtd]]*Sheet__29[[#This Row],[Valor]]</f>
        <v>1324</v>
      </c>
      <c r="O2530" s="5">
        <f>Sheet__29[[#This Row],[Venda]]*(1-Sheet__29[[#This Row],[Desc]]/100)</f>
        <v>1191.6000000000001</v>
      </c>
      <c r="P2530"/>
    </row>
    <row r="2531" spans="1:16" x14ac:dyDescent="0.25">
      <c r="A2531">
        <v>102529</v>
      </c>
      <c r="B2531" s="1">
        <v>46204</v>
      </c>
      <c r="C2531" t="s">
        <v>46</v>
      </c>
      <c r="D2531" t="s">
        <v>1153</v>
      </c>
      <c r="E2531">
        <v>5</v>
      </c>
      <c r="F2531" s="4">
        <v>4087</v>
      </c>
      <c r="G2531">
        <v>5</v>
      </c>
      <c r="H2531" t="s">
        <v>1023</v>
      </c>
      <c r="I2531" s="2" t="str">
        <f>VLOOKUP(Sheet__29[[#This Row],[Filial]],Filiais!A:B,2,FALSE)</f>
        <v>Bauru</v>
      </c>
      <c r="J2531" s="2" t="str">
        <f>VLOOKUP(Sheet__29[[#This Row],[Cidade]],'Clientes'!C:D,2,FALSE)</f>
        <v>SP</v>
      </c>
      <c r="K2531" s="2" t="str">
        <f>VLOOKUP(Sheet__29[[#This Row],[Produto]],Produtos!B:C,2,FALSE)</f>
        <v>Armazenamento</v>
      </c>
      <c r="L2531" s="2" t="str">
        <f>VLOOKUP(Sheet__29[[#This Row],[Produto]],Produtos!B:D,3,FALSE)</f>
        <v>LG Brasil</v>
      </c>
      <c r="M2531" s="2">
        <f>VLOOKUP(Sheet__29[[#This Row],[Produto]],Estoque!A:B,2,FALSE)</f>
        <v>93</v>
      </c>
      <c r="N2531" s="5">
        <f>Sheet__29[[#This Row],[Qtd]]*Sheet__29[[#This Row],[Valor]]</f>
        <v>20435</v>
      </c>
      <c r="O2531" s="5">
        <f>Sheet__29[[#This Row],[Venda]]*(1-Sheet__29[[#This Row],[Desc]]/100)</f>
        <v>19413.25</v>
      </c>
      <c r="P2531"/>
    </row>
    <row r="2532" spans="1:16" x14ac:dyDescent="0.25">
      <c r="A2532">
        <v>102530</v>
      </c>
      <c r="B2532" s="1">
        <v>46204</v>
      </c>
      <c r="C2532" t="s">
        <v>488</v>
      </c>
      <c r="D2532" t="s">
        <v>1103</v>
      </c>
      <c r="E2532">
        <v>5</v>
      </c>
      <c r="F2532" s="4">
        <v>3052</v>
      </c>
      <c r="G2532">
        <v>0</v>
      </c>
      <c r="H2532" t="s">
        <v>1021</v>
      </c>
      <c r="I2532" s="2" t="str">
        <f>VLOOKUP(Sheet__29[[#This Row],[Filial]],Filiais!A:B,2,FALSE)</f>
        <v>Jundiaí</v>
      </c>
      <c r="J2532" s="2" t="str">
        <f>VLOOKUP(Sheet__29[[#This Row],[Cidade]],'Clientes'!C:D,2,FALSE)</f>
        <v>SP</v>
      </c>
      <c r="K2532" s="2" t="str">
        <f>VLOOKUP(Sheet__29[[#This Row],[Produto]],Produtos!B:C,2,FALSE)</f>
        <v>Rede</v>
      </c>
      <c r="L2532" s="2" t="str">
        <f>VLOOKUP(Sheet__29[[#This Row],[Produto]],Produtos!B:D,3,FALSE)</f>
        <v>Logitech Brasil</v>
      </c>
      <c r="M2532" s="2">
        <f>VLOOKUP(Sheet__29[[#This Row],[Produto]],Estoque!A:B,2,FALSE)</f>
        <v>215</v>
      </c>
      <c r="N2532" s="5">
        <f>Sheet__29[[#This Row],[Qtd]]*Sheet__29[[#This Row],[Valor]]</f>
        <v>15260</v>
      </c>
      <c r="O2532" s="5">
        <f>Sheet__29[[#This Row],[Venda]]*(1-Sheet__29[[#This Row],[Desc]]/100)</f>
        <v>15260</v>
      </c>
      <c r="P2532"/>
    </row>
    <row r="2533" spans="1:16" x14ac:dyDescent="0.25">
      <c r="A2533">
        <v>102531</v>
      </c>
      <c r="B2533" s="1">
        <v>46204</v>
      </c>
      <c r="C2533" t="s">
        <v>425</v>
      </c>
      <c r="D2533" t="s">
        <v>1113</v>
      </c>
      <c r="E2533">
        <v>3</v>
      </c>
      <c r="F2533" s="4">
        <v>377</v>
      </c>
      <c r="G2533">
        <v>10</v>
      </c>
      <c r="H2533" t="s">
        <v>1016</v>
      </c>
      <c r="I2533" s="2" t="str">
        <f>VLOOKUP(Sheet__29[[#This Row],[Filial]],Filiais!A:B,2,FALSE)</f>
        <v>São Paulo</v>
      </c>
      <c r="J2533" s="2" t="str">
        <f>VLOOKUP(Sheet__29[[#This Row],[Cidade]],'Clientes'!C:D,2,FALSE)</f>
        <v>SP</v>
      </c>
      <c r="K2533" s="2" t="str">
        <f>VLOOKUP(Sheet__29[[#This Row],[Produto]],Produtos!B:C,2,FALSE)</f>
        <v>Rede</v>
      </c>
      <c r="L2533" s="2" t="str">
        <f>VLOOKUP(Sheet__29[[#This Row],[Produto]],Produtos!B:D,3,FALSE)</f>
        <v>LG Brasil</v>
      </c>
      <c r="M2533" s="2">
        <f>VLOOKUP(Sheet__29[[#This Row],[Produto]],Estoque!A:B,2,FALSE)</f>
        <v>28</v>
      </c>
      <c r="N2533" s="5">
        <f>Sheet__29[[#This Row],[Qtd]]*Sheet__29[[#This Row],[Valor]]</f>
        <v>1131</v>
      </c>
      <c r="O2533" s="5">
        <f>Sheet__29[[#This Row],[Venda]]*(1-Sheet__29[[#This Row],[Desc]]/100)</f>
        <v>1017.9</v>
      </c>
      <c r="P2533"/>
    </row>
    <row r="2534" spans="1:16" x14ac:dyDescent="0.25">
      <c r="A2534">
        <v>102532</v>
      </c>
      <c r="B2534" s="1">
        <v>46204</v>
      </c>
      <c r="C2534" t="s">
        <v>730</v>
      </c>
      <c r="D2534" t="s">
        <v>1100</v>
      </c>
      <c r="E2534">
        <v>4</v>
      </c>
      <c r="F2534" s="4">
        <v>4245</v>
      </c>
      <c r="G2534">
        <v>5</v>
      </c>
      <c r="H2534" t="s">
        <v>1019</v>
      </c>
      <c r="I2534" s="2" t="str">
        <f>VLOOKUP(Sheet__29[[#This Row],[Filial]],Filiais!A:B,2,FALSE)</f>
        <v>Osasco</v>
      </c>
      <c r="J2534" s="2" t="str">
        <f>VLOOKUP(Sheet__29[[#This Row],[Cidade]],'Clientes'!C:D,2,FALSE)</f>
        <v>SP</v>
      </c>
      <c r="K2534" s="2" t="str">
        <f>VLOOKUP(Sheet__29[[#This Row],[Produto]],Produtos!B:C,2,FALSE)</f>
        <v>Rede</v>
      </c>
      <c r="L2534" s="2" t="str">
        <f>VLOOKUP(Sheet__29[[#This Row],[Produto]],Produtos!B:D,3,FALSE)</f>
        <v>Logitech Brasil</v>
      </c>
      <c r="M2534" s="2">
        <f>VLOOKUP(Sheet__29[[#This Row],[Produto]],Estoque!A:B,2,FALSE)</f>
        <v>10</v>
      </c>
      <c r="N2534" s="5">
        <f>Sheet__29[[#This Row],[Qtd]]*Sheet__29[[#This Row],[Valor]]</f>
        <v>16980</v>
      </c>
      <c r="O2534" s="5">
        <f>Sheet__29[[#This Row],[Venda]]*(1-Sheet__29[[#This Row],[Desc]]/100)</f>
        <v>16131</v>
      </c>
      <c r="P2534"/>
    </row>
    <row r="2535" spans="1:16" x14ac:dyDescent="0.25">
      <c r="A2535">
        <v>102533</v>
      </c>
      <c r="B2535" s="1">
        <v>46204</v>
      </c>
      <c r="C2535" t="s">
        <v>64</v>
      </c>
      <c r="D2535" t="s">
        <v>1129</v>
      </c>
      <c r="E2535">
        <v>3</v>
      </c>
      <c r="F2535" s="4">
        <v>3380</v>
      </c>
      <c r="G2535">
        <v>10</v>
      </c>
      <c r="H2535" t="s">
        <v>1024</v>
      </c>
      <c r="I2535" s="2" t="str">
        <f>VLOOKUP(Sheet__29[[#This Row],[Filial]],Filiais!A:B,2,FALSE)</f>
        <v>Ribeirão Preto</v>
      </c>
      <c r="J2535" s="2" t="str">
        <f>VLOOKUP(Sheet__29[[#This Row],[Cidade]],'Clientes'!C:D,2,FALSE)</f>
        <v>SP</v>
      </c>
      <c r="K2535" s="2" t="str">
        <f>VLOOKUP(Sheet__29[[#This Row],[Produto]],Produtos!B:C,2,FALSE)</f>
        <v>Monitor</v>
      </c>
      <c r="L2535" s="2" t="str">
        <f>VLOOKUP(Sheet__29[[#This Row],[Produto]],Produtos!B:D,3,FALSE)</f>
        <v>Dell Brasil</v>
      </c>
      <c r="M2535" s="2">
        <f>VLOOKUP(Sheet__29[[#This Row],[Produto]],Estoque!A:B,2,FALSE)</f>
        <v>160</v>
      </c>
      <c r="N2535" s="5">
        <f>Sheet__29[[#This Row],[Qtd]]*Sheet__29[[#This Row],[Valor]]</f>
        <v>10140</v>
      </c>
      <c r="O2535" s="5">
        <f>Sheet__29[[#This Row],[Venda]]*(1-Sheet__29[[#This Row],[Desc]]/100)</f>
        <v>9126</v>
      </c>
      <c r="P2535"/>
    </row>
    <row r="2536" spans="1:16" x14ac:dyDescent="0.25">
      <c r="A2536">
        <v>102534</v>
      </c>
      <c r="B2536" s="1">
        <v>46204</v>
      </c>
      <c r="C2536" t="s">
        <v>712</v>
      </c>
      <c r="D2536" t="s">
        <v>1062</v>
      </c>
      <c r="E2536">
        <v>5</v>
      </c>
      <c r="F2536" s="4">
        <v>4319</v>
      </c>
      <c r="G2536">
        <v>0</v>
      </c>
      <c r="H2536" t="s">
        <v>1018</v>
      </c>
      <c r="I2536" s="2" t="str">
        <f>VLOOKUP(Sheet__29[[#This Row],[Filial]],Filiais!A:B,2,FALSE)</f>
        <v>Barueri</v>
      </c>
      <c r="J2536" s="2" t="str">
        <f>VLOOKUP(Sheet__29[[#This Row],[Cidade]],'Clientes'!C:D,2,FALSE)</f>
        <v>SP</v>
      </c>
      <c r="K2536" s="2" t="str">
        <f>VLOOKUP(Sheet__29[[#This Row],[Produto]],Produtos!B:C,2,FALSE)</f>
        <v>Rede</v>
      </c>
      <c r="L2536" s="2" t="str">
        <f>VLOOKUP(Sheet__29[[#This Row],[Produto]],Produtos!B:D,3,FALSE)</f>
        <v>Lenovo Brasil</v>
      </c>
      <c r="M2536" s="2">
        <f>VLOOKUP(Sheet__29[[#This Row],[Produto]],Estoque!A:B,2,FALSE)</f>
        <v>178</v>
      </c>
      <c r="N2536" s="5">
        <f>Sheet__29[[#This Row],[Qtd]]*Sheet__29[[#This Row],[Valor]]</f>
        <v>21595</v>
      </c>
      <c r="O2536" s="5">
        <f>Sheet__29[[#This Row],[Venda]]*(1-Sheet__29[[#This Row],[Desc]]/100)</f>
        <v>21595</v>
      </c>
      <c r="P2536"/>
    </row>
    <row r="2537" spans="1:16" x14ac:dyDescent="0.25">
      <c r="A2537">
        <v>102535</v>
      </c>
      <c r="B2537" s="1">
        <v>46204</v>
      </c>
      <c r="C2537" t="s">
        <v>96</v>
      </c>
      <c r="D2537" t="s">
        <v>1121</v>
      </c>
      <c r="E2537">
        <v>5</v>
      </c>
      <c r="F2537" s="4">
        <v>4643</v>
      </c>
      <c r="G2537">
        <v>0</v>
      </c>
      <c r="H2537" t="s">
        <v>1022</v>
      </c>
      <c r="I2537" s="2" t="str">
        <f>VLOOKUP(Sheet__29[[#This Row],[Filial]],Filiais!A:B,2,FALSE)</f>
        <v>Santos</v>
      </c>
      <c r="J2537" s="2" t="str">
        <f>VLOOKUP(Sheet__29[[#This Row],[Cidade]],'Clientes'!C:D,2,FALSE)</f>
        <v>SP</v>
      </c>
      <c r="K2537" s="2" t="str">
        <f>VLOOKUP(Sheet__29[[#This Row],[Produto]],Produtos!B:C,2,FALSE)</f>
        <v>Monitor</v>
      </c>
      <c r="L2537" s="2" t="str">
        <f>VLOOKUP(Sheet__29[[#This Row],[Produto]],Produtos!B:D,3,FALSE)</f>
        <v>Logitech Brasil</v>
      </c>
      <c r="M2537" s="2">
        <f>VLOOKUP(Sheet__29[[#This Row],[Produto]],Estoque!A:B,2,FALSE)</f>
        <v>231</v>
      </c>
      <c r="N2537" s="5">
        <f>Sheet__29[[#This Row],[Qtd]]*Sheet__29[[#This Row],[Valor]]</f>
        <v>23215</v>
      </c>
      <c r="O2537" s="5">
        <f>Sheet__29[[#This Row],[Venda]]*(1-Sheet__29[[#This Row],[Desc]]/100)</f>
        <v>23215</v>
      </c>
      <c r="P2537"/>
    </row>
    <row r="2538" spans="1:16" x14ac:dyDescent="0.25">
      <c r="A2538">
        <v>102536</v>
      </c>
      <c r="B2538" s="1">
        <v>46204</v>
      </c>
      <c r="C2538" t="s">
        <v>1002</v>
      </c>
      <c r="D2538" t="s">
        <v>1144</v>
      </c>
      <c r="E2538">
        <v>4</v>
      </c>
      <c r="F2538" s="4">
        <v>4536</v>
      </c>
      <c r="G2538">
        <v>10</v>
      </c>
      <c r="H2538" t="s">
        <v>1022</v>
      </c>
      <c r="I2538" s="2" t="str">
        <f>VLOOKUP(Sheet__29[[#This Row],[Filial]],Filiais!A:B,2,FALSE)</f>
        <v>Santos</v>
      </c>
      <c r="J2538" s="2" t="str">
        <f>VLOOKUP(Sheet__29[[#This Row],[Cidade]],'Clientes'!C:D,2,FALSE)</f>
        <v>SP</v>
      </c>
      <c r="K2538" s="2" t="str">
        <f>VLOOKUP(Sheet__29[[#This Row],[Produto]],Produtos!B:C,2,FALSE)</f>
        <v>Monitor</v>
      </c>
      <c r="L2538" s="2" t="str">
        <f>VLOOKUP(Sheet__29[[#This Row],[Produto]],Produtos!B:D,3,FALSE)</f>
        <v>LG Brasil</v>
      </c>
      <c r="M2538" s="2">
        <f>VLOOKUP(Sheet__29[[#This Row],[Produto]],Estoque!A:B,2,FALSE)</f>
        <v>91</v>
      </c>
      <c r="N2538" s="5">
        <f>Sheet__29[[#This Row],[Qtd]]*Sheet__29[[#This Row],[Valor]]</f>
        <v>18144</v>
      </c>
      <c r="O2538" s="5">
        <f>Sheet__29[[#This Row],[Venda]]*(1-Sheet__29[[#This Row],[Desc]]/100)</f>
        <v>16329.6</v>
      </c>
      <c r="P2538"/>
    </row>
    <row r="2539" spans="1:16" x14ac:dyDescent="0.25">
      <c r="A2539">
        <v>102537</v>
      </c>
      <c r="B2539" s="1">
        <v>46204</v>
      </c>
      <c r="C2539" t="s">
        <v>994</v>
      </c>
      <c r="D2539" t="s">
        <v>1164</v>
      </c>
      <c r="E2539">
        <v>1</v>
      </c>
      <c r="F2539" s="4">
        <v>4501</v>
      </c>
      <c r="G2539">
        <v>10</v>
      </c>
      <c r="H2539" t="s">
        <v>1016</v>
      </c>
      <c r="I2539" s="2" t="str">
        <f>VLOOKUP(Sheet__29[[#This Row],[Filial]],Filiais!A:B,2,FALSE)</f>
        <v>São Paulo</v>
      </c>
      <c r="J2539" s="2" t="str">
        <f>VLOOKUP(Sheet__29[[#This Row],[Cidade]],'Clientes'!C:D,2,FALSE)</f>
        <v>SP</v>
      </c>
      <c r="K2539" s="2" t="str">
        <f>VLOOKUP(Sheet__29[[#This Row],[Produto]],Produtos!B:C,2,FALSE)</f>
        <v>Periférico</v>
      </c>
      <c r="L2539" s="2" t="str">
        <f>VLOOKUP(Sheet__29[[#This Row],[Produto]],Produtos!B:D,3,FALSE)</f>
        <v>Dell Brasil</v>
      </c>
      <c r="M2539" s="2">
        <f>VLOOKUP(Sheet__29[[#This Row],[Produto]],Estoque!A:B,2,FALSE)</f>
        <v>132</v>
      </c>
      <c r="N2539" s="5">
        <f>Sheet__29[[#This Row],[Qtd]]*Sheet__29[[#This Row],[Valor]]</f>
        <v>4501</v>
      </c>
      <c r="O2539" s="5">
        <f>Sheet__29[[#This Row],[Venda]]*(1-Sheet__29[[#This Row],[Desc]]/100)</f>
        <v>4050.9</v>
      </c>
      <c r="P2539"/>
    </row>
    <row r="2540" spans="1:16" x14ac:dyDescent="0.25">
      <c r="A2540">
        <v>102538</v>
      </c>
      <c r="B2540" s="1">
        <v>46204</v>
      </c>
      <c r="C2540" t="s">
        <v>245</v>
      </c>
      <c r="D2540" t="s">
        <v>1029</v>
      </c>
      <c r="E2540">
        <v>2</v>
      </c>
      <c r="F2540" s="4">
        <v>976</v>
      </c>
      <c r="G2540">
        <v>5</v>
      </c>
      <c r="H2540" t="s">
        <v>1021</v>
      </c>
      <c r="I2540" s="2" t="str">
        <f>VLOOKUP(Sheet__29[[#This Row],[Filial]],Filiais!A:B,2,FALSE)</f>
        <v>Jundiaí</v>
      </c>
      <c r="J2540" s="2" t="str">
        <f>VLOOKUP(Sheet__29[[#This Row],[Cidade]],'Clientes'!C:D,2,FALSE)</f>
        <v>SP</v>
      </c>
      <c r="K2540" s="2" t="str">
        <f>VLOOKUP(Sheet__29[[#This Row],[Produto]],Produtos!B:C,2,FALSE)</f>
        <v>Armazenamento</v>
      </c>
      <c r="L2540" s="2" t="str">
        <f>VLOOKUP(Sheet__29[[#This Row],[Produto]],Produtos!B:D,3,FALSE)</f>
        <v>Kingston Brasil</v>
      </c>
      <c r="M2540" s="2">
        <f>VLOOKUP(Sheet__29[[#This Row],[Produto]],Estoque!A:B,2,FALSE)</f>
        <v>220</v>
      </c>
      <c r="N2540" s="5">
        <f>Sheet__29[[#This Row],[Qtd]]*Sheet__29[[#This Row],[Valor]]</f>
        <v>1952</v>
      </c>
      <c r="O2540" s="5">
        <f>Sheet__29[[#This Row],[Venda]]*(1-Sheet__29[[#This Row],[Desc]]/100)</f>
        <v>1854.3999999999999</v>
      </c>
      <c r="P2540"/>
    </row>
    <row r="2541" spans="1:16" x14ac:dyDescent="0.25">
      <c r="A2541">
        <v>102539</v>
      </c>
      <c r="B2541" s="1">
        <v>46204</v>
      </c>
      <c r="C2541" t="s">
        <v>680</v>
      </c>
      <c r="D2541" t="s">
        <v>1170</v>
      </c>
      <c r="E2541">
        <v>5</v>
      </c>
      <c r="F2541" s="4">
        <v>4218</v>
      </c>
      <c r="G2541">
        <v>5</v>
      </c>
      <c r="H2541" t="s">
        <v>1020</v>
      </c>
      <c r="I2541" s="2" t="str">
        <f>VLOOKUP(Sheet__29[[#This Row],[Filial]],Filiais!A:B,2,FALSE)</f>
        <v>Sorocaba</v>
      </c>
      <c r="J2541" s="2" t="str">
        <f>VLOOKUP(Sheet__29[[#This Row],[Cidade]],'Clientes'!C:D,2,FALSE)</f>
        <v>SP</v>
      </c>
      <c r="K2541" s="2" t="str">
        <f>VLOOKUP(Sheet__29[[#This Row],[Produto]],Produtos!B:C,2,FALSE)</f>
        <v>Notebook</v>
      </c>
      <c r="L2541" s="2" t="str">
        <f>VLOOKUP(Sheet__29[[#This Row],[Produto]],Produtos!B:D,3,FALSE)</f>
        <v>LG Brasil</v>
      </c>
      <c r="M2541" s="2">
        <f>VLOOKUP(Sheet__29[[#This Row],[Produto]],Estoque!A:B,2,FALSE)</f>
        <v>80</v>
      </c>
      <c r="N2541" s="5">
        <f>Sheet__29[[#This Row],[Qtd]]*Sheet__29[[#This Row],[Valor]]</f>
        <v>21090</v>
      </c>
      <c r="O2541" s="5">
        <f>Sheet__29[[#This Row],[Venda]]*(1-Sheet__29[[#This Row],[Desc]]/100)</f>
        <v>20035.5</v>
      </c>
      <c r="P2541"/>
    </row>
    <row r="2542" spans="1:16" x14ac:dyDescent="0.25">
      <c r="A2542">
        <v>102540</v>
      </c>
      <c r="B2542" s="1">
        <v>46204</v>
      </c>
      <c r="C2542" t="s">
        <v>774</v>
      </c>
      <c r="D2542" t="s">
        <v>1046</v>
      </c>
      <c r="E2542">
        <v>3</v>
      </c>
      <c r="F2542" s="4">
        <v>1304</v>
      </c>
      <c r="G2542">
        <v>10</v>
      </c>
      <c r="H2542" t="s">
        <v>1024</v>
      </c>
      <c r="I2542" s="2" t="str">
        <f>VLOOKUP(Sheet__29[[#This Row],[Filial]],Filiais!A:B,2,FALSE)</f>
        <v>Ribeirão Preto</v>
      </c>
      <c r="J2542" s="2" t="str">
        <f>VLOOKUP(Sheet__29[[#This Row],[Cidade]],'Clientes'!C:D,2,FALSE)</f>
        <v>SP</v>
      </c>
      <c r="K2542" s="2" t="str">
        <f>VLOOKUP(Sheet__29[[#This Row],[Produto]],Produtos!B:C,2,FALSE)</f>
        <v>Notebook</v>
      </c>
      <c r="L2542" s="2" t="str">
        <f>VLOOKUP(Sheet__29[[#This Row],[Produto]],Produtos!B:D,3,FALSE)</f>
        <v>Lenovo Brasil</v>
      </c>
      <c r="M2542" s="2">
        <f>VLOOKUP(Sheet__29[[#This Row],[Produto]],Estoque!A:B,2,FALSE)</f>
        <v>196</v>
      </c>
      <c r="N2542" s="5">
        <f>Sheet__29[[#This Row],[Qtd]]*Sheet__29[[#This Row],[Valor]]</f>
        <v>3912</v>
      </c>
      <c r="O2542" s="5">
        <f>Sheet__29[[#This Row],[Venda]]*(1-Sheet__29[[#This Row],[Desc]]/100)</f>
        <v>3520.8</v>
      </c>
      <c r="P2542"/>
    </row>
    <row r="2543" spans="1:16" x14ac:dyDescent="0.25">
      <c r="A2543">
        <v>102541</v>
      </c>
      <c r="B2543" s="1">
        <v>46204</v>
      </c>
      <c r="C2543" t="s">
        <v>899</v>
      </c>
      <c r="D2543" t="s">
        <v>1041</v>
      </c>
      <c r="E2543">
        <v>1</v>
      </c>
      <c r="F2543" s="4">
        <v>3887</v>
      </c>
      <c r="G2543">
        <v>10</v>
      </c>
      <c r="H2543" t="s">
        <v>1024</v>
      </c>
      <c r="I2543" s="2" t="str">
        <f>VLOOKUP(Sheet__29[[#This Row],[Filial]],Filiais!A:B,2,FALSE)</f>
        <v>Ribeirão Preto</v>
      </c>
      <c r="J2543" s="2" t="str">
        <f>VLOOKUP(Sheet__29[[#This Row],[Cidade]],'Clientes'!C:D,2,FALSE)</f>
        <v>SP</v>
      </c>
      <c r="K2543" s="2" t="str">
        <f>VLOOKUP(Sheet__29[[#This Row],[Produto]],Produtos!B:C,2,FALSE)</f>
        <v>Monitor</v>
      </c>
      <c r="L2543" s="2" t="str">
        <f>VLOOKUP(Sheet__29[[#This Row],[Produto]],Produtos!B:D,3,FALSE)</f>
        <v>LG Brasil</v>
      </c>
      <c r="M2543" s="2">
        <f>VLOOKUP(Sheet__29[[#This Row],[Produto]],Estoque!A:B,2,FALSE)</f>
        <v>284</v>
      </c>
      <c r="N2543" s="5">
        <f>Sheet__29[[#This Row],[Qtd]]*Sheet__29[[#This Row],[Valor]]</f>
        <v>3887</v>
      </c>
      <c r="O2543" s="5">
        <f>Sheet__29[[#This Row],[Venda]]*(1-Sheet__29[[#This Row],[Desc]]/100)</f>
        <v>3498.3</v>
      </c>
      <c r="P2543"/>
    </row>
    <row r="2544" spans="1:16" x14ac:dyDescent="0.25">
      <c r="A2544">
        <v>102542</v>
      </c>
      <c r="B2544" s="1">
        <v>46204</v>
      </c>
      <c r="C2544" t="s">
        <v>374</v>
      </c>
      <c r="D2544" t="s">
        <v>1095</v>
      </c>
      <c r="E2544">
        <v>5</v>
      </c>
      <c r="F2544" s="4">
        <v>1758</v>
      </c>
      <c r="G2544">
        <v>0</v>
      </c>
      <c r="H2544" t="s">
        <v>1019</v>
      </c>
      <c r="I2544" s="2" t="str">
        <f>VLOOKUP(Sheet__29[[#This Row],[Filial]],Filiais!A:B,2,FALSE)</f>
        <v>Osasco</v>
      </c>
      <c r="J2544" s="2" t="str">
        <f>VLOOKUP(Sheet__29[[#This Row],[Cidade]],'Clientes'!C:D,2,FALSE)</f>
        <v>SP</v>
      </c>
      <c r="K2544" s="2" t="str">
        <f>VLOOKUP(Sheet__29[[#This Row],[Produto]],Produtos!B:C,2,FALSE)</f>
        <v>Notebook</v>
      </c>
      <c r="L2544" s="2" t="str">
        <f>VLOOKUP(Sheet__29[[#This Row],[Produto]],Produtos!B:D,3,FALSE)</f>
        <v>Lenovo Brasil</v>
      </c>
      <c r="M2544" s="2">
        <f>VLOOKUP(Sheet__29[[#This Row],[Produto]],Estoque!A:B,2,FALSE)</f>
        <v>84</v>
      </c>
      <c r="N2544" s="5">
        <f>Sheet__29[[#This Row],[Qtd]]*Sheet__29[[#This Row],[Valor]]</f>
        <v>8790</v>
      </c>
      <c r="O2544" s="5">
        <f>Sheet__29[[#This Row],[Venda]]*(1-Sheet__29[[#This Row],[Desc]]/100)</f>
        <v>8790</v>
      </c>
      <c r="P2544"/>
    </row>
    <row r="2545" spans="1:16" x14ac:dyDescent="0.25">
      <c r="A2545">
        <v>102543</v>
      </c>
      <c r="B2545" s="1">
        <v>46204</v>
      </c>
      <c r="C2545" t="s">
        <v>872</v>
      </c>
      <c r="D2545" t="s">
        <v>1066</v>
      </c>
      <c r="E2545">
        <v>4</v>
      </c>
      <c r="F2545" s="4">
        <v>3646</v>
      </c>
      <c r="G2545">
        <v>0</v>
      </c>
      <c r="H2545" t="s">
        <v>1021</v>
      </c>
      <c r="I2545" s="2" t="str">
        <f>VLOOKUP(Sheet__29[[#This Row],[Filial]],Filiais!A:B,2,FALSE)</f>
        <v>Jundiaí</v>
      </c>
      <c r="J2545" s="2" t="str">
        <f>VLOOKUP(Sheet__29[[#This Row],[Cidade]],'Clientes'!C:D,2,FALSE)</f>
        <v>SP</v>
      </c>
      <c r="K2545" s="2" t="str">
        <f>VLOOKUP(Sheet__29[[#This Row],[Produto]],Produtos!B:C,2,FALSE)</f>
        <v>Monitor</v>
      </c>
      <c r="L2545" s="2" t="str">
        <f>VLOOKUP(Sheet__29[[#This Row],[Produto]],Produtos!B:D,3,FALSE)</f>
        <v>LG Brasil</v>
      </c>
      <c r="M2545" s="2">
        <f>VLOOKUP(Sheet__29[[#This Row],[Produto]],Estoque!A:B,2,FALSE)</f>
        <v>198</v>
      </c>
      <c r="N2545" s="5">
        <f>Sheet__29[[#This Row],[Qtd]]*Sheet__29[[#This Row],[Valor]]</f>
        <v>14584</v>
      </c>
      <c r="O2545" s="5">
        <f>Sheet__29[[#This Row],[Venda]]*(1-Sheet__29[[#This Row],[Desc]]/100)</f>
        <v>14584</v>
      </c>
      <c r="P2545"/>
    </row>
    <row r="2546" spans="1:16" x14ac:dyDescent="0.25">
      <c r="A2546">
        <v>102544</v>
      </c>
      <c r="B2546" s="1">
        <v>46204</v>
      </c>
      <c r="C2546" t="s">
        <v>444</v>
      </c>
      <c r="D2546" t="s">
        <v>1125</v>
      </c>
      <c r="E2546">
        <v>1</v>
      </c>
      <c r="F2546" s="4">
        <v>3650</v>
      </c>
      <c r="G2546">
        <v>5</v>
      </c>
      <c r="H2546" t="s">
        <v>1022</v>
      </c>
      <c r="I2546" s="2" t="str">
        <f>VLOOKUP(Sheet__29[[#This Row],[Filial]],Filiais!A:B,2,FALSE)</f>
        <v>Santos</v>
      </c>
      <c r="J2546" s="2" t="str">
        <f>VLOOKUP(Sheet__29[[#This Row],[Cidade]],'Clientes'!C:D,2,FALSE)</f>
        <v>SP</v>
      </c>
      <c r="K2546" s="2" t="str">
        <f>VLOOKUP(Sheet__29[[#This Row],[Produto]],Produtos!B:C,2,FALSE)</f>
        <v>Periférico</v>
      </c>
      <c r="L2546" s="2" t="str">
        <f>VLOOKUP(Sheet__29[[#This Row],[Produto]],Produtos!B:D,3,FALSE)</f>
        <v>Dell Brasil</v>
      </c>
      <c r="M2546" s="2">
        <f>VLOOKUP(Sheet__29[[#This Row],[Produto]],Estoque!A:B,2,FALSE)</f>
        <v>87</v>
      </c>
      <c r="N2546" s="5">
        <f>Sheet__29[[#This Row],[Qtd]]*Sheet__29[[#This Row],[Valor]]</f>
        <v>3650</v>
      </c>
      <c r="O2546" s="5">
        <f>Sheet__29[[#This Row],[Venda]]*(1-Sheet__29[[#This Row],[Desc]]/100)</f>
        <v>3467.5</v>
      </c>
      <c r="P2546"/>
    </row>
    <row r="2547" spans="1:16" x14ac:dyDescent="0.25">
      <c r="A2547">
        <v>102545</v>
      </c>
      <c r="B2547" s="1">
        <v>46204</v>
      </c>
      <c r="C2547" t="s">
        <v>64</v>
      </c>
      <c r="D2547" t="s">
        <v>1163</v>
      </c>
      <c r="E2547">
        <v>5</v>
      </c>
      <c r="F2547" s="4">
        <v>1635</v>
      </c>
      <c r="G2547">
        <v>10</v>
      </c>
      <c r="H2547" t="s">
        <v>1025</v>
      </c>
      <c r="I2547" s="2" t="str">
        <f>VLOOKUP(Sheet__29[[#This Row],[Filial]],Filiais!A:B,2,FALSE)</f>
        <v>São José dos Campos</v>
      </c>
      <c r="J2547" s="2" t="str">
        <f>VLOOKUP(Sheet__29[[#This Row],[Cidade]],'Clientes'!C:D,2,FALSE)</f>
        <v>SP</v>
      </c>
      <c r="K2547" s="2" t="str">
        <f>VLOOKUP(Sheet__29[[#This Row],[Produto]],Produtos!B:C,2,FALSE)</f>
        <v>Rede</v>
      </c>
      <c r="L2547" s="2" t="str">
        <f>VLOOKUP(Sheet__29[[#This Row],[Produto]],Produtos!B:D,3,FALSE)</f>
        <v>Dell Brasil</v>
      </c>
      <c r="M2547" s="2">
        <f>VLOOKUP(Sheet__29[[#This Row],[Produto]],Estoque!A:B,2,FALSE)</f>
        <v>226</v>
      </c>
      <c r="N2547" s="5">
        <f>Sheet__29[[#This Row],[Qtd]]*Sheet__29[[#This Row],[Valor]]</f>
        <v>8175</v>
      </c>
      <c r="O2547" s="5">
        <f>Sheet__29[[#This Row],[Venda]]*(1-Sheet__29[[#This Row],[Desc]]/100)</f>
        <v>7357.5</v>
      </c>
      <c r="P2547"/>
    </row>
    <row r="2548" spans="1:16" x14ac:dyDescent="0.25">
      <c r="A2548">
        <v>102546</v>
      </c>
      <c r="B2548" s="1">
        <v>46204</v>
      </c>
      <c r="C2548" t="s">
        <v>422</v>
      </c>
      <c r="D2548" t="s">
        <v>1067</v>
      </c>
      <c r="E2548">
        <v>1</v>
      </c>
      <c r="F2548" s="4">
        <v>3401</v>
      </c>
      <c r="G2548">
        <v>0</v>
      </c>
      <c r="H2548" t="s">
        <v>1018</v>
      </c>
      <c r="I2548" s="2" t="str">
        <f>VLOOKUP(Sheet__29[[#This Row],[Filial]],Filiais!A:B,2,FALSE)</f>
        <v>Barueri</v>
      </c>
      <c r="J2548" s="2" t="str">
        <f>VLOOKUP(Sheet__29[[#This Row],[Cidade]],'Clientes'!C:D,2,FALSE)</f>
        <v>SP</v>
      </c>
      <c r="K2548" s="2" t="str">
        <f>VLOOKUP(Sheet__29[[#This Row],[Produto]],Produtos!B:C,2,FALSE)</f>
        <v>Monitor</v>
      </c>
      <c r="L2548" s="2" t="str">
        <f>VLOOKUP(Sheet__29[[#This Row],[Produto]],Produtos!B:D,3,FALSE)</f>
        <v>Lenovo Brasil</v>
      </c>
      <c r="M2548" s="2">
        <f>VLOOKUP(Sheet__29[[#This Row],[Produto]],Estoque!A:B,2,FALSE)</f>
        <v>200</v>
      </c>
      <c r="N2548" s="5">
        <f>Sheet__29[[#This Row],[Qtd]]*Sheet__29[[#This Row],[Valor]]</f>
        <v>3401</v>
      </c>
      <c r="O2548" s="5">
        <f>Sheet__29[[#This Row],[Venda]]*(1-Sheet__29[[#This Row],[Desc]]/100)</f>
        <v>3401</v>
      </c>
      <c r="P2548"/>
    </row>
    <row r="2549" spans="1:16" x14ac:dyDescent="0.25">
      <c r="A2549">
        <v>102547</v>
      </c>
      <c r="B2549" s="1">
        <v>46204</v>
      </c>
      <c r="C2549" t="s">
        <v>507</v>
      </c>
      <c r="D2549" t="s">
        <v>1133</v>
      </c>
      <c r="E2549">
        <v>3</v>
      </c>
      <c r="F2549" s="4">
        <v>3528</v>
      </c>
      <c r="G2549">
        <v>0</v>
      </c>
      <c r="H2549" t="s">
        <v>1023</v>
      </c>
      <c r="I2549" s="2" t="str">
        <f>VLOOKUP(Sheet__29[[#This Row],[Filial]],Filiais!A:B,2,FALSE)</f>
        <v>Bauru</v>
      </c>
      <c r="J2549" s="2" t="str">
        <f>VLOOKUP(Sheet__29[[#This Row],[Cidade]],'Clientes'!C:D,2,FALSE)</f>
        <v>SP</v>
      </c>
      <c r="K2549" s="2" t="str">
        <f>VLOOKUP(Sheet__29[[#This Row],[Produto]],Produtos!B:C,2,FALSE)</f>
        <v>Notebook</v>
      </c>
      <c r="L2549" s="2" t="str">
        <f>VLOOKUP(Sheet__29[[#This Row],[Produto]],Produtos!B:D,3,FALSE)</f>
        <v>Logitech Brasil</v>
      </c>
      <c r="M2549" s="2">
        <f>VLOOKUP(Sheet__29[[#This Row],[Produto]],Estoque!A:B,2,FALSE)</f>
        <v>126</v>
      </c>
      <c r="N2549" s="5">
        <f>Sheet__29[[#This Row],[Qtd]]*Sheet__29[[#This Row],[Valor]]</f>
        <v>10584</v>
      </c>
      <c r="O2549" s="5">
        <f>Sheet__29[[#This Row],[Venda]]*(1-Sheet__29[[#This Row],[Desc]]/100)</f>
        <v>10584</v>
      </c>
      <c r="P2549"/>
    </row>
    <row r="2550" spans="1:16" x14ac:dyDescent="0.25">
      <c r="A2550">
        <v>102548</v>
      </c>
      <c r="B2550" s="1">
        <v>46204</v>
      </c>
      <c r="C2550" t="s">
        <v>426</v>
      </c>
      <c r="D2550" t="s">
        <v>1042</v>
      </c>
      <c r="E2550">
        <v>1</v>
      </c>
      <c r="F2550" s="4">
        <v>4783</v>
      </c>
      <c r="G2550">
        <v>0</v>
      </c>
      <c r="H2550" t="s">
        <v>1024</v>
      </c>
      <c r="I2550" s="2" t="str">
        <f>VLOOKUP(Sheet__29[[#This Row],[Filial]],Filiais!A:B,2,FALSE)</f>
        <v>Ribeirão Preto</v>
      </c>
      <c r="J2550" s="2" t="str">
        <f>VLOOKUP(Sheet__29[[#This Row],[Cidade]],'Clientes'!C:D,2,FALSE)</f>
        <v>SP</v>
      </c>
      <c r="K2550" s="2" t="str">
        <f>VLOOKUP(Sheet__29[[#This Row],[Produto]],Produtos!B:C,2,FALSE)</f>
        <v>Armazenamento</v>
      </c>
      <c r="L2550" s="2" t="str">
        <f>VLOOKUP(Sheet__29[[#This Row],[Produto]],Produtos!B:D,3,FALSE)</f>
        <v>Logitech Brasil</v>
      </c>
      <c r="M2550" s="2">
        <f>VLOOKUP(Sheet__29[[#This Row],[Produto]],Estoque!A:B,2,FALSE)</f>
        <v>156</v>
      </c>
      <c r="N2550" s="5">
        <f>Sheet__29[[#This Row],[Qtd]]*Sheet__29[[#This Row],[Valor]]</f>
        <v>4783</v>
      </c>
      <c r="O2550" s="5">
        <f>Sheet__29[[#This Row],[Venda]]*(1-Sheet__29[[#This Row],[Desc]]/100)</f>
        <v>4783</v>
      </c>
      <c r="P2550"/>
    </row>
    <row r="2551" spans="1:16" x14ac:dyDescent="0.25">
      <c r="A2551">
        <v>102549</v>
      </c>
      <c r="B2551" s="1">
        <v>46204</v>
      </c>
      <c r="C2551" t="s">
        <v>335</v>
      </c>
      <c r="D2551" t="s">
        <v>1137</v>
      </c>
      <c r="E2551">
        <v>2</v>
      </c>
      <c r="F2551" s="4">
        <v>832</v>
      </c>
      <c r="G2551">
        <v>5</v>
      </c>
      <c r="H2551" t="s">
        <v>1020</v>
      </c>
      <c r="I2551" s="2" t="str">
        <f>VLOOKUP(Sheet__29[[#This Row],[Filial]],Filiais!A:B,2,FALSE)</f>
        <v>Sorocaba</v>
      </c>
      <c r="J2551" s="2" t="str">
        <f>VLOOKUP(Sheet__29[[#This Row],[Cidade]],'Clientes'!C:D,2,FALSE)</f>
        <v>SP</v>
      </c>
      <c r="K2551" s="2" t="str">
        <f>VLOOKUP(Sheet__29[[#This Row],[Produto]],Produtos!B:C,2,FALSE)</f>
        <v>Monitor</v>
      </c>
      <c r="L2551" s="2" t="str">
        <f>VLOOKUP(Sheet__29[[#This Row],[Produto]],Produtos!B:D,3,FALSE)</f>
        <v>Lenovo Brasil</v>
      </c>
      <c r="M2551" s="2">
        <f>VLOOKUP(Sheet__29[[#This Row],[Produto]],Estoque!A:B,2,FALSE)</f>
        <v>43</v>
      </c>
      <c r="N2551" s="5">
        <f>Sheet__29[[#This Row],[Qtd]]*Sheet__29[[#This Row],[Valor]]</f>
        <v>1664</v>
      </c>
      <c r="O2551" s="5">
        <f>Sheet__29[[#This Row],[Venda]]*(1-Sheet__29[[#This Row],[Desc]]/100)</f>
        <v>1580.8</v>
      </c>
      <c r="P2551"/>
    </row>
    <row r="2552" spans="1:16" x14ac:dyDescent="0.25">
      <c r="A2552">
        <v>102550</v>
      </c>
      <c r="B2552" s="1">
        <v>46204</v>
      </c>
      <c r="C2552" t="s">
        <v>253</v>
      </c>
      <c r="D2552" t="s">
        <v>1095</v>
      </c>
      <c r="E2552">
        <v>1</v>
      </c>
      <c r="F2552" s="4">
        <v>1074</v>
      </c>
      <c r="G2552">
        <v>5</v>
      </c>
      <c r="H2552" t="s">
        <v>1020</v>
      </c>
      <c r="I2552" s="2" t="str">
        <f>VLOOKUP(Sheet__29[[#This Row],[Filial]],Filiais!A:B,2,FALSE)</f>
        <v>Sorocaba</v>
      </c>
      <c r="J2552" s="2" t="str">
        <f>VLOOKUP(Sheet__29[[#This Row],[Cidade]],'Clientes'!C:D,2,FALSE)</f>
        <v>SP</v>
      </c>
      <c r="K2552" s="2" t="str">
        <f>VLOOKUP(Sheet__29[[#This Row],[Produto]],Produtos!B:C,2,FALSE)</f>
        <v>Notebook</v>
      </c>
      <c r="L2552" s="2" t="str">
        <f>VLOOKUP(Sheet__29[[#This Row],[Produto]],Produtos!B:D,3,FALSE)</f>
        <v>Lenovo Brasil</v>
      </c>
      <c r="M2552" s="2">
        <f>VLOOKUP(Sheet__29[[#This Row],[Produto]],Estoque!A:B,2,FALSE)</f>
        <v>84</v>
      </c>
      <c r="N2552" s="5">
        <f>Sheet__29[[#This Row],[Qtd]]*Sheet__29[[#This Row],[Valor]]</f>
        <v>1074</v>
      </c>
      <c r="O2552" s="5">
        <f>Sheet__29[[#This Row],[Venda]]*(1-Sheet__29[[#This Row],[Desc]]/100)</f>
        <v>1020.3</v>
      </c>
      <c r="P2552"/>
    </row>
    <row r="2553" spans="1:16" x14ac:dyDescent="0.25">
      <c r="A2553">
        <v>102551</v>
      </c>
      <c r="B2553" s="1">
        <v>46204</v>
      </c>
      <c r="C2553" t="s">
        <v>911</v>
      </c>
      <c r="D2553" t="s">
        <v>1050</v>
      </c>
      <c r="E2553">
        <v>5</v>
      </c>
      <c r="F2553" s="4">
        <v>2878</v>
      </c>
      <c r="G2553">
        <v>5</v>
      </c>
      <c r="H2553" t="s">
        <v>1018</v>
      </c>
      <c r="I2553" s="2" t="str">
        <f>VLOOKUP(Sheet__29[[#This Row],[Filial]],Filiais!A:B,2,FALSE)</f>
        <v>Barueri</v>
      </c>
      <c r="J2553" s="2" t="str">
        <f>VLOOKUP(Sheet__29[[#This Row],[Cidade]],'Clientes'!C:D,2,FALSE)</f>
        <v>SP</v>
      </c>
      <c r="K2553" s="2" t="str">
        <f>VLOOKUP(Sheet__29[[#This Row],[Produto]],Produtos!B:C,2,FALSE)</f>
        <v>Rede</v>
      </c>
      <c r="L2553" s="2" t="str">
        <f>VLOOKUP(Sheet__29[[#This Row],[Produto]],Produtos!B:D,3,FALSE)</f>
        <v>Lenovo Brasil</v>
      </c>
      <c r="M2553" s="2">
        <f>VLOOKUP(Sheet__29[[#This Row],[Produto]],Estoque!A:B,2,FALSE)</f>
        <v>262</v>
      </c>
      <c r="N2553" s="5">
        <f>Sheet__29[[#This Row],[Qtd]]*Sheet__29[[#This Row],[Valor]]</f>
        <v>14390</v>
      </c>
      <c r="O2553" s="5">
        <f>Sheet__29[[#This Row],[Venda]]*(1-Sheet__29[[#This Row],[Desc]]/100)</f>
        <v>13670.5</v>
      </c>
      <c r="P2553"/>
    </row>
    <row r="2554" spans="1:16" x14ac:dyDescent="0.25">
      <c r="A2554">
        <v>102552</v>
      </c>
      <c r="B2554" s="1">
        <v>46204</v>
      </c>
      <c r="C2554" t="s">
        <v>63</v>
      </c>
      <c r="D2554" t="s">
        <v>1052</v>
      </c>
      <c r="E2554">
        <v>1</v>
      </c>
      <c r="F2554" s="4">
        <v>3884</v>
      </c>
      <c r="G2554">
        <v>10</v>
      </c>
      <c r="H2554" t="s">
        <v>1022</v>
      </c>
      <c r="I2554" s="2" t="str">
        <f>VLOOKUP(Sheet__29[[#This Row],[Filial]],Filiais!A:B,2,FALSE)</f>
        <v>Santos</v>
      </c>
      <c r="J2554" s="2" t="str">
        <f>VLOOKUP(Sheet__29[[#This Row],[Cidade]],'Clientes'!C:D,2,FALSE)</f>
        <v>SP</v>
      </c>
      <c r="K2554" s="2" t="str">
        <f>VLOOKUP(Sheet__29[[#This Row],[Produto]],Produtos!B:C,2,FALSE)</f>
        <v>Rede</v>
      </c>
      <c r="L2554" s="2" t="str">
        <f>VLOOKUP(Sheet__29[[#This Row],[Produto]],Produtos!B:D,3,FALSE)</f>
        <v>LG Brasil</v>
      </c>
      <c r="M2554" s="2">
        <f>VLOOKUP(Sheet__29[[#This Row],[Produto]],Estoque!A:B,2,FALSE)</f>
        <v>275</v>
      </c>
      <c r="N2554" s="5">
        <f>Sheet__29[[#This Row],[Qtd]]*Sheet__29[[#This Row],[Valor]]</f>
        <v>3884</v>
      </c>
      <c r="O2554" s="5">
        <f>Sheet__29[[#This Row],[Venda]]*(1-Sheet__29[[#This Row],[Desc]]/100)</f>
        <v>3495.6</v>
      </c>
      <c r="P2554"/>
    </row>
    <row r="2555" spans="1:16" x14ac:dyDescent="0.25">
      <c r="A2555">
        <v>102553</v>
      </c>
      <c r="B2555" s="1">
        <v>46204</v>
      </c>
      <c r="C2555" t="s">
        <v>895</v>
      </c>
      <c r="D2555" t="s">
        <v>1078</v>
      </c>
      <c r="E2555">
        <v>5</v>
      </c>
      <c r="F2555" s="4">
        <v>3974</v>
      </c>
      <c r="G2555">
        <v>0</v>
      </c>
      <c r="H2555" t="s">
        <v>1016</v>
      </c>
      <c r="I2555" s="2" t="str">
        <f>VLOOKUP(Sheet__29[[#This Row],[Filial]],Filiais!A:B,2,FALSE)</f>
        <v>São Paulo</v>
      </c>
      <c r="J2555" s="2" t="str">
        <f>VLOOKUP(Sheet__29[[#This Row],[Cidade]],'Clientes'!C:D,2,FALSE)</f>
        <v>SP</v>
      </c>
      <c r="K2555" s="2" t="str">
        <f>VLOOKUP(Sheet__29[[#This Row],[Produto]],Produtos!B:C,2,FALSE)</f>
        <v>Periférico</v>
      </c>
      <c r="L2555" s="2" t="str">
        <f>VLOOKUP(Sheet__29[[#This Row],[Produto]],Produtos!B:D,3,FALSE)</f>
        <v>Kingston Brasil</v>
      </c>
      <c r="M2555" s="2">
        <f>VLOOKUP(Sheet__29[[#This Row],[Produto]],Estoque!A:B,2,FALSE)</f>
        <v>92</v>
      </c>
      <c r="N2555" s="5">
        <f>Sheet__29[[#This Row],[Qtd]]*Sheet__29[[#This Row],[Valor]]</f>
        <v>19870</v>
      </c>
      <c r="O2555" s="5">
        <f>Sheet__29[[#This Row],[Venda]]*(1-Sheet__29[[#This Row],[Desc]]/100)</f>
        <v>19870</v>
      </c>
      <c r="P2555"/>
    </row>
    <row r="2556" spans="1:16" x14ac:dyDescent="0.25">
      <c r="A2556">
        <v>102554</v>
      </c>
      <c r="B2556" s="1">
        <v>46204</v>
      </c>
      <c r="C2556" t="s">
        <v>840</v>
      </c>
      <c r="D2556" t="s">
        <v>1073</v>
      </c>
      <c r="E2556">
        <v>1</v>
      </c>
      <c r="F2556" s="4">
        <v>2833</v>
      </c>
      <c r="G2556">
        <v>10</v>
      </c>
      <c r="H2556" t="s">
        <v>1022</v>
      </c>
      <c r="I2556" s="2" t="str">
        <f>VLOOKUP(Sheet__29[[#This Row],[Filial]],Filiais!A:B,2,FALSE)</f>
        <v>Santos</v>
      </c>
      <c r="J2556" s="2" t="str">
        <f>VLOOKUP(Sheet__29[[#This Row],[Cidade]],'Clientes'!C:D,2,FALSE)</f>
        <v>SP</v>
      </c>
      <c r="K2556" s="2" t="str">
        <f>VLOOKUP(Sheet__29[[#This Row],[Produto]],Produtos!B:C,2,FALSE)</f>
        <v>Armazenamento</v>
      </c>
      <c r="L2556" s="2" t="str">
        <f>VLOOKUP(Sheet__29[[#This Row],[Produto]],Produtos!B:D,3,FALSE)</f>
        <v>Dell Brasil</v>
      </c>
      <c r="M2556" s="2">
        <f>VLOOKUP(Sheet__29[[#This Row],[Produto]],Estoque!A:B,2,FALSE)</f>
        <v>106</v>
      </c>
      <c r="N2556" s="5">
        <f>Sheet__29[[#This Row],[Qtd]]*Sheet__29[[#This Row],[Valor]]</f>
        <v>2833</v>
      </c>
      <c r="O2556" s="5">
        <f>Sheet__29[[#This Row],[Venda]]*(1-Sheet__29[[#This Row],[Desc]]/100)</f>
        <v>2549.7000000000003</v>
      </c>
      <c r="P2556"/>
    </row>
    <row r="2557" spans="1:16" x14ac:dyDescent="0.25">
      <c r="A2557">
        <v>102555</v>
      </c>
      <c r="B2557" s="1">
        <v>46204</v>
      </c>
      <c r="C2557" t="s">
        <v>419</v>
      </c>
      <c r="D2557" t="s">
        <v>1110</v>
      </c>
      <c r="E2557">
        <v>3</v>
      </c>
      <c r="F2557" s="4">
        <v>3127</v>
      </c>
      <c r="G2557">
        <v>10</v>
      </c>
      <c r="H2557" t="s">
        <v>1024</v>
      </c>
      <c r="I2557" s="2" t="str">
        <f>VLOOKUP(Sheet__29[[#This Row],[Filial]],Filiais!A:B,2,FALSE)</f>
        <v>Ribeirão Preto</v>
      </c>
      <c r="J2557" s="2" t="str">
        <f>VLOOKUP(Sheet__29[[#This Row],[Cidade]],'Clientes'!C:D,2,FALSE)</f>
        <v>SP</v>
      </c>
      <c r="K2557" s="2" t="str">
        <f>VLOOKUP(Sheet__29[[#This Row],[Produto]],Produtos!B:C,2,FALSE)</f>
        <v>Monitor</v>
      </c>
      <c r="L2557" s="2" t="str">
        <f>VLOOKUP(Sheet__29[[#This Row],[Produto]],Produtos!B:D,3,FALSE)</f>
        <v>Logitech Brasil</v>
      </c>
      <c r="M2557" s="2">
        <f>VLOOKUP(Sheet__29[[#This Row],[Produto]],Estoque!A:B,2,FALSE)</f>
        <v>91</v>
      </c>
      <c r="N2557" s="5">
        <f>Sheet__29[[#This Row],[Qtd]]*Sheet__29[[#This Row],[Valor]]</f>
        <v>9381</v>
      </c>
      <c r="O2557" s="5">
        <f>Sheet__29[[#This Row],[Venda]]*(1-Sheet__29[[#This Row],[Desc]]/100)</f>
        <v>8442.9</v>
      </c>
      <c r="P2557"/>
    </row>
    <row r="2558" spans="1:16" x14ac:dyDescent="0.25">
      <c r="A2558">
        <v>102556</v>
      </c>
      <c r="B2558" s="1">
        <v>46204</v>
      </c>
      <c r="C2558" t="s">
        <v>637</v>
      </c>
      <c r="D2558" t="s">
        <v>1094</v>
      </c>
      <c r="E2558">
        <v>2</v>
      </c>
      <c r="F2558" s="4">
        <v>3851</v>
      </c>
      <c r="G2558">
        <v>10</v>
      </c>
      <c r="H2558" t="s">
        <v>1022</v>
      </c>
      <c r="I2558" s="2" t="str">
        <f>VLOOKUP(Sheet__29[[#This Row],[Filial]],Filiais!A:B,2,FALSE)</f>
        <v>Santos</v>
      </c>
      <c r="J2558" s="2" t="str">
        <f>VLOOKUP(Sheet__29[[#This Row],[Cidade]],'Clientes'!C:D,2,FALSE)</f>
        <v>SP</v>
      </c>
      <c r="K2558" s="2" t="str">
        <f>VLOOKUP(Sheet__29[[#This Row],[Produto]],Produtos!B:C,2,FALSE)</f>
        <v>Rede</v>
      </c>
      <c r="L2558" s="2" t="str">
        <f>VLOOKUP(Sheet__29[[#This Row],[Produto]],Produtos!B:D,3,FALSE)</f>
        <v>Lenovo Brasil</v>
      </c>
      <c r="M2558" s="2">
        <f>VLOOKUP(Sheet__29[[#This Row],[Produto]],Estoque!A:B,2,FALSE)</f>
        <v>213</v>
      </c>
      <c r="N2558" s="5">
        <f>Sheet__29[[#This Row],[Qtd]]*Sheet__29[[#This Row],[Valor]]</f>
        <v>7702</v>
      </c>
      <c r="O2558" s="5">
        <f>Sheet__29[[#This Row],[Venda]]*(1-Sheet__29[[#This Row],[Desc]]/100)</f>
        <v>6931.8</v>
      </c>
      <c r="P2558"/>
    </row>
    <row r="2559" spans="1:16" x14ac:dyDescent="0.25">
      <c r="A2559">
        <v>102557</v>
      </c>
      <c r="B2559" s="1">
        <v>46204</v>
      </c>
      <c r="C2559" t="s">
        <v>318</v>
      </c>
      <c r="D2559" t="s">
        <v>1107</v>
      </c>
      <c r="E2559">
        <v>3</v>
      </c>
      <c r="F2559" s="4">
        <v>1957</v>
      </c>
      <c r="G2559">
        <v>0</v>
      </c>
      <c r="H2559" t="s">
        <v>1025</v>
      </c>
      <c r="I2559" s="2" t="str">
        <f>VLOOKUP(Sheet__29[[#This Row],[Filial]],Filiais!A:B,2,FALSE)</f>
        <v>São José dos Campos</v>
      </c>
      <c r="J2559" s="2" t="str">
        <f>VLOOKUP(Sheet__29[[#This Row],[Cidade]],'Clientes'!C:D,2,FALSE)</f>
        <v>SP</v>
      </c>
      <c r="K2559" s="2" t="str">
        <f>VLOOKUP(Sheet__29[[#This Row],[Produto]],Produtos!B:C,2,FALSE)</f>
        <v>Periférico</v>
      </c>
      <c r="L2559" s="2" t="str">
        <f>VLOOKUP(Sheet__29[[#This Row],[Produto]],Produtos!B:D,3,FALSE)</f>
        <v>Dell Brasil</v>
      </c>
      <c r="M2559" s="2">
        <f>VLOOKUP(Sheet__29[[#This Row],[Produto]],Estoque!A:B,2,FALSE)</f>
        <v>241</v>
      </c>
      <c r="N2559" s="5">
        <f>Sheet__29[[#This Row],[Qtd]]*Sheet__29[[#This Row],[Valor]]</f>
        <v>5871</v>
      </c>
      <c r="O2559" s="5">
        <f>Sheet__29[[#This Row],[Venda]]*(1-Sheet__29[[#This Row],[Desc]]/100)</f>
        <v>5871</v>
      </c>
      <c r="P2559"/>
    </row>
    <row r="2560" spans="1:16" x14ac:dyDescent="0.25">
      <c r="A2560">
        <v>102558</v>
      </c>
      <c r="B2560" s="1">
        <v>46204</v>
      </c>
      <c r="C2560" t="s">
        <v>640</v>
      </c>
      <c r="D2560" t="s">
        <v>1124</v>
      </c>
      <c r="E2560">
        <v>3</v>
      </c>
      <c r="F2560" s="4">
        <v>788</v>
      </c>
      <c r="G2560">
        <v>0</v>
      </c>
      <c r="H2560" t="s">
        <v>1024</v>
      </c>
      <c r="I2560" s="2" t="str">
        <f>VLOOKUP(Sheet__29[[#This Row],[Filial]],Filiais!A:B,2,FALSE)</f>
        <v>Ribeirão Preto</v>
      </c>
      <c r="J2560" s="2" t="str">
        <f>VLOOKUP(Sheet__29[[#This Row],[Cidade]],'Clientes'!C:D,2,FALSE)</f>
        <v>SP</v>
      </c>
      <c r="K2560" s="2" t="str">
        <f>VLOOKUP(Sheet__29[[#This Row],[Produto]],Produtos!B:C,2,FALSE)</f>
        <v>Rede</v>
      </c>
      <c r="L2560" s="2" t="str">
        <f>VLOOKUP(Sheet__29[[#This Row],[Produto]],Produtos!B:D,3,FALSE)</f>
        <v>LG Brasil</v>
      </c>
      <c r="M2560" s="2">
        <f>VLOOKUP(Sheet__29[[#This Row],[Produto]],Estoque!A:B,2,FALSE)</f>
        <v>264</v>
      </c>
      <c r="N2560" s="5">
        <f>Sheet__29[[#This Row],[Qtd]]*Sheet__29[[#This Row],[Valor]]</f>
        <v>2364</v>
      </c>
      <c r="O2560" s="5">
        <f>Sheet__29[[#This Row],[Venda]]*(1-Sheet__29[[#This Row],[Desc]]/100)</f>
        <v>2364</v>
      </c>
      <c r="P2560"/>
    </row>
    <row r="2561" spans="1:16" x14ac:dyDescent="0.25">
      <c r="A2561">
        <v>102559</v>
      </c>
      <c r="B2561" s="1">
        <v>46204</v>
      </c>
      <c r="C2561" t="s">
        <v>268</v>
      </c>
      <c r="D2561" t="s">
        <v>1157</v>
      </c>
      <c r="E2561">
        <v>3</v>
      </c>
      <c r="F2561" s="4">
        <v>4365</v>
      </c>
      <c r="G2561">
        <v>5</v>
      </c>
      <c r="H2561" t="s">
        <v>1023</v>
      </c>
      <c r="I2561" s="2" t="str">
        <f>VLOOKUP(Sheet__29[[#This Row],[Filial]],Filiais!A:B,2,FALSE)</f>
        <v>Bauru</v>
      </c>
      <c r="J2561" s="2" t="str">
        <f>VLOOKUP(Sheet__29[[#This Row],[Cidade]],'Clientes'!C:D,2,FALSE)</f>
        <v>SP</v>
      </c>
      <c r="K2561" s="2" t="str">
        <f>VLOOKUP(Sheet__29[[#This Row],[Produto]],Produtos!B:C,2,FALSE)</f>
        <v>Rede</v>
      </c>
      <c r="L2561" s="2" t="str">
        <f>VLOOKUP(Sheet__29[[#This Row],[Produto]],Produtos!B:D,3,FALSE)</f>
        <v>LG Brasil</v>
      </c>
      <c r="M2561" s="2">
        <f>VLOOKUP(Sheet__29[[#This Row],[Produto]],Estoque!A:B,2,FALSE)</f>
        <v>118</v>
      </c>
      <c r="N2561" s="5">
        <f>Sheet__29[[#This Row],[Qtd]]*Sheet__29[[#This Row],[Valor]]</f>
        <v>13095</v>
      </c>
      <c r="O2561" s="5">
        <f>Sheet__29[[#This Row],[Venda]]*(1-Sheet__29[[#This Row],[Desc]]/100)</f>
        <v>12440.25</v>
      </c>
      <c r="P2561"/>
    </row>
    <row r="2562" spans="1:16" x14ac:dyDescent="0.25">
      <c r="A2562">
        <v>102560</v>
      </c>
      <c r="B2562" s="1">
        <v>46204</v>
      </c>
      <c r="C2562" t="s">
        <v>701</v>
      </c>
      <c r="D2562" t="s">
        <v>1123</v>
      </c>
      <c r="E2562">
        <v>1</v>
      </c>
      <c r="F2562" s="4">
        <v>3100</v>
      </c>
      <c r="G2562">
        <v>0</v>
      </c>
      <c r="H2562" t="s">
        <v>1016</v>
      </c>
      <c r="I2562" s="2" t="str">
        <f>VLOOKUP(Sheet__29[[#This Row],[Filial]],Filiais!A:B,2,FALSE)</f>
        <v>São Paulo</v>
      </c>
      <c r="J2562" s="2" t="str">
        <f>VLOOKUP(Sheet__29[[#This Row],[Cidade]],'Clientes'!C:D,2,FALSE)</f>
        <v>SP</v>
      </c>
      <c r="K2562" s="2" t="str">
        <f>VLOOKUP(Sheet__29[[#This Row],[Produto]],Produtos!B:C,2,FALSE)</f>
        <v>Periférico</v>
      </c>
      <c r="L2562" s="2" t="str">
        <f>VLOOKUP(Sheet__29[[#This Row],[Produto]],Produtos!B:D,3,FALSE)</f>
        <v>Dell Brasil</v>
      </c>
      <c r="M2562" s="2">
        <f>VLOOKUP(Sheet__29[[#This Row],[Produto]],Estoque!A:B,2,FALSE)</f>
        <v>89</v>
      </c>
      <c r="N2562" s="5">
        <f>Sheet__29[[#This Row],[Qtd]]*Sheet__29[[#This Row],[Valor]]</f>
        <v>3100</v>
      </c>
      <c r="O2562" s="5">
        <f>Sheet__29[[#This Row],[Venda]]*(1-Sheet__29[[#This Row],[Desc]]/100)</f>
        <v>3100</v>
      </c>
      <c r="P2562"/>
    </row>
    <row r="2563" spans="1:16" x14ac:dyDescent="0.25">
      <c r="A2563">
        <v>102561</v>
      </c>
      <c r="B2563" s="1">
        <v>46204</v>
      </c>
      <c r="C2563" t="s">
        <v>368</v>
      </c>
      <c r="D2563" t="s">
        <v>1080</v>
      </c>
      <c r="E2563">
        <v>5</v>
      </c>
      <c r="F2563" s="4">
        <v>3130</v>
      </c>
      <c r="G2563">
        <v>0</v>
      </c>
      <c r="H2563" t="s">
        <v>1018</v>
      </c>
      <c r="I2563" s="2" t="str">
        <f>VLOOKUP(Sheet__29[[#This Row],[Filial]],Filiais!A:B,2,FALSE)</f>
        <v>Barueri</v>
      </c>
      <c r="J2563" s="2" t="str">
        <f>VLOOKUP(Sheet__29[[#This Row],[Cidade]],'Clientes'!C:D,2,FALSE)</f>
        <v>SP</v>
      </c>
      <c r="K2563" s="2" t="str">
        <f>VLOOKUP(Sheet__29[[#This Row],[Produto]],Produtos!B:C,2,FALSE)</f>
        <v>Notebook</v>
      </c>
      <c r="L2563" s="2" t="str">
        <f>VLOOKUP(Sheet__29[[#This Row],[Produto]],Produtos!B:D,3,FALSE)</f>
        <v>Dell Brasil</v>
      </c>
      <c r="M2563" s="2">
        <f>VLOOKUP(Sheet__29[[#This Row],[Produto]],Estoque!A:B,2,FALSE)</f>
        <v>276</v>
      </c>
      <c r="N2563" s="5">
        <f>Sheet__29[[#This Row],[Qtd]]*Sheet__29[[#This Row],[Valor]]</f>
        <v>15650</v>
      </c>
      <c r="O2563" s="5">
        <f>Sheet__29[[#This Row],[Venda]]*(1-Sheet__29[[#This Row],[Desc]]/100)</f>
        <v>15650</v>
      </c>
      <c r="P2563"/>
    </row>
    <row r="2564" spans="1:16" x14ac:dyDescent="0.25">
      <c r="A2564">
        <v>102562</v>
      </c>
      <c r="B2564" s="1">
        <v>46204</v>
      </c>
      <c r="C2564" t="s">
        <v>63</v>
      </c>
      <c r="D2564" t="s">
        <v>1148</v>
      </c>
      <c r="E2564">
        <v>3</v>
      </c>
      <c r="F2564" s="4">
        <v>4996</v>
      </c>
      <c r="G2564">
        <v>10</v>
      </c>
      <c r="H2564" t="s">
        <v>1017</v>
      </c>
      <c r="I2564" s="2" t="str">
        <f>VLOOKUP(Sheet__29[[#This Row],[Filial]],Filiais!A:B,2,FALSE)</f>
        <v>Campinas</v>
      </c>
      <c r="J2564" s="2" t="str">
        <f>VLOOKUP(Sheet__29[[#This Row],[Cidade]],'Clientes'!C:D,2,FALSE)</f>
        <v>SP</v>
      </c>
      <c r="K2564" s="2" t="str">
        <f>VLOOKUP(Sheet__29[[#This Row],[Produto]],Produtos!B:C,2,FALSE)</f>
        <v>Armazenamento</v>
      </c>
      <c r="L2564" s="2" t="str">
        <f>VLOOKUP(Sheet__29[[#This Row],[Produto]],Produtos!B:D,3,FALSE)</f>
        <v>Logitech Brasil</v>
      </c>
      <c r="M2564" s="2">
        <f>VLOOKUP(Sheet__29[[#This Row],[Produto]],Estoque!A:B,2,FALSE)</f>
        <v>187</v>
      </c>
      <c r="N2564" s="5">
        <f>Sheet__29[[#This Row],[Qtd]]*Sheet__29[[#This Row],[Valor]]</f>
        <v>14988</v>
      </c>
      <c r="O2564" s="5">
        <f>Sheet__29[[#This Row],[Venda]]*(1-Sheet__29[[#This Row],[Desc]]/100)</f>
        <v>13489.2</v>
      </c>
      <c r="P2564"/>
    </row>
    <row r="2565" spans="1:16" x14ac:dyDescent="0.25">
      <c r="A2565">
        <v>102563</v>
      </c>
      <c r="B2565" s="1">
        <v>46204</v>
      </c>
      <c r="C2565" t="s">
        <v>408</v>
      </c>
      <c r="D2565" t="s">
        <v>1093</v>
      </c>
      <c r="E2565">
        <v>3</v>
      </c>
      <c r="F2565" s="4">
        <v>4761</v>
      </c>
      <c r="G2565">
        <v>5</v>
      </c>
      <c r="H2565" t="s">
        <v>1021</v>
      </c>
      <c r="I2565" s="2" t="str">
        <f>VLOOKUP(Sheet__29[[#This Row],[Filial]],Filiais!A:B,2,FALSE)</f>
        <v>Jundiaí</v>
      </c>
      <c r="J2565" s="2" t="str">
        <f>VLOOKUP(Sheet__29[[#This Row],[Cidade]],'Clientes'!C:D,2,FALSE)</f>
        <v>SP</v>
      </c>
      <c r="K2565" s="2" t="str">
        <f>VLOOKUP(Sheet__29[[#This Row],[Produto]],Produtos!B:C,2,FALSE)</f>
        <v>Rede</v>
      </c>
      <c r="L2565" s="2" t="str">
        <f>VLOOKUP(Sheet__29[[#This Row],[Produto]],Produtos!B:D,3,FALSE)</f>
        <v>LG Brasil</v>
      </c>
      <c r="M2565" s="2">
        <f>VLOOKUP(Sheet__29[[#This Row],[Produto]],Estoque!A:B,2,FALSE)</f>
        <v>15</v>
      </c>
      <c r="N2565" s="5">
        <f>Sheet__29[[#This Row],[Qtd]]*Sheet__29[[#This Row],[Valor]]</f>
        <v>14283</v>
      </c>
      <c r="O2565" s="5">
        <f>Sheet__29[[#This Row],[Venda]]*(1-Sheet__29[[#This Row],[Desc]]/100)</f>
        <v>13568.849999999999</v>
      </c>
      <c r="P2565"/>
    </row>
    <row r="2566" spans="1:16" x14ac:dyDescent="0.25">
      <c r="A2566">
        <v>102564</v>
      </c>
      <c r="B2566" s="1">
        <v>46204</v>
      </c>
      <c r="C2566" t="s">
        <v>508</v>
      </c>
      <c r="D2566" t="s">
        <v>1166</v>
      </c>
      <c r="E2566">
        <v>3</v>
      </c>
      <c r="F2566" s="4">
        <v>3425</v>
      </c>
      <c r="G2566">
        <v>0</v>
      </c>
      <c r="H2566" t="s">
        <v>1025</v>
      </c>
      <c r="I2566" s="2" t="str">
        <f>VLOOKUP(Sheet__29[[#This Row],[Filial]],Filiais!A:B,2,FALSE)</f>
        <v>São José dos Campos</v>
      </c>
      <c r="J2566" s="2" t="str">
        <f>VLOOKUP(Sheet__29[[#This Row],[Cidade]],'Clientes'!C:D,2,FALSE)</f>
        <v>SP</v>
      </c>
      <c r="K2566" s="2" t="str">
        <f>VLOOKUP(Sheet__29[[#This Row],[Produto]],Produtos!B:C,2,FALSE)</f>
        <v>Monitor</v>
      </c>
      <c r="L2566" s="2" t="str">
        <f>VLOOKUP(Sheet__29[[#This Row],[Produto]],Produtos!B:D,3,FALSE)</f>
        <v>Kingston Brasil</v>
      </c>
      <c r="M2566" s="2">
        <f>VLOOKUP(Sheet__29[[#This Row],[Produto]],Estoque!A:B,2,FALSE)</f>
        <v>102</v>
      </c>
      <c r="N2566" s="5">
        <f>Sheet__29[[#This Row],[Qtd]]*Sheet__29[[#This Row],[Valor]]</f>
        <v>10275</v>
      </c>
      <c r="O2566" s="5">
        <f>Sheet__29[[#This Row],[Venda]]*(1-Sheet__29[[#This Row],[Desc]]/100)</f>
        <v>10275</v>
      </c>
      <c r="P2566"/>
    </row>
    <row r="2567" spans="1:16" x14ac:dyDescent="0.25">
      <c r="A2567">
        <v>102565</v>
      </c>
      <c r="B2567" s="1">
        <v>46204</v>
      </c>
      <c r="C2567" t="s">
        <v>585</v>
      </c>
      <c r="D2567" t="s">
        <v>1080</v>
      </c>
      <c r="E2567">
        <v>5</v>
      </c>
      <c r="F2567" s="4">
        <v>1647</v>
      </c>
      <c r="G2567">
        <v>10</v>
      </c>
      <c r="H2567" t="s">
        <v>1019</v>
      </c>
      <c r="I2567" s="2" t="str">
        <f>VLOOKUP(Sheet__29[[#This Row],[Filial]],Filiais!A:B,2,FALSE)</f>
        <v>Osasco</v>
      </c>
      <c r="J2567" s="2" t="str">
        <f>VLOOKUP(Sheet__29[[#This Row],[Cidade]],'Clientes'!C:D,2,FALSE)</f>
        <v>SP</v>
      </c>
      <c r="K2567" s="2" t="str">
        <f>VLOOKUP(Sheet__29[[#This Row],[Produto]],Produtos!B:C,2,FALSE)</f>
        <v>Notebook</v>
      </c>
      <c r="L2567" s="2" t="str">
        <f>VLOOKUP(Sheet__29[[#This Row],[Produto]],Produtos!B:D,3,FALSE)</f>
        <v>Dell Brasil</v>
      </c>
      <c r="M2567" s="2">
        <f>VLOOKUP(Sheet__29[[#This Row],[Produto]],Estoque!A:B,2,FALSE)</f>
        <v>276</v>
      </c>
      <c r="N2567" s="5">
        <f>Sheet__29[[#This Row],[Qtd]]*Sheet__29[[#This Row],[Valor]]</f>
        <v>8235</v>
      </c>
      <c r="O2567" s="5">
        <f>Sheet__29[[#This Row],[Venda]]*(1-Sheet__29[[#This Row],[Desc]]/100)</f>
        <v>7411.5</v>
      </c>
      <c r="P2567"/>
    </row>
    <row r="2568" spans="1:16" x14ac:dyDescent="0.25">
      <c r="A2568">
        <v>102566</v>
      </c>
      <c r="B2568" s="1">
        <v>46204</v>
      </c>
      <c r="C2568" t="s">
        <v>426</v>
      </c>
      <c r="D2568" t="s">
        <v>1032</v>
      </c>
      <c r="E2568">
        <v>1</v>
      </c>
      <c r="F2568" s="4">
        <v>1507</v>
      </c>
      <c r="G2568">
        <v>0</v>
      </c>
      <c r="H2568" t="s">
        <v>1024</v>
      </c>
      <c r="I2568" s="2" t="str">
        <f>VLOOKUP(Sheet__29[[#This Row],[Filial]],Filiais!A:B,2,FALSE)</f>
        <v>Ribeirão Preto</v>
      </c>
      <c r="J2568" s="2" t="str">
        <f>VLOOKUP(Sheet__29[[#This Row],[Cidade]],'Clientes'!C:D,2,FALSE)</f>
        <v>SP</v>
      </c>
      <c r="K2568" s="2" t="str">
        <f>VLOOKUP(Sheet__29[[#This Row],[Produto]],Produtos!B:C,2,FALSE)</f>
        <v>Periférico</v>
      </c>
      <c r="L2568" s="2" t="str">
        <f>VLOOKUP(Sheet__29[[#This Row],[Produto]],Produtos!B:D,3,FALSE)</f>
        <v>Lenovo Brasil</v>
      </c>
      <c r="M2568" s="2">
        <f>VLOOKUP(Sheet__29[[#This Row],[Produto]],Estoque!A:B,2,FALSE)</f>
        <v>297</v>
      </c>
      <c r="N2568" s="5">
        <f>Sheet__29[[#This Row],[Qtd]]*Sheet__29[[#This Row],[Valor]]</f>
        <v>1507</v>
      </c>
      <c r="O2568" s="5">
        <f>Sheet__29[[#This Row],[Venda]]*(1-Sheet__29[[#This Row],[Desc]]/100)</f>
        <v>1507</v>
      </c>
      <c r="P2568"/>
    </row>
    <row r="2569" spans="1:16" x14ac:dyDescent="0.25">
      <c r="A2569">
        <v>102567</v>
      </c>
      <c r="B2569" s="1">
        <v>46204</v>
      </c>
      <c r="C2569" t="s">
        <v>777</v>
      </c>
      <c r="D2569" t="s">
        <v>1029</v>
      </c>
      <c r="E2569">
        <v>3</v>
      </c>
      <c r="F2569" s="4">
        <v>1247</v>
      </c>
      <c r="G2569">
        <v>5</v>
      </c>
      <c r="H2569" t="s">
        <v>1024</v>
      </c>
      <c r="I2569" s="2" t="str">
        <f>VLOOKUP(Sheet__29[[#This Row],[Filial]],Filiais!A:B,2,FALSE)</f>
        <v>Ribeirão Preto</v>
      </c>
      <c r="J2569" s="2" t="str">
        <f>VLOOKUP(Sheet__29[[#This Row],[Cidade]],'Clientes'!C:D,2,FALSE)</f>
        <v>SP</v>
      </c>
      <c r="K2569" s="2" t="str">
        <f>VLOOKUP(Sheet__29[[#This Row],[Produto]],Produtos!B:C,2,FALSE)</f>
        <v>Armazenamento</v>
      </c>
      <c r="L2569" s="2" t="str">
        <f>VLOOKUP(Sheet__29[[#This Row],[Produto]],Produtos!B:D,3,FALSE)</f>
        <v>Kingston Brasil</v>
      </c>
      <c r="M2569" s="2">
        <f>VLOOKUP(Sheet__29[[#This Row],[Produto]],Estoque!A:B,2,FALSE)</f>
        <v>220</v>
      </c>
      <c r="N2569" s="5">
        <f>Sheet__29[[#This Row],[Qtd]]*Sheet__29[[#This Row],[Valor]]</f>
        <v>3741</v>
      </c>
      <c r="O2569" s="5">
        <f>Sheet__29[[#This Row],[Venda]]*(1-Sheet__29[[#This Row],[Desc]]/100)</f>
        <v>3553.95</v>
      </c>
      <c r="P2569"/>
    </row>
    <row r="2570" spans="1:16" x14ac:dyDescent="0.25">
      <c r="A2570">
        <v>102568</v>
      </c>
      <c r="B2570" s="1">
        <v>46204</v>
      </c>
      <c r="C2570" t="s">
        <v>903</v>
      </c>
      <c r="D2570" t="s">
        <v>1092</v>
      </c>
      <c r="E2570">
        <v>1</v>
      </c>
      <c r="F2570" s="4">
        <v>1285</v>
      </c>
      <c r="G2570">
        <v>0</v>
      </c>
      <c r="H2570" t="s">
        <v>1025</v>
      </c>
      <c r="I2570" s="2" t="str">
        <f>VLOOKUP(Sheet__29[[#This Row],[Filial]],Filiais!A:B,2,FALSE)</f>
        <v>São José dos Campos</v>
      </c>
      <c r="J2570" s="2" t="str">
        <f>VLOOKUP(Sheet__29[[#This Row],[Cidade]],'Clientes'!C:D,2,FALSE)</f>
        <v>SP</v>
      </c>
      <c r="K2570" s="2" t="str">
        <f>VLOOKUP(Sheet__29[[#This Row],[Produto]],Produtos!B:C,2,FALSE)</f>
        <v>Monitor</v>
      </c>
      <c r="L2570" s="2" t="str">
        <f>VLOOKUP(Sheet__29[[#This Row],[Produto]],Produtos!B:D,3,FALSE)</f>
        <v>LG Brasil</v>
      </c>
      <c r="M2570" s="2">
        <f>VLOOKUP(Sheet__29[[#This Row],[Produto]],Estoque!A:B,2,FALSE)</f>
        <v>153</v>
      </c>
      <c r="N2570" s="5">
        <f>Sheet__29[[#This Row],[Qtd]]*Sheet__29[[#This Row],[Valor]]</f>
        <v>1285</v>
      </c>
      <c r="O2570" s="5">
        <f>Sheet__29[[#This Row],[Venda]]*(1-Sheet__29[[#This Row],[Desc]]/100)</f>
        <v>1285</v>
      </c>
      <c r="P2570"/>
    </row>
    <row r="2571" spans="1:16" x14ac:dyDescent="0.25">
      <c r="A2571">
        <v>102569</v>
      </c>
      <c r="B2571" s="1">
        <v>46204</v>
      </c>
      <c r="C2571" t="s">
        <v>184</v>
      </c>
      <c r="D2571" t="s">
        <v>1098</v>
      </c>
      <c r="E2571">
        <v>1</v>
      </c>
      <c r="F2571" s="4">
        <v>4573</v>
      </c>
      <c r="G2571">
        <v>5</v>
      </c>
      <c r="H2571" t="s">
        <v>1022</v>
      </c>
      <c r="I2571" s="2" t="str">
        <f>VLOOKUP(Sheet__29[[#This Row],[Filial]],Filiais!A:B,2,FALSE)</f>
        <v>Santos</v>
      </c>
      <c r="J2571" s="2" t="str">
        <f>VLOOKUP(Sheet__29[[#This Row],[Cidade]],'Clientes'!C:D,2,FALSE)</f>
        <v>SP</v>
      </c>
      <c r="K2571" s="2" t="str">
        <f>VLOOKUP(Sheet__29[[#This Row],[Produto]],Produtos!B:C,2,FALSE)</f>
        <v>Periférico</v>
      </c>
      <c r="L2571" s="2" t="str">
        <f>VLOOKUP(Sheet__29[[#This Row],[Produto]],Produtos!B:D,3,FALSE)</f>
        <v>LG Brasil</v>
      </c>
      <c r="M2571" s="2">
        <f>VLOOKUP(Sheet__29[[#This Row],[Produto]],Estoque!A:B,2,FALSE)</f>
        <v>96</v>
      </c>
      <c r="N2571" s="5">
        <f>Sheet__29[[#This Row],[Qtd]]*Sheet__29[[#This Row],[Valor]]</f>
        <v>4573</v>
      </c>
      <c r="O2571" s="5">
        <f>Sheet__29[[#This Row],[Venda]]*(1-Sheet__29[[#This Row],[Desc]]/100)</f>
        <v>4344.3499999999995</v>
      </c>
      <c r="P2571"/>
    </row>
    <row r="2572" spans="1:16" x14ac:dyDescent="0.25">
      <c r="A2572">
        <v>102570</v>
      </c>
      <c r="B2572" s="1">
        <v>46204</v>
      </c>
      <c r="C2572" t="s">
        <v>269</v>
      </c>
      <c r="D2572" t="s">
        <v>1171</v>
      </c>
      <c r="E2572">
        <v>3</v>
      </c>
      <c r="F2572" s="4">
        <v>1958</v>
      </c>
      <c r="G2572">
        <v>0</v>
      </c>
      <c r="H2572" t="s">
        <v>1017</v>
      </c>
      <c r="I2572" s="2" t="str">
        <f>VLOOKUP(Sheet__29[[#This Row],[Filial]],Filiais!A:B,2,FALSE)</f>
        <v>Campinas</v>
      </c>
      <c r="J2572" s="2" t="str">
        <f>VLOOKUP(Sheet__29[[#This Row],[Cidade]],'Clientes'!C:D,2,FALSE)</f>
        <v>SP</v>
      </c>
      <c r="K2572" s="2" t="str">
        <f>VLOOKUP(Sheet__29[[#This Row],[Produto]],Produtos!B:C,2,FALSE)</f>
        <v>Armazenamento</v>
      </c>
      <c r="L2572" s="2" t="str">
        <f>VLOOKUP(Sheet__29[[#This Row],[Produto]],Produtos!B:D,3,FALSE)</f>
        <v>Logitech Brasil</v>
      </c>
      <c r="M2572" s="2">
        <f>VLOOKUP(Sheet__29[[#This Row],[Produto]],Estoque!A:B,2,FALSE)</f>
        <v>139</v>
      </c>
      <c r="N2572" s="5">
        <f>Sheet__29[[#This Row],[Qtd]]*Sheet__29[[#This Row],[Valor]]</f>
        <v>5874</v>
      </c>
      <c r="O2572" s="5">
        <f>Sheet__29[[#This Row],[Venda]]*(1-Sheet__29[[#This Row],[Desc]]/100)</f>
        <v>5874</v>
      </c>
      <c r="P2572"/>
    </row>
    <row r="2573" spans="1:16" x14ac:dyDescent="0.25">
      <c r="A2573">
        <v>102571</v>
      </c>
      <c r="B2573" s="1">
        <v>46204</v>
      </c>
      <c r="C2573" t="s">
        <v>246</v>
      </c>
      <c r="D2573" t="s">
        <v>1032</v>
      </c>
      <c r="E2573">
        <v>2</v>
      </c>
      <c r="F2573" s="4">
        <v>485</v>
      </c>
      <c r="G2573">
        <v>10</v>
      </c>
      <c r="H2573" t="s">
        <v>1019</v>
      </c>
      <c r="I2573" s="2" t="str">
        <f>VLOOKUP(Sheet__29[[#This Row],[Filial]],Filiais!A:B,2,FALSE)</f>
        <v>Osasco</v>
      </c>
      <c r="J2573" s="2" t="str">
        <f>VLOOKUP(Sheet__29[[#This Row],[Cidade]],'Clientes'!C:D,2,FALSE)</f>
        <v>SP</v>
      </c>
      <c r="K2573" s="2" t="str">
        <f>VLOOKUP(Sheet__29[[#This Row],[Produto]],Produtos!B:C,2,FALSE)</f>
        <v>Periférico</v>
      </c>
      <c r="L2573" s="2" t="str">
        <f>VLOOKUP(Sheet__29[[#This Row],[Produto]],Produtos!B:D,3,FALSE)</f>
        <v>Lenovo Brasil</v>
      </c>
      <c r="M2573" s="2">
        <f>VLOOKUP(Sheet__29[[#This Row],[Produto]],Estoque!A:B,2,FALSE)</f>
        <v>297</v>
      </c>
      <c r="N2573" s="5">
        <f>Sheet__29[[#This Row],[Qtd]]*Sheet__29[[#This Row],[Valor]]</f>
        <v>970</v>
      </c>
      <c r="O2573" s="5">
        <f>Sheet__29[[#This Row],[Venda]]*(1-Sheet__29[[#This Row],[Desc]]/100)</f>
        <v>873</v>
      </c>
      <c r="P2573"/>
    </row>
    <row r="2574" spans="1:16" x14ac:dyDescent="0.25">
      <c r="A2574">
        <v>102572</v>
      </c>
      <c r="B2574" s="1">
        <v>46204</v>
      </c>
      <c r="C2574" t="s">
        <v>718</v>
      </c>
      <c r="D2574" t="s">
        <v>1077</v>
      </c>
      <c r="E2574">
        <v>1</v>
      </c>
      <c r="F2574" s="4">
        <v>2035</v>
      </c>
      <c r="G2574">
        <v>5</v>
      </c>
      <c r="H2574" t="s">
        <v>1017</v>
      </c>
      <c r="I2574" s="2" t="str">
        <f>VLOOKUP(Sheet__29[[#This Row],[Filial]],Filiais!A:B,2,FALSE)</f>
        <v>Campinas</v>
      </c>
      <c r="J2574" s="2" t="str">
        <f>VLOOKUP(Sheet__29[[#This Row],[Cidade]],'Clientes'!C:D,2,FALSE)</f>
        <v>SP</v>
      </c>
      <c r="K2574" s="2" t="str">
        <f>VLOOKUP(Sheet__29[[#This Row],[Produto]],Produtos!B:C,2,FALSE)</f>
        <v>Rede</v>
      </c>
      <c r="L2574" s="2" t="str">
        <f>VLOOKUP(Sheet__29[[#This Row],[Produto]],Produtos!B:D,3,FALSE)</f>
        <v>Dell Brasil</v>
      </c>
      <c r="M2574" s="2">
        <f>VLOOKUP(Sheet__29[[#This Row],[Produto]],Estoque!A:B,2,FALSE)</f>
        <v>161</v>
      </c>
      <c r="N2574" s="5">
        <f>Sheet__29[[#This Row],[Qtd]]*Sheet__29[[#This Row],[Valor]]</f>
        <v>2035</v>
      </c>
      <c r="O2574" s="5">
        <f>Sheet__29[[#This Row],[Venda]]*(1-Sheet__29[[#This Row],[Desc]]/100)</f>
        <v>1933.25</v>
      </c>
      <c r="P2574"/>
    </row>
    <row r="2575" spans="1:16" x14ac:dyDescent="0.25">
      <c r="A2575">
        <v>102573</v>
      </c>
      <c r="B2575" s="1">
        <v>46204</v>
      </c>
      <c r="C2575" t="s">
        <v>473</v>
      </c>
      <c r="D2575" t="s">
        <v>1100</v>
      </c>
      <c r="E2575">
        <v>5</v>
      </c>
      <c r="F2575" s="4">
        <v>4434</v>
      </c>
      <c r="G2575">
        <v>5</v>
      </c>
      <c r="H2575" t="s">
        <v>1023</v>
      </c>
      <c r="I2575" s="2" t="str">
        <f>VLOOKUP(Sheet__29[[#This Row],[Filial]],Filiais!A:B,2,FALSE)</f>
        <v>Bauru</v>
      </c>
      <c r="J2575" s="2" t="str">
        <f>VLOOKUP(Sheet__29[[#This Row],[Cidade]],'Clientes'!C:D,2,FALSE)</f>
        <v>SP</v>
      </c>
      <c r="K2575" s="2" t="str">
        <f>VLOOKUP(Sheet__29[[#This Row],[Produto]],Produtos!B:C,2,FALSE)</f>
        <v>Rede</v>
      </c>
      <c r="L2575" s="2" t="str">
        <f>VLOOKUP(Sheet__29[[#This Row],[Produto]],Produtos!B:D,3,FALSE)</f>
        <v>Logitech Brasil</v>
      </c>
      <c r="M2575" s="2">
        <f>VLOOKUP(Sheet__29[[#This Row],[Produto]],Estoque!A:B,2,FALSE)</f>
        <v>10</v>
      </c>
      <c r="N2575" s="5">
        <f>Sheet__29[[#This Row],[Qtd]]*Sheet__29[[#This Row],[Valor]]</f>
        <v>22170</v>
      </c>
      <c r="O2575" s="5">
        <f>Sheet__29[[#This Row],[Venda]]*(1-Sheet__29[[#This Row],[Desc]]/100)</f>
        <v>21061.5</v>
      </c>
      <c r="P2575"/>
    </row>
    <row r="2576" spans="1:16" x14ac:dyDescent="0.25">
      <c r="A2576">
        <v>102574</v>
      </c>
      <c r="B2576" s="1">
        <v>46204</v>
      </c>
      <c r="C2576" t="s">
        <v>730</v>
      </c>
      <c r="D2576" t="s">
        <v>1165</v>
      </c>
      <c r="E2576">
        <v>5</v>
      </c>
      <c r="F2576" s="4">
        <v>3716</v>
      </c>
      <c r="G2576">
        <v>10</v>
      </c>
      <c r="H2576" t="s">
        <v>1018</v>
      </c>
      <c r="I2576" s="2" t="str">
        <f>VLOOKUP(Sheet__29[[#This Row],[Filial]],Filiais!A:B,2,FALSE)</f>
        <v>Barueri</v>
      </c>
      <c r="J2576" s="2" t="str">
        <f>VLOOKUP(Sheet__29[[#This Row],[Cidade]],'Clientes'!C:D,2,FALSE)</f>
        <v>SP</v>
      </c>
      <c r="K2576" s="2" t="str">
        <f>VLOOKUP(Sheet__29[[#This Row],[Produto]],Produtos!B:C,2,FALSE)</f>
        <v>Monitor</v>
      </c>
      <c r="L2576" s="2" t="str">
        <f>VLOOKUP(Sheet__29[[#This Row],[Produto]],Produtos!B:D,3,FALSE)</f>
        <v>Logitech Brasil</v>
      </c>
      <c r="M2576" s="2">
        <f>VLOOKUP(Sheet__29[[#This Row],[Produto]],Estoque!A:B,2,FALSE)</f>
        <v>142</v>
      </c>
      <c r="N2576" s="5">
        <f>Sheet__29[[#This Row],[Qtd]]*Sheet__29[[#This Row],[Valor]]</f>
        <v>18580</v>
      </c>
      <c r="O2576" s="5">
        <f>Sheet__29[[#This Row],[Venda]]*(1-Sheet__29[[#This Row],[Desc]]/100)</f>
        <v>16722</v>
      </c>
      <c r="P2576"/>
    </row>
    <row r="2577" spans="1:16" x14ac:dyDescent="0.25">
      <c r="A2577">
        <v>102575</v>
      </c>
      <c r="B2577" s="1">
        <v>46204</v>
      </c>
      <c r="C2577" t="s">
        <v>712</v>
      </c>
      <c r="D2577" t="s">
        <v>1115</v>
      </c>
      <c r="E2577">
        <v>3</v>
      </c>
      <c r="F2577" s="4">
        <v>1094</v>
      </c>
      <c r="G2577">
        <v>0</v>
      </c>
      <c r="H2577" t="s">
        <v>1018</v>
      </c>
      <c r="I2577" s="2" t="str">
        <f>VLOOKUP(Sheet__29[[#This Row],[Filial]],Filiais!A:B,2,FALSE)</f>
        <v>Barueri</v>
      </c>
      <c r="J2577" s="2" t="str">
        <f>VLOOKUP(Sheet__29[[#This Row],[Cidade]],'Clientes'!C:D,2,FALSE)</f>
        <v>SP</v>
      </c>
      <c r="K2577" s="2" t="str">
        <f>VLOOKUP(Sheet__29[[#This Row],[Produto]],Produtos!B:C,2,FALSE)</f>
        <v>Periférico</v>
      </c>
      <c r="L2577" s="2" t="str">
        <f>VLOOKUP(Sheet__29[[#This Row],[Produto]],Produtos!B:D,3,FALSE)</f>
        <v>Dell Brasil</v>
      </c>
      <c r="M2577" s="2">
        <f>VLOOKUP(Sheet__29[[#This Row],[Produto]],Estoque!A:B,2,FALSE)</f>
        <v>266</v>
      </c>
      <c r="N2577" s="5">
        <f>Sheet__29[[#This Row],[Qtd]]*Sheet__29[[#This Row],[Valor]]</f>
        <v>3282</v>
      </c>
      <c r="O2577" s="5">
        <f>Sheet__29[[#This Row],[Venda]]*(1-Sheet__29[[#This Row],[Desc]]/100)</f>
        <v>3282</v>
      </c>
      <c r="P2577"/>
    </row>
    <row r="2578" spans="1:16" x14ac:dyDescent="0.25">
      <c r="A2578">
        <v>102576</v>
      </c>
      <c r="B2578" s="1">
        <v>46204</v>
      </c>
      <c r="C2578" t="s">
        <v>753</v>
      </c>
      <c r="D2578" t="s">
        <v>1060</v>
      </c>
      <c r="E2578">
        <v>3</v>
      </c>
      <c r="F2578" s="4">
        <v>4263</v>
      </c>
      <c r="G2578">
        <v>0</v>
      </c>
      <c r="H2578" t="s">
        <v>1022</v>
      </c>
      <c r="I2578" s="2" t="str">
        <f>VLOOKUP(Sheet__29[[#This Row],[Filial]],Filiais!A:B,2,FALSE)</f>
        <v>Santos</v>
      </c>
      <c r="J2578" s="2" t="str">
        <f>VLOOKUP(Sheet__29[[#This Row],[Cidade]],'Clientes'!C:D,2,FALSE)</f>
        <v>SP</v>
      </c>
      <c r="K2578" s="2" t="str">
        <f>VLOOKUP(Sheet__29[[#This Row],[Produto]],Produtos!B:C,2,FALSE)</f>
        <v>Rede</v>
      </c>
      <c r="L2578" s="2" t="str">
        <f>VLOOKUP(Sheet__29[[#This Row],[Produto]],Produtos!B:D,3,FALSE)</f>
        <v>LG Brasil</v>
      </c>
      <c r="M2578" s="2">
        <f>VLOOKUP(Sheet__29[[#This Row],[Produto]],Estoque!A:B,2,FALSE)</f>
        <v>281</v>
      </c>
      <c r="N2578" s="5">
        <f>Sheet__29[[#This Row],[Qtd]]*Sheet__29[[#This Row],[Valor]]</f>
        <v>12789</v>
      </c>
      <c r="O2578" s="5">
        <f>Sheet__29[[#This Row],[Venda]]*(1-Sheet__29[[#This Row],[Desc]]/100)</f>
        <v>12789</v>
      </c>
      <c r="P2578"/>
    </row>
    <row r="2579" spans="1:16" x14ac:dyDescent="0.25">
      <c r="A2579">
        <v>102577</v>
      </c>
      <c r="B2579" s="1">
        <v>46204</v>
      </c>
      <c r="C2579" t="s">
        <v>195</v>
      </c>
      <c r="D2579" t="s">
        <v>1125</v>
      </c>
      <c r="E2579">
        <v>5</v>
      </c>
      <c r="F2579" s="4">
        <v>3412</v>
      </c>
      <c r="G2579">
        <v>0</v>
      </c>
      <c r="H2579" t="s">
        <v>1023</v>
      </c>
      <c r="I2579" s="2" t="str">
        <f>VLOOKUP(Sheet__29[[#This Row],[Filial]],Filiais!A:B,2,FALSE)</f>
        <v>Bauru</v>
      </c>
      <c r="J2579" s="2" t="str">
        <f>VLOOKUP(Sheet__29[[#This Row],[Cidade]],'Clientes'!C:D,2,FALSE)</f>
        <v>SP</v>
      </c>
      <c r="K2579" s="2" t="str">
        <f>VLOOKUP(Sheet__29[[#This Row],[Produto]],Produtos!B:C,2,FALSE)</f>
        <v>Periférico</v>
      </c>
      <c r="L2579" s="2" t="str">
        <f>VLOOKUP(Sheet__29[[#This Row],[Produto]],Produtos!B:D,3,FALSE)</f>
        <v>Dell Brasil</v>
      </c>
      <c r="M2579" s="2">
        <f>VLOOKUP(Sheet__29[[#This Row],[Produto]],Estoque!A:B,2,FALSE)</f>
        <v>87</v>
      </c>
      <c r="N2579" s="5">
        <f>Sheet__29[[#This Row],[Qtd]]*Sheet__29[[#This Row],[Valor]]</f>
        <v>17060</v>
      </c>
      <c r="O2579" s="5">
        <f>Sheet__29[[#This Row],[Venda]]*(1-Sheet__29[[#This Row],[Desc]]/100)</f>
        <v>17060</v>
      </c>
      <c r="P2579"/>
    </row>
    <row r="2580" spans="1:16" x14ac:dyDescent="0.25">
      <c r="A2580">
        <v>102578</v>
      </c>
      <c r="B2580" s="1">
        <v>46204</v>
      </c>
      <c r="C2580" t="s">
        <v>785</v>
      </c>
      <c r="D2580" t="s">
        <v>1042</v>
      </c>
      <c r="E2580">
        <v>1</v>
      </c>
      <c r="F2580" s="4">
        <v>3617</v>
      </c>
      <c r="G2580">
        <v>5</v>
      </c>
      <c r="H2580" t="s">
        <v>1017</v>
      </c>
      <c r="I2580" s="2" t="str">
        <f>VLOOKUP(Sheet__29[[#This Row],[Filial]],Filiais!A:B,2,FALSE)</f>
        <v>Campinas</v>
      </c>
      <c r="J2580" s="2" t="str">
        <f>VLOOKUP(Sheet__29[[#This Row],[Cidade]],'Clientes'!C:D,2,FALSE)</f>
        <v>SP</v>
      </c>
      <c r="K2580" s="2" t="str">
        <f>VLOOKUP(Sheet__29[[#This Row],[Produto]],Produtos!B:C,2,FALSE)</f>
        <v>Armazenamento</v>
      </c>
      <c r="L2580" s="2" t="str">
        <f>VLOOKUP(Sheet__29[[#This Row],[Produto]],Produtos!B:D,3,FALSE)</f>
        <v>Logitech Brasil</v>
      </c>
      <c r="M2580" s="2">
        <f>VLOOKUP(Sheet__29[[#This Row],[Produto]],Estoque!A:B,2,FALSE)</f>
        <v>156</v>
      </c>
      <c r="N2580" s="5">
        <f>Sheet__29[[#This Row],[Qtd]]*Sheet__29[[#This Row],[Valor]]</f>
        <v>3617</v>
      </c>
      <c r="O2580" s="5">
        <f>Sheet__29[[#This Row],[Venda]]*(1-Sheet__29[[#This Row],[Desc]]/100)</f>
        <v>3436.1499999999996</v>
      </c>
      <c r="P2580"/>
    </row>
    <row r="2581" spans="1:16" x14ac:dyDescent="0.25">
      <c r="A2581">
        <v>102579</v>
      </c>
      <c r="B2581" s="1">
        <v>46204</v>
      </c>
      <c r="C2581" t="s">
        <v>51</v>
      </c>
      <c r="D2581" t="s">
        <v>1100</v>
      </c>
      <c r="E2581">
        <v>2</v>
      </c>
      <c r="F2581" s="4">
        <v>478</v>
      </c>
      <c r="G2581">
        <v>10</v>
      </c>
      <c r="H2581" t="s">
        <v>1016</v>
      </c>
      <c r="I2581" s="2" t="str">
        <f>VLOOKUP(Sheet__29[[#This Row],[Filial]],Filiais!A:B,2,FALSE)</f>
        <v>São Paulo</v>
      </c>
      <c r="J2581" s="2" t="str">
        <f>VLOOKUP(Sheet__29[[#This Row],[Cidade]],'Clientes'!C:D,2,FALSE)</f>
        <v>SP</v>
      </c>
      <c r="K2581" s="2" t="str">
        <f>VLOOKUP(Sheet__29[[#This Row],[Produto]],Produtos!B:C,2,FALSE)</f>
        <v>Rede</v>
      </c>
      <c r="L2581" s="2" t="str">
        <f>VLOOKUP(Sheet__29[[#This Row],[Produto]],Produtos!B:D,3,FALSE)</f>
        <v>Logitech Brasil</v>
      </c>
      <c r="M2581" s="2">
        <f>VLOOKUP(Sheet__29[[#This Row],[Produto]],Estoque!A:B,2,FALSE)</f>
        <v>10</v>
      </c>
      <c r="N2581" s="5">
        <f>Sheet__29[[#This Row],[Qtd]]*Sheet__29[[#This Row],[Valor]]</f>
        <v>956</v>
      </c>
      <c r="O2581" s="5">
        <f>Sheet__29[[#This Row],[Venda]]*(1-Sheet__29[[#This Row],[Desc]]/100)</f>
        <v>860.4</v>
      </c>
      <c r="P2581"/>
    </row>
    <row r="2582" spans="1:16" x14ac:dyDescent="0.25">
      <c r="A2582">
        <v>102580</v>
      </c>
      <c r="B2582" s="1">
        <v>46204</v>
      </c>
      <c r="C2582" t="s">
        <v>583</v>
      </c>
      <c r="D2582" t="s">
        <v>1072</v>
      </c>
      <c r="E2582">
        <v>4</v>
      </c>
      <c r="F2582" s="4">
        <v>2731</v>
      </c>
      <c r="G2582">
        <v>0</v>
      </c>
      <c r="H2582" t="s">
        <v>1023</v>
      </c>
      <c r="I2582" s="2" t="str">
        <f>VLOOKUP(Sheet__29[[#This Row],[Filial]],Filiais!A:B,2,FALSE)</f>
        <v>Bauru</v>
      </c>
      <c r="J2582" s="2" t="str">
        <f>VLOOKUP(Sheet__29[[#This Row],[Cidade]],'Clientes'!C:D,2,FALSE)</f>
        <v>SP</v>
      </c>
      <c r="K2582" s="2" t="str">
        <f>VLOOKUP(Sheet__29[[#This Row],[Produto]],Produtos!B:C,2,FALSE)</f>
        <v>Periférico</v>
      </c>
      <c r="L2582" s="2" t="str">
        <f>VLOOKUP(Sheet__29[[#This Row],[Produto]],Produtos!B:D,3,FALSE)</f>
        <v>Logitech Brasil</v>
      </c>
      <c r="M2582" s="2">
        <f>VLOOKUP(Sheet__29[[#This Row],[Produto]],Estoque!A:B,2,FALSE)</f>
        <v>266</v>
      </c>
      <c r="N2582" s="5">
        <f>Sheet__29[[#This Row],[Qtd]]*Sheet__29[[#This Row],[Valor]]</f>
        <v>10924</v>
      </c>
      <c r="O2582" s="5">
        <f>Sheet__29[[#This Row],[Venda]]*(1-Sheet__29[[#This Row],[Desc]]/100)</f>
        <v>10924</v>
      </c>
      <c r="P2582"/>
    </row>
    <row r="2583" spans="1:16" x14ac:dyDescent="0.25">
      <c r="A2583">
        <v>102581</v>
      </c>
      <c r="B2583" s="1">
        <v>46204</v>
      </c>
      <c r="C2583" t="s">
        <v>262</v>
      </c>
      <c r="D2583" t="s">
        <v>1156</v>
      </c>
      <c r="E2583">
        <v>3</v>
      </c>
      <c r="F2583" s="4">
        <v>3849</v>
      </c>
      <c r="G2583">
        <v>5</v>
      </c>
      <c r="H2583" t="s">
        <v>1025</v>
      </c>
      <c r="I2583" s="2" t="str">
        <f>VLOOKUP(Sheet__29[[#This Row],[Filial]],Filiais!A:B,2,FALSE)</f>
        <v>São José dos Campos</v>
      </c>
      <c r="J2583" s="2" t="str">
        <f>VLOOKUP(Sheet__29[[#This Row],[Cidade]],'Clientes'!C:D,2,FALSE)</f>
        <v>SP</v>
      </c>
      <c r="K2583" s="2" t="str">
        <f>VLOOKUP(Sheet__29[[#This Row],[Produto]],Produtos!B:C,2,FALSE)</f>
        <v>Monitor</v>
      </c>
      <c r="L2583" s="2" t="str">
        <f>VLOOKUP(Sheet__29[[#This Row],[Produto]],Produtos!B:D,3,FALSE)</f>
        <v>LG Brasil</v>
      </c>
      <c r="M2583" s="2">
        <f>VLOOKUP(Sheet__29[[#This Row],[Produto]],Estoque!A:B,2,FALSE)</f>
        <v>173</v>
      </c>
      <c r="N2583" s="5">
        <f>Sheet__29[[#This Row],[Qtd]]*Sheet__29[[#This Row],[Valor]]</f>
        <v>11547</v>
      </c>
      <c r="O2583" s="5">
        <f>Sheet__29[[#This Row],[Venda]]*(1-Sheet__29[[#This Row],[Desc]]/100)</f>
        <v>10969.65</v>
      </c>
      <c r="P2583"/>
    </row>
    <row r="2584" spans="1:16" x14ac:dyDescent="0.25">
      <c r="A2584">
        <v>102582</v>
      </c>
      <c r="B2584" s="1">
        <v>46204</v>
      </c>
      <c r="C2584" t="s">
        <v>745</v>
      </c>
      <c r="D2584" t="s">
        <v>1083</v>
      </c>
      <c r="E2584">
        <v>2</v>
      </c>
      <c r="F2584" s="4">
        <v>4869</v>
      </c>
      <c r="G2584">
        <v>0</v>
      </c>
      <c r="H2584" t="s">
        <v>1024</v>
      </c>
      <c r="I2584" s="2" t="str">
        <f>VLOOKUP(Sheet__29[[#This Row],[Filial]],Filiais!A:B,2,FALSE)</f>
        <v>Ribeirão Preto</v>
      </c>
      <c r="J2584" s="2" t="str">
        <f>VLOOKUP(Sheet__29[[#This Row],[Cidade]],'Clientes'!C:D,2,FALSE)</f>
        <v>SP</v>
      </c>
      <c r="K2584" s="2" t="str">
        <f>VLOOKUP(Sheet__29[[#This Row],[Produto]],Produtos!B:C,2,FALSE)</f>
        <v>Rede</v>
      </c>
      <c r="L2584" s="2" t="str">
        <f>VLOOKUP(Sheet__29[[#This Row],[Produto]],Produtos!B:D,3,FALSE)</f>
        <v>Lenovo Brasil</v>
      </c>
      <c r="M2584" s="2">
        <f>VLOOKUP(Sheet__29[[#This Row],[Produto]],Estoque!A:B,2,FALSE)</f>
        <v>274</v>
      </c>
      <c r="N2584" s="5">
        <f>Sheet__29[[#This Row],[Qtd]]*Sheet__29[[#This Row],[Valor]]</f>
        <v>9738</v>
      </c>
      <c r="O2584" s="5">
        <f>Sheet__29[[#This Row],[Venda]]*(1-Sheet__29[[#This Row],[Desc]]/100)</f>
        <v>9738</v>
      </c>
      <c r="P2584"/>
    </row>
    <row r="2585" spans="1:16" x14ac:dyDescent="0.25">
      <c r="A2585">
        <v>102583</v>
      </c>
      <c r="B2585" s="1">
        <v>46204</v>
      </c>
      <c r="C2585" t="s">
        <v>462</v>
      </c>
      <c r="D2585" t="s">
        <v>1057</v>
      </c>
      <c r="E2585">
        <v>3</v>
      </c>
      <c r="F2585" s="4">
        <v>526</v>
      </c>
      <c r="G2585">
        <v>0</v>
      </c>
      <c r="H2585" t="s">
        <v>1023</v>
      </c>
      <c r="I2585" s="2" t="str">
        <f>VLOOKUP(Sheet__29[[#This Row],[Filial]],Filiais!A:B,2,FALSE)</f>
        <v>Bauru</v>
      </c>
      <c r="J2585" s="2" t="str">
        <f>VLOOKUP(Sheet__29[[#This Row],[Cidade]],'Clientes'!C:D,2,FALSE)</f>
        <v>SP</v>
      </c>
      <c r="K2585" s="2" t="str">
        <f>VLOOKUP(Sheet__29[[#This Row],[Produto]],Produtos!B:C,2,FALSE)</f>
        <v>Rede</v>
      </c>
      <c r="L2585" s="2" t="str">
        <f>VLOOKUP(Sheet__29[[#This Row],[Produto]],Produtos!B:D,3,FALSE)</f>
        <v>Lenovo Brasil</v>
      </c>
      <c r="M2585" s="2">
        <f>VLOOKUP(Sheet__29[[#This Row],[Produto]],Estoque!A:B,2,FALSE)</f>
        <v>235</v>
      </c>
      <c r="N2585" s="5">
        <f>Sheet__29[[#This Row],[Qtd]]*Sheet__29[[#This Row],[Valor]]</f>
        <v>1578</v>
      </c>
      <c r="O2585" s="5">
        <f>Sheet__29[[#This Row],[Venda]]*(1-Sheet__29[[#This Row],[Desc]]/100)</f>
        <v>1578</v>
      </c>
      <c r="P2585"/>
    </row>
    <row r="2586" spans="1:16" x14ac:dyDescent="0.25">
      <c r="A2586">
        <v>102584</v>
      </c>
      <c r="B2586" s="1">
        <v>46204</v>
      </c>
      <c r="C2586" t="s">
        <v>413</v>
      </c>
      <c r="D2586" t="s">
        <v>1070</v>
      </c>
      <c r="E2586">
        <v>3</v>
      </c>
      <c r="F2586" s="4">
        <v>2877</v>
      </c>
      <c r="G2586">
        <v>5</v>
      </c>
      <c r="H2586" t="s">
        <v>1016</v>
      </c>
      <c r="I2586" s="2" t="str">
        <f>VLOOKUP(Sheet__29[[#This Row],[Filial]],Filiais!A:B,2,FALSE)</f>
        <v>São Paulo</v>
      </c>
      <c r="J2586" s="2" t="str">
        <f>VLOOKUP(Sheet__29[[#This Row],[Cidade]],'Clientes'!C:D,2,FALSE)</f>
        <v>SP</v>
      </c>
      <c r="K2586" s="2" t="str">
        <f>VLOOKUP(Sheet__29[[#This Row],[Produto]],Produtos!B:C,2,FALSE)</f>
        <v>Notebook</v>
      </c>
      <c r="L2586" s="2" t="str">
        <f>VLOOKUP(Sheet__29[[#This Row],[Produto]],Produtos!B:D,3,FALSE)</f>
        <v>LG Brasil</v>
      </c>
      <c r="M2586" s="2">
        <f>VLOOKUP(Sheet__29[[#This Row],[Produto]],Estoque!A:B,2,FALSE)</f>
        <v>6</v>
      </c>
      <c r="N2586" s="5">
        <f>Sheet__29[[#This Row],[Qtd]]*Sheet__29[[#This Row],[Valor]]</f>
        <v>8631</v>
      </c>
      <c r="O2586" s="5">
        <f>Sheet__29[[#This Row],[Venda]]*(1-Sheet__29[[#This Row],[Desc]]/100)</f>
        <v>8199.4499999999989</v>
      </c>
      <c r="P2586"/>
    </row>
    <row r="2587" spans="1:16" x14ac:dyDescent="0.25">
      <c r="A2587">
        <v>102585</v>
      </c>
      <c r="B2587" s="1">
        <v>46204</v>
      </c>
      <c r="C2587" t="s">
        <v>521</v>
      </c>
      <c r="D2587" t="s">
        <v>1132</v>
      </c>
      <c r="E2587">
        <v>4</v>
      </c>
      <c r="F2587" s="4">
        <v>4821</v>
      </c>
      <c r="G2587">
        <v>5</v>
      </c>
      <c r="H2587" t="s">
        <v>1019</v>
      </c>
      <c r="I2587" s="2" t="str">
        <f>VLOOKUP(Sheet__29[[#This Row],[Filial]],Filiais!A:B,2,FALSE)</f>
        <v>Osasco</v>
      </c>
      <c r="J2587" s="2" t="str">
        <f>VLOOKUP(Sheet__29[[#This Row],[Cidade]],'Clientes'!C:D,2,FALSE)</f>
        <v>SP</v>
      </c>
      <c r="K2587" s="2" t="str">
        <f>VLOOKUP(Sheet__29[[#This Row],[Produto]],Produtos!B:C,2,FALSE)</f>
        <v>Periférico</v>
      </c>
      <c r="L2587" s="2" t="str">
        <f>VLOOKUP(Sheet__29[[#This Row],[Produto]],Produtos!B:D,3,FALSE)</f>
        <v>Kingston Brasil</v>
      </c>
      <c r="M2587" s="2">
        <f>VLOOKUP(Sheet__29[[#This Row],[Produto]],Estoque!A:B,2,FALSE)</f>
        <v>111</v>
      </c>
      <c r="N2587" s="5">
        <f>Sheet__29[[#This Row],[Qtd]]*Sheet__29[[#This Row],[Valor]]</f>
        <v>19284</v>
      </c>
      <c r="O2587" s="5">
        <f>Sheet__29[[#This Row],[Venda]]*(1-Sheet__29[[#This Row],[Desc]]/100)</f>
        <v>18319.8</v>
      </c>
      <c r="P2587"/>
    </row>
    <row r="2588" spans="1:16" x14ac:dyDescent="0.25">
      <c r="A2588">
        <v>102586</v>
      </c>
      <c r="B2588" s="1">
        <v>46204</v>
      </c>
      <c r="C2588" t="s">
        <v>515</v>
      </c>
      <c r="D2588" t="s">
        <v>1076</v>
      </c>
      <c r="E2588">
        <v>5</v>
      </c>
      <c r="F2588" s="4">
        <v>2568</v>
      </c>
      <c r="G2588">
        <v>0</v>
      </c>
      <c r="H2588" t="s">
        <v>1018</v>
      </c>
      <c r="I2588" s="2" t="str">
        <f>VLOOKUP(Sheet__29[[#This Row],[Filial]],Filiais!A:B,2,FALSE)</f>
        <v>Barueri</v>
      </c>
      <c r="J2588" s="2" t="str">
        <f>VLOOKUP(Sheet__29[[#This Row],[Cidade]],'Clientes'!C:D,2,FALSE)</f>
        <v>SP</v>
      </c>
      <c r="K2588" s="2" t="str">
        <f>VLOOKUP(Sheet__29[[#This Row],[Produto]],Produtos!B:C,2,FALSE)</f>
        <v>Monitor</v>
      </c>
      <c r="L2588" s="2" t="str">
        <f>VLOOKUP(Sheet__29[[#This Row],[Produto]],Produtos!B:D,3,FALSE)</f>
        <v>Logitech Brasil</v>
      </c>
      <c r="M2588" s="2">
        <f>VLOOKUP(Sheet__29[[#This Row],[Produto]],Estoque!A:B,2,FALSE)</f>
        <v>214</v>
      </c>
      <c r="N2588" s="5">
        <f>Sheet__29[[#This Row],[Qtd]]*Sheet__29[[#This Row],[Valor]]</f>
        <v>12840</v>
      </c>
      <c r="O2588" s="5">
        <f>Sheet__29[[#This Row],[Venda]]*(1-Sheet__29[[#This Row],[Desc]]/100)</f>
        <v>12840</v>
      </c>
      <c r="P2588"/>
    </row>
    <row r="2589" spans="1:16" x14ac:dyDescent="0.25">
      <c r="A2589">
        <v>102587</v>
      </c>
      <c r="B2589" s="1">
        <v>46204</v>
      </c>
      <c r="C2589" t="s">
        <v>806</v>
      </c>
      <c r="D2589" t="s">
        <v>1148</v>
      </c>
      <c r="E2589">
        <v>3</v>
      </c>
      <c r="F2589" s="4">
        <v>719</v>
      </c>
      <c r="G2589">
        <v>0</v>
      </c>
      <c r="H2589" t="s">
        <v>1022</v>
      </c>
      <c r="I2589" s="2" t="str">
        <f>VLOOKUP(Sheet__29[[#This Row],[Filial]],Filiais!A:B,2,FALSE)</f>
        <v>Santos</v>
      </c>
      <c r="J2589" s="2" t="str">
        <f>VLOOKUP(Sheet__29[[#This Row],[Cidade]],'Clientes'!C:D,2,FALSE)</f>
        <v>SP</v>
      </c>
      <c r="K2589" s="2" t="str">
        <f>VLOOKUP(Sheet__29[[#This Row],[Produto]],Produtos!B:C,2,FALSE)</f>
        <v>Armazenamento</v>
      </c>
      <c r="L2589" s="2" t="str">
        <f>VLOOKUP(Sheet__29[[#This Row],[Produto]],Produtos!B:D,3,FALSE)</f>
        <v>Logitech Brasil</v>
      </c>
      <c r="M2589" s="2">
        <f>VLOOKUP(Sheet__29[[#This Row],[Produto]],Estoque!A:B,2,FALSE)</f>
        <v>187</v>
      </c>
      <c r="N2589" s="5">
        <f>Sheet__29[[#This Row],[Qtd]]*Sheet__29[[#This Row],[Valor]]</f>
        <v>2157</v>
      </c>
      <c r="O2589" s="5">
        <f>Sheet__29[[#This Row],[Venda]]*(1-Sheet__29[[#This Row],[Desc]]/100)</f>
        <v>2157</v>
      </c>
      <c r="P2589"/>
    </row>
    <row r="2590" spans="1:16" x14ac:dyDescent="0.25">
      <c r="A2590">
        <v>102588</v>
      </c>
      <c r="B2590" s="1">
        <v>46204</v>
      </c>
      <c r="C2590" t="s">
        <v>35</v>
      </c>
      <c r="D2590" t="s">
        <v>1109</v>
      </c>
      <c r="E2590">
        <v>1</v>
      </c>
      <c r="F2590" s="4">
        <v>2840</v>
      </c>
      <c r="G2590">
        <v>0</v>
      </c>
      <c r="H2590" t="s">
        <v>1024</v>
      </c>
      <c r="I2590" s="2" t="str">
        <f>VLOOKUP(Sheet__29[[#This Row],[Filial]],Filiais!A:B,2,FALSE)</f>
        <v>Ribeirão Preto</v>
      </c>
      <c r="J2590" s="2" t="str">
        <f>VLOOKUP(Sheet__29[[#This Row],[Cidade]],'Clientes'!C:D,2,FALSE)</f>
        <v>SP</v>
      </c>
      <c r="K2590" s="2" t="str">
        <f>VLOOKUP(Sheet__29[[#This Row],[Produto]],Produtos!B:C,2,FALSE)</f>
        <v>Armazenamento</v>
      </c>
      <c r="L2590" s="2" t="str">
        <f>VLOOKUP(Sheet__29[[#This Row],[Produto]],Produtos!B:D,3,FALSE)</f>
        <v>Dell Brasil</v>
      </c>
      <c r="M2590" s="2">
        <f>VLOOKUP(Sheet__29[[#This Row],[Produto]],Estoque!A:B,2,FALSE)</f>
        <v>253</v>
      </c>
      <c r="N2590" s="5">
        <f>Sheet__29[[#This Row],[Qtd]]*Sheet__29[[#This Row],[Valor]]</f>
        <v>2840</v>
      </c>
      <c r="O2590" s="5">
        <f>Sheet__29[[#This Row],[Venda]]*(1-Sheet__29[[#This Row],[Desc]]/100)</f>
        <v>2840</v>
      </c>
      <c r="P2590"/>
    </row>
    <row r="2591" spans="1:16" x14ac:dyDescent="0.25">
      <c r="A2591">
        <v>102589</v>
      </c>
      <c r="B2591" s="1">
        <v>46204</v>
      </c>
      <c r="C2591" t="s">
        <v>579</v>
      </c>
      <c r="D2591" t="s">
        <v>1079</v>
      </c>
      <c r="E2591">
        <v>1</v>
      </c>
      <c r="F2591" s="4">
        <v>3418</v>
      </c>
      <c r="G2591">
        <v>0</v>
      </c>
      <c r="H2591" t="s">
        <v>1017</v>
      </c>
      <c r="I2591" s="2" t="str">
        <f>VLOOKUP(Sheet__29[[#This Row],[Filial]],Filiais!A:B,2,FALSE)</f>
        <v>Campinas</v>
      </c>
      <c r="J2591" s="2" t="str">
        <f>VLOOKUP(Sheet__29[[#This Row],[Cidade]],'Clientes'!C:D,2,FALSE)</f>
        <v>SP</v>
      </c>
      <c r="K2591" s="2" t="str">
        <f>VLOOKUP(Sheet__29[[#This Row],[Produto]],Produtos!B:C,2,FALSE)</f>
        <v>Monitor</v>
      </c>
      <c r="L2591" s="2" t="str">
        <f>VLOOKUP(Sheet__29[[#This Row],[Produto]],Produtos!B:D,3,FALSE)</f>
        <v>Lenovo Brasil</v>
      </c>
      <c r="M2591" s="2">
        <f>VLOOKUP(Sheet__29[[#This Row],[Produto]],Estoque!A:B,2,FALSE)</f>
        <v>235</v>
      </c>
      <c r="N2591" s="5">
        <f>Sheet__29[[#This Row],[Qtd]]*Sheet__29[[#This Row],[Valor]]</f>
        <v>3418</v>
      </c>
      <c r="O2591" s="5">
        <f>Sheet__29[[#This Row],[Venda]]*(1-Sheet__29[[#This Row],[Desc]]/100)</f>
        <v>3418</v>
      </c>
      <c r="P2591"/>
    </row>
    <row r="2592" spans="1:16" x14ac:dyDescent="0.25">
      <c r="A2592">
        <v>102590</v>
      </c>
      <c r="B2592" s="1">
        <v>46204</v>
      </c>
      <c r="C2592" t="s">
        <v>486</v>
      </c>
      <c r="D2592" t="s">
        <v>1108</v>
      </c>
      <c r="E2592">
        <v>4</v>
      </c>
      <c r="F2592" s="4">
        <v>858</v>
      </c>
      <c r="G2592">
        <v>10</v>
      </c>
      <c r="H2592" t="s">
        <v>1022</v>
      </c>
      <c r="I2592" s="2" t="str">
        <f>VLOOKUP(Sheet__29[[#This Row],[Filial]],Filiais!A:B,2,FALSE)</f>
        <v>Santos</v>
      </c>
      <c r="J2592" s="2" t="str">
        <f>VLOOKUP(Sheet__29[[#This Row],[Cidade]],'Clientes'!C:D,2,FALSE)</f>
        <v>SP</v>
      </c>
      <c r="K2592" s="2" t="str">
        <f>VLOOKUP(Sheet__29[[#This Row],[Produto]],Produtos!B:C,2,FALSE)</f>
        <v>Notebook</v>
      </c>
      <c r="L2592" s="2" t="str">
        <f>VLOOKUP(Sheet__29[[#This Row],[Produto]],Produtos!B:D,3,FALSE)</f>
        <v>Logitech Brasil</v>
      </c>
      <c r="M2592" s="2">
        <f>VLOOKUP(Sheet__29[[#This Row],[Produto]],Estoque!A:B,2,FALSE)</f>
        <v>137</v>
      </c>
      <c r="N2592" s="5">
        <f>Sheet__29[[#This Row],[Qtd]]*Sheet__29[[#This Row],[Valor]]</f>
        <v>3432</v>
      </c>
      <c r="O2592" s="5">
        <f>Sheet__29[[#This Row],[Venda]]*(1-Sheet__29[[#This Row],[Desc]]/100)</f>
        <v>3088.8</v>
      </c>
      <c r="P2592"/>
    </row>
    <row r="2593" spans="1:16" x14ac:dyDescent="0.25">
      <c r="A2593">
        <v>102591</v>
      </c>
      <c r="B2593" s="1">
        <v>46204</v>
      </c>
      <c r="C2593" t="s">
        <v>363</v>
      </c>
      <c r="D2593" t="s">
        <v>1157</v>
      </c>
      <c r="E2593">
        <v>1</v>
      </c>
      <c r="F2593" s="4">
        <v>1796</v>
      </c>
      <c r="G2593">
        <v>10</v>
      </c>
      <c r="H2593" t="s">
        <v>1025</v>
      </c>
      <c r="I2593" s="2" t="str">
        <f>VLOOKUP(Sheet__29[[#This Row],[Filial]],Filiais!A:B,2,FALSE)</f>
        <v>São José dos Campos</v>
      </c>
      <c r="J2593" s="2" t="str">
        <f>VLOOKUP(Sheet__29[[#This Row],[Cidade]],'Clientes'!C:D,2,FALSE)</f>
        <v>SP</v>
      </c>
      <c r="K2593" s="2" t="str">
        <f>VLOOKUP(Sheet__29[[#This Row],[Produto]],Produtos!B:C,2,FALSE)</f>
        <v>Rede</v>
      </c>
      <c r="L2593" s="2" t="str">
        <f>VLOOKUP(Sheet__29[[#This Row],[Produto]],Produtos!B:D,3,FALSE)</f>
        <v>LG Brasil</v>
      </c>
      <c r="M2593" s="2">
        <f>VLOOKUP(Sheet__29[[#This Row],[Produto]],Estoque!A:B,2,FALSE)</f>
        <v>118</v>
      </c>
      <c r="N2593" s="5">
        <f>Sheet__29[[#This Row],[Qtd]]*Sheet__29[[#This Row],[Valor]]</f>
        <v>1796</v>
      </c>
      <c r="O2593" s="5">
        <f>Sheet__29[[#This Row],[Venda]]*(1-Sheet__29[[#This Row],[Desc]]/100)</f>
        <v>1616.4</v>
      </c>
      <c r="P2593"/>
    </row>
    <row r="2594" spans="1:16" x14ac:dyDescent="0.25">
      <c r="A2594">
        <v>102592</v>
      </c>
      <c r="B2594" s="1">
        <v>46204</v>
      </c>
      <c r="C2594" t="s">
        <v>820</v>
      </c>
      <c r="D2594" t="s">
        <v>1127</v>
      </c>
      <c r="E2594">
        <v>2</v>
      </c>
      <c r="F2594" s="4">
        <v>4555</v>
      </c>
      <c r="G2594">
        <v>5</v>
      </c>
      <c r="H2594" t="s">
        <v>1018</v>
      </c>
      <c r="I2594" s="2" t="str">
        <f>VLOOKUP(Sheet__29[[#This Row],[Filial]],Filiais!A:B,2,FALSE)</f>
        <v>Barueri</v>
      </c>
      <c r="J2594" s="2" t="str">
        <f>VLOOKUP(Sheet__29[[#This Row],[Cidade]],'Clientes'!C:D,2,FALSE)</f>
        <v>SP</v>
      </c>
      <c r="K2594" s="2" t="str">
        <f>VLOOKUP(Sheet__29[[#This Row],[Produto]],Produtos!B:C,2,FALSE)</f>
        <v>Periférico</v>
      </c>
      <c r="L2594" s="2" t="str">
        <f>VLOOKUP(Sheet__29[[#This Row],[Produto]],Produtos!B:D,3,FALSE)</f>
        <v>Dell Brasil</v>
      </c>
      <c r="M2594" s="2">
        <f>VLOOKUP(Sheet__29[[#This Row],[Produto]],Estoque!A:B,2,FALSE)</f>
        <v>210</v>
      </c>
      <c r="N2594" s="5">
        <f>Sheet__29[[#This Row],[Qtd]]*Sheet__29[[#This Row],[Valor]]</f>
        <v>9110</v>
      </c>
      <c r="O2594" s="5">
        <f>Sheet__29[[#This Row],[Venda]]*(1-Sheet__29[[#This Row],[Desc]]/100)</f>
        <v>8654.5</v>
      </c>
      <c r="P2594"/>
    </row>
    <row r="2595" spans="1:16" x14ac:dyDescent="0.25">
      <c r="A2595">
        <v>102593</v>
      </c>
      <c r="B2595" s="1">
        <v>46204</v>
      </c>
      <c r="C2595" t="s">
        <v>484</v>
      </c>
      <c r="D2595" t="s">
        <v>1041</v>
      </c>
      <c r="E2595">
        <v>1</v>
      </c>
      <c r="F2595" s="4">
        <v>1476</v>
      </c>
      <c r="G2595">
        <v>10</v>
      </c>
      <c r="H2595" t="s">
        <v>1019</v>
      </c>
      <c r="I2595" s="2" t="str">
        <f>VLOOKUP(Sheet__29[[#This Row],[Filial]],Filiais!A:B,2,FALSE)</f>
        <v>Osasco</v>
      </c>
      <c r="J2595" s="2" t="str">
        <f>VLOOKUP(Sheet__29[[#This Row],[Cidade]],'Clientes'!C:D,2,FALSE)</f>
        <v>SP</v>
      </c>
      <c r="K2595" s="2" t="str">
        <f>VLOOKUP(Sheet__29[[#This Row],[Produto]],Produtos!B:C,2,FALSE)</f>
        <v>Monitor</v>
      </c>
      <c r="L2595" s="2" t="str">
        <f>VLOOKUP(Sheet__29[[#This Row],[Produto]],Produtos!B:D,3,FALSE)</f>
        <v>LG Brasil</v>
      </c>
      <c r="M2595" s="2">
        <f>VLOOKUP(Sheet__29[[#This Row],[Produto]],Estoque!A:B,2,FALSE)</f>
        <v>284</v>
      </c>
      <c r="N2595" s="5">
        <f>Sheet__29[[#This Row],[Qtd]]*Sheet__29[[#This Row],[Valor]]</f>
        <v>1476</v>
      </c>
      <c r="O2595" s="5">
        <f>Sheet__29[[#This Row],[Venda]]*(1-Sheet__29[[#This Row],[Desc]]/100)</f>
        <v>1328.4</v>
      </c>
      <c r="P2595"/>
    </row>
    <row r="2596" spans="1:16" x14ac:dyDescent="0.25">
      <c r="A2596">
        <v>102594</v>
      </c>
      <c r="B2596" s="1">
        <v>46204</v>
      </c>
      <c r="C2596" t="s">
        <v>285</v>
      </c>
      <c r="D2596" t="s">
        <v>1076</v>
      </c>
      <c r="E2596">
        <v>1</v>
      </c>
      <c r="F2596" s="4">
        <v>3639</v>
      </c>
      <c r="G2596">
        <v>10</v>
      </c>
      <c r="H2596" t="s">
        <v>1024</v>
      </c>
      <c r="I2596" s="2" t="str">
        <f>VLOOKUP(Sheet__29[[#This Row],[Filial]],Filiais!A:B,2,FALSE)</f>
        <v>Ribeirão Preto</v>
      </c>
      <c r="J2596" s="2" t="str">
        <f>VLOOKUP(Sheet__29[[#This Row],[Cidade]],'Clientes'!C:D,2,FALSE)</f>
        <v>SP</v>
      </c>
      <c r="K2596" s="2" t="str">
        <f>VLOOKUP(Sheet__29[[#This Row],[Produto]],Produtos!B:C,2,FALSE)</f>
        <v>Monitor</v>
      </c>
      <c r="L2596" s="2" t="str">
        <f>VLOOKUP(Sheet__29[[#This Row],[Produto]],Produtos!B:D,3,FALSE)</f>
        <v>Logitech Brasil</v>
      </c>
      <c r="M2596" s="2">
        <f>VLOOKUP(Sheet__29[[#This Row],[Produto]],Estoque!A:B,2,FALSE)</f>
        <v>214</v>
      </c>
      <c r="N2596" s="5">
        <f>Sheet__29[[#This Row],[Qtd]]*Sheet__29[[#This Row],[Valor]]</f>
        <v>3639</v>
      </c>
      <c r="O2596" s="5">
        <f>Sheet__29[[#This Row],[Venda]]*(1-Sheet__29[[#This Row],[Desc]]/100)</f>
        <v>3275.1</v>
      </c>
      <c r="P2596"/>
    </row>
    <row r="2597" spans="1:16" x14ac:dyDescent="0.25">
      <c r="A2597">
        <v>102595</v>
      </c>
      <c r="B2597" s="1">
        <v>46204</v>
      </c>
      <c r="C2597" t="s">
        <v>357</v>
      </c>
      <c r="D2597" t="s">
        <v>1085</v>
      </c>
      <c r="E2597">
        <v>3</v>
      </c>
      <c r="F2597" s="4">
        <v>3956</v>
      </c>
      <c r="G2597">
        <v>5</v>
      </c>
      <c r="H2597" t="s">
        <v>1016</v>
      </c>
      <c r="I2597" s="2" t="str">
        <f>VLOOKUP(Sheet__29[[#This Row],[Filial]],Filiais!A:B,2,FALSE)</f>
        <v>São Paulo</v>
      </c>
      <c r="J2597" s="2" t="str">
        <f>VLOOKUP(Sheet__29[[#This Row],[Cidade]],'Clientes'!C:D,2,FALSE)</f>
        <v>SP</v>
      </c>
      <c r="K2597" s="2" t="str">
        <f>VLOOKUP(Sheet__29[[#This Row],[Produto]],Produtos!B:C,2,FALSE)</f>
        <v>Armazenamento</v>
      </c>
      <c r="L2597" s="2" t="str">
        <f>VLOOKUP(Sheet__29[[#This Row],[Produto]],Produtos!B:D,3,FALSE)</f>
        <v>Lenovo Brasil</v>
      </c>
      <c r="M2597" s="2">
        <f>VLOOKUP(Sheet__29[[#This Row],[Produto]],Estoque!A:B,2,FALSE)</f>
        <v>204</v>
      </c>
      <c r="N2597" s="5">
        <f>Sheet__29[[#This Row],[Qtd]]*Sheet__29[[#This Row],[Valor]]</f>
        <v>11868</v>
      </c>
      <c r="O2597" s="5">
        <f>Sheet__29[[#This Row],[Venda]]*(1-Sheet__29[[#This Row],[Desc]]/100)</f>
        <v>11274.6</v>
      </c>
      <c r="P2597"/>
    </row>
    <row r="2598" spans="1:16" x14ac:dyDescent="0.25">
      <c r="A2598">
        <v>102596</v>
      </c>
      <c r="B2598" s="1">
        <v>46204</v>
      </c>
      <c r="C2598" t="s">
        <v>978</v>
      </c>
      <c r="D2598" t="s">
        <v>1086</v>
      </c>
      <c r="E2598">
        <v>2</v>
      </c>
      <c r="F2598" s="4">
        <v>2252</v>
      </c>
      <c r="G2598">
        <v>0</v>
      </c>
      <c r="H2598" t="s">
        <v>1020</v>
      </c>
      <c r="I2598" s="2" t="str">
        <f>VLOOKUP(Sheet__29[[#This Row],[Filial]],Filiais!A:B,2,FALSE)</f>
        <v>Sorocaba</v>
      </c>
      <c r="J2598" s="2" t="str">
        <f>VLOOKUP(Sheet__29[[#This Row],[Cidade]],'Clientes'!C:D,2,FALSE)</f>
        <v>SP</v>
      </c>
      <c r="K2598" s="2" t="str">
        <f>VLOOKUP(Sheet__29[[#This Row],[Produto]],Produtos!B:C,2,FALSE)</f>
        <v>Monitor</v>
      </c>
      <c r="L2598" s="2" t="str">
        <f>VLOOKUP(Sheet__29[[#This Row],[Produto]],Produtos!B:D,3,FALSE)</f>
        <v>Logitech Brasil</v>
      </c>
      <c r="M2598" s="2">
        <f>VLOOKUP(Sheet__29[[#This Row],[Produto]],Estoque!A:B,2,FALSE)</f>
        <v>223</v>
      </c>
      <c r="N2598" s="5">
        <f>Sheet__29[[#This Row],[Qtd]]*Sheet__29[[#This Row],[Valor]]</f>
        <v>4504</v>
      </c>
      <c r="O2598" s="5">
        <f>Sheet__29[[#This Row],[Venda]]*(1-Sheet__29[[#This Row],[Desc]]/100)</f>
        <v>4504</v>
      </c>
      <c r="P2598"/>
    </row>
    <row r="2599" spans="1:16" x14ac:dyDescent="0.25">
      <c r="A2599">
        <v>102597</v>
      </c>
      <c r="B2599" s="1">
        <v>46204</v>
      </c>
      <c r="C2599" t="s">
        <v>585</v>
      </c>
      <c r="D2599" t="s">
        <v>1133</v>
      </c>
      <c r="E2599">
        <v>4</v>
      </c>
      <c r="F2599" s="4">
        <v>1962</v>
      </c>
      <c r="G2599">
        <v>0</v>
      </c>
      <c r="H2599" t="s">
        <v>1024</v>
      </c>
      <c r="I2599" s="2" t="str">
        <f>VLOOKUP(Sheet__29[[#This Row],[Filial]],Filiais!A:B,2,FALSE)</f>
        <v>Ribeirão Preto</v>
      </c>
      <c r="J2599" s="2" t="str">
        <f>VLOOKUP(Sheet__29[[#This Row],[Cidade]],'Clientes'!C:D,2,FALSE)</f>
        <v>SP</v>
      </c>
      <c r="K2599" s="2" t="str">
        <f>VLOOKUP(Sheet__29[[#This Row],[Produto]],Produtos!B:C,2,FALSE)</f>
        <v>Notebook</v>
      </c>
      <c r="L2599" s="2" t="str">
        <f>VLOOKUP(Sheet__29[[#This Row],[Produto]],Produtos!B:D,3,FALSE)</f>
        <v>Logitech Brasil</v>
      </c>
      <c r="M2599" s="2">
        <f>VLOOKUP(Sheet__29[[#This Row],[Produto]],Estoque!A:B,2,FALSE)</f>
        <v>126</v>
      </c>
      <c r="N2599" s="5">
        <f>Sheet__29[[#This Row],[Qtd]]*Sheet__29[[#This Row],[Valor]]</f>
        <v>7848</v>
      </c>
      <c r="O2599" s="5">
        <f>Sheet__29[[#This Row],[Venda]]*(1-Sheet__29[[#This Row],[Desc]]/100)</f>
        <v>7848</v>
      </c>
      <c r="P2599"/>
    </row>
    <row r="2600" spans="1:16" x14ac:dyDescent="0.25">
      <c r="A2600">
        <v>102598</v>
      </c>
      <c r="B2600" s="1">
        <v>46204</v>
      </c>
      <c r="C2600" t="s">
        <v>958</v>
      </c>
      <c r="D2600" t="s">
        <v>1077</v>
      </c>
      <c r="E2600">
        <v>5</v>
      </c>
      <c r="F2600" s="4">
        <v>1334</v>
      </c>
      <c r="G2600">
        <v>0</v>
      </c>
      <c r="H2600" t="s">
        <v>1016</v>
      </c>
      <c r="I2600" s="2" t="str">
        <f>VLOOKUP(Sheet__29[[#This Row],[Filial]],Filiais!A:B,2,FALSE)</f>
        <v>São Paulo</v>
      </c>
      <c r="J2600" s="2" t="str">
        <f>VLOOKUP(Sheet__29[[#This Row],[Cidade]],'Clientes'!C:D,2,FALSE)</f>
        <v>SP</v>
      </c>
      <c r="K2600" s="2" t="str">
        <f>VLOOKUP(Sheet__29[[#This Row],[Produto]],Produtos!B:C,2,FALSE)</f>
        <v>Rede</v>
      </c>
      <c r="L2600" s="2" t="str">
        <f>VLOOKUP(Sheet__29[[#This Row],[Produto]],Produtos!B:D,3,FALSE)</f>
        <v>Dell Brasil</v>
      </c>
      <c r="M2600" s="2">
        <f>VLOOKUP(Sheet__29[[#This Row],[Produto]],Estoque!A:B,2,FALSE)</f>
        <v>161</v>
      </c>
      <c r="N2600" s="5">
        <f>Sheet__29[[#This Row],[Qtd]]*Sheet__29[[#This Row],[Valor]]</f>
        <v>6670</v>
      </c>
      <c r="O2600" s="5">
        <f>Sheet__29[[#This Row],[Venda]]*(1-Sheet__29[[#This Row],[Desc]]/100)</f>
        <v>6670</v>
      </c>
      <c r="P2600"/>
    </row>
    <row r="2601" spans="1:16" x14ac:dyDescent="0.25">
      <c r="A2601">
        <v>102599</v>
      </c>
      <c r="B2601" s="1">
        <v>46204</v>
      </c>
      <c r="C2601" t="s">
        <v>752</v>
      </c>
      <c r="D2601" t="s">
        <v>1144</v>
      </c>
      <c r="E2601">
        <v>3</v>
      </c>
      <c r="F2601" s="4">
        <v>4647</v>
      </c>
      <c r="G2601">
        <v>0</v>
      </c>
      <c r="H2601" t="s">
        <v>1020</v>
      </c>
      <c r="I2601" s="2" t="str">
        <f>VLOOKUP(Sheet__29[[#This Row],[Filial]],Filiais!A:B,2,FALSE)</f>
        <v>Sorocaba</v>
      </c>
      <c r="J2601" s="2" t="str">
        <f>VLOOKUP(Sheet__29[[#This Row],[Cidade]],'Clientes'!C:D,2,FALSE)</f>
        <v>SP</v>
      </c>
      <c r="K2601" s="2" t="str">
        <f>VLOOKUP(Sheet__29[[#This Row],[Produto]],Produtos!B:C,2,FALSE)</f>
        <v>Monitor</v>
      </c>
      <c r="L2601" s="2" t="str">
        <f>VLOOKUP(Sheet__29[[#This Row],[Produto]],Produtos!B:D,3,FALSE)</f>
        <v>LG Brasil</v>
      </c>
      <c r="M2601" s="2">
        <f>VLOOKUP(Sheet__29[[#This Row],[Produto]],Estoque!A:B,2,FALSE)</f>
        <v>91</v>
      </c>
      <c r="N2601" s="5">
        <f>Sheet__29[[#This Row],[Qtd]]*Sheet__29[[#This Row],[Valor]]</f>
        <v>13941</v>
      </c>
      <c r="O2601" s="5">
        <f>Sheet__29[[#This Row],[Venda]]*(1-Sheet__29[[#This Row],[Desc]]/100)</f>
        <v>13941</v>
      </c>
      <c r="P2601"/>
    </row>
    <row r="2602" spans="1:16" x14ac:dyDescent="0.25">
      <c r="A2602">
        <v>102600</v>
      </c>
      <c r="B2602" s="1">
        <v>46204</v>
      </c>
      <c r="C2602" t="s">
        <v>240</v>
      </c>
      <c r="D2602" t="s">
        <v>1041</v>
      </c>
      <c r="E2602">
        <v>5</v>
      </c>
      <c r="F2602" s="4">
        <v>140</v>
      </c>
      <c r="G2602">
        <v>0</v>
      </c>
      <c r="H2602" t="s">
        <v>1017</v>
      </c>
      <c r="I2602" s="2" t="str">
        <f>VLOOKUP(Sheet__29[[#This Row],[Filial]],Filiais!A:B,2,FALSE)</f>
        <v>Campinas</v>
      </c>
      <c r="J2602" s="2" t="str">
        <f>VLOOKUP(Sheet__29[[#This Row],[Cidade]],'Clientes'!C:D,2,FALSE)</f>
        <v>SP</v>
      </c>
      <c r="K2602" s="2" t="str">
        <f>VLOOKUP(Sheet__29[[#This Row],[Produto]],Produtos!B:C,2,FALSE)</f>
        <v>Monitor</v>
      </c>
      <c r="L2602" s="2" t="str">
        <f>VLOOKUP(Sheet__29[[#This Row],[Produto]],Produtos!B:D,3,FALSE)</f>
        <v>LG Brasil</v>
      </c>
      <c r="M2602" s="2">
        <f>VLOOKUP(Sheet__29[[#This Row],[Produto]],Estoque!A:B,2,FALSE)</f>
        <v>284</v>
      </c>
      <c r="N2602" s="5">
        <f>Sheet__29[[#This Row],[Qtd]]*Sheet__29[[#This Row],[Valor]]</f>
        <v>700</v>
      </c>
      <c r="O2602" s="5">
        <f>Sheet__29[[#This Row],[Venda]]*(1-Sheet__29[[#This Row],[Desc]]/100)</f>
        <v>700</v>
      </c>
      <c r="P2602"/>
    </row>
    <row r="2603" spans="1:16" x14ac:dyDescent="0.25">
      <c r="A2603">
        <v>102601</v>
      </c>
      <c r="B2603" s="1">
        <v>46204</v>
      </c>
      <c r="C2603" t="s">
        <v>831</v>
      </c>
      <c r="D2603" t="s">
        <v>1045</v>
      </c>
      <c r="E2603">
        <v>5</v>
      </c>
      <c r="F2603" s="4">
        <v>1942</v>
      </c>
      <c r="G2603">
        <v>10</v>
      </c>
      <c r="H2603" t="s">
        <v>1017</v>
      </c>
      <c r="I2603" s="2" t="str">
        <f>VLOOKUP(Sheet__29[[#This Row],[Filial]],Filiais!A:B,2,FALSE)</f>
        <v>Campinas</v>
      </c>
      <c r="J2603" s="2" t="str">
        <f>VLOOKUP(Sheet__29[[#This Row],[Cidade]],'Clientes'!C:D,2,FALSE)</f>
        <v>SP</v>
      </c>
      <c r="K2603" s="2" t="str">
        <f>VLOOKUP(Sheet__29[[#This Row],[Produto]],Produtos!B:C,2,FALSE)</f>
        <v>Periférico</v>
      </c>
      <c r="L2603" s="2" t="str">
        <f>VLOOKUP(Sheet__29[[#This Row],[Produto]],Produtos!B:D,3,FALSE)</f>
        <v>Dell Brasil</v>
      </c>
      <c r="M2603" s="2">
        <f>VLOOKUP(Sheet__29[[#This Row],[Produto]],Estoque!A:B,2,FALSE)</f>
        <v>261</v>
      </c>
      <c r="N2603" s="5">
        <f>Sheet__29[[#This Row],[Qtd]]*Sheet__29[[#This Row],[Valor]]</f>
        <v>9710</v>
      </c>
      <c r="O2603" s="5">
        <f>Sheet__29[[#This Row],[Venda]]*(1-Sheet__29[[#This Row],[Desc]]/100)</f>
        <v>8739</v>
      </c>
      <c r="P2603"/>
    </row>
    <row r="2604" spans="1:16" x14ac:dyDescent="0.25">
      <c r="A2604">
        <v>102602</v>
      </c>
      <c r="B2604" s="1">
        <v>46204</v>
      </c>
      <c r="C2604" t="s">
        <v>996</v>
      </c>
      <c r="D2604" t="s">
        <v>1145</v>
      </c>
      <c r="E2604">
        <v>3</v>
      </c>
      <c r="F2604" s="4">
        <v>2105</v>
      </c>
      <c r="G2604">
        <v>10</v>
      </c>
      <c r="H2604" t="s">
        <v>1024</v>
      </c>
      <c r="I2604" s="2" t="str">
        <f>VLOOKUP(Sheet__29[[#This Row],[Filial]],Filiais!A:B,2,FALSE)</f>
        <v>Ribeirão Preto</v>
      </c>
      <c r="J2604" s="2" t="str">
        <f>VLOOKUP(Sheet__29[[#This Row],[Cidade]],'Clientes'!C:D,2,FALSE)</f>
        <v>SP</v>
      </c>
      <c r="K2604" s="2" t="str">
        <f>VLOOKUP(Sheet__29[[#This Row],[Produto]],Produtos!B:C,2,FALSE)</f>
        <v>Armazenamento</v>
      </c>
      <c r="L2604" s="2" t="str">
        <f>VLOOKUP(Sheet__29[[#This Row],[Produto]],Produtos!B:D,3,FALSE)</f>
        <v>Logitech Brasil</v>
      </c>
      <c r="M2604" s="2">
        <f>VLOOKUP(Sheet__29[[#This Row],[Produto]],Estoque!A:B,2,FALSE)</f>
        <v>157</v>
      </c>
      <c r="N2604" s="5">
        <f>Sheet__29[[#This Row],[Qtd]]*Sheet__29[[#This Row],[Valor]]</f>
        <v>6315</v>
      </c>
      <c r="O2604" s="5">
        <f>Sheet__29[[#This Row],[Venda]]*(1-Sheet__29[[#This Row],[Desc]]/100)</f>
        <v>5683.5</v>
      </c>
      <c r="P2604"/>
    </row>
    <row r="2605" spans="1:16" x14ac:dyDescent="0.25">
      <c r="A2605">
        <v>102603</v>
      </c>
      <c r="B2605" s="1">
        <v>46204</v>
      </c>
      <c r="C2605" t="s">
        <v>846</v>
      </c>
      <c r="D2605" t="s">
        <v>1071</v>
      </c>
      <c r="E2605">
        <v>1</v>
      </c>
      <c r="F2605" s="4">
        <v>2286</v>
      </c>
      <c r="G2605">
        <v>0</v>
      </c>
      <c r="H2605" t="s">
        <v>1024</v>
      </c>
      <c r="I2605" s="2" t="str">
        <f>VLOOKUP(Sheet__29[[#This Row],[Filial]],Filiais!A:B,2,FALSE)</f>
        <v>Ribeirão Preto</v>
      </c>
      <c r="J2605" s="2" t="str">
        <f>VLOOKUP(Sheet__29[[#This Row],[Cidade]],'Clientes'!C:D,2,FALSE)</f>
        <v>SP</v>
      </c>
      <c r="K2605" s="2" t="str">
        <f>VLOOKUP(Sheet__29[[#This Row],[Produto]],Produtos!B:C,2,FALSE)</f>
        <v>Armazenamento</v>
      </c>
      <c r="L2605" s="2" t="str">
        <f>VLOOKUP(Sheet__29[[#This Row],[Produto]],Produtos!B:D,3,FALSE)</f>
        <v>Lenovo Brasil</v>
      </c>
      <c r="M2605" s="2">
        <f>VLOOKUP(Sheet__29[[#This Row],[Produto]],Estoque!A:B,2,FALSE)</f>
        <v>147</v>
      </c>
      <c r="N2605" s="5">
        <f>Sheet__29[[#This Row],[Qtd]]*Sheet__29[[#This Row],[Valor]]</f>
        <v>2286</v>
      </c>
      <c r="O2605" s="5">
        <f>Sheet__29[[#This Row],[Venda]]*(1-Sheet__29[[#This Row],[Desc]]/100)</f>
        <v>2286</v>
      </c>
      <c r="P2605"/>
    </row>
    <row r="2606" spans="1:16" x14ac:dyDescent="0.25">
      <c r="A2606">
        <v>102604</v>
      </c>
      <c r="B2606" s="1">
        <v>46204</v>
      </c>
      <c r="C2606" t="s">
        <v>778</v>
      </c>
      <c r="D2606" t="s">
        <v>1028</v>
      </c>
      <c r="E2606">
        <v>1</v>
      </c>
      <c r="F2606" s="4">
        <v>3332</v>
      </c>
      <c r="G2606">
        <v>10</v>
      </c>
      <c r="H2606" t="s">
        <v>1016</v>
      </c>
      <c r="I2606" s="2" t="str">
        <f>VLOOKUP(Sheet__29[[#This Row],[Filial]],Filiais!A:B,2,FALSE)</f>
        <v>São Paulo</v>
      </c>
      <c r="J2606" s="2" t="str">
        <f>VLOOKUP(Sheet__29[[#This Row],[Cidade]],'Clientes'!C:D,2,FALSE)</f>
        <v>SP</v>
      </c>
      <c r="K2606" s="2" t="str">
        <f>VLOOKUP(Sheet__29[[#This Row],[Produto]],Produtos!B:C,2,FALSE)</f>
        <v>Notebook</v>
      </c>
      <c r="L2606" s="2" t="str">
        <f>VLOOKUP(Sheet__29[[#This Row],[Produto]],Produtos!B:D,3,FALSE)</f>
        <v>LG Brasil</v>
      </c>
      <c r="M2606" s="2">
        <f>VLOOKUP(Sheet__29[[#This Row],[Produto]],Estoque!A:B,2,FALSE)</f>
        <v>256</v>
      </c>
      <c r="N2606" s="5">
        <f>Sheet__29[[#This Row],[Qtd]]*Sheet__29[[#This Row],[Valor]]</f>
        <v>3332</v>
      </c>
      <c r="O2606" s="5">
        <f>Sheet__29[[#This Row],[Venda]]*(1-Sheet__29[[#This Row],[Desc]]/100)</f>
        <v>2998.8</v>
      </c>
      <c r="P2606"/>
    </row>
    <row r="2607" spans="1:16" x14ac:dyDescent="0.25">
      <c r="A2607">
        <v>102605</v>
      </c>
      <c r="B2607" s="1">
        <v>46204</v>
      </c>
      <c r="C2607" t="s">
        <v>674</v>
      </c>
      <c r="D2607" t="s">
        <v>1147</v>
      </c>
      <c r="E2607">
        <v>4</v>
      </c>
      <c r="F2607" s="4">
        <v>4038</v>
      </c>
      <c r="G2607">
        <v>0</v>
      </c>
      <c r="H2607" t="s">
        <v>1016</v>
      </c>
      <c r="I2607" s="2" t="str">
        <f>VLOOKUP(Sheet__29[[#This Row],[Filial]],Filiais!A:B,2,FALSE)</f>
        <v>São Paulo</v>
      </c>
      <c r="J2607" s="2" t="str">
        <f>VLOOKUP(Sheet__29[[#This Row],[Cidade]],'Clientes'!C:D,2,FALSE)</f>
        <v>SP</v>
      </c>
      <c r="K2607" s="2" t="str">
        <f>VLOOKUP(Sheet__29[[#This Row],[Produto]],Produtos!B:C,2,FALSE)</f>
        <v>Monitor</v>
      </c>
      <c r="L2607" s="2" t="str">
        <f>VLOOKUP(Sheet__29[[#This Row],[Produto]],Produtos!B:D,3,FALSE)</f>
        <v>Lenovo Brasil</v>
      </c>
      <c r="M2607" s="2">
        <f>VLOOKUP(Sheet__29[[#This Row],[Produto]],Estoque!A:B,2,FALSE)</f>
        <v>143</v>
      </c>
      <c r="N2607" s="5">
        <f>Sheet__29[[#This Row],[Qtd]]*Sheet__29[[#This Row],[Valor]]</f>
        <v>16152</v>
      </c>
      <c r="O2607" s="5">
        <f>Sheet__29[[#This Row],[Venda]]*(1-Sheet__29[[#This Row],[Desc]]/100)</f>
        <v>16152</v>
      </c>
      <c r="P2607"/>
    </row>
    <row r="2608" spans="1:16" x14ac:dyDescent="0.25">
      <c r="A2608">
        <v>102606</v>
      </c>
      <c r="B2608" s="1">
        <v>46204</v>
      </c>
      <c r="C2608" t="s">
        <v>715</v>
      </c>
      <c r="D2608" t="s">
        <v>1066</v>
      </c>
      <c r="E2608">
        <v>1</v>
      </c>
      <c r="F2608" s="4">
        <v>900</v>
      </c>
      <c r="G2608">
        <v>10</v>
      </c>
      <c r="H2608" t="s">
        <v>1022</v>
      </c>
      <c r="I2608" s="2" t="str">
        <f>VLOOKUP(Sheet__29[[#This Row],[Filial]],Filiais!A:B,2,FALSE)</f>
        <v>Santos</v>
      </c>
      <c r="J2608" s="2" t="str">
        <f>VLOOKUP(Sheet__29[[#This Row],[Cidade]],'Clientes'!C:D,2,FALSE)</f>
        <v>SP</v>
      </c>
      <c r="K2608" s="2" t="str">
        <f>VLOOKUP(Sheet__29[[#This Row],[Produto]],Produtos!B:C,2,FALSE)</f>
        <v>Monitor</v>
      </c>
      <c r="L2608" s="2" t="str">
        <f>VLOOKUP(Sheet__29[[#This Row],[Produto]],Produtos!B:D,3,FALSE)</f>
        <v>LG Brasil</v>
      </c>
      <c r="M2608" s="2">
        <f>VLOOKUP(Sheet__29[[#This Row],[Produto]],Estoque!A:B,2,FALSE)</f>
        <v>198</v>
      </c>
      <c r="N2608" s="5">
        <f>Sheet__29[[#This Row],[Qtd]]*Sheet__29[[#This Row],[Valor]]</f>
        <v>900</v>
      </c>
      <c r="O2608" s="5">
        <f>Sheet__29[[#This Row],[Venda]]*(1-Sheet__29[[#This Row],[Desc]]/100)</f>
        <v>810</v>
      </c>
      <c r="P2608"/>
    </row>
    <row r="2609" spans="1:16" x14ac:dyDescent="0.25">
      <c r="A2609">
        <v>102607</v>
      </c>
      <c r="B2609" s="1">
        <v>46204</v>
      </c>
      <c r="C2609" t="s">
        <v>1006</v>
      </c>
      <c r="D2609" t="s">
        <v>1068</v>
      </c>
      <c r="E2609">
        <v>1</v>
      </c>
      <c r="F2609" s="4">
        <v>2293</v>
      </c>
      <c r="G2609">
        <v>10</v>
      </c>
      <c r="H2609" t="s">
        <v>1022</v>
      </c>
      <c r="I2609" s="2" t="str">
        <f>VLOOKUP(Sheet__29[[#This Row],[Filial]],Filiais!A:B,2,FALSE)</f>
        <v>Santos</v>
      </c>
      <c r="J2609" s="2" t="str">
        <f>VLOOKUP(Sheet__29[[#This Row],[Cidade]],'Clientes'!C:D,2,FALSE)</f>
        <v>SP</v>
      </c>
      <c r="K2609" s="2" t="str">
        <f>VLOOKUP(Sheet__29[[#This Row],[Produto]],Produtos!B:C,2,FALSE)</f>
        <v>Monitor</v>
      </c>
      <c r="L2609" s="2" t="str">
        <f>VLOOKUP(Sheet__29[[#This Row],[Produto]],Produtos!B:D,3,FALSE)</f>
        <v>LG Brasil</v>
      </c>
      <c r="M2609" s="2">
        <f>VLOOKUP(Sheet__29[[#This Row],[Produto]],Estoque!A:B,2,FALSE)</f>
        <v>109</v>
      </c>
      <c r="N2609" s="5">
        <f>Sheet__29[[#This Row],[Qtd]]*Sheet__29[[#This Row],[Valor]]</f>
        <v>2293</v>
      </c>
      <c r="O2609" s="5">
        <f>Sheet__29[[#This Row],[Venda]]*(1-Sheet__29[[#This Row],[Desc]]/100)</f>
        <v>2063.7000000000003</v>
      </c>
      <c r="P2609"/>
    </row>
    <row r="2610" spans="1:16" x14ac:dyDescent="0.25">
      <c r="A2610">
        <v>102608</v>
      </c>
      <c r="B2610" s="1">
        <v>46204</v>
      </c>
      <c r="C2610" t="s">
        <v>658</v>
      </c>
      <c r="D2610" t="s">
        <v>1140</v>
      </c>
      <c r="E2610">
        <v>1</v>
      </c>
      <c r="F2610" s="4">
        <v>4086</v>
      </c>
      <c r="G2610">
        <v>0</v>
      </c>
      <c r="H2610" t="s">
        <v>1018</v>
      </c>
      <c r="I2610" s="2" t="str">
        <f>VLOOKUP(Sheet__29[[#This Row],[Filial]],Filiais!A:B,2,FALSE)</f>
        <v>Barueri</v>
      </c>
      <c r="J2610" s="2" t="str">
        <f>VLOOKUP(Sheet__29[[#This Row],[Cidade]],'Clientes'!C:D,2,FALSE)</f>
        <v>SP</v>
      </c>
      <c r="K2610" s="2" t="str">
        <f>VLOOKUP(Sheet__29[[#This Row],[Produto]],Produtos!B:C,2,FALSE)</f>
        <v>Monitor</v>
      </c>
      <c r="L2610" s="2" t="str">
        <f>VLOOKUP(Sheet__29[[#This Row],[Produto]],Produtos!B:D,3,FALSE)</f>
        <v>Dell Brasil</v>
      </c>
      <c r="M2610" s="2">
        <f>VLOOKUP(Sheet__29[[#This Row],[Produto]],Estoque!A:B,2,FALSE)</f>
        <v>244</v>
      </c>
      <c r="N2610" s="5">
        <f>Sheet__29[[#This Row],[Qtd]]*Sheet__29[[#This Row],[Valor]]</f>
        <v>4086</v>
      </c>
      <c r="O2610" s="5">
        <f>Sheet__29[[#This Row],[Venda]]*(1-Sheet__29[[#This Row],[Desc]]/100)</f>
        <v>4086</v>
      </c>
      <c r="P2610"/>
    </row>
    <row r="2611" spans="1:16" x14ac:dyDescent="0.25">
      <c r="A2611">
        <v>102609</v>
      </c>
      <c r="B2611" s="1">
        <v>46204</v>
      </c>
      <c r="C2611" t="s">
        <v>306</v>
      </c>
      <c r="D2611" t="s">
        <v>1090</v>
      </c>
      <c r="E2611">
        <v>2</v>
      </c>
      <c r="F2611" s="4">
        <v>197</v>
      </c>
      <c r="G2611">
        <v>10</v>
      </c>
      <c r="H2611" t="s">
        <v>1022</v>
      </c>
      <c r="I2611" s="2" t="str">
        <f>VLOOKUP(Sheet__29[[#This Row],[Filial]],Filiais!A:B,2,FALSE)</f>
        <v>Santos</v>
      </c>
      <c r="J2611" s="2" t="str">
        <f>VLOOKUP(Sheet__29[[#This Row],[Cidade]],'Clientes'!C:D,2,FALSE)</f>
        <v>SP</v>
      </c>
      <c r="K2611" s="2" t="str">
        <f>VLOOKUP(Sheet__29[[#This Row],[Produto]],Produtos!B:C,2,FALSE)</f>
        <v>Notebook</v>
      </c>
      <c r="L2611" s="2" t="str">
        <f>VLOOKUP(Sheet__29[[#This Row],[Produto]],Produtos!B:D,3,FALSE)</f>
        <v>Lenovo Brasil</v>
      </c>
      <c r="M2611" s="2">
        <f>VLOOKUP(Sheet__29[[#This Row],[Produto]],Estoque!A:B,2,FALSE)</f>
        <v>257</v>
      </c>
      <c r="N2611" s="5">
        <f>Sheet__29[[#This Row],[Qtd]]*Sheet__29[[#This Row],[Valor]]</f>
        <v>394</v>
      </c>
      <c r="O2611" s="5">
        <f>Sheet__29[[#This Row],[Venda]]*(1-Sheet__29[[#This Row],[Desc]]/100)</f>
        <v>354.6</v>
      </c>
      <c r="P2611"/>
    </row>
    <row r="2612" spans="1:16" x14ac:dyDescent="0.25">
      <c r="A2612">
        <v>102610</v>
      </c>
      <c r="B2612" s="1">
        <v>46204</v>
      </c>
      <c r="C2612" t="s">
        <v>45</v>
      </c>
      <c r="D2612" t="s">
        <v>1154</v>
      </c>
      <c r="E2612">
        <v>2</v>
      </c>
      <c r="F2612" s="4">
        <v>3817</v>
      </c>
      <c r="G2612">
        <v>0</v>
      </c>
      <c r="H2612" t="s">
        <v>1021</v>
      </c>
      <c r="I2612" s="2" t="str">
        <f>VLOOKUP(Sheet__29[[#This Row],[Filial]],Filiais!A:B,2,FALSE)</f>
        <v>Jundiaí</v>
      </c>
      <c r="J2612" s="2" t="str">
        <f>VLOOKUP(Sheet__29[[#This Row],[Cidade]],'Clientes'!C:D,2,FALSE)</f>
        <v>SP</v>
      </c>
      <c r="K2612" s="2" t="str">
        <f>VLOOKUP(Sheet__29[[#This Row],[Produto]],Produtos!B:C,2,FALSE)</f>
        <v>Periférico</v>
      </c>
      <c r="L2612" s="2" t="str">
        <f>VLOOKUP(Sheet__29[[#This Row],[Produto]],Produtos!B:D,3,FALSE)</f>
        <v>Lenovo Brasil</v>
      </c>
      <c r="M2612" s="2">
        <f>VLOOKUP(Sheet__29[[#This Row],[Produto]],Estoque!A:B,2,FALSE)</f>
        <v>252</v>
      </c>
      <c r="N2612" s="5">
        <f>Sheet__29[[#This Row],[Qtd]]*Sheet__29[[#This Row],[Valor]]</f>
        <v>7634</v>
      </c>
      <c r="O2612" s="5">
        <f>Sheet__29[[#This Row],[Venda]]*(1-Sheet__29[[#This Row],[Desc]]/100)</f>
        <v>7634</v>
      </c>
      <c r="P2612"/>
    </row>
    <row r="2613" spans="1:16" x14ac:dyDescent="0.25">
      <c r="A2613">
        <v>102611</v>
      </c>
      <c r="B2613" s="1">
        <v>46204</v>
      </c>
      <c r="C2613" t="s">
        <v>585</v>
      </c>
      <c r="D2613" t="s">
        <v>1037</v>
      </c>
      <c r="E2613">
        <v>1</v>
      </c>
      <c r="F2613" s="4">
        <v>3914</v>
      </c>
      <c r="G2613">
        <v>5</v>
      </c>
      <c r="H2613" t="s">
        <v>1018</v>
      </c>
      <c r="I2613" s="2" t="str">
        <f>VLOOKUP(Sheet__29[[#This Row],[Filial]],Filiais!A:B,2,FALSE)</f>
        <v>Barueri</v>
      </c>
      <c r="J2613" s="2" t="str">
        <f>VLOOKUP(Sheet__29[[#This Row],[Cidade]],'Clientes'!C:D,2,FALSE)</f>
        <v>SP</v>
      </c>
      <c r="K2613" s="2" t="str">
        <f>VLOOKUP(Sheet__29[[#This Row],[Produto]],Produtos!B:C,2,FALSE)</f>
        <v>Periférico</v>
      </c>
      <c r="L2613" s="2" t="str">
        <f>VLOOKUP(Sheet__29[[#This Row],[Produto]],Produtos!B:D,3,FALSE)</f>
        <v>Lenovo Brasil</v>
      </c>
      <c r="M2613" s="2">
        <f>VLOOKUP(Sheet__29[[#This Row],[Produto]],Estoque!A:B,2,FALSE)</f>
        <v>17</v>
      </c>
      <c r="N2613" s="5">
        <f>Sheet__29[[#This Row],[Qtd]]*Sheet__29[[#This Row],[Valor]]</f>
        <v>3914</v>
      </c>
      <c r="O2613" s="5">
        <f>Sheet__29[[#This Row],[Venda]]*(1-Sheet__29[[#This Row],[Desc]]/100)</f>
        <v>3718.2999999999997</v>
      </c>
      <c r="P2613"/>
    </row>
    <row r="2614" spans="1:16" x14ac:dyDescent="0.25">
      <c r="A2614">
        <v>102612</v>
      </c>
      <c r="B2614" s="1">
        <v>46204</v>
      </c>
      <c r="C2614" t="s">
        <v>538</v>
      </c>
      <c r="D2614" t="s">
        <v>1123</v>
      </c>
      <c r="E2614">
        <v>3</v>
      </c>
      <c r="F2614" s="4">
        <v>2947</v>
      </c>
      <c r="G2614">
        <v>0</v>
      </c>
      <c r="H2614" t="s">
        <v>1017</v>
      </c>
      <c r="I2614" s="2" t="str">
        <f>VLOOKUP(Sheet__29[[#This Row],[Filial]],Filiais!A:B,2,FALSE)</f>
        <v>Campinas</v>
      </c>
      <c r="J2614" s="2" t="str">
        <f>VLOOKUP(Sheet__29[[#This Row],[Cidade]],'Clientes'!C:D,2,FALSE)</f>
        <v>SP</v>
      </c>
      <c r="K2614" s="2" t="str">
        <f>VLOOKUP(Sheet__29[[#This Row],[Produto]],Produtos!B:C,2,FALSE)</f>
        <v>Periférico</v>
      </c>
      <c r="L2614" s="2" t="str">
        <f>VLOOKUP(Sheet__29[[#This Row],[Produto]],Produtos!B:D,3,FALSE)</f>
        <v>Dell Brasil</v>
      </c>
      <c r="M2614" s="2">
        <f>VLOOKUP(Sheet__29[[#This Row],[Produto]],Estoque!A:B,2,FALSE)</f>
        <v>89</v>
      </c>
      <c r="N2614" s="5">
        <f>Sheet__29[[#This Row],[Qtd]]*Sheet__29[[#This Row],[Valor]]</f>
        <v>8841</v>
      </c>
      <c r="O2614" s="5">
        <f>Sheet__29[[#This Row],[Venda]]*(1-Sheet__29[[#This Row],[Desc]]/100)</f>
        <v>8841</v>
      </c>
      <c r="P2614"/>
    </row>
    <row r="2615" spans="1:16" x14ac:dyDescent="0.25">
      <c r="A2615">
        <v>102613</v>
      </c>
      <c r="B2615" s="1">
        <v>46204</v>
      </c>
      <c r="C2615" t="s">
        <v>359</v>
      </c>
      <c r="D2615" t="s">
        <v>1070</v>
      </c>
      <c r="E2615">
        <v>5</v>
      </c>
      <c r="F2615" s="4">
        <v>3698</v>
      </c>
      <c r="G2615">
        <v>0</v>
      </c>
      <c r="H2615" t="s">
        <v>1020</v>
      </c>
      <c r="I2615" s="2" t="str">
        <f>VLOOKUP(Sheet__29[[#This Row],[Filial]],Filiais!A:B,2,FALSE)</f>
        <v>Sorocaba</v>
      </c>
      <c r="J2615" s="2" t="str">
        <f>VLOOKUP(Sheet__29[[#This Row],[Cidade]],'Clientes'!C:D,2,FALSE)</f>
        <v>SP</v>
      </c>
      <c r="K2615" s="2" t="str">
        <f>VLOOKUP(Sheet__29[[#This Row],[Produto]],Produtos!B:C,2,FALSE)</f>
        <v>Notebook</v>
      </c>
      <c r="L2615" s="2" t="str">
        <f>VLOOKUP(Sheet__29[[#This Row],[Produto]],Produtos!B:D,3,FALSE)</f>
        <v>LG Brasil</v>
      </c>
      <c r="M2615" s="2">
        <f>VLOOKUP(Sheet__29[[#This Row],[Produto]],Estoque!A:B,2,FALSE)</f>
        <v>6</v>
      </c>
      <c r="N2615" s="5">
        <f>Sheet__29[[#This Row],[Qtd]]*Sheet__29[[#This Row],[Valor]]</f>
        <v>18490</v>
      </c>
      <c r="O2615" s="5">
        <f>Sheet__29[[#This Row],[Venda]]*(1-Sheet__29[[#This Row],[Desc]]/100)</f>
        <v>18490</v>
      </c>
      <c r="P2615"/>
    </row>
    <row r="2616" spans="1:16" x14ac:dyDescent="0.25">
      <c r="A2616">
        <v>102614</v>
      </c>
      <c r="B2616" s="1">
        <v>46204</v>
      </c>
      <c r="C2616" t="s">
        <v>713</v>
      </c>
      <c r="D2616" t="s">
        <v>1028</v>
      </c>
      <c r="E2616">
        <v>4</v>
      </c>
      <c r="F2616" s="4">
        <v>1073</v>
      </c>
      <c r="G2616">
        <v>5</v>
      </c>
      <c r="H2616" t="s">
        <v>1023</v>
      </c>
      <c r="I2616" s="2" t="str">
        <f>VLOOKUP(Sheet__29[[#This Row],[Filial]],Filiais!A:B,2,FALSE)</f>
        <v>Bauru</v>
      </c>
      <c r="J2616" s="2" t="str">
        <f>VLOOKUP(Sheet__29[[#This Row],[Cidade]],'Clientes'!C:D,2,FALSE)</f>
        <v>SP</v>
      </c>
      <c r="K2616" s="2" t="str">
        <f>VLOOKUP(Sheet__29[[#This Row],[Produto]],Produtos!B:C,2,FALSE)</f>
        <v>Notebook</v>
      </c>
      <c r="L2616" s="2" t="str">
        <f>VLOOKUP(Sheet__29[[#This Row],[Produto]],Produtos!B:D,3,FALSE)</f>
        <v>LG Brasil</v>
      </c>
      <c r="M2616" s="2">
        <f>VLOOKUP(Sheet__29[[#This Row],[Produto]],Estoque!A:B,2,FALSE)</f>
        <v>256</v>
      </c>
      <c r="N2616" s="5">
        <f>Sheet__29[[#This Row],[Qtd]]*Sheet__29[[#This Row],[Valor]]</f>
        <v>4292</v>
      </c>
      <c r="O2616" s="5">
        <f>Sheet__29[[#This Row],[Venda]]*(1-Sheet__29[[#This Row],[Desc]]/100)</f>
        <v>4077.3999999999996</v>
      </c>
      <c r="P2616"/>
    </row>
    <row r="2617" spans="1:16" x14ac:dyDescent="0.25">
      <c r="A2617">
        <v>102615</v>
      </c>
      <c r="B2617" s="1">
        <v>46204</v>
      </c>
      <c r="C2617" t="s">
        <v>625</v>
      </c>
      <c r="D2617" t="s">
        <v>1077</v>
      </c>
      <c r="E2617">
        <v>1</v>
      </c>
      <c r="F2617" s="4">
        <v>71</v>
      </c>
      <c r="G2617">
        <v>0</v>
      </c>
      <c r="H2617" t="s">
        <v>1025</v>
      </c>
      <c r="I2617" s="2" t="str">
        <f>VLOOKUP(Sheet__29[[#This Row],[Filial]],Filiais!A:B,2,FALSE)</f>
        <v>São José dos Campos</v>
      </c>
      <c r="J2617" s="2" t="str">
        <f>VLOOKUP(Sheet__29[[#This Row],[Cidade]],'Clientes'!C:D,2,FALSE)</f>
        <v>SP</v>
      </c>
      <c r="K2617" s="2" t="str">
        <f>VLOOKUP(Sheet__29[[#This Row],[Produto]],Produtos!B:C,2,FALSE)</f>
        <v>Rede</v>
      </c>
      <c r="L2617" s="2" t="str">
        <f>VLOOKUP(Sheet__29[[#This Row],[Produto]],Produtos!B:D,3,FALSE)</f>
        <v>Dell Brasil</v>
      </c>
      <c r="M2617" s="2">
        <f>VLOOKUP(Sheet__29[[#This Row],[Produto]],Estoque!A:B,2,FALSE)</f>
        <v>161</v>
      </c>
      <c r="N2617" s="5">
        <f>Sheet__29[[#This Row],[Qtd]]*Sheet__29[[#This Row],[Valor]]</f>
        <v>71</v>
      </c>
      <c r="O2617" s="5">
        <f>Sheet__29[[#This Row],[Venda]]*(1-Sheet__29[[#This Row],[Desc]]/100)</f>
        <v>71</v>
      </c>
      <c r="P2617"/>
    </row>
    <row r="2618" spans="1:16" x14ac:dyDescent="0.25">
      <c r="A2618">
        <v>102616</v>
      </c>
      <c r="B2618" s="1">
        <v>46204</v>
      </c>
      <c r="C2618" t="s">
        <v>817</v>
      </c>
      <c r="D2618" t="s">
        <v>1116</v>
      </c>
      <c r="E2618">
        <v>2</v>
      </c>
      <c r="F2618" s="4">
        <v>3116</v>
      </c>
      <c r="G2618">
        <v>5</v>
      </c>
      <c r="H2618" t="s">
        <v>1023</v>
      </c>
      <c r="I2618" s="2" t="str">
        <f>VLOOKUP(Sheet__29[[#This Row],[Filial]],Filiais!A:B,2,FALSE)</f>
        <v>Bauru</v>
      </c>
      <c r="J2618" s="2" t="str">
        <f>VLOOKUP(Sheet__29[[#This Row],[Cidade]],'Clientes'!C:D,2,FALSE)</f>
        <v>SP</v>
      </c>
      <c r="K2618" s="2" t="str">
        <f>VLOOKUP(Sheet__29[[#This Row],[Produto]],Produtos!B:C,2,FALSE)</f>
        <v>Periférico</v>
      </c>
      <c r="L2618" s="2" t="str">
        <f>VLOOKUP(Sheet__29[[#This Row],[Produto]],Produtos!B:D,3,FALSE)</f>
        <v>Logitech Brasil</v>
      </c>
      <c r="M2618" s="2">
        <f>VLOOKUP(Sheet__29[[#This Row],[Produto]],Estoque!A:B,2,FALSE)</f>
        <v>55</v>
      </c>
      <c r="N2618" s="5">
        <f>Sheet__29[[#This Row],[Qtd]]*Sheet__29[[#This Row],[Valor]]</f>
        <v>6232</v>
      </c>
      <c r="O2618" s="5">
        <f>Sheet__29[[#This Row],[Venda]]*(1-Sheet__29[[#This Row],[Desc]]/100)</f>
        <v>5920.4</v>
      </c>
      <c r="P2618"/>
    </row>
    <row r="2619" spans="1:16" x14ac:dyDescent="0.25">
      <c r="A2619">
        <v>102617</v>
      </c>
      <c r="B2619" s="1">
        <v>46204</v>
      </c>
      <c r="C2619" t="s">
        <v>153</v>
      </c>
      <c r="D2619" t="s">
        <v>1137</v>
      </c>
      <c r="E2619">
        <v>3</v>
      </c>
      <c r="F2619" s="4">
        <v>4144</v>
      </c>
      <c r="G2619">
        <v>5</v>
      </c>
      <c r="H2619" t="s">
        <v>1019</v>
      </c>
      <c r="I2619" s="2" t="str">
        <f>VLOOKUP(Sheet__29[[#This Row],[Filial]],Filiais!A:B,2,FALSE)</f>
        <v>Osasco</v>
      </c>
      <c r="J2619" s="2" t="str">
        <f>VLOOKUP(Sheet__29[[#This Row],[Cidade]],'Clientes'!C:D,2,FALSE)</f>
        <v>SP</v>
      </c>
      <c r="K2619" s="2" t="str">
        <f>VLOOKUP(Sheet__29[[#This Row],[Produto]],Produtos!B:C,2,FALSE)</f>
        <v>Monitor</v>
      </c>
      <c r="L2619" s="2" t="str">
        <f>VLOOKUP(Sheet__29[[#This Row],[Produto]],Produtos!B:D,3,FALSE)</f>
        <v>Lenovo Brasil</v>
      </c>
      <c r="M2619" s="2">
        <f>VLOOKUP(Sheet__29[[#This Row],[Produto]],Estoque!A:B,2,FALSE)</f>
        <v>43</v>
      </c>
      <c r="N2619" s="5">
        <f>Sheet__29[[#This Row],[Qtd]]*Sheet__29[[#This Row],[Valor]]</f>
        <v>12432</v>
      </c>
      <c r="O2619" s="5">
        <f>Sheet__29[[#This Row],[Venda]]*(1-Sheet__29[[#This Row],[Desc]]/100)</f>
        <v>11810.4</v>
      </c>
      <c r="P2619"/>
    </row>
    <row r="2620" spans="1:16" x14ac:dyDescent="0.25">
      <c r="A2620">
        <v>102618</v>
      </c>
      <c r="B2620" s="1">
        <v>46204</v>
      </c>
      <c r="C2620" t="s">
        <v>859</v>
      </c>
      <c r="D2620" t="s">
        <v>1052</v>
      </c>
      <c r="E2620">
        <v>1</v>
      </c>
      <c r="F2620" s="4">
        <v>2954</v>
      </c>
      <c r="G2620">
        <v>5</v>
      </c>
      <c r="H2620" t="s">
        <v>1017</v>
      </c>
      <c r="I2620" s="2" t="str">
        <f>VLOOKUP(Sheet__29[[#This Row],[Filial]],Filiais!A:B,2,FALSE)</f>
        <v>Campinas</v>
      </c>
      <c r="J2620" s="2" t="str">
        <f>VLOOKUP(Sheet__29[[#This Row],[Cidade]],'Clientes'!C:D,2,FALSE)</f>
        <v>SP</v>
      </c>
      <c r="K2620" s="2" t="str">
        <f>VLOOKUP(Sheet__29[[#This Row],[Produto]],Produtos!B:C,2,FALSE)</f>
        <v>Rede</v>
      </c>
      <c r="L2620" s="2" t="str">
        <f>VLOOKUP(Sheet__29[[#This Row],[Produto]],Produtos!B:D,3,FALSE)</f>
        <v>LG Brasil</v>
      </c>
      <c r="M2620" s="2">
        <f>VLOOKUP(Sheet__29[[#This Row],[Produto]],Estoque!A:B,2,FALSE)</f>
        <v>275</v>
      </c>
      <c r="N2620" s="5">
        <f>Sheet__29[[#This Row],[Qtd]]*Sheet__29[[#This Row],[Valor]]</f>
        <v>2954</v>
      </c>
      <c r="O2620" s="5">
        <f>Sheet__29[[#This Row],[Venda]]*(1-Sheet__29[[#This Row],[Desc]]/100)</f>
        <v>2806.2999999999997</v>
      </c>
      <c r="P2620"/>
    </row>
    <row r="2621" spans="1:16" x14ac:dyDescent="0.25">
      <c r="A2621">
        <v>102619</v>
      </c>
      <c r="B2621" s="1">
        <v>46204</v>
      </c>
      <c r="C2621" t="s">
        <v>562</v>
      </c>
      <c r="D2621" t="s">
        <v>1096</v>
      </c>
      <c r="E2621">
        <v>5</v>
      </c>
      <c r="F2621" s="4">
        <v>2630</v>
      </c>
      <c r="G2621">
        <v>0</v>
      </c>
      <c r="H2621" t="s">
        <v>1021</v>
      </c>
      <c r="I2621" s="2" t="str">
        <f>VLOOKUP(Sheet__29[[#This Row],[Filial]],Filiais!A:B,2,FALSE)</f>
        <v>Jundiaí</v>
      </c>
      <c r="J2621" s="2" t="str">
        <f>VLOOKUP(Sheet__29[[#This Row],[Cidade]],'Clientes'!C:D,2,FALSE)</f>
        <v>SP</v>
      </c>
      <c r="K2621" s="2" t="str">
        <f>VLOOKUP(Sheet__29[[#This Row],[Produto]],Produtos!B:C,2,FALSE)</f>
        <v>Rede</v>
      </c>
      <c r="L2621" s="2" t="str">
        <f>VLOOKUP(Sheet__29[[#This Row],[Produto]],Produtos!B:D,3,FALSE)</f>
        <v>Lenovo Brasil</v>
      </c>
      <c r="M2621" s="2">
        <f>VLOOKUP(Sheet__29[[#This Row],[Produto]],Estoque!A:B,2,FALSE)</f>
        <v>208</v>
      </c>
      <c r="N2621" s="5">
        <f>Sheet__29[[#This Row],[Qtd]]*Sheet__29[[#This Row],[Valor]]</f>
        <v>13150</v>
      </c>
      <c r="O2621" s="5">
        <f>Sheet__29[[#This Row],[Venda]]*(1-Sheet__29[[#This Row],[Desc]]/100)</f>
        <v>13150</v>
      </c>
      <c r="P2621"/>
    </row>
    <row r="2622" spans="1:16" x14ac:dyDescent="0.25">
      <c r="A2622">
        <v>102620</v>
      </c>
      <c r="B2622" s="1">
        <v>46204</v>
      </c>
      <c r="C2622" t="s">
        <v>116</v>
      </c>
      <c r="D2622" t="s">
        <v>1033</v>
      </c>
      <c r="E2622">
        <v>2</v>
      </c>
      <c r="F2622" s="4">
        <v>1942</v>
      </c>
      <c r="G2622">
        <v>10</v>
      </c>
      <c r="H2622" t="s">
        <v>1016</v>
      </c>
      <c r="I2622" s="2" t="str">
        <f>VLOOKUP(Sheet__29[[#This Row],[Filial]],Filiais!A:B,2,FALSE)</f>
        <v>São Paulo</v>
      </c>
      <c r="J2622" s="2" t="str">
        <f>VLOOKUP(Sheet__29[[#This Row],[Cidade]],'Clientes'!C:D,2,FALSE)</f>
        <v>SP</v>
      </c>
      <c r="K2622" s="2" t="str">
        <f>VLOOKUP(Sheet__29[[#This Row],[Produto]],Produtos!B:C,2,FALSE)</f>
        <v>Periférico</v>
      </c>
      <c r="L2622" s="2" t="str">
        <f>VLOOKUP(Sheet__29[[#This Row],[Produto]],Produtos!B:D,3,FALSE)</f>
        <v>Dell Brasil</v>
      </c>
      <c r="M2622" s="2">
        <f>VLOOKUP(Sheet__29[[#This Row],[Produto]],Estoque!A:B,2,FALSE)</f>
        <v>201</v>
      </c>
      <c r="N2622" s="5">
        <f>Sheet__29[[#This Row],[Qtd]]*Sheet__29[[#This Row],[Valor]]</f>
        <v>3884</v>
      </c>
      <c r="O2622" s="5">
        <f>Sheet__29[[#This Row],[Venda]]*(1-Sheet__29[[#This Row],[Desc]]/100)</f>
        <v>3495.6</v>
      </c>
      <c r="P2622"/>
    </row>
    <row r="2623" spans="1:16" x14ac:dyDescent="0.25">
      <c r="A2623">
        <v>102621</v>
      </c>
      <c r="B2623" s="1">
        <v>46204</v>
      </c>
      <c r="C2623" t="s">
        <v>742</v>
      </c>
      <c r="D2623" t="s">
        <v>1060</v>
      </c>
      <c r="E2623">
        <v>4</v>
      </c>
      <c r="F2623" s="4">
        <v>4463</v>
      </c>
      <c r="G2623">
        <v>10</v>
      </c>
      <c r="H2623" t="s">
        <v>1024</v>
      </c>
      <c r="I2623" s="2" t="str">
        <f>VLOOKUP(Sheet__29[[#This Row],[Filial]],Filiais!A:B,2,FALSE)</f>
        <v>Ribeirão Preto</v>
      </c>
      <c r="J2623" s="2" t="str">
        <f>VLOOKUP(Sheet__29[[#This Row],[Cidade]],'Clientes'!C:D,2,FALSE)</f>
        <v>SP</v>
      </c>
      <c r="K2623" s="2" t="str">
        <f>VLOOKUP(Sheet__29[[#This Row],[Produto]],Produtos!B:C,2,FALSE)</f>
        <v>Rede</v>
      </c>
      <c r="L2623" s="2" t="str">
        <f>VLOOKUP(Sheet__29[[#This Row],[Produto]],Produtos!B:D,3,FALSE)</f>
        <v>LG Brasil</v>
      </c>
      <c r="M2623" s="2">
        <f>VLOOKUP(Sheet__29[[#This Row],[Produto]],Estoque!A:B,2,FALSE)</f>
        <v>281</v>
      </c>
      <c r="N2623" s="5">
        <f>Sheet__29[[#This Row],[Qtd]]*Sheet__29[[#This Row],[Valor]]</f>
        <v>17852</v>
      </c>
      <c r="O2623" s="5">
        <f>Sheet__29[[#This Row],[Venda]]*(1-Sheet__29[[#This Row],[Desc]]/100)</f>
        <v>16066.800000000001</v>
      </c>
      <c r="P2623"/>
    </row>
    <row r="2624" spans="1:16" x14ac:dyDescent="0.25">
      <c r="A2624">
        <v>102622</v>
      </c>
      <c r="B2624" s="1">
        <v>46204</v>
      </c>
      <c r="C2624" t="s">
        <v>449</v>
      </c>
      <c r="D2624" t="s">
        <v>1066</v>
      </c>
      <c r="E2624">
        <v>3</v>
      </c>
      <c r="F2624" s="4">
        <v>4287</v>
      </c>
      <c r="G2624">
        <v>5</v>
      </c>
      <c r="H2624" t="s">
        <v>1018</v>
      </c>
      <c r="I2624" s="2" t="str">
        <f>VLOOKUP(Sheet__29[[#This Row],[Filial]],Filiais!A:B,2,FALSE)</f>
        <v>Barueri</v>
      </c>
      <c r="J2624" s="2" t="str">
        <f>VLOOKUP(Sheet__29[[#This Row],[Cidade]],'Clientes'!C:D,2,FALSE)</f>
        <v>SP</v>
      </c>
      <c r="K2624" s="2" t="str">
        <f>VLOOKUP(Sheet__29[[#This Row],[Produto]],Produtos!B:C,2,FALSE)</f>
        <v>Monitor</v>
      </c>
      <c r="L2624" s="2" t="str">
        <f>VLOOKUP(Sheet__29[[#This Row],[Produto]],Produtos!B:D,3,FALSE)</f>
        <v>LG Brasil</v>
      </c>
      <c r="M2624" s="2">
        <f>VLOOKUP(Sheet__29[[#This Row],[Produto]],Estoque!A:B,2,FALSE)</f>
        <v>198</v>
      </c>
      <c r="N2624" s="5">
        <f>Sheet__29[[#This Row],[Qtd]]*Sheet__29[[#This Row],[Valor]]</f>
        <v>12861</v>
      </c>
      <c r="O2624" s="5">
        <f>Sheet__29[[#This Row],[Venda]]*(1-Sheet__29[[#This Row],[Desc]]/100)</f>
        <v>12217.949999999999</v>
      </c>
      <c r="P2624"/>
    </row>
    <row r="2625" spans="1:16" x14ac:dyDescent="0.25">
      <c r="A2625">
        <v>102623</v>
      </c>
      <c r="B2625" s="1">
        <v>46204</v>
      </c>
      <c r="C2625" t="s">
        <v>73</v>
      </c>
      <c r="D2625" t="s">
        <v>1095</v>
      </c>
      <c r="E2625">
        <v>3</v>
      </c>
      <c r="F2625" s="4">
        <v>3306</v>
      </c>
      <c r="G2625">
        <v>5</v>
      </c>
      <c r="H2625" t="s">
        <v>1016</v>
      </c>
      <c r="I2625" s="2" t="str">
        <f>VLOOKUP(Sheet__29[[#This Row],[Filial]],Filiais!A:B,2,FALSE)</f>
        <v>São Paulo</v>
      </c>
      <c r="J2625" s="2" t="str">
        <f>VLOOKUP(Sheet__29[[#This Row],[Cidade]],'Clientes'!C:D,2,FALSE)</f>
        <v>SP</v>
      </c>
      <c r="K2625" s="2" t="str">
        <f>VLOOKUP(Sheet__29[[#This Row],[Produto]],Produtos!B:C,2,FALSE)</f>
        <v>Notebook</v>
      </c>
      <c r="L2625" s="2" t="str">
        <f>VLOOKUP(Sheet__29[[#This Row],[Produto]],Produtos!B:D,3,FALSE)</f>
        <v>Lenovo Brasil</v>
      </c>
      <c r="M2625" s="2">
        <f>VLOOKUP(Sheet__29[[#This Row],[Produto]],Estoque!A:B,2,FALSE)</f>
        <v>84</v>
      </c>
      <c r="N2625" s="5">
        <f>Sheet__29[[#This Row],[Qtd]]*Sheet__29[[#This Row],[Valor]]</f>
        <v>9918</v>
      </c>
      <c r="O2625" s="5">
        <f>Sheet__29[[#This Row],[Venda]]*(1-Sheet__29[[#This Row],[Desc]]/100)</f>
        <v>9422.1</v>
      </c>
      <c r="P2625"/>
    </row>
    <row r="2626" spans="1:16" x14ac:dyDescent="0.25">
      <c r="A2626">
        <v>102624</v>
      </c>
      <c r="B2626" s="1">
        <v>46204</v>
      </c>
      <c r="C2626" t="s">
        <v>712</v>
      </c>
      <c r="D2626" t="s">
        <v>1043</v>
      </c>
      <c r="E2626">
        <v>1</v>
      </c>
      <c r="F2626" s="4">
        <v>2720</v>
      </c>
      <c r="G2626">
        <v>5</v>
      </c>
      <c r="H2626" t="s">
        <v>1017</v>
      </c>
      <c r="I2626" s="2" t="str">
        <f>VLOOKUP(Sheet__29[[#This Row],[Filial]],Filiais!A:B,2,FALSE)</f>
        <v>Campinas</v>
      </c>
      <c r="J2626" s="2" t="str">
        <f>VLOOKUP(Sheet__29[[#This Row],[Cidade]],'Clientes'!C:D,2,FALSE)</f>
        <v>SP</v>
      </c>
      <c r="K2626" s="2" t="str">
        <f>VLOOKUP(Sheet__29[[#This Row],[Produto]],Produtos!B:C,2,FALSE)</f>
        <v>Notebook</v>
      </c>
      <c r="L2626" s="2" t="str">
        <f>VLOOKUP(Sheet__29[[#This Row],[Produto]],Produtos!B:D,3,FALSE)</f>
        <v>Kingston Brasil</v>
      </c>
      <c r="M2626" s="2">
        <f>VLOOKUP(Sheet__29[[#This Row],[Produto]],Estoque!A:B,2,FALSE)</f>
        <v>74</v>
      </c>
      <c r="N2626" s="5">
        <f>Sheet__29[[#This Row],[Qtd]]*Sheet__29[[#This Row],[Valor]]</f>
        <v>2720</v>
      </c>
      <c r="O2626" s="5">
        <f>Sheet__29[[#This Row],[Venda]]*(1-Sheet__29[[#This Row],[Desc]]/100)</f>
        <v>2584</v>
      </c>
      <c r="P2626"/>
    </row>
    <row r="2627" spans="1:16" x14ac:dyDescent="0.25">
      <c r="A2627">
        <v>102625</v>
      </c>
      <c r="B2627" s="1">
        <v>46204</v>
      </c>
      <c r="C2627" t="s">
        <v>1014</v>
      </c>
      <c r="D2627" t="s">
        <v>1074</v>
      </c>
      <c r="E2627">
        <v>4</v>
      </c>
      <c r="F2627" s="4">
        <v>228</v>
      </c>
      <c r="G2627">
        <v>5</v>
      </c>
      <c r="H2627" t="s">
        <v>1025</v>
      </c>
      <c r="I2627" s="2" t="str">
        <f>VLOOKUP(Sheet__29[[#This Row],[Filial]],Filiais!A:B,2,FALSE)</f>
        <v>São José dos Campos</v>
      </c>
      <c r="J2627" s="2" t="str">
        <f>VLOOKUP(Sheet__29[[#This Row],[Cidade]],'Clientes'!C:D,2,FALSE)</f>
        <v>SP</v>
      </c>
      <c r="K2627" s="2" t="str">
        <f>VLOOKUP(Sheet__29[[#This Row],[Produto]],Produtos!B:C,2,FALSE)</f>
        <v>Armazenamento</v>
      </c>
      <c r="L2627" s="2" t="str">
        <f>VLOOKUP(Sheet__29[[#This Row],[Produto]],Produtos!B:D,3,FALSE)</f>
        <v>Lenovo Brasil</v>
      </c>
      <c r="M2627" s="2">
        <f>VLOOKUP(Sheet__29[[#This Row],[Produto]],Estoque!A:B,2,FALSE)</f>
        <v>241</v>
      </c>
      <c r="N2627" s="5">
        <f>Sheet__29[[#This Row],[Qtd]]*Sheet__29[[#This Row],[Valor]]</f>
        <v>912</v>
      </c>
      <c r="O2627" s="5">
        <f>Sheet__29[[#This Row],[Venda]]*(1-Sheet__29[[#This Row],[Desc]]/100)</f>
        <v>866.4</v>
      </c>
      <c r="P2627"/>
    </row>
    <row r="2628" spans="1:16" x14ac:dyDescent="0.25">
      <c r="A2628">
        <v>102626</v>
      </c>
      <c r="B2628" s="1">
        <v>46204</v>
      </c>
      <c r="C2628" t="s">
        <v>375</v>
      </c>
      <c r="D2628" t="s">
        <v>1054</v>
      </c>
      <c r="E2628">
        <v>5</v>
      </c>
      <c r="F2628" s="4">
        <v>2814</v>
      </c>
      <c r="G2628">
        <v>0</v>
      </c>
      <c r="H2628" t="s">
        <v>1018</v>
      </c>
      <c r="I2628" s="2" t="str">
        <f>VLOOKUP(Sheet__29[[#This Row],[Filial]],Filiais!A:B,2,FALSE)</f>
        <v>Barueri</v>
      </c>
      <c r="J2628" s="2" t="str">
        <f>VLOOKUP(Sheet__29[[#This Row],[Cidade]],'Clientes'!C:D,2,FALSE)</f>
        <v>SP</v>
      </c>
      <c r="K2628" s="2" t="str">
        <f>VLOOKUP(Sheet__29[[#This Row],[Produto]],Produtos!B:C,2,FALSE)</f>
        <v>Notebook</v>
      </c>
      <c r="L2628" s="2" t="str">
        <f>VLOOKUP(Sheet__29[[#This Row],[Produto]],Produtos!B:D,3,FALSE)</f>
        <v>Kingston Brasil</v>
      </c>
      <c r="M2628" s="2">
        <f>VLOOKUP(Sheet__29[[#This Row],[Produto]],Estoque!A:B,2,FALSE)</f>
        <v>5</v>
      </c>
      <c r="N2628" s="5">
        <f>Sheet__29[[#This Row],[Qtd]]*Sheet__29[[#This Row],[Valor]]</f>
        <v>14070</v>
      </c>
      <c r="O2628" s="5">
        <f>Sheet__29[[#This Row],[Venda]]*(1-Sheet__29[[#This Row],[Desc]]/100)</f>
        <v>14070</v>
      </c>
      <c r="P2628"/>
    </row>
    <row r="2629" spans="1:16" x14ac:dyDescent="0.25">
      <c r="A2629">
        <v>102627</v>
      </c>
      <c r="B2629" s="1">
        <v>46204</v>
      </c>
      <c r="C2629" t="s">
        <v>186</v>
      </c>
      <c r="D2629" t="s">
        <v>1043</v>
      </c>
      <c r="E2629">
        <v>3</v>
      </c>
      <c r="F2629" s="4">
        <v>4109</v>
      </c>
      <c r="G2629">
        <v>5</v>
      </c>
      <c r="H2629" t="s">
        <v>1018</v>
      </c>
      <c r="I2629" s="2" t="str">
        <f>VLOOKUP(Sheet__29[[#This Row],[Filial]],Filiais!A:B,2,FALSE)</f>
        <v>Barueri</v>
      </c>
      <c r="J2629" s="2" t="str">
        <f>VLOOKUP(Sheet__29[[#This Row],[Cidade]],'Clientes'!C:D,2,FALSE)</f>
        <v>SP</v>
      </c>
      <c r="K2629" s="2" t="str">
        <f>VLOOKUP(Sheet__29[[#This Row],[Produto]],Produtos!B:C,2,FALSE)</f>
        <v>Notebook</v>
      </c>
      <c r="L2629" s="2" t="str">
        <f>VLOOKUP(Sheet__29[[#This Row],[Produto]],Produtos!B:D,3,FALSE)</f>
        <v>Kingston Brasil</v>
      </c>
      <c r="M2629" s="2">
        <f>VLOOKUP(Sheet__29[[#This Row],[Produto]],Estoque!A:B,2,FALSE)</f>
        <v>74</v>
      </c>
      <c r="N2629" s="5">
        <f>Sheet__29[[#This Row],[Qtd]]*Sheet__29[[#This Row],[Valor]]</f>
        <v>12327</v>
      </c>
      <c r="O2629" s="5">
        <f>Sheet__29[[#This Row],[Venda]]*(1-Sheet__29[[#This Row],[Desc]]/100)</f>
        <v>11710.65</v>
      </c>
      <c r="P2629"/>
    </row>
    <row r="2630" spans="1:16" x14ac:dyDescent="0.25">
      <c r="A2630">
        <v>102628</v>
      </c>
      <c r="B2630" s="1">
        <v>46204</v>
      </c>
      <c r="C2630" t="s">
        <v>879</v>
      </c>
      <c r="D2630" t="s">
        <v>1152</v>
      </c>
      <c r="E2630">
        <v>5</v>
      </c>
      <c r="F2630" s="4">
        <v>313</v>
      </c>
      <c r="G2630">
        <v>5</v>
      </c>
      <c r="H2630" t="s">
        <v>1021</v>
      </c>
      <c r="I2630" s="2" t="str">
        <f>VLOOKUP(Sheet__29[[#This Row],[Filial]],Filiais!A:B,2,FALSE)</f>
        <v>Jundiaí</v>
      </c>
      <c r="J2630" s="2" t="str">
        <f>VLOOKUP(Sheet__29[[#This Row],[Cidade]],'Clientes'!C:D,2,FALSE)</f>
        <v>SP</v>
      </c>
      <c r="K2630" s="2" t="str">
        <f>VLOOKUP(Sheet__29[[#This Row],[Produto]],Produtos!B:C,2,FALSE)</f>
        <v>Periférico</v>
      </c>
      <c r="L2630" s="2" t="str">
        <f>VLOOKUP(Sheet__29[[#This Row],[Produto]],Produtos!B:D,3,FALSE)</f>
        <v>Kingston Brasil</v>
      </c>
      <c r="M2630" s="2">
        <f>VLOOKUP(Sheet__29[[#This Row],[Produto]],Estoque!A:B,2,FALSE)</f>
        <v>209</v>
      </c>
      <c r="N2630" s="5">
        <f>Sheet__29[[#This Row],[Qtd]]*Sheet__29[[#This Row],[Valor]]</f>
        <v>1565</v>
      </c>
      <c r="O2630" s="5">
        <f>Sheet__29[[#This Row],[Venda]]*(1-Sheet__29[[#This Row],[Desc]]/100)</f>
        <v>1486.75</v>
      </c>
      <c r="P2630"/>
    </row>
    <row r="2631" spans="1:16" x14ac:dyDescent="0.25">
      <c r="A2631">
        <v>102629</v>
      </c>
      <c r="B2631" s="1">
        <v>46204</v>
      </c>
      <c r="C2631" t="s">
        <v>848</v>
      </c>
      <c r="D2631" t="s">
        <v>1113</v>
      </c>
      <c r="E2631">
        <v>3</v>
      </c>
      <c r="F2631" s="4">
        <v>372</v>
      </c>
      <c r="G2631">
        <v>0</v>
      </c>
      <c r="H2631" t="s">
        <v>1022</v>
      </c>
      <c r="I2631" s="2" t="str">
        <f>VLOOKUP(Sheet__29[[#This Row],[Filial]],Filiais!A:B,2,FALSE)</f>
        <v>Santos</v>
      </c>
      <c r="J2631" s="2" t="str">
        <f>VLOOKUP(Sheet__29[[#This Row],[Cidade]],'Clientes'!C:D,2,FALSE)</f>
        <v>SP</v>
      </c>
      <c r="K2631" s="2" t="str">
        <f>VLOOKUP(Sheet__29[[#This Row],[Produto]],Produtos!B:C,2,FALSE)</f>
        <v>Rede</v>
      </c>
      <c r="L2631" s="2" t="str">
        <f>VLOOKUP(Sheet__29[[#This Row],[Produto]],Produtos!B:D,3,FALSE)</f>
        <v>LG Brasil</v>
      </c>
      <c r="M2631" s="2">
        <f>VLOOKUP(Sheet__29[[#This Row],[Produto]],Estoque!A:B,2,FALSE)</f>
        <v>28</v>
      </c>
      <c r="N2631" s="5">
        <f>Sheet__29[[#This Row],[Qtd]]*Sheet__29[[#This Row],[Valor]]</f>
        <v>1116</v>
      </c>
      <c r="O2631" s="5">
        <f>Sheet__29[[#This Row],[Venda]]*(1-Sheet__29[[#This Row],[Desc]]/100)</f>
        <v>1116</v>
      </c>
      <c r="P2631"/>
    </row>
    <row r="2632" spans="1:16" x14ac:dyDescent="0.25">
      <c r="A2632">
        <v>102630</v>
      </c>
      <c r="B2632" s="1">
        <v>46204</v>
      </c>
      <c r="C2632" t="s">
        <v>525</v>
      </c>
      <c r="D2632" t="s">
        <v>1132</v>
      </c>
      <c r="E2632">
        <v>4</v>
      </c>
      <c r="F2632" s="4">
        <v>1768</v>
      </c>
      <c r="G2632">
        <v>0</v>
      </c>
      <c r="H2632" t="s">
        <v>1017</v>
      </c>
      <c r="I2632" s="2" t="str">
        <f>VLOOKUP(Sheet__29[[#This Row],[Filial]],Filiais!A:B,2,FALSE)</f>
        <v>Campinas</v>
      </c>
      <c r="J2632" s="2" t="str">
        <f>VLOOKUP(Sheet__29[[#This Row],[Cidade]],'Clientes'!C:D,2,FALSE)</f>
        <v>SP</v>
      </c>
      <c r="K2632" s="2" t="str">
        <f>VLOOKUP(Sheet__29[[#This Row],[Produto]],Produtos!B:C,2,FALSE)</f>
        <v>Periférico</v>
      </c>
      <c r="L2632" s="2" t="str">
        <f>VLOOKUP(Sheet__29[[#This Row],[Produto]],Produtos!B:D,3,FALSE)</f>
        <v>Kingston Brasil</v>
      </c>
      <c r="M2632" s="2">
        <f>VLOOKUP(Sheet__29[[#This Row],[Produto]],Estoque!A:B,2,FALSE)</f>
        <v>111</v>
      </c>
      <c r="N2632" s="5">
        <f>Sheet__29[[#This Row],[Qtd]]*Sheet__29[[#This Row],[Valor]]</f>
        <v>7072</v>
      </c>
      <c r="O2632" s="5">
        <f>Sheet__29[[#This Row],[Venda]]*(1-Sheet__29[[#This Row],[Desc]]/100)</f>
        <v>7072</v>
      </c>
      <c r="P2632"/>
    </row>
    <row r="2633" spans="1:16" x14ac:dyDescent="0.25">
      <c r="A2633">
        <v>102631</v>
      </c>
      <c r="B2633" s="1">
        <v>46204</v>
      </c>
      <c r="C2633" t="s">
        <v>559</v>
      </c>
      <c r="D2633" t="s">
        <v>1039</v>
      </c>
      <c r="E2633">
        <v>1</v>
      </c>
      <c r="F2633" s="4">
        <v>3998</v>
      </c>
      <c r="G2633">
        <v>5</v>
      </c>
      <c r="H2633" t="s">
        <v>1025</v>
      </c>
      <c r="I2633" s="2" t="str">
        <f>VLOOKUP(Sheet__29[[#This Row],[Filial]],Filiais!A:B,2,FALSE)</f>
        <v>São José dos Campos</v>
      </c>
      <c r="J2633" s="2" t="str">
        <f>VLOOKUP(Sheet__29[[#This Row],[Cidade]],'Clientes'!C:D,2,FALSE)</f>
        <v>SP</v>
      </c>
      <c r="K2633" s="2" t="str">
        <f>VLOOKUP(Sheet__29[[#This Row],[Produto]],Produtos!B:C,2,FALSE)</f>
        <v>Notebook</v>
      </c>
      <c r="L2633" s="2" t="str">
        <f>VLOOKUP(Sheet__29[[#This Row],[Produto]],Produtos!B:D,3,FALSE)</f>
        <v>Lenovo Brasil</v>
      </c>
      <c r="M2633" s="2">
        <f>VLOOKUP(Sheet__29[[#This Row],[Produto]],Estoque!A:B,2,FALSE)</f>
        <v>296</v>
      </c>
      <c r="N2633" s="5">
        <f>Sheet__29[[#This Row],[Qtd]]*Sheet__29[[#This Row],[Valor]]</f>
        <v>3998</v>
      </c>
      <c r="O2633" s="5">
        <f>Sheet__29[[#This Row],[Venda]]*(1-Sheet__29[[#This Row],[Desc]]/100)</f>
        <v>3798.1</v>
      </c>
      <c r="P2633"/>
    </row>
    <row r="2634" spans="1:16" x14ac:dyDescent="0.25">
      <c r="A2634">
        <v>102632</v>
      </c>
      <c r="B2634" s="1">
        <v>46204</v>
      </c>
      <c r="C2634" t="s">
        <v>554</v>
      </c>
      <c r="D2634" t="s">
        <v>1088</v>
      </c>
      <c r="E2634">
        <v>5</v>
      </c>
      <c r="F2634" s="4">
        <v>713</v>
      </c>
      <c r="G2634">
        <v>5</v>
      </c>
      <c r="H2634" t="s">
        <v>1024</v>
      </c>
      <c r="I2634" s="2" t="str">
        <f>VLOOKUP(Sheet__29[[#This Row],[Filial]],Filiais!A:B,2,FALSE)</f>
        <v>Ribeirão Preto</v>
      </c>
      <c r="J2634" s="2" t="str">
        <f>VLOOKUP(Sheet__29[[#This Row],[Cidade]],'Clientes'!C:D,2,FALSE)</f>
        <v>SP</v>
      </c>
      <c r="K2634" s="2" t="str">
        <f>VLOOKUP(Sheet__29[[#This Row],[Produto]],Produtos!B:C,2,FALSE)</f>
        <v>Periférico</v>
      </c>
      <c r="L2634" s="2" t="str">
        <f>VLOOKUP(Sheet__29[[#This Row],[Produto]],Produtos!B:D,3,FALSE)</f>
        <v>Logitech Brasil</v>
      </c>
      <c r="M2634" s="2">
        <f>VLOOKUP(Sheet__29[[#This Row],[Produto]],Estoque!A:B,2,FALSE)</f>
        <v>177</v>
      </c>
      <c r="N2634" s="5">
        <f>Sheet__29[[#This Row],[Qtd]]*Sheet__29[[#This Row],[Valor]]</f>
        <v>3565</v>
      </c>
      <c r="O2634" s="5">
        <f>Sheet__29[[#This Row],[Venda]]*(1-Sheet__29[[#This Row],[Desc]]/100)</f>
        <v>3386.75</v>
      </c>
      <c r="P2634"/>
    </row>
    <row r="2635" spans="1:16" x14ac:dyDescent="0.25">
      <c r="A2635">
        <v>102633</v>
      </c>
      <c r="B2635" s="1">
        <v>46204</v>
      </c>
      <c r="C2635" t="s">
        <v>362</v>
      </c>
      <c r="D2635" t="s">
        <v>1159</v>
      </c>
      <c r="E2635">
        <v>1</v>
      </c>
      <c r="F2635" s="4">
        <v>4552</v>
      </c>
      <c r="G2635">
        <v>0</v>
      </c>
      <c r="H2635" t="s">
        <v>1022</v>
      </c>
      <c r="I2635" s="2" t="str">
        <f>VLOOKUP(Sheet__29[[#This Row],[Filial]],Filiais!A:B,2,FALSE)</f>
        <v>Santos</v>
      </c>
      <c r="J2635" s="2" t="str">
        <f>VLOOKUP(Sheet__29[[#This Row],[Cidade]],'Clientes'!C:D,2,FALSE)</f>
        <v>SP</v>
      </c>
      <c r="K2635" s="2" t="str">
        <f>VLOOKUP(Sheet__29[[#This Row],[Produto]],Produtos!B:C,2,FALSE)</f>
        <v>Rede</v>
      </c>
      <c r="L2635" s="2" t="str">
        <f>VLOOKUP(Sheet__29[[#This Row],[Produto]],Produtos!B:D,3,FALSE)</f>
        <v>Logitech Brasil</v>
      </c>
      <c r="M2635" s="2">
        <f>VLOOKUP(Sheet__29[[#This Row],[Produto]],Estoque!A:B,2,FALSE)</f>
        <v>130</v>
      </c>
      <c r="N2635" s="5">
        <f>Sheet__29[[#This Row],[Qtd]]*Sheet__29[[#This Row],[Valor]]</f>
        <v>4552</v>
      </c>
      <c r="O2635" s="5">
        <f>Sheet__29[[#This Row],[Venda]]*(1-Sheet__29[[#This Row],[Desc]]/100)</f>
        <v>4552</v>
      </c>
      <c r="P2635"/>
    </row>
    <row r="2636" spans="1:16" x14ac:dyDescent="0.25">
      <c r="A2636">
        <v>102634</v>
      </c>
      <c r="B2636" s="1">
        <v>46204</v>
      </c>
      <c r="C2636" t="s">
        <v>882</v>
      </c>
      <c r="D2636" t="s">
        <v>1103</v>
      </c>
      <c r="E2636">
        <v>5</v>
      </c>
      <c r="F2636" s="4">
        <v>2891</v>
      </c>
      <c r="G2636">
        <v>5</v>
      </c>
      <c r="H2636" t="s">
        <v>1016</v>
      </c>
      <c r="I2636" s="2" t="str">
        <f>VLOOKUP(Sheet__29[[#This Row],[Filial]],Filiais!A:B,2,FALSE)</f>
        <v>São Paulo</v>
      </c>
      <c r="J2636" s="2" t="str">
        <f>VLOOKUP(Sheet__29[[#This Row],[Cidade]],'Clientes'!C:D,2,FALSE)</f>
        <v>SP</v>
      </c>
      <c r="K2636" s="2" t="str">
        <f>VLOOKUP(Sheet__29[[#This Row],[Produto]],Produtos!B:C,2,FALSE)</f>
        <v>Rede</v>
      </c>
      <c r="L2636" s="2" t="str">
        <f>VLOOKUP(Sheet__29[[#This Row],[Produto]],Produtos!B:D,3,FALSE)</f>
        <v>Logitech Brasil</v>
      </c>
      <c r="M2636" s="2">
        <f>VLOOKUP(Sheet__29[[#This Row],[Produto]],Estoque!A:B,2,FALSE)</f>
        <v>215</v>
      </c>
      <c r="N2636" s="5">
        <f>Sheet__29[[#This Row],[Qtd]]*Sheet__29[[#This Row],[Valor]]</f>
        <v>14455</v>
      </c>
      <c r="O2636" s="5">
        <f>Sheet__29[[#This Row],[Venda]]*(1-Sheet__29[[#This Row],[Desc]]/100)</f>
        <v>13732.25</v>
      </c>
      <c r="P2636"/>
    </row>
    <row r="2637" spans="1:16" x14ac:dyDescent="0.25">
      <c r="A2637">
        <v>102635</v>
      </c>
      <c r="B2637" s="1">
        <v>46204</v>
      </c>
      <c r="C2637" t="s">
        <v>278</v>
      </c>
      <c r="D2637" t="s">
        <v>1039</v>
      </c>
      <c r="E2637">
        <v>1</v>
      </c>
      <c r="F2637" s="4">
        <v>2766</v>
      </c>
      <c r="G2637">
        <v>10</v>
      </c>
      <c r="H2637" t="s">
        <v>1018</v>
      </c>
      <c r="I2637" s="2" t="str">
        <f>VLOOKUP(Sheet__29[[#This Row],[Filial]],Filiais!A:B,2,FALSE)</f>
        <v>Barueri</v>
      </c>
      <c r="J2637" s="2" t="str">
        <f>VLOOKUP(Sheet__29[[#This Row],[Cidade]],'Clientes'!C:D,2,FALSE)</f>
        <v>SP</v>
      </c>
      <c r="K2637" s="2" t="str">
        <f>VLOOKUP(Sheet__29[[#This Row],[Produto]],Produtos!B:C,2,FALSE)</f>
        <v>Notebook</v>
      </c>
      <c r="L2637" s="2" t="str">
        <f>VLOOKUP(Sheet__29[[#This Row],[Produto]],Produtos!B:D,3,FALSE)</f>
        <v>Lenovo Brasil</v>
      </c>
      <c r="M2637" s="2">
        <f>VLOOKUP(Sheet__29[[#This Row],[Produto]],Estoque!A:B,2,FALSE)</f>
        <v>296</v>
      </c>
      <c r="N2637" s="5">
        <f>Sheet__29[[#This Row],[Qtd]]*Sheet__29[[#This Row],[Valor]]</f>
        <v>2766</v>
      </c>
      <c r="O2637" s="5">
        <f>Sheet__29[[#This Row],[Venda]]*(1-Sheet__29[[#This Row],[Desc]]/100)</f>
        <v>2489.4</v>
      </c>
      <c r="P2637"/>
    </row>
    <row r="2638" spans="1:16" x14ac:dyDescent="0.25">
      <c r="A2638">
        <v>102636</v>
      </c>
      <c r="B2638" s="1">
        <v>46204</v>
      </c>
      <c r="C2638" t="s">
        <v>72</v>
      </c>
      <c r="D2638" t="s">
        <v>1114</v>
      </c>
      <c r="E2638">
        <v>5</v>
      </c>
      <c r="F2638" s="4">
        <v>850</v>
      </c>
      <c r="G2638">
        <v>5</v>
      </c>
      <c r="H2638" t="s">
        <v>1021</v>
      </c>
      <c r="I2638" s="2" t="str">
        <f>VLOOKUP(Sheet__29[[#This Row],[Filial]],Filiais!A:B,2,FALSE)</f>
        <v>Jundiaí</v>
      </c>
      <c r="J2638" s="2" t="str">
        <f>VLOOKUP(Sheet__29[[#This Row],[Cidade]],'Clientes'!C:D,2,FALSE)</f>
        <v>SP</v>
      </c>
      <c r="K2638" s="2" t="str">
        <f>VLOOKUP(Sheet__29[[#This Row],[Produto]],Produtos!B:C,2,FALSE)</f>
        <v>Armazenamento</v>
      </c>
      <c r="L2638" s="2" t="str">
        <f>VLOOKUP(Sheet__29[[#This Row],[Produto]],Produtos!B:D,3,FALSE)</f>
        <v>LG Brasil</v>
      </c>
      <c r="M2638" s="2">
        <f>VLOOKUP(Sheet__29[[#This Row],[Produto]],Estoque!A:B,2,FALSE)</f>
        <v>143</v>
      </c>
      <c r="N2638" s="5">
        <f>Sheet__29[[#This Row],[Qtd]]*Sheet__29[[#This Row],[Valor]]</f>
        <v>4250</v>
      </c>
      <c r="O2638" s="5">
        <f>Sheet__29[[#This Row],[Venda]]*(1-Sheet__29[[#This Row],[Desc]]/100)</f>
        <v>4037.5</v>
      </c>
      <c r="P2638"/>
    </row>
    <row r="2639" spans="1:16" x14ac:dyDescent="0.25">
      <c r="A2639">
        <v>102637</v>
      </c>
      <c r="B2639" s="1">
        <v>46204</v>
      </c>
      <c r="C2639" t="s">
        <v>499</v>
      </c>
      <c r="D2639" t="s">
        <v>1174</v>
      </c>
      <c r="E2639">
        <v>3</v>
      </c>
      <c r="F2639" s="4">
        <v>2125</v>
      </c>
      <c r="G2639">
        <v>0</v>
      </c>
      <c r="H2639" t="s">
        <v>1023</v>
      </c>
      <c r="I2639" s="2" t="str">
        <f>VLOOKUP(Sheet__29[[#This Row],[Filial]],Filiais!A:B,2,FALSE)</f>
        <v>Bauru</v>
      </c>
      <c r="J2639" s="2" t="str">
        <f>VLOOKUP(Sheet__29[[#This Row],[Cidade]],'Clientes'!C:D,2,FALSE)</f>
        <v>SP</v>
      </c>
      <c r="K2639" s="2" t="str">
        <f>VLOOKUP(Sheet__29[[#This Row],[Produto]],Produtos!B:C,2,FALSE)</f>
        <v>Monitor</v>
      </c>
      <c r="L2639" s="2" t="str">
        <f>VLOOKUP(Sheet__29[[#This Row],[Produto]],Produtos!B:D,3,FALSE)</f>
        <v>Lenovo Brasil</v>
      </c>
      <c r="M2639" s="2">
        <f>VLOOKUP(Sheet__29[[#This Row],[Produto]],Estoque!A:B,2,FALSE)</f>
        <v>88</v>
      </c>
      <c r="N2639" s="5">
        <f>Sheet__29[[#This Row],[Qtd]]*Sheet__29[[#This Row],[Valor]]</f>
        <v>6375</v>
      </c>
      <c r="O2639" s="5">
        <f>Sheet__29[[#This Row],[Venda]]*(1-Sheet__29[[#This Row],[Desc]]/100)</f>
        <v>6375</v>
      </c>
      <c r="P2639"/>
    </row>
    <row r="2640" spans="1:16" x14ac:dyDescent="0.25">
      <c r="A2640">
        <v>102638</v>
      </c>
      <c r="B2640" s="1">
        <v>46204</v>
      </c>
      <c r="C2640" t="s">
        <v>202</v>
      </c>
      <c r="D2640" t="s">
        <v>1107</v>
      </c>
      <c r="E2640">
        <v>1</v>
      </c>
      <c r="F2640" s="4">
        <v>1760</v>
      </c>
      <c r="G2640">
        <v>10</v>
      </c>
      <c r="H2640" t="s">
        <v>1018</v>
      </c>
      <c r="I2640" s="2" t="str">
        <f>VLOOKUP(Sheet__29[[#This Row],[Filial]],Filiais!A:B,2,FALSE)</f>
        <v>Barueri</v>
      </c>
      <c r="J2640" s="2" t="str">
        <f>VLOOKUP(Sheet__29[[#This Row],[Cidade]],'Clientes'!C:D,2,FALSE)</f>
        <v>SP</v>
      </c>
      <c r="K2640" s="2" t="str">
        <f>VLOOKUP(Sheet__29[[#This Row],[Produto]],Produtos!B:C,2,FALSE)</f>
        <v>Periférico</v>
      </c>
      <c r="L2640" s="2" t="str">
        <f>VLOOKUP(Sheet__29[[#This Row],[Produto]],Produtos!B:D,3,FALSE)</f>
        <v>Dell Brasil</v>
      </c>
      <c r="M2640" s="2">
        <f>VLOOKUP(Sheet__29[[#This Row],[Produto]],Estoque!A:B,2,FALSE)</f>
        <v>241</v>
      </c>
      <c r="N2640" s="5">
        <f>Sheet__29[[#This Row],[Qtd]]*Sheet__29[[#This Row],[Valor]]</f>
        <v>1760</v>
      </c>
      <c r="O2640" s="5">
        <f>Sheet__29[[#This Row],[Venda]]*(1-Sheet__29[[#This Row],[Desc]]/100)</f>
        <v>1584</v>
      </c>
      <c r="P2640"/>
    </row>
    <row r="2641" spans="1:16" x14ac:dyDescent="0.25">
      <c r="A2641">
        <v>102639</v>
      </c>
      <c r="B2641" s="1">
        <v>46204</v>
      </c>
      <c r="C2641" t="s">
        <v>299</v>
      </c>
      <c r="D2641" t="s">
        <v>1066</v>
      </c>
      <c r="E2641">
        <v>4</v>
      </c>
      <c r="F2641" s="4">
        <v>824</v>
      </c>
      <c r="G2641">
        <v>10</v>
      </c>
      <c r="H2641" t="s">
        <v>1023</v>
      </c>
      <c r="I2641" s="2" t="str">
        <f>VLOOKUP(Sheet__29[[#This Row],[Filial]],Filiais!A:B,2,FALSE)</f>
        <v>Bauru</v>
      </c>
      <c r="J2641" s="2" t="str">
        <f>VLOOKUP(Sheet__29[[#This Row],[Cidade]],'Clientes'!C:D,2,FALSE)</f>
        <v>SP</v>
      </c>
      <c r="K2641" s="2" t="str">
        <f>VLOOKUP(Sheet__29[[#This Row],[Produto]],Produtos!B:C,2,FALSE)</f>
        <v>Monitor</v>
      </c>
      <c r="L2641" s="2" t="str">
        <f>VLOOKUP(Sheet__29[[#This Row],[Produto]],Produtos!B:D,3,FALSE)</f>
        <v>LG Brasil</v>
      </c>
      <c r="M2641" s="2">
        <f>VLOOKUP(Sheet__29[[#This Row],[Produto]],Estoque!A:B,2,FALSE)</f>
        <v>198</v>
      </c>
      <c r="N2641" s="5">
        <f>Sheet__29[[#This Row],[Qtd]]*Sheet__29[[#This Row],[Valor]]</f>
        <v>3296</v>
      </c>
      <c r="O2641" s="5">
        <f>Sheet__29[[#This Row],[Venda]]*(1-Sheet__29[[#This Row],[Desc]]/100)</f>
        <v>2966.4</v>
      </c>
      <c r="P2641"/>
    </row>
    <row r="2642" spans="1:16" x14ac:dyDescent="0.25">
      <c r="A2642">
        <v>102640</v>
      </c>
      <c r="B2642" s="1">
        <v>46204</v>
      </c>
      <c r="C2642" t="s">
        <v>173</v>
      </c>
      <c r="D2642" t="s">
        <v>1099</v>
      </c>
      <c r="E2642">
        <v>2</v>
      </c>
      <c r="F2642" s="4">
        <v>260</v>
      </c>
      <c r="G2642">
        <v>0</v>
      </c>
      <c r="H2642" t="s">
        <v>1025</v>
      </c>
      <c r="I2642" s="2" t="str">
        <f>VLOOKUP(Sheet__29[[#This Row],[Filial]],Filiais!A:B,2,FALSE)</f>
        <v>São José dos Campos</v>
      </c>
      <c r="J2642" s="2" t="str">
        <f>VLOOKUP(Sheet__29[[#This Row],[Cidade]],'Clientes'!C:D,2,FALSE)</f>
        <v>SP</v>
      </c>
      <c r="K2642" s="2" t="str">
        <f>VLOOKUP(Sheet__29[[#This Row],[Produto]],Produtos!B:C,2,FALSE)</f>
        <v>Monitor</v>
      </c>
      <c r="L2642" s="2" t="str">
        <f>VLOOKUP(Sheet__29[[#This Row],[Produto]],Produtos!B:D,3,FALSE)</f>
        <v>Logitech Brasil</v>
      </c>
      <c r="M2642" s="2">
        <f>VLOOKUP(Sheet__29[[#This Row],[Produto]],Estoque!A:B,2,FALSE)</f>
        <v>42</v>
      </c>
      <c r="N2642" s="5">
        <f>Sheet__29[[#This Row],[Qtd]]*Sheet__29[[#This Row],[Valor]]</f>
        <v>520</v>
      </c>
      <c r="O2642" s="5">
        <f>Sheet__29[[#This Row],[Venda]]*(1-Sheet__29[[#This Row],[Desc]]/100)</f>
        <v>520</v>
      </c>
      <c r="P2642"/>
    </row>
    <row r="2643" spans="1:16" x14ac:dyDescent="0.25">
      <c r="A2643">
        <v>102641</v>
      </c>
      <c r="B2643" s="1">
        <v>46204</v>
      </c>
      <c r="C2643" t="s">
        <v>526</v>
      </c>
      <c r="D2643" t="s">
        <v>1036</v>
      </c>
      <c r="E2643">
        <v>2</v>
      </c>
      <c r="F2643" s="4">
        <v>3095</v>
      </c>
      <c r="G2643">
        <v>0</v>
      </c>
      <c r="H2643" t="s">
        <v>1024</v>
      </c>
      <c r="I2643" s="2" t="str">
        <f>VLOOKUP(Sheet__29[[#This Row],[Filial]],Filiais!A:B,2,FALSE)</f>
        <v>Ribeirão Preto</v>
      </c>
      <c r="J2643" s="2" t="str">
        <f>VLOOKUP(Sheet__29[[#This Row],[Cidade]],'Clientes'!C:D,2,FALSE)</f>
        <v>SP</v>
      </c>
      <c r="K2643" s="2" t="str">
        <f>VLOOKUP(Sheet__29[[#This Row],[Produto]],Produtos!B:C,2,FALSE)</f>
        <v>Armazenamento</v>
      </c>
      <c r="L2643" s="2" t="str">
        <f>VLOOKUP(Sheet__29[[#This Row],[Produto]],Produtos!B:D,3,FALSE)</f>
        <v>Kingston Brasil</v>
      </c>
      <c r="M2643" s="2">
        <f>VLOOKUP(Sheet__29[[#This Row],[Produto]],Estoque!A:B,2,FALSE)</f>
        <v>60</v>
      </c>
      <c r="N2643" s="5">
        <f>Sheet__29[[#This Row],[Qtd]]*Sheet__29[[#This Row],[Valor]]</f>
        <v>6190</v>
      </c>
      <c r="O2643" s="5">
        <f>Sheet__29[[#This Row],[Venda]]*(1-Sheet__29[[#This Row],[Desc]]/100)</f>
        <v>6190</v>
      </c>
      <c r="P2643"/>
    </row>
    <row r="2644" spans="1:16" x14ac:dyDescent="0.25">
      <c r="A2644">
        <v>102642</v>
      </c>
      <c r="B2644" s="1">
        <v>46204</v>
      </c>
      <c r="C2644" t="s">
        <v>44</v>
      </c>
      <c r="D2644" t="s">
        <v>1082</v>
      </c>
      <c r="E2644">
        <v>5</v>
      </c>
      <c r="F2644" s="4">
        <v>4487</v>
      </c>
      <c r="G2644">
        <v>10</v>
      </c>
      <c r="H2644" t="s">
        <v>1020</v>
      </c>
      <c r="I2644" s="2" t="str">
        <f>VLOOKUP(Sheet__29[[#This Row],[Filial]],Filiais!A:B,2,FALSE)</f>
        <v>Sorocaba</v>
      </c>
      <c r="J2644" s="2" t="str">
        <f>VLOOKUP(Sheet__29[[#This Row],[Cidade]],'Clientes'!C:D,2,FALSE)</f>
        <v>SP</v>
      </c>
      <c r="K2644" s="2" t="str">
        <f>VLOOKUP(Sheet__29[[#This Row],[Produto]],Produtos!B:C,2,FALSE)</f>
        <v>Monitor</v>
      </c>
      <c r="L2644" s="2" t="str">
        <f>VLOOKUP(Sheet__29[[#This Row],[Produto]],Produtos!B:D,3,FALSE)</f>
        <v>Dell Brasil</v>
      </c>
      <c r="M2644" s="2">
        <f>VLOOKUP(Sheet__29[[#This Row],[Produto]],Estoque!A:B,2,FALSE)</f>
        <v>189</v>
      </c>
      <c r="N2644" s="5">
        <f>Sheet__29[[#This Row],[Qtd]]*Sheet__29[[#This Row],[Valor]]</f>
        <v>22435</v>
      </c>
      <c r="O2644" s="5">
        <f>Sheet__29[[#This Row],[Venda]]*(1-Sheet__29[[#This Row],[Desc]]/100)</f>
        <v>20191.5</v>
      </c>
      <c r="P2644"/>
    </row>
    <row r="2645" spans="1:16" x14ac:dyDescent="0.25">
      <c r="A2645">
        <v>102643</v>
      </c>
      <c r="B2645" s="1">
        <v>46204</v>
      </c>
      <c r="C2645" t="s">
        <v>513</v>
      </c>
      <c r="D2645" t="s">
        <v>1086</v>
      </c>
      <c r="E2645">
        <v>5</v>
      </c>
      <c r="F2645" s="4">
        <v>4426</v>
      </c>
      <c r="G2645">
        <v>0</v>
      </c>
      <c r="H2645" t="s">
        <v>1017</v>
      </c>
      <c r="I2645" s="2" t="str">
        <f>VLOOKUP(Sheet__29[[#This Row],[Filial]],Filiais!A:B,2,FALSE)</f>
        <v>Campinas</v>
      </c>
      <c r="J2645" s="2" t="str">
        <f>VLOOKUP(Sheet__29[[#This Row],[Cidade]],'Clientes'!C:D,2,FALSE)</f>
        <v>SP</v>
      </c>
      <c r="K2645" s="2" t="str">
        <f>VLOOKUP(Sheet__29[[#This Row],[Produto]],Produtos!B:C,2,FALSE)</f>
        <v>Monitor</v>
      </c>
      <c r="L2645" s="2" t="str">
        <f>VLOOKUP(Sheet__29[[#This Row],[Produto]],Produtos!B:D,3,FALSE)</f>
        <v>Logitech Brasil</v>
      </c>
      <c r="M2645" s="2">
        <f>VLOOKUP(Sheet__29[[#This Row],[Produto]],Estoque!A:B,2,FALSE)</f>
        <v>223</v>
      </c>
      <c r="N2645" s="5">
        <f>Sheet__29[[#This Row],[Qtd]]*Sheet__29[[#This Row],[Valor]]</f>
        <v>22130</v>
      </c>
      <c r="O2645" s="5">
        <f>Sheet__29[[#This Row],[Venda]]*(1-Sheet__29[[#This Row],[Desc]]/100)</f>
        <v>22130</v>
      </c>
      <c r="P2645"/>
    </row>
    <row r="2646" spans="1:16" x14ac:dyDescent="0.25">
      <c r="A2646">
        <v>102644</v>
      </c>
      <c r="B2646" s="1">
        <v>46204</v>
      </c>
      <c r="C2646" t="s">
        <v>343</v>
      </c>
      <c r="D2646" t="s">
        <v>1051</v>
      </c>
      <c r="E2646">
        <v>4</v>
      </c>
      <c r="F2646" s="4">
        <v>3952</v>
      </c>
      <c r="G2646">
        <v>0</v>
      </c>
      <c r="H2646" t="s">
        <v>1022</v>
      </c>
      <c r="I2646" s="2" t="str">
        <f>VLOOKUP(Sheet__29[[#This Row],[Filial]],Filiais!A:B,2,FALSE)</f>
        <v>Santos</v>
      </c>
      <c r="J2646" s="2" t="str">
        <f>VLOOKUP(Sheet__29[[#This Row],[Cidade]],'Clientes'!C:D,2,FALSE)</f>
        <v>SP</v>
      </c>
      <c r="K2646" s="2" t="str">
        <f>VLOOKUP(Sheet__29[[#This Row],[Produto]],Produtos!B:C,2,FALSE)</f>
        <v>Rede</v>
      </c>
      <c r="L2646" s="2" t="str">
        <f>VLOOKUP(Sheet__29[[#This Row],[Produto]],Produtos!B:D,3,FALSE)</f>
        <v>Logitech Brasil</v>
      </c>
      <c r="M2646" s="2">
        <f>VLOOKUP(Sheet__29[[#This Row],[Produto]],Estoque!A:B,2,FALSE)</f>
        <v>187</v>
      </c>
      <c r="N2646" s="5">
        <f>Sheet__29[[#This Row],[Qtd]]*Sheet__29[[#This Row],[Valor]]</f>
        <v>15808</v>
      </c>
      <c r="O2646" s="5">
        <f>Sheet__29[[#This Row],[Venda]]*(1-Sheet__29[[#This Row],[Desc]]/100)</f>
        <v>15808</v>
      </c>
      <c r="P2646"/>
    </row>
    <row r="2647" spans="1:16" x14ac:dyDescent="0.25">
      <c r="A2647">
        <v>102645</v>
      </c>
      <c r="B2647" s="1">
        <v>46204</v>
      </c>
      <c r="C2647" t="s">
        <v>34</v>
      </c>
      <c r="D2647" t="s">
        <v>1082</v>
      </c>
      <c r="E2647">
        <v>2</v>
      </c>
      <c r="F2647" s="4">
        <v>1600</v>
      </c>
      <c r="G2647">
        <v>0</v>
      </c>
      <c r="H2647" t="s">
        <v>1020</v>
      </c>
      <c r="I2647" s="2" t="str">
        <f>VLOOKUP(Sheet__29[[#This Row],[Filial]],Filiais!A:B,2,FALSE)</f>
        <v>Sorocaba</v>
      </c>
      <c r="J2647" s="2" t="str">
        <f>VLOOKUP(Sheet__29[[#This Row],[Cidade]],'Clientes'!C:D,2,FALSE)</f>
        <v>SP</v>
      </c>
      <c r="K2647" s="2" t="str">
        <f>VLOOKUP(Sheet__29[[#This Row],[Produto]],Produtos!B:C,2,FALSE)</f>
        <v>Monitor</v>
      </c>
      <c r="L2647" s="2" t="str">
        <f>VLOOKUP(Sheet__29[[#This Row],[Produto]],Produtos!B:D,3,FALSE)</f>
        <v>Dell Brasil</v>
      </c>
      <c r="M2647" s="2">
        <f>VLOOKUP(Sheet__29[[#This Row],[Produto]],Estoque!A:B,2,FALSE)</f>
        <v>189</v>
      </c>
      <c r="N2647" s="5">
        <f>Sheet__29[[#This Row],[Qtd]]*Sheet__29[[#This Row],[Valor]]</f>
        <v>3200</v>
      </c>
      <c r="O2647" s="5">
        <f>Sheet__29[[#This Row],[Venda]]*(1-Sheet__29[[#This Row],[Desc]]/100)</f>
        <v>3200</v>
      </c>
      <c r="P2647"/>
    </row>
    <row r="2648" spans="1:16" x14ac:dyDescent="0.25">
      <c r="A2648">
        <v>102646</v>
      </c>
      <c r="B2648" s="1">
        <v>46204</v>
      </c>
      <c r="C2648" t="s">
        <v>978</v>
      </c>
      <c r="D2648" t="s">
        <v>1033</v>
      </c>
      <c r="E2648">
        <v>3</v>
      </c>
      <c r="F2648" s="4">
        <v>3787</v>
      </c>
      <c r="G2648">
        <v>5</v>
      </c>
      <c r="H2648" t="s">
        <v>1020</v>
      </c>
      <c r="I2648" s="2" t="str">
        <f>VLOOKUP(Sheet__29[[#This Row],[Filial]],Filiais!A:B,2,FALSE)</f>
        <v>Sorocaba</v>
      </c>
      <c r="J2648" s="2" t="str">
        <f>VLOOKUP(Sheet__29[[#This Row],[Cidade]],'Clientes'!C:D,2,FALSE)</f>
        <v>SP</v>
      </c>
      <c r="K2648" s="2" t="str">
        <f>VLOOKUP(Sheet__29[[#This Row],[Produto]],Produtos!B:C,2,FALSE)</f>
        <v>Periférico</v>
      </c>
      <c r="L2648" s="2" t="str">
        <f>VLOOKUP(Sheet__29[[#This Row],[Produto]],Produtos!B:D,3,FALSE)</f>
        <v>Dell Brasil</v>
      </c>
      <c r="M2648" s="2">
        <f>VLOOKUP(Sheet__29[[#This Row],[Produto]],Estoque!A:B,2,FALSE)</f>
        <v>201</v>
      </c>
      <c r="N2648" s="5">
        <f>Sheet__29[[#This Row],[Qtd]]*Sheet__29[[#This Row],[Valor]]</f>
        <v>11361</v>
      </c>
      <c r="O2648" s="5">
        <f>Sheet__29[[#This Row],[Venda]]*(1-Sheet__29[[#This Row],[Desc]]/100)</f>
        <v>10792.949999999999</v>
      </c>
      <c r="P2648"/>
    </row>
    <row r="2649" spans="1:16" x14ac:dyDescent="0.25">
      <c r="A2649">
        <v>102647</v>
      </c>
      <c r="B2649" s="1">
        <v>46204</v>
      </c>
      <c r="C2649" t="s">
        <v>163</v>
      </c>
      <c r="D2649" t="s">
        <v>1123</v>
      </c>
      <c r="E2649">
        <v>4</v>
      </c>
      <c r="F2649" s="4">
        <v>2723</v>
      </c>
      <c r="G2649">
        <v>5</v>
      </c>
      <c r="H2649" t="s">
        <v>1021</v>
      </c>
      <c r="I2649" s="2" t="str">
        <f>VLOOKUP(Sheet__29[[#This Row],[Filial]],Filiais!A:B,2,FALSE)</f>
        <v>Jundiaí</v>
      </c>
      <c r="J2649" s="2" t="str">
        <f>VLOOKUP(Sheet__29[[#This Row],[Cidade]],'Clientes'!C:D,2,FALSE)</f>
        <v>SP</v>
      </c>
      <c r="K2649" s="2" t="str">
        <f>VLOOKUP(Sheet__29[[#This Row],[Produto]],Produtos!B:C,2,FALSE)</f>
        <v>Periférico</v>
      </c>
      <c r="L2649" s="2" t="str">
        <f>VLOOKUP(Sheet__29[[#This Row],[Produto]],Produtos!B:D,3,FALSE)</f>
        <v>Dell Brasil</v>
      </c>
      <c r="M2649" s="2">
        <f>VLOOKUP(Sheet__29[[#This Row],[Produto]],Estoque!A:B,2,FALSE)</f>
        <v>89</v>
      </c>
      <c r="N2649" s="5">
        <f>Sheet__29[[#This Row],[Qtd]]*Sheet__29[[#This Row],[Valor]]</f>
        <v>10892</v>
      </c>
      <c r="O2649" s="5">
        <f>Sheet__29[[#This Row],[Venda]]*(1-Sheet__29[[#This Row],[Desc]]/100)</f>
        <v>10347.4</v>
      </c>
      <c r="P2649"/>
    </row>
    <row r="2650" spans="1:16" x14ac:dyDescent="0.25">
      <c r="A2650">
        <v>102648</v>
      </c>
      <c r="B2650" s="1">
        <v>46204</v>
      </c>
      <c r="C2650" t="s">
        <v>788</v>
      </c>
      <c r="D2650" t="s">
        <v>1028</v>
      </c>
      <c r="E2650">
        <v>2</v>
      </c>
      <c r="F2650" s="4">
        <v>376</v>
      </c>
      <c r="G2650">
        <v>10</v>
      </c>
      <c r="H2650" t="s">
        <v>1017</v>
      </c>
      <c r="I2650" s="2" t="str">
        <f>VLOOKUP(Sheet__29[[#This Row],[Filial]],Filiais!A:B,2,FALSE)</f>
        <v>Campinas</v>
      </c>
      <c r="J2650" s="2" t="str">
        <f>VLOOKUP(Sheet__29[[#This Row],[Cidade]],'Clientes'!C:D,2,FALSE)</f>
        <v>SP</v>
      </c>
      <c r="K2650" s="2" t="str">
        <f>VLOOKUP(Sheet__29[[#This Row],[Produto]],Produtos!B:C,2,FALSE)</f>
        <v>Notebook</v>
      </c>
      <c r="L2650" s="2" t="str">
        <f>VLOOKUP(Sheet__29[[#This Row],[Produto]],Produtos!B:D,3,FALSE)</f>
        <v>LG Brasil</v>
      </c>
      <c r="M2650" s="2">
        <f>VLOOKUP(Sheet__29[[#This Row],[Produto]],Estoque!A:B,2,FALSE)</f>
        <v>256</v>
      </c>
      <c r="N2650" s="5">
        <f>Sheet__29[[#This Row],[Qtd]]*Sheet__29[[#This Row],[Valor]]</f>
        <v>752</v>
      </c>
      <c r="O2650" s="5">
        <f>Sheet__29[[#This Row],[Venda]]*(1-Sheet__29[[#This Row],[Desc]]/100)</f>
        <v>676.80000000000007</v>
      </c>
      <c r="P2650"/>
    </row>
    <row r="2651" spans="1:16" x14ac:dyDescent="0.25">
      <c r="A2651">
        <v>102649</v>
      </c>
      <c r="B2651" s="1">
        <v>46204</v>
      </c>
      <c r="C2651" t="s">
        <v>167</v>
      </c>
      <c r="D2651" t="s">
        <v>1139</v>
      </c>
      <c r="E2651">
        <v>4</v>
      </c>
      <c r="F2651" s="4">
        <v>2716</v>
      </c>
      <c r="G2651">
        <v>5</v>
      </c>
      <c r="H2651" t="s">
        <v>1025</v>
      </c>
      <c r="I2651" s="2" t="str">
        <f>VLOOKUP(Sheet__29[[#This Row],[Filial]],Filiais!A:B,2,FALSE)</f>
        <v>São José dos Campos</v>
      </c>
      <c r="J2651" s="2" t="str">
        <f>VLOOKUP(Sheet__29[[#This Row],[Cidade]],'Clientes'!C:D,2,FALSE)</f>
        <v>SP</v>
      </c>
      <c r="K2651" s="2" t="str">
        <f>VLOOKUP(Sheet__29[[#This Row],[Produto]],Produtos!B:C,2,FALSE)</f>
        <v>Monitor</v>
      </c>
      <c r="L2651" s="2" t="str">
        <f>VLOOKUP(Sheet__29[[#This Row],[Produto]],Produtos!B:D,3,FALSE)</f>
        <v>LG Brasil</v>
      </c>
      <c r="M2651" s="2">
        <f>VLOOKUP(Sheet__29[[#This Row],[Produto]],Estoque!A:B,2,FALSE)</f>
        <v>193</v>
      </c>
      <c r="N2651" s="5">
        <f>Sheet__29[[#This Row],[Qtd]]*Sheet__29[[#This Row],[Valor]]</f>
        <v>10864</v>
      </c>
      <c r="O2651" s="5">
        <f>Sheet__29[[#This Row],[Venda]]*(1-Sheet__29[[#This Row],[Desc]]/100)</f>
        <v>10320.799999999999</v>
      </c>
      <c r="P2651"/>
    </row>
    <row r="2652" spans="1:16" x14ac:dyDescent="0.25">
      <c r="A2652">
        <v>102650</v>
      </c>
      <c r="B2652" s="1">
        <v>46204</v>
      </c>
      <c r="C2652" t="s">
        <v>178</v>
      </c>
      <c r="D2652" t="s">
        <v>1070</v>
      </c>
      <c r="E2652">
        <v>4</v>
      </c>
      <c r="F2652" s="4">
        <v>3507</v>
      </c>
      <c r="G2652">
        <v>0</v>
      </c>
      <c r="H2652" t="s">
        <v>1018</v>
      </c>
      <c r="I2652" s="2" t="str">
        <f>VLOOKUP(Sheet__29[[#This Row],[Filial]],Filiais!A:B,2,FALSE)</f>
        <v>Barueri</v>
      </c>
      <c r="J2652" s="2" t="str">
        <f>VLOOKUP(Sheet__29[[#This Row],[Cidade]],'Clientes'!C:D,2,FALSE)</f>
        <v>SP</v>
      </c>
      <c r="K2652" s="2" t="str">
        <f>VLOOKUP(Sheet__29[[#This Row],[Produto]],Produtos!B:C,2,FALSE)</f>
        <v>Notebook</v>
      </c>
      <c r="L2652" s="2" t="str">
        <f>VLOOKUP(Sheet__29[[#This Row],[Produto]],Produtos!B:D,3,FALSE)</f>
        <v>LG Brasil</v>
      </c>
      <c r="M2652" s="2">
        <f>VLOOKUP(Sheet__29[[#This Row],[Produto]],Estoque!A:B,2,FALSE)</f>
        <v>6</v>
      </c>
      <c r="N2652" s="5">
        <f>Sheet__29[[#This Row],[Qtd]]*Sheet__29[[#This Row],[Valor]]</f>
        <v>14028</v>
      </c>
      <c r="O2652" s="5">
        <f>Sheet__29[[#This Row],[Venda]]*(1-Sheet__29[[#This Row],[Desc]]/100)</f>
        <v>14028</v>
      </c>
      <c r="P2652"/>
    </row>
    <row r="2653" spans="1:16" x14ac:dyDescent="0.25">
      <c r="A2653">
        <v>102651</v>
      </c>
      <c r="B2653" s="1">
        <v>46204</v>
      </c>
      <c r="C2653" t="s">
        <v>1001</v>
      </c>
      <c r="D2653" t="s">
        <v>1061</v>
      </c>
      <c r="E2653">
        <v>3</v>
      </c>
      <c r="F2653" s="4">
        <v>967</v>
      </c>
      <c r="G2653">
        <v>5</v>
      </c>
      <c r="H2653" t="s">
        <v>1022</v>
      </c>
      <c r="I2653" s="2" t="str">
        <f>VLOOKUP(Sheet__29[[#This Row],[Filial]],Filiais!A:B,2,FALSE)</f>
        <v>Santos</v>
      </c>
      <c r="J2653" s="2" t="str">
        <f>VLOOKUP(Sheet__29[[#This Row],[Cidade]],'Clientes'!C:D,2,FALSE)</f>
        <v>SP</v>
      </c>
      <c r="K2653" s="2" t="str">
        <f>VLOOKUP(Sheet__29[[#This Row],[Produto]],Produtos!B:C,2,FALSE)</f>
        <v>Notebook</v>
      </c>
      <c r="L2653" s="2" t="str">
        <f>VLOOKUP(Sheet__29[[#This Row],[Produto]],Produtos!B:D,3,FALSE)</f>
        <v>Lenovo Brasil</v>
      </c>
      <c r="M2653" s="2">
        <f>VLOOKUP(Sheet__29[[#This Row],[Produto]],Estoque!A:B,2,FALSE)</f>
        <v>209</v>
      </c>
      <c r="N2653" s="5">
        <f>Sheet__29[[#This Row],[Qtd]]*Sheet__29[[#This Row],[Valor]]</f>
        <v>2901</v>
      </c>
      <c r="O2653" s="5">
        <f>Sheet__29[[#This Row],[Venda]]*(1-Sheet__29[[#This Row],[Desc]]/100)</f>
        <v>2755.95</v>
      </c>
      <c r="P2653"/>
    </row>
    <row r="2654" spans="1:16" x14ac:dyDescent="0.25">
      <c r="A2654">
        <v>102652</v>
      </c>
      <c r="B2654" s="1">
        <v>46204</v>
      </c>
      <c r="C2654" t="s">
        <v>607</v>
      </c>
      <c r="D2654" t="s">
        <v>1100</v>
      </c>
      <c r="E2654">
        <v>3</v>
      </c>
      <c r="F2654" s="4">
        <v>1479</v>
      </c>
      <c r="G2654">
        <v>5</v>
      </c>
      <c r="H2654" t="s">
        <v>1020</v>
      </c>
      <c r="I2654" s="2" t="str">
        <f>VLOOKUP(Sheet__29[[#This Row],[Filial]],Filiais!A:B,2,FALSE)</f>
        <v>Sorocaba</v>
      </c>
      <c r="J2654" s="2" t="str">
        <f>VLOOKUP(Sheet__29[[#This Row],[Cidade]],'Clientes'!C:D,2,FALSE)</f>
        <v>SP</v>
      </c>
      <c r="K2654" s="2" t="str">
        <f>VLOOKUP(Sheet__29[[#This Row],[Produto]],Produtos!B:C,2,FALSE)</f>
        <v>Rede</v>
      </c>
      <c r="L2654" s="2" t="str">
        <f>VLOOKUP(Sheet__29[[#This Row],[Produto]],Produtos!B:D,3,FALSE)</f>
        <v>Logitech Brasil</v>
      </c>
      <c r="M2654" s="2">
        <f>VLOOKUP(Sheet__29[[#This Row],[Produto]],Estoque!A:B,2,FALSE)</f>
        <v>10</v>
      </c>
      <c r="N2654" s="5">
        <f>Sheet__29[[#This Row],[Qtd]]*Sheet__29[[#This Row],[Valor]]</f>
        <v>4437</v>
      </c>
      <c r="O2654" s="5">
        <f>Sheet__29[[#This Row],[Venda]]*(1-Sheet__29[[#This Row],[Desc]]/100)</f>
        <v>4215.1499999999996</v>
      </c>
      <c r="P2654"/>
    </row>
    <row r="2655" spans="1:16" x14ac:dyDescent="0.25">
      <c r="A2655">
        <v>102653</v>
      </c>
      <c r="B2655" s="1">
        <v>46204</v>
      </c>
      <c r="C2655" t="s">
        <v>431</v>
      </c>
      <c r="D2655" t="s">
        <v>1149</v>
      </c>
      <c r="E2655">
        <v>2</v>
      </c>
      <c r="F2655" s="4">
        <v>1847</v>
      </c>
      <c r="G2655">
        <v>5</v>
      </c>
      <c r="H2655" t="s">
        <v>1025</v>
      </c>
      <c r="I2655" s="2" t="str">
        <f>VLOOKUP(Sheet__29[[#This Row],[Filial]],Filiais!A:B,2,FALSE)</f>
        <v>São José dos Campos</v>
      </c>
      <c r="J2655" s="2" t="str">
        <f>VLOOKUP(Sheet__29[[#This Row],[Cidade]],'Clientes'!C:D,2,FALSE)</f>
        <v>SP</v>
      </c>
      <c r="K2655" s="2" t="str">
        <f>VLOOKUP(Sheet__29[[#This Row],[Produto]],Produtos!B:C,2,FALSE)</f>
        <v>Rede</v>
      </c>
      <c r="L2655" s="2" t="str">
        <f>VLOOKUP(Sheet__29[[#This Row],[Produto]],Produtos!B:D,3,FALSE)</f>
        <v>Dell Brasil</v>
      </c>
      <c r="M2655" s="2">
        <f>VLOOKUP(Sheet__29[[#This Row],[Produto]],Estoque!A:B,2,FALSE)</f>
        <v>123</v>
      </c>
      <c r="N2655" s="5">
        <f>Sheet__29[[#This Row],[Qtd]]*Sheet__29[[#This Row],[Valor]]</f>
        <v>3694</v>
      </c>
      <c r="O2655" s="5">
        <f>Sheet__29[[#This Row],[Venda]]*(1-Sheet__29[[#This Row],[Desc]]/100)</f>
        <v>3509.2999999999997</v>
      </c>
      <c r="P2655"/>
    </row>
    <row r="2656" spans="1:16" x14ac:dyDescent="0.25">
      <c r="A2656">
        <v>102654</v>
      </c>
      <c r="B2656" s="1">
        <v>46204</v>
      </c>
      <c r="C2656" t="s">
        <v>149</v>
      </c>
      <c r="D2656" t="s">
        <v>1090</v>
      </c>
      <c r="E2656">
        <v>1</v>
      </c>
      <c r="F2656" s="4">
        <v>4956</v>
      </c>
      <c r="G2656">
        <v>5</v>
      </c>
      <c r="H2656" t="s">
        <v>1025</v>
      </c>
      <c r="I2656" s="2" t="str">
        <f>VLOOKUP(Sheet__29[[#This Row],[Filial]],Filiais!A:B,2,FALSE)</f>
        <v>São José dos Campos</v>
      </c>
      <c r="J2656" s="2" t="str">
        <f>VLOOKUP(Sheet__29[[#This Row],[Cidade]],'Clientes'!C:D,2,FALSE)</f>
        <v>SP</v>
      </c>
      <c r="K2656" s="2" t="str">
        <f>VLOOKUP(Sheet__29[[#This Row],[Produto]],Produtos!B:C,2,FALSE)</f>
        <v>Notebook</v>
      </c>
      <c r="L2656" s="2" t="str">
        <f>VLOOKUP(Sheet__29[[#This Row],[Produto]],Produtos!B:D,3,FALSE)</f>
        <v>Lenovo Brasil</v>
      </c>
      <c r="M2656" s="2">
        <f>VLOOKUP(Sheet__29[[#This Row],[Produto]],Estoque!A:B,2,FALSE)</f>
        <v>257</v>
      </c>
      <c r="N2656" s="5">
        <f>Sheet__29[[#This Row],[Qtd]]*Sheet__29[[#This Row],[Valor]]</f>
        <v>4956</v>
      </c>
      <c r="O2656" s="5">
        <f>Sheet__29[[#This Row],[Venda]]*(1-Sheet__29[[#This Row],[Desc]]/100)</f>
        <v>4708.2</v>
      </c>
      <c r="P2656"/>
    </row>
    <row r="2657" spans="1:16" x14ac:dyDescent="0.25">
      <c r="A2657">
        <v>102655</v>
      </c>
      <c r="B2657" s="1">
        <v>46204</v>
      </c>
      <c r="C2657" t="s">
        <v>905</v>
      </c>
      <c r="D2657" t="s">
        <v>1135</v>
      </c>
      <c r="E2657">
        <v>4</v>
      </c>
      <c r="F2657" s="4">
        <v>1613</v>
      </c>
      <c r="G2657">
        <v>10</v>
      </c>
      <c r="H2657" t="s">
        <v>1020</v>
      </c>
      <c r="I2657" s="2" t="str">
        <f>VLOOKUP(Sheet__29[[#This Row],[Filial]],Filiais!A:B,2,FALSE)</f>
        <v>Sorocaba</v>
      </c>
      <c r="J2657" s="2" t="str">
        <f>VLOOKUP(Sheet__29[[#This Row],[Cidade]],'Clientes'!C:D,2,FALSE)</f>
        <v>SP</v>
      </c>
      <c r="K2657" s="2" t="str">
        <f>VLOOKUP(Sheet__29[[#This Row],[Produto]],Produtos!B:C,2,FALSE)</f>
        <v>Monitor</v>
      </c>
      <c r="L2657" s="2" t="str">
        <f>VLOOKUP(Sheet__29[[#This Row],[Produto]],Produtos!B:D,3,FALSE)</f>
        <v>LG Brasil</v>
      </c>
      <c r="M2657" s="2">
        <f>VLOOKUP(Sheet__29[[#This Row],[Produto]],Estoque!A:B,2,FALSE)</f>
        <v>142</v>
      </c>
      <c r="N2657" s="5">
        <f>Sheet__29[[#This Row],[Qtd]]*Sheet__29[[#This Row],[Valor]]</f>
        <v>6452</v>
      </c>
      <c r="O2657" s="5">
        <f>Sheet__29[[#This Row],[Venda]]*(1-Sheet__29[[#This Row],[Desc]]/100)</f>
        <v>5806.8</v>
      </c>
      <c r="P2657"/>
    </row>
    <row r="2658" spans="1:16" x14ac:dyDescent="0.25">
      <c r="A2658">
        <v>102656</v>
      </c>
      <c r="B2658" s="1">
        <v>46204</v>
      </c>
      <c r="C2658" t="s">
        <v>891</v>
      </c>
      <c r="D2658" t="s">
        <v>1172</v>
      </c>
      <c r="E2658">
        <v>2</v>
      </c>
      <c r="F2658" s="4">
        <v>4295</v>
      </c>
      <c r="G2658">
        <v>10</v>
      </c>
      <c r="H2658" t="s">
        <v>1021</v>
      </c>
      <c r="I2658" s="2" t="str">
        <f>VLOOKUP(Sheet__29[[#This Row],[Filial]],Filiais!A:B,2,FALSE)</f>
        <v>Jundiaí</v>
      </c>
      <c r="J2658" s="2" t="str">
        <f>VLOOKUP(Sheet__29[[#This Row],[Cidade]],'Clientes'!C:D,2,FALSE)</f>
        <v>SP</v>
      </c>
      <c r="K2658" s="2" t="str">
        <f>VLOOKUP(Sheet__29[[#This Row],[Produto]],Produtos!B:C,2,FALSE)</f>
        <v>Rede</v>
      </c>
      <c r="L2658" s="2" t="str">
        <f>VLOOKUP(Sheet__29[[#This Row],[Produto]],Produtos!B:D,3,FALSE)</f>
        <v>Kingston Brasil</v>
      </c>
      <c r="M2658" s="2">
        <f>VLOOKUP(Sheet__29[[#This Row],[Produto]],Estoque!A:B,2,FALSE)</f>
        <v>240</v>
      </c>
      <c r="N2658" s="5">
        <f>Sheet__29[[#This Row],[Qtd]]*Sheet__29[[#This Row],[Valor]]</f>
        <v>8590</v>
      </c>
      <c r="O2658" s="5">
        <f>Sheet__29[[#This Row],[Venda]]*(1-Sheet__29[[#This Row],[Desc]]/100)</f>
        <v>7731</v>
      </c>
      <c r="P2658"/>
    </row>
    <row r="2659" spans="1:16" x14ac:dyDescent="0.25">
      <c r="A2659">
        <v>102657</v>
      </c>
      <c r="B2659" s="1">
        <v>46204</v>
      </c>
      <c r="C2659" t="s">
        <v>207</v>
      </c>
      <c r="D2659" t="s">
        <v>1051</v>
      </c>
      <c r="E2659">
        <v>1</v>
      </c>
      <c r="F2659" s="4">
        <v>1090</v>
      </c>
      <c r="G2659">
        <v>5</v>
      </c>
      <c r="H2659" t="s">
        <v>1018</v>
      </c>
      <c r="I2659" s="2" t="str">
        <f>VLOOKUP(Sheet__29[[#This Row],[Filial]],Filiais!A:B,2,FALSE)</f>
        <v>Barueri</v>
      </c>
      <c r="J2659" s="2" t="str">
        <f>VLOOKUP(Sheet__29[[#This Row],[Cidade]],'Clientes'!C:D,2,FALSE)</f>
        <v>SP</v>
      </c>
      <c r="K2659" s="2" t="str">
        <f>VLOOKUP(Sheet__29[[#This Row],[Produto]],Produtos!B:C,2,FALSE)</f>
        <v>Rede</v>
      </c>
      <c r="L2659" s="2" t="str">
        <f>VLOOKUP(Sheet__29[[#This Row],[Produto]],Produtos!B:D,3,FALSE)</f>
        <v>Logitech Brasil</v>
      </c>
      <c r="M2659" s="2">
        <f>VLOOKUP(Sheet__29[[#This Row],[Produto]],Estoque!A:B,2,FALSE)</f>
        <v>187</v>
      </c>
      <c r="N2659" s="5">
        <f>Sheet__29[[#This Row],[Qtd]]*Sheet__29[[#This Row],[Valor]]</f>
        <v>1090</v>
      </c>
      <c r="O2659" s="5">
        <f>Sheet__29[[#This Row],[Venda]]*(1-Sheet__29[[#This Row],[Desc]]/100)</f>
        <v>1035.5</v>
      </c>
      <c r="P2659"/>
    </row>
    <row r="2660" spans="1:16" x14ac:dyDescent="0.25">
      <c r="A2660">
        <v>102658</v>
      </c>
      <c r="B2660" s="1">
        <v>46204</v>
      </c>
      <c r="C2660" t="s">
        <v>618</v>
      </c>
      <c r="D2660" t="s">
        <v>1175</v>
      </c>
      <c r="E2660">
        <v>4</v>
      </c>
      <c r="F2660" s="4">
        <v>3828</v>
      </c>
      <c r="G2660">
        <v>10</v>
      </c>
      <c r="H2660" t="s">
        <v>1017</v>
      </c>
      <c r="I2660" s="2" t="str">
        <f>VLOOKUP(Sheet__29[[#This Row],[Filial]],Filiais!A:B,2,FALSE)</f>
        <v>Campinas</v>
      </c>
      <c r="J2660" s="2" t="str">
        <f>VLOOKUP(Sheet__29[[#This Row],[Cidade]],'Clientes'!C:D,2,FALSE)</f>
        <v>SP</v>
      </c>
      <c r="K2660" s="2" t="str">
        <f>VLOOKUP(Sheet__29[[#This Row],[Produto]],Produtos!B:C,2,FALSE)</f>
        <v>Rede</v>
      </c>
      <c r="L2660" s="2" t="str">
        <f>VLOOKUP(Sheet__29[[#This Row],[Produto]],Produtos!B:D,3,FALSE)</f>
        <v>Lenovo Brasil</v>
      </c>
      <c r="M2660" s="2">
        <f>VLOOKUP(Sheet__29[[#This Row],[Produto]],Estoque!A:B,2,FALSE)</f>
        <v>75</v>
      </c>
      <c r="N2660" s="5">
        <f>Sheet__29[[#This Row],[Qtd]]*Sheet__29[[#This Row],[Valor]]</f>
        <v>15312</v>
      </c>
      <c r="O2660" s="5">
        <f>Sheet__29[[#This Row],[Venda]]*(1-Sheet__29[[#This Row],[Desc]]/100)</f>
        <v>13780.800000000001</v>
      </c>
      <c r="P2660"/>
    </row>
    <row r="2661" spans="1:16" x14ac:dyDescent="0.25">
      <c r="A2661">
        <v>102659</v>
      </c>
      <c r="B2661" s="1">
        <v>46204</v>
      </c>
      <c r="C2661" t="s">
        <v>195</v>
      </c>
      <c r="D2661" t="s">
        <v>1143</v>
      </c>
      <c r="E2661">
        <v>2</v>
      </c>
      <c r="F2661" s="4">
        <v>4602</v>
      </c>
      <c r="G2661">
        <v>5</v>
      </c>
      <c r="H2661" t="s">
        <v>1025</v>
      </c>
      <c r="I2661" s="2" t="str">
        <f>VLOOKUP(Sheet__29[[#This Row],[Filial]],Filiais!A:B,2,FALSE)</f>
        <v>São José dos Campos</v>
      </c>
      <c r="J2661" s="2" t="str">
        <f>VLOOKUP(Sheet__29[[#This Row],[Cidade]],'Clientes'!C:D,2,FALSE)</f>
        <v>SP</v>
      </c>
      <c r="K2661" s="2" t="str">
        <f>VLOOKUP(Sheet__29[[#This Row],[Produto]],Produtos!B:C,2,FALSE)</f>
        <v>Armazenamento</v>
      </c>
      <c r="L2661" s="2" t="str">
        <f>VLOOKUP(Sheet__29[[#This Row],[Produto]],Produtos!B:D,3,FALSE)</f>
        <v>Dell Brasil</v>
      </c>
      <c r="M2661" s="2">
        <f>VLOOKUP(Sheet__29[[#This Row],[Produto]],Estoque!A:B,2,FALSE)</f>
        <v>30</v>
      </c>
      <c r="N2661" s="5">
        <f>Sheet__29[[#This Row],[Qtd]]*Sheet__29[[#This Row],[Valor]]</f>
        <v>9204</v>
      </c>
      <c r="O2661" s="5">
        <f>Sheet__29[[#This Row],[Venda]]*(1-Sheet__29[[#This Row],[Desc]]/100)</f>
        <v>8743.7999999999993</v>
      </c>
      <c r="P2661"/>
    </row>
    <row r="2662" spans="1:16" x14ac:dyDescent="0.25">
      <c r="A2662">
        <v>102660</v>
      </c>
      <c r="B2662" s="1">
        <v>46204</v>
      </c>
      <c r="C2662" t="s">
        <v>718</v>
      </c>
      <c r="D2662" t="s">
        <v>1165</v>
      </c>
      <c r="E2662">
        <v>5</v>
      </c>
      <c r="F2662" s="4">
        <v>1604</v>
      </c>
      <c r="G2662">
        <v>0</v>
      </c>
      <c r="H2662" t="s">
        <v>1020</v>
      </c>
      <c r="I2662" s="2" t="str">
        <f>VLOOKUP(Sheet__29[[#This Row],[Filial]],Filiais!A:B,2,FALSE)</f>
        <v>Sorocaba</v>
      </c>
      <c r="J2662" s="2" t="str">
        <f>VLOOKUP(Sheet__29[[#This Row],[Cidade]],'Clientes'!C:D,2,FALSE)</f>
        <v>SP</v>
      </c>
      <c r="K2662" s="2" t="str">
        <f>VLOOKUP(Sheet__29[[#This Row],[Produto]],Produtos!B:C,2,FALSE)</f>
        <v>Monitor</v>
      </c>
      <c r="L2662" s="2" t="str">
        <f>VLOOKUP(Sheet__29[[#This Row],[Produto]],Produtos!B:D,3,FALSE)</f>
        <v>Logitech Brasil</v>
      </c>
      <c r="M2662" s="2">
        <f>VLOOKUP(Sheet__29[[#This Row],[Produto]],Estoque!A:B,2,FALSE)</f>
        <v>142</v>
      </c>
      <c r="N2662" s="5">
        <f>Sheet__29[[#This Row],[Qtd]]*Sheet__29[[#This Row],[Valor]]</f>
        <v>8020</v>
      </c>
      <c r="O2662" s="5">
        <f>Sheet__29[[#This Row],[Venda]]*(1-Sheet__29[[#This Row],[Desc]]/100)</f>
        <v>8020</v>
      </c>
      <c r="P2662"/>
    </row>
    <row r="2663" spans="1:16" x14ac:dyDescent="0.25">
      <c r="A2663">
        <v>102661</v>
      </c>
      <c r="B2663" s="1">
        <v>46204</v>
      </c>
      <c r="C2663" t="s">
        <v>908</v>
      </c>
      <c r="D2663" t="s">
        <v>1155</v>
      </c>
      <c r="E2663">
        <v>2</v>
      </c>
      <c r="F2663" s="4">
        <v>120</v>
      </c>
      <c r="G2663">
        <v>5</v>
      </c>
      <c r="H2663" t="s">
        <v>1021</v>
      </c>
      <c r="I2663" s="2" t="str">
        <f>VLOOKUP(Sheet__29[[#This Row],[Filial]],Filiais!A:B,2,FALSE)</f>
        <v>Jundiaí</v>
      </c>
      <c r="J2663" s="2" t="str">
        <f>VLOOKUP(Sheet__29[[#This Row],[Cidade]],'Clientes'!C:D,2,FALSE)</f>
        <v>SP</v>
      </c>
      <c r="K2663" s="2" t="str">
        <f>VLOOKUP(Sheet__29[[#This Row],[Produto]],Produtos!B:C,2,FALSE)</f>
        <v>Rede</v>
      </c>
      <c r="L2663" s="2" t="str">
        <f>VLOOKUP(Sheet__29[[#This Row],[Produto]],Produtos!B:D,3,FALSE)</f>
        <v>LG Brasil</v>
      </c>
      <c r="M2663" s="2">
        <f>VLOOKUP(Sheet__29[[#This Row],[Produto]],Estoque!A:B,2,FALSE)</f>
        <v>137</v>
      </c>
      <c r="N2663" s="5">
        <f>Sheet__29[[#This Row],[Qtd]]*Sheet__29[[#This Row],[Valor]]</f>
        <v>240</v>
      </c>
      <c r="O2663" s="5">
        <f>Sheet__29[[#This Row],[Venda]]*(1-Sheet__29[[#This Row],[Desc]]/100)</f>
        <v>228</v>
      </c>
      <c r="P2663"/>
    </row>
    <row r="2664" spans="1:16" x14ac:dyDescent="0.25">
      <c r="A2664">
        <v>102662</v>
      </c>
      <c r="B2664" s="1">
        <v>46204</v>
      </c>
      <c r="C2664" t="s">
        <v>864</v>
      </c>
      <c r="D2664" t="s">
        <v>1104</v>
      </c>
      <c r="E2664">
        <v>2</v>
      </c>
      <c r="F2664" s="4">
        <v>1548</v>
      </c>
      <c r="G2664">
        <v>5</v>
      </c>
      <c r="H2664" t="s">
        <v>1021</v>
      </c>
      <c r="I2664" s="2" t="str">
        <f>VLOOKUP(Sheet__29[[#This Row],[Filial]],Filiais!A:B,2,FALSE)</f>
        <v>Jundiaí</v>
      </c>
      <c r="J2664" s="2" t="str">
        <f>VLOOKUP(Sheet__29[[#This Row],[Cidade]],'Clientes'!C:D,2,FALSE)</f>
        <v>SP</v>
      </c>
      <c r="K2664" s="2" t="str">
        <f>VLOOKUP(Sheet__29[[#This Row],[Produto]],Produtos!B:C,2,FALSE)</f>
        <v>Rede</v>
      </c>
      <c r="L2664" s="2" t="str">
        <f>VLOOKUP(Sheet__29[[#This Row],[Produto]],Produtos!B:D,3,FALSE)</f>
        <v>Logitech Brasil</v>
      </c>
      <c r="M2664" s="2">
        <f>VLOOKUP(Sheet__29[[#This Row],[Produto]],Estoque!A:B,2,FALSE)</f>
        <v>283</v>
      </c>
      <c r="N2664" s="5">
        <f>Sheet__29[[#This Row],[Qtd]]*Sheet__29[[#This Row],[Valor]]</f>
        <v>3096</v>
      </c>
      <c r="O2664" s="5">
        <f>Sheet__29[[#This Row],[Venda]]*(1-Sheet__29[[#This Row],[Desc]]/100)</f>
        <v>2941.2</v>
      </c>
      <c r="P2664"/>
    </row>
    <row r="2665" spans="1:16" x14ac:dyDescent="0.25">
      <c r="A2665">
        <v>102663</v>
      </c>
      <c r="B2665" s="1">
        <v>46204</v>
      </c>
      <c r="C2665" t="s">
        <v>478</v>
      </c>
      <c r="D2665" t="s">
        <v>1084</v>
      </c>
      <c r="E2665">
        <v>2</v>
      </c>
      <c r="F2665" s="4">
        <v>3981</v>
      </c>
      <c r="G2665">
        <v>5</v>
      </c>
      <c r="H2665" t="s">
        <v>1022</v>
      </c>
      <c r="I2665" s="2" t="str">
        <f>VLOOKUP(Sheet__29[[#This Row],[Filial]],Filiais!A:B,2,FALSE)</f>
        <v>Santos</v>
      </c>
      <c r="J2665" s="2" t="str">
        <f>VLOOKUP(Sheet__29[[#This Row],[Cidade]],'Clientes'!C:D,2,FALSE)</f>
        <v>SP</v>
      </c>
      <c r="K2665" s="2" t="str">
        <f>VLOOKUP(Sheet__29[[#This Row],[Produto]],Produtos!B:C,2,FALSE)</f>
        <v>Monitor</v>
      </c>
      <c r="L2665" s="2" t="str">
        <f>VLOOKUP(Sheet__29[[#This Row],[Produto]],Produtos!B:D,3,FALSE)</f>
        <v>Logitech Brasil</v>
      </c>
      <c r="M2665" s="2">
        <f>VLOOKUP(Sheet__29[[#This Row],[Produto]],Estoque!A:B,2,FALSE)</f>
        <v>6</v>
      </c>
      <c r="N2665" s="5">
        <f>Sheet__29[[#This Row],[Qtd]]*Sheet__29[[#This Row],[Valor]]</f>
        <v>7962</v>
      </c>
      <c r="O2665" s="5">
        <f>Sheet__29[[#This Row],[Venda]]*(1-Sheet__29[[#This Row],[Desc]]/100)</f>
        <v>7563.9</v>
      </c>
      <c r="P2665"/>
    </row>
    <row r="2666" spans="1:16" x14ac:dyDescent="0.25">
      <c r="A2666">
        <v>102664</v>
      </c>
      <c r="B2666" s="1">
        <v>46204</v>
      </c>
      <c r="C2666" t="s">
        <v>454</v>
      </c>
      <c r="D2666" t="s">
        <v>1045</v>
      </c>
      <c r="E2666">
        <v>1</v>
      </c>
      <c r="F2666" s="4">
        <v>4695</v>
      </c>
      <c r="G2666">
        <v>10</v>
      </c>
      <c r="H2666" t="s">
        <v>1018</v>
      </c>
      <c r="I2666" s="2" t="str">
        <f>VLOOKUP(Sheet__29[[#This Row],[Filial]],Filiais!A:B,2,FALSE)</f>
        <v>Barueri</v>
      </c>
      <c r="J2666" s="2" t="str">
        <f>VLOOKUP(Sheet__29[[#This Row],[Cidade]],'Clientes'!C:D,2,FALSE)</f>
        <v>SP</v>
      </c>
      <c r="K2666" s="2" t="str">
        <f>VLOOKUP(Sheet__29[[#This Row],[Produto]],Produtos!B:C,2,FALSE)</f>
        <v>Periférico</v>
      </c>
      <c r="L2666" s="2" t="str">
        <f>VLOOKUP(Sheet__29[[#This Row],[Produto]],Produtos!B:D,3,FALSE)</f>
        <v>Dell Brasil</v>
      </c>
      <c r="M2666" s="2">
        <f>VLOOKUP(Sheet__29[[#This Row],[Produto]],Estoque!A:B,2,FALSE)</f>
        <v>261</v>
      </c>
      <c r="N2666" s="5">
        <f>Sheet__29[[#This Row],[Qtd]]*Sheet__29[[#This Row],[Valor]]</f>
        <v>4695</v>
      </c>
      <c r="O2666" s="5">
        <f>Sheet__29[[#This Row],[Venda]]*(1-Sheet__29[[#This Row],[Desc]]/100)</f>
        <v>4225.5</v>
      </c>
      <c r="P2666"/>
    </row>
    <row r="2667" spans="1:16" x14ac:dyDescent="0.25">
      <c r="A2667">
        <v>102665</v>
      </c>
      <c r="B2667" s="1">
        <v>46204</v>
      </c>
      <c r="C2667" t="s">
        <v>136</v>
      </c>
      <c r="D2667" t="s">
        <v>1155</v>
      </c>
      <c r="E2667">
        <v>3</v>
      </c>
      <c r="F2667" s="4">
        <v>2534</v>
      </c>
      <c r="G2667">
        <v>5</v>
      </c>
      <c r="H2667" t="s">
        <v>1022</v>
      </c>
      <c r="I2667" s="2" t="str">
        <f>VLOOKUP(Sheet__29[[#This Row],[Filial]],Filiais!A:B,2,FALSE)</f>
        <v>Santos</v>
      </c>
      <c r="J2667" s="2" t="str">
        <f>VLOOKUP(Sheet__29[[#This Row],[Cidade]],'Clientes'!C:D,2,FALSE)</f>
        <v>SP</v>
      </c>
      <c r="K2667" s="2" t="str">
        <f>VLOOKUP(Sheet__29[[#This Row],[Produto]],Produtos!B:C,2,FALSE)</f>
        <v>Rede</v>
      </c>
      <c r="L2667" s="2" t="str">
        <f>VLOOKUP(Sheet__29[[#This Row],[Produto]],Produtos!B:D,3,FALSE)</f>
        <v>LG Brasil</v>
      </c>
      <c r="M2667" s="2">
        <f>VLOOKUP(Sheet__29[[#This Row],[Produto]],Estoque!A:B,2,FALSE)</f>
        <v>137</v>
      </c>
      <c r="N2667" s="5">
        <f>Sheet__29[[#This Row],[Qtd]]*Sheet__29[[#This Row],[Valor]]</f>
        <v>7602</v>
      </c>
      <c r="O2667" s="5">
        <f>Sheet__29[[#This Row],[Venda]]*(1-Sheet__29[[#This Row],[Desc]]/100)</f>
        <v>7221.9</v>
      </c>
      <c r="P2667"/>
    </row>
    <row r="2668" spans="1:16" x14ac:dyDescent="0.25">
      <c r="A2668">
        <v>102666</v>
      </c>
      <c r="B2668" s="1">
        <v>46204</v>
      </c>
      <c r="C2668" t="s">
        <v>311</v>
      </c>
      <c r="D2668" t="s">
        <v>1134</v>
      </c>
      <c r="E2668">
        <v>4</v>
      </c>
      <c r="F2668" s="4">
        <v>4131</v>
      </c>
      <c r="G2668">
        <v>5</v>
      </c>
      <c r="H2668" t="s">
        <v>1018</v>
      </c>
      <c r="I2668" s="2" t="str">
        <f>VLOOKUP(Sheet__29[[#This Row],[Filial]],Filiais!A:B,2,FALSE)</f>
        <v>Barueri</v>
      </c>
      <c r="J2668" s="2" t="str">
        <f>VLOOKUP(Sheet__29[[#This Row],[Cidade]],'Clientes'!C:D,2,FALSE)</f>
        <v>SP</v>
      </c>
      <c r="K2668" s="2" t="str">
        <f>VLOOKUP(Sheet__29[[#This Row],[Produto]],Produtos!B:C,2,FALSE)</f>
        <v>Rede</v>
      </c>
      <c r="L2668" s="2" t="str">
        <f>VLOOKUP(Sheet__29[[#This Row],[Produto]],Produtos!B:D,3,FALSE)</f>
        <v>Lenovo Brasil</v>
      </c>
      <c r="M2668" s="2">
        <f>VLOOKUP(Sheet__29[[#This Row],[Produto]],Estoque!A:B,2,FALSE)</f>
        <v>175</v>
      </c>
      <c r="N2668" s="5">
        <f>Sheet__29[[#This Row],[Qtd]]*Sheet__29[[#This Row],[Valor]]</f>
        <v>16524</v>
      </c>
      <c r="O2668" s="5">
        <f>Sheet__29[[#This Row],[Venda]]*(1-Sheet__29[[#This Row],[Desc]]/100)</f>
        <v>15697.8</v>
      </c>
      <c r="P2668"/>
    </row>
    <row r="2669" spans="1:16" x14ac:dyDescent="0.25">
      <c r="A2669">
        <v>102667</v>
      </c>
      <c r="B2669" s="1">
        <v>46204</v>
      </c>
      <c r="C2669" t="s">
        <v>991</v>
      </c>
      <c r="D2669" t="s">
        <v>1095</v>
      </c>
      <c r="E2669">
        <v>5</v>
      </c>
      <c r="F2669" s="4">
        <v>2896</v>
      </c>
      <c r="G2669">
        <v>5</v>
      </c>
      <c r="H2669" t="s">
        <v>1016</v>
      </c>
      <c r="I2669" s="2" t="str">
        <f>VLOOKUP(Sheet__29[[#This Row],[Filial]],Filiais!A:B,2,FALSE)</f>
        <v>São Paulo</v>
      </c>
      <c r="J2669" s="2" t="str">
        <f>VLOOKUP(Sheet__29[[#This Row],[Cidade]],'Clientes'!C:D,2,FALSE)</f>
        <v>SP</v>
      </c>
      <c r="K2669" s="2" t="str">
        <f>VLOOKUP(Sheet__29[[#This Row],[Produto]],Produtos!B:C,2,FALSE)</f>
        <v>Notebook</v>
      </c>
      <c r="L2669" s="2" t="str">
        <f>VLOOKUP(Sheet__29[[#This Row],[Produto]],Produtos!B:D,3,FALSE)</f>
        <v>Lenovo Brasil</v>
      </c>
      <c r="M2669" s="2">
        <f>VLOOKUP(Sheet__29[[#This Row],[Produto]],Estoque!A:B,2,FALSE)</f>
        <v>84</v>
      </c>
      <c r="N2669" s="5">
        <f>Sheet__29[[#This Row],[Qtd]]*Sheet__29[[#This Row],[Valor]]</f>
        <v>14480</v>
      </c>
      <c r="O2669" s="5">
        <f>Sheet__29[[#This Row],[Venda]]*(1-Sheet__29[[#This Row],[Desc]]/100)</f>
        <v>13756</v>
      </c>
      <c r="P2669"/>
    </row>
    <row r="2670" spans="1:16" x14ac:dyDescent="0.25">
      <c r="A2670">
        <v>102668</v>
      </c>
      <c r="B2670" s="1">
        <v>46204</v>
      </c>
      <c r="C2670" t="s">
        <v>164</v>
      </c>
      <c r="D2670" t="s">
        <v>1105</v>
      </c>
      <c r="E2670">
        <v>3</v>
      </c>
      <c r="F2670" s="4">
        <v>2563</v>
      </c>
      <c r="G2670">
        <v>0</v>
      </c>
      <c r="H2670" t="s">
        <v>1016</v>
      </c>
      <c r="I2670" s="2" t="str">
        <f>VLOOKUP(Sheet__29[[#This Row],[Filial]],Filiais!A:B,2,FALSE)</f>
        <v>São Paulo</v>
      </c>
      <c r="J2670" s="2" t="str">
        <f>VLOOKUP(Sheet__29[[#This Row],[Cidade]],'Clientes'!C:D,2,FALSE)</f>
        <v>SP</v>
      </c>
      <c r="K2670" s="2" t="str">
        <f>VLOOKUP(Sheet__29[[#This Row],[Produto]],Produtos!B:C,2,FALSE)</f>
        <v>Notebook</v>
      </c>
      <c r="L2670" s="2" t="str">
        <f>VLOOKUP(Sheet__29[[#This Row],[Produto]],Produtos!B:D,3,FALSE)</f>
        <v>LG Brasil</v>
      </c>
      <c r="M2670" s="2">
        <f>VLOOKUP(Sheet__29[[#This Row],[Produto]],Estoque!A:B,2,FALSE)</f>
        <v>160</v>
      </c>
      <c r="N2670" s="5">
        <f>Sheet__29[[#This Row],[Qtd]]*Sheet__29[[#This Row],[Valor]]</f>
        <v>7689</v>
      </c>
      <c r="O2670" s="5">
        <f>Sheet__29[[#This Row],[Venda]]*(1-Sheet__29[[#This Row],[Desc]]/100)</f>
        <v>7689</v>
      </c>
      <c r="P2670"/>
    </row>
    <row r="2671" spans="1:16" x14ac:dyDescent="0.25">
      <c r="A2671">
        <v>102669</v>
      </c>
      <c r="B2671" s="1">
        <v>46204</v>
      </c>
      <c r="C2671" t="s">
        <v>840</v>
      </c>
      <c r="D2671" t="s">
        <v>1125</v>
      </c>
      <c r="E2671">
        <v>1</v>
      </c>
      <c r="F2671" s="4">
        <v>4602</v>
      </c>
      <c r="G2671">
        <v>10</v>
      </c>
      <c r="H2671" t="s">
        <v>1020</v>
      </c>
      <c r="I2671" s="2" t="str">
        <f>VLOOKUP(Sheet__29[[#This Row],[Filial]],Filiais!A:B,2,FALSE)</f>
        <v>Sorocaba</v>
      </c>
      <c r="J2671" s="2" t="str">
        <f>VLOOKUP(Sheet__29[[#This Row],[Cidade]],'Clientes'!C:D,2,FALSE)</f>
        <v>SP</v>
      </c>
      <c r="K2671" s="2" t="str">
        <f>VLOOKUP(Sheet__29[[#This Row],[Produto]],Produtos!B:C,2,FALSE)</f>
        <v>Periférico</v>
      </c>
      <c r="L2671" s="2" t="str">
        <f>VLOOKUP(Sheet__29[[#This Row],[Produto]],Produtos!B:D,3,FALSE)</f>
        <v>Dell Brasil</v>
      </c>
      <c r="M2671" s="2">
        <f>VLOOKUP(Sheet__29[[#This Row],[Produto]],Estoque!A:B,2,FALSE)</f>
        <v>87</v>
      </c>
      <c r="N2671" s="5">
        <f>Sheet__29[[#This Row],[Qtd]]*Sheet__29[[#This Row],[Valor]]</f>
        <v>4602</v>
      </c>
      <c r="O2671" s="5">
        <f>Sheet__29[[#This Row],[Venda]]*(1-Sheet__29[[#This Row],[Desc]]/100)</f>
        <v>4141.8</v>
      </c>
      <c r="P2671"/>
    </row>
    <row r="2672" spans="1:16" x14ac:dyDescent="0.25">
      <c r="A2672">
        <v>102670</v>
      </c>
      <c r="B2672" s="1">
        <v>46204</v>
      </c>
      <c r="C2672" t="s">
        <v>956</v>
      </c>
      <c r="D2672" t="s">
        <v>1158</v>
      </c>
      <c r="E2672">
        <v>2</v>
      </c>
      <c r="F2672" s="4">
        <v>3608</v>
      </c>
      <c r="G2672">
        <v>5</v>
      </c>
      <c r="H2672" t="s">
        <v>1016</v>
      </c>
      <c r="I2672" s="2" t="str">
        <f>VLOOKUP(Sheet__29[[#This Row],[Filial]],Filiais!A:B,2,FALSE)</f>
        <v>São Paulo</v>
      </c>
      <c r="J2672" s="2" t="str">
        <f>VLOOKUP(Sheet__29[[#This Row],[Cidade]],'Clientes'!C:D,2,FALSE)</f>
        <v>SP</v>
      </c>
      <c r="K2672" s="2" t="str">
        <f>VLOOKUP(Sheet__29[[#This Row],[Produto]],Produtos!B:C,2,FALSE)</f>
        <v>Rede</v>
      </c>
      <c r="L2672" s="2" t="str">
        <f>VLOOKUP(Sheet__29[[#This Row],[Produto]],Produtos!B:D,3,FALSE)</f>
        <v>Dell Brasil</v>
      </c>
      <c r="M2672" s="2">
        <f>VLOOKUP(Sheet__29[[#This Row],[Produto]],Estoque!A:B,2,FALSE)</f>
        <v>137</v>
      </c>
      <c r="N2672" s="5">
        <f>Sheet__29[[#This Row],[Qtd]]*Sheet__29[[#This Row],[Valor]]</f>
        <v>7216</v>
      </c>
      <c r="O2672" s="5">
        <f>Sheet__29[[#This Row],[Venda]]*(1-Sheet__29[[#This Row],[Desc]]/100)</f>
        <v>6855.2</v>
      </c>
      <c r="P2672"/>
    </row>
    <row r="2673" spans="1:16" x14ac:dyDescent="0.25">
      <c r="A2673">
        <v>102671</v>
      </c>
      <c r="B2673" s="1">
        <v>46204</v>
      </c>
      <c r="C2673" t="s">
        <v>472</v>
      </c>
      <c r="D2673" t="s">
        <v>1170</v>
      </c>
      <c r="E2673">
        <v>2</v>
      </c>
      <c r="F2673" s="4">
        <v>3766</v>
      </c>
      <c r="G2673">
        <v>10</v>
      </c>
      <c r="H2673" t="s">
        <v>1023</v>
      </c>
      <c r="I2673" s="2" t="str">
        <f>VLOOKUP(Sheet__29[[#This Row],[Filial]],Filiais!A:B,2,FALSE)</f>
        <v>Bauru</v>
      </c>
      <c r="J2673" s="2" t="str">
        <f>VLOOKUP(Sheet__29[[#This Row],[Cidade]],'Clientes'!C:D,2,FALSE)</f>
        <v>SP</v>
      </c>
      <c r="K2673" s="2" t="str">
        <f>VLOOKUP(Sheet__29[[#This Row],[Produto]],Produtos!B:C,2,FALSE)</f>
        <v>Notebook</v>
      </c>
      <c r="L2673" s="2" t="str">
        <f>VLOOKUP(Sheet__29[[#This Row],[Produto]],Produtos!B:D,3,FALSE)</f>
        <v>LG Brasil</v>
      </c>
      <c r="M2673" s="2">
        <f>VLOOKUP(Sheet__29[[#This Row],[Produto]],Estoque!A:B,2,FALSE)</f>
        <v>80</v>
      </c>
      <c r="N2673" s="5">
        <f>Sheet__29[[#This Row],[Qtd]]*Sheet__29[[#This Row],[Valor]]</f>
        <v>7532</v>
      </c>
      <c r="O2673" s="5">
        <f>Sheet__29[[#This Row],[Venda]]*(1-Sheet__29[[#This Row],[Desc]]/100)</f>
        <v>6778.8</v>
      </c>
      <c r="P2673"/>
    </row>
    <row r="2674" spans="1:16" x14ac:dyDescent="0.25">
      <c r="A2674">
        <v>102672</v>
      </c>
      <c r="B2674" s="1">
        <v>46204</v>
      </c>
      <c r="C2674" t="s">
        <v>328</v>
      </c>
      <c r="D2674" t="s">
        <v>1040</v>
      </c>
      <c r="E2674">
        <v>4</v>
      </c>
      <c r="F2674" s="4">
        <v>1028</v>
      </c>
      <c r="G2674">
        <v>10</v>
      </c>
      <c r="H2674" t="s">
        <v>1017</v>
      </c>
      <c r="I2674" s="2" t="str">
        <f>VLOOKUP(Sheet__29[[#This Row],[Filial]],Filiais!A:B,2,FALSE)</f>
        <v>Campinas</v>
      </c>
      <c r="J2674" s="2" t="str">
        <f>VLOOKUP(Sheet__29[[#This Row],[Cidade]],'Clientes'!C:D,2,FALSE)</f>
        <v>SP</v>
      </c>
      <c r="K2674" s="2" t="str">
        <f>VLOOKUP(Sheet__29[[#This Row],[Produto]],Produtos!B:C,2,FALSE)</f>
        <v>Periférico</v>
      </c>
      <c r="L2674" s="2" t="str">
        <f>VLOOKUP(Sheet__29[[#This Row],[Produto]],Produtos!B:D,3,FALSE)</f>
        <v>Logitech Brasil</v>
      </c>
      <c r="M2674" s="2">
        <f>VLOOKUP(Sheet__29[[#This Row],[Produto]],Estoque!A:B,2,FALSE)</f>
        <v>11</v>
      </c>
      <c r="N2674" s="5">
        <f>Sheet__29[[#This Row],[Qtd]]*Sheet__29[[#This Row],[Valor]]</f>
        <v>4112</v>
      </c>
      <c r="O2674" s="5">
        <f>Sheet__29[[#This Row],[Venda]]*(1-Sheet__29[[#This Row],[Desc]]/100)</f>
        <v>3700.8</v>
      </c>
      <c r="P2674"/>
    </row>
    <row r="2675" spans="1:16" x14ac:dyDescent="0.25">
      <c r="A2675">
        <v>102673</v>
      </c>
      <c r="B2675" s="1">
        <v>46204</v>
      </c>
      <c r="C2675" t="s">
        <v>742</v>
      </c>
      <c r="D2675" t="s">
        <v>1126</v>
      </c>
      <c r="E2675">
        <v>1</v>
      </c>
      <c r="F2675" s="4">
        <v>3641</v>
      </c>
      <c r="G2675">
        <v>5</v>
      </c>
      <c r="H2675" t="s">
        <v>1019</v>
      </c>
      <c r="I2675" s="2" t="str">
        <f>VLOOKUP(Sheet__29[[#This Row],[Filial]],Filiais!A:B,2,FALSE)</f>
        <v>Osasco</v>
      </c>
      <c r="J2675" s="2" t="str">
        <f>VLOOKUP(Sheet__29[[#This Row],[Cidade]],'Clientes'!C:D,2,FALSE)</f>
        <v>SP</v>
      </c>
      <c r="K2675" s="2" t="str">
        <f>VLOOKUP(Sheet__29[[#This Row],[Produto]],Produtos!B:C,2,FALSE)</f>
        <v>Periférico</v>
      </c>
      <c r="L2675" s="2" t="str">
        <f>VLOOKUP(Sheet__29[[#This Row],[Produto]],Produtos!B:D,3,FALSE)</f>
        <v>Logitech Brasil</v>
      </c>
      <c r="M2675" s="2">
        <f>VLOOKUP(Sheet__29[[#This Row],[Produto]],Estoque!A:B,2,FALSE)</f>
        <v>52</v>
      </c>
      <c r="N2675" s="5">
        <f>Sheet__29[[#This Row],[Qtd]]*Sheet__29[[#This Row],[Valor]]</f>
        <v>3641</v>
      </c>
      <c r="O2675" s="5">
        <f>Sheet__29[[#This Row],[Venda]]*(1-Sheet__29[[#This Row],[Desc]]/100)</f>
        <v>3458.95</v>
      </c>
      <c r="P2675"/>
    </row>
    <row r="2676" spans="1:16" x14ac:dyDescent="0.25">
      <c r="A2676">
        <v>102674</v>
      </c>
      <c r="B2676" s="1">
        <v>46204</v>
      </c>
      <c r="C2676" t="s">
        <v>346</v>
      </c>
      <c r="D2676" t="s">
        <v>1135</v>
      </c>
      <c r="E2676">
        <v>1</v>
      </c>
      <c r="F2676" s="4">
        <v>3139</v>
      </c>
      <c r="G2676">
        <v>5</v>
      </c>
      <c r="H2676" t="s">
        <v>1024</v>
      </c>
      <c r="I2676" s="2" t="str">
        <f>VLOOKUP(Sheet__29[[#This Row],[Filial]],Filiais!A:B,2,FALSE)</f>
        <v>Ribeirão Preto</v>
      </c>
      <c r="J2676" s="2" t="str">
        <f>VLOOKUP(Sheet__29[[#This Row],[Cidade]],'Clientes'!C:D,2,FALSE)</f>
        <v>SP</v>
      </c>
      <c r="K2676" s="2" t="str">
        <f>VLOOKUP(Sheet__29[[#This Row],[Produto]],Produtos!B:C,2,FALSE)</f>
        <v>Monitor</v>
      </c>
      <c r="L2676" s="2" t="str">
        <f>VLOOKUP(Sheet__29[[#This Row],[Produto]],Produtos!B:D,3,FALSE)</f>
        <v>LG Brasil</v>
      </c>
      <c r="M2676" s="2">
        <f>VLOOKUP(Sheet__29[[#This Row],[Produto]],Estoque!A:B,2,FALSE)</f>
        <v>142</v>
      </c>
      <c r="N2676" s="5">
        <f>Sheet__29[[#This Row],[Qtd]]*Sheet__29[[#This Row],[Valor]]</f>
        <v>3139</v>
      </c>
      <c r="O2676" s="5">
        <f>Sheet__29[[#This Row],[Venda]]*(1-Sheet__29[[#This Row],[Desc]]/100)</f>
        <v>2982.0499999999997</v>
      </c>
      <c r="P2676"/>
    </row>
    <row r="2677" spans="1:16" x14ac:dyDescent="0.25">
      <c r="A2677">
        <v>102675</v>
      </c>
      <c r="B2677" s="1">
        <v>46204</v>
      </c>
      <c r="C2677" t="s">
        <v>543</v>
      </c>
      <c r="D2677" t="s">
        <v>1048</v>
      </c>
      <c r="E2677">
        <v>1</v>
      </c>
      <c r="F2677" s="4">
        <v>1867</v>
      </c>
      <c r="G2677">
        <v>5</v>
      </c>
      <c r="H2677" t="s">
        <v>1017</v>
      </c>
      <c r="I2677" s="2" t="str">
        <f>VLOOKUP(Sheet__29[[#This Row],[Filial]],Filiais!A:B,2,FALSE)</f>
        <v>Campinas</v>
      </c>
      <c r="J2677" s="2" t="str">
        <f>VLOOKUP(Sheet__29[[#This Row],[Cidade]],'Clientes'!C:D,2,FALSE)</f>
        <v>SP</v>
      </c>
      <c r="K2677" s="2" t="str">
        <f>VLOOKUP(Sheet__29[[#This Row],[Produto]],Produtos!B:C,2,FALSE)</f>
        <v>Notebook</v>
      </c>
      <c r="L2677" s="2" t="str">
        <f>VLOOKUP(Sheet__29[[#This Row],[Produto]],Produtos!B:D,3,FALSE)</f>
        <v>LG Brasil</v>
      </c>
      <c r="M2677" s="2">
        <f>VLOOKUP(Sheet__29[[#This Row],[Produto]],Estoque!A:B,2,FALSE)</f>
        <v>164</v>
      </c>
      <c r="N2677" s="5">
        <f>Sheet__29[[#This Row],[Qtd]]*Sheet__29[[#This Row],[Valor]]</f>
        <v>1867</v>
      </c>
      <c r="O2677" s="5">
        <f>Sheet__29[[#This Row],[Venda]]*(1-Sheet__29[[#This Row],[Desc]]/100)</f>
        <v>1773.6499999999999</v>
      </c>
      <c r="P2677"/>
    </row>
    <row r="2678" spans="1:16" x14ac:dyDescent="0.25">
      <c r="A2678">
        <v>102676</v>
      </c>
      <c r="B2678" s="1">
        <v>46204</v>
      </c>
      <c r="C2678" t="s">
        <v>53</v>
      </c>
      <c r="D2678" t="s">
        <v>1171</v>
      </c>
      <c r="E2678">
        <v>2</v>
      </c>
      <c r="F2678" s="4">
        <v>1777</v>
      </c>
      <c r="G2678">
        <v>5</v>
      </c>
      <c r="H2678" t="s">
        <v>1017</v>
      </c>
      <c r="I2678" s="2" t="str">
        <f>VLOOKUP(Sheet__29[[#This Row],[Filial]],Filiais!A:B,2,FALSE)</f>
        <v>Campinas</v>
      </c>
      <c r="J2678" s="2" t="str">
        <f>VLOOKUP(Sheet__29[[#This Row],[Cidade]],'Clientes'!C:D,2,FALSE)</f>
        <v>SP</v>
      </c>
      <c r="K2678" s="2" t="str">
        <f>VLOOKUP(Sheet__29[[#This Row],[Produto]],Produtos!B:C,2,FALSE)</f>
        <v>Armazenamento</v>
      </c>
      <c r="L2678" s="2" t="str">
        <f>VLOOKUP(Sheet__29[[#This Row],[Produto]],Produtos!B:D,3,FALSE)</f>
        <v>Logitech Brasil</v>
      </c>
      <c r="M2678" s="2">
        <f>VLOOKUP(Sheet__29[[#This Row],[Produto]],Estoque!A:B,2,FALSE)</f>
        <v>139</v>
      </c>
      <c r="N2678" s="5">
        <f>Sheet__29[[#This Row],[Qtd]]*Sheet__29[[#This Row],[Valor]]</f>
        <v>3554</v>
      </c>
      <c r="O2678" s="5">
        <f>Sheet__29[[#This Row],[Venda]]*(1-Sheet__29[[#This Row],[Desc]]/100)</f>
        <v>3376.2999999999997</v>
      </c>
      <c r="P2678"/>
    </row>
    <row r="2679" spans="1:16" x14ac:dyDescent="0.25">
      <c r="A2679">
        <v>102677</v>
      </c>
      <c r="B2679" s="1">
        <v>46204</v>
      </c>
      <c r="C2679" t="s">
        <v>238</v>
      </c>
      <c r="D2679" t="s">
        <v>1127</v>
      </c>
      <c r="E2679">
        <v>2</v>
      </c>
      <c r="F2679" s="4">
        <v>3594</v>
      </c>
      <c r="G2679">
        <v>10</v>
      </c>
      <c r="H2679" t="s">
        <v>1023</v>
      </c>
      <c r="I2679" s="2" t="str">
        <f>VLOOKUP(Sheet__29[[#This Row],[Filial]],Filiais!A:B,2,FALSE)</f>
        <v>Bauru</v>
      </c>
      <c r="J2679" s="2" t="str">
        <f>VLOOKUP(Sheet__29[[#This Row],[Cidade]],'Clientes'!C:D,2,FALSE)</f>
        <v>SP</v>
      </c>
      <c r="K2679" s="2" t="str">
        <f>VLOOKUP(Sheet__29[[#This Row],[Produto]],Produtos!B:C,2,FALSE)</f>
        <v>Periférico</v>
      </c>
      <c r="L2679" s="2" t="str">
        <f>VLOOKUP(Sheet__29[[#This Row],[Produto]],Produtos!B:D,3,FALSE)</f>
        <v>Dell Brasil</v>
      </c>
      <c r="M2679" s="2">
        <f>VLOOKUP(Sheet__29[[#This Row],[Produto]],Estoque!A:B,2,FALSE)</f>
        <v>210</v>
      </c>
      <c r="N2679" s="5">
        <f>Sheet__29[[#This Row],[Qtd]]*Sheet__29[[#This Row],[Valor]]</f>
        <v>7188</v>
      </c>
      <c r="O2679" s="5">
        <f>Sheet__29[[#This Row],[Venda]]*(1-Sheet__29[[#This Row],[Desc]]/100)</f>
        <v>6469.2</v>
      </c>
      <c r="P2679"/>
    </row>
    <row r="2680" spans="1:16" x14ac:dyDescent="0.25">
      <c r="A2680">
        <v>102678</v>
      </c>
      <c r="B2680" s="1">
        <v>46204</v>
      </c>
      <c r="C2680" t="s">
        <v>353</v>
      </c>
      <c r="D2680" t="s">
        <v>1163</v>
      </c>
      <c r="E2680">
        <v>2</v>
      </c>
      <c r="F2680" s="4">
        <v>2974</v>
      </c>
      <c r="G2680">
        <v>0</v>
      </c>
      <c r="H2680" t="s">
        <v>1023</v>
      </c>
      <c r="I2680" s="2" t="str">
        <f>VLOOKUP(Sheet__29[[#This Row],[Filial]],Filiais!A:B,2,FALSE)</f>
        <v>Bauru</v>
      </c>
      <c r="J2680" s="2" t="str">
        <f>VLOOKUP(Sheet__29[[#This Row],[Cidade]],'Clientes'!C:D,2,FALSE)</f>
        <v>SP</v>
      </c>
      <c r="K2680" s="2" t="str">
        <f>VLOOKUP(Sheet__29[[#This Row],[Produto]],Produtos!B:C,2,FALSE)</f>
        <v>Rede</v>
      </c>
      <c r="L2680" s="2" t="str">
        <f>VLOOKUP(Sheet__29[[#This Row],[Produto]],Produtos!B:D,3,FALSE)</f>
        <v>Dell Brasil</v>
      </c>
      <c r="M2680" s="2">
        <f>VLOOKUP(Sheet__29[[#This Row],[Produto]],Estoque!A:B,2,FALSE)</f>
        <v>226</v>
      </c>
      <c r="N2680" s="5">
        <f>Sheet__29[[#This Row],[Qtd]]*Sheet__29[[#This Row],[Valor]]</f>
        <v>5948</v>
      </c>
      <c r="O2680" s="5">
        <f>Sheet__29[[#This Row],[Venda]]*(1-Sheet__29[[#This Row],[Desc]]/100)</f>
        <v>5948</v>
      </c>
      <c r="P2680"/>
    </row>
    <row r="2681" spans="1:16" x14ac:dyDescent="0.25">
      <c r="A2681">
        <v>102679</v>
      </c>
      <c r="B2681" s="1">
        <v>46204</v>
      </c>
      <c r="C2681" t="s">
        <v>881</v>
      </c>
      <c r="D2681" t="s">
        <v>1169</v>
      </c>
      <c r="E2681">
        <v>1</v>
      </c>
      <c r="F2681" s="4">
        <v>2391</v>
      </c>
      <c r="G2681">
        <v>5</v>
      </c>
      <c r="H2681" t="s">
        <v>1024</v>
      </c>
      <c r="I2681" s="2" t="str">
        <f>VLOOKUP(Sheet__29[[#This Row],[Filial]],Filiais!A:B,2,FALSE)</f>
        <v>Ribeirão Preto</v>
      </c>
      <c r="J2681" s="2" t="str">
        <f>VLOOKUP(Sheet__29[[#This Row],[Cidade]],'Clientes'!C:D,2,FALSE)</f>
        <v>SP</v>
      </c>
      <c r="K2681" s="2" t="str">
        <f>VLOOKUP(Sheet__29[[#This Row],[Produto]],Produtos!B:C,2,FALSE)</f>
        <v>Armazenamento</v>
      </c>
      <c r="L2681" s="2" t="str">
        <f>VLOOKUP(Sheet__29[[#This Row],[Produto]],Produtos!B:D,3,FALSE)</f>
        <v>Logitech Brasil</v>
      </c>
      <c r="M2681" s="2">
        <f>VLOOKUP(Sheet__29[[#This Row],[Produto]],Estoque!A:B,2,FALSE)</f>
        <v>232</v>
      </c>
      <c r="N2681" s="5">
        <f>Sheet__29[[#This Row],[Qtd]]*Sheet__29[[#This Row],[Valor]]</f>
        <v>2391</v>
      </c>
      <c r="O2681" s="5">
        <f>Sheet__29[[#This Row],[Venda]]*(1-Sheet__29[[#This Row],[Desc]]/100)</f>
        <v>2271.4499999999998</v>
      </c>
      <c r="P2681"/>
    </row>
    <row r="2682" spans="1:16" x14ac:dyDescent="0.25">
      <c r="A2682">
        <v>102680</v>
      </c>
      <c r="B2682" s="1">
        <v>46204</v>
      </c>
      <c r="C2682" t="s">
        <v>846</v>
      </c>
      <c r="D2682" t="s">
        <v>1077</v>
      </c>
      <c r="E2682">
        <v>3</v>
      </c>
      <c r="F2682" s="4">
        <v>4640</v>
      </c>
      <c r="G2682">
        <v>5</v>
      </c>
      <c r="H2682" t="s">
        <v>1020</v>
      </c>
      <c r="I2682" s="2" t="str">
        <f>VLOOKUP(Sheet__29[[#This Row],[Filial]],Filiais!A:B,2,FALSE)</f>
        <v>Sorocaba</v>
      </c>
      <c r="J2682" s="2" t="str">
        <f>VLOOKUP(Sheet__29[[#This Row],[Cidade]],'Clientes'!C:D,2,FALSE)</f>
        <v>SP</v>
      </c>
      <c r="K2682" s="2" t="str">
        <f>VLOOKUP(Sheet__29[[#This Row],[Produto]],Produtos!B:C,2,FALSE)</f>
        <v>Rede</v>
      </c>
      <c r="L2682" s="2" t="str">
        <f>VLOOKUP(Sheet__29[[#This Row],[Produto]],Produtos!B:D,3,FALSE)</f>
        <v>Dell Brasil</v>
      </c>
      <c r="M2682" s="2">
        <f>VLOOKUP(Sheet__29[[#This Row],[Produto]],Estoque!A:B,2,FALSE)</f>
        <v>161</v>
      </c>
      <c r="N2682" s="5">
        <f>Sheet__29[[#This Row],[Qtd]]*Sheet__29[[#This Row],[Valor]]</f>
        <v>13920</v>
      </c>
      <c r="O2682" s="5">
        <f>Sheet__29[[#This Row],[Venda]]*(1-Sheet__29[[#This Row],[Desc]]/100)</f>
        <v>13224</v>
      </c>
      <c r="P2682"/>
    </row>
    <row r="2683" spans="1:16" x14ac:dyDescent="0.25">
      <c r="A2683">
        <v>102681</v>
      </c>
      <c r="B2683" s="1">
        <v>46204</v>
      </c>
      <c r="C2683" t="s">
        <v>967</v>
      </c>
      <c r="D2683" t="s">
        <v>1033</v>
      </c>
      <c r="E2683">
        <v>3</v>
      </c>
      <c r="F2683" s="4">
        <v>2943</v>
      </c>
      <c r="G2683">
        <v>10</v>
      </c>
      <c r="H2683" t="s">
        <v>1021</v>
      </c>
      <c r="I2683" s="2" t="str">
        <f>VLOOKUP(Sheet__29[[#This Row],[Filial]],Filiais!A:B,2,FALSE)</f>
        <v>Jundiaí</v>
      </c>
      <c r="J2683" s="2" t="str">
        <f>VLOOKUP(Sheet__29[[#This Row],[Cidade]],'Clientes'!C:D,2,FALSE)</f>
        <v>SP</v>
      </c>
      <c r="K2683" s="2" t="str">
        <f>VLOOKUP(Sheet__29[[#This Row],[Produto]],Produtos!B:C,2,FALSE)</f>
        <v>Periférico</v>
      </c>
      <c r="L2683" s="2" t="str">
        <f>VLOOKUP(Sheet__29[[#This Row],[Produto]],Produtos!B:D,3,FALSE)</f>
        <v>Dell Brasil</v>
      </c>
      <c r="M2683" s="2">
        <f>VLOOKUP(Sheet__29[[#This Row],[Produto]],Estoque!A:B,2,FALSE)</f>
        <v>201</v>
      </c>
      <c r="N2683" s="5">
        <f>Sheet__29[[#This Row],[Qtd]]*Sheet__29[[#This Row],[Valor]]</f>
        <v>8829</v>
      </c>
      <c r="O2683" s="5">
        <f>Sheet__29[[#This Row],[Venda]]*(1-Sheet__29[[#This Row],[Desc]]/100)</f>
        <v>7946.1</v>
      </c>
      <c r="P2683"/>
    </row>
    <row r="2684" spans="1:16" x14ac:dyDescent="0.25">
      <c r="A2684">
        <v>102682</v>
      </c>
      <c r="B2684" s="1">
        <v>46204</v>
      </c>
      <c r="C2684" t="s">
        <v>243</v>
      </c>
      <c r="D2684" t="s">
        <v>1155</v>
      </c>
      <c r="E2684">
        <v>3</v>
      </c>
      <c r="F2684" s="4">
        <v>1716</v>
      </c>
      <c r="G2684">
        <v>5</v>
      </c>
      <c r="H2684" t="s">
        <v>1021</v>
      </c>
      <c r="I2684" s="2" t="str">
        <f>VLOOKUP(Sheet__29[[#This Row],[Filial]],Filiais!A:B,2,FALSE)</f>
        <v>Jundiaí</v>
      </c>
      <c r="J2684" s="2" t="str">
        <f>VLOOKUP(Sheet__29[[#This Row],[Cidade]],'Clientes'!C:D,2,FALSE)</f>
        <v>SP</v>
      </c>
      <c r="K2684" s="2" t="str">
        <f>VLOOKUP(Sheet__29[[#This Row],[Produto]],Produtos!B:C,2,FALSE)</f>
        <v>Rede</v>
      </c>
      <c r="L2684" s="2" t="str">
        <f>VLOOKUP(Sheet__29[[#This Row],[Produto]],Produtos!B:D,3,FALSE)</f>
        <v>LG Brasil</v>
      </c>
      <c r="M2684" s="2">
        <f>VLOOKUP(Sheet__29[[#This Row],[Produto]],Estoque!A:B,2,FALSE)</f>
        <v>137</v>
      </c>
      <c r="N2684" s="5">
        <f>Sheet__29[[#This Row],[Qtd]]*Sheet__29[[#This Row],[Valor]]</f>
        <v>5148</v>
      </c>
      <c r="O2684" s="5">
        <f>Sheet__29[[#This Row],[Venda]]*(1-Sheet__29[[#This Row],[Desc]]/100)</f>
        <v>4890.5999999999995</v>
      </c>
      <c r="P2684"/>
    </row>
    <row r="2685" spans="1:16" x14ac:dyDescent="0.25">
      <c r="A2685">
        <v>102683</v>
      </c>
      <c r="B2685" s="1">
        <v>46204</v>
      </c>
      <c r="C2685" t="s">
        <v>503</v>
      </c>
      <c r="D2685" t="s">
        <v>1124</v>
      </c>
      <c r="E2685">
        <v>2</v>
      </c>
      <c r="F2685" s="4">
        <v>1974</v>
      </c>
      <c r="G2685">
        <v>5</v>
      </c>
      <c r="H2685" t="s">
        <v>1025</v>
      </c>
      <c r="I2685" s="2" t="str">
        <f>VLOOKUP(Sheet__29[[#This Row],[Filial]],Filiais!A:B,2,FALSE)</f>
        <v>São José dos Campos</v>
      </c>
      <c r="J2685" s="2" t="str">
        <f>VLOOKUP(Sheet__29[[#This Row],[Cidade]],'Clientes'!C:D,2,FALSE)</f>
        <v>SP</v>
      </c>
      <c r="K2685" s="2" t="str">
        <f>VLOOKUP(Sheet__29[[#This Row],[Produto]],Produtos!B:C,2,FALSE)</f>
        <v>Rede</v>
      </c>
      <c r="L2685" s="2" t="str">
        <f>VLOOKUP(Sheet__29[[#This Row],[Produto]],Produtos!B:D,3,FALSE)</f>
        <v>LG Brasil</v>
      </c>
      <c r="M2685" s="2">
        <f>VLOOKUP(Sheet__29[[#This Row],[Produto]],Estoque!A:B,2,FALSE)</f>
        <v>264</v>
      </c>
      <c r="N2685" s="5">
        <f>Sheet__29[[#This Row],[Qtd]]*Sheet__29[[#This Row],[Valor]]</f>
        <v>3948</v>
      </c>
      <c r="O2685" s="5">
        <f>Sheet__29[[#This Row],[Venda]]*(1-Sheet__29[[#This Row],[Desc]]/100)</f>
        <v>3750.6</v>
      </c>
      <c r="P2685"/>
    </row>
    <row r="2686" spans="1:16" x14ac:dyDescent="0.25">
      <c r="A2686">
        <v>102684</v>
      </c>
      <c r="B2686" s="1">
        <v>46204</v>
      </c>
      <c r="C2686" t="s">
        <v>591</v>
      </c>
      <c r="D2686" t="s">
        <v>1133</v>
      </c>
      <c r="E2686">
        <v>3</v>
      </c>
      <c r="F2686" s="4">
        <v>4108</v>
      </c>
      <c r="G2686">
        <v>10</v>
      </c>
      <c r="H2686" t="s">
        <v>1021</v>
      </c>
      <c r="I2686" s="2" t="str">
        <f>VLOOKUP(Sheet__29[[#This Row],[Filial]],Filiais!A:B,2,FALSE)</f>
        <v>Jundiaí</v>
      </c>
      <c r="J2686" s="2" t="str">
        <f>VLOOKUP(Sheet__29[[#This Row],[Cidade]],'Clientes'!C:D,2,FALSE)</f>
        <v>SP</v>
      </c>
      <c r="K2686" s="2" t="str">
        <f>VLOOKUP(Sheet__29[[#This Row],[Produto]],Produtos!B:C,2,FALSE)</f>
        <v>Notebook</v>
      </c>
      <c r="L2686" s="2" t="str">
        <f>VLOOKUP(Sheet__29[[#This Row],[Produto]],Produtos!B:D,3,FALSE)</f>
        <v>Logitech Brasil</v>
      </c>
      <c r="M2686" s="2">
        <f>VLOOKUP(Sheet__29[[#This Row],[Produto]],Estoque!A:B,2,FALSE)</f>
        <v>126</v>
      </c>
      <c r="N2686" s="5">
        <f>Sheet__29[[#This Row],[Qtd]]*Sheet__29[[#This Row],[Valor]]</f>
        <v>12324</v>
      </c>
      <c r="O2686" s="5">
        <f>Sheet__29[[#This Row],[Venda]]*(1-Sheet__29[[#This Row],[Desc]]/100)</f>
        <v>11091.6</v>
      </c>
      <c r="P2686"/>
    </row>
    <row r="2687" spans="1:16" x14ac:dyDescent="0.25">
      <c r="A2687">
        <v>102685</v>
      </c>
      <c r="B2687" s="1">
        <v>46204</v>
      </c>
      <c r="C2687" t="s">
        <v>169</v>
      </c>
      <c r="D2687" t="s">
        <v>1043</v>
      </c>
      <c r="E2687">
        <v>4</v>
      </c>
      <c r="F2687" s="4">
        <v>3469</v>
      </c>
      <c r="G2687">
        <v>10</v>
      </c>
      <c r="H2687" t="s">
        <v>1024</v>
      </c>
      <c r="I2687" s="2" t="str">
        <f>VLOOKUP(Sheet__29[[#This Row],[Filial]],Filiais!A:B,2,FALSE)</f>
        <v>Ribeirão Preto</v>
      </c>
      <c r="J2687" s="2" t="str">
        <f>VLOOKUP(Sheet__29[[#This Row],[Cidade]],'Clientes'!C:D,2,FALSE)</f>
        <v>SP</v>
      </c>
      <c r="K2687" s="2" t="str">
        <f>VLOOKUP(Sheet__29[[#This Row],[Produto]],Produtos!B:C,2,FALSE)</f>
        <v>Notebook</v>
      </c>
      <c r="L2687" s="2" t="str">
        <f>VLOOKUP(Sheet__29[[#This Row],[Produto]],Produtos!B:D,3,FALSE)</f>
        <v>Kingston Brasil</v>
      </c>
      <c r="M2687" s="2">
        <f>VLOOKUP(Sheet__29[[#This Row],[Produto]],Estoque!A:B,2,FALSE)</f>
        <v>74</v>
      </c>
      <c r="N2687" s="5">
        <f>Sheet__29[[#This Row],[Qtd]]*Sheet__29[[#This Row],[Valor]]</f>
        <v>13876</v>
      </c>
      <c r="O2687" s="5">
        <f>Sheet__29[[#This Row],[Venda]]*(1-Sheet__29[[#This Row],[Desc]]/100)</f>
        <v>12488.4</v>
      </c>
      <c r="P2687"/>
    </row>
    <row r="2688" spans="1:16" x14ac:dyDescent="0.25">
      <c r="A2688">
        <v>102686</v>
      </c>
      <c r="B2688" s="1">
        <v>46204</v>
      </c>
      <c r="C2688" t="s">
        <v>599</v>
      </c>
      <c r="D2688" t="s">
        <v>1042</v>
      </c>
      <c r="E2688">
        <v>2</v>
      </c>
      <c r="F2688" s="4">
        <v>2877</v>
      </c>
      <c r="G2688">
        <v>5</v>
      </c>
      <c r="H2688" t="s">
        <v>1020</v>
      </c>
      <c r="I2688" s="2" t="str">
        <f>VLOOKUP(Sheet__29[[#This Row],[Filial]],Filiais!A:B,2,FALSE)</f>
        <v>Sorocaba</v>
      </c>
      <c r="J2688" s="2" t="str">
        <f>VLOOKUP(Sheet__29[[#This Row],[Cidade]],'Clientes'!C:D,2,FALSE)</f>
        <v>SP</v>
      </c>
      <c r="K2688" s="2" t="str">
        <f>VLOOKUP(Sheet__29[[#This Row],[Produto]],Produtos!B:C,2,FALSE)</f>
        <v>Armazenamento</v>
      </c>
      <c r="L2688" s="2" t="str">
        <f>VLOOKUP(Sheet__29[[#This Row],[Produto]],Produtos!B:D,3,FALSE)</f>
        <v>Logitech Brasil</v>
      </c>
      <c r="M2688" s="2">
        <f>VLOOKUP(Sheet__29[[#This Row],[Produto]],Estoque!A:B,2,FALSE)</f>
        <v>156</v>
      </c>
      <c r="N2688" s="5">
        <f>Sheet__29[[#This Row],[Qtd]]*Sheet__29[[#This Row],[Valor]]</f>
        <v>5754</v>
      </c>
      <c r="O2688" s="5">
        <f>Sheet__29[[#This Row],[Venda]]*(1-Sheet__29[[#This Row],[Desc]]/100)</f>
        <v>5466.3</v>
      </c>
      <c r="P2688"/>
    </row>
    <row r="2689" spans="1:16" x14ac:dyDescent="0.25">
      <c r="A2689">
        <v>102687</v>
      </c>
      <c r="B2689" s="1">
        <v>46204</v>
      </c>
      <c r="C2689" t="s">
        <v>43</v>
      </c>
      <c r="D2689" t="s">
        <v>1084</v>
      </c>
      <c r="E2689">
        <v>4</v>
      </c>
      <c r="F2689" s="4">
        <v>1543</v>
      </c>
      <c r="G2689">
        <v>10</v>
      </c>
      <c r="H2689" t="s">
        <v>1018</v>
      </c>
      <c r="I2689" s="2" t="str">
        <f>VLOOKUP(Sheet__29[[#This Row],[Filial]],Filiais!A:B,2,FALSE)</f>
        <v>Barueri</v>
      </c>
      <c r="J2689" s="2" t="str">
        <f>VLOOKUP(Sheet__29[[#This Row],[Cidade]],'Clientes'!C:D,2,FALSE)</f>
        <v>SP</v>
      </c>
      <c r="K2689" s="2" t="str">
        <f>VLOOKUP(Sheet__29[[#This Row],[Produto]],Produtos!B:C,2,FALSE)</f>
        <v>Monitor</v>
      </c>
      <c r="L2689" s="2" t="str">
        <f>VLOOKUP(Sheet__29[[#This Row],[Produto]],Produtos!B:D,3,FALSE)</f>
        <v>Logitech Brasil</v>
      </c>
      <c r="M2689" s="2">
        <f>VLOOKUP(Sheet__29[[#This Row],[Produto]],Estoque!A:B,2,FALSE)</f>
        <v>6</v>
      </c>
      <c r="N2689" s="5">
        <f>Sheet__29[[#This Row],[Qtd]]*Sheet__29[[#This Row],[Valor]]</f>
        <v>6172</v>
      </c>
      <c r="O2689" s="5">
        <f>Sheet__29[[#This Row],[Venda]]*(1-Sheet__29[[#This Row],[Desc]]/100)</f>
        <v>5554.8</v>
      </c>
      <c r="P2689"/>
    </row>
    <row r="2690" spans="1:16" x14ac:dyDescent="0.25">
      <c r="A2690">
        <v>102688</v>
      </c>
      <c r="B2690" s="1">
        <v>46204</v>
      </c>
      <c r="C2690" t="s">
        <v>525</v>
      </c>
      <c r="D2690" t="s">
        <v>1088</v>
      </c>
      <c r="E2690">
        <v>2</v>
      </c>
      <c r="F2690" s="4">
        <v>1152</v>
      </c>
      <c r="G2690">
        <v>10</v>
      </c>
      <c r="H2690" t="s">
        <v>1018</v>
      </c>
      <c r="I2690" s="2" t="str">
        <f>VLOOKUP(Sheet__29[[#This Row],[Filial]],Filiais!A:B,2,FALSE)</f>
        <v>Barueri</v>
      </c>
      <c r="J2690" s="2" t="str">
        <f>VLOOKUP(Sheet__29[[#This Row],[Cidade]],'Clientes'!C:D,2,FALSE)</f>
        <v>SP</v>
      </c>
      <c r="K2690" s="2" t="str">
        <f>VLOOKUP(Sheet__29[[#This Row],[Produto]],Produtos!B:C,2,FALSE)</f>
        <v>Periférico</v>
      </c>
      <c r="L2690" s="2" t="str">
        <f>VLOOKUP(Sheet__29[[#This Row],[Produto]],Produtos!B:D,3,FALSE)</f>
        <v>Logitech Brasil</v>
      </c>
      <c r="M2690" s="2">
        <f>VLOOKUP(Sheet__29[[#This Row],[Produto]],Estoque!A:B,2,FALSE)</f>
        <v>177</v>
      </c>
      <c r="N2690" s="5">
        <f>Sheet__29[[#This Row],[Qtd]]*Sheet__29[[#This Row],[Valor]]</f>
        <v>2304</v>
      </c>
      <c r="O2690" s="5">
        <f>Sheet__29[[#This Row],[Venda]]*(1-Sheet__29[[#This Row],[Desc]]/100)</f>
        <v>2073.6</v>
      </c>
      <c r="P2690"/>
    </row>
    <row r="2691" spans="1:16" x14ac:dyDescent="0.25">
      <c r="A2691">
        <v>102689</v>
      </c>
      <c r="B2691" s="1">
        <v>46204</v>
      </c>
      <c r="C2691" t="s">
        <v>166</v>
      </c>
      <c r="D2691" t="s">
        <v>1154</v>
      </c>
      <c r="E2691">
        <v>1</v>
      </c>
      <c r="F2691" s="4">
        <v>4826</v>
      </c>
      <c r="G2691">
        <v>0</v>
      </c>
      <c r="H2691" t="s">
        <v>1023</v>
      </c>
      <c r="I2691" s="2" t="str">
        <f>VLOOKUP(Sheet__29[[#This Row],[Filial]],Filiais!A:B,2,FALSE)</f>
        <v>Bauru</v>
      </c>
      <c r="J2691" s="2" t="str">
        <f>VLOOKUP(Sheet__29[[#This Row],[Cidade]],'Clientes'!C:D,2,FALSE)</f>
        <v>SP</v>
      </c>
      <c r="K2691" s="2" t="str">
        <f>VLOOKUP(Sheet__29[[#This Row],[Produto]],Produtos!B:C,2,FALSE)</f>
        <v>Periférico</v>
      </c>
      <c r="L2691" s="2" t="str">
        <f>VLOOKUP(Sheet__29[[#This Row],[Produto]],Produtos!B:D,3,FALSE)</f>
        <v>Lenovo Brasil</v>
      </c>
      <c r="M2691" s="2">
        <f>VLOOKUP(Sheet__29[[#This Row],[Produto]],Estoque!A:B,2,FALSE)</f>
        <v>252</v>
      </c>
      <c r="N2691" s="5">
        <f>Sheet__29[[#This Row],[Qtd]]*Sheet__29[[#This Row],[Valor]]</f>
        <v>4826</v>
      </c>
      <c r="O2691" s="5">
        <f>Sheet__29[[#This Row],[Venda]]*(1-Sheet__29[[#This Row],[Desc]]/100)</f>
        <v>4826</v>
      </c>
      <c r="P2691"/>
    </row>
    <row r="2692" spans="1:16" x14ac:dyDescent="0.25">
      <c r="A2692">
        <v>102690</v>
      </c>
      <c r="B2692" s="1">
        <v>46204</v>
      </c>
      <c r="C2692" t="s">
        <v>208</v>
      </c>
      <c r="D2692" t="s">
        <v>1065</v>
      </c>
      <c r="E2692">
        <v>4</v>
      </c>
      <c r="F2692" s="4">
        <v>2045</v>
      </c>
      <c r="G2692">
        <v>5</v>
      </c>
      <c r="H2692" t="s">
        <v>1018</v>
      </c>
      <c r="I2692" s="2" t="str">
        <f>VLOOKUP(Sheet__29[[#This Row],[Filial]],Filiais!A:B,2,FALSE)</f>
        <v>Barueri</v>
      </c>
      <c r="J2692" s="2" t="str">
        <f>VLOOKUP(Sheet__29[[#This Row],[Cidade]],'Clientes'!C:D,2,FALSE)</f>
        <v>SP</v>
      </c>
      <c r="K2692" s="2" t="str">
        <f>VLOOKUP(Sheet__29[[#This Row],[Produto]],Produtos!B:C,2,FALSE)</f>
        <v>Monitor</v>
      </c>
      <c r="L2692" s="2" t="str">
        <f>VLOOKUP(Sheet__29[[#This Row],[Produto]],Produtos!B:D,3,FALSE)</f>
        <v>LG Brasil</v>
      </c>
      <c r="M2692" s="2">
        <f>VLOOKUP(Sheet__29[[#This Row],[Produto]],Estoque!A:B,2,FALSE)</f>
        <v>62</v>
      </c>
      <c r="N2692" s="5">
        <f>Sheet__29[[#This Row],[Qtd]]*Sheet__29[[#This Row],[Valor]]</f>
        <v>8180</v>
      </c>
      <c r="O2692" s="5">
        <f>Sheet__29[[#This Row],[Venda]]*(1-Sheet__29[[#This Row],[Desc]]/100)</f>
        <v>7771</v>
      </c>
      <c r="P2692"/>
    </row>
    <row r="2693" spans="1:16" x14ac:dyDescent="0.25">
      <c r="A2693">
        <v>102691</v>
      </c>
      <c r="B2693" s="1">
        <v>46204</v>
      </c>
      <c r="C2693" t="s">
        <v>401</v>
      </c>
      <c r="D2693" t="s">
        <v>1094</v>
      </c>
      <c r="E2693">
        <v>2</v>
      </c>
      <c r="F2693" s="4">
        <v>1121</v>
      </c>
      <c r="G2693">
        <v>0</v>
      </c>
      <c r="H2693" t="s">
        <v>1017</v>
      </c>
      <c r="I2693" s="2" t="str">
        <f>VLOOKUP(Sheet__29[[#This Row],[Filial]],Filiais!A:B,2,FALSE)</f>
        <v>Campinas</v>
      </c>
      <c r="J2693" s="2" t="str">
        <f>VLOOKUP(Sheet__29[[#This Row],[Cidade]],'Clientes'!C:D,2,FALSE)</f>
        <v>SP</v>
      </c>
      <c r="K2693" s="2" t="str">
        <f>VLOOKUP(Sheet__29[[#This Row],[Produto]],Produtos!B:C,2,FALSE)</f>
        <v>Rede</v>
      </c>
      <c r="L2693" s="2" t="str">
        <f>VLOOKUP(Sheet__29[[#This Row],[Produto]],Produtos!B:D,3,FALSE)</f>
        <v>Lenovo Brasil</v>
      </c>
      <c r="M2693" s="2">
        <f>VLOOKUP(Sheet__29[[#This Row],[Produto]],Estoque!A:B,2,FALSE)</f>
        <v>213</v>
      </c>
      <c r="N2693" s="5">
        <f>Sheet__29[[#This Row],[Qtd]]*Sheet__29[[#This Row],[Valor]]</f>
        <v>2242</v>
      </c>
      <c r="O2693" s="5">
        <f>Sheet__29[[#This Row],[Venda]]*(1-Sheet__29[[#This Row],[Desc]]/100)</f>
        <v>2242</v>
      </c>
      <c r="P2693"/>
    </row>
    <row r="2694" spans="1:16" x14ac:dyDescent="0.25">
      <c r="A2694">
        <v>102692</v>
      </c>
      <c r="B2694" s="1">
        <v>46204</v>
      </c>
      <c r="C2694" t="s">
        <v>708</v>
      </c>
      <c r="D2694" t="s">
        <v>1153</v>
      </c>
      <c r="E2694">
        <v>3</v>
      </c>
      <c r="F2694" s="4">
        <v>4017</v>
      </c>
      <c r="G2694">
        <v>10</v>
      </c>
      <c r="H2694" t="s">
        <v>1023</v>
      </c>
      <c r="I2694" s="2" t="str">
        <f>VLOOKUP(Sheet__29[[#This Row],[Filial]],Filiais!A:B,2,FALSE)</f>
        <v>Bauru</v>
      </c>
      <c r="J2694" s="2" t="str">
        <f>VLOOKUP(Sheet__29[[#This Row],[Cidade]],'Clientes'!C:D,2,FALSE)</f>
        <v>SP</v>
      </c>
      <c r="K2694" s="2" t="str">
        <f>VLOOKUP(Sheet__29[[#This Row],[Produto]],Produtos!B:C,2,FALSE)</f>
        <v>Armazenamento</v>
      </c>
      <c r="L2694" s="2" t="str">
        <f>VLOOKUP(Sheet__29[[#This Row],[Produto]],Produtos!B:D,3,FALSE)</f>
        <v>LG Brasil</v>
      </c>
      <c r="M2694" s="2">
        <f>VLOOKUP(Sheet__29[[#This Row],[Produto]],Estoque!A:B,2,FALSE)</f>
        <v>93</v>
      </c>
      <c r="N2694" s="5">
        <f>Sheet__29[[#This Row],[Qtd]]*Sheet__29[[#This Row],[Valor]]</f>
        <v>12051</v>
      </c>
      <c r="O2694" s="5">
        <f>Sheet__29[[#This Row],[Venda]]*(1-Sheet__29[[#This Row],[Desc]]/100)</f>
        <v>10845.9</v>
      </c>
      <c r="P2694"/>
    </row>
    <row r="2695" spans="1:16" x14ac:dyDescent="0.25">
      <c r="A2695">
        <v>102693</v>
      </c>
      <c r="B2695" s="1">
        <v>46204</v>
      </c>
      <c r="C2695" t="s">
        <v>972</v>
      </c>
      <c r="D2695" t="s">
        <v>1066</v>
      </c>
      <c r="E2695">
        <v>4</v>
      </c>
      <c r="F2695" s="4">
        <v>4653</v>
      </c>
      <c r="G2695">
        <v>10</v>
      </c>
      <c r="H2695" t="s">
        <v>1017</v>
      </c>
      <c r="I2695" s="2" t="str">
        <f>VLOOKUP(Sheet__29[[#This Row],[Filial]],Filiais!A:B,2,FALSE)</f>
        <v>Campinas</v>
      </c>
      <c r="J2695" s="2" t="str">
        <f>VLOOKUP(Sheet__29[[#This Row],[Cidade]],'Clientes'!C:D,2,FALSE)</f>
        <v>SP</v>
      </c>
      <c r="K2695" s="2" t="str">
        <f>VLOOKUP(Sheet__29[[#This Row],[Produto]],Produtos!B:C,2,FALSE)</f>
        <v>Monitor</v>
      </c>
      <c r="L2695" s="2" t="str">
        <f>VLOOKUP(Sheet__29[[#This Row],[Produto]],Produtos!B:D,3,FALSE)</f>
        <v>LG Brasil</v>
      </c>
      <c r="M2695" s="2">
        <f>VLOOKUP(Sheet__29[[#This Row],[Produto]],Estoque!A:B,2,FALSE)</f>
        <v>198</v>
      </c>
      <c r="N2695" s="5">
        <f>Sheet__29[[#This Row],[Qtd]]*Sheet__29[[#This Row],[Valor]]</f>
        <v>18612</v>
      </c>
      <c r="O2695" s="5">
        <f>Sheet__29[[#This Row],[Venda]]*(1-Sheet__29[[#This Row],[Desc]]/100)</f>
        <v>16750.8</v>
      </c>
      <c r="P2695"/>
    </row>
    <row r="2696" spans="1:16" x14ac:dyDescent="0.25">
      <c r="A2696">
        <v>102694</v>
      </c>
      <c r="B2696" s="1">
        <v>46204</v>
      </c>
      <c r="C2696" t="s">
        <v>737</v>
      </c>
      <c r="D2696" t="s">
        <v>1063</v>
      </c>
      <c r="E2696">
        <v>3</v>
      </c>
      <c r="F2696" s="4">
        <v>4835</v>
      </c>
      <c r="G2696">
        <v>0</v>
      </c>
      <c r="H2696" t="s">
        <v>1017</v>
      </c>
      <c r="I2696" s="2" t="str">
        <f>VLOOKUP(Sheet__29[[#This Row],[Filial]],Filiais!A:B,2,FALSE)</f>
        <v>Campinas</v>
      </c>
      <c r="J2696" s="2" t="str">
        <f>VLOOKUP(Sheet__29[[#This Row],[Cidade]],'Clientes'!C:D,2,FALSE)</f>
        <v>SP</v>
      </c>
      <c r="K2696" s="2" t="str">
        <f>VLOOKUP(Sheet__29[[#This Row],[Produto]],Produtos!B:C,2,FALSE)</f>
        <v>Periférico</v>
      </c>
      <c r="L2696" s="2" t="str">
        <f>VLOOKUP(Sheet__29[[#This Row],[Produto]],Produtos!B:D,3,FALSE)</f>
        <v>Dell Brasil</v>
      </c>
      <c r="M2696" s="2">
        <f>VLOOKUP(Sheet__29[[#This Row],[Produto]],Estoque!A:B,2,FALSE)</f>
        <v>297</v>
      </c>
      <c r="N2696" s="5">
        <f>Sheet__29[[#This Row],[Qtd]]*Sheet__29[[#This Row],[Valor]]</f>
        <v>14505</v>
      </c>
      <c r="O2696" s="5">
        <f>Sheet__29[[#This Row],[Venda]]*(1-Sheet__29[[#This Row],[Desc]]/100)</f>
        <v>14505</v>
      </c>
      <c r="P2696"/>
    </row>
    <row r="2697" spans="1:16" x14ac:dyDescent="0.25">
      <c r="A2697">
        <v>102695</v>
      </c>
      <c r="B2697" s="1">
        <v>46204</v>
      </c>
      <c r="C2697" t="s">
        <v>405</v>
      </c>
      <c r="D2697" t="s">
        <v>1138</v>
      </c>
      <c r="E2697">
        <v>5</v>
      </c>
      <c r="F2697" s="4">
        <v>79</v>
      </c>
      <c r="G2697">
        <v>10</v>
      </c>
      <c r="H2697" t="s">
        <v>1021</v>
      </c>
      <c r="I2697" s="2" t="str">
        <f>VLOOKUP(Sheet__29[[#This Row],[Filial]],Filiais!A:B,2,FALSE)</f>
        <v>Jundiaí</v>
      </c>
      <c r="J2697" s="2" t="str">
        <f>VLOOKUP(Sheet__29[[#This Row],[Cidade]],'Clientes'!C:D,2,FALSE)</f>
        <v>SP</v>
      </c>
      <c r="K2697" s="2" t="str">
        <f>VLOOKUP(Sheet__29[[#This Row],[Produto]],Produtos!B:C,2,FALSE)</f>
        <v>Periférico</v>
      </c>
      <c r="L2697" s="2" t="str">
        <f>VLOOKUP(Sheet__29[[#This Row],[Produto]],Produtos!B:D,3,FALSE)</f>
        <v>Logitech Brasil</v>
      </c>
      <c r="M2697" s="2">
        <f>VLOOKUP(Sheet__29[[#This Row],[Produto]],Estoque!A:B,2,FALSE)</f>
        <v>272</v>
      </c>
      <c r="N2697" s="5">
        <f>Sheet__29[[#This Row],[Qtd]]*Sheet__29[[#This Row],[Valor]]</f>
        <v>395</v>
      </c>
      <c r="O2697" s="5">
        <f>Sheet__29[[#This Row],[Venda]]*(1-Sheet__29[[#This Row],[Desc]]/100)</f>
        <v>355.5</v>
      </c>
      <c r="P2697"/>
    </row>
    <row r="2698" spans="1:16" x14ac:dyDescent="0.25">
      <c r="A2698">
        <v>102696</v>
      </c>
      <c r="B2698" s="1">
        <v>46204</v>
      </c>
      <c r="C2698" t="s">
        <v>893</v>
      </c>
      <c r="D2698" t="s">
        <v>1106</v>
      </c>
      <c r="E2698">
        <v>5</v>
      </c>
      <c r="F2698" s="4">
        <v>2742</v>
      </c>
      <c r="G2698">
        <v>10</v>
      </c>
      <c r="H2698" t="s">
        <v>1024</v>
      </c>
      <c r="I2698" s="2" t="str">
        <f>VLOOKUP(Sheet__29[[#This Row],[Filial]],Filiais!A:B,2,FALSE)</f>
        <v>Ribeirão Preto</v>
      </c>
      <c r="J2698" s="2" t="str">
        <f>VLOOKUP(Sheet__29[[#This Row],[Cidade]],'Clientes'!C:D,2,FALSE)</f>
        <v>SP</v>
      </c>
      <c r="K2698" s="2" t="str">
        <f>VLOOKUP(Sheet__29[[#This Row],[Produto]],Produtos!B:C,2,FALSE)</f>
        <v>Rede</v>
      </c>
      <c r="L2698" s="2" t="str">
        <f>VLOOKUP(Sheet__29[[#This Row],[Produto]],Produtos!B:D,3,FALSE)</f>
        <v>Logitech Brasil</v>
      </c>
      <c r="M2698" s="2">
        <f>VLOOKUP(Sheet__29[[#This Row],[Produto]],Estoque!A:B,2,FALSE)</f>
        <v>82</v>
      </c>
      <c r="N2698" s="5">
        <f>Sheet__29[[#This Row],[Qtd]]*Sheet__29[[#This Row],[Valor]]</f>
        <v>13710</v>
      </c>
      <c r="O2698" s="5">
        <f>Sheet__29[[#This Row],[Venda]]*(1-Sheet__29[[#This Row],[Desc]]/100)</f>
        <v>12339</v>
      </c>
      <c r="P2698"/>
    </row>
    <row r="2699" spans="1:16" x14ac:dyDescent="0.25">
      <c r="A2699">
        <v>102697</v>
      </c>
      <c r="B2699" s="1">
        <v>46204</v>
      </c>
      <c r="C2699" t="s">
        <v>625</v>
      </c>
      <c r="D2699" t="s">
        <v>1039</v>
      </c>
      <c r="E2699">
        <v>2</v>
      </c>
      <c r="F2699" s="4">
        <v>1891</v>
      </c>
      <c r="G2699">
        <v>0</v>
      </c>
      <c r="H2699" t="s">
        <v>1023</v>
      </c>
      <c r="I2699" s="2" t="str">
        <f>VLOOKUP(Sheet__29[[#This Row],[Filial]],Filiais!A:B,2,FALSE)</f>
        <v>Bauru</v>
      </c>
      <c r="J2699" s="2" t="str">
        <f>VLOOKUP(Sheet__29[[#This Row],[Cidade]],'Clientes'!C:D,2,FALSE)</f>
        <v>SP</v>
      </c>
      <c r="K2699" s="2" t="str">
        <f>VLOOKUP(Sheet__29[[#This Row],[Produto]],Produtos!B:C,2,FALSE)</f>
        <v>Notebook</v>
      </c>
      <c r="L2699" s="2" t="str">
        <f>VLOOKUP(Sheet__29[[#This Row],[Produto]],Produtos!B:D,3,FALSE)</f>
        <v>Lenovo Brasil</v>
      </c>
      <c r="M2699" s="2">
        <f>VLOOKUP(Sheet__29[[#This Row],[Produto]],Estoque!A:B,2,FALSE)</f>
        <v>296</v>
      </c>
      <c r="N2699" s="5">
        <f>Sheet__29[[#This Row],[Qtd]]*Sheet__29[[#This Row],[Valor]]</f>
        <v>3782</v>
      </c>
      <c r="O2699" s="5">
        <f>Sheet__29[[#This Row],[Venda]]*(1-Sheet__29[[#This Row],[Desc]]/100)</f>
        <v>3782</v>
      </c>
      <c r="P2699"/>
    </row>
    <row r="2700" spans="1:16" x14ac:dyDescent="0.25">
      <c r="A2700">
        <v>102698</v>
      </c>
      <c r="B2700" s="1">
        <v>46204</v>
      </c>
      <c r="C2700" t="s">
        <v>835</v>
      </c>
      <c r="D2700" t="s">
        <v>1031</v>
      </c>
      <c r="E2700">
        <v>2</v>
      </c>
      <c r="F2700" s="4">
        <v>3674</v>
      </c>
      <c r="G2700">
        <v>5</v>
      </c>
      <c r="H2700" t="s">
        <v>1017</v>
      </c>
      <c r="I2700" s="2" t="str">
        <f>VLOOKUP(Sheet__29[[#This Row],[Filial]],Filiais!A:B,2,FALSE)</f>
        <v>Campinas</v>
      </c>
      <c r="J2700" s="2" t="str">
        <f>VLOOKUP(Sheet__29[[#This Row],[Cidade]],'Clientes'!C:D,2,FALSE)</f>
        <v>SP</v>
      </c>
      <c r="K2700" s="2" t="str">
        <f>VLOOKUP(Sheet__29[[#This Row],[Produto]],Produtos!B:C,2,FALSE)</f>
        <v>Armazenamento</v>
      </c>
      <c r="L2700" s="2" t="str">
        <f>VLOOKUP(Sheet__29[[#This Row],[Produto]],Produtos!B:D,3,FALSE)</f>
        <v>Logitech Brasil</v>
      </c>
      <c r="M2700" s="2">
        <f>VLOOKUP(Sheet__29[[#This Row],[Produto]],Estoque!A:B,2,FALSE)</f>
        <v>111</v>
      </c>
      <c r="N2700" s="5">
        <f>Sheet__29[[#This Row],[Qtd]]*Sheet__29[[#This Row],[Valor]]</f>
        <v>7348</v>
      </c>
      <c r="O2700" s="5">
        <f>Sheet__29[[#This Row],[Venda]]*(1-Sheet__29[[#This Row],[Desc]]/100)</f>
        <v>6980.5999999999995</v>
      </c>
      <c r="P2700"/>
    </row>
    <row r="2701" spans="1:16" x14ac:dyDescent="0.25">
      <c r="A2701">
        <v>102699</v>
      </c>
      <c r="B2701" s="1">
        <v>46204</v>
      </c>
      <c r="C2701" t="s">
        <v>388</v>
      </c>
      <c r="D2701" t="s">
        <v>1041</v>
      </c>
      <c r="E2701">
        <v>1</v>
      </c>
      <c r="F2701" s="4">
        <v>1949</v>
      </c>
      <c r="G2701">
        <v>10</v>
      </c>
      <c r="H2701" t="s">
        <v>1021</v>
      </c>
      <c r="I2701" s="2" t="str">
        <f>VLOOKUP(Sheet__29[[#This Row],[Filial]],Filiais!A:B,2,FALSE)</f>
        <v>Jundiaí</v>
      </c>
      <c r="J2701" s="2" t="str">
        <f>VLOOKUP(Sheet__29[[#This Row],[Cidade]],'Clientes'!C:D,2,FALSE)</f>
        <v>SP</v>
      </c>
      <c r="K2701" s="2" t="str">
        <f>VLOOKUP(Sheet__29[[#This Row],[Produto]],Produtos!B:C,2,FALSE)</f>
        <v>Monitor</v>
      </c>
      <c r="L2701" s="2" t="str">
        <f>VLOOKUP(Sheet__29[[#This Row],[Produto]],Produtos!B:D,3,FALSE)</f>
        <v>LG Brasil</v>
      </c>
      <c r="M2701" s="2">
        <f>VLOOKUP(Sheet__29[[#This Row],[Produto]],Estoque!A:B,2,FALSE)</f>
        <v>284</v>
      </c>
      <c r="N2701" s="5">
        <f>Sheet__29[[#This Row],[Qtd]]*Sheet__29[[#This Row],[Valor]]</f>
        <v>1949</v>
      </c>
      <c r="O2701" s="5">
        <f>Sheet__29[[#This Row],[Venda]]*(1-Sheet__29[[#This Row],[Desc]]/100)</f>
        <v>1754.1000000000001</v>
      </c>
      <c r="P2701"/>
    </row>
    <row r="2702" spans="1:16" x14ac:dyDescent="0.25">
      <c r="A2702">
        <v>102700</v>
      </c>
      <c r="B2702" s="1">
        <v>46204</v>
      </c>
      <c r="C2702" t="s">
        <v>764</v>
      </c>
      <c r="D2702" t="s">
        <v>1059</v>
      </c>
      <c r="E2702">
        <v>4</v>
      </c>
      <c r="F2702" s="4">
        <v>4356</v>
      </c>
      <c r="G2702">
        <v>5</v>
      </c>
      <c r="H2702" t="s">
        <v>1020</v>
      </c>
      <c r="I2702" s="2" t="str">
        <f>VLOOKUP(Sheet__29[[#This Row],[Filial]],Filiais!A:B,2,FALSE)</f>
        <v>Sorocaba</v>
      </c>
      <c r="J2702" s="2" t="str">
        <f>VLOOKUP(Sheet__29[[#This Row],[Cidade]],'Clientes'!C:D,2,FALSE)</f>
        <v>SP</v>
      </c>
      <c r="K2702" s="2" t="str">
        <f>VLOOKUP(Sheet__29[[#This Row],[Produto]],Produtos!B:C,2,FALSE)</f>
        <v>Notebook</v>
      </c>
      <c r="L2702" s="2" t="str">
        <f>VLOOKUP(Sheet__29[[#This Row],[Produto]],Produtos!B:D,3,FALSE)</f>
        <v>Logitech Brasil</v>
      </c>
      <c r="M2702" s="2">
        <f>VLOOKUP(Sheet__29[[#This Row],[Produto]],Estoque!A:B,2,FALSE)</f>
        <v>161</v>
      </c>
      <c r="N2702" s="5">
        <f>Sheet__29[[#This Row],[Qtd]]*Sheet__29[[#This Row],[Valor]]</f>
        <v>17424</v>
      </c>
      <c r="O2702" s="5">
        <f>Sheet__29[[#This Row],[Venda]]*(1-Sheet__29[[#This Row],[Desc]]/100)</f>
        <v>16552.8</v>
      </c>
      <c r="P2702"/>
    </row>
    <row r="2703" spans="1:16" x14ac:dyDescent="0.25">
      <c r="A2703">
        <v>102701</v>
      </c>
      <c r="B2703" s="1">
        <v>46204</v>
      </c>
      <c r="C2703" t="s">
        <v>494</v>
      </c>
      <c r="D2703" t="s">
        <v>1149</v>
      </c>
      <c r="E2703">
        <v>2</v>
      </c>
      <c r="F2703" s="4">
        <v>2970</v>
      </c>
      <c r="G2703">
        <v>0</v>
      </c>
      <c r="H2703" t="s">
        <v>1016</v>
      </c>
      <c r="I2703" s="2" t="str">
        <f>VLOOKUP(Sheet__29[[#This Row],[Filial]],Filiais!A:B,2,FALSE)</f>
        <v>São Paulo</v>
      </c>
      <c r="J2703" s="2" t="str">
        <f>VLOOKUP(Sheet__29[[#This Row],[Cidade]],'Clientes'!C:D,2,FALSE)</f>
        <v>SP</v>
      </c>
      <c r="K2703" s="2" t="str">
        <f>VLOOKUP(Sheet__29[[#This Row],[Produto]],Produtos!B:C,2,FALSE)</f>
        <v>Rede</v>
      </c>
      <c r="L2703" s="2" t="str">
        <f>VLOOKUP(Sheet__29[[#This Row],[Produto]],Produtos!B:D,3,FALSE)</f>
        <v>Dell Brasil</v>
      </c>
      <c r="M2703" s="2">
        <f>VLOOKUP(Sheet__29[[#This Row],[Produto]],Estoque!A:B,2,FALSE)</f>
        <v>123</v>
      </c>
      <c r="N2703" s="5">
        <f>Sheet__29[[#This Row],[Qtd]]*Sheet__29[[#This Row],[Valor]]</f>
        <v>5940</v>
      </c>
      <c r="O2703" s="5">
        <f>Sheet__29[[#This Row],[Venda]]*(1-Sheet__29[[#This Row],[Desc]]/100)</f>
        <v>5940</v>
      </c>
      <c r="P2703"/>
    </row>
    <row r="2704" spans="1:16" x14ac:dyDescent="0.25">
      <c r="A2704">
        <v>102702</v>
      </c>
      <c r="B2704" s="1">
        <v>46204</v>
      </c>
      <c r="C2704" t="s">
        <v>419</v>
      </c>
      <c r="D2704" t="s">
        <v>1071</v>
      </c>
      <c r="E2704">
        <v>4</v>
      </c>
      <c r="F2704" s="4">
        <v>3312</v>
      </c>
      <c r="G2704">
        <v>10</v>
      </c>
      <c r="H2704" t="s">
        <v>1017</v>
      </c>
      <c r="I2704" s="2" t="str">
        <f>VLOOKUP(Sheet__29[[#This Row],[Filial]],Filiais!A:B,2,FALSE)</f>
        <v>Campinas</v>
      </c>
      <c r="J2704" s="2" t="str">
        <f>VLOOKUP(Sheet__29[[#This Row],[Cidade]],'Clientes'!C:D,2,FALSE)</f>
        <v>SP</v>
      </c>
      <c r="K2704" s="2" t="str">
        <f>VLOOKUP(Sheet__29[[#This Row],[Produto]],Produtos!B:C,2,FALSE)</f>
        <v>Armazenamento</v>
      </c>
      <c r="L2704" s="2" t="str">
        <f>VLOOKUP(Sheet__29[[#This Row],[Produto]],Produtos!B:D,3,FALSE)</f>
        <v>Lenovo Brasil</v>
      </c>
      <c r="M2704" s="2">
        <f>VLOOKUP(Sheet__29[[#This Row],[Produto]],Estoque!A:B,2,FALSE)</f>
        <v>147</v>
      </c>
      <c r="N2704" s="5">
        <f>Sheet__29[[#This Row],[Qtd]]*Sheet__29[[#This Row],[Valor]]</f>
        <v>13248</v>
      </c>
      <c r="O2704" s="5">
        <f>Sheet__29[[#This Row],[Venda]]*(1-Sheet__29[[#This Row],[Desc]]/100)</f>
        <v>11923.2</v>
      </c>
      <c r="P2704"/>
    </row>
    <row r="2705" spans="1:16" x14ac:dyDescent="0.25">
      <c r="A2705">
        <v>102703</v>
      </c>
      <c r="B2705" s="1">
        <v>46204</v>
      </c>
      <c r="C2705" t="s">
        <v>408</v>
      </c>
      <c r="D2705" t="s">
        <v>1119</v>
      </c>
      <c r="E2705">
        <v>2</v>
      </c>
      <c r="F2705" s="4">
        <v>4249</v>
      </c>
      <c r="G2705">
        <v>0</v>
      </c>
      <c r="H2705" t="s">
        <v>1023</v>
      </c>
      <c r="I2705" s="2" t="str">
        <f>VLOOKUP(Sheet__29[[#This Row],[Filial]],Filiais!A:B,2,FALSE)</f>
        <v>Bauru</v>
      </c>
      <c r="J2705" s="2" t="str">
        <f>VLOOKUP(Sheet__29[[#This Row],[Cidade]],'Clientes'!C:D,2,FALSE)</f>
        <v>SP</v>
      </c>
      <c r="K2705" s="2" t="str">
        <f>VLOOKUP(Sheet__29[[#This Row],[Produto]],Produtos!B:C,2,FALSE)</f>
        <v>Notebook</v>
      </c>
      <c r="L2705" s="2" t="str">
        <f>VLOOKUP(Sheet__29[[#This Row],[Produto]],Produtos!B:D,3,FALSE)</f>
        <v>LG Brasil</v>
      </c>
      <c r="M2705" s="2">
        <f>VLOOKUP(Sheet__29[[#This Row],[Produto]],Estoque!A:B,2,FALSE)</f>
        <v>186</v>
      </c>
      <c r="N2705" s="5">
        <f>Sheet__29[[#This Row],[Qtd]]*Sheet__29[[#This Row],[Valor]]</f>
        <v>8498</v>
      </c>
      <c r="O2705" s="5">
        <f>Sheet__29[[#This Row],[Venda]]*(1-Sheet__29[[#This Row],[Desc]]/100)</f>
        <v>8498</v>
      </c>
      <c r="P2705"/>
    </row>
    <row r="2706" spans="1:16" x14ac:dyDescent="0.25">
      <c r="A2706">
        <v>102704</v>
      </c>
      <c r="B2706" s="1">
        <v>46204</v>
      </c>
      <c r="C2706" t="s">
        <v>138</v>
      </c>
      <c r="D2706" t="s">
        <v>1174</v>
      </c>
      <c r="E2706">
        <v>4</v>
      </c>
      <c r="F2706" s="4">
        <v>2120</v>
      </c>
      <c r="G2706">
        <v>0</v>
      </c>
      <c r="H2706" t="s">
        <v>1022</v>
      </c>
      <c r="I2706" s="2" t="str">
        <f>VLOOKUP(Sheet__29[[#This Row],[Filial]],Filiais!A:B,2,FALSE)</f>
        <v>Santos</v>
      </c>
      <c r="J2706" s="2" t="str">
        <f>VLOOKUP(Sheet__29[[#This Row],[Cidade]],'Clientes'!C:D,2,FALSE)</f>
        <v>SP</v>
      </c>
      <c r="K2706" s="2" t="str">
        <f>VLOOKUP(Sheet__29[[#This Row],[Produto]],Produtos!B:C,2,FALSE)</f>
        <v>Monitor</v>
      </c>
      <c r="L2706" s="2" t="str">
        <f>VLOOKUP(Sheet__29[[#This Row],[Produto]],Produtos!B:D,3,FALSE)</f>
        <v>Lenovo Brasil</v>
      </c>
      <c r="M2706" s="2">
        <f>VLOOKUP(Sheet__29[[#This Row],[Produto]],Estoque!A:B,2,FALSE)</f>
        <v>88</v>
      </c>
      <c r="N2706" s="5">
        <f>Sheet__29[[#This Row],[Qtd]]*Sheet__29[[#This Row],[Valor]]</f>
        <v>8480</v>
      </c>
      <c r="O2706" s="5">
        <f>Sheet__29[[#This Row],[Venda]]*(1-Sheet__29[[#This Row],[Desc]]/100)</f>
        <v>8480</v>
      </c>
      <c r="P2706"/>
    </row>
    <row r="2707" spans="1:16" x14ac:dyDescent="0.25">
      <c r="A2707">
        <v>102705</v>
      </c>
      <c r="B2707" s="1">
        <v>46204</v>
      </c>
      <c r="C2707" t="s">
        <v>307</v>
      </c>
      <c r="D2707" t="s">
        <v>1135</v>
      </c>
      <c r="E2707">
        <v>1</v>
      </c>
      <c r="F2707" s="4">
        <v>3525</v>
      </c>
      <c r="G2707">
        <v>5</v>
      </c>
      <c r="H2707" t="s">
        <v>1020</v>
      </c>
      <c r="I2707" s="2" t="str">
        <f>VLOOKUP(Sheet__29[[#This Row],[Filial]],Filiais!A:B,2,FALSE)</f>
        <v>Sorocaba</v>
      </c>
      <c r="J2707" s="2" t="str">
        <f>VLOOKUP(Sheet__29[[#This Row],[Cidade]],'Clientes'!C:D,2,FALSE)</f>
        <v>SP</v>
      </c>
      <c r="K2707" s="2" t="str">
        <f>VLOOKUP(Sheet__29[[#This Row],[Produto]],Produtos!B:C,2,FALSE)</f>
        <v>Monitor</v>
      </c>
      <c r="L2707" s="2" t="str">
        <f>VLOOKUP(Sheet__29[[#This Row],[Produto]],Produtos!B:D,3,FALSE)</f>
        <v>LG Brasil</v>
      </c>
      <c r="M2707" s="2">
        <f>VLOOKUP(Sheet__29[[#This Row],[Produto]],Estoque!A:B,2,FALSE)</f>
        <v>142</v>
      </c>
      <c r="N2707" s="5">
        <f>Sheet__29[[#This Row],[Qtd]]*Sheet__29[[#This Row],[Valor]]</f>
        <v>3525</v>
      </c>
      <c r="O2707" s="5">
        <f>Sheet__29[[#This Row],[Venda]]*(1-Sheet__29[[#This Row],[Desc]]/100)</f>
        <v>3348.75</v>
      </c>
      <c r="P2707"/>
    </row>
    <row r="2708" spans="1:16" x14ac:dyDescent="0.25">
      <c r="A2708">
        <v>102706</v>
      </c>
      <c r="B2708" s="1">
        <v>46204</v>
      </c>
      <c r="C2708" t="s">
        <v>282</v>
      </c>
      <c r="D2708" t="s">
        <v>1035</v>
      </c>
      <c r="E2708">
        <v>5</v>
      </c>
      <c r="F2708" s="4">
        <v>1537</v>
      </c>
      <c r="G2708">
        <v>10</v>
      </c>
      <c r="H2708" t="s">
        <v>1016</v>
      </c>
      <c r="I2708" s="2" t="str">
        <f>VLOOKUP(Sheet__29[[#This Row],[Filial]],Filiais!A:B,2,FALSE)</f>
        <v>São Paulo</v>
      </c>
      <c r="J2708" s="2" t="str">
        <f>VLOOKUP(Sheet__29[[#This Row],[Cidade]],'Clientes'!C:D,2,FALSE)</f>
        <v>SP</v>
      </c>
      <c r="K2708" s="2" t="str">
        <f>VLOOKUP(Sheet__29[[#This Row],[Produto]],Produtos!B:C,2,FALSE)</f>
        <v>Armazenamento</v>
      </c>
      <c r="L2708" s="2" t="str">
        <f>VLOOKUP(Sheet__29[[#This Row],[Produto]],Produtos!B:D,3,FALSE)</f>
        <v>Dell Brasil</v>
      </c>
      <c r="M2708" s="2">
        <f>VLOOKUP(Sheet__29[[#This Row],[Produto]],Estoque!A:B,2,FALSE)</f>
        <v>150</v>
      </c>
      <c r="N2708" s="5">
        <f>Sheet__29[[#This Row],[Qtd]]*Sheet__29[[#This Row],[Valor]]</f>
        <v>7685</v>
      </c>
      <c r="O2708" s="5">
        <f>Sheet__29[[#This Row],[Venda]]*(1-Sheet__29[[#This Row],[Desc]]/100)</f>
        <v>6916.5</v>
      </c>
      <c r="P2708"/>
    </row>
    <row r="2709" spans="1:16" x14ac:dyDescent="0.25">
      <c r="A2709">
        <v>102707</v>
      </c>
      <c r="B2709" s="1">
        <v>46204</v>
      </c>
      <c r="C2709" t="s">
        <v>767</v>
      </c>
      <c r="D2709" t="s">
        <v>1082</v>
      </c>
      <c r="E2709">
        <v>3</v>
      </c>
      <c r="F2709" s="4">
        <v>219</v>
      </c>
      <c r="G2709">
        <v>0</v>
      </c>
      <c r="H2709" t="s">
        <v>1022</v>
      </c>
      <c r="I2709" s="2" t="str">
        <f>VLOOKUP(Sheet__29[[#This Row],[Filial]],Filiais!A:B,2,FALSE)</f>
        <v>Santos</v>
      </c>
      <c r="J2709" s="2" t="str">
        <f>VLOOKUP(Sheet__29[[#This Row],[Cidade]],'Clientes'!C:D,2,FALSE)</f>
        <v>SP</v>
      </c>
      <c r="K2709" s="2" t="str">
        <f>VLOOKUP(Sheet__29[[#This Row],[Produto]],Produtos!B:C,2,FALSE)</f>
        <v>Monitor</v>
      </c>
      <c r="L2709" s="2" t="str">
        <f>VLOOKUP(Sheet__29[[#This Row],[Produto]],Produtos!B:D,3,FALSE)</f>
        <v>Dell Brasil</v>
      </c>
      <c r="M2709" s="2">
        <f>VLOOKUP(Sheet__29[[#This Row],[Produto]],Estoque!A:B,2,FALSE)</f>
        <v>189</v>
      </c>
      <c r="N2709" s="5">
        <f>Sheet__29[[#This Row],[Qtd]]*Sheet__29[[#This Row],[Valor]]</f>
        <v>657</v>
      </c>
      <c r="O2709" s="5">
        <f>Sheet__29[[#This Row],[Venda]]*(1-Sheet__29[[#This Row],[Desc]]/100)</f>
        <v>657</v>
      </c>
      <c r="P2709"/>
    </row>
    <row r="2710" spans="1:16" x14ac:dyDescent="0.25">
      <c r="A2710">
        <v>102708</v>
      </c>
      <c r="B2710" s="1">
        <v>46204</v>
      </c>
      <c r="C2710" t="s">
        <v>1002</v>
      </c>
      <c r="D2710" t="s">
        <v>1103</v>
      </c>
      <c r="E2710">
        <v>2</v>
      </c>
      <c r="F2710" s="4">
        <v>70</v>
      </c>
      <c r="G2710">
        <v>0</v>
      </c>
      <c r="H2710" t="s">
        <v>1023</v>
      </c>
      <c r="I2710" s="2" t="str">
        <f>VLOOKUP(Sheet__29[[#This Row],[Filial]],Filiais!A:B,2,FALSE)</f>
        <v>Bauru</v>
      </c>
      <c r="J2710" s="2" t="str">
        <f>VLOOKUP(Sheet__29[[#This Row],[Cidade]],'Clientes'!C:D,2,FALSE)</f>
        <v>SP</v>
      </c>
      <c r="K2710" s="2" t="str">
        <f>VLOOKUP(Sheet__29[[#This Row],[Produto]],Produtos!B:C,2,FALSE)</f>
        <v>Rede</v>
      </c>
      <c r="L2710" s="2" t="str">
        <f>VLOOKUP(Sheet__29[[#This Row],[Produto]],Produtos!B:D,3,FALSE)</f>
        <v>Logitech Brasil</v>
      </c>
      <c r="M2710" s="2">
        <f>VLOOKUP(Sheet__29[[#This Row],[Produto]],Estoque!A:B,2,FALSE)</f>
        <v>215</v>
      </c>
      <c r="N2710" s="5">
        <f>Sheet__29[[#This Row],[Qtd]]*Sheet__29[[#This Row],[Valor]]</f>
        <v>140</v>
      </c>
      <c r="O2710" s="5">
        <f>Sheet__29[[#This Row],[Venda]]*(1-Sheet__29[[#This Row],[Desc]]/100)</f>
        <v>140</v>
      </c>
      <c r="P2710"/>
    </row>
    <row r="2711" spans="1:16" x14ac:dyDescent="0.25">
      <c r="A2711">
        <v>102709</v>
      </c>
      <c r="B2711" s="1">
        <v>46204</v>
      </c>
      <c r="C2711" t="s">
        <v>344</v>
      </c>
      <c r="D2711" t="s">
        <v>1056</v>
      </c>
      <c r="E2711">
        <v>3</v>
      </c>
      <c r="F2711" s="4">
        <v>4833</v>
      </c>
      <c r="G2711">
        <v>10</v>
      </c>
      <c r="H2711" t="s">
        <v>1024</v>
      </c>
      <c r="I2711" s="2" t="str">
        <f>VLOOKUP(Sheet__29[[#This Row],[Filial]],Filiais!A:B,2,FALSE)</f>
        <v>Ribeirão Preto</v>
      </c>
      <c r="J2711" s="2" t="str">
        <f>VLOOKUP(Sheet__29[[#This Row],[Cidade]],'Clientes'!C:D,2,FALSE)</f>
        <v>SP</v>
      </c>
      <c r="K2711" s="2" t="str">
        <f>VLOOKUP(Sheet__29[[#This Row],[Produto]],Produtos!B:C,2,FALSE)</f>
        <v>Notebook</v>
      </c>
      <c r="L2711" s="2" t="str">
        <f>VLOOKUP(Sheet__29[[#This Row],[Produto]],Produtos!B:D,3,FALSE)</f>
        <v>Kingston Brasil</v>
      </c>
      <c r="M2711" s="2">
        <f>VLOOKUP(Sheet__29[[#This Row],[Produto]],Estoque!A:B,2,FALSE)</f>
        <v>231</v>
      </c>
      <c r="N2711" s="5">
        <f>Sheet__29[[#This Row],[Qtd]]*Sheet__29[[#This Row],[Valor]]</f>
        <v>14499</v>
      </c>
      <c r="O2711" s="5">
        <f>Sheet__29[[#This Row],[Venda]]*(1-Sheet__29[[#This Row],[Desc]]/100)</f>
        <v>13049.1</v>
      </c>
      <c r="P2711"/>
    </row>
    <row r="2712" spans="1:16" x14ac:dyDescent="0.25">
      <c r="A2712">
        <v>102710</v>
      </c>
      <c r="B2712" s="1">
        <v>46204</v>
      </c>
      <c r="C2712" t="s">
        <v>643</v>
      </c>
      <c r="D2712" t="s">
        <v>1075</v>
      </c>
      <c r="E2712">
        <v>1</v>
      </c>
      <c r="F2712" s="4">
        <v>4571</v>
      </c>
      <c r="G2712">
        <v>5</v>
      </c>
      <c r="H2712" t="s">
        <v>1019</v>
      </c>
      <c r="I2712" s="2" t="str">
        <f>VLOOKUP(Sheet__29[[#This Row],[Filial]],Filiais!A:B,2,FALSE)</f>
        <v>Osasco</v>
      </c>
      <c r="J2712" s="2" t="str">
        <f>VLOOKUP(Sheet__29[[#This Row],[Cidade]],'Clientes'!C:D,2,FALSE)</f>
        <v>SP</v>
      </c>
      <c r="K2712" s="2" t="str">
        <f>VLOOKUP(Sheet__29[[#This Row],[Produto]],Produtos!B:C,2,FALSE)</f>
        <v>Armazenamento</v>
      </c>
      <c r="L2712" s="2" t="str">
        <f>VLOOKUP(Sheet__29[[#This Row],[Produto]],Produtos!B:D,3,FALSE)</f>
        <v>Logitech Brasil</v>
      </c>
      <c r="M2712" s="2">
        <f>VLOOKUP(Sheet__29[[#This Row],[Produto]],Estoque!A:B,2,FALSE)</f>
        <v>269</v>
      </c>
      <c r="N2712" s="5">
        <f>Sheet__29[[#This Row],[Qtd]]*Sheet__29[[#This Row],[Valor]]</f>
        <v>4571</v>
      </c>
      <c r="O2712" s="5">
        <f>Sheet__29[[#This Row],[Venda]]*(1-Sheet__29[[#This Row],[Desc]]/100)</f>
        <v>4342.45</v>
      </c>
      <c r="P2712"/>
    </row>
    <row r="2713" spans="1:16" x14ac:dyDescent="0.25">
      <c r="A2713">
        <v>102711</v>
      </c>
      <c r="B2713" s="1">
        <v>46204</v>
      </c>
      <c r="C2713" t="s">
        <v>796</v>
      </c>
      <c r="D2713" t="s">
        <v>1164</v>
      </c>
      <c r="E2713">
        <v>3</v>
      </c>
      <c r="F2713" s="4">
        <v>1571</v>
      </c>
      <c r="G2713">
        <v>5</v>
      </c>
      <c r="H2713" t="s">
        <v>1025</v>
      </c>
      <c r="I2713" s="2" t="str">
        <f>VLOOKUP(Sheet__29[[#This Row],[Filial]],Filiais!A:B,2,FALSE)</f>
        <v>São José dos Campos</v>
      </c>
      <c r="J2713" s="2" t="str">
        <f>VLOOKUP(Sheet__29[[#This Row],[Cidade]],'Clientes'!C:D,2,FALSE)</f>
        <v>SP</v>
      </c>
      <c r="K2713" s="2" t="str">
        <f>VLOOKUP(Sheet__29[[#This Row],[Produto]],Produtos!B:C,2,FALSE)</f>
        <v>Periférico</v>
      </c>
      <c r="L2713" s="2" t="str">
        <f>VLOOKUP(Sheet__29[[#This Row],[Produto]],Produtos!B:D,3,FALSE)</f>
        <v>Dell Brasil</v>
      </c>
      <c r="M2713" s="2">
        <f>VLOOKUP(Sheet__29[[#This Row],[Produto]],Estoque!A:B,2,FALSE)</f>
        <v>132</v>
      </c>
      <c r="N2713" s="5">
        <f>Sheet__29[[#This Row],[Qtd]]*Sheet__29[[#This Row],[Valor]]</f>
        <v>4713</v>
      </c>
      <c r="O2713" s="5">
        <f>Sheet__29[[#This Row],[Venda]]*(1-Sheet__29[[#This Row],[Desc]]/100)</f>
        <v>4477.3499999999995</v>
      </c>
      <c r="P2713"/>
    </row>
    <row r="2714" spans="1:16" x14ac:dyDescent="0.25">
      <c r="A2714">
        <v>102712</v>
      </c>
      <c r="B2714" s="1">
        <v>46204</v>
      </c>
      <c r="C2714" t="s">
        <v>581</v>
      </c>
      <c r="D2714" t="s">
        <v>1162</v>
      </c>
      <c r="E2714">
        <v>3</v>
      </c>
      <c r="F2714" s="4">
        <v>1801</v>
      </c>
      <c r="G2714">
        <v>0</v>
      </c>
      <c r="H2714" t="s">
        <v>1016</v>
      </c>
      <c r="I2714" s="2" t="str">
        <f>VLOOKUP(Sheet__29[[#This Row],[Filial]],Filiais!A:B,2,FALSE)</f>
        <v>São Paulo</v>
      </c>
      <c r="J2714" s="2" t="str">
        <f>VLOOKUP(Sheet__29[[#This Row],[Cidade]],'Clientes'!C:D,2,FALSE)</f>
        <v>SP</v>
      </c>
      <c r="K2714" s="2" t="str">
        <f>VLOOKUP(Sheet__29[[#This Row],[Produto]],Produtos!B:C,2,FALSE)</f>
        <v>Periférico</v>
      </c>
      <c r="L2714" s="2" t="str">
        <f>VLOOKUP(Sheet__29[[#This Row],[Produto]],Produtos!B:D,3,FALSE)</f>
        <v>Kingston Brasil</v>
      </c>
      <c r="M2714" s="2">
        <f>VLOOKUP(Sheet__29[[#This Row],[Produto]],Estoque!A:B,2,FALSE)</f>
        <v>167</v>
      </c>
      <c r="N2714" s="5">
        <f>Sheet__29[[#This Row],[Qtd]]*Sheet__29[[#This Row],[Valor]]</f>
        <v>5403</v>
      </c>
      <c r="O2714" s="5">
        <f>Sheet__29[[#This Row],[Venda]]*(1-Sheet__29[[#This Row],[Desc]]/100)</f>
        <v>5403</v>
      </c>
      <c r="P2714"/>
    </row>
    <row r="2715" spans="1:16" x14ac:dyDescent="0.25">
      <c r="A2715">
        <v>102713</v>
      </c>
      <c r="B2715" s="1">
        <v>46204</v>
      </c>
      <c r="C2715" t="s">
        <v>922</v>
      </c>
      <c r="D2715" t="s">
        <v>1121</v>
      </c>
      <c r="E2715">
        <v>1</v>
      </c>
      <c r="F2715" s="4">
        <v>2700</v>
      </c>
      <c r="G2715">
        <v>10</v>
      </c>
      <c r="H2715" t="s">
        <v>1025</v>
      </c>
      <c r="I2715" s="2" t="str">
        <f>VLOOKUP(Sheet__29[[#This Row],[Filial]],Filiais!A:B,2,FALSE)</f>
        <v>São José dos Campos</v>
      </c>
      <c r="J2715" s="2" t="str">
        <f>VLOOKUP(Sheet__29[[#This Row],[Cidade]],'Clientes'!C:D,2,FALSE)</f>
        <v>SP</v>
      </c>
      <c r="K2715" s="2" t="str">
        <f>VLOOKUP(Sheet__29[[#This Row],[Produto]],Produtos!B:C,2,FALSE)</f>
        <v>Monitor</v>
      </c>
      <c r="L2715" s="2" t="str">
        <f>VLOOKUP(Sheet__29[[#This Row],[Produto]],Produtos!B:D,3,FALSE)</f>
        <v>Logitech Brasil</v>
      </c>
      <c r="M2715" s="2">
        <f>VLOOKUP(Sheet__29[[#This Row],[Produto]],Estoque!A:B,2,FALSE)</f>
        <v>231</v>
      </c>
      <c r="N2715" s="5">
        <f>Sheet__29[[#This Row],[Qtd]]*Sheet__29[[#This Row],[Valor]]</f>
        <v>2700</v>
      </c>
      <c r="O2715" s="5">
        <f>Sheet__29[[#This Row],[Venda]]*(1-Sheet__29[[#This Row],[Desc]]/100)</f>
        <v>2430</v>
      </c>
      <c r="P2715"/>
    </row>
    <row r="2716" spans="1:16" x14ac:dyDescent="0.25">
      <c r="A2716">
        <v>102714</v>
      </c>
      <c r="B2716" s="1">
        <v>46204</v>
      </c>
      <c r="C2716" t="s">
        <v>238</v>
      </c>
      <c r="D2716" t="s">
        <v>1134</v>
      </c>
      <c r="E2716">
        <v>4</v>
      </c>
      <c r="F2716" s="4">
        <v>2206</v>
      </c>
      <c r="G2716">
        <v>10</v>
      </c>
      <c r="H2716" t="s">
        <v>1017</v>
      </c>
      <c r="I2716" s="2" t="str">
        <f>VLOOKUP(Sheet__29[[#This Row],[Filial]],Filiais!A:B,2,FALSE)</f>
        <v>Campinas</v>
      </c>
      <c r="J2716" s="2" t="str">
        <f>VLOOKUP(Sheet__29[[#This Row],[Cidade]],'Clientes'!C:D,2,FALSE)</f>
        <v>SP</v>
      </c>
      <c r="K2716" s="2" t="str">
        <f>VLOOKUP(Sheet__29[[#This Row],[Produto]],Produtos!B:C,2,FALSE)</f>
        <v>Rede</v>
      </c>
      <c r="L2716" s="2" t="str">
        <f>VLOOKUP(Sheet__29[[#This Row],[Produto]],Produtos!B:D,3,FALSE)</f>
        <v>Lenovo Brasil</v>
      </c>
      <c r="M2716" s="2">
        <f>VLOOKUP(Sheet__29[[#This Row],[Produto]],Estoque!A:B,2,FALSE)</f>
        <v>175</v>
      </c>
      <c r="N2716" s="5">
        <f>Sheet__29[[#This Row],[Qtd]]*Sheet__29[[#This Row],[Valor]]</f>
        <v>8824</v>
      </c>
      <c r="O2716" s="5">
        <f>Sheet__29[[#This Row],[Venda]]*(1-Sheet__29[[#This Row],[Desc]]/100)</f>
        <v>7941.6</v>
      </c>
      <c r="P2716"/>
    </row>
    <row r="2717" spans="1:16" x14ac:dyDescent="0.25">
      <c r="A2717">
        <v>102715</v>
      </c>
      <c r="B2717" s="1">
        <v>46204</v>
      </c>
      <c r="C2717" t="s">
        <v>412</v>
      </c>
      <c r="D2717" t="s">
        <v>1122</v>
      </c>
      <c r="E2717">
        <v>2</v>
      </c>
      <c r="F2717" s="4">
        <v>3567</v>
      </c>
      <c r="G2717">
        <v>0</v>
      </c>
      <c r="H2717" t="s">
        <v>1019</v>
      </c>
      <c r="I2717" s="2" t="str">
        <f>VLOOKUP(Sheet__29[[#This Row],[Filial]],Filiais!A:B,2,FALSE)</f>
        <v>Osasco</v>
      </c>
      <c r="J2717" s="2" t="str">
        <f>VLOOKUP(Sheet__29[[#This Row],[Cidade]],'Clientes'!C:D,2,FALSE)</f>
        <v>SP</v>
      </c>
      <c r="K2717" s="2" t="str">
        <f>VLOOKUP(Sheet__29[[#This Row],[Produto]],Produtos!B:C,2,FALSE)</f>
        <v>Monitor</v>
      </c>
      <c r="L2717" s="2" t="str">
        <f>VLOOKUP(Sheet__29[[#This Row],[Produto]],Produtos!B:D,3,FALSE)</f>
        <v>Lenovo Brasil</v>
      </c>
      <c r="M2717" s="2">
        <f>VLOOKUP(Sheet__29[[#This Row],[Produto]],Estoque!A:B,2,FALSE)</f>
        <v>15</v>
      </c>
      <c r="N2717" s="5">
        <f>Sheet__29[[#This Row],[Qtd]]*Sheet__29[[#This Row],[Valor]]</f>
        <v>7134</v>
      </c>
      <c r="O2717" s="5">
        <f>Sheet__29[[#This Row],[Venda]]*(1-Sheet__29[[#This Row],[Desc]]/100)</f>
        <v>7134</v>
      </c>
      <c r="P2717"/>
    </row>
    <row r="2718" spans="1:16" x14ac:dyDescent="0.25">
      <c r="A2718">
        <v>102716</v>
      </c>
      <c r="B2718" s="1">
        <v>46204</v>
      </c>
      <c r="C2718" t="s">
        <v>719</v>
      </c>
      <c r="D2718" t="s">
        <v>1160</v>
      </c>
      <c r="E2718">
        <v>2</v>
      </c>
      <c r="F2718" s="4">
        <v>1578</v>
      </c>
      <c r="G2718">
        <v>0</v>
      </c>
      <c r="H2718" t="s">
        <v>1016</v>
      </c>
      <c r="I2718" s="2" t="str">
        <f>VLOOKUP(Sheet__29[[#This Row],[Filial]],Filiais!A:B,2,FALSE)</f>
        <v>São Paulo</v>
      </c>
      <c r="J2718" s="2" t="str">
        <f>VLOOKUP(Sheet__29[[#This Row],[Cidade]],'Clientes'!C:D,2,FALSE)</f>
        <v>SP</v>
      </c>
      <c r="K2718" s="2" t="str">
        <f>VLOOKUP(Sheet__29[[#This Row],[Produto]],Produtos!B:C,2,FALSE)</f>
        <v>Monitor</v>
      </c>
      <c r="L2718" s="2" t="str">
        <f>VLOOKUP(Sheet__29[[#This Row],[Produto]],Produtos!B:D,3,FALSE)</f>
        <v>LG Brasil</v>
      </c>
      <c r="M2718" s="2">
        <f>VLOOKUP(Sheet__29[[#This Row],[Produto]],Estoque!A:B,2,FALSE)</f>
        <v>20</v>
      </c>
      <c r="N2718" s="5">
        <f>Sheet__29[[#This Row],[Qtd]]*Sheet__29[[#This Row],[Valor]]</f>
        <v>3156</v>
      </c>
      <c r="O2718" s="5">
        <f>Sheet__29[[#This Row],[Venda]]*(1-Sheet__29[[#This Row],[Desc]]/100)</f>
        <v>3156</v>
      </c>
      <c r="P2718"/>
    </row>
    <row r="2719" spans="1:16" x14ac:dyDescent="0.25">
      <c r="A2719">
        <v>102717</v>
      </c>
      <c r="B2719" s="1">
        <v>46204</v>
      </c>
      <c r="C2719" t="s">
        <v>35</v>
      </c>
      <c r="D2719" t="s">
        <v>1170</v>
      </c>
      <c r="E2719">
        <v>5</v>
      </c>
      <c r="F2719" s="4">
        <v>335</v>
      </c>
      <c r="G2719">
        <v>0</v>
      </c>
      <c r="H2719" t="s">
        <v>1021</v>
      </c>
      <c r="I2719" s="2" t="str">
        <f>VLOOKUP(Sheet__29[[#This Row],[Filial]],Filiais!A:B,2,FALSE)</f>
        <v>Jundiaí</v>
      </c>
      <c r="J2719" s="2" t="str">
        <f>VLOOKUP(Sheet__29[[#This Row],[Cidade]],'Clientes'!C:D,2,FALSE)</f>
        <v>SP</v>
      </c>
      <c r="K2719" s="2" t="str">
        <f>VLOOKUP(Sheet__29[[#This Row],[Produto]],Produtos!B:C,2,FALSE)</f>
        <v>Notebook</v>
      </c>
      <c r="L2719" s="2" t="str">
        <f>VLOOKUP(Sheet__29[[#This Row],[Produto]],Produtos!B:D,3,FALSE)</f>
        <v>LG Brasil</v>
      </c>
      <c r="M2719" s="2">
        <f>VLOOKUP(Sheet__29[[#This Row],[Produto]],Estoque!A:B,2,FALSE)</f>
        <v>80</v>
      </c>
      <c r="N2719" s="5">
        <f>Sheet__29[[#This Row],[Qtd]]*Sheet__29[[#This Row],[Valor]]</f>
        <v>1675</v>
      </c>
      <c r="O2719" s="5">
        <f>Sheet__29[[#This Row],[Venda]]*(1-Sheet__29[[#This Row],[Desc]]/100)</f>
        <v>1675</v>
      </c>
      <c r="P2719"/>
    </row>
    <row r="2720" spans="1:16" x14ac:dyDescent="0.25">
      <c r="A2720">
        <v>102718</v>
      </c>
      <c r="B2720" s="1">
        <v>46204</v>
      </c>
      <c r="C2720" t="s">
        <v>455</v>
      </c>
      <c r="D2720" t="s">
        <v>1149</v>
      </c>
      <c r="E2720">
        <v>2</v>
      </c>
      <c r="F2720" s="4">
        <v>4032</v>
      </c>
      <c r="G2720">
        <v>5</v>
      </c>
      <c r="H2720" t="s">
        <v>1018</v>
      </c>
      <c r="I2720" s="2" t="str">
        <f>VLOOKUP(Sheet__29[[#This Row],[Filial]],Filiais!A:B,2,FALSE)</f>
        <v>Barueri</v>
      </c>
      <c r="J2720" s="2" t="str">
        <f>VLOOKUP(Sheet__29[[#This Row],[Cidade]],'Clientes'!C:D,2,FALSE)</f>
        <v>SP</v>
      </c>
      <c r="K2720" s="2" t="str">
        <f>VLOOKUP(Sheet__29[[#This Row],[Produto]],Produtos!B:C,2,FALSE)</f>
        <v>Rede</v>
      </c>
      <c r="L2720" s="2" t="str">
        <f>VLOOKUP(Sheet__29[[#This Row],[Produto]],Produtos!B:D,3,FALSE)</f>
        <v>Dell Brasil</v>
      </c>
      <c r="M2720" s="2">
        <f>VLOOKUP(Sheet__29[[#This Row],[Produto]],Estoque!A:B,2,FALSE)</f>
        <v>123</v>
      </c>
      <c r="N2720" s="5">
        <f>Sheet__29[[#This Row],[Qtd]]*Sheet__29[[#This Row],[Valor]]</f>
        <v>8064</v>
      </c>
      <c r="O2720" s="5">
        <f>Sheet__29[[#This Row],[Venda]]*(1-Sheet__29[[#This Row],[Desc]]/100)</f>
        <v>7660.7999999999993</v>
      </c>
      <c r="P2720"/>
    </row>
    <row r="2721" spans="1:16" x14ac:dyDescent="0.25">
      <c r="A2721">
        <v>102719</v>
      </c>
      <c r="B2721" s="1">
        <v>46204</v>
      </c>
      <c r="C2721" t="s">
        <v>828</v>
      </c>
      <c r="D2721" t="s">
        <v>1071</v>
      </c>
      <c r="E2721">
        <v>5</v>
      </c>
      <c r="F2721" s="4">
        <v>1653</v>
      </c>
      <c r="G2721">
        <v>5</v>
      </c>
      <c r="H2721" t="s">
        <v>1021</v>
      </c>
      <c r="I2721" s="2" t="str">
        <f>VLOOKUP(Sheet__29[[#This Row],[Filial]],Filiais!A:B,2,FALSE)</f>
        <v>Jundiaí</v>
      </c>
      <c r="J2721" s="2" t="str">
        <f>VLOOKUP(Sheet__29[[#This Row],[Cidade]],'Clientes'!C:D,2,FALSE)</f>
        <v>SP</v>
      </c>
      <c r="K2721" s="2" t="str">
        <f>VLOOKUP(Sheet__29[[#This Row],[Produto]],Produtos!B:C,2,FALSE)</f>
        <v>Armazenamento</v>
      </c>
      <c r="L2721" s="2" t="str">
        <f>VLOOKUP(Sheet__29[[#This Row],[Produto]],Produtos!B:D,3,FALSE)</f>
        <v>Lenovo Brasil</v>
      </c>
      <c r="M2721" s="2">
        <f>VLOOKUP(Sheet__29[[#This Row],[Produto]],Estoque!A:B,2,FALSE)</f>
        <v>147</v>
      </c>
      <c r="N2721" s="5">
        <f>Sheet__29[[#This Row],[Qtd]]*Sheet__29[[#This Row],[Valor]]</f>
        <v>8265</v>
      </c>
      <c r="O2721" s="5">
        <f>Sheet__29[[#This Row],[Venda]]*(1-Sheet__29[[#This Row],[Desc]]/100)</f>
        <v>7851.75</v>
      </c>
      <c r="P2721"/>
    </row>
    <row r="2722" spans="1:16" x14ac:dyDescent="0.25">
      <c r="A2722">
        <v>102720</v>
      </c>
      <c r="B2722" s="1">
        <v>46204</v>
      </c>
      <c r="C2722" t="s">
        <v>157</v>
      </c>
      <c r="D2722" t="s">
        <v>1049</v>
      </c>
      <c r="E2722">
        <v>4</v>
      </c>
      <c r="F2722" s="4">
        <v>260</v>
      </c>
      <c r="G2722">
        <v>10</v>
      </c>
      <c r="H2722" t="s">
        <v>1017</v>
      </c>
      <c r="I2722" s="2" t="str">
        <f>VLOOKUP(Sheet__29[[#This Row],[Filial]],Filiais!A:B,2,FALSE)</f>
        <v>Campinas</v>
      </c>
      <c r="J2722" s="2" t="str">
        <f>VLOOKUP(Sheet__29[[#This Row],[Cidade]],'Clientes'!C:D,2,FALSE)</f>
        <v>SP</v>
      </c>
      <c r="K2722" s="2" t="str">
        <f>VLOOKUP(Sheet__29[[#This Row],[Produto]],Produtos!B:C,2,FALSE)</f>
        <v>Rede</v>
      </c>
      <c r="L2722" s="2" t="str">
        <f>VLOOKUP(Sheet__29[[#This Row],[Produto]],Produtos!B:D,3,FALSE)</f>
        <v>Kingston Brasil</v>
      </c>
      <c r="M2722" s="2">
        <f>VLOOKUP(Sheet__29[[#This Row],[Produto]],Estoque!A:B,2,FALSE)</f>
        <v>228</v>
      </c>
      <c r="N2722" s="5">
        <f>Sheet__29[[#This Row],[Qtd]]*Sheet__29[[#This Row],[Valor]]</f>
        <v>1040</v>
      </c>
      <c r="O2722" s="5">
        <f>Sheet__29[[#This Row],[Venda]]*(1-Sheet__29[[#This Row],[Desc]]/100)</f>
        <v>936</v>
      </c>
      <c r="P2722"/>
    </row>
    <row r="2723" spans="1:16" x14ac:dyDescent="0.25">
      <c r="A2723">
        <v>102721</v>
      </c>
      <c r="B2723" s="1">
        <v>46204</v>
      </c>
      <c r="C2723" t="s">
        <v>650</v>
      </c>
      <c r="D2723" t="s">
        <v>1080</v>
      </c>
      <c r="E2723">
        <v>3</v>
      </c>
      <c r="F2723" s="4">
        <v>1667</v>
      </c>
      <c r="G2723">
        <v>5</v>
      </c>
      <c r="H2723" t="s">
        <v>1019</v>
      </c>
      <c r="I2723" s="2" t="str">
        <f>VLOOKUP(Sheet__29[[#This Row],[Filial]],Filiais!A:B,2,FALSE)</f>
        <v>Osasco</v>
      </c>
      <c r="J2723" s="2" t="str">
        <f>VLOOKUP(Sheet__29[[#This Row],[Cidade]],'Clientes'!C:D,2,FALSE)</f>
        <v>SP</v>
      </c>
      <c r="K2723" s="2" t="str">
        <f>VLOOKUP(Sheet__29[[#This Row],[Produto]],Produtos!B:C,2,FALSE)</f>
        <v>Notebook</v>
      </c>
      <c r="L2723" s="2" t="str">
        <f>VLOOKUP(Sheet__29[[#This Row],[Produto]],Produtos!B:D,3,FALSE)</f>
        <v>Dell Brasil</v>
      </c>
      <c r="M2723" s="2">
        <f>VLOOKUP(Sheet__29[[#This Row],[Produto]],Estoque!A:B,2,FALSE)</f>
        <v>276</v>
      </c>
      <c r="N2723" s="5">
        <f>Sheet__29[[#This Row],[Qtd]]*Sheet__29[[#This Row],[Valor]]</f>
        <v>5001</v>
      </c>
      <c r="O2723" s="5">
        <f>Sheet__29[[#This Row],[Venda]]*(1-Sheet__29[[#This Row],[Desc]]/100)</f>
        <v>4750.95</v>
      </c>
      <c r="P2723"/>
    </row>
    <row r="2724" spans="1:16" x14ac:dyDescent="0.25">
      <c r="A2724">
        <v>102722</v>
      </c>
      <c r="B2724" s="1">
        <v>46204</v>
      </c>
      <c r="C2724" t="s">
        <v>723</v>
      </c>
      <c r="D2724" t="s">
        <v>1030</v>
      </c>
      <c r="E2724">
        <v>5</v>
      </c>
      <c r="F2724" s="4">
        <v>1324</v>
      </c>
      <c r="G2724">
        <v>0</v>
      </c>
      <c r="H2724" t="s">
        <v>1020</v>
      </c>
      <c r="I2724" s="2" t="str">
        <f>VLOOKUP(Sheet__29[[#This Row],[Filial]],Filiais!A:B,2,FALSE)</f>
        <v>Sorocaba</v>
      </c>
      <c r="J2724" s="2" t="str">
        <f>VLOOKUP(Sheet__29[[#This Row],[Cidade]],'Clientes'!C:D,2,FALSE)</f>
        <v>SP</v>
      </c>
      <c r="K2724" s="2" t="str">
        <f>VLOOKUP(Sheet__29[[#This Row],[Produto]],Produtos!B:C,2,FALSE)</f>
        <v>Notebook</v>
      </c>
      <c r="L2724" s="2" t="str">
        <f>VLOOKUP(Sheet__29[[#This Row],[Produto]],Produtos!B:D,3,FALSE)</f>
        <v>Kingston Brasil</v>
      </c>
      <c r="M2724" s="2">
        <f>VLOOKUP(Sheet__29[[#This Row],[Produto]],Estoque!A:B,2,FALSE)</f>
        <v>67</v>
      </c>
      <c r="N2724" s="5">
        <f>Sheet__29[[#This Row],[Qtd]]*Sheet__29[[#This Row],[Valor]]</f>
        <v>6620</v>
      </c>
      <c r="O2724" s="5">
        <f>Sheet__29[[#This Row],[Venda]]*(1-Sheet__29[[#This Row],[Desc]]/100)</f>
        <v>6620</v>
      </c>
      <c r="P2724"/>
    </row>
    <row r="2725" spans="1:16" x14ac:dyDescent="0.25">
      <c r="A2725">
        <v>102723</v>
      </c>
      <c r="B2725" s="1">
        <v>46204</v>
      </c>
      <c r="C2725" t="s">
        <v>329</v>
      </c>
      <c r="D2725" t="s">
        <v>1133</v>
      </c>
      <c r="E2725">
        <v>2</v>
      </c>
      <c r="F2725" s="4">
        <v>417</v>
      </c>
      <c r="G2725">
        <v>5</v>
      </c>
      <c r="H2725" t="s">
        <v>1019</v>
      </c>
      <c r="I2725" s="2" t="str">
        <f>VLOOKUP(Sheet__29[[#This Row],[Filial]],Filiais!A:B,2,FALSE)</f>
        <v>Osasco</v>
      </c>
      <c r="J2725" s="2" t="str">
        <f>VLOOKUP(Sheet__29[[#This Row],[Cidade]],'Clientes'!C:D,2,FALSE)</f>
        <v>SP</v>
      </c>
      <c r="K2725" s="2" t="str">
        <f>VLOOKUP(Sheet__29[[#This Row],[Produto]],Produtos!B:C,2,FALSE)</f>
        <v>Notebook</v>
      </c>
      <c r="L2725" s="2" t="str">
        <f>VLOOKUP(Sheet__29[[#This Row],[Produto]],Produtos!B:D,3,FALSE)</f>
        <v>Logitech Brasil</v>
      </c>
      <c r="M2725" s="2">
        <f>VLOOKUP(Sheet__29[[#This Row],[Produto]],Estoque!A:B,2,FALSE)</f>
        <v>126</v>
      </c>
      <c r="N2725" s="5">
        <f>Sheet__29[[#This Row],[Qtd]]*Sheet__29[[#This Row],[Valor]]</f>
        <v>834</v>
      </c>
      <c r="O2725" s="5">
        <f>Sheet__29[[#This Row],[Venda]]*(1-Sheet__29[[#This Row],[Desc]]/100)</f>
        <v>792.3</v>
      </c>
      <c r="P2725"/>
    </row>
    <row r="2726" spans="1:16" x14ac:dyDescent="0.25">
      <c r="A2726">
        <v>102724</v>
      </c>
      <c r="B2726" s="1">
        <v>46204</v>
      </c>
      <c r="C2726" t="s">
        <v>609</v>
      </c>
      <c r="D2726" t="s">
        <v>1087</v>
      </c>
      <c r="E2726">
        <v>4</v>
      </c>
      <c r="F2726" s="4">
        <v>4753</v>
      </c>
      <c r="G2726">
        <v>0</v>
      </c>
      <c r="H2726" t="s">
        <v>1024</v>
      </c>
      <c r="I2726" s="2" t="str">
        <f>VLOOKUP(Sheet__29[[#This Row],[Filial]],Filiais!A:B,2,FALSE)</f>
        <v>Ribeirão Preto</v>
      </c>
      <c r="J2726" s="2" t="str">
        <f>VLOOKUP(Sheet__29[[#This Row],[Cidade]],'Clientes'!C:D,2,FALSE)</f>
        <v>SP</v>
      </c>
      <c r="K2726" s="2" t="str">
        <f>VLOOKUP(Sheet__29[[#This Row],[Produto]],Produtos!B:C,2,FALSE)</f>
        <v>Monitor</v>
      </c>
      <c r="L2726" s="2" t="str">
        <f>VLOOKUP(Sheet__29[[#This Row],[Produto]],Produtos!B:D,3,FALSE)</f>
        <v>Kingston Brasil</v>
      </c>
      <c r="M2726" s="2">
        <f>VLOOKUP(Sheet__29[[#This Row],[Produto]],Estoque!A:B,2,FALSE)</f>
        <v>212</v>
      </c>
      <c r="N2726" s="5">
        <f>Sheet__29[[#This Row],[Qtd]]*Sheet__29[[#This Row],[Valor]]</f>
        <v>19012</v>
      </c>
      <c r="O2726" s="5">
        <f>Sheet__29[[#This Row],[Venda]]*(1-Sheet__29[[#This Row],[Desc]]/100)</f>
        <v>19012</v>
      </c>
      <c r="P2726"/>
    </row>
    <row r="2727" spans="1:16" x14ac:dyDescent="0.25">
      <c r="A2727">
        <v>102725</v>
      </c>
      <c r="B2727" s="1">
        <v>46204</v>
      </c>
      <c r="C2727" t="s">
        <v>1013</v>
      </c>
      <c r="D2727" t="s">
        <v>1043</v>
      </c>
      <c r="E2727">
        <v>5</v>
      </c>
      <c r="F2727" s="4">
        <v>4660</v>
      </c>
      <c r="G2727">
        <v>5</v>
      </c>
      <c r="H2727" t="s">
        <v>1022</v>
      </c>
      <c r="I2727" s="2" t="str">
        <f>VLOOKUP(Sheet__29[[#This Row],[Filial]],Filiais!A:B,2,FALSE)</f>
        <v>Santos</v>
      </c>
      <c r="J2727" s="2" t="str">
        <f>VLOOKUP(Sheet__29[[#This Row],[Cidade]],'Clientes'!C:D,2,FALSE)</f>
        <v>SP</v>
      </c>
      <c r="K2727" s="2" t="str">
        <f>VLOOKUP(Sheet__29[[#This Row],[Produto]],Produtos!B:C,2,FALSE)</f>
        <v>Notebook</v>
      </c>
      <c r="L2727" s="2" t="str">
        <f>VLOOKUP(Sheet__29[[#This Row],[Produto]],Produtos!B:D,3,FALSE)</f>
        <v>Kingston Brasil</v>
      </c>
      <c r="M2727" s="2">
        <f>VLOOKUP(Sheet__29[[#This Row],[Produto]],Estoque!A:B,2,FALSE)</f>
        <v>74</v>
      </c>
      <c r="N2727" s="5">
        <f>Sheet__29[[#This Row],[Qtd]]*Sheet__29[[#This Row],[Valor]]</f>
        <v>23300</v>
      </c>
      <c r="O2727" s="5">
        <f>Sheet__29[[#This Row],[Venda]]*(1-Sheet__29[[#This Row],[Desc]]/100)</f>
        <v>22135</v>
      </c>
      <c r="P2727"/>
    </row>
    <row r="2728" spans="1:16" x14ac:dyDescent="0.25">
      <c r="A2728">
        <v>102726</v>
      </c>
      <c r="B2728" s="1">
        <v>46204</v>
      </c>
      <c r="C2728" t="s">
        <v>59</v>
      </c>
      <c r="D2728" t="s">
        <v>1128</v>
      </c>
      <c r="E2728">
        <v>3</v>
      </c>
      <c r="F2728" s="4">
        <v>761</v>
      </c>
      <c r="G2728">
        <v>10</v>
      </c>
      <c r="H2728" t="s">
        <v>1017</v>
      </c>
      <c r="I2728" s="2" t="str">
        <f>VLOOKUP(Sheet__29[[#This Row],[Filial]],Filiais!A:B,2,FALSE)</f>
        <v>Campinas</v>
      </c>
      <c r="J2728" s="2" t="str">
        <f>VLOOKUP(Sheet__29[[#This Row],[Cidade]],'Clientes'!C:D,2,FALSE)</f>
        <v>SP</v>
      </c>
      <c r="K2728" s="2" t="str">
        <f>VLOOKUP(Sheet__29[[#This Row],[Produto]],Produtos!B:C,2,FALSE)</f>
        <v>Rede</v>
      </c>
      <c r="L2728" s="2" t="str">
        <f>VLOOKUP(Sheet__29[[#This Row],[Produto]],Produtos!B:D,3,FALSE)</f>
        <v>Logitech Brasil</v>
      </c>
      <c r="M2728" s="2">
        <f>VLOOKUP(Sheet__29[[#This Row],[Produto]],Estoque!A:B,2,FALSE)</f>
        <v>146</v>
      </c>
      <c r="N2728" s="5">
        <f>Sheet__29[[#This Row],[Qtd]]*Sheet__29[[#This Row],[Valor]]</f>
        <v>2283</v>
      </c>
      <c r="O2728" s="5">
        <f>Sheet__29[[#This Row],[Venda]]*(1-Sheet__29[[#This Row],[Desc]]/100)</f>
        <v>2054.7000000000003</v>
      </c>
      <c r="P2728"/>
    </row>
    <row r="2729" spans="1:16" x14ac:dyDescent="0.25">
      <c r="A2729">
        <v>102727</v>
      </c>
      <c r="B2729" s="1">
        <v>46204</v>
      </c>
      <c r="C2729" t="s">
        <v>605</v>
      </c>
      <c r="D2729" t="s">
        <v>1114</v>
      </c>
      <c r="E2729">
        <v>5</v>
      </c>
      <c r="F2729" s="4">
        <v>3285</v>
      </c>
      <c r="G2729">
        <v>10</v>
      </c>
      <c r="H2729" t="s">
        <v>1020</v>
      </c>
      <c r="I2729" s="2" t="str">
        <f>VLOOKUP(Sheet__29[[#This Row],[Filial]],Filiais!A:B,2,FALSE)</f>
        <v>Sorocaba</v>
      </c>
      <c r="J2729" s="2" t="str">
        <f>VLOOKUP(Sheet__29[[#This Row],[Cidade]],'Clientes'!C:D,2,FALSE)</f>
        <v>SP</v>
      </c>
      <c r="K2729" s="2" t="str">
        <f>VLOOKUP(Sheet__29[[#This Row],[Produto]],Produtos!B:C,2,FALSE)</f>
        <v>Armazenamento</v>
      </c>
      <c r="L2729" s="2" t="str">
        <f>VLOOKUP(Sheet__29[[#This Row],[Produto]],Produtos!B:D,3,FALSE)</f>
        <v>LG Brasil</v>
      </c>
      <c r="M2729" s="2">
        <f>VLOOKUP(Sheet__29[[#This Row],[Produto]],Estoque!A:B,2,FALSE)</f>
        <v>143</v>
      </c>
      <c r="N2729" s="5">
        <f>Sheet__29[[#This Row],[Qtd]]*Sheet__29[[#This Row],[Valor]]</f>
        <v>16425</v>
      </c>
      <c r="O2729" s="5">
        <f>Sheet__29[[#This Row],[Venda]]*(1-Sheet__29[[#This Row],[Desc]]/100)</f>
        <v>14782.5</v>
      </c>
      <c r="P2729"/>
    </row>
    <row r="2730" spans="1:16" x14ac:dyDescent="0.25">
      <c r="A2730">
        <v>102728</v>
      </c>
      <c r="B2730" s="1">
        <v>46204</v>
      </c>
      <c r="C2730" t="s">
        <v>569</v>
      </c>
      <c r="D2730" t="s">
        <v>1135</v>
      </c>
      <c r="E2730">
        <v>4</v>
      </c>
      <c r="F2730" s="4">
        <v>3865</v>
      </c>
      <c r="G2730">
        <v>5</v>
      </c>
      <c r="H2730" t="s">
        <v>1022</v>
      </c>
      <c r="I2730" s="2" t="str">
        <f>VLOOKUP(Sheet__29[[#This Row],[Filial]],Filiais!A:B,2,FALSE)</f>
        <v>Santos</v>
      </c>
      <c r="J2730" s="2" t="str">
        <f>VLOOKUP(Sheet__29[[#This Row],[Cidade]],'Clientes'!C:D,2,FALSE)</f>
        <v>SP</v>
      </c>
      <c r="K2730" s="2" t="str">
        <f>VLOOKUP(Sheet__29[[#This Row],[Produto]],Produtos!B:C,2,FALSE)</f>
        <v>Monitor</v>
      </c>
      <c r="L2730" s="2" t="str">
        <f>VLOOKUP(Sheet__29[[#This Row],[Produto]],Produtos!B:D,3,FALSE)</f>
        <v>LG Brasil</v>
      </c>
      <c r="M2730" s="2">
        <f>VLOOKUP(Sheet__29[[#This Row],[Produto]],Estoque!A:B,2,FALSE)</f>
        <v>142</v>
      </c>
      <c r="N2730" s="5">
        <f>Sheet__29[[#This Row],[Qtd]]*Sheet__29[[#This Row],[Valor]]</f>
        <v>15460</v>
      </c>
      <c r="O2730" s="5">
        <f>Sheet__29[[#This Row],[Venda]]*(1-Sheet__29[[#This Row],[Desc]]/100)</f>
        <v>14687</v>
      </c>
      <c r="P2730"/>
    </row>
    <row r="2731" spans="1:16" x14ac:dyDescent="0.25">
      <c r="A2731">
        <v>102729</v>
      </c>
      <c r="B2731" s="1">
        <v>46204</v>
      </c>
      <c r="C2731" t="s">
        <v>1000</v>
      </c>
      <c r="D2731" t="s">
        <v>1034</v>
      </c>
      <c r="E2731">
        <v>2</v>
      </c>
      <c r="F2731" s="4">
        <v>437</v>
      </c>
      <c r="G2731">
        <v>5</v>
      </c>
      <c r="H2731" t="s">
        <v>1023</v>
      </c>
      <c r="I2731" s="2" t="str">
        <f>VLOOKUP(Sheet__29[[#This Row],[Filial]],Filiais!A:B,2,FALSE)</f>
        <v>Bauru</v>
      </c>
      <c r="J2731" s="2" t="str">
        <f>VLOOKUP(Sheet__29[[#This Row],[Cidade]],'Clientes'!C:D,2,FALSE)</f>
        <v>SP</v>
      </c>
      <c r="K2731" s="2" t="str">
        <f>VLOOKUP(Sheet__29[[#This Row],[Produto]],Produtos!B:C,2,FALSE)</f>
        <v>Rede</v>
      </c>
      <c r="L2731" s="2" t="str">
        <f>VLOOKUP(Sheet__29[[#This Row],[Produto]],Produtos!B:D,3,FALSE)</f>
        <v>Dell Brasil</v>
      </c>
      <c r="M2731" s="2">
        <f>VLOOKUP(Sheet__29[[#This Row],[Produto]],Estoque!A:B,2,FALSE)</f>
        <v>109</v>
      </c>
      <c r="N2731" s="5">
        <f>Sheet__29[[#This Row],[Qtd]]*Sheet__29[[#This Row],[Valor]]</f>
        <v>874</v>
      </c>
      <c r="O2731" s="5">
        <f>Sheet__29[[#This Row],[Venda]]*(1-Sheet__29[[#This Row],[Desc]]/100)</f>
        <v>830.3</v>
      </c>
      <c r="P2731"/>
    </row>
    <row r="2732" spans="1:16" x14ac:dyDescent="0.25">
      <c r="A2732">
        <v>102730</v>
      </c>
      <c r="B2732" s="1">
        <v>46204</v>
      </c>
      <c r="C2732" t="s">
        <v>307</v>
      </c>
      <c r="D2732" t="s">
        <v>1116</v>
      </c>
      <c r="E2732">
        <v>2</v>
      </c>
      <c r="F2732" s="4">
        <v>1644</v>
      </c>
      <c r="G2732">
        <v>0</v>
      </c>
      <c r="H2732" t="s">
        <v>1018</v>
      </c>
      <c r="I2732" s="2" t="str">
        <f>VLOOKUP(Sheet__29[[#This Row],[Filial]],Filiais!A:B,2,FALSE)</f>
        <v>Barueri</v>
      </c>
      <c r="J2732" s="2" t="str">
        <f>VLOOKUP(Sheet__29[[#This Row],[Cidade]],'Clientes'!C:D,2,FALSE)</f>
        <v>SP</v>
      </c>
      <c r="K2732" s="2" t="str">
        <f>VLOOKUP(Sheet__29[[#This Row],[Produto]],Produtos!B:C,2,FALSE)</f>
        <v>Periférico</v>
      </c>
      <c r="L2732" s="2" t="str">
        <f>VLOOKUP(Sheet__29[[#This Row],[Produto]],Produtos!B:D,3,FALSE)</f>
        <v>Logitech Brasil</v>
      </c>
      <c r="M2732" s="2">
        <f>VLOOKUP(Sheet__29[[#This Row],[Produto]],Estoque!A:B,2,FALSE)</f>
        <v>55</v>
      </c>
      <c r="N2732" s="5">
        <f>Sheet__29[[#This Row],[Qtd]]*Sheet__29[[#This Row],[Valor]]</f>
        <v>3288</v>
      </c>
      <c r="O2732" s="5">
        <f>Sheet__29[[#This Row],[Venda]]*(1-Sheet__29[[#This Row],[Desc]]/100)</f>
        <v>3288</v>
      </c>
      <c r="P2732"/>
    </row>
    <row r="2733" spans="1:16" x14ac:dyDescent="0.25">
      <c r="A2733">
        <v>102731</v>
      </c>
      <c r="B2733" s="1">
        <v>46204</v>
      </c>
      <c r="C2733" t="s">
        <v>33</v>
      </c>
      <c r="D2733" t="s">
        <v>1132</v>
      </c>
      <c r="E2733">
        <v>2</v>
      </c>
      <c r="F2733" s="4">
        <v>4365</v>
      </c>
      <c r="G2733">
        <v>10</v>
      </c>
      <c r="H2733" t="s">
        <v>1019</v>
      </c>
      <c r="I2733" s="2" t="str">
        <f>VLOOKUP(Sheet__29[[#This Row],[Filial]],Filiais!A:B,2,FALSE)</f>
        <v>Osasco</v>
      </c>
      <c r="J2733" s="2" t="str">
        <f>VLOOKUP(Sheet__29[[#This Row],[Cidade]],'Clientes'!C:D,2,FALSE)</f>
        <v>SP</v>
      </c>
      <c r="K2733" s="2" t="str">
        <f>VLOOKUP(Sheet__29[[#This Row],[Produto]],Produtos!B:C,2,FALSE)</f>
        <v>Periférico</v>
      </c>
      <c r="L2733" s="2" t="str">
        <f>VLOOKUP(Sheet__29[[#This Row],[Produto]],Produtos!B:D,3,FALSE)</f>
        <v>Kingston Brasil</v>
      </c>
      <c r="M2733" s="2">
        <f>VLOOKUP(Sheet__29[[#This Row],[Produto]],Estoque!A:B,2,FALSE)</f>
        <v>111</v>
      </c>
      <c r="N2733" s="5">
        <f>Sheet__29[[#This Row],[Qtd]]*Sheet__29[[#This Row],[Valor]]</f>
        <v>8730</v>
      </c>
      <c r="O2733" s="5">
        <f>Sheet__29[[#This Row],[Venda]]*(1-Sheet__29[[#This Row],[Desc]]/100)</f>
        <v>7857</v>
      </c>
      <c r="P2733"/>
    </row>
    <row r="2734" spans="1:16" x14ac:dyDescent="0.25">
      <c r="A2734">
        <v>102732</v>
      </c>
      <c r="B2734" s="1">
        <v>46204</v>
      </c>
      <c r="C2734" t="s">
        <v>809</v>
      </c>
      <c r="D2734" t="s">
        <v>1152</v>
      </c>
      <c r="E2734">
        <v>5</v>
      </c>
      <c r="F2734" s="4">
        <v>3482</v>
      </c>
      <c r="G2734">
        <v>0</v>
      </c>
      <c r="H2734" t="s">
        <v>1020</v>
      </c>
      <c r="I2734" s="2" t="str">
        <f>VLOOKUP(Sheet__29[[#This Row],[Filial]],Filiais!A:B,2,FALSE)</f>
        <v>Sorocaba</v>
      </c>
      <c r="J2734" s="2" t="str">
        <f>VLOOKUP(Sheet__29[[#This Row],[Cidade]],'Clientes'!C:D,2,FALSE)</f>
        <v>SP</v>
      </c>
      <c r="K2734" s="2" t="str">
        <f>VLOOKUP(Sheet__29[[#This Row],[Produto]],Produtos!B:C,2,FALSE)</f>
        <v>Periférico</v>
      </c>
      <c r="L2734" s="2" t="str">
        <f>VLOOKUP(Sheet__29[[#This Row],[Produto]],Produtos!B:D,3,FALSE)</f>
        <v>Kingston Brasil</v>
      </c>
      <c r="M2734" s="2">
        <f>VLOOKUP(Sheet__29[[#This Row],[Produto]],Estoque!A:B,2,FALSE)</f>
        <v>209</v>
      </c>
      <c r="N2734" s="5">
        <f>Sheet__29[[#This Row],[Qtd]]*Sheet__29[[#This Row],[Valor]]</f>
        <v>17410</v>
      </c>
      <c r="O2734" s="5">
        <f>Sheet__29[[#This Row],[Venda]]*(1-Sheet__29[[#This Row],[Desc]]/100)</f>
        <v>17410</v>
      </c>
      <c r="P2734"/>
    </row>
    <row r="2735" spans="1:16" x14ac:dyDescent="0.25">
      <c r="A2735">
        <v>102733</v>
      </c>
      <c r="B2735" s="1">
        <v>46204</v>
      </c>
      <c r="C2735" t="s">
        <v>555</v>
      </c>
      <c r="D2735" t="s">
        <v>1086</v>
      </c>
      <c r="E2735">
        <v>4</v>
      </c>
      <c r="F2735" s="4">
        <v>1554</v>
      </c>
      <c r="G2735">
        <v>5</v>
      </c>
      <c r="H2735" t="s">
        <v>1018</v>
      </c>
      <c r="I2735" s="2" t="str">
        <f>VLOOKUP(Sheet__29[[#This Row],[Filial]],Filiais!A:B,2,FALSE)</f>
        <v>Barueri</v>
      </c>
      <c r="J2735" s="2" t="str">
        <f>VLOOKUP(Sheet__29[[#This Row],[Cidade]],'Clientes'!C:D,2,FALSE)</f>
        <v>SP</v>
      </c>
      <c r="K2735" s="2" t="str">
        <f>VLOOKUP(Sheet__29[[#This Row],[Produto]],Produtos!B:C,2,FALSE)</f>
        <v>Monitor</v>
      </c>
      <c r="L2735" s="2" t="str">
        <f>VLOOKUP(Sheet__29[[#This Row],[Produto]],Produtos!B:D,3,FALSE)</f>
        <v>Logitech Brasil</v>
      </c>
      <c r="M2735" s="2">
        <f>VLOOKUP(Sheet__29[[#This Row],[Produto]],Estoque!A:B,2,FALSE)</f>
        <v>223</v>
      </c>
      <c r="N2735" s="5">
        <f>Sheet__29[[#This Row],[Qtd]]*Sheet__29[[#This Row],[Valor]]</f>
        <v>6216</v>
      </c>
      <c r="O2735" s="5">
        <f>Sheet__29[[#This Row],[Venda]]*(1-Sheet__29[[#This Row],[Desc]]/100)</f>
        <v>5905.2</v>
      </c>
      <c r="P2735"/>
    </row>
    <row r="2736" spans="1:16" x14ac:dyDescent="0.25">
      <c r="A2736">
        <v>102734</v>
      </c>
      <c r="B2736" s="1">
        <v>46204</v>
      </c>
      <c r="C2736" t="s">
        <v>53</v>
      </c>
      <c r="D2736" t="s">
        <v>1132</v>
      </c>
      <c r="E2736">
        <v>4</v>
      </c>
      <c r="F2736" s="4">
        <v>703</v>
      </c>
      <c r="G2736">
        <v>0</v>
      </c>
      <c r="H2736" t="s">
        <v>1018</v>
      </c>
      <c r="I2736" s="2" t="str">
        <f>VLOOKUP(Sheet__29[[#This Row],[Filial]],Filiais!A:B,2,FALSE)</f>
        <v>Barueri</v>
      </c>
      <c r="J2736" s="2" t="str">
        <f>VLOOKUP(Sheet__29[[#This Row],[Cidade]],'Clientes'!C:D,2,FALSE)</f>
        <v>SP</v>
      </c>
      <c r="K2736" s="2" t="str">
        <f>VLOOKUP(Sheet__29[[#This Row],[Produto]],Produtos!B:C,2,FALSE)</f>
        <v>Periférico</v>
      </c>
      <c r="L2736" s="2" t="str">
        <f>VLOOKUP(Sheet__29[[#This Row],[Produto]],Produtos!B:D,3,FALSE)</f>
        <v>Kingston Brasil</v>
      </c>
      <c r="M2736" s="2">
        <f>VLOOKUP(Sheet__29[[#This Row],[Produto]],Estoque!A:B,2,FALSE)</f>
        <v>111</v>
      </c>
      <c r="N2736" s="5">
        <f>Sheet__29[[#This Row],[Qtd]]*Sheet__29[[#This Row],[Valor]]</f>
        <v>2812</v>
      </c>
      <c r="O2736" s="5">
        <f>Sheet__29[[#This Row],[Venda]]*(1-Sheet__29[[#This Row],[Desc]]/100)</f>
        <v>2812</v>
      </c>
      <c r="P2736"/>
    </row>
    <row r="2737" spans="1:16" x14ac:dyDescent="0.25">
      <c r="A2737">
        <v>102735</v>
      </c>
      <c r="B2737" s="1">
        <v>46204</v>
      </c>
      <c r="C2737" t="s">
        <v>1007</v>
      </c>
      <c r="D2737" t="s">
        <v>1163</v>
      </c>
      <c r="E2737">
        <v>4</v>
      </c>
      <c r="F2737" s="4">
        <v>2052</v>
      </c>
      <c r="G2737">
        <v>10</v>
      </c>
      <c r="H2737" t="s">
        <v>1019</v>
      </c>
      <c r="I2737" s="2" t="str">
        <f>VLOOKUP(Sheet__29[[#This Row],[Filial]],Filiais!A:B,2,FALSE)</f>
        <v>Osasco</v>
      </c>
      <c r="J2737" s="2" t="str">
        <f>VLOOKUP(Sheet__29[[#This Row],[Cidade]],'Clientes'!C:D,2,FALSE)</f>
        <v>SP</v>
      </c>
      <c r="K2737" s="2" t="str">
        <f>VLOOKUP(Sheet__29[[#This Row],[Produto]],Produtos!B:C,2,FALSE)</f>
        <v>Rede</v>
      </c>
      <c r="L2737" s="2" t="str">
        <f>VLOOKUP(Sheet__29[[#This Row],[Produto]],Produtos!B:D,3,FALSE)</f>
        <v>Dell Brasil</v>
      </c>
      <c r="M2737" s="2">
        <f>VLOOKUP(Sheet__29[[#This Row],[Produto]],Estoque!A:B,2,FALSE)</f>
        <v>226</v>
      </c>
      <c r="N2737" s="5">
        <f>Sheet__29[[#This Row],[Qtd]]*Sheet__29[[#This Row],[Valor]]</f>
        <v>8208</v>
      </c>
      <c r="O2737" s="5">
        <f>Sheet__29[[#This Row],[Venda]]*(1-Sheet__29[[#This Row],[Desc]]/100)</f>
        <v>7387.2</v>
      </c>
      <c r="P2737"/>
    </row>
    <row r="2738" spans="1:16" x14ac:dyDescent="0.25">
      <c r="A2738">
        <v>102736</v>
      </c>
      <c r="B2738" s="1">
        <v>46204</v>
      </c>
      <c r="C2738" t="s">
        <v>485</v>
      </c>
      <c r="D2738" t="s">
        <v>1074</v>
      </c>
      <c r="E2738">
        <v>5</v>
      </c>
      <c r="F2738" s="4">
        <v>2175</v>
      </c>
      <c r="G2738">
        <v>10</v>
      </c>
      <c r="H2738" t="s">
        <v>1024</v>
      </c>
      <c r="I2738" s="2" t="str">
        <f>VLOOKUP(Sheet__29[[#This Row],[Filial]],Filiais!A:B,2,FALSE)</f>
        <v>Ribeirão Preto</v>
      </c>
      <c r="J2738" s="2" t="str">
        <f>VLOOKUP(Sheet__29[[#This Row],[Cidade]],'Clientes'!C:D,2,FALSE)</f>
        <v>SP</v>
      </c>
      <c r="K2738" s="2" t="str">
        <f>VLOOKUP(Sheet__29[[#This Row],[Produto]],Produtos!B:C,2,FALSE)</f>
        <v>Armazenamento</v>
      </c>
      <c r="L2738" s="2" t="str">
        <f>VLOOKUP(Sheet__29[[#This Row],[Produto]],Produtos!B:D,3,FALSE)</f>
        <v>Lenovo Brasil</v>
      </c>
      <c r="M2738" s="2">
        <f>VLOOKUP(Sheet__29[[#This Row],[Produto]],Estoque!A:B,2,FALSE)</f>
        <v>241</v>
      </c>
      <c r="N2738" s="5">
        <f>Sheet__29[[#This Row],[Qtd]]*Sheet__29[[#This Row],[Valor]]</f>
        <v>10875</v>
      </c>
      <c r="O2738" s="5">
        <f>Sheet__29[[#This Row],[Venda]]*(1-Sheet__29[[#This Row],[Desc]]/100)</f>
        <v>9787.5</v>
      </c>
      <c r="P2738"/>
    </row>
    <row r="2739" spans="1:16" x14ac:dyDescent="0.25">
      <c r="A2739">
        <v>102737</v>
      </c>
      <c r="B2739" s="1">
        <v>46204</v>
      </c>
      <c r="C2739" t="s">
        <v>279</v>
      </c>
      <c r="D2739" t="s">
        <v>1142</v>
      </c>
      <c r="E2739">
        <v>5</v>
      </c>
      <c r="F2739" s="4">
        <v>2828</v>
      </c>
      <c r="G2739">
        <v>0</v>
      </c>
      <c r="H2739" t="s">
        <v>1019</v>
      </c>
      <c r="I2739" s="2" t="str">
        <f>VLOOKUP(Sheet__29[[#This Row],[Filial]],Filiais!A:B,2,FALSE)</f>
        <v>Osasco</v>
      </c>
      <c r="J2739" s="2" t="str">
        <f>VLOOKUP(Sheet__29[[#This Row],[Cidade]],'Clientes'!C:D,2,FALSE)</f>
        <v>SP</v>
      </c>
      <c r="K2739" s="2" t="str">
        <f>VLOOKUP(Sheet__29[[#This Row],[Produto]],Produtos!B:C,2,FALSE)</f>
        <v>Periférico</v>
      </c>
      <c r="L2739" s="2" t="str">
        <f>VLOOKUP(Sheet__29[[#This Row],[Produto]],Produtos!B:D,3,FALSE)</f>
        <v>Logitech Brasil</v>
      </c>
      <c r="M2739" s="2">
        <f>VLOOKUP(Sheet__29[[#This Row],[Produto]],Estoque!A:B,2,FALSE)</f>
        <v>290</v>
      </c>
      <c r="N2739" s="5">
        <f>Sheet__29[[#This Row],[Qtd]]*Sheet__29[[#This Row],[Valor]]</f>
        <v>14140</v>
      </c>
      <c r="O2739" s="5">
        <f>Sheet__29[[#This Row],[Venda]]*(1-Sheet__29[[#This Row],[Desc]]/100)</f>
        <v>14140</v>
      </c>
      <c r="P2739"/>
    </row>
    <row r="2740" spans="1:16" x14ac:dyDescent="0.25">
      <c r="A2740">
        <v>102738</v>
      </c>
      <c r="B2740" s="1">
        <v>46204</v>
      </c>
      <c r="C2740" t="s">
        <v>107</v>
      </c>
      <c r="D2740" t="s">
        <v>1139</v>
      </c>
      <c r="E2740">
        <v>5</v>
      </c>
      <c r="F2740" s="4">
        <v>4759</v>
      </c>
      <c r="G2740">
        <v>5</v>
      </c>
      <c r="H2740" t="s">
        <v>1016</v>
      </c>
      <c r="I2740" s="2" t="str">
        <f>VLOOKUP(Sheet__29[[#This Row],[Filial]],Filiais!A:B,2,FALSE)</f>
        <v>São Paulo</v>
      </c>
      <c r="J2740" s="2" t="str">
        <f>VLOOKUP(Sheet__29[[#This Row],[Cidade]],'Clientes'!C:D,2,FALSE)</f>
        <v>SP</v>
      </c>
      <c r="K2740" s="2" t="str">
        <f>VLOOKUP(Sheet__29[[#This Row],[Produto]],Produtos!B:C,2,FALSE)</f>
        <v>Monitor</v>
      </c>
      <c r="L2740" s="2" t="str">
        <f>VLOOKUP(Sheet__29[[#This Row],[Produto]],Produtos!B:D,3,FALSE)</f>
        <v>LG Brasil</v>
      </c>
      <c r="M2740" s="2">
        <f>VLOOKUP(Sheet__29[[#This Row],[Produto]],Estoque!A:B,2,FALSE)</f>
        <v>193</v>
      </c>
      <c r="N2740" s="5">
        <f>Sheet__29[[#This Row],[Qtd]]*Sheet__29[[#This Row],[Valor]]</f>
        <v>23795</v>
      </c>
      <c r="O2740" s="5">
        <f>Sheet__29[[#This Row],[Venda]]*(1-Sheet__29[[#This Row],[Desc]]/100)</f>
        <v>22605.25</v>
      </c>
      <c r="P2740"/>
    </row>
    <row r="2741" spans="1:16" x14ac:dyDescent="0.25">
      <c r="A2741">
        <v>102739</v>
      </c>
      <c r="B2741" s="1">
        <v>46204</v>
      </c>
      <c r="C2741" t="s">
        <v>916</v>
      </c>
      <c r="D2741" t="s">
        <v>1041</v>
      </c>
      <c r="E2741">
        <v>2</v>
      </c>
      <c r="F2741" s="4">
        <v>2028</v>
      </c>
      <c r="G2741">
        <v>5</v>
      </c>
      <c r="H2741" t="s">
        <v>1019</v>
      </c>
      <c r="I2741" s="2" t="str">
        <f>VLOOKUP(Sheet__29[[#This Row],[Filial]],Filiais!A:B,2,FALSE)</f>
        <v>Osasco</v>
      </c>
      <c r="J2741" s="2" t="str">
        <f>VLOOKUP(Sheet__29[[#This Row],[Cidade]],'Clientes'!C:D,2,FALSE)</f>
        <v>SP</v>
      </c>
      <c r="K2741" s="2" t="str">
        <f>VLOOKUP(Sheet__29[[#This Row],[Produto]],Produtos!B:C,2,FALSE)</f>
        <v>Monitor</v>
      </c>
      <c r="L2741" s="2" t="str">
        <f>VLOOKUP(Sheet__29[[#This Row],[Produto]],Produtos!B:D,3,FALSE)</f>
        <v>LG Brasil</v>
      </c>
      <c r="M2741" s="2">
        <f>VLOOKUP(Sheet__29[[#This Row],[Produto]],Estoque!A:B,2,FALSE)</f>
        <v>284</v>
      </c>
      <c r="N2741" s="5">
        <f>Sheet__29[[#This Row],[Qtd]]*Sheet__29[[#This Row],[Valor]]</f>
        <v>4056</v>
      </c>
      <c r="O2741" s="5">
        <f>Sheet__29[[#This Row],[Venda]]*(1-Sheet__29[[#This Row],[Desc]]/100)</f>
        <v>3853.2</v>
      </c>
      <c r="P2741"/>
    </row>
    <row r="2742" spans="1:16" x14ac:dyDescent="0.25">
      <c r="A2742">
        <v>102740</v>
      </c>
      <c r="B2742" s="1">
        <v>46204</v>
      </c>
      <c r="C2742" t="s">
        <v>790</v>
      </c>
      <c r="D2742" t="s">
        <v>1097</v>
      </c>
      <c r="E2742">
        <v>5</v>
      </c>
      <c r="F2742" s="4">
        <v>2442</v>
      </c>
      <c r="G2742">
        <v>5</v>
      </c>
      <c r="H2742" t="s">
        <v>1023</v>
      </c>
      <c r="I2742" s="2" t="str">
        <f>VLOOKUP(Sheet__29[[#This Row],[Filial]],Filiais!A:B,2,FALSE)</f>
        <v>Bauru</v>
      </c>
      <c r="J2742" s="2" t="str">
        <f>VLOOKUP(Sheet__29[[#This Row],[Cidade]],'Clientes'!C:D,2,FALSE)</f>
        <v>SP</v>
      </c>
      <c r="K2742" s="2" t="str">
        <f>VLOOKUP(Sheet__29[[#This Row],[Produto]],Produtos!B:C,2,FALSE)</f>
        <v>Rede</v>
      </c>
      <c r="L2742" s="2" t="str">
        <f>VLOOKUP(Sheet__29[[#This Row],[Produto]],Produtos!B:D,3,FALSE)</f>
        <v>Logitech Brasil</v>
      </c>
      <c r="M2742" s="2">
        <f>VLOOKUP(Sheet__29[[#This Row],[Produto]],Estoque!A:B,2,FALSE)</f>
        <v>143</v>
      </c>
      <c r="N2742" s="5">
        <f>Sheet__29[[#This Row],[Qtd]]*Sheet__29[[#This Row],[Valor]]</f>
        <v>12210</v>
      </c>
      <c r="O2742" s="5">
        <f>Sheet__29[[#This Row],[Venda]]*(1-Sheet__29[[#This Row],[Desc]]/100)</f>
        <v>11599.5</v>
      </c>
      <c r="P2742"/>
    </row>
    <row r="2743" spans="1:16" x14ac:dyDescent="0.25">
      <c r="A2743">
        <v>102741</v>
      </c>
      <c r="B2743" s="1">
        <v>46204</v>
      </c>
      <c r="C2743" t="s">
        <v>323</v>
      </c>
      <c r="D2743" t="s">
        <v>1078</v>
      </c>
      <c r="E2743">
        <v>2</v>
      </c>
      <c r="F2743" s="4">
        <v>4297</v>
      </c>
      <c r="G2743">
        <v>10</v>
      </c>
      <c r="H2743" t="s">
        <v>1017</v>
      </c>
      <c r="I2743" s="2" t="str">
        <f>VLOOKUP(Sheet__29[[#This Row],[Filial]],Filiais!A:B,2,FALSE)</f>
        <v>Campinas</v>
      </c>
      <c r="J2743" s="2" t="str">
        <f>VLOOKUP(Sheet__29[[#This Row],[Cidade]],'Clientes'!C:D,2,FALSE)</f>
        <v>SP</v>
      </c>
      <c r="K2743" s="2" t="str">
        <f>VLOOKUP(Sheet__29[[#This Row],[Produto]],Produtos!B:C,2,FALSE)</f>
        <v>Periférico</v>
      </c>
      <c r="L2743" s="2" t="str">
        <f>VLOOKUP(Sheet__29[[#This Row],[Produto]],Produtos!B:D,3,FALSE)</f>
        <v>Kingston Brasil</v>
      </c>
      <c r="M2743" s="2">
        <f>VLOOKUP(Sheet__29[[#This Row],[Produto]],Estoque!A:B,2,FALSE)</f>
        <v>92</v>
      </c>
      <c r="N2743" s="5">
        <f>Sheet__29[[#This Row],[Qtd]]*Sheet__29[[#This Row],[Valor]]</f>
        <v>8594</v>
      </c>
      <c r="O2743" s="5">
        <f>Sheet__29[[#This Row],[Venda]]*(1-Sheet__29[[#This Row],[Desc]]/100)</f>
        <v>7734.6</v>
      </c>
      <c r="P2743"/>
    </row>
    <row r="2744" spans="1:16" x14ac:dyDescent="0.25">
      <c r="A2744">
        <v>102742</v>
      </c>
      <c r="B2744" s="1">
        <v>46204</v>
      </c>
      <c r="C2744" t="s">
        <v>549</v>
      </c>
      <c r="D2744" t="s">
        <v>1126</v>
      </c>
      <c r="E2744">
        <v>4</v>
      </c>
      <c r="F2744" s="4">
        <v>2539</v>
      </c>
      <c r="G2744">
        <v>10</v>
      </c>
      <c r="H2744" t="s">
        <v>1023</v>
      </c>
      <c r="I2744" s="2" t="str">
        <f>VLOOKUP(Sheet__29[[#This Row],[Filial]],Filiais!A:B,2,FALSE)</f>
        <v>Bauru</v>
      </c>
      <c r="J2744" s="2" t="str">
        <f>VLOOKUP(Sheet__29[[#This Row],[Cidade]],'Clientes'!C:D,2,FALSE)</f>
        <v>SP</v>
      </c>
      <c r="K2744" s="2" t="str">
        <f>VLOOKUP(Sheet__29[[#This Row],[Produto]],Produtos!B:C,2,FALSE)</f>
        <v>Periférico</v>
      </c>
      <c r="L2744" s="2" t="str">
        <f>VLOOKUP(Sheet__29[[#This Row],[Produto]],Produtos!B:D,3,FALSE)</f>
        <v>Logitech Brasil</v>
      </c>
      <c r="M2744" s="2">
        <f>VLOOKUP(Sheet__29[[#This Row],[Produto]],Estoque!A:B,2,FALSE)</f>
        <v>52</v>
      </c>
      <c r="N2744" s="5">
        <f>Sheet__29[[#This Row],[Qtd]]*Sheet__29[[#This Row],[Valor]]</f>
        <v>10156</v>
      </c>
      <c r="O2744" s="5">
        <f>Sheet__29[[#This Row],[Venda]]*(1-Sheet__29[[#This Row],[Desc]]/100)</f>
        <v>9140.4</v>
      </c>
      <c r="P2744"/>
    </row>
    <row r="2745" spans="1:16" x14ac:dyDescent="0.25">
      <c r="A2745">
        <v>102743</v>
      </c>
      <c r="B2745" s="1">
        <v>46204</v>
      </c>
      <c r="C2745" t="s">
        <v>899</v>
      </c>
      <c r="D2745" t="s">
        <v>1060</v>
      </c>
      <c r="E2745">
        <v>5</v>
      </c>
      <c r="F2745" s="4">
        <v>3608</v>
      </c>
      <c r="G2745">
        <v>10</v>
      </c>
      <c r="H2745" t="s">
        <v>1025</v>
      </c>
      <c r="I2745" s="2" t="str">
        <f>VLOOKUP(Sheet__29[[#This Row],[Filial]],Filiais!A:B,2,FALSE)</f>
        <v>São José dos Campos</v>
      </c>
      <c r="J2745" s="2" t="str">
        <f>VLOOKUP(Sheet__29[[#This Row],[Cidade]],'Clientes'!C:D,2,FALSE)</f>
        <v>SP</v>
      </c>
      <c r="K2745" s="2" t="str">
        <f>VLOOKUP(Sheet__29[[#This Row],[Produto]],Produtos!B:C,2,FALSE)</f>
        <v>Rede</v>
      </c>
      <c r="L2745" s="2" t="str">
        <f>VLOOKUP(Sheet__29[[#This Row],[Produto]],Produtos!B:D,3,FALSE)</f>
        <v>LG Brasil</v>
      </c>
      <c r="M2745" s="2">
        <f>VLOOKUP(Sheet__29[[#This Row],[Produto]],Estoque!A:B,2,FALSE)</f>
        <v>281</v>
      </c>
      <c r="N2745" s="5">
        <f>Sheet__29[[#This Row],[Qtd]]*Sheet__29[[#This Row],[Valor]]</f>
        <v>18040</v>
      </c>
      <c r="O2745" s="5">
        <f>Sheet__29[[#This Row],[Venda]]*(1-Sheet__29[[#This Row],[Desc]]/100)</f>
        <v>16236</v>
      </c>
      <c r="P2745"/>
    </row>
    <row r="2746" spans="1:16" x14ac:dyDescent="0.25">
      <c r="A2746">
        <v>102744</v>
      </c>
      <c r="B2746" s="1">
        <v>46204</v>
      </c>
      <c r="C2746" t="s">
        <v>415</v>
      </c>
      <c r="D2746" t="s">
        <v>1170</v>
      </c>
      <c r="E2746">
        <v>4</v>
      </c>
      <c r="F2746" s="4">
        <v>2528</v>
      </c>
      <c r="G2746">
        <v>10</v>
      </c>
      <c r="H2746" t="s">
        <v>1023</v>
      </c>
      <c r="I2746" s="2" t="str">
        <f>VLOOKUP(Sheet__29[[#This Row],[Filial]],Filiais!A:B,2,FALSE)</f>
        <v>Bauru</v>
      </c>
      <c r="J2746" s="2" t="str">
        <f>VLOOKUP(Sheet__29[[#This Row],[Cidade]],'Clientes'!C:D,2,FALSE)</f>
        <v>SP</v>
      </c>
      <c r="K2746" s="2" t="str">
        <f>VLOOKUP(Sheet__29[[#This Row],[Produto]],Produtos!B:C,2,FALSE)</f>
        <v>Notebook</v>
      </c>
      <c r="L2746" s="2" t="str">
        <f>VLOOKUP(Sheet__29[[#This Row],[Produto]],Produtos!B:D,3,FALSE)</f>
        <v>LG Brasil</v>
      </c>
      <c r="M2746" s="2">
        <f>VLOOKUP(Sheet__29[[#This Row],[Produto]],Estoque!A:B,2,FALSE)</f>
        <v>80</v>
      </c>
      <c r="N2746" s="5">
        <f>Sheet__29[[#This Row],[Qtd]]*Sheet__29[[#This Row],[Valor]]</f>
        <v>10112</v>
      </c>
      <c r="O2746" s="5">
        <f>Sheet__29[[#This Row],[Venda]]*(1-Sheet__29[[#This Row],[Desc]]/100)</f>
        <v>9100.8000000000011</v>
      </c>
      <c r="P2746"/>
    </row>
    <row r="2747" spans="1:16" x14ac:dyDescent="0.25">
      <c r="A2747">
        <v>102745</v>
      </c>
      <c r="B2747" s="1">
        <v>46204</v>
      </c>
      <c r="C2747" t="s">
        <v>249</v>
      </c>
      <c r="D2747" t="s">
        <v>1104</v>
      </c>
      <c r="E2747">
        <v>1</v>
      </c>
      <c r="F2747" s="4">
        <v>3401</v>
      </c>
      <c r="G2747">
        <v>0</v>
      </c>
      <c r="H2747" t="s">
        <v>1020</v>
      </c>
      <c r="I2747" s="2" t="str">
        <f>VLOOKUP(Sheet__29[[#This Row],[Filial]],Filiais!A:B,2,FALSE)</f>
        <v>Sorocaba</v>
      </c>
      <c r="J2747" s="2" t="str">
        <f>VLOOKUP(Sheet__29[[#This Row],[Cidade]],'Clientes'!C:D,2,FALSE)</f>
        <v>SP</v>
      </c>
      <c r="K2747" s="2" t="str">
        <f>VLOOKUP(Sheet__29[[#This Row],[Produto]],Produtos!B:C,2,FALSE)</f>
        <v>Rede</v>
      </c>
      <c r="L2747" s="2" t="str">
        <f>VLOOKUP(Sheet__29[[#This Row],[Produto]],Produtos!B:D,3,FALSE)</f>
        <v>Logitech Brasil</v>
      </c>
      <c r="M2747" s="2">
        <f>VLOOKUP(Sheet__29[[#This Row],[Produto]],Estoque!A:B,2,FALSE)</f>
        <v>283</v>
      </c>
      <c r="N2747" s="5">
        <f>Sheet__29[[#This Row],[Qtd]]*Sheet__29[[#This Row],[Valor]]</f>
        <v>3401</v>
      </c>
      <c r="O2747" s="5">
        <f>Sheet__29[[#This Row],[Venda]]*(1-Sheet__29[[#This Row],[Desc]]/100)</f>
        <v>3401</v>
      </c>
      <c r="P2747"/>
    </row>
    <row r="2748" spans="1:16" x14ac:dyDescent="0.25">
      <c r="A2748">
        <v>102746</v>
      </c>
      <c r="B2748" s="1">
        <v>46204</v>
      </c>
      <c r="C2748" t="s">
        <v>544</v>
      </c>
      <c r="D2748" t="s">
        <v>1044</v>
      </c>
      <c r="E2748">
        <v>4</v>
      </c>
      <c r="F2748" s="4">
        <v>3543</v>
      </c>
      <c r="G2748">
        <v>10</v>
      </c>
      <c r="H2748" t="s">
        <v>1023</v>
      </c>
      <c r="I2748" s="2" t="str">
        <f>VLOOKUP(Sheet__29[[#This Row],[Filial]],Filiais!A:B,2,FALSE)</f>
        <v>Bauru</v>
      </c>
      <c r="J2748" s="2" t="str">
        <f>VLOOKUP(Sheet__29[[#This Row],[Cidade]],'Clientes'!C:D,2,FALSE)</f>
        <v>SP</v>
      </c>
      <c r="K2748" s="2" t="str">
        <f>VLOOKUP(Sheet__29[[#This Row],[Produto]],Produtos!B:C,2,FALSE)</f>
        <v>Armazenamento</v>
      </c>
      <c r="L2748" s="2" t="str">
        <f>VLOOKUP(Sheet__29[[#This Row],[Produto]],Produtos!B:D,3,FALSE)</f>
        <v>Lenovo Brasil</v>
      </c>
      <c r="M2748" s="2">
        <f>VLOOKUP(Sheet__29[[#This Row],[Produto]],Estoque!A:B,2,FALSE)</f>
        <v>43</v>
      </c>
      <c r="N2748" s="5">
        <f>Sheet__29[[#This Row],[Qtd]]*Sheet__29[[#This Row],[Valor]]</f>
        <v>14172</v>
      </c>
      <c r="O2748" s="5">
        <f>Sheet__29[[#This Row],[Venda]]*(1-Sheet__29[[#This Row],[Desc]]/100)</f>
        <v>12754.800000000001</v>
      </c>
      <c r="P2748"/>
    </row>
    <row r="2749" spans="1:16" x14ac:dyDescent="0.25">
      <c r="A2749">
        <v>102747</v>
      </c>
      <c r="B2749" s="1">
        <v>46204</v>
      </c>
      <c r="C2749" t="s">
        <v>453</v>
      </c>
      <c r="D2749" t="s">
        <v>1103</v>
      </c>
      <c r="E2749">
        <v>4</v>
      </c>
      <c r="F2749" s="4">
        <v>990</v>
      </c>
      <c r="G2749">
        <v>5</v>
      </c>
      <c r="H2749" t="s">
        <v>1022</v>
      </c>
      <c r="I2749" s="2" t="str">
        <f>VLOOKUP(Sheet__29[[#This Row],[Filial]],Filiais!A:B,2,FALSE)</f>
        <v>Santos</v>
      </c>
      <c r="J2749" s="2" t="str">
        <f>VLOOKUP(Sheet__29[[#This Row],[Cidade]],'Clientes'!C:D,2,FALSE)</f>
        <v>SP</v>
      </c>
      <c r="K2749" s="2" t="str">
        <f>VLOOKUP(Sheet__29[[#This Row],[Produto]],Produtos!B:C,2,FALSE)</f>
        <v>Rede</v>
      </c>
      <c r="L2749" s="2" t="str">
        <f>VLOOKUP(Sheet__29[[#This Row],[Produto]],Produtos!B:D,3,FALSE)</f>
        <v>Logitech Brasil</v>
      </c>
      <c r="M2749" s="2">
        <f>VLOOKUP(Sheet__29[[#This Row],[Produto]],Estoque!A:B,2,FALSE)</f>
        <v>215</v>
      </c>
      <c r="N2749" s="5">
        <f>Sheet__29[[#This Row],[Qtd]]*Sheet__29[[#This Row],[Valor]]</f>
        <v>3960</v>
      </c>
      <c r="O2749" s="5">
        <f>Sheet__29[[#This Row],[Venda]]*(1-Sheet__29[[#This Row],[Desc]]/100)</f>
        <v>3762</v>
      </c>
      <c r="P2749"/>
    </row>
    <row r="2750" spans="1:16" x14ac:dyDescent="0.25">
      <c r="A2750">
        <v>102748</v>
      </c>
      <c r="B2750" s="1">
        <v>46204</v>
      </c>
      <c r="C2750" t="s">
        <v>176</v>
      </c>
      <c r="D2750" t="s">
        <v>1105</v>
      </c>
      <c r="E2750">
        <v>3</v>
      </c>
      <c r="F2750" s="4">
        <v>4822</v>
      </c>
      <c r="G2750">
        <v>10</v>
      </c>
      <c r="H2750" t="s">
        <v>1020</v>
      </c>
      <c r="I2750" s="2" t="str">
        <f>VLOOKUP(Sheet__29[[#This Row],[Filial]],Filiais!A:B,2,FALSE)</f>
        <v>Sorocaba</v>
      </c>
      <c r="J2750" s="2" t="str">
        <f>VLOOKUP(Sheet__29[[#This Row],[Cidade]],'Clientes'!C:D,2,FALSE)</f>
        <v>SP</v>
      </c>
      <c r="K2750" s="2" t="str">
        <f>VLOOKUP(Sheet__29[[#This Row],[Produto]],Produtos!B:C,2,FALSE)</f>
        <v>Notebook</v>
      </c>
      <c r="L2750" s="2" t="str">
        <f>VLOOKUP(Sheet__29[[#This Row],[Produto]],Produtos!B:D,3,FALSE)</f>
        <v>LG Brasil</v>
      </c>
      <c r="M2750" s="2">
        <f>VLOOKUP(Sheet__29[[#This Row],[Produto]],Estoque!A:B,2,FALSE)</f>
        <v>160</v>
      </c>
      <c r="N2750" s="5">
        <f>Sheet__29[[#This Row],[Qtd]]*Sheet__29[[#This Row],[Valor]]</f>
        <v>14466</v>
      </c>
      <c r="O2750" s="5">
        <f>Sheet__29[[#This Row],[Venda]]*(1-Sheet__29[[#This Row],[Desc]]/100)</f>
        <v>13019.4</v>
      </c>
      <c r="P2750"/>
    </row>
    <row r="2751" spans="1:16" x14ac:dyDescent="0.25">
      <c r="A2751">
        <v>102749</v>
      </c>
      <c r="B2751" s="1">
        <v>46204</v>
      </c>
      <c r="C2751" t="s">
        <v>512</v>
      </c>
      <c r="D2751" t="s">
        <v>1137</v>
      </c>
      <c r="E2751">
        <v>3</v>
      </c>
      <c r="F2751" s="4">
        <v>4840</v>
      </c>
      <c r="G2751">
        <v>5</v>
      </c>
      <c r="H2751" t="s">
        <v>1019</v>
      </c>
      <c r="I2751" s="2" t="str">
        <f>VLOOKUP(Sheet__29[[#This Row],[Filial]],Filiais!A:B,2,FALSE)</f>
        <v>Osasco</v>
      </c>
      <c r="J2751" s="2" t="str">
        <f>VLOOKUP(Sheet__29[[#This Row],[Cidade]],'Clientes'!C:D,2,FALSE)</f>
        <v>SP</v>
      </c>
      <c r="K2751" s="2" t="str">
        <f>VLOOKUP(Sheet__29[[#This Row],[Produto]],Produtos!B:C,2,FALSE)</f>
        <v>Monitor</v>
      </c>
      <c r="L2751" s="2" t="str">
        <f>VLOOKUP(Sheet__29[[#This Row],[Produto]],Produtos!B:D,3,FALSE)</f>
        <v>Lenovo Brasil</v>
      </c>
      <c r="M2751" s="2">
        <f>VLOOKUP(Sheet__29[[#This Row],[Produto]],Estoque!A:B,2,FALSE)</f>
        <v>43</v>
      </c>
      <c r="N2751" s="5">
        <f>Sheet__29[[#This Row],[Qtd]]*Sheet__29[[#This Row],[Valor]]</f>
        <v>14520</v>
      </c>
      <c r="O2751" s="5">
        <f>Sheet__29[[#This Row],[Venda]]*(1-Sheet__29[[#This Row],[Desc]]/100)</f>
        <v>13794</v>
      </c>
      <c r="P2751"/>
    </row>
    <row r="2752" spans="1:16" x14ac:dyDescent="0.25">
      <c r="A2752">
        <v>102750</v>
      </c>
      <c r="B2752" s="1">
        <v>46204</v>
      </c>
      <c r="C2752" t="s">
        <v>412</v>
      </c>
      <c r="D2752" t="s">
        <v>1069</v>
      </c>
      <c r="E2752">
        <v>5</v>
      </c>
      <c r="F2752" s="4">
        <v>4299</v>
      </c>
      <c r="G2752">
        <v>10</v>
      </c>
      <c r="H2752" t="s">
        <v>1016</v>
      </c>
      <c r="I2752" s="2" t="str">
        <f>VLOOKUP(Sheet__29[[#This Row],[Filial]],Filiais!A:B,2,FALSE)</f>
        <v>São Paulo</v>
      </c>
      <c r="J2752" s="2" t="str">
        <f>VLOOKUP(Sheet__29[[#This Row],[Cidade]],'Clientes'!C:D,2,FALSE)</f>
        <v>SP</v>
      </c>
      <c r="K2752" s="2" t="str">
        <f>VLOOKUP(Sheet__29[[#This Row],[Produto]],Produtos!B:C,2,FALSE)</f>
        <v>Periférico</v>
      </c>
      <c r="L2752" s="2" t="str">
        <f>VLOOKUP(Sheet__29[[#This Row],[Produto]],Produtos!B:D,3,FALSE)</f>
        <v>Kingston Brasil</v>
      </c>
      <c r="M2752" s="2">
        <f>VLOOKUP(Sheet__29[[#This Row],[Produto]],Estoque!A:B,2,FALSE)</f>
        <v>290</v>
      </c>
      <c r="N2752" s="5">
        <f>Sheet__29[[#This Row],[Qtd]]*Sheet__29[[#This Row],[Valor]]</f>
        <v>21495</v>
      </c>
      <c r="O2752" s="5">
        <f>Sheet__29[[#This Row],[Venda]]*(1-Sheet__29[[#This Row],[Desc]]/100)</f>
        <v>19345.5</v>
      </c>
      <c r="P2752"/>
    </row>
    <row r="2753" spans="1:16" x14ac:dyDescent="0.25">
      <c r="A2753">
        <v>102751</v>
      </c>
      <c r="B2753" s="1">
        <v>46204</v>
      </c>
      <c r="C2753" t="s">
        <v>274</v>
      </c>
      <c r="D2753" t="s">
        <v>1155</v>
      </c>
      <c r="E2753">
        <v>4</v>
      </c>
      <c r="F2753" s="4">
        <v>4180</v>
      </c>
      <c r="G2753">
        <v>0</v>
      </c>
      <c r="H2753" t="s">
        <v>1020</v>
      </c>
      <c r="I2753" s="2" t="str">
        <f>VLOOKUP(Sheet__29[[#This Row],[Filial]],Filiais!A:B,2,FALSE)</f>
        <v>Sorocaba</v>
      </c>
      <c r="J2753" s="2" t="str">
        <f>VLOOKUP(Sheet__29[[#This Row],[Cidade]],'Clientes'!C:D,2,FALSE)</f>
        <v>SP</v>
      </c>
      <c r="K2753" s="2" t="str">
        <f>VLOOKUP(Sheet__29[[#This Row],[Produto]],Produtos!B:C,2,FALSE)</f>
        <v>Rede</v>
      </c>
      <c r="L2753" s="2" t="str">
        <f>VLOOKUP(Sheet__29[[#This Row],[Produto]],Produtos!B:D,3,FALSE)</f>
        <v>LG Brasil</v>
      </c>
      <c r="M2753" s="2">
        <f>VLOOKUP(Sheet__29[[#This Row],[Produto]],Estoque!A:B,2,FALSE)</f>
        <v>137</v>
      </c>
      <c r="N2753" s="5">
        <f>Sheet__29[[#This Row],[Qtd]]*Sheet__29[[#This Row],[Valor]]</f>
        <v>16720</v>
      </c>
      <c r="O2753" s="5">
        <f>Sheet__29[[#This Row],[Venda]]*(1-Sheet__29[[#This Row],[Desc]]/100)</f>
        <v>16720</v>
      </c>
      <c r="P2753"/>
    </row>
    <row r="2754" spans="1:16" x14ac:dyDescent="0.25">
      <c r="A2754">
        <v>102752</v>
      </c>
      <c r="B2754" s="1">
        <v>46204</v>
      </c>
      <c r="C2754" t="s">
        <v>130</v>
      </c>
      <c r="D2754" t="s">
        <v>1131</v>
      </c>
      <c r="E2754">
        <v>3</v>
      </c>
      <c r="F2754" s="4">
        <v>4667</v>
      </c>
      <c r="G2754">
        <v>10</v>
      </c>
      <c r="H2754" t="s">
        <v>1025</v>
      </c>
      <c r="I2754" s="2" t="str">
        <f>VLOOKUP(Sheet__29[[#This Row],[Filial]],Filiais!A:B,2,FALSE)</f>
        <v>São José dos Campos</v>
      </c>
      <c r="J2754" s="2" t="str">
        <f>VLOOKUP(Sheet__29[[#This Row],[Cidade]],'Clientes'!C:D,2,FALSE)</f>
        <v>SP</v>
      </c>
      <c r="K2754" s="2" t="str">
        <f>VLOOKUP(Sheet__29[[#This Row],[Produto]],Produtos!B:C,2,FALSE)</f>
        <v>Notebook</v>
      </c>
      <c r="L2754" s="2" t="str">
        <f>VLOOKUP(Sheet__29[[#This Row],[Produto]],Produtos!B:D,3,FALSE)</f>
        <v>Dell Brasil</v>
      </c>
      <c r="M2754" s="2">
        <f>VLOOKUP(Sheet__29[[#This Row],[Produto]],Estoque!A:B,2,FALSE)</f>
        <v>275</v>
      </c>
      <c r="N2754" s="5">
        <f>Sheet__29[[#This Row],[Qtd]]*Sheet__29[[#This Row],[Valor]]</f>
        <v>14001</v>
      </c>
      <c r="O2754" s="5">
        <f>Sheet__29[[#This Row],[Venda]]*(1-Sheet__29[[#This Row],[Desc]]/100)</f>
        <v>12600.9</v>
      </c>
      <c r="P2754"/>
    </row>
    <row r="2755" spans="1:16" x14ac:dyDescent="0.25">
      <c r="A2755">
        <v>102753</v>
      </c>
      <c r="B2755" s="1">
        <v>46204</v>
      </c>
      <c r="C2755" t="s">
        <v>565</v>
      </c>
      <c r="D2755" t="s">
        <v>1034</v>
      </c>
      <c r="E2755">
        <v>2</v>
      </c>
      <c r="F2755" s="4">
        <v>2376</v>
      </c>
      <c r="G2755">
        <v>0</v>
      </c>
      <c r="H2755" t="s">
        <v>1025</v>
      </c>
      <c r="I2755" s="2" t="str">
        <f>VLOOKUP(Sheet__29[[#This Row],[Filial]],Filiais!A:B,2,FALSE)</f>
        <v>São José dos Campos</v>
      </c>
      <c r="J2755" s="2" t="str">
        <f>VLOOKUP(Sheet__29[[#This Row],[Cidade]],'Clientes'!C:D,2,FALSE)</f>
        <v>SP</v>
      </c>
      <c r="K2755" s="2" t="str">
        <f>VLOOKUP(Sheet__29[[#This Row],[Produto]],Produtos!B:C,2,FALSE)</f>
        <v>Rede</v>
      </c>
      <c r="L2755" s="2" t="str">
        <f>VLOOKUP(Sheet__29[[#This Row],[Produto]],Produtos!B:D,3,FALSE)</f>
        <v>Dell Brasil</v>
      </c>
      <c r="M2755" s="2">
        <f>VLOOKUP(Sheet__29[[#This Row],[Produto]],Estoque!A:B,2,FALSE)</f>
        <v>109</v>
      </c>
      <c r="N2755" s="5">
        <f>Sheet__29[[#This Row],[Qtd]]*Sheet__29[[#This Row],[Valor]]</f>
        <v>4752</v>
      </c>
      <c r="O2755" s="5">
        <f>Sheet__29[[#This Row],[Venda]]*(1-Sheet__29[[#This Row],[Desc]]/100)</f>
        <v>4752</v>
      </c>
      <c r="P2755"/>
    </row>
    <row r="2756" spans="1:16" x14ac:dyDescent="0.25">
      <c r="A2756">
        <v>102754</v>
      </c>
      <c r="B2756" s="1">
        <v>46204</v>
      </c>
      <c r="C2756" t="s">
        <v>333</v>
      </c>
      <c r="D2756" t="s">
        <v>1043</v>
      </c>
      <c r="E2756">
        <v>3</v>
      </c>
      <c r="F2756" s="4">
        <v>3125</v>
      </c>
      <c r="G2756">
        <v>0</v>
      </c>
      <c r="H2756" t="s">
        <v>1021</v>
      </c>
      <c r="I2756" s="2" t="str">
        <f>VLOOKUP(Sheet__29[[#This Row],[Filial]],Filiais!A:B,2,FALSE)</f>
        <v>Jundiaí</v>
      </c>
      <c r="J2756" s="2" t="str">
        <f>VLOOKUP(Sheet__29[[#This Row],[Cidade]],'Clientes'!C:D,2,FALSE)</f>
        <v>SP</v>
      </c>
      <c r="K2756" s="2" t="str">
        <f>VLOOKUP(Sheet__29[[#This Row],[Produto]],Produtos!B:C,2,FALSE)</f>
        <v>Notebook</v>
      </c>
      <c r="L2756" s="2" t="str">
        <f>VLOOKUP(Sheet__29[[#This Row],[Produto]],Produtos!B:D,3,FALSE)</f>
        <v>Kingston Brasil</v>
      </c>
      <c r="M2756" s="2">
        <f>VLOOKUP(Sheet__29[[#This Row],[Produto]],Estoque!A:B,2,FALSE)</f>
        <v>74</v>
      </c>
      <c r="N2756" s="5">
        <f>Sheet__29[[#This Row],[Qtd]]*Sheet__29[[#This Row],[Valor]]</f>
        <v>9375</v>
      </c>
      <c r="O2756" s="5">
        <f>Sheet__29[[#This Row],[Venda]]*(1-Sheet__29[[#This Row],[Desc]]/100)</f>
        <v>9375</v>
      </c>
      <c r="P2756"/>
    </row>
    <row r="2757" spans="1:16" x14ac:dyDescent="0.25">
      <c r="A2757">
        <v>102755</v>
      </c>
      <c r="B2757" s="1">
        <v>46204</v>
      </c>
      <c r="C2757" t="s">
        <v>437</v>
      </c>
      <c r="D2757" t="s">
        <v>1031</v>
      </c>
      <c r="E2757">
        <v>3</v>
      </c>
      <c r="F2757" s="4">
        <v>4171</v>
      </c>
      <c r="G2757">
        <v>5</v>
      </c>
      <c r="H2757" t="s">
        <v>1021</v>
      </c>
      <c r="I2757" s="2" t="str">
        <f>VLOOKUP(Sheet__29[[#This Row],[Filial]],Filiais!A:B,2,FALSE)</f>
        <v>Jundiaí</v>
      </c>
      <c r="J2757" s="2" t="str">
        <f>VLOOKUP(Sheet__29[[#This Row],[Cidade]],'Clientes'!C:D,2,FALSE)</f>
        <v>SP</v>
      </c>
      <c r="K2757" s="2" t="str">
        <f>VLOOKUP(Sheet__29[[#This Row],[Produto]],Produtos!B:C,2,FALSE)</f>
        <v>Armazenamento</v>
      </c>
      <c r="L2757" s="2" t="str">
        <f>VLOOKUP(Sheet__29[[#This Row],[Produto]],Produtos!B:D,3,FALSE)</f>
        <v>Logitech Brasil</v>
      </c>
      <c r="M2757" s="2">
        <f>VLOOKUP(Sheet__29[[#This Row],[Produto]],Estoque!A:B,2,FALSE)</f>
        <v>111</v>
      </c>
      <c r="N2757" s="5">
        <f>Sheet__29[[#This Row],[Qtd]]*Sheet__29[[#This Row],[Valor]]</f>
        <v>12513</v>
      </c>
      <c r="O2757" s="5">
        <f>Sheet__29[[#This Row],[Venda]]*(1-Sheet__29[[#This Row],[Desc]]/100)</f>
        <v>11887.349999999999</v>
      </c>
      <c r="P2757"/>
    </row>
    <row r="2758" spans="1:16" x14ac:dyDescent="0.25">
      <c r="A2758">
        <v>102756</v>
      </c>
      <c r="B2758" s="1">
        <v>46204</v>
      </c>
      <c r="C2758" t="s">
        <v>406</v>
      </c>
      <c r="D2758" t="s">
        <v>1091</v>
      </c>
      <c r="E2758">
        <v>3</v>
      </c>
      <c r="F2758" s="4">
        <v>4243</v>
      </c>
      <c r="G2758">
        <v>0</v>
      </c>
      <c r="H2758" t="s">
        <v>1017</v>
      </c>
      <c r="I2758" s="2" t="str">
        <f>VLOOKUP(Sheet__29[[#This Row],[Filial]],Filiais!A:B,2,FALSE)</f>
        <v>Campinas</v>
      </c>
      <c r="J2758" s="2" t="str">
        <f>VLOOKUP(Sheet__29[[#This Row],[Cidade]],'Clientes'!C:D,2,FALSE)</f>
        <v>SP</v>
      </c>
      <c r="K2758" s="2" t="str">
        <f>VLOOKUP(Sheet__29[[#This Row],[Produto]],Produtos!B:C,2,FALSE)</f>
        <v>Rede</v>
      </c>
      <c r="L2758" s="2" t="str">
        <f>VLOOKUP(Sheet__29[[#This Row],[Produto]],Produtos!B:D,3,FALSE)</f>
        <v>Lenovo Brasil</v>
      </c>
      <c r="M2758" s="2">
        <f>VLOOKUP(Sheet__29[[#This Row],[Produto]],Estoque!A:B,2,FALSE)</f>
        <v>131</v>
      </c>
      <c r="N2758" s="5">
        <f>Sheet__29[[#This Row],[Qtd]]*Sheet__29[[#This Row],[Valor]]</f>
        <v>12729</v>
      </c>
      <c r="O2758" s="5">
        <f>Sheet__29[[#This Row],[Venda]]*(1-Sheet__29[[#This Row],[Desc]]/100)</f>
        <v>12729</v>
      </c>
      <c r="P2758"/>
    </row>
    <row r="2759" spans="1:16" x14ac:dyDescent="0.25">
      <c r="A2759">
        <v>102757</v>
      </c>
      <c r="B2759" s="1">
        <v>46204</v>
      </c>
      <c r="C2759" t="s">
        <v>374</v>
      </c>
      <c r="D2759" t="s">
        <v>1038</v>
      </c>
      <c r="E2759">
        <v>4</v>
      </c>
      <c r="F2759" s="4">
        <v>2634</v>
      </c>
      <c r="G2759">
        <v>0</v>
      </c>
      <c r="H2759" t="s">
        <v>1018</v>
      </c>
      <c r="I2759" s="2" t="str">
        <f>VLOOKUP(Sheet__29[[#This Row],[Filial]],Filiais!A:B,2,FALSE)</f>
        <v>Barueri</v>
      </c>
      <c r="J2759" s="2" t="str">
        <f>VLOOKUP(Sheet__29[[#This Row],[Cidade]],'Clientes'!C:D,2,FALSE)</f>
        <v>SP</v>
      </c>
      <c r="K2759" s="2" t="str">
        <f>VLOOKUP(Sheet__29[[#This Row],[Produto]],Produtos!B:C,2,FALSE)</f>
        <v>Periférico</v>
      </c>
      <c r="L2759" s="2" t="str">
        <f>VLOOKUP(Sheet__29[[#This Row],[Produto]],Produtos!B:D,3,FALSE)</f>
        <v>Dell Brasil</v>
      </c>
      <c r="M2759" s="2">
        <f>VLOOKUP(Sheet__29[[#This Row],[Produto]],Estoque!A:B,2,FALSE)</f>
        <v>65</v>
      </c>
      <c r="N2759" s="5">
        <f>Sheet__29[[#This Row],[Qtd]]*Sheet__29[[#This Row],[Valor]]</f>
        <v>10536</v>
      </c>
      <c r="O2759" s="5">
        <f>Sheet__29[[#This Row],[Venda]]*(1-Sheet__29[[#This Row],[Desc]]/100)</f>
        <v>10536</v>
      </c>
      <c r="P2759"/>
    </row>
    <row r="2760" spans="1:16" x14ac:dyDescent="0.25">
      <c r="A2760">
        <v>102758</v>
      </c>
      <c r="B2760" s="1">
        <v>46204</v>
      </c>
      <c r="C2760" t="s">
        <v>367</v>
      </c>
      <c r="D2760" t="s">
        <v>1047</v>
      </c>
      <c r="E2760">
        <v>2</v>
      </c>
      <c r="F2760" s="4">
        <v>4777</v>
      </c>
      <c r="G2760">
        <v>10</v>
      </c>
      <c r="H2760" t="s">
        <v>1018</v>
      </c>
      <c r="I2760" s="2" t="str">
        <f>VLOOKUP(Sheet__29[[#This Row],[Filial]],Filiais!A:B,2,FALSE)</f>
        <v>Barueri</v>
      </c>
      <c r="J2760" s="2" t="str">
        <f>VLOOKUP(Sheet__29[[#This Row],[Cidade]],'Clientes'!C:D,2,FALSE)</f>
        <v>SP</v>
      </c>
      <c r="K2760" s="2" t="str">
        <f>VLOOKUP(Sheet__29[[#This Row],[Produto]],Produtos!B:C,2,FALSE)</f>
        <v>Periférico</v>
      </c>
      <c r="L2760" s="2" t="str">
        <f>VLOOKUP(Sheet__29[[#This Row],[Produto]],Produtos!B:D,3,FALSE)</f>
        <v>Kingston Brasil</v>
      </c>
      <c r="M2760" s="2">
        <f>VLOOKUP(Sheet__29[[#This Row],[Produto]],Estoque!A:B,2,FALSE)</f>
        <v>298</v>
      </c>
      <c r="N2760" s="5">
        <f>Sheet__29[[#This Row],[Qtd]]*Sheet__29[[#This Row],[Valor]]</f>
        <v>9554</v>
      </c>
      <c r="O2760" s="5">
        <f>Sheet__29[[#This Row],[Venda]]*(1-Sheet__29[[#This Row],[Desc]]/100)</f>
        <v>8598.6</v>
      </c>
      <c r="P2760"/>
    </row>
    <row r="2761" spans="1:16" x14ac:dyDescent="0.25">
      <c r="A2761">
        <v>102759</v>
      </c>
      <c r="B2761" s="1">
        <v>46204</v>
      </c>
      <c r="C2761" t="s">
        <v>720</v>
      </c>
      <c r="D2761" t="s">
        <v>1054</v>
      </c>
      <c r="E2761">
        <v>4</v>
      </c>
      <c r="F2761" s="4">
        <v>841</v>
      </c>
      <c r="G2761">
        <v>0</v>
      </c>
      <c r="H2761" t="s">
        <v>1023</v>
      </c>
      <c r="I2761" s="2" t="str">
        <f>VLOOKUP(Sheet__29[[#This Row],[Filial]],Filiais!A:B,2,FALSE)</f>
        <v>Bauru</v>
      </c>
      <c r="J2761" s="2" t="str">
        <f>VLOOKUP(Sheet__29[[#This Row],[Cidade]],'Clientes'!C:D,2,FALSE)</f>
        <v>SP</v>
      </c>
      <c r="K2761" s="2" t="str">
        <f>VLOOKUP(Sheet__29[[#This Row],[Produto]],Produtos!B:C,2,FALSE)</f>
        <v>Notebook</v>
      </c>
      <c r="L2761" s="2" t="str">
        <f>VLOOKUP(Sheet__29[[#This Row],[Produto]],Produtos!B:D,3,FALSE)</f>
        <v>Kingston Brasil</v>
      </c>
      <c r="M2761" s="2">
        <f>VLOOKUP(Sheet__29[[#This Row],[Produto]],Estoque!A:B,2,FALSE)</f>
        <v>5</v>
      </c>
      <c r="N2761" s="5">
        <f>Sheet__29[[#This Row],[Qtd]]*Sheet__29[[#This Row],[Valor]]</f>
        <v>3364</v>
      </c>
      <c r="O2761" s="5">
        <f>Sheet__29[[#This Row],[Venda]]*(1-Sheet__29[[#This Row],[Desc]]/100)</f>
        <v>3364</v>
      </c>
      <c r="P2761"/>
    </row>
    <row r="2762" spans="1:16" x14ac:dyDescent="0.25">
      <c r="A2762">
        <v>102760</v>
      </c>
      <c r="B2762" s="1">
        <v>46204</v>
      </c>
      <c r="C2762" t="s">
        <v>226</v>
      </c>
      <c r="D2762" t="s">
        <v>1041</v>
      </c>
      <c r="E2762">
        <v>2</v>
      </c>
      <c r="F2762" s="4">
        <v>2545</v>
      </c>
      <c r="G2762">
        <v>0</v>
      </c>
      <c r="H2762" t="s">
        <v>1018</v>
      </c>
      <c r="I2762" s="2" t="str">
        <f>VLOOKUP(Sheet__29[[#This Row],[Filial]],Filiais!A:B,2,FALSE)</f>
        <v>Barueri</v>
      </c>
      <c r="J2762" s="2" t="str">
        <f>VLOOKUP(Sheet__29[[#This Row],[Cidade]],'Clientes'!C:D,2,FALSE)</f>
        <v>SP</v>
      </c>
      <c r="K2762" s="2" t="str">
        <f>VLOOKUP(Sheet__29[[#This Row],[Produto]],Produtos!B:C,2,FALSE)</f>
        <v>Monitor</v>
      </c>
      <c r="L2762" s="2" t="str">
        <f>VLOOKUP(Sheet__29[[#This Row],[Produto]],Produtos!B:D,3,FALSE)</f>
        <v>LG Brasil</v>
      </c>
      <c r="M2762" s="2">
        <f>VLOOKUP(Sheet__29[[#This Row],[Produto]],Estoque!A:B,2,FALSE)</f>
        <v>284</v>
      </c>
      <c r="N2762" s="5">
        <f>Sheet__29[[#This Row],[Qtd]]*Sheet__29[[#This Row],[Valor]]</f>
        <v>5090</v>
      </c>
      <c r="O2762" s="5">
        <f>Sheet__29[[#This Row],[Venda]]*(1-Sheet__29[[#This Row],[Desc]]/100)</f>
        <v>5090</v>
      </c>
      <c r="P2762"/>
    </row>
    <row r="2763" spans="1:16" x14ac:dyDescent="0.25">
      <c r="A2763">
        <v>102761</v>
      </c>
      <c r="B2763" s="1">
        <v>46204</v>
      </c>
      <c r="C2763" t="s">
        <v>93</v>
      </c>
      <c r="D2763" t="s">
        <v>1171</v>
      </c>
      <c r="E2763">
        <v>1</v>
      </c>
      <c r="F2763" s="4">
        <v>2066</v>
      </c>
      <c r="G2763">
        <v>10</v>
      </c>
      <c r="H2763" t="s">
        <v>1024</v>
      </c>
      <c r="I2763" s="2" t="str">
        <f>VLOOKUP(Sheet__29[[#This Row],[Filial]],Filiais!A:B,2,FALSE)</f>
        <v>Ribeirão Preto</v>
      </c>
      <c r="J2763" s="2" t="str">
        <f>VLOOKUP(Sheet__29[[#This Row],[Cidade]],'Clientes'!C:D,2,FALSE)</f>
        <v>SP</v>
      </c>
      <c r="K2763" s="2" t="str">
        <f>VLOOKUP(Sheet__29[[#This Row],[Produto]],Produtos!B:C,2,FALSE)</f>
        <v>Armazenamento</v>
      </c>
      <c r="L2763" s="2" t="str">
        <f>VLOOKUP(Sheet__29[[#This Row],[Produto]],Produtos!B:D,3,FALSE)</f>
        <v>Logitech Brasil</v>
      </c>
      <c r="M2763" s="2">
        <f>VLOOKUP(Sheet__29[[#This Row],[Produto]],Estoque!A:B,2,FALSE)</f>
        <v>139</v>
      </c>
      <c r="N2763" s="5">
        <f>Sheet__29[[#This Row],[Qtd]]*Sheet__29[[#This Row],[Valor]]</f>
        <v>2066</v>
      </c>
      <c r="O2763" s="5">
        <f>Sheet__29[[#This Row],[Venda]]*(1-Sheet__29[[#This Row],[Desc]]/100)</f>
        <v>1859.4</v>
      </c>
      <c r="P2763"/>
    </row>
    <row r="2764" spans="1:16" x14ac:dyDescent="0.25">
      <c r="A2764">
        <v>102762</v>
      </c>
      <c r="B2764" s="1">
        <v>46204</v>
      </c>
      <c r="C2764" t="s">
        <v>195</v>
      </c>
      <c r="D2764" t="s">
        <v>1031</v>
      </c>
      <c r="E2764">
        <v>1</v>
      </c>
      <c r="F2764" s="4">
        <v>3565</v>
      </c>
      <c r="G2764">
        <v>0</v>
      </c>
      <c r="H2764" t="s">
        <v>1020</v>
      </c>
      <c r="I2764" s="2" t="str">
        <f>VLOOKUP(Sheet__29[[#This Row],[Filial]],Filiais!A:B,2,FALSE)</f>
        <v>Sorocaba</v>
      </c>
      <c r="J2764" s="2" t="str">
        <f>VLOOKUP(Sheet__29[[#This Row],[Cidade]],'Clientes'!C:D,2,FALSE)</f>
        <v>SP</v>
      </c>
      <c r="K2764" s="2" t="str">
        <f>VLOOKUP(Sheet__29[[#This Row],[Produto]],Produtos!B:C,2,FALSE)</f>
        <v>Armazenamento</v>
      </c>
      <c r="L2764" s="2" t="str">
        <f>VLOOKUP(Sheet__29[[#This Row],[Produto]],Produtos!B:D,3,FALSE)</f>
        <v>Logitech Brasil</v>
      </c>
      <c r="M2764" s="2">
        <f>VLOOKUP(Sheet__29[[#This Row],[Produto]],Estoque!A:B,2,FALSE)</f>
        <v>111</v>
      </c>
      <c r="N2764" s="5">
        <f>Sheet__29[[#This Row],[Qtd]]*Sheet__29[[#This Row],[Valor]]</f>
        <v>3565</v>
      </c>
      <c r="O2764" s="5">
        <f>Sheet__29[[#This Row],[Venda]]*(1-Sheet__29[[#This Row],[Desc]]/100)</f>
        <v>3565</v>
      </c>
      <c r="P2764"/>
    </row>
    <row r="2765" spans="1:16" x14ac:dyDescent="0.25">
      <c r="A2765">
        <v>102763</v>
      </c>
      <c r="B2765" s="1">
        <v>46204</v>
      </c>
      <c r="C2765" t="s">
        <v>699</v>
      </c>
      <c r="D2765" t="s">
        <v>1103</v>
      </c>
      <c r="E2765">
        <v>3</v>
      </c>
      <c r="F2765" s="4">
        <v>780</v>
      </c>
      <c r="G2765">
        <v>5</v>
      </c>
      <c r="H2765" t="s">
        <v>1018</v>
      </c>
      <c r="I2765" s="2" t="str">
        <f>VLOOKUP(Sheet__29[[#This Row],[Filial]],Filiais!A:B,2,FALSE)</f>
        <v>Barueri</v>
      </c>
      <c r="J2765" s="2" t="str">
        <f>VLOOKUP(Sheet__29[[#This Row],[Cidade]],'Clientes'!C:D,2,FALSE)</f>
        <v>SP</v>
      </c>
      <c r="K2765" s="2" t="str">
        <f>VLOOKUP(Sheet__29[[#This Row],[Produto]],Produtos!B:C,2,FALSE)</f>
        <v>Rede</v>
      </c>
      <c r="L2765" s="2" t="str">
        <f>VLOOKUP(Sheet__29[[#This Row],[Produto]],Produtos!B:D,3,FALSE)</f>
        <v>Logitech Brasil</v>
      </c>
      <c r="M2765" s="2">
        <f>VLOOKUP(Sheet__29[[#This Row],[Produto]],Estoque!A:B,2,FALSE)</f>
        <v>215</v>
      </c>
      <c r="N2765" s="5">
        <f>Sheet__29[[#This Row],[Qtd]]*Sheet__29[[#This Row],[Valor]]</f>
        <v>2340</v>
      </c>
      <c r="O2765" s="5">
        <f>Sheet__29[[#This Row],[Venda]]*(1-Sheet__29[[#This Row],[Desc]]/100)</f>
        <v>2223</v>
      </c>
      <c r="P2765"/>
    </row>
    <row r="2766" spans="1:16" x14ac:dyDescent="0.25">
      <c r="A2766">
        <v>102764</v>
      </c>
      <c r="B2766" s="1">
        <v>46204</v>
      </c>
      <c r="C2766" t="s">
        <v>580</v>
      </c>
      <c r="D2766" t="s">
        <v>1147</v>
      </c>
      <c r="E2766">
        <v>3</v>
      </c>
      <c r="F2766" s="4">
        <v>1075</v>
      </c>
      <c r="G2766">
        <v>5</v>
      </c>
      <c r="H2766" t="s">
        <v>1018</v>
      </c>
      <c r="I2766" s="2" t="str">
        <f>VLOOKUP(Sheet__29[[#This Row],[Filial]],Filiais!A:B,2,FALSE)</f>
        <v>Barueri</v>
      </c>
      <c r="J2766" s="2" t="str">
        <f>VLOOKUP(Sheet__29[[#This Row],[Cidade]],'Clientes'!C:D,2,FALSE)</f>
        <v>SP</v>
      </c>
      <c r="K2766" s="2" t="str">
        <f>VLOOKUP(Sheet__29[[#This Row],[Produto]],Produtos!B:C,2,FALSE)</f>
        <v>Monitor</v>
      </c>
      <c r="L2766" s="2" t="str">
        <f>VLOOKUP(Sheet__29[[#This Row],[Produto]],Produtos!B:D,3,FALSE)</f>
        <v>Lenovo Brasil</v>
      </c>
      <c r="M2766" s="2">
        <f>VLOOKUP(Sheet__29[[#This Row],[Produto]],Estoque!A:B,2,FALSE)</f>
        <v>143</v>
      </c>
      <c r="N2766" s="5">
        <f>Sheet__29[[#This Row],[Qtd]]*Sheet__29[[#This Row],[Valor]]</f>
        <v>3225</v>
      </c>
      <c r="O2766" s="5">
        <f>Sheet__29[[#This Row],[Venda]]*(1-Sheet__29[[#This Row],[Desc]]/100)</f>
        <v>3063.75</v>
      </c>
      <c r="P2766"/>
    </row>
    <row r="2767" spans="1:16" x14ac:dyDescent="0.25">
      <c r="A2767">
        <v>102765</v>
      </c>
      <c r="B2767" s="1">
        <v>46204</v>
      </c>
      <c r="C2767" t="s">
        <v>823</v>
      </c>
      <c r="D2767" t="s">
        <v>1159</v>
      </c>
      <c r="E2767">
        <v>4</v>
      </c>
      <c r="F2767" s="4">
        <v>3385</v>
      </c>
      <c r="G2767">
        <v>5</v>
      </c>
      <c r="H2767" t="s">
        <v>1023</v>
      </c>
      <c r="I2767" s="2" t="str">
        <f>VLOOKUP(Sheet__29[[#This Row],[Filial]],Filiais!A:B,2,FALSE)</f>
        <v>Bauru</v>
      </c>
      <c r="J2767" s="2" t="str">
        <f>VLOOKUP(Sheet__29[[#This Row],[Cidade]],'Clientes'!C:D,2,FALSE)</f>
        <v>SP</v>
      </c>
      <c r="K2767" s="2" t="str">
        <f>VLOOKUP(Sheet__29[[#This Row],[Produto]],Produtos!B:C,2,FALSE)</f>
        <v>Rede</v>
      </c>
      <c r="L2767" s="2" t="str">
        <f>VLOOKUP(Sheet__29[[#This Row],[Produto]],Produtos!B:D,3,FALSE)</f>
        <v>Logitech Brasil</v>
      </c>
      <c r="M2767" s="2">
        <f>VLOOKUP(Sheet__29[[#This Row],[Produto]],Estoque!A:B,2,FALSE)</f>
        <v>130</v>
      </c>
      <c r="N2767" s="5">
        <f>Sheet__29[[#This Row],[Qtd]]*Sheet__29[[#This Row],[Valor]]</f>
        <v>13540</v>
      </c>
      <c r="O2767" s="5">
        <f>Sheet__29[[#This Row],[Venda]]*(1-Sheet__29[[#This Row],[Desc]]/100)</f>
        <v>12863</v>
      </c>
      <c r="P2767"/>
    </row>
    <row r="2768" spans="1:16" x14ac:dyDescent="0.25">
      <c r="A2768">
        <v>102766</v>
      </c>
      <c r="B2768" s="1">
        <v>46204</v>
      </c>
      <c r="C2768" t="s">
        <v>639</v>
      </c>
      <c r="D2768" t="s">
        <v>1065</v>
      </c>
      <c r="E2768">
        <v>3</v>
      </c>
      <c r="F2768" s="4">
        <v>3950</v>
      </c>
      <c r="G2768">
        <v>0</v>
      </c>
      <c r="H2768" t="s">
        <v>1018</v>
      </c>
      <c r="I2768" s="2" t="str">
        <f>VLOOKUP(Sheet__29[[#This Row],[Filial]],Filiais!A:B,2,FALSE)</f>
        <v>Barueri</v>
      </c>
      <c r="J2768" s="2" t="str">
        <f>VLOOKUP(Sheet__29[[#This Row],[Cidade]],'Clientes'!C:D,2,FALSE)</f>
        <v>SP</v>
      </c>
      <c r="K2768" s="2" t="str">
        <f>VLOOKUP(Sheet__29[[#This Row],[Produto]],Produtos!B:C,2,FALSE)</f>
        <v>Monitor</v>
      </c>
      <c r="L2768" s="2" t="str">
        <f>VLOOKUP(Sheet__29[[#This Row],[Produto]],Produtos!B:D,3,FALSE)</f>
        <v>LG Brasil</v>
      </c>
      <c r="M2768" s="2">
        <f>VLOOKUP(Sheet__29[[#This Row],[Produto]],Estoque!A:B,2,FALSE)</f>
        <v>62</v>
      </c>
      <c r="N2768" s="5">
        <f>Sheet__29[[#This Row],[Qtd]]*Sheet__29[[#This Row],[Valor]]</f>
        <v>11850</v>
      </c>
      <c r="O2768" s="5">
        <f>Sheet__29[[#This Row],[Venda]]*(1-Sheet__29[[#This Row],[Desc]]/100)</f>
        <v>11850</v>
      </c>
      <c r="P2768"/>
    </row>
    <row r="2769" spans="1:16" x14ac:dyDescent="0.25">
      <c r="A2769">
        <v>102767</v>
      </c>
      <c r="B2769" s="1">
        <v>46204</v>
      </c>
      <c r="C2769" t="s">
        <v>234</v>
      </c>
      <c r="D2769" t="s">
        <v>1095</v>
      </c>
      <c r="E2769">
        <v>4</v>
      </c>
      <c r="F2769" s="4">
        <v>4392</v>
      </c>
      <c r="G2769">
        <v>10</v>
      </c>
      <c r="H2769" t="s">
        <v>1018</v>
      </c>
      <c r="I2769" s="2" t="str">
        <f>VLOOKUP(Sheet__29[[#This Row],[Filial]],Filiais!A:B,2,FALSE)</f>
        <v>Barueri</v>
      </c>
      <c r="J2769" s="2" t="str">
        <f>VLOOKUP(Sheet__29[[#This Row],[Cidade]],'Clientes'!C:D,2,FALSE)</f>
        <v>SP</v>
      </c>
      <c r="K2769" s="2" t="str">
        <f>VLOOKUP(Sheet__29[[#This Row],[Produto]],Produtos!B:C,2,FALSE)</f>
        <v>Notebook</v>
      </c>
      <c r="L2769" s="2" t="str">
        <f>VLOOKUP(Sheet__29[[#This Row],[Produto]],Produtos!B:D,3,FALSE)</f>
        <v>Lenovo Brasil</v>
      </c>
      <c r="M2769" s="2">
        <f>VLOOKUP(Sheet__29[[#This Row],[Produto]],Estoque!A:B,2,FALSE)</f>
        <v>84</v>
      </c>
      <c r="N2769" s="5">
        <f>Sheet__29[[#This Row],[Qtd]]*Sheet__29[[#This Row],[Valor]]</f>
        <v>17568</v>
      </c>
      <c r="O2769" s="5">
        <f>Sheet__29[[#This Row],[Venda]]*(1-Sheet__29[[#This Row],[Desc]]/100)</f>
        <v>15811.2</v>
      </c>
      <c r="P2769"/>
    </row>
    <row r="2770" spans="1:16" x14ac:dyDescent="0.25">
      <c r="A2770">
        <v>102768</v>
      </c>
      <c r="B2770" s="1">
        <v>46204</v>
      </c>
      <c r="C2770" t="s">
        <v>950</v>
      </c>
      <c r="D2770" t="s">
        <v>1164</v>
      </c>
      <c r="E2770">
        <v>3</v>
      </c>
      <c r="F2770" s="4">
        <v>1509</v>
      </c>
      <c r="G2770">
        <v>10</v>
      </c>
      <c r="H2770" t="s">
        <v>1025</v>
      </c>
      <c r="I2770" s="2" t="str">
        <f>VLOOKUP(Sheet__29[[#This Row],[Filial]],Filiais!A:B,2,FALSE)</f>
        <v>São José dos Campos</v>
      </c>
      <c r="J2770" s="2" t="str">
        <f>VLOOKUP(Sheet__29[[#This Row],[Cidade]],'Clientes'!C:D,2,FALSE)</f>
        <v>SP</v>
      </c>
      <c r="K2770" s="2" t="str">
        <f>VLOOKUP(Sheet__29[[#This Row],[Produto]],Produtos!B:C,2,FALSE)</f>
        <v>Periférico</v>
      </c>
      <c r="L2770" s="2" t="str">
        <f>VLOOKUP(Sheet__29[[#This Row],[Produto]],Produtos!B:D,3,FALSE)</f>
        <v>Dell Brasil</v>
      </c>
      <c r="M2770" s="2">
        <f>VLOOKUP(Sheet__29[[#This Row],[Produto]],Estoque!A:B,2,FALSE)</f>
        <v>132</v>
      </c>
      <c r="N2770" s="5">
        <f>Sheet__29[[#This Row],[Qtd]]*Sheet__29[[#This Row],[Valor]]</f>
        <v>4527</v>
      </c>
      <c r="O2770" s="5">
        <f>Sheet__29[[#This Row],[Venda]]*(1-Sheet__29[[#This Row],[Desc]]/100)</f>
        <v>4074.3</v>
      </c>
      <c r="P2770"/>
    </row>
    <row r="2771" spans="1:16" x14ac:dyDescent="0.25">
      <c r="A2771">
        <v>102769</v>
      </c>
      <c r="B2771" s="1">
        <v>46204</v>
      </c>
      <c r="C2771" t="s">
        <v>951</v>
      </c>
      <c r="D2771" t="s">
        <v>1057</v>
      </c>
      <c r="E2771">
        <v>1</v>
      </c>
      <c r="F2771" s="4">
        <v>2040</v>
      </c>
      <c r="G2771">
        <v>10</v>
      </c>
      <c r="H2771" t="s">
        <v>1018</v>
      </c>
      <c r="I2771" s="2" t="str">
        <f>VLOOKUP(Sheet__29[[#This Row],[Filial]],Filiais!A:B,2,FALSE)</f>
        <v>Barueri</v>
      </c>
      <c r="J2771" s="2" t="str">
        <f>VLOOKUP(Sheet__29[[#This Row],[Cidade]],'Clientes'!C:D,2,FALSE)</f>
        <v>SP</v>
      </c>
      <c r="K2771" s="2" t="str">
        <f>VLOOKUP(Sheet__29[[#This Row],[Produto]],Produtos!B:C,2,FALSE)</f>
        <v>Rede</v>
      </c>
      <c r="L2771" s="2" t="str">
        <f>VLOOKUP(Sheet__29[[#This Row],[Produto]],Produtos!B:D,3,FALSE)</f>
        <v>Lenovo Brasil</v>
      </c>
      <c r="M2771" s="2">
        <f>VLOOKUP(Sheet__29[[#This Row],[Produto]],Estoque!A:B,2,FALSE)</f>
        <v>235</v>
      </c>
      <c r="N2771" s="5">
        <f>Sheet__29[[#This Row],[Qtd]]*Sheet__29[[#This Row],[Valor]]</f>
        <v>2040</v>
      </c>
      <c r="O2771" s="5">
        <f>Sheet__29[[#This Row],[Venda]]*(1-Sheet__29[[#This Row],[Desc]]/100)</f>
        <v>1836</v>
      </c>
      <c r="P2771"/>
    </row>
    <row r="2772" spans="1:16" x14ac:dyDescent="0.25">
      <c r="A2772">
        <v>102770</v>
      </c>
      <c r="B2772" s="1">
        <v>46204</v>
      </c>
      <c r="C2772" t="s">
        <v>728</v>
      </c>
      <c r="D2772" t="s">
        <v>1177</v>
      </c>
      <c r="E2772">
        <v>2</v>
      </c>
      <c r="F2772" s="4">
        <v>4959</v>
      </c>
      <c r="G2772">
        <v>10</v>
      </c>
      <c r="H2772" t="s">
        <v>1019</v>
      </c>
      <c r="I2772" s="2" t="str">
        <f>VLOOKUP(Sheet__29[[#This Row],[Filial]],Filiais!A:B,2,FALSE)</f>
        <v>Osasco</v>
      </c>
      <c r="J2772" s="2" t="str">
        <f>VLOOKUP(Sheet__29[[#This Row],[Cidade]],'Clientes'!C:D,2,FALSE)</f>
        <v>SP</v>
      </c>
      <c r="K2772" s="2" t="str">
        <f>VLOOKUP(Sheet__29[[#This Row],[Produto]],Produtos!B:C,2,FALSE)</f>
        <v>Rede</v>
      </c>
      <c r="L2772" s="2" t="str">
        <f>VLOOKUP(Sheet__29[[#This Row],[Produto]],Produtos!B:D,3,FALSE)</f>
        <v>LG Brasil</v>
      </c>
      <c r="M2772" s="2">
        <f>VLOOKUP(Sheet__29[[#This Row],[Produto]],Estoque!A:B,2,FALSE)</f>
        <v>230</v>
      </c>
      <c r="N2772" s="5">
        <f>Sheet__29[[#This Row],[Qtd]]*Sheet__29[[#This Row],[Valor]]</f>
        <v>9918</v>
      </c>
      <c r="O2772" s="5">
        <f>Sheet__29[[#This Row],[Venda]]*(1-Sheet__29[[#This Row],[Desc]]/100)</f>
        <v>8926.2000000000007</v>
      </c>
      <c r="P2772"/>
    </row>
    <row r="2773" spans="1:16" x14ac:dyDescent="0.25">
      <c r="A2773">
        <v>102771</v>
      </c>
      <c r="B2773" s="1">
        <v>46204</v>
      </c>
      <c r="C2773" t="s">
        <v>489</v>
      </c>
      <c r="D2773" t="s">
        <v>1172</v>
      </c>
      <c r="E2773">
        <v>5</v>
      </c>
      <c r="F2773" s="4">
        <v>3967</v>
      </c>
      <c r="G2773">
        <v>0</v>
      </c>
      <c r="H2773" t="s">
        <v>1025</v>
      </c>
      <c r="I2773" s="2" t="str">
        <f>VLOOKUP(Sheet__29[[#This Row],[Filial]],Filiais!A:B,2,FALSE)</f>
        <v>São José dos Campos</v>
      </c>
      <c r="J2773" s="2" t="str">
        <f>VLOOKUP(Sheet__29[[#This Row],[Cidade]],'Clientes'!C:D,2,FALSE)</f>
        <v>SP</v>
      </c>
      <c r="K2773" s="2" t="str">
        <f>VLOOKUP(Sheet__29[[#This Row],[Produto]],Produtos!B:C,2,FALSE)</f>
        <v>Rede</v>
      </c>
      <c r="L2773" s="2" t="str">
        <f>VLOOKUP(Sheet__29[[#This Row],[Produto]],Produtos!B:D,3,FALSE)</f>
        <v>Kingston Brasil</v>
      </c>
      <c r="M2773" s="2">
        <f>VLOOKUP(Sheet__29[[#This Row],[Produto]],Estoque!A:B,2,FALSE)</f>
        <v>240</v>
      </c>
      <c r="N2773" s="5">
        <f>Sheet__29[[#This Row],[Qtd]]*Sheet__29[[#This Row],[Valor]]</f>
        <v>19835</v>
      </c>
      <c r="O2773" s="5">
        <f>Sheet__29[[#This Row],[Venda]]*(1-Sheet__29[[#This Row],[Desc]]/100)</f>
        <v>19835</v>
      </c>
      <c r="P2773"/>
    </row>
    <row r="2774" spans="1:16" x14ac:dyDescent="0.25">
      <c r="A2774">
        <v>102772</v>
      </c>
      <c r="B2774" s="1">
        <v>46204</v>
      </c>
      <c r="C2774" t="s">
        <v>825</v>
      </c>
      <c r="D2774" t="s">
        <v>1158</v>
      </c>
      <c r="E2774">
        <v>1</v>
      </c>
      <c r="F2774" s="4">
        <v>2095</v>
      </c>
      <c r="G2774">
        <v>10</v>
      </c>
      <c r="H2774" t="s">
        <v>1019</v>
      </c>
      <c r="I2774" s="2" t="str">
        <f>VLOOKUP(Sheet__29[[#This Row],[Filial]],Filiais!A:B,2,FALSE)</f>
        <v>Osasco</v>
      </c>
      <c r="J2774" s="2" t="str">
        <f>VLOOKUP(Sheet__29[[#This Row],[Cidade]],'Clientes'!C:D,2,FALSE)</f>
        <v>SP</v>
      </c>
      <c r="K2774" s="2" t="str">
        <f>VLOOKUP(Sheet__29[[#This Row],[Produto]],Produtos!B:C,2,FALSE)</f>
        <v>Rede</v>
      </c>
      <c r="L2774" s="2" t="str">
        <f>VLOOKUP(Sheet__29[[#This Row],[Produto]],Produtos!B:D,3,FALSE)</f>
        <v>Dell Brasil</v>
      </c>
      <c r="M2774" s="2">
        <f>VLOOKUP(Sheet__29[[#This Row],[Produto]],Estoque!A:B,2,FALSE)</f>
        <v>137</v>
      </c>
      <c r="N2774" s="5">
        <f>Sheet__29[[#This Row],[Qtd]]*Sheet__29[[#This Row],[Valor]]</f>
        <v>2095</v>
      </c>
      <c r="O2774" s="5">
        <f>Sheet__29[[#This Row],[Venda]]*(1-Sheet__29[[#This Row],[Desc]]/100)</f>
        <v>1885.5</v>
      </c>
      <c r="P2774"/>
    </row>
    <row r="2775" spans="1:16" x14ac:dyDescent="0.25">
      <c r="A2775">
        <v>102773</v>
      </c>
      <c r="B2775" s="1">
        <v>46204</v>
      </c>
      <c r="C2775" t="s">
        <v>346</v>
      </c>
      <c r="D2775" t="s">
        <v>1121</v>
      </c>
      <c r="E2775">
        <v>5</v>
      </c>
      <c r="F2775" s="4">
        <v>3248</v>
      </c>
      <c r="G2775">
        <v>5</v>
      </c>
      <c r="H2775" t="s">
        <v>1021</v>
      </c>
      <c r="I2775" s="2" t="str">
        <f>VLOOKUP(Sheet__29[[#This Row],[Filial]],Filiais!A:B,2,FALSE)</f>
        <v>Jundiaí</v>
      </c>
      <c r="J2775" s="2" t="str">
        <f>VLOOKUP(Sheet__29[[#This Row],[Cidade]],'Clientes'!C:D,2,FALSE)</f>
        <v>SP</v>
      </c>
      <c r="K2775" s="2" t="str">
        <f>VLOOKUP(Sheet__29[[#This Row],[Produto]],Produtos!B:C,2,FALSE)</f>
        <v>Monitor</v>
      </c>
      <c r="L2775" s="2" t="str">
        <f>VLOOKUP(Sheet__29[[#This Row],[Produto]],Produtos!B:D,3,FALSE)</f>
        <v>Logitech Brasil</v>
      </c>
      <c r="M2775" s="2">
        <f>VLOOKUP(Sheet__29[[#This Row],[Produto]],Estoque!A:B,2,FALSE)</f>
        <v>231</v>
      </c>
      <c r="N2775" s="5">
        <f>Sheet__29[[#This Row],[Qtd]]*Sheet__29[[#This Row],[Valor]]</f>
        <v>16240</v>
      </c>
      <c r="O2775" s="5">
        <f>Sheet__29[[#This Row],[Venda]]*(1-Sheet__29[[#This Row],[Desc]]/100)</f>
        <v>15428</v>
      </c>
      <c r="P2775"/>
    </row>
    <row r="2776" spans="1:16" x14ac:dyDescent="0.25">
      <c r="A2776">
        <v>102774</v>
      </c>
      <c r="B2776" s="1">
        <v>46204</v>
      </c>
      <c r="C2776" t="s">
        <v>980</v>
      </c>
      <c r="D2776" t="s">
        <v>1151</v>
      </c>
      <c r="E2776">
        <v>2</v>
      </c>
      <c r="F2776" s="4">
        <v>2384</v>
      </c>
      <c r="G2776">
        <v>5</v>
      </c>
      <c r="H2776" t="s">
        <v>1017</v>
      </c>
      <c r="I2776" s="2" t="str">
        <f>VLOOKUP(Sheet__29[[#This Row],[Filial]],Filiais!A:B,2,FALSE)</f>
        <v>Campinas</v>
      </c>
      <c r="J2776" s="2" t="str">
        <f>VLOOKUP(Sheet__29[[#This Row],[Cidade]],'Clientes'!C:D,2,FALSE)</f>
        <v>SP</v>
      </c>
      <c r="K2776" s="2" t="str">
        <f>VLOOKUP(Sheet__29[[#This Row],[Produto]],Produtos!B:C,2,FALSE)</f>
        <v>Rede</v>
      </c>
      <c r="L2776" s="2" t="str">
        <f>VLOOKUP(Sheet__29[[#This Row],[Produto]],Produtos!B:D,3,FALSE)</f>
        <v>Kingston Brasil</v>
      </c>
      <c r="M2776" s="2">
        <f>VLOOKUP(Sheet__29[[#This Row],[Produto]],Estoque!A:B,2,FALSE)</f>
        <v>292</v>
      </c>
      <c r="N2776" s="5">
        <f>Sheet__29[[#This Row],[Qtd]]*Sheet__29[[#This Row],[Valor]]</f>
        <v>4768</v>
      </c>
      <c r="O2776" s="5">
        <f>Sheet__29[[#This Row],[Venda]]*(1-Sheet__29[[#This Row],[Desc]]/100)</f>
        <v>4529.5999999999995</v>
      </c>
      <c r="P2776"/>
    </row>
    <row r="2777" spans="1:16" x14ac:dyDescent="0.25">
      <c r="A2777">
        <v>102775</v>
      </c>
      <c r="B2777" s="1">
        <v>46204</v>
      </c>
      <c r="C2777" t="s">
        <v>561</v>
      </c>
      <c r="D2777" t="s">
        <v>1136</v>
      </c>
      <c r="E2777">
        <v>5</v>
      </c>
      <c r="F2777" s="4">
        <v>1419</v>
      </c>
      <c r="G2777">
        <v>10</v>
      </c>
      <c r="H2777" t="s">
        <v>1020</v>
      </c>
      <c r="I2777" s="2" t="str">
        <f>VLOOKUP(Sheet__29[[#This Row],[Filial]],Filiais!A:B,2,FALSE)</f>
        <v>Sorocaba</v>
      </c>
      <c r="J2777" s="2" t="str">
        <f>VLOOKUP(Sheet__29[[#This Row],[Cidade]],'Clientes'!C:D,2,FALSE)</f>
        <v>SP</v>
      </c>
      <c r="K2777" s="2" t="str">
        <f>VLOOKUP(Sheet__29[[#This Row],[Produto]],Produtos!B:C,2,FALSE)</f>
        <v>Rede</v>
      </c>
      <c r="L2777" s="2" t="str">
        <f>VLOOKUP(Sheet__29[[#This Row],[Produto]],Produtos!B:D,3,FALSE)</f>
        <v>Logitech Brasil</v>
      </c>
      <c r="M2777" s="2">
        <f>VLOOKUP(Sheet__29[[#This Row],[Produto]],Estoque!A:B,2,FALSE)</f>
        <v>40</v>
      </c>
      <c r="N2777" s="5">
        <f>Sheet__29[[#This Row],[Qtd]]*Sheet__29[[#This Row],[Valor]]</f>
        <v>7095</v>
      </c>
      <c r="O2777" s="5">
        <f>Sheet__29[[#This Row],[Venda]]*(1-Sheet__29[[#This Row],[Desc]]/100)</f>
        <v>6385.5</v>
      </c>
      <c r="P2777"/>
    </row>
    <row r="2778" spans="1:16" x14ac:dyDescent="0.25">
      <c r="A2778">
        <v>102776</v>
      </c>
      <c r="B2778" s="1">
        <v>46204</v>
      </c>
      <c r="C2778" t="s">
        <v>248</v>
      </c>
      <c r="D2778" t="s">
        <v>1162</v>
      </c>
      <c r="E2778">
        <v>4</v>
      </c>
      <c r="F2778" s="4">
        <v>4982</v>
      </c>
      <c r="G2778">
        <v>5</v>
      </c>
      <c r="H2778" t="s">
        <v>1018</v>
      </c>
      <c r="I2778" s="2" t="str">
        <f>VLOOKUP(Sheet__29[[#This Row],[Filial]],Filiais!A:B,2,FALSE)</f>
        <v>Barueri</v>
      </c>
      <c r="J2778" s="2" t="str">
        <f>VLOOKUP(Sheet__29[[#This Row],[Cidade]],'Clientes'!C:D,2,FALSE)</f>
        <v>SP</v>
      </c>
      <c r="K2778" s="2" t="str">
        <f>VLOOKUP(Sheet__29[[#This Row],[Produto]],Produtos!B:C,2,FALSE)</f>
        <v>Periférico</v>
      </c>
      <c r="L2778" s="2" t="str">
        <f>VLOOKUP(Sheet__29[[#This Row],[Produto]],Produtos!B:D,3,FALSE)</f>
        <v>Kingston Brasil</v>
      </c>
      <c r="M2778" s="2">
        <f>VLOOKUP(Sheet__29[[#This Row],[Produto]],Estoque!A:B,2,FALSE)</f>
        <v>167</v>
      </c>
      <c r="N2778" s="5">
        <f>Sheet__29[[#This Row],[Qtd]]*Sheet__29[[#This Row],[Valor]]</f>
        <v>19928</v>
      </c>
      <c r="O2778" s="5">
        <f>Sheet__29[[#This Row],[Venda]]*(1-Sheet__29[[#This Row],[Desc]]/100)</f>
        <v>18931.599999999999</v>
      </c>
      <c r="P2778"/>
    </row>
    <row r="2779" spans="1:16" x14ac:dyDescent="0.25">
      <c r="A2779">
        <v>102777</v>
      </c>
      <c r="B2779" s="1">
        <v>46204</v>
      </c>
      <c r="C2779" t="s">
        <v>588</v>
      </c>
      <c r="D2779" t="s">
        <v>1160</v>
      </c>
      <c r="E2779">
        <v>5</v>
      </c>
      <c r="F2779" s="4">
        <v>3804</v>
      </c>
      <c r="G2779">
        <v>0</v>
      </c>
      <c r="H2779" t="s">
        <v>1019</v>
      </c>
      <c r="I2779" s="2" t="str">
        <f>VLOOKUP(Sheet__29[[#This Row],[Filial]],Filiais!A:B,2,FALSE)</f>
        <v>Osasco</v>
      </c>
      <c r="J2779" s="2" t="str">
        <f>VLOOKUP(Sheet__29[[#This Row],[Cidade]],'Clientes'!C:D,2,FALSE)</f>
        <v>SP</v>
      </c>
      <c r="K2779" s="2" t="str">
        <f>VLOOKUP(Sheet__29[[#This Row],[Produto]],Produtos!B:C,2,FALSE)</f>
        <v>Monitor</v>
      </c>
      <c r="L2779" s="2" t="str">
        <f>VLOOKUP(Sheet__29[[#This Row],[Produto]],Produtos!B:D,3,FALSE)</f>
        <v>LG Brasil</v>
      </c>
      <c r="M2779" s="2">
        <f>VLOOKUP(Sheet__29[[#This Row],[Produto]],Estoque!A:B,2,FALSE)</f>
        <v>20</v>
      </c>
      <c r="N2779" s="5">
        <f>Sheet__29[[#This Row],[Qtd]]*Sheet__29[[#This Row],[Valor]]</f>
        <v>19020</v>
      </c>
      <c r="O2779" s="5">
        <f>Sheet__29[[#This Row],[Venda]]*(1-Sheet__29[[#This Row],[Desc]]/100)</f>
        <v>19020</v>
      </c>
      <c r="P2779"/>
    </row>
    <row r="2780" spans="1:16" x14ac:dyDescent="0.25">
      <c r="A2780">
        <v>102778</v>
      </c>
      <c r="B2780" s="1">
        <v>46204</v>
      </c>
      <c r="C2780" t="s">
        <v>180</v>
      </c>
      <c r="D2780" t="s">
        <v>1150</v>
      </c>
      <c r="E2780">
        <v>4</v>
      </c>
      <c r="F2780" s="4">
        <v>2839</v>
      </c>
      <c r="G2780">
        <v>5</v>
      </c>
      <c r="H2780" t="s">
        <v>1017</v>
      </c>
      <c r="I2780" s="2" t="str">
        <f>VLOOKUP(Sheet__29[[#This Row],[Filial]],Filiais!A:B,2,FALSE)</f>
        <v>Campinas</v>
      </c>
      <c r="J2780" s="2" t="str">
        <f>VLOOKUP(Sheet__29[[#This Row],[Cidade]],'Clientes'!C:D,2,FALSE)</f>
        <v>SP</v>
      </c>
      <c r="K2780" s="2" t="str">
        <f>VLOOKUP(Sheet__29[[#This Row],[Produto]],Produtos!B:C,2,FALSE)</f>
        <v>Notebook</v>
      </c>
      <c r="L2780" s="2" t="str">
        <f>VLOOKUP(Sheet__29[[#This Row],[Produto]],Produtos!B:D,3,FALSE)</f>
        <v>Lenovo Brasil</v>
      </c>
      <c r="M2780" s="2">
        <f>VLOOKUP(Sheet__29[[#This Row],[Produto]],Estoque!A:B,2,FALSE)</f>
        <v>205</v>
      </c>
      <c r="N2780" s="5">
        <f>Sheet__29[[#This Row],[Qtd]]*Sheet__29[[#This Row],[Valor]]</f>
        <v>11356</v>
      </c>
      <c r="O2780" s="5">
        <f>Sheet__29[[#This Row],[Venda]]*(1-Sheet__29[[#This Row],[Desc]]/100)</f>
        <v>10788.199999999999</v>
      </c>
      <c r="P2780"/>
    </row>
    <row r="2781" spans="1:16" x14ac:dyDescent="0.25">
      <c r="A2781">
        <v>102779</v>
      </c>
      <c r="B2781" s="1">
        <v>46204</v>
      </c>
      <c r="C2781" t="s">
        <v>866</v>
      </c>
      <c r="D2781" t="s">
        <v>1175</v>
      </c>
      <c r="E2781">
        <v>4</v>
      </c>
      <c r="F2781" s="4">
        <v>506</v>
      </c>
      <c r="G2781">
        <v>5</v>
      </c>
      <c r="H2781" t="s">
        <v>1025</v>
      </c>
      <c r="I2781" s="2" t="str">
        <f>VLOOKUP(Sheet__29[[#This Row],[Filial]],Filiais!A:B,2,FALSE)</f>
        <v>São José dos Campos</v>
      </c>
      <c r="J2781" s="2" t="str">
        <f>VLOOKUP(Sheet__29[[#This Row],[Cidade]],'Clientes'!C:D,2,FALSE)</f>
        <v>SP</v>
      </c>
      <c r="K2781" s="2" t="str">
        <f>VLOOKUP(Sheet__29[[#This Row],[Produto]],Produtos!B:C,2,FALSE)</f>
        <v>Rede</v>
      </c>
      <c r="L2781" s="2" t="str">
        <f>VLOOKUP(Sheet__29[[#This Row],[Produto]],Produtos!B:D,3,FALSE)</f>
        <v>Lenovo Brasil</v>
      </c>
      <c r="M2781" s="2">
        <f>VLOOKUP(Sheet__29[[#This Row],[Produto]],Estoque!A:B,2,FALSE)</f>
        <v>75</v>
      </c>
      <c r="N2781" s="5">
        <f>Sheet__29[[#This Row],[Qtd]]*Sheet__29[[#This Row],[Valor]]</f>
        <v>2024</v>
      </c>
      <c r="O2781" s="5">
        <f>Sheet__29[[#This Row],[Venda]]*(1-Sheet__29[[#This Row],[Desc]]/100)</f>
        <v>1922.8</v>
      </c>
      <c r="P2781"/>
    </row>
    <row r="2782" spans="1:16" x14ac:dyDescent="0.25">
      <c r="A2782">
        <v>102780</v>
      </c>
      <c r="B2782" s="1">
        <v>46204</v>
      </c>
      <c r="C2782" t="s">
        <v>275</v>
      </c>
      <c r="D2782" t="s">
        <v>1066</v>
      </c>
      <c r="E2782">
        <v>3</v>
      </c>
      <c r="F2782" s="4">
        <v>4156</v>
      </c>
      <c r="G2782">
        <v>10</v>
      </c>
      <c r="H2782" t="s">
        <v>1024</v>
      </c>
      <c r="I2782" s="2" t="str">
        <f>VLOOKUP(Sheet__29[[#This Row],[Filial]],Filiais!A:B,2,FALSE)</f>
        <v>Ribeirão Preto</v>
      </c>
      <c r="J2782" s="2" t="str">
        <f>VLOOKUP(Sheet__29[[#This Row],[Cidade]],'Clientes'!C:D,2,FALSE)</f>
        <v>SP</v>
      </c>
      <c r="K2782" s="2" t="str">
        <f>VLOOKUP(Sheet__29[[#This Row],[Produto]],Produtos!B:C,2,FALSE)</f>
        <v>Monitor</v>
      </c>
      <c r="L2782" s="2" t="str">
        <f>VLOOKUP(Sheet__29[[#This Row],[Produto]],Produtos!B:D,3,FALSE)</f>
        <v>LG Brasil</v>
      </c>
      <c r="M2782" s="2">
        <f>VLOOKUP(Sheet__29[[#This Row],[Produto]],Estoque!A:B,2,FALSE)</f>
        <v>198</v>
      </c>
      <c r="N2782" s="5">
        <f>Sheet__29[[#This Row],[Qtd]]*Sheet__29[[#This Row],[Valor]]</f>
        <v>12468</v>
      </c>
      <c r="O2782" s="5">
        <f>Sheet__29[[#This Row],[Venda]]*(1-Sheet__29[[#This Row],[Desc]]/100)</f>
        <v>11221.2</v>
      </c>
      <c r="P2782"/>
    </row>
    <row r="2783" spans="1:16" x14ac:dyDescent="0.25">
      <c r="A2783">
        <v>102781</v>
      </c>
      <c r="B2783" s="1">
        <v>46204</v>
      </c>
      <c r="C2783" t="s">
        <v>528</v>
      </c>
      <c r="D2783" t="s">
        <v>1130</v>
      </c>
      <c r="E2783">
        <v>2</v>
      </c>
      <c r="F2783" s="4">
        <v>59</v>
      </c>
      <c r="G2783">
        <v>5</v>
      </c>
      <c r="H2783" t="s">
        <v>1017</v>
      </c>
      <c r="I2783" s="2" t="str">
        <f>VLOOKUP(Sheet__29[[#This Row],[Filial]],Filiais!A:B,2,FALSE)</f>
        <v>Campinas</v>
      </c>
      <c r="J2783" s="2" t="str">
        <f>VLOOKUP(Sheet__29[[#This Row],[Cidade]],'Clientes'!C:D,2,FALSE)</f>
        <v>SP</v>
      </c>
      <c r="K2783" s="2" t="str">
        <f>VLOOKUP(Sheet__29[[#This Row],[Produto]],Produtos!B:C,2,FALSE)</f>
        <v>Notebook</v>
      </c>
      <c r="L2783" s="2" t="str">
        <f>VLOOKUP(Sheet__29[[#This Row],[Produto]],Produtos!B:D,3,FALSE)</f>
        <v>LG Brasil</v>
      </c>
      <c r="M2783" s="2">
        <f>VLOOKUP(Sheet__29[[#This Row],[Produto]],Estoque!A:B,2,FALSE)</f>
        <v>111</v>
      </c>
      <c r="N2783" s="5">
        <f>Sheet__29[[#This Row],[Qtd]]*Sheet__29[[#This Row],[Valor]]</f>
        <v>118</v>
      </c>
      <c r="O2783" s="5">
        <f>Sheet__29[[#This Row],[Venda]]*(1-Sheet__29[[#This Row],[Desc]]/100)</f>
        <v>112.1</v>
      </c>
      <c r="P2783"/>
    </row>
    <row r="2784" spans="1:16" x14ac:dyDescent="0.25">
      <c r="A2784">
        <v>102782</v>
      </c>
      <c r="B2784" s="1">
        <v>46204</v>
      </c>
      <c r="C2784" t="s">
        <v>562</v>
      </c>
      <c r="D2784" t="s">
        <v>1146</v>
      </c>
      <c r="E2784">
        <v>4</v>
      </c>
      <c r="F2784" s="4">
        <v>904</v>
      </c>
      <c r="G2784">
        <v>5</v>
      </c>
      <c r="H2784" t="s">
        <v>1021</v>
      </c>
      <c r="I2784" s="2" t="str">
        <f>VLOOKUP(Sheet__29[[#This Row],[Filial]],Filiais!A:B,2,FALSE)</f>
        <v>Jundiaí</v>
      </c>
      <c r="J2784" s="2" t="str">
        <f>VLOOKUP(Sheet__29[[#This Row],[Cidade]],'Clientes'!C:D,2,FALSE)</f>
        <v>SP</v>
      </c>
      <c r="K2784" s="2" t="str">
        <f>VLOOKUP(Sheet__29[[#This Row],[Produto]],Produtos!B:C,2,FALSE)</f>
        <v>Periférico</v>
      </c>
      <c r="L2784" s="2" t="str">
        <f>VLOOKUP(Sheet__29[[#This Row],[Produto]],Produtos!B:D,3,FALSE)</f>
        <v>Logitech Brasil</v>
      </c>
      <c r="M2784" s="2">
        <f>VLOOKUP(Sheet__29[[#This Row],[Produto]],Estoque!A:B,2,FALSE)</f>
        <v>289</v>
      </c>
      <c r="N2784" s="5">
        <f>Sheet__29[[#This Row],[Qtd]]*Sheet__29[[#This Row],[Valor]]</f>
        <v>3616</v>
      </c>
      <c r="O2784" s="5">
        <f>Sheet__29[[#This Row],[Venda]]*(1-Sheet__29[[#This Row],[Desc]]/100)</f>
        <v>3435.2</v>
      </c>
      <c r="P2784"/>
    </row>
    <row r="2785" spans="1:16" x14ac:dyDescent="0.25">
      <c r="A2785">
        <v>102783</v>
      </c>
      <c r="B2785" s="1">
        <v>46204</v>
      </c>
      <c r="C2785" t="s">
        <v>716</v>
      </c>
      <c r="D2785" t="s">
        <v>1055</v>
      </c>
      <c r="E2785">
        <v>4</v>
      </c>
      <c r="F2785" s="4">
        <v>4312</v>
      </c>
      <c r="G2785">
        <v>5</v>
      </c>
      <c r="H2785" t="s">
        <v>1020</v>
      </c>
      <c r="I2785" s="2" t="str">
        <f>VLOOKUP(Sheet__29[[#This Row],[Filial]],Filiais!A:B,2,FALSE)</f>
        <v>Sorocaba</v>
      </c>
      <c r="J2785" s="2" t="str">
        <f>VLOOKUP(Sheet__29[[#This Row],[Cidade]],'Clientes'!C:D,2,FALSE)</f>
        <v>SP</v>
      </c>
      <c r="K2785" s="2" t="str">
        <f>VLOOKUP(Sheet__29[[#This Row],[Produto]],Produtos!B:C,2,FALSE)</f>
        <v>Rede</v>
      </c>
      <c r="L2785" s="2" t="str">
        <f>VLOOKUP(Sheet__29[[#This Row],[Produto]],Produtos!B:D,3,FALSE)</f>
        <v>Logitech Brasil</v>
      </c>
      <c r="M2785" s="2">
        <f>VLOOKUP(Sheet__29[[#This Row],[Produto]],Estoque!A:B,2,FALSE)</f>
        <v>68</v>
      </c>
      <c r="N2785" s="5">
        <f>Sheet__29[[#This Row],[Qtd]]*Sheet__29[[#This Row],[Valor]]</f>
        <v>17248</v>
      </c>
      <c r="O2785" s="5">
        <f>Sheet__29[[#This Row],[Venda]]*(1-Sheet__29[[#This Row],[Desc]]/100)</f>
        <v>16385.599999999999</v>
      </c>
      <c r="P2785"/>
    </row>
    <row r="2786" spans="1:16" x14ac:dyDescent="0.25">
      <c r="A2786">
        <v>102784</v>
      </c>
      <c r="B2786" s="1">
        <v>46204</v>
      </c>
      <c r="C2786" t="s">
        <v>649</v>
      </c>
      <c r="D2786" t="s">
        <v>1151</v>
      </c>
      <c r="E2786">
        <v>5</v>
      </c>
      <c r="F2786" s="4">
        <v>1522</v>
      </c>
      <c r="G2786">
        <v>0</v>
      </c>
      <c r="H2786" t="s">
        <v>1019</v>
      </c>
      <c r="I2786" s="2" t="str">
        <f>VLOOKUP(Sheet__29[[#This Row],[Filial]],Filiais!A:B,2,FALSE)</f>
        <v>Osasco</v>
      </c>
      <c r="J2786" s="2" t="str">
        <f>VLOOKUP(Sheet__29[[#This Row],[Cidade]],'Clientes'!C:D,2,FALSE)</f>
        <v>SP</v>
      </c>
      <c r="K2786" s="2" t="str">
        <f>VLOOKUP(Sheet__29[[#This Row],[Produto]],Produtos!B:C,2,FALSE)</f>
        <v>Rede</v>
      </c>
      <c r="L2786" s="2" t="str">
        <f>VLOOKUP(Sheet__29[[#This Row],[Produto]],Produtos!B:D,3,FALSE)</f>
        <v>Kingston Brasil</v>
      </c>
      <c r="M2786" s="2">
        <f>VLOOKUP(Sheet__29[[#This Row],[Produto]],Estoque!A:B,2,FALSE)</f>
        <v>292</v>
      </c>
      <c r="N2786" s="5">
        <f>Sheet__29[[#This Row],[Qtd]]*Sheet__29[[#This Row],[Valor]]</f>
        <v>7610</v>
      </c>
      <c r="O2786" s="5">
        <f>Sheet__29[[#This Row],[Venda]]*(1-Sheet__29[[#This Row],[Desc]]/100)</f>
        <v>7610</v>
      </c>
      <c r="P2786"/>
    </row>
    <row r="2787" spans="1:16" x14ac:dyDescent="0.25">
      <c r="A2787">
        <v>102785</v>
      </c>
      <c r="B2787" s="1">
        <v>46204</v>
      </c>
      <c r="C2787" t="s">
        <v>465</v>
      </c>
      <c r="D2787" t="s">
        <v>1167</v>
      </c>
      <c r="E2787">
        <v>2</v>
      </c>
      <c r="F2787" s="4">
        <v>4924</v>
      </c>
      <c r="G2787">
        <v>10</v>
      </c>
      <c r="H2787" t="s">
        <v>1022</v>
      </c>
      <c r="I2787" s="2" t="str">
        <f>VLOOKUP(Sheet__29[[#This Row],[Filial]],Filiais!A:B,2,FALSE)</f>
        <v>Santos</v>
      </c>
      <c r="J2787" s="2" t="str">
        <f>VLOOKUP(Sheet__29[[#This Row],[Cidade]],'Clientes'!C:D,2,FALSE)</f>
        <v>SP</v>
      </c>
      <c r="K2787" s="2" t="str">
        <f>VLOOKUP(Sheet__29[[#This Row],[Produto]],Produtos!B:C,2,FALSE)</f>
        <v>Monitor</v>
      </c>
      <c r="L2787" s="2" t="str">
        <f>VLOOKUP(Sheet__29[[#This Row],[Produto]],Produtos!B:D,3,FALSE)</f>
        <v>LG Brasil</v>
      </c>
      <c r="M2787" s="2">
        <f>VLOOKUP(Sheet__29[[#This Row],[Produto]],Estoque!A:B,2,FALSE)</f>
        <v>42</v>
      </c>
      <c r="N2787" s="5">
        <f>Sheet__29[[#This Row],[Qtd]]*Sheet__29[[#This Row],[Valor]]</f>
        <v>9848</v>
      </c>
      <c r="O2787" s="5">
        <f>Sheet__29[[#This Row],[Venda]]*(1-Sheet__29[[#This Row],[Desc]]/100)</f>
        <v>8863.2000000000007</v>
      </c>
      <c r="P2787"/>
    </row>
    <row r="2788" spans="1:16" x14ac:dyDescent="0.25">
      <c r="A2788">
        <v>102786</v>
      </c>
      <c r="B2788" s="1">
        <v>46204</v>
      </c>
      <c r="C2788" t="s">
        <v>913</v>
      </c>
      <c r="D2788" t="s">
        <v>1162</v>
      </c>
      <c r="E2788">
        <v>2</v>
      </c>
      <c r="F2788" s="4">
        <v>586</v>
      </c>
      <c r="G2788">
        <v>0</v>
      </c>
      <c r="H2788" t="s">
        <v>1022</v>
      </c>
      <c r="I2788" s="2" t="str">
        <f>VLOOKUP(Sheet__29[[#This Row],[Filial]],Filiais!A:B,2,FALSE)</f>
        <v>Santos</v>
      </c>
      <c r="J2788" s="2" t="str">
        <f>VLOOKUP(Sheet__29[[#This Row],[Cidade]],'Clientes'!C:D,2,FALSE)</f>
        <v>SP</v>
      </c>
      <c r="K2788" s="2" t="str">
        <f>VLOOKUP(Sheet__29[[#This Row],[Produto]],Produtos!B:C,2,FALSE)</f>
        <v>Periférico</v>
      </c>
      <c r="L2788" s="2" t="str">
        <f>VLOOKUP(Sheet__29[[#This Row],[Produto]],Produtos!B:D,3,FALSE)</f>
        <v>Kingston Brasil</v>
      </c>
      <c r="M2788" s="2">
        <f>VLOOKUP(Sheet__29[[#This Row],[Produto]],Estoque!A:B,2,FALSE)</f>
        <v>167</v>
      </c>
      <c r="N2788" s="5">
        <f>Sheet__29[[#This Row],[Qtd]]*Sheet__29[[#This Row],[Valor]]</f>
        <v>1172</v>
      </c>
      <c r="O2788" s="5">
        <f>Sheet__29[[#This Row],[Venda]]*(1-Sheet__29[[#This Row],[Desc]]/100)</f>
        <v>1172</v>
      </c>
      <c r="P2788"/>
    </row>
    <row r="2789" spans="1:16" x14ac:dyDescent="0.25">
      <c r="A2789">
        <v>102787</v>
      </c>
      <c r="B2789" s="1">
        <v>46204</v>
      </c>
      <c r="C2789" t="s">
        <v>71</v>
      </c>
      <c r="D2789" t="s">
        <v>1123</v>
      </c>
      <c r="E2789">
        <v>2</v>
      </c>
      <c r="F2789" s="4">
        <v>1494</v>
      </c>
      <c r="G2789">
        <v>5</v>
      </c>
      <c r="H2789" t="s">
        <v>1024</v>
      </c>
      <c r="I2789" s="2" t="str">
        <f>VLOOKUP(Sheet__29[[#This Row],[Filial]],Filiais!A:B,2,FALSE)</f>
        <v>Ribeirão Preto</v>
      </c>
      <c r="J2789" s="2" t="str">
        <f>VLOOKUP(Sheet__29[[#This Row],[Cidade]],'Clientes'!C:D,2,FALSE)</f>
        <v>SP</v>
      </c>
      <c r="K2789" s="2" t="str">
        <f>VLOOKUP(Sheet__29[[#This Row],[Produto]],Produtos!B:C,2,FALSE)</f>
        <v>Periférico</v>
      </c>
      <c r="L2789" s="2" t="str">
        <f>VLOOKUP(Sheet__29[[#This Row],[Produto]],Produtos!B:D,3,FALSE)</f>
        <v>Dell Brasil</v>
      </c>
      <c r="M2789" s="2">
        <f>VLOOKUP(Sheet__29[[#This Row],[Produto]],Estoque!A:B,2,FALSE)</f>
        <v>89</v>
      </c>
      <c r="N2789" s="5">
        <f>Sheet__29[[#This Row],[Qtd]]*Sheet__29[[#This Row],[Valor]]</f>
        <v>2988</v>
      </c>
      <c r="O2789" s="5">
        <f>Sheet__29[[#This Row],[Venda]]*(1-Sheet__29[[#This Row],[Desc]]/100)</f>
        <v>2838.6</v>
      </c>
      <c r="P2789"/>
    </row>
    <row r="2790" spans="1:16" x14ac:dyDescent="0.25">
      <c r="A2790">
        <v>102788</v>
      </c>
      <c r="B2790" s="1">
        <v>46204</v>
      </c>
      <c r="C2790" t="s">
        <v>835</v>
      </c>
      <c r="D2790" t="s">
        <v>1081</v>
      </c>
      <c r="E2790">
        <v>4</v>
      </c>
      <c r="F2790" s="4">
        <v>4689</v>
      </c>
      <c r="G2790">
        <v>5</v>
      </c>
      <c r="H2790" t="s">
        <v>1025</v>
      </c>
      <c r="I2790" s="2" t="str">
        <f>VLOOKUP(Sheet__29[[#This Row],[Filial]],Filiais!A:B,2,FALSE)</f>
        <v>São José dos Campos</v>
      </c>
      <c r="J2790" s="2" t="str">
        <f>VLOOKUP(Sheet__29[[#This Row],[Cidade]],'Clientes'!C:D,2,FALSE)</f>
        <v>SP</v>
      </c>
      <c r="K2790" s="2" t="str">
        <f>VLOOKUP(Sheet__29[[#This Row],[Produto]],Produtos!B:C,2,FALSE)</f>
        <v>Monitor</v>
      </c>
      <c r="L2790" s="2" t="str">
        <f>VLOOKUP(Sheet__29[[#This Row],[Produto]],Produtos!B:D,3,FALSE)</f>
        <v>Kingston Brasil</v>
      </c>
      <c r="M2790" s="2">
        <f>VLOOKUP(Sheet__29[[#This Row],[Produto]],Estoque!A:B,2,FALSE)</f>
        <v>106</v>
      </c>
      <c r="N2790" s="5">
        <f>Sheet__29[[#This Row],[Qtd]]*Sheet__29[[#This Row],[Valor]]</f>
        <v>18756</v>
      </c>
      <c r="O2790" s="5">
        <f>Sheet__29[[#This Row],[Venda]]*(1-Sheet__29[[#This Row],[Desc]]/100)</f>
        <v>17818.2</v>
      </c>
      <c r="P2790"/>
    </row>
    <row r="2791" spans="1:16" x14ac:dyDescent="0.25">
      <c r="A2791">
        <v>102789</v>
      </c>
      <c r="B2791" s="1">
        <v>46204</v>
      </c>
      <c r="C2791" t="s">
        <v>793</v>
      </c>
      <c r="D2791" t="s">
        <v>1128</v>
      </c>
      <c r="E2791">
        <v>5</v>
      </c>
      <c r="F2791" s="4">
        <v>4481</v>
      </c>
      <c r="G2791">
        <v>0</v>
      </c>
      <c r="H2791" t="s">
        <v>1019</v>
      </c>
      <c r="I2791" s="2" t="str">
        <f>VLOOKUP(Sheet__29[[#This Row],[Filial]],Filiais!A:B,2,FALSE)</f>
        <v>Osasco</v>
      </c>
      <c r="J2791" s="2" t="str">
        <f>VLOOKUP(Sheet__29[[#This Row],[Cidade]],'Clientes'!C:D,2,FALSE)</f>
        <v>SP</v>
      </c>
      <c r="K2791" s="2" t="str">
        <f>VLOOKUP(Sheet__29[[#This Row],[Produto]],Produtos!B:C,2,FALSE)</f>
        <v>Rede</v>
      </c>
      <c r="L2791" s="2" t="str">
        <f>VLOOKUP(Sheet__29[[#This Row],[Produto]],Produtos!B:D,3,FALSE)</f>
        <v>Logitech Brasil</v>
      </c>
      <c r="M2791" s="2">
        <f>VLOOKUP(Sheet__29[[#This Row],[Produto]],Estoque!A:B,2,FALSE)</f>
        <v>146</v>
      </c>
      <c r="N2791" s="5">
        <f>Sheet__29[[#This Row],[Qtd]]*Sheet__29[[#This Row],[Valor]]</f>
        <v>22405</v>
      </c>
      <c r="O2791" s="5">
        <f>Sheet__29[[#This Row],[Venda]]*(1-Sheet__29[[#This Row],[Desc]]/100)</f>
        <v>22405</v>
      </c>
      <c r="P2791"/>
    </row>
    <row r="2792" spans="1:16" x14ac:dyDescent="0.25">
      <c r="A2792">
        <v>102790</v>
      </c>
      <c r="B2792" s="1">
        <v>46204</v>
      </c>
      <c r="C2792" t="s">
        <v>450</v>
      </c>
      <c r="D2792" t="s">
        <v>1124</v>
      </c>
      <c r="E2792">
        <v>3</v>
      </c>
      <c r="F2792" s="4">
        <v>1247</v>
      </c>
      <c r="G2792">
        <v>0</v>
      </c>
      <c r="H2792" t="s">
        <v>1024</v>
      </c>
      <c r="I2792" s="2" t="str">
        <f>VLOOKUP(Sheet__29[[#This Row],[Filial]],Filiais!A:B,2,FALSE)</f>
        <v>Ribeirão Preto</v>
      </c>
      <c r="J2792" s="2" t="str">
        <f>VLOOKUP(Sheet__29[[#This Row],[Cidade]],'Clientes'!C:D,2,FALSE)</f>
        <v>SP</v>
      </c>
      <c r="K2792" s="2" t="str">
        <f>VLOOKUP(Sheet__29[[#This Row],[Produto]],Produtos!B:C,2,FALSE)</f>
        <v>Rede</v>
      </c>
      <c r="L2792" s="2" t="str">
        <f>VLOOKUP(Sheet__29[[#This Row],[Produto]],Produtos!B:D,3,FALSE)</f>
        <v>LG Brasil</v>
      </c>
      <c r="M2792" s="2">
        <f>VLOOKUP(Sheet__29[[#This Row],[Produto]],Estoque!A:B,2,FALSE)</f>
        <v>264</v>
      </c>
      <c r="N2792" s="5">
        <f>Sheet__29[[#This Row],[Qtd]]*Sheet__29[[#This Row],[Valor]]</f>
        <v>3741</v>
      </c>
      <c r="O2792" s="5">
        <f>Sheet__29[[#This Row],[Venda]]*(1-Sheet__29[[#This Row],[Desc]]/100)</f>
        <v>3741</v>
      </c>
      <c r="P2792"/>
    </row>
    <row r="2793" spans="1:16" x14ac:dyDescent="0.25">
      <c r="A2793">
        <v>102791</v>
      </c>
      <c r="B2793" s="1">
        <v>46204</v>
      </c>
      <c r="C2793" t="s">
        <v>895</v>
      </c>
      <c r="D2793" t="s">
        <v>1155</v>
      </c>
      <c r="E2793">
        <v>3</v>
      </c>
      <c r="F2793" s="4">
        <v>5000</v>
      </c>
      <c r="G2793">
        <v>5</v>
      </c>
      <c r="H2793" t="s">
        <v>1018</v>
      </c>
      <c r="I2793" s="2" t="str">
        <f>VLOOKUP(Sheet__29[[#This Row],[Filial]],Filiais!A:B,2,FALSE)</f>
        <v>Barueri</v>
      </c>
      <c r="J2793" s="2" t="str">
        <f>VLOOKUP(Sheet__29[[#This Row],[Cidade]],'Clientes'!C:D,2,FALSE)</f>
        <v>SP</v>
      </c>
      <c r="K2793" s="2" t="str">
        <f>VLOOKUP(Sheet__29[[#This Row],[Produto]],Produtos!B:C,2,FALSE)</f>
        <v>Rede</v>
      </c>
      <c r="L2793" s="2" t="str">
        <f>VLOOKUP(Sheet__29[[#This Row],[Produto]],Produtos!B:D,3,FALSE)</f>
        <v>LG Brasil</v>
      </c>
      <c r="M2793" s="2">
        <f>VLOOKUP(Sheet__29[[#This Row],[Produto]],Estoque!A:B,2,FALSE)</f>
        <v>137</v>
      </c>
      <c r="N2793" s="5">
        <f>Sheet__29[[#This Row],[Qtd]]*Sheet__29[[#This Row],[Valor]]</f>
        <v>15000</v>
      </c>
      <c r="O2793" s="5">
        <f>Sheet__29[[#This Row],[Venda]]*(1-Sheet__29[[#This Row],[Desc]]/100)</f>
        <v>14250</v>
      </c>
      <c r="P2793"/>
    </row>
    <row r="2794" spans="1:16" x14ac:dyDescent="0.25">
      <c r="A2794">
        <v>102792</v>
      </c>
      <c r="B2794" s="1">
        <v>46204</v>
      </c>
      <c r="C2794" t="s">
        <v>20</v>
      </c>
      <c r="D2794" t="s">
        <v>1175</v>
      </c>
      <c r="E2794">
        <v>1</v>
      </c>
      <c r="F2794" s="4">
        <v>1665</v>
      </c>
      <c r="G2794">
        <v>5</v>
      </c>
      <c r="H2794" t="s">
        <v>1022</v>
      </c>
      <c r="I2794" s="2" t="str">
        <f>VLOOKUP(Sheet__29[[#This Row],[Filial]],Filiais!A:B,2,FALSE)</f>
        <v>Santos</v>
      </c>
      <c r="J2794" s="2" t="str">
        <f>VLOOKUP(Sheet__29[[#This Row],[Cidade]],'Clientes'!C:D,2,FALSE)</f>
        <v>SP</v>
      </c>
      <c r="K2794" s="2" t="str">
        <f>VLOOKUP(Sheet__29[[#This Row],[Produto]],Produtos!B:C,2,FALSE)</f>
        <v>Rede</v>
      </c>
      <c r="L2794" s="2" t="str">
        <f>VLOOKUP(Sheet__29[[#This Row],[Produto]],Produtos!B:D,3,FALSE)</f>
        <v>Lenovo Brasil</v>
      </c>
      <c r="M2794" s="2">
        <f>VLOOKUP(Sheet__29[[#This Row],[Produto]],Estoque!A:B,2,FALSE)</f>
        <v>75</v>
      </c>
      <c r="N2794" s="5">
        <f>Sheet__29[[#This Row],[Qtd]]*Sheet__29[[#This Row],[Valor]]</f>
        <v>1665</v>
      </c>
      <c r="O2794" s="5">
        <f>Sheet__29[[#This Row],[Venda]]*(1-Sheet__29[[#This Row],[Desc]]/100)</f>
        <v>1581.75</v>
      </c>
      <c r="P2794"/>
    </row>
    <row r="2795" spans="1:16" x14ac:dyDescent="0.25">
      <c r="A2795">
        <v>102793</v>
      </c>
      <c r="B2795" s="1">
        <v>46204</v>
      </c>
      <c r="C2795" t="s">
        <v>224</v>
      </c>
      <c r="D2795" t="s">
        <v>1030</v>
      </c>
      <c r="E2795">
        <v>1</v>
      </c>
      <c r="F2795" s="4">
        <v>1640</v>
      </c>
      <c r="G2795">
        <v>10</v>
      </c>
      <c r="H2795" t="s">
        <v>1023</v>
      </c>
      <c r="I2795" s="2" t="str">
        <f>VLOOKUP(Sheet__29[[#This Row],[Filial]],Filiais!A:B,2,FALSE)</f>
        <v>Bauru</v>
      </c>
      <c r="J2795" s="2" t="str">
        <f>VLOOKUP(Sheet__29[[#This Row],[Cidade]],'Clientes'!C:D,2,FALSE)</f>
        <v>SP</v>
      </c>
      <c r="K2795" s="2" t="str">
        <f>VLOOKUP(Sheet__29[[#This Row],[Produto]],Produtos!B:C,2,FALSE)</f>
        <v>Notebook</v>
      </c>
      <c r="L2795" s="2" t="str">
        <f>VLOOKUP(Sheet__29[[#This Row],[Produto]],Produtos!B:D,3,FALSE)</f>
        <v>Kingston Brasil</v>
      </c>
      <c r="M2795" s="2">
        <f>VLOOKUP(Sheet__29[[#This Row],[Produto]],Estoque!A:B,2,FALSE)</f>
        <v>67</v>
      </c>
      <c r="N2795" s="5">
        <f>Sheet__29[[#This Row],[Qtd]]*Sheet__29[[#This Row],[Valor]]</f>
        <v>1640</v>
      </c>
      <c r="O2795" s="5">
        <f>Sheet__29[[#This Row],[Venda]]*(1-Sheet__29[[#This Row],[Desc]]/100)</f>
        <v>1476</v>
      </c>
      <c r="P2795"/>
    </row>
    <row r="2796" spans="1:16" x14ac:dyDescent="0.25">
      <c r="A2796">
        <v>102794</v>
      </c>
      <c r="B2796" s="1">
        <v>46204</v>
      </c>
      <c r="C2796" t="s">
        <v>446</v>
      </c>
      <c r="D2796" t="s">
        <v>1057</v>
      </c>
      <c r="E2796">
        <v>1</v>
      </c>
      <c r="F2796" s="4">
        <v>1694</v>
      </c>
      <c r="G2796">
        <v>10</v>
      </c>
      <c r="H2796" t="s">
        <v>1021</v>
      </c>
      <c r="I2796" s="2" t="str">
        <f>VLOOKUP(Sheet__29[[#This Row],[Filial]],Filiais!A:B,2,FALSE)</f>
        <v>Jundiaí</v>
      </c>
      <c r="J2796" s="2" t="str">
        <f>VLOOKUP(Sheet__29[[#This Row],[Cidade]],'Clientes'!C:D,2,FALSE)</f>
        <v>SP</v>
      </c>
      <c r="K2796" s="2" t="str">
        <f>VLOOKUP(Sheet__29[[#This Row],[Produto]],Produtos!B:C,2,FALSE)</f>
        <v>Rede</v>
      </c>
      <c r="L2796" s="2" t="str">
        <f>VLOOKUP(Sheet__29[[#This Row],[Produto]],Produtos!B:D,3,FALSE)</f>
        <v>Lenovo Brasil</v>
      </c>
      <c r="M2796" s="2">
        <f>VLOOKUP(Sheet__29[[#This Row],[Produto]],Estoque!A:B,2,FALSE)</f>
        <v>235</v>
      </c>
      <c r="N2796" s="5">
        <f>Sheet__29[[#This Row],[Qtd]]*Sheet__29[[#This Row],[Valor]]</f>
        <v>1694</v>
      </c>
      <c r="O2796" s="5">
        <f>Sheet__29[[#This Row],[Venda]]*(1-Sheet__29[[#This Row],[Desc]]/100)</f>
        <v>1524.6000000000001</v>
      </c>
      <c r="P2796"/>
    </row>
    <row r="2797" spans="1:16" x14ac:dyDescent="0.25">
      <c r="A2797">
        <v>102795</v>
      </c>
      <c r="B2797" s="1">
        <v>46204</v>
      </c>
      <c r="C2797" t="s">
        <v>999</v>
      </c>
      <c r="D2797" t="s">
        <v>1118</v>
      </c>
      <c r="E2797">
        <v>5</v>
      </c>
      <c r="F2797" s="4">
        <v>2968</v>
      </c>
      <c r="G2797">
        <v>5</v>
      </c>
      <c r="H2797" t="s">
        <v>1023</v>
      </c>
      <c r="I2797" s="2" t="str">
        <f>VLOOKUP(Sheet__29[[#This Row],[Filial]],Filiais!A:B,2,FALSE)</f>
        <v>Bauru</v>
      </c>
      <c r="J2797" s="2" t="str">
        <f>VLOOKUP(Sheet__29[[#This Row],[Cidade]],'Clientes'!C:D,2,FALSE)</f>
        <v>SP</v>
      </c>
      <c r="K2797" s="2" t="str">
        <f>VLOOKUP(Sheet__29[[#This Row],[Produto]],Produtos!B:C,2,FALSE)</f>
        <v>Notebook</v>
      </c>
      <c r="L2797" s="2" t="str">
        <f>VLOOKUP(Sheet__29[[#This Row],[Produto]],Produtos!B:D,3,FALSE)</f>
        <v>LG Brasil</v>
      </c>
      <c r="M2797" s="2">
        <f>VLOOKUP(Sheet__29[[#This Row],[Produto]],Estoque!A:B,2,FALSE)</f>
        <v>40</v>
      </c>
      <c r="N2797" s="5">
        <f>Sheet__29[[#This Row],[Qtd]]*Sheet__29[[#This Row],[Valor]]</f>
        <v>14840</v>
      </c>
      <c r="O2797" s="5">
        <f>Sheet__29[[#This Row],[Venda]]*(1-Sheet__29[[#This Row],[Desc]]/100)</f>
        <v>14098</v>
      </c>
      <c r="P2797"/>
    </row>
    <row r="2798" spans="1:16" x14ac:dyDescent="0.25">
      <c r="A2798">
        <v>102796</v>
      </c>
      <c r="B2798" s="1">
        <v>46204</v>
      </c>
      <c r="C2798" t="s">
        <v>676</v>
      </c>
      <c r="D2798" t="s">
        <v>1151</v>
      </c>
      <c r="E2798">
        <v>3</v>
      </c>
      <c r="F2798" s="4">
        <v>1257</v>
      </c>
      <c r="G2798">
        <v>0</v>
      </c>
      <c r="H2798" t="s">
        <v>1023</v>
      </c>
      <c r="I2798" s="2" t="str">
        <f>VLOOKUP(Sheet__29[[#This Row],[Filial]],Filiais!A:B,2,FALSE)</f>
        <v>Bauru</v>
      </c>
      <c r="J2798" s="2" t="str">
        <f>VLOOKUP(Sheet__29[[#This Row],[Cidade]],'Clientes'!C:D,2,FALSE)</f>
        <v>SP</v>
      </c>
      <c r="K2798" s="2" t="str">
        <f>VLOOKUP(Sheet__29[[#This Row],[Produto]],Produtos!B:C,2,FALSE)</f>
        <v>Rede</v>
      </c>
      <c r="L2798" s="2" t="str">
        <f>VLOOKUP(Sheet__29[[#This Row],[Produto]],Produtos!B:D,3,FALSE)</f>
        <v>Kingston Brasil</v>
      </c>
      <c r="M2798" s="2">
        <f>VLOOKUP(Sheet__29[[#This Row],[Produto]],Estoque!A:B,2,FALSE)</f>
        <v>292</v>
      </c>
      <c r="N2798" s="5">
        <f>Sheet__29[[#This Row],[Qtd]]*Sheet__29[[#This Row],[Valor]]</f>
        <v>3771</v>
      </c>
      <c r="O2798" s="5">
        <f>Sheet__29[[#This Row],[Venda]]*(1-Sheet__29[[#This Row],[Desc]]/100)</f>
        <v>3771</v>
      </c>
      <c r="P2798"/>
    </row>
    <row r="2799" spans="1:16" x14ac:dyDescent="0.25">
      <c r="A2799">
        <v>102797</v>
      </c>
      <c r="B2799" s="1">
        <v>46204</v>
      </c>
      <c r="C2799" t="s">
        <v>942</v>
      </c>
      <c r="D2799" t="s">
        <v>1030</v>
      </c>
      <c r="E2799">
        <v>3</v>
      </c>
      <c r="F2799" s="4">
        <v>2848</v>
      </c>
      <c r="G2799">
        <v>0</v>
      </c>
      <c r="H2799" t="s">
        <v>1025</v>
      </c>
      <c r="I2799" s="2" t="str">
        <f>VLOOKUP(Sheet__29[[#This Row],[Filial]],Filiais!A:B,2,FALSE)</f>
        <v>São José dos Campos</v>
      </c>
      <c r="J2799" s="2" t="str">
        <f>VLOOKUP(Sheet__29[[#This Row],[Cidade]],'Clientes'!C:D,2,FALSE)</f>
        <v>SP</v>
      </c>
      <c r="K2799" s="2" t="str">
        <f>VLOOKUP(Sheet__29[[#This Row],[Produto]],Produtos!B:C,2,FALSE)</f>
        <v>Notebook</v>
      </c>
      <c r="L2799" s="2" t="str">
        <f>VLOOKUP(Sheet__29[[#This Row],[Produto]],Produtos!B:D,3,FALSE)</f>
        <v>Kingston Brasil</v>
      </c>
      <c r="M2799" s="2">
        <f>VLOOKUP(Sheet__29[[#This Row],[Produto]],Estoque!A:B,2,FALSE)</f>
        <v>67</v>
      </c>
      <c r="N2799" s="5">
        <f>Sheet__29[[#This Row],[Qtd]]*Sheet__29[[#This Row],[Valor]]</f>
        <v>8544</v>
      </c>
      <c r="O2799" s="5">
        <f>Sheet__29[[#This Row],[Venda]]*(1-Sheet__29[[#This Row],[Desc]]/100)</f>
        <v>8544</v>
      </c>
      <c r="P2799"/>
    </row>
    <row r="2800" spans="1:16" x14ac:dyDescent="0.25">
      <c r="A2800">
        <v>102798</v>
      </c>
      <c r="B2800" s="1">
        <v>46204</v>
      </c>
      <c r="C2800" t="s">
        <v>293</v>
      </c>
      <c r="D2800" t="s">
        <v>1038</v>
      </c>
      <c r="E2800">
        <v>1</v>
      </c>
      <c r="F2800" s="4">
        <v>3241</v>
      </c>
      <c r="G2800">
        <v>0</v>
      </c>
      <c r="H2800" t="s">
        <v>1024</v>
      </c>
      <c r="I2800" s="2" t="str">
        <f>VLOOKUP(Sheet__29[[#This Row],[Filial]],Filiais!A:B,2,FALSE)</f>
        <v>Ribeirão Preto</v>
      </c>
      <c r="J2800" s="2" t="str">
        <f>VLOOKUP(Sheet__29[[#This Row],[Cidade]],'Clientes'!C:D,2,FALSE)</f>
        <v>SP</v>
      </c>
      <c r="K2800" s="2" t="str">
        <f>VLOOKUP(Sheet__29[[#This Row],[Produto]],Produtos!B:C,2,FALSE)</f>
        <v>Periférico</v>
      </c>
      <c r="L2800" s="2" t="str">
        <f>VLOOKUP(Sheet__29[[#This Row],[Produto]],Produtos!B:D,3,FALSE)</f>
        <v>Dell Brasil</v>
      </c>
      <c r="M2800" s="2">
        <f>VLOOKUP(Sheet__29[[#This Row],[Produto]],Estoque!A:B,2,FALSE)</f>
        <v>65</v>
      </c>
      <c r="N2800" s="5">
        <f>Sheet__29[[#This Row],[Qtd]]*Sheet__29[[#This Row],[Valor]]</f>
        <v>3241</v>
      </c>
      <c r="O2800" s="5">
        <f>Sheet__29[[#This Row],[Venda]]*(1-Sheet__29[[#This Row],[Desc]]/100)</f>
        <v>3241</v>
      </c>
      <c r="P2800"/>
    </row>
    <row r="2801" spans="1:16" x14ac:dyDescent="0.25">
      <c r="A2801">
        <v>102799</v>
      </c>
      <c r="B2801" s="1">
        <v>46204</v>
      </c>
      <c r="C2801" t="s">
        <v>892</v>
      </c>
      <c r="D2801" t="s">
        <v>1108</v>
      </c>
      <c r="E2801">
        <v>1</v>
      </c>
      <c r="F2801" s="4">
        <v>3866</v>
      </c>
      <c r="G2801">
        <v>0</v>
      </c>
      <c r="H2801" t="s">
        <v>1025</v>
      </c>
      <c r="I2801" s="2" t="str">
        <f>VLOOKUP(Sheet__29[[#This Row],[Filial]],Filiais!A:B,2,FALSE)</f>
        <v>São José dos Campos</v>
      </c>
      <c r="J2801" s="2" t="str">
        <f>VLOOKUP(Sheet__29[[#This Row],[Cidade]],'Clientes'!C:D,2,FALSE)</f>
        <v>SP</v>
      </c>
      <c r="K2801" s="2" t="str">
        <f>VLOOKUP(Sheet__29[[#This Row],[Produto]],Produtos!B:C,2,FALSE)</f>
        <v>Notebook</v>
      </c>
      <c r="L2801" s="2" t="str">
        <f>VLOOKUP(Sheet__29[[#This Row],[Produto]],Produtos!B:D,3,FALSE)</f>
        <v>Logitech Brasil</v>
      </c>
      <c r="M2801" s="2">
        <f>VLOOKUP(Sheet__29[[#This Row],[Produto]],Estoque!A:B,2,FALSE)</f>
        <v>137</v>
      </c>
      <c r="N2801" s="5">
        <f>Sheet__29[[#This Row],[Qtd]]*Sheet__29[[#This Row],[Valor]]</f>
        <v>3866</v>
      </c>
      <c r="O2801" s="5">
        <f>Sheet__29[[#This Row],[Venda]]*(1-Sheet__29[[#This Row],[Desc]]/100)</f>
        <v>3866</v>
      </c>
      <c r="P2801"/>
    </row>
    <row r="2802" spans="1:16" x14ac:dyDescent="0.25">
      <c r="A2802">
        <v>102800</v>
      </c>
      <c r="B2802" s="1">
        <v>46204</v>
      </c>
      <c r="C2802" t="s">
        <v>157</v>
      </c>
      <c r="D2802" t="s">
        <v>1161</v>
      </c>
      <c r="E2802">
        <v>2</v>
      </c>
      <c r="F2802" s="4">
        <v>3030</v>
      </c>
      <c r="G2802">
        <v>0</v>
      </c>
      <c r="H2802" t="s">
        <v>1018</v>
      </c>
      <c r="I2802" s="2" t="str">
        <f>VLOOKUP(Sheet__29[[#This Row],[Filial]],Filiais!A:B,2,FALSE)</f>
        <v>Barueri</v>
      </c>
      <c r="J2802" s="2" t="str">
        <f>VLOOKUP(Sheet__29[[#This Row],[Cidade]],'Clientes'!C:D,2,FALSE)</f>
        <v>SP</v>
      </c>
      <c r="K2802" s="2" t="str">
        <f>VLOOKUP(Sheet__29[[#This Row],[Produto]],Produtos!B:C,2,FALSE)</f>
        <v>Rede</v>
      </c>
      <c r="L2802" s="2" t="str">
        <f>VLOOKUP(Sheet__29[[#This Row],[Produto]],Produtos!B:D,3,FALSE)</f>
        <v>Dell Brasil</v>
      </c>
      <c r="M2802" s="2">
        <f>VLOOKUP(Sheet__29[[#This Row],[Produto]],Estoque!A:B,2,FALSE)</f>
        <v>211</v>
      </c>
      <c r="N2802" s="5">
        <f>Sheet__29[[#This Row],[Qtd]]*Sheet__29[[#This Row],[Valor]]</f>
        <v>6060</v>
      </c>
      <c r="O2802" s="5">
        <f>Sheet__29[[#This Row],[Venda]]*(1-Sheet__29[[#This Row],[Desc]]/100)</f>
        <v>6060</v>
      </c>
      <c r="P2802"/>
    </row>
    <row r="2803" spans="1:16" x14ac:dyDescent="0.25">
      <c r="A2803">
        <v>102801</v>
      </c>
      <c r="B2803" s="1">
        <v>46204</v>
      </c>
      <c r="C2803" t="s">
        <v>925</v>
      </c>
      <c r="D2803" t="s">
        <v>1119</v>
      </c>
      <c r="E2803">
        <v>2</v>
      </c>
      <c r="F2803" s="4">
        <v>4454</v>
      </c>
      <c r="G2803">
        <v>5</v>
      </c>
      <c r="H2803" t="s">
        <v>1023</v>
      </c>
      <c r="I2803" s="2" t="str">
        <f>VLOOKUP(Sheet__29[[#This Row],[Filial]],Filiais!A:B,2,FALSE)</f>
        <v>Bauru</v>
      </c>
      <c r="J2803" s="2" t="str">
        <f>VLOOKUP(Sheet__29[[#This Row],[Cidade]],'Clientes'!C:D,2,FALSE)</f>
        <v>SP</v>
      </c>
      <c r="K2803" s="2" t="str">
        <f>VLOOKUP(Sheet__29[[#This Row],[Produto]],Produtos!B:C,2,FALSE)</f>
        <v>Notebook</v>
      </c>
      <c r="L2803" s="2" t="str">
        <f>VLOOKUP(Sheet__29[[#This Row],[Produto]],Produtos!B:D,3,FALSE)</f>
        <v>LG Brasil</v>
      </c>
      <c r="M2803" s="2">
        <f>VLOOKUP(Sheet__29[[#This Row],[Produto]],Estoque!A:B,2,FALSE)</f>
        <v>186</v>
      </c>
      <c r="N2803" s="5">
        <f>Sheet__29[[#This Row],[Qtd]]*Sheet__29[[#This Row],[Valor]]</f>
        <v>8908</v>
      </c>
      <c r="O2803" s="5">
        <f>Sheet__29[[#This Row],[Venda]]*(1-Sheet__29[[#This Row],[Desc]]/100)</f>
        <v>8462.6</v>
      </c>
      <c r="P2803"/>
    </row>
    <row r="2804" spans="1:16" x14ac:dyDescent="0.25">
      <c r="A2804">
        <v>102802</v>
      </c>
      <c r="B2804" s="1">
        <v>46204</v>
      </c>
      <c r="C2804" t="s">
        <v>113</v>
      </c>
      <c r="D2804" t="s">
        <v>1118</v>
      </c>
      <c r="E2804">
        <v>1</v>
      </c>
      <c r="F2804" s="4">
        <v>3574</v>
      </c>
      <c r="G2804">
        <v>5</v>
      </c>
      <c r="H2804" t="s">
        <v>1022</v>
      </c>
      <c r="I2804" s="2" t="str">
        <f>VLOOKUP(Sheet__29[[#This Row],[Filial]],Filiais!A:B,2,FALSE)</f>
        <v>Santos</v>
      </c>
      <c r="J2804" s="2" t="str">
        <f>VLOOKUP(Sheet__29[[#This Row],[Cidade]],'Clientes'!C:D,2,FALSE)</f>
        <v>SP</v>
      </c>
      <c r="K2804" s="2" t="str">
        <f>VLOOKUP(Sheet__29[[#This Row],[Produto]],Produtos!B:C,2,FALSE)</f>
        <v>Notebook</v>
      </c>
      <c r="L2804" s="2" t="str">
        <f>VLOOKUP(Sheet__29[[#This Row],[Produto]],Produtos!B:D,3,FALSE)</f>
        <v>LG Brasil</v>
      </c>
      <c r="M2804" s="2">
        <f>VLOOKUP(Sheet__29[[#This Row],[Produto]],Estoque!A:B,2,FALSE)</f>
        <v>40</v>
      </c>
      <c r="N2804" s="5">
        <f>Sheet__29[[#This Row],[Qtd]]*Sheet__29[[#This Row],[Valor]]</f>
        <v>3574</v>
      </c>
      <c r="O2804" s="5">
        <f>Sheet__29[[#This Row],[Venda]]*(1-Sheet__29[[#This Row],[Desc]]/100)</f>
        <v>3395.2999999999997</v>
      </c>
      <c r="P2804"/>
    </row>
    <row r="2805" spans="1:16" x14ac:dyDescent="0.25">
      <c r="A2805">
        <v>102803</v>
      </c>
      <c r="B2805" s="1">
        <v>46204</v>
      </c>
      <c r="C2805" t="s">
        <v>536</v>
      </c>
      <c r="D2805" t="s">
        <v>1079</v>
      </c>
      <c r="E2805">
        <v>3</v>
      </c>
      <c r="F2805" s="4">
        <v>2048</v>
      </c>
      <c r="G2805">
        <v>10</v>
      </c>
      <c r="H2805" t="s">
        <v>1017</v>
      </c>
      <c r="I2805" s="2" t="str">
        <f>VLOOKUP(Sheet__29[[#This Row],[Filial]],Filiais!A:B,2,FALSE)</f>
        <v>Campinas</v>
      </c>
      <c r="J2805" s="2" t="str">
        <f>VLOOKUP(Sheet__29[[#This Row],[Cidade]],'Clientes'!C:D,2,FALSE)</f>
        <v>SP</v>
      </c>
      <c r="K2805" s="2" t="str">
        <f>VLOOKUP(Sheet__29[[#This Row],[Produto]],Produtos!B:C,2,FALSE)</f>
        <v>Monitor</v>
      </c>
      <c r="L2805" s="2" t="str">
        <f>VLOOKUP(Sheet__29[[#This Row],[Produto]],Produtos!B:D,3,FALSE)</f>
        <v>Lenovo Brasil</v>
      </c>
      <c r="M2805" s="2">
        <f>VLOOKUP(Sheet__29[[#This Row],[Produto]],Estoque!A:B,2,FALSE)</f>
        <v>235</v>
      </c>
      <c r="N2805" s="5">
        <f>Sheet__29[[#This Row],[Qtd]]*Sheet__29[[#This Row],[Valor]]</f>
        <v>6144</v>
      </c>
      <c r="O2805" s="5">
        <f>Sheet__29[[#This Row],[Venda]]*(1-Sheet__29[[#This Row],[Desc]]/100)</f>
        <v>5529.6</v>
      </c>
      <c r="P2805"/>
    </row>
    <row r="2806" spans="1:16" x14ac:dyDescent="0.25">
      <c r="A2806">
        <v>102804</v>
      </c>
      <c r="B2806" s="1">
        <v>46204</v>
      </c>
      <c r="C2806" t="s">
        <v>493</v>
      </c>
      <c r="D2806" t="s">
        <v>1158</v>
      </c>
      <c r="E2806">
        <v>4</v>
      </c>
      <c r="F2806" s="4">
        <v>496</v>
      </c>
      <c r="G2806">
        <v>5</v>
      </c>
      <c r="H2806" t="s">
        <v>1020</v>
      </c>
      <c r="I2806" s="2" t="str">
        <f>VLOOKUP(Sheet__29[[#This Row],[Filial]],Filiais!A:B,2,FALSE)</f>
        <v>Sorocaba</v>
      </c>
      <c r="J2806" s="2" t="str">
        <f>VLOOKUP(Sheet__29[[#This Row],[Cidade]],'Clientes'!C:D,2,FALSE)</f>
        <v>SP</v>
      </c>
      <c r="K2806" s="2" t="str">
        <f>VLOOKUP(Sheet__29[[#This Row],[Produto]],Produtos!B:C,2,FALSE)</f>
        <v>Rede</v>
      </c>
      <c r="L2806" s="2" t="str">
        <f>VLOOKUP(Sheet__29[[#This Row],[Produto]],Produtos!B:D,3,FALSE)</f>
        <v>Dell Brasil</v>
      </c>
      <c r="M2806" s="2">
        <f>VLOOKUP(Sheet__29[[#This Row],[Produto]],Estoque!A:B,2,FALSE)</f>
        <v>137</v>
      </c>
      <c r="N2806" s="5">
        <f>Sheet__29[[#This Row],[Qtd]]*Sheet__29[[#This Row],[Valor]]</f>
        <v>1984</v>
      </c>
      <c r="O2806" s="5">
        <f>Sheet__29[[#This Row],[Venda]]*(1-Sheet__29[[#This Row],[Desc]]/100)</f>
        <v>1884.8</v>
      </c>
      <c r="P2806"/>
    </row>
    <row r="2807" spans="1:16" x14ac:dyDescent="0.25">
      <c r="A2807">
        <v>102805</v>
      </c>
      <c r="B2807" s="1">
        <v>46204</v>
      </c>
      <c r="C2807" t="s">
        <v>101</v>
      </c>
      <c r="D2807" t="s">
        <v>1137</v>
      </c>
      <c r="E2807">
        <v>1</v>
      </c>
      <c r="F2807" s="4">
        <v>3561</v>
      </c>
      <c r="G2807">
        <v>5</v>
      </c>
      <c r="H2807" t="s">
        <v>1022</v>
      </c>
      <c r="I2807" s="2" t="str">
        <f>VLOOKUP(Sheet__29[[#This Row],[Filial]],Filiais!A:B,2,FALSE)</f>
        <v>Santos</v>
      </c>
      <c r="J2807" s="2" t="str">
        <f>VLOOKUP(Sheet__29[[#This Row],[Cidade]],'Clientes'!C:D,2,FALSE)</f>
        <v>SP</v>
      </c>
      <c r="K2807" s="2" t="str">
        <f>VLOOKUP(Sheet__29[[#This Row],[Produto]],Produtos!B:C,2,FALSE)</f>
        <v>Monitor</v>
      </c>
      <c r="L2807" s="2" t="str">
        <f>VLOOKUP(Sheet__29[[#This Row],[Produto]],Produtos!B:D,3,FALSE)</f>
        <v>Lenovo Brasil</v>
      </c>
      <c r="M2807" s="2">
        <f>VLOOKUP(Sheet__29[[#This Row],[Produto]],Estoque!A:B,2,FALSE)</f>
        <v>43</v>
      </c>
      <c r="N2807" s="5">
        <f>Sheet__29[[#This Row],[Qtd]]*Sheet__29[[#This Row],[Valor]]</f>
        <v>3561</v>
      </c>
      <c r="O2807" s="5">
        <f>Sheet__29[[#This Row],[Venda]]*(1-Sheet__29[[#This Row],[Desc]]/100)</f>
        <v>3382.95</v>
      </c>
      <c r="P2807"/>
    </row>
    <row r="2808" spans="1:16" x14ac:dyDescent="0.25">
      <c r="A2808">
        <v>102806</v>
      </c>
      <c r="B2808" s="1">
        <v>46204</v>
      </c>
      <c r="C2808" t="s">
        <v>57</v>
      </c>
      <c r="D2808" t="s">
        <v>1039</v>
      </c>
      <c r="E2808">
        <v>2</v>
      </c>
      <c r="F2808" s="4">
        <v>2303</v>
      </c>
      <c r="G2808">
        <v>0</v>
      </c>
      <c r="H2808" t="s">
        <v>1023</v>
      </c>
      <c r="I2808" s="2" t="str">
        <f>VLOOKUP(Sheet__29[[#This Row],[Filial]],Filiais!A:B,2,FALSE)</f>
        <v>Bauru</v>
      </c>
      <c r="J2808" s="2" t="str">
        <f>VLOOKUP(Sheet__29[[#This Row],[Cidade]],'Clientes'!C:D,2,FALSE)</f>
        <v>SP</v>
      </c>
      <c r="K2808" s="2" t="str">
        <f>VLOOKUP(Sheet__29[[#This Row],[Produto]],Produtos!B:C,2,FALSE)</f>
        <v>Notebook</v>
      </c>
      <c r="L2808" s="2" t="str">
        <f>VLOOKUP(Sheet__29[[#This Row],[Produto]],Produtos!B:D,3,FALSE)</f>
        <v>Lenovo Brasil</v>
      </c>
      <c r="M2808" s="2">
        <f>VLOOKUP(Sheet__29[[#This Row],[Produto]],Estoque!A:B,2,FALSE)</f>
        <v>296</v>
      </c>
      <c r="N2808" s="5">
        <f>Sheet__29[[#This Row],[Qtd]]*Sheet__29[[#This Row],[Valor]]</f>
        <v>4606</v>
      </c>
      <c r="O2808" s="5">
        <f>Sheet__29[[#This Row],[Venda]]*(1-Sheet__29[[#This Row],[Desc]]/100)</f>
        <v>4606</v>
      </c>
      <c r="P2808"/>
    </row>
    <row r="2809" spans="1:16" x14ac:dyDescent="0.25">
      <c r="A2809">
        <v>102807</v>
      </c>
      <c r="B2809" s="1">
        <v>46204</v>
      </c>
      <c r="C2809" t="s">
        <v>300</v>
      </c>
      <c r="D2809" t="s">
        <v>1109</v>
      </c>
      <c r="E2809">
        <v>2</v>
      </c>
      <c r="F2809" s="4">
        <v>4583</v>
      </c>
      <c r="G2809">
        <v>0</v>
      </c>
      <c r="H2809" t="s">
        <v>1024</v>
      </c>
      <c r="I2809" s="2" t="str">
        <f>VLOOKUP(Sheet__29[[#This Row],[Filial]],Filiais!A:B,2,FALSE)</f>
        <v>Ribeirão Preto</v>
      </c>
      <c r="J2809" s="2" t="str">
        <f>VLOOKUP(Sheet__29[[#This Row],[Cidade]],'Clientes'!C:D,2,FALSE)</f>
        <v>SP</v>
      </c>
      <c r="K2809" s="2" t="str">
        <f>VLOOKUP(Sheet__29[[#This Row],[Produto]],Produtos!B:C,2,FALSE)</f>
        <v>Armazenamento</v>
      </c>
      <c r="L2809" s="2" t="str">
        <f>VLOOKUP(Sheet__29[[#This Row],[Produto]],Produtos!B:D,3,FALSE)</f>
        <v>Dell Brasil</v>
      </c>
      <c r="M2809" s="2">
        <f>VLOOKUP(Sheet__29[[#This Row],[Produto]],Estoque!A:B,2,FALSE)</f>
        <v>253</v>
      </c>
      <c r="N2809" s="5">
        <f>Sheet__29[[#This Row],[Qtd]]*Sheet__29[[#This Row],[Valor]]</f>
        <v>9166</v>
      </c>
      <c r="O2809" s="5">
        <f>Sheet__29[[#This Row],[Venda]]*(1-Sheet__29[[#This Row],[Desc]]/100)</f>
        <v>9166</v>
      </c>
      <c r="P2809"/>
    </row>
    <row r="2810" spans="1:16" x14ac:dyDescent="0.25">
      <c r="A2810">
        <v>102808</v>
      </c>
      <c r="B2810" s="1">
        <v>46204</v>
      </c>
      <c r="C2810" t="s">
        <v>84</v>
      </c>
      <c r="D2810" t="s">
        <v>1147</v>
      </c>
      <c r="E2810">
        <v>4</v>
      </c>
      <c r="F2810" s="4">
        <v>207</v>
      </c>
      <c r="G2810">
        <v>5</v>
      </c>
      <c r="H2810" t="s">
        <v>1024</v>
      </c>
      <c r="I2810" s="2" t="str">
        <f>VLOOKUP(Sheet__29[[#This Row],[Filial]],Filiais!A:B,2,FALSE)</f>
        <v>Ribeirão Preto</v>
      </c>
      <c r="J2810" s="2" t="str">
        <f>VLOOKUP(Sheet__29[[#This Row],[Cidade]],'Clientes'!C:D,2,FALSE)</f>
        <v>SP</v>
      </c>
      <c r="K2810" s="2" t="str">
        <f>VLOOKUP(Sheet__29[[#This Row],[Produto]],Produtos!B:C,2,FALSE)</f>
        <v>Monitor</v>
      </c>
      <c r="L2810" s="2" t="str">
        <f>VLOOKUP(Sheet__29[[#This Row],[Produto]],Produtos!B:D,3,FALSE)</f>
        <v>Lenovo Brasil</v>
      </c>
      <c r="M2810" s="2">
        <f>VLOOKUP(Sheet__29[[#This Row],[Produto]],Estoque!A:B,2,FALSE)</f>
        <v>143</v>
      </c>
      <c r="N2810" s="5">
        <f>Sheet__29[[#This Row],[Qtd]]*Sheet__29[[#This Row],[Valor]]</f>
        <v>828</v>
      </c>
      <c r="O2810" s="5">
        <f>Sheet__29[[#This Row],[Venda]]*(1-Sheet__29[[#This Row],[Desc]]/100)</f>
        <v>786.59999999999991</v>
      </c>
      <c r="P2810"/>
    </row>
    <row r="2811" spans="1:16" x14ac:dyDescent="0.25">
      <c r="A2811">
        <v>102809</v>
      </c>
      <c r="B2811" s="1">
        <v>46204</v>
      </c>
      <c r="C2811" t="s">
        <v>431</v>
      </c>
      <c r="D2811" t="s">
        <v>1133</v>
      </c>
      <c r="E2811">
        <v>5</v>
      </c>
      <c r="F2811" s="4">
        <v>3914</v>
      </c>
      <c r="G2811">
        <v>5</v>
      </c>
      <c r="H2811" t="s">
        <v>1023</v>
      </c>
      <c r="I2811" s="2" t="str">
        <f>VLOOKUP(Sheet__29[[#This Row],[Filial]],Filiais!A:B,2,FALSE)</f>
        <v>Bauru</v>
      </c>
      <c r="J2811" s="2" t="str">
        <f>VLOOKUP(Sheet__29[[#This Row],[Cidade]],'Clientes'!C:D,2,FALSE)</f>
        <v>SP</v>
      </c>
      <c r="K2811" s="2" t="str">
        <f>VLOOKUP(Sheet__29[[#This Row],[Produto]],Produtos!B:C,2,FALSE)</f>
        <v>Notebook</v>
      </c>
      <c r="L2811" s="2" t="str">
        <f>VLOOKUP(Sheet__29[[#This Row],[Produto]],Produtos!B:D,3,FALSE)</f>
        <v>Logitech Brasil</v>
      </c>
      <c r="M2811" s="2">
        <f>VLOOKUP(Sheet__29[[#This Row],[Produto]],Estoque!A:B,2,FALSE)</f>
        <v>126</v>
      </c>
      <c r="N2811" s="5">
        <f>Sheet__29[[#This Row],[Qtd]]*Sheet__29[[#This Row],[Valor]]</f>
        <v>19570</v>
      </c>
      <c r="O2811" s="5">
        <f>Sheet__29[[#This Row],[Venda]]*(1-Sheet__29[[#This Row],[Desc]]/100)</f>
        <v>18591.5</v>
      </c>
      <c r="P2811"/>
    </row>
    <row r="2812" spans="1:16" x14ac:dyDescent="0.25">
      <c r="A2812">
        <v>102810</v>
      </c>
      <c r="B2812" s="1">
        <v>46204</v>
      </c>
      <c r="C2812" t="s">
        <v>815</v>
      </c>
      <c r="D2812" t="s">
        <v>1136</v>
      </c>
      <c r="E2812">
        <v>1</v>
      </c>
      <c r="F2812" s="4">
        <v>78</v>
      </c>
      <c r="G2812">
        <v>5</v>
      </c>
      <c r="H2812" t="s">
        <v>1017</v>
      </c>
      <c r="I2812" s="2" t="str">
        <f>VLOOKUP(Sheet__29[[#This Row],[Filial]],Filiais!A:B,2,FALSE)</f>
        <v>Campinas</v>
      </c>
      <c r="J2812" s="2" t="str">
        <f>VLOOKUP(Sheet__29[[#This Row],[Cidade]],'Clientes'!C:D,2,FALSE)</f>
        <v>SP</v>
      </c>
      <c r="K2812" s="2" t="str">
        <f>VLOOKUP(Sheet__29[[#This Row],[Produto]],Produtos!B:C,2,FALSE)</f>
        <v>Rede</v>
      </c>
      <c r="L2812" s="2" t="str">
        <f>VLOOKUP(Sheet__29[[#This Row],[Produto]],Produtos!B:D,3,FALSE)</f>
        <v>Logitech Brasil</v>
      </c>
      <c r="M2812" s="2">
        <f>VLOOKUP(Sheet__29[[#This Row],[Produto]],Estoque!A:B,2,FALSE)</f>
        <v>40</v>
      </c>
      <c r="N2812" s="5">
        <f>Sheet__29[[#This Row],[Qtd]]*Sheet__29[[#This Row],[Valor]]</f>
        <v>78</v>
      </c>
      <c r="O2812" s="5">
        <f>Sheet__29[[#This Row],[Venda]]*(1-Sheet__29[[#This Row],[Desc]]/100)</f>
        <v>74.099999999999994</v>
      </c>
      <c r="P2812"/>
    </row>
    <row r="2813" spans="1:16" x14ac:dyDescent="0.25">
      <c r="A2813">
        <v>102811</v>
      </c>
      <c r="B2813" s="1">
        <v>46204</v>
      </c>
      <c r="C2813" t="s">
        <v>64</v>
      </c>
      <c r="D2813" t="s">
        <v>1034</v>
      </c>
      <c r="E2813">
        <v>2</v>
      </c>
      <c r="F2813" s="4">
        <v>4263</v>
      </c>
      <c r="G2813">
        <v>0</v>
      </c>
      <c r="H2813" t="s">
        <v>1016</v>
      </c>
      <c r="I2813" s="2" t="str">
        <f>VLOOKUP(Sheet__29[[#This Row],[Filial]],Filiais!A:B,2,FALSE)</f>
        <v>São Paulo</v>
      </c>
      <c r="J2813" s="2" t="str">
        <f>VLOOKUP(Sheet__29[[#This Row],[Cidade]],'Clientes'!C:D,2,FALSE)</f>
        <v>SP</v>
      </c>
      <c r="K2813" s="2" t="str">
        <f>VLOOKUP(Sheet__29[[#This Row],[Produto]],Produtos!B:C,2,FALSE)</f>
        <v>Rede</v>
      </c>
      <c r="L2813" s="2" t="str">
        <f>VLOOKUP(Sheet__29[[#This Row],[Produto]],Produtos!B:D,3,FALSE)</f>
        <v>Dell Brasil</v>
      </c>
      <c r="M2813" s="2">
        <f>VLOOKUP(Sheet__29[[#This Row],[Produto]],Estoque!A:B,2,FALSE)</f>
        <v>109</v>
      </c>
      <c r="N2813" s="5">
        <f>Sheet__29[[#This Row],[Qtd]]*Sheet__29[[#This Row],[Valor]]</f>
        <v>8526</v>
      </c>
      <c r="O2813" s="5">
        <f>Sheet__29[[#This Row],[Venda]]*(1-Sheet__29[[#This Row],[Desc]]/100)</f>
        <v>8526</v>
      </c>
      <c r="P2813"/>
    </row>
    <row r="2814" spans="1:16" x14ac:dyDescent="0.25">
      <c r="A2814">
        <v>102812</v>
      </c>
      <c r="B2814" s="1">
        <v>46204</v>
      </c>
      <c r="C2814" t="s">
        <v>485</v>
      </c>
      <c r="D2814" t="s">
        <v>1160</v>
      </c>
      <c r="E2814">
        <v>2</v>
      </c>
      <c r="F2814" s="4">
        <v>1552</v>
      </c>
      <c r="G2814">
        <v>5</v>
      </c>
      <c r="H2814" t="s">
        <v>1024</v>
      </c>
      <c r="I2814" s="2" t="str">
        <f>VLOOKUP(Sheet__29[[#This Row],[Filial]],Filiais!A:B,2,FALSE)</f>
        <v>Ribeirão Preto</v>
      </c>
      <c r="J2814" s="2" t="str">
        <f>VLOOKUP(Sheet__29[[#This Row],[Cidade]],'Clientes'!C:D,2,FALSE)</f>
        <v>SP</v>
      </c>
      <c r="K2814" s="2" t="str">
        <f>VLOOKUP(Sheet__29[[#This Row],[Produto]],Produtos!B:C,2,FALSE)</f>
        <v>Monitor</v>
      </c>
      <c r="L2814" s="2" t="str">
        <f>VLOOKUP(Sheet__29[[#This Row],[Produto]],Produtos!B:D,3,FALSE)</f>
        <v>LG Brasil</v>
      </c>
      <c r="M2814" s="2">
        <f>VLOOKUP(Sheet__29[[#This Row],[Produto]],Estoque!A:B,2,FALSE)</f>
        <v>20</v>
      </c>
      <c r="N2814" s="5">
        <f>Sheet__29[[#This Row],[Qtd]]*Sheet__29[[#This Row],[Valor]]</f>
        <v>3104</v>
      </c>
      <c r="O2814" s="5">
        <f>Sheet__29[[#This Row],[Venda]]*(1-Sheet__29[[#This Row],[Desc]]/100)</f>
        <v>2948.7999999999997</v>
      </c>
      <c r="P2814"/>
    </row>
    <row r="2815" spans="1:16" x14ac:dyDescent="0.25">
      <c r="A2815">
        <v>102813</v>
      </c>
      <c r="B2815" s="1">
        <v>46204</v>
      </c>
      <c r="C2815" t="s">
        <v>471</v>
      </c>
      <c r="D2815" t="s">
        <v>1171</v>
      </c>
      <c r="E2815">
        <v>5</v>
      </c>
      <c r="F2815" s="4">
        <v>122</v>
      </c>
      <c r="G2815">
        <v>5</v>
      </c>
      <c r="H2815" t="s">
        <v>1020</v>
      </c>
      <c r="I2815" s="2" t="str">
        <f>VLOOKUP(Sheet__29[[#This Row],[Filial]],Filiais!A:B,2,FALSE)</f>
        <v>Sorocaba</v>
      </c>
      <c r="J2815" s="2" t="str">
        <f>VLOOKUP(Sheet__29[[#This Row],[Cidade]],'Clientes'!C:D,2,FALSE)</f>
        <v>SP</v>
      </c>
      <c r="K2815" s="2" t="str">
        <f>VLOOKUP(Sheet__29[[#This Row],[Produto]],Produtos!B:C,2,FALSE)</f>
        <v>Armazenamento</v>
      </c>
      <c r="L2815" s="2" t="str">
        <f>VLOOKUP(Sheet__29[[#This Row],[Produto]],Produtos!B:D,3,FALSE)</f>
        <v>Logitech Brasil</v>
      </c>
      <c r="M2815" s="2">
        <f>VLOOKUP(Sheet__29[[#This Row],[Produto]],Estoque!A:B,2,FALSE)</f>
        <v>139</v>
      </c>
      <c r="N2815" s="5">
        <f>Sheet__29[[#This Row],[Qtd]]*Sheet__29[[#This Row],[Valor]]</f>
        <v>610</v>
      </c>
      <c r="O2815" s="5">
        <f>Sheet__29[[#This Row],[Venda]]*(1-Sheet__29[[#This Row],[Desc]]/100)</f>
        <v>579.5</v>
      </c>
      <c r="P2815"/>
    </row>
    <row r="2816" spans="1:16" x14ac:dyDescent="0.25">
      <c r="A2816">
        <v>102814</v>
      </c>
      <c r="B2816" s="1">
        <v>46204</v>
      </c>
      <c r="C2816" t="s">
        <v>381</v>
      </c>
      <c r="D2816" t="s">
        <v>1169</v>
      </c>
      <c r="E2816">
        <v>5</v>
      </c>
      <c r="F2816" s="4">
        <v>1060</v>
      </c>
      <c r="G2816">
        <v>5</v>
      </c>
      <c r="H2816" t="s">
        <v>1016</v>
      </c>
      <c r="I2816" s="2" t="str">
        <f>VLOOKUP(Sheet__29[[#This Row],[Filial]],Filiais!A:B,2,FALSE)</f>
        <v>São Paulo</v>
      </c>
      <c r="J2816" s="2" t="str">
        <f>VLOOKUP(Sheet__29[[#This Row],[Cidade]],'Clientes'!C:D,2,FALSE)</f>
        <v>SP</v>
      </c>
      <c r="K2816" s="2" t="str">
        <f>VLOOKUP(Sheet__29[[#This Row],[Produto]],Produtos!B:C,2,FALSE)</f>
        <v>Armazenamento</v>
      </c>
      <c r="L2816" s="2" t="str">
        <f>VLOOKUP(Sheet__29[[#This Row],[Produto]],Produtos!B:D,3,FALSE)</f>
        <v>Logitech Brasil</v>
      </c>
      <c r="M2816" s="2">
        <f>VLOOKUP(Sheet__29[[#This Row],[Produto]],Estoque!A:B,2,FALSE)</f>
        <v>232</v>
      </c>
      <c r="N2816" s="5">
        <f>Sheet__29[[#This Row],[Qtd]]*Sheet__29[[#This Row],[Valor]]</f>
        <v>5300</v>
      </c>
      <c r="O2816" s="5">
        <f>Sheet__29[[#This Row],[Venda]]*(1-Sheet__29[[#This Row],[Desc]]/100)</f>
        <v>5035</v>
      </c>
      <c r="P2816"/>
    </row>
    <row r="2817" spans="1:16" x14ac:dyDescent="0.25">
      <c r="A2817">
        <v>102815</v>
      </c>
      <c r="B2817" s="1">
        <v>46204</v>
      </c>
      <c r="C2817" t="s">
        <v>1005</v>
      </c>
      <c r="D2817" t="s">
        <v>1165</v>
      </c>
      <c r="E2817">
        <v>5</v>
      </c>
      <c r="F2817" s="4">
        <v>4262</v>
      </c>
      <c r="G2817">
        <v>10</v>
      </c>
      <c r="H2817" t="s">
        <v>1024</v>
      </c>
      <c r="I2817" s="2" t="str">
        <f>VLOOKUP(Sheet__29[[#This Row],[Filial]],Filiais!A:B,2,FALSE)</f>
        <v>Ribeirão Preto</v>
      </c>
      <c r="J2817" s="2" t="str">
        <f>VLOOKUP(Sheet__29[[#This Row],[Cidade]],'Clientes'!C:D,2,FALSE)</f>
        <v>SP</v>
      </c>
      <c r="K2817" s="2" t="str">
        <f>VLOOKUP(Sheet__29[[#This Row],[Produto]],Produtos!B:C,2,FALSE)</f>
        <v>Monitor</v>
      </c>
      <c r="L2817" s="2" t="str">
        <f>VLOOKUP(Sheet__29[[#This Row],[Produto]],Produtos!B:D,3,FALSE)</f>
        <v>Logitech Brasil</v>
      </c>
      <c r="M2817" s="2">
        <f>VLOOKUP(Sheet__29[[#This Row],[Produto]],Estoque!A:B,2,FALSE)</f>
        <v>142</v>
      </c>
      <c r="N2817" s="5">
        <f>Sheet__29[[#This Row],[Qtd]]*Sheet__29[[#This Row],[Valor]]</f>
        <v>21310</v>
      </c>
      <c r="O2817" s="5">
        <f>Sheet__29[[#This Row],[Venda]]*(1-Sheet__29[[#This Row],[Desc]]/100)</f>
        <v>19179</v>
      </c>
      <c r="P2817"/>
    </row>
    <row r="2818" spans="1:16" x14ac:dyDescent="0.25">
      <c r="A2818">
        <v>102816</v>
      </c>
      <c r="B2818" s="1">
        <v>46204</v>
      </c>
      <c r="C2818" t="s">
        <v>437</v>
      </c>
      <c r="D2818" t="s">
        <v>1135</v>
      </c>
      <c r="E2818">
        <v>5</v>
      </c>
      <c r="F2818" s="4">
        <v>3205</v>
      </c>
      <c r="G2818">
        <v>10</v>
      </c>
      <c r="H2818" t="s">
        <v>1024</v>
      </c>
      <c r="I2818" s="2" t="str">
        <f>VLOOKUP(Sheet__29[[#This Row],[Filial]],Filiais!A:B,2,FALSE)</f>
        <v>Ribeirão Preto</v>
      </c>
      <c r="J2818" s="2" t="str">
        <f>VLOOKUP(Sheet__29[[#This Row],[Cidade]],'Clientes'!C:D,2,FALSE)</f>
        <v>SP</v>
      </c>
      <c r="K2818" s="2" t="str">
        <f>VLOOKUP(Sheet__29[[#This Row],[Produto]],Produtos!B:C,2,FALSE)</f>
        <v>Monitor</v>
      </c>
      <c r="L2818" s="2" t="str">
        <f>VLOOKUP(Sheet__29[[#This Row],[Produto]],Produtos!B:D,3,FALSE)</f>
        <v>LG Brasil</v>
      </c>
      <c r="M2818" s="2">
        <f>VLOOKUP(Sheet__29[[#This Row],[Produto]],Estoque!A:B,2,FALSE)</f>
        <v>142</v>
      </c>
      <c r="N2818" s="5">
        <f>Sheet__29[[#This Row],[Qtd]]*Sheet__29[[#This Row],[Valor]]</f>
        <v>16025</v>
      </c>
      <c r="O2818" s="5">
        <f>Sheet__29[[#This Row],[Venda]]*(1-Sheet__29[[#This Row],[Desc]]/100)</f>
        <v>14422.5</v>
      </c>
      <c r="P2818"/>
    </row>
    <row r="2819" spans="1:16" x14ac:dyDescent="0.25">
      <c r="A2819">
        <v>102817</v>
      </c>
      <c r="B2819" s="1">
        <v>46204</v>
      </c>
      <c r="C2819" t="s">
        <v>372</v>
      </c>
      <c r="D2819" t="s">
        <v>1056</v>
      </c>
      <c r="E2819">
        <v>3</v>
      </c>
      <c r="F2819" s="4">
        <v>3660</v>
      </c>
      <c r="G2819">
        <v>10</v>
      </c>
      <c r="H2819" t="s">
        <v>1017</v>
      </c>
      <c r="I2819" s="2" t="str">
        <f>VLOOKUP(Sheet__29[[#This Row],[Filial]],Filiais!A:B,2,FALSE)</f>
        <v>Campinas</v>
      </c>
      <c r="J2819" s="2" t="str">
        <f>VLOOKUP(Sheet__29[[#This Row],[Cidade]],'Clientes'!C:D,2,FALSE)</f>
        <v>SP</v>
      </c>
      <c r="K2819" s="2" t="str">
        <f>VLOOKUP(Sheet__29[[#This Row],[Produto]],Produtos!B:C,2,FALSE)</f>
        <v>Notebook</v>
      </c>
      <c r="L2819" s="2" t="str">
        <f>VLOOKUP(Sheet__29[[#This Row],[Produto]],Produtos!B:D,3,FALSE)</f>
        <v>Kingston Brasil</v>
      </c>
      <c r="M2819" s="2">
        <f>VLOOKUP(Sheet__29[[#This Row],[Produto]],Estoque!A:B,2,FALSE)</f>
        <v>231</v>
      </c>
      <c r="N2819" s="5">
        <f>Sheet__29[[#This Row],[Qtd]]*Sheet__29[[#This Row],[Valor]]</f>
        <v>10980</v>
      </c>
      <c r="O2819" s="5">
        <f>Sheet__29[[#This Row],[Venda]]*(1-Sheet__29[[#This Row],[Desc]]/100)</f>
        <v>9882</v>
      </c>
      <c r="P2819"/>
    </row>
    <row r="2820" spans="1:16" x14ac:dyDescent="0.25">
      <c r="A2820">
        <v>102818</v>
      </c>
      <c r="B2820" s="1">
        <v>46204</v>
      </c>
      <c r="C2820" t="s">
        <v>480</v>
      </c>
      <c r="D2820" t="s">
        <v>1157</v>
      </c>
      <c r="E2820">
        <v>5</v>
      </c>
      <c r="F2820" s="4">
        <v>2396</v>
      </c>
      <c r="G2820">
        <v>0</v>
      </c>
      <c r="H2820" t="s">
        <v>1022</v>
      </c>
      <c r="I2820" s="2" t="str">
        <f>VLOOKUP(Sheet__29[[#This Row],[Filial]],Filiais!A:B,2,FALSE)</f>
        <v>Santos</v>
      </c>
      <c r="J2820" s="2" t="str">
        <f>VLOOKUP(Sheet__29[[#This Row],[Cidade]],'Clientes'!C:D,2,FALSE)</f>
        <v>SP</v>
      </c>
      <c r="K2820" s="2" t="str">
        <f>VLOOKUP(Sheet__29[[#This Row],[Produto]],Produtos!B:C,2,FALSE)</f>
        <v>Rede</v>
      </c>
      <c r="L2820" s="2" t="str">
        <f>VLOOKUP(Sheet__29[[#This Row],[Produto]],Produtos!B:D,3,FALSE)</f>
        <v>LG Brasil</v>
      </c>
      <c r="M2820" s="2">
        <f>VLOOKUP(Sheet__29[[#This Row],[Produto]],Estoque!A:B,2,FALSE)</f>
        <v>118</v>
      </c>
      <c r="N2820" s="5">
        <f>Sheet__29[[#This Row],[Qtd]]*Sheet__29[[#This Row],[Valor]]</f>
        <v>11980</v>
      </c>
      <c r="O2820" s="5">
        <f>Sheet__29[[#This Row],[Venda]]*(1-Sheet__29[[#This Row],[Desc]]/100)</f>
        <v>11980</v>
      </c>
      <c r="P2820"/>
    </row>
    <row r="2821" spans="1:16" x14ac:dyDescent="0.25">
      <c r="A2821">
        <v>102819</v>
      </c>
      <c r="B2821" s="1">
        <v>46204</v>
      </c>
      <c r="C2821" t="s">
        <v>116</v>
      </c>
      <c r="D2821" t="s">
        <v>1094</v>
      </c>
      <c r="E2821">
        <v>4</v>
      </c>
      <c r="F2821" s="4">
        <v>4033</v>
      </c>
      <c r="G2821">
        <v>0</v>
      </c>
      <c r="H2821" t="s">
        <v>1018</v>
      </c>
      <c r="I2821" s="2" t="str">
        <f>VLOOKUP(Sheet__29[[#This Row],[Filial]],Filiais!A:B,2,FALSE)</f>
        <v>Barueri</v>
      </c>
      <c r="J2821" s="2" t="str">
        <f>VLOOKUP(Sheet__29[[#This Row],[Cidade]],'Clientes'!C:D,2,FALSE)</f>
        <v>SP</v>
      </c>
      <c r="K2821" s="2" t="str">
        <f>VLOOKUP(Sheet__29[[#This Row],[Produto]],Produtos!B:C,2,FALSE)</f>
        <v>Rede</v>
      </c>
      <c r="L2821" s="2" t="str">
        <f>VLOOKUP(Sheet__29[[#This Row],[Produto]],Produtos!B:D,3,FALSE)</f>
        <v>Lenovo Brasil</v>
      </c>
      <c r="M2821" s="2">
        <f>VLOOKUP(Sheet__29[[#This Row],[Produto]],Estoque!A:B,2,FALSE)</f>
        <v>213</v>
      </c>
      <c r="N2821" s="5">
        <f>Sheet__29[[#This Row],[Qtd]]*Sheet__29[[#This Row],[Valor]]</f>
        <v>16132</v>
      </c>
      <c r="O2821" s="5">
        <f>Sheet__29[[#This Row],[Venda]]*(1-Sheet__29[[#This Row],[Desc]]/100)</f>
        <v>16132</v>
      </c>
      <c r="P2821"/>
    </row>
    <row r="2822" spans="1:16" x14ac:dyDescent="0.25">
      <c r="A2822">
        <v>102820</v>
      </c>
      <c r="B2822" s="1">
        <v>46204</v>
      </c>
      <c r="C2822" t="s">
        <v>565</v>
      </c>
      <c r="D2822" t="s">
        <v>1121</v>
      </c>
      <c r="E2822">
        <v>3</v>
      </c>
      <c r="F2822" s="4">
        <v>3410</v>
      </c>
      <c r="G2822">
        <v>5</v>
      </c>
      <c r="H2822" t="s">
        <v>1024</v>
      </c>
      <c r="I2822" s="2" t="str">
        <f>VLOOKUP(Sheet__29[[#This Row],[Filial]],Filiais!A:B,2,FALSE)</f>
        <v>Ribeirão Preto</v>
      </c>
      <c r="J2822" s="2" t="str">
        <f>VLOOKUP(Sheet__29[[#This Row],[Cidade]],'Clientes'!C:D,2,FALSE)</f>
        <v>SP</v>
      </c>
      <c r="K2822" s="2" t="str">
        <f>VLOOKUP(Sheet__29[[#This Row],[Produto]],Produtos!B:C,2,FALSE)</f>
        <v>Monitor</v>
      </c>
      <c r="L2822" s="2" t="str">
        <f>VLOOKUP(Sheet__29[[#This Row],[Produto]],Produtos!B:D,3,FALSE)</f>
        <v>Logitech Brasil</v>
      </c>
      <c r="M2822" s="2">
        <f>VLOOKUP(Sheet__29[[#This Row],[Produto]],Estoque!A:B,2,FALSE)</f>
        <v>231</v>
      </c>
      <c r="N2822" s="5">
        <f>Sheet__29[[#This Row],[Qtd]]*Sheet__29[[#This Row],[Valor]]</f>
        <v>10230</v>
      </c>
      <c r="O2822" s="5">
        <f>Sheet__29[[#This Row],[Venda]]*(1-Sheet__29[[#This Row],[Desc]]/100)</f>
        <v>9718.5</v>
      </c>
      <c r="P2822"/>
    </row>
    <row r="2823" spans="1:16" x14ac:dyDescent="0.25">
      <c r="A2823">
        <v>102821</v>
      </c>
      <c r="B2823" s="1">
        <v>46204</v>
      </c>
      <c r="C2823" t="s">
        <v>333</v>
      </c>
      <c r="D2823" t="s">
        <v>1171</v>
      </c>
      <c r="E2823">
        <v>4</v>
      </c>
      <c r="F2823" s="4">
        <v>2375</v>
      </c>
      <c r="G2823">
        <v>0</v>
      </c>
      <c r="H2823" t="s">
        <v>1023</v>
      </c>
      <c r="I2823" s="2" t="str">
        <f>VLOOKUP(Sheet__29[[#This Row],[Filial]],Filiais!A:B,2,FALSE)</f>
        <v>Bauru</v>
      </c>
      <c r="J2823" s="2" t="str">
        <f>VLOOKUP(Sheet__29[[#This Row],[Cidade]],'Clientes'!C:D,2,FALSE)</f>
        <v>SP</v>
      </c>
      <c r="K2823" s="2" t="str">
        <f>VLOOKUP(Sheet__29[[#This Row],[Produto]],Produtos!B:C,2,FALSE)</f>
        <v>Armazenamento</v>
      </c>
      <c r="L2823" s="2" t="str">
        <f>VLOOKUP(Sheet__29[[#This Row],[Produto]],Produtos!B:D,3,FALSE)</f>
        <v>Logitech Brasil</v>
      </c>
      <c r="M2823" s="2">
        <f>VLOOKUP(Sheet__29[[#This Row],[Produto]],Estoque!A:B,2,FALSE)</f>
        <v>139</v>
      </c>
      <c r="N2823" s="5">
        <f>Sheet__29[[#This Row],[Qtd]]*Sheet__29[[#This Row],[Valor]]</f>
        <v>9500</v>
      </c>
      <c r="O2823" s="5">
        <f>Sheet__29[[#This Row],[Venda]]*(1-Sheet__29[[#This Row],[Desc]]/100)</f>
        <v>9500</v>
      </c>
      <c r="P2823"/>
    </row>
    <row r="2824" spans="1:16" x14ac:dyDescent="0.25">
      <c r="A2824">
        <v>102822</v>
      </c>
      <c r="B2824" s="1">
        <v>46204</v>
      </c>
      <c r="C2824" t="s">
        <v>694</v>
      </c>
      <c r="D2824" t="s">
        <v>1161</v>
      </c>
      <c r="E2824">
        <v>1</v>
      </c>
      <c r="F2824" s="4">
        <v>4470</v>
      </c>
      <c r="G2824">
        <v>5</v>
      </c>
      <c r="H2824" t="s">
        <v>1019</v>
      </c>
      <c r="I2824" s="2" t="str">
        <f>VLOOKUP(Sheet__29[[#This Row],[Filial]],Filiais!A:B,2,FALSE)</f>
        <v>Osasco</v>
      </c>
      <c r="J2824" s="2" t="str">
        <f>VLOOKUP(Sheet__29[[#This Row],[Cidade]],'Clientes'!C:D,2,FALSE)</f>
        <v>SP</v>
      </c>
      <c r="K2824" s="2" t="str">
        <f>VLOOKUP(Sheet__29[[#This Row],[Produto]],Produtos!B:C,2,FALSE)</f>
        <v>Rede</v>
      </c>
      <c r="L2824" s="2" t="str">
        <f>VLOOKUP(Sheet__29[[#This Row],[Produto]],Produtos!B:D,3,FALSE)</f>
        <v>Dell Brasil</v>
      </c>
      <c r="M2824" s="2">
        <f>VLOOKUP(Sheet__29[[#This Row],[Produto]],Estoque!A:B,2,FALSE)</f>
        <v>211</v>
      </c>
      <c r="N2824" s="5">
        <f>Sheet__29[[#This Row],[Qtd]]*Sheet__29[[#This Row],[Valor]]</f>
        <v>4470</v>
      </c>
      <c r="O2824" s="5">
        <f>Sheet__29[[#This Row],[Venda]]*(1-Sheet__29[[#This Row],[Desc]]/100)</f>
        <v>4246.5</v>
      </c>
      <c r="P2824"/>
    </row>
    <row r="2825" spans="1:16" x14ac:dyDescent="0.25">
      <c r="A2825">
        <v>102823</v>
      </c>
      <c r="B2825" s="1">
        <v>46204</v>
      </c>
      <c r="C2825" t="s">
        <v>276</v>
      </c>
      <c r="D2825" t="s">
        <v>1125</v>
      </c>
      <c r="E2825">
        <v>2</v>
      </c>
      <c r="F2825" s="4">
        <v>123</v>
      </c>
      <c r="G2825">
        <v>5</v>
      </c>
      <c r="H2825" t="s">
        <v>1023</v>
      </c>
      <c r="I2825" s="2" t="str">
        <f>VLOOKUP(Sheet__29[[#This Row],[Filial]],Filiais!A:B,2,FALSE)</f>
        <v>Bauru</v>
      </c>
      <c r="J2825" s="2" t="str">
        <f>VLOOKUP(Sheet__29[[#This Row],[Cidade]],'Clientes'!C:D,2,FALSE)</f>
        <v>SP</v>
      </c>
      <c r="K2825" s="2" t="str">
        <f>VLOOKUP(Sheet__29[[#This Row],[Produto]],Produtos!B:C,2,FALSE)</f>
        <v>Periférico</v>
      </c>
      <c r="L2825" s="2" t="str">
        <f>VLOOKUP(Sheet__29[[#This Row],[Produto]],Produtos!B:D,3,FALSE)</f>
        <v>Dell Brasil</v>
      </c>
      <c r="M2825" s="2">
        <f>VLOOKUP(Sheet__29[[#This Row],[Produto]],Estoque!A:B,2,FALSE)</f>
        <v>87</v>
      </c>
      <c r="N2825" s="5">
        <f>Sheet__29[[#This Row],[Qtd]]*Sheet__29[[#This Row],[Valor]]</f>
        <v>246</v>
      </c>
      <c r="O2825" s="5">
        <f>Sheet__29[[#This Row],[Venda]]*(1-Sheet__29[[#This Row],[Desc]]/100)</f>
        <v>233.7</v>
      </c>
      <c r="P2825"/>
    </row>
    <row r="2826" spans="1:16" x14ac:dyDescent="0.25">
      <c r="A2826">
        <v>102824</v>
      </c>
      <c r="B2826" s="1">
        <v>46204</v>
      </c>
      <c r="C2826" t="s">
        <v>319</v>
      </c>
      <c r="D2826" t="s">
        <v>1133</v>
      </c>
      <c r="E2826">
        <v>3</v>
      </c>
      <c r="F2826" s="4">
        <v>2893</v>
      </c>
      <c r="G2826">
        <v>0</v>
      </c>
      <c r="H2826" t="s">
        <v>1020</v>
      </c>
      <c r="I2826" s="2" t="str">
        <f>VLOOKUP(Sheet__29[[#This Row],[Filial]],Filiais!A:B,2,FALSE)</f>
        <v>Sorocaba</v>
      </c>
      <c r="J2826" s="2" t="str">
        <f>VLOOKUP(Sheet__29[[#This Row],[Cidade]],'Clientes'!C:D,2,FALSE)</f>
        <v>SP</v>
      </c>
      <c r="K2826" s="2" t="str">
        <f>VLOOKUP(Sheet__29[[#This Row],[Produto]],Produtos!B:C,2,FALSE)</f>
        <v>Notebook</v>
      </c>
      <c r="L2826" s="2" t="str">
        <f>VLOOKUP(Sheet__29[[#This Row],[Produto]],Produtos!B:D,3,FALSE)</f>
        <v>Logitech Brasil</v>
      </c>
      <c r="M2826" s="2">
        <f>VLOOKUP(Sheet__29[[#This Row],[Produto]],Estoque!A:B,2,FALSE)</f>
        <v>126</v>
      </c>
      <c r="N2826" s="5">
        <f>Sheet__29[[#This Row],[Qtd]]*Sheet__29[[#This Row],[Valor]]</f>
        <v>8679</v>
      </c>
      <c r="O2826" s="5">
        <f>Sheet__29[[#This Row],[Venda]]*(1-Sheet__29[[#This Row],[Desc]]/100)</f>
        <v>8679</v>
      </c>
      <c r="P2826"/>
    </row>
    <row r="2827" spans="1:16" x14ac:dyDescent="0.25">
      <c r="A2827">
        <v>102825</v>
      </c>
      <c r="B2827" s="1">
        <v>46204</v>
      </c>
      <c r="C2827" t="s">
        <v>511</v>
      </c>
      <c r="D2827" t="s">
        <v>1172</v>
      </c>
      <c r="E2827">
        <v>2</v>
      </c>
      <c r="F2827" s="4">
        <v>190</v>
      </c>
      <c r="G2827">
        <v>5</v>
      </c>
      <c r="H2827" t="s">
        <v>1025</v>
      </c>
      <c r="I2827" s="2" t="str">
        <f>VLOOKUP(Sheet__29[[#This Row],[Filial]],Filiais!A:B,2,FALSE)</f>
        <v>São José dos Campos</v>
      </c>
      <c r="J2827" s="2" t="str">
        <f>VLOOKUP(Sheet__29[[#This Row],[Cidade]],'Clientes'!C:D,2,FALSE)</f>
        <v>SP</v>
      </c>
      <c r="K2827" s="2" t="str">
        <f>VLOOKUP(Sheet__29[[#This Row],[Produto]],Produtos!B:C,2,FALSE)</f>
        <v>Rede</v>
      </c>
      <c r="L2827" s="2" t="str">
        <f>VLOOKUP(Sheet__29[[#This Row],[Produto]],Produtos!B:D,3,FALSE)</f>
        <v>Kingston Brasil</v>
      </c>
      <c r="M2827" s="2">
        <f>VLOOKUP(Sheet__29[[#This Row],[Produto]],Estoque!A:B,2,FALSE)</f>
        <v>240</v>
      </c>
      <c r="N2827" s="5">
        <f>Sheet__29[[#This Row],[Qtd]]*Sheet__29[[#This Row],[Valor]]</f>
        <v>380</v>
      </c>
      <c r="O2827" s="5">
        <f>Sheet__29[[#This Row],[Venda]]*(1-Sheet__29[[#This Row],[Desc]]/100)</f>
        <v>361</v>
      </c>
      <c r="P2827"/>
    </row>
    <row r="2828" spans="1:16" x14ac:dyDescent="0.25">
      <c r="A2828">
        <v>102826</v>
      </c>
      <c r="B2828" s="1">
        <v>46204</v>
      </c>
      <c r="C2828" t="s">
        <v>756</v>
      </c>
      <c r="D2828" t="s">
        <v>1171</v>
      </c>
      <c r="E2828">
        <v>2</v>
      </c>
      <c r="F2828" s="4">
        <v>2865</v>
      </c>
      <c r="G2828">
        <v>0</v>
      </c>
      <c r="H2828" t="s">
        <v>1021</v>
      </c>
      <c r="I2828" s="2" t="str">
        <f>VLOOKUP(Sheet__29[[#This Row],[Filial]],Filiais!A:B,2,FALSE)</f>
        <v>Jundiaí</v>
      </c>
      <c r="J2828" s="2" t="str">
        <f>VLOOKUP(Sheet__29[[#This Row],[Cidade]],'Clientes'!C:D,2,FALSE)</f>
        <v>SP</v>
      </c>
      <c r="K2828" s="2" t="str">
        <f>VLOOKUP(Sheet__29[[#This Row],[Produto]],Produtos!B:C,2,FALSE)</f>
        <v>Armazenamento</v>
      </c>
      <c r="L2828" s="2" t="str">
        <f>VLOOKUP(Sheet__29[[#This Row],[Produto]],Produtos!B:D,3,FALSE)</f>
        <v>Logitech Brasil</v>
      </c>
      <c r="M2828" s="2">
        <f>VLOOKUP(Sheet__29[[#This Row],[Produto]],Estoque!A:B,2,FALSE)</f>
        <v>139</v>
      </c>
      <c r="N2828" s="5">
        <f>Sheet__29[[#This Row],[Qtd]]*Sheet__29[[#This Row],[Valor]]</f>
        <v>5730</v>
      </c>
      <c r="O2828" s="5">
        <f>Sheet__29[[#This Row],[Venda]]*(1-Sheet__29[[#This Row],[Desc]]/100)</f>
        <v>5730</v>
      </c>
      <c r="P2828"/>
    </row>
    <row r="2829" spans="1:16" x14ac:dyDescent="0.25">
      <c r="A2829">
        <v>102827</v>
      </c>
      <c r="B2829" s="1">
        <v>46204</v>
      </c>
      <c r="C2829" t="s">
        <v>604</v>
      </c>
      <c r="D2829" t="s">
        <v>1113</v>
      </c>
      <c r="E2829">
        <v>2</v>
      </c>
      <c r="F2829" s="4">
        <v>2910</v>
      </c>
      <c r="G2829">
        <v>0</v>
      </c>
      <c r="H2829" t="s">
        <v>1016</v>
      </c>
      <c r="I2829" s="2" t="str">
        <f>VLOOKUP(Sheet__29[[#This Row],[Filial]],Filiais!A:B,2,FALSE)</f>
        <v>São Paulo</v>
      </c>
      <c r="J2829" s="2" t="str">
        <f>VLOOKUP(Sheet__29[[#This Row],[Cidade]],'Clientes'!C:D,2,FALSE)</f>
        <v>SP</v>
      </c>
      <c r="K2829" s="2" t="str">
        <f>VLOOKUP(Sheet__29[[#This Row],[Produto]],Produtos!B:C,2,FALSE)</f>
        <v>Rede</v>
      </c>
      <c r="L2829" s="2" t="str">
        <f>VLOOKUP(Sheet__29[[#This Row],[Produto]],Produtos!B:D,3,FALSE)</f>
        <v>LG Brasil</v>
      </c>
      <c r="M2829" s="2">
        <f>VLOOKUP(Sheet__29[[#This Row],[Produto]],Estoque!A:B,2,FALSE)</f>
        <v>28</v>
      </c>
      <c r="N2829" s="5">
        <f>Sheet__29[[#This Row],[Qtd]]*Sheet__29[[#This Row],[Valor]]</f>
        <v>5820</v>
      </c>
      <c r="O2829" s="5">
        <f>Sheet__29[[#This Row],[Venda]]*(1-Sheet__29[[#This Row],[Desc]]/100)</f>
        <v>5820</v>
      </c>
      <c r="P2829"/>
    </row>
    <row r="2830" spans="1:16" x14ac:dyDescent="0.25">
      <c r="A2830">
        <v>102828</v>
      </c>
      <c r="B2830" s="1">
        <v>46204</v>
      </c>
      <c r="C2830" t="s">
        <v>804</v>
      </c>
      <c r="D2830" t="s">
        <v>1092</v>
      </c>
      <c r="E2830">
        <v>5</v>
      </c>
      <c r="F2830" s="4">
        <v>3824</v>
      </c>
      <c r="G2830">
        <v>10</v>
      </c>
      <c r="H2830" t="s">
        <v>1022</v>
      </c>
      <c r="I2830" s="2" t="str">
        <f>VLOOKUP(Sheet__29[[#This Row],[Filial]],Filiais!A:B,2,FALSE)</f>
        <v>Santos</v>
      </c>
      <c r="J2830" s="2" t="str">
        <f>VLOOKUP(Sheet__29[[#This Row],[Cidade]],'Clientes'!C:D,2,FALSE)</f>
        <v>SP</v>
      </c>
      <c r="K2830" s="2" t="str">
        <f>VLOOKUP(Sheet__29[[#This Row],[Produto]],Produtos!B:C,2,FALSE)</f>
        <v>Monitor</v>
      </c>
      <c r="L2830" s="2" t="str">
        <f>VLOOKUP(Sheet__29[[#This Row],[Produto]],Produtos!B:D,3,FALSE)</f>
        <v>LG Brasil</v>
      </c>
      <c r="M2830" s="2">
        <f>VLOOKUP(Sheet__29[[#This Row],[Produto]],Estoque!A:B,2,FALSE)</f>
        <v>153</v>
      </c>
      <c r="N2830" s="5">
        <f>Sheet__29[[#This Row],[Qtd]]*Sheet__29[[#This Row],[Valor]]</f>
        <v>19120</v>
      </c>
      <c r="O2830" s="5">
        <f>Sheet__29[[#This Row],[Venda]]*(1-Sheet__29[[#This Row],[Desc]]/100)</f>
        <v>17208</v>
      </c>
      <c r="P2830"/>
    </row>
    <row r="2831" spans="1:16" x14ac:dyDescent="0.25">
      <c r="A2831">
        <v>102829</v>
      </c>
      <c r="B2831" s="1">
        <v>46204</v>
      </c>
      <c r="C2831" t="s">
        <v>22</v>
      </c>
      <c r="D2831" t="s">
        <v>1155</v>
      </c>
      <c r="E2831">
        <v>3</v>
      </c>
      <c r="F2831" s="4">
        <v>2230</v>
      </c>
      <c r="G2831">
        <v>5</v>
      </c>
      <c r="H2831" t="s">
        <v>1017</v>
      </c>
      <c r="I2831" s="2" t="str">
        <f>VLOOKUP(Sheet__29[[#This Row],[Filial]],Filiais!A:B,2,FALSE)</f>
        <v>Campinas</v>
      </c>
      <c r="J2831" s="2" t="str">
        <f>VLOOKUP(Sheet__29[[#This Row],[Cidade]],'Clientes'!C:D,2,FALSE)</f>
        <v>SP</v>
      </c>
      <c r="K2831" s="2" t="str">
        <f>VLOOKUP(Sheet__29[[#This Row],[Produto]],Produtos!B:C,2,FALSE)</f>
        <v>Rede</v>
      </c>
      <c r="L2831" s="2" t="str">
        <f>VLOOKUP(Sheet__29[[#This Row],[Produto]],Produtos!B:D,3,FALSE)</f>
        <v>LG Brasil</v>
      </c>
      <c r="M2831" s="2">
        <f>VLOOKUP(Sheet__29[[#This Row],[Produto]],Estoque!A:B,2,FALSE)</f>
        <v>137</v>
      </c>
      <c r="N2831" s="5">
        <f>Sheet__29[[#This Row],[Qtd]]*Sheet__29[[#This Row],[Valor]]</f>
        <v>6690</v>
      </c>
      <c r="O2831" s="5">
        <f>Sheet__29[[#This Row],[Venda]]*(1-Sheet__29[[#This Row],[Desc]]/100)</f>
        <v>6355.5</v>
      </c>
      <c r="P2831"/>
    </row>
    <row r="2832" spans="1:16" x14ac:dyDescent="0.25">
      <c r="A2832">
        <v>102830</v>
      </c>
      <c r="B2832" s="1">
        <v>46204</v>
      </c>
      <c r="C2832" t="s">
        <v>341</v>
      </c>
      <c r="D2832" t="s">
        <v>1100</v>
      </c>
      <c r="E2832">
        <v>3</v>
      </c>
      <c r="F2832" s="4">
        <v>2810</v>
      </c>
      <c r="G2832">
        <v>5</v>
      </c>
      <c r="H2832" t="s">
        <v>1024</v>
      </c>
      <c r="I2832" s="2" t="str">
        <f>VLOOKUP(Sheet__29[[#This Row],[Filial]],Filiais!A:B,2,FALSE)</f>
        <v>Ribeirão Preto</v>
      </c>
      <c r="J2832" s="2" t="str">
        <f>VLOOKUP(Sheet__29[[#This Row],[Cidade]],'Clientes'!C:D,2,FALSE)</f>
        <v>SP</v>
      </c>
      <c r="K2832" s="2" t="str">
        <f>VLOOKUP(Sheet__29[[#This Row],[Produto]],Produtos!B:C,2,FALSE)</f>
        <v>Rede</v>
      </c>
      <c r="L2832" s="2" t="str">
        <f>VLOOKUP(Sheet__29[[#This Row],[Produto]],Produtos!B:D,3,FALSE)</f>
        <v>Logitech Brasil</v>
      </c>
      <c r="M2832" s="2">
        <f>VLOOKUP(Sheet__29[[#This Row],[Produto]],Estoque!A:B,2,FALSE)</f>
        <v>10</v>
      </c>
      <c r="N2832" s="5">
        <f>Sheet__29[[#This Row],[Qtd]]*Sheet__29[[#This Row],[Valor]]</f>
        <v>8430</v>
      </c>
      <c r="O2832" s="5">
        <f>Sheet__29[[#This Row],[Venda]]*(1-Sheet__29[[#This Row],[Desc]]/100)</f>
        <v>8008.5</v>
      </c>
      <c r="P2832"/>
    </row>
    <row r="2833" spans="1:16" x14ac:dyDescent="0.25">
      <c r="A2833">
        <v>102831</v>
      </c>
      <c r="B2833" s="1">
        <v>46204</v>
      </c>
      <c r="C2833" t="s">
        <v>454</v>
      </c>
      <c r="D2833" t="s">
        <v>1081</v>
      </c>
      <c r="E2833">
        <v>4</v>
      </c>
      <c r="F2833" s="4">
        <v>777</v>
      </c>
      <c r="G2833">
        <v>0</v>
      </c>
      <c r="H2833" t="s">
        <v>1024</v>
      </c>
      <c r="I2833" s="2" t="str">
        <f>VLOOKUP(Sheet__29[[#This Row],[Filial]],Filiais!A:B,2,FALSE)</f>
        <v>Ribeirão Preto</v>
      </c>
      <c r="J2833" s="2" t="str">
        <f>VLOOKUP(Sheet__29[[#This Row],[Cidade]],'Clientes'!C:D,2,FALSE)</f>
        <v>SP</v>
      </c>
      <c r="K2833" s="2" t="str">
        <f>VLOOKUP(Sheet__29[[#This Row],[Produto]],Produtos!B:C,2,FALSE)</f>
        <v>Monitor</v>
      </c>
      <c r="L2833" s="2" t="str">
        <f>VLOOKUP(Sheet__29[[#This Row],[Produto]],Produtos!B:D,3,FALSE)</f>
        <v>Kingston Brasil</v>
      </c>
      <c r="M2833" s="2">
        <f>VLOOKUP(Sheet__29[[#This Row],[Produto]],Estoque!A:B,2,FALSE)</f>
        <v>106</v>
      </c>
      <c r="N2833" s="5">
        <f>Sheet__29[[#This Row],[Qtd]]*Sheet__29[[#This Row],[Valor]]</f>
        <v>3108</v>
      </c>
      <c r="O2833" s="5">
        <f>Sheet__29[[#This Row],[Venda]]*(1-Sheet__29[[#This Row],[Desc]]/100)</f>
        <v>3108</v>
      </c>
      <c r="P2833"/>
    </row>
    <row r="2834" spans="1:16" x14ac:dyDescent="0.25">
      <c r="A2834">
        <v>102832</v>
      </c>
      <c r="B2834" s="1">
        <v>46204</v>
      </c>
      <c r="C2834" t="s">
        <v>593</v>
      </c>
      <c r="D2834" t="s">
        <v>1072</v>
      </c>
      <c r="E2834">
        <v>4</v>
      </c>
      <c r="F2834" s="4">
        <v>2663</v>
      </c>
      <c r="G2834">
        <v>0</v>
      </c>
      <c r="H2834" t="s">
        <v>1019</v>
      </c>
      <c r="I2834" s="2" t="str">
        <f>VLOOKUP(Sheet__29[[#This Row],[Filial]],Filiais!A:B,2,FALSE)</f>
        <v>Osasco</v>
      </c>
      <c r="J2834" s="2" t="str">
        <f>VLOOKUP(Sheet__29[[#This Row],[Cidade]],'Clientes'!C:D,2,FALSE)</f>
        <v>SP</v>
      </c>
      <c r="K2834" s="2" t="str">
        <f>VLOOKUP(Sheet__29[[#This Row],[Produto]],Produtos!B:C,2,FALSE)</f>
        <v>Periférico</v>
      </c>
      <c r="L2834" s="2" t="str">
        <f>VLOOKUP(Sheet__29[[#This Row],[Produto]],Produtos!B:D,3,FALSE)</f>
        <v>Logitech Brasil</v>
      </c>
      <c r="M2834" s="2">
        <f>VLOOKUP(Sheet__29[[#This Row],[Produto]],Estoque!A:B,2,FALSE)</f>
        <v>266</v>
      </c>
      <c r="N2834" s="5">
        <f>Sheet__29[[#This Row],[Qtd]]*Sheet__29[[#This Row],[Valor]]</f>
        <v>10652</v>
      </c>
      <c r="O2834" s="5">
        <f>Sheet__29[[#This Row],[Venda]]*(1-Sheet__29[[#This Row],[Desc]]/100)</f>
        <v>10652</v>
      </c>
      <c r="P2834"/>
    </row>
    <row r="2835" spans="1:16" x14ac:dyDescent="0.25">
      <c r="A2835">
        <v>102833</v>
      </c>
      <c r="B2835" s="1">
        <v>46204</v>
      </c>
      <c r="C2835" t="s">
        <v>250</v>
      </c>
      <c r="D2835" t="s">
        <v>1156</v>
      </c>
      <c r="E2835">
        <v>2</v>
      </c>
      <c r="F2835" s="4">
        <v>595</v>
      </c>
      <c r="G2835">
        <v>0</v>
      </c>
      <c r="H2835" t="s">
        <v>1017</v>
      </c>
      <c r="I2835" s="2" t="str">
        <f>VLOOKUP(Sheet__29[[#This Row],[Filial]],Filiais!A:B,2,FALSE)</f>
        <v>Campinas</v>
      </c>
      <c r="J2835" s="2" t="str">
        <f>VLOOKUP(Sheet__29[[#This Row],[Cidade]],'Clientes'!C:D,2,FALSE)</f>
        <v>SP</v>
      </c>
      <c r="K2835" s="2" t="str">
        <f>VLOOKUP(Sheet__29[[#This Row],[Produto]],Produtos!B:C,2,FALSE)</f>
        <v>Monitor</v>
      </c>
      <c r="L2835" s="2" t="str">
        <f>VLOOKUP(Sheet__29[[#This Row],[Produto]],Produtos!B:D,3,FALSE)</f>
        <v>LG Brasil</v>
      </c>
      <c r="M2835" s="2">
        <f>VLOOKUP(Sheet__29[[#This Row],[Produto]],Estoque!A:B,2,FALSE)</f>
        <v>173</v>
      </c>
      <c r="N2835" s="5">
        <f>Sheet__29[[#This Row],[Qtd]]*Sheet__29[[#This Row],[Valor]]</f>
        <v>1190</v>
      </c>
      <c r="O2835" s="5">
        <f>Sheet__29[[#This Row],[Venda]]*(1-Sheet__29[[#This Row],[Desc]]/100)</f>
        <v>1190</v>
      </c>
      <c r="P2835"/>
    </row>
    <row r="2836" spans="1:16" x14ac:dyDescent="0.25">
      <c r="A2836">
        <v>102834</v>
      </c>
      <c r="B2836" s="1">
        <v>46204</v>
      </c>
      <c r="C2836" t="s">
        <v>498</v>
      </c>
      <c r="D2836" t="s">
        <v>1144</v>
      </c>
      <c r="E2836">
        <v>2</v>
      </c>
      <c r="F2836" s="4">
        <v>215</v>
      </c>
      <c r="G2836">
        <v>10</v>
      </c>
      <c r="H2836" t="s">
        <v>1023</v>
      </c>
      <c r="I2836" s="2" t="str">
        <f>VLOOKUP(Sheet__29[[#This Row],[Filial]],Filiais!A:B,2,FALSE)</f>
        <v>Bauru</v>
      </c>
      <c r="J2836" s="2" t="str">
        <f>VLOOKUP(Sheet__29[[#This Row],[Cidade]],'Clientes'!C:D,2,FALSE)</f>
        <v>SP</v>
      </c>
      <c r="K2836" s="2" t="str">
        <f>VLOOKUP(Sheet__29[[#This Row],[Produto]],Produtos!B:C,2,FALSE)</f>
        <v>Monitor</v>
      </c>
      <c r="L2836" s="2" t="str">
        <f>VLOOKUP(Sheet__29[[#This Row],[Produto]],Produtos!B:D,3,FALSE)</f>
        <v>LG Brasil</v>
      </c>
      <c r="M2836" s="2">
        <f>VLOOKUP(Sheet__29[[#This Row],[Produto]],Estoque!A:B,2,FALSE)</f>
        <v>91</v>
      </c>
      <c r="N2836" s="5">
        <f>Sheet__29[[#This Row],[Qtd]]*Sheet__29[[#This Row],[Valor]]</f>
        <v>430</v>
      </c>
      <c r="O2836" s="5">
        <f>Sheet__29[[#This Row],[Venda]]*(1-Sheet__29[[#This Row],[Desc]]/100)</f>
        <v>387</v>
      </c>
      <c r="P2836"/>
    </row>
    <row r="2837" spans="1:16" x14ac:dyDescent="0.25">
      <c r="A2837">
        <v>102835</v>
      </c>
      <c r="B2837" s="1">
        <v>46204</v>
      </c>
      <c r="C2837" t="s">
        <v>526</v>
      </c>
      <c r="D2837" t="s">
        <v>1095</v>
      </c>
      <c r="E2837">
        <v>5</v>
      </c>
      <c r="F2837" s="4">
        <v>1011</v>
      </c>
      <c r="G2837">
        <v>10</v>
      </c>
      <c r="H2837" t="s">
        <v>1016</v>
      </c>
      <c r="I2837" s="2" t="str">
        <f>VLOOKUP(Sheet__29[[#This Row],[Filial]],Filiais!A:B,2,FALSE)</f>
        <v>São Paulo</v>
      </c>
      <c r="J2837" s="2" t="str">
        <f>VLOOKUP(Sheet__29[[#This Row],[Cidade]],'Clientes'!C:D,2,FALSE)</f>
        <v>SP</v>
      </c>
      <c r="K2837" s="2" t="str">
        <f>VLOOKUP(Sheet__29[[#This Row],[Produto]],Produtos!B:C,2,FALSE)</f>
        <v>Notebook</v>
      </c>
      <c r="L2837" s="2" t="str">
        <f>VLOOKUP(Sheet__29[[#This Row],[Produto]],Produtos!B:D,3,FALSE)</f>
        <v>Lenovo Brasil</v>
      </c>
      <c r="M2837" s="2">
        <f>VLOOKUP(Sheet__29[[#This Row],[Produto]],Estoque!A:B,2,FALSE)</f>
        <v>84</v>
      </c>
      <c r="N2837" s="5">
        <f>Sheet__29[[#This Row],[Qtd]]*Sheet__29[[#This Row],[Valor]]</f>
        <v>5055</v>
      </c>
      <c r="O2837" s="5">
        <f>Sheet__29[[#This Row],[Venda]]*(1-Sheet__29[[#This Row],[Desc]]/100)</f>
        <v>4549.5</v>
      </c>
      <c r="P2837"/>
    </row>
    <row r="2838" spans="1:16" x14ac:dyDescent="0.25">
      <c r="A2838">
        <v>102836</v>
      </c>
      <c r="B2838" s="1">
        <v>46204</v>
      </c>
      <c r="C2838" t="s">
        <v>158</v>
      </c>
      <c r="D2838" t="s">
        <v>1093</v>
      </c>
      <c r="E2838">
        <v>2</v>
      </c>
      <c r="F2838" s="4">
        <v>3851</v>
      </c>
      <c r="G2838">
        <v>10</v>
      </c>
      <c r="H2838" t="s">
        <v>1019</v>
      </c>
      <c r="I2838" s="2" t="str">
        <f>VLOOKUP(Sheet__29[[#This Row],[Filial]],Filiais!A:B,2,FALSE)</f>
        <v>Osasco</v>
      </c>
      <c r="J2838" s="2" t="str">
        <f>VLOOKUP(Sheet__29[[#This Row],[Cidade]],'Clientes'!C:D,2,FALSE)</f>
        <v>SP</v>
      </c>
      <c r="K2838" s="2" t="str">
        <f>VLOOKUP(Sheet__29[[#This Row],[Produto]],Produtos!B:C,2,FALSE)</f>
        <v>Rede</v>
      </c>
      <c r="L2838" s="2" t="str">
        <f>VLOOKUP(Sheet__29[[#This Row],[Produto]],Produtos!B:D,3,FALSE)</f>
        <v>LG Brasil</v>
      </c>
      <c r="M2838" s="2">
        <f>VLOOKUP(Sheet__29[[#This Row],[Produto]],Estoque!A:B,2,FALSE)</f>
        <v>15</v>
      </c>
      <c r="N2838" s="5">
        <f>Sheet__29[[#This Row],[Qtd]]*Sheet__29[[#This Row],[Valor]]</f>
        <v>7702</v>
      </c>
      <c r="O2838" s="5">
        <f>Sheet__29[[#This Row],[Venda]]*(1-Sheet__29[[#This Row],[Desc]]/100)</f>
        <v>6931.8</v>
      </c>
      <c r="P2838"/>
    </row>
    <row r="2839" spans="1:16" x14ac:dyDescent="0.25">
      <c r="A2839">
        <v>102837</v>
      </c>
      <c r="B2839" s="1">
        <v>46204</v>
      </c>
      <c r="C2839" t="s">
        <v>855</v>
      </c>
      <c r="D2839" t="s">
        <v>1045</v>
      </c>
      <c r="E2839">
        <v>3</v>
      </c>
      <c r="F2839" s="4">
        <v>1341</v>
      </c>
      <c r="G2839">
        <v>0</v>
      </c>
      <c r="H2839" t="s">
        <v>1022</v>
      </c>
      <c r="I2839" s="2" t="str">
        <f>VLOOKUP(Sheet__29[[#This Row],[Filial]],Filiais!A:B,2,FALSE)</f>
        <v>Santos</v>
      </c>
      <c r="J2839" s="2" t="str">
        <f>VLOOKUP(Sheet__29[[#This Row],[Cidade]],'Clientes'!C:D,2,FALSE)</f>
        <v>SP</v>
      </c>
      <c r="K2839" s="2" t="str">
        <f>VLOOKUP(Sheet__29[[#This Row],[Produto]],Produtos!B:C,2,FALSE)</f>
        <v>Periférico</v>
      </c>
      <c r="L2839" s="2" t="str">
        <f>VLOOKUP(Sheet__29[[#This Row],[Produto]],Produtos!B:D,3,FALSE)</f>
        <v>Dell Brasil</v>
      </c>
      <c r="M2839" s="2">
        <f>VLOOKUP(Sheet__29[[#This Row],[Produto]],Estoque!A:B,2,FALSE)</f>
        <v>261</v>
      </c>
      <c r="N2839" s="5">
        <f>Sheet__29[[#This Row],[Qtd]]*Sheet__29[[#This Row],[Valor]]</f>
        <v>4023</v>
      </c>
      <c r="O2839" s="5">
        <f>Sheet__29[[#This Row],[Venda]]*(1-Sheet__29[[#This Row],[Desc]]/100)</f>
        <v>4023</v>
      </c>
      <c r="P2839"/>
    </row>
    <row r="2840" spans="1:16" x14ac:dyDescent="0.25">
      <c r="A2840">
        <v>102838</v>
      </c>
      <c r="B2840" s="1">
        <v>46204</v>
      </c>
      <c r="C2840" t="s">
        <v>898</v>
      </c>
      <c r="D2840" t="s">
        <v>1064</v>
      </c>
      <c r="E2840">
        <v>2</v>
      </c>
      <c r="F2840" s="4">
        <v>2982</v>
      </c>
      <c r="G2840">
        <v>5</v>
      </c>
      <c r="H2840" t="s">
        <v>1020</v>
      </c>
      <c r="I2840" s="2" t="str">
        <f>VLOOKUP(Sheet__29[[#This Row],[Filial]],Filiais!A:B,2,FALSE)</f>
        <v>Sorocaba</v>
      </c>
      <c r="J2840" s="2" t="str">
        <f>VLOOKUP(Sheet__29[[#This Row],[Cidade]],'Clientes'!C:D,2,FALSE)</f>
        <v>SP</v>
      </c>
      <c r="K2840" s="2" t="str">
        <f>VLOOKUP(Sheet__29[[#This Row],[Produto]],Produtos!B:C,2,FALSE)</f>
        <v>Notebook</v>
      </c>
      <c r="L2840" s="2" t="str">
        <f>VLOOKUP(Sheet__29[[#This Row],[Produto]],Produtos!B:D,3,FALSE)</f>
        <v>Kingston Brasil</v>
      </c>
      <c r="M2840" s="2">
        <f>VLOOKUP(Sheet__29[[#This Row],[Produto]],Estoque!A:B,2,FALSE)</f>
        <v>257</v>
      </c>
      <c r="N2840" s="5">
        <f>Sheet__29[[#This Row],[Qtd]]*Sheet__29[[#This Row],[Valor]]</f>
        <v>5964</v>
      </c>
      <c r="O2840" s="5">
        <f>Sheet__29[[#This Row],[Venda]]*(1-Sheet__29[[#This Row],[Desc]]/100)</f>
        <v>5665.8</v>
      </c>
      <c r="P2840"/>
    </row>
    <row r="2841" spans="1:16" x14ac:dyDescent="0.25">
      <c r="A2841">
        <v>102839</v>
      </c>
      <c r="B2841" s="1">
        <v>46204</v>
      </c>
      <c r="C2841" t="s">
        <v>106</v>
      </c>
      <c r="D2841" t="s">
        <v>1138</v>
      </c>
      <c r="E2841">
        <v>1</v>
      </c>
      <c r="F2841" s="4">
        <v>3920</v>
      </c>
      <c r="G2841">
        <v>0</v>
      </c>
      <c r="H2841" t="s">
        <v>1024</v>
      </c>
      <c r="I2841" s="2" t="str">
        <f>VLOOKUP(Sheet__29[[#This Row],[Filial]],Filiais!A:B,2,FALSE)</f>
        <v>Ribeirão Preto</v>
      </c>
      <c r="J2841" s="2" t="str">
        <f>VLOOKUP(Sheet__29[[#This Row],[Cidade]],'Clientes'!C:D,2,FALSE)</f>
        <v>SP</v>
      </c>
      <c r="K2841" s="2" t="str">
        <f>VLOOKUP(Sheet__29[[#This Row],[Produto]],Produtos!B:C,2,FALSE)</f>
        <v>Periférico</v>
      </c>
      <c r="L2841" s="2" t="str">
        <f>VLOOKUP(Sheet__29[[#This Row],[Produto]],Produtos!B:D,3,FALSE)</f>
        <v>Logitech Brasil</v>
      </c>
      <c r="M2841" s="2">
        <f>VLOOKUP(Sheet__29[[#This Row],[Produto]],Estoque!A:B,2,FALSE)</f>
        <v>272</v>
      </c>
      <c r="N2841" s="5">
        <f>Sheet__29[[#This Row],[Qtd]]*Sheet__29[[#This Row],[Valor]]</f>
        <v>3920</v>
      </c>
      <c r="O2841" s="5">
        <f>Sheet__29[[#This Row],[Venda]]*(1-Sheet__29[[#This Row],[Desc]]/100)</f>
        <v>3920</v>
      </c>
      <c r="P2841"/>
    </row>
    <row r="2842" spans="1:16" x14ac:dyDescent="0.25">
      <c r="A2842">
        <v>102840</v>
      </c>
      <c r="B2842" s="1">
        <v>46204</v>
      </c>
      <c r="C2842" t="s">
        <v>912</v>
      </c>
      <c r="D2842" t="s">
        <v>1157</v>
      </c>
      <c r="E2842">
        <v>5</v>
      </c>
      <c r="F2842" s="4">
        <v>3534</v>
      </c>
      <c r="G2842">
        <v>10</v>
      </c>
      <c r="H2842" t="s">
        <v>1021</v>
      </c>
      <c r="I2842" s="2" t="str">
        <f>VLOOKUP(Sheet__29[[#This Row],[Filial]],Filiais!A:B,2,FALSE)</f>
        <v>Jundiaí</v>
      </c>
      <c r="J2842" s="2" t="str">
        <f>VLOOKUP(Sheet__29[[#This Row],[Cidade]],'Clientes'!C:D,2,FALSE)</f>
        <v>SP</v>
      </c>
      <c r="K2842" s="2" t="str">
        <f>VLOOKUP(Sheet__29[[#This Row],[Produto]],Produtos!B:C,2,FALSE)</f>
        <v>Rede</v>
      </c>
      <c r="L2842" s="2" t="str">
        <f>VLOOKUP(Sheet__29[[#This Row],[Produto]],Produtos!B:D,3,FALSE)</f>
        <v>LG Brasil</v>
      </c>
      <c r="M2842" s="2">
        <f>VLOOKUP(Sheet__29[[#This Row],[Produto]],Estoque!A:B,2,FALSE)</f>
        <v>118</v>
      </c>
      <c r="N2842" s="5">
        <f>Sheet__29[[#This Row],[Qtd]]*Sheet__29[[#This Row],[Valor]]</f>
        <v>17670</v>
      </c>
      <c r="O2842" s="5">
        <f>Sheet__29[[#This Row],[Venda]]*(1-Sheet__29[[#This Row],[Desc]]/100)</f>
        <v>15903</v>
      </c>
      <c r="P2842"/>
    </row>
    <row r="2843" spans="1:16" x14ac:dyDescent="0.25">
      <c r="A2843">
        <v>102841</v>
      </c>
      <c r="B2843" s="1">
        <v>46204</v>
      </c>
      <c r="C2843" t="s">
        <v>542</v>
      </c>
      <c r="D2843" t="s">
        <v>1065</v>
      </c>
      <c r="E2843">
        <v>4</v>
      </c>
      <c r="F2843" s="4">
        <v>1071</v>
      </c>
      <c r="G2843">
        <v>5</v>
      </c>
      <c r="H2843" t="s">
        <v>1021</v>
      </c>
      <c r="I2843" s="2" t="str">
        <f>VLOOKUP(Sheet__29[[#This Row],[Filial]],Filiais!A:B,2,FALSE)</f>
        <v>Jundiaí</v>
      </c>
      <c r="J2843" s="2" t="str">
        <f>VLOOKUP(Sheet__29[[#This Row],[Cidade]],'Clientes'!C:D,2,FALSE)</f>
        <v>SP</v>
      </c>
      <c r="K2843" s="2" t="str">
        <f>VLOOKUP(Sheet__29[[#This Row],[Produto]],Produtos!B:C,2,FALSE)</f>
        <v>Monitor</v>
      </c>
      <c r="L2843" s="2" t="str">
        <f>VLOOKUP(Sheet__29[[#This Row],[Produto]],Produtos!B:D,3,FALSE)</f>
        <v>LG Brasil</v>
      </c>
      <c r="M2843" s="2">
        <f>VLOOKUP(Sheet__29[[#This Row],[Produto]],Estoque!A:B,2,FALSE)</f>
        <v>62</v>
      </c>
      <c r="N2843" s="5">
        <f>Sheet__29[[#This Row],[Qtd]]*Sheet__29[[#This Row],[Valor]]</f>
        <v>4284</v>
      </c>
      <c r="O2843" s="5">
        <f>Sheet__29[[#This Row],[Venda]]*(1-Sheet__29[[#This Row],[Desc]]/100)</f>
        <v>4069.7999999999997</v>
      </c>
      <c r="P2843"/>
    </row>
    <row r="2844" spans="1:16" x14ac:dyDescent="0.25">
      <c r="A2844">
        <v>102842</v>
      </c>
      <c r="B2844" s="1">
        <v>46204</v>
      </c>
      <c r="C2844" t="s">
        <v>63</v>
      </c>
      <c r="D2844" t="s">
        <v>1161</v>
      </c>
      <c r="E2844">
        <v>2</v>
      </c>
      <c r="F2844" s="4">
        <v>1780</v>
      </c>
      <c r="G2844">
        <v>10</v>
      </c>
      <c r="H2844" t="s">
        <v>1025</v>
      </c>
      <c r="I2844" s="2" t="str">
        <f>VLOOKUP(Sheet__29[[#This Row],[Filial]],Filiais!A:B,2,FALSE)</f>
        <v>São José dos Campos</v>
      </c>
      <c r="J2844" s="2" t="str">
        <f>VLOOKUP(Sheet__29[[#This Row],[Cidade]],'Clientes'!C:D,2,FALSE)</f>
        <v>SP</v>
      </c>
      <c r="K2844" s="2" t="str">
        <f>VLOOKUP(Sheet__29[[#This Row],[Produto]],Produtos!B:C,2,FALSE)</f>
        <v>Rede</v>
      </c>
      <c r="L2844" s="2" t="str">
        <f>VLOOKUP(Sheet__29[[#This Row],[Produto]],Produtos!B:D,3,FALSE)</f>
        <v>Dell Brasil</v>
      </c>
      <c r="M2844" s="2">
        <f>VLOOKUP(Sheet__29[[#This Row],[Produto]],Estoque!A:B,2,FALSE)</f>
        <v>211</v>
      </c>
      <c r="N2844" s="5">
        <f>Sheet__29[[#This Row],[Qtd]]*Sheet__29[[#This Row],[Valor]]</f>
        <v>3560</v>
      </c>
      <c r="O2844" s="5">
        <f>Sheet__29[[#This Row],[Venda]]*(1-Sheet__29[[#This Row],[Desc]]/100)</f>
        <v>3204</v>
      </c>
      <c r="P2844"/>
    </row>
    <row r="2845" spans="1:16" x14ac:dyDescent="0.25">
      <c r="A2845">
        <v>102843</v>
      </c>
      <c r="B2845" s="1">
        <v>46204</v>
      </c>
      <c r="C2845" t="s">
        <v>953</v>
      </c>
      <c r="D2845" t="s">
        <v>1035</v>
      </c>
      <c r="E2845">
        <v>4</v>
      </c>
      <c r="F2845" s="4">
        <v>2333</v>
      </c>
      <c r="G2845">
        <v>5</v>
      </c>
      <c r="H2845" t="s">
        <v>1022</v>
      </c>
      <c r="I2845" s="2" t="str">
        <f>VLOOKUP(Sheet__29[[#This Row],[Filial]],Filiais!A:B,2,FALSE)</f>
        <v>Santos</v>
      </c>
      <c r="J2845" s="2" t="str">
        <f>VLOOKUP(Sheet__29[[#This Row],[Cidade]],'Clientes'!C:D,2,FALSE)</f>
        <v>SP</v>
      </c>
      <c r="K2845" s="2" t="str">
        <f>VLOOKUP(Sheet__29[[#This Row],[Produto]],Produtos!B:C,2,FALSE)</f>
        <v>Armazenamento</v>
      </c>
      <c r="L2845" s="2" t="str">
        <f>VLOOKUP(Sheet__29[[#This Row],[Produto]],Produtos!B:D,3,FALSE)</f>
        <v>Dell Brasil</v>
      </c>
      <c r="M2845" s="2">
        <f>VLOOKUP(Sheet__29[[#This Row],[Produto]],Estoque!A:B,2,FALSE)</f>
        <v>150</v>
      </c>
      <c r="N2845" s="5">
        <f>Sheet__29[[#This Row],[Qtd]]*Sheet__29[[#This Row],[Valor]]</f>
        <v>9332</v>
      </c>
      <c r="O2845" s="5">
        <f>Sheet__29[[#This Row],[Venda]]*(1-Sheet__29[[#This Row],[Desc]]/100)</f>
        <v>8865.4</v>
      </c>
      <c r="P2845"/>
    </row>
    <row r="2846" spans="1:16" x14ac:dyDescent="0.25">
      <c r="A2846">
        <v>102844</v>
      </c>
      <c r="B2846" s="1">
        <v>46204</v>
      </c>
      <c r="C2846" t="s">
        <v>437</v>
      </c>
      <c r="D2846" t="s">
        <v>1170</v>
      </c>
      <c r="E2846">
        <v>4</v>
      </c>
      <c r="F2846" s="4">
        <v>4553</v>
      </c>
      <c r="G2846">
        <v>10</v>
      </c>
      <c r="H2846" t="s">
        <v>1025</v>
      </c>
      <c r="I2846" s="2" t="str">
        <f>VLOOKUP(Sheet__29[[#This Row],[Filial]],Filiais!A:B,2,FALSE)</f>
        <v>São José dos Campos</v>
      </c>
      <c r="J2846" s="2" t="str">
        <f>VLOOKUP(Sheet__29[[#This Row],[Cidade]],'Clientes'!C:D,2,FALSE)</f>
        <v>SP</v>
      </c>
      <c r="K2846" s="2" t="str">
        <f>VLOOKUP(Sheet__29[[#This Row],[Produto]],Produtos!B:C,2,FALSE)</f>
        <v>Notebook</v>
      </c>
      <c r="L2846" s="2" t="str">
        <f>VLOOKUP(Sheet__29[[#This Row],[Produto]],Produtos!B:D,3,FALSE)</f>
        <v>LG Brasil</v>
      </c>
      <c r="M2846" s="2">
        <f>VLOOKUP(Sheet__29[[#This Row],[Produto]],Estoque!A:B,2,FALSE)</f>
        <v>80</v>
      </c>
      <c r="N2846" s="5">
        <f>Sheet__29[[#This Row],[Qtd]]*Sheet__29[[#This Row],[Valor]]</f>
        <v>18212</v>
      </c>
      <c r="O2846" s="5">
        <f>Sheet__29[[#This Row],[Venda]]*(1-Sheet__29[[#This Row],[Desc]]/100)</f>
        <v>16390.8</v>
      </c>
      <c r="P2846"/>
    </row>
    <row r="2847" spans="1:16" x14ac:dyDescent="0.25">
      <c r="A2847">
        <v>102845</v>
      </c>
      <c r="B2847" s="1">
        <v>46204</v>
      </c>
      <c r="C2847" t="s">
        <v>969</v>
      </c>
      <c r="D2847" t="s">
        <v>1129</v>
      </c>
      <c r="E2847">
        <v>4</v>
      </c>
      <c r="F2847" s="4">
        <v>3014</v>
      </c>
      <c r="G2847">
        <v>0</v>
      </c>
      <c r="H2847" t="s">
        <v>1025</v>
      </c>
      <c r="I2847" s="2" t="str">
        <f>VLOOKUP(Sheet__29[[#This Row],[Filial]],Filiais!A:B,2,FALSE)</f>
        <v>São José dos Campos</v>
      </c>
      <c r="J2847" s="2" t="str">
        <f>VLOOKUP(Sheet__29[[#This Row],[Cidade]],'Clientes'!C:D,2,FALSE)</f>
        <v>SP</v>
      </c>
      <c r="K2847" s="2" t="str">
        <f>VLOOKUP(Sheet__29[[#This Row],[Produto]],Produtos!B:C,2,FALSE)</f>
        <v>Monitor</v>
      </c>
      <c r="L2847" s="2" t="str">
        <f>VLOOKUP(Sheet__29[[#This Row],[Produto]],Produtos!B:D,3,FALSE)</f>
        <v>Dell Brasil</v>
      </c>
      <c r="M2847" s="2">
        <f>VLOOKUP(Sheet__29[[#This Row],[Produto]],Estoque!A:B,2,FALSE)</f>
        <v>160</v>
      </c>
      <c r="N2847" s="5">
        <f>Sheet__29[[#This Row],[Qtd]]*Sheet__29[[#This Row],[Valor]]</f>
        <v>12056</v>
      </c>
      <c r="O2847" s="5">
        <f>Sheet__29[[#This Row],[Venda]]*(1-Sheet__29[[#This Row],[Desc]]/100)</f>
        <v>12056</v>
      </c>
      <c r="P2847"/>
    </row>
    <row r="2848" spans="1:16" x14ac:dyDescent="0.25">
      <c r="A2848">
        <v>102846</v>
      </c>
      <c r="B2848" s="1">
        <v>46204</v>
      </c>
      <c r="C2848" t="s">
        <v>368</v>
      </c>
      <c r="D2848" t="s">
        <v>1138</v>
      </c>
      <c r="E2848">
        <v>1</v>
      </c>
      <c r="F2848" s="4">
        <v>1167</v>
      </c>
      <c r="G2848">
        <v>0</v>
      </c>
      <c r="H2848" t="s">
        <v>1018</v>
      </c>
      <c r="I2848" s="2" t="str">
        <f>VLOOKUP(Sheet__29[[#This Row],[Filial]],Filiais!A:B,2,FALSE)</f>
        <v>Barueri</v>
      </c>
      <c r="J2848" s="2" t="str">
        <f>VLOOKUP(Sheet__29[[#This Row],[Cidade]],'Clientes'!C:D,2,FALSE)</f>
        <v>SP</v>
      </c>
      <c r="K2848" s="2" t="str">
        <f>VLOOKUP(Sheet__29[[#This Row],[Produto]],Produtos!B:C,2,FALSE)</f>
        <v>Periférico</v>
      </c>
      <c r="L2848" s="2" t="str">
        <f>VLOOKUP(Sheet__29[[#This Row],[Produto]],Produtos!B:D,3,FALSE)</f>
        <v>Logitech Brasil</v>
      </c>
      <c r="M2848" s="2">
        <f>VLOOKUP(Sheet__29[[#This Row],[Produto]],Estoque!A:B,2,FALSE)</f>
        <v>272</v>
      </c>
      <c r="N2848" s="5">
        <f>Sheet__29[[#This Row],[Qtd]]*Sheet__29[[#This Row],[Valor]]</f>
        <v>1167</v>
      </c>
      <c r="O2848" s="5">
        <f>Sheet__29[[#This Row],[Venda]]*(1-Sheet__29[[#This Row],[Desc]]/100)</f>
        <v>1167</v>
      </c>
      <c r="P2848"/>
    </row>
    <row r="2849" spans="1:16" x14ac:dyDescent="0.25">
      <c r="A2849">
        <v>102847</v>
      </c>
      <c r="B2849" s="1">
        <v>46204</v>
      </c>
      <c r="C2849" t="s">
        <v>194</v>
      </c>
      <c r="D2849" t="s">
        <v>1098</v>
      </c>
      <c r="E2849">
        <v>3</v>
      </c>
      <c r="F2849" s="4">
        <v>119</v>
      </c>
      <c r="G2849">
        <v>10</v>
      </c>
      <c r="H2849" t="s">
        <v>1022</v>
      </c>
      <c r="I2849" s="2" t="str">
        <f>VLOOKUP(Sheet__29[[#This Row],[Filial]],Filiais!A:B,2,FALSE)</f>
        <v>Santos</v>
      </c>
      <c r="J2849" s="2" t="str">
        <f>VLOOKUP(Sheet__29[[#This Row],[Cidade]],'Clientes'!C:D,2,FALSE)</f>
        <v>SP</v>
      </c>
      <c r="K2849" s="2" t="str">
        <f>VLOOKUP(Sheet__29[[#This Row],[Produto]],Produtos!B:C,2,FALSE)</f>
        <v>Periférico</v>
      </c>
      <c r="L2849" s="2" t="str">
        <f>VLOOKUP(Sheet__29[[#This Row],[Produto]],Produtos!B:D,3,FALSE)</f>
        <v>LG Brasil</v>
      </c>
      <c r="M2849" s="2">
        <f>VLOOKUP(Sheet__29[[#This Row],[Produto]],Estoque!A:B,2,FALSE)</f>
        <v>96</v>
      </c>
      <c r="N2849" s="5">
        <f>Sheet__29[[#This Row],[Qtd]]*Sheet__29[[#This Row],[Valor]]</f>
        <v>357</v>
      </c>
      <c r="O2849" s="5">
        <f>Sheet__29[[#This Row],[Venda]]*(1-Sheet__29[[#This Row],[Desc]]/100)</f>
        <v>321.3</v>
      </c>
      <c r="P2849"/>
    </row>
    <row r="2850" spans="1:16" x14ac:dyDescent="0.25">
      <c r="A2850">
        <v>102848</v>
      </c>
      <c r="B2850" s="1">
        <v>46204</v>
      </c>
      <c r="C2850" t="s">
        <v>359</v>
      </c>
      <c r="D2850" t="s">
        <v>1130</v>
      </c>
      <c r="E2850">
        <v>3</v>
      </c>
      <c r="F2850" s="4">
        <v>687</v>
      </c>
      <c r="G2850">
        <v>0</v>
      </c>
      <c r="H2850" t="s">
        <v>1019</v>
      </c>
      <c r="I2850" s="2" t="str">
        <f>VLOOKUP(Sheet__29[[#This Row],[Filial]],Filiais!A:B,2,FALSE)</f>
        <v>Osasco</v>
      </c>
      <c r="J2850" s="2" t="str">
        <f>VLOOKUP(Sheet__29[[#This Row],[Cidade]],'Clientes'!C:D,2,FALSE)</f>
        <v>SP</v>
      </c>
      <c r="K2850" s="2" t="str">
        <f>VLOOKUP(Sheet__29[[#This Row],[Produto]],Produtos!B:C,2,FALSE)</f>
        <v>Notebook</v>
      </c>
      <c r="L2850" s="2" t="str">
        <f>VLOOKUP(Sheet__29[[#This Row],[Produto]],Produtos!B:D,3,FALSE)</f>
        <v>LG Brasil</v>
      </c>
      <c r="M2850" s="2">
        <f>VLOOKUP(Sheet__29[[#This Row],[Produto]],Estoque!A:B,2,FALSE)</f>
        <v>111</v>
      </c>
      <c r="N2850" s="5">
        <f>Sheet__29[[#This Row],[Qtd]]*Sheet__29[[#This Row],[Valor]]</f>
        <v>2061</v>
      </c>
      <c r="O2850" s="5">
        <f>Sheet__29[[#This Row],[Venda]]*(1-Sheet__29[[#This Row],[Desc]]/100)</f>
        <v>2061</v>
      </c>
      <c r="P2850"/>
    </row>
    <row r="2851" spans="1:16" x14ac:dyDescent="0.25">
      <c r="A2851">
        <v>102849</v>
      </c>
      <c r="B2851" s="1">
        <v>46204</v>
      </c>
      <c r="C2851" t="s">
        <v>863</v>
      </c>
      <c r="D2851" t="s">
        <v>1129</v>
      </c>
      <c r="E2851">
        <v>3</v>
      </c>
      <c r="F2851" s="4">
        <v>3064</v>
      </c>
      <c r="G2851">
        <v>0</v>
      </c>
      <c r="H2851" t="s">
        <v>1018</v>
      </c>
      <c r="I2851" s="2" t="str">
        <f>VLOOKUP(Sheet__29[[#This Row],[Filial]],Filiais!A:B,2,FALSE)</f>
        <v>Barueri</v>
      </c>
      <c r="J2851" s="2" t="str">
        <f>VLOOKUP(Sheet__29[[#This Row],[Cidade]],'Clientes'!C:D,2,FALSE)</f>
        <v>SP</v>
      </c>
      <c r="K2851" s="2" t="str">
        <f>VLOOKUP(Sheet__29[[#This Row],[Produto]],Produtos!B:C,2,FALSE)</f>
        <v>Monitor</v>
      </c>
      <c r="L2851" s="2" t="str">
        <f>VLOOKUP(Sheet__29[[#This Row],[Produto]],Produtos!B:D,3,FALSE)</f>
        <v>Dell Brasil</v>
      </c>
      <c r="M2851" s="2">
        <f>VLOOKUP(Sheet__29[[#This Row],[Produto]],Estoque!A:B,2,FALSE)</f>
        <v>160</v>
      </c>
      <c r="N2851" s="5">
        <f>Sheet__29[[#This Row],[Qtd]]*Sheet__29[[#This Row],[Valor]]</f>
        <v>9192</v>
      </c>
      <c r="O2851" s="5">
        <f>Sheet__29[[#This Row],[Venda]]*(1-Sheet__29[[#This Row],[Desc]]/100)</f>
        <v>9192</v>
      </c>
      <c r="P2851"/>
    </row>
    <row r="2852" spans="1:16" x14ac:dyDescent="0.25">
      <c r="A2852">
        <v>102850</v>
      </c>
      <c r="B2852" s="1">
        <v>46204</v>
      </c>
      <c r="C2852" t="s">
        <v>79</v>
      </c>
      <c r="D2852" t="s">
        <v>1171</v>
      </c>
      <c r="E2852">
        <v>1</v>
      </c>
      <c r="F2852" s="4">
        <v>639</v>
      </c>
      <c r="G2852">
        <v>5</v>
      </c>
      <c r="H2852" t="s">
        <v>1022</v>
      </c>
      <c r="I2852" s="2" t="str">
        <f>VLOOKUP(Sheet__29[[#This Row],[Filial]],Filiais!A:B,2,FALSE)</f>
        <v>Santos</v>
      </c>
      <c r="J2852" s="2" t="str">
        <f>VLOOKUP(Sheet__29[[#This Row],[Cidade]],'Clientes'!C:D,2,FALSE)</f>
        <v>SP</v>
      </c>
      <c r="K2852" s="2" t="str">
        <f>VLOOKUP(Sheet__29[[#This Row],[Produto]],Produtos!B:C,2,FALSE)</f>
        <v>Armazenamento</v>
      </c>
      <c r="L2852" s="2" t="str">
        <f>VLOOKUP(Sheet__29[[#This Row],[Produto]],Produtos!B:D,3,FALSE)</f>
        <v>Logitech Brasil</v>
      </c>
      <c r="M2852" s="2">
        <f>VLOOKUP(Sheet__29[[#This Row],[Produto]],Estoque!A:B,2,FALSE)</f>
        <v>139</v>
      </c>
      <c r="N2852" s="5">
        <f>Sheet__29[[#This Row],[Qtd]]*Sheet__29[[#This Row],[Valor]]</f>
        <v>639</v>
      </c>
      <c r="O2852" s="5">
        <f>Sheet__29[[#This Row],[Venda]]*(1-Sheet__29[[#This Row],[Desc]]/100)</f>
        <v>607.04999999999995</v>
      </c>
      <c r="P2852"/>
    </row>
    <row r="2853" spans="1:16" x14ac:dyDescent="0.25">
      <c r="A2853">
        <v>102851</v>
      </c>
      <c r="B2853" s="1">
        <v>46204</v>
      </c>
      <c r="C2853" t="s">
        <v>990</v>
      </c>
      <c r="D2853" t="s">
        <v>1129</v>
      </c>
      <c r="E2853">
        <v>5</v>
      </c>
      <c r="F2853" s="4">
        <v>1691</v>
      </c>
      <c r="G2853">
        <v>0</v>
      </c>
      <c r="H2853" t="s">
        <v>1016</v>
      </c>
      <c r="I2853" s="2" t="str">
        <f>VLOOKUP(Sheet__29[[#This Row],[Filial]],Filiais!A:B,2,FALSE)</f>
        <v>São Paulo</v>
      </c>
      <c r="J2853" s="2" t="str">
        <f>VLOOKUP(Sheet__29[[#This Row],[Cidade]],'Clientes'!C:D,2,FALSE)</f>
        <v>SP</v>
      </c>
      <c r="K2853" s="2" t="str">
        <f>VLOOKUP(Sheet__29[[#This Row],[Produto]],Produtos!B:C,2,FALSE)</f>
        <v>Monitor</v>
      </c>
      <c r="L2853" s="2" t="str">
        <f>VLOOKUP(Sheet__29[[#This Row],[Produto]],Produtos!B:D,3,FALSE)</f>
        <v>Dell Brasil</v>
      </c>
      <c r="M2853" s="2">
        <f>VLOOKUP(Sheet__29[[#This Row],[Produto]],Estoque!A:B,2,FALSE)</f>
        <v>160</v>
      </c>
      <c r="N2853" s="5">
        <f>Sheet__29[[#This Row],[Qtd]]*Sheet__29[[#This Row],[Valor]]</f>
        <v>8455</v>
      </c>
      <c r="O2853" s="5">
        <f>Sheet__29[[#This Row],[Venda]]*(1-Sheet__29[[#This Row],[Desc]]/100)</f>
        <v>8455</v>
      </c>
      <c r="P2853"/>
    </row>
    <row r="2854" spans="1:16" x14ac:dyDescent="0.25">
      <c r="A2854">
        <v>102852</v>
      </c>
      <c r="B2854" s="1">
        <v>46204</v>
      </c>
      <c r="C2854" t="s">
        <v>409</v>
      </c>
      <c r="D2854" t="s">
        <v>1028</v>
      </c>
      <c r="E2854">
        <v>1</v>
      </c>
      <c r="F2854" s="4">
        <v>2404</v>
      </c>
      <c r="G2854">
        <v>0</v>
      </c>
      <c r="H2854" t="s">
        <v>1021</v>
      </c>
      <c r="I2854" s="2" t="str">
        <f>VLOOKUP(Sheet__29[[#This Row],[Filial]],Filiais!A:B,2,FALSE)</f>
        <v>Jundiaí</v>
      </c>
      <c r="J2854" s="2" t="str">
        <f>VLOOKUP(Sheet__29[[#This Row],[Cidade]],'Clientes'!C:D,2,FALSE)</f>
        <v>SP</v>
      </c>
      <c r="K2854" s="2" t="str">
        <f>VLOOKUP(Sheet__29[[#This Row],[Produto]],Produtos!B:C,2,FALSE)</f>
        <v>Notebook</v>
      </c>
      <c r="L2854" s="2" t="str">
        <f>VLOOKUP(Sheet__29[[#This Row],[Produto]],Produtos!B:D,3,FALSE)</f>
        <v>LG Brasil</v>
      </c>
      <c r="M2854" s="2">
        <f>VLOOKUP(Sheet__29[[#This Row],[Produto]],Estoque!A:B,2,FALSE)</f>
        <v>256</v>
      </c>
      <c r="N2854" s="5">
        <f>Sheet__29[[#This Row],[Qtd]]*Sheet__29[[#This Row],[Valor]]</f>
        <v>2404</v>
      </c>
      <c r="O2854" s="5">
        <f>Sheet__29[[#This Row],[Venda]]*(1-Sheet__29[[#This Row],[Desc]]/100)</f>
        <v>2404</v>
      </c>
      <c r="P2854"/>
    </row>
    <row r="2855" spans="1:16" x14ac:dyDescent="0.25">
      <c r="A2855">
        <v>102853</v>
      </c>
      <c r="B2855" s="1">
        <v>46204</v>
      </c>
      <c r="C2855" t="s">
        <v>162</v>
      </c>
      <c r="D2855" t="s">
        <v>1070</v>
      </c>
      <c r="E2855">
        <v>3</v>
      </c>
      <c r="F2855" s="4">
        <v>2734</v>
      </c>
      <c r="G2855">
        <v>5</v>
      </c>
      <c r="H2855" t="s">
        <v>1018</v>
      </c>
      <c r="I2855" s="2" t="str">
        <f>VLOOKUP(Sheet__29[[#This Row],[Filial]],Filiais!A:B,2,FALSE)</f>
        <v>Barueri</v>
      </c>
      <c r="J2855" s="2" t="str">
        <f>VLOOKUP(Sheet__29[[#This Row],[Cidade]],'Clientes'!C:D,2,FALSE)</f>
        <v>SP</v>
      </c>
      <c r="K2855" s="2" t="str">
        <f>VLOOKUP(Sheet__29[[#This Row],[Produto]],Produtos!B:C,2,FALSE)</f>
        <v>Notebook</v>
      </c>
      <c r="L2855" s="2" t="str">
        <f>VLOOKUP(Sheet__29[[#This Row],[Produto]],Produtos!B:D,3,FALSE)</f>
        <v>LG Brasil</v>
      </c>
      <c r="M2855" s="2">
        <f>VLOOKUP(Sheet__29[[#This Row],[Produto]],Estoque!A:B,2,FALSE)</f>
        <v>6</v>
      </c>
      <c r="N2855" s="5">
        <f>Sheet__29[[#This Row],[Qtd]]*Sheet__29[[#This Row],[Valor]]</f>
        <v>8202</v>
      </c>
      <c r="O2855" s="5">
        <f>Sheet__29[[#This Row],[Venda]]*(1-Sheet__29[[#This Row],[Desc]]/100)</f>
        <v>7791.9</v>
      </c>
      <c r="P2855"/>
    </row>
    <row r="2856" spans="1:16" x14ac:dyDescent="0.25">
      <c r="A2856">
        <v>102854</v>
      </c>
      <c r="B2856" s="1">
        <v>46204</v>
      </c>
      <c r="C2856" t="s">
        <v>322</v>
      </c>
      <c r="D2856" t="s">
        <v>1073</v>
      </c>
      <c r="E2856">
        <v>5</v>
      </c>
      <c r="F2856" s="4">
        <v>4270</v>
      </c>
      <c r="G2856">
        <v>5</v>
      </c>
      <c r="H2856" t="s">
        <v>1016</v>
      </c>
      <c r="I2856" s="2" t="str">
        <f>VLOOKUP(Sheet__29[[#This Row],[Filial]],Filiais!A:B,2,FALSE)</f>
        <v>São Paulo</v>
      </c>
      <c r="J2856" s="2" t="str">
        <f>VLOOKUP(Sheet__29[[#This Row],[Cidade]],'Clientes'!C:D,2,FALSE)</f>
        <v>SP</v>
      </c>
      <c r="K2856" s="2" t="str">
        <f>VLOOKUP(Sheet__29[[#This Row],[Produto]],Produtos!B:C,2,FALSE)</f>
        <v>Armazenamento</v>
      </c>
      <c r="L2856" s="2" t="str">
        <f>VLOOKUP(Sheet__29[[#This Row],[Produto]],Produtos!B:D,3,FALSE)</f>
        <v>Dell Brasil</v>
      </c>
      <c r="M2856" s="2">
        <f>VLOOKUP(Sheet__29[[#This Row],[Produto]],Estoque!A:B,2,FALSE)</f>
        <v>106</v>
      </c>
      <c r="N2856" s="5">
        <f>Sheet__29[[#This Row],[Qtd]]*Sheet__29[[#This Row],[Valor]]</f>
        <v>21350</v>
      </c>
      <c r="O2856" s="5">
        <f>Sheet__29[[#This Row],[Venda]]*(1-Sheet__29[[#This Row],[Desc]]/100)</f>
        <v>20282.5</v>
      </c>
      <c r="P2856"/>
    </row>
    <row r="2857" spans="1:16" x14ac:dyDescent="0.25">
      <c r="A2857">
        <v>102855</v>
      </c>
      <c r="B2857" s="1">
        <v>46204</v>
      </c>
      <c r="C2857" t="s">
        <v>95</v>
      </c>
      <c r="D2857" t="s">
        <v>1086</v>
      </c>
      <c r="E2857">
        <v>5</v>
      </c>
      <c r="F2857" s="4">
        <v>4013</v>
      </c>
      <c r="G2857">
        <v>5</v>
      </c>
      <c r="H2857" t="s">
        <v>1023</v>
      </c>
      <c r="I2857" s="2" t="str">
        <f>VLOOKUP(Sheet__29[[#This Row],[Filial]],Filiais!A:B,2,FALSE)</f>
        <v>Bauru</v>
      </c>
      <c r="J2857" s="2" t="str">
        <f>VLOOKUP(Sheet__29[[#This Row],[Cidade]],'Clientes'!C:D,2,FALSE)</f>
        <v>SP</v>
      </c>
      <c r="K2857" s="2" t="str">
        <f>VLOOKUP(Sheet__29[[#This Row],[Produto]],Produtos!B:C,2,FALSE)</f>
        <v>Monitor</v>
      </c>
      <c r="L2857" s="2" t="str">
        <f>VLOOKUP(Sheet__29[[#This Row],[Produto]],Produtos!B:D,3,FALSE)</f>
        <v>Logitech Brasil</v>
      </c>
      <c r="M2857" s="2">
        <f>VLOOKUP(Sheet__29[[#This Row],[Produto]],Estoque!A:B,2,FALSE)</f>
        <v>223</v>
      </c>
      <c r="N2857" s="5">
        <f>Sheet__29[[#This Row],[Qtd]]*Sheet__29[[#This Row],[Valor]]</f>
        <v>20065</v>
      </c>
      <c r="O2857" s="5">
        <f>Sheet__29[[#This Row],[Venda]]*(1-Sheet__29[[#This Row],[Desc]]/100)</f>
        <v>19061.75</v>
      </c>
      <c r="P2857"/>
    </row>
    <row r="2858" spans="1:16" x14ac:dyDescent="0.25">
      <c r="A2858">
        <v>102856</v>
      </c>
      <c r="B2858" s="1">
        <v>46204</v>
      </c>
      <c r="C2858" t="s">
        <v>390</v>
      </c>
      <c r="D2858" t="s">
        <v>1113</v>
      </c>
      <c r="E2858">
        <v>1</v>
      </c>
      <c r="F2858" s="4">
        <v>866</v>
      </c>
      <c r="G2858">
        <v>10</v>
      </c>
      <c r="H2858" t="s">
        <v>1022</v>
      </c>
      <c r="I2858" s="2" t="str">
        <f>VLOOKUP(Sheet__29[[#This Row],[Filial]],Filiais!A:B,2,FALSE)</f>
        <v>Santos</v>
      </c>
      <c r="J2858" s="2" t="str">
        <f>VLOOKUP(Sheet__29[[#This Row],[Cidade]],'Clientes'!C:D,2,FALSE)</f>
        <v>SP</v>
      </c>
      <c r="K2858" s="2" t="str">
        <f>VLOOKUP(Sheet__29[[#This Row],[Produto]],Produtos!B:C,2,FALSE)</f>
        <v>Rede</v>
      </c>
      <c r="L2858" s="2" t="str">
        <f>VLOOKUP(Sheet__29[[#This Row],[Produto]],Produtos!B:D,3,FALSE)</f>
        <v>LG Brasil</v>
      </c>
      <c r="M2858" s="2">
        <f>VLOOKUP(Sheet__29[[#This Row],[Produto]],Estoque!A:B,2,FALSE)</f>
        <v>28</v>
      </c>
      <c r="N2858" s="5">
        <f>Sheet__29[[#This Row],[Qtd]]*Sheet__29[[#This Row],[Valor]]</f>
        <v>866</v>
      </c>
      <c r="O2858" s="5">
        <f>Sheet__29[[#This Row],[Venda]]*(1-Sheet__29[[#This Row],[Desc]]/100)</f>
        <v>779.4</v>
      </c>
      <c r="P2858"/>
    </row>
    <row r="2859" spans="1:16" x14ac:dyDescent="0.25">
      <c r="A2859">
        <v>102857</v>
      </c>
      <c r="B2859" s="1">
        <v>46204</v>
      </c>
      <c r="C2859" t="s">
        <v>153</v>
      </c>
      <c r="D2859" t="s">
        <v>1132</v>
      </c>
      <c r="E2859">
        <v>1</v>
      </c>
      <c r="F2859" s="4">
        <v>2411</v>
      </c>
      <c r="G2859">
        <v>0</v>
      </c>
      <c r="H2859" t="s">
        <v>1024</v>
      </c>
      <c r="I2859" s="2" t="str">
        <f>VLOOKUP(Sheet__29[[#This Row],[Filial]],Filiais!A:B,2,FALSE)</f>
        <v>Ribeirão Preto</v>
      </c>
      <c r="J2859" s="2" t="str">
        <f>VLOOKUP(Sheet__29[[#This Row],[Cidade]],'Clientes'!C:D,2,FALSE)</f>
        <v>SP</v>
      </c>
      <c r="K2859" s="2" t="str">
        <f>VLOOKUP(Sheet__29[[#This Row],[Produto]],Produtos!B:C,2,FALSE)</f>
        <v>Periférico</v>
      </c>
      <c r="L2859" s="2" t="str">
        <f>VLOOKUP(Sheet__29[[#This Row],[Produto]],Produtos!B:D,3,FALSE)</f>
        <v>Kingston Brasil</v>
      </c>
      <c r="M2859" s="2">
        <f>VLOOKUP(Sheet__29[[#This Row],[Produto]],Estoque!A:B,2,FALSE)</f>
        <v>111</v>
      </c>
      <c r="N2859" s="5">
        <f>Sheet__29[[#This Row],[Qtd]]*Sheet__29[[#This Row],[Valor]]</f>
        <v>2411</v>
      </c>
      <c r="O2859" s="5">
        <f>Sheet__29[[#This Row],[Venda]]*(1-Sheet__29[[#This Row],[Desc]]/100)</f>
        <v>2411</v>
      </c>
      <c r="P2859"/>
    </row>
    <row r="2860" spans="1:16" x14ac:dyDescent="0.25">
      <c r="A2860">
        <v>102858</v>
      </c>
      <c r="B2860" s="1">
        <v>46204</v>
      </c>
      <c r="C2860" t="s">
        <v>606</v>
      </c>
      <c r="D2860" t="s">
        <v>1130</v>
      </c>
      <c r="E2860">
        <v>3</v>
      </c>
      <c r="F2860" s="4">
        <v>2212</v>
      </c>
      <c r="G2860">
        <v>10</v>
      </c>
      <c r="H2860" t="s">
        <v>1022</v>
      </c>
      <c r="I2860" s="2" t="str">
        <f>VLOOKUP(Sheet__29[[#This Row],[Filial]],Filiais!A:B,2,FALSE)</f>
        <v>Santos</v>
      </c>
      <c r="J2860" s="2" t="str">
        <f>VLOOKUP(Sheet__29[[#This Row],[Cidade]],'Clientes'!C:D,2,FALSE)</f>
        <v>SP</v>
      </c>
      <c r="K2860" s="2" t="str">
        <f>VLOOKUP(Sheet__29[[#This Row],[Produto]],Produtos!B:C,2,FALSE)</f>
        <v>Notebook</v>
      </c>
      <c r="L2860" s="2" t="str">
        <f>VLOOKUP(Sheet__29[[#This Row],[Produto]],Produtos!B:D,3,FALSE)</f>
        <v>LG Brasil</v>
      </c>
      <c r="M2860" s="2">
        <f>VLOOKUP(Sheet__29[[#This Row],[Produto]],Estoque!A:B,2,FALSE)</f>
        <v>111</v>
      </c>
      <c r="N2860" s="5">
        <f>Sheet__29[[#This Row],[Qtd]]*Sheet__29[[#This Row],[Valor]]</f>
        <v>6636</v>
      </c>
      <c r="O2860" s="5">
        <f>Sheet__29[[#This Row],[Venda]]*(1-Sheet__29[[#This Row],[Desc]]/100)</f>
        <v>5972.4000000000005</v>
      </c>
      <c r="P2860"/>
    </row>
    <row r="2861" spans="1:16" x14ac:dyDescent="0.25">
      <c r="A2861">
        <v>102859</v>
      </c>
      <c r="B2861" s="1">
        <v>46204</v>
      </c>
      <c r="C2861" t="s">
        <v>461</v>
      </c>
      <c r="D2861" t="s">
        <v>1092</v>
      </c>
      <c r="E2861">
        <v>5</v>
      </c>
      <c r="F2861" s="4">
        <v>90</v>
      </c>
      <c r="G2861">
        <v>10</v>
      </c>
      <c r="H2861" t="s">
        <v>1016</v>
      </c>
      <c r="I2861" s="2" t="str">
        <f>VLOOKUP(Sheet__29[[#This Row],[Filial]],Filiais!A:B,2,FALSE)</f>
        <v>São Paulo</v>
      </c>
      <c r="J2861" s="2" t="str">
        <f>VLOOKUP(Sheet__29[[#This Row],[Cidade]],'Clientes'!C:D,2,FALSE)</f>
        <v>SP</v>
      </c>
      <c r="K2861" s="2" t="str">
        <f>VLOOKUP(Sheet__29[[#This Row],[Produto]],Produtos!B:C,2,FALSE)</f>
        <v>Monitor</v>
      </c>
      <c r="L2861" s="2" t="str">
        <f>VLOOKUP(Sheet__29[[#This Row],[Produto]],Produtos!B:D,3,FALSE)</f>
        <v>LG Brasil</v>
      </c>
      <c r="M2861" s="2">
        <f>VLOOKUP(Sheet__29[[#This Row],[Produto]],Estoque!A:B,2,FALSE)</f>
        <v>153</v>
      </c>
      <c r="N2861" s="5">
        <f>Sheet__29[[#This Row],[Qtd]]*Sheet__29[[#This Row],[Valor]]</f>
        <v>450</v>
      </c>
      <c r="O2861" s="5">
        <f>Sheet__29[[#This Row],[Venda]]*(1-Sheet__29[[#This Row],[Desc]]/100)</f>
        <v>405</v>
      </c>
      <c r="P2861"/>
    </row>
    <row r="2862" spans="1:16" x14ac:dyDescent="0.25">
      <c r="A2862">
        <v>102860</v>
      </c>
      <c r="B2862" s="1">
        <v>46204</v>
      </c>
      <c r="C2862" t="s">
        <v>502</v>
      </c>
      <c r="D2862" t="s">
        <v>1048</v>
      </c>
      <c r="E2862">
        <v>3</v>
      </c>
      <c r="F2862" s="4">
        <v>2435</v>
      </c>
      <c r="G2862">
        <v>5</v>
      </c>
      <c r="H2862" t="s">
        <v>1020</v>
      </c>
      <c r="I2862" s="2" t="str">
        <f>VLOOKUP(Sheet__29[[#This Row],[Filial]],Filiais!A:B,2,FALSE)</f>
        <v>Sorocaba</v>
      </c>
      <c r="J2862" s="2" t="str">
        <f>VLOOKUP(Sheet__29[[#This Row],[Cidade]],'Clientes'!C:D,2,FALSE)</f>
        <v>SP</v>
      </c>
      <c r="K2862" s="2" t="str">
        <f>VLOOKUP(Sheet__29[[#This Row],[Produto]],Produtos!B:C,2,FALSE)</f>
        <v>Notebook</v>
      </c>
      <c r="L2862" s="2" t="str">
        <f>VLOOKUP(Sheet__29[[#This Row],[Produto]],Produtos!B:D,3,FALSE)</f>
        <v>LG Brasil</v>
      </c>
      <c r="M2862" s="2">
        <f>VLOOKUP(Sheet__29[[#This Row],[Produto]],Estoque!A:B,2,FALSE)</f>
        <v>164</v>
      </c>
      <c r="N2862" s="5">
        <f>Sheet__29[[#This Row],[Qtd]]*Sheet__29[[#This Row],[Valor]]</f>
        <v>7305</v>
      </c>
      <c r="O2862" s="5">
        <f>Sheet__29[[#This Row],[Venda]]*(1-Sheet__29[[#This Row],[Desc]]/100)</f>
        <v>6939.75</v>
      </c>
      <c r="P2862"/>
    </row>
    <row r="2863" spans="1:16" x14ac:dyDescent="0.25">
      <c r="A2863">
        <v>102861</v>
      </c>
      <c r="B2863" s="1">
        <v>46204</v>
      </c>
      <c r="C2863" t="s">
        <v>572</v>
      </c>
      <c r="D2863" t="s">
        <v>1085</v>
      </c>
      <c r="E2863">
        <v>4</v>
      </c>
      <c r="F2863" s="4">
        <v>3095</v>
      </c>
      <c r="G2863">
        <v>10</v>
      </c>
      <c r="H2863" t="s">
        <v>1024</v>
      </c>
      <c r="I2863" s="2" t="str">
        <f>VLOOKUP(Sheet__29[[#This Row],[Filial]],Filiais!A:B,2,FALSE)</f>
        <v>Ribeirão Preto</v>
      </c>
      <c r="J2863" s="2" t="str">
        <f>VLOOKUP(Sheet__29[[#This Row],[Cidade]],'Clientes'!C:D,2,FALSE)</f>
        <v>SP</v>
      </c>
      <c r="K2863" s="2" t="str">
        <f>VLOOKUP(Sheet__29[[#This Row],[Produto]],Produtos!B:C,2,FALSE)</f>
        <v>Armazenamento</v>
      </c>
      <c r="L2863" s="2" t="str">
        <f>VLOOKUP(Sheet__29[[#This Row],[Produto]],Produtos!B:D,3,FALSE)</f>
        <v>Lenovo Brasil</v>
      </c>
      <c r="M2863" s="2">
        <f>VLOOKUP(Sheet__29[[#This Row],[Produto]],Estoque!A:B,2,FALSE)</f>
        <v>204</v>
      </c>
      <c r="N2863" s="5">
        <f>Sheet__29[[#This Row],[Qtd]]*Sheet__29[[#This Row],[Valor]]</f>
        <v>12380</v>
      </c>
      <c r="O2863" s="5">
        <f>Sheet__29[[#This Row],[Venda]]*(1-Sheet__29[[#This Row],[Desc]]/100)</f>
        <v>11142</v>
      </c>
      <c r="P2863"/>
    </row>
    <row r="2864" spans="1:16" x14ac:dyDescent="0.25">
      <c r="A2864">
        <v>102862</v>
      </c>
      <c r="B2864" s="1">
        <v>46204</v>
      </c>
      <c r="C2864" t="s">
        <v>156</v>
      </c>
      <c r="D2864" t="s">
        <v>1112</v>
      </c>
      <c r="E2864">
        <v>1</v>
      </c>
      <c r="F2864" s="4">
        <v>726</v>
      </c>
      <c r="G2864">
        <v>0</v>
      </c>
      <c r="H2864" t="s">
        <v>1016</v>
      </c>
      <c r="I2864" s="2" t="str">
        <f>VLOOKUP(Sheet__29[[#This Row],[Filial]],Filiais!A:B,2,FALSE)</f>
        <v>São Paulo</v>
      </c>
      <c r="J2864" s="2" t="str">
        <f>VLOOKUP(Sheet__29[[#This Row],[Cidade]],'Clientes'!C:D,2,FALSE)</f>
        <v>SP</v>
      </c>
      <c r="K2864" s="2" t="str">
        <f>VLOOKUP(Sheet__29[[#This Row],[Produto]],Produtos!B:C,2,FALSE)</f>
        <v>Monitor</v>
      </c>
      <c r="L2864" s="2" t="str">
        <f>VLOOKUP(Sheet__29[[#This Row],[Produto]],Produtos!B:D,3,FALSE)</f>
        <v>Dell Brasil</v>
      </c>
      <c r="M2864" s="2">
        <f>VLOOKUP(Sheet__29[[#This Row],[Produto]],Estoque!A:B,2,FALSE)</f>
        <v>266</v>
      </c>
      <c r="N2864" s="5">
        <f>Sheet__29[[#This Row],[Qtd]]*Sheet__29[[#This Row],[Valor]]</f>
        <v>726</v>
      </c>
      <c r="O2864" s="5">
        <f>Sheet__29[[#This Row],[Venda]]*(1-Sheet__29[[#This Row],[Desc]]/100)</f>
        <v>726</v>
      </c>
      <c r="P2864"/>
    </row>
    <row r="2865" spans="1:16" x14ac:dyDescent="0.25">
      <c r="A2865">
        <v>102863</v>
      </c>
      <c r="B2865" s="1">
        <v>46204</v>
      </c>
      <c r="C2865" t="s">
        <v>451</v>
      </c>
      <c r="D2865" t="s">
        <v>1074</v>
      </c>
      <c r="E2865">
        <v>5</v>
      </c>
      <c r="F2865" s="4">
        <v>3479</v>
      </c>
      <c r="G2865">
        <v>5</v>
      </c>
      <c r="H2865" t="s">
        <v>1024</v>
      </c>
      <c r="I2865" s="2" t="str">
        <f>VLOOKUP(Sheet__29[[#This Row],[Filial]],Filiais!A:B,2,FALSE)</f>
        <v>Ribeirão Preto</v>
      </c>
      <c r="J2865" s="2" t="str">
        <f>VLOOKUP(Sheet__29[[#This Row],[Cidade]],'Clientes'!C:D,2,FALSE)</f>
        <v>SP</v>
      </c>
      <c r="K2865" s="2" t="str">
        <f>VLOOKUP(Sheet__29[[#This Row],[Produto]],Produtos!B:C,2,FALSE)</f>
        <v>Armazenamento</v>
      </c>
      <c r="L2865" s="2" t="str">
        <f>VLOOKUP(Sheet__29[[#This Row],[Produto]],Produtos!B:D,3,FALSE)</f>
        <v>Lenovo Brasil</v>
      </c>
      <c r="M2865" s="2">
        <f>VLOOKUP(Sheet__29[[#This Row],[Produto]],Estoque!A:B,2,FALSE)</f>
        <v>241</v>
      </c>
      <c r="N2865" s="5">
        <f>Sheet__29[[#This Row],[Qtd]]*Sheet__29[[#This Row],[Valor]]</f>
        <v>17395</v>
      </c>
      <c r="O2865" s="5">
        <f>Sheet__29[[#This Row],[Venda]]*(1-Sheet__29[[#This Row],[Desc]]/100)</f>
        <v>16525.25</v>
      </c>
      <c r="P2865"/>
    </row>
    <row r="2866" spans="1:16" x14ac:dyDescent="0.25">
      <c r="A2866">
        <v>102864</v>
      </c>
      <c r="B2866" s="1">
        <v>46204</v>
      </c>
      <c r="C2866" t="s">
        <v>956</v>
      </c>
      <c r="D2866" t="s">
        <v>1127</v>
      </c>
      <c r="E2866">
        <v>5</v>
      </c>
      <c r="F2866" s="4">
        <v>1500</v>
      </c>
      <c r="G2866">
        <v>10</v>
      </c>
      <c r="H2866" t="s">
        <v>1017</v>
      </c>
      <c r="I2866" s="2" t="str">
        <f>VLOOKUP(Sheet__29[[#This Row],[Filial]],Filiais!A:B,2,FALSE)</f>
        <v>Campinas</v>
      </c>
      <c r="J2866" s="2" t="str">
        <f>VLOOKUP(Sheet__29[[#This Row],[Cidade]],'Clientes'!C:D,2,FALSE)</f>
        <v>SP</v>
      </c>
      <c r="K2866" s="2" t="str">
        <f>VLOOKUP(Sheet__29[[#This Row],[Produto]],Produtos!B:C,2,FALSE)</f>
        <v>Periférico</v>
      </c>
      <c r="L2866" s="2" t="str">
        <f>VLOOKUP(Sheet__29[[#This Row],[Produto]],Produtos!B:D,3,FALSE)</f>
        <v>Dell Brasil</v>
      </c>
      <c r="M2866" s="2">
        <f>VLOOKUP(Sheet__29[[#This Row],[Produto]],Estoque!A:B,2,FALSE)</f>
        <v>210</v>
      </c>
      <c r="N2866" s="5">
        <f>Sheet__29[[#This Row],[Qtd]]*Sheet__29[[#This Row],[Valor]]</f>
        <v>7500</v>
      </c>
      <c r="O2866" s="5">
        <f>Sheet__29[[#This Row],[Venda]]*(1-Sheet__29[[#This Row],[Desc]]/100)</f>
        <v>6750</v>
      </c>
      <c r="P2866"/>
    </row>
    <row r="2867" spans="1:16" x14ac:dyDescent="0.25">
      <c r="A2867">
        <v>102865</v>
      </c>
      <c r="B2867" s="1">
        <v>46204</v>
      </c>
      <c r="C2867" t="s">
        <v>574</v>
      </c>
      <c r="D2867" t="s">
        <v>1130</v>
      </c>
      <c r="E2867">
        <v>2</v>
      </c>
      <c r="F2867" s="4">
        <v>3104</v>
      </c>
      <c r="G2867">
        <v>0</v>
      </c>
      <c r="H2867" t="s">
        <v>1022</v>
      </c>
      <c r="I2867" s="2" t="str">
        <f>VLOOKUP(Sheet__29[[#This Row],[Filial]],Filiais!A:B,2,FALSE)</f>
        <v>Santos</v>
      </c>
      <c r="J2867" s="2" t="str">
        <f>VLOOKUP(Sheet__29[[#This Row],[Cidade]],'Clientes'!C:D,2,FALSE)</f>
        <v>SP</v>
      </c>
      <c r="K2867" s="2" t="str">
        <f>VLOOKUP(Sheet__29[[#This Row],[Produto]],Produtos!B:C,2,FALSE)</f>
        <v>Notebook</v>
      </c>
      <c r="L2867" s="2" t="str">
        <f>VLOOKUP(Sheet__29[[#This Row],[Produto]],Produtos!B:D,3,FALSE)</f>
        <v>LG Brasil</v>
      </c>
      <c r="M2867" s="2">
        <f>VLOOKUP(Sheet__29[[#This Row],[Produto]],Estoque!A:B,2,FALSE)</f>
        <v>111</v>
      </c>
      <c r="N2867" s="5">
        <f>Sheet__29[[#This Row],[Qtd]]*Sheet__29[[#This Row],[Valor]]</f>
        <v>6208</v>
      </c>
      <c r="O2867" s="5">
        <f>Sheet__29[[#This Row],[Venda]]*(1-Sheet__29[[#This Row],[Desc]]/100)</f>
        <v>6208</v>
      </c>
      <c r="P2867"/>
    </row>
    <row r="2868" spans="1:16" x14ac:dyDescent="0.25">
      <c r="A2868">
        <v>102866</v>
      </c>
      <c r="B2868" s="1">
        <v>46204</v>
      </c>
      <c r="C2868" t="s">
        <v>321</v>
      </c>
      <c r="D2868" t="s">
        <v>1033</v>
      </c>
      <c r="E2868">
        <v>5</v>
      </c>
      <c r="F2868" s="4">
        <v>1822</v>
      </c>
      <c r="G2868">
        <v>10</v>
      </c>
      <c r="H2868" t="s">
        <v>1020</v>
      </c>
      <c r="I2868" s="2" t="str">
        <f>VLOOKUP(Sheet__29[[#This Row],[Filial]],Filiais!A:B,2,FALSE)</f>
        <v>Sorocaba</v>
      </c>
      <c r="J2868" s="2" t="str">
        <f>VLOOKUP(Sheet__29[[#This Row],[Cidade]],'Clientes'!C:D,2,FALSE)</f>
        <v>SP</v>
      </c>
      <c r="K2868" s="2" t="str">
        <f>VLOOKUP(Sheet__29[[#This Row],[Produto]],Produtos!B:C,2,FALSE)</f>
        <v>Periférico</v>
      </c>
      <c r="L2868" s="2" t="str">
        <f>VLOOKUP(Sheet__29[[#This Row],[Produto]],Produtos!B:D,3,FALSE)</f>
        <v>Dell Brasil</v>
      </c>
      <c r="M2868" s="2">
        <f>VLOOKUP(Sheet__29[[#This Row],[Produto]],Estoque!A:B,2,FALSE)</f>
        <v>201</v>
      </c>
      <c r="N2868" s="5">
        <f>Sheet__29[[#This Row],[Qtd]]*Sheet__29[[#This Row],[Valor]]</f>
        <v>9110</v>
      </c>
      <c r="O2868" s="5">
        <f>Sheet__29[[#This Row],[Venda]]*(1-Sheet__29[[#This Row],[Desc]]/100)</f>
        <v>8199</v>
      </c>
      <c r="P2868"/>
    </row>
    <row r="2869" spans="1:16" x14ac:dyDescent="0.25">
      <c r="A2869">
        <v>102867</v>
      </c>
      <c r="B2869" s="1">
        <v>46204</v>
      </c>
      <c r="C2869" t="s">
        <v>453</v>
      </c>
      <c r="D2869" t="s">
        <v>1054</v>
      </c>
      <c r="E2869">
        <v>3</v>
      </c>
      <c r="F2869" s="4">
        <v>4635</v>
      </c>
      <c r="G2869">
        <v>10</v>
      </c>
      <c r="H2869" t="s">
        <v>1018</v>
      </c>
      <c r="I2869" s="2" t="str">
        <f>VLOOKUP(Sheet__29[[#This Row],[Filial]],Filiais!A:B,2,FALSE)</f>
        <v>Barueri</v>
      </c>
      <c r="J2869" s="2" t="str">
        <f>VLOOKUP(Sheet__29[[#This Row],[Cidade]],'Clientes'!C:D,2,FALSE)</f>
        <v>SP</v>
      </c>
      <c r="K2869" s="2" t="str">
        <f>VLOOKUP(Sheet__29[[#This Row],[Produto]],Produtos!B:C,2,FALSE)</f>
        <v>Notebook</v>
      </c>
      <c r="L2869" s="2" t="str">
        <f>VLOOKUP(Sheet__29[[#This Row],[Produto]],Produtos!B:D,3,FALSE)</f>
        <v>Kingston Brasil</v>
      </c>
      <c r="M2869" s="2">
        <f>VLOOKUP(Sheet__29[[#This Row],[Produto]],Estoque!A:B,2,FALSE)</f>
        <v>5</v>
      </c>
      <c r="N2869" s="5">
        <f>Sheet__29[[#This Row],[Qtd]]*Sheet__29[[#This Row],[Valor]]</f>
        <v>13905</v>
      </c>
      <c r="O2869" s="5">
        <f>Sheet__29[[#This Row],[Venda]]*(1-Sheet__29[[#This Row],[Desc]]/100)</f>
        <v>12514.5</v>
      </c>
      <c r="P2869"/>
    </row>
    <row r="2870" spans="1:16" x14ac:dyDescent="0.25">
      <c r="A2870">
        <v>102868</v>
      </c>
      <c r="B2870" s="1">
        <v>46204</v>
      </c>
      <c r="C2870" t="s">
        <v>146</v>
      </c>
      <c r="D2870" t="s">
        <v>1083</v>
      </c>
      <c r="E2870">
        <v>5</v>
      </c>
      <c r="F2870" s="4">
        <v>4700</v>
      </c>
      <c r="G2870">
        <v>0</v>
      </c>
      <c r="H2870" t="s">
        <v>1020</v>
      </c>
      <c r="I2870" s="2" t="str">
        <f>VLOOKUP(Sheet__29[[#This Row],[Filial]],Filiais!A:B,2,FALSE)</f>
        <v>Sorocaba</v>
      </c>
      <c r="J2870" s="2" t="str">
        <f>VLOOKUP(Sheet__29[[#This Row],[Cidade]],'Clientes'!C:D,2,FALSE)</f>
        <v>SP</v>
      </c>
      <c r="K2870" s="2" t="str">
        <f>VLOOKUP(Sheet__29[[#This Row],[Produto]],Produtos!B:C,2,FALSE)</f>
        <v>Rede</v>
      </c>
      <c r="L2870" s="2" t="str">
        <f>VLOOKUP(Sheet__29[[#This Row],[Produto]],Produtos!B:D,3,FALSE)</f>
        <v>Lenovo Brasil</v>
      </c>
      <c r="M2870" s="2">
        <f>VLOOKUP(Sheet__29[[#This Row],[Produto]],Estoque!A:B,2,FALSE)</f>
        <v>274</v>
      </c>
      <c r="N2870" s="5">
        <f>Sheet__29[[#This Row],[Qtd]]*Sheet__29[[#This Row],[Valor]]</f>
        <v>23500</v>
      </c>
      <c r="O2870" s="5">
        <f>Sheet__29[[#This Row],[Venda]]*(1-Sheet__29[[#This Row],[Desc]]/100)</f>
        <v>23500</v>
      </c>
      <c r="P2870"/>
    </row>
    <row r="2871" spans="1:16" x14ac:dyDescent="0.25">
      <c r="A2871">
        <v>102869</v>
      </c>
      <c r="B2871" s="1">
        <v>46204</v>
      </c>
      <c r="C2871" t="s">
        <v>998</v>
      </c>
      <c r="D2871" t="s">
        <v>1143</v>
      </c>
      <c r="E2871">
        <v>3</v>
      </c>
      <c r="F2871" s="4">
        <v>4944</v>
      </c>
      <c r="G2871">
        <v>0</v>
      </c>
      <c r="H2871" t="s">
        <v>1020</v>
      </c>
      <c r="I2871" s="2" t="str">
        <f>VLOOKUP(Sheet__29[[#This Row],[Filial]],Filiais!A:B,2,FALSE)</f>
        <v>Sorocaba</v>
      </c>
      <c r="J2871" s="2" t="str">
        <f>VLOOKUP(Sheet__29[[#This Row],[Cidade]],'Clientes'!C:D,2,FALSE)</f>
        <v>SP</v>
      </c>
      <c r="K2871" s="2" t="str">
        <f>VLOOKUP(Sheet__29[[#This Row],[Produto]],Produtos!B:C,2,FALSE)</f>
        <v>Armazenamento</v>
      </c>
      <c r="L2871" s="2" t="str">
        <f>VLOOKUP(Sheet__29[[#This Row],[Produto]],Produtos!B:D,3,FALSE)</f>
        <v>Dell Brasil</v>
      </c>
      <c r="M2871" s="2">
        <f>VLOOKUP(Sheet__29[[#This Row],[Produto]],Estoque!A:B,2,FALSE)</f>
        <v>30</v>
      </c>
      <c r="N2871" s="5">
        <f>Sheet__29[[#This Row],[Qtd]]*Sheet__29[[#This Row],[Valor]]</f>
        <v>14832</v>
      </c>
      <c r="O2871" s="5">
        <f>Sheet__29[[#This Row],[Venda]]*(1-Sheet__29[[#This Row],[Desc]]/100)</f>
        <v>14832</v>
      </c>
      <c r="P2871"/>
    </row>
    <row r="2872" spans="1:16" x14ac:dyDescent="0.25">
      <c r="A2872">
        <v>102870</v>
      </c>
      <c r="B2872" s="1">
        <v>46204</v>
      </c>
      <c r="C2872" t="s">
        <v>786</v>
      </c>
      <c r="D2872" t="s">
        <v>1040</v>
      </c>
      <c r="E2872">
        <v>2</v>
      </c>
      <c r="F2872" s="4">
        <v>3470</v>
      </c>
      <c r="G2872">
        <v>10</v>
      </c>
      <c r="H2872" t="s">
        <v>1016</v>
      </c>
      <c r="I2872" s="2" t="str">
        <f>VLOOKUP(Sheet__29[[#This Row],[Filial]],Filiais!A:B,2,FALSE)</f>
        <v>São Paulo</v>
      </c>
      <c r="J2872" s="2" t="str">
        <f>VLOOKUP(Sheet__29[[#This Row],[Cidade]],'Clientes'!C:D,2,FALSE)</f>
        <v>SP</v>
      </c>
      <c r="K2872" s="2" t="str">
        <f>VLOOKUP(Sheet__29[[#This Row],[Produto]],Produtos!B:C,2,FALSE)</f>
        <v>Periférico</v>
      </c>
      <c r="L2872" s="2" t="str">
        <f>VLOOKUP(Sheet__29[[#This Row],[Produto]],Produtos!B:D,3,FALSE)</f>
        <v>Logitech Brasil</v>
      </c>
      <c r="M2872" s="2">
        <f>VLOOKUP(Sheet__29[[#This Row],[Produto]],Estoque!A:B,2,FALSE)</f>
        <v>11</v>
      </c>
      <c r="N2872" s="5">
        <f>Sheet__29[[#This Row],[Qtd]]*Sheet__29[[#This Row],[Valor]]</f>
        <v>6940</v>
      </c>
      <c r="O2872" s="5">
        <f>Sheet__29[[#This Row],[Venda]]*(1-Sheet__29[[#This Row],[Desc]]/100)</f>
        <v>6246</v>
      </c>
      <c r="P2872"/>
    </row>
    <row r="2873" spans="1:16" x14ac:dyDescent="0.25">
      <c r="A2873">
        <v>102871</v>
      </c>
      <c r="B2873" s="1">
        <v>46204</v>
      </c>
      <c r="C2873" t="s">
        <v>127</v>
      </c>
      <c r="D2873" t="s">
        <v>1095</v>
      </c>
      <c r="E2873">
        <v>5</v>
      </c>
      <c r="F2873" s="4">
        <v>1895</v>
      </c>
      <c r="G2873">
        <v>0</v>
      </c>
      <c r="H2873" t="s">
        <v>1020</v>
      </c>
      <c r="I2873" s="2" t="str">
        <f>VLOOKUP(Sheet__29[[#This Row],[Filial]],Filiais!A:B,2,FALSE)</f>
        <v>Sorocaba</v>
      </c>
      <c r="J2873" s="2" t="str">
        <f>VLOOKUP(Sheet__29[[#This Row],[Cidade]],'Clientes'!C:D,2,FALSE)</f>
        <v>SP</v>
      </c>
      <c r="K2873" s="2" t="str">
        <f>VLOOKUP(Sheet__29[[#This Row],[Produto]],Produtos!B:C,2,FALSE)</f>
        <v>Notebook</v>
      </c>
      <c r="L2873" s="2" t="str">
        <f>VLOOKUP(Sheet__29[[#This Row],[Produto]],Produtos!B:D,3,FALSE)</f>
        <v>Lenovo Brasil</v>
      </c>
      <c r="M2873" s="2">
        <f>VLOOKUP(Sheet__29[[#This Row],[Produto]],Estoque!A:B,2,FALSE)</f>
        <v>84</v>
      </c>
      <c r="N2873" s="5">
        <f>Sheet__29[[#This Row],[Qtd]]*Sheet__29[[#This Row],[Valor]]</f>
        <v>9475</v>
      </c>
      <c r="O2873" s="5">
        <f>Sheet__29[[#This Row],[Venda]]*(1-Sheet__29[[#This Row],[Desc]]/100)</f>
        <v>9475</v>
      </c>
      <c r="P2873"/>
    </row>
    <row r="2874" spans="1:16" x14ac:dyDescent="0.25">
      <c r="A2874">
        <v>102872</v>
      </c>
      <c r="B2874" s="1">
        <v>46204</v>
      </c>
      <c r="C2874" t="s">
        <v>917</v>
      </c>
      <c r="D2874" t="s">
        <v>1154</v>
      </c>
      <c r="E2874">
        <v>2</v>
      </c>
      <c r="F2874" s="4">
        <v>3027</v>
      </c>
      <c r="G2874">
        <v>10</v>
      </c>
      <c r="H2874" t="s">
        <v>1019</v>
      </c>
      <c r="I2874" s="2" t="str">
        <f>VLOOKUP(Sheet__29[[#This Row],[Filial]],Filiais!A:B,2,FALSE)</f>
        <v>Osasco</v>
      </c>
      <c r="J2874" s="2" t="str">
        <f>VLOOKUP(Sheet__29[[#This Row],[Cidade]],'Clientes'!C:D,2,FALSE)</f>
        <v>SP</v>
      </c>
      <c r="K2874" s="2" t="str">
        <f>VLOOKUP(Sheet__29[[#This Row],[Produto]],Produtos!B:C,2,FALSE)</f>
        <v>Periférico</v>
      </c>
      <c r="L2874" s="2" t="str">
        <f>VLOOKUP(Sheet__29[[#This Row],[Produto]],Produtos!B:D,3,FALSE)</f>
        <v>Lenovo Brasil</v>
      </c>
      <c r="M2874" s="2">
        <f>VLOOKUP(Sheet__29[[#This Row],[Produto]],Estoque!A:B,2,FALSE)</f>
        <v>252</v>
      </c>
      <c r="N2874" s="5">
        <f>Sheet__29[[#This Row],[Qtd]]*Sheet__29[[#This Row],[Valor]]</f>
        <v>6054</v>
      </c>
      <c r="O2874" s="5">
        <f>Sheet__29[[#This Row],[Venda]]*(1-Sheet__29[[#This Row],[Desc]]/100)</f>
        <v>5448.6</v>
      </c>
      <c r="P2874"/>
    </row>
    <row r="2875" spans="1:16" x14ac:dyDescent="0.25">
      <c r="A2875">
        <v>102873</v>
      </c>
      <c r="B2875" s="1">
        <v>46204</v>
      </c>
      <c r="C2875" t="s">
        <v>326</v>
      </c>
      <c r="D2875" t="s">
        <v>1159</v>
      </c>
      <c r="E2875">
        <v>5</v>
      </c>
      <c r="F2875" s="4">
        <v>3575</v>
      </c>
      <c r="G2875">
        <v>0</v>
      </c>
      <c r="H2875" t="s">
        <v>1019</v>
      </c>
      <c r="I2875" s="2" t="str">
        <f>VLOOKUP(Sheet__29[[#This Row],[Filial]],Filiais!A:B,2,FALSE)</f>
        <v>Osasco</v>
      </c>
      <c r="J2875" s="2" t="str">
        <f>VLOOKUP(Sheet__29[[#This Row],[Cidade]],'Clientes'!C:D,2,FALSE)</f>
        <v>SP</v>
      </c>
      <c r="K2875" s="2" t="str">
        <f>VLOOKUP(Sheet__29[[#This Row],[Produto]],Produtos!B:C,2,FALSE)</f>
        <v>Rede</v>
      </c>
      <c r="L2875" s="2" t="str">
        <f>VLOOKUP(Sheet__29[[#This Row],[Produto]],Produtos!B:D,3,FALSE)</f>
        <v>Logitech Brasil</v>
      </c>
      <c r="M2875" s="2">
        <f>VLOOKUP(Sheet__29[[#This Row],[Produto]],Estoque!A:B,2,FALSE)</f>
        <v>130</v>
      </c>
      <c r="N2875" s="5">
        <f>Sheet__29[[#This Row],[Qtd]]*Sheet__29[[#This Row],[Valor]]</f>
        <v>17875</v>
      </c>
      <c r="O2875" s="5">
        <f>Sheet__29[[#This Row],[Venda]]*(1-Sheet__29[[#This Row],[Desc]]/100)</f>
        <v>17875</v>
      </c>
      <c r="P2875"/>
    </row>
    <row r="2876" spans="1:16" x14ac:dyDescent="0.25">
      <c r="A2876">
        <v>102874</v>
      </c>
      <c r="B2876" s="1">
        <v>46204</v>
      </c>
      <c r="C2876" t="s">
        <v>260</v>
      </c>
      <c r="D2876" t="s">
        <v>1113</v>
      </c>
      <c r="E2876">
        <v>5</v>
      </c>
      <c r="F2876" s="4">
        <v>2246</v>
      </c>
      <c r="G2876">
        <v>5</v>
      </c>
      <c r="H2876" t="s">
        <v>1018</v>
      </c>
      <c r="I2876" s="2" t="str">
        <f>VLOOKUP(Sheet__29[[#This Row],[Filial]],Filiais!A:B,2,FALSE)</f>
        <v>Barueri</v>
      </c>
      <c r="J2876" s="2" t="str">
        <f>VLOOKUP(Sheet__29[[#This Row],[Cidade]],'Clientes'!C:D,2,FALSE)</f>
        <v>SP</v>
      </c>
      <c r="K2876" s="2" t="str">
        <f>VLOOKUP(Sheet__29[[#This Row],[Produto]],Produtos!B:C,2,FALSE)</f>
        <v>Rede</v>
      </c>
      <c r="L2876" s="2" t="str">
        <f>VLOOKUP(Sheet__29[[#This Row],[Produto]],Produtos!B:D,3,FALSE)</f>
        <v>LG Brasil</v>
      </c>
      <c r="M2876" s="2">
        <f>VLOOKUP(Sheet__29[[#This Row],[Produto]],Estoque!A:B,2,FALSE)</f>
        <v>28</v>
      </c>
      <c r="N2876" s="5">
        <f>Sheet__29[[#This Row],[Qtd]]*Sheet__29[[#This Row],[Valor]]</f>
        <v>11230</v>
      </c>
      <c r="O2876" s="5">
        <f>Sheet__29[[#This Row],[Venda]]*(1-Sheet__29[[#This Row],[Desc]]/100)</f>
        <v>10668.5</v>
      </c>
      <c r="P2876"/>
    </row>
    <row r="2877" spans="1:16" x14ac:dyDescent="0.25">
      <c r="A2877">
        <v>102875</v>
      </c>
      <c r="B2877" s="1">
        <v>46204</v>
      </c>
      <c r="C2877" t="s">
        <v>1014</v>
      </c>
      <c r="D2877" t="s">
        <v>1097</v>
      </c>
      <c r="E2877">
        <v>2</v>
      </c>
      <c r="F2877" s="4">
        <v>2495</v>
      </c>
      <c r="G2877">
        <v>5</v>
      </c>
      <c r="H2877" t="s">
        <v>1022</v>
      </c>
      <c r="I2877" s="2" t="str">
        <f>VLOOKUP(Sheet__29[[#This Row],[Filial]],Filiais!A:B,2,FALSE)</f>
        <v>Santos</v>
      </c>
      <c r="J2877" s="2" t="str">
        <f>VLOOKUP(Sheet__29[[#This Row],[Cidade]],'Clientes'!C:D,2,FALSE)</f>
        <v>SP</v>
      </c>
      <c r="K2877" s="2" t="str">
        <f>VLOOKUP(Sheet__29[[#This Row],[Produto]],Produtos!B:C,2,FALSE)</f>
        <v>Rede</v>
      </c>
      <c r="L2877" s="2" t="str">
        <f>VLOOKUP(Sheet__29[[#This Row],[Produto]],Produtos!B:D,3,FALSE)</f>
        <v>Logitech Brasil</v>
      </c>
      <c r="M2877" s="2">
        <f>VLOOKUP(Sheet__29[[#This Row],[Produto]],Estoque!A:B,2,FALSE)</f>
        <v>143</v>
      </c>
      <c r="N2877" s="5">
        <f>Sheet__29[[#This Row],[Qtd]]*Sheet__29[[#This Row],[Valor]]</f>
        <v>4990</v>
      </c>
      <c r="O2877" s="5">
        <f>Sheet__29[[#This Row],[Venda]]*(1-Sheet__29[[#This Row],[Desc]]/100)</f>
        <v>4740.5</v>
      </c>
      <c r="P2877"/>
    </row>
    <row r="2878" spans="1:16" x14ac:dyDescent="0.25">
      <c r="A2878">
        <v>102876</v>
      </c>
      <c r="B2878" s="1">
        <v>46204</v>
      </c>
      <c r="C2878" t="s">
        <v>995</v>
      </c>
      <c r="D2878" t="s">
        <v>1051</v>
      </c>
      <c r="E2878">
        <v>4</v>
      </c>
      <c r="F2878" s="4">
        <v>4195</v>
      </c>
      <c r="G2878">
        <v>10</v>
      </c>
      <c r="H2878" t="s">
        <v>1025</v>
      </c>
      <c r="I2878" s="2" t="str">
        <f>VLOOKUP(Sheet__29[[#This Row],[Filial]],Filiais!A:B,2,FALSE)</f>
        <v>São José dos Campos</v>
      </c>
      <c r="J2878" s="2" t="str">
        <f>VLOOKUP(Sheet__29[[#This Row],[Cidade]],'Clientes'!C:D,2,FALSE)</f>
        <v>SP</v>
      </c>
      <c r="K2878" s="2" t="str">
        <f>VLOOKUP(Sheet__29[[#This Row],[Produto]],Produtos!B:C,2,FALSE)</f>
        <v>Rede</v>
      </c>
      <c r="L2878" s="2" t="str">
        <f>VLOOKUP(Sheet__29[[#This Row],[Produto]],Produtos!B:D,3,FALSE)</f>
        <v>Logitech Brasil</v>
      </c>
      <c r="M2878" s="2">
        <f>VLOOKUP(Sheet__29[[#This Row],[Produto]],Estoque!A:B,2,FALSE)</f>
        <v>187</v>
      </c>
      <c r="N2878" s="5">
        <f>Sheet__29[[#This Row],[Qtd]]*Sheet__29[[#This Row],[Valor]]</f>
        <v>16780</v>
      </c>
      <c r="O2878" s="5">
        <f>Sheet__29[[#This Row],[Venda]]*(1-Sheet__29[[#This Row],[Desc]]/100)</f>
        <v>15102</v>
      </c>
      <c r="P2878"/>
    </row>
    <row r="2879" spans="1:16" x14ac:dyDescent="0.25">
      <c r="A2879">
        <v>102877</v>
      </c>
      <c r="B2879" s="1">
        <v>46204</v>
      </c>
      <c r="C2879" t="s">
        <v>628</v>
      </c>
      <c r="D2879" t="s">
        <v>1062</v>
      </c>
      <c r="E2879">
        <v>3</v>
      </c>
      <c r="F2879" s="4">
        <v>2464</v>
      </c>
      <c r="G2879">
        <v>0</v>
      </c>
      <c r="H2879" t="s">
        <v>1019</v>
      </c>
      <c r="I2879" s="2" t="str">
        <f>VLOOKUP(Sheet__29[[#This Row],[Filial]],Filiais!A:B,2,FALSE)</f>
        <v>Osasco</v>
      </c>
      <c r="J2879" s="2" t="str">
        <f>VLOOKUP(Sheet__29[[#This Row],[Cidade]],'Clientes'!C:D,2,FALSE)</f>
        <v>SP</v>
      </c>
      <c r="K2879" s="2" t="str">
        <f>VLOOKUP(Sheet__29[[#This Row],[Produto]],Produtos!B:C,2,FALSE)</f>
        <v>Rede</v>
      </c>
      <c r="L2879" s="2" t="str">
        <f>VLOOKUP(Sheet__29[[#This Row],[Produto]],Produtos!B:D,3,FALSE)</f>
        <v>Lenovo Brasil</v>
      </c>
      <c r="M2879" s="2">
        <f>VLOOKUP(Sheet__29[[#This Row],[Produto]],Estoque!A:B,2,FALSE)</f>
        <v>178</v>
      </c>
      <c r="N2879" s="5">
        <f>Sheet__29[[#This Row],[Qtd]]*Sheet__29[[#This Row],[Valor]]</f>
        <v>7392</v>
      </c>
      <c r="O2879" s="5">
        <f>Sheet__29[[#This Row],[Venda]]*(1-Sheet__29[[#This Row],[Desc]]/100)</f>
        <v>7392</v>
      </c>
      <c r="P2879"/>
    </row>
    <row r="2880" spans="1:16" x14ac:dyDescent="0.25">
      <c r="A2880">
        <v>102878</v>
      </c>
      <c r="B2880" s="1">
        <v>46204</v>
      </c>
      <c r="C2880" t="s">
        <v>355</v>
      </c>
      <c r="D2880" t="s">
        <v>1129</v>
      </c>
      <c r="E2880">
        <v>2</v>
      </c>
      <c r="F2880" s="4">
        <v>1339</v>
      </c>
      <c r="G2880">
        <v>0</v>
      </c>
      <c r="H2880" t="s">
        <v>1017</v>
      </c>
      <c r="I2880" s="2" t="str">
        <f>VLOOKUP(Sheet__29[[#This Row],[Filial]],Filiais!A:B,2,FALSE)</f>
        <v>Campinas</v>
      </c>
      <c r="J2880" s="2" t="str">
        <f>VLOOKUP(Sheet__29[[#This Row],[Cidade]],'Clientes'!C:D,2,FALSE)</f>
        <v>SP</v>
      </c>
      <c r="K2880" s="2" t="str">
        <f>VLOOKUP(Sheet__29[[#This Row],[Produto]],Produtos!B:C,2,FALSE)</f>
        <v>Monitor</v>
      </c>
      <c r="L2880" s="2" t="str">
        <f>VLOOKUP(Sheet__29[[#This Row],[Produto]],Produtos!B:D,3,FALSE)</f>
        <v>Dell Brasil</v>
      </c>
      <c r="M2880" s="2">
        <f>VLOOKUP(Sheet__29[[#This Row],[Produto]],Estoque!A:B,2,FALSE)</f>
        <v>160</v>
      </c>
      <c r="N2880" s="5">
        <f>Sheet__29[[#This Row],[Qtd]]*Sheet__29[[#This Row],[Valor]]</f>
        <v>2678</v>
      </c>
      <c r="O2880" s="5">
        <f>Sheet__29[[#This Row],[Venda]]*(1-Sheet__29[[#This Row],[Desc]]/100)</f>
        <v>2678</v>
      </c>
      <c r="P2880"/>
    </row>
    <row r="2881" spans="1:16" x14ac:dyDescent="0.25">
      <c r="A2881">
        <v>102879</v>
      </c>
      <c r="B2881" s="1">
        <v>46204</v>
      </c>
      <c r="C2881" t="s">
        <v>571</v>
      </c>
      <c r="D2881" t="s">
        <v>1059</v>
      </c>
      <c r="E2881">
        <v>2</v>
      </c>
      <c r="F2881" s="4">
        <v>2325</v>
      </c>
      <c r="G2881">
        <v>5</v>
      </c>
      <c r="H2881" t="s">
        <v>1020</v>
      </c>
      <c r="I2881" s="2" t="str">
        <f>VLOOKUP(Sheet__29[[#This Row],[Filial]],Filiais!A:B,2,FALSE)</f>
        <v>Sorocaba</v>
      </c>
      <c r="J2881" s="2" t="str">
        <f>VLOOKUP(Sheet__29[[#This Row],[Cidade]],'Clientes'!C:D,2,FALSE)</f>
        <v>SP</v>
      </c>
      <c r="K2881" s="2" t="str">
        <f>VLOOKUP(Sheet__29[[#This Row],[Produto]],Produtos!B:C,2,FALSE)</f>
        <v>Notebook</v>
      </c>
      <c r="L2881" s="2" t="str">
        <f>VLOOKUP(Sheet__29[[#This Row],[Produto]],Produtos!B:D,3,FALSE)</f>
        <v>Logitech Brasil</v>
      </c>
      <c r="M2881" s="2">
        <f>VLOOKUP(Sheet__29[[#This Row],[Produto]],Estoque!A:B,2,FALSE)</f>
        <v>161</v>
      </c>
      <c r="N2881" s="5">
        <f>Sheet__29[[#This Row],[Qtd]]*Sheet__29[[#This Row],[Valor]]</f>
        <v>4650</v>
      </c>
      <c r="O2881" s="5">
        <f>Sheet__29[[#This Row],[Venda]]*(1-Sheet__29[[#This Row],[Desc]]/100)</f>
        <v>4417.5</v>
      </c>
      <c r="P2881"/>
    </row>
    <row r="2882" spans="1:16" x14ac:dyDescent="0.25">
      <c r="A2882">
        <v>102880</v>
      </c>
      <c r="B2882" s="1">
        <v>46204</v>
      </c>
      <c r="C2882" t="s">
        <v>923</v>
      </c>
      <c r="D2882" t="s">
        <v>1149</v>
      </c>
      <c r="E2882">
        <v>2</v>
      </c>
      <c r="F2882" s="4">
        <v>3241</v>
      </c>
      <c r="G2882">
        <v>10</v>
      </c>
      <c r="H2882" t="s">
        <v>1016</v>
      </c>
      <c r="I2882" s="2" t="str">
        <f>VLOOKUP(Sheet__29[[#This Row],[Filial]],Filiais!A:B,2,FALSE)</f>
        <v>São Paulo</v>
      </c>
      <c r="J2882" s="2" t="str">
        <f>VLOOKUP(Sheet__29[[#This Row],[Cidade]],'Clientes'!C:D,2,FALSE)</f>
        <v>SP</v>
      </c>
      <c r="K2882" s="2" t="str">
        <f>VLOOKUP(Sheet__29[[#This Row],[Produto]],Produtos!B:C,2,FALSE)</f>
        <v>Rede</v>
      </c>
      <c r="L2882" s="2" t="str">
        <f>VLOOKUP(Sheet__29[[#This Row],[Produto]],Produtos!B:D,3,FALSE)</f>
        <v>Dell Brasil</v>
      </c>
      <c r="M2882" s="2">
        <f>VLOOKUP(Sheet__29[[#This Row],[Produto]],Estoque!A:B,2,FALSE)</f>
        <v>123</v>
      </c>
      <c r="N2882" s="5">
        <f>Sheet__29[[#This Row],[Qtd]]*Sheet__29[[#This Row],[Valor]]</f>
        <v>6482</v>
      </c>
      <c r="O2882" s="5">
        <f>Sheet__29[[#This Row],[Venda]]*(1-Sheet__29[[#This Row],[Desc]]/100)</f>
        <v>5833.8</v>
      </c>
      <c r="P2882"/>
    </row>
    <row r="2883" spans="1:16" x14ac:dyDescent="0.25">
      <c r="A2883">
        <v>102881</v>
      </c>
      <c r="B2883" s="1">
        <v>46204</v>
      </c>
      <c r="C2883" t="s">
        <v>970</v>
      </c>
      <c r="D2883" t="s">
        <v>1131</v>
      </c>
      <c r="E2883">
        <v>1</v>
      </c>
      <c r="F2883" s="4">
        <v>3868</v>
      </c>
      <c r="G2883">
        <v>0</v>
      </c>
      <c r="H2883" t="s">
        <v>1017</v>
      </c>
      <c r="I2883" s="2" t="str">
        <f>VLOOKUP(Sheet__29[[#This Row],[Filial]],Filiais!A:B,2,FALSE)</f>
        <v>Campinas</v>
      </c>
      <c r="J2883" s="2" t="str">
        <f>VLOOKUP(Sheet__29[[#This Row],[Cidade]],'Clientes'!C:D,2,FALSE)</f>
        <v>SP</v>
      </c>
      <c r="K2883" s="2" t="str">
        <f>VLOOKUP(Sheet__29[[#This Row],[Produto]],Produtos!B:C,2,FALSE)</f>
        <v>Notebook</v>
      </c>
      <c r="L2883" s="2" t="str">
        <f>VLOOKUP(Sheet__29[[#This Row],[Produto]],Produtos!B:D,3,FALSE)</f>
        <v>Dell Brasil</v>
      </c>
      <c r="M2883" s="2">
        <f>VLOOKUP(Sheet__29[[#This Row],[Produto]],Estoque!A:B,2,FALSE)</f>
        <v>275</v>
      </c>
      <c r="N2883" s="5">
        <f>Sheet__29[[#This Row],[Qtd]]*Sheet__29[[#This Row],[Valor]]</f>
        <v>3868</v>
      </c>
      <c r="O2883" s="5">
        <f>Sheet__29[[#This Row],[Venda]]*(1-Sheet__29[[#This Row],[Desc]]/100)</f>
        <v>3868</v>
      </c>
      <c r="P2883"/>
    </row>
    <row r="2884" spans="1:16" x14ac:dyDescent="0.25">
      <c r="A2884">
        <v>102882</v>
      </c>
      <c r="B2884" s="1">
        <v>46204</v>
      </c>
      <c r="C2884" t="s">
        <v>574</v>
      </c>
      <c r="D2884" t="s">
        <v>1105</v>
      </c>
      <c r="E2884">
        <v>5</v>
      </c>
      <c r="F2884" s="4">
        <v>2125</v>
      </c>
      <c r="G2884">
        <v>0</v>
      </c>
      <c r="H2884" t="s">
        <v>1018</v>
      </c>
      <c r="I2884" s="2" t="str">
        <f>VLOOKUP(Sheet__29[[#This Row],[Filial]],Filiais!A:B,2,FALSE)</f>
        <v>Barueri</v>
      </c>
      <c r="J2884" s="2" t="str">
        <f>VLOOKUP(Sheet__29[[#This Row],[Cidade]],'Clientes'!C:D,2,FALSE)</f>
        <v>SP</v>
      </c>
      <c r="K2884" s="2" t="str">
        <f>VLOOKUP(Sheet__29[[#This Row],[Produto]],Produtos!B:C,2,FALSE)</f>
        <v>Notebook</v>
      </c>
      <c r="L2884" s="2" t="str">
        <f>VLOOKUP(Sheet__29[[#This Row],[Produto]],Produtos!B:D,3,FALSE)</f>
        <v>LG Brasil</v>
      </c>
      <c r="M2884" s="2">
        <f>VLOOKUP(Sheet__29[[#This Row],[Produto]],Estoque!A:B,2,FALSE)</f>
        <v>160</v>
      </c>
      <c r="N2884" s="5">
        <f>Sheet__29[[#This Row],[Qtd]]*Sheet__29[[#This Row],[Valor]]</f>
        <v>10625</v>
      </c>
      <c r="O2884" s="5">
        <f>Sheet__29[[#This Row],[Venda]]*(1-Sheet__29[[#This Row],[Desc]]/100)</f>
        <v>10625</v>
      </c>
      <c r="P2884"/>
    </row>
    <row r="2885" spans="1:16" x14ac:dyDescent="0.25">
      <c r="A2885">
        <v>102883</v>
      </c>
      <c r="B2885" s="1">
        <v>46204</v>
      </c>
      <c r="C2885" t="s">
        <v>174</v>
      </c>
      <c r="D2885" t="s">
        <v>1083</v>
      </c>
      <c r="E2885">
        <v>3</v>
      </c>
      <c r="F2885" s="4">
        <v>4060</v>
      </c>
      <c r="G2885">
        <v>10</v>
      </c>
      <c r="H2885" t="s">
        <v>1019</v>
      </c>
      <c r="I2885" s="2" t="str">
        <f>VLOOKUP(Sheet__29[[#This Row],[Filial]],Filiais!A:B,2,FALSE)</f>
        <v>Osasco</v>
      </c>
      <c r="J2885" s="2" t="str">
        <f>VLOOKUP(Sheet__29[[#This Row],[Cidade]],'Clientes'!C:D,2,FALSE)</f>
        <v>SP</v>
      </c>
      <c r="K2885" s="2" t="str">
        <f>VLOOKUP(Sheet__29[[#This Row],[Produto]],Produtos!B:C,2,FALSE)</f>
        <v>Rede</v>
      </c>
      <c r="L2885" s="2" t="str">
        <f>VLOOKUP(Sheet__29[[#This Row],[Produto]],Produtos!B:D,3,FALSE)</f>
        <v>Lenovo Brasil</v>
      </c>
      <c r="M2885" s="2">
        <f>VLOOKUP(Sheet__29[[#This Row],[Produto]],Estoque!A:B,2,FALSE)</f>
        <v>274</v>
      </c>
      <c r="N2885" s="5">
        <f>Sheet__29[[#This Row],[Qtd]]*Sheet__29[[#This Row],[Valor]]</f>
        <v>12180</v>
      </c>
      <c r="O2885" s="5">
        <f>Sheet__29[[#This Row],[Venda]]*(1-Sheet__29[[#This Row],[Desc]]/100)</f>
        <v>10962</v>
      </c>
      <c r="P2885"/>
    </row>
    <row r="2886" spans="1:16" x14ac:dyDescent="0.25">
      <c r="A2886">
        <v>102884</v>
      </c>
      <c r="B2886" s="1">
        <v>46204</v>
      </c>
      <c r="C2886" t="s">
        <v>705</v>
      </c>
      <c r="D2886" t="s">
        <v>1059</v>
      </c>
      <c r="E2886">
        <v>2</v>
      </c>
      <c r="F2886" s="4">
        <v>3990</v>
      </c>
      <c r="G2886">
        <v>5</v>
      </c>
      <c r="H2886" t="s">
        <v>1022</v>
      </c>
      <c r="I2886" s="2" t="str">
        <f>VLOOKUP(Sheet__29[[#This Row],[Filial]],Filiais!A:B,2,FALSE)</f>
        <v>Santos</v>
      </c>
      <c r="J2886" s="2" t="str">
        <f>VLOOKUP(Sheet__29[[#This Row],[Cidade]],'Clientes'!C:D,2,FALSE)</f>
        <v>SP</v>
      </c>
      <c r="K2886" s="2" t="str">
        <f>VLOOKUP(Sheet__29[[#This Row],[Produto]],Produtos!B:C,2,FALSE)</f>
        <v>Notebook</v>
      </c>
      <c r="L2886" s="2" t="str">
        <f>VLOOKUP(Sheet__29[[#This Row],[Produto]],Produtos!B:D,3,FALSE)</f>
        <v>Logitech Brasil</v>
      </c>
      <c r="M2886" s="2">
        <f>VLOOKUP(Sheet__29[[#This Row],[Produto]],Estoque!A:B,2,FALSE)</f>
        <v>161</v>
      </c>
      <c r="N2886" s="5">
        <f>Sheet__29[[#This Row],[Qtd]]*Sheet__29[[#This Row],[Valor]]</f>
        <v>7980</v>
      </c>
      <c r="O2886" s="5">
        <f>Sheet__29[[#This Row],[Venda]]*(1-Sheet__29[[#This Row],[Desc]]/100)</f>
        <v>7581</v>
      </c>
      <c r="P2886"/>
    </row>
    <row r="2887" spans="1:16" x14ac:dyDescent="0.25">
      <c r="A2887">
        <v>102885</v>
      </c>
      <c r="B2887" s="1">
        <v>46204</v>
      </c>
      <c r="C2887" t="s">
        <v>454</v>
      </c>
      <c r="D2887" t="s">
        <v>1075</v>
      </c>
      <c r="E2887">
        <v>1</v>
      </c>
      <c r="F2887" s="4">
        <v>531</v>
      </c>
      <c r="G2887">
        <v>10</v>
      </c>
      <c r="H2887" t="s">
        <v>1020</v>
      </c>
      <c r="I2887" s="2" t="str">
        <f>VLOOKUP(Sheet__29[[#This Row],[Filial]],Filiais!A:B,2,FALSE)</f>
        <v>Sorocaba</v>
      </c>
      <c r="J2887" s="2" t="str">
        <f>VLOOKUP(Sheet__29[[#This Row],[Cidade]],'Clientes'!C:D,2,FALSE)</f>
        <v>SP</v>
      </c>
      <c r="K2887" s="2" t="str">
        <f>VLOOKUP(Sheet__29[[#This Row],[Produto]],Produtos!B:C,2,FALSE)</f>
        <v>Armazenamento</v>
      </c>
      <c r="L2887" s="2" t="str">
        <f>VLOOKUP(Sheet__29[[#This Row],[Produto]],Produtos!B:D,3,FALSE)</f>
        <v>Logitech Brasil</v>
      </c>
      <c r="M2887" s="2">
        <f>VLOOKUP(Sheet__29[[#This Row],[Produto]],Estoque!A:B,2,FALSE)</f>
        <v>269</v>
      </c>
      <c r="N2887" s="5">
        <f>Sheet__29[[#This Row],[Qtd]]*Sheet__29[[#This Row],[Valor]]</f>
        <v>531</v>
      </c>
      <c r="O2887" s="5">
        <f>Sheet__29[[#This Row],[Venda]]*(1-Sheet__29[[#This Row],[Desc]]/100)</f>
        <v>477.90000000000003</v>
      </c>
      <c r="P2887"/>
    </row>
    <row r="2888" spans="1:16" x14ac:dyDescent="0.25">
      <c r="A2888">
        <v>102886</v>
      </c>
      <c r="B2888" s="1">
        <v>46204</v>
      </c>
      <c r="C2888" t="s">
        <v>457</v>
      </c>
      <c r="D2888" t="s">
        <v>1111</v>
      </c>
      <c r="E2888">
        <v>3</v>
      </c>
      <c r="F2888" s="4">
        <v>1625</v>
      </c>
      <c r="G2888">
        <v>10</v>
      </c>
      <c r="H2888" t="s">
        <v>1017</v>
      </c>
      <c r="I2888" s="2" t="str">
        <f>VLOOKUP(Sheet__29[[#This Row],[Filial]],Filiais!A:B,2,FALSE)</f>
        <v>Campinas</v>
      </c>
      <c r="J2888" s="2" t="str">
        <f>VLOOKUP(Sheet__29[[#This Row],[Cidade]],'Clientes'!C:D,2,FALSE)</f>
        <v>SP</v>
      </c>
      <c r="K2888" s="2" t="str">
        <f>VLOOKUP(Sheet__29[[#This Row],[Produto]],Produtos!B:C,2,FALSE)</f>
        <v>Notebook</v>
      </c>
      <c r="L2888" s="2" t="str">
        <f>VLOOKUP(Sheet__29[[#This Row],[Produto]],Produtos!B:D,3,FALSE)</f>
        <v>Kingston Brasil</v>
      </c>
      <c r="M2888" s="2">
        <f>VLOOKUP(Sheet__29[[#This Row],[Produto]],Estoque!A:B,2,FALSE)</f>
        <v>244</v>
      </c>
      <c r="N2888" s="5">
        <f>Sheet__29[[#This Row],[Qtd]]*Sheet__29[[#This Row],[Valor]]</f>
        <v>4875</v>
      </c>
      <c r="O2888" s="5">
        <f>Sheet__29[[#This Row],[Venda]]*(1-Sheet__29[[#This Row],[Desc]]/100)</f>
        <v>4387.5</v>
      </c>
      <c r="P2888"/>
    </row>
    <row r="2889" spans="1:16" x14ac:dyDescent="0.25">
      <c r="A2889">
        <v>102887</v>
      </c>
      <c r="B2889" s="1">
        <v>46204</v>
      </c>
      <c r="C2889" t="s">
        <v>383</v>
      </c>
      <c r="D2889" t="s">
        <v>1131</v>
      </c>
      <c r="E2889">
        <v>5</v>
      </c>
      <c r="F2889" s="4">
        <v>1475</v>
      </c>
      <c r="G2889">
        <v>10</v>
      </c>
      <c r="H2889" t="s">
        <v>1024</v>
      </c>
      <c r="I2889" s="2" t="str">
        <f>VLOOKUP(Sheet__29[[#This Row],[Filial]],Filiais!A:B,2,FALSE)</f>
        <v>Ribeirão Preto</v>
      </c>
      <c r="J2889" s="2" t="str">
        <f>VLOOKUP(Sheet__29[[#This Row],[Cidade]],'Clientes'!C:D,2,FALSE)</f>
        <v>SP</v>
      </c>
      <c r="K2889" s="2" t="str">
        <f>VLOOKUP(Sheet__29[[#This Row],[Produto]],Produtos!B:C,2,FALSE)</f>
        <v>Notebook</v>
      </c>
      <c r="L2889" s="2" t="str">
        <f>VLOOKUP(Sheet__29[[#This Row],[Produto]],Produtos!B:D,3,FALSE)</f>
        <v>Dell Brasil</v>
      </c>
      <c r="M2889" s="2">
        <f>VLOOKUP(Sheet__29[[#This Row],[Produto]],Estoque!A:B,2,FALSE)</f>
        <v>275</v>
      </c>
      <c r="N2889" s="5">
        <f>Sheet__29[[#This Row],[Qtd]]*Sheet__29[[#This Row],[Valor]]</f>
        <v>7375</v>
      </c>
      <c r="O2889" s="5">
        <f>Sheet__29[[#This Row],[Venda]]*(1-Sheet__29[[#This Row],[Desc]]/100)</f>
        <v>6637.5</v>
      </c>
      <c r="P2889"/>
    </row>
    <row r="2890" spans="1:16" x14ac:dyDescent="0.25">
      <c r="A2890">
        <v>102888</v>
      </c>
      <c r="B2890" s="1">
        <v>46204</v>
      </c>
      <c r="C2890" t="s">
        <v>33</v>
      </c>
      <c r="D2890" t="s">
        <v>1109</v>
      </c>
      <c r="E2890">
        <v>3</v>
      </c>
      <c r="F2890" s="4">
        <v>1082</v>
      </c>
      <c r="G2890">
        <v>0</v>
      </c>
      <c r="H2890" t="s">
        <v>1016</v>
      </c>
      <c r="I2890" s="2" t="str">
        <f>VLOOKUP(Sheet__29[[#This Row],[Filial]],Filiais!A:B,2,FALSE)</f>
        <v>São Paulo</v>
      </c>
      <c r="J2890" s="2" t="str">
        <f>VLOOKUP(Sheet__29[[#This Row],[Cidade]],'Clientes'!C:D,2,FALSE)</f>
        <v>SP</v>
      </c>
      <c r="K2890" s="2" t="str">
        <f>VLOOKUP(Sheet__29[[#This Row],[Produto]],Produtos!B:C,2,FALSE)</f>
        <v>Armazenamento</v>
      </c>
      <c r="L2890" s="2" t="str">
        <f>VLOOKUP(Sheet__29[[#This Row],[Produto]],Produtos!B:D,3,FALSE)</f>
        <v>Dell Brasil</v>
      </c>
      <c r="M2890" s="2">
        <f>VLOOKUP(Sheet__29[[#This Row],[Produto]],Estoque!A:B,2,FALSE)</f>
        <v>253</v>
      </c>
      <c r="N2890" s="5">
        <f>Sheet__29[[#This Row],[Qtd]]*Sheet__29[[#This Row],[Valor]]</f>
        <v>3246</v>
      </c>
      <c r="O2890" s="5">
        <f>Sheet__29[[#This Row],[Venda]]*(1-Sheet__29[[#This Row],[Desc]]/100)</f>
        <v>3246</v>
      </c>
      <c r="P2890"/>
    </row>
    <row r="2891" spans="1:16" x14ac:dyDescent="0.25">
      <c r="A2891">
        <v>102889</v>
      </c>
      <c r="B2891" s="1">
        <v>46204</v>
      </c>
      <c r="C2891" t="s">
        <v>565</v>
      </c>
      <c r="D2891" t="s">
        <v>1078</v>
      </c>
      <c r="E2891">
        <v>1</v>
      </c>
      <c r="F2891" s="4">
        <v>2149</v>
      </c>
      <c r="G2891">
        <v>0</v>
      </c>
      <c r="H2891" t="s">
        <v>1017</v>
      </c>
      <c r="I2891" s="2" t="str">
        <f>VLOOKUP(Sheet__29[[#This Row],[Filial]],Filiais!A:B,2,FALSE)</f>
        <v>Campinas</v>
      </c>
      <c r="J2891" s="2" t="str">
        <f>VLOOKUP(Sheet__29[[#This Row],[Cidade]],'Clientes'!C:D,2,FALSE)</f>
        <v>SP</v>
      </c>
      <c r="K2891" s="2" t="str">
        <f>VLOOKUP(Sheet__29[[#This Row],[Produto]],Produtos!B:C,2,FALSE)</f>
        <v>Periférico</v>
      </c>
      <c r="L2891" s="2" t="str">
        <f>VLOOKUP(Sheet__29[[#This Row],[Produto]],Produtos!B:D,3,FALSE)</f>
        <v>Kingston Brasil</v>
      </c>
      <c r="M2891" s="2">
        <f>VLOOKUP(Sheet__29[[#This Row],[Produto]],Estoque!A:B,2,FALSE)</f>
        <v>92</v>
      </c>
      <c r="N2891" s="5">
        <f>Sheet__29[[#This Row],[Qtd]]*Sheet__29[[#This Row],[Valor]]</f>
        <v>2149</v>
      </c>
      <c r="O2891" s="5">
        <f>Sheet__29[[#This Row],[Venda]]*(1-Sheet__29[[#This Row],[Desc]]/100)</f>
        <v>2149</v>
      </c>
      <c r="P2891"/>
    </row>
    <row r="2892" spans="1:16" x14ac:dyDescent="0.25">
      <c r="A2892">
        <v>102890</v>
      </c>
      <c r="B2892" s="1">
        <v>46204</v>
      </c>
      <c r="C2892" t="s">
        <v>799</v>
      </c>
      <c r="D2892" t="s">
        <v>1034</v>
      </c>
      <c r="E2892">
        <v>5</v>
      </c>
      <c r="F2892" s="4">
        <v>3410</v>
      </c>
      <c r="G2892">
        <v>5</v>
      </c>
      <c r="H2892" t="s">
        <v>1018</v>
      </c>
      <c r="I2892" s="2" t="str">
        <f>VLOOKUP(Sheet__29[[#This Row],[Filial]],Filiais!A:B,2,FALSE)</f>
        <v>Barueri</v>
      </c>
      <c r="J2892" s="2" t="str">
        <f>VLOOKUP(Sheet__29[[#This Row],[Cidade]],'Clientes'!C:D,2,FALSE)</f>
        <v>SP</v>
      </c>
      <c r="K2892" s="2" t="str">
        <f>VLOOKUP(Sheet__29[[#This Row],[Produto]],Produtos!B:C,2,FALSE)</f>
        <v>Rede</v>
      </c>
      <c r="L2892" s="2" t="str">
        <f>VLOOKUP(Sheet__29[[#This Row],[Produto]],Produtos!B:D,3,FALSE)</f>
        <v>Dell Brasil</v>
      </c>
      <c r="M2892" s="2">
        <f>VLOOKUP(Sheet__29[[#This Row],[Produto]],Estoque!A:B,2,FALSE)</f>
        <v>109</v>
      </c>
      <c r="N2892" s="5">
        <f>Sheet__29[[#This Row],[Qtd]]*Sheet__29[[#This Row],[Valor]]</f>
        <v>17050</v>
      </c>
      <c r="O2892" s="5">
        <f>Sheet__29[[#This Row],[Venda]]*(1-Sheet__29[[#This Row],[Desc]]/100)</f>
        <v>16197.5</v>
      </c>
      <c r="P2892"/>
    </row>
    <row r="2893" spans="1:16" x14ac:dyDescent="0.25">
      <c r="A2893">
        <v>102891</v>
      </c>
      <c r="B2893" s="1">
        <v>46204</v>
      </c>
      <c r="C2893" t="s">
        <v>661</v>
      </c>
      <c r="D2893" t="s">
        <v>1110</v>
      </c>
      <c r="E2893">
        <v>5</v>
      </c>
      <c r="F2893" s="4">
        <v>3117</v>
      </c>
      <c r="G2893">
        <v>5</v>
      </c>
      <c r="H2893" t="s">
        <v>1021</v>
      </c>
      <c r="I2893" s="2" t="str">
        <f>VLOOKUP(Sheet__29[[#This Row],[Filial]],Filiais!A:B,2,FALSE)</f>
        <v>Jundiaí</v>
      </c>
      <c r="J2893" s="2" t="str">
        <f>VLOOKUP(Sheet__29[[#This Row],[Cidade]],'Clientes'!C:D,2,FALSE)</f>
        <v>SP</v>
      </c>
      <c r="K2893" s="2" t="str">
        <f>VLOOKUP(Sheet__29[[#This Row],[Produto]],Produtos!B:C,2,FALSE)</f>
        <v>Monitor</v>
      </c>
      <c r="L2893" s="2" t="str">
        <f>VLOOKUP(Sheet__29[[#This Row],[Produto]],Produtos!B:D,3,FALSE)</f>
        <v>Logitech Brasil</v>
      </c>
      <c r="M2893" s="2">
        <f>VLOOKUP(Sheet__29[[#This Row],[Produto]],Estoque!A:B,2,FALSE)</f>
        <v>91</v>
      </c>
      <c r="N2893" s="5">
        <f>Sheet__29[[#This Row],[Qtd]]*Sheet__29[[#This Row],[Valor]]</f>
        <v>15585</v>
      </c>
      <c r="O2893" s="5">
        <f>Sheet__29[[#This Row],[Venda]]*(1-Sheet__29[[#This Row],[Desc]]/100)</f>
        <v>14805.75</v>
      </c>
      <c r="P2893"/>
    </row>
    <row r="2894" spans="1:16" x14ac:dyDescent="0.25">
      <c r="A2894">
        <v>102892</v>
      </c>
      <c r="B2894" s="1">
        <v>46204</v>
      </c>
      <c r="C2894" t="s">
        <v>460</v>
      </c>
      <c r="D2894" t="s">
        <v>1135</v>
      </c>
      <c r="E2894">
        <v>5</v>
      </c>
      <c r="F2894" s="4">
        <v>2961</v>
      </c>
      <c r="G2894">
        <v>0</v>
      </c>
      <c r="H2894" t="s">
        <v>1023</v>
      </c>
      <c r="I2894" s="2" t="str">
        <f>VLOOKUP(Sheet__29[[#This Row],[Filial]],Filiais!A:B,2,FALSE)</f>
        <v>Bauru</v>
      </c>
      <c r="J2894" s="2" t="str">
        <f>VLOOKUP(Sheet__29[[#This Row],[Cidade]],'Clientes'!C:D,2,FALSE)</f>
        <v>SP</v>
      </c>
      <c r="K2894" s="2" t="str">
        <f>VLOOKUP(Sheet__29[[#This Row],[Produto]],Produtos!B:C,2,FALSE)</f>
        <v>Monitor</v>
      </c>
      <c r="L2894" s="2" t="str">
        <f>VLOOKUP(Sheet__29[[#This Row],[Produto]],Produtos!B:D,3,FALSE)</f>
        <v>LG Brasil</v>
      </c>
      <c r="M2894" s="2">
        <f>VLOOKUP(Sheet__29[[#This Row],[Produto]],Estoque!A:B,2,FALSE)</f>
        <v>142</v>
      </c>
      <c r="N2894" s="5">
        <f>Sheet__29[[#This Row],[Qtd]]*Sheet__29[[#This Row],[Valor]]</f>
        <v>14805</v>
      </c>
      <c r="O2894" s="5">
        <f>Sheet__29[[#This Row],[Venda]]*(1-Sheet__29[[#This Row],[Desc]]/100)</f>
        <v>14805</v>
      </c>
      <c r="P2894"/>
    </row>
    <row r="2895" spans="1:16" x14ac:dyDescent="0.25">
      <c r="A2895">
        <v>102893</v>
      </c>
      <c r="B2895" s="1">
        <v>46204</v>
      </c>
      <c r="C2895" t="s">
        <v>264</v>
      </c>
      <c r="D2895" t="s">
        <v>1144</v>
      </c>
      <c r="E2895">
        <v>1</v>
      </c>
      <c r="F2895" s="4">
        <v>3253</v>
      </c>
      <c r="G2895">
        <v>0</v>
      </c>
      <c r="H2895" t="s">
        <v>1018</v>
      </c>
      <c r="I2895" s="2" t="str">
        <f>VLOOKUP(Sheet__29[[#This Row],[Filial]],Filiais!A:B,2,FALSE)</f>
        <v>Barueri</v>
      </c>
      <c r="J2895" s="2" t="str">
        <f>VLOOKUP(Sheet__29[[#This Row],[Cidade]],'Clientes'!C:D,2,FALSE)</f>
        <v>SP</v>
      </c>
      <c r="K2895" s="2" t="str">
        <f>VLOOKUP(Sheet__29[[#This Row],[Produto]],Produtos!B:C,2,FALSE)</f>
        <v>Monitor</v>
      </c>
      <c r="L2895" s="2" t="str">
        <f>VLOOKUP(Sheet__29[[#This Row],[Produto]],Produtos!B:D,3,FALSE)</f>
        <v>LG Brasil</v>
      </c>
      <c r="M2895" s="2">
        <f>VLOOKUP(Sheet__29[[#This Row],[Produto]],Estoque!A:B,2,FALSE)</f>
        <v>91</v>
      </c>
      <c r="N2895" s="5">
        <f>Sheet__29[[#This Row],[Qtd]]*Sheet__29[[#This Row],[Valor]]</f>
        <v>3253</v>
      </c>
      <c r="O2895" s="5">
        <f>Sheet__29[[#This Row],[Venda]]*(1-Sheet__29[[#This Row],[Desc]]/100)</f>
        <v>3253</v>
      </c>
      <c r="P2895"/>
    </row>
    <row r="2896" spans="1:16" x14ac:dyDescent="0.25">
      <c r="A2896">
        <v>102894</v>
      </c>
      <c r="B2896" s="1">
        <v>46204</v>
      </c>
      <c r="C2896" t="s">
        <v>127</v>
      </c>
      <c r="D2896" t="s">
        <v>1150</v>
      </c>
      <c r="E2896">
        <v>3</v>
      </c>
      <c r="F2896" s="4">
        <v>1083</v>
      </c>
      <c r="G2896">
        <v>10</v>
      </c>
      <c r="H2896" t="s">
        <v>1016</v>
      </c>
      <c r="I2896" s="2" t="str">
        <f>VLOOKUP(Sheet__29[[#This Row],[Filial]],Filiais!A:B,2,FALSE)</f>
        <v>São Paulo</v>
      </c>
      <c r="J2896" s="2" t="str">
        <f>VLOOKUP(Sheet__29[[#This Row],[Cidade]],'Clientes'!C:D,2,FALSE)</f>
        <v>SP</v>
      </c>
      <c r="K2896" s="2" t="str">
        <f>VLOOKUP(Sheet__29[[#This Row],[Produto]],Produtos!B:C,2,FALSE)</f>
        <v>Notebook</v>
      </c>
      <c r="L2896" s="2" t="str">
        <f>VLOOKUP(Sheet__29[[#This Row],[Produto]],Produtos!B:D,3,FALSE)</f>
        <v>Lenovo Brasil</v>
      </c>
      <c r="M2896" s="2">
        <f>VLOOKUP(Sheet__29[[#This Row],[Produto]],Estoque!A:B,2,FALSE)</f>
        <v>205</v>
      </c>
      <c r="N2896" s="5">
        <f>Sheet__29[[#This Row],[Qtd]]*Sheet__29[[#This Row],[Valor]]</f>
        <v>3249</v>
      </c>
      <c r="O2896" s="5">
        <f>Sheet__29[[#This Row],[Venda]]*(1-Sheet__29[[#This Row],[Desc]]/100)</f>
        <v>2924.1</v>
      </c>
      <c r="P2896"/>
    </row>
    <row r="2897" spans="1:16" x14ac:dyDescent="0.25">
      <c r="A2897">
        <v>102895</v>
      </c>
      <c r="B2897" s="1">
        <v>46204</v>
      </c>
      <c r="C2897" t="s">
        <v>895</v>
      </c>
      <c r="D2897" t="s">
        <v>1090</v>
      </c>
      <c r="E2897">
        <v>3</v>
      </c>
      <c r="F2897" s="4">
        <v>3736</v>
      </c>
      <c r="G2897">
        <v>10</v>
      </c>
      <c r="H2897" t="s">
        <v>1025</v>
      </c>
      <c r="I2897" s="2" t="str">
        <f>VLOOKUP(Sheet__29[[#This Row],[Filial]],Filiais!A:B,2,FALSE)</f>
        <v>São José dos Campos</v>
      </c>
      <c r="J2897" s="2" t="str">
        <f>VLOOKUP(Sheet__29[[#This Row],[Cidade]],'Clientes'!C:D,2,FALSE)</f>
        <v>SP</v>
      </c>
      <c r="K2897" s="2" t="str">
        <f>VLOOKUP(Sheet__29[[#This Row],[Produto]],Produtos!B:C,2,FALSE)</f>
        <v>Notebook</v>
      </c>
      <c r="L2897" s="2" t="str">
        <f>VLOOKUP(Sheet__29[[#This Row],[Produto]],Produtos!B:D,3,FALSE)</f>
        <v>Lenovo Brasil</v>
      </c>
      <c r="M2897" s="2">
        <f>VLOOKUP(Sheet__29[[#This Row],[Produto]],Estoque!A:B,2,FALSE)</f>
        <v>257</v>
      </c>
      <c r="N2897" s="5">
        <f>Sheet__29[[#This Row],[Qtd]]*Sheet__29[[#This Row],[Valor]]</f>
        <v>11208</v>
      </c>
      <c r="O2897" s="5">
        <f>Sheet__29[[#This Row],[Venda]]*(1-Sheet__29[[#This Row],[Desc]]/100)</f>
        <v>10087.200000000001</v>
      </c>
      <c r="P2897"/>
    </row>
    <row r="2898" spans="1:16" x14ac:dyDescent="0.25">
      <c r="A2898">
        <v>102896</v>
      </c>
      <c r="B2898" s="1">
        <v>46204</v>
      </c>
      <c r="C2898" t="s">
        <v>740</v>
      </c>
      <c r="D2898" t="s">
        <v>1164</v>
      </c>
      <c r="E2898">
        <v>4</v>
      </c>
      <c r="F2898" s="4">
        <v>823</v>
      </c>
      <c r="G2898">
        <v>10</v>
      </c>
      <c r="H2898" t="s">
        <v>1019</v>
      </c>
      <c r="I2898" s="2" t="str">
        <f>VLOOKUP(Sheet__29[[#This Row],[Filial]],Filiais!A:B,2,FALSE)</f>
        <v>Osasco</v>
      </c>
      <c r="J2898" s="2" t="str">
        <f>VLOOKUP(Sheet__29[[#This Row],[Cidade]],'Clientes'!C:D,2,FALSE)</f>
        <v>SP</v>
      </c>
      <c r="K2898" s="2" t="str">
        <f>VLOOKUP(Sheet__29[[#This Row],[Produto]],Produtos!B:C,2,FALSE)</f>
        <v>Periférico</v>
      </c>
      <c r="L2898" s="2" t="str">
        <f>VLOOKUP(Sheet__29[[#This Row],[Produto]],Produtos!B:D,3,FALSE)</f>
        <v>Dell Brasil</v>
      </c>
      <c r="M2898" s="2">
        <f>VLOOKUP(Sheet__29[[#This Row],[Produto]],Estoque!A:B,2,FALSE)</f>
        <v>132</v>
      </c>
      <c r="N2898" s="5">
        <f>Sheet__29[[#This Row],[Qtd]]*Sheet__29[[#This Row],[Valor]]</f>
        <v>3292</v>
      </c>
      <c r="O2898" s="5">
        <f>Sheet__29[[#This Row],[Venda]]*(1-Sheet__29[[#This Row],[Desc]]/100)</f>
        <v>2962.8</v>
      </c>
      <c r="P2898"/>
    </row>
    <row r="2899" spans="1:16" x14ac:dyDescent="0.25">
      <c r="A2899">
        <v>102897</v>
      </c>
      <c r="B2899" s="1">
        <v>46204</v>
      </c>
      <c r="C2899" t="s">
        <v>738</v>
      </c>
      <c r="D2899" t="s">
        <v>1092</v>
      </c>
      <c r="E2899">
        <v>4</v>
      </c>
      <c r="F2899" s="4">
        <v>2119</v>
      </c>
      <c r="G2899">
        <v>10</v>
      </c>
      <c r="H2899" t="s">
        <v>1016</v>
      </c>
      <c r="I2899" s="2" t="str">
        <f>VLOOKUP(Sheet__29[[#This Row],[Filial]],Filiais!A:B,2,FALSE)</f>
        <v>São Paulo</v>
      </c>
      <c r="J2899" s="2" t="str">
        <f>VLOOKUP(Sheet__29[[#This Row],[Cidade]],'Clientes'!C:D,2,FALSE)</f>
        <v>SP</v>
      </c>
      <c r="K2899" s="2" t="str">
        <f>VLOOKUP(Sheet__29[[#This Row],[Produto]],Produtos!B:C,2,FALSE)</f>
        <v>Monitor</v>
      </c>
      <c r="L2899" s="2" t="str">
        <f>VLOOKUP(Sheet__29[[#This Row],[Produto]],Produtos!B:D,3,FALSE)</f>
        <v>LG Brasil</v>
      </c>
      <c r="M2899" s="2">
        <f>VLOOKUP(Sheet__29[[#This Row],[Produto]],Estoque!A:B,2,FALSE)</f>
        <v>153</v>
      </c>
      <c r="N2899" s="5">
        <f>Sheet__29[[#This Row],[Qtd]]*Sheet__29[[#This Row],[Valor]]</f>
        <v>8476</v>
      </c>
      <c r="O2899" s="5">
        <f>Sheet__29[[#This Row],[Venda]]*(1-Sheet__29[[#This Row],[Desc]]/100)</f>
        <v>7628.4000000000005</v>
      </c>
      <c r="P2899"/>
    </row>
    <row r="2900" spans="1:16" x14ac:dyDescent="0.25">
      <c r="A2900">
        <v>102898</v>
      </c>
      <c r="B2900" s="1">
        <v>46204</v>
      </c>
      <c r="C2900" t="s">
        <v>255</v>
      </c>
      <c r="D2900" t="s">
        <v>1096</v>
      </c>
      <c r="E2900">
        <v>1</v>
      </c>
      <c r="F2900" s="4">
        <v>952</v>
      </c>
      <c r="G2900">
        <v>0</v>
      </c>
      <c r="H2900" t="s">
        <v>1023</v>
      </c>
      <c r="I2900" s="2" t="str">
        <f>VLOOKUP(Sheet__29[[#This Row],[Filial]],Filiais!A:B,2,FALSE)</f>
        <v>Bauru</v>
      </c>
      <c r="J2900" s="2" t="str">
        <f>VLOOKUP(Sheet__29[[#This Row],[Cidade]],'Clientes'!C:D,2,FALSE)</f>
        <v>SP</v>
      </c>
      <c r="K2900" s="2" t="str">
        <f>VLOOKUP(Sheet__29[[#This Row],[Produto]],Produtos!B:C,2,FALSE)</f>
        <v>Rede</v>
      </c>
      <c r="L2900" s="2" t="str">
        <f>VLOOKUP(Sheet__29[[#This Row],[Produto]],Produtos!B:D,3,FALSE)</f>
        <v>Lenovo Brasil</v>
      </c>
      <c r="M2900" s="2">
        <f>VLOOKUP(Sheet__29[[#This Row],[Produto]],Estoque!A:B,2,FALSE)</f>
        <v>208</v>
      </c>
      <c r="N2900" s="5">
        <f>Sheet__29[[#This Row],[Qtd]]*Sheet__29[[#This Row],[Valor]]</f>
        <v>952</v>
      </c>
      <c r="O2900" s="5">
        <f>Sheet__29[[#This Row],[Venda]]*(1-Sheet__29[[#This Row],[Desc]]/100)</f>
        <v>952</v>
      </c>
      <c r="P2900"/>
    </row>
    <row r="2901" spans="1:16" x14ac:dyDescent="0.25">
      <c r="A2901">
        <v>102899</v>
      </c>
      <c r="B2901" s="1">
        <v>46204</v>
      </c>
      <c r="C2901" t="s">
        <v>907</v>
      </c>
      <c r="D2901" t="s">
        <v>1161</v>
      </c>
      <c r="E2901">
        <v>4</v>
      </c>
      <c r="F2901" s="4">
        <v>1554</v>
      </c>
      <c r="G2901">
        <v>5</v>
      </c>
      <c r="H2901" t="s">
        <v>1017</v>
      </c>
      <c r="I2901" s="2" t="str">
        <f>VLOOKUP(Sheet__29[[#This Row],[Filial]],Filiais!A:B,2,FALSE)</f>
        <v>Campinas</v>
      </c>
      <c r="J2901" s="2" t="str">
        <f>VLOOKUP(Sheet__29[[#This Row],[Cidade]],'Clientes'!C:D,2,FALSE)</f>
        <v>SP</v>
      </c>
      <c r="K2901" s="2" t="str">
        <f>VLOOKUP(Sheet__29[[#This Row],[Produto]],Produtos!B:C,2,FALSE)</f>
        <v>Rede</v>
      </c>
      <c r="L2901" s="2" t="str">
        <f>VLOOKUP(Sheet__29[[#This Row],[Produto]],Produtos!B:D,3,FALSE)</f>
        <v>Dell Brasil</v>
      </c>
      <c r="M2901" s="2">
        <f>VLOOKUP(Sheet__29[[#This Row],[Produto]],Estoque!A:B,2,FALSE)</f>
        <v>211</v>
      </c>
      <c r="N2901" s="5">
        <f>Sheet__29[[#This Row],[Qtd]]*Sheet__29[[#This Row],[Valor]]</f>
        <v>6216</v>
      </c>
      <c r="O2901" s="5">
        <f>Sheet__29[[#This Row],[Venda]]*(1-Sheet__29[[#This Row],[Desc]]/100)</f>
        <v>5905.2</v>
      </c>
      <c r="P2901"/>
    </row>
    <row r="2902" spans="1:16" x14ac:dyDescent="0.25">
      <c r="A2902">
        <v>102900</v>
      </c>
      <c r="B2902" s="1">
        <v>46204</v>
      </c>
      <c r="C2902" t="s">
        <v>453</v>
      </c>
      <c r="D2902" t="s">
        <v>1092</v>
      </c>
      <c r="E2902">
        <v>2</v>
      </c>
      <c r="F2902" s="4">
        <v>1879</v>
      </c>
      <c r="G2902">
        <v>5</v>
      </c>
      <c r="H2902" t="s">
        <v>1019</v>
      </c>
      <c r="I2902" s="2" t="str">
        <f>VLOOKUP(Sheet__29[[#This Row],[Filial]],Filiais!A:B,2,FALSE)</f>
        <v>Osasco</v>
      </c>
      <c r="J2902" s="2" t="str">
        <f>VLOOKUP(Sheet__29[[#This Row],[Cidade]],'Clientes'!C:D,2,FALSE)</f>
        <v>SP</v>
      </c>
      <c r="K2902" s="2" t="str">
        <f>VLOOKUP(Sheet__29[[#This Row],[Produto]],Produtos!B:C,2,FALSE)</f>
        <v>Monitor</v>
      </c>
      <c r="L2902" s="2" t="str">
        <f>VLOOKUP(Sheet__29[[#This Row],[Produto]],Produtos!B:D,3,FALSE)</f>
        <v>LG Brasil</v>
      </c>
      <c r="M2902" s="2">
        <f>VLOOKUP(Sheet__29[[#This Row],[Produto]],Estoque!A:B,2,FALSE)</f>
        <v>153</v>
      </c>
      <c r="N2902" s="5">
        <f>Sheet__29[[#This Row],[Qtd]]*Sheet__29[[#This Row],[Valor]]</f>
        <v>3758</v>
      </c>
      <c r="O2902" s="5">
        <f>Sheet__29[[#This Row],[Venda]]*(1-Sheet__29[[#This Row],[Desc]]/100)</f>
        <v>3570.1</v>
      </c>
      <c r="P2902"/>
    </row>
    <row r="2903" spans="1:16" x14ac:dyDescent="0.25">
      <c r="A2903">
        <v>102901</v>
      </c>
      <c r="B2903" s="1">
        <v>46204</v>
      </c>
      <c r="C2903" t="s">
        <v>546</v>
      </c>
      <c r="D2903" t="s">
        <v>1163</v>
      </c>
      <c r="E2903">
        <v>3</v>
      </c>
      <c r="F2903" s="4">
        <v>2082</v>
      </c>
      <c r="G2903">
        <v>10</v>
      </c>
      <c r="H2903" t="s">
        <v>1024</v>
      </c>
      <c r="I2903" s="2" t="str">
        <f>VLOOKUP(Sheet__29[[#This Row],[Filial]],Filiais!A:B,2,FALSE)</f>
        <v>Ribeirão Preto</v>
      </c>
      <c r="J2903" s="2" t="str">
        <f>VLOOKUP(Sheet__29[[#This Row],[Cidade]],'Clientes'!C:D,2,FALSE)</f>
        <v>SP</v>
      </c>
      <c r="K2903" s="2" t="str">
        <f>VLOOKUP(Sheet__29[[#This Row],[Produto]],Produtos!B:C,2,FALSE)</f>
        <v>Rede</v>
      </c>
      <c r="L2903" s="2" t="str">
        <f>VLOOKUP(Sheet__29[[#This Row],[Produto]],Produtos!B:D,3,FALSE)</f>
        <v>Dell Brasil</v>
      </c>
      <c r="M2903" s="2">
        <f>VLOOKUP(Sheet__29[[#This Row],[Produto]],Estoque!A:B,2,FALSE)</f>
        <v>226</v>
      </c>
      <c r="N2903" s="5">
        <f>Sheet__29[[#This Row],[Qtd]]*Sheet__29[[#This Row],[Valor]]</f>
        <v>6246</v>
      </c>
      <c r="O2903" s="5">
        <f>Sheet__29[[#This Row],[Venda]]*(1-Sheet__29[[#This Row],[Desc]]/100)</f>
        <v>5621.4000000000005</v>
      </c>
      <c r="P2903"/>
    </row>
    <row r="2904" spans="1:16" x14ac:dyDescent="0.25">
      <c r="A2904">
        <v>102902</v>
      </c>
      <c r="B2904" s="1">
        <v>46204</v>
      </c>
      <c r="C2904" t="s">
        <v>724</v>
      </c>
      <c r="D2904" t="s">
        <v>1055</v>
      </c>
      <c r="E2904">
        <v>2</v>
      </c>
      <c r="F2904" s="4">
        <v>1646</v>
      </c>
      <c r="G2904">
        <v>10</v>
      </c>
      <c r="H2904" t="s">
        <v>1021</v>
      </c>
      <c r="I2904" s="2" t="str">
        <f>VLOOKUP(Sheet__29[[#This Row],[Filial]],Filiais!A:B,2,FALSE)</f>
        <v>Jundiaí</v>
      </c>
      <c r="J2904" s="2" t="str">
        <f>VLOOKUP(Sheet__29[[#This Row],[Cidade]],'Clientes'!C:D,2,FALSE)</f>
        <v>SP</v>
      </c>
      <c r="K2904" s="2" t="str">
        <f>VLOOKUP(Sheet__29[[#This Row],[Produto]],Produtos!B:C,2,FALSE)</f>
        <v>Rede</v>
      </c>
      <c r="L2904" s="2" t="str">
        <f>VLOOKUP(Sheet__29[[#This Row],[Produto]],Produtos!B:D,3,FALSE)</f>
        <v>Logitech Brasil</v>
      </c>
      <c r="M2904" s="2">
        <f>VLOOKUP(Sheet__29[[#This Row],[Produto]],Estoque!A:B,2,FALSE)</f>
        <v>68</v>
      </c>
      <c r="N2904" s="5">
        <f>Sheet__29[[#This Row],[Qtd]]*Sheet__29[[#This Row],[Valor]]</f>
        <v>3292</v>
      </c>
      <c r="O2904" s="5">
        <f>Sheet__29[[#This Row],[Venda]]*(1-Sheet__29[[#This Row],[Desc]]/100)</f>
        <v>2962.8</v>
      </c>
      <c r="P2904"/>
    </row>
    <row r="2905" spans="1:16" x14ac:dyDescent="0.25">
      <c r="A2905">
        <v>102903</v>
      </c>
      <c r="B2905" s="1">
        <v>46204</v>
      </c>
      <c r="C2905" t="s">
        <v>907</v>
      </c>
      <c r="D2905" t="s">
        <v>1142</v>
      </c>
      <c r="E2905">
        <v>3</v>
      </c>
      <c r="F2905" s="4">
        <v>301</v>
      </c>
      <c r="G2905">
        <v>10</v>
      </c>
      <c r="H2905" t="s">
        <v>1023</v>
      </c>
      <c r="I2905" s="2" t="str">
        <f>VLOOKUP(Sheet__29[[#This Row],[Filial]],Filiais!A:B,2,FALSE)</f>
        <v>Bauru</v>
      </c>
      <c r="J2905" s="2" t="str">
        <f>VLOOKUP(Sheet__29[[#This Row],[Cidade]],'Clientes'!C:D,2,FALSE)</f>
        <v>SP</v>
      </c>
      <c r="K2905" s="2" t="str">
        <f>VLOOKUP(Sheet__29[[#This Row],[Produto]],Produtos!B:C,2,FALSE)</f>
        <v>Periférico</v>
      </c>
      <c r="L2905" s="2" t="str">
        <f>VLOOKUP(Sheet__29[[#This Row],[Produto]],Produtos!B:D,3,FALSE)</f>
        <v>Logitech Brasil</v>
      </c>
      <c r="M2905" s="2">
        <f>VLOOKUP(Sheet__29[[#This Row],[Produto]],Estoque!A:B,2,FALSE)</f>
        <v>290</v>
      </c>
      <c r="N2905" s="5">
        <f>Sheet__29[[#This Row],[Qtd]]*Sheet__29[[#This Row],[Valor]]</f>
        <v>903</v>
      </c>
      <c r="O2905" s="5">
        <f>Sheet__29[[#This Row],[Venda]]*(1-Sheet__29[[#This Row],[Desc]]/100)</f>
        <v>812.7</v>
      </c>
      <c r="P2905"/>
    </row>
    <row r="2906" spans="1:16" x14ac:dyDescent="0.25">
      <c r="A2906">
        <v>102904</v>
      </c>
      <c r="B2906" s="1">
        <v>46204</v>
      </c>
      <c r="C2906" t="s">
        <v>33</v>
      </c>
      <c r="D2906" t="s">
        <v>1028</v>
      </c>
      <c r="E2906">
        <v>5</v>
      </c>
      <c r="F2906" s="4">
        <v>2914</v>
      </c>
      <c r="G2906">
        <v>0</v>
      </c>
      <c r="H2906" t="s">
        <v>1021</v>
      </c>
      <c r="I2906" s="2" t="str">
        <f>VLOOKUP(Sheet__29[[#This Row],[Filial]],Filiais!A:B,2,FALSE)</f>
        <v>Jundiaí</v>
      </c>
      <c r="J2906" s="2" t="str">
        <f>VLOOKUP(Sheet__29[[#This Row],[Cidade]],'Clientes'!C:D,2,FALSE)</f>
        <v>SP</v>
      </c>
      <c r="K2906" s="2" t="str">
        <f>VLOOKUP(Sheet__29[[#This Row],[Produto]],Produtos!B:C,2,FALSE)</f>
        <v>Notebook</v>
      </c>
      <c r="L2906" s="2" t="str">
        <f>VLOOKUP(Sheet__29[[#This Row],[Produto]],Produtos!B:D,3,FALSE)</f>
        <v>LG Brasil</v>
      </c>
      <c r="M2906" s="2">
        <f>VLOOKUP(Sheet__29[[#This Row],[Produto]],Estoque!A:B,2,FALSE)</f>
        <v>256</v>
      </c>
      <c r="N2906" s="5">
        <f>Sheet__29[[#This Row],[Qtd]]*Sheet__29[[#This Row],[Valor]]</f>
        <v>14570</v>
      </c>
      <c r="O2906" s="5">
        <f>Sheet__29[[#This Row],[Venda]]*(1-Sheet__29[[#This Row],[Desc]]/100)</f>
        <v>14570</v>
      </c>
      <c r="P2906"/>
    </row>
    <row r="2907" spans="1:16" x14ac:dyDescent="0.25">
      <c r="A2907">
        <v>102905</v>
      </c>
      <c r="B2907" s="1">
        <v>46204</v>
      </c>
      <c r="C2907" t="s">
        <v>327</v>
      </c>
      <c r="D2907" t="s">
        <v>1058</v>
      </c>
      <c r="E2907">
        <v>2</v>
      </c>
      <c r="F2907" s="4">
        <v>2197</v>
      </c>
      <c r="G2907">
        <v>10</v>
      </c>
      <c r="H2907" t="s">
        <v>1022</v>
      </c>
      <c r="I2907" s="2" t="str">
        <f>VLOOKUP(Sheet__29[[#This Row],[Filial]],Filiais!A:B,2,FALSE)</f>
        <v>Santos</v>
      </c>
      <c r="J2907" s="2" t="str">
        <f>VLOOKUP(Sheet__29[[#This Row],[Cidade]],'Clientes'!C:D,2,FALSE)</f>
        <v>SP</v>
      </c>
      <c r="K2907" s="2" t="str">
        <f>VLOOKUP(Sheet__29[[#This Row],[Produto]],Produtos!B:C,2,FALSE)</f>
        <v>Armazenamento</v>
      </c>
      <c r="L2907" s="2" t="str">
        <f>VLOOKUP(Sheet__29[[#This Row],[Produto]],Produtos!B:D,3,FALSE)</f>
        <v>LG Brasil</v>
      </c>
      <c r="M2907" s="2">
        <f>VLOOKUP(Sheet__29[[#This Row],[Produto]],Estoque!A:B,2,FALSE)</f>
        <v>184</v>
      </c>
      <c r="N2907" s="5">
        <f>Sheet__29[[#This Row],[Qtd]]*Sheet__29[[#This Row],[Valor]]</f>
        <v>4394</v>
      </c>
      <c r="O2907" s="5">
        <f>Sheet__29[[#This Row],[Venda]]*(1-Sheet__29[[#This Row],[Desc]]/100)</f>
        <v>3954.6</v>
      </c>
      <c r="P2907"/>
    </row>
    <row r="2908" spans="1:16" x14ac:dyDescent="0.25">
      <c r="A2908">
        <v>102906</v>
      </c>
      <c r="B2908" s="1">
        <v>46204</v>
      </c>
      <c r="C2908" t="s">
        <v>537</v>
      </c>
      <c r="D2908" t="s">
        <v>1030</v>
      </c>
      <c r="E2908">
        <v>1</v>
      </c>
      <c r="F2908" s="4">
        <v>225</v>
      </c>
      <c r="G2908">
        <v>10</v>
      </c>
      <c r="H2908" t="s">
        <v>1017</v>
      </c>
      <c r="I2908" s="2" t="str">
        <f>VLOOKUP(Sheet__29[[#This Row],[Filial]],Filiais!A:B,2,FALSE)</f>
        <v>Campinas</v>
      </c>
      <c r="J2908" s="2" t="str">
        <f>VLOOKUP(Sheet__29[[#This Row],[Cidade]],'Clientes'!C:D,2,FALSE)</f>
        <v>SP</v>
      </c>
      <c r="K2908" s="2" t="str">
        <f>VLOOKUP(Sheet__29[[#This Row],[Produto]],Produtos!B:C,2,FALSE)</f>
        <v>Notebook</v>
      </c>
      <c r="L2908" s="2" t="str">
        <f>VLOOKUP(Sheet__29[[#This Row],[Produto]],Produtos!B:D,3,FALSE)</f>
        <v>Kingston Brasil</v>
      </c>
      <c r="M2908" s="2">
        <f>VLOOKUP(Sheet__29[[#This Row],[Produto]],Estoque!A:B,2,FALSE)</f>
        <v>67</v>
      </c>
      <c r="N2908" s="5">
        <f>Sheet__29[[#This Row],[Qtd]]*Sheet__29[[#This Row],[Valor]]</f>
        <v>225</v>
      </c>
      <c r="O2908" s="5">
        <f>Sheet__29[[#This Row],[Venda]]*(1-Sheet__29[[#This Row],[Desc]]/100)</f>
        <v>202.5</v>
      </c>
      <c r="P2908"/>
    </row>
    <row r="2909" spans="1:16" x14ac:dyDescent="0.25">
      <c r="A2909">
        <v>102907</v>
      </c>
      <c r="B2909" s="1">
        <v>46204</v>
      </c>
      <c r="C2909" t="s">
        <v>533</v>
      </c>
      <c r="D2909" t="s">
        <v>1105</v>
      </c>
      <c r="E2909">
        <v>2</v>
      </c>
      <c r="F2909" s="4">
        <v>1555</v>
      </c>
      <c r="G2909">
        <v>0</v>
      </c>
      <c r="H2909" t="s">
        <v>1021</v>
      </c>
      <c r="I2909" s="2" t="str">
        <f>VLOOKUP(Sheet__29[[#This Row],[Filial]],Filiais!A:B,2,FALSE)</f>
        <v>Jundiaí</v>
      </c>
      <c r="J2909" s="2" t="str">
        <f>VLOOKUP(Sheet__29[[#This Row],[Cidade]],'Clientes'!C:D,2,FALSE)</f>
        <v>SP</v>
      </c>
      <c r="K2909" s="2" t="str">
        <f>VLOOKUP(Sheet__29[[#This Row],[Produto]],Produtos!B:C,2,FALSE)</f>
        <v>Notebook</v>
      </c>
      <c r="L2909" s="2" t="str">
        <f>VLOOKUP(Sheet__29[[#This Row],[Produto]],Produtos!B:D,3,FALSE)</f>
        <v>LG Brasil</v>
      </c>
      <c r="M2909" s="2">
        <f>VLOOKUP(Sheet__29[[#This Row],[Produto]],Estoque!A:B,2,FALSE)</f>
        <v>160</v>
      </c>
      <c r="N2909" s="5">
        <f>Sheet__29[[#This Row],[Qtd]]*Sheet__29[[#This Row],[Valor]]</f>
        <v>3110</v>
      </c>
      <c r="O2909" s="5">
        <f>Sheet__29[[#This Row],[Venda]]*(1-Sheet__29[[#This Row],[Desc]]/100)</f>
        <v>3110</v>
      </c>
      <c r="P2909"/>
    </row>
    <row r="2910" spans="1:16" x14ac:dyDescent="0.25">
      <c r="A2910">
        <v>102908</v>
      </c>
      <c r="B2910" s="1">
        <v>46204</v>
      </c>
      <c r="C2910" t="s">
        <v>718</v>
      </c>
      <c r="D2910" t="s">
        <v>1162</v>
      </c>
      <c r="E2910">
        <v>2</v>
      </c>
      <c r="F2910" s="4">
        <v>4048</v>
      </c>
      <c r="G2910">
        <v>10</v>
      </c>
      <c r="H2910" t="s">
        <v>1023</v>
      </c>
      <c r="I2910" s="2" t="str">
        <f>VLOOKUP(Sheet__29[[#This Row],[Filial]],Filiais!A:B,2,FALSE)</f>
        <v>Bauru</v>
      </c>
      <c r="J2910" s="2" t="str">
        <f>VLOOKUP(Sheet__29[[#This Row],[Cidade]],'Clientes'!C:D,2,FALSE)</f>
        <v>SP</v>
      </c>
      <c r="K2910" s="2" t="str">
        <f>VLOOKUP(Sheet__29[[#This Row],[Produto]],Produtos!B:C,2,FALSE)</f>
        <v>Periférico</v>
      </c>
      <c r="L2910" s="2" t="str">
        <f>VLOOKUP(Sheet__29[[#This Row],[Produto]],Produtos!B:D,3,FALSE)</f>
        <v>Kingston Brasil</v>
      </c>
      <c r="M2910" s="2">
        <f>VLOOKUP(Sheet__29[[#This Row],[Produto]],Estoque!A:B,2,FALSE)</f>
        <v>167</v>
      </c>
      <c r="N2910" s="5">
        <f>Sheet__29[[#This Row],[Qtd]]*Sheet__29[[#This Row],[Valor]]</f>
        <v>8096</v>
      </c>
      <c r="O2910" s="5">
        <f>Sheet__29[[#This Row],[Venda]]*(1-Sheet__29[[#This Row],[Desc]]/100)</f>
        <v>7286.4000000000005</v>
      </c>
      <c r="P2910"/>
    </row>
    <row r="2911" spans="1:16" x14ac:dyDescent="0.25">
      <c r="A2911">
        <v>102909</v>
      </c>
      <c r="B2911" s="1">
        <v>46204</v>
      </c>
      <c r="C2911" t="s">
        <v>120</v>
      </c>
      <c r="D2911" t="s">
        <v>1074</v>
      </c>
      <c r="E2911">
        <v>1</v>
      </c>
      <c r="F2911" s="4">
        <v>2608</v>
      </c>
      <c r="G2911">
        <v>10</v>
      </c>
      <c r="H2911" t="s">
        <v>1022</v>
      </c>
      <c r="I2911" s="2" t="str">
        <f>VLOOKUP(Sheet__29[[#This Row],[Filial]],Filiais!A:B,2,FALSE)</f>
        <v>Santos</v>
      </c>
      <c r="J2911" s="2" t="str">
        <f>VLOOKUP(Sheet__29[[#This Row],[Cidade]],'Clientes'!C:D,2,FALSE)</f>
        <v>SP</v>
      </c>
      <c r="K2911" s="2" t="str">
        <f>VLOOKUP(Sheet__29[[#This Row],[Produto]],Produtos!B:C,2,FALSE)</f>
        <v>Armazenamento</v>
      </c>
      <c r="L2911" s="2" t="str">
        <f>VLOOKUP(Sheet__29[[#This Row],[Produto]],Produtos!B:D,3,FALSE)</f>
        <v>Lenovo Brasil</v>
      </c>
      <c r="M2911" s="2">
        <f>VLOOKUP(Sheet__29[[#This Row],[Produto]],Estoque!A:B,2,FALSE)</f>
        <v>241</v>
      </c>
      <c r="N2911" s="5">
        <f>Sheet__29[[#This Row],[Qtd]]*Sheet__29[[#This Row],[Valor]]</f>
        <v>2608</v>
      </c>
      <c r="O2911" s="5">
        <f>Sheet__29[[#This Row],[Venda]]*(1-Sheet__29[[#This Row],[Desc]]/100)</f>
        <v>2347.2000000000003</v>
      </c>
      <c r="P2911"/>
    </row>
    <row r="2912" spans="1:16" x14ac:dyDescent="0.25">
      <c r="A2912">
        <v>102910</v>
      </c>
      <c r="B2912" s="1">
        <v>46204</v>
      </c>
      <c r="C2912" t="s">
        <v>19</v>
      </c>
      <c r="D2912" t="s">
        <v>1088</v>
      </c>
      <c r="E2912">
        <v>1</v>
      </c>
      <c r="F2912" s="4">
        <v>400</v>
      </c>
      <c r="G2912">
        <v>0</v>
      </c>
      <c r="H2912" t="s">
        <v>1018</v>
      </c>
      <c r="I2912" s="2" t="str">
        <f>VLOOKUP(Sheet__29[[#This Row],[Filial]],Filiais!A:B,2,FALSE)</f>
        <v>Barueri</v>
      </c>
      <c r="J2912" s="2" t="str">
        <f>VLOOKUP(Sheet__29[[#This Row],[Cidade]],'Clientes'!C:D,2,FALSE)</f>
        <v>SP</v>
      </c>
      <c r="K2912" s="2" t="str">
        <f>VLOOKUP(Sheet__29[[#This Row],[Produto]],Produtos!B:C,2,FALSE)</f>
        <v>Periférico</v>
      </c>
      <c r="L2912" s="2" t="str">
        <f>VLOOKUP(Sheet__29[[#This Row],[Produto]],Produtos!B:D,3,FALSE)</f>
        <v>Logitech Brasil</v>
      </c>
      <c r="M2912" s="2">
        <f>VLOOKUP(Sheet__29[[#This Row],[Produto]],Estoque!A:B,2,FALSE)</f>
        <v>177</v>
      </c>
      <c r="N2912" s="5">
        <f>Sheet__29[[#This Row],[Qtd]]*Sheet__29[[#This Row],[Valor]]</f>
        <v>400</v>
      </c>
      <c r="O2912" s="5">
        <f>Sheet__29[[#This Row],[Venda]]*(1-Sheet__29[[#This Row],[Desc]]/100)</f>
        <v>400</v>
      </c>
      <c r="P2912"/>
    </row>
    <row r="2913" spans="1:16" x14ac:dyDescent="0.25">
      <c r="A2913">
        <v>102911</v>
      </c>
      <c r="B2913" s="1">
        <v>46204</v>
      </c>
      <c r="C2913" t="s">
        <v>509</v>
      </c>
      <c r="D2913" t="s">
        <v>1105</v>
      </c>
      <c r="E2913">
        <v>3</v>
      </c>
      <c r="F2913" s="4">
        <v>368</v>
      </c>
      <c r="G2913">
        <v>10</v>
      </c>
      <c r="H2913" t="s">
        <v>1017</v>
      </c>
      <c r="I2913" s="2" t="str">
        <f>VLOOKUP(Sheet__29[[#This Row],[Filial]],Filiais!A:B,2,FALSE)</f>
        <v>Campinas</v>
      </c>
      <c r="J2913" s="2" t="str">
        <f>VLOOKUP(Sheet__29[[#This Row],[Cidade]],'Clientes'!C:D,2,FALSE)</f>
        <v>SP</v>
      </c>
      <c r="K2913" s="2" t="str">
        <f>VLOOKUP(Sheet__29[[#This Row],[Produto]],Produtos!B:C,2,FALSE)</f>
        <v>Notebook</v>
      </c>
      <c r="L2913" s="2" t="str">
        <f>VLOOKUP(Sheet__29[[#This Row],[Produto]],Produtos!B:D,3,FALSE)</f>
        <v>LG Brasil</v>
      </c>
      <c r="M2913" s="2">
        <f>VLOOKUP(Sheet__29[[#This Row],[Produto]],Estoque!A:B,2,FALSE)</f>
        <v>160</v>
      </c>
      <c r="N2913" s="5">
        <f>Sheet__29[[#This Row],[Qtd]]*Sheet__29[[#This Row],[Valor]]</f>
        <v>1104</v>
      </c>
      <c r="O2913" s="5">
        <f>Sheet__29[[#This Row],[Venda]]*(1-Sheet__29[[#This Row],[Desc]]/100)</f>
        <v>993.6</v>
      </c>
      <c r="P2913"/>
    </row>
    <row r="2914" spans="1:16" x14ac:dyDescent="0.25">
      <c r="A2914">
        <v>102912</v>
      </c>
      <c r="B2914" s="1">
        <v>46204</v>
      </c>
      <c r="C2914" t="s">
        <v>479</v>
      </c>
      <c r="D2914" t="s">
        <v>1053</v>
      </c>
      <c r="E2914">
        <v>2</v>
      </c>
      <c r="F2914" s="4">
        <v>683</v>
      </c>
      <c r="G2914">
        <v>5</v>
      </c>
      <c r="H2914" t="s">
        <v>1016</v>
      </c>
      <c r="I2914" s="2" t="str">
        <f>VLOOKUP(Sheet__29[[#This Row],[Filial]],Filiais!A:B,2,FALSE)</f>
        <v>São Paulo</v>
      </c>
      <c r="J2914" s="2" t="str">
        <f>VLOOKUP(Sheet__29[[#This Row],[Cidade]],'Clientes'!C:D,2,FALSE)</f>
        <v>SP</v>
      </c>
      <c r="K2914" s="2" t="str">
        <f>VLOOKUP(Sheet__29[[#This Row],[Produto]],Produtos!B:C,2,FALSE)</f>
        <v>Armazenamento</v>
      </c>
      <c r="L2914" s="2" t="str">
        <f>VLOOKUP(Sheet__29[[#This Row],[Produto]],Produtos!B:D,3,FALSE)</f>
        <v>LG Brasil</v>
      </c>
      <c r="M2914" s="2">
        <f>VLOOKUP(Sheet__29[[#This Row],[Produto]],Estoque!A:B,2,FALSE)</f>
        <v>170</v>
      </c>
      <c r="N2914" s="5">
        <f>Sheet__29[[#This Row],[Qtd]]*Sheet__29[[#This Row],[Valor]]</f>
        <v>1366</v>
      </c>
      <c r="O2914" s="5">
        <f>Sheet__29[[#This Row],[Venda]]*(1-Sheet__29[[#This Row],[Desc]]/100)</f>
        <v>1297.7</v>
      </c>
      <c r="P2914"/>
    </row>
    <row r="2915" spans="1:16" x14ac:dyDescent="0.25">
      <c r="A2915">
        <v>102913</v>
      </c>
      <c r="B2915" s="1">
        <v>46204</v>
      </c>
      <c r="C2915" t="s">
        <v>122</v>
      </c>
      <c r="D2915" t="s">
        <v>1066</v>
      </c>
      <c r="E2915">
        <v>4</v>
      </c>
      <c r="F2915" s="4">
        <v>2050</v>
      </c>
      <c r="G2915">
        <v>5</v>
      </c>
      <c r="H2915" t="s">
        <v>1025</v>
      </c>
      <c r="I2915" s="2" t="str">
        <f>VLOOKUP(Sheet__29[[#This Row],[Filial]],Filiais!A:B,2,FALSE)</f>
        <v>São José dos Campos</v>
      </c>
      <c r="J2915" s="2" t="str">
        <f>VLOOKUP(Sheet__29[[#This Row],[Cidade]],'Clientes'!C:D,2,FALSE)</f>
        <v>SP</v>
      </c>
      <c r="K2915" s="2" t="str">
        <f>VLOOKUP(Sheet__29[[#This Row],[Produto]],Produtos!B:C,2,FALSE)</f>
        <v>Monitor</v>
      </c>
      <c r="L2915" s="2" t="str">
        <f>VLOOKUP(Sheet__29[[#This Row],[Produto]],Produtos!B:D,3,FALSE)</f>
        <v>LG Brasil</v>
      </c>
      <c r="M2915" s="2">
        <f>VLOOKUP(Sheet__29[[#This Row],[Produto]],Estoque!A:B,2,FALSE)</f>
        <v>198</v>
      </c>
      <c r="N2915" s="5">
        <f>Sheet__29[[#This Row],[Qtd]]*Sheet__29[[#This Row],[Valor]]</f>
        <v>8200</v>
      </c>
      <c r="O2915" s="5">
        <f>Sheet__29[[#This Row],[Venda]]*(1-Sheet__29[[#This Row],[Desc]]/100)</f>
        <v>7790</v>
      </c>
      <c r="P2915"/>
    </row>
    <row r="2916" spans="1:16" x14ac:dyDescent="0.25">
      <c r="A2916">
        <v>102914</v>
      </c>
      <c r="B2916" s="1">
        <v>46204</v>
      </c>
      <c r="C2916" t="s">
        <v>733</v>
      </c>
      <c r="D2916" t="s">
        <v>1106</v>
      </c>
      <c r="E2916">
        <v>1</v>
      </c>
      <c r="F2916" s="4">
        <v>1632</v>
      </c>
      <c r="G2916">
        <v>10</v>
      </c>
      <c r="H2916" t="s">
        <v>1019</v>
      </c>
      <c r="I2916" s="2" t="str">
        <f>VLOOKUP(Sheet__29[[#This Row],[Filial]],Filiais!A:B,2,FALSE)</f>
        <v>Osasco</v>
      </c>
      <c r="J2916" s="2" t="str">
        <f>VLOOKUP(Sheet__29[[#This Row],[Cidade]],'Clientes'!C:D,2,FALSE)</f>
        <v>SP</v>
      </c>
      <c r="K2916" s="2" t="str">
        <f>VLOOKUP(Sheet__29[[#This Row],[Produto]],Produtos!B:C,2,FALSE)</f>
        <v>Rede</v>
      </c>
      <c r="L2916" s="2" t="str">
        <f>VLOOKUP(Sheet__29[[#This Row],[Produto]],Produtos!B:D,3,FALSE)</f>
        <v>Logitech Brasil</v>
      </c>
      <c r="M2916" s="2">
        <f>VLOOKUP(Sheet__29[[#This Row],[Produto]],Estoque!A:B,2,FALSE)</f>
        <v>82</v>
      </c>
      <c r="N2916" s="5">
        <f>Sheet__29[[#This Row],[Qtd]]*Sheet__29[[#This Row],[Valor]]</f>
        <v>1632</v>
      </c>
      <c r="O2916" s="5">
        <f>Sheet__29[[#This Row],[Venda]]*(1-Sheet__29[[#This Row],[Desc]]/100)</f>
        <v>1468.8</v>
      </c>
      <c r="P2916"/>
    </row>
    <row r="2917" spans="1:16" x14ac:dyDescent="0.25">
      <c r="A2917">
        <v>102915</v>
      </c>
      <c r="B2917" s="1">
        <v>46204</v>
      </c>
      <c r="C2917" t="s">
        <v>428</v>
      </c>
      <c r="D2917" t="s">
        <v>1081</v>
      </c>
      <c r="E2917">
        <v>1</v>
      </c>
      <c r="F2917" s="4">
        <v>2996</v>
      </c>
      <c r="G2917">
        <v>0</v>
      </c>
      <c r="H2917" t="s">
        <v>1024</v>
      </c>
      <c r="I2917" s="2" t="str">
        <f>VLOOKUP(Sheet__29[[#This Row],[Filial]],Filiais!A:B,2,FALSE)</f>
        <v>Ribeirão Preto</v>
      </c>
      <c r="J2917" s="2" t="str">
        <f>VLOOKUP(Sheet__29[[#This Row],[Cidade]],'Clientes'!C:D,2,FALSE)</f>
        <v>SP</v>
      </c>
      <c r="K2917" s="2" t="str">
        <f>VLOOKUP(Sheet__29[[#This Row],[Produto]],Produtos!B:C,2,FALSE)</f>
        <v>Monitor</v>
      </c>
      <c r="L2917" s="2" t="str">
        <f>VLOOKUP(Sheet__29[[#This Row],[Produto]],Produtos!B:D,3,FALSE)</f>
        <v>Kingston Brasil</v>
      </c>
      <c r="M2917" s="2">
        <f>VLOOKUP(Sheet__29[[#This Row],[Produto]],Estoque!A:B,2,FALSE)</f>
        <v>106</v>
      </c>
      <c r="N2917" s="5">
        <f>Sheet__29[[#This Row],[Qtd]]*Sheet__29[[#This Row],[Valor]]</f>
        <v>2996</v>
      </c>
      <c r="O2917" s="5">
        <f>Sheet__29[[#This Row],[Venda]]*(1-Sheet__29[[#This Row],[Desc]]/100)</f>
        <v>2996</v>
      </c>
      <c r="P2917"/>
    </row>
    <row r="2918" spans="1:16" x14ac:dyDescent="0.25">
      <c r="A2918">
        <v>102916</v>
      </c>
      <c r="B2918" s="1">
        <v>46204</v>
      </c>
      <c r="C2918" t="s">
        <v>797</v>
      </c>
      <c r="D2918" t="s">
        <v>1065</v>
      </c>
      <c r="E2918">
        <v>4</v>
      </c>
      <c r="F2918" s="4">
        <v>4522</v>
      </c>
      <c r="G2918">
        <v>5</v>
      </c>
      <c r="H2918" t="s">
        <v>1022</v>
      </c>
      <c r="I2918" s="2" t="str">
        <f>VLOOKUP(Sheet__29[[#This Row],[Filial]],Filiais!A:B,2,FALSE)</f>
        <v>Santos</v>
      </c>
      <c r="J2918" s="2" t="str">
        <f>VLOOKUP(Sheet__29[[#This Row],[Cidade]],'Clientes'!C:D,2,FALSE)</f>
        <v>SP</v>
      </c>
      <c r="K2918" s="2" t="str">
        <f>VLOOKUP(Sheet__29[[#This Row],[Produto]],Produtos!B:C,2,FALSE)</f>
        <v>Monitor</v>
      </c>
      <c r="L2918" s="2" t="str">
        <f>VLOOKUP(Sheet__29[[#This Row],[Produto]],Produtos!B:D,3,FALSE)</f>
        <v>LG Brasil</v>
      </c>
      <c r="M2918" s="2">
        <f>VLOOKUP(Sheet__29[[#This Row],[Produto]],Estoque!A:B,2,FALSE)</f>
        <v>62</v>
      </c>
      <c r="N2918" s="5">
        <f>Sheet__29[[#This Row],[Qtd]]*Sheet__29[[#This Row],[Valor]]</f>
        <v>18088</v>
      </c>
      <c r="O2918" s="5">
        <f>Sheet__29[[#This Row],[Venda]]*(1-Sheet__29[[#This Row],[Desc]]/100)</f>
        <v>17183.599999999999</v>
      </c>
      <c r="P2918"/>
    </row>
    <row r="2919" spans="1:16" x14ac:dyDescent="0.25">
      <c r="A2919">
        <v>102917</v>
      </c>
      <c r="B2919" s="1">
        <v>46204</v>
      </c>
      <c r="C2919" t="s">
        <v>736</v>
      </c>
      <c r="D2919" t="s">
        <v>1110</v>
      </c>
      <c r="E2919">
        <v>3</v>
      </c>
      <c r="F2919" s="4">
        <v>4049</v>
      </c>
      <c r="G2919">
        <v>10</v>
      </c>
      <c r="H2919" t="s">
        <v>1021</v>
      </c>
      <c r="I2919" s="2" t="str">
        <f>VLOOKUP(Sheet__29[[#This Row],[Filial]],Filiais!A:B,2,FALSE)</f>
        <v>Jundiaí</v>
      </c>
      <c r="J2919" s="2" t="str">
        <f>VLOOKUP(Sheet__29[[#This Row],[Cidade]],'Clientes'!C:D,2,FALSE)</f>
        <v>SP</v>
      </c>
      <c r="K2919" s="2" t="str">
        <f>VLOOKUP(Sheet__29[[#This Row],[Produto]],Produtos!B:C,2,FALSE)</f>
        <v>Monitor</v>
      </c>
      <c r="L2919" s="2" t="str">
        <f>VLOOKUP(Sheet__29[[#This Row],[Produto]],Produtos!B:D,3,FALSE)</f>
        <v>Logitech Brasil</v>
      </c>
      <c r="M2919" s="2">
        <f>VLOOKUP(Sheet__29[[#This Row],[Produto]],Estoque!A:B,2,FALSE)</f>
        <v>91</v>
      </c>
      <c r="N2919" s="5">
        <f>Sheet__29[[#This Row],[Qtd]]*Sheet__29[[#This Row],[Valor]]</f>
        <v>12147</v>
      </c>
      <c r="O2919" s="5">
        <f>Sheet__29[[#This Row],[Venda]]*(1-Sheet__29[[#This Row],[Desc]]/100)</f>
        <v>10932.300000000001</v>
      </c>
      <c r="P2919"/>
    </row>
    <row r="2920" spans="1:16" x14ac:dyDescent="0.25">
      <c r="A2920">
        <v>102918</v>
      </c>
      <c r="B2920" s="1">
        <v>46204</v>
      </c>
      <c r="C2920" t="s">
        <v>535</v>
      </c>
      <c r="D2920" t="s">
        <v>1137</v>
      </c>
      <c r="E2920">
        <v>2</v>
      </c>
      <c r="F2920" s="4">
        <v>799</v>
      </c>
      <c r="G2920">
        <v>0</v>
      </c>
      <c r="H2920" t="s">
        <v>1018</v>
      </c>
      <c r="I2920" s="2" t="str">
        <f>VLOOKUP(Sheet__29[[#This Row],[Filial]],Filiais!A:B,2,FALSE)</f>
        <v>Barueri</v>
      </c>
      <c r="J2920" s="2" t="str">
        <f>VLOOKUP(Sheet__29[[#This Row],[Cidade]],'Clientes'!C:D,2,FALSE)</f>
        <v>SP</v>
      </c>
      <c r="K2920" s="2" t="str">
        <f>VLOOKUP(Sheet__29[[#This Row],[Produto]],Produtos!B:C,2,FALSE)</f>
        <v>Monitor</v>
      </c>
      <c r="L2920" s="2" t="str">
        <f>VLOOKUP(Sheet__29[[#This Row],[Produto]],Produtos!B:D,3,FALSE)</f>
        <v>Lenovo Brasil</v>
      </c>
      <c r="M2920" s="2">
        <f>VLOOKUP(Sheet__29[[#This Row],[Produto]],Estoque!A:B,2,FALSE)</f>
        <v>43</v>
      </c>
      <c r="N2920" s="5">
        <f>Sheet__29[[#This Row],[Qtd]]*Sheet__29[[#This Row],[Valor]]</f>
        <v>1598</v>
      </c>
      <c r="O2920" s="5">
        <f>Sheet__29[[#This Row],[Venda]]*(1-Sheet__29[[#This Row],[Desc]]/100)</f>
        <v>1598</v>
      </c>
      <c r="P2920"/>
    </row>
    <row r="2921" spans="1:16" x14ac:dyDescent="0.25">
      <c r="A2921">
        <v>102919</v>
      </c>
      <c r="B2921" s="1">
        <v>46204</v>
      </c>
      <c r="C2921" t="s">
        <v>821</v>
      </c>
      <c r="D2921" t="s">
        <v>1029</v>
      </c>
      <c r="E2921">
        <v>1</v>
      </c>
      <c r="F2921" s="4">
        <v>549</v>
      </c>
      <c r="G2921">
        <v>5</v>
      </c>
      <c r="H2921" t="s">
        <v>1022</v>
      </c>
      <c r="I2921" s="2" t="str">
        <f>VLOOKUP(Sheet__29[[#This Row],[Filial]],Filiais!A:B,2,FALSE)</f>
        <v>Santos</v>
      </c>
      <c r="J2921" s="2" t="str">
        <f>VLOOKUP(Sheet__29[[#This Row],[Cidade]],'Clientes'!C:D,2,FALSE)</f>
        <v>SP</v>
      </c>
      <c r="K2921" s="2" t="str">
        <f>VLOOKUP(Sheet__29[[#This Row],[Produto]],Produtos!B:C,2,FALSE)</f>
        <v>Armazenamento</v>
      </c>
      <c r="L2921" s="2" t="str">
        <f>VLOOKUP(Sheet__29[[#This Row],[Produto]],Produtos!B:D,3,FALSE)</f>
        <v>Kingston Brasil</v>
      </c>
      <c r="M2921" s="2">
        <f>VLOOKUP(Sheet__29[[#This Row],[Produto]],Estoque!A:B,2,FALSE)</f>
        <v>220</v>
      </c>
      <c r="N2921" s="5">
        <f>Sheet__29[[#This Row],[Qtd]]*Sheet__29[[#This Row],[Valor]]</f>
        <v>549</v>
      </c>
      <c r="O2921" s="5">
        <f>Sheet__29[[#This Row],[Venda]]*(1-Sheet__29[[#This Row],[Desc]]/100)</f>
        <v>521.54999999999995</v>
      </c>
      <c r="P2921"/>
    </row>
    <row r="2922" spans="1:16" x14ac:dyDescent="0.25">
      <c r="A2922">
        <v>102920</v>
      </c>
      <c r="B2922" s="1">
        <v>46204</v>
      </c>
      <c r="C2922" t="s">
        <v>959</v>
      </c>
      <c r="D2922" t="s">
        <v>1089</v>
      </c>
      <c r="E2922">
        <v>4</v>
      </c>
      <c r="F2922" s="4">
        <v>3544</v>
      </c>
      <c r="G2922">
        <v>5</v>
      </c>
      <c r="H2922" t="s">
        <v>1017</v>
      </c>
      <c r="I2922" s="2" t="str">
        <f>VLOOKUP(Sheet__29[[#This Row],[Filial]],Filiais!A:B,2,FALSE)</f>
        <v>Campinas</v>
      </c>
      <c r="J2922" s="2" t="str">
        <f>VLOOKUP(Sheet__29[[#This Row],[Cidade]],'Clientes'!C:D,2,FALSE)</f>
        <v>SP</v>
      </c>
      <c r="K2922" s="2" t="str">
        <f>VLOOKUP(Sheet__29[[#This Row],[Produto]],Produtos!B:C,2,FALSE)</f>
        <v>Periférico</v>
      </c>
      <c r="L2922" s="2" t="str">
        <f>VLOOKUP(Sheet__29[[#This Row],[Produto]],Produtos!B:D,3,FALSE)</f>
        <v>Logitech Brasil</v>
      </c>
      <c r="M2922" s="2">
        <f>VLOOKUP(Sheet__29[[#This Row],[Produto]],Estoque!A:B,2,FALSE)</f>
        <v>39</v>
      </c>
      <c r="N2922" s="5">
        <f>Sheet__29[[#This Row],[Qtd]]*Sheet__29[[#This Row],[Valor]]</f>
        <v>14176</v>
      </c>
      <c r="O2922" s="5">
        <f>Sheet__29[[#This Row],[Venda]]*(1-Sheet__29[[#This Row],[Desc]]/100)</f>
        <v>13467.199999999999</v>
      </c>
      <c r="P2922"/>
    </row>
    <row r="2923" spans="1:16" x14ac:dyDescent="0.25">
      <c r="A2923">
        <v>102921</v>
      </c>
      <c r="B2923" s="1">
        <v>46204</v>
      </c>
      <c r="C2923" t="s">
        <v>951</v>
      </c>
      <c r="D2923" t="s">
        <v>1173</v>
      </c>
      <c r="E2923">
        <v>4</v>
      </c>
      <c r="F2923" s="4">
        <v>2148</v>
      </c>
      <c r="G2923">
        <v>5</v>
      </c>
      <c r="H2923" t="s">
        <v>1023</v>
      </c>
      <c r="I2923" s="2" t="str">
        <f>VLOOKUP(Sheet__29[[#This Row],[Filial]],Filiais!A:B,2,FALSE)</f>
        <v>Bauru</v>
      </c>
      <c r="J2923" s="2" t="str">
        <f>VLOOKUP(Sheet__29[[#This Row],[Cidade]],'Clientes'!C:D,2,FALSE)</f>
        <v>SP</v>
      </c>
      <c r="K2923" s="2" t="str">
        <f>VLOOKUP(Sheet__29[[#This Row],[Produto]],Produtos!B:C,2,FALSE)</f>
        <v>Notebook</v>
      </c>
      <c r="L2923" s="2" t="str">
        <f>VLOOKUP(Sheet__29[[#This Row],[Produto]],Produtos!B:D,3,FALSE)</f>
        <v>Logitech Brasil</v>
      </c>
      <c r="M2923" s="2">
        <f>VLOOKUP(Sheet__29[[#This Row],[Produto]],Estoque!A:B,2,FALSE)</f>
        <v>274</v>
      </c>
      <c r="N2923" s="5">
        <f>Sheet__29[[#This Row],[Qtd]]*Sheet__29[[#This Row],[Valor]]</f>
        <v>8592</v>
      </c>
      <c r="O2923" s="5">
        <f>Sheet__29[[#This Row],[Venda]]*(1-Sheet__29[[#This Row],[Desc]]/100)</f>
        <v>8162.4</v>
      </c>
      <c r="P2923"/>
    </row>
    <row r="2924" spans="1:16" x14ac:dyDescent="0.25">
      <c r="A2924">
        <v>102922</v>
      </c>
      <c r="B2924" s="1">
        <v>46204</v>
      </c>
      <c r="C2924" t="s">
        <v>350</v>
      </c>
      <c r="D2924" t="s">
        <v>1081</v>
      </c>
      <c r="E2924">
        <v>2</v>
      </c>
      <c r="F2924" s="4">
        <v>3189</v>
      </c>
      <c r="G2924">
        <v>10</v>
      </c>
      <c r="H2924" t="s">
        <v>1019</v>
      </c>
      <c r="I2924" s="2" t="str">
        <f>VLOOKUP(Sheet__29[[#This Row],[Filial]],Filiais!A:B,2,FALSE)</f>
        <v>Osasco</v>
      </c>
      <c r="J2924" s="2" t="str">
        <f>VLOOKUP(Sheet__29[[#This Row],[Cidade]],'Clientes'!C:D,2,FALSE)</f>
        <v>SP</v>
      </c>
      <c r="K2924" s="2" t="str">
        <f>VLOOKUP(Sheet__29[[#This Row],[Produto]],Produtos!B:C,2,FALSE)</f>
        <v>Monitor</v>
      </c>
      <c r="L2924" s="2" t="str">
        <f>VLOOKUP(Sheet__29[[#This Row],[Produto]],Produtos!B:D,3,FALSE)</f>
        <v>Kingston Brasil</v>
      </c>
      <c r="M2924" s="2">
        <f>VLOOKUP(Sheet__29[[#This Row],[Produto]],Estoque!A:B,2,FALSE)</f>
        <v>106</v>
      </c>
      <c r="N2924" s="5">
        <f>Sheet__29[[#This Row],[Qtd]]*Sheet__29[[#This Row],[Valor]]</f>
        <v>6378</v>
      </c>
      <c r="O2924" s="5">
        <f>Sheet__29[[#This Row],[Venda]]*(1-Sheet__29[[#This Row],[Desc]]/100)</f>
        <v>5740.2</v>
      </c>
      <c r="P2924"/>
    </row>
    <row r="2925" spans="1:16" x14ac:dyDescent="0.25">
      <c r="A2925">
        <v>102923</v>
      </c>
      <c r="B2925" s="1">
        <v>46204</v>
      </c>
      <c r="C2925" t="s">
        <v>756</v>
      </c>
      <c r="D2925" t="s">
        <v>1154</v>
      </c>
      <c r="E2925">
        <v>4</v>
      </c>
      <c r="F2925" s="4">
        <v>621</v>
      </c>
      <c r="G2925">
        <v>10</v>
      </c>
      <c r="H2925" t="s">
        <v>1021</v>
      </c>
      <c r="I2925" s="2" t="str">
        <f>VLOOKUP(Sheet__29[[#This Row],[Filial]],Filiais!A:B,2,FALSE)</f>
        <v>Jundiaí</v>
      </c>
      <c r="J2925" s="2" t="str">
        <f>VLOOKUP(Sheet__29[[#This Row],[Cidade]],'Clientes'!C:D,2,FALSE)</f>
        <v>SP</v>
      </c>
      <c r="K2925" s="2" t="str">
        <f>VLOOKUP(Sheet__29[[#This Row],[Produto]],Produtos!B:C,2,FALSE)</f>
        <v>Periférico</v>
      </c>
      <c r="L2925" s="2" t="str">
        <f>VLOOKUP(Sheet__29[[#This Row],[Produto]],Produtos!B:D,3,FALSE)</f>
        <v>Lenovo Brasil</v>
      </c>
      <c r="M2925" s="2">
        <f>VLOOKUP(Sheet__29[[#This Row],[Produto]],Estoque!A:B,2,FALSE)</f>
        <v>252</v>
      </c>
      <c r="N2925" s="5">
        <f>Sheet__29[[#This Row],[Qtd]]*Sheet__29[[#This Row],[Valor]]</f>
        <v>2484</v>
      </c>
      <c r="O2925" s="5">
        <f>Sheet__29[[#This Row],[Venda]]*(1-Sheet__29[[#This Row],[Desc]]/100)</f>
        <v>2235.6</v>
      </c>
      <c r="P2925"/>
    </row>
    <row r="2926" spans="1:16" x14ac:dyDescent="0.25">
      <c r="A2926">
        <v>102924</v>
      </c>
      <c r="B2926" s="1">
        <v>46204</v>
      </c>
      <c r="C2926" t="s">
        <v>143</v>
      </c>
      <c r="D2926" t="s">
        <v>1060</v>
      </c>
      <c r="E2926">
        <v>5</v>
      </c>
      <c r="F2926" s="4">
        <v>608</v>
      </c>
      <c r="G2926">
        <v>10</v>
      </c>
      <c r="H2926" t="s">
        <v>1023</v>
      </c>
      <c r="I2926" s="2" t="str">
        <f>VLOOKUP(Sheet__29[[#This Row],[Filial]],Filiais!A:B,2,FALSE)</f>
        <v>Bauru</v>
      </c>
      <c r="J2926" s="2" t="str">
        <f>VLOOKUP(Sheet__29[[#This Row],[Cidade]],'Clientes'!C:D,2,FALSE)</f>
        <v>SP</v>
      </c>
      <c r="K2926" s="2" t="str">
        <f>VLOOKUP(Sheet__29[[#This Row],[Produto]],Produtos!B:C,2,FALSE)</f>
        <v>Rede</v>
      </c>
      <c r="L2926" s="2" t="str">
        <f>VLOOKUP(Sheet__29[[#This Row],[Produto]],Produtos!B:D,3,FALSE)</f>
        <v>LG Brasil</v>
      </c>
      <c r="M2926" s="2">
        <f>VLOOKUP(Sheet__29[[#This Row],[Produto]],Estoque!A:B,2,FALSE)</f>
        <v>281</v>
      </c>
      <c r="N2926" s="5">
        <f>Sheet__29[[#This Row],[Qtd]]*Sheet__29[[#This Row],[Valor]]</f>
        <v>3040</v>
      </c>
      <c r="O2926" s="5">
        <f>Sheet__29[[#This Row],[Venda]]*(1-Sheet__29[[#This Row],[Desc]]/100)</f>
        <v>2736</v>
      </c>
      <c r="P2926"/>
    </row>
    <row r="2927" spans="1:16" x14ac:dyDescent="0.25">
      <c r="A2927">
        <v>102925</v>
      </c>
      <c r="B2927" s="1">
        <v>46204</v>
      </c>
      <c r="C2927" t="s">
        <v>272</v>
      </c>
      <c r="D2927" t="s">
        <v>1064</v>
      </c>
      <c r="E2927">
        <v>3</v>
      </c>
      <c r="F2927" s="4">
        <v>4101</v>
      </c>
      <c r="G2927">
        <v>5</v>
      </c>
      <c r="H2927" t="s">
        <v>1016</v>
      </c>
      <c r="I2927" s="2" t="str">
        <f>VLOOKUP(Sheet__29[[#This Row],[Filial]],Filiais!A:B,2,FALSE)</f>
        <v>São Paulo</v>
      </c>
      <c r="J2927" s="2" t="str">
        <f>VLOOKUP(Sheet__29[[#This Row],[Cidade]],'Clientes'!C:D,2,FALSE)</f>
        <v>SP</v>
      </c>
      <c r="K2927" s="2" t="str">
        <f>VLOOKUP(Sheet__29[[#This Row],[Produto]],Produtos!B:C,2,FALSE)</f>
        <v>Notebook</v>
      </c>
      <c r="L2927" s="2" t="str">
        <f>VLOOKUP(Sheet__29[[#This Row],[Produto]],Produtos!B:D,3,FALSE)</f>
        <v>Kingston Brasil</v>
      </c>
      <c r="M2927" s="2">
        <f>VLOOKUP(Sheet__29[[#This Row],[Produto]],Estoque!A:B,2,FALSE)</f>
        <v>257</v>
      </c>
      <c r="N2927" s="5">
        <f>Sheet__29[[#This Row],[Qtd]]*Sheet__29[[#This Row],[Valor]]</f>
        <v>12303</v>
      </c>
      <c r="O2927" s="5">
        <f>Sheet__29[[#This Row],[Venda]]*(1-Sheet__29[[#This Row],[Desc]]/100)</f>
        <v>11687.849999999999</v>
      </c>
      <c r="P2927"/>
    </row>
    <row r="2928" spans="1:16" x14ac:dyDescent="0.25">
      <c r="A2928">
        <v>102926</v>
      </c>
      <c r="B2928" s="1">
        <v>46204</v>
      </c>
      <c r="C2928" t="s">
        <v>695</v>
      </c>
      <c r="D2928" t="s">
        <v>1151</v>
      </c>
      <c r="E2928">
        <v>4</v>
      </c>
      <c r="F2928" s="4">
        <v>2848</v>
      </c>
      <c r="G2928">
        <v>0</v>
      </c>
      <c r="H2928" t="s">
        <v>1016</v>
      </c>
      <c r="I2928" s="2" t="str">
        <f>VLOOKUP(Sheet__29[[#This Row],[Filial]],Filiais!A:B,2,FALSE)</f>
        <v>São Paulo</v>
      </c>
      <c r="J2928" s="2" t="str">
        <f>VLOOKUP(Sheet__29[[#This Row],[Cidade]],'Clientes'!C:D,2,FALSE)</f>
        <v>SP</v>
      </c>
      <c r="K2928" s="2" t="str">
        <f>VLOOKUP(Sheet__29[[#This Row],[Produto]],Produtos!B:C,2,FALSE)</f>
        <v>Rede</v>
      </c>
      <c r="L2928" s="2" t="str">
        <f>VLOOKUP(Sheet__29[[#This Row],[Produto]],Produtos!B:D,3,FALSE)</f>
        <v>Kingston Brasil</v>
      </c>
      <c r="M2928" s="2">
        <f>VLOOKUP(Sheet__29[[#This Row],[Produto]],Estoque!A:B,2,FALSE)</f>
        <v>292</v>
      </c>
      <c r="N2928" s="5">
        <f>Sheet__29[[#This Row],[Qtd]]*Sheet__29[[#This Row],[Valor]]</f>
        <v>11392</v>
      </c>
      <c r="O2928" s="5">
        <f>Sheet__29[[#This Row],[Venda]]*(1-Sheet__29[[#This Row],[Desc]]/100)</f>
        <v>11392</v>
      </c>
      <c r="P2928"/>
    </row>
    <row r="2929" spans="1:16" x14ac:dyDescent="0.25">
      <c r="A2929">
        <v>102927</v>
      </c>
      <c r="B2929" s="1">
        <v>46204</v>
      </c>
      <c r="C2929" t="s">
        <v>392</v>
      </c>
      <c r="D2929" t="s">
        <v>1174</v>
      </c>
      <c r="E2929">
        <v>5</v>
      </c>
      <c r="F2929" s="4">
        <v>1025</v>
      </c>
      <c r="G2929">
        <v>5</v>
      </c>
      <c r="H2929" t="s">
        <v>1021</v>
      </c>
      <c r="I2929" s="2" t="str">
        <f>VLOOKUP(Sheet__29[[#This Row],[Filial]],Filiais!A:B,2,FALSE)</f>
        <v>Jundiaí</v>
      </c>
      <c r="J2929" s="2" t="str">
        <f>VLOOKUP(Sheet__29[[#This Row],[Cidade]],'Clientes'!C:D,2,FALSE)</f>
        <v>SP</v>
      </c>
      <c r="K2929" s="2" t="str">
        <f>VLOOKUP(Sheet__29[[#This Row],[Produto]],Produtos!B:C,2,FALSE)</f>
        <v>Monitor</v>
      </c>
      <c r="L2929" s="2" t="str">
        <f>VLOOKUP(Sheet__29[[#This Row],[Produto]],Produtos!B:D,3,FALSE)</f>
        <v>Lenovo Brasil</v>
      </c>
      <c r="M2929" s="2">
        <f>VLOOKUP(Sheet__29[[#This Row],[Produto]],Estoque!A:B,2,FALSE)</f>
        <v>88</v>
      </c>
      <c r="N2929" s="5">
        <f>Sheet__29[[#This Row],[Qtd]]*Sheet__29[[#This Row],[Valor]]</f>
        <v>5125</v>
      </c>
      <c r="O2929" s="5">
        <f>Sheet__29[[#This Row],[Venda]]*(1-Sheet__29[[#This Row],[Desc]]/100)</f>
        <v>4868.75</v>
      </c>
      <c r="P2929"/>
    </row>
    <row r="2930" spans="1:16" x14ac:dyDescent="0.25">
      <c r="A2930">
        <v>102928</v>
      </c>
      <c r="B2930" s="1">
        <v>46204</v>
      </c>
      <c r="C2930" t="s">
        <v>699</v>
      </c>
      <c r="D2930" t="s">
        <v>1063</v>
      </c>
      <c r="E2930">
        <v>5</v>
      </c>
      <c r="F2930" s="4">
        <v>598</v>
      </c>
      <c r="G2930">
        <v>10</v>
      </c>
      <c r="H2930" t="s">
        <v>1016</v>
      </c>
      <c r="I2930" s="2" t="str">
        <f>VLOOKUP(Sheet__29[[#This Row],[Filial]],Filiais!A:B,2,FALSE)</f>
        <v>São Paulo</v>
      </c>
      <c r="J2930" s="2" t="str">
        <f>VLOOKUP(Sheet__29[[#This Row],[Cidade]],'Clientes'!C:D,2,FALSE)</f>
        <v>SP</v>
      </c>
      <c r="K2930" s="2" t="str">
        <f>VLOOKUP(Sheet__29[[#This Row],[Produto]],Produtos!B:C,2,FALSE)</f>
        <v>Periférico</v>
      </c>
      <c r="L2930" s="2" t="str">
        <f>VLOOKUP(Sheet__29[[#This Row],[Produto]],Produtos!B:D,3,FALSE)</f>
        <v>Dell Brasil</v>
      </c>
      <c r="M2930" s="2">
        <f>VLOOKUP(Sheet__29[[#This Row],[Produto]],Estoque!A:B,2,FALSE)</f>
        <v>297</v>
      </c>
      <c r="N2930" s="5">
        <f>Sheet__29[[#This Row],[Qtd]]*Sheet__29[[#This Row],[Valor]]</f>
        <v>2990</v>
      </c>
      <c r="O2930" s="5">
        <f>Sheet__29[[#This Row],[Venda]]*(1-Sheet__29[[#This Row],[Desc]]/100)</f>
        <v>2691</v>
      </c>
      <c r="P2930"/>
    </row>
    <row r="2931" spans="1:16" x14ac:dyDescent="0.25">
      <c r="A2931">
        <v>102929</v>
      </c>
      <c r="B2931" s="1">
        <v>46204</v>
      </c>
      <c r="C2931" t="s">
        <v>132</v>
      </c>
      <c r="D2931" t="s">
        <v>1037</v>
      </c>
      <c r="E2931">
        <v>3</v>
      </c>
      <c r="F2931" s="4">
        <v>2810</v>
      </c>
      <c r="G2931">
        <v>0</v>
      </c>
      <c r="H2931" t="s">
        <v>1023</v>
      </c>
      <c r="I2931" s="2" t="str">
        <f>VLOOKUP(Sheet__29[[#This Row],[Filial]],Filiais!A:B,2,FALSE)</f>
        <v>Bauru</v>
      </c>
      <c r="J2931" s="2" t="str">
        <f>VLOOKUP(Sheet__29[[#This Row],[Cidade]],'Clientes'!C:D,2,FALSE)</f>
        <v>SP</v>
      </c>
      <c r="K2931" s="2" t="str">
        <f>VLOOKUP(Sheet__29[[#This Row],[Produto]],Produtos!B:C,2,FALSE)</f>
        <v>Periférico</v>
      </c>
      <c r="L2931" s="2" t="str">
        <f>VLOOKUP(Sheet__29[[#This Row],[Produto]],Produtos!B:D,3,FALSE)</f>
        <v>Lenovo Brasil</v>
      </c>
      <c r="M2931" s="2">
        <f>VLOOKUP(Sheet__29[[#This Row],[Produto]],Estoque!A:B,2,FALSE)</f>
        <v>17</v>
      </c>
      <c r="N2931" s="5">
        <f>Sheet__29[[#This Row],[Qtd]]*Sheet__29[[#This Row],[Valor]]</f>
        <v>8430</v>
      </c>
      <c r="O2931" s="5">
        <f>Sheet__29[[#This Row],[Venda]]*(1-Sheet__29[[#This Row],[Desc]]/100)</f>
        <v>8430</v>
      </c>
      <c r="P2931"/>
    </row>
    <row r="2932" spans="1:16" x14ac:dyDescent="0.25">
      <c r="A2932">
        <v>102930</v>
      </c>
      <c r="B2932" s="1">
        <v>46204</v>
      </c>
      <c r="C2932" t="s">
        <v>648</v>
      </c>
      <c r="D2932" t="s">
        <v>1110</v>
      </c>
      <c r="E2932">
        <v>2</v>
      </c>
      <c r="F2932" s="4">
        <v>2687</v>
      </c>
      <c r="G2932">
        <v>5</v>
      </c>
      <c r="H2932" t="s">
        <v>1022</v>
      </c>
      <c r="I2932" s="2" t="str">
        <f>VLOOKUP(Sheet__29[[#This Row],[Filial]],Filiais!A:B,2,FALSE)</f>
        <v>Santos</v>
      </c>
      <c r="J2932" s="2" t="str">
        <f>VLOOKUP(Sheet__29[[#This Row],[Cidade]],'Clientes'!C:D,2,FALSE)</f>
        <v>SP</v>
      </c>
      <c r="K2932" s="2" t="str">
        <f>VLOOKUP(Sheet__29[[#This Row],[Produto]],Produtos!B:C,2,FALSE)</f>
        <v>Monitor</v>
      </c>
      <c r="L2932" s="2" t="str">
        <f>VLOOKUP(Sheet__29[[#This Row],[Produto]],Produtos!B:D,3,FALSE)</f>
        <v>Logitech Brasil</v>
      </c>
      <c r="M2932" s="2">
        <f>VLOOKUP(Sheet__29[[#This Row],[Produto]],Estoque!A:B,2,FALSE)</f>
        <v>91</v>
      </c>
      <c r="N2932" s="5">
        <f>Sheet__29[[#This Row],[Qtd]]*Sheet__29[[#This Row],[Valor]]</f>
        <v>5374</v>
      </c>
      <c r="O2932" s="5">
        <f>Sheet__29[[#This Row],[Venda]]*(1-Sheet__29[[#This Row],[Desc]]/100)</f>
        <v>5105.3</v>
      </c>
      <c r="P2932"/>
    </row>
    <row r="2933" spans="1:16" x14ac:dyDescent="0.25">
      <c r="A2933">
        <v>102931</v>
      </c>
      <c r="B2933" s="1">
        <v>46204</v>
      </c>
      <c r="C2933" t="s">
        <v>65</v>
      </c>
      <c r="D2933" t="s">
        <v>1089</v>
      </c>
      <c r="E2933">
        <v>3</v>
      </c>
      <c r="F2933" s="4">
        <v>1507</v>
      </c>
      <c r="G2933">
        <v>0</v>
      </c>
      <c r="H2933" t="s">
        <v>1022</v>
      </c>
      <c r="I2933" s="2" t="str">
        <f>VLOOKUP(Sheet__29[[#This Row],[Filial]],Filiais!A:B,2,FALSE)</f>
        <v>Santos</v>
      </c>
      <c r="J2933" s="2" t="str">
        <f>VLOOKUP(Sheet__29[[#This Row],[Cidade]],'Clientes'!C:D,2,FALSE)</f>
        <v>SP</v>
      </c>
      <c r="K2933" s="2" t="str">
        <f>VLOOKUP(Sheet__29[[#This Row],[Produto]],Produtos!B:C,2,FALSE)</f>
        <v>Periférico</v>
      </c>
      <c r="L2933" s="2" t="str">
        <f>VLOOKUP(Sheet__29[[#This Row],[Produto]],Produtos!B:D,3,FALSE)</f>
        <v>Logitech Brasil</v>
      </c>
      <c r="M2933" s="2">
        <f>VLOOKUP(Sheet__29[[#This Row],[Produto]],Estoque!A:B,2,FALSE)</f>
        <v>39</v>
      </c>
      <c r="N2933" s="5">
        <f>Sheet__29[[#This Row],[Qtd]]*Sheet__29[[#This Row],[Valor]]</f>
        <v>4521</v>
      </c>
      <c r="O2933" s="5">
        <f>Sheet__29[[#This Row],[Venda]]*(1-Sheet__29[[#This Row],[Desc]]/100)</f>
        <v>4521</v>
      </c>
      <c r="P2933"/>
    </row>
    <row r="2934" spans="1:16" x14ac:dyDescent="0.25">
      <c r="A2934">
        <v>102932</v>
      </c>
      <c r="B2934" s="1">
        <v>46204</v>
      </c>
      <c r="C2934" t="s">
        <v>955</v>
      </c>
      <c r="D2934" t="s">
        <v>1138</v>
      </c>
      <c r="E2934">
        <v>5</v>
      </c>
      <c r="F2934" s="4">
        <v>4263</v>
      </c>
      <c r="G2934">
        <v>10</v>
      </c>
      <c r="H2934" t="s">
        <v>1016</v>
      </c>
      <c r="I2934" s="2" t="str">
        <f>VLOOKUP(Sheet__29[[#This Row],[Filial]],Filiais!A:B,2,FALSE)</f>
        <v>São Paulo</v>
      </c>
      <c r="J2934" s="2" t="str">
        <f>VLOOKUP(Sheet__29[[#This Row],[Cidade]],'Clientes'!C:D,2,FALSE)</f>
        <v>SP</v>
      </c>
      <c r="K2934" s="2" t="str">
        <f>VLOOKUP(Sheet__29[[#This Row],[Produto]],Produtos!B:C,2,FALSE)</f>
        <v>Periférico</v>
      </c>
      <c r="L2934" s="2" t="str">
        <f>VLOOKUP(Sheet__29[[#This Row],[Produto]],Produtos!B:D,3,FALSE)</f>
        <v>Logitech Brasil</v>
      </c>
      <c r="M2934" s="2">
        <f>VLOOKUP(Sheet__29[[#This Row],[Produto]],Estoque!A:B,2,FALSE)</f>
        <v>272</v>
      </c>
      <c r="N2934" s="5">
        <f>Sheet__29[[#This Row],[Qtd]]*Sheet__29[[#This Row],[Valor]]</f>
        <v>21315</v>
      </c>
      <c r="O2934" s="5">
        <f>Sheet__29[[#This Row],[Venda]]*(1-Sheet__29[[#This Row],[Desc]]/100)</f>
        <v>19183.5</v>
      </c>
      <c r="P2934"/>
    </row>
    <row r="2935" spans="1:16" x14ac:dyDescent="0.25">
      <c r="A2935">
        <v>102933</v>
      </c>
      <c r="B2935" s="1">
        <v>46204</v>
      </c>
      <c r="C2935" t="s">
        <v>1003</v>
      </c>
      <c r="D2935" t="s">
        <v>1078</v>
      </c>
      <c r="E2935">
        <v>5</v>
      </c>
      <c r="F2935" s="4">
        <v>4633</v>
      </c>
      <c r="G2935">
        <v>5</v>
      </c>
      <c r="H2935" t="s">
        <v>1020</v>
      </c>
      <c r="I2935" s="2" t="str">
        <f>VLOOKUP(Sheet__29[[#This Row],[Filial]],Filiais!A:B,2,FALSE)</f>
        <v>Sorocaba</v>
      </c>
      <c r="J2935" s="2" t="str">
        <f>VLOOKUP(Sheet__29[[#This Row],[Cidade]],'Clientes'!C:D,2,FALSE)</f>
        <v>SP</v>
      </c>
      <c r="K2935" s="2" t="str">
        <f>VLOOKUP(Sheet__29[[#This Row],[Produto]],Produtos!B:C,2,FALSE)</f>
        <v>Periférico</v>
      </c>
      <c r="L2935" s="2" t="str">
        <f>VLOOKUP(Sheet__29[[#This Row],[Produto]],Produtos!B:D,3,FALSE)</f>
        <v>Kingston Brasil</v>
      </c>
      <c r="M2935" s="2">
        <f>VLOOKUP(Sheet__29[[#This Row],[Produto]],Estoque!A:B,2,FALSE)</f>
        <v>92</v>
      </c>
      <c r="N2935" s="5">
        <f>Sheet__29[[#This Row],[Qtd]]*Sheet__29[[#This Row],[Valor]]</f>
        <v>23165</v>
      </c>
      <c r="O2935" s="5">
        <f>Sheet__29[[#This Row],[Venda]]*(1-Sheet__29[[#This Row],[Desc]]/100)</f>
        <v>22006.75</v>
      </c>
      <c r="P2935"/>
    </row>
    <row r="2936" spans="1:16" x14ac:dyDescent="0.25">
      <c r="A2936">
        <v>102934</v>
      </c>
      <c r="B2936" s="1">
        <v>46204</v>
      </c>
      <c r="C2936" t="s">
        <v>222</v>
      </c>
      <c r="D2936" t="s">
        <v>1030</v>
      </c>
      <c r="E2936">
        <v>2</v>
      </c>
      <c r="F2936" s="4">
        <v>3664</v>
      </c>
      <c r="G2936">
        <v>5</v>
      </c>
      <c r="H2936" t="s">
        <v>1022</v>
      </c>
      <c r="I2936" s="2" t="str">
        <f>VLOOKUP(Sheet__29[[#This Row],[Filial]],Filiais!A:B,2,FALSE)</f>
        <v>Santos</v>
      </c>
      <c r="J2936" s="2" t="str">
        <f>VLOOKUP(Sheet__29[[#This Row],[Cidade]],'Clientes'!C:D,2,FALSE)</f>
        <v>SP</v>
      </c>
      <c r="K2936" s="2" t="str">
        <f>VLOOKUP(Sheet__29[[#This Row],[Produto]],Produtos!B:C,2,FALSE)</f>
        <v>Notebook</v>
      </c>
      <c r="L2936" s="2" t="str">
        <f>VLOOKUP(Sheet__29[[#This Row],[Produto]],Produtos!B:D,3,FALSE)</f>
        <v>Kingston Brasil</v>
      </c>
      <c r="M2936" s="2">
        <f>VLOOKUP(Sheet__29[[#This Row],[Produto]],Estoque!A:B,2,FALSE)</f>
        <v>67</v>
      </c>
      <c r="N2936" s="5">
        <f>Sheet__29[[#This Row],[Qtd]]*Sheet__29[[#This Row],[Valor]]</f>
        <v>7328</v>
      </c>
      <c r="O2936" s="5">
        <f>Sheet__29[[#This Row],[Venda]]*(1-Sheet__29[[#This Row],[Desc]]/100)</f>
        <v>6961.5999999999995</v>
      </c>
      <c r="P2936"/>
    </row>
    <row r="2937" spans="1:16" x14ac:dyDescent="0.25">
      <c r="A2937">
        <v>102935</v>
      </c>
      <c r="B2937" s="1">
        <v>46204</v>
      </c>
      <c r="C2937" t="s">
        <v>494</v>
      </c>
      <c r="D2937" t="s">
        <v>1084</v>
      </c>
      <c r="E2937">
        <v>5</v>
      </c>
      <c r="F2937" s="4">
        <v>4247</v>
      </c>
      <c r="G2937">
        <v>10</v>
      </c>
      <c r="H2937" t="s">
        <v>1025</v>
      </c>
      <c r="I2937" s="2" t="str">
        <f>VLOOKUP(Sheet__29[[#This Row],[Filial]],Filiais!A:B,2,FALSE)</f>
        <v>São José dos Campos</v>
      </c>
      <c r="J2937" s="2" t="str">
        <f>VLOOKUP(Sheet__29[[#This Row],[Cidade]],'Clientes'!C:D,2,FALSE)</f>
        <v>SP</v>
      </c>
      <c r="K2937" s="2" t="str">
        <f>VLOOKUP(Sheet__29[[#This Row],[Produto]],Produtos!B:C,2,FALSE)</f>
        <v>Monitor</v>
      </c>
      <c r="L2937" s="2" t="str">
        <f>VLOOKUP(Sheet__29[[#This Row],[Produto]],Produtos!B:D,3,FALSE)</f>
        <v>Logitech Brasil</v>
      </c>
      <c r="M2937" s="2">
        <f>VLOOKUP(Sheet__29[[#This Row],[Produto]],Estoque!A:B,2,FALSE)</f>
        <v>6</v>
      </c>
      <c r="N2937" s="5">
        <f>Sheet__29[[#This Row],[Qtd]]*Sheet__29[[#This Row],[Valor]]</f>
        <v>21235</v>
      </c>
      <c r="O2937" s="5">
        <f>Sheet__29[[#This Row],[Venda]]*(1-Sheet__29[[#This Row],[Desc]]/100)</f>
        <v>19111.5</v>
      </c>
      <c r="P2937"/>
    </row>
    <row r="2938" spans="1:16" x14ac:dyDescent="0.25">
      <c r="A2938">
        <v>102936</v>
      </c>
      <c r="B2938" s="1">
        <v>46204</v>
      </c>
      <c r="C2938" t="s">
        <v>61</v>
      </c>
      <c r="D2938" t="s">
        <v>1091</v>
      </c>
      <c r="E2938">
        <v>2</v>
      </c>
      <c r="F2938" s="4">
        <v>3769</v>
      </c>
      <c r="G2938">
        <v>0</v>
      </c>
      <c r="H2938" t="s">
        <v>1021</v>
      </c>
      <c r="I2938" s="2" t="str">
        <f>VLOOKUP(Sheet__29[[#This Row],[Filial]],Filiais!A:B,2,FALSE)</f>
        <v>Jundiaí</v>
      </c>
      <c r="J2938" s="2" t="str">
        <f>VLOOKUP(Sheet__29[[#This Row],[Cidade]],'Clientes'!C:D,2,FALSE)</f>
        <v>SP</v>
      </c>
      <c r="K2938" s="2" t="str">
        <f>VLOOKUP(Sheet__29[[#This Row],[Produto]],Produtos!B:C,2,FALSE)</f>
        <v>Rede</v>
      </c>
      <c r="L2938" s="2" t="str">
        <f>VLOOKUP(Sheet__29[[#This Row],[Produto]],Produtos!B:D,3,FALSE)</f>
        <v>Lenovo Brasil</v>
      </c>
      <c r="M2938" s="2">
        <f>VLOOKUP(Sheet__29[[#This Row],[Produto]],Estoque!A:B,2,FALSE)</f>
        <v>131</v>
      </c>
      <c r="N2938" s="5">
        <f>Sheet__29[[#This Row],[Qtd]]*Sheet__29[[#This Row],[Valor]]</f>
        <v>7538</v>
      </c>
      <c r="O2938" s="5">
        <f>Sheet__29[[#This Row],[Venda]]*(1-Sheet__29[[#This Row],[Desc]]/100)</f>
        <v>7538</v>
      </c>
      <c r="P2938"/>
    </row>
    <row r="2939" spans="1:16" x14ac:dyDescent="0.25">
      <c r="A2939">
        <v>102937</v>
      </c>
      <c r="B2939" s="1">
        <v>46204</v>
      </c>
      <c r="C2939" t="s">
        <v>842</v>
      </c>
      <c r="D2939" t="s">
        <v>1088</v>
      </c>
      <c r="E2939">
        <v>2</v>
      </c>
      <c r="F2939" s="4">
        <v>3082</v>
      </c>
      <c r="G2939">
        <v>5</v>
      </c>
      <c r="H2939" t="s">
        <v>1017</v>
      </c>
      <c r="I2939" s="2" t="str">
        <f>VLOOKUP(Sheet__29[[#This Row],[Filial]],Filiais!A:B,2,FALSE)</f>
        <v>Campinas</v>
      </c>
      <c r="J2939" s="2" t="str">
        <f>VLOOKUP(Sheet__29[[#This Row],[Cidade]],'Clientes'!C:D,2,FALSE)</f>
        <v>SP</v>
      </c>
      <c r="K2939" s="2" t="str">
        <f>VLOOKUP(Sheet__29[[#This Row],[Produto]],Produtos!B:C,2,FALSE)</f>
        <v>Periférico</v>
      </c>
      <c r="L2939" s="2" t="str">
        <f>VLOOKUP(Sheet__29[[#This Row],[Produto]],Produtos!B:D,3,FALSE)</f>
        <v>Logitech Brasil</v>
      </c>
      <c r="M2939" s="2">
        <f>VLOOKUP(Sheet__29[[#This Row],[Produto]],Estoque!A:B,2,FALSE)</f>
        <v>177</v>
      </c>
      <c r="N2939" s="5">
        <f>Sheet__29[[#This Row],[Qtd]]*Sheet__29[[#This Row],[Valor]]</f>
        <v>6164</v>
      </c>
      <c r="O2939" s="5">
        <f>Sheet__29[[#This Row],[Venda]]*(1-Sheet__29[[#This Row],[Desc]]/100)</f>
        <v>5855.7999999999993</v>
      </c>
      <c r="P2939"/>
    </row>
    <row r="2940" spans="1:16" x14ac:dyDescent="0.25">
      <c r="A2940">
        <v>102938</v>
      </c>
      <c r="B2940" s="1">
        <v>46204</v>
      </c>
      <c r="C2940" t="s">
        <v>796</v>
      </c>
      <c r="D2940" t="s">
        <v>1057</v>
      </c>
      <c r="E2940">
        <v>5</v>
      </c>
      <c r="F2940" s="4">
        <v>1494</v>
      </c>
      <c r="G2940">
        <v>0</v>
      </c>
      <c r="H2940" t="s">
        <v>1025</v>
      </c>
      <c r="I2940" s="2" t="str">
        <f>VLOOKUP(Sheet__29[[#This Row],[Filial]],Filiais!A:B,2,FALSE)</f>
        <v>São José dos Campos</v>
      </c>
      <c r="J2940" s="2" t="str">
        <f>VLOOKUP(Sheet__29[[#This Row],[Cidade]],'Clientes'!C:D,2,FALSE)</f>
        <v>SP</v>
      </c>
      <c r="K2940" s="2" t="str">
        <f>VLOOKUP(Sheet__29[[#This Row],[Produto]],Produtos!B:C,2,FALSE)</f>
        <v>Rede</v>
      </c>
      <c r="L2940" s="2" t="str">
        <f>VLOOKUP(Sheet__29[[#This Row],[Produto]],Produtos!B:D,3,FALSE)</f>
        <v>Lenovo Brasil</v>
      </c>
      <c r="M2940" s="2">
        <f>VLOOKUP(Sheet__29[[#This Row],[Produto]],Estoque!A:B,2,FALSE)</f>
        <v>235</v>
      </c>
      <c r="N2940" s="5">
        <f>Sheet__29[[#This Row],[Qtd]]*Sheet__29[[#This Row],[Valor]]</f>
        <v>7470</v>
      </c>
      <c r="O2940" s="5">
        <f>Sheet__29[[#This Row],[Venda]]*(1-Sheet__29[[#This Row],[Desc]]/100)</f>
        <v>7470</v>
      </c>
      <c r="P2940"/>
    </row>
    <row r="2941" spans="1:16" x14ac:dyDescent="0.25">
      <c r="A2941">
        <v>102939</v>
      </c>
      <c r="B2941" s="1">
        <v>46204</v>
      </c>
      <c r="C2941" t="s">
        <v>271</v>
      </c>
      <c r="D2941" t="s">
        <v>1065</v>
      </c>
      <c r="E2941">
        <v>4</v>
      </c>
      <c r="F2941" s="4">
        <v>2347</v>
      </c>
      <c r="G2941">
        <v>0</v>
      </c>
      <c r="H2941" t="s">
        <v>1024</v>
      </c>
      <c r="I2941" s="2" t="str">
        <f>VLOOKUP(Sheet__29[[#This Row],[Filial]],Filiais!A:B,2,FALSE)</f>
        <v>Ribeirão Preto</v>
      </c>
      <c r="J2941" s="2" t="str">
        <f>VLOOKUP(Sheet__29[[#This Row],[Cidade]],'Clientes'!C:D,2,FALSE)</f>
        <v>SP</v>
      </c>
      <c r="K2941" s="2" t="str">
        <f>VLOOKUP(Sheet__29[[#This Row],[Produto]],Produtos!B:C,2,FALSE)</f>
        <v>Monitor</v>
      </c>
      <c r="L2941" s="2" t="str">
        <f>VLOOKUP(Sheet__29[[#This Row],[Produto]],Produtos!B:D,3,FALSE)</f>
        <v>LG Brasil</v>
      </c>
      <c r="M2941" s="2">
        <f>VLOOKUP(Sheet__29[[#This Row],[Produto]],Estoque!A:B,2,FALSE)</f>
        <v>62</v>
      </c>
      <c r="N2941" s="5">
        <f>Sheet__29[[#This Row],[Qtd]]*Sheet__29[[#This Row],[Valor]]</f>
        <v>9388</v>
      </c>
      <c r="O2941" s="5">
        <f>Sheet__29[[#This Row],[Venda]]*(1-Sheet__29[[#This Row],[Desc]]/100)</f>
        <v>9388</v>
      </c>
      <c r="P2941"/>
    </row>
    <row r="2942" spans="1:16" x14ac:dyDescent="0.25">
      <c r="A2942">
        <v>102940</v>
      </c>
      <c r="B2942" s="1">
        <v>46204</v>
      </c>
      <c r="C2942" t="s">
        <v>686</v>
      </c>
      <c r="D2942" t="s">
        <v>1129</v>
      </c>
      <c r="E2942">
        <v>5</v>
      </c>
      <c r="F2942" s="4">
        <v>3527</v>
      </c>
      <c r="G2942">
        <v>10</v>
      </c>
      <c r="H2942" t="s">
        <v>1019</v>
      </c>
      <c r="I2942" s="2" t="str">
        <f>VLOOKUP(Sheet__29[[#This Row],[Filial]],Filiais!A:B,2,FALSE)</f>
        <v>Osasco</v>
      </c>
      <c r="J2942" s="2" t="str">
        <f>VLOOKUP(Sheet__29[[#This Row],[Cidade]],'Clientes'!C:D,2,FALSE)</f>
        <v>SP</v>
      </c>
      <c r="K2942" s="2" t="str">
        <f>VLOOKUP(Sheet__29[[#This Row],[Produto]],Produtos!B:C,2,FALSE)</f>
        <v>Monitor</v>
      </c>
      <c r="L2942" s="2" t="str">
        <f>VLOOKUP(Sheet__29[[#This Row],[Produto]],Produtos!B:D,3,FALSE)</f>
        <v>Dell Brasil</v>
      </c>
      <c r="M2942" s="2">
        <f>VLOOKUP(Sheet__29[[#This Row],[Produto]],Estoque!A:B,2,FALSE)</f>
        <v>160</v>
      </c>
      <c r="N2942" s="5">
        <f>Sheet__29[[#This Row],[Qtd]]*Sheet__29[[#This Row],[Valor]]</f>
        <v>17635</v>
      </c>
      <c r="O2942" s="5">
        <f>Sheet__29[[#This Row],[Venda]]*(1-Sheet__29[[#This Row],[Desc]]/100)</f>
        <v>15871.5</v>
      </c>
      <c r="P2942"/>
    </row>
    <row r="2943" spans="1:16" x14ac:dyDescent="0.25">
      <c r="A2943">
        <v>102941</v>
      </c>
      <c r="B2943" s="1">
        <v>46204</v>
      </c>
      <c r="C2943" t="s">
        <v>206</v>
      </c>
      <c r="D2943" t="s">
        <v>1161</v>
      </c>
      <c r="E2943">
        <v>2</v>
      </c>
      <c r="F2943" s="4">
        <v>2747</v>
      </c>
      <c r="G2943">
        <v>5</v>
      </c>
      <c r="H2943" t="s">
        <v>1019</v>
      </c>
      <c r="I2943" s="2" t="str">
        <f>VLOOKUP(Sheet__29[[#This Row],[Filial]],Filiais!A:B,2,FALSE)</f>
        <v>Osasco</v>
      </c>
      <c r="J2943" s="2" t="str">
        <f>VLOOKUP(Sheet__29[[#This Row],[Cidade]],'Clientes'!C:D,2,FALSE)</f>
        <v>SP</v>
      </c>
      <c r="K2943" s="2" t="str">
        <f>VLOOKUP(Sheet__29[[#This Row],[Produto]],Produtos!B:C,2,FALSE)</f>
        <v>Rede</v>
      </c>
      <c r="L2943" s="2" t="str">
        <f>VLOOKUP(Sheet__29[[#This Row],[Produto]],Produtos!B:D,3,FALSE)</f>
        <v>Dell Brasil</v>
      </c>
      <c r="M2943" s="2">
        <f>VLOOKUP(Sheet__29[[#This Row],[Produto]],Estoque!A:B,2,FALSE)</f>
        <v>211</v>
      </c>
      <c r="N2943" s="5">
        <f>Sheet__29[[#This Row],[Qtd]]*Sheet__29[[#This Row],[Valor]]</f>
        <v>5494</v>
      </c>
      <c r="O2943" s="5">
        <f>Sheet__29[[#This Row],[Venda]]*(1-Sheet__29[[#This Row],[Desc]]/100)</f>
        <v>5219.3</v>
      </c>
      <c r="P2943"/>
    </row>
    <row r="2944" spans="1:16" x14ac:dyDescent="0.25">
      <c r="A2944">
        <v>102942</v>
      </c>
      <c r="B2944" s="1">
        <v>46204</v>
      </c>
      <c r="C2944" t="s">
        <v>305</v>
      </c>
      <c r="D2944" t="s">
        <v>1031</v>
      </c>
      <c r="E2944">
        <v>5</v>
      </c>
      <c r="F2944" s="4">
        <v>758</v>
      </c>
      <c r="G2944">
        <v>10</v>
      </c>
      <c r="H2944" t="s">
        <v>1021</v>
      </c>
      <c r="I2944" s="2" t="str">
        <f>VLOOKUP(Sheet__29[[#This Row],[Filial]],Filiais!A:B,2,FALSE)</f>
        <v>Jundiaí</v>
      </c>
      <c r="J2944" s="2" t="str">
        <f>VLOOKUP(Sheet__29[[#This Row],[Cidade]],'Clientes'!C:D,2,FALSE)</f>
        <v>SP</v>
      </c>
      <c r="K2944" s="2" t="str">
        <f>VLOOKUP(Sheet__29[[#This Row],[Produto]],Produtos!B:C,2,FALSE)</f>
        <v>Armazenamento</v>
      </c>
      <c r="L2944" s="2" t="str">
        <f>VLOOKUP(Sheet__29[[#This Row],[Produto]],Produtos!B:D,3,FALSE)</f>
        <v>Logitech Brasil</v>
      </c>
      <c r="M2944" s="2">
        <f>VLOOKUP(Sheet__29[[#This Row],[Produto]],Estoque!A:B,2,FALSE)</f>
        <v>111</v>
      </c>
      <c r="N2944" s="5">
        <f>Sheet__29[[#This Row],[Qtd]]*Sheet__29[[#This Row],[Valor]]</f>
        <v>3790</v>
      </c>
      <c r="O2944" s="5">
        <f>Sheet__29[[#This Row],[Venda]]*(1-Sheet__29[[#This Row],[Desc]]/100)</f>
        <v>3411</v>
      </c>
      <c r="P2944"/>
    </row>
    <row r="2945" spans="1:16" x14ac:dyDescent="0.25">
      <c r="A2945">
        <v>102943</v>
      </c>
      <c r="B2945" s="1">
        <v>46204</v>
      </c>
      <c r="C2945" t="s">
        <v>174</v>
      </c>
      <c r="D2945" t="s">
        <v>1067</v>
      </c>
      <c r="E2945">
        <v>1</v>
      </c>
      <c r="F2945" s="4">
        <v>447</v>
      </c>
      <c r="G2945">
        <v>10</v>
      </c>
      <c r="H2945" t="s">
        <v>1018</v>
      </c>
      <c r="I2945" s="2" t="str">
        <f>VLOOKUP(Sheet__29[[#This Row],[Filial]],Filiais!A:B,2,FALSE)</f>
        <v>Barueri</v>
      </c>
      <c r="J2945" s="2" t="str">
        <f>VLOOKUP(Sheet__29[[#This Row],[Cidade]],'Clientes'!C:D,2,FALSE)</f>
        <v>SP</v>
      </c>
      <c r="K2945" s="2" t="str">
        <f>VLOOKUP(Sheet__29[[#This Row],[Produto]],Produtos!B:C,2,FALSE)</f>
        <v>Monitor</v>
      </c>
      <c r="L2945" s="2" t="str">
        <f>VLOOKUP(Sheet__29[[#This Row],[Produto]],Produtos!B:D,3,FALSE)</f>
        <v>Lenovo Brasil</v>
      </c>
      <c r="M2945" s="2">
        <f>VLOOKUP(Sheet__29[[#This Row],[Produto]],Estoque!A:B,2,FALSE)</f>
        <v>200</v>
      </c>
      <c r="N2945" s="5">
        <f>Sheet__29[[#This Row],[Qtd]]*Sheet__29[[#This Row],[Valor]]</f>
        <v>447</v>
      </c>
      <c r="O2945" s="5">
        <f>Sheet__29[[#This Row],[Venda]]*(1-Sheet__29[[#This Row],[Desc]]/100)</f>
        <v>402.3</v>
      </c>
      <c r="P2945"/>
    </row>
    <row r="2946" spans="1:16" x14ac:dyDescent="0.25">
      <c r="A2946">
        <v>102944</v>
      </c>
      <c r="B2946" s="1">
        <v>46204</v>
      </c>
      <c r="C2946" t="s">
        <v>791</v>
      </c>
      <c r="D2946" t="s">
        <v>1036</v>
      </c>
      <c r="E2946">
        <v>1</v>
      </c>
      <c r="F2946" s="4">
        <v>3885</v>
      </c>
      <c r="G2946">
        <v>10</v>
      </c>
      <c r="H2946" t="s">
        <v>1022</v>
      </c>
      <c r="I2946" s="2" t="str">
        <f>VLOOKUP(Sheet__29[[#This Row],[Filial]],Filiais!A:B,2,FALSE)</f>
        <v>Santos</v>
      </c>
      <c r="J2946" s="2" t="str">
        <f>VLOOKUP(Sheet__29[[#This Row],[Cidade]],'Clientes'!C:D,2,FALSE)</f>
        <v>SP</v>
      </c>
      <c r="K2946" s="2" t="str">
        <f>VLOOKUP(Sheet__29[[#This Row],[Produto]],Produtos!B:C,2,FALSE)</f>
        <v>Armazenamento</v>
      </c>
      <c r="L2946" s="2" t="str">
        <f>VLOOKUP(Sheet__29[[#This Row],[Produto]],Produtos!B:D,3,FALSE)</f>
        <v>Kingston Brasil</v>
      </c>
      <c r="M2946" s="2">
        <f>VLOOKUP(Sheet__29[[#This Row],[Produto]],Estoque!A:B,2,FALSE)</f>
        <v>60</v>
      </c>
      <c r="N2946" s="5">
        <f>Sheet__29[[#This Row],[Qtd]]*Sheet__29[[#This Row],[Valor]]</f>
        <v>3885</v>
      </c>
      <c r="O2946" s="5">
        <f>Sheet__29[[#This Row],[Venda]]*(1-Sheet__29[[#This Row],[Desc]]/100)</f>
        <v>3496.5</v>
      </c>
      <c r="P2946"/>
    </row>
    <row r="2947" spans="1:16" x14ac:dyDescent="0.25">
      <c r="A2947">
        <v>102945</v>
      </c>
      <c r="B2947" s="1">
        <v>46204</v>
      </c>
      <c r="C2947" t="s">
        <v>97</v>
      </c>
      <c r="D2947" t="s">
        <v>1041</v>
      </c>
      <c r="E2947">
        <v>2</v>
      </c>
      <c r="F2947" s="4">
        <v>2054</v>
      </c>
      <c r="G2947">
        <v>5</v>
      </c>
      <c r="H2947" t="s">
        <v>1023</v>
      </c>
      <c r="I2947" s="2" t="str">
        <f>VLOOKUP(Sheet__29[[#This Row],[Filial]],Filiais!A:B,2,FALSE)</f>
        <v>Bauru</v>
      </c>
      <c r="J2947" s="2" t="str">
        <f>VLOOKUP(Sheet__29[[#This Row],[Cidade]],'Clientes'!C:D,2,FALSE)</f>
        <v>SP</v>
      </c>
      <c r="K2947" s="2" t="str">
        <f>VLOOKUP(Sheet__29[[#This Row],[Produto]],Produtos!B:C,2,FALSE)</f>
        <v>Monitor</v>
      </c>
      <c r="L2947" s="2" t="str">
        <f>VLOOKUP(Sheet__29[[#This Row],[Produto]],Produtos!B:D,3,FALSE)</f>
        <v>LG Brasil</v>
      </c>
      <c r="M2947" s="2">
        <f>VLOOKUP(Sheet__29[[#This Row],[Produto]],Estoque!A:B,2,FALSE)</f>
        <v>284</v>
      </c>
      <c r="N2947" s="5">
        <f>Sheet__29[[#This Row],[Qtd]]*Sheet__29[[#This Row],[Valor]]</f>
        <v>4108</v>
      </c>
      <c r="O2947" s="5">
        <f>Sheet__29[[#This Row],[Venda]]*(1-Sheet__29[[#This Row],[Desc]]/100)</f>
        <v>3902.6</v>
      </c>
      <c r="P2947"/>
    </row>
    <row r="2948" spans="1:16" x14ac:dyDescent="0.25">
      <c r="A2948">
        <v>102946</v>
      </c>
      <c r="B2948" s="1">
        <v>46204</v>
      </c>
      <c r="C2948" t="s">
        <v>453</v>
      </c>
      <c r="D2948" t="s">
        <v>1156</v>
      </c>
      <c r="E2948">
        <v>5</v>
      </c>
      <c r="F2948" s="4">
        <v>982</v>
      </c>
      <c r="G2948">
        <v>0</v>
      </c>
      <c r="H2948" t="s">
        <v>1022</v>
      </c>
      <c r="I2948" s="2" t="str">
        <f>VLOOKUP(Sheet__29[[#This Row],[Filial]],Filiais!A:B,2,FALSE)</f>
        <v>Santos</v>
      </c>
      <c r="J2948" s="2" t="str">
        <f>VLOOKUP(Sheet__29[[#This Row],[Cidade]],'Clientes'!C:D,2,FALSE)</f>
        <v>SP</v>
      </c>
      <c r="K2948" s="2" t="str">
        <f>VLOOKUP(Sheet__29[[#This Row],[Produto]],Produtos!B:C,2,FALSE)</f>
        <v>Monitor</v>
      </c>
      <c r="L2948" s="2" t="str">
        <f>VLOOKUP(Sheet__29[[#This Row],[Produto]],Produtos!B:D,3,FALSE)</f>
        <v>LG Brasil</v>
      </c>
      <c r="M2948" s="2">
        <f>VLOOKUP(Sheet__29[[#This Row],[Produto]],Estoque!A:B,2,FALSE)</f>
        <v>173</v>
      </c>
      <c r="N2948" s="5">
        <f>Sheet__29[[#This Row],[Qtd]]*Sheet__29[[#This Row],[Valor]]</f>
        <v>4910</v>
      </c>
      <c r="O2948" s="5">
        <f>Sheet__29[[#This Row],[Venda]]*(1-Sheet__29[[#This Row],[Desc]]/100)</f>
        <v>4910</v>
      </c>
      <c r="P2948"/>
    </row>
    <row r="2949" spans="1:16" x14ac:dyDescent="0.25">
      <c r="A2949">
        <v>102947</v>
      </c>
      <c r="B2949" s="1">
        <v>46204</v>
      </c>
      <c r="C2949" t="s">
        <v>79</v>
      </c>
      <c r="D2949" t="s">
        <v>1052</v>
      </c>
      <c r="E2949">
        <v>3</v>
      </c>
      <c r="F2949" s="4">
        <v>2539</v>
      </c>
      <c r="G2949">
        <v>5</v>
      </c>
      <c r="H2949" t="s">
        <v>1022</v>
      </c>
      <c r="I2949" s="2" t="str">
        <f>VLOOKUP(Sheet__29[[#This Row],[Filial]],Filiais!A:B,2,FALSE)</f>
        <v>Santos</v>
      </c>
      <c r="J2949" s="2" t="str">
        <f>VLOOKUP(Sheet__29[[#This Row],[Cidade]],'Clientes'!C:D,2,FALSE)</f>
        <v>SP</v>
      </c>
      <c r="K2949" s="2" t="str">
        <f>VLOOKUP(Sheet__29[[#This Row],[Produto]],Produtos!B:C,2,FALSE)</f>
        <v>Rede</v>
      </c>
      <c r="L2949" s="2" t="str">
        <f>VLOOKUP(Sheet__29[[#This Row],[Produto]],Produtos!B:D,3,FALSE)</f>
        <v>LG Brasil</v>
      </c>
      <c r="M2949" s="2">
        <f>VLOOKUP(Sheet__29[[#This Row],[Produto]],Estoque!A:B,2,FALSE)</f>
        <v>275</v>
      </c>
      <c r="N2949" s="5">
        <f>Sheet__29[[#This Row],[Qtd]]*Sheet__29[[#This Row],[Valor]]</f>
        <v>7617</v>
      </c>
      <c r="O2949" s="5">
        <f>Sheet__29[[#This Row],[Venda]]*(1-Sheet__29[[#This Row],[Desc]]/100)</f>
        <v>7236.15</v>
      </c>
      <c r="P2949"/>
    </row>
    <row r="2950" spans="1:16" x14ac:dyDescent="0.25">
      <c r="A2950">
        <v>102948</v>
      </c>
      <c r="B2950" s="1">
        <v>46204</v>
      </c>
      <c r="C2950" t="s">
        <v>50</v>
      </c>
      <c r="D2950" t="s">
        <v>1114</v>
      </c>
      <c r="E2950">
        <v>1</v>
      </c>
      <c r="F2950" s="4">
        <v>1027</v>
      </c>
      <c r="G2950">
        <v>10</v>
      </c>
      <c r="H2950" t="s">
        <v>1019</v>
      </c>
      <c r="I2950" s="2" t="str">
        <f>VLOOKUP(Sheet__29[[#This Row],[Filial]],Filiais!A:B,2,FALSE)</f>
        <v>Osasco</v>
      </c>
      <c r="J2950" s="2" t="str">
        <f>VLOOKUP(Sheet__29[[#This Row],[Cidade]],'Clientes'!C:D,2,FALSE)</f>
        <v>SP</v>
      </c>
      <c r="K2950" s="2" t="str">
        <f>VLOOKUP(Sheet__29[[#This Row],[Produto]],Produtos!B:C,2,FALSE)</f>
        <v>Armazenamento</v>
      </c>
      <c r="L2950" s="2" t="str">
        <f>VLOOKUP(Sheet__29[[#This Row],[Produto]],Produtos!B:D,3,FALSE)</f>
        <v>LG Brasil</v>
      </c>
      <c r="M2950" s="2">
        <f>VLOOKUP(Sheet__29[[#This Row],[Produto]],Estoque!A:B,2,FALSE)</f>
        <v>143</v>
      </c>
      <c r="N2950" s="5">
        <f>Sheet__29[[#This Row],[Qtd]]*Sheet__29[[#This Row],[Valor]]</f>
        <v>1027</v>
      </c>
      <c r="O2950" s="5">
        <f>Sheet__29[[#This Row],[Venda]]*(1-Sheet__29[[#This Row],[Desc]]/100)</f>
        <v>924.30000000000007</v>
      </c>
      <c r="P2950"/>
    </row>
    <row r="2951" spans="1:16" x14ac:dyDescent="0.25">
      <c r="A2951">
        <v>102949</v>
      </c>
      <c r="B2951" s="1">
        <v>46204</v>
      </c>
      <c r="C2951" t="s">
        <v>33</v>
      </c>
      <c r="D2951" t="s">
        <v>1041</v>
      </c>
      <c r="E2951">
        <v>1</v>
      </c>
      <c r="F2951" s="4">
        <v>3670</v>
      </c>
      <c r="G2951">
        <v>0</v>
      </c>
      <c r="H2951" t="s">
        <v>1016</v>
      </c>
      <c r="I2951" s="2" t="str">
        <f>VLOOKUP(Sheet__29[[#This Row],[Filial]],Filiais!A:B,2,FALSE)</f>
        <v>São Paulo</v>
      </c>
      <c r="J2951" s="2" t="str">
        <f>VLOOKUP(Sheet__29[[#This Row],[Cidade]],'Clientes'!C:D,2,FALSE)</f>
        <v>SP</v>
      </c>
      <c r="K2951" s="2" t="str">
        <f>VLOOKUP(Sheet__29[[#This Row],[Produto]],Produtos!B:C,2,FALSE)</f>
        <v>Monitor</v>
      </c>
      <c r="L2951" s="2" t="str">
        <f>VLOOKUP(Sheet__29[[#This Row],[Produto]],Produtos!B:D,3,FALSE)</f>
        <v>LG Brasil</v>
      </c>
      <c r="M2951" s="2">
        <f>VLOOKUP(Sheet__29[[#This Row],[Produto]],Estoque!A:B,2,FALSE)</f>
        <v>284</v>
      </c>
      <c r="N2951" s="5">
        <f>Sheet__29[[#This Row],[Qtd]]*Sheet__29[[#This Row],[Valor]]</f>
        <v>3670</v>
      </c>
      <c r="O2951" s="5">
        <f>Sheet__29[[#This Row],[Venda]]*(1-Sheet__29[[#This Row],[Desc]]/100)</f>
        <v>3670</v>
      </c>
      <c r="P2951"/>
    </row>
    <row r="2952" spans="1:16" x14ac:dyDescent="0.25">
      <c r="A2952">
        <v>102950</v>
      </c>
      <c r="B2952" s="1">
        <v>46204</v>
      </c>
      <c r="C2952" t="s">
        <v>747</v>
      </c>
      <c r="D2952" t="s">
        <v>1138</v>
      </c>
      <c r="E2952">
        <v>5</v>
      </c>
      <c r="F2952" s="4">
        <v>1348</v>
      </c>
      <c r="G2952">
        <v>5</v>
      </c>
      <c r="H2952" t="s">
        <v>1017</v>
      </c>
      <c r="I2952" s="2" t="str">
        <f>VLOOKUP(Sheet__29[[#This Row],[Filial]],Filiais!A:B,2,FALSE)</f>
        <v>Campinas</v>
      </c>
      <c r="J2952" s="2" t="str">
        <f>VLOOKUP(Sheet__29[[#This Row],[Cidade]],'Clientes'!C:D,2,FALSE)</f>
        <v>SP</v>
      </c>
      <c r="K2952" s="2" t="str">
        <f>VLOOKUP(Sheet__29[[#This Row],[Produto]],Produtos!B:C,2,FALSE)</f>
        <v>Periférico</v>
      </c>
      <c r="L2952" s="2" t="str">
        <f>VLOOKUP(Sheet__29[[#This Row],[Produto]],Produtos!B:D,3,FALSE)</f>
        <v>Logitech Brasil</v>
      </c>
      <c r="M2952" s="2">
        <f>VLOOKUP(Sheet__29[[#This Row],[Produto]],Estoque!A:B,2,FALSE)</f>
        <v>272</v>
      </c>
      <c r="N2952" s="5">
        <f>Sheet__29[[#This Row],[Qtd]]*Sheet__29[[#This Row],[Valor]]</f>
        <v>6740</v>
      </c>
      <c r="O2952" s="5">
        <f>Sheet__29[[#This Row],[Venda]]*(1-Sheet__29[[#This Row],[Desc]]/100)</f>
        <v>6403</v>
      </c>
      <c r="P2952"/>
    </row>
    <row r="2953" spans="1:16" x14ac:dyDescent="0.25">
      <c r="A2953">
        <v>102951</v>
      </c>
      <c r="B2953" s="1">
        <v>46204</v>
      </c>
      <c r="C2953" t="s">
        <v>737</v>
      </c>
      <c r="D2953" t="s">
        <v>1142</v>
      </c>
      <c r="E2953">
        <v>5</v>
      </c>
      <c r="F2953" s="4">
        <v>1925</v>
      </c>
      <c r="G2953">
        <v>0</v>
      </c>
      <c r="H2953" t="s">
        <v>1017</v>
      </c>
      <c r="I2953" s="2" t="str">
        <f>VLOOKUP(Sheet__29[[#This Row],[Filial]],Filiais!A:B,2,FALSE)</f>
        <v>Campinas</v>
      </c>
      <c r="J2953" s="2" t="str">
        <f>VLOOKUP(Sheet__29[[#This Row],[Cidade]],'Clientes'!C:D,2,FALSE)</f>
        <v>SP</v>
      </c>
      <c r="K2953" s="2" t="str">
        <f>VLOOKUP(Sheet__29[[#This Row],[Produto]],Produtos!B:C,2,FALSE)</f>
        <v>Periférico</v>
      </c>
      <c r="L2953" s="2" t="str">
        <f>VLOOKUP(Sheet__29[[#This Row],[Produto]],Produtos!B:D,3,FALSE)</f>
        <v>Logitech Brasil</v>
      </c>
      <c r="M2953" s="2">
        <f>VLOOKUP(Sheet__29[[#This Row],[Produto]],Estoque!A:B,2,FALSE)</f>
        <v>290</v>
      </c>
      <c r="N2953" s="5">
        <f>Sheet__29[[#This Row],[Qtd]]*Sheet__29[[#This Row],[Valor]]</f>
        <v>9625</v>
      </c>
      <c r="O2953" s="5">
        <f>Sheet__29[[#This Row],[Venda]]*(1-Sheet__29[[#This Row],[Desc]]/100)</f>
        <v>9625</v>
      </c>
      <c r="P2953"/>
    </row>
    <row r="2954" spans="1:16" x14ac:dyDescent="0.25">
      <c r="A2954">
        <v>102952</v>
      </c>
      <c r="B2954" s="1">
        <v>46204</v>
      </c>
      <c r="C2954" t="s">
        <v>962</v>
      </c>
      <c r="D2954" t="s">
        <v>1076</v>
      </c>
      <c r="E2954">
        <v>3</v>
      </c>
      <c r="F2954" s="4">
        <v>1956</v>
      </c>
      <c r="G2954">
        <v>5</v>
      </c>
      <c r="H2954" t="s">
        <v>1021</v>
      </c>
      <c r="I2954" s="2" t="str">
        <f>VLOOKUP(Sheet__29[[#This Row],[Filial]],Filiais!A:B,2,FALSE)</f>
        <v>Jundiaí</v>
      </c>
      <c r="J2954" s="2" t="str">
        <f>VLOOKUP(Sheet__29[[#This Row],[Cidade]],'Clientes'!C:D,2,FALSE)</f>
        <v>SP</v>
      </c>
      <c r="K2954" s="2" t="str">
        <f>VLOOKUP(Sheet__29[[#This Row],[Produto]],Produtos!B:C,2,FALSE)</f>
        <v>Monitor</v>
      </c>
      <c r="L2954" s="2" t="str">
        <f>VLOOKUP(Sheet__29[[#This Row],[Produto]],Produtos!B:D,3,FALSE)</f>
        <v>Logitech Brasil</v>
      </c>
      <c r="M2954" s="2">
        <f>VLOOKUP(Sheet__29[[#This Row],[Produto]],Estoque!A:B,2,FALSE)</f>
        <v>214</v>
      </c>
      <c r="N2954" s="5">
        <f>Sheet__29[[#This Row],[Qtd]]*Sheet__29[[#This Row],[Valor]]</f>
        <v>5868</v>
      </c>
      <c r="O2954" s="5">
        <f>Sheet__29[[#This Row],[Venda]]*(1-Sheet__29[[#This Row],[Desc]]/100)</f>
        <v>5574.5999999999995</v>
      </c>
      <c r="P2954"/>
    </row>
    <row r="2955" spans="1:16" x14ac:dyDescent="0.25">
      <c r="A2955">
        <v>102953</v>
      </c>
      <c r="B2955" s="1">
        <v>46204</v>
      </c>
      <c r="C2955" t="s">
        <v>945</v>
      </c>
      <c r="D2955" t="s">
        <v>1031</v>
      </c>
      <c r="E2955">
        <v>2</v>
      </c>
      <c r="F2955" s="4">
        <v>1654</v>
      </c>
      <c r="G2955">
        <v>5</v>
      </c>
      <c r="H2955" t="s">
        <v>1022</v>
      </c>
      <c r="I2955" s="2" t="str">
        <f>VLOOKUP(Sheet__29[[#This Row],[Filial]],Filiais!A:B,2,FALSE)</f>
        <v>Santos</v>
      </c>
      <c r="J2955" s="2" t="str">
        <f>VLOOKUP(Sheet__29[[#This Row],[Cidade]],'Clientes'!C:D,2,FALSE)</f>
        <v>SP</v>
      </c>
      <c r="K2955" s="2" t="str">
        <f>VLOOKUP(Sheet__29[[#This Row],[Produto]],Produtos!B:C,2,FALSE)</f>
        <v>Armazenamento</v>
      </c>
      <c r="L2955" s="2" t="str">
        <f>VLOOKUP(Sheet__29[[#This Row],[Produto]],Produtos!B:D,3,FALSE)</f>
        <v>Logitech Brasil</v>
      </c>
      <c r="M2955" s="2">
        <f>VLOOKUP(Sheet__29[[#This Row],[Produto]],Estoque!A:B,2,FALSE)</f>
        <v>111</v>
      </c>
      <c r="N2955" s="5">
        <f>Sheet__29[[#This Row],[Qtd]]*Sheet__29[[#This Row],[Valor]]</f>
        <v>3308</v>
      </c>
      <c r="O2955" s="5">
        <f>Sheet__29[[#This Row],[Venda]]*(1-Sheet__29[[#This Row],[Desc]]/100)</f>
        <v>3142.6</v>
      </c>
      <c r="P2955"/>
    </row>
    <row r="2956" spans="1:16" x14ac:dyDescent="0.25">
      <c r="A2956">
        <v>102954</v>
      </c>
      <c r="B2956" s="1">
        <v>46204</v>
      </c>
      <c r="C2956" t="s">
        <v>370</v>
      </c>
      <c r="D2956" t="s">
        <v>1129</v>
      </c>
      <c r="E2956">
        <v>3</v>
      </c>
      <c r="F2956" s="4">
        <v>4428</v>
      </c>
      <c r="G2956">
        <v>0</v>
      </c>
      <c r="H2956" t="s">
        <v>1023</v>
      </c>
      <c r="I2956" s="2" t="str">
        <f>VLOOKUP(Sheet__29[[#This Row],[Filial]],Filiais!A:B,2,FALSE)</f>
        <v>Bauru</v>
      </c>
      <c r="J2956" s="2" t="str">
        <f>VLOOKUP(Sheet__29[[#This Row],[Cidade]],'Clientes'!C:D,2,FALSE)</f>
        <v>SP</v>
      </c>
      <c r="K2956" s="2" t="str">
        <f>VLOOKUP(Sheet__29[[#This Row],[Produto]],Produtos!B:C,2,FALSE)</f>
        <v>Monitor</v>
      </c>
      <c r="L2956" s="2" t="str">
        <f>VLOOKUP(Sheet__29[[#This Row],[Produto]],Produtos!B:D,3,FALSE)</f>
        <v>Dell Brasil</v>
      </c>
      <c r="M2956" s="2">
        <f>VLOOKUP(Sheet__29[[#This Row],[Produto]],Estoque!A:B,2,FALSE)</f>
        <v>160</v>
      </c>
      <c r="N2956" s="5">
        <f>Sheet__29[[#This Row],[Qtd]]*Sheet__29[[#This Row],[Valor]]</f>
        <v>13284</v>
      </c>
      <c r="O2956" s="5">
        <f>Sheet__29[[#This Row],[Venda]]*(1-Sheet__29[[#This Row],[Desc]]/100)</f>
        <v>13284</v>
      </c>
      <c r="P2956"/>
    </row>
    <row r="2957" spans="1:16" x14ac:dyDescent="0.25">
      <c r="A2957">
        <v>102955</v>
      </c>
      <c r="B2957" s="1">
        <v>46204</v>
      </c>
      <c r="C2957" t="s">
        <v>178</v>
      </c>
      <c r="D2957" t="s">
        <v>1160</v>
      </c>
      <c r="E2957">
        <v>3</v>
      </c>
      <c r="F2957" s="4">
        <v>2131</v>
      </c>
      <c r="G2957">
        <v>5</v>
      </c>
      <c r="H2957" t="s">
        <v>1025</v>
      </c>
      <c r="I2957" s="2" t="str">
        <f>VLOOKUP(Sheet__29[[#This Row],[Filial]],Filiais!A:B,2,FALSE)</f>
        <v>São José dos Campos</v>
      </c>
      <c r="J2957" s="2" t="str">
        <f>VLOOKUP(Sheet__29[[#This Row],[Cidade]],'Clientes'!C:D,2,FALSE)</f>
        <v>SP</v>
      </c>
      <c r="K2957" s="2" t="str">
        <f>VLOOKUP(Sheet__29[[#This Row],[Produto]],Produtos!B:C,2,FALSE)</f>
        <v>Monitor</v>
      </c>
      <c r="L2957" s="2" t="str">
        <f>VLOOKUP(Sheet__29[[#This Row],[Produto]],Produtos!B:D,3,FALSE)</f>
        <v>LG Brasil</v>
      </c>
      <c r="M2957" s="2">
        <f>VLOOKUP(Sheet__29[[#This Row],[Produto]],Estoque!A:B,2,FALSE)</f>
        <v>20</v>
      </c>
      <c r="N2957" s="5">
        <f>Sheet__29[[#This Row],[Qtd]]*Sheet__29[[#This Row],[Valor]]</f>
        <v>6393</v>
      </c>
      <c r="O2957" s="5">
        <f>Sheet__29[[#This Row],[Venda]]*(1-Sheet__29[[#This Row],[Desc]]/100)</f>
        <v>6073.3499999999995</v>
      </c>
      <c r="P2957"/>
    </row>
    <row r="2958" spans="1:16" x14ac:dyDescent="0.25">
      <c r="A2958">
        <v>102956</v>
      </c>
      <c r="B2958" s="1">
        <v>46204</v>
      </c>
      <c r="C2958" t="s">
        <v>67</v>
      </c>
      <c r="D2958" t="s">
        <v>1176</v>
      </c>
      <c r="E2958">
        <v>5</v>
      </c>
      <c r="F2958" s="4">
        <v>1331</v>
      </c>
      <c r="G2958">
        <v>0</v>
      </c>
      <c r="H2958" t="s">
        <v>1021</v>
      </c>
      <c r="I2958" s="2" t="str">
        <f>VLOOKUP(Sheet__29[[#This Row],[Filial]],Filiais!A:B,2,FALSE)</f>
        <v>Jundiaí</v>
      </c>
      <c r="J2958" s="2" t="str">
        <f>VLOOKUP(Sheet__29[[#This Row],[Cidade]],'Clientes'!C:D,2,FALSE)</f>
        <v>SP</v>
      </c>
      <c r="K2958" s="2" t="str">
        <f>VLOOKUP(Sheet__29[[#This Row],[Produto]],Produtos!B:C,2,FALSE)</f>
        <v>Rede</v>
      </c>
      <c r="L2958" s="2" t="str">
        <f>VLOOKUP(Sheet__29[[#This Row],[Produto]],Produtos!B:D,3,FALSE)</f>
        <v>LG Brasil</v>
      </c>
      <c r="M2958" s="2">
        <f>VLOOKUP(Sheet__29[[#This Row],[Produto]],Estoque!A:B,2,FALSE)</f>
        <v>75</v>
      </c>
      <c r="N2958" s="5">
        <f>Sheet__29[[#This Row],[Qtd]]*Sheet__29[[#This Row],[Valor]]</f>
        <v>6655</v>
      </c>
      <c r="O2958" s="5">
        <f>Sheet__29[[#This Row],[Venda]]*(1-Sheet__29[[#This Row],[Desc]]/100)</f>
        <v>6655</v>
      </c>
      <c r="P2958"/>
    </row>
    <row r="2959" spans="1:16" x14ac:dyDescent="0.25">
      <c r="A2959">
        <v>102957</v>
      </c>
      <c r="B2959" s="1">
        <v>46204</v>
      </c>
      <c r="C2959" t="s">
        <v>907</v>
      </c>
      <c r="D2959" t="s">
        <v>1071</v>
      </c>
      <c r="E2959">
        <v>3</v>
      </c>
      <c r="F2959" s="4">
        <v>3395</v>
      </c>
      <c r="G2959">
        <v>5</v>
      </c>
      <c r="H2959" t="s">
        <v>1024</v>
      </c>
      <c r="I2959" s="2" t="str">
        <f>VLOOKUP(Sheet__29[[#This Row],[Filial]],Filiais!A:B,2,FALSE)</f>
        <v>Ribeirão Preto</v>
      </c>
      <c r="J2959" s="2" t="str">
        <f>VLOOKUP(Sheet__29[[#This Row],[Cidade]],'Clientes'!C:D,2,FALSE)</f>
        <v>SP</v>
      </c>
      <c r="K2959" s="2" t="str">
        <f>VLOOKUP(Sheet__29[[#This Row],[Produto]],Produtos!B:C,2,FALSE)</f>
        <v>Armazenamento</v>
      </c>
      <c r="L2959" s="2" t="str">
        <f>VLOOKUP(Sheet__29[[#This Row],[Produto]],Produtos!B:D,3,FALSE)</f>
        <v>Lenovo Brasil</v>
      </c>
      <c r="M2959" s="2">
        <f>VLOOKUP(Sheet__29[[#This Row],[Produto]],Estoque!A:B,2,FALSE)</f>
        <v>147</v>
      </c>
      <c r="N2959" s="5">
        <f>Sheet__29[[#This Row],[Qtd]]*Sheet__29[[#This Row],[Valor]]</f>
        <v>10185</v>
      </c>
      <c r="O2959" s="5">
        <f>Sheet__29[[#This Row],[Venda]]*(1-Sheet__29[[#This Row],[Desc]]/100)</f>
        <v>9675.75</v>
      </c>
      <c r="P2959"/>
    </row>
    <row r="2960" spans="1:16" x14ac:dyDescent="0.25">
      <c r="A2960">
        <v>102958</v>
      </c>
      <c r="B2960" s="1">
        <v>46204</v>
      </c>
      <c r="C2960" t="s">
        <v>954</v>
      </c>
      <c r="D2960" t="s">
        <v>1030</v>
      </c>
      <c r="E2960">
        <v>4</v>
      </c>
      <c r="F2960" s="4">
        <v>2939</v>
      </c>
      <c r="G2960">
        <v>5</v>
      </c>
      <c r="H2960" t="s">
        <v>1019</v>
      </c>
      <c r="I2960" s="2" t="str">
        <f>VLOOKUP(Sheet__29[[#This Row],[Filial]],Filiais!A:B,2,FALSE)</f>
        <v>Osasco</v>
      </c>
      <c r="J2960" s="2" t="str">
        <f>VLOOKUP(Sheet__29[[#This Row],[Cidade]],'Clientes'!C:D,2,FALSE)</f>
        <v>SP</v>
      </c>
      <c r="K2960" s="2" t="str">
        <f>VLOOKUP(Sheet__29[[#This Row],[Produto]],Produtos!B:C,2,FALSE)</f>
        <v>Notebook</v>
      </c>
      <c r="L2960" s="2" t="str">
        <f>VLOOKUP(Sheet__29[[#This Row],[Produto]],Produtos!B:D,3,FALSE)</f>
        <v>Kingston Brasil</v>
      </c>
      <c r="M2960" s="2">
        <f>VLOOKUP(Sheet__29[[#This Row],[Produto]],Estoque!A:B,2,FALSE)</f>
        <v>67</v>
      </c>
      <c r="N2960" s="5">
        <f>Sheet__29[[#This Row],[Qtd]]*Sheet__29[[#This Row],[Valor]]</f>
        <v>11756</v>
      </c>
      <c r="O2960" s="5">
        <f>Sheet__29[[#This Row],[Venda]]*(1-Sheet__29[[#This Row],[Desc]]/100)</f>
        <v>11168.199999999999</v>
      </c>
      <c r="P2960"/>
    </row>
    <row r="2961" spans="1:16" x14ac:dyDescent="0.25">
      <c r="A2961">
        <v>102959</v>
      </c>
      <c r="B2961" s="1">
        <v>46204</v>
      </c>
      <c r="C2961" t="s">
        <v>467</v>
      </c>
      <c r="D2961" t="s">
        <v>1029</v>
      </c>
      <c r="E2961">
        <v>2</v>
      </c>
      <c r="F2961" s="4">
        <v>3057</v>
      </c>
      <c r="G2961">
        <v>5</v>
      </c>
      <c r="H2961" t="s">
        <v>1017</v>
      </c>
      <c r="I2961" s="2" t="str">
        <f>VLOOKUP(Sheet__29[[#This Row],[Filial]],Filiais!A:B,2,FALSE)</f>
        <v>Campinas</v>
      </c>
      <c r="J2961" s="2" t="str">
        <f>VLOOKUP(Sheet__29[[#This Row],[Cidade]],'Clientes'!C:D,2,FALSE)</f>
        <v>SP</v>
      </c>
      <c r="K2961" s="2" t="str">
        <f>VLOOKUP(Sheet__29[[#This Row],[Produto]],Produtos!B:C,2,FALSE)</f>
        <v>Armazenamento</v>
      </c>
      <c r="L2961" s="2" t="str">
        <f>VLOOKUP(Sheet__29[[#This Row],[Produto]],Produtos!B:D,3,FALSE)</f>
        <v>Kingston Brasil</v>
      </c>
      <c r="M2961" s="2">
        <f>VLOOKUP(Sheet__29[[#This Row],[Produto]],Estoque!A:B,2,FALSE)</f>
        <v>220</v>
      </c>
      <c r="N2961" s="5">
        <f>Sheet__29[[#This Row],[Qtd]]*Sheet__29[[#This Row],[Valor]]</f>
        <v>6114</v>
      </c>
      <c r="O2961" s="5">
        <f>Sheet__29[[#This Row],[Venda]]*(1-Sheet__29[[#This Row],[Desc]]/100)</f>
        <v>5808.3</v>
      </c>
      <c r="P2961"/>
    </row>
    <row r="2962" spans="1:16" x14ac:dyDescent="0.25">
      <c r="A2962">
        <v>102960</v>
      </c>
      <c r="B2962" s="1">
        <v>46204</v>
      </c>
      <c r="C2962" t="s">
        <v>13</v>
      </c>
      <c r="D2962" t="s">
        <v>1106</v>
      </c>
      <c r="E2962">
        <v>3</v>
      </c>
      <c r="F2962" s="4">
        <v>4093</v>
      </c>
      <c r="G2962">
        <v>0</v>
      </c>
      <c r="H2962" t="s">
        <v>1018</v>
      </c>
      <c r="I2962" s="2" t="str">
        <f>VLOOKUP(Sheet__29[[#This Row],[Filial]],Filiais!A:B,2,FALSE)</f>
        <v>Barueri</v>
      </c>
      <c r="J2962" s="2" t="str">
        <f>VLOOKUP(Sheet__29[[#This Row],[Cidade]],'Clientes'!C:D,2,FALSE)</f>
        <v>SP</v>
      </c>
      <c r="K2962" s="2" t="str">
        <f>VLOOKUP(Sheet__29[[#This Row],[Produto]],Produtos!B:C,2,FALSE)</f>
        <v>Rede</v>
      </c>
      <c r="L2962" s="2" t="str">
        <f>VLOOKUP(Sheet__29[[#This Row],[Produto]],Produtos!B:D,3,FALSE)</f>
        <v>Logitech Brasil</v>
      </c>
      <c r="M2962" s="2">
        <f>VLOOKUP(Sheet__29[[#This Row],[Produto]],Estoque!A:B,2,FALSE)</f>
        <v>82</v>
      </c>
      <c r="N2962" s="5">
        <f>Sheet__29[[#This Row],[Qtd]]*Sheet__29[[#This Row],[Valor]]</f>
        <v>12279</v>
      </c>
      <c r="O2962" s="5">
        <f>Sheet__29[[#This Row],[Venda]]*(1-Sheet__29[[#This Row],[Desc]]/100)</f>
        <v>12279</v>
      </c>
      <c r="P2962"/>
    </row>
    <row r="2963" spans="1:16" x14ac:dyDescent="0.25">
      <c r="A2963">
        <v>102961</v>
      </c>
      <c r="B2963" s="1">
        <v>46204</v>
      </c>
      <c r="C2963" t="s">
        <v>486</v>
      </c>
      <c r="D2963" t="s">
        <v>1047</v>
      </c>
      <c r="E2963">
        <v>2</v>
      </c>
      <c r="F2963" s="4">
        <v>2039</v>
      </c>
      <c r="G2963">
        <v>10</v>
      </c>
      <c r="H2963" t="s">
        <v>1020</v>
      </c>
      <c r="I2963" s="2" t="str">
        <f>VLOOKUP(Sheet__29[[#This Row],[Filial]],Filiais!A:B,2,FALSE)</f>
        <v>Sorocaba</v>
      </c>
      <c r="J2963" s="2" t="str">
        <f>VLOOKUP(Sheet__29[[#This Row],[Cidade]],'Clientes'!C:D,2,FALSE)</f>
        <v>SP</v>
      </c>
      <c r="K2963" s="2" t="str">
        <f>VLOOKUP(Sheet__29[[#This Row],[Produto]],Produtos!B:C,2,FALSE)</f>
        <v>Periférico</v>
      </c>
      <c r="L2963" s="2" t="str">
        <f>VLOOKUP(Sheet__29[[#This Row],[Produto]],Produtos!B:D,3,FALSE)</f>
        <v>Kingston Brasil</v>
      </c>
      <c r="M2963" s="2">
        <f>VLOOKUP(Sheet__29[[#This Row],[Produto]],Estoque!A:B,2,FALSE)</f>
        <v>298</v>
      </c>
      <c r="N2963" s="5">
        <f>Sheet__29[[#This Row],[Qtd]]*Sheet__29[[#This Row],[Valor]]</f>
        <v>4078</v>
      </c>
      <c r="O2963" s="5">
        <f>Sheet__29[[#This Row],[Venda]]*(1-Sheet__29[[#This Row],[Desc]]/100)</f>
        <v>3670.2000000000003</v>
      </c>
      <c r="P2963"/>
    </row>
    <row r="2964" spans="1:16" x14ac:dyDescent="0.25">
      <c r="A2964">
        <v>102962</v>
      </c>
      <c r="B2964" s="1">
        <v>46204</v>
      </c>
      <c r="C2964" t="s">
        <v>253</v>
      </c>
      <c r="D2964" t="s">
        <v>1034</v>
      </c>
      <c r="E2964">
        <v>4</v>
      </c>
      <c r="F2964" s="4">
        <v>422</v>
      </c>
      <c r="G2964">
        <v>0</v>
      </c>
      <c r="H2964" t="s">
        <v>1023</v>
      </c>
      <c r="I2964" s="2" t="str">
        <f>VLOOKUP(Sheet__29[[#This Row],[Filial]],Filiais!A:B,2,FALSE)</f>
        <v>Bauru</v>
      </c>
      <c r="J2964" s="2" t="str">
        <f>VLOOKUP(Sheet__29[[#This Row],[Cidade]],'Clientes'!C:D,2,FALSE)</f>
        <v>SP</v>
      </c>
      <c r="K2964" s="2" t="str">
        <f>VLOOKUP(Sheet__29[[#This Row],[Produto]],Produtos!B:C,2,FALSE)</f>
        <v>Rede</v>
      </c>
      <c r="L2964" s="2" t="str">
        <f>VLOOKUP(Sheet__29[[#This Row],[Produto]],Produtos!B:D,3,FALSE)</f>
        <v>Dell Brasil</v>
      </c>
      <c r="M2964" s="2">
        <f>VLOOKUP(Sheet__29[[#This Row],[Produto]],Estoque!A:B,2,FALSE)</f>
        <v>109</v>
      </c>
      <c r="N2964" s="5">
        <f>Sheet__29[[#This Row],[Qtd]]*Sheet__29[[#This Row],[Valor]]</f>
        <v>1688</v>
      </c>
      <c r="O2964" s="5">
        <f>Sheet__29[[#This Row],[Venda]]*(1-Sheet__29[[#This Row],[Desc]]/100)</f>
        <v>1688</v>
      </c>
      <c r="P2964"/>
    </row>
    <row r="2965" spans="1:16" x14ac:dyDescent="0.25">
      <c r="A2965">
        <v>102963</v>
      </c>
      <c r="B2965" s="1">
        <v>46204</v>
      </c>
      <c r="C2965" t="s">
        <v>331</v>
      </c>
      <c r="D2965" t="s">
        <v>1140</v>
      </c>
      <c r="E2965">
        <v>2</v>
      </c>
      <c r="F2965" s="4">
        <v>2604</v>
      </c>
      <c r="G2965">
        <v>5</v>
      </c>
      <c r="H2965" t="s">
        <v>1020</v>
      </c>
      <c r="I2965" s="2" t="str">
        <f>VLOOKUP(Sheet__29[[#This Row],[Filial]],Filiais!A:B,2,FALSE)</f>
        <v>Sorocaba</v>
      </c>
      <c r="J2965" s="2" t="str">
        <f>VLOOKUP(Sheet__29[[#This Row],[Cidade]],'Clientes'!C:D,2,FALSE)</f>
        <v>SP</v>
      </c>
      <c r="K2965" s="2" t="str">
        <f>VLOOKUP(Sheet__29[[#This Row],[Produto]],Produtos!B:C,2,FALSE)</f>
        <v>Monitor</v>
      </c>
      <c r="L2965" s="2" t="str">
        <f>VLOOKUP(Sheet__29[[#This Row],[Produto]],Produtos!B:D,3,FALSE)</f>
        <v>Dell Brasil</v>
      </c>
      <c r="M2965" s="2">
        <f>VLOOKUP(Sheet__29[[#This Row],[Produto]],Estoque!A:B,2,FALSE)</f>
        <v>244</v>
      </c>
      <c r="N2965" s="5">
        <f>Sheet__29[[#This Row],[Qtd]]*Sheet__29[[#This Row],[Valor]]</f>
        <v>5208</v>
      </c>
      <c r="O2965" s="5">
        <f>Sheet__29[[#This Row],[Venda]]*(1-Sheet__29[[#This Row],[Desc]]/100)</f>
        <v>4947.5999999999995</v>
      </c>
      <c r="P2965"/>
    </row>
    <row r="2966" spans="1:16" x14ac:dyDescent="0.25">
      <c r="A2966">
        <v>102964</v>
      </c>
      <c r="B2966" s="1">
        <v>46204</v>
      </c>
      <c r="C2966" t="s">
        <v>167</v>
      </c>
      <c r="D2966" t="s">
        <v>1049</v>
      </c>
      <c r="E2966">
        <v>2</v>
      </c>
      <c r="F2966" s="4">
        <v>764</v>
      </c>
      <c r="G2966">
        <v>5</v>
      </c>
      <c r="H2966" t="s">
        <v>1019</v>
      </c>
      <c r="I2966" s="2" t="str">
        <f>VLOOKUP(Sheet__29[[#This Row],[Filial]],Filiais!A:B,2,FALSE)</f>
        <v>Osasco</v>
      </c>
      <c r="J2966" s="2" t="str">
        <f>VLOOKUP(Sheet__29[[#This Row],[Cidade]],'Clientes'!C:D,2,FALSE)</f>
        <v>SP</v>
      </c>
      <c r="K2966" s="2" t="str">
        <f>VLOOKUP(Sheet__29[[#This Row],[Produto]],Produtos!B:C,2,FALSE)</f>
        <v>Rede</v>
      </c>
      <c r="L2966" s="2" t="str">
        <f>VLOOKUP(Sheet__29[[#This Row],[Produto]],Produtos!B:D,3,FALSE)</f>
        <v>Kingston Brasil</v>
      </c>
      <c r="M2966" s="2">
        <f>VLOOKUP(Sheet__29[[#This Row],[Produto]],Estoque!A:B,2,FALSE)</f>
        <v>228</v>
      </c>
      <c r="N2966" s="5">
        <f>Sheet__29[[#This Row],[Qtd]]*Sheet__29[[#This Row],[Valor]]</f>
        <v>1528</v>
      </c>
      <c r="O2966" s="5">
        <f>Sheet__29[[#This Row],[Venda]]*(1-Sheet__29[[#This Row],[Desc]]/100)</f>
        <v>1451.6</v>
      </c>
      <c r="P2966"/>
    </row>
    <row r="2967" spans="1:16" x14ac:dyDescent="0.25">
      <c r="A2967">
        <v>102965</v>
      </c>
      <c r="B2967" s="1">
        <v>46204</v>
      </c>
      <c r="C2967" t="s">
        <v>122</v>
      </c>
      <c r="D2967" t="s">
        <v>1064</v>
      </c>
      <c r="E2967">
        <v>1</v>
      </c>
      <c r="F2967" s="4">
        <v>238</v>
      </c>
      <c r="G2967">
        <v>0</v>
      </c>
      <c r="H2967" t="s">
        <v>1018</v>
      </c>
      <c r="I2967" s="2" t="str">
        <f>VLOOKUP(Sheet__29[[#This Row],[Filial]],Filiais!A:B,2,FALSE)</f>
        <v>Barueri</v>
      </c>
      <c r="J2967" s="2" t="str">
        <f>VLOOKUP(Sheet__29[[#This Row],[Cidade]],'Clientes'!C:D,2,FALSE)</f>
        <v>SP</v>
      </c>
      <c r="K2967" s="2" t="str">
        <f>VLOOKUP(Sheet__29[[#This Row],[Produto]],Produtos!B:C,2,FALSE)</f>
        <v>Notebook</v>
      </c>
      <c r="L2967" s="2" t="str">
        <f>VLOOKUP(Sheet__29[[#This Row],[Produto]],Produtos!B:D,3,FALSE)</f>
        <v>Kingston Brasil</v>
      </c>
      <c r="M2967" s="2">
        <f>VLOOKUP(Sheet__29[[#This Row],[Produto]],Estoque!A:B,2,FALSE)</f>
        <v>257</v>
      </c>
      <c r="N2967" s="5">
        <f>Sheet__29[[#This Row],[Qtd]]*Sheet__29[[#This Row],[Valor]]</f>
        <v>238</v>
      </c>
      <c r="O2967" s="5">
        <f>Sheet__29[[#This Row],[Venda]]*(1-Sheet__29[[#This Row],[Desc]]/100)</f>
        <v>238</v>
      </c>
      <c r="P2967"/>
    </row>
    <row r="2968" spans="1:16" x14ac:dyDescent="0.25">
      <c r="A2968">
        <v>102966</v>
      </c>
      <c r="B2968" s="1">
        <v>46204</v>
      </c>
      <c r="C2968" t="s">
        <v>77</v>
      </c>
      <c r="D2968" t="s">
        <v>1056</v>
      </c>
      <c r="E2968">
        <v>5</v>
      </c>
      <c r="F2968" s="4">
        <v>913</v>
      </c>
      <c r="G2968">
        <v>5</v>
      </c>
      <c r="H2968" t="s">
        <v>1025</v>
      </c>
      <c r="I2968" s="2" t="str">
        <f>VLOOKUP(Sheet__29[[#This Row],[Filial]],Filiais!A:B,2,FALSE)</f>
        <v>São José dos Campos</v>
      </c>
      <c r="J2968" s="2" t="str">
        <f>VLOOKUP(Sheet__29[[#This Row],[Cidade]],'Clientes'!C:D,2,FALSE)</f>
        <v>SP</v>
      </c>
      <c r="K2968" s="2" t="str">
        <f>VLOOKUP(Sheet__29[[#This Row],[Produto]],Produtos!B:C,2,FALSE)</f>
        <v>Notebook</v>
      </c>
      <c r="L2968" s="2" t="str">
        <f>VLOOKUP(Sheet__29[[#This Row],[Produto]],Produtos!B:D,3,FALSE)</f>
        <v>Kingston Brasil</v>
      </c>
      <c r="M2968" s="2">
        <f>VLOOKUP(Sheet__29[[#This Row],[Produto]],Estoque!A:B,2,FALSE)</f>
        <v>231</v>
      </c>
      <c r="N2968" s="5">
        <f>Sheet__29[[#This Row],[Qtd]]*Sheet__29[[#This Row],[Valor]]</f>
        <v>4565</v>
      </c>
      <c r="O2968" s="5">
        <f>Sheet__29[[#This Row],[Venda]]*(1-Sheet__29[[#This Row],[Desc]]/100)</f>
        <v>4336.75</v>
      </c>
      <c r="P2968"/>
    </row>
    <row r="2969" spans="1:16" x14ac:dyDescent="0.25">
      <c r="A2969">
        <v>102967</v>
      </c>
      <c r="B2969" s="1">
        <v>46204</v>
      </c>
      <c r="C2969" t="s">
        <v>127</v>
      </c>
      <c r="D2969" t="s">
        <v>1044</v>
      </c>
      <c r="E2969">
        <v>5</v>
      </c>
      <c r="F2969" s="4">
        <v>2095</v>
      </c>
      <c r="G2969">
        <v>10</v>
      </c>
      <c r="H2969" t="s">
        <v>1023</v>
      </c>
      <c r="I2969" s="2" t="str">
        <f>VLOOKUP(Sheet__29[[#This Row],[Filial]],Filiais!A:B,2,FALSE)</f>
        <v>Bauru</v>
      </c>
      <c r="J2969" s="2" t="str">
        <f>VLOOKUP(Sheet__29[[#This Row],[Cidade]],'Clientes'!C:D,2,FALSE)</f>
        <v>SP</v>
      </c>
      <c r="K2969" s="2" t="str">
        <f>VLOOKUP(Sheet__29[[#This Row],[Produto]],Produtos!B:C,2,FALSE)</f>
        <v>Armazenamento</v>
      </c>
      <c r="L2969" s="2" t="str">
        <f>VLOOKUP(Sheet__29[[#This Row],[Produto]],Produtos!B:D,3,FALSE)</f>
        <v>Lenovo Brasil</v>
      </c>
      <c r="M2969" s="2">
        <f>VLOOKUP(Sheet__29[[#This Row],[Produto]],Estoque!A:B,2,FALSE)</f>
        <v>43</v>
      </c>
      <c r="N2969" s="5">
        <f>Sheet__29[[#This Row],[Qtd]]*Sheet__29[[#This Row],[Valor]]</f>
        <v>10475</v>
      </c>
      <c r="O2969" s="5">
        <f>Sheet__29[[#This Row],[Venda]]*(1-Sheet__29[[#This Row],[Desc]]/100)</f>
        <v>9427.5</v>
      </c>
      <c r="P2969"/>
    </row>
    <row r="2970" spans="1:16" x14ac:dyDescent="0.25">
      <c r="A2970">
        <v>102968</v>
      </c>
      <c r="B2970" s="1">
        <v>46204</v>
      </c>
      <c r="C2970" t="s">
        <v>870</v>
      </c>
      <c r="D2970" t="s">
        <v>1044</v>
      </c>
      <c r="E2970">
        <v>1</v>
      </c>
      <c r="F2970" s="4">
        <v>2061</v>
      </c>
      <c r="G2970">
        <v>0</v>
      </c>
      <c r="H2970" t="s">
        <v>1023</v>
      </c>
      <c r="I2970" s="2" t="str">
        <f>VLOOKUP(Sheet__29[[#This Row],[Filial]],Filiais!A:B,2,FALSE)</f>
        <v>Bauru</v>
      </c>
      <c r="J2970" s="2" t="str">
        <f>VLOOKUP(Sheet__29[[#This Row],[Cidade]],'Clientes'!C:D,2,FALSE)</f>
        <v>SP</v>
      </c>
      <c r="K2970" s="2" t="str">
        <f>VLOOKUP(Sheet__29[[#This Row],[Produto]],Produtos!B:C,2,FALSE)</f>
        <v>Armazenamento</v>
      </c>
      <c r="L2970" s="2" t="str">
        <f>VLOOKUP(Sheet__29[[#This Row],[Produto]],Produtos!B:D,3,FALSE)</f>
        <v>Lenovo Brasil</v>
      </c>
      <c r="M2970" s="2">
        <f>VLOOKUP(Sheet__29[[#This Row],[Produto]],Estoque!A:B,2,FALSE)</f>
        <v>43</v>
      </c>
      <c r="N2970" s="5">
        <f>Sheet__29[[#This Row],[Qtd]]*Sheet__29[[#This Row],[Valor]]</f>
        <v>2061</v>
      </c>
      <c r="O2970" s="5">
        <f>Sheet__29[[#This Row],[Venda]]*(1-Sheet__29[[#This Row],[Desc]]/100)</f>
        <v>2061</v>
      </c>
      <c r="P2970"/>
    </row>
    <row r="2971" spans="1:16" x14ac:dyDescent="0.25">
      <c r="A2971">
        <v>102969</v>
      </c>
      <c r="B2971" s="1">
        <v>46204</v>
      </c>
      <c r="C2971" t="s">
        <v>534</v>
      </c>
      <c r="D2971" t="s">
        <v>1102</v>
      </c>
      <c r="E2971">
        <v>2</v>
      </c>
      <c r="F2971" s="4">
        <v>1187</v>
      </c>
      <c r="G2971">
        <v>5</v>
      </c>
      <c r="H2971" t="s">
        <v>1022</v>
      </c>
      <c r="I2971" s="2" t="str">
        <f>VLOOKUP(Sheet__29[[#This Row],[Filial]],Filiais!A:B,2,FALSE)</f>
        <v>Santos</v>
      </c>
      <c r="J2971" s="2" t="str">
        <f>VLOOKUP(Sheet__29[[#This Row],[Cidade]],'Clientes'!C:D,2,FALSE)</f>
        <v>SP</v>
      </c>
      <c r="K2971" s="2" t="str">
        <f>VLOOKUP(Sheet__29[[#This Row],[Produto]],Produtos!B:C,2,FALSE)</f>
        <v>Monitor</v>
      </c>
      <c r="L2971" s="2" t="str">
        <f>VLOOKUP(Sheet__29[[#This Row],[Produto]],Produtos!B:D,3,FALSE)</f>
        <v>Lenovo Brasil</v>
      </c>
      <c r="M2971" s="2">
        <f>VLOOKUP(Sheet__29[[#This Row],[Produto]],Estoque!A:B,2,FALSE)</f>
        <v>140</v>
      </c>
      <c r="N2971" s="5">
        <f>Sheet__29[[#This Row],[Qtd]]*Sheet__29[[#This Row],[Valor]]</f>
        <v>2374</v>
      </c>
      <c r="O2971" s="5">
        <f>Sheet__29[[#This Row],[Venda]]*(1-Sheet__29[[#This Row],[Desc]]/100)</f>
        <v>2255.2999999999997</v>
      </c>
      <c r="P2971"/>
    </row>
    <row r="2972" spans="1:16" x14ac:dyDescent="0.25">
      <c r="A2972">
        <v>102970</v>
      </c>
      <c r="B2972" s="1">
        <v>46204</v>
      </c>
      <c r="C2972" t="s">
        <v>537</v>
      </c>
      <c r="D2972" t="s">
        <v>1055</v>
      </c>
      <c r="E2972">
        <v>2</v>
      </c>
      <c r="F2972" s="4">
        <v>3983</v>
      </c>
      <c r="G2972">
        <v>0</v>
      </c>
      <c r="H2972" t="s">
        <v>1019</v>
      </c>
      <c r="I2972" s="2" t="str">
        <f>VLOOKUP(Sheet__29[[#This Row],[Filial]],Filiais!A:B,2,FALSE)</f>
        <v>Osasco</v>
      </c>
      <c r="J2972" s="2" t="str">
        <f>VLOOKUP(Sheet__29[[#This Row],[Cidade]],'Clientes'!C:D,2,FALSE)</f>
        <v>SP</v>
      </c>
      <c r="K2972" s="2" t="str">
        <f>VLOOKUP(Sheet__29[[#This Row],[Produto]],Produtos!B:C,2,FALSE)</f>
        <v>Rede</v>
      </c>
      <c r="L2972" s="2" t="str">
        <f>VLOOKUP(Sheet__29[[#This Row],[Produto]],Produtos!B:D,3,FALSE)</f>
        <v>Logitech Brasil</v>
      </c>
      <c r="M2972" s="2">
        <f>VLOOKUP(Sheet__29[[#This Row],[Produto]],Estoque!A:B,2,FALSE)</f>
        <v>68</v>
      </c>
      <c r="N2972" s="5">
        <f>Sheet__29[[#This Row],[Qtd]]*Sheet__29[[#This Row],[Valor]]</f>
        <v>7966</v>
      </c>
      <c r="O2972" s="5">
        <f>Sheet__29[[#This Row],[Venda]]*(1-Sheet__29[[#This Row],[Desc]]/100)</f>
        <v>7966</v>
      </c>
      <c r="P2972"/>
    </row>
    <row r="2973" spans="1:16" x14ac:dyDescent="0.25">
      <c r="A2973">
        <v>102971</v>
      </c>
      <c r="B2973" s="1">
        <v>46204</v>
      </c>
      <c r="C2973" t="s">
        <v>234</v>
      </c>
      <c r="D2973" t="s">
        <v>1046</v>
      </c>
      <c r="E2973">
        <v>1</v>
      </c>
      <c r="F2973" s="4">
        <v>1430</v>
      </c>
      <c r="G2973">
        <v>5</v>
      </c>
      <c r="H2973" t="s">
        <v>1018</v>
      </c>
      <c r="I2973" s="2" t="str">
        <f>VLOOKUP(Sheet__29[[#This Row],[Filial]],Filiais!A:B,2,FALSE)</f>
        <v>Barueri</v>
      </c>
      <c r="J2973" s="2" t="str">
        <f>VLOOKUP(Sheet__29[[#This Row],[Cidade]],'Clientes'!C:D,2,FALSE)</f>
        <v>SP</v>
      </c>
      <c r="K2973" s="2" t="str">
        <f>VLOOKUP(Sheet__29[[#This Row],[Produto]],Produtos!B:C,2,FALSE)</f>
        <v>Notebook</v>
      </c>
      <c r="L2973" s="2" t="str">
        <f>VLOOKUP(Sheet__29[[#This Row],[Produto]],Produtos!B:D,3,FALSE)</f>
        <v>Lenovo Brasil</v>
      </c>
      <c r="M2973" s="2">
        <f>VLOOKUP(Sheet__29[[#This Row],[Produto]],Estoque!A:B,2,FALSE)</f>
        <v>196</v>
      </c>
      <c r="N2973" s="5">
        <f>Sheet__29[[#This Row],[Qtd]]*Sheet__29[[#This Row],[Valor]]</f>
        <v>1430</v>
      </c>
      <c r="O2973" s="5">
        <f>Sheet__29[[#This Row],[Venda]]*(1-Sheet__29[[#This Row],[Desc]]/100)</f>
        <v>1358.5</v>
      </c>
      <c r="P2973"/>
    </row>
    <row r="2974" spans="1:16" x14ac:dyDescent="0.25">
      <c r="A2974">
        <v>102972</v>
      </c>
      <c r="B2974" s="1">
        <v>46204</v>
      </c>
      <c r="C2974" t="s">
        <v>229</v>
      </c>
      <c r="D2974" t="s">
        <v>1079</v>
      </c>
      <c r="E2974">
        <v>4</v>
      </c>
      <c r="F2974" s="4">
        <v>1980</v>
      </c>
      <c r="G2974">
        <v>10</v>
      </c>
      <c r="H2974" t="s">
        <v>1022</v>
      </c>
      <c r="I2974" s="2" t="str">
        <f>VLOOKUP(Sheet__29[[#This Row],[Filial]],Filiais!A:B,2,FALSE)</f>
        <v>Santos</v>
      </c>
      <c r="J2974" s="2" t="str">
        <f>VLOOKUP(Sheet__29[[#This Row],[Cidade]],'Clientes'!C:D,2,FALSE)</f>
        <v>SP</v>
      </c>
      <c r="K2974" s="2" t="str">
        <f>VLOOKUP(Sheet__29[[#This Row],[Produto]],Produtos!B:C,2,FALSE)</f>
        <v>Monitor</v>
      </c>
      <c r="L2974" s="2" t="str">
        <f>VLOOKUP(Sheet__29[[#This Row],[Produto]],Produtos!B:D,3,FALSE)</f>
        <v>Lenovo Brasil</v>
      </c>
      <c r="M2974" s="2">
        <f>VLOOKUP(Sheet__29[[#This Row],[Produto]],Estoque!A:B,2,FALSE)</f>
        <v>235</v>
      </c>
      <c r="N2974" s="5">
        <f>Sheet__29[[#This Row],[Qtd]]*Sheet__29[[#This Row],[Valor]]</f>
        <v>7920</v>
      </c>
      <c r="O2974" s="5">
        <f>Sheet__29[[#This Row],[Venda]]*(1-Sheet__29[[#This Row],[Desc]]/100)</f>
        <v>7128</v>
      </c>
      <c r="P2974"/>
    </row>
    <row r="2975" spans="1:16" x14ac:dyDescent="0.25">
      <c r="A2975">
        <v>102973</v>
      </c>
      <c r="B2975" s="1">
        <v>46204</v>
      </c>
      <c r="C2975" t="s">
        <v>89</v>
      </c>
      <c r="D2975" t="s">
        <v>1172</v>
      </c>
      <c r="E2975">
        <v>5</v>
      </c>
      <c r="F2975" s="4">
        <v>1175</v>
      </c>
      <c r="G2975">
        <v>10</v>
      </c>
      <c r="H2975" t="s">
        <v>1017</v>
      </c>
      <c r="I2975" s="2" t="str">
        <f>VLOOKUP(Sheet__29[[#This Row],[Filial]],Filiais!A:B,2,FALSE)</f>
        <v>Campinas</v>
      </c>
      <c r="J2975" s="2" t="str">
        <f>VLOOKUP(Sheet__29[[#This Row],[Cidade]],'Clientes'!C:D,2,FALSE)</f>
        <v>SP</v>
      </c>
      <c r="K2975" s="2" t="str">
        <f>VLOOKUP(Sheet__29[[#This Row],[Produto]],Produtos!B:C,2,FALSE)</f>
        <v>Rede</v>
      </c>
      <c r="L2975" s="2" t="str">
        <f>VLOOKUP(Sheet__29[[#This Row],[Produto]],Produtos!B:D,3,FALSE)</f>
        <v>Kingston Brasil</v>
      </c>
      <c r="M2975" s="2">
        <f>VLOOKUP(Sheet__29[[#This Row],[Produto]],Estoque!A:B,2,FALSE)</f>
        <v>240</v>
      </c>
      <c r="N2975" s="5">
        <f>Sheet__29[[#This Row],[Qtd]]*Sheet__29[[#This Row],[Valor]]</f>
        <v>5875</v>
      </c>
      <c r="O2975" s="5">
        <f>Sheet__29[[#This Row],[Venda]]*(1-Sheet__29[[#This Row],[Desc]]/100)</f>
        <v>5287.5</v>
      </c>
      <c r="P2975"/>
    </row>
    <row r="2976" spans="1:16" x14ac:dyDescent="0.25">
      <c r="A2976">
        <v>102974</v>
      </c>
      <c r="B2976" s="1">
        <v>46204</v>
      </c>
      <c r="C2976" t="s">
        <v>100</v>
      </c>
      <c r="D2976" t="s">
        <v>1106</v>
      </c>
      <c r="E2976">
        <v>1</v>
      </c>
      <c r="F2976" s="4">
        <v>1364</v>
      </c>
      <c r="G2976">
        <v>10</v>
      </c>
      <c r="H2976" t="s">
        <v>1017</v>
      </c>
      <c r="I2976" s="2" t="str">
        <f>VLOOKUP(Sheet__29[[#This Row],[Filial]],Filiais!A:B,2,FALSE)</f>
        <v>Campinas</v>
      </c>
      <c r="J2976" s="2" t="str">
        <f>VLOOKUP(Sheet__29[[#This Row],[Cidade]],'Clientes'!C:D,2,FALSE)</f>
        <v>SP</v>
      </c>
      <c r="K2976" s="2" t="str">
        <f>VLOOKUP(Sheet__29[[#This Row],[Produto]],Produtos!B:C,2,FALSE)</f>
        <v>Rede</v>
      </c>
      <c r="L2976" s="2" t="str">
        <f>VLOOKUP(Sheet__29[[#This Row],[Produto]],Produtos!B:D,3,FALSE)</f>
        <v>Logitech Brasil</v>
      </c>
      <c r="M2976" s="2">
        <f>VLOOKUP(Sheet__29[[#This Row],[Produto]],Estoque!A:B,2,FALSE)</f>
        <v>82</v>
      </c>
      <c r="N2976" s="5">
        <f>Sheet__29[[#This Row],[Qtd]]*Sheet__29[[#This Row],[Valor]]</f>
        <v>1364</v>
      </c>
      <c r="O2976" s="5">
        <f>Sheet__29[[#This Row],[Venda]]*(1-Sheet__29[[#This Row],[Desc]]/100)</f>
        <v>1227.6000000000001</v>
      </c>
      <c r="P2976"/>
    </row>
    <row r="2977" spans="1:16" x14ac:dyDescent="0.25">
      <c r="A2977">
        <v>102975</v>
      </c>
      <c r="B2977" s="1">
        <v>46204</v>
      </c>
      <c r="C2977" t="s">
        <v>142</v>
      </c>
      <c r="D2977" t="s">
        <v>1173</v>
      </c>
      <c r="E2977">
        <v>5</v>
      </c>
      <c r="F2977" s="4">
        <v>295</v>
      </c>
      <c r="G2977">
        <v>5</v>
      </c>
      <c r="H2977" t="s">
        <v>1023</v>
      </c>
      <c r="I2977" s="2" t="str">
        <f>VLOOKUP(Sheet__29[[#This Row],[Filial]],Filiais!A:B,2,FALSE)</f>
        <v>Bauru</v>
      </c>
      <c r="J2977" s="2" t="str">
        <f>VLOOKUP(Sheet__29[[#This Row],[Cidade]],'Clientes'!C:D,2,FALSE)</f>
        <v>SP</v>
      </c>
      <c r="K2977" s="2" t="str">
        <f>VLOOKUP(Sheet__29[[#This Row],[Produto]],Produtos!B:C,2,FALSE)</f>
        <v>Notebook</v>
      </c>
      <c r="L2977" s="2" t="str">
        <f>VLOOKUP(Sheet__29[[#This Row],[Produto]],Produtos!B:D,3,FALSE)</f>
        <v>Logitech Brasil</v>
      </c>
      <c r="M2977" s="2">
        <f>VLOOKUP(Sheet__29[[#This Row],[Produto]],Estoque!A:B,2,FALSE)</f>
        <v>274</v>
      </c>
      <c r="N2977" s="5">
        <f>Sheet__29[[#This Row],[Qtd]]*Sheet__29[[#This Row],[Valor]]</f>
        <v>1475</v>
      </c>
      <c r="O2977" s="5">
        <f>Sheet__29[[#This Row],[Venda]]*(1-Sheet__29[[#This Row],[Desc]]/100)</f>
        <v>1401.25</v>
      </c>
      <c r="P2977"/>
    </row>
    <row r="2978" spans="1:16" x14ac:dyDescent="0.25">
      <c r="A2978">
        <v>102976</v>
      </c>
      <c r="B2978" s="1">
        <v>46204</v>
      </c>
      <c r="C2978" t="s">
        <v>426</v>
      </c>
      <c r="D2978" t="s">
        <v>1137</v>
      </c>
      <c r="E2978">
        <v>3</v>
      </c>
      <c r="F2978" s="4">
        <v>2939</v>
      </c>
      <c r="G2978">
        <v>10</v>
      </c>
      <c r="H2978" t="s">
        <v>1024</v>
      </c>
      <c r="I2978" s="2" t="str">
        <f>VLOOKUP(Sheet__29[[#This Row],[Filial]],Filiais!A:B,2,FALSE)</f>
        <v>Ribeirão Preto</v>
      </c>
      <c r="J2978" s="2" t="str">
        <f>VLOOKUP(Sheet__29[[#This Row],[Cidade]],'Clientes'!C:D,2,FALSE)</f>
        <v>SP</v>
      </c>
      <c r="K2978" s="2" t="str">
        <f>VLOOKUP(Sheet__29[[#This Row],[Produto]],Produtos!B:C,2,FALSE)</f>
        <v>Monitor</v>
      </c>
      <c r="L2978" s="2" t="str">
        <f>VLOOKUP(Sheet__29[[#This Row],[Produto]],Produtos!B:D,3,FALSE)</f>
        <v>Lenovo Brasil</v>
      </c>
      <c r="M2978" s="2">
        <f>VLOOKUP(Sheet__29[[#This Row],[Produto]],Estoque!A:B,2,FALSE)</f>
        <v>43</v>
      </c>
      <c r="N2978" s="5">
        <f>Sheet__29[[#This Row],[Qtd]]*Sheet__29[[#This Row],[Valor]]</f>
        <v>8817</v>
      </c>
      <c r="O2978" s="5">
        <f>Sheet__29[[#This Row],[Venda]]*(1-Sheet__29[[#This Row],[Desc]]/100)</f>
        <v>7935.3</v>
      </c>
      <c r="P2978"/>
    </row>
    <row r="2979" spans="1:16" x14ac:dyDescent="0.25">
      <c r="A2979">
        <v>102977</v>
      </c>
      <c r="B2979" s="1">
        <v>46204</v>
      </c>
      <c r="C2979" t="s">
        <v>351</v>
      </c>
      <c r="D2979" t="s">
        <v>1159</v>
      </c>
      <c r="E2979">
        <v>4</v>
      </c>
      <c r="F2979" s="4">
        <v>290</v>
      </c>
      <c r="G2979">
        <v>0</v>
      </c>
      <c r="H2979" t="s">
        <v>1024</v>
      </c>
      <c r="I2979" s="2" t="str">
        <f>VLOOKUP(Sheet__29[[#This Row],[Filial]],Filiais!A:B,2,FALSE)</f>
        <v>Ribeirão Preto</v>
      </c>
      <c r="J2979" s="2" t="str">
        <f>VLOOKUP(Sheet__29[[#This Row],[Cidade]],'Clientes'!C:D,2,FALSE)</f>
        <v>SP</v>
      </c>
      <c r="K2979" s="2" t="str">
        <f>VLOOKUP(Sheet__29[[#This Row],[Produto]],Produtos!B:C,2,FALSE)</f>
        <v>Rede</v>
      </c>
      <c r="L2979" s="2" t="str">
        <f>VLOOKUP(Sheet__29[[#This Row],[Produto]],Produtos!B:D,3,FALSE)</f>
        <v>Logitech Brasil</v>
      </c>
      <c r="M2979" s="2">
        <f>VLOOKUP(Sheet__29[[#This Row],[Produto]],Estoque!A:B,2,FALSE)</f>
        <v>130</v>
      </c>
      <c r="N2979" s="5">
        <f>Sheet__29[[#This Row],[Qtd]]*Sheet__29[[#This Row],[Valor]]</f>
        <v>1160</v>
      </c>
      <c r="O2979" s="5">
        <f>Sheet__29[[#This Row],[Venda]]*(1-Sheet__29[[#This Row],[Desc]]/100)</f>
        <v>1160</v>
      </c>
      <c r="P2979"/>
    </row>
    <row r="2980" spans="1:16" x14ac:dyDescent="0.25">
      <c r="A2980">
        <v>102978</v>
      </c>
      <c r="B2980" s="1">
        <v>46204</v>
      </c>
      <c r="C2980" t="s">
        <v>309</v>
      </c>
      <c r="D2980" t="s">
        <v>1084</v>
      </c>
      <c r="E2980">
        <v>3</v>
      </c>
      <c r="F2980" s="4">
        <v>3243</v>
      </c>
      <c r="G2980">
        <v>0</v>
      </c>
      <c r="H2980" t="s">
        <v>1018</v>
      </c>
      <c r="I2980" s="2" t="str">
        <f>VLOOKUP(Sheet__29[[#This Row],[Filial]],Filiais!A:B,2,FALSE)</f>
        <v>Barueri</v>
      </c>
      <c r="J2980" s="2" t="str">
        <f>VLOOKUP(Sheet__29[[#This Row],[Cidade]],'Clientes'!C:D,2,FALSE)</f>
        <v>SP</v>
      </c>
      <c r="K2980" s="2" t="str">
        <f>VLOOKUP(Sheet__29[[#This Row],[Produto]],Produtos!B:C,2,FALSE)</f>
        <v>Monitor</v>
      </c>
      <c r="L2980" s="2" t="str">
        <f>VLOOKUP(Sheet__29[[#This Row],[Produto]],Produtos!B:D,3,FALSE)</f>
        <v>Logitech Brasil</v>
      </c>
      <c r="M2980" s="2">
        <f>VLOOKUP(Sheet__29[[#This Row],[Produto]],Estoque!A:B,2,FALSE)</f>
        <v>6</v>
      </c>
      <c r="N2980" s="5">
        <f>Sheet__29[[#This Row],[Qtd]]*Sheet__29[[#This Row],[Valor]]</f>
        <v>9729</v>
      </c>
      <c r="O2980" s="5">
        <f>Sheet__29[[#This Row],[Venda]]*(1-Sheet__29[[#This Row],[Desc]]/100)</f>
        <v>9729</v>
      </c>
      <c r="P2980"/>
    </row>
    <row r="2981" spans="1:16" x14ac:dyDescent="0.25">
      <c r="A2981">
        <v>102979</v>
      </c>
      <c r="B2981" s="1">
        <v>46204</v>
      </c>
      <c r="C2981" t="s">
        <v>363</v>
      </c>
      <c r="D2981" t="s">
        <v>1053</v>
      </c>
      <c r="E2981">
        <v>3</v>
      </c>
      <c r="F2981" s="4">
        <v>146</v>
      </c>
      <c r="G2981">
        <v>0</v>
      </c>
      <c r="H2981" t="s">
        <v>1025</v>
      </c>
      <c r="I2981" s="2" t="str">
        <f>VLOOKUP(Sheet__29[[#This Row],[Filial]],Filiais!A:B,2,FALSE)</f>
        <v>São José dos Campos</v>
      </c>
      <c r="J2981" s="2" t="str">
        <f>VLOOKUP(Sheet__29[[#This Row],[Cidade]],'Clientes'!C:D,2,FALSE)</f>
        <v>SP</v>
      </c>
      <c r="K2981" s="2" t="str">
        <f>VLOOKUP(Sheet__29[[#This Row],[Produto]],Produtos!B:C,2,FALSE)</f>
        <v>Armazenamento</v>
      </c>
      <c r="L2981" s="2" t="str">
        <f>VLOOKUP(Sheet__29[[#This Row],[Produto]],Produtos!B:D,3,FALSE)</f>
        <v>LG Brasil</v>
      </c>
      <c r="M2981" s="2">
        <f>VLOOKUP(Sheet__29[[#This Row],[Produto]],Estoque!A:B,2,FALSE)</f>
        <v>170</v>
      </c>
      <c r="N2981" s="5">
        <f>Sheet__29[[#This Row],[Qtd]]*Sheet__29[[#This Row],[Valor]]</f>
        <v>438</v>
      </c>
      <c r="O2981" s="5">
        <f>Sheet__29[[#This Row],[Venda]]*(1-Sheet__29[[#This Row],[Desc]]/100)</f>
        <v>438</v>
      </c>
      <c r="P2981"/>
    </row>
    <row r="2982" spans="1:16" x14ac:dyDescent="0.25">
      <c r="A2982">
        <v>102980</v>
      </c>
      <c r="B2982" s="1">
        <v>46204</v>
      </c>
      <c r="C2982" t="s">
        <v>910</v>
      </c>
      <c r="D2982" t="s">
        <v>1096</v>
      </c>
      <c r="E2982">
        <v>1</v>
      </c>
      <c r="F2982" s="4">
        <v>1794</v>
      </c>
      <c r="G2982">
        <v>10</v>
      </c>
      <c r="H2982" t="s">
        <v>1022</v>
      </c>
      <c r="I2982" s="2" t="str">
        <f>VLOOKUP(Sheet__29[[#This Row],[Filial]],Filiais!A:B,2,FALSE)</f>
        <v>Santos</v>
      </c>
      <c r="J2982" s="2" t="str">
        <f>VLOOKUP(Sheet__29[[#This Row],[Cidade]],'Clientes'!C:D,2,FALSE)</f>
        <v>SP</v>
      </c>
      <c r="K2982" s="2" t="str">
        <f>VLOOKUP(Sheet__29[[#This Row],[Produto]],Produtos!B:C,2,FALSE)</f>
        <v>Rede</v>
      </c>
      <c r="L2982" s="2" t="str">
        <f>VLOOKUP(Sheet__29[[#This Row],[Produto]],Produtos!B:D,3,FALSE)</f>
        <v>Lenovo Brasil</v>
      </c>
      <c r="M2982" s="2">
        <f>VLOOKUP(Sheet__29[[#This Row],[Produto]],Estoque!A:B,2,FALSE)</f>
        <v>208</v>
      </c>
      <c r="N2982" s="5">
        <f>Sheet__29[[#This Row],[Qtd]]*Sheet__29[[#This Row],[Valor]]</f>
        <v>1794</v>
      </c>
      <c r="O2982" s="5">
        <f>Sheet__29[[#This Row],[Venda]]*(1-Sheet__29[[#This Row],[Desc]]/100)</f>
        <v>1614.6000000000001</v>
      </c>
      <c r="P2982"/>
    </row>
    <row r="2983" spans="1:16" x14ac:dyDescent="0.25">
      <c r="A2983">
        <v>102981</v>
      </c>
      <c r="B2983" s="1">
        <v>46204</v>
      </c>
      <c r="C2983" t="s">
        <v>524</v>
      </c>
      <c r="D2983" t="s">
        <v>1152</v>
      </c>
      <c r="E2983">
        <v>4</v>
      </c>
      <c r="F2983" s="4">
        <v>336</v>
      </c>
      <c r="G2983">
        <v>10</v>
      </c>
      <c r="H2983" t="s">
        <v>1018</v>
      </c>
      <c r="I2983" s="2" t="str">
        <f>VLOOKUP(Sheet__29[[#This Row],[Filial]],Filiais!A:B,2,FALSE)</f>
        <v>Barueri</v>
      </c>
      <c r="J2983" s="2" t="str">
        <f>VLOOKUP(Sheet__29[[#This Row],[Cidade]],'Clientes'!C:D,2,FALSE)</f>
        <v>SP</v>
      </c>
      <c r="K2983" s="2" t="str">
        <f>VLOOKUP(Sheet__29[[#This Row],[Produto]],Produtos!B:C,2,FALSE)</f>
        <v>Periférico</v>
      </c>
      <c r="L2983" s="2" t="str">
        <f>VLOOKUP(Sheet__29[[#This Row],[Produto]],Produtos!B:D,3,FALSE)</f>
        <v>Kingston Brasil</v>
      </c>
      <c r="M2983" s="2">
        <f>VLOOKUP(Sheet__29[[#This Row],[Produto]],Estoque!A:B,2,FALSE)</f>
        <v>209</v>
      </c>
      <c r="N2983" s="5">
        <f>Sheet__29[[#This Row],[Qtd]]*Sheet__29[[#This Row],[Valor]]</f>
        <v>1344</v>
      </c>
      <c r="O2983" s="5">
        <f>Sheet__29[[#This Row],[Venda]]*(1-Sheet__29[[#This Row],[Desc]]/100)</f>
        <v>1209.6000000000001</v>
      </c>
      <c r="P2983"/>
    </row>
    <row r="2984" spans="1:16" x14ac:dyDescent="0.25">
      <c r="A2984">
        <v>102982</v>
      </c>
      <c r="B2984" s="1">
        <v>46204</v>
      </c>
      <c r="C2984" t="s">
        <v>782</v>
      </c>
      <c r="D2984" t="s">
        <v>1108</v>
      </c>
      <c r="E2984">
        <v>3</v>
      </c>
      <c r="F2984" s="4">
        <v>540</v>
      </c>
      <c r="G2984">
        <v>10</v>
      </c>
      <c r="H2984" t="s">
        <v>1022</v>
      </c>
      <c r="I2984" s="2" t="str">
        <f>VLOOKUP(Sheet__29[[#This Row],[Filial]],Filiais!A:B,2,FALSE)</f>
        <v>Santos</v>
      </c>
      <c r="J2984" s="2" t="str">
        <f>VLOOKUP(Sheet__29[[#This Row],[Cidade]],'Clientes'!C:D,2,FALSE)</f>
        <v>SP</v>
      </c>
      <c r="K2984" s="2" t="str">
        <f>VLOOKUP(Sheet__29[[#This Row],[Produto]],Produtos!B:C,2,FALSE)</f>
        <v>Notebook</v>
      </c>
      <c r="L2984" s="2" t="str">
        <f>VLOOKUP(Sheet__29[[#This Row],[Produto]],Produtos!B:D,3,FALSE)</f>
        <v>Logitech Brasil</v>
      </c>
      <c r="M2984" s="2">
        <f>VLOOKUP(Sheet__29[[#This Row],[Produto]],Estoque!A:B,2,FALSE)</f>
        <v>137</v>
      </c>
      <c r="N2984" s="5">
        <f>Sheet__29[[#This Row],[Qtd]]*Sheet__29[[#This Row],[Valor]]</f>
        <v>1620</v>
      </c>
      <c r="O2984" s="5">
        <f>Sheet__29[[#This Row],[Venda]]*(1-Sheet__29[[#This Row],[Desc]]/100)</f>
        <v>1458</v>
      </c>
      <c r="P2984"/>
    </row>
    <row r="2985" spans="1:16" x14ac:dyDescent="0.25">
      <c r="A2985">
        <v>102983</v>
      </c>
      <c r="B2985" s="1">
        <v>46204</v>
      </c>
      <c r="C2985" t="s">
        <v>739</v>
      </c>
      <c r="D2985" t="s">
        <v>1044</v>
      </c>
      <c r="E2985">
        <v>1</v>
      </c>
      <c r="F2985" s="4">
        <v>4446</v>
      </c>
      <c r="G2985">
        <v>10</v>
      </c>
      <c r="H2985" t="s">
        <v>1021</v>
      </c>
      <c r="I2985" s="2" t="str">
        <f>VLOOKUP(Sheet__29[[#This Row],[Filial]],Filiais!A:B,2,FALSE)</f>
        <v>Jundiaí</v>
      </c>
      <c r="J2985" s="2" t="str">
        <f>VLOOKUP(Sheet__29[[#This Row],[Cidade]],'Clientes'!C:D,2,FALSE)</f>
        <v>SP</v>
      </c>
      <c r="K2985" s="2" t="str">
        <f>VLOOKUP(Sheet__29[[#This Row],[Produto]],Produtos!B:C,2,FALSE)</f>
        <v>Armazenamento</v>
      </c>
      <c r="L2985" s="2" t="str">
        <f>VLOOKUP(Sheet__29[[#This Row],[Produto]],Produtos!B:D,3,FALSE)</f>
        <v>Lenovo Brasil</v>
      </c>
      <c r="M2985" s="2">
        <f>VLOOKUP(Sheet__29[[#This Row],[Produto]],Estoque!A:B,2,FALSE)</f>
        <v>43</v>
      </c>
      <c r="N2985" s="5">
        <f>Sheet__29[[#This Row],[Qtd]]*Sheet__29[[#This Row],[Valor]]</f>
        <v>4446</v>
      </c>
      <c r="O2985" s="5">
        <f>Sheet__29[[#This Row],[Venda]]*(1-Sheet__29[[#This Row],[Desc]]/100)</f>
        <v>4001.4</v>
      </c>
      <c r="P2985"/>
    </row>
    <row r="2986" spans="1:16" x14ac:dyDescent="0.25">
      <c r="A2986">
        <v>102984</v>
      </c>
      <c r="B2986" s="1">
        <v>46204</v>
      </c>
      <c r="C2986" t="s">
        <v>912</v>
      </c>
      <c r="D2986" t="s">
        <v>1032</v>
      </c>
      <c r="E2986">
        <v>3</v>
      </c>
      <c r="F2986" s="4">
        <v>1823</v>
      </c>
      <c r="G2986">
        <v>0</v>
      </c>
      <c r="H2986" t="s">
        <v>1024</v>
      </c>
      <c r="I2986" s="2" t="str">
        <f>VLOOKUP(Sheet__29[[#This Row],[Filial]],Filiais!A:B,2,FALSE)</f>
        <v>Ribeirão Preto</v>
      </c>
      <c r="J2986" s="2" t="str">
        <f>VLOOKUP(Sheet__29[[#This Row],[Cidade]],'Clientes'!C:D,2,FALSE)</f>
        <v>SP</v>
      </c>
      <c r="K2986" s="2" t="str">
        <f>VLOOKUP(Sheet__29[[#This Row],[Produto]],Produtos!B:C,2,FALSE)</f>
        <v>Periférico</v>
      </c>
      <c r="L2986" s="2" t="str">
        <f>VLOOKUP(Sheet__29[[#This Row],[Produto]],Produtos!B:D,3,FALSE)</f>
        <v>Lenovo Brasil</v>
      </c>
      <c r="M2986" s="2">
        <f>VLOOKUP(Sheet__29[[#This Row],[Produto]],Estoque!A:B,2,FALSE)</f>
        <v>297</v>
      </c>
      <c r="N2986" s="5">
        <f>Sheet__29[[#This Row],[Qtd]]*Sheet__29[[#This Row],[Valor]]</f>
        <v>5469</v>
      </c>
      <c r="O2986" s="5">
        <f>Sheet__29[[#This Row],[Venda]]*(1-Sheet__29[[#This Row],[Desc]]/100)</f>
        <v>5469</v>
      </c>
      <c r="P2986"/>
    </row>
    <row r="2987" spans="1:16" x14ac:dyDescent="0.25">
      <c r="A2987">
        <v>102985</v>
      </c>
      <c r="B2987" s="1">
        <v>46204</v>
      </c>
      <c r="C2987" t="s">
        <v>431</v>
      </c>
      <c r="D2987" t="s">
        <v>1117</v>
      </c>
      <c r="E2987">
        <v>5</v>
      </c>
      <c r="F2987" s="4">
        <v>2052</v>
      </c>
      <c r="G2987">
        <v>5</v>
      </c>
      <c r="H2987" t="s">
        <v>1022</v>
      </c>
      <c r="I2987" s="2" t="str">
        <f>VLOOKUP(Sheet__29[[#This Row],[Filial]],Filiais!A:B,2,FALSE)</f>
        <v>Santos</v>
      </c>
      <c r="J2987" s="2" t="str">
        <f>VLOOKUP(Sheet__29[[#This Row],[Cidade]],'Clientes'!C:D,2,FALSE)</f>
        <v>SP</v>
      </c>
      <c r="K2987" s="2" t="str">
        <f>VLOOKUP(Sheet__29[[#This Row],[Produto]],Produtos!B:C,2,FALSE)</f>
        <v>Armazenamento</v>
      </c>
      <c r="L2987" s="2" t="str">
        <f>VLOOKUP(Sheet__29[[#This Row],[Produto]],Produtos!B:D,3,FALSE)</f>
        <v>LG Brasil</v>
      </c>
      <c r="M2987" s="2">
        <f>VLOOKUP(Sheet__29[[#This Row],[Produto]],Estoque!A:B,2,FALSE)</f>
        <v>221</v>
      </c>
      <c r="N2987" s="5">
        <f>Sheet__29[[#This Row],[Qtd]]*Sheet__29[[#This Row],[Valor]]</f>
        <v>10260</v>
      </c>
      <c r="O2987" s="5">
        <f>Sheet__29[[#This Row],[Venda]]*(1-Sheet__29[[#This Row],[Desc]]/100)</f>
        <v>9747</v>
      </c>
      <c r="P2987"/>
    </row>
    <row r="2988" spans="1:16" x14ac:dyDescent="0.25">
      <c r="A2988">
        <v>102986</v>
      </c>
      <c r="B2988" s="1">
        <v>46204</v>
      </c>
      <c r="C2988" t="s">
        <v>825</v>
      </c>
      <c r="D2988" t="s">
        <v>1172</v>
      </c>
      <c r="E2988">
        <v>4</v>
      </c>
      <c r="F2988" s="4">
        <v>250</v>
      </c>
      <c r="G2988">
        <v>10</v>
      </c>
      <c r="H2988" t="s">
        <v>1020</v>
      </c>
      <c r="I2988" s="2" t="str">
        <f>VLOOKUP(Sheet__29[[#This Row],[Filial]],Filiais!A:B,2,FALSE)</f>
        <v>Sorocaba</v>
      </c>
      <c r="J2988" s="2" t="str">
        <f>VLOOKUP(Sheet__29[[#This Row],[Cidade]],'Clientes'!C:D,2,FALSE)</f>
        <v>SP</v>
      </c>
      <c r="K2988" s="2" t="str">
        <f>VLOOKUP(Sheet__29[[#This Row],[Produto]],Produtos!B:C,2,FALSE)</f>
        <v>Rede</v>
      </c>
      <c r="L2988" s="2" t="str">
        <f>VLOOKUP(Sheet__29[[#This Row],[Produto]],Produtos!B:D,3,FALSE)</f>
        <v>Kingston Brasil</v>
      </c>
      <c r="M2988" s="2">
        <f>VLOOKUP(Sheet__29[[#This Row],[Produto]],Estoque!A:B,2,FALSE)</f>
        <v>240</v>
      </c>
      <c r="N2988" s="5">
        <f>Sheet__29[[#This Row],[Qtd]]*Sheet__29[[#This Row],[Valor]]</f>
        <v>1000</v>
      </c>
      <c r="O2988" s="5">
        <f>Sheet__29[[#This Row],[Venda]]*(1-Sheet__29[[#This Row],[Desc]]/100)</f>
        <v>900</v>
      </c>
      <c r="P2988"/>
    </row>
    <row r="2989" spans="1:16" x14ac:dyDescent="0.25">
      <c r="A2989">
        <v>102987</v>
      </c>
      <c r="B2989" s="1">
        <v>46204</v>
      </c>
      <c r="C2989" t="s">
        <v>1009</v>
      </c>
      <c r="D2989" t="s">
        <v>1151</v>
      </c>
      <c r="E2989">
        <v>1</v>
      </c>
      <c r="F2989" s="4">
        <v>4413</v>
      </c>
      <c r="G2989">
        <v>0</v>
      </c>
      <c r="H2989" t="s">
        <v>1020</v>
      </c>
      <c r="I2989" s="2" t="str">
        <f>VLOOKUP(Sheet__29[[#This Row],[Filial]],Filiais!A:B,2,FALSE)</f>
        <v>Sorocaba</v>
      </c>
      <c r="J2989" s="2" t="str">
        <f>VLOOKUP(Sheet__29[[#This Row],[Cidade]],'Clientes'!C:D,2,FALSE)</f>
        <v>SP</v>
      </c>
      <c r="K2989" s="2" t="str">
        <f>VLOOKUP(Sheet__29[[#This Row],[Produto]],Produtos!B:C,2,FALSE)</f>
        <v>Rede</v>
      </c>
      <c r="L2989" s="2" t="str">
        <f>VLOOKUP(Sheet__29[[#This Row],[Produto]],Produtos!B:D,3,FALSE)</f>
        <v>Kingston Brasil</v>
      </c>
      <c r="M2989" s="2">
        <f>VLOOKUP(Sheet__29[[#This Row],[Produto]],Estoque!A:B,2,FALSE)</f>
        <v>292</v>
      </c>
      <c r="N2989" s="5">
        <f>Sheet__29[[#This Row],[Qtd]]*Sheet__29[[#This Row],[Valor]]</f>
        <v>4413</v>
      </c>
      <c r="O2989" s="5">
        <f>Sheet__29[[#This Row],[Venda]]*(1-Sheet__29[[#This Row],[Desc]]/100)</f>
        <v>4413</v>
      </c>
      <c r="P2989"/>
    </row>
    <row r="2990" spans="1:16" x14ac:dyDescent="0.25">
      <c r="A2990">
        <v>102988</v>
      </c>
      <c r="B2990" s="1">
        <v>46204</v>
      </c>
      <c r="C2990" t="s">
        <v>159</v>
      </c>
      <c r="D2990" t="s">
        <v>1120</v>
      </c>
      <c r="E2990">
        <v>4</v>
      </c>
      <c r="F2990" s="4">
        <v>2324</v>
      </c>
      <c r="G2990">
        <v>0</v>
      </c>
      <c r="H2990" t="s">
        <v>1020</v>
      </c>
      <c r="I2990" s="2" t="str">
        <f>VLOOKUP(Sheet__29[[#This Row],[Filial]],Filiais!A:B,2,FALSE)</f>
        <v>Sorocaba</v>
      </c>
      <c r="J2990" s="2" t="str">
        <f>VLOOKUP(Sheet__29[[#This Row],[Cidade]],'Clientes'!C:D,2,FALSE)</f>
        <v>SP</v>
      </c>
      <c r="K2990" s="2" t="str">
        <f>VLOOKUP(Sheet__29[[#This Row],[Produto]],Produtos!B:C,2,FALSE)</f>
        <v>Rede</v>
      </c>
      <c r="L2990" s="2" t="str">
        <f>VLOOKUP(Sheet__29[[#This Row],[Produto]],Produtos!B:D,3,FALSE)</f>
        <v>Kingston Brasil</v>
      </c>
      <c r="M2990" s="2">
        <f>VLOOKUP(Sheet__29[[#This Row],[Produto]],Estoque!A:B,2,FALSE)</f>
        <v>39</v>
      </c>
      <c r="N2990" s="5">
        <f>Sheet__29[[#This Row],[Qtd]]*Sheet__29[[#This Row],[Valor]]</f>
        <v>9296</v>
      </c>
      <c r="O2990" s="5">
        <f>Sheet__29[[#This Row],[Venda]]*(1-Sheet__29[[#This Row],[Desc]]/100)</f>
        <v>9296</v>
      </c>
      <c r="P2990"/>
    </row>
    <row r="2991" spans="1:16" x14ac:dyDescent="0.25">
      <c r="A2991">
        <v>102989</v>
      </c>
      <c r="B2991" s="1">
        <v>46204</v>
      </c>
      <c r="C2991" t="s">
        <v>520</v>
      </c>
      <c r="D2991" t="s">
        <v>1162</v>
      </c>
      <c r="E2991">
        <v>3</v>
      </c>
      <c r="F2991" s="4">
        <v>1914</v>
      </c>
      <c r="G2991">
        <v>5</v>
      </c>
      <c r="H2991" t="s">
        <v>1020</v>
      </c>
      <c r="I2991" s="2" t="str">
        <f>VLOOKUP(Sheet__29[[#This Row],[Filial]],Filiais!A:B,2,FALSE)</f>
        <v>Sorocaba</v>
      </c>
      <c r="J2991" s="2" t="str">
        <f>VLOOKUP(Sheet__29[[#This Row],[Cidade]],'Clientes'!C:D,2,FALSE)</f>
        <v>SP</v>
      </c>
      <c r="K2991" s="2" t="str">
        <f>VLOOKUP(Sheet__29[[#This Row],[Produto]],Produtos!B:C,2,FALSE)</f>
        <v>Periférico</v>
      </c>
      <c r="L2991" s="2" t="str">
        <f>VLOOKUP(Sheet__29[[#This Row],[Produto]],Produtos!B:D,3,FALSE)</f>
        <v>Kingston Brasil</v>
      </c>
      <c r="M2991" s="2">
        <f>VLOOKUP(Sheet__29[[#This Row],[Produto]],Estoque!A:B,2,FALSE)</f>
        <v>167</v>
      </c>
      <c r="N2991" s="5">
        <f>Sheet__29[[#This Row],[Qtd]]*Sheet__29[[#This Row],[Valor]]</f>
        <v>5742</v>
      </c>
      <c r="O2991" s="5">
        <f>Sheet__29[[#This Row],[Venda]]*(1-Sheet__29[[#This Row],[Desc]]/100)</f>
        <v>5454.9</v>
      </c>
      <c r="P2991"/>
    </row>
    <row r="2992" spans="1:16" x14ac:dyDescent="0.25">
      <c r="A2992">
        <v>102990</v>
      </c>
      <c r="B2992" s="1">
        <v>46204</v>
      </c>
      <c r="C2992" t="s">
        <v>615</v>
      </c>
      <c r="D2992" t="s">
        <v>1081</v>
      </c>
      <c r="E2992">
        <v>4</v>
      </c>
      <c r="F2992" s="4">
        <v>3013</v>
      </c>
      <c r="G2992">
        <v>5</v>
      </c>
      <c r="H2992" t="s">
        <v>1019</v>
      </c>
      <c r="I2992" s="2" t="str">
        <f>VLOOKUP(Sheet__29[[#This Row],[Filial]],Filiais!A:B,2,FALSE)</f>
        <v>Osasco</v>
      </c>
      <c r="J2992" s="2" t="str">
        <f>VLOOKUP(Sheet__29[[#This Row],[Cidade]],'Clientes'!C:D,2,FALSE)</f>
        <v>SP</v>
      </c>
      <c r="K2992" s="2" t="str">
        <f>VLOOKUP(Sheet__29[[#This Row],[Produto]],Produtos!B:C,2,FALSE)</f>
        <v>Monitor</v>
      </c>
      <c r="L2992" s="2" t="str">
        <f>VLOOKUP(Sheet__29[[#This Row],[Produto]],Produtos!B:D,3,FALSE)</f>
        <v>Kingston Brasil</v>
      </c>
      <c r="M2992" s="2">
        <f>VLOOKUP(Sheet__29[[#This Row],[Produto]],Estoque!A:B,2,FALSE)</f>
        <v>106</v>
      </c>
      <c r="N2992" s="5">
        <f>Sheet__29[[#This Row],[Qtd]]*Sheet__29[[#This Row],[Valor]]</f>
        <v>12052</v>
      </c>
      <c r="O2992" s="5">
        <f>Sheet__29[[#This Row],[Venda]]*(1-Sheet__29[[#This Row],[Desc]]/100)</f>
        <v>11449.4</v>
      </c>
      <c r="P2992"/>
    </row>
    <row r="2993" spans="1:16" x14ac:dyDescent="0.25">
      <c r="A2993">
        <v>102991</v>
      </c>
      <c r="B2993" s="1">
        <v>46204</v>
      </c>
      <c r="C2993" t="s">
        <v>209</v>
      </c>
      <c r="D2993" t="s">
        <v>1106</v>
      </c>
      <c r="E2993">
        <v>5</v>
      </c>
      <c r="F2993" s="4">
        <v>748</v>
      </c>
      <c r="G2993">
        <v>5</v>
      </c>
      <c r="H2993" t="s">
        <v>1016</v>
      </c>
      <c r="I2993" s="2" t="str">
        <f>VLOOKUP(Sheet__29[[#This Row],[Filial]],Filiais!A:B,2,FALSE)</f>
        <v>São Paulo</v>
      </c>
      <c r="J2993" s="2" t="str">
        <f>VLOOKUP(Sheet__29[[#This Row],[Cidade]],'Clientes'!C:D,2,FALSE)</f>
        <v>SP</v>
      </c>
      <c r="K2993" s="2" t="str">
        <f>VLOOKUP(Sheet__29[[#This Row],[Produto]],Produtos!B:C,2,FALSE)</f>
        <v>Rede</v>
      </c>
      <c r="L2993" s="2" t="str">
        <f>VLOOKUP(Sheet__29[[#This Row],[Produto]],Produtos!B:D,3,FALSE)</f>
        <v>Logitech Brasil</v>
      </c>
      <c r="M2993" s="2">
        <f>VLOOKUP(Sheet__29[[#This Row],[Produto]],Estoque!A:B,2,FALSE)</f>
        <v>82</v>
      </c>
      <c r="N2993" s="5">
        <f>Sheet__29[[#This Row],[Qtd]]*Sheet__29[[#This Row],[Valor]]</f>
        <v>3740</v>
      </c>
      <c r="O2993" s="5">
        <f>Sheet__29[[#This Row],[Venda]]*(1-Sheet__29[[#This Row],[Desc]]/100)</f>
        <v>3553</v>
      </c>
      <c r="P2993"/>
    </row>
    <row r="2994" spans="1:16" x14ac:dyDescent="0.25">
      <c r="A2994">
        <v>102992</v>
      </c>
      <c r="B2994" s="1">
        <v>46204</v>
      </c>
      <c r="C2994" t="s">
        <v>857</v>
      </c>
      <c r="D2994" t="s">
        <v>1135</v>
      </c>
      <c r="E2994">
        <v>1</v>
      </c>
      <c r="F2994" s="4">
        <v>632</v>
      </c>
      <c r="G2994">
        <v>5</v>
      </c>
      <c r="H2994" t="s">
        <v>1025</v>
      </c>
      <c r="I2994" s="2" t="str">
        <f>VLOOKUP(Sheet__29[[#This Row],[Filial]],Filiais!A:B,2,FALSE)</f>
        <v>São José dos Campos</v>
      </c>
      <c r="J2994" s="2" t="str">
        <f>VLOOKUP(Sheet__29[[#This Row],[Cidade]],'Clientes'!C:D,2,FALSE)</f>
        <v>SP</v>
      </c>
      <c r="K2994" s="2" t="str">
        <f>VLOOKUP(Sheet__29[[#This Row],[Produto]],Produtos!B:C,2,FALSE)</f>
        <v>Monitor</v>
      </c>
      <c r="L2994" s="2" t="str">
        <f>VLOOKUP(Sheet__29[[#This Row],[Produto]],Produtos!B:D,3,FALSE)</f>
        <v>LG Brasil</v>
      </c>
      <c r="M2994" s="2">
        <f>VLOOKUP(Sheet__29[[#This Row],[Produto]],Estoque!A:B,2,FALSE)</f>
        <v>142</v>
      </c>
      <c r="N2994" s="5">
        <f>Sheet__29[[#This Row],[Qtd]]*Sheet__29[[#This Row],[Valor]]</f>
        <v>632</v>
      </c>
      <c r="O2994" s="5">
        <f>Sheet__29[[#This Row],[Venda]]*(1-Sheet__29[[#This Row],[Desc]]/100)</f>
        <v>600.4</v>
      </c>
      <c r="P2994"/>
    </row>
    <row r="2995" spans="1:16" x14ac:dyDescent="0.25">
      <c r="A2995">
        <v>102993</v>
      </c>
      <c r="B2995" s="1">
        <v>46204</v>
      </c>
      <c r="C2995" t="s">
        <v>371</v>
      </c>
      <c r="D2995" t="s">
        <v>1099</v>
      </c>
      <c r="E2995">
        <v>4</v>
      </c>
      <c r="F2995" s="4">
        <v>3208</v>
      </c>
      <c r="G2995">
        <v>5</v>
      </c>
      <c r="H2995" t="s">
        <v>1024</v>
      </c>
      <c r="I2995" s="2" t="str">
        <f>VLOOKUP(Sheet__29[[#This Row],[Filial]],Filiais!A:B,2,FALSE)</f>
        <v>Ribeirão Preto</v>
      </c>
      <c r="J2995" s="2" t="str">
        <f>VLOOKUP(Sheet__29[[#This Row],[Cidade]],'Clientes'!C:D,2,FALSE)</f>
        <v>SP</v>
      </c>
      <c r="K2995" s="2" t="str">
        <f>VLOOKUP(Sheet__29[[#This Row],[Produto]],Produtos!B:C,2,FALSE)</f>
        <v>Monitor</v>
      </c>
      <c r="L2995" s="2" t="str">
        <f>VLOOKUP(Sheet__29[[#This Row],[Produto]],Produtos!B:D,3,FALSE)</f>
        <v>Logitech Brasil</v>
      </c>
      <c r="M2995" s="2">
        <f>VLOOKUP(Sheet__29[[#This Row],[Produto]],Estoque!A:B,2,FALSE)</f>
        <v>42</v>
      </c>
      <c r="N2995" s="5">
        <f>Sheet__29[[#This Row],[Qtd]]*Sheet__29[[#This Row],[Valor]]</f>
        <v>12832</v>
      </c>
      <c r="O2995" s="5">
        <f>Sheet__29[[#This Row],[Venda]]*(1-Sheet__29[[#This Row],[Desc]]/100)</f>
        <v>12190.4</v>
      </c>
      <c r="P2995"/>
    </row>
    <row r="2996" spans="1:16" x14ac:dyDescent="0.25">
      <c r="A2996">
        <v>102994</v>
      </c>
      <c r="B2996" s="1">
        <v>46204</v>
      </c>
      <c r="C2996" t="s">
        <v>368</v>
      </c>
      <c r="D2996" t="s">
        <v>1159</v>
      </c>
      <c r="E2996">
        <v>5</v>
      </c>
      <c r="F2996" s="4">
        <v>363</v>
      </c>
      <c r="G2996">
        <v>5</v>
      </c>
      <c r="H2996" t="s">
        <v>1022</v>
      </c>
      <c r="I2996" s="2" t="str">
        <f>VLOOKUP(Sheet__29[[#This Row],[Filial]],Filiais!A:B,2,FALSE)</f>
        <v>Santos</v>
      </c>
      <c r="J2996" s="2" t="str">
        <f>VLOOKUP(Sheet__29[[#This Row],[Cidade]],'Clientes'!C:D,2,FALSE)</f>
        <v>SP</v>
      </c>
      <c r="K2996" s="2" t="str">
        <f>VLOOKUP(Sheet__29[[#This Row],[Produto]],Produtos!B:C,2,FALSE)</f>
        <v>Rede</v>
      </c>
      <c r="L2996" s="2" t="str">
        <f>VLOOKUP(Sheet__29[[#This Row],[Produto]],Produtos!B:D,3,FALSE)</f>
        <v>Logitech Brasil</v>
      </c>
      <c r="M2996" s="2">
        <f>VLOOKUP(Sheet__29[[#This Row],[Produto]],Estoque!A:B,2,FALSE)</f>
        <v>130</v>
      </c>
      <c r="N2996" s="5">
        <f>Sheet__29[[#This Row],[Qtd]]*Sheet__29[[#This Row],[Valor]]</f>
        <v>1815</v>
      </c>
      <c r="O2996" s="5">
        <f>Sheet__29[[#This Row],[Venda]]*(1-Sheet__29[[#This Row],[Desc]]/100)</f>
        <v>1724.25</v>
      </c>
      <c r="P2996"/>
    </row>
    <row r="2997" spans="1:16" x14ac:dyDescent="0.25">
      <c r="A2997">
        <v>102995</v>
      </c>
      <c r="B2997" s="1">
        <v>46204</v>
      </c>
      <c r="C2997" t="s">
        <v>284</v>
      </c>
      <c r="D2997" t="s">
        <v>1118</v>
      </c>
      <c r="E2997">
        <v>1</v>
      </c>
      <c r="F2997" s="4">
        <v>1440</v>
      </c>
      <c r="G2997">
        <v>0</v>
      </c>
      <c r="H2997" t="s">
        <v>1020</v>
      </c>
      <c r="I2997" s="2" t="str">
        <f>VLOOKUP(Sheet__29[[#This Row],[Filial]],Filiais!A:B,2,FALSE)</f>
        <v>Sorocaba</v>
      </c>
      <c r="J2997" s="2" t="str">
        <f>VLOOKUP(Sheet__29[[#This Row],[Cidade]],'Clientes'!C:D,2,FALSE)</f>
        <v>SP</v>
      </c>
      <c r="K2997" s="2" t="str">
        <f>VLOOKUP(Sheet__29[[#This Row],[Produto]],Produtos!B:C,2,FALSE)</f>
        <v>Notebook</v>
      </c>
      <c r="L2997" s="2" t="str">
        <f>VLOOKUP(Sheet__29[[#This Row],[Produto]],Produtos!B:D,3,FALSE)</f>
        <v>LG Brasil</v>
      </c>
      <c r="M2997" s="2">
        <f>VLOOKUP(Sheet__29[[#This Row],[Produto]],Estoque!A:B,2,FALSE)</f>
        <v>40</v>
      </c>
      <c r="N2997" s="5">
        <f>Sheet__29[[#This Row],[Qtd]]*Sheet__29[[#This Row],[Valor]]</f>
        <v>1440</v>
      </c>
      <c r="O2997" s="5">
        <f>Sheet__29[[#This Row],[Venda]]*(1-Sheet__29[[#This Row],[Desc]]/100)</f>
        <v>1440</v>
      </c>
      <c r="P2997"/>
    </row>
    <row r="2998" spans="1:16" x14ac:dyDescent="0.25">
      <c r="A2998">
        <v>102996</v>
      </c>
      <c r="B2998" s="1">
        <v>46204</v>
      </c>
      <c r="C2998" t="s">
        <v>803</v>
      </c>
      <c r="D2998" t="s">
        <v>1098</v>
      </c>
      <c r="E2998">
        <v>4</v>
      </c>
      <c r="F2998" s="4">
        <v>4657</v>
      </c>
      <c r="G2998">
        <v>0</v>
      </c>
      <c r="H2998" t="s">
        <v>1018</v>
      </c>
      <c r="I2998" s="2" t="str">
        <f>VLOOKUP(Sheet__29[[#This Row],[Filial]],Filiais!A:B,2,FALSE)</f>
        <v>Barueri</v>
      </c>
      <c r="J2998" s="2" t="str">
        <f>VLOOKUP(Sheet__29[[#This Row],[Cidade]],'Clientes'!C:D,2,FALSE)</f>
        <v>SP</v>
      </c>
      <c r="K2998" s="2" t="str">
        <f>VLOOKUP(Sheet__29[[#This Row],[Produto]],Produtos!B:C,2,FALSE)</f>
        <v>Periférico</v>
      </c>
      <c r="L2998" s="2" t="str">
        <f>VLOOKUP(Sheet__29[[#This Row],[Produto]],Produtos!B:D,3,FALSE)</f>
        <v>LG Brasil</v>
      </c>
      <c r="M2998" s="2">
        <f>VLOOKUP(Sheet__29[[#This Row],[Produto]],Estoque!A:B,2,FALSE)</f>
        <v>96</v>
      </c>
      <c r="N2998" s="5">
        <f>Sheet__29[[#This Row],[Qtd]]*Sheet__29[[#This Row],[Valor]]</f>
        <v>18628</v>
      </c>
      <c r="O2998" s="5">
        <f>Sheet__29[[#This Row],[Venda]]*(1-Sheet__29[[#This Row],[Desc]]/100)</f>
        <v>18628</v>
      </c>
      <c r="P2998"/>
    </row>
    <row r="2999" spans="1:16" x14ac:dyDescent="0.25">
      <c r="A2999">
        <v>102997</v>
      </c>
      <c r="B2999" s="1">
        <v>46204</v>
      </c>
      <c r="C2999" t="s">
        <v>716</v>
      </c>
      <c r="D2999" t="s">
        <v>1130</v>
      </c>
      <c r="E2999">
        <v>3</v>
      </c>
      <c r="F2999" s="4">
        <v>1615</v>
      </c>
      <c r="G2999">
        <v>10</v>
      </c>
      <c r="H2999" t="s">
        <v>1017</v>
      </c>
      <c r="I2999" s="2" t="str">
        <f>VLOOKUP(Sheet__29[[#This Row],[Filial]],Filiais!A:B,2,FALSE)</f>
        <v>Campinas</v>
      </c>
      <c r="J2999" s="2" t="str">
        <f>VLOOKUP(Sheet__29[[#This Row],[Cidade]],'Clientes'!C:D,2,FALSE)</f>
        <v>SP</v>
      </c>
      <c r="K2999" s="2" t="str">
        <f>VLOOKUP(Sheet__29[[#This Row],[Produto]],Produtos!B:C,2,FALSE)</f>
        <v>Notebook</v>
      </c>
      <c r="L2999" s="2" t="str">
        <f>VLOOKUP(Sheet__29[[#This Row],[Produto]],Produtos!B:D,3,FALSE)</f>
        <v>LG Brasil</v>
      </c>
      <c r="M2999" s="2">
        <f>VLOOKUP(Sheet__29[[#This Row],[Produto]],Estoque!A:B,2,FALSE)</f>
        <v>111</v>
      </c>
      <c r="N2999" s="5">
        <f>Sheet__29[[#This Row],[Qtd]]*Sheet__29[[#This Row],[Valor]]</f>
        <v>4845</v>
      </c>
      <c r="O2999" s="5">
        <f>Sheet__29[[#This Row],[Venda]]*(1-Sheet__29[[#This Row],[Desc]]/100)</f>
        <v>4360.5</v>
      </c>
      <c r="P2999"/>
    </row>
    <row r="3000" spans="1:16" x14ac:dyDescent="0.25">
      <c r="A3000">
        <v>102998</v>
      </c>
      <c r="B3000" s="1">
        <v>46204</v>
      </c>
      <c r="C3000" t="s">
        <v>101</v>
      </c>
      <c r="D3000" t="s">
        <v>1135</v>
      </c>
      <c r="E3000">
        <v>4</v>
      </c>
      <c r="F3000" s="4">
        <v>3268</v>
      </c>
      <c r="G3000">
        <v>0</v>
      </c>
      <c r="H3000" t="s">
        <v>1017</v>
      </c>
      <c r="I3000" s="2" t="str">
        <f>VLOOKUP(Sheet__29[[#This Row],[Filial]],Filiais!A:B,2,FALSE)</f>
        <v>Campinas</v>
      </c>
      <c r="J3000" s="2" t="str">
        <f>VLOOKUP(Sheet__29[[#This Row],[Cidade]],'Clientes'!C:D,2,FALSE)</f>
        <v>SP</v>
      </c>
      <c r="K3000" s="2" t="str">
        <f>VLOOKUP(Sheet__29[[#This Row],[Produto]],Produtos!B:C,2,FALSE)</f>
        <v>Monitor</v>
      </c>
      <c r="L3000" s="2" t="str">
        <f>VLOOKUP(Sheet__29[[#This Row],[Produto]],Produtos!B:D,3,FALSE)</f>
        <v>LG Brasil</v>
      </c>
      <c r="M3000" s="2">
        <f>VLOOKUP(Sheet__29[[#This Row],[Produto]],Estoque!A:B,2,FALSE)</f>
        <v>142</v>
      </c>
      <c r="N3000" s="5">
        <f>Sheet__29[[#This Row],[Qtd]]*Sheet__29[[#This Row],[Valor]]</f>
        <v>13072</v>
      </c>
      <c r="O3000" s="5">
        <f>Sheet__29[[#This Row],[Venda]]*(1-Sheet__29[[#This Row],[Desc]]/100)</f>
        <v>13072</v>
      </c>
      <c r="P3000"/>
    </row>
    <row r="3001" spans="1:16" x14ac:dyDescent="0.25">
      <c r="A3001">
        <v>102999</v>
      </c>
      <c r="B3001" s="1">
        <v>46204</v>
      </c>
      <c r="C3001" t="s">
        <v>645</v>
      </c>
      <c r="D3001" t="s">
        <v>1080</v>
      </c>
      <c r="E3001">
        <v>4</v>
      </c>
      <c r="F3001" s="4">
        <v>3647</v>
      </c>
      <c r="G3001">
        <v>5</v>
      </c>
      <c r="H3001" t="s">
        <v>1024</v>
      </c>
      <c r="I3001" s="2" t="str">
        <f>VLOOKUP(Sheet__29[[#This Row],[Filial]],Filiais!A:B,2,FALSE)</f>
        <v>Ribeirão Preto</v>
      </c>
      <c r="J3001" s="2" t="str">
        <f>VLOOKUP(Sheet__29[[#This Row],[Cidade]],'Clientes'!C:D,2,FALSE)</f>
        <v>SP</v>
      </c>
      <c r="K3001" s="2" t="str">
        <f>VLOOKUP(Sheet__29[[#This Row],[Produto]],Produtos!B:C,2,FALSE)</f>
        <v>Notebook</v>
      </c>
      <c r="L3001" s="2" t="str">
        <f>VLOOKUP(Sheet__29[[#This Row],[Produto]],Produtos!B:D,3,FALSE)</f>
        <v>Dell Brasil</v>
      </c>
      <c r="M3001" s="2">
        <f>VLOOKUP(Sheet__29[[#This Row],[Produto]],Estoque!A:B,2,FALSE)</f>
        <v>276</v>
      </c>
      <c r="N3001" s="5">
        <f>Sheet__29[[#This Row],[Qtd]]*Sheet__29[[#This Row],[Valor]]</f>
        <v>14588</v>
      </c>
      <c r="O3001" s="5">
        <f>Sheet__29[[#This Row],[Venda]]*(1-Sheet__29[[#This Row],[Desc]]/100)</f>
        <v>13858.599999999999</v>
      </c>
      <c r="P3001"/>
    </row>
    <row r="3002" spans="1:16" x14ac:dyDescent="0.25">
      <c r="A3002">
        <v>103000</v>
      </c>
      <c r="B3002" s="1">
        <v>46204</v>
      </c>
      <c r="C3002" t="s">
        <v>223</v>
      </c>
      <c r="D3002" t="s">
        <v>1112</v>
      </c>
      <c r="E3002">
        <v>4</v>
      </c>
      <c r="F3002" s="4">
        <v>2331</v>
      </c>
      <c r="G3002">
        <v>5</v>
      </c>
      <c r="H3002" t="s">
        <v>1017</v>
      </c>
      <c r="I3002" s="2" t="str">
        <f>VLOOKUP(Sheet__29[[#This Row],[Filial]],Filiais!A:B,2,FALSE)</f>
        <v>Campinas</v>
      </c>
      <c r="J3002" s="2" t="str">
        <f>VLOOKUP(Sheet__29[[#This Row],[Cidade]],'Clientes'!C:D,2,FALSE)</f>
        <v>SP</v>
      </c>
      <c r="K3002" s="2" t="str">
        <f>VLOOKUP(Sheet__29[[#This Row],[Produto]],Produtos!B:C,2,FALSE)</f>
        <v>Monitor</v>
      </c>
      <c r="L3002" s="2" t="str">
        <f>VLOOKUP(Sheet__29[[#This Row],[Produto]],Produtos!B:D,3,FALSE)</f>
        <v>Dell Brasil</v>
      </c>
      <c r="M3002" s="2">
        <f>VLOOKUP(Sheet__29[[#This Row],[Produto]],Estoque!A:B,2,FALSE)</f>
        <v>266</v>
      </c>
      <c r="N3002" s="5">
        <f>Sheet__29[[#This Row],[Qtd]]*Sheet__29[[#This Row],[Valor]]</f>
        <v>9324</v>
      </c>
      <c r="O3002" s="5">
        <f>Sheet__29[[#This Row],[Venda]]*(1-Sheet__29[[#This Row],[Desc]]/100)</f>
        <v>8857.7999999999993</v>
      </c>
      <c r="P3002"/>
    </row>
    <row r="3003" spans="1:16" x14ac:dyDescent="0.25">
      <c r="A3003">
        <v>103001</v>
      </c>
      <c r="B3003" s="1">
        <v>46204</v>
      </c>
      <c r="C3003" t="s">
        <v>265</v>
      </c>
      <c r="D3003" t="s">
        <v>1077</v>
      </c>
      <c r="E3003">
        <v>1</v>
      </c>
      <c r="F3003" s="4">
        <v>4491</v>
      </c>
      <c r="G3003">
        <v>10</v>
      </c>
      <c r="H3003" t="s">
        <v>1017</v>
      </c>
      <c r="I3003" s="2" t="str">
        <f>VLOOKUP(Sheet__29[[#This Row],[Filial]],Filiais!A:B,2,FALSE)</f>
        <v>Campinas</v>
      </c>
      <c r="J3003" s="2" t="str">
        <f>VLOOKUP(Sheet__29[[#This Row],[Cidade]],'Clientes'!C:D,2,FALSE)</f>
        <v>SP</v>
      </c>
      <c r="K3003" s="2" t="str">
        <f>VLOOKUP(Sheet__29[[#This Row],[Produto]],Produtos!B:C,2,FALSE)</f>
        <v>Rede</v>
      </c>
      <c r="L3003" s="2" t="str">
        <f>VLOOKUP(Sheet__29[[#This Row],[Produto]],Produtos!B:D,3,FALSE)</f>
        <v>Dell Brasil</v>
      </c>
      <c r="M3003" s="2">
        <f>VLOOKUP(Sheet__29[[#This Row],[Produto]],Estoque!A:B,2,FALSE)</f>
        <v>161</v>
      </c>
      <c r="N3003" s="5">
        <f>Sheet__29[[#This Row],[Qtd]]*Sheet__29[[#This Row],[Valor]]</f>
        <v>4491</v>
      </c>
      <c r="O3003" s="5">
        <f>Sheet__29[[#This Row],[Venda]]*(1-Sheet__29[[#This Row],[Desc]]/100)</f>
        <v>4041.9</v>
      </c>
      <c r="P3003"/>
    </row>
    <row r="3004" spans="1:16" x14ac:dyDescent="0.25">
      <c r="A3004">
        <v>103002</v>
      </c>
      <c r="B3004" s="1">
        <v>46204</v>
      </c>
      <c r="C3004" t="s">
        <v>887</v>
      </c>
      <c r="D3004" t="s">
        <v>1158</v>
      </c>
      <c r="E3004">
        <v>4</v>
      </c>
      <c r="F3004" s="4">
        <v>3443</v>
      </c>
      <c r="G3004">
        <v>0</v>
      </c>
      <c r="H3004" t="s">
        <v>1020</v>
      </c>
      <c r="I3004" s="2" t="str">
        <f>VLOOKUP(Sheet__29[[#This Row],[Filial]],Filiais!A:B,2,FALSE)</f>
        <v>Sorocaba</v>
      </c>
      <c r="J3004" s="2" t="str">
        <f>VLOOKUP(Sheet__29[[#This Row],[Cidade]],'Clientes'!C:D,2,FALSE)</f>
        <v>SP</v>
      </c>
      <c r="K3004" s="2" t="str">
        <f>VLOOKUP(Sheet__29[[#This Row],[Produto]],Produtos!B:C,2,FALSE)</f>
        <v>Rede</v>
      </c>
      <c r="L3004" s="2" t="str">
        <f>VLOOKUP(Sheet__29[[#This Row],[Produto]],Produtos!B:D,3,FALSE)</f>
        <v>Dell Brasil</v>
      </c>
      <c r="M3004" s="2">
        <f>VLOOKUP(Sheet__29[[#This Row],[Produto]],Estoque!A:B,2,FALSE)</f>
        <v>137</v>
      </c>
      <c r="N3004" s="5">
        <f>Sheet__29[[#This Row],[Qtd]]*Sheet__29[[#This Row],[Valor]]</f>
        <v>13772</v>
      </c>
      <c r="O3004" s="5">
        <f>Sheet__29[[#This Row],[Venda]]*(1-Sheet__29[[#This Row],[Desc]]/100)</f>
        <v>13772</v>
      </c>
      <c r="P3004"/>
    </row>
    <row r="3005" spans="1:16" x14ac:dyDescent="0.25">
      <c r="A3005">
        <v>103003</v>
      </c>
      <c r="B3005" s="1">
        <v>46204</v>
      </c>
      <c r="C3005" t="s">
        <v>790</v>
      </c>
      <c r="D3005" t="s">
        <v>1052</v>
      </c>
      <c r="E3005">
        <v>1</v>
      </c>
      <c r="F3005" s="4">
        <v>1020</v>
      </c>
      <c r="G3005">
        <v>5</v>
      </c>
      <c r="H3005" t="s">
        <v>1022</v>
      </c>
      <c r="I3005" s="2" t="str">
        <f>VLOOKUP(Sheet__29[[#This Row],[Filial]],Filiais!A:B,2,FALSE)</f>
        <v>Santos</v>
      </c>
      <c r="J3005" s="2" t="str">
        <f>VLOOKUP(Sheet__29[[#This Row],[Cidade]],'Clientes'!C:D,2,FALSE)</f>
        <v>SP</v>
      </c>
      <c r="K3005" s="2" t="str">
        <f>VLOOKUP(Sheet__29[[#This Row],[Produto]],Produtos!B:C,2,FALSE)</f>
        <v>Rede</v>
      </c>
      <c r="L3005" s="2" t="str">
        <f>VLOOKUP(Sheet__29[[#This Row],[Produto]],Produtos!B:D,3,FALSE)</f>
        <v>LG Brasil</v>
      </c>
      <c r="M3005" s="2">
        <f>VLOOKUP(Sheet__29[[#This Row],[Produto]],Estoque!A:B,2,FALSE)</f>
        <v>275</v>
      </c>
      <c r="N3005" s="5">
        <f>Sheet__29[[#This Row],[Qtd]]*Sheet__29[[#This Row],[Valor]]</f>
        <v>1020</v>
      </c>
      <c r="O3005" s="5">
        <f>Sheet__29[[#This Row],[Venda]]*(1-Sheet__29[[#This Row],[Desc]]/100)</f>
        <v>969</v>
      </c>
      <c r="P3005"/>
    </row>
    <row r="3006" spans="1:16" x14ac:dyDescent="0.25">
      <c r="A3006">
        <v>103004</v>
      </c>
      <c r="B3006" s="1">
        <v>46204</v>
      </c>
      <c r="C3006" t="s">
        <v>647</v>
      </c>
      <c r="D3006" t="s">
        <v>1145</v>
      </c>
      <c r="E3006">
        <v>5</v>
      </c>
      <c r="F3006" s="4">
        <v>3761</v>
      </c>
      <c r="G3006">
        <v>10</v>
      </c>
      <c r="H3006" t="s">
        <v>1019</v>
      </c>
      <c r="I3006" s="2" t="str">
        <f>VLOOKUP(Sheet__29[[#This Row],[Filial]],Filiais!A:B,2,FALSE)</f>
        <v>Osasco</v>
      </c>
      <c r="J3006" s="2" t="str">
        <f>VLOOKUP(Sheet__29[[#This Row],[Cidade]],'Clientes'!C:D,2,FALSE)</f>
        <v>SP</v>
      </c>
      <c r="K3006" s="2" t="str">
        <f>VLOOKUP(Sheet__29[[#This Row],[Produto]],Produtos!B:C,2,FALSE)</f>
        <v>Armazenamento</v>
      </c>
      <c r="L3006" s="2" t="str">
        <f>VLOOKUP(Sheet__29[[#This Row],[Produto]],Produtos!B:D,3,FALSE)</f>
        <v>Logitech Brasil</v>
      </c>
      <c r="M3006" s="2">
        <f>VLOOKUP(Sheet__29[[#This Row],[Produto]],Estoque!A:B,2,FALSE)</f>
        <v>157</v>
      </c>
      <c r="N3006" s="5">
        <f>Sheet__29[[#This Row],[Qtd]]*Sheet__29[[#This Row],[Valor]]</f>
        <v>18805</v>
      </c>
      <c r="O3006" s="5">
        <f>Sheet__29[[#This Row],[Venda]]*(1-Sheet__29[[#This Row],[Desc]]/100)</f>
        <v>16924.5</v>
      </c>
      <c r="P3006"/>
    </row>
    <row r="3007" spans="1:16" x14ac:dyDescent="0.25">
      <c r="A3007">
        <v>103005</v>
      </c>
      <c r="B3007" s="1">
        <v>46204</v>
      </c>
      <c r="C3007" t="s">
        <v>54</v>
      </c>
      <c r="D3007" t="s">
        <v>1119</v>
      </c>
      <c r="E3007">
        <v>1</v>
      </c>
      <c r="F3007" s="4">
        <v>3158</v>
      </c>
      <c r="G3007">
        <v>5</v>
      </c>
      <c r="H3007" t="s">
        <v>1025</v>
      </c>
      <c r="I3007" s="2" t="str">
        <f>VLOOKUP(Sheet__29[[#This Row],[Filial]],Filiais!A:B,2,FALSE)</f>
        <v>São José dos Campos</v>
      </c>
      <c r="J3007" s="2" t="str">
        <f>VLOOKUP(Sheet__29[[#This Row],[Cidade]],'Clientes'!C:D,2,FALSE)</f>
        <v>SP</v>
      </c>
      <c r="K3007" s="2" t="str">
        <f>VLOOKUP(Sheet__29[[#This Row],[Produto]],Produtos!B:C,2,FALSE)</f>
        <v>Notebook</v>
      </c>
      <c r="L3007" s="2" t="str">
        <f>VLOOKUP(Sheet__29[[#This Row],[Produto]],Produtos!B:D,3,FALSE)</f>
        <v>LG Brasil</v>
      </c>
      <c r="M3007" s="2">
        <f>VLOOKUP(Sheet__29[[#This Row],[Produto]],Estoque!A:B,2,FALSE)</f>
        <v>186</v>
      </c>
      <c r="N3007" s="5">
        <f>Sheet__29[[#This Row],[Qtd]]*Sheet__29[[#This Row],[Valor]]</f>
        <v>3158</v>
      </c>
      <c r="O3007" s="5">
        <f>Sheet__29[[#This Row],[Venda]]*(1-Sheet__29[[#This Row],[Desc]]/100)</f>
        <v>3000.1</v>
      </c>
      <c r="P3007"/>
    </row>
    <row r="3008" spans="1:16" x14ac:dyDescent="0.25">
      <c r="A3008">
        <v>103006</v>
      </c>
      <c r="B3008" s="1">
        <v>46204</v>
      </c>
      <c r="C3008" t="s">
        <v>437</v>
      </c>
      <c r="D3008" t="s">
        <v>1100</v>
      </c>
      <c r="E3008">
        <v>3</v>
      </c>
      <c r="F3008" s="4">
        <v>1945</v>
      </c>
      <c r="G3008">
        <v>10</v>
      </c>
      <c r="H3008" t="s">
        <v>1021</v>
      </c>
      <c r="I3008" s="2" t="str">
        <f>VLOOKUP(Sheet__29[[#This Row],[Filial]],Filiais!A:B,2,FALSE)</f>
        <v>Jundiaí</v>
      </c>
      <c r="J3008" s="2" t="str">
        <f>VLOOKUP(Sheet__29[[#This Row],[Cidade]],'Clientes'!C:D,2,FALSE)</f>
        <v>SP</v>
      </c>
      <c r="K3008" s="2" t="str">
        <f>VLOOKUP(Sheet__29[[#This Row],[Produto]],Produtos!B:C,2,FALSE)</f>
        <v>Rede</v>
      </c>
      <c r="L3008" s="2" t="str">
        <f>VLOOKUP(Sheet__29[[#This Row],[Produto]],Produtos!B:D,3,FALSE)</f>
        <v>Logitech Brasil</v>
      </c>
      <c r="M3008" s="2">
        <f>VLOOKUP(Sheet__29[[#This Row],[Produto]],Estoque!A:B,2,FALSE)</f>
        <v>10</v>
      </c>
      <c r="N3008" s="5">
        <f>Sheet__29[[#This Row],[Qtd]]*Sheet__29[[#This Row],[Valor]]</f>
        <v>5835</v>
      </c>
      <c r="O3008" s="5">
        <f>Sheet__29[[#This Row],[Venda]]*(1-Sheet__29[[#This Row],[Desc]]/100)</f>
        <v>5251.5</v>
      </c>
      <c r="P3008"/>
    </row>
    <row r="3009" spans="1:16" x14ac:dyDescent="0.25">
      <c r="A3009">
        <v>103007</v>
      </c>
      <c r="B3009" s="1">
        <v>46204</v>
      </c>
      <c r="C3009" t="s">
        <v>772</v>
      </c>
      <c r="D3009" t="s">
        <v>1060</v>
      </c>
      <c r="E3009">
        <v>2</v>
      </c>
      <c r="F3009" s="4">
        <v>1836</v>
      </c>
      <c r="G3009">
        <v>10</v>
      </c>
      <c r="H3009" t="s">
        <v>1023</v>
      </c>
      <c r="I3009" s="2" t="str">
        <f>VLOOKUP(Sheet__29[[#This Row],[Filial]],Filiais!A:B,2,FALSE)</f>
        <v>Bauru</v>
      </c>
      <c r="J3009" s="2" t="str">
        <f>VLOOKUP(Sheet__29[[#This Row],[Cidade]],'Clientes'!C:D,2,FALSE)</f>
        <v>SP</v>
      </c>
      <c r="K3009" s="2" t="str">
        <f>VLOOKUP(Sheet__29[[#This Row],[Produto]],Produtos!B:C,2,FALSE)</f>
        <v>Rede</v>
      </c>
      <c r="L3009" s="2" t="str">
        <f>VLOOKUP(Sheet__29[[#This Row],[Produto]],Produtos!B:D,3,FALSE)</f>
        <v>LG Brasil</v>
      </c>
      <c r="M3009" s="2">
        <f>VLOOKUP(Sheet__29[[#This Row],[Produto]],Estoque!A:B,2,FALSE)</f>
        <v>281</v>
      </c>
      <c r="N3009" s="5">
        <f>Sheet__29[[#This Row],[Qtd]]*Sheet__29[[#This Row],[Valor]]</f>
        <v>3672</v>
      </c>
      <c r="O3009" s="5">
        <f>Sheet__29[[#This Row],[Venda]]*(1-Sheet__29[[#This Row],[Desc]]/100)</f>
        <v>3304.8</v>
      </c>
      <c r="P3009"/>
    </row>
    <row r="3010" spans="1:16" x14ac:dyDescent="0.25">
      <c r="A3010">
        <v>103008</v>
      </c>
      <c r="B3010" s="1">
        <v>46204</v>
      </c>
      <c r="C3010" t="s">
        <v>864</v>
      </c>
      <c r="D3010" t="s">
        <v>1048</v>
      </c>
      <c r="E3010">
        <v>5</v>
      </c>
      <c r="F3010" s="4">
        <v>3896</v>
      </c>
      <c r="G3010">
        <v>10</v>
      </c>
      <c r="H3010" t="s">
        <v>1021</v>
      </c>
      <c r="I3010" s="2" t="str">
        <f>VLOOKUP(Sheet__29[[#This Row],[Filial]],Filiais!A:B,2,FALSE)</f>
        <v>Jundiaí</v>
      </c>
      <c r="J3010" s="2" t="str">
        <f>VLOOKUP(Sheet__29[[#This Row],[Cidade]],'Clientes'!C:D,2,FALSE)</f>
        <v>SP</v>
      </c>
      <c r="K3010" s="2" t="str">
        <f>VLOOKUP(Sheet__29[[#This Row],[Produto]],Produtos!B:C,2,FALSE)</f>
        <v>Notebook</v>
      </c>
      <c r="L3010" s="2" t="str">
        <f>VLOOKUP(Sheet__29[[#This Row],[Produto]],Produtos!B:D,3,FALSE)</f>
        <v>LG Brasil</v>
      </c>
      <c r="M3010" s="2">
        <f>VLOOKUP(Sheet__29[[#This Row],[Produto]],Estoque!A:B,2,FALSE)</f>
        <v>164</v>
      </c>
      <c r="N3010" s="5">
        <f>Sheet__29[[#This Row],[Qtd]]*Sheet__29[[#This Row],[Valor]]</f>
        <v>19480</v>
      </c>
      <c r="O3010" s="5">
        <f>Sheet__29[[#This Row],[Venda]]*(1-Sheet__29[[#This Row],[Desc]]/100)</f>
        <v>17532</v>
      </c>
      <c r="P3010"/>
    </row>
    <row r="3011" spans="1:16" x14ac:dyDescent="0.25">
      <c r="A3011">
        <v>103009</v>
      </c>
      <c r="B3011" s="1">
        <v>46204</v>
      </c>
      <c r="C3011" t="s">
        <v>7</v>
      </c>
      <c r="D3011" t="s">
        <v>1086</v>
      </c>
      <c r="E3011">
        <v>3</v>
      </c>
      <c r="F3011" s="4">
        <v>4257</v>
      </c>
      <c r="G3011">
        <v>5</v>
      </c>
      <c r="H3011" t="s">
        <v>1019</v>
      </c>
      <c r="I3011" s="2" t="str">
        <f>VLOOKUP(Sheet__29[[#This Row],[Filial]],Filiais!A:B,2,FALSE)</f>
        <v>Osasco</v>
      </c>
      <c r="J3011" s="2" t="str">
        <f>VLOOKUP(Sheet__29[[#This Row],[Cidade]],'Clientes'!C:D,2,FALSE)</f>
        <v>SP</v>
      </c>
      <c r="K3011" s="2" t="str">
        <f>VLOOKUP(Sheet__29[[#This Row],[Produto]],Produtos!B:C,2,FALSE)</f>
        <v>Monitor</v>
      </c>
      <c r="L3011" s="2" t="str">
        <f>VLOOKUP(Sheet__29[[#This Row],[Produto]],Produtos!B:D,3,FALSE)</f>
        <v>Logitech Brasil</v>
      </c>
      <c r="M3011" s="2">
        <f>VLOOKUP(Sheet__29[[#This Row],[Produto]],Estoque!A:B,2,FALSE)</f>
        <v>223</v>
      </c>
      <c r="N3011" s="5">
        <f>Sheet__29[[#This Row],[Qtd]]*Sheet__29[[#This Row],[Valor]]</f>
        <v>12771</v>
      </c>
      <c r="O3011" s="5">
        <f>Sheet__29[[#This Row],[Venda]]*(1-Sheet__29[[#This Row],[Desc]]/100)</f>
        <v>12132.449999999999</v>
      </c>
      <c r="P3011"/>
    </row>
    <row r="3012" spans="1:16" x14ac:dyDescent="0.25">
      <c r="A3012">
        <v>103010</v>
      </c>
      <c r="B3012" s="1">
        <v>46204</v>
      </c>
      <c r="C3012" t="s">
        <v>477</v>
      </c>
      <c r="D3012" t="s">
        <v>1159</v>
      </c>
      <c r="E3012">
        <v>2</v>
      </c>
      <c r="F3012" s="4">
        <v>4544</v>
      </c>
      <c r="G3012">
        <v>10</v>
      </c>
      <c r="H3012" t="s">
        <v>1018</v>
      </c>
      <c r="I3012" s="2" t="str">
        <f>VLOOKUP(Sheet__29[[#This Row],[Filial]],Filiais!A:B,2,FALSE)</f>
        <v>Barueri</v>
      </c>
      <c r="J3012" s="2" t="str">
        <f>VLOOKUP(Sheet__29[[#This Row],[Cidade]],'Clientes'!C:D,2,FALSE)</f>
        <v>SP</v>
      </c>
      <c r="K3012" s="2" t="str">
        <f>VLOOKUP(Sheet__29[[#This Row],[Produto]],Produtos!B:C,2,FALSE)</f>
        <v>Rede</v>
      </c>
      <c r="L3012" s="2" t="str">
        <f>VLOOKUP(Sheet__29[[#This Row],[Produto]],Produtos!B:D,3,FALSE)</f>
        <v>Logitech Brasil</v>
      </c>
      <c r="M3012" s="2">
        <f>VLOOKUP(Sheet__29[[#This Row],[Produto]],Estoque!A:B,2,FALSE)</f>
        <v>130</v>
      </c>
      <c r="N3012" s="5">
        <f>Sheet__29[[#This Row],[Qtd]]*Sheet__29[[#This Row],[Valor]]</f>
        <v>9088</v>
      </c>
      <c r="O3012" s="5">
        <f>Sheet__29[[#This Row],[Venda]]*(1-Sheet__29[[#This Row],[Desc]]/100)</f>
        <v>8179.2</v>
      </c>
      <c r="P3012"/>
    </row>
    <row r="3013" spans="1:16" x14ac:dyDescent="0.25">
      <c r="A3013">
        <v>103011</v>
      </c>
      <c r="B3013" s="1">
        <v>46204</v>
      </c>
      <c r="C3013" t="s">
        <v>415</v>
      </c>
      <c r="D3013" t="s">
        <v>1105</v>
      </c>
      <c r="E3013">
        <v>2</v>
      </c>
      <c r="F3013" s="4">
        <v>3999</v>
      </c>
      <c r="G3013">
        <v>0</v>
      </c>
      <c r="H3013" t="s">
        <v>1016</v>
      </c>
      <c r="I3013" s="2" t="str">
        <f>VLOOKUP(Sheet__29[[#This Row],[Filial]],Filiais!A:B,2,FALSE)</f>
        <v>São Paulo</v>
      </c>
      <c r="J3013" s="2" t="str">
        <f>VLOOKUP(Sheet__29[[#This Row],[Cidade]],'Clientes'!C:D,2,FALSE)</f>
        <v>SP</v>
      </c>
      <c r="K3013" s="2" t="str">
        <f>VLOOKUP(Sheet__29[[#This Row],[Produto]],Produtos!B:C,2,FALSE)</f>
        <v>Notebook</v>
      </c>
      <c r="L3013" s="2" t="str">
        <f>VLOOKUP(Sheet__29[[#This Row],[Produto]],Produtos!B:D,3,FALSE)</f>
        <v>LG Brasil</v>
      </c>
      <c r="M3013" s="2">
        <f>VLOOKUP(Sheet__29[[#This Row],[Produto]],Estoque!A:B,2,FALSE)</f>
        <v>160</v>
      </c>
      <c r="N3013" s="5">
        <f>Sheet__29[[#This Row],[Qtd]]*Sheet__29[[#This Row],[Valor]]</f>
        <v>7998</v>
      </c>
      <c r="O3013" s="5">
        <f>Sheet__29[[#This Row],[Venda]]*(1-Sheet__29[[#This Row],[Desc]]/100)</f>
        <v>7998</v>
      </c>
      <c r="P3013"/>
    </row>
    <row r="3014" spans="1:16" x14ac:dyDescent="0.25">
      <c r="A3014">
        <v>103012</v>
      </c>
      <c r="B3014" s="1">
        <v>46204</v>
      </c>
      <c r="C3014" t="s">
        <v>510</v>
      </c>
      <c r="D3014" t="s">
        <v>1148</v>
      </c>
      <c r="E3014">
        <v>4</v>
      </c>
      <c r="F3014" s="4">
        <v>4781</v>
      </c>
      <c r="G3014">
        <v>10</v>
      </c>
      <c r="H3014" t="s">
        <v>1022</v>
      </c>
      <c r="I3014" s="2" t="str">
        <f>VLOOKUP(Sheet__29[[#This Row],[Filial]],Filiais!A:B,2,FALSE)</f>
        <v>Santos</v>
      </c>
      <c r="J3014" s="2" t="str">
        <f>VLOOKUP(Sheet__29[[#This Row],[Cidade]],'Clientes'!C:D,2,FALSE)</f>
        <v>SP</v>
      </c>
      <c r="K3014" s="2" t="str">
        <f>VLOOKUP(Sheet__29[[#This Row],[Produto]],Produtos!B:C,2,FALSE)</f>
        <v>Armazenamento</v>
      </c>
      <c r="L3014" s="2" t="str">
        <f>VLOOKUP(Sheet__29[[#This Row],[Produto]],Produtos!B:D,3,FALSE)</f>
        <v>Logitech Brasil</v>
      </c>
      <c r="M3014" s="2">
        <f>VLOOKUP(Sheet__29[[#This Row],[Produto]],Estoque!A:B,2,FALSE)</f>
        <v>187</v>
      </c>
      <c r="N3014" s="5">
        <f>Sheet__29[[#This Row],[Qtd]]*Sheet__29[[#This Row],[Valor]]</f>
        <v>19124</v>
      </c>
      <c r="O3014" s="5">
        <f>Sheet__29[[#This Row],[Venda]]*(1-Sheet__29[[#This Row],[Desc]]/100)</f>
        <v>17211.600000000002</v>
      </c>
      <c r="P3014"/>
    </row>
    <row r="3015" spans="1:16" x14ac:dyDescent="0.25">
      <c r="A3015">
        <v>103013</v>
      </c>
      <c r="B3015" s="1">
        <v>46204</v>
      </c>
      <c r="C3015" t="s">
        <v>602</v>
      </c>
      <c r="D3015" t="s">
        <v>1052</v>
      </c>
      <c r="E3015">
        <v>3</v>
      </c>
      <c r="F3015" s="4">
        <v>3087</v>
      </c>
      <c r="G3015">
        <v>10</v>
      </c>
      <c r="H3015" t="s">
        <v>1020</v>
      </c>
      <c r="I3015" s="2" t="str">
        <f>VLOOKUP(Sheet__29[[#This Row],[Filial]],Filiais!A:B,2,FALSE)</f>
        <v>Sorocaba</v>
      </c>
      <c r="J3015" s="2" t="str">
        <f>VLOOKUP(Sheet__29[[#This Row],[Cidade]],'Clientes'!C:D,2,FALSE)</f>
        <v>SP</v>
      </c>
      <c r="K3015" s="2" t="str">
        <f>VLOOKUP(Sheet__29[[#This Row],[Produto]],Produtos!B:C,2,FALSE)</f>
        <v>Rede</v>
      </c>
      <c r="L3015" s="2" t="str">
        <f>VLOOKUP(Sheet__29[[#This Row],[Produto]],Produtos!B:D,3,FALSE)</f>
        <v>LG Brasil</v>
      </c>
      <c r="M3015" s="2">
        <f>VLOOKUP(Sheet__29[[#This Row],[Produto]],Estoque!A:B,2,FALSE)</f>
        <v>275</v>
      </c>
      <c r="N3015" s="5">
        <f>Sheet__29[[#This Row],[Qtd]]*Sheet__29[[#This Row],[Valor]]</f>
        <v>9261</v>
      </c>
      <c r="O3015" s="5">
        <f>Sheet__29[[#This Row],[Venda]]*(1-Sheet__29[[#This Row],[Desc]]/100)</f>
        <v>8334.9</v>
      </c>
      <c r="P3015"/>
    </row>
    <row r="3016" spans="1:16" x14ac:dyDescent="0.25">
      <c r="A3016">
        <v>103014</v>
      </c>
      <c r="B3016" s="1">
        <v>46204</v>
      </c>
      <c r="C3016" t="s">
        <v>301</v>
      </c>
      <c r="D3016" t="s">
        <v>1104</v>
      </c>
      <c r="E3016">
        <v>4</v>
      </c>
      <c r="F3016" s="4">
        <v>4691</v>
      </c>
      <c r="G3016">
        <v>0</v>
      </c>
      <c r="H3016" t="s">
        <v>1020</v>
      </c>
      <c r="I3016" s="2" t="str">
        <f>VLOOKUP(Sheet__29[[#This Row],[Filial]],Filiais!A:B,2,FALSE)</f>
        <v>Sorocaba</v>
      </c>
      <c r="J3016" s="2" t="str">
        <f>VLOOKUP(Sheet__29[[#This Row],[Cidade]],'Clientes'!C:D,2,FALSE)</f>
        <v>SP</v>
      </c>
      <c r="K3016" s="2" t="str">
        <f>VLOOKUP(Sheet__29[[#This Row],[Produto]],Produtos!B:C,2,FALSE)</f>
        <v>Rede</v>
      </c>
      <c r="L3016" s="2" t="str">
        <f>VLOOKUP(Sheet__29[[#This Row],[Produto]],Produtos!B:D,3,FALSE)</f>
        <v>Logitech Brasil</v>
      </c>
      <c r="M3016" s="2">
        <f>VLOOKUP(Sheet__29[[#This Row],[Produto]],Estoque!A:B,2,FALSE)</f>
        <v>283</v>
      </c>
      <c r="N3016" s="5">
        <f>Sheet__29[[#This Row],[Qtd]]*Sheet__29[[#This Row],[Valor]]</f>
        <v>18764</v>
      </c>
      <c r="O3016" s="5">
        <f>Sheet__29[[#This Row],[Venda]]*(1-Sheet__29[[#This Row],[Desc]]/100)</f>
        <v>18764</v>
      </c>
      <c r="P3016"/>
    </row>
    <row r="3017" spans="1:16" x14ac:dyDescent="0.25">
      <c r="A3017">
        <v>103015</v>
      </c>
      <c r="B3017" s="1">
        <v>46204</v>
      </c>
      <c r="C3017" t="s">
        <v>520</v>
      </c>
      <c r="D3017" t="s">
        <v>1052</v>
      </c>
      <c r="E3017">
        <v>1</v>
      </c>
      <c r="F3017" s="4">
        <v>2631</v>
      </c>
      <c r="G3017">
        <v>5</v>
      </c>
      <c r="H3017" t="s">
        <v>1025</v>
      </c>
      <c r="I3017" s="2" t="str">
        <f>VLOOKUP(Sheet__29[[#This Row],[Filial]],Filiais!A:B,2,FALSE)</f>
        <v>São José dos Campos</v>
      </c>
      <c r="J3017" s="2" t="str">
        <f>VLOOKUP(Sheet__29[[#This Row],[Cidade]],'Clientes'!C:D,2,FALSE)</f>
        <v>SP</v>
      </c>
      <c r="K3017" s="2" t="str">
        <f>VLOOKUP(Sheet__29[[#This Row],[Produto]],Produtos!B:C,2,FALSE)</f>
        <v>Rede</v>
      </c>
      <c r="L3017" s="2" t="str">
        <f>VLOOKUP(Sheet__29[[#This Row],[Produto]],Produtos!B:D,3,FALSE)</f>
        <v>LG Brasil</v>
      </c>
      <c r="M3017" s="2">
        <f>VLOOKUP(Sheet__29[[#This Row],[Produto]],Estoque!A:B,2,FALSE)</f>
        <v>275</v>
      </c>
      <c r="N3017" s="5">
        <f>Sheet__29[[#This Row],[Qtd]]*Sheet__29[[#This Row],[Valor]]</f>
        <v>2631</v>
      </c>
      <c r="O3017" s="5">
        <f>Sheet__29[[#This Row],[Venda]]*(1-Sheet__29[[#This Row],[Desc]]/100)</f>
        <v>2499.4499999999998</v>
      </c>
      <c r="P3017"/>
    </row>
    <row r="3018" spans="1:16" x14ac:dyDescent="0.25">
      <c r="A3018">
        <v>103016</v>
      </c>
      <c r="B3018" s="1">
        <v>46204</v>
      </c>
      <c r="C3018" t="s">
        <v>519</v>
      </c>
      <c r="D3018" t="s">
        <v>1093</v>
      </c>
      <c r="E3018">
        <v>4</v>
      </c>
      <c r="F3018" s="4">
        <v>1645</v>
      </c>
      <c r="G3018">
        <v>10</v>
      </c>
      <c r="H3018" t="s">
        <v>1017</v>
      </c>
      <c r="I3018" s="2" t="str">
        <f>VLOOKUP(Sheet__29[[#This Row],[Filial]],Filiais!A:B,2,FALSE)</f>
        <v>Campinas</v>
      </c>
      <c r="J3018" s="2" t="str">
        <f>VLOOKUP(Sheet__29[[#This Row],[Cidade]],'Clientes'!C:D,2,FALSE)</f>
        <v>SP</v>
      </c>
      <c r="K3018" s="2" t="str">
        <f>VLOOKUP(Sheet__29[[#This Row],[Produto]],Produtos!B:C,2,FALSE)</f>
        <v>Rede</v>
      </c>
      <c r="L3018" s="2" t="str">
        <f>VLOOKUP(Sheet__29[[#This Row],[Produto]],Produtos!B:D,3,FALSE)</f>
        <v>LG Brasil</v>
      </c>
      <c r="M3018" s="2">
        <f>VLOOKUP(Sheet__29[[#This Row],[Produto]],Estoque!A:B,2,FALSE)</f>
        <v>15</v>
      </c>
      <c r="N3018" s="5">
        <f>Sheet__29[[#This Row],[Qtd]]*Sheet__29[[#This Row],[Valor]]</f>
        <v>6580</v>
      </c>
      <c r="O3018" s="5">
        <f>Sheet__29[[#This Row],[Venda]]*(1-Sheet__29[[#This Row],[Desc]]/100)</f>
        <v>5922</v>
      </c>
      <c r="P3018"/>
    </row>
    <row r="3019" spans="1:16" x14ac:dyDescent="0.25">
      <c r="A3019">
        <v>103017</v>
      </c>
      <c r="B3019" s="1">
        <v>46204</v>
      </c>
      <c r="C3019" t="s">
        <v>109</v>
      </c>
      <c r="D3019" t="s">
        <v>1130</v>
      </c>
      <c r="E3019">
        <v>3</v>
      </c>
      <c r="F3019" s="4">
        <v>2865</v>
      </c>
      <c r="G3019">
        <v>10</v>
      </c>
      <c r="H3019" t="s">
        <v>1018</v>
      </c>
      <c r="I3019" s="2" t="str">
        <f>VLOOKUP(Sheet__29[[#This Row],[Filial]],Filiais!A:B,2,FALSE)</f>
        <v>Barueri</v>
      </c>
      <c r="J3019" s="2" t="str">
        <f>VLOOKUP(Sheet__29[[#This Row],[Cidade]],'Clientes'!C:D,2,FALSE)</f>
        <v>SP</v>
      </c>
      <c r="K3019" s="2" t="str">
        <f>VLOOKUP(Sheet__29[[#This Row],[Produto]],Produtos!B:C,2,FALSE)</f>
        <v>Notebook</v>
      </c>
      <c r="L3019" s="2" t="str">
        <f>VLOOKUP(Sheet__29[[#This Row],[Produto]],Produtos!B:D,3,FALSE)</f>
        <v>LG Brasil</v>
      </c>
      <c r="M3019" s="2">
        <f>VLOOKUP(Sheet__29[[#This Row],[Produto]],Estoque!A:B,2,FALSE)</f>
        <v>111</v>
      </c>
      <c r="N3019" s="5">
        <f>Sheet__29[[#This Row],[Qtd]]*Sheet__29[[#This Row],[Valor]]</f>
        <v>8595</v>
      </c>
      <c r="O3019" s="5">
        <f>Sheet__29[[#This Row],[Venda]]*(1-Sheet__29[[#This Row],[Desc]]/100)</f>
        <v>7735.5</v>
      </c>
      <c r="P3019"/>
    </row>
    <row r="3020" spans="1:16" x14ac:dyDescent="0.25">
      <c r="A3020">
        <v>103018</v>
      </c>
      <c r="B3020" s="1">
        <v>46204</v>
      </c>
      <c r="C3020" t="s">
        <v>865</v>
      </c>
      <c r="D3020" t="s">
        <v>1051</v>
      </c>
      <c r="E3020">
        <v>5</v>
      </c>
      <c r="F3020" s="4">
        <v>1823</v>
      </c>
      <c r="G3020">
        <v>5</v>
      </c>
      <c r="H3020" t="s">
        <v>1020</v>
      </c>
      <c r="I3020" s="2" t="str">
        <f>VLOOKUP(Sheet__29[[#This Row],[Filial]],Filiais!A:B,2,FALSE)</f>
        <v>Sorocaba</v>
      </c>
      <c r="J3020" s="2" t="str">
        <f>VLOOKUP(Sheet__29[[#This Row],[Cidade]],'Clientes'!C:D,2,FALSE)</f>
        <v>SP</v>
      </c>
      <c r="K3020" s="2" t="str">
        <f>VLOOKUP(Sheet__29[[#This Row],[Produto]],Produtos!B:C,2,FALSE)</f>
        <v>Rede</v>
      </c>
      <c r="L3020" s="2" t="str">
        <f>VLOOKUP(Sheet__29[[#This Row],[Produto]],Produtos!B:D,3,FALSE)</f>
        <v>Logitech Brasil</v>
      </c>
      <c r="M3020" s="2">
        <f>VLOOKUP(Sheet__29[[#This Row],[Produto]],Estoque!A:B,2,FALSE)</f>
        <v>187</v>
      </c>
      <c r="N3020" s="5">
        <f>Sheet__29[[#This Row],[Qtd]]*Sheet__29[[#This Row],[Valor]]</f>
        <v>9115</v>
      </c>
      <c r="O3020" s="5">
        <f>Sheet__29[[#This Row],[Venda]]*(1-Sheet__29[[#This Row],[Desc]]/100)</f>
        <v>8659.25</v>
      </c>
      <c r="P3020"/>
    </row>
    <row r="3021" spans="1:16" x14ac:dyDescent="0.25">
      <c r="A3021">
        <v>103019</v>
      </c>
      <c r="B3021" s="1">
        <v>46204</v>
      </c>
      <c r="C3021" t="s">
        <v>485</v>
      </c>
      <c r="D3021" t="s">
        <v>1097</v>
      </c>
      <c r="E3021">
        <v>2</v>
      </c>
      <c r="F3021" s="4">
        <v>4699</v>
      </c>
      <c r="G3021">
        <v>0</v>
      </c>
      <c r="H3021" t="s">
        <v>1019</v>
      </c>
      <c r="I3021" s="2" t="str">
        <f>VLOOKUP(Sheet__29[[#This Row],[Filial]],Filiais!A:B,2,FALSE)</f>
        <v>Osasco</v>
      </c>
      <c r="J3021" s="2" t="str">
        <f>VLOOKUP(Sheet__29[[#This Row],[Cidade]],'Clientes'!C:D,2,FALSE)</f>
        <v>SP</v>
      </c>
      <c r="K3021" s="2" t="str">
        <f>VLOOKUP(Sheet__29[[#This Row],[Produto]],Produtos!B:C,2,FALSE)</f>
        <v>Rede</v>
      </c>
      <c r="L3021" s="2" t="str">
        <f>VLOOKUP(Sheet__29[[#This Row],[Produto]],Produtos!B:D,3,FALSE)</f>
        <v>Logitech Brasil</v>
      </c>
      <c r="M3021" s="2">
        <f>VLOOKUP(Sheet__29[[#This Row],[Produto]],Estoque!A:B,2,FALSE)</f>
        <v>143</v>
      </c>
      <c r="N3021" s="5">
        <f>Sheet__29[[#This Row],[Qtd]]*Sheet__29[[#This Row],[Valor]]</f>
        <v>9398</v>
      </c>
      <c r="O3021" s="5">
        <f>Sheet__29[[#This Row],[Venda]]*(1-Sheet__29[[#This Row],[Desc]]/100)</f>
        <v>9398</v>
      </c>
      <c r="P3021"/>
    </row>
    <row r="3022" spans="1:16" x14ac:dyDescent="0.25">
      <c r="A3022">
        <v>103020</v>
      </c>
      <c r="B3022" s="1">
        <v>46204</v>
      </c>
      <c r="C3022" t="s">
        <v>812</v>
      </c>
      <c r="D3022" t="s">
        <v>1116</v>
      </c>
      <c r="E3022">
        <v>5</v>
      </c>
      <c r="F3022" s="4">
        <v>205</v>
      </c>
      <c r="G3022">
        <v>5</v>
      </c>
      <c r="H3022" t="s">
        <v>1025</v>
      </c>
      <c r="I3022" s="2" t="str">
        <f>VLOOKUP(Sheet__29[[#This Row],[Filial]],Filiais!A:B,2,FALSE)</f>
        <v>São José dos Campos</v>
      </c>
      <c r="J3022" s="2" t="str">
        <f>VLOOKUP(Sheet__29[[#This Row],[Cidade]],'Clientes'!C:D,2,FALSE)</f>
        <v>SP</v>
      </c>
      <c r="K3022" s="2" t="str">
        <f>VLOOKUP(Sheet__29[[#This Row],[Produto]],Produtos!B:C,2,FALSE)</f>
        <v>Periférico</v>
      </c>
      <c r="L3022" s="2" t="str">
        <f>VLOOKUP(Sheet__29[[#This Row],[Produto]],Produtos!B:D,3,FALSE)</f>
        <v>Logitech Brasil</v>
      </c>
      <c r="M3022" s="2">
        <f>VLOOKUP(Sheet__29[[#This Row],[Produto]],Estoque!A:B,2,FALSE)</f>
        <v>55</v>
      </c>
      <c r="N3022" s="5">
        <f>Sheet__29[[#This Row],[Qtd]]*Sheet__29[[#This Row],[Valor]]</f>
        <v>1025</v>
      </c>
      <c r="O3022" s="5">
        <f>Sheet__29[[#This Row],[Venda]]*(1-Sheet__29[[#This Row],[Desc]]/100)</f>
        <v>973.75</v>
      </c>
      <c r="P3022"/>
    </row>
    <row r="3023" spans="1:16" x14ac:dyDescent="0.25">
      <c r="A3023">
        <v>103021</v>
      </c>
      <c r="B3023" s="1">
        <v>46204</v>
      </c>
      <c r="C3023" t="s">
        <v>285</v>
      </c>
      <c r="D3023" t="s">
        <v>1072</v>
      </c>
      <c r="E3023">
        <v>4</v>
      </c>
      <c r="F3023" s="4">
        <v>1770</v>
      </c>
      <c r="G3023">
        <v>0</v>
      </c>
      <c r="H3023" t="s">
        <v>1018</v>
      </c>
      <c r="I3023" s="2" t="str">
        <f>VLOOKUP(Sheet__29[[#This Row],[Filial]],Filiais!A:B,2,FALSE)</f>
        <v>Barueri</v>
      </c>
      <c r="J3023" s="2" t="str">
        <f>VLOOKUP(Sheet__29[[#This Row],[Cidade]],'Clientes'!C:D,2,FALSE)</f>
        <v>SP</v>
      </c>
      <c r="K3023" s="2" t="str">
        <f>VLOOKUP(Sheet__29[[#This Row],[Produto]],Produtos!B:C,2,FALSE)</f>
        <v>Periférico</v>
      </c>
      <c r="L3023" s="2" t="str">
        <f>VLOOKUP(Sheet__29[[#This Row],[Produto]],Produtos!B:D,3,FALSE)</f>
        <v>Logitech Brasil</v>
      </c>
      <c r="M3023" s="2">
        <f>VLOOKUP(Sheet__29[[#This Row],[Produto]],Estoque!A:B,2,FALSE)</f>
        <v>266</v>
      </c>
      <c r="N3023" s="5">
        <f>Sheet__29[[#This Row],[Qtd]]*Sheet__29[[#This Row],[Valor]]</f>
        <v>7080</v>
      </c>
      <c r="O3023" s="5">
        <f>Sheet__29[[#This Row],[Venda]]*(1-Sheet__29[[#This Row],[Desc]]/100)</f>
        <v>7080</v>
      </c>
      <c r="P3023"/>
    </row>
    <row r="3024" spans="1:16" x14ac:dyDescent="0.25">
      <c r="A3024">
        <v>103022</v>
      </c>
      <c r="B3024" s="1">
        <v>46204</v>
      </c>
      <c r="C3024" t="s">
        <v>142</v>
      </c>
      <c r="D3024" t="s">
        <v>1077</v>
      </c>
      <c r="E3024">
        <v>1</v>
      </c>
      <c r="F3024" s="4">
        <v>2198</v>
      </c>
      <c r="G3024">
        <v>0</v>
      </c>
      <c r="H3024" t="s">
        <v>1024</v>
      </c>
      <c r="I3024" s="2" t="str">
        <f>VLOOKUP(Sheet__29[[#This Row],[Filial]],Filiais!A:B,2,FALSE)</f>
        <v>Ribeirão Preto</v>
      </c>
      <c r="J3024" s="2" t="str">
        <f>VLOOKUP(Sheet__29[[#This Row],[Cidade]],'Clientes'!C:D,2,FALSE)</f>
        <v>SP</v>
      </c>
      <c r="K3024" s="2" t="str">
        <f>VLOOKUP(Sheet__29[[#This Row],[Produto]],Produtos!B:C,2,FALSE)</f>
        <v>Rede</v>
      </c>
      <c r="L3024" s="2" t="str">
        <f>VLOOKUP(Sheet__29[[#This Row],[Produto]],Produtos!B:D,3,FALSE)</f>
        <v>Dell Brasil</v>
      </c>
      <c r="M3024" s="2">
        <f>VLOOKUP(Sheet__29[[#This Row],[Produto]],Estoque!A:B,2,FALSE)</f>
        <v>161</v>
      </c>
      <c r="N3024" s="5">
        <f>Sheet__29[[#This Row],[Qtd]]*Sheet__29[[#This Row],[Valor]]</f>
        <v>2198</v>
      </c>
      <c r="O3024" s="5">
        <f>Sheet__29[[#This Row],[Venda]]*(1-Sheet__29[[#This Row],[Desc]]/100)</f>
        <v>2198</v>
      </c>
      <c r="P3024"/>
    </row>
    <row r="3025" spans="1:16" x14ac:dyDescent="0.25">
      <c r="A3025">
        <v>103023</v>
      </c>
      <c r="B3025" s="1">
        <v>46204</v>
      </c>
      <c r="C3025" t="s">
        <v>492</v>
      </c>
      <c r="D3025" t="s">
        <v>1031</v>
      </c>
      <c r="E3025">
        <v>5</v>
      </c>
      <c r="F3025" s="4">
        <v>870</v>
      </c>
      <c r="G3025">
        <v>0</v>
      </c>
      <c r="H3025" t="s">
        <v>1025</v>
      </c>
      <c r="I3025" s="2" t="str">
        <f>VLOOKUP(Sheet__29[[#This Row],[Filial]],Filiais!A:B,2,FALSE)</f>
        <v>São José dos Campos</v>
      </c>
      <c r="J3025" s="2" t="str">
        <f>VLOOKUP(Sheet__29[[#This Row],[Cidade]],'Clientes'!C:D,2,FALSE)</f>
        <v>SP</v>
      </c>
      <c r="K3025" s="2" t="str">
        <f>VLOOKUP(Sheet__29[[#This Row],[Produto]],Produtos!B:C,2,FALSE)</f>
        <v>Armazenamento</v>
      </c>
      <c r="L3025" s="2" t="str">
        <f>VLOOKUP(Sheet__29[[#This Row],[Produto]],Produtos!B:D,3,FALSE)</f>
        <v>Logitech Brasil</v>
      </c>
      <c r="M3025" s="2">
        <f>VLOOKUP(Sheet__29[[#This Row],[Produto]],Estoque!A:B,2,FALSE)</f>
        <v>111</v>
      </c>
      <c r="N3025" s="5">
        <f>Sheet__29[[#This Row],[Qtd]]*Sheet__29[[#This Row],[Valor]]</f>
        <v>4350</v>
      </c>
      <c r="O3025" s="5">
        <f>Sheet__29[[#This Row],[Venda]]*(1-Sheet__29[[#This Row],[Desc]]/100)</f>
        <v>4350</v>
      </c>
      <c r="P3025"/>
    </row>
    <row r="3026" spans="1:16" x14ac:dyDescent="0.25">
      <c r="A3026">
        <v>103024</v>
      </c>
      <c r="B3026" s="1">
        <v>46204</v>
      </c>
      <c r="C3026" t="s">
        <v>629</v>
      </c>
      <c r="D3026" t="s">
        <v>1047</v>
      </c>
      <c r="E3026">
        <v>1</v>
      </c>
      <c r="F3026" s="4">
        <v>1996</v>
      </c>
      <c r="G3026">
        <v>0</v>
      </c>
      <c r="H3026" t="s">
        <v>1016</v>
      </c>
      <c r="I3026" s="2" t="str">
        <f>VLOOKUP(Sheet__29[[#This Row],[Filial]],Filiais!A:B,2,FALSE)</f>
        <v>São Paulo</v>
      </c>
      <c r="J3026" s="2" t="str">
        <f>VLOOKUP(Sheet__29[[#This Row],[Cidade]],'Clientes'!C:D,2,FALSE)</f>
        <v>SP</v>
      </c>
      <c r="K3026" s="2" t="str">
        <f>VLOOKUP(Sheet__29[[#This Row],[Produto]],Produtos!B:C,2,FALSE)</f>
        <v>Periférico</v>
      </c>
      <c r="L3026" s="2" t="str">
        <f>VLOOKUP(Sheet__29[[#This Row],[Produto]],Produtos!B:D,3,FALSE)</f>
        <v>Kingston Brasil</v>
      </c>
      <c r="M3026" s="2">
        <f>VLOOKUP(Sheet__29[[#This Row],[Produto]],Estoque!A:B,2,FALSE)</f>
        <v>298</v>
      </c>
      <c r="N3026" s="5">
        <f>Sheet__29[[#This Row],[Qtd]]*Sheet__29[[#This Row],[Valor]]</f>
        <v>1996</v>
      </c>
      <c r="O3026" s="5">
        <f>Sheet__29[[#This Row],[Venda]]*(1-Sheet__29[[#This Row],[Desc]]/100)</f>
        <v>1996</v>
      </c>
      <c r="P3026"/>
    </row>
    <row r="3027" spans="1:16" x14ac:dyDescent="0.25">
      <c r="A3027">
        <v>103025</v>
      </c>
      <c r="B3027" s="1">
        <v>46204</v>
      </c>
      <c r="C3027" t="s">
        <v>400</v>
      </c>
      <c r="D3027" t="s">
        <v>1163</v>
      </c>
      <c r="E3027">
        <v>5</v>
      </c>
      <c r="F3027" s="4">
        <v>2574</v>
      </c>
      <c r="G3027">
        <v>0</v>
      </c>
      <c r="H3027" t="s">
        <v>1023</v>
      </c>
      <c r="I3027" s="2" t="str">
        <f>VLOOKUP(Sheet__29[[#This Row],[Filial]],Filiais!A:B,2,FALSE)</f>
        <v>Bauru</v>
      </c>
      <c r="J3027" s="2" t="str">
        <f>VLOOKUP(Sheet__29[[#This Row],[Cidade]],'Clientes'!C:D,2,FALSE)</f>
        <v>SP</v>
      </c>
      <c r="K3027" s="2" t="str">
        <f>VLOOKUP(Sheet__29[[#This Row],[Produto]],Produtos!B:C,2,FALSE)</f>
        <v>Rede</v>
      </c>
      <c r="L3027" s="2" t="str">
        <f>VLOOKUP(Sheet__29[[#This Row],[Produto]],Produtos!B:D,3,FALSE)</f>
        <v>Dell Brasil</v>
      </c>
      <c r="M3027" s="2">
        <f>VLOOKUP(Sheet__29[[#This Row],[Produto]],Estoque!A:B,2,FALSE)</f>
        <v>226</v>
      </c>
      <c r="N3027" s="5">
        <f>Sheet__29[[#This Row],[Qtd]]*Sheet__29[[#This Row],[Valor]]</f>
        <v>12870</v>
      </c>
      <c r="O3027" s="5">
        <f>Sheet__29[[#This Row],[Venda]]*(1-Sheet__29[[#This Row],[Desc]]/100)</f>
        <v>12870</v>
      </c>
      <c r="P3027"/>
    </row>
    <row r="3028" spans="1:16" x14ac:dyDescent="0.25">
      <c r="A3028">
        <v>103026</v>
      </c>
      <c r="B3028" s="1">
        <v>46204</v>
      </c>
      <c r="C3028" t="s">
        <v>812</v>
      </c>
      <c r="D3028" t="s">
        <v>1131</v>
      </c>
      <c r="E3028">
        <v>3</v>
      </c>
      <c r="F3028" s="4">
        <v>4349</v>
      </c>
      <c r="G3028">
        <v>5</v>
      </c>
      <c r="H3028" t="s">
        <v>1022</v>
      </c>
      <c r="I3028" s="2" t="str">
        <f>VLOOKUP(Sheet__29[[#This Row],[Filial]],Filiais!A:B,2,FALSE)</f>
        <v>Santos</v>
      </c>
      <c r="J3028" s="2" t="str">
        <f>VLOOKUP(Sheet__29[[#This Row],[Cidade]],'Clientes'!C:D,2,FALSE)</f>
        <v>SP</v>
      </c>
      <c r="K3028" s="2" t="str">
        <f>VLOOKUP(Sheet__29[[#This Row],[Produto]],Produtos!B:C,2,FALSE)</f>
        <v>Notebook</v>
      </c>
      <c r="L3028" s="2" t="str">
        <f>VLOOKUP(Sheet__29[[#This Row],[Produto]],Produtos!B:D,3,FALSE)</f>
        <v>Dell Brasil</v>
      </c>
      <c r="M3028" s="2">
        <f>VLOOKUP(Sheet__29[[#This Row],[Produto]],Estoque!A:B,2,FALSE)</f>
        <v>275</v>
      </c>
      <c r="N3028" s="5">
        <f>Sheet__29[[#This Row],[Qtd]]*Sheet__29[[#This Row],[Valor]]</f>
        <v>13047</v>
      </c>
      <c r="O3028" s="5">
        <f>Sheet__29[[#This Row],[Venda]]*(1-Sheet__29[[#This Row],[Desc]]/100)</f>
        <v>12394.65</v>
      </c>
      <c r="P3028"/>
    </row>
    <row r="3029" spans="1:16" x14ac:dyDescent="0.25">
      <c r="A3029">
        <v>103027</v>
      </c>
      <c r="B3029" s="1">
        <v>46204</v>
      </c>
      <c r="C3029" t="s">
        <v>108</v>
      </c>
      <c r="D3029" t="s">
        <v>1102</v>
      </c>
      <c r="E3029">
        <v>2</v>
      </c>
      <c r="F3029" s="4">
        <v>4043</v>
      </c>
      <c r="G3029">
        <v>5</v>
      </c>
      <c r="H3029" t="s">
        <v>1020</v>
      </c>
      <c r="I3029" s="2" t="str">
        <f>VLOOKUP(Sheet__29[[#This Row],[Filial]],Filiais!A:B,2,FALSE)</f>
        <v>Sorocaba</v>
      </c>
      <c r="J3029" s="2" t="str">
        <f>VLOOKUP(Sheet__29[[#This Row],[Cidade]],'Clientes'!C:D,2,FALSE)</f>
        <v>SP</v>
      </c>
      <c r="K3029" s="2" t="str">
        <f>VLOOKUP(Sheet__29[[#This Row],[Produto]],Produtos!B:C,2,FALSE)</f>
        <v>Monitor</v>
      </c>
      <c r="L3029" s="2" t="str">
        <f>VLOOKUP(Sheet__29[[#This Row],[Produto]],Produtos!B:D,3,FALSE)</f>
        <v>Lenovo Brasil</v>
      </c>
      <c r="M3029" s="2">
        <f>VLOOKUP(Sheet__29[[#This Row],[Produto]],Estoque!A:B,2,FALSE)</f>
        <v>140</v>
      </c>
      <c r="N3029" s="5">
        <f>Sheet__29[[#This Row],[Qtd]]*Sheet__29[[#This Row],[Valor]]</f>
        <v>8086</v>
      </c>
      <c r="O3029" s="5">
        <f>Sheet__29[[#This Row],[Venda]]*(1-Sheet__29[[#This Row],[Desc]]/100)</f>
        <v>7681.7</v>
      </c>
      <c r="P3029"/>
    </row>
    <row r="3030" spans="1:16" x14ac:dyDescent="0.25">
      <c r="A3030">
        <v>103028</v>
      </c>
      <c r="B3030" s="1">
        <v>46204</v>
      </c>
      <c r="C3030" t="s">
        <v>433</v>
      </c>
      <c r="D3030" t="s">
        <v>1073</v>
      </c>
      <c r="E3030">
        <v>1</v>
      </c>
      <c r="F3030" s="4">
        <v>3871</v>
      </c>
      <c r="G3030">
        <v>10</v>
      </c>
      <c r="H3030" t="s">
        <v>1023</v>
      </c>
      <c r="I3030" s="2" t="str">
        <f>VLOOKUP(Sheet__29[[#This Row],[Filial]],Filiais!A:B,2,FALSE)</f>
        <v>Bauru</v>
      </c>
      <c r="J3030" s="2" t="str">
        <f>VLOOKUP(Sheet__29[[#This Row],[Cidade]],'Clientes'!C:D,2,FALSE)</f>
        <v>SP</v>
      </c>
      <c r="K3030" s="2" t="str">
        <f>VLOOKUP(Sheet__29[[#This Row],[Produto]],Produtos!B:C,2,FALSE)</f>
        <v>Armazenamento</v>
      </c>
      <c r="L3030" s="2" t="str">
        <f>VLOOKUP(Sheet__29[[#This Row],[Produto]],Produtos!B:D,3,FALSE)</f>
        <v>Dell Brasil</v>
      </c>
      <c r="M3030" s="2">
        <f>VLOOKUP(Sheet__29[[#This Row],[Produto]],Estoque!A:B,2,FALSE)</f>
        <v>106</v>
      </c>
      <c r="N3030" s="5">
        <f>Sheet__29[[#This Row],[Qtd]]*Sheet__29[[#This Row],[Valor]]</f>
        <v>3871</v>
      </c>
      <c r="O3030" s="5">
        <f>Sheet__29[[#This Row],[Venda]]*(1-Sheet__29[[#This Row],[Desc]]/100)</f>
        <v>3483.9</v>
      </c>
      <c r="P3030"/>
    </row>
    <row r="3031" spans="1:16" x14ac:dyDescent="0.25">
      <c r="A3031">
        <v>103029</v>
      </c>
      <c r="B3031" s="1">
        <v>46204</v>
      </c>
      <c r="C3031" t="s">
        <v>384</v>
      </c>
      <c r="D3031" t="s">
        <v>1084</v>
      </c>
      <c r="E3031">
        <v>3</v>
      </c>
      <c r="F3031" s="4">
        <v>3439</v>
      </c>
      <c r="G3031">
        <v>0</v>
      </c>
      <c r="H3031" t="s">
        <v>1017</v>
      </c>
      <c r="I3031" s="2" t="str">
        <f>VLOOKUP(Sheet__29[[#This Row],[Filial]],Filiais!A:B,2,FALSE)</f>
        <v>Campinas</v>
      </c>
      <c r="J3031" s="2" t="str">
        <f>VLOOKUP(Sheet__29[[#This Row],[Cidade]],'Clientes'!C:D,2,FALSE)</f>
        <v>SP</v>
      </c>
      <c r="K3031" s="2" t="str">
        <f>VLOOKUP(Sheet__29[[#This Row],[Produto]],Produtos!B:C,2,FALSE)</f>
        <v>Monitor</v>
      </c>
      <c r="L3031" s="2" t="str">
        <f>VLOOKUP(Sheet__29[[#This Row],[Produto]],Produtos!B:D,3,FALSE)</f>
        <v>Logitech Brasil</v>
      </c>
      <c r="M3031" s="2">
        <f>VLOOKUP(Sheet__29[[#This Row],[Produto]],Estoque!A:B,2,FALSE)</f>
        <v>6</v>
      </c>
      <c r="N3031" s="5">
        <f>Sheet__29[[#This Row],[Qtd]]*Sheet__29[[#This Row],[Valor]]</f>
        <v>10317</v>
      </c>
      <c r="O3031" s="5">
        <f>Sheet__29[[#This Row],[Venda]]*(1-Sheet__29[[#This Row],[Desc]]/100)</f>
        <v>10317</v>
      </c>
      <c r="P3031"/>
    </row>
    <row r="3032" spans="1:16" x14ac:dyDescent="0.25">
      <c r="A3032">
        <v>103030</v>
      </c>
      <c r="B3032" s="1">
        <v>46204</v>
      </c>
      <c r="C3032" t="s">
        <v>376</v>
      </c>
      <c r="D3032" t="s">
        <v>1051</v>
      </c>
      <c r="E3032">
        <v>3</v>
      </c>
      <c r="F3032" s="4">
        <v>4062</v>
      </c>
      <c r="G3032">
        <v>0</v>
      </c>
      <c r="H3032" t="s">
        <v>1019</v>
      </c>
      <c r="I3032" s="2" t="str">
        <f>VLOOKUP(Sheet__29[[#This Row],[Filial]],Filiais!A:B,2,FALSE)</f>
        <v>Osasco</v>
      </c>
      <c r="J3032" s="2" t="str">
        <f>VLOOKUP(Sheet__29[[#This Row],[Cidade]],'Clientes'!C:D,2,FALSE)</f>
        <v>SP</v>
      </c>
      <c r="K3032" s="2" t="str">
        <f>VLOOKUP(Sheet__29[[#This Row],[Produto]],Produtos!B:C,2,FALSE)</f>
        <v>Rede</v>
      </c>
      <c r="L3032" s="2" t="str">
        <f>VLOOKUP(Sheet__29[[#This Row],[Produto]],Produtos!B:D,3,FALSE)</f>
        <v>Logitech Brasil</v>
      </c>
      <c r="M3032" s="2">
        <f>VLOOKUP(Sheet__29[[#This Row],[Produto]],Estoque!A:B,2,FALSE)</f>
        <v>187</v>
      </c>
      <c r="N3032" s="5">
        <f>Sheet__29[[#This Row],[Qtd]]*Sheet__29[[#This Row],[Valor]]</f>
        <v>12186</v>
      </c>
      <c r="O3032" s="5">
        <f>Sheet__29[[#This Row],[Venda]]*(1-Sheet__29[[#This Row],[Desc]]/100)</f>
        <v>12186</v>
      </c>
      <c r="P3032"/>
    </row>
    <row r="3033" spans="1:16" x14ac:dyDescent="0.25">
      <c r="A3033">
        <v>103031</v>
      </c>
      <c r="B3033" s="1">
        <v>46204</v>
      </c>
      <c r="C3033" t="s">
        <v>942</v>
      </c>
      <c r="D3033" t="s">
        <v>1128</v>
      </c>
      <c r="E3033">
        <v>3</v>
      </c>
      <c r="F3033" s="4">
        <v>3252</v>
      </c>
      <c r="G3033">
        <v>10</v>
      </c>
      <c r="H3033" t="s">
        <v>1020</v>
      </c>
      <c r="I3033" s="2" t="str">
        <f>VLOOKUP(Sheet__29[[#This Row],[Filial]],Filiais!A:B,2,FALSE)</f>
        <v>Sorocaba</v>
      </c>
      <c r="J3033" s="2" t="str">
        <f>VLOOKUP(Sheet__29[[#This Row],[Cidade]],'Clientes'!C:D,2,FALSE)</f>
        <v>SP</v>
      </c>
      <c r="K3033" s="2" t="str">
        <f>VLOOKUP(Sheet__29[[#This Row],[Produto]],Produtos!B:C,2,FALSE)</f>
        <v>Rede</v>
      </c>
      <c r="L3033" s="2" t="str">
        <f>VLOOKUP(Sheet__29[[#This Row],[Produto]],Produtos!B:D,3,FALSE)</f>
        <v>Logitech Brasil</v>
      </c>
      <c r="M3033" s="2">
        <f>VLOOKUP(Sheet__29[[#This Row],[Produto]],Estoque!A:B,2,FALSE)</f>
        <v>146</v>
      </c>
      <c r="N3033" s="5">
        <f>Sheet__29[[#This Row],[Qtd]]*Sheet__29[[#This Row],[Valor]]</f>
        <v>9756</v>
      </c>
      <c r="O3033" s="5">
        <f>Sheet__29[[#This Row],[Venda]]*(1-Sheet__29[[#This Row],[Desc]]/100)</f>
        <v>8780.4</v>
      </c>
      <c r="P3033"/>
    </row>
    <row r="3034" spans="1:16" x14ac:dyDescent="0.25">
      <c r="A3034">
        <v>103032</v>
      </c>
      <c r="B3034" s="1">
        <v>46204</v>
      </c>
      <c r="C3034" t="s">
        <v>186</v>
      </c>
      <c r="D3034" t="s">
        <v>1160</v>
      </c>
      <c r="E3034">
        <v>2</v>
      </c>
      <c r="F3034" s="4">
        <v>3774</v>
      </c>
      <c r="G3034">
        <v>0</v>
      </c>
      <c r="H3034" t="s">
        <v>1024</v>
      </c>
      <c r="I3034" s="2" t="str">
        <f>VLOOKUP(Sheet__29[[#This Row],[Filial]],Filiais!A:B,2,FALSE)</f>
        <v>Ribeirão Preto</v>
      </c>
      <c r="J3034" s="2" t="str">
        <f>VLOOKUP(Sheet__29[[#This Row],[Cidade]],'Clientes'!C:D,2,FALSE)</f>
        <v>SP</v>
      </c>
      <c r="K3034" s="2" t="str">
        <f>VLOOKUP(Sheet__29[[#This Row],[Produto]],Produtos!B:C,2,FALSE)</f>
        <v>Monitor</v>
      </c>
      <c r="L3034" s="2" t="str">
        <f>VLOOKUP(Sheet__29[[#This Row],[Produto]],Produtos!B:D,3,FALSE)</f>
        <v>LG Brasil</v>
      </c>
      <c r="M3034" s="2">
        <f>VLOOKUP(Sheet__29[[#This Row],[Produto]],Estoque!A:B,2,FALSE)</f>
        <v>20</v>
      </c>
      <c r="N3034" s="5">
        <f>Sheet__29[[#This Row],[Qtd]]*Sheet__29[[#This Row],[Valor]]</f>
        <v>7548</v>
      </c>
      <c r="O3034" s="5">
        <f>Sheet__29[[#This Row],[Venda]]*(1-Sheet__29[[#This Row],[Desc]]/100)</f>
        <v>7548</v>
      </c>
      <c r="P3034"/>
    </row>
    <row r="3035" spans="1:16" x14ac:dyDescent="0.25">
      <c r="A3035">
        <v>103033</v>
      </c>
      <c r="B3035" s="1">
        <v>46204</v>
      </c>
      <c r="C3035" t="s">
        <v>377</v>
      </c>
      <c r="D3035" t="s">
        <v>1133</v>
      </c>
      <c r="E3035">
        <v>2</v>
      </c>
      <c r="F3035" s="4">
        <v>4684</v>
      </c>
      <c r="G3035">
        <v>10</v>
      </c>
      <c r="H3035" t="s">
        <v>1025</v>
      </c>
      <c r="I3035" s="2" t="str">
        <f>VLOOKUP(Sheet__29[[#This Row],[Filial]],Filiais!A:B,2,FALSE)</f>
        <v>São José dos Campos</v>
      </c>
      <c r="J3035" s="2" t="str">
        <f>VLOOKUP(Sheet__29[[#This Row],[Cidade]],'Clientes'!C:D,2,FALSE)</f>
        <v>SP</v>
      </c>
      <c r="K3035" s="2" t="str">
        <f>VLOOKUP(Sheet__29[[#This Row],[Produto]],Produtos!B:C,2,FALSE)</f>
        <v>Notebook</v>
      </c>
      <c r="L3035" s="2" t="str">
        <f>VLOOKUP(Sheet__29[[#This Row],[Produto]],Produtos!B:D,3,FALSE)</f>
        <v>Logitech Brasil</v>
      </c>
      <c r="M3035" s="2">
        <f>VLOOKUP(Sheet__29[[#This Row],[Produto]],Estoque!A:B,2,FALSE)</f>
        <v>126</v>
      </c>
      <c r="N3035" s="5">
        <f>Sheet__29[[#This Row],[Qtd]]*Sheet__29[[#This Row],[Valor]]</f>
        <v>9368</v>
      </c>
      <c r="O3035" s="5">
        <f>Sheet__29[[#This Row],[Venda]]*(1-Sheet__29[[#This Row],[Desc]]/100)</f>
        <v>8431.2000000000007</v>
      </c>
      <c r="P3035"/>
    </row>
    <row r="3036" spans="1:16" x14ac:dyDescent="0.25">
      <c r="A3036">
        <v>103034</v>
      </c>
      <c r="B3036" s="1">
        <v>46204</v>
      </c>
      <c r="C3036" t="s">
        <v>372</v>
      </c>
      <c r="D3036" t="s">
        <v>1089</v>
      </c>
      <c r="E3036">
        <v>3</v>
      </c>
      <c r="F3036" s="4">
        <v>2760</v>
      </c>
      <c r="G3036">
        <v>5</v>
      </c>
      <c r="H3036" t="s">
        <v>1025</v>
      </c>
      <c r="I3036" s="2" t="str">
        <f>VLOOKUP(Sheet__29[[#This Row],[Filial]],Filiais!A:B,2,FALSE)</f>
        <v>São José dos Campos</v>
      </c>
      <c r="J3036" s="2" t="str">
        <f>VLOOKUP(Sheet__29[[#This Row],[Cidade]],'Clientes'!C:D,2,FALSE)</f>
        <v>SP</v>
      </c>
      <c r="K3036" s="2" t="str">
        <f>VLOOKUP(Sheet__29[[#This Row],[Produto]],Produtos!B:C,2,FALSE)</f>
        <v>Periférico</v>
      </c>
      <c r="L3036" s="2" t="str">
        <f>VLOOKUP(Sheet__29[[#This Row],[Produto]],Produtos!B:D,3,FALSE)</f>
        <v>Logitech Brasil</v>
      </c>
      <c r="M3036" s="2">
        <f>VLOOKUP(Sheet__29[[#This Row],[Produto]],Estoque!A:B,2,FALSE)</f>
        <v>39</v>
      </c>
      <c r="N3036" s="5">
        <f>Sheet__29[[#This Row],[Qtd]]*Sheet__29[[#This Row],[Valor]]</f>
        <v>8280</v>
      </c>
      <c r="O3036" s="5">
        <f>Sheet__29[[#This Row],[Venda]]*(1-Sheet__29[[#This Row],[Desc]]/100)</f>
        <v>7866</v>
      </c>
      <c r="P3036"/>
    </row>
    <row r="3037" spans="1:16" x14ac:dyDescent="0.25">
      <c r="A3037">
        <v>103035</v>
      </c>
      <c r="B3037" s="1">
        <v>46204</v>
      </c>
      <c r="C3037" t="s">
        <v>261</v>
      </c>
      <c r="D3037" t="s">
        <v>1128</v>
      </c>
      <c r="E3037">
        <v>2</v>
      </c>
      <c r="F3037" s="4">
        <v>4838</v>
      </c>
      <c r="G3037">
        <v>0</v>
      </c>
      <c r="H3037" t="s">
        <v>1023</v>
      </c>
      <c r="I3037" s="2" t="str">
        <f>VLOOKUP(Sheet__29[[#This Row],[Filial]],Filiais!A:B,2,FALSE)</f>
        <v>Bauru</v>
      </c>
      <c r="J3037" s="2" t="str">
        <f>VLOOKUP(Sheet__29[[#This Row],[Cidade]],'Clientes'!C:D,2,FALSE)</f>
        <v>SP</v>
      </c>
      <c r="K3037" s="2" t="str">
        <f>VLOOKUP(Sheet__29[[#This Row],[Produto]],Produtos!B:C,2,FALSE)</f>
        <v>Rede</v>
      </c>
      <c r="L3037" s="2" t="str">
        <f>VLOOKUP(Sheet__29[[#This Row],[Produto]],Produtos!B:D,3,FALSE)</f>
        <v>Logitech Brasil</v>
      </c>
      <c r="M3037" s="2">
        <f>VLOOKUP(Sheet__29[[#This Row],[Produto]],Estoque!A:B,2,FALSE)</f>
        <v>146</v>
      </c>
      <c r="N3037" s="5">
        <f>Sheet__29[[#This Row],[Qtd]]*Sheet__29[[#This Row],[Valor]]</f>
        <v>9676</v>
      </c>
      <c r="O3037" s="5">
        <f>Sheet__29[[#This Row],[Venda]]*(1-Sheet__29[[#This Row],[Desc]]/100)</f>
        <v>9676</v>
      </c>
      <c r="P3037"/>
    </row>
    <row r="3038" spans="1:16" x14ac:dyDescent="0.25">
      <c r="A3038">
        <v>103036</v>
      </c>
      <c r="B3038" s="1">
        <v>46204</v>
      </c>
      <c r="C3038" t="s">
        <v>619</v>
      </c>
      <c r="D3038" t="s">
        <v>1031</v>
      </c>
      <c r="E3038">
        <v>3</v>
      </c>
      <c r="F3038" s="4">
        <v>469</v>
      </c>
      <c r="G3038">
        <v>10</v>
      </c>
      <c r="H3038" t="s">
        <v>1017</v>
      </c>
      <c r="I3038" s="2" t="str">
        <f>VLOOKUP(Sheet__29[[#This Row],[Filial]],Filiais!A:B,2,FALSE)</f>
        <v>Campinas</v>
      </c>
      <c r="J3038" s="2" t="str">
        <f>VLOOKUP(Sheet__29[[#This Row],[Cidade]],'Clientes'!C:D,2,FALSE)</f>
        <v>SP</v>
      </c>
      <c r="K3038" s="2" t="str">
        <f>VLOOKUP(Sheet__29[[#This Row],[Produto]],Produtos!B:C,2,FALSE)</f>
        <v>Armazenamento</v>
      </c>
      <c r="L3038" s="2" t="str">
        <f>VLOOKUP(Sheet__29[[#This Row],[Produto]],Produtos!B:D,3,FALSE)</f>
        <v>Logitech Brasil</v>
      </c>
      <c r="M3038" s="2">
        <f>VLOOKUP(Sheet__29[[#This Row],[Produto]],Estoque!A:B,2,FALSE)</f>
        <v>111</v>
      </c>
      <c r="N3038" s="5">
        <f>Sheet__29[[#This Row],[Qtd]]*Sheet__29[[#This Row],[Valor]]</f>
        <v>1407</v>
      </c>
      <c r="O3038" s="5">
        <f>Sheet__29[[#This Row],[Venda]]*(1-Sheet__29[[#This Row],[Desc]]/100)</f>
        <v>1266.3</v>
      </c>
      <c r="P3038"/>
    </row>
    <row r="3039" spans="1:16" x14ac:dyDescent="0.25">
      <c r="A3039">
        <v>103037</v>
      </c>
      <c r="B3039" s="1">
        <v>46204</v>
      </c>
      <c r="C3039" t="s">
        <v>468</v>
      </c>
      <c r="D3039" t="s">
        <v>1032</v>
      </c>
      <c r="E3039">
        <v>5</v>
      </c>
      <c r="F3039" s="4">
        <v>3644</v>
      </c>
      <c r="G3039">
        <v>10</v>
      </c>
      <c r="H3039" t="s">
        <v>1016</v>
      </c>
      <c r="I3039" s="2" t="str">
        <f>VLOOKUP(Sheet__29[[#This Row],[Filial]],Filiais!A:B,2,FALSE)</f>
        <v>São Paulo</v>
      </c>
      <c r="J3039" s="2" t="str">
        <f>VLOOKUP(Sheet__29[[#This Row],[Cidade]],'Clientes'!C:D,2,FALSE)</f>
        <v>SP</v>
      </c>
      <c r="K3039" s="2" t="str">
        <f>VLOOKUP(Sheet__29[[#This Row],[Produto]],Produtos!B:C,2,FALSE)</f>
        <v>Periférico</v>
      </c>
      <c r="L3039" s="2" t="str">
        <f>VLOOKUP(Sheet__29[[#This Row],[Produto]],Produtos!B:D,3,FALSE)</f>
        <v>Lenovo Brasil</v>
      </c>
      <c r="M3039" s="2">
        <f>VLOOKUP(Sheet__29[[#This Row],[Produto]],Estoque!A:B,2,FALSE)</f>
        <v>297</v>
      </c>
      <c r="N3039" s="5">
        <f>Sheet__29[[#This Row],[Qtd]]*Sheet__29[[#This Row],[Valor]]</f>
        <v>18220</v>
      </c>
      <c r="O3039" s="5">
        <f>Sheet__29[[#This Row],[Venda]]*(1-Sheet__29[[#This Row],[Desc]]/100)</f>
        <v>16398</v>
      </c>
      <c r="P3039"/>
    </row>
    <row r="3040" spans="1:16" x14ac:dyDescent="0.25">
      <c r="A3040">
        <v>103038</v>
      </c>
      <c r="B3040" s="1">
        <v>46204</v>
      </c>
      <c r="C3040" t="s">
        <v>813</v>
      </c>
      <c r="D3040" t="s">
        <v>1131</v>
      </c>
      <c r="E3040">
        <v>4</v>
      </c>
      <c r="F3040" s="4">
        <v>3700</v>
      </c>
      <c r="G3040">
        <v>10</v>
      </c>
      <c r="H3040" t="s">
        <v>1018</v>
      </c>
      <c r="I3040" s="2" t="str">
        <f>VLOOKUP(Sheet__29[[#This Row],[Filial]],Filiais!A:B,2,FALSE)</f>
        <v>Barueri</v>
      </c>
      <c r="J3040" s="2" t="str">
        <f>VLOOKUP(Sheet__29[[#This Row],[Cidade]],'Clientes'!C:D,2,FALSE)</f>
        <v>SP</v>
      </c>
      <c r="K3040" s="2" t="str">
        <f>VLOOKUP(Sheet__29[[#This Row],[Produto]],Produtos!B:C,2,FALSE)</f>
        <v>Notebook</v>
      </c>
      <c r="L3040" s="2" t="str">
        <f>VLOOKUP(Sheet__29[[#This Row],[Produto]],Produtos!B:D,3,FALSE)</f>
        <v>Dell Brasil</v>
      </c>
      <c r="M3040" s="2">
        <f>VLOOKUP(Sheet__29[[#This Row],[Produto]],Estoque!A:B,2,FALSE)</f>
        <v>275</v>
      </c>
      <c r="N3040" s="5">
        <f>Sheet__29[[#This Row],[Qtd]]*Sheet__29[[#This Row],[Valor]]</f>
        <v>14800</v>
      </c>
      <c r="O3040" s="5">
        <f>Sheet__29[[#This Row],[Venda]]*(1-Sheet__29[[#This Row],[Desc]]/100)</f>
        <v>13320</v>
      </c>
      <c r="P3040"/>
    </row>
    <row r="3041" spans="1:16" x14ac:dyDescent="0.25">
      <c r="A3041">
        <v>103039</v>
      </c>
      <c r="B3041" s="1">
        <v>46204</v>
      </c>
      <c r="C3041" t="s">
        <v>890</v>
      </c>
      <c r="D3041" t="s">
        <v>1070</v>
      </c>
      <c r="E3041">
        <v>4</v>
      </c>
      <c r="F3041" s="4">
        <v>1555</v>
      </c>
      <c r="G3041">
        <v>5</v>
      </c>
      <c r="H3041" t="s">
        <v>1018</v>
      </c>
      <c r="I3041" s="2" t="str">
        <f>VLOOKUP(Sheet__29[[#This Row],[Filial]],Filiais!A:B,2,FALSE)</f>
        <v>Barueri</v>
      </c>
      <c r="J3041" s="2" t="str">
        <f>VLOOKUP(Sheet__29[[#This Row],[Cidade]],'Clientes'!C:D,2,FALSE)</f>
        <v>SP</v>
      </c>
      <c r="K3041" s="2" t="str">
        <f>VLOOKUP(Sheet__29[[#This Row],[Produto]],Produtos!B:C,2,FALSE)</f>
        <v>Notebook</v>
      </c>
      <c r="L3041" s="2" t="str">
        <f>VLOOKUP(Sheet__29[[#This Row],[Produto]],Produtos!B:D,3,FALSE)</f>
        <v>LG Brasil</v>
      </c>
      <c r="M3041" s="2">
        <f>VLOOKUP(Sheet__29[[#This Row],[Produto]],Estoque!A:B,2,FALSE)</f>
        <v>6</v>
      </c>
      <c r="N3041" s="5">
        <f>Sheet__29[[#This Row],[Qtd]]*Sheet__29[[#This Row],[Valor]]</f>
        <v>6220</v>
      </c>
      <c r="O3041" s="5">
        <f>Sheet__29[[#This Row],[Venda]]*(1-Sheet__29[[#This Row],[Desc]]/100)</f>
        <v>5909</v>
      </c>
      <c r="P3041"/>
    </row>
    <row r="3042" spans="1:16" x14ac:dyDescent="0.25">
      <c r="A3042">
        <v>103040</v>
      </c>
      <c r="B3042" s="1">
        <v>46204</v>
      </c>
      <c r="C3042" t="s">
        <v>356</v>
      </c>
      <c r="D3042" t="s">
        <v>1047</v>
      </c>
      <c r="E3042">
        <v>2</v>
      </c>
      <c r="F3042" s="4">
        <v>1416</v>
      </c>
      <c r="G3042">
        <v>0</v>
      </c>
      <c r="H3042" t="s">
        <v>1022</v>
      </c>
      <c r="I3042" s="2" t="str">
        <f>VLOOKUP(Sheet__29[[#This Row],[Filial]],Filiais!A:B,2,FALSE)</f>
        <v>Santos</v>
      </c>
      <c r="J3042" s="2" t="str">
        <f>VLOOKUP(Sheet__29[[#This Row],[Cidade]],'Clientes'!C:D,2,FALSE)</f>
        <v>SP</v>
      </c>
      <c r="K3042" s="2" t="str">
        <f>VLOOKUP(Sheet__29[[#This Row],[Produto]],Produtos!B:C,2,FALSE)</f>
        <v>Periférico</v>
      </c>
      <c r="L3042" s="2" t="str">
        <f>VLOOKUP(Sheet__29[[#This Row],[Produto]],Produtos!B:D,3,FALSE)</f>
        <v>Kingston Brasil</v>
      </c>
      <c r="M3042" s="2">
        <f>VLOOKUP(Sheet__29[[#This Row],[Produto]],Estoque!A:B,2,FALSE)</f>
        <v>298</v>
      </c>
      <c r="N3042" s="5">
        <f>Sheet__29[[#This Row],[Qtd]]*Sheet__29[[#This Row],[Valor]]</f>
        <v>2832</v>
      </c>
      <c r="O3042" s="5">
        <f>Sheet__29[[#This Row],[Venda]]*(1-Sheet__29[[#This Row],[Desc]]/100)</f>
        <v>2832</v>
      </c>
      <c r="P3042"/>
    </row>
    <row r="3043" spans="1:16" x14ac:dyDescent="0.25">
      <c r="A3043">
        <v>103041</v>
      </c>
      <c r="B3043" s="1">
        <v>46204</v>
      </c>
      <c r="C3043" t="s">
        <v>201</v>
      </c>
      <c r="D3043" t="s">
        <v>1141</v>
      </c>
      <c r="E3043">
        <v>5</v>
      </c>
      <c r="F3043" s="4">
        <v>1651</v>
      </c>
      <c r="G3043">
        <v>5</v>
      </c>
      <c r="H3043" t="s">
        <v>1023</v>
      </c>
      <c r="I3043" s="2" t="str">
        <f>VLOOKUP(Sheet__29[[#This Row],[Filial]],Filiais!A:B,2,FALSE)</f>
        <v>Bauru</v>
      </c>
      <c r="J3043" s="2" t="str">
        <f>VLOOKUP(Sheet__29[[#This Row],[Cidade]],'Clientes'!C:D,2,FALSE)</f>
        <v>SP</v>
      </c>
      <c r="K3043" s="2" t="str">
        <f>VLOOKUP(Sheet__29[[#This Row],[Produto]],Produtos!B:C,2,FALSE)</f>
        <v>Notebook</v>
      </c>
      <c r="L3043" s="2" t="str">
        <f>VLOOKUP(Sheet__29[[#This Row],[Produto]],Produtos!B:D,3,FALSE)</f>
        <v>Kingston Brasil</v>
      </c>
      <c r="M3043" s="2">
        <f>VLOOKUP(Sheet__29[[#This Row],[Produto]],Estoque!A:B,2,FALSE)</f>
        <v>266</v>
      </c>
      <c r="N3043" s="5">
        <f>Sheet__29[[#This Row],[Qtd]]*Sheet__29[[#This Row],[Valor]]</f>
        <v>8255</v>
      </c>
      <c r="O3043" s="5">
        <f>Sheet__29[[#This Row],[Venda]]*(1-Sheet__29[[#This Row],[Desc]]/100)</f>
        <v>7842.25</v>
      </c>
      <c r="P3043"/>
    </row>
    <row r="3044" spans="1:16" x14ac:dyDescent="0.25">
      <c r="A3044">
        <v>103042</v>
      </c>
      <c r="B3044" s="1">
        <v>46204</v>
      </c>
      <c r="C3044" t="s">
        <v>157</v>
      </c>
      <c r="D3044" t="s">
        <v>1102</v>
      </c>
      <c r="E3044">
        <v>4</v>
      </c>
      <c r="F3044" s="4">
        <v>2073</v>
      </c>
      <c r="G3044">
        <v>5</v>
      </c>
      <c r="H3044" t="s">
        <v>1022</v>
      </c>
      <c r="I3044" s="2" t="str">
        <f>VLOOKUP(Sheet__29[[#This Row],[Filial]],Filiais!A:B,2,FALSE)</f>
        <v>Santos</v>
      </c>
      <c r="J3044" s="2" t="str">
        <f>VLOOKUP(Sheet__29[[#This Row],[Cidade]],'Clientes'!C:D,2,FALSE)</f>
        <v>SP</v>
      </c>
      <c r="K3044" s="2" t="str">
        <f>VLOOKUP(Sheet__29[[#This Row],[Produto]],Produtos!B:C,2,FALSE)</f>
        <v>Monitor</v>
      </c>
      <c r="L3044" s="2" t="str">
        <f>VLOOKUP(Sheet__29[[#This Row],[Produto]],Produtos!B:D,3,FALSE)</f>
        <v>Lenovo Brasil</v>
      </c>
      <c r="M3044" s="2">
        <f>VLOOKUP(Sheet__29[[#This Row],[Produto]],Estoque!A:B,2,FALSE)</f>
        <v>140</v>
      </c>
      <c r="N3044" s="5">
        <f>Sheet__29[[#This Row],[Qtd]]*Sheet__29[[#This Row],[Valor]]</f>
        <v>8292</v>
      </c>
      <c r="O3044" s="5">
        <f>Sheet__29[[#This Row],[Venda]]*(1-Sheet__29[[#This Row],[Desc]]/100)</f>
        <v>7877.4</v>
      </c>
      <c r="P3044"/>
    </row>
    <row r="3045" spans="1:16" x14ac:dyDescent="0.25">
      <c r="A3045">
        <v>103043</v>
      </c>
      <c r="B3045" s="1">
        <v>46204</v>
      </c>
      <c r="C3045" t="s">
        <v>403</v>
      </c>
      <c r="D3045" t="s">
        <v>1061</v>
      </c>
      <c r="E3045">
        <v>4</v>
      </c>
      <c r="F3045" s="4">
        <v>1482</v>
      </c>
      <c r="G3045">
        <v>5</v>
      </c>
      <c r="H3045" t="s">
        <v>1017</v>
      </c>
      <c r="I3045" s="2" t="str">
        <f>VLOOKUP(Sheet__29[[#This Row],[Filial]],Filiais!A:B,2,FALSE)</f>
        <v>Campinas</v>
      </c>
      <c r="J3045" s="2" t="str">
        <f>VLOOKUP(Sheet__29[[#This Row],[Cidade]],'Clientes'!C:D,2,FALSE)</f>
        <v>SP</v>
      </c>
      <c r="K3045" s="2" t="str">
        <f>VLOOKUP(Sheet__29[[#This Row],[Produto]],Produtos!B:C,2,FALSE)</f>
        <v>Notebook</v>
      </c>
      <c r="L3045" s="2" t="str">
        <f>VLOOKUP(Sheet__29[[#This Row],[Produto]],Produtos!B:D,3,FALSE)</f>
        <v>Lenovo Brasil</v>
      </c>
      <c r="M3045" s="2">
        <f>VLOOKUP(Sheet__29[[#This Row],[Produto]],Estoque!A:B,2,FALSE)</f>
        <v>209</v>
      </c>
      <c r="N3045" s="5">
        <f>Sheet__29[[#This Row],[Qtd]]*Sheet__29[[#This Row],[Valor]]</f>
        <v>5928</v>
      </c>
      <c r="O3045" s="5">
        <f>Sheet__29[[#This Row],[Venda]]*(1-Sheet__29[[#This Row],[Desc]]/100)</f>
        <v>5631.5999999999995</v>
      </c>
      <c r="P3045"/>
    </row>
    <row r="3046" spans="1:16" x14ac:dyDescent="0.25">
      <c r="A3046">
        <v>103044</v>
      </c>
      <c r="B3046" s="1">
        <v>46204</v>
      </c>
      <c r="C3046" t="s">
        <v>300</v>
      </c>
      <c r="D3046" t="s">
        <v>1107</v>
      </c>
      <c r="E3046">
        <v>4</v>
      </c>
      <c r="F3046" s="4">
        <v>4730</v>
      </c>
      <c r="G3046">
        <v>10</v>
      </c>
      <c r="H3046" t="s">
        <v>1019</v>
      </c>
      <c r="I3046" s="2" t="str">
        <f>VLOOKUP(Sheet__29[[#This Row],[Filial]],Filiais!A:B,2,FALSE)</f>
        <v>Osasco</v>
      </c>
      <c r="J3046" s="2" t="str">
        <f>VLOOKUP(Sheet__29[[#This Row],[Cidade]],'Clientes'!C:D,2,FALSE)</f>
        <v>SP</v>
      </c>
      <c r="K3046" s="2" t="str">
        <f>VLOOKUP(Sheet__29[[#This Row],[Produto]],Produtos!B:C,2,FALSE)</f>
        <v>Periférico</v>
      </c>
      <c r="L3046" s="2" t="str">
        <f>VLOOKUP(Sheet__29[[#This Row],[Produto]],Produtos!B:D,3,FALSE)</f>
        <v>Dell Brasil</v>
      </c>
      <c r="M3046" s="2">
        <f>VLOOKUP(Sheet__29[[#This Row],[Produto]],Estoque!A:B,2,FALSE)</f>
        <v>241</v>
      </c>
      <c r="N3046" s="5">
        <f>Sheet__29[[#This Row],[Qtd]]*Sheet__29[[#This Row],[Valor]]</f>
        <v>18920</v>
      </c>
      <c r="O3046" s="5">
        <f>Sheet__29[[#This Row],[Venda]]*(1-Sheet__29[[#This Row],[Desc]]/100)</f>
        <v>17028</v>
      </c>
      <c r="P3046"/>
    </row>
    <row r="3047" spans="1:16" x14ac:dyDescent="0.25">
      <c r="A3047">
        <v>103045</v>
      </c>
      <c r="B3047" s="1">
        <v>46204</v>
      </c>
      <c r="C3047" t="s">
        <v>145</v>
      </c>
      <c r="D3047" t="s">
        <v>1090</v>
      </c>
      <c r="E3047">
        <v>3</v>
      </c>
      <c r="F3047" s="4">
        <v>74</v>
      </c>
      <c r="G3047">
        <v>0</v>
      </c>
      <c r="H3047" t="s">
        <v>1016</v>
      </c>
      <c r="I3047" s="2" t="str">
        <f>VLOOKUP(Sheet__29[[#This Row],[Filial]],Filiais!A:B,2,FALSE)</f>
        <v>São Paulo</v>
      </c>
      <c r="J3047" s="2" t="str">
        <f>VLOOKUP(Sheet__29[[#This Row],[Cidade]],'Clientes'!C:D,2,FALSE)</f>
        <v>SP</v>
      </c>
      <c r="K3047" s="2" t="str">
        <f>VLOOKUP(Sheet__29[[#This Row],[Produto]],Produtos!B:C,2,FALSE)</f>
        <v>Notebook</v>
      </c>
      <c r="L3047" s="2" t="str">
        <f>VLOOKUP(Sheet__29[[#This Row],[Produto]],Produtos!B:D,3,FALSE)</f>
        <v>Lenovo Brasil</v>
      </c>
      <c r="M3047" s="2">
        <f>VLOOKUP(Sheet__29[[#This Row],[Produto]],Estoque!A:B,2,FALSE)</f>
        <v>257</v>
      </c>
      <c r="N3047" s="5">
        <f>Sheet__29[[#This Row],[Qtd]]*Sheet__29[[#This Row],[Valor]]</f>
        <v>222</v>
      </c>
      <c r="O3047" s="5">
        <f>Sheet__29[[#This Row],[Venda]]*(1-Sheet__29[[#This Row],[Desc]]/100)</f>
        <v>222</v>
      </c>
      <c r="P3047"/>
    </row>
    <row r="3048" spans="1:16" x14ac:dyDescent="0.25">
      <c r="A3048">
        <v>103046</v>
      </c>
      <c r="B3048" s="1">
        <v>46204</v>
      </c>
      <c r="C3048" t="s">
        <v>710</v>
      </c>
      <c r="D3048" t="s">
        <v>1160</v>
      </c>
      <c r="E3048">
        <v>4</v>
      </c>
      <c r="F3048" s="4">
        <v>3301</v>
      </c>
      <c r="G3048">
        <v>5</v>
      </c>
      <c r="H3048" t="s">
        <v>1017</v>
      </c>
      <c r="I3048" s="2" t="str">
        <f>VLOOKUP(Sheet__29[[#This Row],[Filial]],Filiais!A:B,2,FALSE)</f>
        <v>Campinas</v>
      </c>
      <c r="J3048" s="2" t="str">
        <f>VLOOKUP(Sheet__29[[#This Row],[Cidade]],'Clientes'!C:D,2,FALSE)</f>
        <v>SP</v>
      </c>
      <c r="K3048" s="2" t="str">
        <f>VLOOKUP(Sheet__29[[#This Row],[Produto]],Produtos!B:C,2,FALSE)</f>
        <v>Monitor</v>
      </c>
      <c r="L3048" s="2" t="str">
        <f>VLOOKUP(Sheet__29[[#This Row],[Produto]],Produtos!B:D,3,FALSE)</f>
        <v>LG Brasil</v>
      </c>
      <c r="M3048" s="2">
        <f>VLOOKUP(Sheet__29[[#This Row],[Produto]],Estoque!A:B,2,FALSE)</f>
        <v>20</v>
      </c>
      <c r="N3048" s="5">
        <f>Sheet__29[[#This Row],[Qtd]]*Sheet__29[[#This Row],[Valor]]</f>
        <v>13204</v>
      </c>
      <c r="O3048" s="5">
        <f>Sheet__29[[#This Row],[Venda]]*(1-Sheet__29[[#This Row],[Desc]]/100)</f>
        <v>12543.8</v>
      </c>
      <c r="P3048"/>
    </row>
    <row r="3049" spans="1:16" x14ac:dyDescent="0.25">
      <c r="A3049">
        <v>103047</v>
      </c>
      <c r="B3049" s="1">
        <v>46204</v>
      </c>
      <c r="C3049" t="s">
        <v>82</v>
      </c>
      <c r="D3049" t="s">
        <v>1105</v>
      </c>
      <c r="E3049">
        <v>3</v>
      </c>
      <c r="F3049" s="4">
        <v>4378</v>
      </c>
      <c r="G3049">
        <v>0</v>
      </c>
      <c r="H3049" t="s">
        <v>1018</v>
      </c>
      <c r="I3049" s="2" t="str">
        <f>VLOOKUP(Sheet__29[[#This Row],[Filial]],Filiais!A:B,2,FALSE)</f>
        <v>Barueri</v>
      </c>
      <c r="J3049" s="2" t="str">
        <f>VLOOKUP(Sheet__29[[#This Row],[Cidade]],'Clientes'!C:D,2,FALSE)</f>
        <v>SP</v>
      </c>
      <c r="K3049" s="2" t="str">
        <f>VLOOKUP(Sheet__29[[#This Row],[Produto]],Produtos!B:C,2,FALSE)</f>
        <v>Notebook</v>
      </c>
      <c r="L3049" s="2" t="str">
        <f>VLOOKUP(Sheet__29[[#This Row],[Produto]],Produtos!B:D,3,FALSE)</f>
        <v>LG Brasil</v>
      </c>
      <c r="M3049" s="2">
        <f>VLOOKUP(Sheet__29[[#This Row],[Produto]],Estoque!A:B,2,FALSE)</f>
        <v>160</v>
      </c>
      <c r="N3049" s="5">
        <f>Sheet__29[[#This Row],[Qtd]]*Sheet__29[[#This Row],[Valor]]</f>
        <v>13134</v>
      </c>
      <c r="O3049" s="5">
        <f>Sheet__29[[#This Row],[Venda]]*(1-Sheet__29[[#This Row],[Desc]]/100)</f>
        <v>13134</v>
      </c>
      <c r="P3049"/>
    </row>
    <row r="3050" spans="1:16" x14ac:dyDescent="0.25">
      <c r="A3050">
        <v>103048</v>
      </c>
      <c r="B3050" s="1">
        <v>46204</v>
      </c>
      <c r="C3050" t="s">
        <v>75</v>
      </c>
      <c r="D3050" t="s">
        <v>1045</v>
      </c>
      <c r="E3050">
        <v>3</v>
      </c>
      <c r="F3050" s="4">
        <v>1734</v>
      </c>
      <c r="G3050">
        <v>5</v>
      </c>
      <c r="H3050" t="s">
        <v>1017</v>
      </c>
      <c r="I3050" s="2" t="str">
        <f>VLOOKUP(Sheet__29[[#This Row],[Filial]],Filiais!A:B,2,FALSE)</f>
        <v>Campinas</v>
      </c>
      <c r="J3050" s="2" t="str">
        <f>VLOOKUP(Sheet__29[[#This Row],[Cidade]],'Clientes'!C:D,2,FALSE)</f>
        <v>SP</v>
      </c>
      <c r="K3050" s="2" t="str">
        <f>VLOOKUP(Sheet__29[[#This Row],[Produto]],Produtos!B:C,2,FALSE)</f>
        <v>Periférico</v>
      </c>
      <c r="L3050" s="2" t="str">
        <f>VLOOKUP(Sheet__29[[#This Row],[Produto]],Produtos!B:D,3,FALSE)</f>
        <v>Dell Brasil</v>
      </c>
      <c r="M3050" s="2">
        <f>VLOOKUP(Sheet__29[[#This Row],[Produto]],Estoque!A:B,2,FALSE)</f>
        <v>261</v>
      </c>
      <c r="N3050" s="5">
        <f>Sheet__29[[#This Row],[Qtd]]*Sheet__29[[#This Row],[Valor]]</f>
        <v>5202</v>
      </c>
      <c r="O3050" s="5">
        <f>Sheet__29[[#This Row],[Venda]]*(1-Sheet__29[[#This Row],[Desc]]/100)</f>
        <v>4941.8999999999996</v>
      </c>
      <c r="P3050"/>
    </row>
    <row r="3051" spans="1:16" x14ac:dyDescent="0.25">
      <c r="A3051">
        <v>103049</v>
      </c>
      <c r="B3051" s="1">
        <v>46204</v>
      </c>
      <c r="C3051" t="s">
        <v>459</v>
      </c>
      <c r="D3051" t="s">
        <v>1136</v>
      </c>
      <c r="E3051">
        <v>5</v>
      </c>
      <c r="F3051" s="4">
        <v>2558</v>
      </c>
      <c r="G3051">
        <v>0</v>
      </c>
      <c r="H3051" t="s">
        <v>1017</v>
      </c>
      <c r="I3051" s="2" t="str">
        <f>VLOOKUP(Sheet__29[[#This Row],[Filial]],Filiais!A:B,2,FALSE)</f>
        <v>Campinas</v>
      </c>
      <c r="J3051" s="2" t="str">
        <f>VLOOKUP(Sheet__29[[#This Row],[Cidade]],'Clientes'!C:D,2,FALSE)</f>
        <v>SP</v>
      </c>
      <c r="K3051" s="2" t="str">
        <f>VLOOKUP(Sheet__29[[#This Row],[Produto]],Produtos!B:C,2,FALSE)</f>
        <v>Rede</v>
      </c>
      <c r="L3051" s="2" t="str">
        <f>VLOOKUP(Sheet__29[[#This Row],[Produto]],Produtos!B:D,3,FALSE)</f>
        <v>Logitech Brasil</v>
      </c>
      <c r="M3051" s="2">
        <f>VLOOKUP(Sheet__29[[#This Row],[Produto]],Estoque!A:B,2,FALSE)</f>
        <v>40</v>
      </c>
      <c r="N3051" s="5">
        <f>Sheet__29[[#This Row],[Qtd]]*Sheet__29[[#This Row],[Valor]]</f>
        <v>12790</v>
      </c>
      <c r="O3051" s="5">
        <f>Sheet__29[[#This Row],[Venda]]*(1-Sheet__29[[#This Row],[Desc]]/100)</f>
        <v>12790</v>
      </c>
      <c r="P3051"/>
    </row>
    <row r="3052" spans="1:16" x14ac:dyDescent="0.25">
      <c r="A3052">
        <v>103050</v>
      </c>
      <c r="B3052" s="1">
        <v>46204</v>
      </c>
      <c r="C3052" t="s">
        <v>518</v>
      </c>
      <c r="D3052" t="s">
        <v>1086</v>
      </c>
      <c r="E3052">
        <v>3</v>
      </c>
      <c r="F3052" s="4">
        <v>4700</v>
      </c>
      <c r="G3052">
        <v>10</v>
      </c>
      <c r="H3052" t="s">
        <v>1016</v>
      </c>
      <c r="I3052" s="2" t="str">
        <f>VLOOKUP(Sheet__29[[#This Row],[Filial]],Filiais!A:B,2,FALSE)</f>
        <v>São Paulo</v>
      </c>
      <c r="J3052" s="2" t="str">
        <f>VLOOKUP(Sheet__29[[#This Row],[Cidade]],'Clientes'!C:D,2,FALSE)</f>
        <v>SP</v>
      </c>
      <c r="K3052" s="2" t="str">
        <f>VLOOKUP(Sheet__29[[#This Row],[Produto]],Produtos!B:C,2,FALSE)</f>
        <v>Monitor</v>
      </c>
      <c r="L3052" s="2" t="str">
        <f>VLOOKUP(Sheet__29[[#This Row],[Produto]],Produtos!B:D,3,FALSE)</f>
        <v>Logitech Brasil</v>
      </c>
      <c r="M3052" s="2">
        <f>VLOOKUP(Sheet__29[[#This Row],[Produto]],Estoque!A:B,2,FALSE)</f>
        <v>223</v>
      </c>
      <c r="N3052" s="5">
        <f>Sheet__29[[#This Row],[Qtd]]*Sheet__29[[#This Row],[Valor]]</f>
        <v>14100</v>
      </c>
      <c r="O3052" s="5">
        <f>Sheet__29[[#This Row],[Venda]]*(1-Sheet__29[[#This Row],[Desc]]/100)</f>
        <v>12690</v>
      </c>
      <c r="P3052"/>
    </row>
    <row r="3053" spans="1:16" x14ac:dyDescent="0.25">
      <c r="A3053">
        <v>103051</v>
      </c>
      <c r="B3053" s="1">
        <v>46204</v>
      </c>
      <c r="C3053" t="s">
        <v>798</v>
      </c>
      <c r="D3053" t="s">
        <v>1119</v>
      </c>
      <c r="E3053">
        <v>2</v>
      </c>
      <c r="F3053" s="4">
        <v>977</v>
      </c>
      <c r="G3053">
        <v>10</v>
      </c>
      <c r="H3053" t="s">
        <v>1018</v>
      </c>
      <c r="I3053" s="2" t="str">
        <f>VLOOKUP(Sheet__29[[#This Row],[Filial]],Filiais!A:B,2,FALSE)</f>
        <v>Barueri</v>
      </c>
      <c r="J3053" s="2" t="str">
        <f>VLOOKUP(Sheet__29[[#This Row],[Cidade]],'Clientes'!C:D,2,FALSE)</f>
        <v>SP</v>
      </c>
      <c r="K3053" s="2" t="str">
        <f>VLOOKUP(Sheet__29[[#This Row],[Produto]],Produtos!B:C,2,FALSE)</f>
        <v>Notebook</v>
      </c>
      <c r="L3053" s="2" t="str">
        <f>VLOOKUP(Sheet__29[[#This Row],[Produto]],Produtos!B:D,3,FALSE)</f>
        <v>LG Brasil</v>
      </c>
      <c r="M3053" s="2">
        <f>VLOOKUP(Sheet__29[[#This Row],[Produto]],Estoque!A:B,2,FALSE)</f>
        <v>186</v>
      </c>
      <c r="N3053" s="5">
        <f>Sheet__29[[#This Row],[Qtd]]*Sheet__29[[#This Row],[Valor]]</f>
        <v>1954</v>
      </c>
      <c r="O3053" s="5">
        <f>Sheet__29[[#This Row],[Venda]]*(1-Sheet__29[[#This Row],[Desc]]/100)</f>
        <v>1758.6000000000001</v>
      </c>
      <c r="P3053"/>
    </row>
    <row r="3054" spans="1:16" x14ac:dyDescent="0.25">
      <c r="A3054">
        <v>103052</v>
      </c>
      <c r="B3054" s="1">
        <v>46204</v>
      </c>
      <c r="C3054" t="s">
        <v>976</v>
      </c>
      <c r="D3054" t="s">
        <v>1089</v>
      </c>
      <c r="E3054">
        <v>4</v>
      </c>
      <c r="F3054" s="4">
        <v>2615</v>
      </c>
      <c r="G3054">
        <v>5</v>
      </c>
      <c r="H3054" t="s">
        <v>1020</v>
      </c>
      <c r="I3054" s="2" t="str">
        <f>VLOOKUP(Sheet__29[[#This Row],[Filial]],Filiais!A:B,2,FALSE)</f>
        <v>Sorocaba</v>
      </c>
      <c r="J3054" s="2" t="str">
        <f>VLOOKUP(Sheet__29[[#This Row],[Cidade]],'Clientes'!C:D,2,FALSE)</f>
        <v>SP</v>
      </c>
      <c r="K3054" s="2" t="str">
        <f>VLOOKUP(Sheet__29[[#This Row],[Produto]],Produtos!B:C,2,FALSE)</f>
        <v>Periférico</v>
      </c>
      <c r="L3054" s="2" t="str">
        <f>VLOOKUP(Sheet__29[[#This Row],[Produto]],Produtos!B:D,3,FALSE)</f>
        <v>Logitech Brasil</v>
      </c>
      <c r="M3054" s="2">
        <f>VLOOKUP(Sheet__29[[#This Row],[Produto]],Estoque!A:B,2,FALSE)</f>
        <v>39</v>
      </c>
      <c r="N3054" s="5">
        <f>Sheet__29[[#This Row],[Qtd]]*Sheet__29[[#This Row],[Valor]]</f>
        <v>10460</v>
      </c>
      <c r="O3054" s="5">
        <f>Sheet__29[[#This Row],[Venda]]*(1-Sheet__29[[#This Row],[Desc]]/100)</f>
        <v>9937</v>
      </c>
      <c r="P3054"/>
    </row>
    <row r="3055" spans="1:16" x14ac:dyDescent="0.25">
      <c r="A3055">
        <v>103053</v>
      </c>
      <c r="B3055" s="1">
        <v>46204</v>
      </c>
      <c r="C3055" t="s">
        <v>284</v>
      </c>
      <c r="D3055" t="s">
        <v>1041</v>
      </c>
      <c r="E3055">
        <v>5</v>
      </c>
      <c r="F3055" s="4">
        <v>4240</v>
      </c>
      <c r="G3055">
        <v>5</v>
      </c>
      <c r="H3055" t="s">
        <v>1018</v>
      </c>
      <c r="I3055" s="2" t="str">
        <f>VLOOKUP(Sheet__29[[#This Row],[Filial]],Filiais!A:B,2,FALSE)</f>
        <v>Barueri</v>
      </c>
      <c r="J3055" s="2" t="str">
        <f>VLOOKUP(Sheet__29[[#This Row],[Cidade]],'Clientes'!C:D,2,FALSE)</f>
        <v>SP</v>
      </c>
      <c r="K3055" s="2" t="str">
        <f>VLOOKUP(Sheet__29[[#This Row],[Produto]],Produtos!B:C,2,FALSE)</f>
        <v>Monitor</v>
      </c>
      <c r="L3055" s="2" t="str">
        <f>VLOOKUP(Sheet__29[[#This Row],[Produto]],Produtos!B:D,3,FALSE)</f>
        <v>LG Brasil</v>
      </c>
      <c r="M3055" s="2">
        <f>VLOOKUP(Sheet__29[[#This Row],[Produto]],Estoque!A:B,2,FALSE)</f>
        <v>284</v>
      </c>
      <c r="N3055" s="5">
        <f>Sheet__29[[#This Row],[Qtd]]*Sheet__29[[#This Row],[Valor]]</f>
        <v>21200</v>
      </c>
      <c r="O3055" s="5">
        <f>Sheet__29[[#This Row],[Venda]]*(1-Sheet__29[[#This Row],[Desc]]/100)</f>
        <v>20140</v>
      </c>
      <c r="P3055"/>
    </row>
    <row r="3056" spans="1:16" x14ac:dyDescent="0.25">
      <c r="A3056">
        <v>103054</v>
      </c>
      <c r="B3056" s="1">
        <v>46204</v>
      </c>
      <c r="C3056" t="s">
        <v>40</v>
      </c>
      <c r="D3056" t="s">
        <v>1046</v>
      </c>
      <c r="E3056">
        <v>1</v>
      </c>
      <c r="F3056" s="4">
        <v>564</v>
      </c>
      <c r="G3056">
        <v>0</v>
      </c>
      <c r="H3056" t="s">
        <v>1016</v>
      </c>
      <c r="I3056" s="2" t="str">
        <f>VLOOKUP(Sheet__29[[#This Row],[Filial]],Filiais!A:B,2,FALSE)</f>
        <v>São Paulo</v>
      </c>
      <c r="J3056" s="2" t="str">
        <f>VLOOKUP(Sheet__29[[#This Row],[Cidade]],'Clientes'!C:D,2,FALSE)</f>
        <v>SP</v>
      </c>
      <c r="K3056" s="2" t="str">
        <f>VLOOKUP(Sheet__29[[#This Row],[Produto]],Produtos!B:C,2,FALSE)</f>
        <v>Notebook</v>
      </c>
      <c r="L3056" s="2" t="str">
        <f>VLOOKUP(Sheet__29[[#This Row],[Produto]],Produtos!B:D,3,FALSE)</f>
        <v>Lenovo Brasil</v>
      </c>
      <c r="M3056" s="2">
        <f>VLOOKUP(Sheet__29[[#This Row],[Produto]],Estoque!A:B,2,FALSE)</f>
        <v>196</v>
      </c>
      <c r="N3056" s="5">
        <f>Sheet__29[[#This Row],[Qtd]]*Sheet__29[[#This Row],[Valor]]</f>
        <v>564</v>
      </c>
      <c r="O3056" s="5">
        <f>Sheet__29[[#This Row],[Venda]]*(1-Sheet__29[[#This Row],[Desc]]/100)</f>
        <v>564</v>
      </c>
      <c r="P3056"/>
    </row>
    <row r="3057" spans="1:16" x14ac:dyDescent="0.25">
      <c r="A3057">
        <v>103055</v>
      </c>
      <c r="B3057" s="1">
        <v>46204</v>
      </c>
      <c r="C3057" t="s">
        <v>372</v>
      </c>
      <c r="D3057" t="s">
        <v>1131</v>
      </c>
      <c r="E3057">
        <v>3</v>
      </c>
      <c r="F3057" s="4">
        <v>2566</v>
      </c>
      <c r="G3057">
        <v>5</v>
      </c>
      <c r="H3057" t="s">
        <v>1017</v>
      </c>
      <c r="I3057" s="2" t="str">
        <f>VLOOKUP(Sheet__29[[#This Row],[Filial]],Filiais!A:B,2,FALSE)</f>
        <v>Campinas</v>
      </c>
      <c r="J3057" s="2" t="str">
        <f>VLOOKUP(Sheet__29[[#This Row],[Cidade]],'Clientes'!C:D,2,FALSE)</f>
        <v>SP</v>
      </c>
      <c r="K3057" s="2" t="str">
        <f>VLOOKUP(Sheet__29[[#This Row],[Produto]],Produtos!B:C,2,FALSE)</f>
        <v>Notebook</v>
      </c>
      <c r="L3057" s="2" t="str">
        <f>VLOOKUP(Sheet__29[[#This Row],[Produto]],Produtos!B:D,3,FALSE)</f>
        <v>Dell Brasil</v>
      </c>
      <c r="M3057" s="2">
        <f>VLOOKUP(Sheet__29[[#This Row],[Produto]],Estoque!A:B,2,FALSE)</f>
        <v>275</v>
      </c>
      <c r="N3057" s="5">
        <f>Sheet__29[[#This Row],[Qtd]]*Sheet__29[[#This Row],[Valor]]</f>
        <v>7698</v>
      </c>
      <c r="O3057" s="5">
        <f>Sheet__29[[#This Row],[Venda]]*(1-Sheet__29[[#This Row],[Desc]]/100)</f>
        <v>7313.0999999999995</v>
      </c>
      <c r="P3057"/>
    </row>
    <row r="3058" spans="1:16" x14ac:dyDescent="0.25">
      <c r="A3058">
        <v>103056</v>
      </c>
      <c r="B3058" s="1">
        <v>46204</v>
      </c>
      <c r="C3058" t="s">
        <v>1001</v>
      </c>
      <c r="D3058" t="s">
        <v>1057</v>
      </c>
      <c r="E3058">
        <v>2</v>
      </c>
      <c r="F3058" s="4">
        <v>3073</v>
      </c>
      <c r="G3058">
        <v>5</v>
      </c>
      <c r="H3058" t="s">
        <v>1018</v>
      </c>
      <c r="I3058" s="2" t="str">
        <f>VLOOKUP(Sheet__29[[#This Row],[Filial]],Filiais!A:B,2,FALSE)</f>
        <v>Barueri</v>
      </c>
      <c r="J3058" s="2" t="str">
        <f>VLOOKUP(Sheet__29[[#This Row],[Cidade]],'Clientes'!C:D,2,FALSE)</f>
        <v>SP</v>
      </c>
      <c r="K3058" s="2" t="str">
        <f>VLOOKUP(Sheet__29[[#This Row],[Produto]],Produtos!B:C,2,FALSE)</f>
        <v>Rede</v>
      </c>
      <c r="L3058" s="2" t="str">
        <f>VLOOKUP(Sheet__29[[#This Row],[Produto]],Produtos!B:D,3,FALSE)</f>
        <v>Lenovo Brasil</v>
      </c>
      <c r="M3058" s="2">
        <f>VLOOKUP(Sheet__29[[#This Row],[Produto]],Estoque!A:B,2,FALSE)</f>
        <v>235</v>
      </c>
      <c r="N3058" s="5">
        <f>Sheet__29[[#This Row],[Qtd]]*Sheet__29[[#This Row],[Valor]]</f>
        <v>6146</v>
      </c>
      <c r="O3058" s="5">
        <f>Sheet__29[[#This Row],[Venda]]*(1-Sheet__29[[#This Row],[Desc]]/100)</f>
        <v>5838.7</v>
      </c>
      <c r="P3058"/>
    </row>
    <row r="3059" spans="1:16" x14ac:dyDescent="0.25">
      <c r="A3059">
        <v>103057</v>
      </c>
      <c r="B3059" s="1">
        <v>46204</v>
      </c>
      <c r="C3059" t="s">
        <v>43</v>
      </c>
      <c r="D3059" t="s">
        <v>1101</v>
      </c>
      <c r="E3059">
        <v>1</v>
      </c>
      <c r="F3059" s="4">
        <v>102</v>
      </c>
      <c r="G3059">
        <v>10</v>
      </c>
      <c r="H3059" t="s">
        <v>1025</v>
      </c>
      <c r="I3059" s="2" t="str">
        <f>VLOOKUP(Sheet__29[[#This Row],[Filial]],Filiais!A:B,2,FALSE)</f>
        <v>São José dos Campos</v>
      </c>
      <c r="J3059" s="2" t="str">
        <f>VLOOKUP(Sheet__29[[#This Row],[Cidade]],'Clientes'!C:D,2,FALSE)</f>
        <v>SP</v>
      </c>
      <c r="K3059" s="2" t="str">
        <f>VLOOKUP(Sheet__29[[#This Row],[Produto]],Produtos!B:C,2,FALSE)</f>
        <v>Notebook</v>
      </c>
      <c r="L3059" s="2" t="str">
        <f>VLOOKUP(Sheet__29[[#This Row],[Produto]],Produtos!B:D,3,FALSE)</f>
        <v>Kingston Brasil</v>
      </c>
      <c r="M3059" s="2">
        <f>VLOOKUP(Sheet__29[[#This Row],[Produto]],Estoque!A:B,2,FALSE)</f>
        <v>183</v>
      </c>
      <c r="N3059" s="5">
        <f>Sheet__29[[#This Row],[Qtd]]*Sheet__29[[#This Row],[Valor]]</f>
        <v>102</v>
      </c>
      <c r="O3059" s="5">
        <f>Sheet__29[[#This Row],[Venda]]*(1-Sheet__29[[#This Row],[Desc]]/100)</f>
        <v>91.8</v>
      </c>
      <c r="P3059"/>
    </row>
    <row r="3060" spans="1:16" x14ac:dyDescent="0.25">
      <c r="A3060">
        <v>103058</v>
      </c>
      <c r="B3060" s="1">
        <v>46204</v>
      </c>
      <c r="C3060" t="s">
        <v>234</v>
      </c>
      <c r="D3060" t="s">
        <v>1177</v>
      </c>
      <c r="E3060">
        <v>2</v>
      </c>
      <c r="F3060" s="4">
        <v>945</v>
      </c>
      <c r="G3060">
        <v>10</v>
      </c>
      <c r="H3060" t="s">
        <v>1023</v>
      </c>
      <c r="I3060" s="2" t="str">
        <f>VLOOKUP(Sheet__29[[#This Row],[Filial]],Filiais!A:B,2,FALSE)</f>
        <v>Bauru</v>
      </c>
      <c r="J3060" s="2" t="str">
        <f>VLOOKUP(Sheet__29[[#This Row],[Cidade]],'Clientes'!C:D,2,FALSE)</f>
        <v>SP</v>
      </c>
      <c r="K3060" s="2" t="str">
        <f>VLOOKUP(Sheet__29[[#This Row],[Produto]],Produtos!B:C,2,FALSE)</f>
        <v>Rede</v>
      </c>
      <c r="L3060" s="2" t="str">
        <f>VLOOKUP(Sheet__29[[#This Row],[Produto]],Produtos!B:D,3,FALSE)</f>
        <v>LG Brasil</v>
      </c>
      <c r="M3060" s="2">
        <f>VLOOKUP(Sheet__29[[#This Row],[Produto]],Estoque!A:B,2,FALSE)</f>
        <v>230</v>
      </c>
      <c r="N3060" s="5">
        <f>Sheet__29[[#This Row],[Qtd]]*Sheet__29[[#This Row],[Valor]]</f>
        <v>1890</v>
      </c>
      <c r="O3060" s="5">
        <f>Sheet__29[[#This Row],[Venda]]*(1-Sheet__29[[#This Row],[Desc]]/100)</f>
        <v>1701</v>
      </c>
      <c r="P3060"/>
    </row>
    <row r="3061" spans="1:16" x14ac:dyDescent="0.25">
      <c r="A3061">
        <v>103059</v>
      </c>
      <c r="B3061" s="1">
        <v>46204</v>
      </c>
      <c r="C3061" t="s">
        <v>241</v>
      </c>
      <c r="D3061" t="s">
        <v>1076</v>
      </c>
      <c r="E3061">
        <v>3</v>
      </c>
      <c r="F3061" s="4">
        <v>1277</v>
      </c>
      <c r="G3061">
        <v>10</v>
      </c>
      <c r="H3061" t="s">
        <v>1016</v>
      </c>
      <c r="I3061" s="2" t="str">
        <f>VLOOKUP(Sheet__29[[#This Row],[Filial]],Filiais!A:B,2,FALSE)</f>
        <v>São Paulo</v>
      </c>
      <c r="J3061" s="2" t="str">
        <f>VLOOKUP(Sheet__29[[#This Row],[Cidade]],'Clientes'!C:D,2,FALSE)</f>
        <v>SP</v>
      </c>
      <c r="K3061" s="2" t="str">
        <f>VLOOKUP(Sheet__29[[#This Row],[Produto]],Produtos!B:C,2,FALSE)</f>
        <v>Monitor</v>
      </c>
      <c r="L3061" s="2" t="str">
        <f>VLOOKUP(Sheet__29[[#This Row],[Produto]],Produtos!B:D,3,FALSE)</f>
        <v>Logitech Brasil</v>
      </c>
      <c r="M3061" s="2">
        <f>VLOOKUP(Sheet__29[[#This Row],[Produto]],Estoque!A:B,2,FALSE)</f>
        <v>214</v>
      </c>
      <c r="N3061" s="5">
        <f>Sheet__29[[#This Row],[Qtd]]*Sheet__29[[#This Row],[Valor]]</f>
        <v>3831</v>
      </c>
      <c r="O3061" s="5">
        <f>Sheet__29[[#This Row],[Venda]]*(1-Sheet__29[[#This Row],[Desc]]/100)</f>
        <v>3447.9</v>
      </c>
      <c r="P3061"/>
    </row>
    <row r="3062" spans="1:16" x14ac:dyDescent="0.25">
      <c r="A3062">
        <v>103060</v>
      </c>
      <c r="B3062" s="1">
        <v>46204</v>
      </c>
      <c r="C3062" t="s">
        <v>793</v>
      </c>
      <c r="D3062" t="s">
        <v>1042</v>
      </c>
      <c r="E3062">
        <v>2</v>
      </c>
      <c r="F3062" s="4">
        <v>1691</v>
      </c>
      <c r="G3062">
        <v>5</v>
      </c>
      <c r="H3062" t="s">
        <v>1022</v>
      </c>
      <c r="I3062" s="2" t="str">
        <f>VLOOKUP(Sheet__29[[#This Row],[Filial]],Filiais!A:B,2,FALSE)</f>
        <v>Santos</v>
      </c>
      <c r="J3062" s="2" t="str">
        <f>VLOOKUP(Sheet__29[[#This Row],[Cidade]],'Clientes'!C:D,2,FALSE)</f>
        <v>SP</v>
      </c>
      <c r="K3062" s="2" t="str">
        <f>VLOOKUP(Sheet__29[[#This Row],[Produto]],Produtos!B:C,2,FALSE)</f>
        <v>Armazenamento</v>
      </c>
      <c r="L3062" s="2" t="str">
        <f>VLOOKUP(Sheet__29[[#This Row],[Produto]],Produtos!B:D,3,FALSE)</f>
        <v>Logitech Brasil</v>
      </c>
      <c r="M3062" s="2">
        <f>VLOOKUP(Sheet__29[[#This Row],[Produto]],Estoque!A:B,2,FALSE)</f>
        <v>156</v>
      </c>
      <c r="N3062" s="5">
        <f>Sheet__29[[#This Row],[Qtd]]*Sheet__29[[#This Row],[Valor]]</f>
        <v>3382</v>
      </c>
      <c r="O3062" s="5">
        <f>Sheet__29[[#This Row],[Venda]]*(1-Sheet__29[[#This Row],[Desc]]/100)</f>
        <v>3212.8999999999996</v>
      </c>
      <c r="P3062"/>
    </row>
    <row r="3063" spans="1:16" x14ac:dyDescent="0.25">
      <c r="A3063">
        <v>103061</v>
      </c>
      <c r="B3063" s="1">
        <v>46204</v>
      </c>
      <c r="C3063" t="s">
        <v>923</v>
      </c>
      <c r="D3063" t="s">
        <v>1150</v>
      </c>
      <c r="E3063">
        <v>3</v>
      </c>
      <c r="F3063" s="4">
        <v>2066</v>
      </c>
      <c r="G3063">
        <v>0</v>
      </c>
      <c r="H3063" t="s">
        <v>1016</v>
      </c>
      <c r="I3063" s="2" t="str">
        <f>VLOOKUP(Sheet__29[[#This Row],[Filial]],Filiais!A:B,2,FALSE)</f>
        <v>São Paulo</v>
      </c>
      <c r="J3063" s="2" t="str">
        <f>VLOOKUP(Sheet__29[[#This Row],[Cidade]],'Clientes'!C:D,2,FALSE)</f>
        <v>SP</v>
      </c>
      <c r="K3063" s="2" t="str">
        <f>VLOOKUP(Sheet__29[[#This Row],[Produto]],Produtos!B:C,2,FALSE)</f>
        <v>Notebook</v>
      </c>
      <c r="L3063" s="2" t="str">
        <f>VLOOKUP(Sheet__29[[#This Row],[Produto]],Produtos!B:D,3,FALSE)</f>
        <v>Lenovo Brasil</v>
      </c>
      <c r="M3063" s="2">
        <f>VLOOKUP(Sheet__29[[#This Row],[Produto]],Estoque!A:B,2,FALSE)</f>
        <v>205</v>
      </c>
      <c r="N3063" s="5">
        <f>Sheet__29[[#This Row],[Qtd]]*Sheet__29[[#This Row],[Valor]]</f>
        <v>6198</v>
      </c>
      <c r="O3063" s="5">
        <f>Sheet__29[[#This Row],[Venda]]*(1-Sheet__29[[#This Row],[Desc]]/100)</f>
        <v>6198</v>
      </c>
      <c r="P3063"/>
    </row>
    <row r="3064" spans="1:16" x14ac:dyDescent="0.25">
      <c r="A3064">
        <v>103062</v>
      </c>
      <c r="B3064" s="1">
        <v>46204</v>
      </c>
      <c r="C3064" t="s">
        <v>111</v>
      </c>
      <c r="D3064" t="s">
        <v>1149</v>
      </c>
      <c r="E3064">
        <v>4</v>
      </c>
      <c r="F3064" s="4">
        <v>4597</v>
      </c>
      <c r="G3064">
        <v>10</v>
      </c>
      <c r="H3064" t="s">
        <v>1019</v>
      </c>
      <c r="I3064" s="2" t="str">
        <f>VLOOKUP(Sheet__29[[#This Row],[Filial]],Filiais!A:B,2,FALSE)</f>
        <v>Osasco</v>
      </c>
      <c r="J3064" s="2" t="str">
        <f>VLOOKUP(Sheet__29[[#This Row],[Cidade]],'Clientes'!C:D,2,FALSE)</f>
        <v>SP</v>
      </c>
      <c r="K3064" s="2" t="str">
        <f>VLOOKUP(Sheet__29[[#This Row],[Produto]],Produtos!B:C,2,FALSE)</f>
        <v>Rede</v>
      </c>
      <c r="L3064" s="2" t="str">
        <f>VLOOKUP(Sheet__29[[#This Row],[Produto]],Produtos!B:D,3,FALSE)</f>
        <v>Dell Brasil</v>
      </c>
      <c r="M3064" s="2">
        <f>VLOOKUP(Sheet__29[[#This Row],[Produto]],Estoque!A:B,2,FALSE)</f>
        <v>123</v>
      </c>
      <c r="N3064" s="5">
        <f>Sheet__29[[#This Row],[Qtd]]*Sheet__29[[#This Row],[Valor]]</f>
        <v>18388</v>
      </c>
      <c r="O3064" s="5">
        <f>Sheet__29[[#This Row],[Venda]]*(1-Sheet__29[[#This Row],[Desc]]/100)</f>
        <v>16549.2</v>
      </c>
      <c r="P3064"/>
    </row>
    <row r="3065" spans="1:16" x14ac:dyDescent="0.25">
      <c r="A3065">
        <v>103063</v>
      </c>
      <c r="B3065" s="1">
        <v>46204</v>
      </c>
      <c r="C3065" t="s">
        <v>893</v>
      </c>
      <c r="D3065" t="s">
        <v>1134</v>
      </c>
      <c r="E3065">
        <v>3</v>
      </c>
      <c r="F3065" s="4">
        <v>4389</v>
      </c>
      <c r="G3065">
        <v>0</v>
      </c>
      <c r="H3065" t="s">
        <v>1023</v>
      </c>
      <c r="I3065" s="2" t="str">
        <f>VLOOKUP(Sheet__29[[#This Row],[Filial]],Filiais!A:B,2,FALSE)</f>
        <v>Bauru</v>
      </c>
      <c r="J3065" s="2" t="str">
        <f>VLOOKUP(Sheet__29[[#This Row],[Cidade]],'Clientes'!C:D,2,FALSE)</f>
        <v>SP</v>
      </c>
      <c r="K3065" s="2" t="str">
        <f>VLOOKUP(Sheet__29[[#This Row],[Produto]],Produtos!B:C,2,FALSE)</f>
        <v>Rede</v>
      </c>
      <c r="L3065" s="2" t="str">
        <f>VLOOKUP(Sheet__29[[#This Row],[Produto]],Produtos!B:D,3,FALSE)</f>
        <v>Lenovo Brasil</v>
      </c>
      <c r="M3065" s="2">
        <f>VLOOKUP(Sheet__29[[#This Row],[Produto]],Estoque!A:B,2,FALSE)</f>
        <v>175</v>
      </c>
      <c r="N3065" s="5">
        <f>Sheet__29[[#This Row],[Qtd]]*Sheet__29[[#This Row],[Valor]]</f>
        <v>13167</v>
      </c>
      <c r="O3065" s="5">
        <f>Sheet__29[[#This Row],[Venda]]*(1-Sheet__29[[#This Row],[Desc]]/100)</f>
        <v>13167</v>
      </c>
      <c r="P3065"/>
    </row>
    <row r="3066" spans="1:16" x14ac:dyDescent="0.25">
      <c r="A3066">
        <v>103064</v>
      </c>
      <c r="B3066" s="1">
        <v>46204</v>
      </c>
      <c r="C3066" t="s">
        <v>486</v>
      </c>
      <c r="D3066" t="s">
        <v>1138</v>
      </c>
      <c r="E3066">
        <v>1</v>
      </c>
      <c r="F3066" s="4">
        <v>594</v>
      </c>
      <c r="G3066">
        <v>5</v>
      </c>
      <c r="H3066" t="s">
        <v>1022</v>
      </c>
      <c r="I3066" s="2" t="str">
        <f>VLOOKUP(Sheet__29[[#This Row],[Filial]],Filiais!A:B,2,FALSE)</f>
        <v>Santos</v>
      </c>
      <c r="J3066" s="2" t="str">
        <f>VLOOKUP(Sheet__29[[#This Row],[Cidade]],'Clientes'!C:D,2,FALSE)</f>
        <v>SP</v>
      </c>
      <c r="K3066" s="2" t="str">
        <f>VLOOKUP(Sheet__29[[#This Row],[Produto]],Produtos!B:C,2,FALSE)</f>
        <v>Periférico</v>
      </c>
      <c r="L3066" s="2" t="str">
        <f>VLOOKUP(Sheet__29[[#This Row],[Produto]],Produtos!B:D,3,FALSE)</f>
        <v>Logitech Brasil</v>
      </c>
      <c r="M3066" s="2">
        <f>VLOOKUP(Sheet__29[[#This Row],[Produto]],Estoque!A:B,2,FALSE)</f>
        <v>272</v>
      </c>
      <c r="N3066" s="5">
        <f>Sheet__29[[#This Row],[Qtd]]*Sheet__29[[#This Row],[Valor]]</f>
        <v>594</v>
      </c>
      <c r="O3066" s="5">
        <f>Sheet__29[[#This Row],[Venda]]*(1-Sheet__29[[#This Row],[Desc]]/100)</f>
        <v>564.29999999999995</v>
      </c>
      <c r="P3066"/>
    </row>
    <row r="3067" spans="1:16" x14ac:dyDescent="0.25">
      <c r="A3067">
        <v>103065</v>
      </c>
      <c r="B3067" s="1">
        <v>46204</v>
      </c>
      <c r="C3067" t="s">
        <v>602</v>
      </c>
      <c r="D3067" t="s">
        <v>1066</v>
      </c>
      <c r="E3067">
        <v>1</v>
      </c>
      <c r="F3067" s="4">
        <v>2732</v>
      </c>
      <c r="G3067">
        <v>0</v>
      </c>
      <c r="H3067" t="s">
        <v>1022</v>
      </c>
      <c r="I3067" s="2" t="str">
        <f>VLOOKUP(Sheet__29[[#This Row],[Filial]],Filiais!A:B,2,FALSE)</f>
        <v>Santos</v>
      </c>
      <c r="J3067" s="2" t="str">
        <f>VLOOKUP(Sheet__29[[#This Row],[Cidade]],'Clientes'!C:D,2,FALSE)</f>
        <v>SP</v>
      </c>
      <c r="K3067" s="2" t="str">
        <f>VLOOKUP(Sheet__29[[#This Row],[Produto]],Produtos!B:C,2,FALSE)</f>
        <v>Monitor</v>
      </c>
      <c r="L3067" s="2" t="str">
        <f>VLOOKUP(Sheet__29[[#This Row],[Produto]],Produtos!B:D,3,FALSE)</f>
        <v>LG Brasil</v>
      </c>
      <c r="M3067" s="2">
        <f>VLOOKUP(Sheet__29[[#This Row],[Produto]],Estoque!A:B,2,FALSE)</f>
        <v>198</v>
      </c>
      <c r="N3067" s="5">
        <f>Sheet__29[[#This Row],[Qtd]]*Sheet__29[[#This Row],[Valor]]</f>
        <v>2732</v>
      </c>
      <c r="O3067" s="5">
        <f>Sheet__29[[#This Row],[Venda]]*(1-Sheet__29[[#This Row],[Desc]]/100)</f>
        <v>2732</v>
      </c>
      <c r="P3067"/>
    </row>
    <row r="3068" spans="1:16" x14ac:dyDescent="0.25">
      <c r="A3068">
        <v>103066</v>
      </c>
      <c r="B3068" s="1">
        <v>46204</v>
      </c>
      <c r="C3068" t="s">
        <v>172</v>
      </c>
      <c r="D3068" t="s">
        <v>1072</v>
      </c>
      <c r="E3068">
        <v>4</v>
      </c>
      <c r="F3068" s="4">
        <v>3869</v>
      </c>
      <c r="G3068">
        <v>5</v>
      </c>
      <c r="H3068" t="s">
        <v>1016</v>
      </c>
      <c r="I3068" s="2" t="str">
        <f>VLOOKUP(Sheet__29[[#This Row],[Filial]],Filiais!A:B,2,FALSE)</f>
        <v>São Paulo</v>
      </c>
      <c r="J3068" s="2" t="str">
        <f>VLOOKUP(Sheet__29[[#This Row],[Cidade]],'Clientes'!C:D,2,FALSE)</f>
        <v>SP</v>
      </c>
      <c r="K3068" s="2" t="str">
        <f>VLOOKUP(Sheet__29[[#This Row],[Produto]],Produtos!B:C,2,FALSE)</f>
        <v>Periférico</v>
      </c>
      <c r="L3068" s="2" t="str">
        <f>VLOOKUP(Sheet__29[[#This Row],[Produto]],Produtos!B:D,3,FALSE)</f>
        <v>Logitech Brasil</v>
      </c>
      <c r="M3068" s="2">
        <f>VLOOKUP(Sheet__29[[#This Row],[Produto]],Estoque!A:B,2,FALSE)</f>
        <v>266</v>
      </c>
      <c r="N3068" s="5">
        <f>Sheet__29[[#This Row],[Qtd]]*Sheet__29[[#This Row],[Valor]]</f>
        <v>15476</v>
      </c>
      <c r="O3068" s="5">
        <f>Sheet__29[[#This Row],[Venda]]*(1-Sheet__29[[#This Row],[Desc]]/100)</f>
        <v>14702.199999999999</v>
      </c>
      <c r="P3068"/>
    </row>
    <row r="3069" spans="1:16" x14ac:dyDescent="0.25">
      <c r="A3069">
        <v>103067</v>
      </c>
      <c r="B3069" s="1">
        <v>46204</v>
      </c>
      <c r="C3069" t="s">
        <v>630</v>
      </c>
      <c r="D3069" t="s">
        <v>1081</v>
      </c>
      <c r="E3069">
        <v>3</v>
      </c>
      <c r="F3069" s="4">
        <v>2830</v>
      </c>
      <c r="G3069">
        <v>5</v>
      </c>
      <c r="H3069" t="s">
        <v>1016</v>
      </c>
      <c r="I3069" s="2" t="str">
        <f>VLOOKUP(Sheet__29[[#This Row],[Filial]],Filiais!A:B,2,FALSE)</f>
        <v>São Paulo</v>
      </c>
      <c r="J3069" s="2" t="str">
        <f>VLOOKUP(Sheet__29[[#This Row],[Cidade]],'Clientes'!C:D,2,FALSE)</f>
        <v>SP</v>
      </c>
      <c r="K3069" s="2" t="str">
        <f>VLOOKUP(Sheet__29[[#This Row],[Produto]],Produtos!B:C,2,FALSE)</f>
        <v>Monitor</v>
      </c>
      <c r="L3069" s="2" t="str">
        <f>VLOOKUP(Sheet__29[[#This Row],[Produto]],Produtos!B:D,3,FALSE)</f>
        <v>Kingston Brasil</v>
      </c>
      <c r="M3069" s="2">
        <f>VLOOKUP(Sheet__29[[#This Row],[Produto]],Estoque!A:B,2,FALSE)</f>
        <v>106</v>
      </c>
      <c r="N3069" s="5">
        <f>Sheet__29[[#This Row],[Qtd]]*Sheet__29[[#This Row],[Valor]]</f>
        <v>8490</v>
      </c>
      <c r="O3069" s="5">
        <f>Sheet__29[[#This Row],[Venda]]*(1-Sheet__29[[#This Row],[Desc]]/100)</f>
        <v>8065.5</v>
      </c>
      <c r="P3069"/>
    </row>
    <row r="3070" spans="1:16" x14ac:dyDescent="0.25">
      <c r="A3070">
        <v>103068</v>
      </c>
      <c r="B3070" s="1">
        <v>46204</v>
      </c>
      <c r="C3070" t="s">
        <v>217</v>
      </c>
      <c r="D3070" t="s">
        <v>1046</v>
      </c>
      <c r="E3070">
        <v>2</v>
      </c>
      <c r="F3070" s="4">
        <v>796</v>
      </c>
      <c r="G3070">
        <v>10</v>
      </c>
      <c r="H3070" t="s">
        <v>1018</v>
      </c>
      <c r="I3070" s="2" t="str">
        <f>VLOOKUP(Sheet__29[[#This Row],[Filial]],Filiais!A:B,2,FALSE)</f>
        <v>Barueri</v>
      </c>
      <c r="J3070" s="2" t="str">
        <f>VLOOKUP(Sheet__29[[#This Row],[Cidade]],'Clientes'!C:D,2,FALSE)</f>
        <v>SP</v>
      </c>
      <c r="K3070" s="2" t="str">
        <f>VLOOKUP(Sheet__29[[#This Row],[Produto]],Produtos!B:C,2,FALSE)</f>
        <v>Notebook</v>
      </c>
      <c r="L3070" s="2" t="str">
        <f>VLOOKUP(Sheet__29[[#This Row],[Produto]],Produtos!B:D,3,FALSE)</f>
        <v>Lenovo Brasil</v>
      </c>
      <c r="M3070" s="2">
        <f>VLOOKUP(Sheet__29[[#This Row],[Produto]],Estoque!A:B,2,FALSE)</f>
        <v>196</v>
      </c>
      <c r="N3070" s="5">
        <f>Sheet__29[[#This Row],[Qtd]]*Sheet__29[[#This Row],[Valor]]</f>
        <v>1592</v>
      </c>
      <c r="O3070" s="5">
        <f>Sheet__29[[#This Row],[Venda]]*(1-Sheet__29[[#This Row],[Desc]]/100)</f>
        <v>1432.8</v>
      </c>
      <c r="P3070"/>
    </row>
    <row r="3071" spans="1:16" x14ac:dyDescent="0.25">
      <c r="A3071">
        <v>103069</v>
      </c>
      <c r="B3071" s="1">
        <v>46204</v>
      </c>
      <c r="C3071" t="s">
        <v>255</v>
      </c>
      <c r="D3071" t="s">
        <v>1087</v>
      </c>
      <c r="E3071">
        <v>5</v>
      </c>
      <c r="F3071" s="4">
        <v>4765</v>
      </c>
      <c r="G3071">
        <v>10</v>
      </c>
      <c r="H3071" t="s">
        <v>1021</v>
      </c>
      <c r="I3071" s="2" t="str">
        <f>VLOOKUP(Sheet__29[[#This Row],[Filial]],Filiais!A:B,2,FALSE)</f>
        <v>Jundiaí</v>
      </c>
      <c r="J3071" s="2" t="str">
        <f>VLOOKUP(Sheet__29[[#This Row],[Cidade]],'Clientes'!C:D,2,FALSE)</f>
        <v>SP</v>
      </c>
      <c r="K3071" s="2" t="str">
        <f>VLOOKUP(Sheet__29[[#This Row],[Produto]],Produtos!B:C,2,FALSE)</f>
        <v>Monitor</v>
      </c>
      <c r="L3071" s="2" t="str">
        <f>VLOOKUP(Sheet__29[[#This Row],[Produto]],Produtos!B:D,3,FALSE)</f>
        <v>Kingston Brasil</v>
      </c>
      <c r="M3071" s="2">
        <f>VLOOKUP(Sheet__29[[#This Row],[Produto]],Estoque!A:B,2,FALSE)</f>
        <v>212</v>
      </c>
      <c r="N3071" s="5">
        <f>Sheet__29[[#This Row],[Qtd]]*Sheet__29[[#This Row],[Valor]]</f>
        <v>23825</v>
      </c>
      <c r="O3071" s="5">
        <f>Sheet__29[[#This Row],[Venda]]*(1-Sheet__29[[#This Row],[Desc]]/100)</f>
        <v>21442.5</v>
      </c>
      <c r="P3071"/>
    </row>
    <row r="3072" spans="1:16" x14ac:dyDescent="0.25">
      <c r="A3072">
        <v>103070</v>
      </c>
      <c r="B3072" s="1">
        <v>46204</v>
      </c>
      <c r="C3072" t="s">
        <v>125</v>
      </c>
      <c r="D3072" t="s">
        <v>1118</v>
      </c>
      <c r="E3072">
        <v>2</v>
      </c>
      <c r="F3072" s="4">
        <v>1261</v>
      </c>
      <c r="G3072">
        <v>5</v>
      </c>
      <c r="H3072" t="s">
        <v>1024</v>
      </c>
      <c r="I3072" s="2" t="str">
        <f>VLOOKUP(Sheet__29[[#This Row],[Filial]],Filiais!A:B,2,FALSE)</f>
        <v>Ribeirão Preto</v>
      </c>
      <c r="J3072" s="2" t="str">
        <f>VLOOKUP(Sheet__29[[#This Row],[Cidade]],'Clientes'!C:D,2,FALSE)</f>
        <v>SP</v>
      </c>
      <c r="K3072" s="2" t="str">
        <f>VLOOKUP(Sheet__29[[#This Row],[Produto]],Produtos!B:C,2,FALSE)</f>
        <v>Notebook</v>
      </c>
      <c r="L3072" s="2" t="str">
        <f>VLOOKUP(Sheet__29[[#This Row],[Produto]],Produtos!B:D,3,FALSE)</f>
        <v>LG Brasil</v>
      </c>
      <c r="M3072" s="2">
        <f>VLOOKUP(Sheet__29[[#This Row],[Produto]],Estoque!A:B,2,FALSE)</f>
        <v>40</v>
      </c>
      <c r="N3072" s="5">
        <f>Sheet__29[[#This Row],[Qtd]]*Sheet__29[[#This Row],[Valor]]</f>
        <v>2522</v>
      </c>
      <c r="O3072" s="5">
        <f>Sheet__29[[#This Row],[Venda]]*(1-Sheet__29[[#This Row],[Desc]]/100)</f>
        <v>2395.9</v>
      </c>
      <c r="P3072"/>
    </row>
    <row r="3073" spans="1:16" x14ac:dyDescent="0.25">
      <c r="A3073">
        <v>103071</v>
      </c>
      <c r="B3073" s="1">
        <v>46204</v>
      </c>
      <c r="C3073" t="s">
        <v>260</v>
      </c>
      <c r="D3073" t="s">
        <v>1151</v>
      </c>
      <c r="E3073">
        <v>4</v>
      </c>
      <c r="F3073" s="4">
        <v>1339</v>
      </c>
      <c r="G3073">
        <v>0</v>
      </c>
      <c r="H3073" t="s">
        <v>1018</v>
      </c>
      <c r="I3073" s="2" t="str">
        <f>VLOOKUP(Sheet__29[[#This Row],[Filial]],Filiais!A:B,2,FALSE)</f>
        <v>Barueri</v>
      </c>
      <c r="J3073" s="2" t="str">
        <f>VLOOKUP(Sheet__29[[#This Row],[Cidade]],'Clientes'!C:D,2,FALSE)</f>
        <v>SP</v>
      </c>
      <c r="K3073" s="2" t="str">
        <f>VLOOKUP(Sheet__29[[#This Row],[Produto]],Produtos!B:C,2,FALSE)</f>
        <v>Rede</v>
      </c>
      <c r="L3073" s="2" t="str">
        <f>VLOOKUP(Sheet__29[[#This Row],[Produto]],Produtos!B:D,3,FALSE)</f>
        <v>Kingston Brasil</v>
      </c>
      <c r="M3073" s="2">
        <f>VLOOKUP(Sheet__29[[#This Row],[Produto]],Estoque!A:B,2,FALSE)</f>
        <v>292</v>
      </c>
      <c r="N3073" s="5">
        <f>Sheet__29[[#This Row],[Qtd]]*Sheet__29[[#This Row],[Valor]]</f>
        <v>5356</v>
      </c>
      <c r="O3073" s="5">
        <f>Sheet__29[[#This Row],[Venda]]*(1-Sheet__29[[#This Row],[Desc]]/100)</f>
        <v>5356</v>
      </c>
      <c r="P3073"/>
    </row>
    <row r="3074" spans="1:16" x14ac:dyDescent="0.25">
      <c r="A3074">
        <v>103072</v>
      </c>
      <c r="B3074" s="1">
        <v>46204</v>
      </c>
      <c r="C3074" t="s">
        <v>64</v>
      </c>
      <c r="D3074" t="s">
        <v>1061</v>
      </c>
      <c r="E3074">
        <v>2</v>
      </c>
      <c r="F3074" s="4">
        <v>4833</v>
      </c>
      <c r="G3074">
        <v>0</v>
      </c>
      <c r="H3074" t="s">
        <v>1021</v>
      </c>
      <c r="I3074" s="2" t="str">
        <f>VLOOKUP(Sheet__29[[#This Row],[Filial]],Filiais!A:B,2,FALSE)</f>
        <v>Jundiaí</v>
      </c>
      <c r="J3074" s="2" t="str">
        <f>VLOOKUP(Sheet__29[[#This Row],[Cidade]],'Clientes'!C:D,2,FALSE)</f>
        <v>SP</v>
      </c>
      <c r="K3074" s="2" t="str">
        <f>VLOOKUP(Sheet__29[[#This Row],[Produto]],Produtos!B:C,2,FALSE)</f>
        <v>Notebook</v>
      </c>
      <c r="L3074" s="2" t="str">
        <f>VLOOKUP(Sheet__29[[#This Row],[Produto]],Produtos!B:D,3,FALSE)</f>
        <v>Lenovo Brasil</v>
      </c>
      <c r="M3074" s="2">
        <f>VLOOKUP(Sheet__29[[#This Row],[Produto]],Estoque!A:B,2,FALSE)</f>
        <v>209</v>
      </c>
      <c r="N3074" s="5">
        <f>Sheet__29[[#This Row],[Qtd]]*Sheet__29[[#This Row],[Valor]]</f>
        <v>9666</v>
      </c>
      <c r="O3074" s="5">
        <f>Sheet__29[[#This Row],[Venda]]*(1-Sheet__29[[#This Row],[Desc]]/100)</f>
        <v>9666</v>
      </c>
      <c r="P3074"/>
    </row>
    <row r="3075" spans="1:16" x14ac:dyDescent="0.25">
      <c r="A3075">
        <v>103073</v>
      </c>
      <c r="B3075" s="1">
        <v>46204</v>
      </c>
      <c r="C3075" t="s">
        <v>91</v>
      </c>
      <c r="D3075" t="s">
        <v>1071</v>
      </c>
      <c r="E3075">
        <v>2</v>
      </c>
      <c r="F3075" s="4">
        <v>545</v>
      </c>
      <c r="G3075">
        <v>0</v>
      </c>
      <c r="H3075" t="s">
        <v>1019</v>
      </c>
      <c r="I3075" s="2" t="str">
        <f>VLOOKUP(Sheet__29[[#This Row],[Filial]],Filiais!A:B,2,FALSE)</f>
        <v>Osasco</v>
      </c>
      <c r="J3075" s="2" t="str">
        <f>VLOOKUP(Sheet__29[[#This Row],[Cidade]],'Clientes'!C:D,2,FALSE)</f>
        <v>SP</v>
      </c>
      <c r="K3075" s="2" t="str">
        <f>VLOOKUP(Sheet__29[[#This Row],[Produto]],Produtos!B:C,2,FALSE)</f>
        <v>Armazenamento</v>
      </c>
      <c r="L3075" s="2" t="str">
        <f>VLOOKUP(Sheet__29[[#This Row],[Produto]],Produtos!B:D,3,FALSE)</f>
        <v>Lenovo Brasil</v>
      </c>
      <c r="M3075" s="2">
        <f>VLOOKUP(Sheet__29[[#This Row],[Produto]],Estoque!A:B,2,FALSE)</f>
        <v>147</v>
      </c>
      <c r="N3075" s="5">
        <f>Sheet__29[[#This Row],[Qtd]]*Sheet__29[[#This Row],[Valor]]</f>
        <v>1090</v>
      </c>
      <c r="O3075" s="5">
        <f>Sheet__29[[#This Row],[Venda]]*(1-Sheet__29[[#This Row],[Desc]]/100)</f>
        <v>1090</v>
      </c>
      <c r="P3075"/>
    </row>
    <row r="3076" spans="1:16" x14ac:dyDescent="0.25">
      <c r="A3076">
        <v>103074</v>
      </c>
      <c r="B3076" s="1">
        <v>46204</v>
      </c>
      <c r="C3076" t="s">
        <v>826</v>
      </c>
      <c r="D3076" t="s">
        <v>1149</v>
      </c>
      <c r="E3076">
        <v>5</v>
      </c>
      <c r="F3076" s="4">
        <v>3531</v>
      </c>
      <c r="G3076">
        <v>10</v>
      </c>
      <c r="H3076" t="s">
        <v>1019</v>
      </c>
      <c r="I3076" s="2" t="str">
        <f>VLOOKUP(Sheet__29[[#This Row],[Filial]],Filiais!A:B,2,FALSE)</f>
        <v>Osasco</v>
      </c>
      <c r="J3076" s="2" t="str">
        <f>VLOOKUP(Sheet__29[[#This Row],[Cidade]],'Clientes'!C:D,2,FALSE)</f>
        <v>SP</v>
      </c>
      <c r="K3076" s="2" t="str">
        <f>VLOOKUP(Sheet__29[[#This Row],[Produto]],Produtos!B:C,2,FALSE)</f>
        <v>Rede</v>
      </c>
      <c r="L3076" s="2" t="str">
        <f>VLOOKUP(Sheet__29[[#This Row],[Produto]],Produtos!B:D,3,FALSE)</f>
        <v>Dell Brasil</v>
      </c>
      <c r="M3076" s="2">
        <f>VLOOKUP(Sheet__29[[#This Row],[Produto]],Estoque!A:B,2,FALSE)</f>
        <v>123</v>
      </c>
      <c r="N3076" s="5">
        <f>Sheet__29[[#This Row],[Qtd]]*Sheet__29[[#This Row],[Valor]]</f>
        <v>17655</v>
      </c>
      <c r="O3076" s="5">
        <f>Sheet__29[[#This Row],[Venda]]*(1-Sheet__29[[#This Row],[Desc]]/100)</f>
        <v>15889.5</v>
      </c>
      <c r="P3076"/>
    </row>
    <row r="3077" spans="1:16" x14ac:dyDescent="0.25">
      <c r="A3077">
        <v>103075</v>
      </c>
      <c r="B3077" s="1">
        <v>46204</v>
      </c>
      <c r="C3077" t="s">
        <v>83</v>
      </c>
      <c r="D3077" t="s">
        <v>1045</v>
      </c>
      <c r="E3077">
        <v>2</v>
      </c>
      <c r="F3077" s="4">
        <v>3161</v>
      </c>
      <c r="G3077">
        <v>5</v>
      </c>
      <c r="H3077" t="s">
        <v>1024</v>
      </c>
      <c r="I3077" s="2" t="str">
        <f>VLOOKUP(Sheet__29[[#This Row],[Filial]],Filiais!A:B,2,FALSE)</f>
        <v>Ribeirão Preto</v>
      </c>
      <c r="J3077" s="2" t="str">
        <f>VLOOKUP(Sheet__29[[#This Row],[Cidade]],'Clientes'!C:D,2,FALSE)</f>
        <v>SP</v>
      </c>
      <c r="K3077" s="2" t="str">
        <f>VLOOKUP(Sheet__29[[#This Row],[Produto]],Produtos!B:C,2,FALSE)</f>
        <v>Periférico</v>
      </c>
      <c r="L3077" s="2" t="str">
        <f>VLOOKUP(Sheet__29[[#This Row],[Produto]],Produtos!B:D,3,FALSE)</f>
        <v>Dell Brasil</v>
      </c>
      <c r="M3077" s="2">
        <f>VLOOKUP(Sheet__29[[#This Row],[Produto]],Estoque!A:B,2,FALSE)</f>
        <v>261</v>
      </c>
      <c r="N3077" s="5">
        <f>Sheet__29[[#This Row],[Qtd]]*Sheet__29[[#This Row],[Valor]]</f>
        <v>6322</v>
      </c>
      <c r="O3077" s="5">
        <f>Sheet__29[[#This Row],[Venda]]*(1-Sheet__29[[#This Row],[Desc]]/100)</f>
        <v>6005.9</v>
      </c>
      <c r="P3077"/>
    </row>
    <row r="3078" spans="1:16" x14ac:dyDescent="0.25">
      <c r="A3078">
        <v>103076</v>
      </c>
      <c r="B3078" s="1">
        <v>46204</v>
      </c>
      <c r="C3078" t="s">
        <v>578</v>
      </c>
      <c r="D3078" t="s">
        <v>1051</v>
      </c>
      <c r="E3078">
        <v>5</v>
      </c>
      <c r="F3078" s="4">
        <v>4382</v>
      </c>
      <c r="G3078">
        <v>0</v>
      </c>
      <c r="H3078" t="s">
        <v>1021</v>
      </c>
      <c r="I3078" s="2" t="str">
        <f>VLOOKUP(Sheet__29[[#This Row],[Filial]],Filiais!A:B,2,FALSE)</f>
        <v>Jundiaí</v>
      </c>
      <c r="J3078" s="2" t="str">
        <f>VLOOKUP(Sheet__29[[#This Row],[Cidade]],'Clientes'!C:D,2,FALSE)</f>
        <v>SP</v>
      </c>
      <c r="K3078" s="2" t="str">
        <f>VLOOKUP(Sheet__29[[#This Row],[Produto]],Produtos!B:C,2,FALSE)</f>
        <v>Rede</v>
      </c>
      <c r="L3078" s="2" t="str">
        <f>VLOOKUP(Sheet__29[[#This Row],[Produto]],Produtos!B:D,3,FALSE)</f>
        <v>Logitech Brasil</v>
      </c>
      <c r="M3078" s="2">
        <f>VLOOKUP(Sheet__29[[#This Row],[Produto]],Estoque!A:B,2,FALSE)</f>
        <v>187</v>
      </c>
      <c r="N3078" s="5">
        <f>Sheet__29[[#This Row],[Qtd]]*Sheet__29[[#This Row],[Valor]]</f>
        <v>21910</v>
      </c>
      <c r="O3078" s="5">
        <f>Sheet__29[[#This Row],[Venda]]*(1-Sheet__29[[#This Row],[Desc]]/100)</f>
        <v>21910</v>
      </c>
      <c r="P3078"/>
    </row>
    <row r="3079" spans="1:16" x14ac:dyDescent="0.25">
      <c r="A3079">
        <v>103077</v>
      </c>
      <c r="B3079" s="1">
        <v>46204</v>
      </c>
      <c r="C3079" t="s">
        <v>204</v>
      </c>
      <c r="D3079" t="s">
        <v>1041</v>
      </c>
      <c r="E3079">
        <v>5</v>
      </c>
      <c r="F3079" s="4">
        <v>1226</v>
      </c>
      <c r="G3079">
        <v>5</v>
      </c>
      <c r="H3079" t="s">
        <v>1023</v>
      </c>
      <c r="I3079" s="2" t="str">
        <f>VLOOKUP(Sheet__29[[#This Row],[Filial]],Filiais!A:B,2,FALSE)</f>
        <v>Bauru</v>
      </c>
      <c r="J3079" s="2" t="str">
        <f>VLOOKUP(Sheet__29[[#This Row],[Cidade]],'Clientes'!C:D,2,FALSE)</f>
        <v>SP</v>
      </c>
      <c r="K3079" s="2" t="str">
        <f>VLOOKUP(Sheet__29[[#This Row],[Produto]],Produtos!B:C,2,FALSE)</f>
        <v>Monitor</v>
      </c>
      <c r="L3079" s="2" t="str">
        <f>VLOOKUP(Sheet__29[[#This Row],[Produto]],Produtos!B:D,3,FALSE)</f>
        <v>LG Brasil</v>
      </c>
      <c r="M3079" s="2">
        <f>VLOOKUP(Sheet__29[[#This Row],[Produto]],Estoque!A:B,2,FALSE)</f>
        <v>284</v>
      </c>
      <c r="N3079" s="5">
        <f>Sheet__29[[#This Row],[Qtd]]*Sheet__29[[#This Row],[Valor]]</f>
        <v>6130</v>
      </c>
      <c r="O3079" s="5">
        <f>Sheet__29[[#This Row],[Venda]]*(1-Sheet__29[[#This Row],[Desc]]/100)</f>
        <v>5823.5</v>
      </c>
      <c r="P3079"/>
    </row>
    <row r="3080" spans="1:16" x14ac:dyDescent="0.25">
      <c r="A3080">
        <v>103078</v>
      </c>
      <c r="B3080" s="1">
        <v>46204</v>
      </c>
      <c r="C3080" t="s">
        <v>429</v>
      </c>
      <c r="D3080" t="s">
        <v>1086</v>
      </c>
      <c r="E3080">
        <v>5</v>
      </c>
      <c r="F3080" s="4">
        <v>4472</v>
      </c>
      <c r="G3080">
        <v>10</v>
      </c>
      <c r="H3080" t="s">
        <v>1022</v>
      </c>
      <c r="I3080" s="2" t="str">
        <f>VLOOKUP(Sheet__29[[#This Row],[Filial]],Filiais!A:B,2,FALSE)</f>
        <v>Santos</v>
      </c>
      <c r="J3080" s="2" t="str">
        <f>VLOOKUP(Sheet__29[[#This Row],[Cidade]],'Clientes'!C:D,2,FALSE)</f>
        <v>SP</v>
      </c>
      <c r="K3080" s="2" t="str">
        <f>VLOOKUP(Sheet__29[[#This Row],[Produto]],Produtos!B:C,2,FALSE)</f>
        <v>Monitor</v>
      </c>
      <c r="L3080" s="2" t="str">
        <f>VLOOKUP(Sheet__29[[#This Row],[Produto]],Produtos!B:D,3,FALSE)</f>
        <v>Logitech Brasil</v>
      </c>
      <c r="M3080" s="2">
        <f>VLOOKUP(Sheet__29[[#This Row],[Produto]],Estoque!A:B,2,FALSE)</f>
        <v>223</v>
      </c>
      <c r="N3080" s="5">
        <f>Sheet__29[[#This Row],[Qtd]]*Sheet__29[[#This Row],[Valor]]</f>
        <v>22360</v>
      </c>
      <c r="O3080" s="5">
        <f>Sheet__29[[#This Row],[Venda]]*(1-Sheet__29[[#This Row],[Desc]]/100)</f>
        <v>20124</v>
      </c>
      <c r="P3080"/>
    </row>
    <row r="3081" spans="1:16" x14ac:dyDescent="0.25">
      <c r="A3081">
        <v>103079</v>
      </c>
      <c r="B3081" s="1">
        <v>46204</v>
      </c>
      <c r="C3081" t="s">
        <v>818</v>
      </c>
      <c r="D3081" t="s">
        <v>1047</v>
      </c>
      <c r="E3081">
        <v>2</v>
      </c>
      <c r="F3081" s="4">
        <v>3710</v>
      </c>
      <c r="G3081">
        <v>10</v>
      </c>
      <c r="H3081" t="s">
        <v>1019</v>
      </c>
      <c r="I3081" s="2" t="str">
        <f>VLOOKUP(Sheet__29[[#This Row],[Filial]],Filiais!A:B,2,FALSE)</f>
        <v>Osasco</v>
      </c>
      <c r="J3081" s="2" t="str">
        <f>VLOOKUP(Sheet__29[[#This Row],[Cidade]],'Clientes'!C:D,2,FALSE)</f>
        <v>SP</v>
      </c>
      <c r="K3081" s="2" t="str">
        <f>VLOOKUP(Sheet__29[[#This Row],[Produto]],Produtos!B:C,2,FALSE)</f>
        <v>Periférico</v>
      </c>
      <c r="L3081" s="2" t="str">
        <f>VLOOKUP(Sheet__29[[#This Row],[Produto]],Produtos!B:D,3,FALSE)</f>
        <v>Kingston Brasil</v>
      </c>
      <c r="M3081" s="2">
        <f>VLOOKUP(Sheet__29[[#This Row],[Produto]],Estoque!A:B,2,FALSE)</f>
        <v>298</v>
      </c>
      <c r="N3081" s="5">
        <f>Sheet__29[[#This Row],[Qtd]]*Sheet__29[[#This Row],[Valor]]</f>
        <v>7420</v>
      </c>
      <c r="O3081" s="5">
        <f>Sheet__29[[#This Row],[Venda]]*(1-Sheet__29[[#This Row],[Desc]]/100)</f>
        <v>6678</v>
      </c>
      <c r="P3081"/>
    </row>
    <row r="3082" spans="1:16" x14ac:dyDescent="0.25">
      <c r="A3082">
        <v>103080</v>
      </c>
      <c r="B3082" s="1">
        <v>46204</v>
      </c>
      <c r="C3082" t="s">
        <v>879</v>
      </c>
      <c r="D3082" t="s">
        <v>1048</v>
      </c>
      <c r="E3082">
        <v>2</v>
      </c>
      <c r="F3082" s="4">
        <v>4499</v>
      </c>
      <c r="G3082">
        <v>0</v>
      </c>
      <c r="H3082" t="s">
        <v>1023</v>
      </c>
      <c r="I3082" s="2" t="str">
        <f>VLOOKUP(Sheet__29[[#This Row],[Filial]],Filiais!A:B,2,FALSE)</f>
        <v>Bauru</v>
      </c>
      <c r="J3082" s="2" t="str">
        <f>VLOOKUP(Sheet__29[[#This Row],[Cidade]],'Clientes'!C:D,2,FALSE)</f>
        <v>SP</v>
      </c>
      <c r="K3082" s="2" t="str">
        <f>VLOOKUP(Sheet__29[[#This Row],[Produto]],Produtos!B:C,2,FALSE)</f>
        <v>Notebook</v>
      </c>
      <c r="L3082" s="2" t="str">
        <f>VLOOKUP(Sheet__29[[#This Row],[Produto]],Produtos!B:D,3,FALSE)</f>
        <v>LG Brasil</v>
      </c>
      <c r="M3082" s="2">
        <f>VLOOKUP(Sheet__29[[#This Row],[Produto]],Estoque!A:B,2,FALSE)</f>
        <v>164</v>
      </c>
      <c r="N3082" s="5">
        <f>Sheet__29[[#This Row],[Qtd]]*Sheet__29[[#This Row],[Valor]]</f>
        <v>8998</v>
      </c>
      <c r="O3082" s="5">
        <f>Sheet__29[[#This Row],[Venda]]*(1-Sheet__29[[#This Row],[Desc]]/100)</f>
        <v>8998</v>
      </c>
      <c r="P3082"/>
    </row>
    <row r="3083" spans="1:16" x14ac:dyDescent="0.25">
      <c r="A3083">
        <v>103081</v>
      </c>
      <c r="B3083" s="1">
        <v>46204</v>
      </c>
      <c r="C3083" t="s">
        <v>325</v>
      </c>
      <c r="D3083" t="s">
        <v>1147</v>
      </c>
      <c r="E3083">
        <v>1</v>
      </c>
      <c r="F3083" s="4">
        <v>1028</v>
      </c>
      <c r="G3083">
        <v>0</v>
      </c>
      <c r="H3083" t="s">
        <v>1016</v>
      </c>
      <c r="I3083" s="2" t="str">
        <f>VLOOKUP(Sheet__29[[#This Row],[Filial]],Filiais!A:B,2,FALSE)</f>
        <v>São Paulo</v>
      </c>
      <c r="J3083" s="2" t="str">
        <f>VLOOKUP(Sheet__29[[#This Row],[Cidade]],'Clientes'!C:D,2,FALSE)</f>
        <v>SP</v>
      </c>
      <c r="K3083" s="2" t="str">
        <f>VLOOKUP(Sheet__29[[#This Row],[Produto]],Produtos!B:C,2,FALSE)</f>
        <v>Monitor</v>
      </c>
      <c r="L3083" s="2" t="str">
        <f>VLOOKUP(Sheet__29[[#This Row],[Produto]],Produtos!B:D,3,FALSE)</f>
        <v>Lenovo Brasil</v>
      </c>
      <c r="M3083" s="2">
        <f>VLOOKUP(Sheet__29[[#This Row],[Produto]],Estoque!A:B,2,FALSE)</f>
        <v>143</v>
      </c>
      <c r="N3083" s="5">
        <f>Sheet__29[[#This Row],[Qtd]]*Sheet__29[[#This Row],[Valor]]</f>
        <v>1028</v>
      </c>
      <c r="O3083" s="5">
        <f>Sheet__29[[#This Row],[Venda]]*(1-Sheet__29[[#This Row],[Desc]]/100)</f>
        <v>1028</v>
      </c>
      <c r="P3083"/>
    </row>
    <row r="3084" spans="1:16" x14ac:dyDescent="0.25">
      <c r="A3084">
        <v>103082</v>
      </c>
      <c r="B3084" s="1">
        <v>46204</v>
      </c>
      <c r="C3084" t="s">
        <v>718</v>
      </c>
      <c r="D3084" t="s">
        <v>1062</v>
      </c>
      <c r="E3084">
        <v>5</v>
      </c>
      <c r="F3084" s="4">
        <v>2512</v>
      </c>
      <c r="G3084">
        <v>10</v>
      </c>
      <c r="H3084" t="s">
        <v>1021</v>
      </c>
      <c r="I3084" s="2" t="str">
        <f>VLOOKUP(Sheet__29[[#This Row],[Filial]],Filiais!A:B,2,FALSE)</f>
        <v>Jundiaí</v>
      </c>
      <c r="J3084" s="2" t="str">
        <f>VLOOKUP(Sheet__29[[#This Row],[Cidade]],'Clientes'!C:D,2,FALSE)</f>
        <v>SP</v>
      </c>
      <c r="K3084" s="2" t="str">
        <f>VLOOKUP(Sheet__29[[#This Row],[Produto]],Produtos!B:C,2,FALSE)</f>
        <v>Rede</v>
      </c>
      <c r="L3084" s="2" t="str">
        <f>VLOOKUP(Sheet__29[[#This Row],[Produto]],Produtos!B:D,3,FALSE)</f>
        <v>Lenovo Brasil</v>
      </c>
      <c r="M3084" s="2">
        <f>VLOOKUP(Sheet__29[[#This Row],[Produto]],Estoque!A:B,2,FALSE)</f>
        <v>178</v>
      </c>
      <c r="N3084" s="5">
        <f>Sheet__29[[#This Row],[Qtd]]*Sheet__29[[#This Row],[Valor]]</f>
        <v>12560</v>
      </c>
      <c r="O3084" s="5">
        <f>Sheet__29[[#This Row],[Venda]]*(1-Sheet__29[[#This Row],[Desc]]/100)</f>
        <v>11304</v>
      </c>
      <c r="P3084"/>
    </row>
    <row r="3085" spans="1:16" x14ac:dyDescent="0.25">
      <c r="A3085">
        <v>103083</v>
      </c>
      <c r="B3085" s="1">
        <v>46204</v>
      </c>
      <c r="C3085" t="s">
        <v>169</v>
      </c>
      <c r="D3085" t="s">
        <v>1109</v>
      </c>
      <c r="E3085">
        <v>1</v>
      </c>
      <c r="F3085" s="4">
        <v>999</v>
      </c>
      <c r="G3085">
        <v>5</v>
      </c>
      <c r="H3085" t="s">
        <v>1021</v>
      </c>
      <c r="I3085" s="2" t="str">
        <f>VLOOKUP(Sheet__29[[#This Row],[Filial]],Filiais!A:B,2,FALSE)</f>
        <v>Jundiaí</v>
      </c>
      <c r="J3085" s="2" t="str">
        <f>VLOOKUP(Sheet__29[[#This Row],[Cidade]],'Clientes'!C:D,2,FALSE)</f>
        <v>SP</v>
      </c>
      <c r="K3085" s="2" t="str">
        <f>VLOOKUP(Sheet__29[[#This Row],[Produto]],Produtos!B:C,2,FALSE)</f>
        <v>Armazenamento</v>
      </c>
      <c r="L3085" s="2" t="str">
        <f>VLOOKUP(Sheet__29[[#This Row],[Produto]],Produtos!B:D,3,FALSE)</f>
        <v>Dell Brasil</v>
      </c>
      <c r="M3085" s="2">
        <f>VLOOKUP(Sheet__29[[#This Row],[Produto]],Estoque!A:B,2,FALSE)</f>
        <v>253</v>
      </c>
      <c r="N3085" s="5">
        <f>Sheet__29[[#This Row],[Qtd]]*Sheet__29[[#This Row],[Valor]]</f>
        <v>999</v>
      </c>
      <c r="O3085" s="5">
        <f>Sheet__29[[#This Row],[Venda]]*(1-Sheet__29[[#This Row],[Desc]]/100)</f>
        <v>949.05</v>
      </c>
      <c r="P3085"/>
    </row>
    <row r="3086" spans="1:16" x14ac:dyDescent="0.25">
      <c r="A3086">
        <v>103084</v>
      </c>
      <c r="B3086" s="1">
        <v>46204</v>
      </c>
      <c r="C3086" t="s">
        <v>144</v>
      </c>
      <c r="D3086" t="s">
        <v>1102</v>
      </c>
      <c r="E3086">
        <v>4</v>
      </c>
      <c r="F3086" s="4">
        <v>3864</v>
      </c>
      <c r="G3086">
        <v>10</v>
      </c>
      <c r="H3086" t="s">
        <v>1021</v>
      </c>
      <c r="I3086" s="2" t="str">
        <f>VLOOKUP(Sheet__29[[#This Row],[Filial]],Filiais!A:B,2,FALSE)</f>
        <v>Jundiaí</v>
      </c>
      <c r="J3086" s="2" t="str">
        <f>VLOOKUP(Sheet__29[[#This Row],[Cidade]],'Clientes'!C:D,2,FALSE)</f>
        <v>SP</v>
      </c>
      <c r="K3086" s="2" t="str">
        <f>VLOOKUP(Sheet__29[[#This Row],[Produto]],Produtos!B:C,2,FALSE)</f>
        <v>Monitor</v>
      </c>
      <c r="L3086" s="2" t="str">
        <f>VLOOKUP(Sheet__29[[#This Row],[Produto]],Produtos!B:D,3,FALSE)</f>
        <v>Lenovo Brasil</v>
      </c>
      <c r="M3086" s="2">
        <f>VLOOKUP(Sheet__29[[#This Row],[Produto]],Estoque!A:B,2,FALSE)</f>
        <v>140</v>
      </c>
      <c r="N3086" s="5">
        <f>Sheet__29[[#This Row],[Qtd]]*Sheet__29[[#This Row],[Valor]]</f>
        <v>15456</v>
      </c>
      <c r="O3086" s="5">
        <f>Sheet__29[[#This Row],[Venda]]*(1-Sheet__29[[#This Row],[Desc]]/100)</f>
        <v>13910.4</v>
      </c>
      <c r="P3086"/>
    </row>
    <row r="3087" spans="1:16" x14ac:dyDescent="0.25">
      <c r="A3087">
        <v>103085</v>
      </c>
      <c r="B3087" s="1">
        <v>46204</v>
      </c>
      <c r="C3087" t="s">
        <v>957</v>
      </c>
      <c r="D3087" t="s">
        <v>1064</v>
      </c>
      <c r="E3087">
        <v>2</v>
      </c>
      <c r="F3087" s="4">
        <v>2700</v>
      </c>
      <c r="G3087">
        <v>0</v>
      </c>
      <c r="H3087" t="s">
        <v>1019</v>
      </c>
      <c r="I3087" s="2" t="str">
        <f>VLOOKUP(Sheet__29[[#This Row],[Filial]],Filiais!A:B,2,FALSE)</f>
        <v>Osasco</v>
      </c>
      <c r="J3087" s="2" t="str">
        <f>VLOOKUP(Sheet__29[[#This Row],[Cidade]],'Clientes'!C:D,2,FALSE)</f>
        <v>SP</v>
      </c>
      <c r="K3087" s="2" t="str">
        <f>VLOOKUP(Sheet__29[[#This Row],[Produto]],Produtos!B:C,2,FALSE)</f>
        <v>Notebook</v>
      </c>
      <c r="L3087" s="2" t="str">
        <f>VLOOKUP(Sheet__29[[#This Row],[Produto]],Produtos!B:D,3,FALSE)</f>
        <v>Kingston Brasil</v>
      </c>
      <c r="M3087" s="2">
        <f>VLOOKUP(Sheet__29[[#This Row],[Produto]],Estoque!A:B,2,FALSE)</f>
        <v>257</v>
      </c>
      <c r="N3087" s="5">
        <f>Sheet__29[[#This Row],[Qtd]]*Sheet__29[[#This Row],[Valor]]</f>
        <v>5400</v>
      </c>
      <c r="O3087" s="5">
        <f>Sheet__29[[#This Row],[Venda]]*(1-Sheet__29[[#This Row],[Desc]]/100)</f>
        <v>5400</v>
      </c>
      <c r="P3087"/>
    </row>
    <row r="3088" spans="1:16" x14ac:dyDescent="0.25">
      <c r="A3088">
        <v>103086</v>
      </c>
      <c r="B3088" s="1">
        <v>46204</v>
      </c>
      <c r="C3088" t="s">
        <v>444</v>
      </c>
      <c r="D3088" t="s">
        <v>1070</v>
      </c>
      <c r="E3088">
        <v>3</v>
      </c>
      <c r="F3088" s="4">
        <v>2840</v>
      </c>
      <c r="G3088">
        <v>10</v>
      </c>
      <c r="H3088" t="s">
        <v>1019</v>
      </c>
      <c r="I3088" s="2" t="str">
        <f>VLOOKUP(Sheet__29[[#This Row],[Filial]],Filiais!A:B,2,FALSE)</f>
        <v>Osasco</v>
      </c>
      <c r="J3088" s="2" t="str">
        <f>VLOOKUP(Sheet__29[[#This Row],[Cidade]],'Clientes'!C:D,2,FALSE)</f>
        <v>SP</v>
      </c>
      <c r="K3088" s="2" t="str">
        <f>VLOOKUP(Sheet__29[[#This Row],[Produto]],Produtos!B:C,2,FALSE)</f>
        <v>Notebook</v>
      </c>
      <c r="L3088" s="2" t="str">
        <f>VLOOKUP(Sheet__29[[#This Row],[Produto]],Produtos!B:D,3,FALSE)</f>
        <v>LG Brasil</v>
      </c>
      <c r="M3088" s="2">
        <f>VLOOKUP(Sheet__29[[#This Row],[Produto]],Estoque!A:B,2,FALSE)</f>
        <v>6</v>
      </c>
      <c r="N3088" s="5">
        <f>Sheet__29[[#This Row],[Qtd]]*Sheet__29[[#This Row],[Valor]]</f>
        <v>8520</v>
      </c>
      <c r="O3088" s="5">
        <f>Sheet__29[[#This Row],[Venda]]*(1-Sheet__29[[#This Row],[Desc]]/100)</f>
        <v>7668</v>
      </c>
      <c r="P3088"/>
    </row>
    <row r="3089" spans="1:16" x14ac:dyDescent="0.25">
      <c r="A3089">
        <v>103087</v>
      </c>
      <c r="B3089" s="1">
        <v>46204</v>
      </c>
      <c r="C3089" t="s">
        <v>809</v>
      </c>
      <c r="D3089" t="s">
        <v>1175</v>
      </c>
      <c r="E3089">
        <v>3</v>
      </c>
      <c r="F3089" s="4">
        <v>4836</v>
      </c>
      <c r="G3089">
        <v>0</v>
      </c>
      <c r="H3089" t="s">
        <v>1021</v>
      </c>
      <c r="I3089" s="2" t="str">
        <f>VLOOKUP(Sheet__29[[#This Row],[Filial]],Filiais!A:B,2,FALSE)</f>
        <v>Jundiaí</v>
      </c>
      <c r="J3089" s="2" t="str">
        <f>VLOOKUP(Sheet__29[[#This Row],[Cidade]],'Clientes'!C:D,2,FALSE)</f>
        <v>SP</v>
      </c>
      <c r="K3089" s="2" t="str">
        <f>VLOOKUP(Sheet__29[[#This Row],[Produto]],Produtos!B:C,2,FALSE)</f>
        <v>Rede</v>
      </c>
      <c r="L3089" s="2" t="str">
        <f>VLOOKUP(Sheet__29[[#This Row],[Produto]],Produtos!B:D,3,FALSE)</f>
        <v>Lenovo Brasil</v>
      </c>
      <c r="M3089" s="2">
        <f>VLOOKUP(Sheet__29[[#This Row],[Produto]],Estoque!A:B,2,FALSE)</f>
        <v>75</v>
      </c>
      <c r="N3089" s="5">
        <f>Sheet__29[[#This Row],[Qtd]]*Sheet__29[[#This Row],[Valor]]</f>
        <v>14508</v>
      </c>
      <c r="O3089" s="5">
        <f>Sheet__29[[#This Row],[Venda]]*(1-Sheet__29[[#This Row],[Desc]]/100)</f>
        <v>14508</v>
      </c>
      <c r="P3089"/>
    </row>
    <row r="3090" spans="1:16" x14ac:dyDescent="0.25">
      <c r="A3090">
        <v>103088</v>
      </c>
      <c r="B3090" s="1">
        <v>46204</v>
      </c>
      <c r="C3090" t="s">
        <v>669</v>
      </c>
      <c r="D3090" t="s">
        <v>1118</v>
      </c>
      <c r="E3090">
        <v>5</v>
      </c>
      <c r="F3090" s="4">
        <v>3931</v>
      </c>
      <c r="G3090">
        <v>5</v>
      </c>
      <c r="H3090" t="s">
        <v>1025</v>
      </c>
      <c r="I3090" s="2" t="str">
        <f>VLOOKUP(Sheet__29[[#This Row],[Filial]],Filiais!A:B,2,FALSE)</f>
        <v>São José dos Campos</v>
      </c>
      <c r="J3090" s="2" t="str">
        <f>VLOOKUP(Sheet__29[[#This Row],[Cidade]],'Clientes'!C:D,2,FALSE)</f>
        <v>SP</v>
      </c>
      <c r="K3090" s="2" t="str">
        <f>VLOOKUP(Sheet__29[[#This Row],[Produto]],Produtos!B:C,2,FALSE)</f>
        <v>Notebook</v>
      </c>
      <c r="L3090" s="2" t="str">
        <f>VLOOKUP(Sheet__29[[#This Row],[Produto]],Produtos!B:D,3,FALSE)</f>
        <v>LG Brasil</v>
      </c>
      <c r="M3090" s="2">
        <f>VLOOKUP(Sheet__29[[#This Row],[Produto]],Estoque!A:B,2,FALSE)</f>
        <v>40</v>
      </c>
      <c r="N3090" s="5">
        <f>Sheet__29[[#This Row],[Qtd]]*Sheet__29[[#This Row],[Valor]]</f>
        <v>19655</v>
      </c>
      <c r="O3090" s="5">
        <f>Sheet__29[[#This Row],[Venda]]*(1-Sheet__29[[#This Row],[Desc]]/100)</f>
        <v>18672.25</v>
      </c>
      <c r="P3090"/>
    </row>
    <row r="3091" spans="1:16" x14ac:dyDescent="0.25">
      <c r="A3091">
        <v>103089</v>
      </c>
      <c r="B3091" s="1">
        <v>46204</v>
      </c>
      <c r="C3091" t="s">
        <v>39</v>
      </c>
      <c r="D3091" t="s">
        <v>1117</v>
      </c>
      <c r="E3091">
        <v>5</v>
      </c>
      <c r="F3091" s="4">
        <v>79</v>
      </c>
      <c r="G3091">
        <v>5</v>
      </c>
      <c r="H3091" t="s">
        <v>1019</v>
      </c>
      <c r="I3091" s="2" t="str">
        <f>VLOOKUP(Sheet__29[[#This Row],[Filial]],Filiais!A:B,2,FALSE)</f>
        <v>Osasco</v>
      </c>
      <c r="J3091" s="2" t="str">
        <f>VLOOKUP(Sheet__29[[#This Row],[Cidade]],'Clientes'!C:D,2,FALSE)</f>
        <v>SP</v>
      </c>
      <c r="K3091" s="2" t="str">
        <f>VLOOKUP(Sheet__29[[#This Row],[Produto]],Produtos!B:C,2,FALSE)</f>
        <v>Armazenamento</v>
      </c>
      <c r="L3091" s="2" t="str">
        <f>VLOOKUP(Sheet__29[[#This Row],[Produto]],Produtos!B:D,3,FALSE)</f>
        <v>LG Brasil</v>
      </c>
      <c r="M3091" s="2">
        <f>VLOOKUP(Sheet__29[[#This Row],[Produto]],Estoque!A:B,2,FALSE)</f>
        <v>221</v>
      </c>
      <c r="N3091" s="5">
        <f>Sheet__29[[#This Row],[Qtd]]*Sheet__29[[#This Row],[Valor]]</f>
        <v>395</v>
      </c>
      <c r="O3091" s="5">
        <f>Sheet__29[[#This Row],[Venda]]*(1-Sheet__29[[#This Row],[Desc]]/100)</f>
        <v>375.25</v>
      </c>
      <c r="P3091"/>
    </row>
    <row r="3092" spans="1:16" x14ac:dyDescent="0.25">
      <c r="A3092">
        <v>103090</v>
      </c>
      <c r="B3092" s="1">
        <v>46204</v>
      </c>
      <c r="C3092" t="s">
        <v>726</v>
      </c>
      <c r="D3092" t="s">
        <v>1141</v>
      </c>
      <c r="E3092">
        <v>5</v>
      </c>
      <c r="F3092" s="4">
        <v>4986</v>
      </c>
      <c r="G3092">
        <v>5</v>
      </c>
      <c r="H3092" t="s">
        <v>1022</v>
      </c>
      <c r="I3092" s="2" t="str">
        <f>VLOOKUP(Sheet__29[[#This Row],[Filial]],Filiais!A:B,2,FALSE)</f>
        <v>Santos</v>
      </c>
      <c r="J3092" s="2" t="str">
        <f>VLOOKUP(Sheet__29[[#This Row],[Cidade]],'Clientes'!C:D,2,FALSE)</f>
        <v>SP</v>
      </c>
      <c r="K3092" s="2" t="str">
        <f>VLOOKUP(Sheet__29[[#This Row],[Produto]],Produtos!B:C,2,FALSE)</f>
        <v>Notebook</v>
      </c>
      <c r="L3092" s="2" t="str">
        <f>VLOOKUP(Sheet__29[[#This Row],[Produto]],Produtos!B:D,3,FALSE)</f>
        <v>Kingston Brasil</v>
      </c>
      <c r="M3092" s="2">
        <f>VLOOKUP(Sheet__29[[#This Row],[Produto]],Estoque!A:B,2,FALSE)</f>
        <v>266</v>
      </c>
      <c r="N3092" s="5">
        <f>Sheet__29[[#This Row],[Qtd]]*Sheet__29[[#This Row],[Valor]]</f>
        <v>24930</v>
      </c>
      <c r="O3092" s="5">
        <f>Sheet__29[[#This Row],[Venda]]*(1-Sheet__29[[#This Row],[Desc]]/100)</f>
        <v>23683.5</v>
      </c>
      <c r="P3092"/>
    </row>
    <row r="3093" spans="1:16" x14ac:dyDescent="0.25">
      <c r="A3093">
        <v>103091</v>
      </c>
      <c r="B3093" s="1">
        <v>46204</v>
      </c>
      <c r="C3093" t="s">
        <v>879</v>
      </c>
      <c r="D3093" t="s">
        <v>1086</v>
      </c>
      <c r="E3093">
        <v>3</v>
      </c>
      <c r="F3093" s="4">
        <v>4940</v>
      </c>
      <c r="G3093">
        <v>0</v>
      </c>
      <c r="H3093" t="s">
        <v>1021</v>
      </c>
      <c r="I3093" s="2" t="str">
        <f>VLOOKUP(Sheet__29[[#This Row],[Filial]],Filiais!A:B,2,FALSE)</f>
        <v>Jundiaí</v>
      </c>
      <c r="J3093" s="2" t="str">
        <f>VLOOKUP(Sheet__29[[#This Row],[Cidade]],'Clientes'!C:D,2,FALSE)</f>
        <v>SP</v>
      </c>
      <c r="K3093" s="2" t="str">
        <f>VLOOKUP(Sheet__29[[#This Row],[Produto]],Produtos!B:C,2,FALSE)</f>
        <v>Monitor</v>
      </c>
      <c r="L3093" s="2" t="str">
        <f>VLOOKUP(Sheet__29[[#This Row],[Produto]],Produtos!B:D,3,FALSE)</f>
        <v>Logitech Brasil</v>
      </c>
      <c r="M3093" s="2">
        <f>VLOOKUP(Sheet__29[[#This Row],[Produto]],Estoque!A:B,2,FALSE)</f>
        <v>223</v>
      </c>
      <c r="N3093" s="5">
        <f>Sheet__29[[#This Row],[Qtd]]*Sheet__29[[#This Row],[Valor]]</f>
        <v>14820</v>
      </c>
      <c r="O3093" s="5">
        <f>Sheet__29[[#This Row],[Venda]]*(1-Sheet__29[[#This Row],[Desc]]/100)</f>
        <v>14820</v>
      </c>
      <c r="P3093"/>
    </row>
    <row r="3094" spans="1:16" x14ac:dyDescent="0.25">
      <c r="A3094">
        <v>103092</v>
      </c>
      <c r="B3094" s="1">
        <v>46204</v>
      </c>
      <c r="C3094" t="s">
        <v>679</v>
      </c>
      <c r="D3094" t="s">
        <v>1171</v>
      </c>
      <c r="E3094">
        <v>5</v>
      </c>
      <c r="F3094" s="4">
        <v>1232</v>
      </c>
      <c r="G3094">
        <v>10</v>
      </c>
      <c r="H3094" t="s">
        <v>1021</v>
      </c>
      <c r="I3094" s="2" t="str">
        <f>VLOOKUP(Sheet__29[[#This Row],[Filial]],Filiais!A:B,2,FALSE)</f>
        <v>Jundiaí</v>
      </c>
      <c r="J3094" s="2" t="str">
        <f>VLOOKUP(Sheet__29[[#This Row],[Cidade]],'Clientes'!C:D,2,FALSE)</f>
        <v>SP</v>
      </c>
      <c r="K3094" s="2" t="str">
        <f>VLOOKUP(Sheet__29[[#This Row],[Produto]],Produtos!B:C,2,FALSE)</f>
        <v>Armazenamento</v>
      </c>
      <c r="L3094" s="2" t="str">
        <f>VLOOKUP(Sheet__29[[#This Row],[Produto]],Produtos!B:D,3,FALSE)</f>
        <v>Logitech Brasil</v>
      </c>
      <c r="M3094" s="2">
        <f>VLOOKUP(Sheet__29[[#This Row],[Produto]],Estoque!A:B,2,FALSE)</f>
        <v>139</v>
      </c>
      <c r="N3094" s="5">
        <f>Sheet__29[[#This Row],[Qtd]]*Sheet__29[[#This Row],[Valor]]</f>
        <v>6160</v>
      </c>
      <c r="O3094" s="5">
        <f>Sheet__29[[#This Row],[Venda]]*(1-Sheet__29[[#This Row],[Desc]]/100)</f>
        <v>5544</v>
      </c>
      <c r="P3094"/>
    </row>
    <row r="3095" spans="1:16" x14ac:dyDescent="0.25">
      <c r="A3095">
        <v>103093</v>
      </c>
      <c r="B3095" s="1">
        <v>46204</v>
      </c>
      <c r="C3095" t="s">
        <v>925</v>
      </c>
      <c r="D3095" t="s">
        <v>1082</v>
      </c>
      <c r="E3095">
        <v>3</v>
      </c>
      <c r="F3095" s="4">
        <v>2951</v>
      </c>
      <c r="G3095">
        <v>10</v>
      </c>
      <c r="H3095" t="s">
        <v>1021</v>
      </c>
      <c r="I3095" s="2" t="str">
        <f>VLOOKUP(Sheet__29[[#This Row],[Filial]],Filiais!A:B,2,FALSE)</f>
        <v>Jundiaí</v>
      </c>
      <c r="J3095" s="2" t="str">
        <f>VLOOKUP(Sheet__29[[#This Row],[Cidade]],'Clientes'!C:D,2,FALSE)</f>
        <v>SP</v>
      </c>
      <c r="K3095" s="2" t="str">
        <f>VLOOKUP(Sheet__29[[#This Row],[Produto]],Produtos!B:C,2,FALSE)</f>
        <v>Monitor</v>
      </c>
      <c r="L3095" s="2" t="str">
        <f>VLOOKUP(Sheet__29[[#This Row],[Produto]],Produtos!B:D,3,FALSE)</f>
        <v>Dell Brasil</v>
      </c>
      <c r="M3095" s="2">
        <f>VLOOKUP(Sheet__29[[#This Row],[Produto]],Estoque!A:B,2,FALSE)</f>
        <v>189</v>
      </c>
      <c r="N3095" s="5">
        <f>Sheet__29[[#This Row],[Qtd]]*Sheet__29[[#This Row],[Valor]]</f>
        <v>8853</v>
      </c>
      <c r="O3095" s="5">
        <f>Sheet__29[[#This Row],[Venda]]*(1-Sheet__29[[#This Row],[Desc]]/100)</f>
        <v>7967.7</v>
      </c>
      <c r="P3095"/>
    </row>
    <row r="3096" spans="1:16" x14ac:dyDescent="0.25">
      <c r="A3096">
        <v>103094</v>
      </c>
      <c r="B3096" s="1">
        <v>46204</v>
      </c>
      <c r="C3096" t="s">
        <v>495</v>
      </c>
      <c r="D3096" t="s">
        <v>1119</v>
      </c>
      <c r="E3096">
        <v>1</v>
      </c>
      <c r="F3096" s="4">
        <v>2677</v>
      </c>
      <c r="G3096">
        <v>5</v>
      </c>
      <c r="H3096" t="s">
        <v>1022</v>
      </c>
      <c r="I3096" s="2" t="str">
        <f>VLOOKUP(Sheet__29[[#This Row],[Filial]],Filiais!A:B,2,FALSE)</f>
        <v>Santos</v>
      </c>
      <c r="J3096" s="2" t="str">
        <f>VLOOKUP(Sheet__29[[#This Row],[Cidade]],'Clientes'!C:D,2,FALSE)</f>
        <v>SP</v>
      </c>
      <c r="K3096" s="2" t="str">
        <f>VLOOKUP(Sheet__29[[#This Row],[Produto]],Produtos!B:C,2,FALSE)</f>
        <v>Notebook</v>
      </c>
      <c r="L3096" s="2" t="str">
        <f>VLOOKUP(Sheet__29[[#This Row],[Produto]],Produtos!B:D,3,FALSE)</f>
        <v>LG Brasil</v>
      </c>
      <c r="M3096" s="2">
        <f>VLOOKUP(Sheet__29[[#This Row],[Produto]],Estoque!A:B,2,FALSE)</f>
        <v>186</v>
      </c>
      <c r="N3096" s="5">
        <f>Sheet__29[[#This Row],[Qtd]]*Sheet__29[[#This Row],[Valor]]</f>
        <v>2677</v>
      </c>
      <c r="O3096" s="5">
        <f>Sheet__29[[#This Row],[Venda]]*(1-Sheet__29[[#This Row],[Desc]]/100)</f>
        <v>2543.15</v>
      </c>
      <c r="P3096"/>
    </row>
    <row r="3097" spans="1:16" x14ac:dyDescent="0.25">
      <c r="A3097">
        <v>103095</v>
      </c>
      <c r="B3097" s="1">
        <v>46204</v>
      </c>
      <c r="C3097" t="s">
        <v>911</v>
      </c>
      <c r="D3097" t="s">
        <v>1147</v>
      </c>
      <c r="E3097">
        <v>2</v>
      </c>
      <c r="F3097" s="4">
        <v>1959</v>
      </c>
      <c r="G3097">
        <v>10</v>
      </c>
      <c r="H3097" t="s">
        <v>1022</v>
      </c>
      <c r="I3097" s="2" t="str">
        <f>VLOOKUP(Sheet__29[[#This Row],[Filial]],Filiais!A:B,2,FALSE)</f>
        <v>Santos</v>
      </c>
      <c r="J3097" s="2" t="str">
        <f>VLOOKUP(Sheet__29[[#This Row],[Cidade]],'Clientes'!C:D,2,FALSE)</f>
        <v>SP</v>
      </c>
      <c r="K3097" s="2" t="str">
        <f>VLOOKUP(Sheet__29[[#This Row],[Produto]],Produtos!B:C,2,FALSE)</f>
        <v>Monitor</v>
      </c>
      <c r="L3097" s="2" t="str">
        <f>VLOOKUP(Sheet__29[[#This Row],[Produto]],Produtos!B:D,3,FALSE)</f>
        <v>Lenovo Brasil</v>
      </c>
      <c r="M3097" s="2">
        <f>VLOOKUP(Sheet__29[[#This Row],[Produto]],Estoque!A:B,2,FALSE)</f>
        <v>143</v>
      </c>
      <c r="N3097" s="5">
        <f>Sheet__29[[#This Row],[Qtd]]*Sheet__29[[#This Row],[Valor]]</f>
        <v>3918</v>
      </c>
      <c r="O3097" s="5">
        <f>Sheet__29[[#This Row],[Venda]]*(1-Sheet__29[[#This Row],[Desc]]/100)</f>
        <v>3526.2000000000003</v>
      </c>
      <c r="P3097"/>
    </row>
    <row r="3098" spans="1:16" x14ac:dyDescent="0.25">
      <c r="A3098">
        <v>103096</v>
      </c>
      <c r="B3098" s="1">
        <v>46204</v>
      </c>
      <c r="C3098" t="s">
        <v>736</v>
      </c>
      <c r="D3098" t="s">
        <v>1050</v>
      </c>
      <c r="E3098">
        <v>2</v>
      </c>
      <c r="F3098" s="4">
        <v>2490</v>
      </c>
      <c r="G3098">
        <v>5</v>
      </c>
      <c r="H3098" t="s">
        <v>1022</v>
      </c>
      <c r="I3098" s="2" t="str">
        <f>VLOOKUP(Sheet__29[[#This Row],[Filial]],Filiais!A:B,2,FALSE)</f>
        <v>Santos</v>
      </c>
      <c r="J3098" s="2" t="str">
        <f>VLOOKUP(Sheet__29[[#This Row],[Cidade]],'Clientes'!C:D,2,FALSE)</f>
        <v>SP</v>
      </c>
      <c r="K3098" s="2" t="str">
        <f>VLOOKUP(Sheet__29[[#This Row],[Produto]],Produtos!B:C,2,FALSE)</f>
        <v>Rede</v>
      </c>
      <c r="L3098" s="2" t="str">
        <f>VLOOKUP(Sheet__29[[#This Row],[Produto]],Produtos!B:D,3,FALSE)</f>
        <v>Lenovo Brasil</v>
      </c>
      <c r="M3098" s="2">
        <f>VLOOKUP(Sheet__29[[#This Row],[Produto]],Estoque!A:B,2,FALSE)</f>
        <v>262</v>
      </c>
      <c r="N3098" s="5">
        <f>Sheet__29[[#This Row],[Qtd]]*Sheet__29[[#This Row],[Valor]]</f>
        <v>4980</v>
      </c>
      <c r="O3098" s="5">
        <f>Sheet__29[[#This Row],[Venda]]*(1-Sheet__29[[#This Row],[Desc]]/100)</f>
        <v>4731</v>
      </c>
      <c r="P3098"/>
    </row>
    <row r="3099" spans="1:16" x14ac:dyDescent="0.25">
      <c r="A3099">
        <v>103097</v>
      </c>
      <c r="B3099" s="1">
        <v>46204</v>
      </c>
      <c r="C3099" t="s">
        <v>292</v>
      </c>
      <c r="D3099" t="s">
        <v>1113</v>
      </c>
      <c r="E3099">
        <v>1</v>
      </c>
      <c r="F3099" s="4">
        <v>3998</v>
      </c>
      <c r="G3099">
        <v>10</v>
      </c>
      <c r="H3099" t="s">
        <v>1024</v>
      </c>
      <c r="I3099" s="2" t="str">
        <f>VLOOKUP(Sheet__29[[#This Row],[Filial]],Filiais!A:B,2,FALSE)</f>
        <v>Ribeirão Preto</v>
      </c>
      <c r="J3099" s="2" t="str">
        <f>VLOOKUP(Sheet__29[[#This Row],[Cidade]],'Clientes'!C:D,2,FALSE)</f>
        <v>SP</v>
      </c>
      <c r="K3099" s="2" t="str">
        <f>VLOOKUP(Sheet__29[[#This Row],[Produto]],Produtos!B:C,2,FALSE)</f>
        <v>Rede</v>
      </c>
      <c r="L3099" s="2" t="str">
        <f>VLOOKUP(Sheet__29[[#This Row],[Produto]],Produtos!B:D,3,FALSE)</f>
        <v>LG Brasil</v>
      </c>
      <c r="M3099" s="2">
        <f>VLOOKUP(Sheet__29[[#This Row],[Produto]],Estoque!A:B,2,FALSE)</f>
        <v>28</v>
      </c>
      <c r="N3099" s="5">
        <f>Sheet__29[[#This Row],[Qtd]]*Sheet__29[[#This Row],[Valor]]</f>
        <v>3998</v>
      </c>
      <c r="O3099" s="5">
        <f>Sheet__29[[#This Row],[Venda]]*(1-Sheet__29[[#This Row],[Desc]]/100)</f>
        <v>3598.2000000000003</v>
      </c>
      <c r="P3099"/>
    </row>
    <row r="3100" spans="1:16" x14ac:dyDescent="0.25">
      <c r="A3100">
        <v>103098</v>
      </c>
      <c r="B3100" s="1">
        <v>46204</v>
      </c>
      <c r="C3100" t="s">
        <v>382</v>
      </c>
      <c r="D3100" t="s">
        <v>1050</v>
      </c>
      <c r="E3100">
        <v>4</v>
      </c>
      <c r="F3100" s="4">
        <v>1549</v>
      </c>
      <c r="G3100">
        <v>0</v>
      </c>
      <c r="H3100" t="s">
        <v>1023</v>
      </c>
      <c r="I3100" s="2" t="str">
        <f>VLOOKUP(Sheet__29[[#This Row],[Filial]],Filiais!A:B,2,FALSE)</f>
        <v>Bauru</v>
      </c>
      <c r="J3100" s="2" t="str">
        <f>VLOOKUP(Sheet__29[[#This Row],[Cidade]],'Clientes'!C:D,2,FALSE)</f>
        <v>SP</v>
      </c>
      <c r="K3100" s="2" t="str">
        <f>VLOOKUP(Sheet__29[[#This Row],[Produto]],Produtos!B:C,2,FALSE)</f>
        <v>Rede</v>
      </c>
      <c r="L3100" s="2" t="str">
        <f>VLOOKUP(Sheet__29[[#This Row],[Produto]],Produtos!B:D,3,FALSE)</f>
        <v>Lenovo Brasil</v>
      </c>
      <c r="M3100" s="2">
        <f>VLOOKUP(Sheet__29[[#This Row],[Produto]],Estoque!A:B,2,FALSE)</f>
        <v>262</v>
      </c>
      <c r="N3100" s="5">
        <f>Sheet__29[[#This Row],[Qtd]]*Sheet__29[[#This Row],[Valor]]</f>
        <v>6196</v>
      </c>
      <c r="O3100" s="5">
        <f>Sheet__29[[#This Row],[Venda]]*(1-Sheet__29[[#This Row],[Desc]]/100)</f>
        <v>6196</v>
      </c>
      <c r="P3100"/>
    </row>
    <row r="3101" spans="1:16" x14ac:dyDescent="0.25">
      <c r="A3101">
        <v>103099</v>
      </c>
      <c r="B3101" s="1">
        <v>46204</v>
      </c>
      <c r="C3101" t="s">
        <v>665</v>
      </c>
      <c r="D3101" t="s">
        <v>1097</v>
      </c>
      <c r="E3101">
        <v>3</v>
      </c>
      <c r="F3101" s="4">
        <v>1381</v>
      </c>
      <c r="G3101">
        <v>0</v>
      </c>
      <c r="H3101" t="s">
        <v>1020</v>
      </c>
      <c r="I3101" s="2" t="str">
        <f>VLOOKUP(Sheet__29[[#This Row],[Filial]],Filiais!A:B,2,FALSE)</f>
        <v>Sorocaba</v>
      </c>
      <c r="J3101" s="2" t="str">
        <f>VLOOKUP(Sheet__29[[#This Row],[Cidade]],'Clientes'!C:D,2,FALSE)</f>
        <v>SP</v>
      </c>
      <c r="K3101" s="2" t="str">
        <f>VLOOKUP(Sheet__29[[#This Row],[Produto]],Produtos!B:C,2,FALSE)</f>
        <v>Rede</v>
      </c>
      <c r="L3101" s="2" t="str">
        <f>VLOOKUP(Sheet__29[[#This Row],[Produto]],Produtos!B:D,3,FALSE)</f>
        <v>Logitech Brasil</v>
      </c>
      <c r="M3101" s="2">
        <f>VLOOKUP(Sheet__29[[#This Row],[Produto]],Estoque!A:B,2,FALSE)</f>
        <v>143</v>
      </c>
      <c r="N3101" s="5">
        <f>Sheet__29[[#This Row],[Qtd]]*Sheet__29[[#This Row],[Valor]]</f>
        <v>4143</v>
      </c>
      <c r="O3101" s="5">
        <f>Sheet__29[[#This Row],[Venda]]*(1-Sheet__29[[#This Row],[Desc]]/100)</f>
        <v>4143</v>
      </c>
      <c r="P3101"/>
    </row>
    <row r="3102" spans="1:16" x14ac:dyDescent="0.25">
      <c r="A3102">
        <v>103100</v>
      </c>
      <c r="B3102" s="1">
        <v>46204</v>
      </c>
      <c r="C3102" t="s">
        <v>120</v>
      </c>
      <c r="D3102" t="s">
        <v>1136</v>
      </c>
      <c r="E3102">
        <v>5</v>
      </c>
      <c r="F3102" s="4">
        <v>3030</v>
      </c>
      <c r="G3102">
        <v>5</v>
      </c>
      <c r="H3102" t="s">
        <v>1021</v>
      </c>
      <c r="I3102" s="2" t="str">
        <f>VLOOKUP(Sheet__29[[#This Row],[Filial]],Filiais!A:B,2,FALSE)</f>
        <v>Jundiaí</v>
      </c>
      <c r="J3102" s="2" t="str">
        <f>VLOOKUP(Sheet__29[[#This Row],[Cidade]],'Clientes'!C:D,2,FALSE)</f>
        <v>SP</v>
      </c>
      <c r="K3102" s="2" t="str">
        <f>VLOOKUP(Sheet__29[[#This Row],[Produto]],Produtos!B:C,2,FALSE)</f>
        <v>Rede</v>
      </c>
      <c r="L3102" s="2" t="str">
        <f>VLOOKUP(Sheet__29[[#This Row],[Produto]],Produtos!B:D,3,FALSE)</f>
        <v>Logitech Brasil</v>
      </c>
      <c r="M3102" s="2">
        <f>VLOOKUP(Sheet__29[[#This Row],[Produto]],Estoque!A:B,2,FALSE)</f>
        <v>40</v>
      </c>
      <c r="N3102" s="5">
        <f>Sheet__29[[#This Row],[Qtd]]*Sheet__29[[#This Row],[Valor]]</f>
        <v>15150</v>
      </c>
      <c r="O3102" s="5">
        <f>Sheet__29[[#This Row],[Venda]]*(1-Sheet__29[[#This Row],[Desc]]/100)</f>
        <v>14392.5</v>
      </c>
      <c r="P3102"/>
    </row>
    <row r="3103" spans="1:16" x14ac:dyDescent="0.25">
      <c r="A3103">
        <v>103101</v>
      </c>
      <c r="B3103" s="1">
        <v>46204</v>
      </c>
      <c r="C3103" t="s">
        <v>368</v>
      </c>
      <c r="D3103" t="s">
        <v>1069</v>
      </c>
      <c r="E3103">
        <v>5</v>
      </c>
      <c r="F3103" s="4">
        <v>4729</v>
      </c>
      <c r="G3103">
        <v>0</v>
      </c>
      <c r="H3103" t="s">
        <v>1016</v>
      </c>
      <c r="I3103" s="2" t="str">
        <f>VLOOKUP(Sheet__29[[#This Row],[Filial]],Filiais!A:B,2,FALSE)</f>
        <v>São Paulo</v>
      </c>
      <c r="J3103" s="2" t="str">
        <f>VLOOKUP(Sheet__29[[#This Row],[Cidade]],'Clientes'!C:D,2,FALSE)</f>
        <v>SP</v>
      </c>
      <c r="K3103" s="2" t="str">
        <f>VLOOKUP(Sheet__29[[#This Row],[Produto]],Produtos!B:C,2,FALSE)</f>
        <v>Periférico</v>
      </c>
      <c r="L3103" s="2" t="str">
        <f>VLOOKUP(Sheet__29[[#This Row],[Produto]],Produtos!B:D,3,FALSE)</f>
        <v>Kingston Brasil</v>
      </c>
      <c r="M3103" s="2">
        <f>VLOOKUP(Sheet__29[[#This Row],[Produto]],Estoque!A:B,2,FALSE)</f>
        <v>290</v>
      </c>
      <c r="N3103" s="5">
        <f>Sheet__29[[#This Row],[Qtd]]*Sheet__29[[#This Row],[Valor]]</f>
        <v>23645</v>
      </c>
      <c r="O3103" s="5">
        <f>Sheet__29[[#This Row],[Venda]]*(1-Sheet__29[[#This Row],[Desc]]/100)</f>
        <v>23645</v>
      </c>
      <c r="P3103"/>
    </row>
    <row r="3104" spans="1:16" x14ac:dyDescent="0.25">
      <c r="A3104">
        <v>103102</v>
      </c>
      <c r="B3104" s="1">
        <v>46204</v>
      </c>
      <c r="C3104" t="s">
        <v>622</v>
      </c>
      <c r="D3104" t="s">
        <v>1118</v>
      </c>
      <c r="E3104">
        <v>3</v>
      </c>
      <c r="F3104" s="4">
        <v>4989</v>
      </c>
      <c r="G3104">
        <v>5</v>
      </c>
      <c r="H3104" t="s">
        <v>1017</v>
      </c>
      <c r="I3104" s="2" t="str">
        <f>VLOOKUP(Sheet__29[[#This Row],[Filial]],Filiais!A:B,2,FALSE)</f>
        <v>Campinas</v>
      </c>
      <c r="J3104" s="2" t="str">
        <f>VLOOKUP(Sheet__29[[#This Row],[Cidade]],'Clientes'!C:D,2,FALSE)</f>
        <v>SP</v>
      </c>
      <c r="K3104" s="2" t="str">
        <f>VLOOKUP(Sheet__29[[#This Row],[Produto]],Produtos!B:C,2,FALSE)</f>
        <v>Notebook</v>
      </c>
      <c r="L3104" s="2" t="str">
        <f>VLOOKUP(Sheet__29[[#This Row],[Produto]],Produtos!B:D,3,FALSE)</f>
        <v>LG Brasil</v>
      </c>
      <c r="M3104" s="2">
        <f>VLOOKUP(Sheet__29[[#This Row],[Produto]],Estoque!A:B,2,FALSE)</f>
        <v>40</v>
      </c>
      <c r="N3104" s="5">
        <f>Sheet__29[[#This Row],[Qtd]]*Sheet__29[[#This Row],[Valor]]</f>
        <v>14967</v>
      </c>
      <c r="O3104" s="5">
        <f>Sheet__29[[#This Row],[Venda]]*(1-Sheet__29[[#This Row],[Desc]]/100)</f>
        <v>14218.65</v>
      </c>
      <c r="P3104"/>
    </row>
    <row r="3105" spans="1:16" x14ac:dyDescent="0.25">
      <c r="A3105">
        <v>103103</v>
      </c>
      <c r="B3105" s="1">
        <v>46204</v>
      </c>
      <c r="C3105" t="s">
        <v>435</v>
      </c>
      <c r="D3105" t="s">
        <v>1098</v>
      </c>
      <c r="E3105">
        <v>4</v>
      </c>
      <c r="F3105" s="4">
        <v>814</v>
      </c>
      <c r="G3105">
        <v>10</v>
      </c>
      <c r="H3105" t="s">
        <v>1022</v>
      </c>
      <c r="I3105" s="2" t="str">
        <f>VLOOKUP(Sheet__29[[#This Row],[Filial]],Filiais!A:B,2,FALSE)</f>
        <v>Santos</v>
      </c>
      <c r="J3105" s="2" t="str">
        <f>VLOOKUP(Sheet__29[[#This Row],[Cidade]],'Clientes'!C:D,2,FALSE)</f>
        <v>SP</v>
      </c>
      <c r="K3105" s="2" t="str">
        <f>VLOOKUP(Sheet__29[[#This Row],[Produto]],Produtos!B:C,2,FALSE)</f>
        <v>Periférico</v>
      </c>
      <c r="L3105" s="2" t="str">
        <f>VLOOKUP(Sheet__29[[#This Row],[Produto]],Produtos!B:D,3,FALSE)</f>
        <v>LG Brasil</v>
      </c>
      <c r="M3105" s="2">
        <f>VLOOKUP(Sheet__29[[#This Row],[Produto]],Estoque!A:B,2,FALSE)</f>
        <v>96</v>
      </c>
      <c r="N3105" s="5">
        <f>Sheet__29[[#This Row],[Qtd]]*Sheet__29[[#This Row],[Valor]]</f>
        <v>3256</v>
      </c>
      <c r="O3105" s="5">
        <f>Sheet__29[[#This Row],[Venda]]*(1-Sheet__29[[#This Row],[Desc]]/100)</f>
        <v>2930.4</v>
      </c>
      <c r="P3105"/>
    </row>
    <row r="3106" spans="1:16" x14ac:dyDescent="0.25">
      <c r="A3106">
        <v>103104</v>
      </c>
      <c r="B3106" s="1">
        <v>46204</v>
      </c>
      <c r="C3106" t="s">
        <v>301</v>
      </c>
      <c r="D3106" t="s">
        <v>1085</v>
      </c>
      <c r="E3106">
        <v>4</v>
      </c>
      <c r="F3106" s="4">
        <v>919</v>
      </c>
      <c r="G3106">
        <v>0</v>
      </c>
      <c r="H3106" t="s">
        <v>1016</v>
      </c>
      <c r="I3106" s="2" t="str">
        <f>VLOOKUP(Sheet__29[[#This Row],[Filial]],Filiais!A:B,2,FALSE)</f>
        <v>São Paulo</v>
      </c>
      <c r="J3106" s="2" t="str">
        <f>VLOOKUP(Sheet__29[[#This Row],[Cidade]],'Clientes'!C:D,2,FALSE)</f>
        <v>SP</v>
      </c>
      <c r="K3106" s="2" t="str">
        <f>VLOOKUP(Sheet__29[[#This Row],[Produto]],Produtos!B:C,2,FALSE)</f>
        <v>Armazenamento</v>
      </c>
      <c r="L3106" s="2" t="str">
        <f>VLOOKUP(Sheet__29[[#This Row],[Produto]],Produtos!B:D,3,FALSE)</f>
        <v>Lenovo Brasil</v>
      </c>
      <c r="M3106" s="2">
        <f>VLOOKUP(Sheet__29[[#This Row],[Produto]],Estoque!A:B,2,FALSE)</f>
        <v>204</v>
      </c>
      <c r="N3106" s="5">
        <f>Sheet__29[[#This Row],[Qtd]]*Sheet__29[[#This Row],[Valor]]</f>
        <v>3676</v>
      </c>
      <c r="O3106" s="5">
        <f>Sheet__29[[#This Row],[Venda]]*(1-Sheet__29[[#This Row],[Desc]]/100)</f>
        <v>3676</v>
      </c>
      <c r="P3106"/>
    </row>
    <row r="3107" spans="1:16" x14ac:dyDescent="0.25">
      <c r="A3107">
        <v>103105</v>
      </c>
      <c r="B3107" s="1">
        <v>46204</v>
      </c>
      <c r="C3107" t="s">
        <v>776</v>
      </c>
      <c r="D3107" t="s">
        <v>1045</v>
      </c>
      <c r="E3107">
        <v>2</v>
      </c>
      <c r="F3107" s="4">
        <v>1383</v>
      </c>
      <c r="G3107">
        <v>0</v>
      </c>
      <c r="H3107" t="s">
        <v>1016</v>
      </c>
      <c r="I3107" s="2" t="str">
        <f>VLOOKUP(Sheet__29[[#This Row],[Filial]],Filiais!A:B,2,FALSE)</f>
        <v>São Paulo</v>
      </c>
      <c r="J3107" s="2" t="str">
        <f>VLOOKUP(Sheet__29[[#This Row],[Cidade]],'Clientes'!C:D,2,FALSE)</f>
        <v>SP</v>
      </c>
      <c r="K3107" s="2" t="str">
        <f>VLOOKUP(Sheet__29[[#This Row],[Produto]],Produtos!B:C,2,FALSE)</f>
        <v>Periférico</v>
      </c>
      <c r="L3107" s="2" t="str">
        <f>VLOOKUP(Sheet__29[[#This Row],[Produto]],Produtos!B:D,3,FALSE)</f>
        <v>Dell Brasil</v>
      </c>
      <c r="M3107" s="2">
        <f>VLOOKUP(Sheet__29[[#This Row],[Produto]],Estoque!A:B,2,FALSE)</f>
        <v>261</v>
      </c>
      <c r="N3107" s="5">
        <f>Sheet__29[[#This Row],[Qtd]]*Sheet__29[[#This Row],[Valor]]</f>
        <v>2766</v>
      </c>
      <c r="O3107" s="5">
        <f>Sheet__29[[#This Row],[Venda]]*(1-Sheet__29[[#This Row],[Desc]]/100)</f>
        <v>2766</v>
      </c>
      <c r="P3107"/>
    </row>
    <row r="3108" spans="1:16" x14ac:dyDescent="0.25">
      <c r="A3108">
        <v>103106</v>
      </c>
      <c r="B3108" s="1">
        <v>46204</v>
      </c>
      <c r="C3108" t="s">
        <v>803</v>
      </c>
      <c r="D3108" t="s">
        <v>1157</v>
      </c>
      <c r="E3108">
        <v>2</v>
      </c>
      <c r="F3108" s="4">
        <v>3037</v>
      </c>
      <c r="G3108">
        <v>0</v>
      </c>
      <c r="H3108" t="s">
        <v>1019</v>
      </c>
      <c r="I3108" s="2" t="str">
        <f>VLOOKUP(Sheet__29[[#This Row],[Filial]],Filiais!A:B,2,FALSE)</f>
        <v>Osasco</v>
      </c>
      <c r="J3108" s="2" t="str">
        <f>VLOOKUP(Sheet__29[[#This Row],[Cidade]],'Clientes'!C:D,2,FALSE)</f>
        <v>SP</v>
      </c>
      <c r="K3108" s="2" t="str">
        <f>VLOOKUP(Sheet__29[[#This Row],[Produto]],Produtos!B:C,2,FALSE)</f>
        <v>Rede</v>
      </c>
      <c r="L3108" s="2" t="str">
        <f>VLOOKUP(Sheet__29[[#This Row],[Produto]],Produtos!B:D,3,FALSE)</f>
        <v>LG Brasil</v>
      </c>
      <c r="M3108" s="2">
        <f>VLOOKUP(Sheet__29[[#This Row],[Produto]],Estoque!A:B,2,FALSE)</f>
        <v>118</v>
      </c>
      <c r="N3108" s="5">
        <f>Sheet__29[[#This Row],[Qtd]]*Sheet__29[[#This Row],[Valor]]</f>
        <v>6074</v>
      </c>
      <c r="O3108" s="5">
        <f>Sheet__29[[#This Row],[Venda]]*(1-Sheet__29[[#This Row],[Desc]]/100)</f>
        <v>6074</v>
      </c>
      <c r="P3108"/>
    </row>
    <row r="3109" spans="1:16" x14ac:dyDescent="0.25">
      <c r="A3109">
        <v>103107</v>
      </c>
      <c r="B3109" s="1">
        <v>46204</v>
      </c>
      <c r="C3109" t="s">
        <v>840</v>
      </c>
      <c r="D3109" t="s">
        <v>1062</v>
      </c>
      <c r="E3109">
        <v>3</v>
      </c>
      <c r="F3109" s="4">
        <v>4710</v>
      </c>
      <c r="G3109">
        <v>10</v>
      </c>
      <c r="H3109" t="s">
        <v>1025</v>
      </c>
      <c r="I3109" s="2" t="str">
        <f>VLOOKUP(Sheet__29[[#This Row],[Filial]],Filiais!A:B,2,FALSE)</f>
        <v>São José dos Campos</v>
      </c>
      <c r="J3109" s="2" t="str">
        <f>VLOOKUP(Sheet__29[[#This Row],[Cidade]],'Clientes'!C:D,2,FALSE)</f>
        <v>SP</v>
      </c>
      <c r="K3109" s="2" t="str">
        <f>VLOOKUP(Sheet__29[[#This Row],[Produto]],Produtos!B:C,2,FALSE)</f>
        <v>Rede</v>
      </c>
      <c r="L3109" s="2" t="str">
        <f>VLOOKUP(Sheet__29[[#This Row],[Produto]],Produtos!B:D,3,FALSE)</f>
        <v>Lenovo Brasil</v>
      </c>
      <c r="M3109" s="2">
        <f>VLOOKUP(Sheet__29[[#This Row],[Produto]],Estoque!A:B,2,FALSE)</f>
        <v>178</v>
      </c>
      <c r="N3109" s="5">
        <f>Sheet__29[[#This Row],[Qtd]]*Sheet__29[[#This Row],[Valor]]</f>
        <v>14130</v>
      </c>
      <c r="O3109" s="5">
        <f>Sheet__29[[#This Row],[Venda]]*(1-Sheet__29[[#This Row],[Desc]]/100)</f>
        <v>12717</v>
      </c>
      <c r="P3109"/>
    </row>
    <row r="3110" spans="1:16" x14ac:dyDescent="0.25">
      <c r="A3110">
        <v>103108</v>
      </c>
      <c r="B3110" s="1">
        <v>46204</v>
      </c>
      <c r="C3110" t="s">
        <v>728</v>
      </c>
      <c r="D3110" t="s">
        <v>1050</v>
      </c>
      <c r="E3110">
        <v>1</v>
      </c>
      <c r="F3110" s="4">
        <v>4458</v>
      </c>
      <c r="G3110">
        <v>5</v>
      </c>
      <c r="H3110" t="s">
        <v>1024</v>
      </c>
      <c r="I3110" s="2" t="str">
        <f>VLOOKUP(Sheet__29[[#This Row],[Filial]],Filiais!A:B,2,FALSE)</f>
        <v>Ribeirão Preto</v>
      </c>
      <c r="J3110" s="2" t="str">
        <f>VLOOKUP(Sheet__29[[#This Row],[Cidade]],'Clientes'!C:D,2,FALSE)</f>
        <v>SP</v>
      </c>
      <c r="K3110" s="2" t="str">
        <f>VLOOKUP(Sheet__29[[#This Row],[Produto]],Produtos!B:C,2,FALSE)</f>
        <v>Rede</v>
      </c>
      <c r="L3110" s="2" t="str">
        <f>VLOOKUP(Sheet__29[[#This Row],[Produto]],Produtos!B:D,3,FALSE)</f>
        <v>Lenovo Brasil</v>
      </c>
      <c r="M3110" s="2">
        <f>VLOOKUP(Sheet__29[[#This Row],[Produto]],Estoque!A:B,2,FALSE)</f>
        <v>262</v>
      </c>
      <c r="N3110" s="5">
        <f>Sheet__29[[#This Row],[Qtd]]*Sheet__29[[#This Row],[Valor]]</f>
        <v>4458</v>
      </c>
      <c r="O3110" s="5">
        <f>Sheet__29[[#This Row],[Venda]]*(1-Sheet__29[[#This Row],[Desc]]/100)</f>
        <v>4235.0999999999995</v>
      </c>
      <c r="P3110"/>
    </row>
    <row r="3111" spans="1:16" x14ac:dyDescent="0.25">
      <c r="A3111">
        <v>103109</v>
      </c>
      <c r="B3111" s="1">
        <v>46204</v>
      </c>
      <c r="C3111" t="s">
        <v>691</v>
      </c>
      <c r="D3111" t="s">
        <v>1118</v>
      </c>
      <c r="E3111">
        <v>3</v>
      </c>
      <c r="F3111" s="4">
        <v>2160</v>
      </c>
      <c r="G3111">
        <v>5</v>
      </c>
      <c r="H3111" t="s">
        <v>1024</v>
      </c>
      <c r="I3111" s="2" t="str">
        <f>VLOOKUP(Sheet__29[[#This Row],[Filial]],Filiais!A:B,2,FALSE)</f>
        <v>Ribeirão Preto</v>
      </c>
      <c r="J3111" s="2" t="str">
        <f>VLOOKUP(Sheet__29[[#This Row],[Cidade]],'Clientes'!C:D,2,FALSE)</f>
        <v>SP</v>
      </c>
      <c r="K3111" s="2" t="str">
        <f>VLOOKUP(Sheet__29[[#This Row],[Produto]],Produtos!B:C,2,FALSE)</f>
        <v>Notebook</v>
      </c>
      <c r="L3111" s="2" t="str">
        <f>VLOOKUP(Sheet__29[[#This Row],[Produto]],Produtos!B:D,3,FALSE)</f>
        <v>LG Brasil</v>
      </c>
      <c r="M3111" s="2">
        <f>VLOOKUP(Sheet__29[[#This Row],[Produto]],Estoque!A:B,2,FALSE)</f>
        <v>40</v>
      </c>
      <c r="N3111" s="5">
        <f>Sheet__29[[#This Row],[Qtd]]*Sheet__29[[#This Row],[Valor]]</f>
        <v>6480</v>
      </c>
      <c r="O3111" s="5">
        <f>Sheet__29[[#This Row],[Venda]]*(1-Sheet__29[[#This Row],[Desc]]/100)</f>
        <v>6156</v>
      </c>
      <c r="P3111"/>
    </row>
    <row r="3112" spans="1:16" x14ac:dyDescent="0.25">
      <c r="A3112">
        <v>103110</v>
      </c>
      <c r="B3112" s="1">
        <v>46204</v>
      </c>
      <c r="C3112" t="s">
        <v>93</v>
      </c>
      <c r="D3112" t="s">
        <v>1104</v>
      </c>
      <c r="E3112">
        <v>2</v>
      </c>
      <c r="F3112" s="4">
        <v>4849</v>
      </c>
      <c r="G3112">
        <v>5</v>
      </c>
      <c r="H3112" t="s">
        <v>1016</v>
      </c>
      <c r="I3112" s="2" t="str">
        <f>VLOOKUP(Sheet__29[[#This Row],[Filial]],Filiais!A:B,2,FALSE)</f>
        <v>São Paulo</v>
      </c>
      <c r="J3112" s="2" t="str">
        <f>VLOOKUP(Sheet__29[[#This Row],[Cidade]],'Clientes'!C:D,2,FALSE)</f>
        <v>SP</v>
      </c>
      <c r="K3112" s="2" t="str">
        <f>VLOOKUP(Sheet__29[[#This Row],[Produto]],Produtos!B:C,2,FALSE)</f>
        <v>Rede</v>
      </c>
      <c r="L3112" s="2" t="str">
        <f>VLOOKUP(Sheet__29[[#This Row],[Produto]],Produtos!B:D,3,FALSE)</f>
        <v>Logitech Brasil</v>
      </c>
      <c r="M3112" s="2">
        <f>VLOOKUP(Sheet__29[[#This Row],[Produto]],Estoque!A:B,2,FALSE)</f>
        <v>283</v>
      </c>
      <c r="N3112" s="5">
        <f>Sheet__29[[#This Row],[Qtd]]*Sheet__29[[#This Row],[Valor]]</f>
        <v>9698</v>
      </c>
      <c r="O3112" s="5">
        <f>Sheet__29[[#This Row],[Venda]]*(1-Sheet__29[[#This Row],[Desc]]/100)</f>
        <v>9213.1</v>
      </c>
      <c r="P3112"/>
    </row>
    <row r="3113" spans="1:16" x14ac:dyDescent="0.25">
      <c r="A3113">
        <v>103111</v>
      </c>
      <c r="B3113" s="1">
        <v>46204</v>
      </c>
      <c r="C3113" t="s">
        <v>150</v>
      </c>
      <c r="D3113" t="s">
        <v>1107</v>
      </c>
      <c r="E3113">
        <v>2</v>
      </c>
      <c r="F3113" s="4">
        <v>4255</v>
      </c>
      <c r="G3113">
        <v>5</v>
      </c>
      <c r="H3113" t="s">
        <v>1017</v>
      </c>
      <c r="I3113" s="2" t="str">
        <f>VLOOKUP(Sheet__29[[#This Row],[Filial]],Filiais!A:B,2,FALSE)</f>
        <v>Campinas</v>
      </c>
      <c r="J3113" s="2" t="str">
        <f>VLOOKUP(Sheet__29[[#This Row],[Cidade]],'Clientes'!C:D,2,FALSE)</f>
        <v>SP</v>
      </c>
      <c r="K3113" s="2" t="str">
        <f>VLOOKUP(Sheet__29[[#This Row],[Produto]],Produtos!B:C,2,FALSE)</f>
        <v>Periférico</v>
      </c>
      <c r="L3113" s="2" t="str">
        <f>VLOOKUP(Sheet__29[[#This Row],[Produto]],Produtos!B:D,3,FALSE)</f>
        <v>Dell Brasil</v>
      </c>
      <c r="M3113" s="2">
        <f>VLOOKUP(Sheet__29[[#This Row],[Produto]],Estoque!A:B,2,FALSE)</f>
        <v>241</v>
      </c>
      <c r="N3113" s="5">
        <f>Sheet__29[[#This Row],[Qtd]]*Sheet__29[[#This Row],[Valor]]</f>
        <v>8510</v>
      </c>
      <c r="O3113" s="5">
        <f>Sheet__29[[#This Row],[Venda]]*(1-Sheet__29[[#This Row],[Desc]]/100)</f>
        <v>8084.5</v>
      </c>
      <c r="P3113"/>
    </row>
    <row r="3114" spans="1:16" x14ac:dyDescent="0.25">
      <c r="A3114">
        <v>103112</v>
      </c>
      <c r="B3114" s="1">
        <v>46204</v>
      </c>
      <c r="C3114" t="s">
        <v>333</v>
      </c>
      <c r="D3114" t="s">
        <v>1091</v>
      </c>
      <c r="E3114">
        <v>5</v>
      </c>
      <c r="F3114" s="4">
        <v>3586</v>
      </c>
      <c r="G3114">
        <v>5</v>
      </c>
      <c r="H3114" t="s">
        <v>1020</v>
      </c>
      <c r="I3114" s="2" t="str">
        <f>VLOOKUP(Sheet__29[[#This Row],[Filial]],Filiais!A:B,2,FALSE)</f>
        <v>Sorocaba</v>
      </c>
      <c r="J3114" s="2" t="str">
        <f>VLOOKUP(Sheet__29[[#This Row],[Cidade]],'Clientes'!C:D,2,FALSE)</f>
        <v>SP</v>
      </c>
      <c r="K3114" s="2" t="str">
        <f>VLOOKUP(Sheet__29[[#This Row],[Produto]],Produtos!B:C,2,FALSE)</f>
        <v>Rede</v>
      </c>
      <c r="L3114" s="2" t="str">
        <f>VLOOKUP(Sheet__29[[#This Row],[Produto]],Produtos!B:D,3,FALSE)</f>
        <v>Lenovo Brasil</v>
      </c>
      <c r="M3114" s="2">
        <f>VLOOKUP(Sheet__29[[#This Row],[Produto]],Estoque!A:B,2,FALSE)</f>
        <v>131</v>
      </c>
      <c r="N3114" s="5">
        <f>Sheet__29[[#This Row],[Qtd]]*Sheet__29[[#This Row],[Valor]]</f>
        <v>17930</v>
      </c>
      <c r="O3114" s="5">
        <f>Sheet__29[[#This Row],[Venda]]*(1-Sheet__29[[#This Row],[Desc]]/100)</f>
        <v>17033.5</v>
      </c>
      <c r="P3114"/>
    </row>
    <row r="3115" spans="1:16" x14ac:dyDescent="0.25">
      <c r="A3115">
        <v>103113</v>
      </c>
      <c r="B3115" s="1">
        <v>46204</v>
      </c>
      <c r="C3115" t="s">
        <v>142</v>
      </c>
      <c r="D3115" t="s">
        <v>1139</v>
      </c>
      <c r="E3115">
        <v>2</v>
      </c>
      <c r="F3115" s="4">
        <v>3569</v>
      </c>
      <c r="G3115">
        <v>0</v>
      </c>
      <c r="H3115" t="s">
        <v>1024</v>
      </c>
      <c r="I3115" s="2" t="str">
        <f>VLOOKUP(Sheet__29[[#This Row],[Filial]],Filiais!A:B,2,FALSE)</f>
        <v>Ribeirão Preto</v>
      </c>
      <c r="J3115" s="2" t="str">
        <f>VLOOKUP(Sheet__29[[#This Row],[Cidade]],'Clientes'!C:D,2,FALSE)</f>
        <v>SP</v>
      </c>
      <c r="K3115" s="2" t="str">
        <f>VLOOKUP(Sheet__29[[#This Row],[Produto]],Produtos!B:C,2,FALSE)</f>
        <v>Monitor</v>
      </c>
      <c r="L3115" s="2" t="str">
        <f>VLOOKUP(Sheet__29[[#This Row],[Produto]],Produtos!B:D,3,FALSE)</f>
        <v>LG Brasil</v>
      </c>
      <c r="M3115" s="2">
        <f>VLOOKUP(Sheet__29[[#This Row],[Produto]],Estoque!A:B,2,FALSE)</f>
        <v>193</v>
      </c>
      <c r="N3115" s="5">
        <f>Sheet__29[[#This Row],[Qtd]]*Sheet__29[[#This Row],[Valor]]</f>
        <v>7138</v>
      </c>
      <c r="O3115" s="5">
        <f>Sheet__29[[#This Row],[Venda]]*(1-Sheet__29[[#This Row],[Desc]]/100)</f>
        <v>7138</v>
      </c>
      <c r="P3115"/>
    </row>
    <row r="3116" spans="1:16" x14ac:dyDescent="0.25">
      <c r="A3116">
        <v>103114</v>
      </c>
      <c r="B3116" s="1">
        <v>46204</v>
      </c>
      <c r="C3116" t="s">
        <v>235</v>
      </c>
      <c r="D3116" t="s">
        <v>1077</v>
      </c>
      <c r="E3116">
        <v>5</v>
      </c>
      <c r="F3116" s="4">
        <v>4221</v>
      </c>
      <c r="G3116">
        <v>5</v>
      </c>
      <c r="H3116" t="s">
        <v>1025</v>
      </c>
      <c r="I3116" s="2" t="str">
        <f>VLOOKUP(Sheet__29[[#This Row],[Filial]],Filiais!A:B,2,FALSE)</f>
        <v>São José dos Campos</v>
      </c>
      <c r="J3116" s="2" t="str">
        <f>VLOOKUP(Sheet__29[[#This Row],[Cidade]],'Clientes'!C:D,2,FALSE)</f>
        <v>SP</v>
      </c>
      <c r="K3116" s="2" t="str">
        <f>VLOOKUP(Sheet__29[[#This Row],[Produto]],Produtos!B:C,2,FALSE)</f>
        <v>Rede</v>
      </c>
      <c r="L3116" s="2" t="str">
        <f>VLOOKUP(Sheet__29[[#This Row],[Produto]],Produtos!B:D,3,FALSE)</f>
        <v>Dell Brasil</v>
      </c>
      <c r="M3116" s="2">
        <f>VLOOKUP(Sheet__29[[#This Row],[Produto]],Estoque!A:B,2,FALSE)</f>
        <v>161</v>
      </c>
      <c r="N3116" s="5">
        <f>Sheet__29[[#This Row],[Qtd]]*Sheet__29[[#This Row],[Valor]]</f>
        <v>21105</v>
      </c>
      <c r="O3116" s="5">
        <f>Sheet__29[[#This Row],[Venda]]*(1-Sheet__29[[#This Row],[Desc]]/100)</f>
        <v>20049.75</v>
      </c>
      <c r="P3116"/>
    </row>
    <row r="3117" spans="1:16" x14ac:dyDescent="0.25">
      <c r="A3117">
        <v>103115</v>
      </c>
      <c r="B3117" s="1">
        <v>46204</v>
      </c>
      <c r="C3117" t="s">
        <v>811</v>
      </c>
      <c r="D3117" t="s">
        <v>1155</v>
      </c>
      <c r="E3117">
        <v>4</v>
      </c>
      <c r="F3117" s="4">
        <v>3368</v>
      </c>
      <c r="G3117">
        <v>0</v>
      </c>
      <c r="H3117" t="s">
        <v>1020</v>
      </c>
      <c r="I3117" s="2" t="str">
        <f>VLOOKUP(Sheet__29[[#This Row],[Filial]],Filiais!A:B,2,FALSE)</f>
        <v>Sorocaba</v>
      </c>
      <c r="J3117" s="2" t="str">
        <f>VLOOKUP(Sheet__29[[#This Row],[Cidade]],'Clientes'!C:D,2,FALSE)</f>
        <v>SP</v>
      </c>
      <c r="K3117" s="2" t="str">
        <f>VLOOKUP(Sheet__29[[#This Row],[Produto]],Produtos!B:C,2,FALSE)</f>
        <v>Rede</v>
      </c>
      <c r="L3117" s="2" t="str">
        <f>VLOOKUP(Sheet__29[[#This Row],[Produto]],Produtos!B:D,3,FALSE)</f>
        <v>LG Brasil</v>
      </c>
      <c r="M3117" s="2">
        <f>VLOOKUP(Sheet__29[[#This Row],[Produto]],Estoque!A:B,2,FALSE)</f>
        <v>137</v>
      </c>
      <c r="N3117" s="5">
        <f>Sheet__29[[#This Row],[Qtd]]*Sheet__29[[#This Row],[Valor]]</f>
        <v>13472</v>
      </c>
      <c r="O3117" s="5">
        <f>Sheet__29[[#This Row],[Venda]]*(1-Sheet__29[[#This Row],[Desc]]/100)</f>
        <v>13472</v>
      </c>
      <c r="P3117"/>
    </row>
    <row r="3118" spans="1:16" x14ac:dyDescent="0.25">
      <c r="A3118">
        <v>103116</v>
      </c>
      <c r="B3118" s="1">
        <v>46204</v>
      </c>
      <c r="C3118" t="s">
        <v>416</v>
      </c>
      <c r="D3118" t="s">
        <v>1156</v>
      </c>
      <c r="E3118">
        <v>4</v>
      </c>
      <c r="F3118" s="4">
        <v>2393</v>
      </c>
      <c r="G3118">
        <v>10</v>
      </c>
      <c r="H3118" t="s">
        <v>1024</v>
      </c>
      <c r="I3118" s="2" t="str">
        <f>VLOOKUP(Sheet__29[[#This Row],[Filial]],Filiais!A:B,2,FALSE)</f>
        <v>Ribeirão Preto</v>
      </c>
      <c r="J3118" s="2" t="str">
        <f>VLOOKUP(Sheet__29[[#This Row],[Cidade]],'Clientes'!C:D,2,FALSE)</f>
        <v>SP</v>
      </c>
      <c r="K3118" s="2" t="str">
        <f>VLOOKUP(Sheet__29[[#This Row],[Produto]],Produtos!B:C,2,FALSE)</f>
        <v>Monitor</v>
      </c>
      <c r="L3118" s="2" t="str">
        <f>VLOOKUP(Sheet__29[[#This Row],[Produto]],Produtos!B:D,3,FALSE)</f>
        <v>LG Brasil</v>
      </c>
      <c r="M3118" s="2">
        <f>VLOOKUP(Sheet__29[[#This Row],[Produto]],Estoque!A:B,2,FALSE)</f>
        <v>173</v>
      </c>
      <c r="N3118" s="5">
        <f>Sheet__29[[#This Row],[Qtd]]*Sheet__29[[#This Row],[Valor]]</f>
        <v>9572</v>
      </c>
      <c r="O3118" s="5">
        <f>Sheet__29[[#This Row],[Venda]]*(1-Sheet__29[[#This Row],[Desc]]/100)</f>
        <v>8614.8000000000011</v>
      </c>
      <c r="P3118"/>
    </row>
    <row r="3119" spans="1:16" x14ac:dyDescent="0.25">
      <c r="A3119">
        <v>103117</v>
      </c>
      <c r="B3119" s="1">
        <v>46204</v>
      </c>
      <c r="C3119" t="s">
        <v>693</v>
      </c>
      <c r="D3119" t="s">
        <v>1121</v>
      </c>
      <c r="E3119">
        <v>3</v>
      </c>
      <c r="F3119" s="4">
        <v>842</v>
      </c>
      <c r="G3119">
        <v>5</v>
      </c>
      <c r="H3119" t="s">
        <v>1022</v>
      </c>
      <c r="I3119" s="2" t="str">
        <f>VLOOKUP(Sheet__29[[#This Row],[Filial]],Filiais!A:B,2,FALSE)</f>
        <v>Santos</v>
      </c>
      <c r="J3119" s="2" t="str">
        <f>VLOOKUP(Sheet__29[[#This Row],[Cidade]],'Clientes'!C:D,2,FALSE)</f>
        <v>SP</v>
      </c>
      <c r="K3119" s="2" t="str">
        <f>VLOOKUP(Sheet__29[[#This Row],[Produto]],Produtos!B:C,2,FALSE)</f>
        <v>Monitor</v>
      </c>
      <c r="L3119" s="2" t="str">
        <f>VLOOKUP(Sheet__29[[#This Row],[Produto]],Produtos!B:D,3,FALSE)</f>
        <v>Logitech Brasil</v>
      </c>
      <c r="M3119" s="2">
        <f>VLOOKUP(Sheet__29[[#This Row],[Produto]],Estoque!A:B,2,FALSE)</f>
        <v>231</v>
      </c>
      <c r="N3119" s="5">
        <f>Sheet__29[[#This Row],[Qtd]]*Sheet__29[[#This Row],[Valor]]</f>
        <v>2526</v>
      </c>
      <c r="O3119" s="5">
        <f>Sheet__29[[#This Row],[Venda]]*(1-Sheet__29[[#This Row],[Desc]]/100)</f>
        <v>2399.6999999999998</v>
      </c>
      <c r="P3119"/>
    </row>
    <row r="3120" spans="1:16" x14ac:dyDescent="0.25">
      <c r="A3120">
        <v>103118</v>
      </c>
      <c r="B3120" s="1">
        <v>46204</v>
      </c>
      <c r="C3120" t="s">
        <v>61</v>
      </c>
      <c r="D3120" t="s">
        <v>1049</v>
      </c>
      <c r="E3120">
        <v>5</v>
      </c>
      <c r="F3120" s="4">
        <v>4109</v>
      </c>
      <c r="G3120">
        <v>10</v>
      </c>
      <c r="H3120" t="s">
        <v>1023</v>
      </c>
      <c r="I3120" s="2" t="str">
        <f>VLOOKUP(Sheet__29[[#This Row],[Filial]],Filiais!A:B,2,FALSE)</f>
        <v>Bauru</v>
      </c>
      <c r="J3120" s="2" t="str">
        <f>VLOOKUP(Sheet__29[[#This Row],[Cidade]],'Clientes'!C:D,2,FALSE)</f>
        <v>SP</v>
      </c>
      <c r="K3120" s="2" t="str">
        <f>VLOOKUP(Sheet__29[[#This Row],[Produto]],Produtos!B:C,2,FALSE)</f>
        <v>Rede</v>
      </c>
      <c r="L3120" s="2" t="str">
        <f>VLOOKUP(Sheet__29[[#This Row],[Produto]],Produtos!B:D,3,FALSE)</f>
        <v>Kingston Brasil</v>
      </c>
      <c r="M3120" s="2">
        <f>VLOOKUP(Sheet__29[[#This Row],[Produto]],Estoque!A:B,2,FALSE)</f>
        <v>228</v>
      </c>
      <c r="N3120" s="5">
        <f>Sheet__29[[#This Row],[Qtd]]*Sheet__29[[#This Row],[Valor]]</f>
        <v>20545</v>
      </c>
      <c r="O3120" s="5">
        <f>Sheet__29[[#This Row],[Venda]]*(1-Sheet__29[[#This Row],[Desc]]/100)</f>
        <v>18490.5</v>
      </c>
      <c r="P3120"/>
    </row>
    <row r="3121" spans="1:16" x14ac:dyDescent="0.25">
      <c r="A3121">
        <v>103119</v>
      </c>
      <c r="B3121" s="1">
        <v>46204</v>
      </c>
      <c r="C3121" t="s">
        <v>262</v>
      </c>
      <c r="D3121" t="s">
        <v>1055</v>
      </c>
      <c r="E3121">
        <v>2</v>
      </c>
      <c r="F3121" s="4">
        <v>3175</v>
      </c>
      <c r="G3121">
        <v>5</v>
      </c>
      <c r="H3121" t="s">
        <v>1019</v>
      </c>
      <c r="I3121" s="2" t="str">
        <f>VLOOKUP(Sheet__29[[#This Row],[Filial]],Filiais!A:B,2,FALSE)</f>
        <v>Osasco</v>
      </c>
      <c r="J3121" s="2" t="str">
        <f>VLOOKUP(Sheet__29[[#This Row],[Cidade]],'Clientes'!C:D,2,FALSE)</f>
        <v>SP</v>
      </c>
      <c r="K3121" s="2" t="str">
        <f>VLOOKUP(Sheet__29[[#This Row],[Produto]],Produtos!B:C,2,FALSE)</f>
        <v>Rede</v>
      </c>
      <c r="L3121" s="2" t="str">
        <f>VLOOKUP(Sheet__29[[#This Row],[Produto]],Produtos!B:D,3,FALSE)</f>
        <v>Logitech Brasil</v>
      </c>
      <c r="M3121" s="2">
        <f>VLOOKUP(Sheet__29[[#This Row],[Produto]],Estoque!A:B,2,FALSE)</f>
        <v>68</v>
      </c>
      <c r="N3121" s="5">
        <f>Sheet__29[[#This Row],[Qtd]]*Sheet__29[[#This Row],[Valor]]</f>
        <v>6350</v>
      </c>
      <c r="O3121" s="5">
        <f>Sheet__29[[#This Row],[Venda]]*(1-Sheet__29[[#This Row],[Desc]]/100)</f>
        <v>6032.5</v>
      </c>
      <c r="P3121"/>
    </row>
    <row r="3122" spans="1:16" x14ac:dyDescent="0.25">
      <c r="A3122">
        <v>103120</v>
      </c>
      <c r="B3122" s="1">
        <v>46204</v>
      </c>
      <c r="C3122" t="s">
        <v>712</v>
      </c>
      <c r="D3122" t="s">
        <v>1058</v>
      </c>
      <c r="E3122">
        <v>5</v>
      </c>
      <c r="F3122" s="4">
        <v>3060</v>
      </c>
      <c r="G3122">
        <v>10</v>
      </c>
      <c r="H3122" t="s">
        <v>1016</v>
      </c>
      <c r="I3122" s="2" t="str">
        <f>VLOOKUP(Sheet__29[[#This Row],[Filial]],Filiais!A:B,2,FALSE)</f>
        <v>São Paulo</v>
      </c>
      <c r="J3122" s="2" t="str">
        <f>VLOOKUP(Sheet__29[[#This Row],[Cidade]],'Clientes'!C:D,2,FALSE)</f>
        <v>SP</v>
      </c>
      <c r="K3122" s="2" t="str">
        <f>VLOOKUP(Sheet__29[[#This Row],[Produto]],Produtos!B:C,2,FALSE)</f>
        <v>Armazenamento</v>
      </c>
      <c r="L3122" s="2" t="str">
        <f>VLOOKUP(Sheet__29[[#This Row],[Produto]],Produtos!B:D,3,FALSE)</f>
        <v>LG Brasil</v>
      </c>
      <c r="M3122" s="2">
        <f>VLOOKUP(Sheet__29[[#This Row],[Produto]],Estoque!A:B,2,FALSE)</f>
        <v>184</v>
      </c>
      <c r="N3122" s="5">
        <f>Sheet__29[[#This Row],[Qtd]]*Sheet__29[[#This Row],[Valor]]</f>
        <v>15300</v>
      </c>
      <c r="O3122" s="5">
        <f>Sheet__29[[#This Row],[Venda]]*(1-Sheet__29[[#This Row],[Desc]]/100)</f>
        <v>13770</v>
      </c>
      <c r="P3122"/>
    </row>
    <row r="3123" spans="1:16" x14ac:dyDescent="0.25">
      <c r="A3123">
        <v>103121</v>
      </c>
      <c r="B3123" s="1">
        <v>46204</v>
      </c>
      <c r="C3123" t="s">
        <v>60</v>
      </c>
      <c r="D3123" t="s">
        <v>1095</v>
      </c>
      <c r="E3123">
        <v>2</v>
      </c>
      <c r="F3123" s="4">
        <v>962</v>
      </c>
      <c r="G3123">
        <v>5</v>
      </c>
      <c r="H3123" t="s">
        <v>1018</v>
      </c>
      <c r="I3123" s="2" t="str">
        <f>VLOOKUP(Sheet__29[[#This Row],[Filial]],Filiais!A:B,2,FALSE)</f>
        <v>Barueri</v>
      </c>
      <c r="J3123" s="2" t="str">
        <f>VLOOKUP(Sheet__29[[#This Row],[Cidade]],'Clientes'!C:D,2,FALSE)</f>
        <v>SP</v>
      </c>
      <c r="K3123" s="2" t="str">
        <f>VLOOKUP(Sheet__29[[#This Row],[Produto]],Produtos!B:C,2,FALSE)</f>
        <v>Notebook</v>
      </c>
      <c r="L3123" s="2" t="str">
        <f>VLOOKUP(Sheet__29[[#This Row],[Produto]],Produtos!B:D,3,FALSE)</f>
        <v>Lenovo Brasil</v>
      </c>
      <c r="M3123" s="2">
        <f>VLOOKUP(Sheet__29[[#This Row],[Produto]],Estoque!A:B,2,FALSE)</f>
        <v>84</v>
      </c>
      <c r="N3123" s="5">
        <f>Sheet__29[[#This Row],[Qtd]]*Sheet__29[[#This Row],[Valor]]</f>
        <v>1924</v>
      </c>
      <c r="O3123" s="5">
        <f>Sheet__29[[#This Row],[Venda]]*(1-Sheet__29[[#This Row],[Desc]]/100)</f>
        <v>1827.8</v>
      </c>
      <c r="P3123"/>
    </row>
    <row r="3124" spans="1:16" x14ac:dyDescent="0.25">
      <c r="A3124">
        <v>103122</v>
      </c>
      <c r="B3124" s="1">
        <v>46204</v>
      </c>
      <c r="C3124" t="s">
        <v>1008</v>
      </c>
      <c r="D3124" t="s">
        <v>1148</v>
      </c>
      <c r="E3124">
        <v>4</v>
      </c>
      <c r="F3124" s="4">
        <v>3760</v>
      </c>
      <c r="G3124">
        <v>0</v>
      </c>
      <c r="H3124" t="s">
        <v>1017</v>
      </c>
      <c r="I3124" s="2" t="str">
        <f>VLOOKUP(Sheet__29[[#This Row],[Filial]],Filiais!A:B,2,FALSE)</f>
        <v>Campinas</v>
      </c>
      <c r="J3124" s="2" t="str">
        <f>VLOOKUP(Sheet__29[[#This Row],[Cidade]],'Clientes'!C:D,2,FALSE)</f>
        <v>SP</v>
      </c>
      <c r="K3124" s="2" t="str">
        <f>VLOOKUP(Sheet__29[[#This Row],[Produto]],Produtos!B:C,2,FALSE)</f>
        <v>Armazenamento</v>
      </c>
      <c r="L3124" s="2" t="str">
        <f>VLOOKUP(Sheet__29[[#This Row],[Produto]],Produtos!B:D,3,FALSE)</f>
        <v>Logitech Brasil</v>
      </c>
      <c r="M3124" s="2">
        <f>VLOOKUP(Sheet__29[[#This Row],[Produto]],Estoque!A:B,2,FALSE)</f>
        <v>187</v>
      </c>
      <c r="N3124" s="5">
        <f>Sheet__29[[#This Row],[Qtd]]*Sheet__29[[#This Row],[Valor]]</f>
        <v>15040</v>
      </c>
      <c r="O3124" s="5">
        <f>Sheet__29[[#This Row],[Venda]]*(1-Sheet__29[[#This Row],[Desc]]/100)</f>
        <v>15040</v>
      </c>
      <c r="P3124"/>
    </row>
    <row r="3125" spans="1:16" x14ac:dyDescent="0.25">
      <c r="A3125">
        <v>103123</v>
      </c>
      <c r="B3125" s="1">
        <v>46204</v>
      </c>
      <c r="C3125" t="s">
        <v>72</v>
      </c>
      <c r="D3125" t="s">
        <v>1127</v>
      </c>
      <c r="E3125">
        <v>3</v>
      </c>
      <c r="F3125" s="4">
        <v>1311</v>
      </c>
      <c r="G3125">
        <v>10</v>
      </c>
      <c r="H3125" t="s">
        <v>1017</v>
      </c>
      <c r="I3125" s="2" t="str">
        <f>VLOOKUP(Sheet__29[[#This Row],[Filial]],Filiais!A:B,2,FALSE)</f>
        <v>Campinas</v>
      </c>
      <c r="J3125" s="2" t="str">
        <f>VLOOKUP(Sheet__29[[#This Row],[Cidade]],'Clientes'!C:D,2,FALSE)</f>
        <v>SP</v>
      </c>
      <c r="K3125" s="2" t="str">
        <f>VLOOKUP(Sheet__29[[#This Row],[Produto]],Produtos!B:C,2,FALSE)</f>
        <v>Periférico</v>
      </c>
      <c r="L3125" s="2" t="str">
        <f>VLOOKUP(Sheet__29[[#This Row],[Produto]],Produtos!B:D,3,FALSE)</f>
        <v>Dell Brasil</v>
      </c>
      <c r="M3125" s="2">
        <f>VLOOKUP(Sheet__29[[#This Row],[Produto]],Estoque!A:B,2,FALSE)</f>
        <v>210</v>
      </c>
      <c r="N3125" s="5">
        <f>Sheet__29[[#This Row],[Qtd]]*Sheet__29[[#This Row],[Valor]]</f>
        <v>3933</v>
      </c>
      <c r="O3125" s="5">
        <f>Sheet__29[[#This Row],[Venda]]*(1-Sheet__29[[#This Row],[Desc]]/100)</f>
        <v>3539.7000000000003</v>
      </c>
      <c r="P3125"/>
    </row>
    <row r="3126" spans="1:16" x14ac:dyDescent="0.25">
      <c r="A3126">
        <v>103124</v>
      </c>
      <c r="B3126" s="1">
        <v>46204</v>
      </c>
      <c r="C3126" t="s">
        <v>131</v>
      </c>
      <c r="D3126" t="s">
        <v>1032</v>
      </c>
      <c r="E3126">
        <v>1</v>
      </c>
      <c r="F3126" s="4">
        <v>4978</v>
      </c>
      <c r="G3126">
        <v>0</v>
      </c>
      <c r="H3126" t="s">
        <v>1023</v>
      </c>
      <c r="I3126" s="2" t="str">
        <f>VLOOKUP(Sheet__29[[#This Row],[Filial]],Filiais!A:B,2,FALSE)</f>
        <v>Bauru</v>
      </c>
      <c r="J3126" s="2" t="str">
        <f>VLOOKUP(Sheet__29[[#This Row],[Cidade]],'Clientes'!C:D,2,FALSE)</f>
        <v>SP</v>
      </c>
      <c r="K3126" s="2" t="str">
        <f>VLOOKUP(Sheet__29[[#This Row],[Produto]],Produtos!B:C,2,FALSE)</f>
        <v>Periférico</v>
      </c>
      <c r="L3126" s="2" t="str">
        <f>VLOOKUP(Sheet__29[[#This Row],[Produto]],Produtos!B:D,3,FALSE)</f>
        <v>Lenovo Brasil</v>
      </c>
      <c r="M3126" s="2">
        <f>VLOOKUP(Sheet__29[[#This Row],[Produto]],Estoque!A:B,2,FALSE)</f>
        <v>297</v>
      </c>
      <c r="N3126" s="5">
        <f>Sheet__29[[#This Row],[Qtd]]*Sheet__29[[#This Row],[Valor]]</f>
        <v>4978</v>
      </c>
      <c r="O3126" s="5">
        <f>Sheet__29[[#This Row],[Venda]]*(1-Sheet__29[[#This Row],[Desc]]/100)</f>
        <v>4978</v>
      </c>
      <c r="P3126"/>
    </row>
    <row r="3127" spans="1:16" x14ac:dyDescent="0.25">
      <c r="A3127">
        <v>103125</v>
      </c>
      <c r="B3127" s="1">
        <v>46204</v>
      </c>
      <c r="C3127" t="s">
        <v>330</v>
      </c>
      <c r="D3127" t="s">
        <v>1174</v>
      </c>
      <c r="E3127">
        <v>4</v>
      </c>
      <c r="F3127" s="4">
        <v>3483</v>
      </c>
      <c r="G3127">
        <v>5</v>
      </c>
      <c r="H3127" t="s">
        <v>1019</v>
      </c>
      <c r="I3127" s="2" t="str">
        <f>VLOOKUP(Sheet__29[[#This Row],[Filial]],Filiais!A:B,2,FALSE)</f>
        <v>Osasco</v>
      </c>
      <c r="J3127" s="2" t="str">
        <f>VLOOKUP(Sheet__29[[#This Row],[Cidade]],'Clientes'!C:D,2,FALSE)</f>
        <v>SP</v>
      </c>
      <c r="K3127" s="2" t="str">
        <f>VLOOKUP(Sheet__29[[#This Row],[Produto]],Produtos!B:C,2,FALSE)</f>
        <v>Monitor</v>
      </c>
      <c r="L3127" s="2" t="str">
        <f>VLOOKUP(Sheet__29[[#This Row],[Produto]],Produtos!B:D,3,FALSE)</f>
        <v>Lenovo Brasil</v>
      </c>
      <c r="M3127" s="2">
        <f>VLOOKUP(Sheet__29[[#This Row],[Produto]],Estoque!A:B,2,FALSE)</f>
        <v>88</v>
      </c>
      <c r="N3127" s="5">
        <f>Sheet__29[[#This Row],[Qtd]]*Sheet__29[[#This Row],[Valor]]</f>
        <v>13932</v>
      </c>
      <c r="O3127" s="5">
        <f>Sheet__29[[#This Row],[Venda]]*(1-Sheet__29[[#This Row],[Desc]]/100)</f>
        <v>13235.4</v>
      </c>
      <c r="P3127"/>
    </row>
    <row r="3128" spans="1:16" x14ac:dyDescent="0.25">
      <c r="A3128">
        <v>103126</v>
      </c>
      <c r="B3128" s="1">
        <v>46204</v>
      </c>
      <c r="C3128" t="s">
        <v>394</v>
      </c>
      <c r="D3128" t="s">
        <v>1113</v>
      </c>
      <c r="E3128">
        <v>1</v>
      </c>
      <c r="F3128" s="4">
        <v>862</v>
      </c>
      <c r="G3128">
        <v>5</v>
      </c>
      <c r="H3128" t="s">
        <v>1023</v>
      </c>
      <c r="I3128" s="2" t="str">
        <f>VLOOKUP(Sheet__29[[#This Row],[Filial]],Filiais!A:B,2,FALSE)</f>
        <v>Bauru</v>
      </c>
      <c r="J3128" s="2" t="str">
        <f>VLOOKUP(Sheet__29[[#This Row],[Cidade]],'Clientes'!C:D,2,FALSE)</f>
        <v>SP</v>
      </c>
      <c r="K3128" s="2" t="str">
        <f>VLOOKUP(Sheet__29[[#This Row],[Produto]],Produtos!B:C,2,FALSE)</f>
        <v>Rede</v>
      </c>
      <c r="L3128" s="2" t="str">
        <f>VLOOKUP(Sheet__29[[#This Row],[Produto]],Produtos!B:D,3,FALSE)</f>
        <v>LG Brasil</v>
      </c>
      <c r="M3128" s="2">
        <f>VLOOKUP(Sheet__29[[#This Row],[Produto]],Estoque!A:B,2,FALSE)</f>
        <v>28</v>
      </c>
      <c r="N3128" s="5">
        <f>Sheet__29[[#This Row],[Qtd]]*Sheet__29[[#This Row],[Valor]]</f>
        <v>862</v>
      </c>
      <c r="O3128" s="5">
        <f>Sheet__29[[#This Row],[Venda]]*(1-Sheet__29[[#This Row],[Desc]]/100)</f>
        <v>818.9</v>
      </c>
      <c r="P3128"/>
    </row>
    <row r="3129" spans="1:16" x14ac:dyDescent="0.25">
      <c r="A3129">
        <v>103127</v>
      </c>
      <c r="B3129" s="1">
        <v>46204</v>
      </c>
      <c r="C3129" t="s">
        <v>884</v>
      </c>
      <c r="D3129" t="s">
        <v>1054</v>
      </c>
      <c r="E3129">
        <v>2</v>
      </c>
      <c r="F3129" s="4">
        <v>371</v>
      </c>
      <c r="G3129">
        <v>5</v>
      </c>
      <c r="H3129" t="s">
        <v>1025</v>
      </c>
      <c r="I3129" s="2" t="str">
        <f>VLOOKUP(Sheet__29[[#This Row],[Filial]],Filiais!A:B,2,FALSE)</f>
        <v>São José dos Campos</v>
      </c>
      <c r="J3129" s="2" t="str">
        <f>VLOOKUP(Sheet__29[[#This Row],[Cidade]],'Clientes'!C:D,2,FALSE)</f>
        <v>SP</v>
      </c>
      <c r="K3129" s="2" t="str">
        <f>VLOOKUP(Sheet__29[[#This Row],[Produto]],Produtos!B:C,2,FALSE)</f>
        <v>Notebook</v>
      </c>
      <c r="L3129" s="2" t="str">
        <f>VLOOKUP(Sheet__29[[#This Row],[Produto]],Produtos!B:D,3,FALSE)</f>
        <v>Kingston Brasil</v>
      </c>
      <c r="M3129" s="2">
        <f>VLOOKUP(Sheet__29[[#This Row],[Produto]],Estoque!A:B,2,FALSE)</f>
        <v>5</v>
      </c>
      <c r="N3129" s="5">
        <f>Sheet__29[[#This Row],[Qtd]]*Sheet__29[[#This Row],[Valor]]</f>
        <v>742</v>
      </c>
      <c r="O3129" s="5">
        <f>Sheet__29[[#This Row],[Venda]]*(1-Sheet__29[[#This Row],[Desc]]/100)</f>
        <v>704.9</v>
      </c>
      <c r="P3129"/>
    </row>
    <row r="3130" spans="1:16" x14ac:dyDescent="0.25">
      <c r="A3130">
        <v>103128</v>
      </c>
      <c r="B3130" s="1">
        <v>46204</v>
      </c>
      <c r="C3130" t="s">
        <v>358</v>
      </c>
      <c r="D3130" t="s">
        <v>1087</v>
      </c>
      <c r="E3130">
        <v>1</v>
      </c>
      <c r="F3130" s="4">
        <v>4818</v>
      </c>
      <c r="G3130">
        <v>5</v>
      </c>
      <c r="H3130" t="s">
        <v>1016</v>
      </c>
      <c r="I3130" s="2" t="str">
        <f>VLOOKUP(Sheet__29[[#This Row],[Filial]],Filiais!A:B,2,FALSE)</f>
        <v>São Paulo</v>
      </c>
      <c r="J3130" s="2" t="str">
        <f>VLOOKUP(Sheet__29[[#This Row],[Cidade]],'Clientes'!C:D,2,FALSE)</f>
        <v>SP</v>
      </c>
      <c r="K3130" s="2" t="str">
        <f>VLOOKUP(Sheet__29[[#This Row],[Produto]],Produtos!B:C,2,FALSE)</f>
        <v>Monitor</v>
      </c>
      <c r="L3130" s="2" t="str">
        <f>VLOOKUP(Sheet__29[[#This Row],[Produto]],Produtos!B:D,3,FALSE)</f>
        <v>Kingston Brasil</v>
      </c>
      <c r="M3130" s="2">
        <f>VLOOKUP(Sheet__29[[#This Row],[Produto]],Estoque!A:B,2,FALSE)</f>
        <v>212</v>
      </c>
      <c r="N3130" s="5">
        <f>Sheet__29[[#This Row],[Qtd]]*Sheet__29[[#This Row],[Valor]]</f>
        <v>4818</v>
      </c>
      <c r="O3130" s="5">
        <f>Sheet__29[[#This Row],[Venda]]*(1-Sheet__29[[#This Row],[Desc]]/100)</f>
        <v>4577.0999999999995</v>
      </c>
      <c r="P3130"/>
    </row>
    <row r="3131" spans="1:16" x14ac:dyDescent="0.25">
      <c r="A3131">
        <v>103129</v>
      </c>
      <c r="B3131" s="1">
        <v>46204</v>
      </c>
      <c r="C3131" t="s">
        <v>512</v>
      </c>
      <c r="D3131" t="s">
        <v>1096</v>
      </c>
      <c r="E3131">
        <v>2</v>
      </c>
      <c r="F3131" s="4">
        <v>4407</v>
      </c>
      <c r="G3131">
        <v>5</v>
      </c>
      <c r="H3131" t="s">
        <v>1017</v>
      </c>
      <c r="I3131" s="2" t="str">
        <f>VLOOKUP(Sheet__29[[#This Row],[Filial]],Filiais!A:B,2,FALSE)</f>
        <v>Campinas</v>
      </c>
      <c r="J3131" s="2" t="str">
        <f>VLOOKUP(Sheet__29[[#This Row],[Cidade]],'Clientes'!C:D,2,FALSE)</f>
        <v>SP</v>
      </c>
      <c r="K3131" s="2" t="str">
        <f>VLOOKUP(Sheet__29[[#This Row],[Produto]],Produtos!B:C,2,FALSE)</f>
        <v>Rede</v>
      </c>
      <c r="L3131" s="2" t="str">
        <f>VLOOKUP(Sheet__29[[#This Row],[Produto]],Produtos!B:D,3,FALSE)</f>
        <v>Lenovo Brasil</v>
      </c>
      <c r="M3131" s="2">
        <f>VLOOKUP(Sheet__29[[#This Row],[Produto]],Estoque!A:B,2,FALSE)</f>
        <v>208</v>
      </c>
      <c r="N3131" s="5">
        <f>Sheet__29[[#This Row],[Qtd]]*Sheet__29[[#This Row],[Valor]]</f>
        <v>8814</v>
      </c>
      <c r="O3131" s="5">
        <f>Sheet__29[[#This Row],[Venda]]*(1-Sheet__29[[#This Row],[Desc]]/100)</f>
        <v>8373.2999999999993</v>
      </c>
      <c r="P3131"/>
    </row>
    <row r="3132" spans="1:16" x14ac:dyDescent="0.25">
      <c r="A3132">
        <v>103130</v>
      </c>
      <c r="B3132" s="1">
        <v>46204</v>
      </c>
      <c r="C3132" t="s">
        <v>86</v>
      </c>
      <c r="D3132" t="s">
        <v>1085</v>
      </c>
      <c r="E3132">
        <v>3</v>
      </c>
      <c r="F3132" s="4">
        <v>3941</v>
      </c>
      <c r="G3132">
        <v>0</v>
      </c>
      <c r="H3132" t="s">
        <v>1022</v>
      </c>
      <c r="I3132" s="2" t="str">
        <f>VLOOKUP(Sheet__29[[#This Row],[Filial]],Filiais!A:B,2,FALSE)</f>
        <v>Santos</v>
      </c>
      <c r="J3132" s="2" t="str">
        <f>VLOOKUP(Sheet__29[[#This Row],[Cidade]],'Clientes'!C:D,2,FALSE)</f>
        <v>SP</v>
      </c>
      <c r="K3132" s="2" t="str">
        <f>VLOOKUP(Sheet__29[[#This Row],[Produto]],Produtos!B:C,2,FALSE)</f>
        <v>Armazenamento</v>
      </c>
      <c r="L3132" s="2" t="str">
        <f>VLOOKUP(Sheet__29[[#This Row],[Produto]],Produtos!B:D,3,FALSE)</f>
        <v>Lenovo Brasil</v>
      </c>
      <c r="M3132" s="2">
        <f>VLOOKUP(Sheet__29[[#This Row],[Produto]],Estoque!A:B,2,FALSE)</f>
        <v>204</v>
      </c>
      <c r="N3132" s="5">
        <f>Sheet__29[[#This Row],[Qtd]]*Sheet__29[[#This Row],[Valor]]</f>
        <v>11823</v>
      </c>
      <c r="O3132" s="5">
        <f>Sheet__29[[#This Row],[Venda]]*(1-Sheet__29[[#This Row],[Desc]]/100)</f>
        <v>11823</v>
      </c>
      <c r="P3132"/>
    </row>
    <row r="3133" spans="1:16" x14ac:dyDescent="0.25">
      <c r="A3133">
        <v>103131</v>
      </c>
      <c r="B3133" s="1">
        <v>46204</v>
      </c>
      <c r="C3133" t="s">
        <v>454</v>
      </c>
      <c r="D3133" t="s">
        <v>1153</v>
      </c>
      <c r="E3133">
        <v>2</v>
      </c>
      <c r="F3133" s="4">
        <v>275</v>
      </c>
      <c r="G3133">
        <v>5</v>
      </c>
      <c r="H3133" t="s">
        <v>1017</v>
      </c>
      <c r="I3133" s="2" t="str">
        <f>VLOOKUP(Sheet__29[[#This Row],[Filial]],Filiais!A:B,2,FALSE)</f>
        <v>Campinas</v>
      </c>
      <c r="J3133" s="2" t="str">
        <f>VLOOKUP(Sheet__29[[#This Row],[Cidade]],'Clientes'!C:D,2,FALSE)</f>
        <v>SP</v>
      </c>
      <c r="K3133" s="2" t="str">
        <f>VLOOKUP(Sheet__29[[#This Row],[Produto]],Produtos!B:C,2,FALSE)</f>
        <v>Armazenamento</v>
      </c>
      <c r="L3133" s="2" t="str">
        <f>VLOOKUP(Sheet__29[[#This Row],[Produto]],Produtos!B:D,3,FALSE)</f>
        <v>LG Brasil</v>
      </c>
      <c r="M3133" s="2">
        <f>VLOOKUP(Sheet__29[[#This Row],[Produto]],Estoque!A:B,2,FALSE)</f>
        <v>93</v>
      </c>
      <c r="N3133" s="5">
        <f>Sheet__29[[#This Row],[Qtd]]*Sheet__29[[#This Row],[Valor]]</f>
        <v>550</v>
      </c>
      <c r="O3133" s="5">
        <f>Sheet__29[[#This Row],[Venda]]*(1-Sheet__29[[#This Row],[Desc]]/100)</f>
        <v>522.5</v>
      </c>
      <c r="P3133"/>
    </row>
    <row r="3134" spans="1:16" x14ac:dyDescent="0.25">
      <c r="A3134">
        <v>103132</v>
      </c>
      <c r="B3134" s="1">
        <v>46204</v>
      </c>
      <c r="C3134" t="s">
        <v>496</v>
      </c>
      <c r="D3134" t="s">
        <v>1064</v>
      </c>
      <c r="E3134">
        <v>3</v>
      </c>
      <c r="F3134" s="4">
        <v>219</v>
      </c>
      <c r="G3134">
        <v>10</v>
      </c>
      <c r="H3134" t="s">
        <v>1023</v>
      </c>
      <c r="I3134" s="2" t="str">
        <f>VLOOKUP(Sheet__29[[#This Row],[Filial]],Filiais!A:B,2,FALSE)</f>
        <v>Bauru</v>
      </c>
      <c r="J3134" s="2" t="str">
        <f>VLOOKUP(Sheet__29[[#This Row],[Cidade]],'Clientes'!C:D,2,FALSE)</f>
        <v>SP</v>
      </c>
      <c r="K3134" s="2" t="str">
        <f>VLOOKUP(Sheet__29[[#This Row],[Produto]],Produtos!B:C,2,FALSE)</f>
        <v>Notebook</v>
      </c>
      <c r="L3134" s="2" t="str">
        <f>VLOOKUP(Sheet__29[[#This Row],[Produto]],Produtos!B:D,3,FALSE)</f>
        <v>Kingston Brasil</v>
      </c>
      <c r="M3134" s="2">
        <f>VLOOKUP(Sheet__29[[#This Row],[Produto]],Estoque!A:B,2,FALSE)</f>
        <v>257</v>
      </c>
      <c r="N3134" s="5">
        <f>Sheet__29[[#This Row],[Qtd]]*Sheet__29[[#This Row],[Valor]]</f>
        <v>657</v>
      </c>
      <c r="O3134" s="5">
        <f>Sheet__29[[#This Row],[Venda]]*(1-Sheet__29[[#This Row],[Desc]]/100)</f>
        <v>591.30000000000007</v>
      </c>
      <c r="P3134"/>
    </row>
    <row r="3135" spans="1:16" x14ac:dyDescent="0.25">
      <c r="A3135">
        <v>103133</v>
      </c>
      <c r="B3135" s="1">
        <v>46204</v>
      </c>
      <c r="C3135" t="s">
        <v>951</v>
      </c>
      <c r="D3135" t="s">
        <v>1149</v>
      </c>
      <c r="E3135">
        <v>4</v>
      </c>
      <c r="F3135" s="4">
        <v>1376</v>
      </c>
      <c r="G3135">
        <v>10</v>
      </c>
      <c r="H3135" t="s">
        <v>1018</v>
      </c>
      <c r="I3135" s="2" t="str">
        <f>VLOOKUP(Sheet__29[[#This Row],[Filial]],Filiais!A:B,2,FALSE)</f>
        <v>Barueri</v>
      </c>
      <c r="J3135" s="2" t="str">
        <f>VLOOKUP(Sheet__29[[#This Row],[Cidade]],'Clientes'!C:D,2,FALSE)</f>
        <v>SP</v>
      </c>
      <c r="K3135" s="2" t="str">
        <f>VLOOKUP(Sheet__29[[#This Row],[Produto]],Produtos!B:C,2,FALSE)</f>
        <v>Rede</v>
      </c>
      <c r="L3135" s="2" t="str">
        <f>VLOOKUP(Sheet__29[[#This Row],[Produto]],Produtos!B:D,3,FALSE)</f>
        <v>Dell Brasil</v>
      </c>
      <c r="M3135" s="2">
        <f>VLOOKUP(Sheet__29[[#This Row],[Produto]],Estoque!A:B,2,FALSE)</f>
        <v>123</v>
      </c>
      <c r="N3135" s="5">
        <f>Sheet__29[[#This Row],[Qtd]]*Sheet__29[[#This Row],[Valor]]</f>
        <v>5504</v>
      </c>
      <c r="O3135" s="5">
        <f>Sheet__29[[#This Row],[Venda]]*(1-Sheet__29[[#This Row],[Desc]]/100)</f>
        <v>4953.6000000000004</v>
      </c>
      <c r="P3135"/>
    </row>
    <row r="3136" spans="1:16" x14ac:dyDescent="0.25">
      <c r="A3136">
        <v>103134</v>
      </c>
      <c r="B3136" s="1">
        <v>46204</v>
      </c>
      <c r="C3136" t="s">
        <v>157</v>
      </c>
      <c r="D3136" t="s">
        <v>1155</v>
      </c>
      <c r="E3136">
        <v>4</v>
      </c>
      <c r="F3136" s="4">
        <v>1593</v>
      </c>
      <c r="G3136">
        <v>10</v>
      </c>
      <c r="H3136" t="s">
        <v>1025</v>
      </c>
      <c r="I3136" s="2" t="str">
        <f>VLOOKUP(Sheet__29[[#This Row],[Filial]],Filiais!A:B,2,FALSE)</f>
        <v>São José dos Campos</v>
      </c>
      <c r="J3136" s="2" t="str">
        <f>VLOOKUP(Sheet__29[[#This Row],[Cidade]],'Clientes'!C:D,2,FALSE)</f>
        <v>SP</v>
      </c>
      <c r="K3136" s="2" t="str">
        <f>VLOOKUP(Sheet__29[[#This Row],[Produto]],Produtos!B:C,2,FALSE)</f>
        <v>Rede</v>
      </c>
      <c r="L3136" s="2" t="str">
        <f>VLOOKUP(Sheet__29[[#This Row],[Produto]],Produtos!B:D,3,FALSE)</f>
        <v>LG Brasil</v>
      </c>
      <c r="M3136" s="2">
        <f>VLOOKUP(Sheet__29[[#This Row],[Produto]],Estoque!A:B,2,FALSE)</f>
        <v>137</v>
      </c>
      <c r="N3136" s="5">
        <f>Sheet__29[[#This Row],[Qtd]]*Sheet__29[[#This Row],[Valor]]</f>
        <v>6372</v>
      </c>
      <c r="O3136" s="5">
        <f>Sheet__29[[#This Row],[Venda]]*(1-Sheet__29[[#This Row],[Desc]]/100)</f>
        <v>5734.8</v>
      </c>
      <c r="P3136"/>
    </row>
    <row r="3137" spans="1:16" x14ac:dyDescent="0.25">
      <c r="A3137">
        <v>103135</v>
      </c>
      <c r="B3137" s="1">
        <v>46204</v>
      </c>
      <c r="C3137" t="s">
        <v>948</v>
      </c>
      <c r="D3137" t="s">
        <v>1139</v>
      </c>
      <c r="E3137">
        <v>5</v>
      </c>
      <c r="F3137" s="4">
        <v>4392</v>
      </c>
      <c r="G3137">
        <v>10</v>
      </c>
      <c r="H3137" t="s">
        <v>1022</v>
      </c>
      <c r="I3137" s="2" t="str">
        <f>VLOOKUP(Sheet__29[[#This Row],[Filial]],Filiais!A:B,2,FALSE)</f>
        <v>Santos</v>
      </c>
      <c r="J3137" s="2" t="str">
        <f>VLOOKUP(Sheet__29[[#This Row],[Cidade]],'Clientes'!C:D,2,FALSE)</f>
        <v>SP</v>
      </c>
      <c r="K3137" s="2" t="str">
        <f>VLOOKUP(Sheet__29[[#This Row],[Produto]],Produtos!B:C,2,FALSE)</f>
        <v>Monitor</v>
      </c>
      <c r="L3137" s="2" t="str">
        <f>VLOOKUP(Sheet__29[[#This Row],[Produto]],Produtos!B:D,3,FALSE)</f>
        <v>LG Brasil</v>
      </c>
      <c r="M3137" s="2">
        <f>VLOOKUP(Sheet__29[[#This Row],[Produto]],Estoque!A:B,2,FALSE)</f>
        <v>193</v>
      </c>
      <c r="N3137" s="5">
        <f>Sheet__29[[#This Row],[Qtd]]*Sheet__29[[#This Row],[Valor]]</f>
        <v>21960</v>
      </c>
      <c r="O3137" s="5">
        <f>Sheet__29[[#This Row],[Venda]]*(1-Sheet__29[[#This Row],[Desc]]/100)</f>
        <v>19764</v>
      </c>
      <c r="P3137"/>
    </row>
    <row r="3138" spans="1:16" x14ac:dyDescent="0.25">
      <c r="A3138">
        <v>103136</v>
      </c>
      <c r="B3138" s="1">
        <v>46204</v>
      </c>
      <c r="C3138" t="s">
        <v>566</v>
      </c>
      <c r="D3138" t="s">
        <v>1045</v>
      </c>
      <c r="E3138">
        <v>2</v>
      </c>
      <c r="F3138" s="4">
        <v>1664</v>
      </c>
      <c r="G3138">
        <v>5</v>
      </c>
      <c r="H3138" t="s">
        <v>1019</v>
      </c>
      <c r="I3138" s="2" t="str">
        <f>VLOOKUP(Sheet__29[[#This Row],[Filial]],Filiais!A:B,2,FALSE)</f>
        <v>Osasco</v>
      </c>
      <c r="J3138" s="2" t="str">
        <f>VLOOKUP(Sheet__29[[#This Row],[Cidade]],'Clientes'!C:D,2,FALSE)</f>
        <v>SP</v>
      </c>
      <c r="K3138" s="2" t="str">
        <f>VLOOKUP(Sheet__29[[#This Row],[Produto]],Produtos!B:C,2,FALSE)</f>
        <v>Periférico</v>
      </c>
      <c r="L3138" s="2" t="str">
        <f>VLOOKUP(Sheet__29[[#This Row],[Produto]],Produtos!B:D,3,FALSE)</f>
        <v>Dell Brasil</v>
      </c>
      <c r="M3138" s="2">
        <f>VLOOKUP(Sheet__29[[#This Row],[Produto]],Estoque!A:B,2,FALSE)</f>
        <v>261</v>
      </c>
      <c r="N3138" s="5">
        <f>Sheet__29[[#This Row],[Qtd]]*Sheet__29[[#This Row],[Valor]]</f>
        <v>3328</v>
      </c>
      <c r="O3138" s="5">
        <f>Sheet__29[[#This Row],[Venda]]*(1-Sheet__29[[#This Row],[Desc]]/100)</f>
        <v>3161.6</v>
      </c>
      <c r="P3138"/>
    </row>
    <row r="3139" spans="1:16" x14ac:dyDescent="0.25">
      <c r="A3139">
        <v>103137</v>
      </c>
      <c r="B3139" s="1">
        <v>46204</v>
      </c>
      <c r="C3139" t="s">
        <v>718</v>
      </c>
      <c r="D3139" t="s">
        <v>1101</v>
      </c>
      <c r="E3139">
        <v>4</v>
      </c>
      <c r="F3139" s="4">
        <v>2389</v>
      </c>
      <c r="G3139">
        <v>10</v>
      </c>
      <c r="H3139" t="s">
        <v>1020</v>
      </c>
      <c r="I3139" s="2" t="str">
        <f>VLOOKUP(Sheet__29[[#This Row],[Filial]],Filiais!A:B,2,FALSE)</f>
        <v>Sorocaba</v>
      </c>
      <c r="J3139" s="2" t="str">
        <f>VLOOKUP(Sheet__29[[#This Row],[Cidade]],'Clientes'!C:D,2,FALSE)</f>
        <v>SP</v>
      </c>
      <c r="K3139" s="2" t="str">
        <f>VLOOKUP(Sheet__29[[#This Row],[Produto]],Produtos!B:C,2,FALSE)</f>
        <v>Notebook</v>
      </c>
      <c r="L3139" s="2" t="str">
        <f>VLOOKUP(Sheet__29[[#This Row],[Produto]],Produtos!B:D,3,FALSE)</f>
        <v>Kingston Brasil</v>
      </c>
      <c r="M3139" s="2">
        <f>VLOOKUP(Sheet__29[[#This Row],[Produto]],Estoque!A:B,2,FALSE)</f>
        <v>183</v>
      </c>
      <c r="N3139" s="5">
        <f>Sheet__29[[#This Row],[Qtd]]*Sheet__29[[#This Row],[Valor]]</f>
        <v>9556</v>
      </c>
      <c r="O3139" s="5">
        <f>Sheet__29[[#This Row],[Venda]]*(1-Sheet__29[[#This Row],[Desc]]/100)</f>
        <v>8600.4</v>
      </c>
      <c r="P3139"/>
    </row>
    <row r="3140" spans="1:16" x14ac:dyDescent="0.25">
      <c r="A3140">
        <v>103138</v>
      </c>
      <c r="B3140" s="1">
        <v>46204</v>
      </c>
      <c r="C3140" t="s">
        <v>976</v>
      </c>
      <c r="D3140" t="s">
        <v>1138</v>
      </c>
      <c r="E3140">
        <v>4</v>
      </c>
      <c r="F3140" s="4">
        <v>2417</v>
      </c>
      <c r="G3140">
        <v>5</v>
      </c>
      <c r="H3140" t="s">
        <v>1023</v>
      </c>
      <c r="I3140" s="2" t="str">
        <f>VLOOKUP(Sheet__29[[#This Row],[Filial]],Filiais!A:B,2,FALSE)</f>
        <v>Bauru</v>
      </c>
      <c r="J3140" s="2" t="str">
        <f>VLOOKUP(Sheet__29[[#This Row],[Cidade]],'Clientes'!C:D,2,FALSE)</f>
        <v>SP</v>
      </c>
      <c r="K3140" s="2" t="str">
        <f>VLOOKUP(Sheet__29[[#This Row],[Produto]],Produtos!B:C,2,FALSE)</f>
        <v>Periférico</v>
      </c>
      <c r="L3140" s="2" t="str">
        <f>VLOOKUP(Sheet__29[[#This Row],[Produto]],Produtos!B:D,3,FALSE)</f>
        <v>Logitech Brasil</v>
      </c>
      <c r="M3140" s="2">
        <f>VLOOKUP(Sheet__29[[#This Row],[Produto]],Estoque!A:B,2,FALSE)</f>
        <v>272</v>
      </c>
      <c r="N3140" s="5">
        <f>Sheet__29[[#This Row],[Qtd]]*Sheet__29[[#This Row],[Valor]]</f>
        <v>9668</v>
      </c>
      <c r="O3140" s="5">
        <f>Sheet__29[[#This Row],[Venda]]*(1-Sheet__29[[#This Row],[Desc]]/100)</f>
        <v>9184.6</v>
      </c>
      <c r="P3140"/>
    </row>
    <row r="3141" spans="1:16" x14ac:dyDescent="0.25">
      <c r="A3141">
        <v>103139</v>
      </c>
      <c r="B3141" s="1">
        <v>46204</v>
      </c>
      <c r="C3141" t="s">
        <v>723</v>
      </c>
      <c r="D3141" t="s">
        <v>1145</v>
      </c>
      <c r="E3141">
        <v>5</v>
      </c>
      <c r="F3141" s="4">
        <v>3523</v>
      </c>
      <c r="G3141">
        <v>5</v>
      </c>
      <c r="H3141" t="s">
        <v>1023</v>
      </c>
      <c r="I3141" s="2" t="str">
        <f>VLOOKUP(Sheet__29[[#This Row],[Filial]],Filiais!A:B,2,FALSE)</f>
        <v>Bauru</v>
      </c>
      <c r="J3141" s="2" t="str">
        <f>VLOOKUP(Sheet__29[[#This Row],[Cidade]],'Clientes'!C:D,2,FALSE)</f>
        <v>SP</v>
      </c>
      <c r="K3141" s="2" t="str">
        <f>VLOOKUP(Sheet__29[[#This Row],[Produto]],Produtos!B:C,2,FALSE)</f>
        <v>Armazenamento</v>
      </c>
      <c r="L3141" s="2" t="str">
        <f>VLOOKUP(Sheet__29[[#This Row],[Produto]],Produtos!B:D,3,FALSE)</f>
        <v>Logitech Brasil</v>
      </c>
      <c r="M3141" s="2">
        <f>VLOOKUP(Sheet__29[[#This Row],[Produto]],Estoque!A:B,2,FALSE)</f>
        <v>157</v>
      </c>
      <c r="N3141" s="5">
        <f>Sheet__29[[#This Row],[Qtd]]*Sheet__29[[#This Row],[Valor]]</f>
        <v>17615</v>
      </c>
      <c r="O3141" s="5">
        <f>Sheet__29[[#This Row],[Venda]]*(1-Sheet__29[[#This Row],[Desc]]/100)</f>
        <v>16734.25</v>
      </c>
      <c r="P3141"/>
    </row>
    <row r="3142" spans="1:16" x14ac:dyDescent="0.25">
      <c r="A3142">
        <v>103140</v>
      </c>
      <c r="B3142" s="1">
        <v>46204</v>
      </c>
      <c r="C3142" t="s">
        <v>210</v>
      </c>
      <c r="D3142" t="s">
        <v>1079</v>
      </c>
      <c r="E3142">
        <v>2</v>
      </c>
      <c r="F3142" s="4">
        <v>1786</v>
      </c>
      <c r="G3142">
        <v>5</v>
      </c>
      <c r="H3142" t="s">
        <v>1019</v>
      </c>
      <c r="I3142" s="2" t="str">
        <f>VLOOKUP(Sheet__29[[#This Row],[Filial]],Filiais!A:B,2,FALSE)</f>
        <v>Osasco</v>
      </c>
      <c r="J3142" s="2" t="str">
        <f>VLOOKUP(Sheet__29[[#This Row],[Cidade]],'Clientes'!C:D,2,FALSE)</f>
        <v>SP</v>
      </c>
      <c r="K3142" s="2" t="str">
        <f>VLOOKUP(Sheet__29[[#This Row],[Produto]],Produtos!B:C,2,FALSE)</f>
        <v>Monitor</v>
      </c>
      <c r="L3142" s="2" t="str">
        <f>VLOOKUP(Sheet__29[[#This Row],[Produto]],Produtos!B:D,3,FALSE)</f>
        <v>Lenovo Brasil</v>
      </c>
      <c r="M3142" s="2">
        <f>VLOOKUP(Sheet__29[[#This Row],[Produto]],Estoque!A:B,2,FALSE)</f>
        <v>235</v>
      </c>
      <c r="N3142" s="5">
        <f>Sheet__29[[#This Row],[Qtd]]*Sheet__29[[#This Row],[Valor]]</f>
        <v>3572</v>
      </c>
      <c r="O3142" s="5">
        <f>Sheet__29[[#This Row],[Venda]]*(1-Sheet__29[[#This Row],[Desc]]/100)</f>
        <v>3393.3999999999996</v>
      </c>
      <c r="P3142"/>
    </row>
    <row r="3143" spans="1:16" x14ac:dyDescent="0.25">
      <c r="A3143">
        <v>103141</v>
      </c>
      <c r="B3143" s="1">
        <v>46204</v>
      </c>
      <c r="C3143" t="s">
        <v>435</v>
      </c>
      <c r="D3143" t="s">
        <v>1142</v>
      </c>
      <c r="E3143">
        <v>5</v>
      </c>
      <c r="F3143" s="4">
        <v>4745</v>
      </c>
      <c r="G3143">
        <v>0</v>
      </c>
      <c r="H3143" t="s">
        <v>1022</v>
      </c>
      <c r="I3143" s="2" t="str">
        <f>VLOOKUP(Sheet__29[[#This Row],[Filial]],Filiais!A:B,2,FALSE)</f>
        <v>Santos</v>
      </c>
      <c r="J3143" s="2" t="str">
        <f>VLOOKUP(Sheet__29[[#This Row],[Cidade]],'Clientes'!C:D,2,FALSE)</f>
        <v>SP</v>
      </c>
      <c r="K3143" s="2" t="str">
        <f>VLOOKUP(Sheet__29[[#This Row],[Produto]],Produtos!B:C,2,FALSE)</f>
        <v>Periférico</v>
      </c>
      <c r="L3143" s="2" t="str">
        <f>VLOOKUP(Sheet__29[[#This Row],[Produto]],Produtos!B:D,3,FALSE)</f>
        <v>Logitech Brasil</v>
      </c>
      <c r="M3143" s="2">
        <f>VLOOKUP(Sheet__29[[#This Row],[Produto]],Estoque!A:B,2,FALSE)</f>
        <v>290</v>
      </c>
      <c r="N3143" s="5">
        <f>Sheet__29[[#This Row],[Qtd]]*Sheet__29[[#This Row],[Valor]]</f>
        <v>23725</v>
      </c>
      <c r="O3143" s="5">
        <f>Sheet__29[[#This Row],[Venda]]*(1-Sheet__29[[#This Row],[Desc]]/100)</f>
        <v>23725</v>
      </c>
      <c r="P3143"/>
    </row>
    <row r="3144" spans="1:16" x14ac:dyDescent="0.25">
      <c r="A3144">
        <v>103142</v>
      </c>
      <c r="B3144" s="1">
        <v>46204</v>
      </c>
      <c r="C3144" t="s">
        <v>818</v>
      </c>
      <c r="D3144" t="s">
        <v>1107</v>
      </c>
      <c r="E3144">
        <v>2</v>
      </c>
      <c r="F3144" s="4">
        <v>769</v>
      </c>
      <c r="G3144">
        <v>5</v>
      </c>
      <c r="H3144" t="s">
        <v>1024</v>
      </c>
      <c r="I3144" s="2" t="str">
        <f>VLOOKUP(Sheet__29[[#This Row],[Filial]],Filiais!A:B,2,FALSE)</f>
        <v>Ribeirão Preto</v>
      </c>
      <c r="J3144" s="2" t="str">
        <f>VLOOKUP(Sheet__29[[#This Row],[Cidade]],'Clientes'!C:D,2,FALSE)</f>
        <v>SP</v>
      </c>
      <c r="K3144" s="2" t="str">
        <f>VLOOKUP(Sheet__29[[#This Row],[Produto]],Produtos!B:C,2,FALSE)</f>
        <v>Periférico</v>
      </c>
      <c r="L3144" s="2" t="str">
        <f>VLOOKUP(Sheet__29[[#This Row],[Produto]],Produtos!B:D,3,FALSE)</f>
        <v>Dell Brasil</v>
      </c>
      <c r="M3144" s="2">
        <f>VLOOKUP(Sheet__29[[#This Row],[Produto]],Estoque!A:B,2,FALSE)</f>
        <v>241</v>
      </c>
      <c r="N3144" s="5">
        <f>Sheet__29[[#This Row],[Qtd]]*Sheet__29[[#This Row],[Valor]]</f>
        <v>1538</v>
      </c>
      <c r="O3144" s="5">
        <f>Sheet__29[[#This Row],[Venda]]*(1-Sheet__29[[#This Row],[Desc]]/100)</f>
        <v>1461.1</v>
      </c>
      <c r="P3144"/>
    </row>
    <row r="3145" spans="1:16" x14ac:dyDescent="0.25">
      <c r="A3145">
        <v>103143</v>
      </c>
      <c r="B3145" s="1">
        <v>46204</v>
      </c>
      <c r="C3145" t="s">
        <v>671</v>
      </c>
      <c r="D3145" t="s">
        <v>1164</v>
      </c>
      <c r="E3145">
        <v>4</v>
      </c>
      <c r="F3145" s="4">
        <v>2360</v>
      </c>
      <c r="G3145">
        <v>10</v>
      </c>
      <c r="H3145" t="s">
        <v>1018</v>
      </c>
      <c r="I3145" s="2" t="str">
        <f>VLOOKUP(Sheet__29[[#This Row],[Filial]],Filiais!A:B,2,FALSE)</f>
        <v>Barueri</v>
      </c>
      <c r="J3145" s="2" t="str">
        <f>VLOOKUP(Sheet__29[[#This Row],[Cidade]],'Clientes'!C:D,2,FALSE)</f>
        <v>SP</v>
      </c>
      <c r="K3145" s="2" t="str">
        <f>VLOOKUP(Sheet__29[[#This Row],[Produto]],Produtos!B:C,2,FALSE)</f>
        <v>Periférico</v>
      </c>
      <c r="L3145" s="2" t="str">
        <f>VLOOKUP(Sheet__29[[#This Row],[Produto]],Produtos!B:D,3,FALSE)</f>
        <v>Dell Brasil</v>
      </c>
      <c r="M3145" s="2">
        <f>VLOOKUP(Sheet__29[[#This Row],[Produto]],Estoque!A:B,2,FALSE)</f>
        <v>132</v>
      </c>
      <c r="N3145" s="5">
        <f>Sheet__29[[#This Row],[Qtd]]*Sheet__29[[#This Row],[Valor]]</f>
        <v>9440</v>
      </c>
      <c r="O3145" s="5">
        <f>Sheet__29[[#This Row],[Venda]]*(1-Sheet__29[[#This Row],[Desc]]/100)</f>
        <v>8496</v>
      </c>
      <c r="P3145"/>
    </row>
    <row r="3146" spans="1:16" x14ac:dyDescent="0.25">
      <c r="A3146">
        <v>103144</v>
      </c>
      <c r="B3146" s="1">
        <v>46204</v>
      </c>
      <c r="C3146" t="s">
        <v>233</v>
      </c>
      <c r="D3146" t="s">
        <v>1161</v>
      </c>
      <c r="E3146">
        <v>3</v>
      </c>
      <c r="F3146" s="4">
        <v>3898</v>
      </c>
      <c r="G3146">
        <v>10</v>
      </c>
      <c r="H3146" t="s">
        <v>1022</v>
      </c>
      <c r="I3146" s="2" t="str">
        <f>VLOOKUP(Sheet__29[[#This Row],[Filial]],Filiais!A:B,2,FALSE)</f>
        <v>Santos</v>
      </c>
      <c r="J3146" s="2" t="str">
        <f>VLOOKUP(Sheet__29[[#This Row],[Cidade]],'Clientes'!C:D,2,FALSE)</f>
        <v>SP</v>
      </c>
      <c r="K3146" s="2" t="str">
        <f>VLOOKUP(Sheet__29[[#This Row],[Produto]],Produtos!B:C,2,FALSE)</f>
        <v>Rede</v>
      </c>
      <c r="L3146" s="2" t="str">
        <f>VLOOKUP(Sheet__29[[#This Row],[Produto]],Produtos!B:D,3,FALSE)</f>
        <v>Dell Brasil</v>
      </c>
      <c r="M3146" s="2">
        <f>VLOOKUP(Sheet__29[[#This Row],[Produto]],Estoque!A:B,2,FALSE)</f>
        <v>211</v>
      </c>
      <c r="N3146" s="5">
        <f>Sheet__29[[#This Row],[Qtd]]*Sheet__29[[#This Row],[Valor]]</f>
        <v>11694</v>
      </c>
      <c r="O3146" s="5">
        <f>Sheet__29[[#This Row],[Venda]]*(1-Sheet__29[[#This Row],[Desc]]/100)</f>
        <v>10524.6</v>
      </c>
      <c r="P3146"/>
    </row>
    <row r="3147" spans="1:16" x14ac:dyDescent="0.25">
      <c r="A3147">
        <v>103145</v>
      </c>
      <c r="B3147" s="1">
        <v>46204</v>
      </c>
      <c r="C3147" t="s">
        <v>764</v>
      </c>
      <c r="D3147" t="s">
        <v>1096</v>
      </c>
      <c r="E3147">
        <v>3</v>
      </c>
      <c r="F3147" s="4">
        <v>3909</v>
      </c>
      <c r="G3147">
        <v>10</v>
      </c>
      <c r="H3147" t="s">
        <v>1022</v>
      </c>
      <c r="I3147" s="2" t="str">
        <f>VLOOKUP(Sheet__29[[#This Row],[Filial]],Filiais!A:B,2,FALSE)</f>
        <v>Santos</v>
      </c>
      <c r="J3147" s="2" t="str">
        <f>VLOOKUP(Sheet__29[[#This Row],[Cidade]],'Clientes'!C:D,2,FALSE)</f>
        <v>SP</v>
      </c>
      <c r="K3147" s="2" t="str">
        <f>VLOOKUP(Sheet__29[[#This Row],[Produto]],Produtos!B:C,2,FALSE)</f>
        <v>Rede</v>
      </c>
      <c r="L3147" s="2" t="str">
        <f>VLOOKUP(Sheet__29[[#This Row],[Produto]],Produtos!B:D,3,FALSE)</f>
        <v>Lenovo Brasil</v>
      </c>
      <c r="M3147" s="2">
        <f>VLOOKUP(Sheet__29[[#This Row],[Produto]],Estoque!A:B,2,FALSE)</f>
        <v>208</v>
      </c>
      <c r="N3147" s="5">
        <f>Sheet__29[[#This Row],[Qtd]]*Sheet__29[[#This Row],[Valor]]</f>
        <v>11727</v>
      </c>
      <c r="O3147" s="5">
        <f>Sheet__29[[#This Row],[Venda]]*(1-Sheet__29[[#This Row],[Desc]]/100)</f>
        <v>10554.300000000001</v>
      </c>
      <c r="P3147"/>
    </row>
    <row r="3148" spans="1:16" x14ac:dyDescent="0.25">
      <c r="A3148">
        <v>103146</v>
      </c>
      <c r="B3148" s="1">
        <v>46204</v>
      </c>
      <c r="C3148" t="s">
        <v>779</v>
      </c>
      <c r="D3148" t="s">
        <v>1093</v>
      </c>
      <c r="E3148">
        <v>2</v>
      </c>
      <c r="F3148" s="4">
        <v>497</v>
      </c>
      <c r="G3148">
        <v>10</v>
      </c>
      <c r="H3148" t="s">
        <v>1018</v>
      </c>
      <c r="I3148" s="2" t="str">
        <f>VLOOKUP(Sheet__29[[#This Row],[Filial]],Filiais!A:B,2,FALSE)</f>
        <v>Barueri</v>
      </c>
      <c r="J3148" s="2" t="str">
        <f>VLOOKUP(Sheet__29[[#This Row],[Cidade]],'Clientes'!C:D,2,FALSE)</f>
        <v>SP</v>
      </c>
      <c r="K3148" s="2" t="str">
        <f>VLOOKUP(Sheet__29[[#This Row],[Produto]],Produtos!B:C,2,FALSE)</f>
        <v>Rede</v>
      </c>
      <c r="L3148" s="2" t="str">
        <f>VLOOKUP(Sheet__29[[#This Row],[Produto]],Produtos!B:D,3,FALSE)</f>
        <v>LG Brasil</v>
      </c>
      <c r="M3148" s="2">
        <f>VLOOKUP(Sheet__29[[#This Row],[Produto]],Estoque!A:B,2,FALSE)</f>
        <v>15</v>
      </c>
      <c r="N3148" s="5">
        <f>Sheet__29[[#This Row],[Qtd]]*Sheet__29[[#This Row],[Valor]]</f>
        <v>994</v>
      </c>
      <c r="O3148" s="5">
        <f>Sheet__29[[#This Row],[Venda]]*(1-Sheet__29[[#This Row],[Desc]]/100)</f>
        <v>894.6</v>
      </c>
      <c r="P3148"/>
    </row>
    <row r="3149" spans="1:16" x14ac:dyDescent="0.25">
      <c r="A3149">
        <v>103147</v>
      </c>
      <c r="B3149" s="1">
        <v>46204</v>
      </c>
      <c r="C3149" t="s">
        <v>733</v>
      </c>
      <c r="D3149" t="s">
        <v>1125</v>
      </c>
      <c r="E3149">
        <v>3</v>
      </c>
      <c r="F3149" s="4">
        <v>1883</v>
      </c>
      <c r="G3149">
        <v>0</v>
      </c>
      <c r="H3149" t="s">
        <v>1020</v>
      </c>
      <c r="I3149" s="2" t="str">
        <f>VLOOKUP(Sheet__29[[#This Row],[Filial]],Filiais!A:B,2,FALSE)</f>
        <v>Sorocaba</v>
      </c>
      <c r="J3149" s="2" t="str">
        <f>VLOOKUP(Sheet__29[[#This Row],[Cidade]],'Clientes'!C:D,2,FALSE)</f>
        <v>SP</v>
      </c>
      <c r="K3149" s="2" t="str">
        <f>VLOOKUP(Sheet__29[[#This Row],[Produto]],Produtos!B:C,2,FALSE)</f>
        <v>Periférico</v>
      </c>
      <c r="L3149" s="2" t="str">
        <f>VLOOKUP(Sheet__29[[#This Row],[Produto]],Produtos!B:D,3,FALSE)</f>
        <v>Dell Brasil</v>
      </c>
      <c r="M3149" s="2">
        <f>VLOOKUP(Sheet__29[[#This Row],[Produto]],Estoque!A:B,2,FALSE)</f>
        <v>87</v>
      </c>
      <c r="N3149" s="5">
        <f>Sheet__29[[#This Row],[Qtd]]*Sheet__29[[#This Row],[Valor]]</f>
        <v>5649</v>
      </c>
      <c r="O3149" s="5">
        <f>Sheet__29[[#This Row],[Venda]]*(1-Sheet__29[[#This Row],[Desc]]/100)</f>
        <v>5649</v>
      </c>
      <c r="P3149"/>
    </row>
    <row r="3150" spans="1:16" x14ac:dyDescent="0.25">
      <c r="A3150">
        <v>103148</v>
      </c>
      <c r="B3150" s="1">
        <v>46204</v>
      </c>
      <c r="C3150" t="s">
        <v>414</v>
      </c>
      <c r="D3150" t="s">
        <v>1084</v>
      </c>
      <c r="E3150">
        <v>2</v>
      </c>
      <c r="F3150" s="4">
        <v>184</v>
      </c>
      <c r="G3150">
        <v>10</v>
      </c>
      <c r="H3150" t="s">
        <v>1017</v>
      </c>
      <c r="I3150" s="2" t="str">
        <f>VLOOKUP(Sheet__29[[#This Row],[Filial]],Filiais!A:B,2,FALSE)</f>
        <v>Campinas</v>
      </c>
      <c r="J3150" s="2" t="str">
        <f>VLOOKUP(Sheet__29[[#This Row],[Cidade]],'Clientes'!C:D,2,FALSE)</f>
        <v>SP</v>
      </c>
      <c r="K3150" s="2" t="str">
        <f>VLOOKUP(Sheet__29[[#This Row],[Produto]],Produtos!B:C,2,FALSE)</f>
        <v>Monitor</v>
      </c>
      <c r="L3150" s="2" t="str">
        <f>VLOOKUP(Sheet__29[[#This Row],[Produto]],Produtos!B:D,3,FALSE)</f>
        <v>Logitech Brasil</v>
      </c>
      <c r="M3150" s="2">
        <f>VLOOKUP(Sheet__29[[#This Row],[Produto]],Estoque!A:B,2,FALSE)</f>
        <v>6</v>
      </c>
      <c r="N3150" s="5">
        <f>Sheet__29[[#This Row],[Qtd]]*Sheet__29[[#This Row],[Valor]]</f>
        <v>368</v>
      </c>
      <c r="O3150" s="5">
        <f>Sheet__29[[#This Row],[Venda]]*(1-Sheet__29[[#This Row],[Desc]]/100)</f>
        <v>331.2</v>
      </c>
      <c r="P3150"/>
    </row>
    <row r="3151" spans="1:16" x14ac:dyDescent="0.25">
      <c r="A3151">
        <v>103149</v>
      </c>
      <c r="B3151" s="1">
        <v>46204</v>
      </c>
      <c r="C3151" t="s">
        <v>518</v>
      </c>
      <c r="D3151" t="s">
        <v>1173</v>
      </c>
      <c r="E3151">
        <v>5</v>
      </c>
      <c r="F3151" s="4">
        <v>3862</v>
      </c>
      <c r="G3151">
        <v>5</v>
      </c>
      <c r="H3151" t="s">
        <v>1022</v>
      </c>
      <c r="I3151" s="2" t="str">
        <f>VLOOKUP(Sheet__29[[#This Row],[Filial]],Filiais!A:B,2,FALSE)</f>
        <v>Santos</v>
      </c>
      <c r="J3151" s="2" t="str">
        <f>VLOOKUP(Sheet__29[[#This Row],[Cidade]],'Clientes'!C:D,2,FALSE)</f>
        <v>SP</v>
      </c>
      <c r="K3151" s="2" t="str">
        <f>VLOOKUP(Sheet__29[[#This Row],[Produto]],Produtos!B:C,2,FALSE)</f>
        <v>Notebook</v>
      </c>
      <c r="L3151" s="2" t="str">
        <f>VLOOKUP(Sheet__29[[#This Row],[Produto]],Produtos!B:D,3,FALSE)</f>
        <v>Logitech Brasil</v>
      </c>
      <c r="M3151" s="2">
        <f>VLOOKUP(Sheet__29[[#This Row],[Produto]],Estoque!A:B,2,FALSE)</f>
        <v>274</v>
      </c>
      <c r="N3151" s="5">
        <f>Sheet__29[[#This Row],[Qtd]]*Sheet__29[[#This Row],[Valor]]</f>
        <v>19310</v>
      </c>
      <c r="O3151" s="5">
        <f>Sheet__29[[#This Row],[Venda]]*(1-Sheet__29[[#This Row],[Desc]]/100)</f>
        <v>18344.5</v>
      </c>
      <c r="P3151"/>
    </row>
    <row r="3152" spans="1:16" x14ac:dyDescent="0.25">
      <c r="A3152">
        <v>103150</v>
      </c>
      <c r="B3152" s="1">
        <v>46204</v>
      </c>
      <c r="C3152" t="s">
        <v>506</v>
      </c>
      <c r="D3152" t="s">
        <v>1137</v>
      </c>
      <c r="E3152">
        <v>2</v>
      </c>
      <c r="F3152" s="4">
        <v>3029</v>
      </c>
      <c r="G3152">
        <v>5</v>
      </c>
      <c r="H3152" t="s">
        <v>1016</v>
      </c>
      <c r="I3152" s="2" t="str">
        <f>VLOOKUP(Sheet__29[[#This Row],[Filial]],Filiais!A:B,2,FALSE)</f>
        <v>São Paulo</v>
      </c>
      <c r="J3152" s="2" t="str">
        <f>VLOOKUP(Sheet__29[[#This Row],[Cidade]],'Clientes'!C:D,2,FALSE)</f>
        <v>SP</v>
      </c>
      <c r="K3152" s="2" t="str">
        <f>VLOOKUP(Sheet__29[[#This Row],[Produto]],Produtos!B:C,2,FALSE)</f>
        <v>Monitor</v>
      </c>
      <c r="L3152" s="2" t="str">
        <f>VLOOKUP(Sheet__29[[#This Row],[Produto]],Produtos!B:D,3,FALSE)</f>
        <v>Lenovo Brasil</v>
      </c>
      <c r="M3152" s="2">
        <f>VLOOKUP(Sheet__29[[#This Row],[Produto]],Estoque!A:B,2,FALSE)</f>
        <v>43</v>
      </c>
      <c r="N3152" s="5">
        <f>Sheet__29[[#This Row],[Qtd]]*Sheet__29[[#This Row],[Valor]]</f>
        <v>6058</v>
      </c>
      <c r="O3152" s="5">
        <f>Sheet__29[[#This Row],[Venda]]*(1-Sheet__29[[#This Row],[Desc]]/100)</f>
        <v>5755.0999999999995</v>
      </c>
      <c r="P3152"/>
    </row>
    <row r="3153" spans="1:16" x14ac:dyDescent="0.25">
      <c r="A3153">
        <v>103151</v>
      </c>
      <c r="B3153" s="1">
        <v>46204</v>
      </c>
      <c r="C3153" t="s">
        <v>395</v>
      </c>
      <c r="D3153" t="s">
        <v>1155</v>
      </c>
      <c r="E3153">
        <v>2</v>
      </c>
      <c r="F3153" s="4">
        <v>1828</v>
      </c>
      <c r="G3153">
        <v>5</v>
      </c>
      <c r="H3153" t="s">
        <v>1023</v>
      </c>
      <c r="I3153" s="2" t="str">
        <f>VLOOKUP(Sheet__29[[#This Row],[Filial]],Filiais!A:B,2,FALSE)</f>
        <v>Bauru</v>
      </c>
      <c r="J3153" s="2" t="str">
        <f>VLOOKUP(Sheet__29[[#This Row],[Cidade]],'Clientes'!C:D,2,FALSE)</f>
        <v>SP</v>
      </c>
      <c r="K3153" s="2" t="str">
        <f>VLOOKUP(Sheet__29[[#This Row],[Produto]],Produtos!B:C,2,FALSE)</f>
        <v>Rede</v>
      </c>
      <c r="L3153" s="2" t="str">
        <f>VLOOKUP(Sheet__29[[#This Row],[Produto]],Produtos!B:D,3,FALSE)</f>
        <v>LG Brasil</v>
      </c>
      <c r="M3153" s="2">
        <f>VLOOKUP(Sheet__29[[#This Row],[Produto]],Estoque!A:B,2,FALSE)</f>
        <v>137</v>
      </c>
      <c r="N3153" s="5">
        <f>Sheet__29[[#This Row],[Qtd]]*Sheet__29[[#This Row],[Valor]]</f>
        <v>3656</v>
      </c>
      <c r="O3153" s="5">
        <f>Sheet__29[[#This Row],[Venda]]*(1-Sheet__29[[#This Row],[Desc]]/100)</f>
        <v>3473.2</v>
      </c>
      <c r="P3153"/>
    </row>
    <row r="3154" spans="1:16" x14ac:dyDescent="0.25">
      <c r="A3154">
        <v>103152</v>
      </c>
      <c r="B3154" s="1">
        <v>46204</v>
      </c>
      <c r="C3154" t="s">
        <v>59</v>
      </c>
      <c r="D3154" t="s">
        <v>1145</v>
      </c>
      <c r="E3154">
        <v>2</v>
      </c>
      <c r="F3154" s="4">
        <v>3583</v>
      </c>
      <c r="G3154">
        <v>5</v>
      </c>
      <c r="H3154" t="s">
        <v>1021</v>
      </c>
      <c r="I3154" s="2" t="str">
        <f>VLOOKUP(Sheet__29[[#This Row],[Filial]],Filiais!A:B,2,FALSE)</f>
        <v>Jundiaí</v>
      </c>
      <c r="J3154" s="2" t="str">
        <f>VLOOKUP(Sheet__29[[#This Row],[Cidade]],'Clientes'!C:D,2,FALSE)</f>
        <v>SP</v>
      </c>
      <c r="K3154" s="2" t="str">
        <f>VLOOKUP(Sheet__29[[#This Row],[Produto]],Produtos!B:C,2,FALSE)</f>
        <v>Armazenamento</v>
      </c>
      <c r="L3154" s="2" t="str">
        <f>VLOOKUP(Sheet__29[[#This Row],[Produto]],Produtos!B:D,3,FALSE)</f>
        <v>Logitech Brasil</v>
      </c>
      <c r="M3154" s="2">
        <f>VLOOKUP(Sheet__29[[#This Row],[Produto]],Estoque!A:B,2,FALSE)</f>
        <v>157</v>
      </c>
      <c r="N3154" s="5">
        <f>Sheet__29[[#This Row],[Qtd]]*Sheet__29[[#This Row],[Valor]]</f>
        <v>7166</v>
      </c>
      <c r="O3154" s="5">
        <f>Sheet__29[[#This Row],[Venda]]*(1-Sheet__29[[#This Row],[Desc]]/100)</f>
        <v>6807.7</v>
      </c>
      <c r="P3154"/>
    </row>
    <row r="3155" spans="1:16" x14ac:dyDescent="0.25">
      <c r="A3155">
        <v>103153</v>
      </c>
      <c r="B3155" s="1">
        <v>46204</v>
      </c>
      <c r="C3155" t="s">
        <v>179</v>
      </c>
      <c r="D3155" t="s">
        <v>1111</v>
      </c>
      <c r="E3155">
        <v>2</v>
      </c>
      <c r="F3155" s="4">
        <v>3063</v>
      </c>
      <c r="G3155">
        <v>5</v>
      </c>
      <c r="H3155" t="s">
        <v>1023</v>
      </c>
      <c r="I3155" s="2" t="str">
        <f>VLOOKUP(Sheet__29[[#This Row],[Filial]],Filiais!A:B,2,FALSE)</f>
        <v>Bauru</v>
      </c>
      <c r="J3155" s="2" t="str">
        <f>VLOOKUP(Sheet__29[[#This Row],[Cidade]],'Clientes'!C:D,2,FALSE)</f>
        <v>SP</v>
      </c>
      <c r="K3155" s="2" t="str">
        <f>VLOOKUP(Sheet__29[[#This Row],[Produto]],Produtos!B:C,2,FALSE)</f>
        <v>Notebook</v>
      </c>
      <c r="L3155" s="2" t="str">
        <f>VLOOKUP(Sheet__29[[#This Row],[Produto]],Produtos!B:D,3,FALSE)</f>
        <v>Kingston Brasil</v>
      </c>
      <c r="M3155" s="2">
        <f>VLOOKUP(Sheet__29[[#This Row],[Produto]],Estoque!A:B,2,FALSE)</f>
        <v>244</v>
      </c>
      <c r="N3155" s="5">
        <f>Sheet__29[[#This Row],[Qtd]]*Sheet__29[[#This Row],[Valor]]</f>
        <v>6126</v>
      </c>
      <c r="O3155" s="5">
        <f>Sheet__29[[#This Row],[Venda]]*(1-Sheet__29[[#This Row],[Desc]]/100)</f>
        <v>5819.7</v>
      </c>
      <c r="P3155"/>
    </row>
    <row r="3156" spans="1:16" x14ac:dyDescent="0.25">
      <c r="A3156">
        <v>103154</v>
      </c>
      <c r="B3156" s="1">
        <v>46204</v>
      </c>
      <c r="C3156" t="s">
        <v>404</v>
      </c>
      <c r="D3156" t="s">
        <v>1028</v>
      </c>
      <c r="E3156">
        <v>5</v>
      </c>
      <c r="F3156" s="4">
        <v>3618</v>
      </c>
      <c r="G3156">
        <v>5</v>
      </c>
      <c r="H3156" t="s">
        <v>1023</v>
      </c>
      <c r="I3156" s="2" t="str">
        <f>VLOOKUP(Sheet__29[[#This Row],[Filial]],Filiais!A:B,2,FALSE)</f>
        <v>Bauru</v>
      </c>
      <c r="J3156" s="2" t="str">
        <f>VLOOKUP(Sheet__29[[#This Row],[Cidade]],'Clientes'!C:D,2,FALSE)</f>
        <v>SP</v>
      </c>
      <c r="K3156" s="2" t="str">
        <f>VLOOKUP(Sheet__29[[#This Row],[Produto]],Produtos!B:C,2,FALSE)</f>
        <v>Notebook</v>
      </c>
      <c r="L3156" s="2" t="str">
        <f>VLOOKUP(Sheet__29[[#This Row],[Produto]],Produtos!B:D,3,FALSE)</f>
        <v>LG Brasil</v>
      </c>
      <c r="M3156" s="2">
        <f>VLOOKUP(Sheet__29[[#This Row],[Produto]],Estoque!A:B,2,FALSE)</f>
        <v>256</v>
      </c>
      <c r="N3156" s="5">
        <f>Sheet__29[[#This Row],[Qtd]]*Sheet__29[[#This Row],[Valor]]</f>
        <v>18090</v>
      </c>
      <c r="O3156" s="5">
        <f>Sheet__29[[#This Row],[Venda]]*(1-Sheet__29[[#This Row],[Desc]]/100)</f>
        <v>17185.5</v>
      </c>
      <c r="P3156"/>
    </row>
    <row r="3157" spans="1:16" x14ac:dyDescent="0.25">
      <c r="A3157">
        <v>103155</v>
      </c>
      <c r="B3157" s="1">
        <v>46204</v>
      </c>
      <c r="C3157" t="s">
        <v>956</v>
      </c>
      <c r="D3157" t="s">
        <v>1130</v>
      </c>
      <c r="E3157">
        <v>1</v>
      </c>
      <c r="F3157" s="4">
        <v>1170</v>
      </c>
      <c r="G3157">
        <v>5</v>
      </c>
      <c r="H3157" t="s">
        <v>1020</v>
      </c>
      <c r="I3157" s="2" t="str">
        <f>VLOOKUP(Sheet__29[[#This Row],[Filial]],Filiais!A:B,2,FALSE)</f>
        <v>Sorocaba</v>
      </c>
      <c r="J3157" s="2" t="str">
        <f>VLOOKUP(Sheet__29[[#This Row],[Cidade]],'Clientes'!C:D,2,FALSE)</f>
        <v>SP</v>
      </c>
      <c r="K3157" s="2" t="str">
        <f>VLOOKUP(Sheet__29[[#This Row],[Produto]],Produtos!B:C,2,FALSE)</f>
        <v>Notebook</v>
      </c>
      <c r="L3157" s="2" t="str">
        <f>VLOOKUP(Sheet__29[[#This Row],[Produto]],Produtos!B:D,3,FALSE)</f>
        <v>LG Brasil</v>
      </c>
      <c r="M3157" s="2">
        <f>VLOOKUP(Sheet__29[[#This Row],[Produto]],Estoque!A:B,2,FALSE)</f>
        <v>111</v>
      </c>
      <c r="N3157" s="5">
        <f>Sheet__29[[#This Row],[Qtd]]*Sheet__29[[#This Row],[Valor]]</f>
        <v>1170</v>
      </c>
      <c r="O3157" s="5">
        <f>Sheet__29[[#This Row],[Venda]]*(1-Sheet__29[[#This Row],[Desc]]/100)</f>
        <v>1111.5</v>
      </c>
      <c r="P3157"/>
    </row>
    <row r="3158" spans="1:16" x14ac:dyDescent="0.25">
      <c r="A3158">
        <v>103156</v>
      </c>
      <c r="B3158" s="1">
        <v>46204</v>
      </c>
      <c r="C3158" t="s">
        <v>342</v>
      </c>
      <c r="D3158" t="s">
        <v>1161</v>
      </c>
      <c r="E3158">
        <v>3</v>
      </c>
      <c r="F3158" s="4">
        <v>126</v>
      </c>
      <c r="G3158">
        <v>5</v>
      </c>
      <c r="H3158" t="s">
        <v>1019</v>
      </c>
      <c r="I3158" s="2" t="str">
        <f>VLOOKUP(Sheet__29[[#This Row],[Filial]],Filiais!A:B,2,FALSE)</f>
        <v>Osasco</v>
      </c>
      <c r="J3158" s="2" t="str">
        <f>VLOOKUP(Sheet__29[[#This Row],[Cidade]],'Clientes'!C:D,2,FALSE)</f>
        <v>SP</v>
      </c>
      <c r="K3158" s="2" t="str">
        <f>VLOOKUP(Sheet__29[[#This Row],[Produto]],Produtos!B:C,2,FALSE)</f>
        <v>Rede</v>
      </c>
      <c r="L3158" s="2" t="str">
        <f>VLOOKUP(Sheet__29[[#This Row],[Produto]],Produtos!B:D,3,FALSE)</f>
        <v>Dell Brasil</v>
      </c>
      <c r="M3158" s="2">
        <f>VLOOKUP(Sheet__29[[#This Row],[Produto]],Estoque!A:B,2,FALSE)</f>
        <v>211</v>
      </c>
      <c r="N3158" s="5">
        <f>Sheet__29[[#This Row],[Qtd]]*Sheet__29[[#This Row],[Valor]]</f>
        <v>378</v>
      </c>
      <c r="O3158" s="5">
        <f>Sheet__29[[#This Row],[Venda]]*(1-Sheet__29[[#This Row],[Desc]]/100)</f>
        <v>359.09999999999997</v>
      </c>
      <c r="P3158"/>
    </row>
    <row r="3159" spans="1:16" x14ac:dyDescent="0.25">
      <c r="A3159">
        <v>103157</v>
      </c>
      <c r="B3159" s="1">
        <v>46204</v>
      </c>
      <c r="C3159" t="s">
        <v>577</v>
      </c>
      <c r="D3159" t="s">
        <v>1032</v>
      </c>
      <c r="E3159">
        <v>1</v>
      </c>
      <c r="F3159" s="4">
        <v>4834</v>
      </c>
      <c r="G3159">
        <v>10</v>
      </c>
      <c r="H3159" t="s">
        <v>1024</v>
      </c>
      <c r="I3159" s="2" t="str">
        <f>VLOOKUP(Sheet__29[[#This Row],[Filial]],Filiais!A:B,2,FALSE)</f>
        <v>Ribeirão Preto</v>
      </c>
      <c r="J3159" s="2" t="str">
        <f>VLOOKUP(Sheet__29[[#This Row],[Cidade]],'Clientes'!C:D,2,FALSE)</f>
        <v>SP</v>
      </c>
      <c r="K3159" s="2" t="str">
        <f>VLOOKUP(Sheet__29[[#This Row],[Produto]],Produtos!B:C,2,FALSE)</f>
        <v>Periférico</v>
      </c>
      <c r="L3159" s="2" t="str">
        <f>VLOOKUP(Sheet__29[[#This Row],[Produto]],Produtos!B:D,3,FALSE)</f>
        <v>Lenovo Brasil</v>
      </c>
      <c r="M3159" s="2">
        <f>VLOOKUP(Sheet__29[[#This Row],[Produto]],Estoque!A:B,2,FALSE)</f>
        <v>297</v>
      </c>
      <c r="N3159" s="5">
        <f>Sheet__29[[#This Row],[Qtd]]*Sheet__29[[#This Row],[Valor]]</f>
        <v>4834</v>
      </c>
      <c r="O3159" s="5">
        <f>Sheet__29[[#This Row],[Venda]]*(1-Sheet__29[[#This Row],[Desc]]/100)</f>
        <v>4350.6000000000004</v>
      </c>
      <c r="P3159"/>
    </row>
    <row r="3160" spans="1:16" x14ac:dyDescent="0.25">
      <c r="A3160">
        <v>103158</v>
      </c>
      <c r="B3160" s="1">
        <v>46204</v>
      </c>
      <c r="C3160" t="s">
        <v>159</v>
      </c>
      <c r="D3160" t="s">
        <v>1042</v>
      </c>
      <c r="E3160">
        <v>4</v>
      </c>
      <c r="F3160" s="4">
        <v>2437</v>
      </c>
      <c r="G3160">
        <v>10</v>
      </c>
      <c r="H3160" t="s">
        <v>1025</v>
      </c>
      <c r="I3160" s="2" t="str">
        <f>VLOOKUP(Sheet__29[[#This Row],[Filial]],Filiais!A:B,2,FALSE)</f>
        <v>São José dos Campos</v>
      </c>
      <c r="J3160" s="2" t="str">
        <f>VLOOKUP(Sheet__29[[#This Row],[Cidade]],'Clientes'!C:D,2,FALSE)</f>
        <v>SP</v>
      </c>
      <c r="K3160" s="2" t="str">
        <f>VLOOKUP(Sheet__29[[#This Row],[Produto]],Produtos!B:C,2,FALSE)</f>
        <v>Armazenamento</v>
      </c>
      <c r="L3160" s="2" t="str">
        <f>VLOOKUP(Sheet__29[[#This Row],[Produto]],Produtos!B:D,3,FALSE)</f>
        <v>Logitech Brasil</v>
      </c>
      <c r="M3160" s="2">
        <f>VLOOKUP(Sheet__29[[#This Row],[Produto]],Estoque!A:B,2,FALSE)</f>
        <v>156</v>
      </c>
      <c r="N3160" s="5">
        <f>Sheet__29[[#This Row],[Qtd]]*Sheet__29[[#This Row],[Valor]]</f>
        <v>9748</v>
      </c>
      <c r="O3160" s="5">
        <f>Sheet__29[[#This Row],[Venda]]*(1-Sheet__29[[#This Row],[Desc]]/100)</f>
        <v>8773.2000000000007</v>
      </c>
      <c r="P3160"/>
    </row>
    <row r="3161" spans="1:16" x14ac:dyDescent="0.25">
      <c r="A3161">
        <v>103159</v>
      </c>
      <c r="B3161" s="1">
        <v>46204</v>
      </c>
      <c r="C3161" t="s">
        <v>741</v>
      </c>
      <c r="D3161" t="s">
        <v>1036</v>
      </c>
      <c r="E3161">
        <v>2</v>
      </c>
      <c r="F3161" s="4">
        <v>3989</v>
      </c>
      <c r="G3161">
        <v>10</v>
      </c>
      <c r="H3161" t="s">
        <v>1025</v>
      </c>
      <c r="I3161" s="2" t="str">
        <f>VLOOKUP(Sheet__29[[#This Row],[Filial]],Filiais!A:B,2,FALSE)</f>
        <v>São José dos Campos</v>
      </c>
      <c r="J3161" s="2" t="str">
        <f>VLOOKUP(Sheet__29[[#This Row],[Cidade]],'Clientes'!C:D,2,FALSE)</f>
        <v>SP</v>
      </c>
      <c r="K3161" s="2" t="str">
        <f>VLOOKUP(Sheet__29[[#This Row],[Produto]],Produtos!B:C,2,FALSE)</f>
        <v>Armazenamento</v>
      </c>
      <c r="L3161" s="2" t="str">
        <f>VLOOKUP(Sheet__29[[#This Row],[Produto]],Produtos!B:D,3,FALSE)</f>
        <v>Kingston Brasil</v>
      </c>
      <c r="M3161" s="2">
        <f>VLOOKUP(Sheet__29[[#This Row],[Produto]],Estoque!A:B,2,FALSE)</f>
        <v>60</v>
      </c>
      <c r="N3161" s="5">
        <f>Sheet__29[[#This Row],[Qtd]]*Sheet__29[[#This Row],[Valor]]</f>
        <v>7978</v>
      </c>
      <c r="O3161" s="5">
        <f>Sheet__29[[#This Row],[Venda]]*(1-Sheet__29[[#This Row],[Desc]]/100)</f>
        <v>7180.2</v>
      </c>
      <c r="P3161"/>
    </row>
    <row r="3162" spans="1:16" x14ac:dyDescent="0.25">
      <c r="A3162">
        <v>103160</v>
      </c>
      <c r="B3162" s="1">
        <v>46204</v>
      </c>
      <c r="C3162" t="s">
        <v>515</v>
      </c>
      <c r="D3162" t="s">
        <v>1052</v>
      </c>
      <c r="E3162">
        <v>2</v>
      </c>
      <c r="F3162" s="4">
        <v>1140</v>
      </c>
      <c r="G3162">
        <v>10</v>
      </c>
      <c r="H3162" t="s">
        <v>1025</v>
      </c>
      <c r="I3162" s="2" t="str">
        <f>VLOOKUP(Sheet__29[[#This Row],[Filial]],Filiais!A:B,2,FALSE)</f>
        <v>São José dos Campos</v>
      </c>
      <c r="J3162" s="2" t="str">
        <f>VLOOKUP(Sheet__29[[#This Row],[Cidade]],'Clientes'!C:D,2,FALSE)</f>
        <v>SP</v>
      </c>
      <c r="K3162" s="2" t="str">
        <f>VLOOKUP(Sheet__29[[#This Row],[Produto]],Produtos!B:C,2,FALSE)</f>
        <v>Rede</v>
      </c>
      <c r="L3162" s="2" t="str">
        <f>VLOOKUP(Sheet__29[[#This Row],[Produto]],Produtos!B:D,3,FALSE)</f>
        <v>LG Brasil</v>
      </c>
      <c r="M3162" s="2">
        <f>VLOOKUP(Sheet__29[[#This Row],[Produto]],Estoque!A:B,2,FALSE)</f>
        <v>275</v>
      </c>
      <c r="N3162" s="5">
        <f>Sheet__29[[#This Row],[Qtd]]*Sheet__29[[#This Row],[Valor]]</f>
        <v>2280</v>
      </c>
      <c r="O3162" s="5">
        <f>Sheet__29[[#This Row],[Venda]]*(1-Sheet__29[[#This Row],[Desc]]/100)</f>
        <v>2052</v>
      </c>
      <c r="P3162"/>
    </row>
    <row r="3163" spans="1:16" x14ac:dyDescent="0.25">
      <c r="A3163">
        <v>103161</v>
      </c>
      <c r="B3163" s="1">
        <v>46204</v>
      </c>
      <c r="C3163" t="s">
        <v>907</v>
      </c>
      <c r="D3163" t="s">
        <v>1143</v>
      </c>
      <c r="E3163">
        <v>2</v>
      </c>
      <c r="F3163" s="4">
        <v>1805</v>
      </c>
      <c r="G3163">
        <v>10</v>
      </c>
      <c r="H3163" t="s">
        <v>1024</v>
      </c>
      <c r="I3163" s="2" t="str">
        <f>VLOOKUP(Sheet__29[[#This Row],[Filial]],Filiais!A:B,2,FALSE)</f>
        <v>Ribeirão Preto</v>
      </c>
      <c r="J3163" s="2" t="str">
        <f>VLOOKUP(Sheet__29[[#This Row],[Cidade]],'Clientes'!C:D,2,FALSE)</f>
        <v>SP</v>
      </c>
      <c r="K3163" s="2" t="str">
        <f>VLOOKUP(Sheet__29[[#This Row],[Produto]],Produtos!B:C,2,FALSE)</f>
        <v>Armazenamento</v>
      </c>
      <c r="L3163" s="2" t="str">
        <f>VLOOKUP(Sheet__29[[#This Row],[Produto]],Produtos!B:D,3,FALSE)</f>
        <v>Dell Brasil</v>
      </c>
      <c r="M3163" s="2">
        <f>VLOOKUP(Sheet__29[[#This Row],[Produto]],Estoque!A:B,2,FALSE)</f>
        <v>30</v>
      </c>
      <c r="N3163" s="5">
        <f>Sheet__29[[#This Row],[Qtd]]*Sheet__29[[#This Row],[Valor]]</f>
        <v>3610</v>
      </c>
      <c r="O3163" s="5">
        <f>Sheet__29[[#This Row],[Venda]]*(1-Sheet__29[[#This Row],[Desc]]/100)</f>
        <v>3249</v>
      </c>
      <c r="P3163"/>
    </row>
    <row r="3164" spans="1:16" x14ac:dyDescent="0.25">
      <c r="A3164">
        <v>103162</v>
      </c>
      <c r="B3164" s="1">
        <v>46204</v>
      </c>
      <c r="C3164" t="s">
        <v>305</v>
      </c>
      <c r="D3164" t="s">
        <v>1076</v>
      </c>
      <c r="E3164">
        <v>3</v>
      </c>
      <c r="F3164" s="4">
        <v>4182</v>
      </c>
      <c r="G3164">
        <v>10</v>
      </c>
      <c r="H3164" t="s">
        <v>1021</v>
      </c>
      <c r="I3164" s="2" t="str">
        <f>VLOOKUP(Sheet__29[[#This Row],[Filial]],Filiais!A:B,2,FALSE)</f>
        <v>Jundiaí</v>
      </c>
      <c r="J3164" s="2" t="str">
        <f>VLOOKUP(Sheet__29[[#This Row],[Cidade]],'Clientes'!C:D,2,FALSE)</f>
        <v>SP</v>
      </c>
      <c r="K3164" s="2" t="str">
        <f>VLOOKUP(Sheet__29[[#This Row],[Produto]],Produtos!B:C,2,FALSE)</f>
        <v>Monitor</v>
      </c>
      <c r="L3164" s="2" t="str">
        <f>VLOOKUP(Sheet__29[[#This Row],[Produto]],Produtos!B:D,3,FALSE)</f>
        <v>Logitech Brasil</v>
      </c>
      <c r="M3164" s="2">
        <f>VLOOKUP(Sheet__29[[#This Row],[Produto]],Estoque!A:B,2,FALSE)</f>
        <v>214</v>
      </c>
      <c r="N3164" s="5">
        <f>Sheet__29[[#This Row],[Qtd]]*Sheet__29[[#This Row],[Valor]]</f>
        <v>12546</v>
      </c>
      <c r="O3164" s="5">
        <f>Sheet__29[[#This Row],[Venda]]*(1-Sheet__29[[#This Row],[Desc]]/100)</f>
        <v>11291.4</v>
      </c>
      <c r="P3164"/>
    </row>
    <row r="3165" spans="1:16" x14ac:dyDescent="0.25">
      <c r="A3165">
        <v>103163</v>
      </c>
      <c r="B3165" s="1">
        <v>46204</v>
      </c>
      <c r="C3165" t="s">
        <v>68</v>
      </c>
      <c r="D3165" t="s">
        <v>1052</v>
      </c>
      <c r="E3165">
        <v>5</v>
      </c>
      <c r="F3165" s="4">
        <v>2516</v>
      </c>
      <c r="G3165">
        <v>5</v>
      </c>
      <c r="H3165" t="s">
        <v>1024</v>
      </c>
      <c r="I3165" s="2" t="str">
        <f>VLOOKUP(Sheet__29[[#This Row],[Filial]],Filiais!A:B,2,FALSE)</f>
        <v>Ribeirão Preto</v>
      </c>
      <c r="J3165" s="2" t="str">
        <f>VLOOKUP(Sheet__29[[#This Row],[Cidade]],'Clientes'!C:D,2,FALSE)</f>
        <v>SP</v>
      </c>
      <c r="K3165" s="2" t="str">
        <f>VLOOKUP(Sheet__29[[#This Row],[Produto]],Produtos!B:C,2,FALSE)</f>
        <v>Rede</v>
      </c>
      <c r="L3165" s="2" t="str">
        <f>VLOOKUP(Sheet__29[[#This Row],[Produto]],Produtos!B:D,3,FALSE)</f>
        <v>LG Brasil</v>
      </c>
      <c r="M3165" s="2">
        <f>VLOOKUP(Sheet__29[[#This Row],[Produto]],Estoque!A:B,2,FALSE)</f>
        <v>275</v>
      </c>
      <c r="N3165" s="5">
        <f>Sheet__29[[#This Row],[Qtd]]*Sheet__29[[#This Row],[Valor]]</f>
        <v>12580</v>
      </c>
      <c r="O3165" s="5">
        <f>Sheet__29[[#This Row],[Venda]]*(1-Sheet__29[[#This Row],[Desc]]/100)</f>
        <v>11951</v>
      </c>
      <c r="P3165"/>
    </row>
    <row r="3166" spans="1:16" x14ac:dyDescent="0.25">
      <c r="A3166">
        <v>103164</v>
      </c>
      <c r="B3166" s="1">
        <v>46204</v>
      </c>
      <c r="C3166" t="s">
        <v>757</v>
      </c>
      <c r="D3166" t="s">
        <v>1136</v>
      </c>
      <c r="E3166">
        <v>5</v>
      </c>
      <c r="F3166" s="4">
        <v>368</v>
      </c>
      <c r="G3166">
        <v>10</v>
      </c>
      <c r="H3166" t="s">
        <v>1022</v>
      </c>
      <c r="I3166" s="2" t="str">
        <f>VLOOKUP(Sheet__29[[#This Row],[Filial]],Filiais!A:B,2,FALSE)</f>
        <v>Santos</v>
      </c>
      <c r="J3166" s="2" t="str">
        <f>VLOOKUP(Sheet__29[[#This Row],[Cidade]],'Clientes'!C:D,2,FALSE)</f>
        <v>SP</v>
      </c>
      <c r="K3166" s="2" t="str">
        <f>VLOOKUP(Sheet__29[[#This Row],[Produto]],Produtos!B:C,2,FALSE)</f>
        <v>Rede</v>
      </c>
      <c r="L3166" s="2" t="str">
        <f>VLOOKUP(Sheet__29[[#This Row],[Produto]],Produtos!B:D,3,FALSE)</f>
        <v>Logitech Brasil</v>
      </c>
      <c r="M3166" s="2">
        <f>VLOOKUP(Sheet__29[[#This Row],[Produto]],Estoque!A:B,2,FALSE)</f>
        <v>40</v>
      </c>
      <c r="N3166" s="5">
        <f>Sheet__29[[#This Row],[Qtd]]*Sheet__29[[#This Row],[Valor]]</f>
        <v>1840</v>
      </c>
      <c r="O3166" s="5">
        <f>Sheet__29[[#This Row],[Venda]]*(1-Sheet__29[[#This Row],[Desc]]/100)</f>
        <v>1656</v>
      </c>
      <c r="P3166"/>
    </row>
    <row r="3167" spans="1:16" x14ac:dyDescent="0.25">
      <c r="A3167">
        <v>103165</v>
      </c>
      <c r="B3167" s="1">
        <v>46204</v>
      </c>
      <c r="C3167" t="s">
        <v>100</v>
      </c>
      <c r="D3167" t="s">
        <v>1151</v>
      </c>
      <c r="E3167">
        <v>1</v>
      </c>
      <c r="F3167" s="4">
        <v>2245</v>
      </c>
      <c r="G3167">
        <v>0</v>
      </c>
      <c r="H3167" t="s">
        <v>1016</v>
      </c>
      <c r="I3167" s="2" t="str">
        <f>VLOOKUP(Sheet__29[[#This Row],[Filial]],Filiais!A:B,2,FALSE)</f>
        <v>São Paulo</v>
      </c>
      <c r="J3167" s="2" t="str">
        <f>VLOOKUP(Sheet__29[[#This Row],[Cidade]],'Clientes'!C:D,2,FALSE)</f>
        <v>SP</v>
      </c>
      <c r="K3167" s="2" t="str">
        <f>VLOOKUP(Sheet__29[[#This Row],[Produto]],Produtos!B:C,2,FALSE)</f>
        <v>Rede</v>
      </c>
      <c r="L3167" s="2" t="str">
        <f>VLOOKUP(Sheet__29[[#This Row],[Produto]],Produtos!B:D,3,FALSE)</f>
        <v>Kingston Brasil</v>
      </c>
      <c r="M3167" s="2">
        <f>VLOOKUP(Sheet__29[[#This Row],[Produto]],Estoque!A:B,2,FALSE)</f>
        <v>292</v>
      </c>
      <c r="N3167" s="5">
        <f>Sheet__29[[#This Row],[Qtd]]*Sheet__29[[#This Row],[Valor]]</f>
        <v>2245</v>
      </c>
      <c r="O3167" s="5">
        <f>Sheet__29[[#This Row],[Venda]]*(1-Sheet__29[[#This Row],[Desc]]/100)</f>
        <v>2245</v>
      </c>
      <c r="P3167"/>
    </row>
    <row r="3168" spans="1:16" x14ac:dyDescent="0.25">
      <c r="A3168">
        <v>103166</v>
      </c>
      <c r="B3168" s="1">
        <v>46204</v>
      </c>
      <c r="C3168" t="s">
        <v>351</v>
      </c>
      <c r="D3168" t="s">
        <v>1137</v>
      </c>
      <c r="E3168">
        <v>1</v>
      </c>
      <c r="F3168" s="4">
        <v>4475</v>
      </c>
      <c r="G3168">
        <v>10</v>
      </c>
      <c r="H3168" t="s">
        <v>1018</v>
      </c>
      <c r="I3168" s="2" t="str">
        <f>VLOOKUP(Sheet__29[[#This Row],[Filial]],Filiais!A:B,2,FALSE)</f>
        <v>Barueri</v>
      </c>
      <c r="J3168" s="2" t="str">
        <f>VLOOKUP(Sheet__29[[#This Row],[Cidade]],'Clientes'!C:D,2,FALSE)</f>
        <v>SP</v>
      </c>
      <c r="K3168" s="2" t="str">
        <f>VLOOKUP(Sheet__29[[#This Row],[Produto]],Produtos!B:C,2,FALSE)</f>
        <v>Monitor</v>
      </c>
      <c r="L3168" s="2" t="str">
        <f>VLOOKUP(Sheet__29[[#This Row],[Produto]],Produtos!B:D,3,FALSE)</f>
        <v>Lenovo Brasil</v>
      </c>
      <c r="M3168" s="2">
        <f>VLOOKUP(Sheet__29[[#This Row],[Produto]],Estoque!A:B,2,FALSE)</f>
        <v>43</v>
      </c>
      <c r="N3168" s="5">
        <f>Sheet__29[[#This Row],[Qtd]]*Sheet__29[[#This Row],[Valor]]</f>
        <v>4475</v>
      </c>
      <c r="O3168" s="5">
        <f>Sheet__29[[#This Row],[Venda]]*(1-Sheet__29[[#This Row],[Desc]]/100)</f>
        <v>4027.5</v>
      </c>
      <c r="P3168"/>
    </row>
    <row r="3169" spans="1:16" x14ac:dyDescent="0.25">
      <c r="A3169">
        <v>103167</v>
      </c>
      <c r="B3169" s="1">
        <v>46204</v>
      </c>
      <c r="C3169" t="s">
        <v>1007</v>
      </c>
      <c r="D3169" t="s">
        <v>1065</v>
      </c>
      <c r="E3169">
        <v>3</v>
      </c>
      <c r="F3169" s="4">
        <v>1700</v>
      </c>
      <c r="G3169">
        <v>5</v>
      </c>
      <c r="H3169" t="s">
        <v>1025</v>
      </c>
      <c r="I3169" s="2" t="str">
        <f>VLOOKUP(Sheet__29[[#This Row],[Filial]],Filiais!A:B,2,FALSE)</f>
        <v>São José dos Campos</v>
      </c>
      <c r="J3169" s="2" t="str">
        <f>VLOOKUP(Sheet__29[[#This Row],[Cidade]],'Clientes'!C:D,2,FALSE)</f>
        <v>SP</v>
      </c>
      <c r="K3169" s="2" t="str">
        <f>VLOOKUP(Sheet__29[[#This Row],[Produto]],Produtos!B:C,2,FALSE)</f>
        <v>Monitor</v>
      </c>
      <c r="L3169" s="2" t="str">
        <f>VLOOKUP(Sheet__29[[#This Row],[Produto]],Produtos!B:D,3,FALSE)</f>
        <v>LG Brasil</v>
      </c>
      <c r="M3169" s="2">
        <f>VLOOKUP(Sheet__29[[#This Row],[Produto]],Estoque!A:B,2,FALSE)</f>
        <v>62</v>
      </c>
      <c r="N3169" s="5">
        <f>Sheet__29[[#This Row],[Qtd]]*Sheet__29[[#This Row],[Valor]]</f>
        <v>5100</v>
      </c>
      <c r="O3169" s="5">
        <f>Sheet__29[[#This Row],[Venda]]*(1-Sheet__29[[#This Row],[Desc]]/100)</f>
        <v>4845</v>
      </c>
      <c r="P3169"/>
    </row>
    <row r="3170" spans="1:16" x14ac:dyDescent="0.25">
      <c r="A3170">
        <v>103168</v>
      </c>
      <c r="B3170" s="1">
        <v>46204</v>
      </c>
      <c r="C3170" t="s">
        <v>143</v>
      </c>
      <c r="D3170" t="s">
        <v>1032</v>
      </c>
      <c r="E3170">
        <v>5</v>
      </c>
      <c r="F3170" s="4">
        <v>4349</v>
      </c>
      <c r="G3170">
        <v>5</v>
      </c>
      <c r="H3170" t="s">
        <v>1021</v>
      </c>
      <c r="I3170" s="2" t="str">
        <f>VLOOKUP(Sheet__29[[#This Row],[Filial]],Filiais!A:B,2,FALSE)</f>
        <v>Jundiaí</v>
      </c>
      <c r="J3170" s="2" t="str">
        <f>VLOOKUP(Sheet__29[[#This Row],[Cidade]],'Clientes'!C:D,2,FALSE)</f>
        <v>SP</v>
      </c>
      <c r="K3170" s="2" t="str">
        <f>VLOOKUP(Sheet__29[[#This Row],[Produto]],Produtos!B:C,2,FALSE)</f>
        <v>Periférico</v>
      </c>
      <c r="L3170" s="2" t="str">
        <f>VLOOKUP(Sheet__29[[#This Row],[Produto]],Produtos!B:D,3,FALSE)</f>
        <v>Lenovo Brasil</v>
      </c>
      <c r="M3170" s="2">
        <f>VLOOKUP(Sheet__29[[#This Row],[Produto]],Estoque!A:B,2,FALSE)</f>
        <v>297</v>
      </c>
      <c r="N3170" s="5">
        <f>Sheet__29[[#This Row],[Qtd]]*Sheet__29[[#This Row],[Valor]]</f>
        <v>21745</v>
      </c>
      <c r="O3170" s="5">
        <f>Sheet__29[[#This Row],[Venda]]*(1-Sheet__29[[#This Row],[Desc]]/100)</f>
        <v>20657.75</v>
      </c>
      <c r="P3170"/>
    </row>
    <row r="3171" spans="1:16" x14ac:dyDescent="0.25">
      <c r="A3171">
        <v>103169</v>
      </c>
      <c r="B3171" s="1">
        <v>46204</v>
      </c>
      <c r="C3171" t="s">
        <v>551</v>
      </c>
      <c r="D3171" t="s">
        <v>1050</v>
      </c>
      <c r="E3171">
        <v>5</v>
      </c>
      <c r="F3171" s="4">
        <v>167</v>
      </c>
      <c r="G3171">
        <v>10</v>
      </c>
      <c r="H3171" t="s">
        <v>1020</v>
      </c>
      <c r="I3171" s="2" t="str">
        <f>VLOOKUP(Sheet__29[[#This Row],[Filial]],Filiais!A:B,2,FALSE)</f>
        <v>Sorocaba</v>
      </c>
      <c r="J3171" s="2" t="str">
        <f>VLOOKUP(Sheet__29[[#This Row],[Cidade]],'Clientes'!C:D,2,FALSE)</f>
        <v>SP</v>
      </c>
      <c r="K3171" s="2" t="str">
        <f>VLOOKUP(Sheet__29[[#This Row],[Produto]],Produtos!B:C,2,FALSE)</f>
        <v>Rede</v>
      </c>
      <c r="L3171" s="2" t="str">
        <f>VLOOKUP(Sheet__29[[#This Row],[Produto]],Produtos!B:D,3,FALSE)</f>
        <v>Lenovo Brasil</v>
      </c>
      <c r="M3171" s="2">
        <f>VLOOKUP(Sheet__29[[#This Row],[Produto]],Estoque!A:B,2,FALSE)</f>
        <v>262</v>
      </c>
      <c r="N3171" s="5">
        <f>Sheet__29[[#This Row],[Qtd]]*Sheet__29[[#This Row],[Valor]]</f>
        <v>835</v>
      </c>
      <c r="O3171" s="5">
        <f>Sheet__29[[#This Row],[Venda]]*(1-Sheet__29[[#This Row],[Desc]]/100)</f>
        <v>751.5</v>
      </c>
      <c r="P3171"/>
    </row>
    <row r="3172" spans="1:16" x14ac:dyDescent="0.25">
      <c r="A3172">
        <v>103170</v>
      </c>
      <c r="B3172" s="1">
        <v>46204</v>
      </c>
      <c r="C3172" t="s">
        <v>122</v>
      </c>
      <c r="D3172" t="s">
        <v>1079</v>
      </c>
      <c r="E3172">
        <v>5</v>
      </c>
      <c r="F3172" s="4">
        <v>4242</v>
      </c>
      <c r="G3172">
        <v>10</v>
      </c>
      <c r="H3172" t="s">
        <v>1017</v>
      </c>
      <c r="I3172" s="2" t="str">
        <f>VLOOKUP(Sheet__29[[#This Row],[Filial]],Filiais!A:B,2,FALSE)</f>
        <v>Campinas</v>
      </c>
      <c r="J3172" s="2" t="str">
        <f>VLOOKUP(Sheet__29[[#This Row],[Cidade]],'Clientes'!C:D,2,FALSE)</f>
        <v>SP</v>
      </c>
      <c r="K3172" s="2" t="str">
        <f>VLOOKUP(Sheet__29[[#This Row],[Produto]],Produtos!B:C,2,FALSE)</f>
        <v>Monitor</v>
      </c>
      <c r="L3172" s="2" t="str">
        <f>VLOOKUP(Sheet__29[[#This Row],[Produto]],Produtos!B:D,3,FALSE)</f>
        <v>Lenovo Brasil</v>
      </c>
      <c r="M3172" s="2">
        <f>VLOOKUP(Sheet__29[[#This Row],[Produto]],Estoque!A:B,2,FALSE)</f>
        <v>235</v>
      </c>
      <c r="N3172" s="5">
        <f>Sheet__29[[#This Row],[Qtd]]*Sheet__29[[#This Row],[Valor]]</f>
        <v>21210</v>
      </c>
      <c r="O3172" s="5">
        <f>Sheet__29[[#This Row],[Venda]]*(1-Sheet__29[[#This Row],[Desc]]/100)</f>
        <v>19089</v>
      </c>
      <c r="P3172"/>
    </row>
    <row r="3173" spans="1:16" x14ac:dyDescent="0.25">
      <c r="A3173">
        <v>103171</v>
      </c>
      <c r="B3173" s="1">
        <v>46204</v>
      </c>
      <c r="C3173" t="s">
        <v>539</v>
      </c>
      <c r="D3173" t="s">
        <v>1169</v>
      </c>
      <c r="E3173">
        <v>1</v>
      </c>
      <c r="F3173" s="4">
        <v>3144</v>
      </c>
      <c r="G3173">
        <v>5</v>
      </c>
      <c r="H3173" t="s">
        <v>1024</v>
      </c>
      <c r="I3173" s="2" t="str">
        <f>VLOOKUP(Sheet__29[[#This Row],[Filial]],Filiais!A:B,2,FALSE)</f>
        <v>Ribeirão Preto</v>
      </c>
      <c r="J3173" s="2" t="str">
        <f>VLOOKUP(Sheet__29[[#This Row],[Cidade]],'Clientes'!C:D,2,FALSE)</f>
        <v>SP</v>
      </c>
      <c r="K3173" s="2" t="str">
        <f>VLOOKUP(Sheet__29[[#This Row],[Produto]],Produtos!B:C,2,FALSE)</f>
        <v>Armazenamento</v>
      </c>
      <c r="L3173" s="2" t="str">
        <f>VLOOKUP(Sheet__29[[#This Row],[Produto]],Produtos!B:D,3,FALSE)</f>
        <v>Logitech Brasil</v>
      </c>
      <c r="M3173" s="2">
        <f>VLOOKUP(Sheet__29[[#This Row],[Produto]],Estoque!A:B,2,FALSE)</f>
        <v>232</v>
      </c>
      <c r="N3173" s="5">
        <f>Sheet__29[[#This Row],[Qtd]]*Sheet__29[[#This Row],[Valor]]</f>
        <v>3144</v>
      </c>
      <c r="O3173" s="5">
        <f>Sheet__29[[#This Row],[Venda]]*(1-Sheet__29[[#This Row],[Desc]]/100)</f>
        <v>2986.7999999999997</v>
      </c>
      <c r="P3173"/>
    </row>
    <row r="3174" spans="1:16" x14ac:dyDescent="0.25">
      <c r="A3174">
        <v>103172</v>
      </c>
      <c r="B3174" s="1">
        <v>46204</v>
      </c>
      <c r="C3174" t="s">
        <v>57</v>
      </c>
      <c r="D3174" t="s">
        <v>1048</v>
      </c>
      <c r="E3174">
        <v>3</v>
      </c>
      <c r="F3174" s="4">
        <v>4489</v>
      </c>
      <c r="G3174">
        <v>5</v>
      </c>
      <c r="H3174" t="s">
        <v>1017</v>
      </c>
      <c r="I3174" s="2" t="str">
        <f>VLOOKUP(Sheet__29[[#This Row],[Filial]],Filiais!A:B,2,FALSE)</f>
        <v>Campinas</v>
      </c>
      <c r="J3174" s="2" t="str">
        <f>VLOOKUP(Sheet__29[[#This Row],[Cidade]],'Clientes'!C:D,2,FALSE)</f>
        <v>SP</v>
      </c>
      <c r="K3174" s="2" t="str">
        <f>VLOOKUP(Sheet__29[[#This Row],[Produto]],Produtos!B:C,2,FALSE)</f>
        <v>Notebook</v>
      </c>
      <c r="L3174" s="2" t="str">
        <f>VLOOKUP(Sheet__29[[#This Row],[Produto]],Produtos!B:D,3,FALSE)</f>
        <v>LG Brasil</v>
      </c>
      <c r="M3174" s="2">
        <f>VLOOKUP(Sheet__29[[#This Row],[Produto]],Estoque!A:B,2,FALSE)</f>
        <v>164</v>
      </c>
      <c r="N3174" s="5">
        <f>Sheet__29[[#This Row],[Qtd]]*Sheet__29[[#This Row],[Valor]]</f>
        <v>13467</v>
      </c>
      <c r="O3174" s="5">
        <f>Sheet__29[[#This Row],[Venda]]*(1-Sheet__29[[#This Row],[Desc]]/100)</f>
        <v>12793.65</v>
      </c>
      <c r="P3174"/>
    </row>
    <row r="3175" spans="1:16" x14ac:dyDescent="0.25">
      <c r="A3175">
        <v>103173</v>
      </c>
      <c r="B3175" s="1">
        <v>46204</v>
      </c>
      <c r="C3175" t="s">
        <v>292</v>
      </c>
      <c r="D3175" t="s">
        <v>1068</v>
      </c>
      <c r="E3175">
        <v>4</v>
      </c>
      <c r="F3175" s="4">
        <v>4261</v>
      </c>
      <c r="G3175">
        <v>5</v>
      </c>
      <c r="H3175" t="s">
        <v>1025</v>
      </c>
      <c r="I3175" s="2" t="str">
        <f>VLOOKUP(Sheet__29[[#This Row],[Filial]],Filiais!A:B,2,FALSE)</f>
        <v>São José dos Campos</v>
      </c>
      <c r="J3175" s="2" t="str">
        <f>VLOOKUP(Sheet__29[[#This Row],[Cidade]],'Clientes'!C:D,2,FALSE)</f>
        <v>SP</v>
      </c>
      <c r="K3175" s="2" t="str">
        <f>VLOOKUP(Sheet__29[[#This Row],[Produto]],Produtos!B:C,2,FALSE)</f>
        <v>Monitor</v>
      </c>
      <c r="L3175" s="2" t="str">
        <f>VLOOKUP(Sheet__29[[#This Row],[Produto]],Produtos!B:D,3,FALSE)</f>
        <v>LG Brasil</v>
      </c>
      <c r="M3175" s="2">
        <f>VLOOKUP(Sheet__29[[#This Row],[Produto]],Estoque!A:B,2,FALSE)</f>
        <v>109</v>
      </c>
      <c r="N3175" s="5">
        <f>Sheet__29[[#This Row],[Qtd]]*Sheet__29[[#This Row],[Valor]]</f>
        <v>17044</v>
      </c>
      <c r="O3175" s="5">
        <f>Sheet__29[[#This Row],[Venda]]*(1-Sheet__29[[#This Row],[Desc]]/100)</f>
        <v>16191.8</v>
      </c>
      <c r="P3175"/>
    </row>
    <row r="3176" spans="1:16" x14ac:dyDescent="0.25">
      <c r="A3176">
        <v>103174</v>
      </c>
      <c r="B3176" s="1">
        <v>46204</v>
      </c>
      <c r="C3176" t="s">
        <v>621</v>
      </c>
      <c r="D3176" t="s">
        <v>1128</v>
      </c>
      <c r="E3176">
        <v>5</v>
      </c>
      <c r="F3176" s="4">
        <v>2400</v>
      </c>
      <c r="G3176">
        <v>0</v>
      </c>
      <c r="H3176" t="s">
        <v>1020</v>
      </c>
      <c r="I3176" s="2" t="str">
        <f>VLOOKUP(Sheet__29[[#This Row],[Filial]],Filiais!A:B,2,FALSE)</f>
        <v>Sorocaba</v>
      </c>
      <c r="J3176" s="2" t="str">
        <f>VLOOKUP(Sheet__29[[#This Row],[Cidade]],'Clientes'!C:D,2,FALSE)</f>
        <v>SP</v>
      </c>
      <c r="K3176" s="2" t="str">
        <f>VLOOKUP(Sheet__29[[#This Row],[Produto]],Produtos!B:C,2,FALSE)</f>
        <v>Rede</v>
      </c>
      <c r="L3176" s="2" t="str">
        <f>VLOOKUP(Sheet__29[[#This Row],[Produto]],Produtos!B:D,3,FALSE)</f>
        <v>Logitech Brasil</v>
      </c>
      <c r="M3176" s="2">
        <f>VLOOKUP(Sheet__29[[#This Row],[Produto]],Estoque!A:B,2,FALSE)</f>
        <v>146</v>
      </c>
      <c r="N3176" s="5">
        <f>Sheet__29[[#This Row],[Qtd]]*Sheet__29[[#This Row],[Valor]]</f>
        <v>12000</v>
      </c>
      <c r="O3176" s="5">
        <f>Sheet__29[[#This Row],[Venda]]*(1-Sheet__29[[#This Row],[Desc]]/100)</f>
        <v>12000</v>
      </c>
      <c r="P3176"/>
    </row>
    <row r="3177" spans="1:16" x14ac:dyDescent="0.25">
      <c r="A3177">
        <v>103175</v>
      </c>
      <c r="B3177" s="1">
        <v>46204</v>
      </c>
      <c r="C3177" t="s">
        <v>77</v>
      </c>
      <c r="D3177" t="s">
        <v>1031</v>
      </c>
      <c r="E3177">
        <v>1</v>
      </c>
      <c r="F3177" s="4">
        <v>4754</v>
      </c>
      <c r="G3177">
        <v>5</v>
      </c>
      <c r="H3177" t="s">
        <v>1020</v>
      </c>
      <c r="I3177" s="2" t="str">
        <f>VLOOKUP(Sheet__29[[#This Row],[Filial]],Filiais!A:B,2,FALSE)</f>
        <v>Sorocaba</v>
      </c>
      <c r="J3177" s="2" t="str">
        <f>VLOOKUP(Sheet__29[[#This Row],[Cidade]],'Clientes'!C:D,2,FALSE)</f>
        <v>SP</v>
      </c>
      <c r="K3177" s="2" t="str">
        <f>VLOOKUP(Sheet__29[[#This Row],[Produto]],Produtos!B:C,2,FALSE)</f>
        <v>Armazenamento</v>
      </c>
      <c r="L3177" s="2" t="str">
        <f>VLOOKUP(Sheet__29[[#This Row],[Produto]],Produtos!B:D,3,FALSE)</f>
        <v>Logitech Brasil</v>
      </c>
      <c r="M3177" s="2">
        <f>VLOOKUP(Sheet__29[[#This Row],[Produto]],Estoque!A:B,2,FALSE)</f>
        <v>111</v>
      </c>
      <c r="N3177" s="5">
        <f>Sheet__29[[#This Row],[Qtd]]*Sheet__29[[#This Row],[Valor]]</f>
        <v>4754</v>
      </c>
      <c r="O3177" s="5">
        <f>Sheet__29[[#This Row],[Venda]]*(1-Sheet__29[[#This Row],[Desc]]/100)</f>
        <v>4516.3</v>
      </c>
      <c r="P3177"/>
    </row>
    <row r="3178" spans="1:16" x14ac:dyDescent="0.25">
      <c r="A3178">
        <v>103176</v>
      </c>
      <c r="B3178" s="1">
        <v>46204</v>
      </c>
      <c r="C3178" t="s">
        <v>339</v>
      </c>
      <c r="D3178" t="s">
        <v>1077</v>
      </c>
      <c r="E3178">
        <v>4</v>
      </c>
      <c r="F3178" s="4">
        <v>2470</v>
      </c>
      <c r="G3178">
        <v>0</v>
      </c>
      <c r="H3178" t="s">
        <v>1018</v>
      </c>
      <c r="I3178" s="2" t="str">
        <f>VLOOKUP(Sheet__29[[#This Row],[Filial]],Filiais!A:B,2,FALSE)</f>
        <v>Barueri</v>
      </c>
      <c r="J3178" s="2" t="str">
        <f>VLOOKUP(Sheet__29[[#This Row],[Cidade]],'Clientes'!C:D,2,FALSE)</f>
        <v>SP</v>
      </c>
      <c r="K3178" s="2" t="str">
        <f>VLOOKUP(Sheet__29[[#This Row],[Produto]],Produtos!B:C,2,FALSE)</f>
        <v>Rede</v>
      </c>
      <c r="L3178" s="2" t="str">
        <f>VLOOKUP(Sheet__29[[#This Row],[Produto]],Produtos!B:D,3,FALSE)</f>
        <v>Dell Brasil</v>
      </c>
      <c r="M3178" s="2">
        <f>VLOOKUP(Sheet__29[[#This Row],[Produto]],Estoque!A:B,2,FALSE)</f>
        <v>161</v>
      </c>
      <c r="N3178" s="5">
        <f>Sheet__29[[#This Row],[Qtd]]*Sheet__29[[#This Row],[Valor]]</f>
        <v>9880</v>
      </c>
      <c r="O3178" s="5">
        <f>Sheet__29[[#This Row],[Venda]]*(1-Sheet__29[[#This Row],[Desc]]/100)</f>
        <v>9880</v>
      </c>
      <c r="P3178"/>
    </row>
    <row r="3179" spans="1:16" x14ac:dyDescent="0.25">
      <c r="A3179">
        <v>103177</v>
      </c>
      <c r="B3179" s="1">
        <v>46204</v>
      </c>
      <c r="C3179" t="s">
        <v>930</v>
      </c>
      <c r="D3179" t="s">
        <v>1053</v>
      </c>
      <c r="E3179">
        <v>5</v>
      </c>
      <c r="F3179" s="4">
        <v>3462</v>
      </c>
      <c r="G3179">
        <v>0</v>
      </c>
      <c r="H3179" t="s">
        <v>1019</v>
      </c>
      <c r="I3179" s="2" t="str">
        <f>VLOOKUP(Sheet__29[[#This Row],[Filial]],Filiais!A:B,2,FALSE)</f>
        <v>Osasco</v>
      </c>
      <c r="J3179" s="2" t="str">
        <f>VLOOKUP(Sheet__29[[#This Row],[Cidade]],'Clientes'!C:D,2,FALSE)</f>
        <v>SP</v>
      </c>
      <c r="K3179" s="2" t="str">
        <f>VLOOKUP(Sheet__29[[#This Row],[Produto]],Produtos!B:C,2,FALSE)</f>
        <v>Armazenamento</v>
      </c>
      <c r="L3179" s="2" t="str">
        <f>VLOOKUP(Sheet__29[[#This Row],[Produto]],Produtos!B:D,3,FALSE)</f>
        <v>LG Brasil</v>
      </c>
      <c r="M3179" s="2">
        <f>VLOOKUP(Sheet__29[[#This Row],[Produto]],Estoque!A:B,2,FALSE)</f>
        <v>170</v>
      </c>
      <c r="N3179" s="5">
        <f>Sheet__29[[#This Row],[Qtd]]*Sheet__29[[#This Row],[Valor]]</f>
        <v>17310</v>
      </c>
      <c r="O3179" s="5">
        <f>Sheet__29[[#This Row],[Venda]]*(1-Sheet__29[[#This Row],[Desc]]/100)</f>
        <v>17310</v>
      </c>
      <c r="P3179"/>
    </row>
    <row r="3180" spans="1:16" x14ac:dyDescent="0.25">
      <c r="A3180">
        <v>103178</v>
      </c>
      <c r="B3180" s="1">
        <v>46204</v>
      </c>
      <c r="C3180" t="s">
        <v>489</v>
      </c>
      <c r="D3180" t="s">
        <v>1087</v>
      </c>
      <c r="E3180">
        <v>3</v>
      </c>
      <c r="F3180" s="4">
        <v>333</v>
      </c>
      <c r="G3180">
        <v>0</v>
      </c>
      <c r="H3180" t="s">
        <v>1022</v>
      </c>
      <c r="I3180" s="2" t="str">
        <f>VLOOKUP(Sheet__29[[#This Row],[Filial]],Filiais!A:B,2,FALSE)</f>
        <v>Santos</v>
      </c>
      <c r="J3180" s="2" t="str">
        <f>VLOOKUP(Sheet__29[[#This Row],[Cidade]],'Clientes'!C:D,2,FALSE)</f>
        <v>SP</v>
      </c>
      <c r="K3180" s="2" t="str">
        <f>VLOOKUP(Sheet__29[[#This Row],[Produto]],Produtos!B:C,2,FALSE)</f>
        <v>Monitor</v>
      </c>
      <c r="L3180" s="2" t="str">
        <f>VLOOKUP(Sheet__29[[#This Row],[Produto]],Produtos!B:D,3,FALSE)</f>
        <v>Kingston Brasil</v>
      </c>
      <c r="M3180" s="2">
        <f>VLOOKUP(Sheet__29[[#This Row],[Produto]],Estoque!A:B,2,FALSE)</f>
        <v>212</v>
      </c>
      <c r="N3180" s="5">
        <f>Sheet__29[[#This Row],[Qtd]]*Sheet__29[[#This Row],[Valor]]</f>
        <v>999</v>
      </c>
      <c r="O3180" s="5">
        <f>Sheet__29[[#This Row],[Venda]]*(1-Sheet__29[[#This Row],[Desc]]/100)</f>
        <v>999</v>
      </c>
      <c r="P3180"/>
    </row>
    <row r="3181" spans="1:16" x14ac:dyDescent="0.25">
      <c r="A3181">
        <v>103179</v>
      </c>
      <c r="B3181" s="1">
        <v>46204</v>
      </c>
      <c r="C3181" t="s">
        <v>772</v>
      </c>
      <c r="D3181" t="s">
        <v>1140</v>
      </c>
      <c r="E3181">
        <v>2</v>
      </c>
      <c r="F3181" s="4">
        <v>4965</v>
      </c>
      <c r="G3181">
        <v>10</v>
      </c>
      <c r="H3181" t="s">
        <v>1017</v>
      </c>
      <c r="I3181" s="2" t="str">
        <f>VLOOKUP(Sheet__29[[#This Row],[Filial]],Filiais!A:B,2,FALSE)</f>
        <v>Campinas</v>
      </c>
      <c r="J3181" s="2" t="str">
        <f>VLOOKUP(Sheet__29[[#This Row],[Cidade]],'Clientes'!C:D,2,FALSE)</f>
        <v>SP</v>
      </c>
      <c r="K3181" s="2" t="str">
        <f>VLOOKUP(Sheet__29[[#This Row],[Produto]],Produtos!B:C,2,FALSE)</f>
        <v>Monitor</v>
      </c>
      <c r="L3181" s="2" t="str">
        <f>VLOOKUP(Sheet__29[[#This Row],[Produto]],Produtos!B:D,3,FALSE)</f>
        <v>Dell Brasil</v>
      </c>
      <c r="M3181" s="2">
        <f>VLOOKUP(Sheet__29[[#This Row],[Produto]],Estoque!A:B,2,FALSE)</f>
        <v>244</v>
      </c>
      <c r="N3181" s="5">
        <f>Sheet__29[[#This Row],[Qtd]]*Sheet__29[[#This Row],[Valor]]</f>
        <v>9930</v>
      </c>
      <c r="O3181" s="5">
        <f>Sheet__29[[#This Row],[Venda]]*(1-Sheet__29[[#This Row],[Desc]]/100)</f>
        <v>8937</v>
      </c>
      <c r="P3181"/>
    </row>
    <row r="3182" spans="1:16" x14ac:dyDescent="0.25">
      <c r="A3182">
        <v>103180</v>
      </c>
      <c r="B3182" s="1">
        <v>46204</v>
      </c>
      <c r="C3182" t="s">
        <v>73</v>
      </c>
      <c r="D3182" t="s">
        <v>1035</v>
      </c>
      <c r="E3182">
        <v>4</v>
      </c>
      <c r="F3182" s="4">
        <v>2186</v>
      </c>
      <c r="G3182">
        <v>0</v>
      </c>
      <c r="H3182" t="s">
        <v>1018</v>
      </c>
      <c r="I3182" s="2" t="str">
        <f>VLOOKUP(Sheet__29[[#This Row],[Filial]],Filiais!A:B,2,FALSE)</f>
        <v>Barueri</v>
      </c>
      <c r="J3182" s="2" t="str">
        <f>VLOOKUP(Sheet__29[[#This Row],[Cidade]],'Clientes'!C:D,2,FALSE)</f>
        <v>SP</v>
      </c>
      <c r="K3182" s="2" t="str">
        <f>VLOOKUP(Sheet__29[[#This Row],[Produto]],Produtos!B:C,2,FALSE)</f>
        <v>Armazenamento</v>
      </c>
      <c r="L3182" s="2" t="str">
        <f>VLOOKUP(Sheet__29[[#This Row],[Produto]],Produtos!B:D,3,FALSE)</f>
        <v>Dell Brasil</v>
      </c>
      <c r="M3182" s="2">
        <f>VLOOKUP(Sheet__29[[#This Row],[Produto]],Estoque!A:B,2,FALSE)</f>
        <v>150</v>
      </c>
      <c r="N3182" s="5">
        <f>Sheet__29[[#This Row],[Qtd]]*Sheet__29[[#This Row],[Valor]]</f>
        <v>8744</v>
      </c>
      <c r="O3182" s="5">
        <f>Sheet__29[[#This Row],[Venda]]*(1-Sheet__29[[#This Row],[Desc]]/100)</f>
        <v>8744</v>
      </c>
      <c r="P3182"/>
    </row>
    <row r="3183" spans="1:16" x14ac:dyDescent="0.25">
      <c r="A3183">
        <v>103181</v>
      </c>
      <c r="B3183" s="1">
        <v>46204</v>
      </c>
      <c r="C3183" t="s">
        <v>779</v>
      </c>
      <c r="D3183" t="s">
        <v>1045</v>
      </c>
      <c r="E3183">
        <v>5</v>
      </c>
      <c r="F3183" s="4">
        <v>4134</v>
      </c>
      <c r="G3183">
        <v>5</v>
      </c>
      <c r="H3183" t="s">
        <v>1024</v>
      </c>
      <c r="I3183" s="2" t="str">
        <f>VLOOKUP(Sheet__29[[#This Row],[Filial]],Filiais!A:B,2,FALSE)</f>
        <v>Ribeirão Preto</v>
      </c>
      <c r="J3183" s="2" t="str">
        <f>VLOOKUP(Sheet__29[[#This Row],[Cidade]],'Clientes'!C:D,2,FALSE)</f>
        <v>SP</v>
      </c>
      <c r="K3183" s="2" t="str">
        <f>VLOOKUP(Sheet__29[[#This Row],[Produto]],Produtos!B:C,2,FALSE)</f>
        <v>Periférico</v>
      </c>
      <c r="L3183" s="2" t="str">
        <f>VLOOKUP(Sheet__29[[#This Row],[Produto]],Produtos!B:D,3,FALSE)</f>
        <v>Dell Brasil</v>
      </c>
      <c r="M3183" s="2">
        <f>VLOOKUP(Sheet__29[[#This Row],[Produto]],Estoque!A:B,2,FALSE)</f>
        <v>261</v>
      </c>
      <c r="N3183" s="5">
        <f>Sheet__29[[#This Row],[Qtd]]*Sheet__29[[#This Row],[Valor]]</f>
        <v>20670</v>
      </c>
      <c r="O3183" s="5">
        <f>Sheet__29[[#This Row],[Venda]]*(1-Sheet__29[[#This Row],[Desc]]/100)</f>
        <v>19636.5</v>
      </c>
      <c r="P3183"/>
    </row>
    <row r="3184" spans="1:16" x14ac:dyDescent="0.25">
      <c r="A3184">
        <v>103182</v>
      </c>
      <c r="B3184" s="1">
        <v>46204</v>
      </c>
      <c r="C3184" t="s">
        <v>52</v>
      </c>
      <c r="D3184" t="s">
        <v>1053</v>
      </c>
      <c r="E3184">
        <v>2</v>
      </c>
      <c r="F3184" s="4">
        <v>546</v>
      </c>
      <c r="G3184">
        <v>0</v>
      </c>
      <c r="H3184" t="s">
        <v>1018</v>
      </c>
      <c r="I3184" s="2" t="str">
        <f>VLOOKUP(Sheet__29[[#This Row],[Filial]],Filiais!A:B,2,FALSE)</f>
        <v>Barueri</v>
      </c>
      <c r="J3184" s="2" t="str">
        <f>VLOOKUP(Sheet__29[[#This Row],[Cidade]],'Clientes'!C:D,2,FALSE)</f>
        <v>SP</v>
      </c>
      <c r="K3184" s="2" t="str">
        <f>VLOOKUP(Sheet__29[[#This Row],[Produto]],Produtos!B:C,2,FALSE)</f>
        <v>Armazenamento</v>
      </c>
      <c r="L3184" s="2" t="str">
        <f>VLOOKUP(Sheet__29[[#This Row],[Produto]],Produtos!B:D,3,FALSE)</f>
        <v>LG Brasil</v>
      </c>
      <c r="M3184" s="2">
        <f>VLOOKUP(Sheet__29[[#This Row],[Produto]],Estoque!A:B,2,FALSE)</f>
        <v>170</v>
      </c>
      <c r="N3184" s="5">
        <f>Sheet__29[[#This Row],[Qtd]]*Sheet__29[[#This Row],[Valor]]</f>
        <v>1092</v>
      </c>
      <c r="O3184" s="5">
        <f>Sheet__29[[#This Row],[Venda]]*(1-Sheet__29[[#This Row],[Desc]]/100)</f>
        <v>1092</v>
      </c>
      <c r="P3184"/>
    </row>
    <row r="3185" spans="1:16" x14ac:dyDescent="0.25">
      <c r="A3185">
        <v>103183</v>
      </c>
      <c r="B3185" s="1">
        <v>46204</v>
      </c>
      <c r="C3185" t="s">
        <v>505</v>
      </c>
      <c r="D3185" t="s">
        <v>1065</v>
      </c>
      <c r="E3185">
        <v>3</v>
      </c>
      <c r="F3185" s="4">
        <v>1360</v>
      </c>
      <c r="G3185">
        <v>10</v>
      </c>
      <c r="H3185" t="s">
        <v>1024</v>
      </c>
      <c r="I3185" s="2" t="str">
        <f>VLOOKUP(Sheet__29[[#This Row],[Filial]],Filiais!A:B,2,FALSE)</f>
        <v>Ribeirão Preto</v>
      </c>
      <c r="J3185" s="2" t="str">
        <f>VLOOKUP(Sheet__29[[#This Row],[Cidade]],'Clientes'!C:D,2,FALSE)</f>
        <v>SP</v>
      </c>
      <c r="K3185" s="2" t="str">
        <f>VLOOKUP(Sheet__29[[#This Row],[Produto]],Produtos!B:C,2,FALSE)</f>
        <v>Monitor</v>
      </c>
      <c r="L3185" s="2" t="str">
        <f>VLOOKUP(Sheet__29[[#This Row],[Produto]],Produtos!B:D,3,FALSE)</f>
        <v>LG Brasil</v>
      </c>
      <c r="M3185" s="2">
        <f>VLOOKUP(Sheet__29[[#This Row],[Produto]],Estoque!A:B,2,FALSE)</f>
        <v>62</v>
      </c>
      <c r="N3185" s="5">
        <f>Sheet__29[[#This Row],[Qtd]]*Sheet__29[[#This Row],[Valor]]</f>
        <v>4080</v>
      </c>
      <c r="O3185" s="5">
        <f>Sheet__29[[#This Row],[Venda]]*(1-Sheet__29[[#This Row],[Desc]]/100)</f>
        <v>3672</v>
      </c>
      <c r="P3185"/>
    </row>
    <row r="3186" spans="1:16" x14ac:dyDescent="0.25">
      <c r="A3186">
        <v>103184</v>
      </c>
      <c r="B3186" s="1">
        <v>46204</v>
      </c>
      <c r="C3186" t="s">
        <v>991</v>
      </c>
      <c r="D3186" t="s">
        <v>1077</v>
      </c>
      <c r="E3186">
        <v>1</v>
      </c>
      <c r="F3186" s="4">
        <v>2008</v>
      </c>
      <c r="G3186">
        <v>10</v>
      </c>
      <c r="H3186" t="s">
        <v>1017</v>
      </c>
      <c r="I3186" s="2" t="str">
        <f>VLOOKUP(Sheet__29[[#This Row],[Filial]],Filiais!A:B,2,FALSE)</f>
        <v>Campinas</v>
      </c>
      <c r="J3186" s="2" t="str">
        <f>VLOOKUP(Sheet__29[[#This Row],[Cidade]],'Clientes'!C:D,2,FALSE)</f>
        <v>SP</v>
      </c>
      <c r="K3186" s="2" t="str">
        <f>VLOOKUP(Sheet__29[[#This Row],[Produto]],Produtos!B:C,2,FALSE)</f>
        <v>Rede</v>
      </c>
      <c r="L3186" s="2" t="str">
        <f>VLOOKUP(Sheet__29[[#This Row],[Produto]],Produtos!B:D,3,FALSE)</f>
        <v>Dell Brasil</v>
      </c>
      <c r="M3186" s="2">
        <f>VLOOKUP(Sheet__29[[#This Row],[Produto]],Estoque!A:B,2,FALSE)</f>
        <v>161</v>
      </c>
      <c r="N3186" s="5">
        <f>Sheet__29[[#This Row],[Qtd]]*Sheet__29[[#This Row],[Valor]]</f>
        <v>2008</v>
      </c>
      <c r="O3186" s="5">
        <f>Sheet__29[[#This Row],[Venda]]*(1-Sheet__29[[#This Row],[Desc]]/100)</f>
        <v>1807.2</v>
      </c>
      <c r="P3186"/>
    </row>
    <row r="3187" spans="1:16" x14ac:dyDescent="0.25">
      <c r="A3187">
        <v>103185</v>
      </c>
      <c r="B3187" s="1">
        <v>46204</v>
      </c>
      <c r="C3187" t="s">
        <v>960</v>
      </c>
      <c r="D3187" t="s">
        <v>1168</v>
      </c>
      <c r="E3187">
        <v>5</v>
      </c>
      <c r="F3187" s="4">
        <v>158</v>
      </c>
      <c r="G3187">
        <v>0</v>
      </c>
      <c r="H3187" t="s">
        <v>1021</v>
      </c>
      <c r="I3187" s="2" t="str">
        <f>VLOOKUP(Sheet__29[[#This Row],[Filial]],Filiais!A:B,2,FALSE)</f>
        <v>Jundiaí</v>
      </c>
      <c r="J3187" s="2" t="str">
        <f>VLOOKUP(Sheet__29[[#This Row],[Cidade]],'Clientes'!C:D,2,FALSE)</f>
        <v>SP</v>
      </c>
      <c r="K3187" s="2" t="str">
        <f>VLOOKUP(Sheet__29[[#This Row],[Produto]],Produtos!B:C,2,FALSE)</f>
        <v>Rede</v>
      </c>
      <c r="L3187" s="2" t="str">
        <f>VLOOKUP(Sheet__29[[#This Row],[Produto]],Produtos!B:D,3,FALSE)</f>
        <v>Kingston Brasil</v>
      </c>
      <c r="M3187" s="2">
        <f>VLOOKUP(Sheet__29[[#This Row],[Produto]],Estoque!A:B,2,FALSE)</f>
        <v>89</v>
      </c>
      <c r="N3187" s="5">
        <f>Sheet__29[[#This Row],[Qtd]]*Sheet__29[[#This Row],[Valor]]</f>
        <v>790</v>
      </c>
      <c r="O3187" s="5">
        <f>Sheet__29[[#This Row],[Venda]]*(1-Sheet__29[[#This Row],[Desc]]/100)</f>
        <v>790</v>
      </c>
      <c r="P3187"/>
    </row>
    <row r="3188" spans="1:16" x14ac:dyDescent="0.25">
      <c r="A3188">
        <v>103186</v>
      </c>
      <c r="B3188" s="1">
        <v>46204</v>
      </c>
      <c r="C3188" t="s">
        <v>561</v>
      </c>
      <c r="D3188" t="s">
        <v>1150</v>
      </c>
      <c r="E3188">
        <v>1</v>
      </c>
      <c r="F3188" s="4">
        <v>1529</v>
      </c>
      <c r="G3188">
        <v>10</v>
      </c>
      <c r="H3188" t="s">
        <v>1024</v>
      </c>
      <c r="I3188" s="2" t="str">
        <f>VLOOKUP(Sheet__29[[#This Row],[Filial]],Filiais!A:B,2,FALSE)</f>
        <v>Ribeirão Preto</v>
      </c>
      <c r="J3188" s="2" t="str">
        <f>VLOOKUP(Sheet__29[[#This Row],[Cidade]],'Clientes'!C:D,2,FALSE)</f>
        <v>SP</v>
      </c>
      <c r="K3188" s="2" t="str">
        <f>VLOOKUP(Sheet__29[[#This Row],[Produto]],Produtos!B:C,2,FALSE)</f>
        <v>Notebook</v>
      </c>
      <c r="L3188" s="2" t="str">
        <f>VLOOKUP(Sheet__29[[#This Row],[Produto]],Produtos!B:D,3,FALSE)</f>
        <v>Lenovo Brasil</v>
      </c>
      <c r="M3188" s="2">
        <f>VLOOKUP(Sheet__29[[#This Row],[Produto]],Estoque!A:B,2,FALSE)</f>
        <v>205</v>
      </c>
      <c r="N3188" s="5">
        <f>Sheet__29[[#This Row],[Qtd]]*Sheet__29[[#This Row],[Valor]]</f>
        <v>1529</v>
      </c>
      <c r="O3188" s="5">
        <f>Sheet__29[[#This Row],[Venda]]*(1-Sheet__29[[#This Row],[Desc]]/100)</f>
        <v>1376.1000000000001</v>
      </c>
      <c r="P3188"/>
    </row>
    <row r="3189" spans="1:16" x14ac:dyDescent="0.25">
      <c r="A3189">
        <v>103187</v>
      </c>
      <c r="B3189" s="1">
        <v>46204</v>
      </c>
      <c r="C3189" t="s">
        <v>293</v>
      </c>
      <c r="D3189" t="s">
        <v>1114</v>
      </c>
      <c r="E3189">
        <v>2</v>
      </c>
      <c r="F3189" s="4">
        <v>1813</v>
      </c>
      <c r="G3189">
        <v>10</v>
      </c>
      <c r="H3189" t="s">
        <v>1019</v>
      </c>
      <c r="I3189" s="2" t="str">
        <f>VLOOKUP(Sheet__29[[#This Row],[Filial]],Filiais!A:B,2,FALSE)</f>
        <v>Osasco</v>
      </c>
      <c r="J3189" s="2" t="str">
        <f>VLOOKUP(Sheet__29[[#This Row],[Cidade]],'Clientes'!C:D,2,FALSE)</f>
        <v>SP</v>
      </c>
      <c r="K3189" s="2" t="str">
        <f>VLOOKUP(Sheet__29[[#This Row],[Produto]],Produtos!B:C,2,FALSE)</f>
        <v>Armazenamento</v>
      </c>
      <c r="L3189" s="2" t="str">
        <f>VLOOKUP(Sheet__29[[#This Row],[Produto]],Produtos!B:D,3,FALSE)</f>
        <v>LG Brasil</v>
      </c>
      <c r="M3189" s="2">
        <f>VLOOKUP(Sheet__29[[#This Row],[Produto]],Estoque!A:B,2,FALSE)</f>
        <v>143</v>
      </c>
      <c r="N3189" s="5">
        <f>Sheet__29[[#This Row],[Qtd]]*Sheet__29[[#This Row],[Valor]]</f>
        <v>3626</v>
      </c>
      <c r="O3189" s="5">
        <f>Sheet__29[[#This Row],[Venda]]*(1-Sheet__29[[#This Row],[Desc]]/100)</f>
        <v>3263.4</v>
      </c>
      <c r="P3189"/>
    </row>
    <row r="3190" spans="1:16" x14ac:dyDescent="0.25">
      <c r="A3190">
        <v>103188</v>
      </c>
      <c r="B3190" s="1">
        <v>46204</v>
      </c>
      <c r="C3190" t="s">
        <v>532</v>
      </c>
      <c r="D3190" t="s">
        <v>1045</v>
      </c>
      <c r="E3190">
        <v>4</v>
      </c>
      <c r="F3190" s="4">
        <v>1928</v>
      </c>
      <c r="G3190">
        <v>0</v>
      </c>
      <c r="H3190" t="s">
        <v>1018</v>
      </c>
      <c r="I3190" s="2" t="str">
        <f>VLOOKUP(Sheet__29[[#This Row],[Filial]],Filiais!A:B,2,FALSE)</f>
        <v>Barueri</v>
      </c>
      <c r="J3190" s="2" t="str">
        <f>VLOOKUP(Sheet__29[[#This Row],[Cidade]],'Clientes'!C:D,2,FALSE)</f>
        <v>SP</v>
      </c>
      <c r="K3190" s="2" t="str">
        <f>VLOOKUP(Sheet__29[[#This Row],[Produto]],Produtos!B:C,2,FALSE)</f>
        <v>Periférico</v>
      </c>
      <c r="L3190" s="2" t="str">
        <f>VLOOKUP(Sheet__29[[#This Row],[Produto]],Produtos!B:D,3,FALSE)</f>
        <v>Dell Brasil</v>
      </c>
      <c r="M3190" s="2">
        <f>VLOOKUP(Sheet__29[[#This Row],[Produto]],Estoque!A:B,2,FALSE)</f>
        <v>261</v>
      </c>
      <c r="N3190" s="5">
        <f>Sheet__29[[#This Row],[Qtd]]*Sheet__29[[#This Row],[Valor]]</f>
        <v>7712</v>
      </c>
      <c r="O3190" s="5">
        <f>Sheet__29[[#This Row],[Venda]]*(1-Sheet__29[[#This Row],[Desc]]/100)</f>
        <v>7712</v>
      </c>
      <c r="P3190"/>
    </row>
    <row r="3191" spans="1:16" x14ac:dyDescent="0.25">
      <c r="A3191">
        <v>103189</v>
      </c>
      <c r="B3191" s="1">
        <v>46204</v>
      </c>
      <c r="C3191" t="s">
        <v>172</v>
      </c>
      <c r="D3191" t="s">
        <v>1048</v>
      </c>
      <c r="E3191">
        <v>3</v>
      </c>
      <c r="F3191" s="4">
        <v>1798</v>
      </c>
      <c r="G3191">
        <v>5</v>
      </c>
      <c r="H3191" t="s">
        <v>1023</v>
      </c>
      <c r="I3191" s="2" t="str">
        <f>VLOOKUP(Sheet__29[[#This Row],[Filial]],Filiais!A:B,2,FALSE)</f>
        <v>Bauru</v>
      </c>
      <c r="J3191" s="2" t="str">
        <f>VLOOKUP(Sheet__29[[#This Row],[Cidade]],'Clientes'!C:D,2,FALSE)</f>
        <v>SP</v>
      </c>
      <c r="K3191" s="2" t="str">
        <f>VLOOKUP(Sheet__29[[#This Row],[Produto]],Produtos!B:C,2,FALSE)</f>
        <v>Notebook</v>
      </c>
      <c r="L3191" s="2" t="str">
        <f>VLOOKUP(Sheet__29[[#This Row],[Produto]],Produtos!B:D,3,FALSE)</f>
        <v>LG Brasil</v>
      </c>
      <c r="M3191" s="2">
        <f>VLOOKUP(Sheet__29[[#This Row],[Produto]],Estoque!A:B,2,FALSE)</f>
        <v>164</v>
      </c>
      <c r="N3191" s="5">
        <f>Sheet__29[[#This Row],[Qtd]]*Sheet__29[[#This Row],[Valor]]</f>
        <v>5394</v>
      </c>
      <c r="O3191" s="5">
        <f>Sheet__29[[#This Row],[Venda]]*(1-Sheet__29[[#This Row],[Desc]]/100)</f>
        <v>5124.3</v>
      </c>
      <c r="P3191"/>
    </row>
    <row r="3192" spans="1:16" x14ac:dyDescent="0.25">
      <c r="A3192">
        <v>103190</v>
      </c>
      <c r="B3192" s="1">
        <v>46204</v>
      </c>
      <c r="C3192" t="s">
        <v>878</v>
      </c>
      <c r="D3192" t="s">
        <v>1138</v>
      </c>
      <c r="E3192">
        <v>1</v>
      </c>
      <c r="F3192" s="4">
        <v>4176</v>
      </c>
      <c r="G3192">
        <v>5</v>
      </c>
      <c r="H3192" t="s">
        <v>1016</v>
      </c>
      <c r="I3192" s="2" t="str">
        <f>VLOOKUP(Sheet__29[[#This Row],[Filial]],Filiais!A:B,2,FALSE)</f>
        <v>São Paulo</v>
      </c>
      <c r="J3192" s="2" t="str">
        <f>VLOOKUP(Sheet__29[[#This Row],[Cidade]],'Clientes'!C:D,2,FALSE)</f>
        <v>SP</v>
      </c>
      <c r="K3192" s="2" t="str">
        <f>VLOOKUP(Sheet__29[[#This Row],[Produto]],Produtos!B:C,2,FALSE)</f>
        <v>Periférico</v>
      </c>
      <c r="L3192" s="2" t="str">
        <f>VLOOKUP(Sheet__29[[#This Row],[Produto]],Produtos!B:D,3,FALSE)</f>
        <v>Logitech Brasil</v>
      </c>
      <c r="M3192" s="2">
        <f>VLOOKUP(Sheet__29[[#This Row],[Produto]],Estoque!A:B,2,FALSE)</f>
        <v>272</v>
      </c>
      <c r="N3192" s="5">
        <f>Sheet__29[[#This Row],[Qtd]]*Sheet__29[[#This Row],[Valor]]</f>
        <v>4176</v>
      </c>
      <c r="O3192" s="5">
        <f>Sheet__29[[#This Row],[Venda]]*(1-Sheet__29[[#This Row],[Desc]]/100)</f>
        <v>3967.2</v>
      </c>
      <c r="P3192"/>
    </row>
    <row r="3193" spans="1:16" x14ac:dyDescent="0.25">
      <c r="A3193">
        <v>103191</v>
      </c>
      <c r="B3193" s="1">
        <v>46204</v>
      </c>
      <c r="C3193" t="s">
        <v>151</v>
      </c>
      <c r="D3193" t="s">
        <v>1041</v>
      </c>
      <c r="E3193">
        <v>4</v>
      </c>
      <c r="F3193" s="4">
        <v>4437</v>
      </c>
      <c r="G3193">
        <v>5</v>
      </c>
      <c r="H3193" t="s">
        <v>1016</v>
      </c>
      <c r="I3193" s="2" t="str">
        <f>VLOOKUP(Sheet__29[[#This Row],[Filial]],Filiais!A:B,2,FALSE)</f>
        <v>São Paulo</v>
      </c>
      <c r="J3193" s="2" t="str">
        <f>VLOOKUP(Sheet__29[[#This Row],[Cidade]],'Clientes'!C:D,2,FALSE)</f>
        <v>SP</v>
      </c>
      <c r="K3193" s="2" t="str">
        <f>VLOOKUP(Sheet__29[[#This Row],[Produto]],Produtos!B:C,2,FALSE)</f>
        <v>Monitor</v>
      </c>
      <c r="L3193" s="2" t="str">
        <f>VLOOKUP(Sheet__29[[#This Row],[Produto]],Produtos!B:D,3,FALSE)</f>
        <v>LG Brasil</v>
      </c>
      <c r="M3193" s="2">
        <f>VLOOKUP(Sheet__29[[#This Row],[Produto]],Estoque!A:B,2,FALSE)</f>
        <v>284</v>
      </c>
      <c r="N3193" s="5">
        <f>Sheet__29[[#This Row],[Qtd]]*Sheet__29[[#This Row],[Valor]]</f>
        <v>17748</v>
      </c>
      <c r="O3193" s="5">
        <f>Sheet__29[[#This Row],[Venda]]*(1-Sheet__29[[#This Row],[Desc]]/100)</f>
        <v>16860.599999999999</v>
      </c>
      <c r="P3193"/>
    </row>
    <row r="3194" spans="1:16" x14ac:dyDescent="0.25">
      <c r="A3194">
        <v>103192</v>
      </c>
      <c r="B3194" s="1">
        <v>46204</v>
      </c>
      <c r="C3194" t="s">
        <v>134</v>
      </c>
      <c r="D3194" t="s">
        <v>1133</v>
      </c>
      <c r="E3194">
        <v>2</v>
      </c>
      <c r="F3194" s="4">
        <v>4800</v>
      </c>
      <c r="G3194">
        <v>5</v>
      </c>
      <c r="H3194" t="s">
        <v>1022</v>
      </c>
      <c r="I3194" s="2" t="str">
        <f>VLOOKUP(Sheet__29[[#This Row],[Filial]],Filiais!A:B,2,FALSE)</f>
        <v>Santos</v>
      </c>
      <c r="J3194" s="2" t="str">
        <f>VLOOKUP(Sheet__29[[#This Row],[Cidade]],'Clientes'!C:D,2,FALSE)</f>
        <v>SP</v>
      </c>
      <c r="K3194" s="2" t="str">
        <f>VLOOKUP(Sheet__29[[#This Row],[Produto]],Produtos!B:C,2,FALSE)</f>
        <v>Notebook</v>
      </c>
      <c r="L3194" s="2" t="str">
        <f>VLOOKUP(Sheet__29[[#This Row],[Produto]],Produtos!B:D,3,FALSE)</f>
        <v>Logitech Brasil</v>
      </c>
      <c r="M3194" s="2">
        <f>VLOOKUP(Sheet__29[[#This Row],[Produto]],Estoque!A:B,2,FALSE)</f>
        <v>126</v>
      </c>
      <c r="N3194" s="5">
        <f>Sheet__29[[#This Row],[Qtd]]*Sheet__29[[#This Row],[Valor]]</f>
        <v>9600</v>
      </c>
      <c r="O3194" s="5">
        <f>Sheet__29[[#This Row],[Venda]]*(1-Sheet__29[[#This Row],[Desc]]/100)</f>
        <v>9120</v>
      </c>
      <c r="P3194"/>
    </row>
    <row r="3195" spans="1:16" x14ac:dyDescent="0.25">
      <c r="A3195">
        <v>103193</v>
      </c>
      <c r="B3195" s="1">
        <v>46204</v>
      </c>
      <c r="C3195" t="s">
        <v>965</v>
      </c>
      <c r="D3195" t="s">
        <v>1157</v>
      </c>
      <c r="E3195">
        <v>5</v>
      </c>
      <c r="F3195" s="4">
        <v>2164</v>
      </c>
      <c r="G3195">
        <v>10</v>
      </c>
      <c r="H3195" t="s">
        <v>1025</v>
      </c>
      <c r="I3195" s="2" t="str">
        <f>VLOOKUP(Sheet__29[[#This Row],[Filial]],Filiais!A:B,2,FALSE)</f>
        <v>São José dos Campos</v>
      </c>
      <c r="J3195" s="2" t="str">
        <f>VLOOKUP(Sheet__29[[#This Row],[Cidade]],'Clientes'!C:D,2,FALSE)</f>
        <v>SP</v>
      </c>
      <c r="K3195" s="2" t="str">
        <f>VLOOKUP(Sheet__29[[#This Row],[Produto]],Produtos!B:C,2,FALSE)</f>
        <v>Rede</v>
      </c>
      <c r="L3195" s="2" t="str">
        <f>VLOOKUP(Sheet__29[[#This Row],[Produto]],Produtos!B:D,3,FALSE)</f>
        <v>LG Brasil</v>
      </c>
      <c r="M3195" s="2">
        <f>VLOOKUP(Sheet__29[[#This Row],[Produto]],Estoque!A:B,2,FALSE)</f>
        <v>118</v>
      </c>
      <c r="N3195" s="5">
        <f>Sheet__29[[#This Row],[Qtd]]*Sheet__29[[#This Row],[Valor]]</f>
        <v>10820</v>
      </c>
      <c r="O3195" s="5">
        <f>Sheet__29[[#This Row],[Venda]]*(1-Sheet__29[[#This Row],[Desc]]/100)</f>
        <v>9738</v>
      </c>
      <c r="P3195"/>
    </row>
    <row r="3196" spans="1:16" x14ac:dyDescent="0.25">
      <c r="A3196">
        <v>103194</v>
      </c>
      <c r="B3196" s="1">
        <v>46204</v>
      </c>
      <c r="C3196" t="s">
        <v>231</v>
      </c>
      <c r="D3196" t="s">
        <v>1030</v>
      </c>
      <c r="E3196">
        <v>2</v>
      </c>
      <c r="F3196" s="4">
        <v>4125</v>
      </c>
      <c r="G3196">
        <v>10</v>
      </c>
      <c r="H3196" t="s">
        <v>1023</v>
      </c>
      <c r="I3196" s="2" t="str">
        <f>VLOOKUP(Sheet__29[[#This Row],[Filial]],Filiais!A:B,2,FALSE)</f>
        <v>Bauru</v>
      </c>
      <c r="J3196" s="2" t="str">
        <f>VLOOKUP(Sheet__29[[#This Row],[Cidade]],'Clientes'!C:D,2,FALSE)</f>
        <v>SP</v>
      </c>
      <c r="K3196" s="2" t="str">
        <f>VLOOKUP(Sheet__29[[#This Row],[Produto]],Produtos!B:C,2,FALSE)</f>
        <v>Notebook</v>
      </c>
      <c r="L3196" s="2" t="str">
        <f>VLOOKUP(Sheet__29[[#This Row],[Produto]],Produtos!B:D,3,FALSE)</f>
        <v>Kingston Brasil</v>
      </c>
      <c r="M3196" s="2">
        <f>VLOOKUP(Sheet__29[[#This Row],[Produto]],Estoque!A:B,2,FALSE)</f>
        <v>67</v>
      </c>
      <c r="N3196" s="5">
        <f>Sheet__29[[#This Row],[Qtd]]*Sheet__29[[#This Row],[Valor]]</f>
        <v>8250</v>
      </c>
      <c r="O3196" s="5">
        <f>Sheet__29[[#This Row],[Venda]]*(1-Sheet__29[[#This Row],[Desc]]/100)</f>
        <v>7425</v>
      </c>
      <c r="P3196"/>
    </row>
    <row r="3197" spans="1:16" x14ac:dyDescent="0.25">
      <c r="A3197">
        <v>103195</v>
      </c>
      <c r="B3197" s="1">
        <v>46204</v>
      </c>
      <c r="C3197" t="s">
        <v>605</v>
      </c>
      <c r="D3197" t="s">
        <v>1159</v>
      </c>
      <c r="E3197">
        <v>3</v>
      </c>
      <c r="F3197" s="4">
        <v>352</v>
      </c>
      <c r="G3197">
        <v>5</v>
      </c>
      <c r="H3197" t="s">
        <v>1019</v>
      </c>
      <c r="I3197" s="2" t="str">
        <f>VLOOKUP(Sheet__29[[#This Row],[Filial]],Filiais!A:B,2,FALSE)</f>
        <v>Osasco</v>
      </c>
      <c r="J3197" s="2" t="str">
        <f>VLOOKUP(Sheet__29[[#This Row],[Cidade]],'Clientes'!C:D,2,FALSE)</f>
        <v>SP</v>
      </c>
      <c r="K3197" s="2" t="str">
        <f>VLOOKUP(Sheet__29[[#This Row],[Produto]],Produtos!B:C,2,FALSE)</f>
        <v>Rede</v>
      </c>
      <c r="L3197" s="2" t="str">
        <f>VLOOKUP(Sheet__29[[#This Row],[Produto]],Produtos!B:D,3,FALSE)</f>
        <v>Logitech Brasil</v>
      </c>
      <c r="M3197" s="2">
        <f>VLOOKUP(Sheet__29[[#This Row],[Produto]],Estoque!A:B,2,FALSE)</f>
        <v>130</v>
      </c>
      <c r="N3197" s="5">
        <f>Sheet__29[[#This Row],[Qtd]]*Sheet__29[[#This Row],[Valor]]</f>
        <v>1056</v>
      </c>
      <c r="O3197" s="5">
        <f>Sheet__29[[#This Row],[Venda]]*(1-Sheet__29[[#This Row],[Desc]]/100)</f>
        <v>1003.1999999999999</v>
      </c>
      <c r="P3197"/>
    </row>
    <row r="3198" spans="1:16" x14ac:dyDescent="0.25">
      <c r="A3198">
        <v>103196</v>
      </c>
      <c r="B3198" s="1">
        <v>46204</v>
      </c>
      <c r="C3198" t="s">
        <v>103</v>
      </c>
      <c r="D3198" t="s">
        <v>1153</v>
      </c>
      <c r="E3198">
        <v>3</v>
      </c>
      <c r="F3198" s="4">
        <v>659</v>
      </c>
      <c r="G3198">
        <v>0</v>
      </c>
      <c r="H3198" t="s">
        <v>1018</v>
      </c>
      <c r="I3198" s="2" t="str">
        <f>VLOOKUP(Sheet__29[[#This Row],[Filial]],Filiais!A:B,2,FALSE)</f>
        <v>Barueri</v>
      </c>
      <c r="J3198" s="2" t="str">
        <f>VLOOKUP(Sheet__29[[#This Row],[Cidade]],'Clientes'!C:D,2,FALSE)</f>
        <v>SP</v>
      </c>
      <c r="K3198" s="2" t="str">
        <f>VLOOKUP(Sheet__29[[#This Row],[Produto]],Produtos!B:C,2,FALSE)</f>
        <v>Armazenamento</v>
      </c>
      <c r="L3198" s="2" t="str">
        <f>VLOOKUP(Sheet__29[[#This Row],[Produto]],Produtos!B:D,3,FALSE)</f>
        <v>LG Brasil</v>
      </c>
      <c r="M3198" s="2">
        <f>VLOOKUP(Sheet__29[[#This Row],[Produto]],Estoque!A:B,2,FALSE)</f>
        <v>93</v>
      </c>
      <c r="N3198" s="5">
        <f>Sheet__29[[#This Row],[Qtd]]*Sheet__29[[#This Row],[Valor]]</f>
        <v>1977</v>
      </c>
      <c r="O3198" s="5">
        <f>Sheet__29[[#This Row],[Venda]]*(1-Sheet__29[[#This Row],[Desc]]/100)</f>
        <v>1977</v>
      </c>
      <c r="P3198"/>
    </row>
    <row r="3199" spans="1:16" x14ac:dyDescent="0.25">
      <c r="A3199">
        <v>103197</v>
      </c>
      <c r="B3199" s="1">
        <v>46204</v>
      </c>
      <c r="C3199" t="s">
        <v>972</v>
      </c>
      <c r="D3199" t="s">
        <v>1121</v>
      </c>
      <c r="E3199">
        <v>5</v>
      </c>
      <c r="F3199" s="4">
        <v>621</v>
      </c>
      <c r="G3199">
        <v>10</v>
      </c>
      <c r="H3199" t="s">
        <v>1023</v>
      </c>
      <c r="I3199" s="2" t="str">
        <f>VLOOKUP(Sheet__29[[#This Row],[Filial]],Filiais!A:B,2,FALSE)</f>
        <v>Bauru</v>
      </c>
      <c r="J3199" s="2" t="str">
        <f>VLOOKUP(Sheet__29[[#This Row],[Cidade]],'Clientes'!C:D,2,FALSE)</f>
        <v>SP</v>
      </c>
      <c r="K3199" s="2" t="str">
        <f>VLOOKUP(Sheet__29[[#This Row],[Produto]],Produtos!B:C,2,FALSE)</f>
        <v>Monitor</v>
      </c>
      <c r="L3199" s="2" t="str">
        <f>VLOOKUP(Sheet__29[[#This Row],[Produto]],Produtos!B:D,3,FALSE)</f>
        <v>Logitech Brasil</v>
      </c>
      <c r="M3199" s="2">
        <f>VLOOKUP(Sheet__29[[#This Row],[Produto]],Estoque!A:B,2,FALSE)</f>
        <v>231</v>
      </c>
      <c r="N3199" s="5">
        <f>Sheet__29[[#This Row],[Qtd]]*Sheet__29[[#This Row],[Valor]]</f>
        <v>3105</v>
      </c>
      <c r="O3199" s="5">
        <f>Sheet__29[[#This Row],[Venda]]*(1-Sheet__29[[#This Row],[Desc]]/100)</f>
        <v>2794.5</v>
      </c>
      <c r="P3199"/>
    </row>
    <row r="3200" spans="1:16" x14ac:dyDescent="0.25">
      <c r="A3200">
        <v>103198</v>
      </c>
      <c r="B3200" s="1">
        <v>46204</v>
      </c>
      <c r="C3200" t="s">
        <v>300</v>
      </c>
      <c r="D3200" t="s">
        <v>1149</v>
      </c>
      <c r="E3200">
        <v>5</v>
      </c>
      <c r="F3200" s="4">
        <v>4870</v>
      </c>
      <c r="G3200">
        <v>10</v>
      </c>
      <c r="H3200" t="s">
        <v>1019</v>
      </c>
      <c r="I3200" s="2" t="str">
        <f>VLOOKUP(Sheet__29[[#This Row],[Filial]],Filiais!A:B,2,FALSE)</f>
        <v>Osasco</v>
      </c>
      <c r="J3200" s="2" t="str">
        <f>VLOOKUP(Sheet__29[[#This Row],[Cidade]],'Clientes'!C:D,2,FALSE)</f>
        <v>SP</v>
      </c>
      <c r="K3200" s="2" t="str">
        <f>VLOOKUP(Sheet__29[[#This Row],[Produto]],Produtos!B:C,2,FALSE)</f>
        <v>Rede</v>
      </c>
      <c r="L3200" s="2" t="str">
        <f>VLOOKUP(Sheet__29[[#This Row],[Produto]],Produtos!B:D,3,FALSE)</f>
        <v>Dell Brasil</v>
      </c>
      <c r="M3200" s="2">
        <f>VLOOKUP(Sheet__29[[#This Row],[Produto]],Estoque!A:B,2,FALSE)</f>
        <v>123</v>
      </c>
      <c r="N3200" s="5">
        <f>Sheet__29[[#This Row],[Qtd]]*Sheet__29[[#This Row],[Valor]]</f>
        <v>24350</v>
      </c>
      <c r="O3200" s="5">
        <f>Sheet__29[[#This Row],[Venda]]*(1-Sheet__29[[#This Row],[Desc]]/100)</f>
        <v>21915</v>
      </c>
      <c r="P3200"/>
    </row>
    <row r="3201" spans="1:16" x14ac:dyDescent="0.25">
      <c r="A3201">
        <v>103199</v>
      </c>
      <c r="B3201" s="1">
        <v>46204</v>
      </c>
      <c r="C3201" t="s">
        <v>586</v>
      </c>
      <c r="D3201" t="s">
        <v>1083</v>
      </c>
      <c r="E3201">
        <v>5</v>
      </c>
      <c r="F3201" s="4">
        <v>1765</v>
      </c>
      <c r="G3201">
        <v>10</v>
      </c>
      <c r="H3201" t="s">
        <v>1024</v>
      </c>
      <c r="I3201" s="2" t="str">
        <f>VLOOKUP(Sheet__29[[#This Row],[Filial]],Filiais!A:B,2,FALSE)</f>
        <v>Ribeirão Preto</v>
      </c>
      <c r="J3201" s="2" t="str">
        <f>VLOOKUP(Sheet__29[[#This Row],[Cidade]],'Clientes'!C:D,2,FALSE)</f>
        <v>SP</v>
      </c>
      <c r="K3201" s="2" t="str">
        <f>VLOOKUP(Sheet__29[[#This Row],[Produto]],Produtos!B:C,2,FALSE)</f>
        <v>Rede</v>
      </c>
      <c r="L3201" s="2" t="str">
        <f>VLOOKUP(Sheet__29[[#This Row],[Produto]],Produtos!B:D,3,FALSE)</f>
        <v>Lenovo Brasil</v>
      </c>
      <c r="M3201" s="2">
        <f>VLOOKUP(Sheet__29[[#This Row],[Produto]],Estoque!A:B,2,FALSE)</f>
        <v>274</v>
      </c>
      <c r="N3201" s="5">
        <f>Sheet__29[[#This Row],[Qtd]]*Sheet__29[[#This Row],[Valor]]</f>
        <v>8825</v>
      </c>
      <c r="O3201" s="5">
        <f>Sheet__29[[#This Row],[Venda]]*(1-Sheet__29[[#This Row],[Desc]]/100)</f>
        <v>7942.5</v>
      </c>
      <c r="P3201"/>
    </row>
    <row r="3202" spans="1:16" x14ac:dyDescent="0.25">
      <c r="A3202">
        <v>103200</v>
      </c>
      <c r="B3202" s="1">
        <v>46204</v>
      </c>
      <c r="C3202" t="s">
        <v>228</v>
      </c>
      <c r="D3202" t="s">
        <v>1108</v>
      </c>
      <c r="E3202">
        <v>1</v>
      </c>
      <c r="F3202" s="4">
        <v>395</v>
      </c>
      <c r="G3202">
        <v>0</v>
      </c>
      <c r="H3202" t="s">
        <v>1020</v>
      </c>
      <c r="I3202" s="2" t="str">
        <f>VLOOKUP(Sheet__29[[#This Row],[Filial]],Filiais!A:B,2,FALSE)</f>
        <v>Sorocaba</v>
      </c>
      <c r="J3202" s="2" t="str">
        <f>VLOOKUP(Sheet__29[[#This Row],[Cidade]],'Clientes'!C:D,2,FALSE)</f>
        <v>SP</v>
      </c>
      <c r="K3202" s="2" t="str">
        <f>VLOOKUP(Sheet__29[[#This Row],[Produto]],Produtos!B:C,2,FALSE)</f>
        <v>Notebook</v>
      </c>
      <c r="L3202" s="2" t="str">
        <f>VLOOKUP(Sheet__29[[#This Row],[Produto]],Produtos!B:D,3,FALSE)</f>
        <v>Logitech Brasil</v>
      </c>
      <c r="M3202" s="2">
        <f>VLOOKUP(Sheet__29[[#This Row],[Produto]],Estoque!A:B,2,FALSE)</f>
        <v>137</v>
      </c>
      <c r="N3202" s="5">
        <f>Sheet__29[[#This Row],[Qtd]]*Sheet__29[[#This Row],[Valor]]</f>
        <v>395</v>
      </c>
      <c r="O3202" s="5">
        <f>Sheet__29[[#This Row],[Venda]]*(1-Sheet__29[[#This Row],[Desc]]/100)</f>
        <v>395</v>
      </c>
      <c r="P3202"/>
    </row>
    <row r="3203" spans="1:16" x14ac:dyDescent="0.25">
      <c r="A3203">
        <v>103201</v>
      </c>
      <c r="B3203" s="1">
        <v>46204</v>
      </c>
      <c r="C3203" t="s">
        <v>523</v>
      </c>
      <c r="D3203" t="s">
        <v>1090</v>
      </c>
      <c r="E3203">
        <v>5</v>
      </c>
      <c r="F3203" s="4">
        <v>127</v>
      </c>
      <c r="G3203">
        <v>10</v>
      </c>
      <c r="H3203" t="s">
        <v>1019</v>
      </c>
      <c r="I3203" s="2" t="str">
        <f>VLOOKUP(Sheet__29[[#This Row],[Filial]],Filiais!A:B,2,FALSE)</f>
        <v>Osasco</v>
      </c>
      <c r="J3203" s="2" t="str">
        <f>VLOOKUP(Sheet__29[[#This Row],[Cidade]],'Clientes'!C:D,2,FALSE)</f>
        <v>SP</v>
      </c>
      <c r="K3203" s="2" t="str">
        <f>VLOOKUP(Sheet__29[[#This Row],[Produto]],Produtos!B:C,2,FALSE)</f>
        <v>Notebook</v>
      </c>
      <c r="L3203" s="2" t="str">
        <f>VLOOKUP(Sheet__29[[#This Row],[Produto]],Produtos!B:D,3,FALSE)</f>
        <v>Lenovo Brasil</v>
      </c>
      <c r="M3203" s="2">
        <f>VLOOKUP(Sheet__29[[#This Row],[Produto]],Estoque!A:B,2,FALSE)</f>
        <v>257</v>
      </c>
      <c r="N3203" s="5">
        <f>Sheet__29[[#This Row],[Qtd]]*Sheet__29[[#This Row],[Valor]]</f>
        <v>635</v>
      </c>
      <c r="O3203" s="5">
        <f>Sheet__29[[#This Row],[Venda]]*(1-Sheet__29[[#This Row],[Desc]]/100)</f>
        <v>571.5</v>
      </c>
      <c r="P3203"/>
    </row>
    <row r="3204" spans="1:16" x14ac:dyDescent="0.25">
      <c r="A3204">
        <v>103202</v>
      </c>
      <c r="B3204" s="1">
        <v>46204</v>
      </c>
      <c r="C3204" t="s">
        <v>244</v>
      </c>
      <c r="D3204" t="s">
        <v>1138</v>
      </c>
      <c r="E3204">
        <v>2</v>
      </c>
      <c r="F3204" s="4">
        <v>3678</v>
      </c>
      <c r="G3204">
        <v>10</v>
      </c>
      <c r="H3204" t="s">
        <v>1025</v>
      </c>
      <c r="I3204" s="2" t="str">
        <f>VLOOKUP(Sheet__29[[#This Row],[Filial]],Filiais!A:B,2,FALSE)</f>
        <v>São José dos Campos</v>
      </c>
      <c r="J3204" s="2" t="str">
        <f>VLOOKUP(Sheet__29[[#This Row],[Cidade]],'Clientes'!C:D,2,FALSE)</f>
        <v>SP</v>
      </c>
      <c r="K3204" s="2" t="str">
        <f>VLOOKUP(Sheet__29[[#This Row],[Produto]],Produtos!B:C,2,FALSE)</f>
        <v>Periférico</v>
      </c>
      <c r="L3204" s="2" t="str">
        <f>VLOOKUP(Sheet__29[[#This Row],[Produto]],Produtos!B:D,3,FALSE)</f>
        <v>Logitech Brasil</v>
      </c>
      <c r="M3204" s="2">
        <f>VLOOKUP(Sheet__29[[#This Row],[Produto]],Estoque!A:B,2,FALSE)</f>
        <v>272</v>
      </c>
      <c r="N3204" s="5">
        <f>Sheet__29[[#This Row],[Qtd]]*Sheet__29[[#This Row],[Valor]]</f>
        <v>7356</v>
      </c>
      <c r="O3204" s="5">
        <f>Sheet__29[[#This Row],[Venda]]*(1-Sheet__29[[#This Row],[Desc]]/100)</f>
        <v>6620.4000000000005</v>
      </c>
      <c r="P3204"/>
    </row>
    <row r="3205" spans="1:16" x14ac:dyDescent="0.25">
      <c r="A3205">
        <v>103203</v>
      </c>
      <c r="B3205" s="1">
        <v>46204</v>
      </c>
      <c r="C3205" t="s">
        <v>902</v>
      </c>
      <c r="D3205" t="s">
        <v>1046</v>
      </c>
      <c r="E3205">
        <v>1</v>
      </c>
      <c r="F3205" s="4">
        <v>234</v>
      </c>
      <c r="G3205">
        <v>0</v>
      </c>
      <c r="H3205" t="s">
        <v>1020</v>
      </c>
      <c r="I3205" s="2" t="str">
        <f>VLOOKUP(Sheet__29[[#This Row],[Filial]],Filiais!A:B,2,FALSE)</f>
        <v>Sorocaba</v>
      </c>
      <c r="J3205" s="2" t="str">
        <f>VLOOKUP(Sheet__29[[#This Row],[Cidade]],'Clientes'!C:D,2,FALSE)</f>
        <v>SP</v>
      </c>
      <c r="K3205" s="2" t="str">
        <f>VLOOKUP(Sheet__29[[#This Row],[Produto]],Produtos!B:C,2,FALSE)</f>
        <v>Notebook</v>
      </c>
      <c r="L3205" s="2" t="str">
        <f>VLOOKUP(Sheet__29[[#This Row],[Produto]],Produtos!B:D,3,FALSE)</f>
        <v>Lenovo Brasil</v>
      </c>
      <c r="M3205" s="2">
        <f>VLOOKUP(Sheet__29[[#This Row],[Produto]],Estoque!A:B,2,FALSE)</f>
        <v>196</v>
      </c>
      <c r="N3205" s="5">
        <f>Sheet__29[[#This Row],[Qtd]]*Sheet__29[[#This Row],[Valor]]</f>
        <v>234</v>
      </c>
      <c r="O3205" s="5">
        <f>Sheet__29[[#This Row],[Venda]]*(1-Sheet__29[[#This Row],[Desc]]/100)</f>
        <v>234</v>
      </c>
      <c r="P3205"/>
    </row>
    <row r="3206" spans="1:16" x14ac:dyDescent="0.25">
      <c r="A3206">
        <v>103204</v>
      </c>
      <c r="B3206" s="1">
        <v>46204</v>
      </c>
      <c r="C3206" t="s">
        <v>280</v>
      </c>
      <c r="D3206" t="s">
        <v>1051</v>
      </c>
      <c r="E3206">
        <v>1</v>
      </c>
      <c r="F3206" s="4">
        <v>1908</v>
      </c>
      <c r="G3206">
        <v>10</v>
      </c>
      <c r="H3206" t="s">
        <v>1020</v>
      </c>
      <c r="I3206" s="2" t="str">
        <f>VLOOKUP(Sheet__29[[#This Row],[Filial]],Filiais!A:B,2,FALSE)</f>
        <v>Sorocaba</v>
      </c>
      <c r="J3206" s="2" t="str">
        <f>VLOOKUP(Sheet__29[[#This Row],[Cidade]],'Clientes'!C:D,2,FALSE)</f>
        <v>SP</v>
      </c>
      <c r="K3206" s="2" t="str">
        <f>VLOOKUP(Sheet__29[[#This Row],[Produto]],Produtos!B:C,2,FALSE)</f>
        <v>Rede</v>
      </c>
      <c r="L3206" s="2" t="str">
        <f>VLOOKUP(Sheet__29[[#This Row],[Produto]],Produtos!B:D,3,FALSE)</f>
        <v>Logitech Brasil</v>
      </c>
      <c r="M3206" s="2">
        <f>VLOOKUP(Sheet__29[[#This Row],[Produto]],Estoque!A:B,2,FALSE)</f>
        <v>187</v>
      </c>
      <c r="N3206" s="5">
        <f>Sheet__29[[#This Row],[Qtd]]*Sheet__29[[#This Row],[Valor]]</f>
        <v>1908</v>
      </c>
      <c r="O3206" s="5">
        <f>Sheet__29[[#This Row],[Venda]]*(1-Sheet__29[[#This Row],[Desc]]/100)</f>
        <v>1717.2</v>
      </c>
      <c r="P3206"/>
    </row>
    <row r="3207" spans="1:16" x14ac:dyDescent="0.25">
      <c r="A3207">
        <v>103205</v>
      </c>
      <c r="B3207" s="1">
        <v>46204</v>
      </c>
      <c r="C3207" t="s">
        <v>1013</v>
      </c>
      <c r="D3207" t="s">
        <v>1111</v>
      </c>
      <c r="E3207">
        <v>5</v>
      </c>
      <c r="F3207" s="4">
        <v>2213</v>
      </c>
      <c r="G3207">
        <v>5</v>
      </c>
      <c r="H3207" t="s">
        <v>1017</v>
      </c>
      <c r="I3207" s="2" t="str">
        <f>VLOOKUP(Sheet__29[[#This Row],[Filial]],Filiais!A:B,2,FALSE)</f>
        <v>Campinas</v>
      </c>
      <c r="J3207" s="2" t="str">
        <f>VLOOKUP(Sheet__29[[#This Row],[Cidade]],'Clientes'!C:D,2,FALSE)</f>
        <v>SP</v>
      </c>
      <c r="K3207" s="2" t="str">
        <f>VLOOKUP(Sheet__29[[#This Row],[Produto]],Produtos!B:C,2,FALSE)</f>
        <v>Notebook</v>
      </c>
      <c r="L3207" s="2" t="str">
        <f>VLOOKUP(Sheet__29[[#This Row],[Produto]],Produtos!B:D,3,FALSE)</f>
        <v>Kingston Brasil</v>
      </c>
      <c r="M3207" s="2">
        <f>VLOOKUP(Sheet__29[[#This Row],[Produto]],Estoque!A:B,2,FALSE)</f>
        <v>244</v>
      </c>
      <c r="N3207" s="5">
        <f>Sheet__29[[#This Row],[Qtd]]*Sheet__29[[#This Row],[Valor]]</f>
        <v>11065</v>
      </c>
      <c r="O3207" s="5">
        <f>Sheet__29[[#This Row],[Venda]]*(1-Sheet__29[[#This Row],[Desc]]/100)</f>
        <v>10511.75</v>
      </c>
      <c r="P3207"/>
    </row>
    <row r="3208" spans="1:16" x14ac:dyDescent="0.25">
      <c r="A3208">
        <v>103206</v>
      </c>
      <c r="B3208" s="1">
        <v>46204</v>
      </c>
      <c r="C3208" t="s">
        <v>643</v>
      </c>
      <c r="D3208" t="s">
        <v>1096</v>
      </c>
      <c r="E3208">
        <v>4</v>
      </c>
      <c r="F3208" s="4">
        <v>3545</v>
      </c>
      <c r="G3208">
        <v>0</v>
      </c>
      <c r="H3208" t="s">
        <v>1022</v>
      </c>
      <c r="I3208" s="2" t="str">
        <f>VLOOKUP(Sheet__29[[#This Row],[Filial]],Filiais!A:B,2,FALSE)</f>
        <v>Santos</v>
      </c>
      <c r="J3208" s="2" t="str">
        <f>VLOOKUP(Sheet__29[[#This Row],[Cidade]],'Clientes'!C:D,2,FALSE)</f>
        <v>SP</v>
      </c>
      <c r="K3208" s="2" t="str">
        <f>VLOOKUP(Sheet__29[[#This Row],[Produto]],Produtos!B:C,2,FALSE)</f>
        <v>Rede</v>
      </c>
      <c r="L3208" s="2" t="str">
        <f>VLOOKUP(Sheet__29[[#This Row],[Produto]],Produtos!B:D,3,FALSE)</f>
        <v>Lenovo Brasil</v>
      </c>
      <c r="M3208" s="2">
        <f>VLOOKUP(Sheet__29[[#This Row],[Produto]],Estoque!A:B,2,FALSE)</f>
        <v>208</v>
      </c>
      <c r="N3208" s="5">
        <f>Sheet__29[[#This Row],[Qtd]]*Sheet__29[[#This Row],[Valor]]</f>
        <v>14180</v>
      </c>
      <c r="O3208" s="5">
        <f>Sheet__29[[#This Row],[Venda]]*(1-Sheet__29[[#This Row],[Desc]]/100)</f>
        <v>14180</v>
      </c>
      <c r="P3208"/>
    </row>
    <row r="3209" spans="1:16" x14ac:dyDescent="0.25">
      <c r="A3209">
        <v>103207</v>
      </c>
      <c r="B3209" s="1">
        <v>46204</v>
      </c>
      <c r="C3209" t="s">
        <v>940</v>
      </c>
      <c r="D3209" t="s">
        <v>1152</v>
      </c>
      <c r="E3209">
        <v>1</v>
      </c>
      <c r="F3209" s="4">
        <v>3957</v>
      </c>
      <c r="G3209">
        <v>0</v>
      </c>
      <c r="H3209" t="s">
        <v>1024</v>
      </c>
      <c r="I3209" s="2" t="str">
        <f>VLOOKUP(Sheet__29[[#This Row],[Filial]],Filiais!A:B,2,FALSE)</f>
        <v>Ribeirão Preto</v>
      </c>
      <c r="J3209" s="2" t="str">
        <f>VLOOKUP(Sheet__29[[#This Row],[Cidade]],'Clientes'!C:D,2,FALSE)</f>
        <v>SP</v>
      </c>
      <c r="K3209" s="2" t="str">
        <f>VLOOKUP(Sheet__29[[#This Row],[Produto]],Produtos!B:C,2,FALSE)</f>
        <v>Periférico</v>
      </c>
      <c r="L3209" s="2" t="str">
        <f>VLOOKUP(Sheet__29[[#This Row],[Produto]],Produtos!B:D,3,FALSE)</f>
        <v>Kingston Brasil</v>
      </c>
      <c r="M3209" s="2">
        <f>VLOOKUP(Sheet__29[[#This Row],[Produto]],Estoque!A:B,2,FALSE)</f>
        <v>209</v>
      </c>
      <c r="N3209" s="5">
        <f>Sheet__29[[#This Row],[Qtd]]*Sheet__29[[#This Row],[Valor]]</f>
        <v>3957</v>
      </c>
      <c r="O3209" s="5">
        <f>Sheet__29[[#This Row],[Venda]]*(1-Sheet__29[[#This Row],[Desc]]/100)</f>
        <v>3957</v>
      </c>
      <c r="P3209"/>
    </row>
    <row r="3210" spans="1:16" x14ac:dyDescent="0.25">
      <c r="A3210">
        <v>103208</v>
      </c>
      <c r="B3210" s="1">
        <v>46204</v>
      </c>
      <c r="C3210" t="s">
        <v>760</v>
      </c>
      <c r="D3210" t="s">
        <v>1067</v>
      </c>
      <c r="E3210">
        <v>5</v>
      </c>
      <c r="F3210" s="4">
        <v>1705</v>
      </c>
      <c r="G3210">
        <v>5</v>
      </c>
      <c r="H3210" t="s">
        <v>1019</v>
      </c>
      <c r="I3210" s="2" t="str">
        <f>VLOOKUP(Sheet__29[[#This Row],[Filial]],Filiais!A:B,2,FALSE)</f>
        <v>Osasco</v>
      </c>
      <c r="J3210" s="2" t="str">
        <f>VLOOKUP(Sheet__29[[#This Row],[Cidade]],'Clientes'!C:D,2,FALSE)</f>
        <v>SP</v>
      </c>
      <c r="K3210" s="2" t="str">
        <f>VLOOKUP(Sheet__29[[#This Row],[Produto]],Produtos!B:C,2,FALSE)</f>
        <v>Monitor</v>
      </c>
      <c r="L3210" s="2" t="str">
        <f>VLOOKUP(Sheet__29[[#This Row],[Produto]],Produtos!B:D,3,FALSE)</f>
        <v>Lenovo Brasil</v>
      </c>
      <c r="M3210" s="2">
        <f>VLOOKUP(Sheet__29[[#This Row],[Produto]],Estoque!A:B,2,FALSE)</f>
        <v>200</v>
      </c>
      <c r="N3210" s="5">
        <f>Sheet__29[[#This Row],[Qtd]]*Sheet__29[[#This Row],[Valor]]</f>
        <v>8525</v>
      </c>
      <c r="O3210" s="5">
        <f>Sheet__29[[#This Row],[Venda]]*(1-Sheet__29[[#This Row],[Desc]]/100)</f>
        <v>8098.75</v>
      </c>
      <c r="P3210"/>
    </row>
    <row r="3211" spans="1:16" x14ac:dyDescent="0.25">
      <c r="A3211">
        <v>103209</v>
      </c>
      <c r="B3211" s="1">
        <v>46204</v>
      </c>
      <c r="C3211" t="s">
        <v>749</v>
      </c>
      <c r="D3211" t="s">
        <v>1131</v>
      </c>
      <c r="E3211">
        <v>3</v>
      </c>
      <c r="F3211" s="4">
        <v>1012</v>
      </c>
      <c r="G3211">
        <v>10</v>
      </c>
      <c r="H3211" t="s">
        <v>1021</v>
      </c>
      <c r="I3211" s="2" t="str">
        <f>VLOOKUP(Sheet__29[[#This Row],[Filial]],Filiais!A:B,2,FALSE)</f>
        <v>Jundiaí</v>
      </c>
      <c r="J3211" s="2" t="str">
        <f>VLOOKUP(Sheet__29[[#This Row],[Cidade]],'Clientes'!C:D,2,FALSE)</f>
        <v>SP</v>
      </c>
      <c r="K3211" s="2" t="str">
        <f>VLOOKUP(Sheet__29[[#This Row],[Produto]],Produtos!B:C,2,FALSE)</f>
        <v>Notebook</v>
      </c>
      <c r="L3211" s="2" t="str">
        <f>VLOOKUP(Sheet__29[[#This Row],[Produto]],Produtos!B:D,3,FALSE)</f>
        <v>Dell Brasil</v>
      </c>
      <c r="M3211" s="2">
        <f>VLOOKUP(Sheet__29[[#This Row],[Produto]],Estoque!A:B,2,FALSE)</f>
        <v>275</v>
      </c>
      <c r="N3211" s="5">
        <f>Sheet__29[[#This Row],[Qtd]]*Sheet__29[[#This Row],[Valor]]</f>
        <v>3036</v>
      </c>
      <c r="O3211" s="5">
        <f>Sheet__29[[#This Row],[Venda]]*(1-Sheet__29[[#This Row],[Desc]]/100)</f>
        <v>2732.4</v>
      </c>
      <c r="P3211"/>
    </row>
    <row r="3212" spans="1:16" x14ac:dyDescent="0.25">
      <c r="A3212">
        <v>103210</v>
      </c>
      <c r="B3212" s="1">
        <v>46204</v>
      </c>
      <c r="C3212" t="s">
        <v>633</v>
      </c>
      <c r="D3212" t="s">
        <v>1110</v>
      </c>
      <c r="E3212">
        <v>3</v>
      </c>
      <c r="F3212" s="4">
        <v>1448</v>
      </c>
      <c r="G3212">
        <v>5</v>
      </c>
      <c r="H3212" t="s">
        <v>1020</v>
      </c>
      <c r="I3212" s="2" t="str">
        <f>VLOOKUP(Sheet__29[[#This Row],[Filial]],Filiais!A:B,2,FALSE)</f>
        <v>Sorocaba</v>
      </c>
      <c r="J3212" s="2" t="str">
        <f>VLOOKUP(Sheet__29[[#This Row],[Cidade]],'Clientes'!C:D,2,FALSE)</f>
        <v>SP</v>
      </c>
      <c r="K3212" s="2" t="str">
        <f>VLOOKUP(Sheet__29[[#This Row],[Produto]],Produtos!B:C,2,FALSE)</f>
        <v>Monitor</v>
      </c>
      <c r="L3212" s="2" t="str">
        <f>VLOOKUP(Sheet__29[[#This Row],[Produto]],Produtos!B:D,3,FALSE)</f>
        <v>Logitech Brasil</v>
      </c>
      <c r="M3212" s="2">
        <f>VLOOKUP(Sheet__29[[#This Row],[Produto]],Estoque!A:B,2,FALSE)</f>
        <v>91</v>
      </c>
      <c r="N3212" s="5">
        <f>Sheet__29[[#This Row],[Qtd]]*Sheet__29[[#This Row],[Valor]]</f>
        <v>4344</v>
      </c>
      <c r="O3212" s="5">
        <f>Sheet__29[[#This Row],[Venda]]*(1-Sheet__29[[#This Row],[Desc]]/100)</f>
        <v>4126.8</v>
      </c>
      <c r="P3212"/>
    </row>
    <row r="3213" spans="1:16" x14ac:dyDescent="0.25">
      <c r="A3213">
        <v>103211</v>
      </c>
      <c r="B3213" s="1">
        <v>46204</v>
      </c>
      <c r="C3213" t="s">
        <v>704</v>
      </c>
      <c r="D3213" t="s">
        <v>1080</v>
      </c>
      <c r="E3213">
        <v>3</v>
      </c>
      <c r="F3213" s="4">
        <v>4324</v>
      </c>
      <c r="G3213">
        <v>5</v>
      </c>
      <c r="H3213" t="s">
        <v>1019</v>
      </c>
      <c r="I3213" s="2" t="str">
        <f>VLOOKUP(Sheet__29[[#This Row],[Filial]],Filiais!A:B,2,FALSE)</f>
        <v>Osasco</v>
      </c>
      <c r="J3213" s="2" t="str">
        <f>VLOOKUP(Sheet__29[[#This Row],[Cidade]],'Clientes'!C:D,2,FALSE)</f>
        <v>SP</v>
      </c>
      <c r="K3213" s="2" t="str">
        <f>VLOOKUP(Sheet__29[[#This Row],[Produto]],Produtos!B:C,2,FALSE)</f>
        <v>Notebook</v>
      </c>
      <c r="L3213" s="2" t="str">
        <f>VLOOKUP(Sheet__29[[#This Row],[Produto]],Produtos!B:D,3,FALSE)</f>
        <v>Dell Brasil</v>
      </c>
      <c r="M3213" s="2">
        <f>VLOOKUP(Sheet__29[[#This Row],[Produto]],Estoque!A:B,2,FALSE)</f>
        <v>276</v>
      </c>
      <c r="N3213" s="5">
        <f>Sheet__29[[#This Row],[Qtd]]*Sheet__29[[#This Row],[Valor]]</f>
        <v>12972</v>
      </c>
      <c r="O3213" s="5">
        <f>Sheet__29[[#This Row],[Venda]]*(1-Sheet__29[[#This Row],[Desc]]/100)</f>
        <v>12323.4</v>
      </c>
      <c r="P3213"/>
    </row>
    <row r="3214" spans="1:16" x14ac:dyDescent="0.25">
      <c r="A3214">
        <v>103212</v>
      </c>
      <c r="B3214" s="1">
        <v>46204</v>
      </c>
      <c r="C3214" t="s">
        <v>202</v>
      </c>
      <c r="D3214" t="s">
        <v>1052</v>
      </c>
      <c r="E3214">
        <v>1</v>
      </c>
      <c r="F3214" s="4">
        <v>3407</v>
      </c>
      <c r="G3214">
        <v>0</v>
      </c>
      <c r="H3214" t="s">
        <v>1020</v>
      </c>
      <c r="I3214" s="2" t="str">
        <f>VLOOKUP(Sheet__29[[#This Row],[Filial]],Filiais!A:B,2,FALSE)</f>
        <v>Sorocaba</v>
      </c>
      <c r="J3214" s="2" t="str">
        <f>VLOOKUP(Sheet__29[[#This Row],[Cidade]],'Clientes'!C:D,2,FALSE)</f>
        <v>SP</v>
      </c>
      <c r="K3214" s="2" t="str">
        <f>VLOOKUP(Sheet__29[[#This Row],[Produto]],Produtos!B:C,2,FALSE)</f>
        <v>Rede</v>
      </c>
      <c r="L3214" s="2" t="str">
        <f>VLOOKUP(Sheet__29[[#This Row],[Produto]],Produtos!B:D,3,FALSE)</f>
        <v>LG Brasil</v>
      </c>
      <c r="M3214" s="2">
        <f>VLOOKUP(Sheet__29[[#This Row],[Produto]],Estoque!A:B,2,FALSE)</f>
        <v>275</v>
      </c>
      <c r="N3214" s="5">
        <f>Sheet__29[[#This Row],[Qtd]]*Sheet__29[[#This Row],[Valor]]</f>
        <v>3407</v>
      </c>
      <c r="O3214" s="5">
        <f>Sheet__29[[#This Row],[Venda]]*(1-Sheet__29[[#This Row],[Desc]]/100)</f>
        <v>3407</v>
      </c>
      <c r="P3214"/>
    </row>
    <row r="3215" spans="1:16" x14ac:dyDescent="0.25">
      <c r="A3215">
        <v>103213</v>
      </c>
      <c r="B3215" s="1">
        <v>46204</v>
      </c>
      <c r="C3215" t="s">
        <v>232</v>
      </c>
      <c r="D3215" t="s">
        <v>1164</v>
      </c>
      <c r="E3215">
        <v>5</v>
      </c>
      <c r="F3215" s="4">
        <v>4050</v>
      </c>
      <c r="G3215">
        <v>5</v>
      </c>
      <c r="H3215" t="s">
        <v>1025</v>
      </c>
      <c r="I3215" s="2" t="str">
        <f>VLOOKUP(Sheet__29[[#This Row],[Filial]],Filiais!A:B,2,FALSE)</f>
        <v>São José dos Campos</v>
      </c>
      <c r="J3215" s="2" t="str">
        <f>VLOOKUP(Sheet__29[[#This Row],[Cidade]],'Clientes'!C:D,2,FALSE)</f>
        <v>SP</v>
      </c>
      <c r="K3215" s="2" t="str">
        <f>VLOOKUP(Sheet__29[[#This Row],[Produto]],Produtos!B:C,2,FALSE)</f>
        <v>Periférico</v>
      </c>
      <c r="L3215" s="2" t="str">
        <f>VLOOKUP(Sheet__29[[#This Row],[Produto]],Produtos!B:D,3,FALSE)</f>
        <v>Dell Brasil</v>
      </c>
      <c r="M3215" s="2">
        <f>VLOOKUP(Sheet__29[[#This Row],[Produto]],Estoque!A:B,2,FALSE)</f>
        <v>132</v>
      </c>
      <c r="N3215" s="5">
        <f>Sheet__29[[#This Row],[Qtd]]*Sheet__29[[#This Row],[Valor]]</f>
        <v>20250</v>
      </c>
      <c r="O3215" s="5">
        <f>Sheet__29[[#This Row],[Venda]]*(1-Sheet__29[[#This Row],[Desc]]/100)</f>
        <v>19237.5</v>
      </c>
      <c r="P3215"/>
    </row>
    <row r="3216" spans="1:16" x14ac:dyDescent="0.25">
      <c r="A3216">
        <v>103214</v>
      </c>
      <c r="B3216" s="1">
        <v>46204</v>
      </c>
      <c r="C3216" t="s">
        <v>353</v>
      </c>
      <c r="D3216" t="s">
        <v>1046</v>
      </c>
      <c r="E3216">
        <v>2</v>
      </c>
      <c r="F3216" s="4">
        <v>1357</v>
      </c>
      <c r="G3216">
        <v>5</v>
      </c>
      <c r="H3216" t="s">
        <v>1019</v>
      </c>
      <c r="I3216" s="2" t="str">
        <f>VLOOKUP(Sheet__29[[#This Row],[Filial]],Filiais!A:B,2,FALSE)</f>
        <v>Osasco</v>
      </c>
      <c r="J3216" s="2" t="str">
        <f>VLOOKUP(Sheet__29[[#This Row],[Cidade]],'Clientes'!C:D,2,FALSE)</f>
        <v>SP</v>
      </c>
      <c r="K3216" s="2" t="str">
        <f>VLOOKUP(Sheet__29[[#This Row],[Produto]],Produtos!B:C,2,FALSE)</f>
        <v>Notebook</v>
      </c>
      <c r="L3216" s="2" t="str">
        <f>VLOOKUP(Sheet__29[[#This Row],[Produto]],Produtos!B:D,3,FALSE)</f>
        <v>Lenovo Brasil</v>
      </c>
      <c r="M3216" s="2">
        <f>VLOOKUP(Sheet__29[[#This Row],[Produto]],Estoque!A:B,2,FALSE)</f>
        <v>196</v>
      </c>
      <c r="N3216" s="5">
        <f>Sheet__29[[#This Row],[Qtd]]*Sheet__29[[#This Row],[Valor]]</f>
        <v>2714</v>
      </c>
      <c r="O3216" s="5">
        <f>Sheet__29[[#This Row],[Venda]]*(1-Sheet__29[[#This Row],[Desc]]/100)</f>
        <v>2578.2999999999997</v>
      </c>
      <c r="P3216"/>
    </row>
    <row r="3217" spans="1:16" x14ac:dyDescent="0.25">
      <c r="A3217">
        <v>103215</v>
      </c>
      <c r="B3217" s="1">
        <v>46204</v>
      </c>
      <c r="C3217" t="s">
        <v>264</v>
      </c>
      <c r="D3217" t="s">
        <v>1078</v>
      </c>
      <c r="E3217">
        <v>4</v>
      </c>
      <c r="F3217" s="4">
        <v>4773</v>
      </c>
      <c r="G3217">
        <v>5</v>
      </c>
      <c r="H3217" t="s">
        <v>1021</v>
      </c>
      <c r="I3217" s="2" t="str">
        <f>VLOOKUP(Sheet__29[[#This Row],[Filial]],Filiais!A:B,2,FALSE)</f>
        <v>Jundiaí</v>
      </c>
      <c r="J3217" s="2" t="str">
        <f>VLOOKUP(Sheet__29[[#This Row],[Cidade]],'Clientes'!C:D,2,FALSE)</f>
        <v>SP</v>
      </c>
      <c r="K3217" s="2" t="str">
        <f>VLOOKUP(Sheet__29[[#This Row],[Produto]],Produtos!B:C,2,FALSE)</f>
        <v>Periférico</v>
      </c>
      <c r="L3217" s="2" t="str">
        <f>VLOOKUP(Sheet__29[[#This Row],[Produto]],Produtos!B:D,3,FALSE)</f>
        <v>Kingston Brasil</v>
      </c>
      <c r="M3217" s="2">
        <f>VLOOKUP(Sheet__29[[#This Row],[Produto]],Estoque!A:B,2,FALSE)</f>
        <v>92</v>
      </c>
      <c r="N3217" s="5">
        <f>Sheet__29[[#This Row],[Qtd]]*Sheet__29[[#This Row],[Valor]]</f>
        <v>19092</v>
      </c>
      <c r="O3217" s="5">
        <f>Sheet__29[[#This Row],[Venda]]*(1-Sheet__29[[#This Row],[Desc]]/100)</f>
        <v>18137.399999999998</v>
      </c>
      <c r="P3217"/>
    </row>
    <row r="3218" spans="1:16" x14ac:dyDescent="0.25">
      <c r="A3218">
        <v>103216</v>
      </c>
      <c r="B3218" s="1">
        <v>46204</v>
      </c>
      <c r="C3218" t="s">
        <v>56</v>
      </c>
      <c r="D3218" t="s">
        <v>1038</v>
      </c>
      <c r="E3218">
        <v>5</v>
      </c>
      <c r="F3218" s="4">
        <v>1143</v>
      </c>
      <c r="G3218">
        <v>5</v>
      </c>
      <c r="H3218" t="s">
        <v>1023</v>
      </c>
      <c r="I3218" s="2" t="str">
        <f>VLOOKUP(Sheet__29[[#This Row],[Filial]],Filiais!A:B,2,FALSE)</f>
        <v>Bauru</v>
      </c>
      <c r="J3218" s="2" t="str">
        <f>VLOOKUP(Sheet__29[[#This Row],[Cidade]],'Clientes'!C:D,2,FALSE)</f>
        <v>SP</v>
      </c>
      <c r="K3218" s="2" t="str">
        <f>VLOOKUP(Sheet__29[[#This Row],[Produto]],Produtos!B:C,2,FALSE)</f>
        <v>Periférico</v>
      </c>
      <c r="L3218" s="2" t="str">
        <f>VLOOKUP(Sheet__29[[#This Row],[Produto]],Produtos!B:D,3,FALSE)</f>
        <v>Dell Brasil</v>
      </c>
      <c r="M3218" s="2">
        <f>VLOOKUP(Sheet__29[[#This Row],[Produto]],Estoque!A:B,2,FALSE)</f>
        <v>65</v>
      </c>
      <c r="N3218" s="5">
        <f>Sheet__29[[#This Row],[Qtd]]*Sheet__29[[#This Row],[Valor]]</f>
        <v>5715</v>
      </c>
      <c r="O3218" s="5">
        <f>Sheet__29[[#This Row],[Venda]]*(1-Sheet__29[[#This Row],[Desc]]/100)</f>
        <v>5429.25</v>
      </c>
      <c r="P3218"/>
    </row>
    <row r="3219" spans="1:16" x14ac:dyDescent="0.25">
      <c r="A3219">
        <v>103217</v>
      </c>
      <c r="B3219" s="1">
        <v>46204</v>
      </c>
      <c r="C3219" t="s">
        <v>867</v>
      </c>
      <c r="D3219" t="s">
        <v>1040</v>
      </c>
      <c r="E3219">
        <v>3</v>
      </c>
      <c r="F3219" s="4">
        <v>3506</v>
      </c>
      <c r="G3219">
        <v>5</v>
      </c>
      <c r="H3219" t="s">
        <v>1025</v>
      </c>
      <c r="I3219" s="2" t="str">
        <f>VLOOKUP(Sheet__29[[#This Row],[Filial]],Filiais!A:B,2,FALSE)</f>
        <v>São José dos Campos</v>
      </c>
      <c r="J3219" s="2" t="str">
        <f>VLOOKUP(Sheet__29[[#This Row],[Cidade]],'Clientes'!C:D,2,FALSE)</f>
        <v>SP</v>
      </c>
      <c r="K3219" s="2" t="str">
        <f>VLOOKUP(Sheet__29[[#This Row],[Produto]],Produtos!B:C,2,FALSE)</f>
        <v>Periférico</v>
      </c>
      <c r="L3219" s="2" t="str">
        <f>VLOOKUP(Sheet__29[[#This Row],[Produto]],Produtos!B:D,3,FALSE)</f>
        <v>Logitech Brasil</v>
      </c>
      <c r="M3219" s="2">
        <f>VLOOKUP(Sheet__29[[#This Row],[Produto]],Estoque!A:B,2,FALSE)</f>
        <v>11</v>
      </c>
      <c r="N3219" s="5">
        <f>Sheet__29[[#This Row],[Qtd]]*Sheet__29[[#This Row],[Valor]]</f>
        <v>10518</v>
      </c>
      <c r="O3219" s="5">
        <f>Sheet__29[[#This Row],[Venda]]*(1-Sheet__29[[#This Row],[Desc]]/100)</f>
        <v>9992.1</v>
      </c>
      <c r="P3219"/>
    </row>
    <row r="3220" spans="1:16" x14ac:dyDescent="0.25">
      <c r="A3220">
        <v>103218</v>
      </c>
      <c r="B3220" s="1">
        <v>46204</v>
      </c>
      <c r="C3220" t="s">
        <v>763</v>
      </c>
      <c r="D3220" t="s">
        <v>1030</v>
      </c>
      <c r="E3220">
        <v>1</v>
      </c>
      <c r="F3220" s="4">
        <v>1100</v>
      </c>
      <c r="G3220">
        <v>10</v>
      </c>
      <c r="H3220" t="s">
        <v>1016</v>
      </c>
      <c r="I3220" s="2" t="str">
        <f>VLOOKUP(Sheet__29[[#This Row],[Filial]],Filiais!A:B,2,FALSE)</f>
        <v>São Paulo</v>
      </c>
      <c r="J3220" s="2" t="str">
        <f>VLOOKUP(Sheet__29[[#This Row],[Cidade]],'Clientes'!C:D,2,FALSE)</f>
        <v>SP</v>
      </c>
      <c r="K3220" s="2" t="str">
        <f>VLOOKUP(Sheet__29[[#This Row],[Produto]],Produtos!B:C,2,FALSE)</f>
        <v>Notebook</v>
      </c>
      <c r="L3220" s="2" t="str">
        <f>VLOOKUP(Sheet__29[[#This Row],[Produto]],Produtos!B:D,3,FALSE)</f>
        <v>Kingston Brasil</v>
      </c>
      <c r="M3220" s="2">
        <f>VLOOKUP(Sheet__29[[#This Row],[Produto]],Estoque!A:B,2,FALSE)</f>
        <v>67</v>
      </c>
      <c r="N3220" s="5">
        <f>Sheet__29[[#This Row],[Qtd]]*Sheet__29[[#This Row],[Valor]]</f>
        <v>1100</v>
      </c>
      <c r="O3220" s="5">
        <f>Sheet__29[[#This Row],[Venda]]*(1-Sheet__29[[#This Row],[Desc]]/100)</f>
        <v>990</v>
      </c>
      <c r="P3220"/>
    </row>
    <row r="3221" spans="1:16" x14ac:dyDescent="0.25">
      <c r="A3221">
        <v>103219</v>
      </c>
      <c r="B3221" s="1">
        <v>46204</v>
      </c>
      <c r="C3221" t="s">
        <v>163</v>
      </c>
      <c r="D3221" t="s">
        <v>1168</v>
      </c>
      <c r="E3221">
        <v>4</v>
      </c>
      <c r="F3221" s="4">
        <v>3424</v>
      </c>
      <c r="G3221">
        <v>5</v>
      </c>
      <c r="H3221" t="s">
        <v>1024</v>
      </c>
      <c r="I3221" s="2" t="str">
        <f>VLOOKUP(Sheet__29[[#This Row],[Filial]],Filiais!A:B,2,FALSE)</f>
        <v>Ribeirão Preto</v>
      </c>
      <c r="J3221" s="2" t="str">
        <f>VLOOKUP(Sheet__29[[#This Row],[Cidade]],'Clientes'!C:D,2,FALSE)</f>
        <v>SP</v>
      </c>
      <c r="K3221" s="2" t="str">
        <f>VLOOKUP(Sheet__29[[#This Row],[Produto]],Produtos!B:C,2,FALSE)</f>
        <v>Rede</v>
      </c>
      <c r="L3221" s="2" t="str">
        <f>VLOOKUP(Sheet__29[[#This Row],[Produto]],Produtos!B:D,3,FALSE)</f>
        <v>Kingston Brasil</v>
      </c>
      <c r="M3221" s="2">
        <f>VLOOKUP(Sheet__29[[#This Row],[Produto]],Estoque!A:B,2,FALSE)</f>
        <v>89</v>
      </c>
      <c r="N3221" s="5">
        <f>Sheet__29[[#This Row],[Qtd]]*Sheet__29[[#This Row],[Valor]]</f>
        <v>13696</v>
      </c>
      <c r="O3221" s="5">
        <f>Sheet__29[[#This Row],[Venda]]*(1-Sheet__29[[#This Row],[Desc]]/100)</f>
        <v>13011.199999999999</v>
      </c>
      <c r="P3221"/>
    </row>
    <row r="3222" spans="1:16" x14ac:dyDescent="0.25">
      <c r="A3222">
        <v>103220</v>
      </c>
      <c r="B3222" s="1">
        <v>46204</v>
      </c>
      <c r="C3222" t="s">
        <v>104</v>
      </c>
      <c r="D3222" t="s">
        <v>1039</v>
      </c>
      <c r="E3222">
        <v>2</v>
      </c>
      <c r="F3222" s="4">
        <v>1996</v>
      </c>
      <c r="G3222">
        <v>10</v>
      </c>
      <c r="H3222" t="s">
        <v>1024</v>
      </c>
      <c r="I3222" s="2" t="str">
        <f>VLOOKUP(Sheet__29[[#This Row],[Filial]],Filiais!A:B,2,FALSE)</f>
        <v>Ribeirão Preto</v>
      </c>
      <c r="J3222" s="2" t="str">
        <f>VLOOKUP(Sheet__29[[#This Row],[Cidade]],'Clientes'!C:D,2,FALSE)</f>
        <v>SP</v>
      </c>
      <c r="K3222" s="2" t="str">
        <f>VLOOKUP(Sheet__29[[#This Row],[Produto]],Produtos!B:C,2,FALSE)</f>
        <v>Notebook</v>
      </c>
      <c r="L3222" s="2" t="str">
        <f>VLOOKUP(Sheet__29[[#This Row],[Produto]],Produtos!B:D,3,FALSE)</f>
        <v>Lenovo Brasil</v>
      </c>
      <c r="M3222" s="2">
        <f>VLOOKUP(Sheet__29[[#This Row],[Produto]],Estoque!A:B,2,FALSE)</f>
        <v>296</v>
      </c>
      <c r="N3222" s="5">
        <f>Sheet__29[[#This Row],[Qtd]]*Sheet__29[[#This Row],[Valor]]</f>
        <v>3992</v>
      </c>
      <c r="O3222" s="5">
        <f>Sheet__29[[#This Row],[Venda]]*(1-Sheet__29[[#This Row],[Desc]]/100)</f>
        <v>3592.8</v>
      </c>
      <c r="P3222"/>
    </row>
    <row r="3223" spans="1:16" x14ac:dyDescent="0.25">
      <c r="A3223">
        <v>103221</v>
      </c>
      <c r="B3223" s="1">
        <v>46204</v>
      </c>
      <c r="C3223" t="s">
        <v>273</v>
      </c>
      <c r="D3223" t="s">
        <v>1074</v>
      </c>
      <c r="E3223">
        <v>4</v>
      </c>
      <c r="F3223" s="4">
        <v>3870</v>
      </c>
      <c r="G3223">
        <v>5</v>
      </c>
      <c r="H3223" t="s">
        <v>1017</v>
      </c>
      <c r="I3223" s="2" t="str">
        <f>VLOOKUP(Sheet__29[[#This Row],[Filial]],Filiais!A:B,2,FALSE)</f>
        <v>Campinas</v>
      </c>
      <c r="J3223" s="2" t="str">
        <f>VLOOKUP(Sheet__29[[#This Row],[Cidade]],'Clientes'!C:D,2,FALSE)</f>
        <v>SP</v>
      </c>
      <c r="K3223" s="2" t="str">
        <f>VLOOKUP(Sheet__29[[#This Row],[Produto]],Produtos!B:C,2,FALSE)</f>
        <v>Armazenamento</v>
      </c>
      <c r="L3223" s="2" t="str">
        <f>VLOOKUP(Sheet__29[[#This Row],[Produto]],Produtos!B:D,3,FALSE)</f>
        <v>Lenovo Brasil</v>
      </c>
      <c r="M3223" s="2">
        <f>VLOOKUP(Sheet__29[[#This Row],[Produto]],Estoque!A:B,2,FALSE)</f>
        <v>241</v>
      </c>
      <c r="N3223" s="5">
        <f>Sheet__29[[#This Row],[Qtd]]*Sheet__29[[#This Row],[Valor]]</f>
        <v>15480</v>
      </c>
      <c r="O3223" s="5">
        <f>Sheet__29[[#This Row],[Venda]]*(1-Sheet__29[[#This Row],[Desc]]/100)</f>
        <v>14706</v>
      </c>
      <c r="P3223"/>
    </row>
    <row r="3224" spans="1:16" x14ac:dyDescent="0.25">
      <c r="A3224">
        <v>103222</v>
      </c>
      <c r="B3224" s="1">
        <v>46204</v>
      </c>
      <c r="C3224" t="s">
        <v>366</v>
      </c>
      <c r="D3224" t="s">
        <v>1159</v>
      </c>
      <c r="E3224">
        <v>3</v>
      </c>
      <c r="F3224" s="4">
        <v>1011</v>
      </c>
      <c r="G3224">
        <v>0</v>
      </c>
      <c r="H3224" t="s">
        <v>1021</v>
      </c>
      <c r="I3224" s="2" t="str">
        <f>VLOOKUP(Sheet__29[[#This Row],[Filial]],Filiais!A:B,2,FALSE)</f>
        <v>Jundiaí</v>
      </c>
      <c r="J3224" s="2" t="str">
        <f>VLOOKUP(Sheet__29[[#This Row],[Cidade]],'Clientes'!C:D,2,FALSE)</f>
        <v>SP</v>
      </c>
      <c r="K3224" s="2" t="str">
        <f>VLOOKUP(Sheet__29[[#This Row],[Produto]],Produtos!B:C,2,FALSE)</f>
        <v>Rede</v>
      </c>
      <c r="L3224" s="2" t="str">
        <f>VLOOKUP(Sheet__29[[#This Row],[Produto]],Produtos!B:D,3,FALSE)</f>
        <v>Logitech Brasil</v>
      </c>
      <c r="M3224" s="2">
        <f>VLOOKUP(Sheet__29[[#This Row],[Produto]],Estoque!A:B,2,FALSE)</f>
        <v>130</v>
      </c>
      <c r="N3224" s="5">
        <f>Sheet__29[[#This Row],[Qtd]]*Sheet__29[[#This Row],[Valor]]</f>
        <v>3033</v>
      </c>
      <c r="O3224" s="5">
        <f>Sheet__29[[#This Row],[Venda]]*(1-Sheet__29[[#This Row],[Desc]]/100)</f>
        <v>3033</v>
      </c>
      <c r="P3224"/>
    </row>
    <row r="3225" spans="1:16" x14ac:dyDescent="0.25">
      <c r="A3225">
        <v>103223</v>
      </c>
      <c r="B3225" s="1">
        <v>46204</v>
      </c>
      <c r="C3225" t="s">
        <v>403</v>
      </c>
      <c r="D3225" t="s">
        <v>1174</v>
      </c>
      <c r="E3225">
        <v>4</v>
      </c>
      <c r="F3225" s="4">
        <v>1441</v>
      </c>
      <c r="G3225">
        <v>10</v>
      </c>
      <c r="H3225" t="s">
        <v>1023</v>
      </c>
      <c r="I3225" s="2" t="str">
        <f>VLOOKUP(Sheet__29[[#This Row],[Filial]],Filiais!A:B,2,FALSE)</f>
        <v>Bauru</v>
      </c>
      <c r="J3225" s="2" t="str">
        <f>VLOOKUP(Sheet__29[[#This Row],[Cidade]],'Clientes'!C:D,2,FALSE)</f>
        <v>SP</v>
      </c>
      <c r="K3225" s="2" t="str">
        <f>VLOOKUP(Sheet__29[[#This Row],[Produto]],Produtos!B:C,2,FALSE)</f>
        <v>Monitor</v>
      </c>
      <c r="L3225" s="2" t="str">
        <f>VLOOKUP(Sheet__29[[#This Row],[Produto]],Produtos!B:D,3,FALSE)</f>
        <v>Lenovo Brasil</v>
      </c>
      <c r="M3225" s="2">
        <f>VLOOKUP(Sheet__29[[#This Row],[Produto]],Estoque!A:B,2,FALSE)</f>
        <v>88</v>
      </c>
      <c r="N3225" s="5">
        <f>Sheet__29[[#This Row],[Qtd]]*Sheet__29[[#This Row],[Valor]]</f>
        <v>5764</v>
      </c>
      <c r="O3225" s="5">
        <f>Sheet__29[[#This Row],[Venda]]*(1-Sheet__29[[#This Row],[Desc]]/100)</f>
        <v>5187.6000000000004</v>
      </c>
      <c r="P3225"/>
    </row>
    <row r="3226" spans="1:16" x14ac:dyDescent="0.25">
      <c r="A3226">
        <v>103224</v>
      </c>
      <c r="B3226" s="1">
        <v>46204</v>
      </c>
      <c r="C3226" t="s">
        <v>420</v>
      </c>
      <c r="D3226" t="s">
        <v>1045</v>
      </c>
      <c r="E3226">
        <v>3</v>
      </c>
      <c r="F3226" s="4">
        <v>304</v>
      </c>
      <c r="G3226">
        <v>0</v>
      </c>
      <c r="H3226" t="s">
        <v>1016</v>
      </c>
      <c r="I3226" s="2" t="str">
        <f>VLOOKUP(Sheet__29[[#This Row],[Filial]],Filiais!A:B,2,FALSE)</f>
        <v>São Paulo</v>
      </c>
      <c r="J3226" s="2" t="str">
        <f>VLOOKUP(Sheet__29[[#This Row],[Cidade]],'Clientes'!C:D,2,FALSE)</f>
        <v>SP</v>
      </c>
      <c r="K3226" s="2" t="str">
        <f>VLOOKUP(Sheet__29[[#This Row],[Produto]],Produtos!B:C,2,FALSE)</f>
        <v>Periférico</v>
      </c>
      <c r="L3226" s="2" t="str">
        <f>VLOOKUP(Sheet__29[[#This Row],[Produto]],Produtos!B:D,3,FALSE)</f>
        <v>Dell Brasil</v>
      </c>
      <c r="M3226" s="2">
        <f>VLOOKUP(Sheet__29[[#This Row],[Produto]],Estoque!A:B,2,FALSE)</f>
        <v>261</v>
      </c>
      <c r="N3226" s="5">
        <f>Sheet__29[[#This Row],[Qtd]]*Sheet__29[[#This Row],[Valor]]</f>
        <v>912</v>
      </c>
      <c r="O3226" s="5">
        <f>Sheet__29[[#This Row],[Venda]]*(1-Sheet__29[[#This Row],[Desc]]/100)</f>
        <v>912</v>
      </c>
      <c r="P3226"/>
    </row>
    <row r="3227" spans="1:16" x14ac:dyDescent="0.25">
      <c r="A3227">
        <v>103225</v>
      </c>
      <c r="B3227" s="1">
        <v>46204</v>
      </c>
      <c r="C3227" t="s">
        <v>772</v>
      </c>
      <c r="D3227" t="s">
        <v>1045</v>
      </c>
      <c r="E3227">
        <v>5</v>
      </c>
      <c r="F3227" s="4">
        <v>4112</v>
      </c>
      <c r="G3227">
        <v>0</v>
      </c>
      <c r="H3227" t="s">
        <v>1022</v>
      </c>
      <c r="I3227" s="2" t="str">
        <f>VLOOKUP(Sheet__29[[#This Row],[Filial]],Filiais!A:B,2,FALSE)</f>
        <v>Santos</v>
      </c>
      <c r="J3227" s="2" t="str">
        <f>VLOOKUP(Sheet__29[[#This Row],[Cidade]],'Clientes'!C:D,2,FALSE)</f>
        <v>SP</v>
      </c>
      <c r="K3227" s="2" t="str">
        <f>VLOOKUP(Sheet__29[[#This Row],[Produto]],Produtos!B:C,2,FALSE)</f>
        <v>Periférico</v>
      </c>
      <c r="L3227" s="2" t="str">
        <f>VLOOKUP(Sheet__29[[#This Row],[Produto]],Produtos!B:D,3,FALSE)</f>
        <v>Dell Brasil</v>
      </c>
      <c r="M3227" s="2">
        <f>VLOOKUP(Sheet__29[[#This Row],[Produto]],Estoque!A:B,2,FALSE)</f>
        <v>261</v>
      </c>
      <c r="N3227" s="5">
        <f>Sheet__29[[#This Row],[Qtd]]*Sheet__29[[#This Row],[Valor]]</f>
        <v>20560</v>
      </c>
      <c r="O3227" s="5">
        <f>Sheet__29[[#This Row],[Venda]]*(1-Sheet__29[[#This Row],[Desc]]/100)</f>
        <v>20560</v>
      </c>
      <c r="P3227"/>
    </row>
    <row r="3228" spans="1:16" x14ac:dyDescent="0.25">
      <c r="A3228">
        <v>103226</v>
      </c>
      <c r="B3228" s="1">
        <v>46204</v>
      </c>
      <c r="C3228" t="s">
        <v>437</v>
      </c>
      <c r="D3228" t="s">
        <v>1121</v>
      </c>
      <c r="E3228">
        <v>5</v>
      </c>
      <c r="F3228" s="4">
        <v>4237</v>
      </c>
      <c r="G3228">
        <v>5</v>
      </c>
      <c r="H3228" t="s">
        <v>1017</v>
      </c>
      <c r="I3228" s="2" t="str">
        <f>VLOOKUP(Sheet__29[[#This Row],[Filial]],Filiais!A:B,2,FALSE)</f>
        <v>Campinas</v>
      </c>
      <c r="J3228" s="2" t="str">
        <f>VLOOKUP(Sheet__29[[#This Row],[Cidade]],'Clientes'!C:D,2,FALSE)</f>
        <v>SP</v>
      </c>
      <c r="K3228" s="2" t="str">
        <f>VLOOKUP(Sheet__29[[#This Row],[Produto]],Produtos!B:C,2,FALSE)</f>
        <v>Monitor</v>
      </c>
      <c r="L3228" s="2" t="str">
        <f>VLOOKUP(Sheet__29[[#This Row],[Produto]],Produtos!B:D,3,FALSE)</f>
        <v>Logitech Brasil</v>
      </c>
      <c r="M3228" s="2">
        <f>VLOOKUP(Sheet__29[[#This Row],[Produto]],Estoque!A:B,2,FALSE)</f>
        <v>231</v>
      </c>
      <c r="N3228" s="5">
        <f>Sheet__29[[#This Row],[Qtd]]*Sheet__29[[#This Row],[Valor]]</f>
        <v>21185</v>
      </c>
      <c r="O3228" s="5">
        <f>Sheet__29[[#This Row],[Venda]]*(1-Sheet__29[[#This Row],[Desc]]/100)</f>
        <v>20125.75</v>
      </c>
      <c r="P3228"/>
    </row>
    <row r="3229" spans="1:16" x14ac:dyDescent="0.25">
      <c r="A3229">
        <v>103227</v>
      </c>
      <c r="B3229" s="1">
        <v>46204</v>
      </c>
      <c r="C3229" t="s">
        <v>531</v>
      </c>
      <c r="D3229" t="s">
        <v>1177</v>
      </c>
      <c r="E3229">
        <v>5</v>
      </c>
      <c r="F3229" s="4">
        <v>2166</v>
      </c>
      <c r="G3229">
        <v>5</v>
      </c>
      <c r="H3229" t="s">
        <v>1023</v>
      </c>
      <c r="I3229" s="2" t="str">
        <f>VLOOKUP(Sheet__29[[#This Row],[Filial]],Filiais!A:B,2,FALSE)</f>
        <v>Bauru</v>
      </c>
      <c r="J3229" s="2" t="str">
        <f>VLOOKUP(Sheet__29[[#This Row],[Cidade]],'Clientes'!C:D,2,FALSE)</f>
        <v>SP</v>
      </c>
      <c r="K3229" s="2" t="str">
        <f>VLOOKUP(Sheet__29[[#This Row],[Produto]],Produtos!B:C,2,FALSE)</f>
        <v>Rede</v>
      </c>
      <c r="L3229" s="2" t="str">
        <f>VLOOKUP(Sheet__29[[#This Row],[Produto]],Produtos!B:D,3,FALSE)</f>
        <v>LG Brasil</v>
      </c>
      <c r="M3229" s="2">
        <f>VLOOKUP(Sheet__29[[#This Row],[Produto]],Estoque!A:B,2,FALSE)</f>
        <v>230</v>
      </c>
      <c r="N3229" s="5">
        <f>Sheet__29[[#This Row],[Qtd]]*Sheet__29[[#This Row],[Valor]]</f>
        <v>10830</v>
      </c>
      <c r="O3229" s="5">
        <f>Sheet__29[[#This Row],[Venda]]*(1-Sheet__29[[#This Row],[Desc]]/100)</f>
        <v>10288.5</v>
      </c>
      <c r="P3229"/>
    </row>
    <row r="3230" spans="1:16" x14ac:dyDescent="0.25">
      <c r="A3230">
        <v>103228</v>
      </c>
      <c r="B3230" s="1">
        <v>46204</v>
      </c>
      <c r="C3230" t="s">
        <v>349</v>
      </c>
      <c r="D3230" t="s">
        <v>1121</v>
      </c>
      <c r="E3230">
        <v>5</v>
      </c>
      <c r="F3230" s="4">
        <v>3349</v>
      </c>
      <c r="G3230">
        <v>5</v>
      </c>
      <c r="H3230" t="s">
        <v>1024</v>
      </c>
      <c r="I3230" s="2" t="str">
        <f>VLOOKUP(Sheet__29[[#This Row],[Filial]],Filiais!A:B,2,FALSE)</f>
        <v>Ribeirão Preto</v>
      </c>
      <c r="J3230" s="2" t="str">
        <f>VLOOKUP(Sheet__29[[#This Row],[Cidade]],'Clientes'!C:D,2,FALSE)</f>
        <v>SP</v>
      </c>
      <c r="K3230" s="2" t="str">
        <f>VLOOKUP(Sheet__29[[#This Row],[Produto]],Produtos!B:C,2,FALSE)</f>
        <v>Monitor</v>
      </c>
      <c r="L3230" s="2" t="str">
        <f>VLOOKUP(Sheet__29[[#This Row],[Produto]],Produtos!B:D,3,FALSE)</f>
        <v>Logitech Brasil</v>
      </c>
      <c r="M3230" s="2">
        <f>VLOOKUP(Sheet__29[[#This Row],[Produto]],Estoque!A:B,2,FALSE)</f>
        <v>231</v>
      </c>
      <c r="N3230" s="5">
        <f>Sheet__29[[#This Row],[Qtd]]*Sheet__29[[#This Row],[Valor]]</f>
        <v>16745</v>
      </c>
      <c r="O3230" s="5">
        <f>Sheet__29[[#This Row],[Venda]]*(1-Sheet__29[[#This Row],[Desc]]/100)</f>
        <v>15907.75</v>
      </c>
      <c r="P3230"/>
    </row>
    <row r="3231" spans="1:16" x14ac:dyDescent="0.25">
      <c r="A3231">
        <v>103229</v>
      </c>
      <c r="B3231" s="1">
        <v>46204</v>
      </c>
      <c r="C3231" t="s">
        <v>175</v>
      </c>
      <c r="D3231" t="s">
        <v>1073</v>
      </c>
      <c r="E3231">
        <v>1</v>
      </c>
      <c r="F3231" s="4">
        <v>3125</v>
      </c>
      <c r="G3231">
        <v>0</v>
      </c>
      <c r="H3231" t="s">
        <v>1019</v>
      </c>
      <c r="I3231" s="2" t="str">
        <f>VLOOKUP(Sheet__29[[#This Row],[Filial]],Filiais!A:B,2,FALSE)</f>
        <v>Osasco</v>
      </c>
      <c r="J3231" s="2" t="str">
        <f>VLOOKUP(Sheet__29[[#This Row],[Cidade]],'Clientes'!C:D,2,FALSE)</f>
        <v>SP</v>
      </c>
      <c r="K3231" s="2" t="str">
        <f>VLOOKUP(Sheet__29[[#This Row],[Produto]],Produtos!B:C,2,FALSE)</f>
        <v>Armazenamento</v>
      </c>
      <c r="L3231" s="2" t="str">
        <f>VLOOKUP(Sheet__29[[#This Row],[Produto]],Produtos!B:D,3,FALSE)</f>
        <v>Dell Brasil</v>
      </c>
      <c r="M3231" s="2">
        <f>VLOOKUP(Sheet__29[[#This Row],[Produto]],Estoque!A:B,2,FALSE)</f>
        <v>106</v>
      </c>
      <c r="N3231" s="5">
        <f>Sheet__29[[#This Row],[Qtd]]*Sheet__29[[#This Row],[Valor]]</f>
        <v>3125</v>
      </c>
      <c r="O3231" s="5">
        <f>Sheet__29[[#This Row],[Venda]]*(1-Sheet__29[[#This Row],[Desc]]/100)</f>
        <v>3125</v>
      </c>
      <c r="P3231"/>
    </row>
    <row r="3232" spans="1:16" x14ac:dyDescent="0.25">
      <c r="A3232">
        <v>103230</v>
      </c>
      <c r="B3232" s="1">
        <v>46204</v>
      </c>
      <c r="C3232" t="s">
        <v>987</v>
      </c>
      <c r="D3232" t="s">
        <v>1168</v>
      </c>
      <c r="E3232">
        <v>5</v>
      </c>
      <c r="F3232" s="4">
        <v>4531</v>
      </c>
      <c r="G3232">
        <v>10</v>
      </c>
      <c r="H3232" t="s">
        <v>1019</v>
      </c>
      <c r="I3232" s="2" t="str">
        <f>VLOOKUP(Sheet__29[[#This Row],[Filial]],Filiais!A:B,2,FALSE)</f>
        <v>Osasco</v>
      </c>
      <c r="J3232" s="2" t="str">
        <f>VLOOKUP(Sheet__29[[#This Row],[Cidade]],'Clientes'!C:D,2,FALSE)</f>
        <v>SP</v>
      </c>
      <c r="K3232" s="2" t="str">
        <f>VLOOKUP(Sheet__29[[#This Row],[Produto]],Produtos!B:C,2,FALSE)</f>
        <v>Rede</v>
      </c>
      <c r="L3232" s="2" t="str">
        <f>VLOOKUP(Sheet__29[[#This Row],[Produto]],Produtos!B:D,3,FALSE)</f>
        <v>Kingston Brasil</v>
      </c>
      <c r="M3232" s="2">
        <f>VLOOKUP(Sheet__29[[#This Row],[Produto]],Estoque!A:B,2,FALSE)</f>
        <v>89</v>
      </c>
      <c r="N3232" s="5">
        <f>Sheet__29[[#This Row],[Qtd]]*Sheet__29[[#This Row],[Valor]]</f>
        <v>22655</v>
      </c>
      <c r="O3232" s="5">
        <f>Sheet__29[[#This Row],[Venda]]*(1-Sheet__29[[#This Row],[Desc]]/100)</f>
        <v>20389.5</v>
      </c>
      <c r="P3232"/>
    </row>
    <row r="3233" spans="1:16" x14ac:dyDescent="0.25">
      <c r="A3233">
        <v>103231</v>
      </c>
      <c r="B3233" s="1">
        <v>46204</v>
      </c>
      <c r="C3233" t="s">
        <v>90</v>
      </c>
      <c r="D3233" t="s">
        <v>1170</v>
      </c>
      <c r="E3233">
        <v>2</v>
      </c>
      <c r="F3233" s="4">
        <v>2249</v>
      </c>
      <c r="G3233">
        <v>0</v>
      </c>
      <c r="H3233" t="s">
        <v>1022</v>
      </c>
      <c r="I3233" s="2" t="str">
        <f>VLOOKUP(Sheet__29[[#This Row],[Filial]],Filiais!A:B,2,FALSE)</f>
        <v>Santos</v>
      </c>
      <c r="J3233" s="2" t="str">
        <f>VLOOKUP(Sheet__29[[#This Row],[Cidade]],'Clientes'!C:D,2,FALSE)</f>
        <v>SP</v>
      </c>
      <c r="K3233" s="2" t="str">
        <f>VLOOKUP(Sheet__29[[#This Row],[Produto]],Produtos!B:C,2,FALSE)</f>
        <v>Notebook</v>
      </c>
      <c r="L3233" s="2" t="str">
        <f>VLOOKUP(Sheet__29[[#This Row],[Produto]],Produtos!B:D,3,FALSE)</f>
        <v>LG Brasil</v>
      </c>
      <c r="M3233" s="2">
        <f>VLOOKUP(Sheet__29[[#This Row],[Produto]],Estoque!A:B,2,FALSE)</f>
        <v>80</v>
      </c>
      <c r="N3233" s="5">
        <f>Sheet__29[[#This Row],[Qtd]]*Sheet__29[[#This Row],[Valor]]</f>
        <v>4498</v>
      </c>
      <c r="O3233" s="5">
        <f>Sheet__29[[#This Row],[Venda]]*(1-Sheet__29[[#This Row],[Desc]]/100)</f>
        <v>4498</v>
      </c>
      <c r="P3233"/>
    </row>
    <row r="3234" spans="1:16" x14ac:dyDescent="0.25">
      <c r="A3234">
        <v>103232</v>
      </c>
      <c r="B3234" s="1">
        <v>46204</v>
      </c>
      <c r="C3234" t="s">
        <v>113</v>
      </c>
      <c r="D3234" t="s">
        <v>1171</v>
      </c>
      <c r="E3234">
        <v>1</v>
      </c>
      <c r="F3234" s="4">
        <v>4034</v>
      </c>
      <c r="G3234">
        <v>10</v>
      </c>
      <c r="H3234" t="s">
        <v>1017</v>
      </c>
      <c r="I3234" s="2" t="str">
        <f>VLOOKUP(Sheet__29[[#This Row],[Filial]],Filiais!A:B,2,FALSE)</f>
        <v>Campinas</v>
      </c>
      <c r="J3234" s="2" t="str">
        <f>VLOOKUP(Sheet__29[[#This Row],[Cidade]],'Clientes'!C:D,2,FALSE)</f>
        <v>SP</v>
      </c>
      <c r="K3234" s="2" t="str">
        <f>VLOOKUP(Sheet__29[[#This Row],[Produto]],Produtos!B:C,2,FALSE)</f>
        <v>Armazenamento</v>
      </c>
      <c r="L3234" s="2" t="str">
        <f>VLOOKUP(Sheet__29[[#This Row],[Produto]],Produtos!B:D,3,FALSE)</f>
        <v>Logitech Brasil</v>
      </c>
      <c r="M3234" s="2">
        <f>VLOOKUP(Sheet__29[[#This Row],[Produto]],Estoque!A:B,2,FALSE)</f>
        <v>139</v>
      </c>
      <c r="N3234" s="5">
        <f>Sheet__29[[#This Row],[Qtd]]*Sheet__29[[#This Row],[Valor]]</f>
        <v>4034</v>
      </c>
      <c r="O3234" s="5">
        <f>Sheet__29[[#This Row],[Venda]]*(1-Sheet__29[[#This Row],[Desc]]/100)</f>
        <v>3630.6</v>
      </c>
      <c r="P3234"/>
    </row>
    <row r="3235" spans="1:16" x14ac:dyDescent="0.25">
      <c r="A3235">
        <v>103233</v>
      </c>
      <c r="B3235" s="1">
        <v>46204</v>
      </c>
      <c r="C3235" t="s">
        <v>405</v>
      </c>
      <c r="D3235" t="s">
        <v>1143</v>
      </c>
      <c r="E3235">
        <v>2</v>
      </c>
      <c r="F3235" s="4">
        <v>1914</v>
      </c>
      <c r="G3235">
        <v>10</v>
      </c>
      <c r="H3235" t="s">
        <v>1017</v>
      </c>
      <c r="I3235" s="2" t="str">
        <f>VLOOKUP(Sheet__29[[#This Row],[Filial]],Filiais!A:B,2,FALSE)</f>
        <v>Campinas</v>
      </c>
      <c r="J3235" s="2" t="str">
        <f>VLOOKUP(Sheet__29[[#This Row],[Cidade]],'Clientes'!C:D,2,FALSE)</f>
        <v>SP</v>
      </c>
      <c r="K3235" s="2" t="str">
        <f>VLOOKUP(Sheet__29[[#This Row],[Produto]],Produtos!B:C,2,FALSE)</f>
        <v>Armazenamento</v>
      </c>
      <c r="L3235" s="2" t="str">
        <f>VLOOKUP(Sheet__29[[#This Row],[Produto]],Produtos!B:D,3,FALSE)</f>
        <v>Dell Brasil</v>
      </c>
      <c r="M3235" s="2">
        <f>VLOOKUP(Sheet__29[[#This Row],[Produto]],Estoque!A:B,2,FALSE)</f>
        <v>30</v>
      </c>
      <c r="N3235" s="5">
        <f>Sheet__29[[#This Row],[Qtd]]*Sheet__29[[#This Row],[Valor]]</f>
        <v>3828</v>
      </c>
      <c r="O3235" s="5">
        <f>Sheet__29[[#This Row],[Venda]]*(1-Sheet__29[[#This Row],[Desc]]/100)</f>
        <v>3445.2000000000003</v>
      </c>
      <c r="P3235"/>
    </row>
    <row r="3236" spans="1:16" x14ac:dyDescent="0.25">
      <c r="A3236">
        <v>103234</v>
      </c>
      <c r="B3236" s="1">
        <v>46204</v>
      </c>
      <c r="C3236" t="s">
        <v>527</v>
      </c>
      <c r="D3236" t="s">
        <v>1075</v>
      </c>
      <c r="E3236">
        <v>3</v>
      </c>
      <c r="F3236" s="4">
        <v>3563</v>
      </c>
      <c r="G3236">
        <v>5</v>
      </c>
      <c r="H3236" t="s">
        <v>1025</v>
      </c>
      <c r="I3236" s="2" t="str">
        <f>VLOOKUP(Sheet__29[[#This Row],[Filial]],Filiais!A:B,2,FALSE)</f>
        <v>São José dos Campos</v>
      </c>
      <c r="J3236" s="2" t="str">
        <f>VLOOKUP(Sheet__29[[#This Row],[Cidade]],'Clientes'!C:D,2,FALSE)</f>
        <v>SP</v>
      </c>
      <c r="K3236" s="2" t="str">
        <f>VLOOKUP(Sheet__29[[#This Row],[Produto]],Produtos!B:C,2,FALSE)</f>
        <v>Armazenamento</v>
      </c>
      <c r="L3236" s="2" t="str">
        <f>VLOOKUP(Sheet__29[[#This Row],[Produto]],Produtos!B:D,3,FALSE)</f>
        <v>Logitech Brasil</v>
      </c>
      <c r="M3236" s="2">
        <f>VLOOKUP(Sheet__29[[#This Row],[Produto]],Estoque!A:B,2,FALSE)</f>
        <v>269</v>
      </c>
      <c r="N3236" s="5">
        <f>Sheet__29[[#This Row],[Qtd]]*Sheet__29[[#This Row],[Valor]]</f>
        <v>10689</v>
      </c>
      <c r="O3236" s="5">
        <f>Sheet__29[[#This Row],[Venda]]*(1-Sheet__29[[#This Row],[Desc]]/100)</f>
        <v>10154.549999999999</v>
      </c>
      <c r="P3236"/>
    </row>
    <row r="3237" spans="1:16" x14ac:dyDescent="0.25">
      <c r="A3237">
        <v>103235</v>
      </c>
      <c r="B3237" s="1">
        <v>46204</v>
      </c>
      <c r="C3237" t="s">
        <v>390</v>
      </c>
      <c r="D3237" t="s">
        <v>1158</v>
      </c>
      <c r="E3237">
        <v>5</v>
      </c>
      <c r="F3237" s="4">
        <v>2285</v>
      </c>
      <c r="G3237">
        <v>0</v>
      </c>
      <c r="H3237" t="s">
        <v>1022</v>
      </c>
      <c r="I3237" s="2" t="str">
        <f>VLOOKUP(Sheet__29[[#This Row],[Filial]],Filiais!A:B,2,FALSE)</f>
        <v>Santos</v>
      </c>
      <c r="J3237" s="2" t="str">
        <f>VLOOKUP(Sheet__29[[#This Row],[Cidade]],'Clientes'!C:D,2,FALSE)</f>
        <v>SP</v>
      </c>
      <c r="K3237" s="2" t="str">
        <f>VLOOKUP(Sheet__29[[#This Row],[Produto]],Produtos!B:C,2,FALSE)</f>
        <v>Rede</v>
      </c>
      <c r="L3237" s="2" t="str">
        <f>VLOOKUP(Sheet__29[[#This Row],[Produto]],Produtos!B:D,3,FALSE)</f>
        <v>Dell Brasil</v>
      </c>
      <c r="M3237" s="2">
        <f>VLOOKUP(Sheet__29[[#This Row],[Produto]],Estoque!A:B,2,FALSE)</f>
        <v>137</v>
      </c>
      <c r="N3237" s="5">
        <f>Sheet__29[[#This Row],[Qtd]]*Sheet__29[[#This Row],[Valor]]</f>
        <v>11425</v>
      </c>
      <c r="O3237" s="5">
        <f>Sheet__29[[#This Row],[Venda]]*(1-Sheet__29[[#This Row],[Desc]]/100)</f>
        <v>11425</v>
      </c>
      <c r="P3237"/>
    </row>
    <row r="3238" spans="1:16" x14ac:dyDescent="0.25">
      <c r="A3238">
        <v>103236</v>
      </c>
      <c r="B3238" s="1">
        <v>46204</v>
      </c>
      <c r="C3238" t="s">
        <v>513</v>
      </c>
      <c r="D3238" t="s">
        <v>1158</v>
      </c>
      <c r="E3238">
        <v>2</v>
      </c>
      <c r="F3238" s="4">
        <v>4677</v>
      </c>
      <c r="G3238">
        <v>5</v>
      </c>
      <c r="H3238" t="s">
        <v>1025</v>
      </c>
      <c r="I3238" s="2" t="str">
        <f>VLOOKUP(Sheet__29[[#This Row],[Filial]],Filiais!A:B,2,FALSE)</f>
        <v>São José dos Campos</v>
      </c>
      <c r="J3238" s="2" t="str">
        <f>VLOOKUP(Sheet__29[[#This Row],[Cidade]],'Clientes'!C:D,2,FALSE)</f>
        <v>SP</v>
      </c>
      <c r="K3238" s="2" t="str">
        <f>VLOOKUP(Sheet__29[[#This Row],[Produto]],Produtos!B:C,2,FALSE)</f>
        <v>Rede</v>
      </c>
      <c r="L3238" s="2" t="str">
        <f>VLOOKUP(Sheet__29[[#This Row],[Produto]],Produtos!B:D,3,FALSE)</f>
        <v>Dell Brasil</v>
      </c>
      <c r="M3238" s="2">
        <f>VLOOKUP(Sheet__29[[#This Row],[Produto]],Estoque!A:B,2,FALSE)</f>
        <v>137</v>
      </c>
      <c r="N3238" s="5">
        <f>Sheet__29[[#This Row],[Qtd]]*Sheet__29[[#This Row],[Valor]]</f>
        <v>9354</v>
      </c>
      <c r="O3238" s="5">
        <f>Sheet__29[[#This Row],[Venda]]*(1-Sheet__29[[#This Row],[Desc]]/100)</f>
        <v>8886.2999999999993</v>
      </c>
      <c r="P3238"/>
    </row>
    <row r="3239" spans="1:16" x14ac:dyDescent="0.25">
      <c r="A3239">
        <v>103237</v>
      </c>
      <c r="B3239" s="1">
        <v>46204</v>
      </c>
      <c r="C3239" t="s">
        <v>293</v>
      </c>
      <c r="D3239" t="s">
        <v>1133</v>
      </c>
      <c r="E3239">
        <v>4</v>
      </c>
      <c r="F3239" s="4">
        <v>1438</v>
      </c>
      <c r="G3239">
        <v>0</v>
      </c>
      <c r="H3239" t="s">
        <v>1016</v>
      </c>
      <c r="I3239" s="2" t="str">
        <f>VLOOKUP(Sheet__29[[#This Row],[Filial]],Filiais!A:B,2,FALSE)</f>
        <v>São Paulo</v>
      </c>
      <c r="J3239" s="2" t="str">
        <f>VLOOKUP(Sheet__29[[#This Row],[Cidade]],'Clientes'!C:D,2,FALSE)</f>
        <v>SP</v>
      </c>
      <c r="K3239" s="2" t="str">
        <f>VLOOKUP(Sheet__29[[#This Row],[Produto]],Produtos!B:C,2,FALSE)</f>
        <v>Notebook</v>
      </c>
      <c r="L3239" s="2" t="str">
        <f>VLOOKUP(Sheet__29[[#This Row],[Produto]],Produtos!B:D,3,FALSE)</f>
        <v>Logitech Brasil</v>
      </c>
      <c r="M3239" s="2">
        <f>VLOOKUP(Sheet__29[[#This Row],[Produto]],Estoque!A:B,2,FALSE)</f>
        <v>126</v>
      </c>
      <c r="N3239" s="5">
        <f>Sheet__29[[#This Row],[Qtd]]*Sheet__29[[#This Row],[Valor]]</f>
        <v>5752</v>
      </c>
      <c r="O3239" s="5">
        <f>Sheet__29[[#This Row],[Venda]]*(1-Sheet__29[[#This Row],[Desc]]/100)</f>
        <v>5752</v>
      </c>
      <c r="P3239"/>
    </row>
    <row r="3240" spans="1:16" x14ac:dyDescent="0.25">
      <c r="A3240">
        <v>103238</v>
      </c>
      <c r="B3240" s="1">
        <v>46204</v>
      </c>
      <c r="C3240" t="s">
        <v>676</v>
      </c>
      <c r="D3240" t="s">
        <v>1081</v>
      </c>
      <c r="E3240">
        <v>3</v>
      </c>
      <c r="F3240" s="4">
        <v>4866</v>
      </c>
      <c r="G3240">
        <v>10</v>
      </c>
      <c r="H3240" t="s">
        <v>1023</v>
      </c>
      <c r="I3240" s="2" t="str">
        <f>VLOOKUP(Sheet__29[[#This Row],[Filial]],Filiais!A:B,2,FALSE)</f>
        <v>Bauru</v>
      </c>
      <c r="J3240" s="2" t="str">
        <f>VLOOKUP(Sheet__29[[#This Row],[Cidade]],'Clientes'!C:D,2,FALSE)</f>
        <v>SP</v>
      </c>
      <c r="K3240" s="2" t="str">
        <f>VLOOKUP(Sheet__29[[#This Row],[Produto]],Produtos!B:C,2,FALSE)</f>
        <v>Monitor</v>
      </c>
      <c r="L3240" s="2" t="str">
        <f>VLOOKUP(Sheet__29[[#This Row],[Produto]],Produtos!B:D,3,FALSE)</f>
        <v>Kingston Brasil</v>
      </c>
      <c r="M3240" s="2">
        <f>VLOOKUP(Sheet__29[[#This Row],[Produto]],Estoque!A:B,2,FALSE)</f>
        <v>106</v>
      </c>
      <c r="N3240" s="5">
        <f>Sheet__29[[#This Row],[Qtd]]*Sheet__29[[#This Row],[Valor]]</f>
        <v>14598</v>
      </c>
      <c r="O3240" s="5">
        <f>Sheet__29[[#This Row],[Venda]]*(1-Sheet__29[[#This Row],[Desc]]/100)</f>
        <v>13138.2</v>
      </c>
      <c r="P3240"/>
    </row>
    <row r="3241" spans="1:16" x14ac:dyDescent="0.25">
      <c r="A3241">
        <v>103239</v>
      </c>
      <c r="B3241" s="1">
        <v>46204</v>
      </c>
      <c r="C3241" t="s">
        <v>939</v>
      </c>
      <c r="D3241" t="s">
        <v>1165</v>
      </c>
      <c r="E3241">
        <v>1</v>
      </c>
      <c r="F3241" s="4">
        <v>1630</v>
      </c>
      <c r="G3241">
        <v>10</v>
      </c>
      <c r="H3241" t="s">
        <v>1017</v>
      </c>
      <c r="I3241" s="2" t="str">
        <f>VLOOKUP(Sheet__29[[#This Row],[Filial]],Filiais!A:B,2,FALSE)</f>
        <v>Campinas</v>
      </c>
      <c r="J3241" s="2" t="str">
        <f>VLOOKUP(Sheet__29[[#This Row],[Cidade]],'Clientes'!C:D,2,FALSE)</f>
        <v>SP</v>
      </c>
      <c r="K3241" s="2" t="str">
        <f>VLOOKUP(Sheet__29[[#This Row],[Produto]],Produtos!B:C,2,FALSE)</f>
        <v>Monitor</v>
      </c>
      <c r="L3241" s="2" t="str">
        <f>VLOOKUP(Sheet__29[[#This Row],[Produto]],Produtos!B:D,3,FALSE)</f>
        <v>Logitech Brasil</v>
      </c>
      <c r="M3241" s="2">
        <f>VLOOKUP(Sheet__29[[#This Row],[Produto]],Estoque!A:B,2,FALSE)</f>
        <v>142</v>
      </c>
      <c r="N3241" s="5">
        <f>Sheet__29[[#This Row],[Qtd]]*Sheet__29[[#This Row],[Valor]]</f>
        <v>1630</v>
      </c>
      <c r="O3241" s="5">
        <f>Sheet__29[[#This Row],[Venda]]*(1-Sheet__29[[#This Row],[Desc]]/100)</f>
        <v>1467</v>
      </c>
      <c r="P3241"/>
    </row>
    <row r="3242" spans="1:16" x14ac:dyDescent="0.25">
      <c r="A3242">
        <v>103240</v>
      </c>
      <c r="B3242" s="1">
        <v>46204</v>
      </c>
      <c r="C3242" t="s">
        <v>307</v>
      </c>
      <c r="D3242" t="s">
        <v>1037</v>
      </c>
      <c r="E3242">
        <v>2</v>
      </c>
      <c r="F3242" s="4">
        <v>1271</v>
      </c>
      <c r="G3242">
        <v>0</v>
      </c>
      <c r="H3242" t="s">
        <v>1021</v>
      </c>
      <c r="I3242" s="2" t="str">
        <f>VLOOKUP(Sheet__29[[#This Row],[Filial]],Filiais!A:B,2,FALSE)</f>
        <v>Jundiaí</v>
      </c>
      <c r="J3242" s="2" t="str">
        <f>VLOOKUP(Sheet__29[[#This Row],[Cidade]],'Clientes'!C:D,2,FALSE)</f>
        <v>SP</v>
      </c>
      <c r="K3242" s="2" t="str">
        <f>VLOOKUP(Sheet__29[[#This Row],[Produto]],Produtos!B:C,2,FALSE)</f>
        <v>Periférico</v>
      </c>
      <c r="L3242" s="2" t="str">
        <f>VLOOKUP(Sheet__29[[#This Row],[Produto]],Produtos!B:D,3,FALSE)</f>
        <v>Lenovo Brasil</v>
      </c>
      <c r="M3242" s="2">
        <f>VLOOKUP(Sheet__29[[#This Row],[Produto]],Estoque!A:B,2,FALSE)</f>
        <v>17</v>
      </c>
      <c r="N3242" s="5">
        <f>Sheet__29[[#This Row],[Qtd]]*Sheet__29[[#This Row],[Valor]]</f>
        <v>2542</v>
      </c>
      <c r="O3242" s="5">
        <f>Sheet__29[[#This Row],[Venda]]*(1-Sheet__29[[#This Row],[Desc]]/100)</f>
        <v>2542</v>
      </c>
      <c r="P3242"/>
    </row>
    <row r="3243" spans="1:16" x14ac:dyDescent="0.25">
      <c r="A3243">
        <v>103241</v>
      </c>
      <c r="B3243" s="1">
        <v>46204</v>
      </c>
      <c r="C3243" t="s">
        <v>333</v>
      </c>
      <c r="D3243" t="s">
        <v>1152</v>
      </c>
      <c r="E3243">
        <v>1</v>
      </c>
      <c r="F3243" s="4">
        <v>2864</v>
      </c>
      <c r="G3243">
        <v>0</v>
      </c>
      <c r="H3243" t="s">
        <v>1025</v>
      </c>
      <c r="I3243" s="2" t="str">
        <f>VLOOKUP(Sheet__29[[#This Row],[Filial]],Filiais!A:B,2,FALSE)</f>
        <v>São José dos Campos</v>
      </c>
      <c r="J3243" s="2" t="str">
        <f>VLOOKUP(Sheet__29[[#This Row],[Cidade]],'Clientes'!C:D,2,FALSE)</f>
        <v>SP</v>
      </c>
      <c r="K3243" s="2" t="str">
        <f>VLOOKUP(Sheet__29[[#This Row],[Produto]],Produtos!B:C,2,FALSE)</f>
        <v>Periférico</v>
      </c>
      <c r="L3243" s="2" t="str">
        <f>VLOOKUP(Sheet__29[[#This Row],[Produto]],Produtos!B:D,3,FALSE)</f>
        <v>Kingston Brasil</v>
      </c>
      <c r="M3243" s="2">
        <f>VLOOKUP(Sheet__29[[#This Row],[Produto]],Estoque!A:B,2,FALSE)</f>
        <v>209</v>
      </c>
      <c r="N3243" s="5">
        <f>Sheet__29[[#This Row],[Qtd]]*Sheet__29[[#This Row],[Valor]]</f>
        <v>2864</v>
      </c>
      <c r="O3243" s="5">
        <f>Sheet__29[[#This Row],[Venda]]*(1-Sheet__29[[#This Row],[Desc]]/100)</f>
        <v>2864</v>
      </c>
      <c r="P3243"/>
    </row>
    <row r="3244" spans="1:16" x14ac:dyDescent="0.25">
      <c r="A3244">
        <v>103242</v>
      </c>
      <c r="B3244" s="1">
        <v>46204</v>
      </c>
      <c r="C3244" t="s">
        <v>470</v>
      </c>
      <c r="D3244" t="s">
        <v>1079</v>
      </c>
      <c r="E3244">
        <v>1</v>
      </c>
      <c r="F3244" s="4">
        <v>1617</v>
      </c>
      <c r="G3244">
        <v>5</v>
      </c>
      <c r="H3244" t="s">
        <v>1024</v>
      </c>
      <c r="I3244" s="2" t="str">
        <f>VLOOKUP(Sheet__29[[#This Row],[Filial]],Filiais!A:B,2,FALSE)</f>
        <v>Ribeirão Preto</v>
      </c>
      <c r="J3244" s="2" t="str">
        <f>VLOOKUP(Sheet__29[[#This Row],[Cidade]],'Clientes'!C:D,2,FALSE)</f>
        <v>SP</v>
      </c>
      <c r="K3244" s="2" t="str">
        <f>VLOOKUP(Sheet__29[[#This Row],[Produto]],Produtos!B:C,2,FALSE)</f>
        <v>Monitor</v>
      </c>
      <c r="L3244" s="2" t="str">
        <f>VLOOKUP(Sheet__29[[#This Row],[Produto]],Produtos!B:D,3,FALSE)</f>
        <v>Lenovo Brasil</v>
      </c>
      <c r="M3244" s="2">
        <f>VLOOKUP(Sheet__29[[#This Row],[Produto]],Estoque!A:B,2,FALSE)</f>
        <v>235</v>
      </c>
      <c r="N3244" s="5">
        <f>Sheet__29[[#This Row],[Qtd]]*Sheet__29[[#This Row],[Valor]]</f>
        <v>1617</v>
      </c>
      <c r="O3244" s="5">
        <f>Sheet__29[[#This Row],[Venda]]*(1-Sheet__29[[#This Row],[Desc]]/100)</f>
        <v>1536.1499999999999</v>
      </c>
      <c r="P3244"/>
    </row>
    <row r="3245" spans="1:16" x14ac:dyDescent="0.25">
      <c r="A3245">
        <v>103243</v>
      </c>
      <c r="B3245" s="1">
        <v>46204</v>
      </c>
      <c r="C3245" t="s">
        <v>933</v>
      </c>
      <c r="D3245" t="s">
        <v>1126</v>
      </c>
      <c r="E3245">
        <v>1</v>
      </c>
      <c r="F3245" s="4">
        <v>4839</v>
      </c>
      <c r="G3245">
        <v>10</v>
      </c>
      <c r="H3245" t="s">
        <v>1017</v>
      </c>
      <c r="I3245" s="2" t="str">
        <f>VLOOKUP(Sheet__29[[#This Row],[Filial]],Filiais!A:B,2,FALSE)</f>
        <v>Campinas</v>
      </c>
      <c r="J3245" s="2" t="str">
        <f>VLOOKUP(Sheet__29[[#This Row],[Cidade]],'Clientes'!C:D,2,FALSE)</f>
        <v>SP</v>
      </c>
      <c r="K3245" s="2" t="str">
        <f>VLOOKUP(Sheet__29[[#This Row],[Produto]],Produtos!B:C,2,FALSE)</f>
        <v>Periférico</v>
      </c>
      <c r="L3245" s="2" t="str">
        <f>VLOOKUP(Sheet__29[[#This Row],[Produto]],Produtos!B:D,3,FALSE)</f>
        <v>Logitech Brasil</v>
      </c>
      <c r="M3245" s="2">
        <f>VLOOKUP(Sheet__29[[#This Row],[Produto]],Estoque!A:B,2,FALSE)</f>
        <v>52</v>
      </c>
      <c r="N3245" s="5">
        <f>Sheet__29[[#This Row],[Qtd]]*Sheet__29[[#This Row],[Valor]]</f>
        <v>4839</v>
      </c>
      <c r="O3245" s="5">
        <f>Sheet__29[[#This Row],[Venda]]*(1-Sheet__29[[#This Row],[Desc]]/100)</f>
        <v>4355.1000000000004</v>
      </c>
      <c r="P3245"/>
    </row>
    <row r="3246" spans="1:16" x14ac:dyDescent="0.25">
      <c r="A3246">
        <v>103244</v>
      </c>
      <c r="B3246" s="1">
        <v>46204</v>
      </c>
      <c r="C3246" t="s">
        <v>163</v>
      </c>
      <c r="D3246" t="s">
        <v>1151</v>
      </c>
      <c r="E3246">
        <v>5</v>
      </c>
      <c r="F3246" s="4">
        <v>847</v>
      </c>
      <c r="G3246">
        <v>10</v>
      </c>
      <c r="H3246" t="s">
        <v>1016</v>
      </c>
      <c r="I3246" s="2" t="str">
        <f>VLOOKUP(Sheet__29[[#This Row],[Filial]],Filiais!A:B,2,FALSE)</f>
        <v>São Paulo</v>
      </c>
      <c r="J3246" s="2" t="str">
        <f>VLOOKUP(Sheet__29[[#This Row],[Cidade]],'Clientes'!C:D,2,FALSE)</f>
        <v>SP</v>
      </c>
      <c r="K3246" s="2" t="str">
        <f>VLOOKUP(Sheet__29[[#This Row],[Produto]],Produtos!B:C,2,FALSE)</f>
        <v>Rede</v>
      </c>
      <c r="L3246" s="2" t="str">
        <f>VLOOKUP(Sheet__29[[#This Row],[Produto]],Produtos!B:D,3,FALSE)</f>
        <v>Kingston Brasil</v>
      </c>
      <c r="M3246" s="2">
        <f>VLOOKUP(Sheet__29[[#This Row],[Produto]],Estoque!A:B,2,FALSE)</f>
        <v>292</v>
      </c>
      <c r="N3246" s="5">
        <f>Sheet__29[[#This Row],[Qtd]]*Sheet__29[[#This Row],[Valor]]</f>
        <v>4235</v>
      </c>
      <c r="O3246" s="5">
        <f>Sheet__29[[#This Row],[Venda]]*(1-Sheet__29[[#This Row],[Desc]]/100)</f>
        <v>3811.5</v>
      </c>
      <c r="P3246"/>
    </row>
    <row r="3247" spans="1:16" x14ac:dyDescent="0.25">
      <c r="A3247">
        <v>103245</v>
      </c>
      <c r="B3247" s="1">
        <v>46204</v>
      </c>
      <c r="C3247" t="s">
        <v>115</v>
      </c>
      <c r="D3247" t="s">
        <v>1128</v>
      </c>
      <c r="E3247">
        <v>4</v>
      </c>
      <c r="F3247" s="4">
        <v>795</v>
      </c>
      <c r="G3247">
        <v>0</v>
      </c>
      <c r="H3247" t="s">
        <v>1025</v>
      </c>
      <c r="I3247" s="2" t="str">
        <f>VLOOKUP(Sheet__29[[#This Row],[Filial]],Filiais!A:B,2,FALSE)</f>
        <v>São José dos Campos</v>
      </c>
      <c r="J3247" s="2" t="str">
        <f>VLOOKUP(Sheet__29[[#This Row],[Cidade]],'Clientes'!C:D,2,FALSE)</f>
        <v>SP</v>
      </c>
      <c r="K3247" s="2" t="str">
        <f>VLOOKUP(Sheet__29[[#This Row],[Produto]],Produtos!B:C,2,FALSE)</f>
        <v>Rede</v>
      </c>
      <c r="L3247" s="2" t="str">
        <f>VLOOKUP(Sheet__29[[#This Row],[Produto]],Produtos!B:D,3,FALSE)</f>
        <v>Logitech Brasil</v>
      </c>
      <c r="M3247" s="2">
        <f>VLOOKUP(Sheet__29[[#This Row],[Produto]],Estoque!A:B,2,FALSE)</f>
        <v>146</v>
      </c>
      <c r="N3247" s="5">
        <f>Sheet__29[[#This Row],[Qtd]]*Sheet__29[[#This Row],[Valor]]</f>
        <v>3180</v>
      </c>
      <c r="O3247" s="5">
        <f>Sheet__29[[#This Row],[Venda]]*(1-Sheet__29[[#This Row],[Desc]]/100)</f>
        <v>3180</v>
      </c>
      <c r="P3247"/>
    </row>
    <row r="3248" spans="1:16" x14ac:dyDescent="0.25">
      <c r="A3248">
        <v>103246</v>
      </c>
      <c r="B3248" s="1">
        <v>46204</v>
      </c>
      <c r="C3248" t="s">
        <v>859</v>
      </c>
      <c r="D3248" t="s">
        <v>1072</v>
      </c>
      <c r="E3248">
        <v>3</v>
      </c>
      <c r="F3248" s="4">
        <v>3890</v>
      </c>
      <c r="G3248">
        <v>5</v>
      </c>
      <c r="H3248" t="s">
        <v>1016</v>
      </c>
      <c r="I3248" s="2" t="str">
        <f>VLOOKUP(Sheet__29[[#This Row],[Filial]],Filiais!A:B,2,FALSE)</f>
        <v>São Paulo</v>
      </c>
      <c r="J3248" s="2" t="str">
        <f>VLOOKUP(Sheet__29[[#This Row],[Cidade]],'Clientes'!C:D,2,FALSE)</f>
        <v>SP</v>
      </c>
      <c r="K3248" s="2" t="str">
        <f>VLOOKUP(Sheet__29[[#This Row],[Produto]],Produtos!B:C,2,FALSE)</f>
        <v>Periférico</v>
      </c>
      <c r="L3248" s="2" t="str">
        <f>VLOOKUP(Sheet__29[[#This Row],[Produto]],Produtos!B:D,3,FALSE)</f>
        <v>Logitech Brasil</v>
      </c>
      <c r="M3248" s="2">
        <f>VLOOKUP(Sheet__29[[#This Row],[Produto]],Estoque!A:B,2,FALSE)</f>
        <v>266</v>
      </c>
      <c r="N3248" s="5">
        <f>Sheet__29[[#This Row],[Qtd]]*Sheet__29[[#This Row],[Valor]]</f>
        <v>11670</v>
      </c>
      <c r="O3248" s="5">
        <f>Sheet__29[[#This Row],[Venda]]*(1-Sheet__29[[#This Row],[Desc]]/100)</f>
        <v>11086.5</v>
      </c>
      <c r="P3248"/>
    </row>
    <row r="3249" spans="1:16" x14ac:dyDescent="0.25">
      <c r="A3249">
        <v>103247</v>
      </c>
      <c r="B3249" s="1">
        <v>46204</v>
      </c>
      <c r="C3249" t="s">
        <v>182</v>
      </c>
      <c r="D3249" t="s">
        <v>1048</v>
      </c>
      <c r="E3249">
        <v>2</v>
      </c>
      <c r="F3249" s="4">
        <v>1413</v>
      </c>
      <c r="G3249">
        <v>10</v>
      </c>
      <c r="H3249" t="s">
        <v>1025</v>
      </c>
      <c r="I3249" s="2" t="str">
        <f>VLOOKUP(Sheet__29[[#This Row],[Filial]],Filiais!A:B,2,FALSE)</f>
        <v>São José dos Campos</v>
      </c>
      <c r="J3249" s="2" t="str">
        <f>VLOOKUP(Sheet__29[[#This Row],[Cidade]],'Clientes'!C:D,2,FALSE)</f>
        <v>SP</v>
      </c>
      <c r="K3249" s="2" t="str">
        <f>VLOOKUP(Sheet__29[[#This Row],[Produto]],Produtos!B:C,2,FALSE)</f>
        <v>Notebook</v>
      </c>
      <c r="L3249" s="2" t="str">
        <f>VLOOKUP(Sheet__29[[#This Row],[Produto]],Produtos!B:D,3,FALSE)</f>
        <v>LG Brasil</v>
      </c>
      <c r="M3249" s="2">
        <f>VLOOKUP(Sheet__29[[#This Row],[Produto]],Estoque!A:B,2,FALSE)</f>
        <v>164</v>
      </c>
      <c r="N3249" s="5">
        <f>Sheet__29[[#This Row],[Qtd]]*Sheet__29[[#This Row],[Valor]]</f>
        <v>2826</v>
      </c>
      <c r="O3249" s="5">
        <f>Sheet__29[[#This Row],[Venda]]*(1-Sheet__29[[#This Row],[Desc]]/100)</f>
        <v>2543.4</v>
      </c>
      <c r="P3249"/>
    </row>
    <row r="3250" spans="1:16" x14ac:dyDescent="0.25">
      <c r="A3250">
        <v>103248</v>
      </c>
      <c r="B3250" s="1">
        <v>46204</v>
      </c>
      <c r="C3250" t="s">
        <v>466</v>
      </c>
      <c r="D3250" t="s">
        <v>1028</v>
      </c>
      <c r="E3250">
        <v>2</v>
      </c>
      <c r="F3250" s="4">
        <v>1832</v>
      </c>
      <c r="G3250">
        <v>0</v>
      </c>
      <c r="H3250" t="s">
        <v>1021</v>
      </c>
      <c r="I3250" s="2" t="str">
        <f>VLOOKUP(Sheet__29[[#This Row],[Filial]],Filiais!A:B,2,FALSE)</f>
        <v>Jundiaí</v>
      </c>
      <c r="J3250" s="2" t="str">
        <f>VLOOKUP(Sheet__29[[#This Row],[Cidade]],'Clientes'!C:D,2,FALSE)</f>
        <v>SP</v>
      </c>
      <c r="K3250" s="2" t="str">
        <f>VLOOKUP(Sheet__29[[#This Row],[Produto]],Produtos!B:C,2,FALSE)</f>
        <v>Notebook</v>
      </c>
      <c r="L3250" s="2" t="str">
        <f>VLOOKUP(Sheet__29[[#This Row],[Produto]],Produtos!B:D,3,FALSE)</f>
        <v>LG Brasil</v>
      </c>
      <c r="M3250" s="2">
        <f>VLOOKUP(Sheet__29[[#This Row],[Produto]],Estoque!A:B,2,FALSE)</f>
        <v>256</v>
      </c>
      <c r="N3250" s="5">
        <f>Sheet__29[[#This Row],[Qtd]]*Sheet__29[[#This Row],[Valor]]</f>
        <v>3664</v>
      </c>
      <c r="O3250" s="5">
        <f>Sheet__29[[#This Row],[Venda]]*(1-Sheet__29[[#This Row],[Desc]]/100)</f>
        <v>3664</v>
      </c>
      <c r="P3250"/>
    </row>
    <row r="3251" spans="1:16" x14ac:dyDescent="0.25">
      <c r="A3251">
        <v>103249</v>
      </c>
      <c r="B3251" s="1">
        <v>46204</v>
      </c>
      <c r="C3251" t="s">
        <v>711</v>
      </c>
      <c r="D3251" t="s">
        <v>1141</v>
      </c>
      <c r="E3251">
        <v>1</v>
      </c>
      <c r="F3251" s="4">
        <v>2572</v>
      </c>
      <c r="G3251">
        <v>10</v>
      </c>
      <c r="H3251" t="s">
        <v>1017</v>
      </c>
      <c r="I3251" s="2" t="str">
        <f>VLOOKUP(Sheet__29[[#This Row],[Filial]],Filiais!A:B,2,FALSE)</f>
        <v>Campinas</v>
      </c>
      <c r="J3251" s="2" t="str">
        <f>VLOOKUP(Sheet__29[[#This Row],[Cidade]],'Clientes'!C:D,2,FALSE)</f>
        <v>SP</v>
      </c>
      <c r="K3251" s="2" t="str">
        <f>VLOOKUP(Sheet__29[[#This Row],[Produto]],Produtos!B:C,2,FALSE)</f>
        <v>Notebook</v>
      </c>
      <c r="L3251" s="2" t="str">
        <f>VLOOKUP(Sheet__29[[#This Row],[Produto]],Produtos!B:D,3,FALSE)</f>
        <v>Kingston Brasil</v>
      </c>
      <c r="M3251" s="2">
        <f>VLOOKUP(Sheet__29[[#This Row],[Produto]],Estoque!A:B,2,FALSE)</f>
        <v>266</v>
      </c>
      <c r="N3251" s="5">
        <f>Sheet__29[[#This Row],[Qtd]]*Sheet__29[[#This Row],[Valor]]</f>
        <v>2572</v>
      </c>
      <c r="O3251" s="5">
        <f>Sheet__29[[#This Row],[Venda]]*(1-Sheet__29[[#This Row],[Desc]]/100)</f>
        <v>2314.8000000000002</v>
      </c>
      <c r="P3251"/>
    </row>
    <row r="3252" spans="1:16" x14ac:dyDescent="0.25">
      <c r="A3252">
        <v>103250</v>
      </c>
      <c r="B3252" s="1">
        <v>46204</v>
      </c>
      <c r="C3252" t="s">
        <v>755</v>
      </c>
      <c r="D3252" t="s">
        <v>1035</v>
      </c>
      <c r="E3252">
        <v>4</v>
      </c>
      <c r="F3252" s="4">
        <v>880</v>
      </c>
      <c r="G3252">
        <v>10</v>
      </c>
      <c r="H3252" t="s">
        <v>1024</v>
      </c>
      <c r="I3252" s="2" t="str">
        <f>VLOOKUP(Sheet__29[[#This Row],[Filial]],Filiais!A:B,2,FALSE)</f>
        <v>Ribeirão Preto</v>
      </c>
      <c r="J3252" s="2" t="str">
        <f>VLOOKUP(Sheet__29[[#This Row],[Cidade]],'Clientes'!C:D,2,FALSE)</f>
        <v>SP</v>
      </c>
      <c r="K3252" s="2" t="str">
        <f>VLOOKUP(Sheet__29[[#This Row],[Produto]],Produtos!B:C,2,FALSE)</f>
        <v>Armazenamento</v>
      </c>
      <c r="L3252" s="2" t="str">
        <f>VLOOKUP(Sheet__29[[#This Row],[Produto]],Produtos!B:D,3,FALSE)</f>
        <v>Dell Brasil</v>
      </c>
      <c r="M3252" s="2">
        <f>VLOOKUP(Sheet__29[[#This Row],[Produto]],Estoque!A:B,2,FALSE)</f>
        <v>150</v>
      </c>
      <c r="N3252" s="5">
        <f>Sheet__29[[#This Row],[Qtd]]*Sheet__29[[#This Row],[Valor]]</f>
        <v>3520</v>
      </c>
      <c r="O3252" s="5">
        <f>Sheet__29[[#This Row],[Venda]]*(1-Sheet__29[[#This Row],[Desc]]/100)</f>
        <v>3168</v>
      </c>
      <c r="P3252"/>
    </row>
    <row r="3253" spans="1:16" x14ac:dyDescent="0.25">
      <c r="A3253">
        <v>103251</v>
      </c>
      <c r="B3253" s="1">
        <v>46204</v>
      </c>
      <c r="C3253" t="s">
        <v>686</v>
      </c>
      <c r="D3253" t="s">
        <v>1162</v>
      </c>
      <c r="E3253">
        <v>5</v>
      </c>
      <c r="F3253" s="4">
        <v>3847</v>
      </c>
      <c r="G3253">
        <v>10</v>
      </c>
      <c r="H3253" t="s">
        <v>1017</v>
      </c>
      <c r="I3253" s="2" t="str">
        <f>VLOOKUP(Sheet__29[[#This Row],[Filial]],Filiais!A:B,2,FALSE)</f>
        <v>Campinas</v>
      </c>
      <c r="J3253" s="2" t="str">
        <f>VLOOKUP(Sheet__29[[#This Row],[Cidade]],'Clientes'!C:D,2,FALSE)</f>
        <v>SP</v>
      </c>
      <c r="K3253" s="2" t="str">
        <f>VLOOKUP(Sheet__29[[#This Row],[Produto]],Produtos!B:C,2,FALSE)</f>
        <v>Periférico</v>
      </c>
      <c r="L3253" s="2" t="str">
        <f>VLOOKUP(Sheet__29[[#This Row],[Produto]],Produtos!B:D,3,FALSE)</f>
        <v>Kingston Brasil</v>
      </c>
      <c r="M3253" s="2">
        <f>VLOOKUP(Sheet__29[[#This Row],[Produto]],Estoque!A:B,2,FALSE)</f>
        <v>167</v>
      </c>
      <c r="N3253" s="5">
        <f>Sheet__29[[#This Row],[Qtd]]*Sheet__29[[#This Row],[Valor]]</f>
        <v>19235</v>
      </c>
      <c r="O3253" s="5">
        <f>Sheet__29[[#This Row],[Venda]]*(1-Sheet__29[[#This Row],[Desc]]/100)</f>
        <v>17311.5</v>
      </c>
      <c r="P3253"/>
    </row>
    <row r="3254" spans="1:16" x14ac:dyDescent="0.25">
      <c r="A3254">
        <v>103252</v>
      </c>
      <c r="B3254" s="1">
        <v>46204</v>
      </c>
      <c r="C3254" t="s">
        <v>985</v>
      </c>
      <c r="D3254" t="s">
        <v>1098</v>
      </c>
      <c r="E3254">
        <v>5</v>
      </c>
      <c r="F3254" s="4">
        <v>3686</v>
      </c>
      <c r="G3254">
        <v>5</v>
      </c>
      <c r="H3254" t="s">
        <v>1024</v>
      </c>
      <c r="I3254" s="2" t="str">
        <f>VLOOKUP(Sheet__29[[#This Row],[Filial]],Filiais!A:B,2,FALSE)</f>
        <v>Ribeirão Preto</v>
      </c>
      <c r="J3254" s="2" t="str">
        <f>VLOOKUP(Sheet__29[[#This Row],[Cidade]],'Clientes'!C:D,2,FALSE)</f>
        <v>SP</v>
      </c>
      <c r="K3254" s="2" t="str">
        <f>VLOOKUP(Sheet__29[[#This Row],[Produto]],Produtos!B:C,2,FALSE)</f>
        <v>Periférico</v>
      </c>
      <c r="L3254" s="2" t="str">
        <f>VLOOKUP(Sheet__29[[#This Row],[Produto]],Produtos!B:D,3,FALSE)</f>
        <v>LG Brasil</v>
      </c>
      <c r="M3254" s="2">
        <f>VLOOKUP(Sheet__29[[#This Row],[Produto]],Estoque!A:B,2,FALSE)</f>
        <v>96</v>
      </c>
      <c r="N3254" s="5">
        <f>Sheet__29[[#This Row],[Qtd]]*Sheet__29[[#This Row],[Valor]]</f>
        <v>18430</v>
      </c>
      <c r="O3254" s="5">
        <f>Sheet__29[[#This Row],[Venda]]*(1-Sheet__29[[#This Row],[Desc]]/100)</f>
        <v>17508.5</v>
      </c>
      <c r="P3254"/>
    </row>
    <row r="3255" spans="1:16" x14ac:dyDescent="0.25">
      <c r="A3255">
        <v>103253</v>
      </c>
      <c r="B3255" s="1">
        <v>46204</v>
      </c>
      <c r="C3255" t="s">
        <v>926</v>
      </c>
      <c r="D3255" t="s">
        <v>1102</v>
      </c>
      <c r="E3255">
        <v>3</v>
      </c>
      <c r="F3255" s="4">
        <v>3413</v>
      </c>
      <c r="G3255">
        <v>10</v>
      </c>
      <c r="H3255" t="s">
        <v>1023</v>
      </c>
      <c r="I3255" s="2" t="str">
        <f>VLOOKUP(Sheet__29[[#This Row],[Filial]],Filiais!A:B,2,FALSE)</f>
        <v>Bauru</v>
      </c>
      <c r="J3255" s="2" t="str">
        <f>VLOOKUP(Sheet__29[[#This Row],[Cidade]],'Clientes'!C:D,2,FALSE)</f>
        <v>SP</v>
      </c>
      <c r="K3255" s="2" t="str">
        <f>VLOOKUP(Sheet__29[[#This Row],[Produto]],Produtos!B:C,2,FALSE)</f>
        <v>Monitor</v>
      </c>
      <c r="L3255" s="2" t="str">
        <f>VLOOKUP(Sheet__29[[#This Row],[Produto]],Produtos!B:D,3,FALSE)</f>
        <v>Lenovo Brasil</v>
      </c>
      <c r="M3255" s="2">
        <f>VLOOKUP(Sheet__29[[#This Row],[Produto]],Estoque!A:B,2,FALSE)</f>
        <v>140</v>
      </c>
      <c r="N3255" s="5">
        <f>Sheet__29[[#This Row],[Qtd]]*Sheet__29[[#This Row],[Valor]]</f>
        <v>10239</v>
      </c>
      <c r="O3255" s="5">
        <f>Sheet__29[[#This Row],[Venda]]*(1-Sheet__29[[#This Row],[Desc]]/100)</f>
        <v>9215.1</v>
      </c>
      <c r="P3255"/>
    </row>
    <row r="3256" spans="1:16" x14ac:dyDescent="0.25">
      <c r="A3256">
        <v>103254</v>
      </c>
      <c r="B3256" s="1">
        <v>46204</v>
      </c>
      <c r="C3256" t="s">
        <v>551</v>
      </c>
      <c r="D3256" t="s">
        <v>1064</v>
      </c>
      <c r="E3256">
        <v>4</v>
      </c>
      <c r="F3256" s="4">
        <v>2821</v>
      </c>
      <c r="G3256">
        <v>10</v>
      </c>
      <c r="H3256" t="s">
        <v>1016</v>
      </c>
      <c r="I3256" s="2" t="str">
        <f>VLOOKUP(Sheet__29[[#This Row],[Filial]],Filiais!A:B,2,FALSE)</f>
        <v>São Paulo</v>
      </c>
      <c r="J3256" s="2" t="str">
        <f>VLOOKUP(Sheet__29[[#This Row],[Cidade]],'Clientes'!C:D,2,FALSE)</f>
        <v>SP</v>
      </c>
      <c r="K3256" s="2" t="str">
        <f>VLOOKUP(Sheet__29[[#This Row],[Produto]],Produtos!B:C,2,FALSE)</f>
        <v>Notebook</v>
      </c>
      <c r="L3256" s="2" t="str">
        <f>VLOOKUP(Sheet__29[[#This Row],[Produto]],Produtos!B:D,3,FALSE)</f>
        <v>Kingston Brasil</v>
      </c>
      <c r="M3256" s="2">
        <f>VLOOKUP(Sheet__29[[#This Row],[Produto]],Estoque!A:B,2,FALSE)</f>
        <v>257</v>
      </c>
      <c r="N3256" s="5">
        <f>Sheet__29[[#This Row],[Qtd]]*Sheet__29[[#This Row],[Valor]]</f>
        <v>11284</v>
      </c>
      <c r="O3256" s="5">
        <f>Sheet__29[[#This Row],[Venda]]*(1-Sheet__29[[#This Row],[Desc]]/100)</f>
        <v>10155.6</v>
      </c>
      <c r="P3256"/>
    </row>
    <row r="3257" spans="1:16" x14ac:dyDescent="0.25">
      <c r="A3257">
        <v>103255</v>
      </c>
      <c r="B3257" s="1">
        <v>46204</v>
      </c>
      <c r="C3257" t="s">
        <v>717</v>
      </c>
      <c r="D3257" t="s">
        <v>1049</v>
      </c>
      <c r="E3257">
        <v>3</v>
      </c>
      <c r="F3257" s="4">
        <v>1795</v>
      </c>
      <c r="G3257">
        <v>0</v>
      </c>
      <c r="H3257" t="s">
        <v>1025</v>
      </c>
      <c r="I3257" s="2" t="str">
        <f>VLOOKUP(Sheet__29[[#This Row],[Filial]],Filiais!A:B,2,FALSE)</f>
        <v>São José dos Campos</v>
      </c>
      <c r="J3257" s="2" t="str">
        <f>VLOOKUP(Sheet__29[[#This Row],[Cidade]],'Clientes'!C:D,2,FALSE)</f>
        <v>SP</v>
      </c>
      <c r="K3257" s="2" t="str">
        <f>VLOOKUP(Sheet__29[[#This Row],[Produto]],Produtos!B:C,2,FALSE)</f>
        <v>Rede</v>
      </c>
      <c r="L3257" s="2" t="str">
        <f>VLOOKUP(Sheet__29[[#This Row],[Produto]],Produtos!B:D,3,FALSE)</f>
        <v>Kingston Brasil</v>
      </c>
      <c r="M3257" s="2">
        <f>VLOOKUP(Sheet__29[[#This Row],[Produto]],Estoque!A:B,2,FALSE)</f>
        <v>228</v>
      </c>
      <c r="N3257" s="5">
        <f>Sheet__29[[#This Row],[Qtd]]*Sheet__29[[#This Row],[Valor]]</f>
        <v>5385</v>
      </c>
      <c r="O3257" s="5">
        <f>Sheet__29[[#This Row],[Venda]]*(1-Sheet__29[[#This Row],[Desc]]/100)</f>
        <v>5385</v>
      </c>
      <c r="P3257"/>
    </row>
    <row r="3258" spans="1:16" x14ac:dyDescent="0.25">
      <c r="A3258">
        <v>103256</v>
      </c>
      <c r="B3258" s="1">
        <v>46204</v>
      </c>
      <c r="C3258" t="s">
        <v>163</v>
      </c>
      <c r="D3258" t="s">
        <v>1057</v>
      </c>
      <c r="E3258">
        <v>4</v>
      </c>
      <c r="F3258" s="4">
        <v>3927</v>
      </c>
      <c r="G3258">
        <v>0</v>
      </c>
      <c r="H3258" t="s">
        <v>1016</v>
      </c>
      <c r="I3258" s="2" t="str">
        <f>VLOOKUP(Sheet__29[[#This Row],[Filial]],Filiais!A:B,2,FALSE)</f>
        <v>São Paulo</v>
      </c>
      <c r="J3258" s="2" t="str">
        <f>VLOOKUP(Sheet__29[[#This Row],[Cidade]],'Clientes'!C:D,2,FALSE)</f>
        <v>SP</v>
      </c>
      <c r="K3258" s="2" t="str">
        <f>VLOOKUP(Sheet__29[[#This Row],[Produto]],Produtos!B:C,2,FALSE)</f>
        <v>Rede</v>
      </c>
      <c r="L3258" s="2" t="str">
        <f>VLOOKUP(Sheet__29[[#This Row],[Produto]],Produtos!B:D,3,FALSE)</f>
        <v>Lenovo Brasil</v>
      </c>
      <c r="M3258" s="2">
        <f>VLOOKUP(Sheet__29[[#This Row],[Produto]],Estoque!A:B,2,FALSE)</f>
        <v>235</v>
      </c>
      <c r="N3258" s="5">
        <f>Sheet__29[[#This Row],[Qtd]]*Sheet__29[[#This Row],[Valor]]</f>
        <v>15708</v>
      </c>
      <c r="O3258" s="5">
        <f>Sheet__29[[#This Row],[Venda]]*(1-Sheet__29[[#This Row],[Desc]]/100)</f>
        <v>15708</v>
      </c>
      <c r="P3258"/>
    </row>
    <row r="3259" spans="1:16" x14ac:dyDescent="0.25">
      <c r="A3259">
        <v>103257</v>
      </c>
      <c r="B3259" s="1">
        <v>46204</v>
      </c>
      <c r="C3259" t="s">
        <v>1007</v>
      </c>
      <c r="D3259" t="s">
        <v>1170</v>
      </c>
      <c r="E3259">
        <v>4</v>
      </c>
      <c r="F3259" s="4">
        <v>3322</v>
      </c>
      <c r="G3259">
        <v>5</v>
      </c>
      <c r="H3259" t="s">
        <v>1016</v>
      </c>
      <c r="I3259" s="2" t="str">
        <f>VLOOKUP(Sheet__29[[#This Row],[Filial]],Filiais!A:B,2,FALSE)</f>
        <v>São Paulo</v>
      </c>
      <c r="J3259" s="2" t="str">
        <f>VLOOKUP(Sheet__29[[#This Row],[Cidade]],'Clientes'!C:D,2,FALSE)</f>
        <v>SP</v>
      </c>
      <c r="K3259" s="2" t="str">
        <f>VLOOKUP(Sheet__29[[#This Row],[Produto]],Produtos!B:C,2,FALSE)</f>
        <v>Notebook</v>
      </c>
      <c r="L3259" s="2" t="str">
        <f>VLOOKUP(Sheet__29[[#This Row],[Produto]],Produtos!B:D,3,FALSE)</f>
        <v>LG Brasil</v>
      </c>
      <c r="M3259" s="2">
        <f>VLOOKUP(Sheet__29[[#This Row],[Produto]],Estoque!A:B,2,FALSE)</f>
        <v>80</v>
      </c>
      <c r="N3259" s="5">
        <f>Sheet__29[[#This Row],[Qtd]]*Sheet__29[[#This Row],[Valor]]</f>
        <v>13288</v>
      </c>
      <c r="O3259" s="5">
        <f>Sheet__29[[#This Row],[Venda]]*(1-Sheet__29[[#This Row],[Desc]]/100)</f>
        <v>12623.599999999999</v>
      </c>
      <c r="P3259"/>
    </row>
    <row r="3260" spans="1:16" x14ac:dyDescent="0.25">
      <c r="A3260">
        <v>103258</v>
      </c>
      <c r="B3260" s="1">
        <v>46204</v>
      </c>
      <c r="C3260" t="s">
        <v>614</v>
      </c>
      <c r="D3260" t="s">
        <v>1110</v>
      </c>
      <c r="E3260">
        <v>5</v>
      </c>
      <c r="F3260" s="4">
        <v>153</v>
      </c>
      <c r="G3260">
        <v>5</v>
      </c>
      <c r="H3260" t="s">
        <v>1025</v>
      </c>
      <c r="I3260" s="2" t="str">
        <f>VLOOKUP(Sheet__29[[#This Row],[Filial]],Filiais!A:B,2,FALSE)</f>
        <v>São José dos Campos</v>
      </c>
      <c r="J3260" s="2" t="str">
        <f>VLOOKUP(Sheet__29[[#This Row],[Cidade]],'Clientes'!C:D,2,FALSE)</f>
        <v>SP</v>
      </c>
      <c r="K3260" s="2" t="str">
        <f>VLOOKUP(Sheet__29[[#This Row],[Produto]],Produtos!B:C,2,FALSE)</f>
        <v>Monitor</v>
      </c>
      <c r="L3260" s="2" t="str">
        <f>VLOOKUP(Sheet__29[[#This Row],[Produto]],Produtos!B:D,3,FALSE)</f>
        <v>Logitech Brasil</v>
      </c>
      <c r="M3260" s="2">
        <f>VLOOKUP(Sheet__29[[#This Row],[Produto]],Estoque!A:B,2,FALSE)</f>
        <v>91</v>
      </c>
      <c r="N3260" s="5">
        <f>Sheet__29[[#This Row],[Qtd]]*Sheet__29[[#This Row],[Valor]]</f>
        <v>765</v>
      </c>
      <c r="O3260" s="5">
        <f>Sheet__29[[#This Row],[Venda]]*(1-Sheet__29[[#This Row],[Desc]]/100)</f>
        <v>726.75</v>
      </c>
      <c r="P3260"/>
    </row>
    <row r="3261" spans="1:16" x14ac:dyDescent="0.25">
      <c r="A3261">
        <v>103259</v>
      </c>
      <c r="B3261" s="1">
        <v>46204</v>
      </c>
      <c r="C3261" t="s">
        <v>856</v>
      </c>
      <c r="D3261" t="s">
        <v>1112</v>
      </c>
      <c r="E3261">
        <v>2</v>
      </c>
      <c r="F3261" s="4">
        <v>3378</v>
      </c>
      <c r="G3261">
        <v>0</v>
      </c>
      <c r="H3261" t="s">
        <v>1019</v>
      </c>
      <c r="I3261" s="2" t="str">
        <f>VLOOKUP(Sheet__29[[#This Row],[Filial]],Filiais!A:B,2,FALSE)</f>
        <v>Osasco</v>
      </c>
      <c r="J3261" s="2" t="str">
        <f>VLOOKUP(Sheet__29[[#This Row],[Cidade]],'Clientes'!C:D,2,FALSE)</f>
        <v>SP</v>
      </c>
      <c r="K3261" s="2" t="str">
        <f>VLOOKUP(Sheet__29[[#This Row],[Produto]],Produtos!B:C,2,FALSE)</f>
        <v>Monitor</v>
      </c>
      <c r="L3261" s="2" t="str">
        <f>VLOOKUP(Sheet__29[[#This Row],[Produto]],Produtos!B:D,3,FALSE)</f>
        <v>Dell Brasil</v>
      </c>
      <c r="M3261" s="2">
        <f>VLOOKUP(Sheet__29[[#This Row],[Produto]],Estoque!A:B,2,FALSE)</f>
        <v>266</v>
      </c>
      <c r="N3261" s="5">
        <f>Sheet__29[[#This Row],[Qtd]]*Sheet__29[[#This Row],[Valor]]</f>
        <v>6756</v>
      </c>
      <c r="O3261" s="5">
        <f>Sheet__29[[#This Row],[Venda]]*(1-Sheet__29[[#This Row],[Desc]]/100)</f>
        <v>6756</v>
      </c>
      <c r="P3261"/>
    </row>
    <row r="3262" spans="1:16" x14ac:dyDescent="0.25">
      <c r="A3262">
        <v>103260</v>
      </c>
      <c r="B3262" s="1">
        <v>46204</v>
      </c>
      <c r="C3262" t="s">
        <v>331</v>
      </c>
      <c r="D3262" t="s">
        <v>1126</v>
      </c>
      <c r="E3262">
        <v>5</v>
      </c>
      <c r="F3262" s="4">
        <v>964</v>
      </c>
      <c r="G3262">
        <v>0</v>
      </c>
      <c r="H3262" t="s">
        <v>1017</v>
      </c>
      <c r="I3262" s="2" t="str">
        <f>VLOOKUP(Sheet__29[[#This Row],[Filial]],Filiais!A:B,2,FALSE)</f>
        <v>Campinas</v>
      </c>
      <c r="J3262" s="2" t="str">
        <f>VLOOKUP(Sheet__29[[#This Row],[Cidade]],'Clientes'!C:D,2,FALSE)</f>
        <v>SP</v>
      </c>
      <c r="K3262" s="2" t="str">
        <f>VLOOKUP(Sheet__29[[#This Row],[Produto]],Produtos!B:C,2,FALSE)</f>
        <v>Periférico</v>
      </c>
      <c r="L3262" s="2" t="str">
        <f>VLOOKUP(Sheet__29[[#This Row],[Produto]],Produtos!B:D,3,FALSE)</f>
        <v>Logitech Brasil</v>
      </c>
      <c r="M3262" s="2">
        <f>VLOOKUP(Sheet__29[[#This Row],[Produto]],Estoque!A:B,2,FALSE)</f>
        <v>52</v>
      </c>
      <c r="N3262" s="5">
        <f>Sheet__29[[#This Row],[Qtd]]*Sheet__29[[#This Row],[Valor]]</f>
        <v>4820</v>
      </c>
      <c r="O3262" s="5">
        <f>Sheet__29[[#This Row],[Venda]]*(1-Sheet__29[[#This Row],[Desc]]/100)</f>
        <v>4820</v>
      </c>
      <c r="P3262"/>
    </row>
    <row r="3263" spans="1:16" x14ac:dyDescent="0.25">
      <c r="A3263">
        <v>103261</v>
      </c>
      <c r="B3263" s="1">
        <v>46204</v>
      </c>
      <c r="C3263" t="s">
        <v>205</v>
      </c>
      <c r="D3263" t="s">
        <v>1129</v>
      </c>
      <c r="E3263">
        <v>3</v>
      </c>
      <c r="F3263" s="4">
        <v>2313</v>
      </c>
      <c r="G3263">
        <v>10</v>
      </c>
      <c r="H3263" t="s">
        <v>1020</v>
      </c>
      <c r="I3263" s="2" t="str">
        <f>VLOOKUP(Sheet__29[[#This Row],[Filial]],Filiais!A:B,2,FALSE)</f>
        <v>Sorocaba</v>
      </c>
      <c r="J3263" s="2" t="str">
        <f>VLOOKUP(Sheet__29[[#This Row],[Cidade]],'Clientes'!C:D,2,FALSE)</f>
        <v>SP</v>
      </c>
      <c r="K3263" s="2" t="str">
        <f>VLOOKUP(Sheet__29[[#This Row],[Produto]],Produtos!B:C,2,FALSE)</f>
        <v>Monitor</v>
      </c>
      <c r="L3263" s="2" t="str">
        <f>VLOOKUP(Sheet__29[[#This Row],[Produto]],Produtos!B:D,3,FALSE)</f>
        <v>Dell Brasil</v>
      </c>
      <c r="M3263" s="2">
        <f>VLOOKUP(Sheet__29[[#This Row],[Produto]],Estoque!A:B,2,FALSE)</f>
        <v>160</v>
      </c>
      <c r="N3263" s="5">
        <f>Sheet__29[[#This Row],[Qtd]]*Sheet__29[[#This Row],[Valor]]</f>
        <v>6939</v>
      </c>
      <c r="O3263" s="5">
        <f>Sheet__29[[#This Row],[Venda]]*(1-Sheet__29[[#This Row],[Desc]]/100)</f>
        <v>6245.1</v>
      </c>
      <c r="P3263"/>
    </row>
    <row r="3264" spans="1:16" x14ac:dyDescent="0.25">
      <c r="A3264">
        <v>103262</v>
      </c>
      <c r="B3264" s="1">
        <v>46204</v>
      </c>
      <c r="C3264" t="s">
        <v>502</v>
      </c>
      <c r="D3264" t="s">
        <v>1052</v>
      </c>
      <c r="E3264">
        <v>2</v>
      </c>
      <c r="F3264" s="4">
        <v>1658</v>
      </c>
      <c r="G3264">
        <v>0</v>
      </c>
      <c r="H3264" t="s">
        <v>1016</v>
      </c>
      <c r="I3264" s="2" t="str">
        <f>VLOOKUP(Sheet__29[[#This Row],[Filial]],Filiais!A:B,2,FALSE)</f>
        <v>São Paulo</v>
      </c>
      <c r="J3264" s="2" t="str">
        <f>VLOOKUP(Sheet__29[[#This Row],[Cidade]],'Clientes'!C:D,2,FALSE)</f>
        <v>SP</v>
      </c>
      <c r="K3264" s="2" t="str">
        <f>VLOOKUP(Sheet__29[[#This Row],[Produto]],Produtos!B:C,2,FALSE)</f>
        <v>Rede</v>
      </c>
      <c r="L3264" s="2" t="str">
        <f>VLOOKUP(Sheet__29[[#This Row],[Produto]],Produtos!B:D,3,FALSE)</f>
        <v>LG Brasil</v>
      </c>
      <c r="M3264" s="2">
        <f>VLOOKUP(Sheet__29[[#This Row],[Produto]],Estoque!A:B,2,FALSE)</f>
        <v>275</v>
      </c>
      <c r="N3264" s="5">
        <f>Sheet__29[[#This Row],[Qtd]]*Sheet__29[[#This Row],[Valor]]</f>
        <v>3316</v>
      </c>
      <c r="O3264" s="5">
        <f>Sheet__29[[#This Row],[Venda]]*(1-Sheet__29[[#This Row],[Desc]]/100)</f>
        <v>3316</v>
      </c>
      <c r="P3264"/>
    </row>
    <row r="3265" spans="1:16" x14ac:dyDescent="0.25">
      <c r="A3265">
        <v>103263</v>
      </c>
      <c r="B3265" s="1">
        <v>46204</v>
      </c>
      <c r="C3265" t="s">
        <v>241</v>
      </c>
      <c r="D3265" t="s">
        <v>1144</v>
      </c>
      <c r="E3265">
        <v>1</v>
      </c>
      <c r="F3265" s="4">
        <v>3816</v>
      </c>
      <c r="G3265">
        <v>10</v>
      </c>
      <c r="H3265" t="s">
        <v>1020</v>
      </c>
      <c r="I3265" s="2" t="str">
        <f>VLOOKUP(Sheet__29[[#This Row],[Filial]],Filiais!A:B,2,FALSE)</f>
        <v>Sorocaba</v>
      </c>
      <c r="J3265" s="2" t="str">
        <f>VLOOKUP(Sheet__29[[#This Row],[Cidade]],'Clientes'!C:D,2,FALSE)</f>
        <v>SP</v>
      </c>
      <c r="K3265" s="2" t="str">
        <f>VLOOKUP(Sheet__29[[#This Row],[Produto]],Produtos!B:C,2,FALSE)</f>
        <v>Monitor</v>
      </c>
      <c r="L3265" s="2" t="str">
        <f>VLOOKUP(Sheet__29[[#This Row],[Produto]],Produtos!B:D,3,FALSE)</f>
        <v>LG Brasil</v>
      </c>
      <c r="M3265" s="2">
        <f>VLOOKUP(Sheet__29[[#This Row],[Produto]],Estoque!A:B,2,FALSE)</f>
        <v>91</v>
      </c>
      <c r="N3265" s="5">
        <f>Sheet__29[[#This Row],[Qtd]]*Sheet__29[[#This Row],[Valor]]</f>
        <v>3816</v>
      </c>
      <c r="O3265" s="5">
        <f>Sheet__29[[#This Row],[Venda]]*(1-Sheet__29[[#This Row],[Desc]]/100)</f>
        <v>3434.4</v>
      </c>
      <c r="P3265"/>
    </row>
    <row r="3266" spans="1:16" x14ac:dyDescent="0.25">
      <c r="A3266">
        <v>103264</v>
      </c>
      <c r="B3266" s="1">
        <v>46204</v>
      </c>
      <c r="C3266" t="s">
        <v>776</v>
      </c>
      <c r="D3266" t="s">
        <v>1136</v>
      </c>
      <c r="E3266">
        <v>3</v>
      </c>
      <c r="F3266" s="4">
        <v>269</v>
      </c>
      <c r="G3266">
        <v>5</v>
      </c>
      <c r="H3266" t="s">
        <v>1016</v>
      </c>
      <c r="I3266" s="2" t="str">
        <f>VLOOKUP(Sheet__29[[#This Row],[Filial]],Filiais!A:B,2,FALSE)</f>
        <v>São Paulo</v>
      </c>
      <c r="J3266" s="2" t="str">
        <f>VLOOKUP(Sheet__29[[#This Row],[Cidade]],'Clientes'!C:D,2,FALSE)</f>
        <v>SP</v>
      </c>
      <c r="K3266" s="2" t="str">
        <f>VLOOKUP(Sheet__29[[#This Row],[Produto]],Produtos!B:C,2,FALSE)</f>
        <v>Rede</v>
      </c>
      <c r="L3266" s="2" t="str">
        <f>VLOOKUP(Sheet__29[[#This Row],[Produto]],Produtos!B:D,3,FALSE)</f>
        <v>Logitech Brasil</v>
      </c>
      <c r="M3266" s="2">
        <f>VLOOKUP(Sheet__29[[#This Row],[Produto]],Estoque!A:B,2,FALSE)</f>
        <v>40</v>
      </c>
      <c r="N3266" s="5">
        <f>Sheet__29[[#This Row],[Qtd]]*Sheet__29[[#This Row],[Valor]]</f>
        <v>807</v>
      </c>
      <c r="O3266" s="5">
        <f>Sheet__29[[#This Row],[Venda]]*(1-Sheet__29[[#This Row],[Desc]]/100)</f>
        <v>766.65</v>
      </c>
      <c r="P3266"/>
    </row>
    <row r="3267" spans="1:16" x14ac:dyDescent="0.25">
      <c r="A3267">
        <v>103265</v>
      </c>
      <c r="B3267" s="1">
        <v>46204</v>
      </c>
      <c r="C3267" t="s">
        <v>850</v>
      </c>
      <c r="D3267" t="s">
        <v>1068</v>
      </c>
      <c r="E3267">
        <v>4</v>
      </c>
      <c r="F3267" s="4">
        <v>389</v>
      </c>
      <c r="G3267">
        <v>5</v>
      </c>
      <c r="H3267" t="s">
        <v>1020</v>
      </c>
      <c r="I3267" s="2" t="str">
        <f>VLOOKUP(Sheet__29[[#This Row],[Filial]],Filiais!A:B,2,FALSE)</f>
        <v>Sorocaba</v>
      </c>
      <c r="J3267" s="2" t="str">
        <f>VLOOKUP(Sheet__29[[#This Row],[Cidade]],'Clientes'!C:D,2,FALSE)</f>
        <v>SP</v>
      </c>
      <c r="K3267" s="2" t="str">
        <f>VLOOKUP(Sheet__29[[#This Row],[Produto]],Produtos!B:C,2,FALSE)</f>
        <v>Monitor</v>
      </c>
      <c r="L3267" s="2" t="str">
        <f>VLOOKUP(Sheet__29[[#This Row],[Produto]],Produtos!B:D,3,FALSE)</f>
        <v>LG Brasil</v>
      </c>
      <c r="M3267" s="2">
        <f>VLOOKUP(Sheet__29[[#This Row],[Produto]],Estoque!A:B,2,FALSE)</f>
        <v>109</v>
      </c>
      <c r="N3267" s="5">
        <f>Sheet__29[[#This Row],[Qtd]]*Sheet__29[[#This Row],[Valor]]</f>
        <v>1556</v>
      </c>
      <c r="O3267" s="5">
        <f>Sheet__29[[#This Row],[Venda]]*(1-Sheet__29[[#This Row],[Desc]]/100)</f>
        <v>1478.1999999999998</v>
      </c>
      <c r="P3267"/>
    </row>
    <row r="3268" spans="1:16" x14ac:dyDescent="0.25">
      <c r="A3268">
        <v>103266</v>
      </c>
      <c r="B3268" s="1">
        <v>46204</v>
      </c>
      <c r="C3268" t="s">
        <v>89</v>
      </c>
      <c r="D3268" t="s">
        <v>1110</v>
      </c>
      <c r="E3268">
        <v>4</v>
      </c>
      <c r="F3268" s="4">
        <v>3477</v>
      </c>
      <c r="G3268">
        <v>0</v>
      </c>
      <c r="H3268" t="s">
        <v>1018</v>
      </c>
      <c r="I3268" s="2" t="str">
        <f>VLOOKUP(Sheet__29[[#This Row],[Filial]],Filiais!A:B,2,FALSE)</f>
        <v>Barueri</v>
      </c>
      <c r="J3268" s="2" t="str">
        <f>VLOOKUP(Sheet__29[[#This Row],[Cidade]],'Clientes'!C:D,2,FALSE)</f>
        <v>SP</v>
      </c>
      <c r="K3268" s="2" t="str">
        <f>VLOOKUP(Sheet__29[[#This Row],[Produto]],Produtos!B:C,2,FALSE)</f>
        <v>Monitor</v>
      </c>
      <c r="L3268" s="2" t="str">
        <f>VLOOKUP(Sheet__29[[#This Row],[Produto]],Produtos!B:D,3,FALSE)</f>
        <v>Logitech Brasil</v>
      </c>
      <c r="M3268" s="2">
        <f>VLOOKUP(Sheet__29[[#This Row],[Produto]],Estoque!A:B,2,FALSE)</f>
        <v>91</v>
      </c>
      <c r="N3268" s="5">
        <f>Sheet__29[[#This Row],[Qtd]]*Sheet__29[[#This Row],[Valor]]</f>
        <v>13908</v>
      </c>
      <c r="O3268" s="5">
        <f>Sheet__29[[#This Row],[Venda]]*(1-Sheet__29[[#This Row],[Desc]]/100)</f>
        <v>13908</v>
      </c>
      <c r="P3268"/>
    </row>
    <row r="3269" spans="1:16" x14ac:dyDescent="0.25">
      <c r="A3269">
        <v>103267</v>
      </c>
      <c r="B3269" s="1">
        <v>46204</v>
      </c>
      <c r="C3269" t="s">
        <v>93</v>
      </c>
      <c r="D3269" t="s">
        <v>1087</v>
      </c>
      <c r="E3269">
        <v>1</v>
      </c>
      <c r="F3269" s="4">
        <v>2620</v>
      </c>
      <c r="G3269">
        <v>0</v>
      </c>
      <c r="H3269" t="s">
        <v>1020</v>
      </c>
      <c r="I3269" s="2" t="str">
        <f>VLOOKUP(Sheet__29[[#This Row],[Filial]],Filiais!A:B,2,FALSE)</f>
        <v>Sorocaba</v>
      </c>
      <c r="J3269" s="2" t="str">
        <f>VLOOKUP(Sheet__29[[#This Row],[Cidade]],'Clientes'!C:D,2,FALSE)</f>
        <v>SP</v>
      </c>
      <c r="K3269" s="2" t="str">
        <f>VLOOKUP(Sheet__29[[#This Row],[Produto]],Produtos!B:C,2,FALSE)</f>
        <v>Monitor</v>
      </c>
      <c r="L3269" s="2" t="str">
        <f>VLOOKUP(Sheet__29[[#This Row],[Produto]],Produtos!B:D,3,FALSE)</f>
        <v>Kingston Brasil</v>
      </c>
      <c r="M3269" s="2">
        <f>VLOOKUP(Sheet__29[[#This Row],[Produto]],Estoque!A:B,2,FALSE)</f>
        <v>212</v>
      </c>
      <c r="N3269" s="5">
        <f>Sheet__29[[#This Row],[Qtd]]*Sheet__29[[#This Row],[Valor]]</f>
        <v>2620</v>
      </c>
      <c r="O3269" s="5">
        <f>Sheet__29[[#This Row],[Venda]]*(1-Sheet__29[[#This Row],[Desc]]/100)</f>
        <v>2620</v>
      </c>
      <c r="P3269"/>
    </row>
    <row r="3270" spans="1:16" x14ac:dyDescent="0.25">
      <c r="A3270">
        <v>103268</v>
      </c>
      <c r="B3270" s="1">
        <v>46204</v>
      </c>
      <c r="C3270" t="s">
        <v>181</v>
      </c>
      <c r="D3270" t="s">
        <v>1057</v>
      </c>
      <c r="E3270">
        <v>2</v>
      </c>
      <c r="F3270" s="4">
        <v>342</v>
      </c>
      <c r="G3270">
        <v>10</v>
      </c>
      <c r="H3270" t="s">
        <v>1019</v>
      </c>
      <c r="I3270" s="2" t="str">
        <f>VLOOKUP(Sheet__29[[#This Row],[Filial]],Filiais!A:B,2,FALSE)</f>
        <v>Osasco</v>
      </c>
      <c r="J3270" s="2" t="str">
        <f>VLOOKUP(Sheet__29[[#This Row],[Cidade]],'Clientes'!C:D,2,FALSE)</f>
        <v>SP</v>
      </c>
      <c r="K3270" s="2" t="str">
        <f>VLOOKUP(Sheet__29[[#This Row],[Produto]],Produtos!B:C,2,FALSE)</f>
        <v>Rede</v>
      </c>
      <c r="L3270" s="2" t="str">
        <f>VLOOKUP(Sheet__29[[#This Row],[Produto]],Produtos!B:D,3,FALSE)</f>
        <v>Lenovo Brasil</v>
      </c>
      <c r="M3270" s="2">
        <f>VLOOKUP(Sheet__29[[#This Row],[Produto]],Estoque!A:B,2,FALSE)</f>
        <v>235</v>
      </c>
      <c r="N3270" s="5">
        <f>Sheet__29[[#This Row],[Qtd]]*Sheet__29[[#This Row],[Valor]]</f>
        <v>684</v>
      </c>
      <c r="O3270" s="5">
        <f>Sheet__29[[#This Row],[Venda]]*(1-Sheet__29[[#This Row],[Desc]]/100)</f>
        <v>615.6</v>
      </c>
      <c r="P3270"/>
    </row>
    <row r="3271" spans="1:16" x14ac:dyDescent="0.25">
      <c r="A3271">
        <v>103269</v>
      </c>
      <c r="B3271" s="1">
        <v>46204</v>
      </c>
      <c r="C3271" t="s">
        <v>309</v>
      </c>
      <c r="D3271" t="s">
        <v>1101</v>
      </c>
      <c r="E3271">
        <v>4</v>
      </c>
      <c r="F3271" s="4">
        <v>3337</v>
      </c>
      <c r="G3271">
        <v>0</v>
      </c>
      <c r="H3271" t="s">
        <v>1019</v>
      </c>
      <c r="I3271" s="2" t="str">
        <f>VLOOKUP(Sheet__29[[#This Row],[Filial]],Filiais!A:B,2,FALSE)</f>
        <v>Osasco</v>
      </c>
      <c r="J3271" s="2" t="str">
        <f>VLOOKUP(Sheet__29[[#This Row],[Cidade]],'Clientes'!C:D,2,FALSE)</f>
        <v>SP</v>
      </c>
      <c r="K3271" s="2" t="str">
        <f>VLOOKUP(Sheet__29[[#This Row],[Produto]],Produtos!B:C,2,FALSE)</f>
        <v>Notebook</v>
      </c>
      <c r="L3271" s="2" t="str">
        <f>VLOOKUP(Sheet__29[[#This Row],[Produto]],Produtos!B:D,3,FALSE)</f>
        <v>Kingston Brasil</v>
      </c>
      <c r="M3271" s="2">
        <f>VLOOKUP(Sheet__29[[#This Row],[Produto]],Estoque!A:B,2,FALSE)</f>
        <v>183</v>
      </c>
      <c r="N3271" s="5">
        <f>Sheet__29[[#This Row],[Qtd]]*Sheet__29[[#This Row],[Valor]]</f>
        <v>13348</v>
      </c>
      <c r="O3271" s="5">
        <f>Sheet__29[[#This Row],[Venda]]*(1-Sheet__29[[#This Row],[Desc]]/100)</f>
        <v>13348</v>
      </c>
      <c r="P3271"/>
    </row>
    <row r="3272" spans="1:16" x14ac:dyDescent="0.25">
      <c r="A3272">
        <v>103270</v>
      </c>
      <c r="B3272" s="1">
        <v>46204</v>
      </c>
      <c r="C3272" t="s">
        <v>553</v>
      </c>
      <c r="D3272" t="s">
        <v>1124</v>
      </c>
      <c r="E3272">
        <v>2</v>
      </c>
      <c r="F3272" s="4">
        <v>3009</v>
      </c>
      <c r="G3272">
        <v>5</v>
      </c>
      <c r="H3272" t="s">
        <v>1023</v>
      </c>
      <c r="I3272" s="2" t="str">
        <f>VLOOKUP(Sheet__29[[#This Row],[Filial]],Filiais!A:B,2,FALSE)</f>
        <v>Bauru</v>
      </c>
      <c r="J3272" s="2" t="str">
        <f>VLOOKUP(Sheet__29[[#This Row],[Cidade]],'Clientes'!C:D,2,FALSE)</f>
        <v>SP</v>
      </c>
      <c r="K3272" s="2" t="str">
        <f>VLOOKUP(Sheet__29[[#This Row],[Produto]],Produtos!B:C,2,FALSE)</f>
        <v>Rede</v>
      </c>
      <c r="L3272" s="2" t="str">
        <f>VLOOKUP(Sheet__29[[#This Row],[Produto]],Produtos!B:D,3,FALSE)</f>
        <v>LG Brasil</v>
      </c>
      <c r="M3272" s="2">
        <f>VLOOKUP(Sheet__29[[#This Row],[Produto]],Estoque!A:B,2,FALSE)</f>
        <v>264</v>
      </c>
      <c r="N3272" s="5">
        <f>Sheet__29[[#This Row],[Qtd]]*Sheet__29[[#This Row],[Valor]]</f>
        <v>6018</v>
      </c>
      <c r="O3272" s="5">
        <f>Sheet__29[[#This Row],[Venda]]*(1-Sheet__29[[#This Row],[Desc]]/100)</f>
        <v>5717.0999999999995</v>
      </c>
      <c r="P3272"/>
    </row>
    <row r="3273" spans="1:16" x14ac:dyDescent="0.25">
      <c r="A3273">
        <v>103271</v>
      </c>
      <c r="B3273" s="1">
        <v>46204</v>
      </c>
      <c r="C3273" t="s">
        <v>881</v>
      </c>
      <c r="D3273" t="s">
        <v>1159</v>
      </c>
      <c r="E3273">
        <v>4</v>
      </c>
      <c r="F3273" s="4">
        <v>1787</v>
      </c>
      <c r="G3273">
        <v>0</v>
      </c>
      <c r="H3273" t="s">
        <v>1023</v>
      </c>
      <c r="I3273" s="2" t="str">
        <f>VLOOKUP(Sheet__29[[#This Row],[Filial]],Filiais!A:B,2,FALSE)</f>
        <v>Bauru</v>
      </c>
      <c r="J3273" s="2" t="str">
        <f>VLOOKUP(Sheet__29[[#This Row],[Cidade]],'Clientes'!C:D,2,FALSE)</f>
        <v>SP</v>
      </c>
      <c r="K3273" s="2" t="str">
        <f>VLOOKUP(Sheet__29[[#This Row],[Produto]],Produtos!B:C,2,FALSE)</f>
        <v>Rede</v>
      </c>
      <c r="L3273" s="2" t="str">
        <f>VLOOKUP(Sheet__29[[#This Row],[Produto]],Produtos!B:D,3,FALSE)</f>
        <v>Logitech Brasil</v>
      </c>
      <c r="M3273" s="2">
        <f>VLOOKUP(Sheet__29[[#This Row],[Produto]],Estoque!A:B,2,FALSE)</f>
        <v>130</v>
      </c>
      <c r="N3273" s="5">
        <f>Sheet__29[[#This Row],[Qtd]]*Sheet__29[[#This Row],[Valor]]</f>
        <v>7148</v>
      </c>
      <c r="O3273" s="5">
        <f>Sheet__29[[#This Row],[Venda]]*(1-Sheet__29[[#This Row],[Desc]]/100)</f>
        <v>7148</v>
      </c>
      <c r="P3273"/>
    </row>
    <row r="3274" spans="1:16" x14ac:dyDescent="0.25">
      <c r="A3274">
        <v>103272</v>
      </c>
      <c r="B3274" s="1">
        <v>46204</v>
      </c>
      <c r="C3274" t="s">
        <v>812</v>
      </c>
      <c r="D3274" t="s">
        <v>1084</v>
      </c>
      <c r="E3274">
        <v>1</v>
      </c>
      <c r="F3274" s="4">
        <v>3854</v>
      </c>
      <c r="G3274">
        <v>0</v>
      </c>
      <c r="H3274" t="s">
        <v>1024</v>
      </c>
      <c r="I3274" s="2" t="str">
        <f>VLOOKUP(Sheet__29[[#This Row],[Filial]],Filiais!A:B,2,FALSE)</f>
        <v>Ribeirão Preto</v>
      </c>
      <c r="J3274" s="2" t="str">
        <f>VLOOKUP(Sheet__29[[#This Row],[Cidade]],'Clientes'!C:D,2,FALSE)</f>
        <v>SP</v>
      </c>
      <c r="K3274" s="2" t="str">
        <f>VLOOKUP(Sheet__29[[#This Row],[Produto]],Produtos!B:C,2,FALSE)</f>
        <v>Monitor</v>
      </c>
      <c r="L3274" s="2" t="str">
        <f>VLOOKUP(Sheet__29[[#This Row],[Produto]],Produtos!B:D,3,FALSE)</f>
        <v>Logitech Brasil</v>
      </c>
      <c r="M3274" s="2">
        <f>VLOOKUP(Sheet__29[[#This Row],[Produto]],Estoque!A:B,2,FALSE)</f>
        <v>6</v>
      </c>
      <c r="N3274" s="5">
        <f>Sheet__29[[#This Row],[Qtd]]*Sheet__29[[#This Row],[Valor]]</f>
        <v>3854</v>
      </c>
      <c r="O3274" s="5">
        <f>Sheet__29[[#This Row],[Venda]]*(1-Sheet__29[[#This Row],[Desc]]/100)</f>
        <v>3854</v>
      </c>
      <c r="P3274"/>
    </row>
    <row r="3275" spans="1:16" x14ac:dyDescent="0.25">
      <c r="A3275">
        <v>103273</v>
      </c>
      <c r="B3275" s="1">
        <v>46204</v>
      </c>
      <c r="C3275" t="s">
        <v>332</v>
      </c>
      <c r="D3275" t="s">
        <v>1087</v>
      </c>
      <c r="E3275">
        <v>2</v>
      </c>
      <c r="F3275" s="4">
        <v>3410</v>
      </c>
      <c r="G3275">
        <v>10</v>
      </c>
      <c r="H3275" t="s">
        <v>1021</v>
      </c>
      <c r="I3275" s="2" t="str">
        <f>VLOOKUP(Sheet__29[[#This Row],[Filial]],Filiais!A:B,2,FALSE)</f>
        <v>Jundiaí</v>
      </c>
      <c r="J3275" s="2" t="str">
        <f>VLOOKUP(Sheet__29[[#This Row],[Cidade]],'Clientes'!C:D,2,FALSE)</f>
        <v>SP</v>
      </c>
      <c r="K3275" s="2" t="str">
        <f>VLOOKUP(Sheet__29[[#This Row],[Produto]],Produtos!B:C,2,FALSE)</f>
        <v>Monitor</v>
      </c>
      <c r="L3275" s="2" t="str">
        <f>VLOOKUP(Sheet__29[[#This Row],[Produto]],Produtos!B:D,3,FALSE)</f>
        <v>Kingston Brasil</v>
      </c>
      <c r="M3275" s="2">
        <f>VLOOKUP(Sheet__29[[#This Row],[Produto]],Estoque!A:B,2,FALSE)</f>
        <v>212</v>
      </c>
      <c r="N3275" s="5">
        <f>Sheet__29[[#This Row],[Qtd]]*Sheet__29[[#This Row],[Valor]]</f>
        <v>6820</v>
      </c>
      <c r="O3275" s="5">
        <f>Sheet__29[[#This Row],[Venda]]*(1-Sheet__29[[#This Row],[Desc]]/100)</f>
        <v>6138</v>
      </c>
      <c r="P3275"/>
    </row>
    <row r="3276" spans="1:16" x14ac:dyDescent="0.25">
      <c r="A3276">
        <v>103274</v>
      </c>
      <c r="B3276" s="1">
        <v>46204</v>
      </c>
      <c r="C3276" t="s">
        <v>891</v>
      </c>
      <c r="D3276" t="s">
        <v>1061</v>
      </c>
      <c r="E3276">
        <v>3</v>
      </c>
      <c r="F3276" s="4">
        <v>4548</v>
      </c>
      <c r="G3276">
        <v>0</v>
      </c>
      <c r="H3276" t="s">
        <v>1025</v>
      </c>
      <c r="I3276" s="2" t="str">
        <f>VLOOKUP(Sheet__29[[#This Row],[Filial]],Filiais!A:B,2,FALSE)</f>
        <v>São José dos Campos</v>
      </c>
      <c r="J3276" s="2" t="str">
        <f>VLOOKUP(Sheet__29[[#This Row],[Cidade]],'Clientes'!C:D,2,FALSE)</f>
        <v>SP</v>
      </c>
      <c r="K3276" s="2" t="str">
        <f>VLOOKUP(Sheet__29[[#This Row],[Produto]],Produtos!B:C,2,FALSE)</f>
        <v>Notebook</v>
      </c>
      <c r="L3276" s="2" t="str">
        <f>VLOOKUP(Sheet__29[[#This Row],[Produto]],Produtos!B:D,3,FALSE)</f>
        <v>Lenovo Brasil</v>
      </c>
      <c r="M3276" s="2">
        <f>VLOOKUP(Sheet__29[[#This Row],[Produto]],Estoque!A:B,2,FALSE)</f>
        <v>209</v>
      </c>
      <c r="N3276" s="5">
        <f>Sheet__29[[#This Row],[Qtd]]*Sheet__29[[#This Row],[Valor]]</f>
        <v>13644</v>
      </c>
      <c r="O3276" s="5">
        <f>Sheet__29[[#This Row],[Venda]]*(1-Sheet__29[[#This Row],[Desc]]/100)</f>
        <v>13644</v>
      </c>
      <c r="P3276"/>
    </row>
    <row r="3277" spans="1:16" x14ac:dyDescent="0.25">
      <c r="A3277">
        <v>103275</v>
      </c>
      <c r="B3277" s="1">
        <v>46204</v>
      </c>
      <c r="C3277" t="s">
        <v>909</v>
      </c>
      <c r="D3277" t="s">
        <v>1141</v>
      </c>
      <c r="E3277">
        <v>3</v>
      </c>
      <c r="F3277" s="4">
        <v>2570</v>
      </c>
      <c r="G3277">
        <v>5</v>
      </c>
      <c r="H3277" t="s">
        <v>1020</v>
      </c>
      <c r="I3277" s="2" t="str">
        <f>VLOOKUP(Sheet__29[[#This Row],[Filial]],Filiais!A:B,2,FALSE)</f>
        <v>Sorocaba</v>
      </c>
      <c r="J3277" s="2" t="str">
        <f>VLOOKUP(Sheet__29[[#This Row],[Cidade]],'Clientes'!C:D,2,FALSE)</f>
        <v>SP</v>
      </c>
      <c r="K3277" s="2" t="str">
        <f>VLOOKUP(Sheet__29[[#This Row],[Produto]],Produtos!B:C,2,FALSE)</f>
        <v>Notebook</v>
      </c>
      <c r="L3277" s="2" t="str">
        <f>VLOOKUP(Sheet__29[[#This Row],[Produto]],Produtos!B:D,3,FALSE)</f>
        <v>Kingston Brasil</v>
      </c>
      <c r="M3277" s="2">
        <f>VLOOKUP(Sheet__29[[#This Row],[Produto]],Estoque!A:B,2,FALSE)</f>
        <v>266</v>
      </c>
      <c r="N3277" s="5">
        <f>Sheet__29[[#This Row],[Qtd]]*Sheet__29[[#This Row],[Valor]]</f>
        <v>7710</v>
      </c>
      <c r="O3277" s="5">
        <f>Sheet__29[[#This Row],[Venda]]*(1-Sheet__29[[#This Row],[Desc]]/100)</f>
        <v>7324.5</v>
      </c>
      <c r="P3277"/>
    </row>
    <row r="3278" spans="1:16" x14ac:dyDescent="0.25">
      <c r="A3278">
        <v>103276</v>
      </c>
      <c r="B3278" s="1">
        <v>46204</v>
      </c>
      <c r="C3278" t="s">
        <v>274</v>
      </c>
      <c r="D3278" t="s">
        <v>1157</v>
      </c>
      <c r="E3278">
        <v>1</v>
      </c>
      <c r="F3278" s="4">
        <v>3709</v>
      </c>
      <c r="G3278">
        <v>10</v>
      </c>
      <c r="H3278" t="s">
        <v>1020</v>
      </c>
      <c r="I3278" s="2" t="str">
        <f>VLOOKUP(Sheet__29[[#This Row],[Filial]],Filiais!A:B,2,FALSE)</f>
        <v>Sorocaba</v>
      </c>
      <c r="J3278" s="2" t="str">
        <f>VLOOKUP(Sheet__29[[#This Row],[Cidade]],'Clientes'!C:D,2,FALSE)</f>
        <v>SP</v>
      </c>
      <c r="K3278" s="2" t="str">
        <f>VLOOKUP(Sheet__29[[#This Row],[Produto]],Produtos!B:C,2,FALSE)</f>
        <v>Rede</v>
      </c>
      <c r="L3278" s="2" t="str">
        <f>VLOOKUP(Sheet__29[[#This Row],[Produto]],Produtos!B:D,3,FALSE)</f>
        <v>LG Brasil</v>
      </c>
      <c r="M3278" s="2">
        <f>VLOOKUP(Sheet__29[[#This Row],[Produto]],Estoque!A:B,2,FALSE)</f>
        <v>118</v>
      </c>
      <c r="N3278" s="5">
        <f>Sheet__29[[#This Row],[Qtd]]*Sheet__29[[#This Row],[Valor]]</f>
        <v>3709</v>
      </c>
      <c r="O3278" s="5">
        <f>Sheet__29[[#This Row],[Venda]]*(1-Sheet__29[[#This Row],[Desc]]/100)</f>
        <v>3338.1</v>
      </c>
      <c r="P3278"/>
    </row>
    <row r="3279" spans="1:16" x14ac:dyDescent="0.25">
      <c r="A3279">
        <v>103277</v>
      </c>
      <c r="B3279" s="1">
        <v>46204</v>
      </c>
      <c r="C3279" t="s">
        <v>665</v>
      </c>
      <c r="D3279" t="s">
        <v>1091</v>
      </c>
      <c r="E3279">
        <v>4</v>
      </c>
      <c r="F3279" s="4">
        <v>185</v>
      </c>
      <c r="G3279">
        <v>10</v>
      </c>
      <c r="H3279" t="s">
        <v>1023</v>
      </c>
      <c r="I3279" s="2" t="str">
        <f>VLOOKUP(Sheet__29[[#This Row],[Filial]],Filiais!A:B,2,FALSE)</f>
        <v>Bauru</v>
      </c>
      <c r="J3279" s="2" t="str">
        <f>VLOOKUP(Sheet__29[[#This Row],[Cidade]],'Clientes'!C:D,2,FALSE)</f>
        <v>SP</v>
      </c>
      <c r="K3279" s="2" t="str">
        <f>VLOOKUP(Sheet__29[[#This Row],[Produto]],Produtos!B:C,2,FALSE)</f>
        <v>Rede</v>
      </c>
      <c r="L3279" s="2" t="str">
        <f>VLOOKUP(Sheet__29[[#This Row],[Produto]],Produtos!B:D,3,FALSE)</f>
        <v>Lenovo Brasil</v>
      </c>
      <c r="M3279" s="2">
        <f>VLOOKUP(Sheet__29[[#This Row],[Produto]],Estoque!A:B,2,FALSE)</f>
        <v>131</v>
      </c>
      <c r="N3279" s="5">
        <f>Sheet__29[[#This Row],[Qtd]]*Sheet__29[[#This Row],[Valor]]</f>
        <v>740</v>
      </c>
      <c r="O3279" s="5">
        <f>Sheet__29[[#This Row],[Venda]]*(1-Sheet__29[[#This Row],[Desc]]/100)</f>
        <v>666</v>
      </c>
      <c r="P3279"/>
    </row>
    <row r="3280" spans="1:16" x14ac:dyDescent="0.25">
      <c r="A3280">
        <v>103278</v>
      </c>
      <c r="B3280" s="1">
        <v>46204</v>
      </c>
      <c r="C3280" t="s">
        <v>947</v>
      </c>
      <c r="D3280" t="s">
        <v>1146</v>
      </c>
      <c r="E3280">
        <v>1</v>
      </c>
      <c r="F3280" s="4">
        <v>2663</v>
      </c>
      <c r="G3280">
        <v>5</v>
      </c>
      <c r="H3280" t="s">
        <v>1019</v>
      </c>
      <c r="I3280" s="2" t="str">
        <f>VLOOKUP(Sheet__29[[#This Row],[Filial]],Filiais!A:B,2,FALSE)</f>
        <v>Osasco</v>
      </c>
      <c r="J3280" s="2" t="str">
        <f>VLOOKUP(Sheet__29[[#This Row],[Cidade]],'Clientes'!C:D,2,FALSE)</f>
        <v>SP</v>
      </c>
      <c r="K3280" s="2" t="str">
        <f>VLOOKUP(Sheet__29[[#This Row],[Produto]],Produtos!B:C,2,FALSE)</f>
        <v>Periférico</v>
      </c>
      <c r="L3280" s="2" t="str">
        <f>VLOOKUP(Sheet__29[[#This Row],[Produto]],Produtos!B:D,3,FALSE)</f>
        <v>Logitech Brasil</v>
      </c>
      <c r="M3280" s="2">
        <f>VLOOKUP(Sheet__29[[#This Row],[Produto]],Estoque!A:B,2,FALSE)</f>
        <v>289</v>
      </c>
      <c r="N3280" s="5">
        <f>Sheet__29[[#This Row],[Qtd]]*Sheet__29[[#This Row],[Valor]]</f>
        <v>2663</v>
      </c>
      <c r="O3280" s="5">
        <f>Sheet__29[[#This Row],[Venda]]*(1-Sheet__29[[#This Row],[Desc]]/100)</f>
        <v>2529.85</v>
      </c>
      <c r="P3280"/>
    </row>
    <row r="3281" spans="1:16" x14ac:dyDescent="0.25">
      <c r="A3281">
        <v>103279</v>
      </c>
      <c r="B3281" s="1">
        <v>46204</v>
      </c>
      <c r="C3281" t="s">
        <v>845</v>
      </c>
      <c r="D3281" t="s">
        <v>1056</v>
      </c>
      <c r="E3281">
        <v>4</v>
      </c>
      <c r="F3281" s="4">
        <v>4915</v>
      </c>
      <c r="G3281">
        <v>0</v>
      </c>
      <c r="H3281" t="s">
        <v>1020</v>
      </c>
      <c r="I3281" s="2" t="str">
        <f>VLOOKUP(Sheet__29[[#This Row],[Filial]],Filiais!A:B,2,FALSE)</f>
        <v>Sorocaba</v>
      </c>
      <c r="J3281" s="2" t="str">
        <f>VLOOKUP(Sheet__29[[#This Row],[Cidade]],'Clientes'!C:D,2,FALSE)</f>
        <v>SP</v>
      </c>
      <c r="K3281" s="2" t="str">
        <f>VLOOKUP(Sheet__29[[#This Row],[Produto]],Produtos!B:C,2,FALSE)</f>
        <v>Notebook</v>
      </c>
      <c r="L3281" s="2" t="str">
        <f>VLOOKUP(Sheet__29[[#This Row],[Produto]],Produtos!B:D,3,FALSE)</f>
        <v>Kingston Brasil</v>
      </c>
      <c r="M3281" s="2">
        <f>VLOOKUP(Sheet__29[[#This Row],[Produto]],Estoque!A:B,2,FALSE)</f>
        <v>231</v>
      </c>
      <c r="N3281" s="5">
        <f>Sheet__29[[#This Row],[Qtd]]*Sheet__29[[#This Row],[Valor]]</f>
        <v>19660</v>
      </c>
      <c r="O3281" s="5">
        <f>Sheet__29[[#This Row],[Venda]]*(1-Sheet__29[[#This Row],[Desc]]/100)</f>
        <v>19660</v>
      </c>
      <c r="P3281"/>
    </row>
    <row r="3282" spans="1:16" x14ac:dyDescent="0.25">
      <c r="A3282">
        <v>103280</v>
      </c>
      <c r="B3282" s="1">
        <v>46204</v>
      </c>
      <c r="C3282" t="s">
        <v>278</v>
      </c>
      <c r="D3282" t="s">
        <v>1060</v>
      </c>
      <c r="E3282">
        <v>4</v>
      </c>
      <c r="F3282" s="4">
        <v>2020</v>
      </c>
      <c r="G3282">
        <v>0</v>
      </c>
      <c r="H3282" t="s">
        <v>1016</v>
      </c>
      <c r="I3282" s="2" t="str">
        <f>VLOOKUP(Sheet__29[[#This Row],[Filial]],Filiais!A:B,2,FALSE)</f>
        <v>São Paulo</v>
      </c>
      <c r="J3282" s="2" t="str">
        <f>VLOOKUP(Sheet__29[[#This Row],[Cidade]],'Clientes'!C:D,2,FALSE)</f>
        <v>SP</v>
      </c>
      <c r="K3282" s="2" t="str">
        <f>VLOOKUP(Sheet__29[[#This Row],[Produto]],Produtos!B:C,2,FALSE)</f>
        <v>Rede</v>
      </c>
      <c r="L3282" s="2" t="str">
        <f>VLOOKUP(Sheet__29[[#This Row],[Produto]],Produtos!B:D,3,FALSE)</f>
        <v>LG Brasil</v>
      </c>
      <c r="M3282" s="2">
        <f>VLOOKUP(Sheet__29[[#This Row],[Produto]],Estoque!A:B,2,FALSE)</f>
        <v>281</v>
      </c>
      <c r="N3282" s="5">
        <f>Sheet__29[[#This Row],[Qtd]]*Sheet__29[[#This Row],[Valor]]</f>
        <v>8080</v>
      </c>
      <c r="O3282" s="5">
        <f>Sheet__29[[#This Row],[Venda]]*(1-Sheet__29[[#This Row],[Desc]]/100)</f>
        <v>8080</v>
      </c>
      <c r="P3282"/>
    </row>
    <row r="3283" spans="1:16" x14ac:dyDescent="0.25">
      <c r="A3283">
        <v>103281</v>
      </c>
      <c r="B3283" s="1">
        <v>46204</v>
      </c>
      <c r="C3283" t="s">
        <v>353</v>
      </c>
      <c r="D3283" t="s">
        <v>1176</v>
      </c>
      <c r="E3283">
        <v>1</v>
      </c>
      <c r="F3283" s="4">
        <v>4216</v>
      </c>
      <c r="G3283">
        <v>10</v>
      </c>
      <c r="H3283" t="s">
        <v>1021</v>
      </c>
      <c r="I3283" s="2" t="str">
        <f>VLOOKUP(Sheet__29[[#This Row],[Filial]],Filiais!A:B,2,FALSE)</f>
        <v>Jundiaí</v>
      </c>
      <c r="J3283" s="2" t="str">
        <f>VLOOKUP(Sheet__29[[#This Row],[Cidade]],'Clientes'!C:D,2,FALSE)</f>
        <v>SP</v>
      </c>
      <c r="K3283" s="2" t="str">
        <f>VLOOKUP(Sheet__29[[#This Row],[Produto]],Produtos!B:C,2,FALSE)</f>
        <v>Rede</v>
      </c>
      <c r="L3283" s="2" t="str">
        <f>VLOOKUP(Sheet__29[[#This Row],[Produto]],Produtos!B:D,3,FALSE)</f>
        <v>LG Brasil</v>
      </c>
      <c r="M3283" s="2">
        <f>VLOOKUP(Sheet__29[[#This Row],[Produto]],Estoque!A:B,2,FALSE)</f>
        <v>75</v>
      </c>
      <c r="N3283" s="5">
        <f>Sheet__29[[#This Row],[Qtd]]*Sheet__29[[#This Row],[Valor]]</f>
        <v>4216</v>
      </c>
      <c r="O3283" s="5">
        <f>Sheet__29[[#This Row],[Venda]]*(1-Sheet__29[[#This Row],[Desc]]/100)</f>
        <v>3794.4</v>
      </c>
      <c r="P3283"/>
    </row>
    <row r="3284" spans="1:16" x14ac:dyDescent="0.25">
      <c r="A3284">
        <v>103282</v>
      </c>
      <c r="B3284" s="1">
        <v>46204</v>
      </c>
      <c r="C3284" t="s">
        <v>476</v>
      </c>
      <c r="D3284" t="s">
        <v>1043</v>
      </c>
      <c r="E3284">
        <v>1</v>
      </c>
      <c r="F3284" s="4">
        <v>3626</v>
      </c>
      <c r="G3284">
        <v>0</v>
      </c>
      <c r="H3284" t="s">
        <v>1025</v>
      </c>
      <c r="I3284" s="2" t="str">
        <f>VLOOKUP(Sheet__29[[#This Row],[Filial]],Filiais!A:B,2,FALSE)</f>
        <v>São José dos Campos</v>
      </c>
      <c r="J3284" s="2" t="str">
        <f>VLOOKUP(Sheet__29[[#This Row],[Cidade]],'Clientes'!C:D,2,FALSE)</f>
        <v>SP</v>
      </c>
      <c r="K3284" s="2" t="str">
        <f>VLOOKUP(Sheet__29[[#This Row],[Produto]],Produtos!B:C,2,FALSE)</f>
        <v>Notebook</v>
      </c>
      <c r="L3284" s="2" t="str">
        <f>VLOOKUP(Sheet__29[[#This Row],[Produto]],Produtos!B:D,3,FALSE)</f>
        <v>Kingston Brasil</v>
      </c>
      <c r="M3284" s="2">
        <f>VLOOKUP(Sheet__29[[#This Row],[Produto]],Estoque!A:B,2,FALSE)</f>
        <v>74</v>
      </c>
      <c r="N3284" s="5">
        <f>Sheet__29[[#This Row],[Qtd]]*Sheet__29[[#This Row],[Valor]]</f>
        <v>3626</v>
      </c>
      <c r="O3284" s="5">
        <f>Sheet__29[[#This Row],[Venda]]*(1-Sheet__29[[#This Row],[Desc]]/100)</f>
        <v>3626</v>
      </c>
      <c r="P3284"/>
    </row>
    <row r="3285" spans="1:16" x14ac:dyDescent="0.25">
      <c r="A3285">
        <v>103283</v>
      </c>
      <c r="B3285" s="1">
        <v>46204</v>
      </c>
      <c r="C3285" t="s">
        <v>704</v>
      </c>
      <c r="D3285" t="s">
        <v>1030</v>
      </c>
      <c r="E3285">
        <v>3</v>
      </c>
      <c r="F3285" s="4">
        <v>2735</v>
      </c>
      <c r="G3285">
        <v>0</v>
      </c>
      <c r="H3285" t="s">
        <v>1023</v>
      </c>
      <c r="I3285" s="2" t="str">
        <f>VLOOKUP(Sheet__29[[#This Row],[Filial]],Filiais!A:B,2,FALSE)</f>
        <v>Bauru</v>
      </c>
      <c r="J3285" s="2" t="str">
        <f>VLOOKUP(Sheet__29[[#This Row],[Cidade]],'Clientes'!C:D,2,FALSE)</f>
        <v>SP</v>
      </c>
      <c r="K3285" s="2" t="str">
        <f>VLOOKUP(Sheet__29[[#This Row],[Produto]],Produtos!B:C,2,FALSE)</f>
        <v>Notebook</v>
      </c>
      <c r="L3285" s="2" t="str">
        <f>VLOOKUP(Sheet__29[[#This Row],[Produto]],Produtos!B:D,3,FALSE)</f>
        <v>Kingston Brasil</v>
      </c>
      <c r="M3285" s="2">
        <f>VLOOKUP(Sheet__29[[#This Row],[Produto]],Estoque!A:B,2,FALSE)</f>
        <v>67</v>
      </c>
      <c r="N3285" s="5">
        <f>Sheet__29[[#This Row],[Qtd]]*Sheet__29[[#This Row],[Valor]]</f>
        <v>8205</v>
      </c>
      <c r="O3285" s="5">
        <f>Sheet__29[[#This Row],[Venda]]*(1-Sheet__29[[#This Row],[Desc]]/100)</f>
        <v>8205</v>
      </c>
      <c r="P3285"/>
    </row>
    <row r="3286" spans="1:16" x14ac:dyDescent="0.25">
      <c r="A3286">
        <v>103284</v>
      </c>
      <c r="B3286" s="1">
        <v>46204</v>
      </c>
      <c r="C3286" t="s">
        <v>661</v>
      </c>
      <c r="D3286" t="s">
        <v>1106</v>
      </c>
      <c r="E3286">
        <v>5</v>
      </c>
      <c r="F3286" s="4">
        <v>1851</v>
      </c>
      <c r="G3286">
        <v>0</v>
      </c>
      <c r="H3286" t="s">
        <v>1021</v>
      </c>
      <c r="I3286" s="2" t="str">
        <f>VLOOKUP(Sheet__29[[#This Row],[Filial]],Filiais!A:B,2,FALSE)</f>
        <v>Jundiaí</v>
      </c>
      <c r="J3286" s="2" t="str">
        <f>VLOOKUP(Sheet__29[[#This Row],[Cidade]],'Clientes'!C:D,2,FALSE)</f>
        <v>SP</v>
      </c>
      <c r="K3286" s="2" t="str">
        <f>VLOOKUP(Sheet__29[[#This Row],[Produto]],Produtos!B:C,2,FALSE)</f>
        <v>Rede</v>
      </c>
      <c r="L3286" s="2" t="str">
        <f>VLOOKUP(Sheet__29[[#This Row],[Produto]],Produtos!B:D,3,FALSE)</f>
        <v>Logitech Brasil</v>
      </c>
      <c r="M3286" s="2">
        <f>VLOOKUP(Sheet__29[[#This Row],[Produto]],Estoque!A:B,2,FALSE)</f>
        <v>82</v>
      </c>
      <c r="N3286" s="5">
        <f>Sheet__29[[#This Row],[Qtd]]*Sheet__29[[#This Row],[Valor]]</f>
        <v>9255</v>
      </c>
      <c r="O3286" s="5">
        <f>Sheet__29[[#This Row],[Venda]]*(1-Sheet__29[[#This Row],[Desc]]/100)</f>
        <v>9255</v>
      </c>
      <c r="P3286"/>
    </row>
    <row r="3287" spans="1:16" x14ac:dyDescent="0.25">
      <c r="A3287">
        <v>103285</v>
      </c>
      <c r="B3287" s="1">
        <v>46204</v>
      </c>
      <c r="C3287" t="s">
        <v>261</v>
      </c>
      <c r="D3287" t="s">
        <v>1128</v>
      </c>
      <c r="E3287">
        <v>5</v>
      </c>
      <c r="F3287" s="4">
        <v>1203</v>
      </c>
      <c r="G3287">
        <v>5</v>
      </c>
      <c r="H3287" t="s">
        <v>1020</v>
      </c>
      <c r="I3287" s="2" t="str">
        <f>VLOOKUP(Sheet__29[[#This Row],[Filial]],Filiais!A:B,2,FALSE)</f>
        <v>Sorocaba</v>
      </c>
      <c r="J3287" s="2" t="str">
        <f>VLOOKUP(Sheet__29[[#This Row],[Cidade]],'Clientes'!C:D,2,FALSE)</f>
        <v>SP</v>
      </c>
      <c r="K3287" s="2" t="str">
        <f>VLOOKUP(Sheet__29[[#This Row],[Produto]],Produtos!B:C,2,FALSE)</f>
        <v>Rede</v>
      </c>
      <c r="L3287" s="2" t="str">
        <f>VLOOKUP(Sheet__29[[#This Row],[Produto]],Produtos!B:D,3,FALSE)</f>
        <v>Logitech Brasil</v>
      </c>
      <c r="M3287" s="2">
        <f>VLOOKUP(Sheet__29[[#This Row],[Produto]],Estoque!A:B,2,FALSE)</f>
        <v>146</v>
      </c>
      <c r="N3287" s="5">
        <f>Sheet__29[[#This Row],[Qtd]]*Sheet__29[[#This Row],[Valor]]</f>
        <v>6015</v>
      </c>
      <c r="O3287" s="5">
        <f>Sheet__29[[#This Row],[Venda]]*(1-Sheet__29[[#This Row],[Desc]]/100)</f>
        <v>5714.25</v>
      </c>
      <c r="P3287"/>
    </row>
    <row r="3288" spans="1:16" x14ac:dyDescent="0.25">
      <c r="A3288">
        <v>103286</v>
      </c>
      <c r="B3288" s="1">
        <v>46204</v>
      </c>
      <c r="C3288" t="s">
        <v>780</v>
      </c>
      <c r="D3288" t="s">
        <v>1067</v>
      </c>
      <c r="E3288">
        <v>2</v>
      </c>
      <c r="F3288" s="4">
        <v>616</v>
      </c>
      <c r="G3288">
        <v>5</v>
      </c>
      <c r="H3288" t="s">
        <v>1020</v>
      </c>
      <c r="I3288" s="2" t="str">
        <f>VLOOKUP(Sheet__29[[#This Row],[Filial]],Filiais!A:B,2,FALSE)</f>
        <v>Sorocaba</v>
      </c>
      <c r="J3288" s="2" t="str">
        <f>VLOOKUP(Sheet__29[[#This Row],[Cidade]],'Clientes'!C:D,2,FALSE)</f>
        <v>SP</v>
      </c>
      <c r="K3288" s="2" t="str">
        <f>VLOOKUP(Sheet__29[[#This Row],[Produto]],Produtos!B:C,2,FALSE)</f>
        <v>Monitor</v>
      </c>
      <c r="L3288" s="2" t="str">
        <f>VLOOKUP(Sheet__29[[#This Row],[Produto]],Produtos!B:D,3,FALSE)</f>
        <v>Lenovo Brasil</v>
      </c>
      <c r="M3288" s="2">
        <f>VLOOKUP(Sheet__29[[#This Row],[Produto]],Estoque!A:B,2,FALSE)</f>
        <v>200</v>
      </c>
      <c r="N3288" s="5">
        <f>Sheet__29[[#This Row],[Qtd]]*Sheet__29[[#This Row],[Valor]]</f>
        <v>1232</v>
      </c>
      <c r="O3288" s="5">
        <f>Sheet__29[[#This Row],[Venda]]*(1-Sheet__29[[#This Row],[Desc]]/100)</f>
        <v>1170.3999999999999</v>
      </c>
      <c r="P3288"/>
    </row>
    <row r="3289" spans="1:16" x14ac:dyDescent="0.25">
      <c r="A3289">
        <v>103287</v>
      </c>
      <c r="B3289" s="1">
        <v>46204</v>
      </c>
      <c r="C3289" t="s">
        <v>80</v>
      </c>
      <c r="D3289" t="s">
        <v>1048</v>
      </c>
      <c r="E3289">
        <v>1</v>
      </c>
      <c r="F3289" s="4">
        <v>1194</v>
      </c>
      <c r="G3289">
        <v>0</v>
      </c>
      <c r="H3289" t="s">
        <v>1018</v>
      </c>
      <c r="I3289" s="2" t="str">
        <f>VLOOKUP(Sheet__29[[#This Row],[Filial]],Filiais!A:B,2,FALSE)</f>
        <v>Barueri</v>
      </c>
      <c r="J3289" s="2" t="str">
        <f>VLOOKUP(Sheet__29[[#This Row],[Cidade]],'Clientes'!C:D,2,FALSE)</f>
        <v>SP</v>
      </c>
      <c r="K3289" s="2" t="str">
        <f>VLOOKUP(Sheet__29[[#This Row],[Produto]],Produtos!B:C,2,FALSE)</f>
        <v>Notebook</v>
      </c>
      <c r="L3289" s="2" t="str">
        <f>VLOOKUP(Sheet__29[[#This Row],[Produto]],Produtos!B:D,3,FALSE)</f>
        <v>LG Brasil</v>
      </c>
      <c r="M3289" s="2">
        <f>VLOOKUP(Sheet__29[[#This Row],[Produto]],Estoque!A:B,2,FALSE)</f>
        <v>164</v>
      </c>
      <c r="N3289" s="5">
        <f>Sheet__29[[#This Row],[Qtd]]*Sheet__29[[#This Row],[Valor]]</f>
        <v>1194</v>
      </c>
      <c r="O3289" s="5">
        <f>Sheet__29[[#This Row],[Venda]]*(1-Sheet__29[[#This Row],[Desc]]/100)</f>
        <v>1194</v>
      </c>
      <c r="P3289"/>
    </row>
    <row r="3290" spans="1:16" x14ac:dyDescent="0.25">
      <c r="A3290">
        <v>103288</v>
      </c>
      <c r="B3290" s="1">
        <v>46204</v>
      </c>
      <c r="C3290" t="s">
        <v>278</v>
      </c>
      <c r="D3290" t="s">
        <v>1069</v>
      </c>
      <c r="E3290">
        <v>5</v>
      </c>
      <c r="F3290" s="4">
        <v>2127</v>
      </c>
      <c r="G3290">
        <v>5</v>
      </c>
      <c r="H3290" t="s">
        <v>1021</v>
      </c>
      <c r="I3290" s="2" t="str">
        <f>VLOOKUP(Sheet__29[[#This Row],[Filial]],Filiais!A:B,2,FALSE)</f>
        <v>Jundiaí</v>
      </c>
      <c r="J3290" s="2" t="str">
        <f>VLOOKUP(Sheet__29[[#This Row],[Cidade]],'Clientes'!C:D,2,FALSE)</f>
        <v>SP</v>
      </c>
      <c r="K3290" s="2" t="str">
        <f>VLOOKUP(Sheet__29[[#This Row],[Produto]],Produtos!B:C,2,FALSE)</f>
        <v>Periférico</v>
      </c>
      <c r="L3290" s="2" t="str">
        <f>VLOOKUP(Sheet__29[[#This Row],[Produto]],Produtos!B:D,3,FALSE)</f>
        <v>Kingston Brasil</v>
      </c>
      <c r="M3290" s="2">
        <f>VLOOKUP(Sheet__29[[#This Row],[Produto]],Estoque!A:B,2,FALSE)</f>
        <v>290</v>
      </c>
      <c r="N3290" s="5">
        <f>Sheet__29[[#This Row],[Qtd]]*Sheet__29[[#This Row],[Valor]]</f>
        <v>10635</v>
      </c>
      <c r="O3290" s="5">
        <f>Sheet__29[[#This Row],[Venda]]*(1-Sheet__29[[#This Row],[Desc]]/100)</f>
        <v>10103.25</v>
      </c>
      <c r="P3290"/>
    </row>
    <row r="3291" spans="1:16" x14ac:dyDescent="0.25">
      <c r="A3291">
        <v>103289</v>
      </c>
      <c r="B3291" s="1">
        <v>46204</v>
      </c>
      <c r="C3291" t="s">
        <v>600</v>
      </c>
      <c r="D3291" t="s">
        <v>1038</v>
      </c>
      <c r="E3291">
        <v>5</v>
      </c>
      <c r="F3291" s="4">
        <v>4262</v>
      </c>
      <c r="G3291">
        <v>0</v>
      </c>
      <c r="H3291" t="s">
        <v>1024</v>
      </c>
      <c r="I3291" s="2" t="str">
        <f>VLOOKUP(Sheet__29[[#This Row],[Filial]],Filiais!A:B,2,FALSE)</f>
        <v>Ribeirão Preto</v>
      </c>
      <c r="J3291" s="2" t="str">
        <f>VLOOKUP(Sheet__29[[#This Row],[Cidade]],'Clientes'!C:D,2,FALSE)</f>
        <v>SP</v>
      </c>
      <c r="K3291" s="2" t="str">
        <f>VLOOKUP(Sheet__29[[#This Row],[Produto]],Produtos!B:C,2,FALSE)</f>
        <v>Periférico</v>
      </c>
      <c r="L3291" s="2" t="str">
        <f>VLOOKUP(Sheet__29[[#This Row],[Produto]],Produtos!B:D,3,FALSE)</f>
        <v>Dell Brasil</v>
      </c>
      <c r="M3291" s="2">
        <f>VLOOKUP(Sheet__29[[#This Row],[Produto]],Estoque!A:B,2,FALSE)</f>
        <v>65</v>
      </c>
      <c r="N3291" s="5">
        <f>Sheet__29[[#This Row],[Qtd]]*Sheet__29[[#This Row],[Valor]]</f>
        <v>21310</v>
      </c>
      <c r="O3291" s="5">
        <f>Sheet__29[[#This Row],[Venda]]*(1-Sheet__29[[#This Row],[Desc]]/100)</f>
        <v>21310</v>
      </c>
      <c r="P3291"/>
    </row>
    <row r="3292" spans="1:16" x14ac:dyDescent="0.25">
      <c r="A3292">
        <v>103290</v>
      </c>
      <c r="B3292" s="1">
        <v>46204</v>
      </c>
      <c r="C3292" t="s">
        <v>299</v>
      </c>
      <c r="D3292" t="s">
        <v>1077</v>
      </c>
      <c r="E3292">
        <v>4</v>
      </c>
      <c r="F3292" s="4">
        <v>1430</v>
      </c>
      <c r="G3292">
        <v>10</v>
      </c>
      <c r="H3292" t="s">
        <v>1018</v>
      </c>
      <c r="I3292" s="2" t="str">
        <f>VLOOKUP(Sheet__29[[#This Row],[Filial]],Filiais!A:B,2,FALSE)</f>
        <v>Barueri</v>
      </c>
      <c r="J3292" s="2" t="str">
        <f>VLOOKUP(Sheet__29[[#This Row],[Cidade]],'Clientes'!C:D,2,FALSE)</f>
        <v>SP</v>
      </c>
      <c r="K3292" s="2" t="str">
        <f>VLOOKUP(Sheet__29[[#This Row],[Produto]],Produtos!B:C,2,FALSE)</f>
        <v>Rede</v>
      </c>
      <c r="L3292" s="2" t="str">
        <f>VLOOKUP(Sheet__29[[#This Row],[Produto]],Produtos!B:D,3,FALSE)</f>
        <v>Dell Brasil</v>
      </c>
      <c r="M3292" s="2">
        <f>VLOOKUP(Sheet__29[[#This Row],[Produto]],Estoque!A:B,2,FALSE)</f>
        <v>161</v>
      </c>
      <c r="N3292" s="5">
        <f>Sheet__29[[#This Row],[Qtd]]*Sheet__29[[#This Row],[Valor]]</f>
        <v>5720</v>
      </c>
      <c r="O3292" s="5">
        <f>Sheet__29[[#This Row],[Venda]]*(1-Sheet__29[[#This Row],[Desc]]/100)</f>
        <v>5148</v>
      </c>
      <c r="P3292"/>
    </row>
    <row r="3293" spans="1:16" x14ac:dyDescent="0.25">
      <c r="A3293">
        <v>103291</v>
      </c>
      <c r="B3293" s="1">
        <v>46204</v>
      </c>
      <c r="C3293" t="s">
        <v>633</v>
      </c>
      <c r="D3293" t="s">
        <v>1138</v>
      </c>
      <c r="E3293">
        <v>5</v>
      </c>
      <c r="F3293" s="4">
        <v>741</v>
      </c>
      <c r="G3293">
        <v>10</v>
      </c>
      <c r="H3293" t="s">
        <v>1023</v>
      </c>
      <c r="I3293" s="2" t="str">
        <f>VLOOKUP(Sheet__29[[#This Row],[Filial]],Filiais!A:B,2,FALSE)</f>
        <v>Bauru</v>
      </c>
      <c r="J3293" s="2" t="str">
        <f>VLOOKUP(Sheet__29[[#This Row],[Cidade]],'Clientes'!C:D,2,FALSE)</f>
        <v>SP</v>
      </c>
      <c r="K3293" s="2" t="str">
        <f>VLOOKUP(Sheet__29[[#This Row],[Produto]],Produtos!B:C,2,FALSE)</f>
        <v>Periférico</v>
      </c>
      <c r="L3293" s="2" t="str">
        <f>VLOOKUP(Sheet__29[[#This Row],[Produto]],Produtos!B:D,3,FALSE)</f>
        <v>Logitech Brasil</v>
      </c>
      <c r="M3293" s="2">
        <f>VLOOKUP(Sheet__29[[#This Row],[Produto]],Estoque!A:B,2,FALSE)</f>
        <v>272</v>
      </c>
      <c r="N3293" s="5">
        <f>Sheet__29[[#This Row],[Qtd]]*Sheet__29[[#This Row],[Valor]]</f>
        <v>3705</v>
      </c>
      <c r="O3293" s="5">
        <f>Sheet__29[[#This Row],[Venda]]*(1-Sheet__29[[#This Row],[Desc]]/100)</f>
        <v>3334.5</v>
      </c>
      <c r="P3293"/>
    </row>
    <row r="3294" spans="1:16" x14ac:dyDescent="0.25">
      <c r="A3294">
        <v>103292</v>
      </c>
      <c r="B3294" s="1">
        <v>46204</v>
      </c>
      <c r="C3294" t="s">
        <v>1011</v>
      </c>
      <c r="D3294" t="s">
        <v>1099</v>
      </c>
      <c r="E3294">
        <v>1</v>
      </c>
      <c r="F3294" s="4">
        <v>4258</v>
      </c>
      <c r="G3294">
        <v>10</v>
      </c>
      <c r="H3294" t="s">
        <v>1021</v>
      </c>
      <c r="I3294" s="2" t="str">
        <f>VLOOKUP(Sheet__29[[#This Row],[Filial]],Filiais!A:B,2,FALSE)</f>
        <v>Jundiaí</v>
      </c>
      <c r="J3294" s="2" t="str">
        <f>VLOOKUP(Sheet__29[[#This Row],[Cidade]],'Clientes'!C:D,2,FALSE)</f>
        <v>SP</v>
      </c>
      <c r="K3294" s="2" t="str">
        <f>VLOOKUP(Sheet__29[[#This Row],[Produto]],Produtos!B:C,2,FALSE)</f>
        <v>Monitor</v>
      </c>
      <c r="L3294" s="2" t="str">
        <f>VLOOKUP(Sheet__29[[#This Row],[Produto]],Produtos!B:D,3,FALSE)</f>
        <v>Logitech Brasil</v>
      </c>
      <c r="M3294" s="2">
        <f>VLOOKUP(Sheet__29[[#This Row],[Produto]],Estoque!A:B,2,FALSE)</f>
        <v>42</v>
      </c>
      <c r="N3294" s="5">
        <f>Sheet__29[[#This Row],[Qtd]]*Sheet__29[[#This Row],[Valor]]</f>
        <v>4258</v>
      </c>
      <c r="O3294" s="5">
        <f>Sheet__29[[#This Row],[Venda]]*(1-Sheet__29[[#This Row],[Desc]]/100)</f>
        <v>3832.2000000000003</v>
      </c>
      <c r="P3294"/>
    </row>
    <row r="3295" spans="1:16" x14ac:dyDescent="0.25">
      <c r="A3295">
        <v>103293</v>
      </c>
      <c r="B3295" s="1">
        <v>46204</v>
      </c>
      <c r="C3295" t="s">
        <v>649</v>
      </c>
      <c r="D3295" t="s">
        <v>1120</v>
      </c>
      <c r="E3295">
        <v>3</v>
      </c>
      <c r="F3295" s="4">
        <v>2101</v>
      </c>
      <c r="G3295">
        <v>0</v>
      </c>
      <c r="H3295" t="s">
        <v>1022</v>
      </c>
      <c r="I3295" s="2" t="str">
        <f>VLOOKUP(Sheet__29[[#This Row],[Filial]],Filiais!A:B,2,FALSE)</f>
        <v>Santos</v>
      </c>
      <c r="J3295" s="2" t="str">
        <f>VLOOKUP(Sheet__29[[#This Row],[Cidade]],'Clientes'!C:D,2,FALSE)</f>
        <v>SP</v>
      </c>
      <c r="K3295" s="2" t="str">
        <f>VLOOKUP(Sheet__29[[#This Row],[Produto]],Produtos!B:C,2,FALSE)</f>
        <v>Rede</v>
      </c>
      <c r="L3295" s="2" t="str">
        <f>VLOOKUP(Sheet__29[[#This Row],[Produto]],Produtos!B:D,3,FALSE)</f>
        <v>Kingston Brasil</v>
      </c>
      <c r="M3295" s="2">
        <f>VLOOKUP(Sheet__29[[#This Row],[Produto]],Estoque!A:B,2,FALSE)</f>
        <v>39</v>
      </c>
      <c r="N3295" s="5">
        <f>Sheet__29[[#This Row],[Qtd]]*Sheet__29[[#This Row],[Valor]]</f>
        <v>6303</v>
      </c>
      <c r="O3295" s="5">
        <f>Sheet__29[[#This Row],[Venda]]*(1-Sheet__29[[#This Row],[Desc]]/100)</f>
        <v>6303</v>
      </c>
      <c r="P3295"/>
    </row>
    <row r="3296" spans="1:16" x14ac:dyDescent="0.25">
      <c r="A3296">
        <v>103294</v>
      </c>
      <c r="B3296" s="1">
        <v>46204</v>
      </c>
      <c r="C3296" t="s">
        <v>146</v>
      </c>
      <c r="D3296" t="s">
        <v>1128</v>
      </c>
      <c r="E3296">
        <v>5</v>
      </c>
      <c r="F3296" s="4">
        <v>3340</v>
      </c>
      <c r="G3296">
        <v>0</v>
      </c>
      <c r="H3296" t="s">
        <v>1018</v>
      </c>
      <c r="I3296" s="2" t="str">
        <f>VLOOKUP(Sheet__29[[#This Row],[Filial]],Filiais!A:B,2,FALSE)</f>
        <v>Barueri</v>
      </c>
      <c r="J3296" s="2" t="str">
        <f>VLOOKUP(Sheet__29[[#This Row],[Cidade]],'Clientes'!C:D,2,FALSE)</f>
        <v>SP</v>
      </c>
      <c r="K3296" s="2" t="str">
        <f>VLOOKUP(Sheet__29[[#This Row],[Produto]],Produtos!B:C,2,FALSE)</f>
        <v>Rede</v>
      </c>
      <c r="L3296" s="2" t="str">
        <f>VLOOKUP(Sheet__29[[#This Row],[Produto]],Produtos!B:D,3,FALSE)</f>
        <v>Logitech Brasil</v>
      </c>
      <c r="M3296" s="2">
        <f>VLOOKUP(Sheet__29[[#This Row],[Produto]],Estoque!A:B,2,FALSE)</f>
        <v>146</v>
      </c>
      <c r="N3296" s="5">
        <f>Sheet__29[[#This Row],[Qtd]]*Sheet__29[[#This Row],[Valor]]</f>
        <v>16700</v>
      </c>
      <c r="O3296" s="5">
        <f>Sheet__29[[#This Row],[Venda]]*(1-Sheet__29[[#This Row],[Desc]]/100)</f>
        <v>16700</v>
      </c>
      <c r="P3296"/>
    </row>
    <row r="3297" spans="1:16" x14ac:dyDescent="0.25">
      <c r="A3297">
        <v>103295</v>
      </c>
      <c r="B3297" s="1">
        <v>46204</v>
      </c>
      <c r="C3297" t="s">
        <v>910</v>
      </c>
      <c r="D3297" t="s">
        <v>1100</v>
      </c>
      <c r="E3297">
        <v>3</v>
      </c>
      <c r="F3297" s="4">
        <v>640</v>
      </c>
      <c r="G3297">
        <v>10</v>
      </c>
      <c r="H3297" t="s">
        <v>1022</v>
      </c>
      <c r="I3297" s="2" t="str">
        <f>VLOOKUP(Sheet__29[[#This Row],[Filial]],Filiais!A:B,2,FALSE)</f>
        <v>Santos</v>
      </c>
      <c r="J3297" s="2" t="str">
        <f>VLOOKUP(Sheet__29[[#This Row],[Cidade]],'Clientes'!C:D,2,FALSE)</f>
        <v>SP</v>
      </c>
      <c r="K3297" s="2" t="str">
        <f>VLOOKUP(Sheet__29[[#This Row],[Produto]],Produtos!B:C,2,FALSE)</f>
        <v>Rede</v>
      </c>
      <c r="L3297" s="2" t="str">
        <f>VLOOKUP(Sheet__29[[#This Row],[Produto]],Produtos!B:D,3,FALSE)</f>
        <v>Logitech Brasil</v>
      </c>
      <c r="M3297" s="2">
        <f>VLOOKUP(Sheet__29[[#This Row],[Produto]],Estoque!A:B,2,FALSE)</f>
        <v>10</v>
      </c>
      <c r="N3297" s="5">
        <f>Sheet__29[[#This Row],[Qtd]]*Sheet__29[[#This Row],[Valor]]</f>
        <v>1920</v>
      </c>
      <c r="O3297" s="5">
        <f>Sheet__29[[#This Row],[Venda]]*(1-Sheet__29[[#This Row],[Desc]]/100)</f>
        <v>1728</v>
      </c>
      <c r="P3297"/>
    </row>
    <row r="3298" spans="1:16" x14ac:dyDescent="0.25">
      <c r="A3298">
        <v>103296</v>
      </c>
      <c r="B3298" s="1">
        <v>46204</v>
      </c>
      <c r="C3298" t="s">
        <v>847</v>
      </c>
      <c r="D3298" t="s">
        <v>1155</v>
      </c>
      <c r="E3298">
        <v>3</v>
      </c>
      <c r="F3298" s="4">
        <v>2048</v>
      </c>
      <c r="G3298">
        <v>0</v>
      </c>
      <c r="H3298" t="s">
        <v>1023</v>
      </c>
      <c r="I3298" s="2" t="str">
        <f>VLOOKUP(Sheet__29[[#This Row],[Filial]],Filiais!A:B,2,FALSE)</f>
        <v>Bauru</v>
      </c>
      <c r="J3298" s="2" t="str">
        <f>VLOOKUP(Sheet__29[[#This Row],[Cidade]],'Clientes'!C:D,2,FALSE)</f>
        <v>SP</v>
      </c>
      <c r="K3298" s="2" t="str">
        <f>VLOOKUP(Sheet__29[[#This Row],[Produto]],Produtos!B:C,2,FALSE)</f>
        <v>Rede</v>
      </c>
      <c r="L3298" s="2" t="str">
        <f>VLOOKUP(Sheet__29[[#This Row],[Produto]],Produtos!B:D,3,FALSE)</f>
        <v>LG Brasil</v>
      </c>
      <c r="M3298" s="2">
        <f>VLOOKUP(Sheet__29[[#This Row],[Produto]],Estoque!A:B,2,FALSE)</f>
        <v>137</v>
      </c>
      <c r="N3298" s="5">
        <f>Sheet__29[[#This Row],[Qtd]]*Sheet__29[[#This Row],[Valor]]</f>
        <v>6144</v>
      </c>
      <c r="O3298" s="5">
        <f>Sheet__29[[#This Row],[Venda]]*(1-Sheet__29[[#This Row],[Desc]]/100)</f>
        <v>6144</v>
      </c>
      <c r="P3298"/>
    </row>
    <row r="3299" spans="1:16" x14ac:dyDescent="0.25">
      <c r="A3299">
        <v>103297</v>
      </c>
      <c r="B3299" s="1">
        <v>46204</v>
      </c>
      <c r="C3299" t="s">
        <v>254</v>
      </c>
      <c r="D3299" t="s">
        <v>1095</v>
      </c>
      <c r="E3299">
        <v>2</v>
      </c>
      <c r="F3299" s="4">
        <v>4637</v>
      </c>
      <c r="G3299">
        <v>0</v>
      </c>
      <c r="H3299" t="s">
        <v>1024</v>
      </c>
      <c r="I3299" s="2" t="str">
        <f>VLOOKUP(Sheet__29[[#This Row],[Filial]],Filiais!A:B,2,FALSE)</f>
        <v>Ribeirão Preto</v>
      </c>
      <c r="J3299" s="2" t="str">
        <f>VLOOKUP(Sheet__29[[#This Row],[Cidade]],'Clientes'!C:D,2,FALSE)</f>
        <v>SP</v>
      </c>
      <c r="K3299" s="2" t="str">
        <f>VLOOKUP(Sheet__29[[#This Row],[Produto]],Produtos!B:C,2,FALSE)</f>
        <v>Notebook</v>
      </c>
      <c r="L3299" s="2" t="str">
        <f>VLOOKUP(Sheet__29[[#This Row],[Produto]],Produtos!B:D,3,FALSE)</f>
        <v>Lenovo Brasil</v>
      </c>
      <c r="M3299" s="2">
        <f>VLOOKUP(Sheet__29[[#This Row],[Produto]],Estoque!A:B,2,FALSE)</f>
        <v>84</v>
      </c>
      <c r="N3299" s="5">
        <f>Sheet__29[[#This Row],[Qtd]]*Sheet__29[[#This Row],[Valor]]</f>
        <v>9274</v>
      </c>
      <c r="O3299" s="5">
        <f>Sheet__29[[#This Row],[Venda]]*(1-Sheet__29[[#This Row],[Desc]]/100)</f>
        <v>9274</v>
      </c>
      <c r="P3299"/>
    </row>
    <row r="3300" spans="1:16" x14ac:dyDescent="0.25">
      <c r="A3300">
        <v>103298</v>
      </c>
      <c r="B3300" s="1">
        <v>46204</v>
      </c>
      <c r="C3300" t="s">
        <v>827</v>
      </c>
      <c r="D3300" t="s">
        <v>1074</v>
      </c>
      <c r="E3300">
        <v>3</v>
      </c>
      <c r="F3300" s="4">
        <v>1563</v>
      </c>
      <c r="G3300">
        <v>5</v>
      </c>
      <c r="H3300" t="s">
        <v>1025</v>
      </c>
      <c r="I3300" s="2" t="str">
        <f>VLOOKUP(Sheet__29[[#This Row],[Filial]],Filiais!A:B,2,FALSE)</f>
        <v>São José dos Campos</v>
      </c>
      <c r="J3300" s="2" t="str">
        <f>VLOOKUP(Sheet__29[[#This Row],[Cidade]],'Clientes'!C:D,2,FALSE)</f>
        <v>SP</v>
      </c>
      <c r="K3300" s="2" t="str">
        <f>VLOOKUP(Sheet__29[[#This Row],[Produto]],Produtos!B:C,2,FALSE)</f>
        <v>Armazenamento</v>
      </c>
      <c r="L3300" s="2" t="str">
        <f>VLOOKUP(Sheet__29[[#This Row],[Produto]],Produtos!B:D,3,FALSE)</f>
        <v>Lenovo Brasil</v>
      </c>
      <c r="M3300" s="2">
        <f>VLOOKUP(Sheet__29[[#This Row],[Produto]],Estoque!A:B,2,FALSE)</f>
        <v>241</v>
      </c>
      <c r="N3300" s="5">
        <f>Sheet__29[[#This Row],[Qtd]]*Sheet__29[[#This Row],[Valor]]</f>
        <v>4689</v>
      </c>
      <c r="O3300" s="5">
        <f>Sheet__29[[#This Row],[Venda]]*(1-Sheet__29[[#This Row],[Desc]]/100)</f>
        <v>4454.55</v>
      </c>
      <c r="P3300"/>
    </row>
    <row r="3301" spans="1:16" x14ac:dyDescent="0.25">
      <c r="A3301">
        <v>103299</v>
      </c>
      <c r="B3301" s="1">
        <v>46204</v>
      </c>
      <c r="C3301" t="s">
        <v>437</v>
      </c>
      <c r="D3301" t="s">
        <v>1135</v>
      </c>
      <c r="E3301">
        <v>5</v>
      </c>
      <c r="F3301" s="4">
        <v>2236</v>
      </c>
      <c r="G3301">
        <v>5</v>
      </c>
      <c r="H3301" t="s">
        <v>1024</v>
      </c>
      <c r="I3301" s="2" t="str">
        <f>VLOOKUP(Sheet__29[[#This Row],[Filial]],Filiais!A:B,2,FALSE)</f>
        <v>Ribeirão Preto</v>
      </c>
      <c r="J3301" s="2" t="str">
        <f>VLOOKUP(Sheet__29[[#This Row],[Cidade]],'Clientes'!C:D,2,FALSE)</f>
        <v>SP</v>
      </c>
      <c r="K3301" s="2" t="str">
        <f>VLOOKUP(Sheet__29[[#This Row],[Produto]],Produtos!B:C,2,FALSE)</f>
        <v>Monitor</v>
      </c>
      <c r="L3301" s="2" t="str">
        <f>VLOOKUP(Sheet__29[[#This Row],[Produto]],Produtos!B:D,3,FALSE)</f>
        <v>LG Brasil</v>
      </c>
      <c r="M3301" s="2">
        <f>VLOOKUP(Sheet__29[[#This Row],[Produto]],Estoque!A:B,2,FALSE)</f>
        <v>142</v>
      </c>
      <c r="N3301" s="5">
        <f>Sheet__29[[#This Row],[Qtd]]*Sheet__29[[#This Row],[Valor]]</f>
        <v>11180</v>
      </c>
      <c r="O3301" s="5">
        <f>Sheet__29[[#This Row],[Venda]]*(1-Sheet__29[[#This Row],[Desc]]/100)</f>
        <v>10621</v>
      </c>
      <c r="P3301"/>
    </row>
    <row r="3302" spans="1:16" x14ac:dyDescent="0.25">
      <c r="A3302">
        <v>103300</v>
      </c>
      <c r="B3302" s="1">
        <v>46204</v>
      </c>
      <c r="C3302" t="s">
        <v>389</v>
      </c>
      <c r="D3302" t="s">
        <v>1071</v>
      </c>
      <c r="E3302">
        <v>4</v>
      </c>
      <c r="F3302" s="4">
        <v>3026</v>
      </c>
      <c r="G3302">
        <v>0</v>
      </c>
      <c r="H3302" t="s">
        <v>1020</v>
      </c>
      <c r="I3302" s="2" t="str">
        <f>VLOOKUP(Sheet__29[[#This Row],[Filial]],Filiais!A:B,2,FALSE)</f>
        <v>Sorocaba</v>
      </c>
      <c r="J3302" s="2" t="str">
        <f>VLOOKUP(Sheet__29[[#This Row],[Cidade]],'Clientes'!C:D,2,FALSE)</f>
        <v>SP</v>
      </c>
      <c r="K3302" s="2" t="str">
        <f>VLOOKUP(Sheet__29[[#This Row],[Produto]],Produtos!B:C,2,FALSE)</f>
        <v>Armazenamento</v>
      </c>
      <c r="L3302" s="2" t="str">
        <f>VLOOKUP(Sheet__29[[#This Row],[Produto]],Produtos!B:D,3,FALSE)</f>
        <v>Lenovo Brasil</v>
      </c>
      <c r="M3302" s="2">
        <f>VLOOKUP(Sheet__29[[#This Row],[Produto]],Estoque!A:B,2,FALSE)</f>
        <v>147</v>
      </c>
      <c r="N3302" s="5">
        <f>Sheet__29[[#This Row],[Qtd]]*Sheet__29[[#This Row],[Valor]]</f>
        <v>12104</v>
      </c>
      <c r="O3302" s="5">
        <f>Sheet__29[[#This Row],[Venda]]*(1-Sheet__29[[#This Row],[Desc]]/100)</f>
        <v>12104</v>
      </c>
      <c r="P3302"/>
    </row>
    <row r="3303" spans="1:16" x14ac:dyDescent="0.25">
      <c r="A3303">
        <v>103301</v>
      </c>
      <c r="B3303" s="1">
        <v>46204</v>
      </c>
      <c r="C3303" t="s">
        <v>763</v>
      </c>
      <c r="D3303" t="s">
        <v>1039</v>
      </c>
      <c r="E3303">
        <v>5</v>
      </c>
      <c r="F3303" s="4">
        <v>1240</v>
      </c>
      <c r="G3303">
        <v>10</v>
      </c>
      <c r="H3303" t="s">
        <v>1019</v>
      </c>
      <c r="I3303" s="2" t="str">
        <f>VLOOKUP(Sheet__29[[#This Row],[Filial]],Filiais!A:B,2,FALSE)</f>
        <v>Osasco</v>
      </c>
      <c r="J3303" s="2" t="str">
        <f>VLOOKUP(Sheet__29[[#This Row],[Cidade]],'Clientes'!C:D,2,FALSE)</f>
        <v>SP</v>
      </c>
      <c r="K3303" s="2" t="str">
        <f>VLOOKUP(Sheet__29[[#This Row],[Produto]],Produtos!B:C,2,FALSE)</f>
        <v>Notebook</v>
      </c>
      <c r="L3303" s="2" t="str">
        <f>VLOOKUP(Sheet__29[[#This Row],[Produto]],Produtos!B:D,3,FALSE)</f>
        <v>Lenovo Brasil</v>
      </c>
      <c r="M3303" s="2">
        <f>VLOOKUP(Sheet__29[[#This Row],[Produto]],Estoque!A:B,2,FALSE)</f>
        <v>296</v>
      </c>
      <c r="N3303" s="5">
        <f>Sheet__29[[#This Row],[Qtd]]*Sheet__29[[#This Row],[Valor]]</f>
        <v>6200</v>
      </c>
      <c r="O3303" s="5">
        <f>Sheet__29[[#This Row],[Venda]]*(1-Sheet__29[[#This Row],[Desc]]/100)</f>
        <v>5580</v>
      </c>
      <c r="P3303"/>
    </row>
    <row r="3304" spans="1:16" x14ac:dyDescent="0.25">
      <c r="A3304">
        <v>103302</v>
      </c>
      <c r="B3304" s="1">
        <v>46204</v>
      </c>
      <c r="C3304" t="s">
        <v>435</v>
      </c>
      <c r="D3304" t="s">
        <v>1047</v>
      </c>
      <c r="E3304">
        <v>2</v>
      </c>
      <c r="F3304" s="4">
        <v>625</v>
      </c>
      <c r="G3304">
        <v>5</v>
      </c>
      <c r="H3304" t="s">
        <v>1019</v>
      </c>
      <c r="I3304" s="2" t="str">
        <f>VLOOKUP(Sheet__29[[#This Row],[Filial]],Filiais!A:B,2,FALSE)</f>
        <v>Osasco</v>
      </c>
      <c r="J3304" s="2" t="str">
        <f>VLOOKUP(Sheet__29[[#This Row],[Cidade]],'Clientes'!C:D,2,FALSE)</f>
        <v>SP</v>
      </c>
      <c r="K3304" s="2" t="str">
        <f>VLOOKUP(Sheet__29[[#This Row],[Produto]],Produtos!B:C,2,FALSE)</f>
        <v>Periférico</v>
      </c>
      <c r="L3304" s="2" t="str">
        <f>VLOOKUP(Sheet__29[[#This Row],[Produto]],Produtos!B:D,3,FALSE)</f>
        <v>Kingston Brasil</v>
      </c>
      <c r="M3304" s="2">
        <f>VLOOKUP(Sheet__29[[#This Row],[Produto]],Estoque!A:B,2,FALSE)</f>
        <v>298</v>
      </c>
      <c r="N3304" s="5">
        <f>Sheet__29[[#This Row],[Qtd]]*Sheet__29[[#This Row],[Valor]]</f>
        <v>1250</v>
      </c>
      <c r="O3304" s="5">
        <f>Sheet__29[[#This Row],[Venda]]*(1-Sheet__29[[#This Row],[Desc]]/100)</f>
        <v>1187.5</v>
      </c>
      <c r="P3304"/>
    </row>
    <row r="3305" spans="1:16" x14ac:dyDescent="0.25">
      <c r="A3305">
        <v>103303</v>
      </c>
      <c r="B3305" s="1">
        <v>46204</v>
      </c>
      <c r="C3305" t="s">
        <v>352</v>
      </c>
      <c r="D3305" t="s">
        <v>1128</v>
      </c>
      <c r="E3305">
        <v>3</v>
      </c>
      <c r="F3305" s="4">
        <v>4796</v>
      </c>
      <c r="G3305">
        <v>5</v>
      </c>
      <c r="H3305" t="s">
        <v>1016</v>
      </c>
      <c r="I3305" s="2" t="str">
        <f>VLOOKUP(Sheet__29[[#This Row],[Filial]],Filiais!A:B,2,FALSE)</f>
        <v>São Paulo</v>
      </c>
      <c r="J3305" s="2" t="str">
        <f>VLOOKUP(Sheet__29[[#This Row],[Cidade]],'Clientes'!C:D,2,FALSE)</f>
        <v>SP</v>
      </c>
      <c r="K3305" s="2" t="str">
        <f>VLOOKUP(Sheet__29[[#This Row],[Produto]],Produtos!B:C,2,FALSE)</f>
        <v>Rede</v>
      </c>
      <c r="L3305" s="2" t="str">
        <f>VLOOKUP(Sheet__29[[#This Row],[Produto]],Produtos!B:D,3,FALSE)</f>
        <v>Logitech Brasil</v>
      </c>
      <c r="M3305" s="2">
        <f>VLOOKUP(Sheet__29[[#This Row],[Produto]],Estoque!A:B,2,FALSE)</f>
        <v>146</v>
      </c>
      <c r="N3305" s="5">
        <f>Sheet__29[[#This Row],[Qtd]]*Sheet__29[[#This Row],[Valor]]</f>
        <v>14388</v>
      </c>
      <c r="O3305" s="5">
        <f>Sheet__29[[#This Row],[Venda]]*(1-Sheet__29[[#This Row],[Desc]]/100)</f>
        <v>13668.599999999999</v>
      </c>
      <c r="P3305"/>
    </row>
    <row r="3306" spans="1:16" x14ac:dyDescent="0.25">
      <c r="A3306">
        <v>103304</v>
      </c>
      <c r="B3306" s="1">
        <v>46204</v>
      </c>
      <c r="C3306" t="s">
        <v>589</v>
      </c>
      <c r="D3306" t="s">
        <v>1074</v>
      </c>
      <c r="E3306">
        <v>5</v>
      </c>
      <c r="F3306" s="4">
        <v>1830</v>
      </c>
      <c r="G3306">
        <v>10</v>
      </c>
      <c r="H3306" t="s">
        <v>1017</v>
      </c>
      <c r="I3306" s="2" t="str">
        <f>VLOOKUP(Sheet__29[[#This Row],[Filial]],Filiais!A:B,2,FALSE)</f>
        <v>Campinas</v>
      </c>
      <c r="J3306" s="2" t="str">
        <f>VLOOKUP(Sheet__29[[#This Row],[Cidade]],'Clientes'!C:D,2,FALSE)</f>
        <v>SP</v>
      </c>
      <c r="K3306" s="2" t="str">
        <f>VLOOKUP(Sheet__29[[#This Row],[Produto]],Produtos!B:C,2,FALSE)</f>
        <v>Armazenamento</v>
      </c>
      <c r="L3306" s="2" t="str">
        <f>VLOOKUP(Sheet__29[[#This Row],[Produto]],Produtos!B:D,3,FALSE)</f>
        <v>Lenovo Brasil</v>
      </c>
      <c r="M3306" s="2">
        <f>VLOOKUP(Sheet__29[[#This Row],[Produto]],Estoque!A:B,2,FALSE)</f>
        <v>241</v>
      </c>
      <c r="N3306" s="5">
        <f>Sheet__29[[#This Row],[Qtd]]*Sheet__29[[#This Row],[Valor]]</f>
        <v>9150</v>
      </c>
      <c r="O3306" s="5">
        <f>Sheet__29[[#This Row],[Venda]]*(1-Sheet__29[[#This Row],[Desc]]/100)</f>
        <v>8235</v>
      </c>
      <c r="P3306"/>
    </row>
    <row r="3307" spans="1:16" x14ac:dyDescent="0.25">
      <c r="A3307">
        <v>103305</v>
      </c>
      <c r="B3307" s="1">
        <v>46204</v>
      </c>
      <c r="C3307" t="s">
        <v>289</v>
      </c>
      <c r="D3307" t="s">
        <v>1029</v>
      </c>
      <c r="E3307">
        <v>4</v>
      </c>
      <c r="F3307" s="4">
        <v>3393</v>
      </c>
      <c r="G3307">
        <v>10</v>
      </c>
      <c r="H3307" t="s">
        <v>1023</v>
      </c>
      <c r="I3307" s="2" t="str">
        <f>VLOOKUP(Sheet__29[[#This Row],[Filial]],Filiais!A:B,2,FALSE)</f>
        <v>Bauru</v>
      </c>
      <c r="J3307" s="2" t="str">
        <f>VLOOKUP(Sheet__29[[#This Row],[Cidade]],'Clientes'!C:D,2,FALSE)</f>
        <v>SP</v>
      </c>
      <c r="K3307" s="2" t="str">
        <f>VLOOKUP(Sheet__29[[#This Row],[Produto]],Produtos!B:C,2,FALSE)</f>
        <v>Armazenamento</v>
      </c>
      <c r="L3307" s="2" t="str">
        <f>VLOOKUP(Sheet__29[[#This Row],[Produto]],Produtos!B:D,3,FALSE)</f>
        <v>Kingston Brasil</v>
      </c>
      <c r="M3307" s="2">
        <f>VLOOKUP(Sheet__29[[#This Row],[Produto]],Estoque!A:B,2,FALSE)</f>
        <v>220</v>
      </c>
      <c r="N3307" s="5">
        <f>Sheet__29[[#This Row],[Qtd]]*Sheet__29[[#This Row],[Valor]]</f>
        <v>13572</v>
      </c>
      <c r="O3307" s="5">
        <f>Sheet__29[[#This Row],[Venda]]*(1-Sheet__29[[#This Row],[Desc]]/100)</f>
        <v>12214.800000000001</v>
      </c>
      <c r="P3307"/>
    </row>
    <row r="3308" spans="1:16" x14ac:dyDescent="0.25">
      <c r="A3308">
        <v>103306</v>
      </c>
      <c r="B3308" s="1">
        <v>46204</v>
      </c>
      <c r="C3308" t="s">
        <v>523</v>
      </c>
      <c r="D3308" t="s">
        <v>1107</v>
      </c>
      <c r="E3308">
        <v>5</v>
      </c>
      <c r="F3308" s="4">
        <v>4847</v>
      </c>
      <c r="G3308">
        <v>5</v>
      </c>
      <c r="H3308" t="s">
        <v>1018</v>
      </c>
      <c r="I3308" s="2" t="str">
        <f>VLOOKUP(Sheet__29[[#This Row],[Filial]],Filiais!A:B,2,FALSE)</f>
        <v>Barueri</v>
      </c>
      <c r="J3308" s="2" t="str">
        <f>VLOOKUP(Sheet__29[[#This Row],[Cidade]],'Clientes'!C:D,2,FALSE)</f>
        <v>SP</v>
      </c>
      <c r="K3308" s="2" t="str">
        <f>VLOOKUP(Sheet__29[[#This Row],[Produto]],Produtos!B:C,2,FALSE)</f>
        <v>Periférico</v>
      </c>
      <c r="L3308" s="2" t="str">
        <f>VLOOKUP(Sheet__29[[#This Row],[Produto]],Produtos!B:D,3,FALSE)</f>
        <v>Dell Brasil</v>
      </c>
      <c r="M3308" s="2">
        <f>VLOOKUP(Sheet__29[[#This Row],[Produto]],Estoque!A:B,2,FALSE)</f>
        <v>241</v>
      </c>
      <c r="N3308" s="5">
        <f>Sheet__29[[#This Row],[Qtd]]*Sheet__29[[#This Row],[Valor]]</f>
        <v>24235</v>
      </c>
      <c r="O3308" s="5">
        <f>Sheet__29[[#This Row],[Venda]]*(1-Sheet__29[[#This Row],[Desc]]/100)</f>
        <v>23023.25</v>
      </c>
      <c r="P3308"/>
    </row>
    <row r="3309" spans="1:16" x14ac:dyDescent="0.25">
      <c r="A3309">
        <v>103307</v>
      </c>
      <c r="B3309" s="1">
        <v>46204</v>
      </c>
      <c r="C3309" t="s">
        <v>878</v>
      </c>
      <c r="D3309" t="s">
        <v>1117</v>
      </c>
      <c r="E3309">
        <v>1</v>
      </c>
      <c r="F3309" s="4">
        <v>4745</v>
      </c>
      <c r="G3309">
        <v>5</v>
      </c>
      <c r="H3309" t="s">
        <v>1016</v>
      </c>
      <c r="I3309" s="2" t="str">
        <f>VLOOKUP(Sheet__29[[#This Row],[Filial]],Filiais!A:B,2,FALSE)</f>
        <v>São Paulo</v>
      </c>
      <c r="J3309" s="2" t="str">
        <f>VLOOKUP(Sheet__29[[#This Row],[Cidade]],'Clientes'!C:D,2,FALSE)</f>
        <v>SP</v>
      </c>
      <c r="K3309" s="2" t="str">
        <f>VLOOKUP(Sheet__29[[#This Row],[Produto]],Produtos!B:C,2,FALSE)</f>
        <v>Armazenamento</v>
      </c>
      <c r="L3309" s="2" t="str">
        <f>VLOOKUP(Sheet__29[[#This Row],[Produto]],Produtos!B:D,3,FALSE)</f>
        <v>LG Brasil</v>
      </c>
      <c r="M3309" s="2">
        <f>VLOOKUP(Sheet__29[[#This Row],[Produto]],Estoque!A:B,2,FALSE)</f>
        <v>221</v>
      </c>
      <c r="N3309" s="5">
        <f>Sheet__29[[#This Row],[Qtd]]*Sheet__29[[#This Row],[Valor]]</f>
        <v>4745</v>
      </c>
      <c r="O3309" s="5">
        <f>Sheet__29[[#This Row],[Venda]]*(1-Sheet__29[[#This Row],[Desc]]/100)</f>
        <v>4507.75</v>
      </c>
      <c r="P3309"/>
    </row>
    <row r="3310" spans="1:16" x14ac:dyDescent="0.25">
      <c r="A3310">
        <v>103308</v>
      </c>
      <c r="B3310" s="1">
        <v>46204</v>
      </c>
      <c r="C3310" t="s">
        <v>242</v>
      </c>
      <c r="D3310" t="s">
        <v>1085</v>
      </c>
      <c r="E3310">
        <v>4</v>
      </c>
      <c r="F3310" s="4">
        <v>3440</v>
      </c>
      <c r="G3310">
        <v>5</v>
      </c>
      <c r="H3310" t="s">
        <v>1022</v>
      </c>
      <c r="I3310" s="2" t="str">
        <f>VLOOKUP(Sheet__29[[#This Row],[Filial]],Filiais!A:B,2,FALSE)</f>
        <v>Santos</v>
      </c>
      <c r="J3310" s="2" t="str">
        <f>VLOOKUP(Sheet__29[[#This Row],[Cidade]],'Clientes'!C:D,2,FALSE)</f>
        <v>SP</v>
      </c>
      <c r="K3310" s="2" t="str">
        <f>VLOOKUP(Sheet__29[[#This Row],[Produto]],Produtos!B:C,2,FALSE)</f>
        <v>Armazenamento</v>
      </c>
      <c r="L3310" s="2" t="str">
        <f>VLOOKUP(Sheet__29[[#This Row],[Produto]],Produtos!B:D,3,FALSE)</f>
        <v>Lenovo Brasil</v>
      </c>
      <c r="M3310" s="2">
        <f>VLOOKUP(Sheet__29[[#This Row],[Produto]],Estoque!A:B,2,FALSE)</f>
        <v>204</v>
      </c>
      <c r="N3310" s="5">
        <f>Sheet__29[[#This Row],[Qtd]]*Sheet__29[[#This Row],[Valor]]</f>
        <v>13760</v>
      </c>
      <c r="O3310" s="5">
        <f>Sheet__29[[#This Row],[Venda]]*(1-Sheet__29[[#This Row],[Desc]]/100)</f>
        <v>13072</v>
      </c>
      <c r="P3310"/>
    </row>
    <row r="3311" spans="1:16" x14ac:dyDescent="0.25">
      <c r="A3311">
        <v>103309</v>
      </c>
      <c r="B3311" s="1">
        <v>46204</v>
      </c>
      <c r="C3311" t="s">
        <v>511</v>
      </c>
      <c r="D3311" t="s">
        <v>1094</v>
      </c>
      <c r="E3311">
        <v>3</v>
      </c>
      <c r="F3311" s="4">
        <v>2279</v>
      </c>
      <c r="G3311">
        <v>0</v>
      </c>
      <c r="H3311" t="s">
        <v>1025</v>
      </c>
      <c r="I3311" s="2" t="str">
        <f>VLOOKUP(Sheet__29[[#This Row],[Filial]],Filiais!A:B,2,FALSE)</f>
        <v>São José dos Campos</v>
      </c>
      <c r="J3311" s="2" t="str">
        <f>VLOOKUP(Sheet__29[[#This Row],[Cidade]],'Clientes'!C:D,2,FALSE)</f>
        <v>SP</v>
      </c>
      <c r="K3311" s="2" t="str">
        <f>VLOOKUP(Sheet__29[[#This Row],[Produto]],Produtos!B:C,2,FALSE)</f>
        <v>Rede</v>
      </c>
      <c r="L3311" s="2" t="str">
        <f>VLOOKUP(Sheet__29[[#This Row],[Produto]],Produtos!B:D,3,FALSE)</f>
        <v>Lenovo Brasil</v>
      </c>
      <c r="M3311" s="2">
        <f>VLOOKUP(Sheet__29[[#This Row],[Produto]],Estoque!A:B,2,FALSE)</f>
        <v>213</v>
      </c>
      <c r="N3311" s="5">
        <f>Sheet__29[[#This Row],[Qtd]]*Sheet__29[[#This Row],[Valor]]</f>
        <v>6837</v>
      </c>
      <c r="O3311" s="5">
        <f>Sheet__29[[#This Row],[Venda]]*(1-Sheet__29[[#This Row],[Desc]]/100)</f>
        <v>6837</v>
      </c>
      <c r="P3311"/>
    </row>
    <row r="3312" spans="1:16" x14ac:dyDescent="0.25">
      <c r="A3312">
        <v>103310</v>
      </c>
      <c r="B3312" s="1">
        <v>46204</v>
      </c>
      <c r="C3312" t="s">
        <v>750</v>
      </c>
      <c r="D3312" t="s">
        <v>1029</v>
      </c>
      <c r="E3312">
        <v>2</v>
      </c>
      <c r="F3312" s="4">
        <v>1219</v>
      </c>
      <c r="G3312">
        <v>0</v>
      </c>
      <c r="H3312" t="s">
        <v>1020</v>
      </c>
      <c r="I3312" s="2" t="str">
        <f>VLOOKUP(Sheet__29[[#This Row],[Filial]],Filiais!A:B,2,FALSE)</f>
        <v>Sorocaba</v>
      </c>
      <c r="J3312" s="2" t="str">
        <f>VLOOKUP(Sheet__29[[#This Row],[Cidade]],'Clientes'!C:D,2,FALSE)</f>
        <v>SP</v>
      </c>
      <c r="K3312" s="2" t="str">
        <f>VLOOKUP(Sheet__29[[#This Row],[Produto]],Produtos!B:C,2,FALSE)</f>
        <v>Armazenamento</v>
      </c>
      <c r="L3312" s="2" t="str">
        <f>VLOOKUP(Sheet__29[[#This Row],[Produto]],Produtos!B:D,3,FALSE)</f>
        <v>Kingston Brasil</v>
      </c>
      <c r="M3312" s="2">
        <f>VLOOKUP(Sheet__29[[#This Row],[Produto]],Estoque!A:B,2,FALSE)</f>
        <v>220</v>
      </c>
      <c r="N3312" s="5">
        <f>Sheet__29[[#This Row],[Qtd]]*Sheet__29[[#This Row],[Valor]]</f>
        <v>2438</v>
      </c>
      <c r="O3312" s="5">
        <f>Sheet__29[[#This Row],[Venda]]*(1-Sheet__29[[#This Row],[Desc]]/100)</f>
        <v>2438</v>
      </c>
      <c r="P3312"/>
    </row>
    <row r="3313" spans="1:16" x14ac:dyDescent="0.25">
      <c r="A3313">
        <v>103311</v>
      </c>
      <c r="B3313" s="1">
        <v>46204</v>
      </c>
      <c r="C3313" t="s">
        <v>375</v>
      </c>
      <c r="D3313" t="s">
        <v>1087</v>
      </c>
      <c r="E3313">
        <v>1</v>
      </c>
      <c r="F3313" s="4">
        <v>788</v>
      </c>
      <c r="G3313">
        <v>0</v>
      </c>
      <c r="H3313" t="s">
        <v>1016</v>
      </c>
      <c r="I3313" s="2" t="str">
        <f>VLOOKUP(Sheet__29[[#This Row],[Filial]],Filiais!A:B,2,FALSE)</f>
        <v>São Paulo</v>
      </c>
      <c r="J3313" s="2" t="str">
        <f>VLOOKUP(Sheet__29[[#This Row],[Cidade]],'Clientes'!C:D,2,FALSE)</f>
        <v>SP</v>
      </c>
      <c r="K3313" s="2" t="str">
        <f>VLOOKUP(Sheet__29[[#This Row],[Produto]],Produtos!B:C,2,FALSE)</f>
        <v>Monitor</v>
      </c>
      <c r="L3313" s="2" t="str">
        <f>VLOOKUP(Sheet__29[[#This Row],[Produto]],Produtos!B:D,3,FALSE)</f>
        <v>Kingston Brasil</v>
      </c>
      <c r="M3313" s="2">
        <f>VLOOKUP(Sheet__29[[#This Row],[Produto]],Estoque!A:B,2,FALSE)</f>
        <v>212</v>
      </c>
      <c r="N3313" s="5">
        <f>Sheet__29[[#This Row],[Qtd]]*Sheet__29[[#This Row],[Valor]]</f>
        <v>788</v>
      </c>
      <c r="O3313" s="5">
        <f>Sheet__29[[#This Row],[Venda]]*(1-Sheet__29[[#This Row],[Desc]]/100)</f>
        <v>788</v>
      </c>
      <c r="P3313"/>
    </row>
    <row r="3314" spans="1:16" x14ac:dyDescent="0.25">
      <c r="A3314">
        <v>103312</v>
      </c>
      <c r="B3314" s="1">
        <v>46204</v>
      </c>
      <c r="C3314" t="s">
        <v>837</v>
      </c>
      <c r="D3314" t="s">
        <v>1082</v>
      </c>
      <c r="E3314">
        <v>2</v>
      </c>
      <c r="F3314" s="4">
        <v>780</v>
      </c>
      <c r="G3314">
        <v>10</v>
      </c>
      <c r="H3314" t="s">
        <v>1025</v>
      </c>
      <c r="I3314" s="2" t="str">
        <f>VLOOKUP(Sheet__29[[#This Row],[Filial]],Filiais!A:B,2,FALSE)</f>
        <v>São José dos Campos</v>
      </c>
      <c r="J3314" s="2" t="str">
        <f>VLOOKUP(Sheet__29[[#This Row],[Cidade]],'Clientes'!C:D,2,FALSE)</f>
        <v>SP</v>
      </c>
      <c r="K3314" s="2" t="str">
        <f>VLOOKUP(Sheet__29[[#This Row],[Produto]],Produtos!B:C,2,FALSE)</f>
        <v>Monitor</v>
      </c>
      <c r="L3314" s="2" t="str">
        <f>VLOOKUP(Sheet__29[[#This Row],[Produto]],Produtos!B:D,3,FALSE)</f>
        <v>Dell Brasil</v>
      </c>
      <c r="M3314" s="2">
        <f>VLOOKUP(Sheet__29[[#This Row],[Produto]],Estoque!A:B,2,FALSE)</f>
        <v>189</v>
      </c>
      <c r="N3314" s="5">
        <f>Sheet__29[[#This Row],[Qtd]]*Sheet__29[[#This Row],[Valor]]</f>
        <v>1560</v>
      </c>
      <c r="O3314" s="5">
        <f>Sheet__29[[#This Row],[Venda]]*(1-Sheet__29[[#This Row],[Desc]]/100)</f>
        <v>1404</v>
      </c>
      <c r="P3314"/>
    </row>
    <row r="3315" spans="1:16" x14ac:dyDescent="0.25">
      <c r="A3315">
        <v>103313</v>
      </c>
      <c r="B3315" s="1">
        <v>46204</v>
      </c>
      <c r="C3315" t="s">
        <v>498</v>
      </c>
      <c r="D3315" t="s">
        <v>1104</v>
      </c>
      <c r="E3315">
        <v>5</v>
      </c>
      <c r="F3315" s="4">
        <v>4664</v>
      </c>
      <c r="G3315">
        <v>5</v>
      </c>
      <c r="H3315" t="s">
        <v>1025</v>
      </c>
      <c r="I3315" s="2" t="str">
        <f>VLOOKUP(Sheet__29[[#This Row],[Filial]],Filiais!A:B,2,FALSE)</f>
        <v>São José dos Campos</v>
      </c>
      <c r="J3315" s="2" t="str">
        <f>VLOOKUP(Sheet__29[[#This Row],[Cidade]],'Clientes'!C:D,2,FALSE)</f>
        <v>SP</v>
      </c>
      <c r="K3315" s="2" t="str">
        <f>VLOOKUP(Sheet__29[[#This Row],[Produto]],Produtos!B:C,2,FALSE)</f>
        <v>Rede</v>
      </c>
      <c r="L3315" s="2" t="str">
        <f>VLOOKUP(Sheet__29[[#This Row],[Produto]],Produtos!B:D,3,FALSE)</f>
        <v>Logitech Brasil</v>
      </c>
      <c r="M3315" s="2">
        <f>VLOOKUP(Sheet__29[[#This Row],[Produto]],Estoque!A:B,2,FALSE)</f>
        <v>283</v>
      </c>
      <c r="N3315" s="5">
        <f>Sheet__29[[#This Row],[Qtd]]*Sheet__29[[#This Row],[Valor]]</f>
        <v>23320</v>
      </c>
      <c r="O3315" s="5">
        <f>Sheet__29[[#This Row],[Venda]]*(1-Sheet__29[[#This Row],[Desc]]/100)</f>
        <v>22154</v>
      </c>
      <c r="P3315"/>
    </row>
    <row r="3316" spans="1:16" x14ac:dyDescent="0.25">
      <c r="A3316">
        <v>103314</v>
      </c>
      <c r="B3316" s="1">
        <v>46204</v>
      </c>
      <c r="C3316" t="s">
        <v>962</v>
      </c>
      <c r="D3316" t="s">
        <v>1175</v>
      </c>
      <c r="E3316">
        <v>4</v>
      </c>
      <c r="F3316" s="4">
        <v>226</v>
      </c>
      <c r="G3316">
        <v>5</v>
      </c>
      <c r="H3316" t="s">
        <v>1019</v>
      </c>
      <c r="I3316" s="2" t="str">
        <f>VLOOKUP(Sheet__29[[#This Row],[Filial]],Filiais!A:B,2,FALSE)</f>
        <v>Osasco</v>
      </c>
      <c r="J3316" s="2" t="str">
        <f>VLOOKUP(Sheet__29[[#This Row],[Cidade]],'Clientes'!C:D,2,FALSE)</f>
        <v>SP</v>
      </c>
      <c r="K3316" s="2" t="str">
        <f>VLOOKUP(Sheet__29[[#This Row],[Produto]],Produtos!B:C,2,FALSE)</f>
        <v>Rede</v>
      </c>
      <c r="L3316" s="2" t="str">
        <f>VLOOKUP(Sheet__29[[#This Row],[Produto]],Produtos!B:D,3,FALSE)</f>
        <v>Lenovo Brasil</v>
      </c>
      <c r="M3316" s="2">
        <f>VLOOKUP(Sheet__29[[#This Row],[Produto]],Estoque!A:B,2,FALSE)</f>
        <v>75</v>
      </c>
      <c r="N3316" s="5">
        <f>Sheet__29[[#This Row],[Qtd]]*Sheet__29[[#This Row],[Valor]]</f>
        <v>904</v>
      </c>
      <c r="O3316" s="5">
        <f>Sheet__29[[#This Row],[Venda]]*(1-Sheet__29[[#This Row],[Desc]]/100)</f>
        <v>858.8</v>
      </c>
      <c r="P3316"/>
    </row>
    <row r="3317" spans="1:16" x14ac:dyDescent="0.25">
      <c r="A3317">
        <v>103315</v>
      </c>
      <c r="B3317" s="1">
        <v>46204</v>
      </c>
      <c r="C3317" t="s">
        <v>824</v>
      </c>
      <c r="D3317" t="s">
        <v>1134</v>
      </c>
      <c r="E3317">
        <v>5</v>
      </c>
      <c r="F3317" s="4">
        <v>4934</v>
      </c>
      <c r="G3317">
        <v>5</v>
      </c>
      <c r="H3317" t="s">
        <v>1016</v>
      </c>
      <c r="I3317" s="2" t="str">
        <f>VLOOKUP(Sheet__29[[#This Row],[Filial]],Filiais!A:B,2,FALSE)</f>
        <v>São Paulo</v>
      </c>
      <c r="J3317" s="2" t="str">
        <f>VLOOKUP(Sheet__29[[#This Row],[Cidade]],'Clientes'!C:D,2,FALSE)</f>
        <v>SP</v>
      </c>
      <c r="K3317" s="2" t="str">
        <f>VLOOKUP(Sheet__29[[#This Row],[Produto]],Produtos!B:C,2,FALSE)</f>
        <v>Rede</v>
      </c>
      <c r="L3317" s="2" t="str">
        <f>VLOOKUP(Sheet__29[[#This Row],[Produto]],Produtos!B:D,3,FALSE)</f>
        <v>Lenovo Brasil</v>
      </c>
      <c r="M3317" s="2">
        <f>VLOOKUP(Sheet__29[[#This Row],[Produto]],Estoque!A:B,2,FALSE)</f>
        <v>175</v>
      </c>
      <c r="N3317" s="5">
        <f>Sheet__29[[#This Row],[Qtd]]*Sheet__29[[#This Row],[Valor]]</f>
        <v>24670</v>
      </c>
      <c r="O3317" s="5">
        <f>Sheet__29[[#This Row],[Venda]]*(1-Sheet__29[[#This Row],[Desc]]/100)</f>
        <v>23436.5</v>
      </c>
      <c r="P3317"/>
    </row>
    <row r="3318" spans="1:16" x14ac:dyDescent="0.25">
      <c r="A3318">
        <v>103316</v>
      </c>
      <c r="B3318" s="1">
        <v>46204</v>
      </c>
      <c r="C3318" t="s">
        <v>543</v>
      </c>
      <c r="D3318" t="s">
        <v>1140</v>
      </c>
      <c r="E3318">
        <v>3</v>
      </c>
      <c r="F3318" s="4">
        <v>2625</v>
      </c>
      <c r="G3318">
        <v>0</v>
      </c>
      <c r="H3318" t="s">
        <v>1024</v>
      </c>
      <c r="I3318" s="2" t="str">
        <f>VLOOKUP(Sheet__29[[#This Row],[Filial]],Filiais!A:B,2,FALSE)</f>
        <v>Ribeirão Preto</v>
      </c>
      <c r="J3318" s="2" t="str">
        <f>VLOOKUP(Sheet__29[[#This Row],[Cidade]],'Clientes'!C:D,2,FALSE)</f>
        <v>SP</v>
      </c>
      <c r="K3318" s="2" t="str">
        <f>VLOOKUP(Sheet__29[[#This Row],[Produto]],Produtos!B:C,2,FALSE)</f>
        <v>Monitor</v>
      </c>
      <c r="L3318" s="2" t="str">
        <f>VLOOKUP(Sheet__29[[#This Row],[Produto]],Produtos!B:D,3,FALSE)</f>
        <v>Dell Brasil</v>
      </c>
      <c r="M3318" s="2">
        <f>VLOOKUP(Sheet__29[[#This Row],[Produto]],Estoque!A:B,2,FALSE)</f>
        <v>244</v>
      </c>
      <c r="N3318" s="5">
        <f>Sheet__29[[#This Row],[Qtd]]*Sheet__29[[#This Row],[Valor]]</f>
        <v>7875</v>
      </c>
      <c r="O3318" s="5">
        <f>Sheet__29[[#This Row],[Venda]]*(1-Sheet__29[[#This Row],[Desc]]/100)</f>
        <v>7875</v>
      </c>
      <c r="P3318"/>
    </row>
    <row r="3319" spans="1:16" x14ac:dyDescent="0.25">
      <c r="A3319">
        <v>103317</v>
      </c>
      <c r="B3319" s="1">
        <v>46204</v>
      </c>
      <c r="C3319" t="s">
        <v>838</v>
      </c>
      <c r="D3319" t="s">
        <v>1052</v>
      </c>
      <c r="E3319">
        <v>2</v>
      </c>
      <c r="F3319" s="4">
        <v>4270</v>
      </c>
      <c r="G3319">
        <v>10</v>
      </c>
      <c r="H3319" t="s">
        <v>1016</v>
      </c>
      <c r="I3319" s="2" t="str">
        <f>VLOOKUP(Sheet__29[[#This Row],[Filial]],Filiais!A:B,2,FALSE)</f>
        <v>São Paulo</v>
      </c>
      <c r="J3319" s="2" t="str">
        <f>VLOOKUP(Sheet__29[[#This Row],[Cidade]],'Clientes'!C:D,2,FALSE)</f>
        <v>SP</v>
      </c>
      <c r="K3319" s="2" t="str">
        <f>VLOOKUP(Sheet__29[[#This Row],[Produto]],Produtos!B:C,2,FALSE)</f>
        <v>Rede</v>
      </c>
      <c r="L3319" s="2" t="str">
        <f>VLOOKUP(Sheet__29[[#This Row],[Produto]],Produtos!B:D,3,FALSE)</f>
        <v>LG Brasil</v>
      </c>
      <c r="M3319" s="2">
        <f>VLOOKUP(Sheet__29[[#This Row],[Produto]],Estoque!A:B,2,FALSE)</f>
        <v>275</v>
      </c>
      <c r="N3319" s="5">
        <f>Sheet__29[[#This Row],[Qtd]]*Sheet__29[[#This Row],[Valor]]</f>
        <v>8540</v>
      </c>
      <c r="O3319" s="5">
        <f>Sheet__29[[#This Row],[Venda]]*(1-Sheet__29[[#This Row],[Desc]]/100)</f>
        <v>7686</v>
      </c>
      <c r="P3319"/>
    </row>
    <row r="3320" spans="1:16" x14ac:dyDescent="0.25">
      <c r="A3320">
        <v>103318</v>
      </c>
      <c r="B3320" s="1">
        <v>46204</v>
      </c>
      <c r="C3320" t="s">
        <v>293</v>
      </c>
      <c r="D3320" t="s">
        <v>1097</v>
      </c>
      <c r="E3320">
        <v>1</v>
      </c>
      <c r="F3320" s="4">
        <v>4287</v>
      </c>
      <c r="G3320">
        <v>0</v>
      </c>
      <c r="H3320" t="s">
        <v>1024</v>
      </c>
      <c r="I3320" s="2" t="str">
        <f>VLOOKUP(Sheet__29[[#This Row],[Filial]],Filiais!A:B,2,FALSE)</f>
        <v>Ribeirão Preto</v>
      </c>
      <c r="J3320" s="2" t="str">
        <f>VLOOKUP(Sheet__29[[#This Row],[Cidade]],'Clientes'!C:D,2,FALSE)</f>
        <v>SP</v>
      </c>
      <c r="K3320" s="2" t="str">
        <f>VLOOKUP(Sheet__29[[#This Row],[Produto]],Produtos!B:C,2,FALSE)</f>
        <v>Rede</v>
      </c>
      <c r="L3320" s="2" t="str">
        <f>VLOOKUP(Sheet__29[[#This Row],[Produto]],Produtos!B:D,3,FALSE)</f>
        <v>Logitech Brasil</v>
      </c>
      <c r="M3320" s="2">
        <f>VLOOKUP(Sheet__29[[#This Row],[Produto]],Estoque!A:B,2,FALSE)</f>
        <v>143</v>
      </c>
      <c r="N3320" s="5">
        <f>Sheet__29[[#This Row],[Qtd]]*Sheet__29[[#This Row],[Valor]]</f>
        <v>4287</v>
      </c>
      <c r="O3320" s="5">
        <f>Sheet__29[[#This Row],[Venda]]*(1-Sheet__29[[#This Row],[Desc]]/100)</f>
        <v>4287</v>
      </c>
      <c r="P3320"/>
    </row>
    <row r="3321" spans="1:16" x14ac:dyDescent="0.25">
      <c r="A3321">
        <v>103319</v>
      </c>
      <c r="B3321" s="1">
        <v>46204</v>
      </c>
      <c r="C3321" t="s">
        <v>627</v>
      </c>
      <c r="D3321" t="s">
        <v>1156</v>
      </c>
      <c r="E3321">
        <v>1</v>
      </c>
      <c r="F3321" s="4">
        <v>4522</v>
      </c>
      <c r="G3321">
        <v>10</v>
      </c>
      <c r="H3321" t="s">
        <v>1018</v>
      </c>
      <c r="I3321" s="2" t="str">
        <f>VLOOKUP(Sheet__29[[#This Row],[Filial]],Filiais!A:B,2,FALSE)</f>
        <v>Barueri</v>
      </c>
      <c r="J3321" s="2" t="str">
        <f>VLOOKUP(Sheet__29[[#This Row],[Cidade]],'Clientes'!C:D,2,FALSE)</f>
        <v>SP</v>
      </c>
      <c r="K3321" s="2" t="str">
        <f>VLOOKUP(Sheet__29[[#This Row],[Produto]],Produtos!B:C,2,FALSE)</f>
        <v>Monitor</v>
      </c>
      <c r="L3321" s="2" t="str">
        <f>VLOOKUP(Sheet__29[[#This Row],[Produto]],Produtos!B:D,3,FALSE)</f>
        <v>LG Brasil</v>
      </c>
      <c r="M3321" s="2">
        <f>VLOOKUP(Sheet__29[[#This Row],[Produto]],Estoque!A:B,2,FALSE)</f>
        <v>173</v>
      </c>
      <c r="N3321" s="5">
        <f>Sheet__29[[#This Row],[Qtd]]*Sheet__29[[#This Row],[Valor]]</f>
        <v>4522</v>
      </c>
      <c r="O3321" s="5">
        <f>Sheet__29[[#This Row],[Venda]]*(1-Sheet__29[[#This Row],[Desc]]/100)</f>
        <v>4069.8</v>
      </c>
      <c r="P3321"/>
    </row>
    <row r="3322" spans="1:16" x14ac:dyDescent="0.25">
      <c r="A3322">
        <v>103320</v>
      </c>
      <c r="B3322" s="1">
        <v>46204</v>
      </c>
      <c r="C3322" t="s">
        <v>937</v>
      </c>
      <c r="D3322" t="s">
        <v>1041</v>
      </c>
      <c r="E3322">
        <v>3</v>
      </c>
      <c r="F3322" s="4">
        <v>4991</v>
      </c>
      <c r="G3322">
        <v>0</v>
      </c>
      <c r="H3322" t="s">
        <v>1016</v>
      </c>
      <c r="I3322" s="2" t="str">
        <f>VLOOKUP(Sheet__29[[#This Row],[Filial]],Filiais!A:B,2,FALSE)</f>
        <v>São Paulo</v>
      </c>
      <c r="J3322" s="2" t="str">
        <f>VLOOKUP(Sheet__29[[#This Row],[Cidade]],'Clientes'!C:D,2,FALSE)</f>
        <v>SP</v>
      </c>
      <c r="K3322" s="2" t="str">
        <f>VLOOKUP(Sheet__29[[#This Row],[Produto]],Produtos!B:C,2,FALSE)</f>
        <v>Monitor</v>
      </c>
      <c r="L3322" s="2" t="str">
        <f>VLOOKUP(Sheet__29[[#This Row],[Produto]],Produtos!B:D,3,FALSE)</f>
        <v>LG Brasil</v>
      </c>
      <c r="M3322" s="2">
        <f>VLOOKUP(Sheet__29[[#This Row],[Produto]],Estoque!A:B,2,FALSE)</f>
        <v>284</v>
      </c>
      <c r="N3322" s="5">
        <f>Sheet__29[[#This Row],[Qtd]]*Sheet__29[[#This Row],[Valor]]</f>
        <v>14973</v>
      </c>
      <c r="O3322" s="5">
        <f>Sheet__29[[#This Row],[Venda]]*(1-Sheet__29[[#This Row],[Desc]]/100)</f>
        <v>14973</v>
      </c>
      <c r="P3322"/>
    </row>
    <row r="3323" spans="1:16" x14ac:dyDescent="0.25">
      <c r="A3323">
        <v>103321</v>
      </c>
      <c r="B3323" s="1">
        <v>46204</v>
      </c>
      <c r="C3323" t="s">
        <v>931</v>
      </c>
      <c r="D3323" t="s">
        <v>1125</v>
      </c>
      <c r="E3323">
        <v>1</v>
      </c>
      <c r="F3323" s="4">
        <v>2111</v>
      </c>
      <c r="G3323">
        <v>10</v>
      </c>
      <c r="H3323" t="s">
        <v>1025</v>
      </c>
      <c r="I3323" s="2" t="str">
        <f>VLOOKUP(Sheet__29[[#This Row],[Filial]],Filiais!A:B,2,FALSE)</f>
        <v>São José dos Campos</v>
      </c>
      <c r="J3323" s="2" t="str">
        <f>VLOOKUP(Sheet__29[[#This Row],[Cidade]],'Clientes'!C:D,2,FALSE)</f>
        <v>SP</v>
      </c>
      <c r="K3323" s="2" t="str">
        <f>VLOOKUP(Sheet__29[[#This Row],[Produto]],Produtos!B:C,2,FALSE)</f>
        <v>Periférico</v>
      </c>
      <c r="L3323" s="2" t="str">
        <f>VLOOKUP(Sheet__29[[#This Row],[Produto]],Produtos!B:D,3,FALSE)</f>
        <v>Dell Brasil</v>
      </c>
      <c r="M3323" s="2">
        <f>VLOOKUP(Sheet__29[[#This Row],[Produto]],Estoque!A:B,2,FALSE)</f>
        <v>87</v>
      </c>
      <c r="N3323" s="5">
        <f>Sheet__29[[#This Row],[Qtd]]*Sheet__29[[#This Row],[Valor]]</f>
        <v>2111</v>
      </c>
      <c r="O3323" s="5">
        <f>Sheet__29[[#This Row],[Venda]]*(1-Sheet__29[[#This Row],[Desc]]/100)</f>
        <v>1899.9</v>
      </c>
      <c r="P3323"/>
    </row>
    <row r="3324" spans="1:16" x14ac:dyDescent="0.25">
      <c r="A3324">
        <v>103322</v>
      </c>
      <c r="B3324" s="1">
        <v>46204</v>
      </c>
      <c r="C3324" t="s">
        <v>930</v>
      </c>
      <c r="D3324" t="s">
        <v>1109</v>
      </c>
      <c r="E3324">
        <v>3</v>
      </c>
      <c r="F3324" s="4">
        <v>3259</v>
      </c>
      <c r="G3324">
        <v>10</v>
      </c>
      <c r="H3324" t="s">
        <v>1024</v>
      </c>
      <c r="I3324" s="2" t="str">
        <f>VLOOKUP(Sheet__29[[#This Row],[Filial]],Filiais!A:B,2,FALSE)</f>
        <v>Ribeirão Preto</v>
      </c>
      <c r="J3324" s="2" t="str">
        <f>VLOOKUP(Sheet__29[[#This Row],[Cidade]],'Clientes'!C:D,2,FALSE)</f>
        <v>SP</v>
      </c>
      <c r="K3324" s="2" t="str">
        <f>VLOOKUP(Sheet__29[[#This Row],[Produto]],Produtos!B:C,2,FALSE)</f>
        <v>Armazenamento</v>
      </c>
      <c r="L3324" s="2" t="str">
        <f>VLOOKUP(Sheet__29[[#This Row],[Produto]],Produtos!B:D,3,FALSE)</f>
        <v>Dell Brasil</v>
      </c>
      <c r="M3324" s="2">
        <f>VLOOKUP(Sheet__29[[#This Row],[Produto]],Estoque!A:B,2,FALSE)</f>
        <v>253</v>
      </c>
      <c r="N3324" s="5">
        <f>Sheet__29[[#This Row],[Qtd]]*Sheet__29[[#This Row],[Valor]]</f>
        <v>9777</v>
      </c>
      <c r="O3324" s="5">
        <f>Sheet__29[[#This Row],[Venda]]*(1-Sheet__29[[#This Row],[Desc]]/100)</f>
        <v>8799.3000000000011</v>
      </c>
      <c r="P3324"/>
    </row>
    <row r="3325" spans="1:16" x14ac:dyDescent="0.25">
      <c r="A3325">
        <v>103323</v>
      </c>
      <c r="B3325" s="1">
        <v>46204</v>
      </c>
      <c r="C3325" t="s">
        <v>807</v>
      </c>
      <c r="D3325" t="s">
        <v>1171</v>
      </c>
      <c r="E3325">
        <v>2</v>
      </c>
      <c r="F3325" s="4">
        <v>3914</v>
      </c>
      <c r="G3325">
        <v>10</v>
      </c>
      <c r="H3325" t="s">
        <v>1016</v>
      </c>
      <c r="I3325" s="2" t="str">
        <f>VLOOKUP(Sheet__29[[#This Row],[Filial]],Filiais!A:B,2,FALSE)</f>
        <v>São Paulo</v>
      </c>
      <c r="J3325" s="2" t="str">
        <f>VLOOKUP(Sheet__29[[#This Row],[Cidade]],'Clientes'!C:D,2,FALSE)</f>
        <v>SP</v>
      </c>
      <c r="K3325" s="2" t="str">
        <f>VLOOKUP(Sheet__29[[#This Row],[Produto]],Produtos!B:C,2,FALSE)</f>
        <v>Armazenamento</v>
      </c>
      <c r="L3325" s="2" t="str">
        <f>VLOOKUP(Sheet__29[[#This Row],[Produto]],Produtos!B:D,3,FALSE)</f>
        <v>Logitech Brasil</v>
      </c>
      <c r="M3325" s="2">
        <f>VLOOKUP(Sheet__29[[#This Row],[Produto]],Estoque!A:B,2,FALSE)</f>
        <v>139</v>
      </c>
      <c r="N3325" s="5">
        <f>Sheet__29[[#This Row],[Qtd]]*Sheet__29[[#This Row],[Valor]]</f>
        <v>7828</v>
      </c>
      <c r="O3325" s="5">
        <f>Sheet__29[[#This Row],[Venda]]*(1-Sheet__29[[#This Row],[Desc]]/100)</f>
        <v>7045.2</v>
      </c>
      <c r="P3325"/>
    </row>
    <row r="3326" spans="1:16" x14ac:dyDescent="0.25">
      <c r="A3326">
        <v>103324</v>
      </c>
      <c r="B3326" s="1">
        <v>46204</v>
      </c>
      <c r="C3326" t="s">
        <v>370</v>
      </c>
      <c r="D3326" t="s">
        <v>1078</v>
      </c>
      <c r="E3326">
        <v>2</v>
      </c>
      <c r="F3326" s="4">
        <v>2592</v>
      </c>
      <c r="G3326">
        <v>5</v>
      </c>
      <c r="H3326" t="s">
        <v>1024</v>
      </c>
      <c r="I3326" s="2" t="str">
        <f>VLOOKUP(Sheet__29[[#This Row],[Filial]],Filiais!A:B,2,FALSE)</f>
        <v>Ribeirão Preto</v>
      </c>
      <c r="J3326" s="2" t="str">
        <f>VLOOKUP(Sheet__29[[#This Row],[Cidade]],'Clientes'!C:D,2,FALSE)</f>
        <v>SP</v>
      </c>
      <c r="K3326" s="2" t="str">
        <f>VLOOKUP(Sheet__29[[#This Row],[Produto]],Produtos!B:C,2,FALSE)</f>
        <v>Periférico</v>
      </c>
      <c r="L3326" s="2" t="str">
        <f>VLOOKUP(Sheet__29[[#This Row],[Produto]],Produtos!B:D,3,FALSE)</f>
        <v>Kingston Brasil</v>
      </c>
      <c r="M3326" s="2">
        <f>VLOOKUP(Sheet__29[[#This Row],[Produto]],Estoque!A:B,2,FALSE)</f>
        <v>92</v>
      </c>
      <c r="N3326" s="5">
        <f>Sheet__29[[#This Row],[Qtd]]*Sheet__29[[#This Row],[Valor]]</f>
        <v>5184</v>
      </c>
      <c r="O3326" s="5">
        <f>Sheet__29[[#This Row],[Venda]]*(1-Sheet__29[[#This Row],[Desc]]/100)</f>
        <v>4924.8</v>
      </c>
      <c r="P3326"/>
    </row>
    <row r="3327" spans="1:16" x14ac:dyDescent="0.25">
      <c r="A3327">
        <v>103325</v>
      </c>
      <c r="B3327" s="1">
        <v>46204</v>
      </c>
      <c r="C3327" t="s">
        <v>722</v>
      </c>
      <c r="D3327" t="s">
        <v>1125</v>
      </c>
      <c r="E3327">
        <v>4</v>
      </c>
      <c r="F3327" s="4">
        <v>3791</v>
      </c>
      <c r="G3327">
        <v>0</v>
      </c>
      <c r="H3327" t="s">
        <v>1025</v>
      </c>
      <c r="I3327" s="2" t="str">
        <f>VLOOKUP(Sheet__29[[#This Row],[Filial]],Filiais!A:B,2,FALSE)</f>
        <v>São José dos Campos</v>
      </c>
      <c r="J3327" s="2" t="str">
        <f>VLOOKUP(Sheet__29[[#This Row],[Cidade]],'Clientes'!C:D,2,FALSE)</f>
        <v>SP</v>
      </c>
      <c r="K3327" s="2" t="str">
        <f>VLOOKUP(Sheet__29[[#This Row],[Produto]],Produtos!B:C,2,FALSE)</f>
        <v>Periférico</v>
      </c>
      <c r="L3327" s="2" t="str">
        <f>VLOOKUP(Sheet__29[[#This Row],[Produto]],Produtos!B:D,3,FALSE)</f>
        <v>Dell Brasil</v>
      </c>
      <c r="M3327" s="2">
        <f>VLOOKUP(Sheet__29[[#This Row],[Produto]],Estoque!A:B,2,FALSE)</f>
        <v>87</v>
      </c>
      <c r="N3327" s="5">
        <f>Sheet__29[[#This Row],[Qtd]]*Sheet__29[[#This Row],[Valor]]</f>
        <v>15164</v>
      </c>
      <c r="O3327" s="5">
        <f>Sheet__29[[#This Row],[Venda]]*(1-Sheet__29[[#This Row],[Desc]]/100)</f>
        <v>15164</v>
      </c>
      <c r="P3327"/>
    </row>
    <row r="3328" spans="1:16" x14ac:dyDescent="0.25">
      <c r="A3328">
        <v>103326</v>
      </c>
      <c r="B3328" s="1">
        <v>46204</v>
      </c>
      <c r="C3328" t="s">
        <v>402</v>
      </c>
      <c r="D3328" t="s">
        <v>1159</v>
      </c>
      <c r="E3328">
        <v>3</v>
      </c>
      <c r="F3328" s="4">
        <v>2452</v>
      </c>
      <c r="G3328">
        <v>5</v>
      </c>
      <c r="H3328" t="s">
        <v>1017</v>
      </c>
      <c r="I3328" s="2" t="str">
        <f>VLOOKUP(Sheet__29[[#This Row],[Filial]],Filiais!A:B,2,FALSE)</f>
        <v>Campinas</v>
      </c>
      <c r="J3328" s="2" t="str">
        <f>VLOOKUP(Sheet__29[[#This Row],[Cidade]],'Clientes'!C:D,2,FALSE)</f>
        <v>SP</v>
      </c>
      <c r="K3328" s="2" t="str">
        <f>VLOOKUP(Sheet__29[[#This Row],[Produto]],Produtos!B:C,2,FALSE)</f>
        <v>Rede</v>
      </c>
      <c r="L3328" s="2" t="str">
        <f>VLOOKUP(Sheet__29[[#This Row],[Produto]],Produtos!B:D,3,FALSE)</f>
        <v>Logitech Brasil</v>
      </c>
      <c r="M3328" s="2">
        <f>VLOOKUP(Sheet__29[[#This Row],[Produto]],Estoque!A:B,2,FALSE)</f>
        <v>130</v>
      </c>
      <c r="N3328" s="5">
        <f>Sheet__29[[#This Row],[Qtd]]*Sheet__29[[#This Row],[Valor]]</f>
        <v>7356</v>
      </c>
      <c r="O3328" s="5">
        <f>Sheet__29[[#This Row],[Venda]]*(1-Sheet__29[[#This Row],[Desc]]/100)</f>
        <v>6988.2</v>
      </c>
      <c r="P3328"/>
    </row>
    <row r="3329" spans="1:16" x14ac:dyDescent="0.25">
      <c r="A3329">
        <v>103327</v>
      </c>
      <c r="B3329" s="1">
        <v>46204</v>
      </c>
      <c r="C3329" t="s">
        <v>566</v>
      </c>
      <c r="D3329" t="s">
        <v>1133</v>
      </c>
      <c r="E3329">
        <v>1</v>
      </c>
      <c r="F3329" s="4">
        <v>4593</v>
      </c>
      <c r="G3329">
        <v>10</v>
      </c>
      <c r="H3329" t="s">
        <v>1025</v>
      </c>
      <c r="I3329" s="2" t="str">
        <f>VLOOKUP(Sheet__29[[#This Row],[Filial]],Filiais!A:B,2,FALSE)</f>
        <v>São José dos Campos</v>
      </c>
      <c r="J3329" s="2" t="str">
        <f>VLOOKUP(Sheet__29[[#This Row],[Cidade]],'Clientes'!C:D,2,FALSE)</f>
        <v>SP</v>
      </c>
      <c r="K3329" s="2" t="str">
        <f>VLOOKUP(Sheet__29[[#This Row],[Produto]],Produtos!B:C,2,FALSE)</f>
        <v>Notebook</v>
      </c>
      <c r="L3329" s="2" t="str">
        <f>VLOOKUP(Sheet__29[[#This Row],[Produto]],Produtos!B:D,3,FALSE)</f>
        <v>Logitech Brasil</v>
      </c>
      <c r="M3329" s="2">
        <f>VLOOKUP(Sheet__29[[#This Row],[Produto]],Estoque!A:B,2,FALSE)</f>
        <v>126</v>
      </c>
      <c r="N3329" s="5">
        <f>Sheet__29[[#This Row],[Qtd]]*Sheet__29[[#This Row],[Valor]]</f>
        <v>4593</v>
      </c>
      <c r="O3329" s="5">
        <f>Sheet__29[[#This Row],[Venda]]*(1-Sheet__29[[#This Row],[Desc]]/100)</f>
        <v>4133.7</v>
      </c>
      <c r="P3329"/>
    </row>
    <row r="3330" spans="1:16" x14ac:dyDescent="0.25">
      <c r="A3330">
        <v>103328</v>
      </c>
      <c r="B3330" s="1">
        <v>46204</v>
      </c>
      <c r="C3330" t="s">
        <v>324</v>
      </c>
      <c r="D3330" t="s">
        <v>1053</v>
      </c>
      <c r="E3330">
        <v>2</v>
      </c>
      <c r="F3330" s="4">
        <v>4086</v>
      </c>
      <c r="G3330">
        <v>10</v>
      </c>
      <c r="H3330" t="s">
        <v>1025</v>
      </c>
      <c r="I3330" s="2" t="str">
        <f>VLOOKUP(Sheet__29[[#This Row],[Filial]],Filiais!A:B,2,FALSE)</f>
        <v>São José dos Campos</v>
      </c>
      <c r="J3330" s="2" t="str">
        <f>VLOOKUP(Sheet__29[[#This Row],[Cidade]],'Clientes'!C:D,2,FALSE)</f>
        <v>SP</v>
      </c>
      <c r="K3330" s="2" t="str">
        <f>VLOOKUP(Sheet__29[[#This Row],[Produto]],Produtos!B:C,2,FALSE)</f>
        <v>Armazenamento</v>
      </c>
      <c r="L3330" s="2" t="str">
        <f>VLOOKUP(Sheet__29[[#This Row],[Produto]],Produtos!B:D,3,FALSE)</f>
        <v>LG Brasil</v>
      </c>
      <c r="M3330" s="2">
        <f>VLOOKUP(Sheet__29[[#This Row],[Produto]],Estoque!A:B,2,FALSE)</f>
        <v>170</v>
      </c>
      <c r="N3330" s="5">
        <f>Sheet__29[[#This Row],[Qtd]]*Sheet__29[[#This Row],[Valor]]</f>
        <v>8172</v>
      </c>
      <c r="O3330" s="5">
        <f>Sheet__29[[#This Row],[Venda]]*(1-Sheet__29[[#This Row],[Desc]]/100)</f>
        <v>7354.8</v>
      </c>
      <c r="P3330"/>
    </row>
    <row r="3331" spans="1:16" x14ac:dyDescent="0.25">
      <c r="A3331">
        <v>103329</v>
      </c>
      <c r="B3331" s="1">
        <v>46204</v>
      </c>
      <c r="C3331" t="s">
        <v>276</v>
      </c>
      <c r="D3331" t="s">
        <v>1148</v>
      </c>
      <c r="E3331">
        <v>1</v>
      </c>
      <c r="F3331" s="4">
        <v>3729</v>
      </c>
      <c r="G3331">
        <v>5</v>
      </c>
      <c r="H3331" t="s">
        <v>1017</v>
      </c>
      <c r="I3331" s="2" t="str">
        <f>VLOOKUP(Sheet__29[[#This Row],[Filial]],Filiais!A:B,2,FALSE)</f>
        <v>Campinas</v>
      </c>
      <c r="J3331" s="2" t="str">
        <f>VLOOKUP(Sheet__29[[#This Row],[Cidade]],'Clientes'!C:D,2,FALSE)</f>
        <v>SP</v>
      </c>
      <c r="K3331" s="2" t="str">
        <f>VLOOKUP(Sheet__29[[#This Row],[Produto]],Produtos!B:C,2,FALSE)</f>
        <v>Armazenamento</v>
      </c>
      <c r="L3331" s="2" t="str">
        <f>VLOOKUP(Sheet__29[[#This Row],[Produto]],Produtos!B:D,3,FALSE)</f>
        <v>Logitech Brasil</v>
      </c>
      <c r="M3331" s="2">
        <f>VLOOKUP(Sheet__29[[#This Row],[Produto]],Estoque!A:B,2,FALSE)</f>
        <v>187</v>
      </c>
      <c r="N3331" s="5">
        <f>Sheet__29[[#This Row],[Qtd]]*Sheet__29[[#This Row],[Valor]]</f>
        <v>3729</v>
      </c>
      <c r="O3331" s="5">
        <f>Sheet__29[[#This Row],[Venda]]*(1-Sheet__29[[#This Row],[Desc]]/100)</f>
        <v>3542.5499999999997</v>
      </c>
      <c r="P3331"/>
    </row>
    <row r="3332" spans="1:16" x14ac:dyDescent="0.25">
      <c r="A3332">
        <v>103330</v>
      </c>
      <c r="B3332" s="1">
        <v>46204</v>
      </c>
      <c r="C3332" t="s">
        <v>93</v>
      </c>
      <c r="D3332" t="s">
        <v>1118</v>
      </c>
      <c r="E3332">
        <v>1</v>
      </c>
      <c r="F3332" s="4">
        <v>3814</v>
      </c>
      <c r="G3332">
        <v>0</v>
      </c>
      <c r="H3332" t="s">
        <v>1023</v>
      </c>
      <c r="I3332" s="2" t="str">
        <f>VLOOKUP(Sheet__29[[#This Row],[Filial]],Filiais!A:B,2,FALSE)</f>
        <v>Bauru</v>
      </c>
      <c r="J3332" s="2" t="str">
        <f>VLOOKUP(Sheet__29[[#This Row],[Cidade]],'Clientes'!C:D,2,FALSE)</f>
        <v>SP</v>
      </c>
      <c r="K3332" s="2" t="str">
        <f>VLOOKUP(Sheet__29[[#This Row],[Produto]],Produtos!B:C,2,FALSE)</f>
        <v>Notebook</v>
      </c>
      <c r="L3332" s="2" t="str">
        <f>VLOOKUP(Sheet__29[[#This Row],[Produto]],Produtos!B:D,3,FALSE)</f>
        <v>LG Brasil</v>
      </c>
      <c r="M3332" s="2">
        <f>VLOOKUP(Sheet__29[[#This Row],[Produto]],Estoque!A:B,2,FALSE)</f>
        <v>40</v>
      </c>
      <c r="N3332" s="5">
        <f>Sheet__29[[#This Row],[Qtd]]*Sheet__29[[#This Row],[Valor]]</f>
        <v>3814</v>
      </c>
      <c r="O3332" s="5">
        <f>Sheet__29[[#This Row],[Venda]]*(1-Sheet__29[[#This Row],[Desc]]/100)</f>
        <v>3814</v>
      </c>
      <c r="P3332"/>
    </row>
    <row r="3333" spans="1:16" x14ac:dyDescent="0.25">
      <c r="A3333">
        <v>103331</v>
      </c>
      <c r="B3333" s="1">
        <v>46204</v>
      </c>
      <c r="C3333" t="s">
        <v>230</v>
      </c>
      <c r="D3333" t="s">
        <v>1096</v>
      </c>
      <c r="E3333">
        <v>4</v>
      </c>
      <c r="F3333" s="4">
        <v>913</v>
      </c>
      <c r="G3333">
        <v>5</v>
      </c>
      <c r="H3333" t="s">
        <v>1020</v>
      </c>
      <c r="I3333" s="2" t="str">
        <f>VLOOKUP(Sheet__29[[#This Row],[Filial]],Filiais!A:B,2,FALSE)</f>
        <v>Sorocaba</v>
      </c>
      <c r="J3333" s="2" t="str">
        <f>VLOOKUP(Sheet__29[[#This Row],[Cidade]],'Clientes'!C:D,2,FALSE)</f>
        <v>SP</v>
      </c>
      <c r="K3333" s="2" t="str">
        <f>VLOOKUP(Sheet__29[[#This Row],[Produto]],Produtos!B:C,2,FALSE)</f>
        <v>Rede</v>
      </c>
      <c r="L3333" s="2" t="str">
        <f>VLOOKUP(Sheet__29[[#This Row],[Produto]],Produtos!B:D,3,FALSE)</f>
        <v>Lenovo Brasil</v>
      </c>
      <c r="M3333" s="2">
        <f>VLOOKUP(Sheet__29[[#This Row],[Produto]],Estoque!A:B,2,FALSE)</f>
        <v>208</v>
      </c>
      <c r="N3333" s="5">
        <f>Sheet__29[[#This Row],[Qtd]]*Sheet__29[[#This Row],[Valor]]</f>
        <v>3652</v>
      </c>
      <c r="O3333" s="5">
        <f>Sheet__29[[#This Row],[Venda]]*(1-Sheet__29[[#This Row],[Desc]]/100)</f>
        <v>3469.3999999999996</v>
      </c>
      <c r="P3333"/>
    </row>
    <row r="3334" spans="1:16" x14ac:dyDescent="0.25">
      <c r="A3334">
        <v>103332</v>
      </c>
      <c r="B3334" s="1">
        <v>46204</v>
      </c>
      <c r="C3334" t="s">
        <v>656</v>
      </c>
      <c r="D3334" t="s">
        <v>1145</v>
      </c>
      <c r="E3334">
        <v>2</v>
      </c>
      <c r="F3334" s="4">
        <v>2100</v>
      </c>
      <c r="G3334">
        <v>5</v>
      </c>
      <c r="H3334" t="s">
        <v>1018</v>
      </c>
      <c r="I3334" s="2" t="str">
        <f>VLOOKUP(Sheet__29[[#This Row],[Filial]],Filiais!A:B,2,FALSE)</f>
        <v>Barueri</v>
      </c>
      <c r="J3334" s="2" t="str">
        <f>VLOOKUP(Sheet__29[[#This Row],[Cidade]],'Clientes'!C:D,2,FALSE)</f>
        <v>SP</v>
      </c>
      <c r="K3334" s="2" t="str">
        <f>VLOOKUP(Sheet__29[[#This Row],[Produto]],Produtos!B:C,2,FALSE)</f>
        <v>Armazenamento</v>
      </c>
      <c r="L3334" s="2" t="str">
        <f>VLOOKUP(Sheet__29[[#This Row],[Produto]],Produtos!B:D,3,FALSE)</f>
        <v>Logitech Brasil</v>
      </c>
      <c r="M3334" s="2">
        <f>VLOOKUP(Sheet__29[[#This Row],[Produto]],Estoque!A:B,2,FALSE)</f>
        <v>157</v>
      </c>
      <c r="N3334" s="5">
        <f>Sheet__29[[#This Row],[Qtd]]*Sheet__29[[#This Row],[Valor]]</f>
        <v>4200</v>
      </c>
      <c r="O3334" s="5">
        <f>Sheet__29[[#This Row],[Venda]]*(1-Sheet__29[[#This Row],[Desc]]/100)</f>
        <v>3990</v>
      </c>
      <c r="P3334"/>
    </row>
    <row r="3335" spans="1:16" x14ac:dyDescent="0.25">
      <c r="A3335">
        <v>103333</v>
      </c>
      <c r="B3335" s="1">
        <v>46204</v>
      </c>
      <c r="C3335" t="s">
        <v>764</v>
      </c>
      <c r="D3335" t="s">
        <v>1126</v>
      </c>
      <c r="E3335">
        <v>2</v>
      </c>
      <c r="F3335" s="4">
        <v>4133</v>
      </c>
      <c r="G3335">
        <v>0</v>
      </c>
      <c r="H3335" t="s">
        <v>1017</v>
      </c>
      <c r="I3335" s="2" t="str">
        <f>VLOOKUP(Sheet__29[[#This Row],[Filial]],Filiais!A:B,2,FALSE)</f>
        <v>Campinas</v>
      </c>
      <c r="J3335" s="2" t="str">
        <f>VLOOKUP(Sheet__29[[#This Row],[Cidade]],'Clientes'!C:D,2,FALSE)</f>
        <v>SP</v>
      </c>
      <c r="K3335" s="2" t="str">
        <f>VLOOKUP(Sheet__29[[#This Row],[Produto]],Produtos!B:C,2,FALSE)</f>
        <v>Periférico</v>
      </c>
      <c r="L3335" s="2" t="str">
        <f>VLOOKUP(Sheet__29[[#This Row],[Produto]],Produtos!B:D,3,FALSE)</f>
        <v>Logitech Brasil</v>
      </c>
      <c r="M3335" s="2">
        <f>VLOOKUP(Sheet__29[[#This Row],[Produto]],Estoque!A:B,2,FALSE)</f>
        <v>52</v>
      </c>
      <c r="N3335" s="5">
        <f>Sheet__29[[#This Row],[Qtd]]*Sheet__29[[#This Row],[Valor]]</f>
        <v>8266</v>
      </c>
      <c r="O3335" s="5">
        <f>Sheet__29[[#This Row],[Venda]]*(1-Sheet__29[[#This Row],[Desc]]/100)</f>
        <v>8266</v>
      </c>
      <c r="P3335"/>
    </row>
    <row r="3336" spans="1:16" x14ac:dyDescent="0.25">
      <c r="A3336">
        <v>103334</v>
      </c>
      <c r="B3336" s="1">
        <v>46204</v>
      </c>
      <c r="C3336" t="s">
        <v>632</v>
      </c>
      <c r="D3336" t="s">
        <v>1036</v>
      </c>
      <c r="E3336">
        <v>5</v>
      </c>
      <c r="F3336" s="4">
        <v>3715</v>
      </c>
      <c r="G3336">
        <v>5</v>
      </c>
      <c r="H3336" t="s">
        <v>1025</v>
      </c>
      <c r="I3336" s="2" t="str">
        <f>VLOOKUP(Sheet__29[[#This Row],[Filial]],Filiais!A:B,2,FALSE)</f>
        <v>São José dos Campos</v>
      </c>
      <c r="J3336" s="2" t="str">
        <f>VLOOKUP(Sheet__29[[#This Row],[Cidade]],'Clientes'!C:D,2,FALSE)</f>
        <v>SP</v>
      </c>
      <c r="K3336" s="2" t="str">
        <f>VLOOKUP(Sheet__29[[#This Row],[Produto]],Produtos!B:C,2,FALSE)</f>
        <v>Armazenamento</v>
      </c>
      <c r="L3336" s="2" t="str">
        <f>VLOOKUP(Sheet__29[[#This Row],[Produto]],Produtos!B:D,3,FALSE)</f>
        <v>Kingston Brasil</v>
      </c>
      <c r="M3336" s="2">
        <f>VLOOKUP(Sheet__29[[#This Row],[Produto]],Estoque!A:B,2,FALSE)</f>
        <v>60</v>
      </c>
      <c r="N3336" s="5">
        <f>Sheet__29[[#This Row],[Qtd]]*Sheet__29[[#This Row],[Valor]]</f>
        <v>18575</v>
      </c>
      <c r="O3336" s="5">
        <f>Sheet__29[[#This Row],[Venda]]*(1-Sheet__29[[#This Row],[Desc]]/100)</f>
        <v>17646.25</v>
      </c>
      <c r="P3336"/>
    </row>
    <row r="3337" spans="1:16" x14ac:dyDescent="0.25">
      <c r="A3337">
        <v>103335</v>
      </c>
      <c r="B3337" s="1">
        <v>46204</v>
      </c>
      <c r="C3337" t="s">
        <v>574</v>
      </c>
      <c r="D3337" t="s">
        <v>1166</v>
      </c>
      <c r="E3337">
        <v>1</v>
      </c>
      <c r="F3337" s="4">
        <v>3683</v>
      </c>
      <c r="G3337">
        <v>0</v>
      </c>
      <c r="H3337" t="s">
        <v>1020</v>
      </c>
      <c r="I3337" s="2" t="str">
        <f>VLOOKUP(Sheet__29[[#This Row],[Filial]],Filiais!A:B,2,FALSE)</f>
        <v>Sorocaba</v>
      </c>
      <c r="J3337" s="2" t="str">
        <f>VLOOKUP(Sheet__29[[#This Row],[Cidade]],'Clientes'!C:D,2,FALSE)</f>
        <v>SP</v>
      </c>
      <c r="K3337" s="2" t="str">
        <f>VLOOKUP(Sheet__29[[#This Row],[Produto]],Produtos!B:C,2,FALSE)</f>
        <v>Monitor</v>
      </c>
      <c r="L3337" s="2" t="str">
        <f>VLOOKUP(Sheet__29[[#This Row],[Produto]],Produtos!B:D,3,FALSE)</f>
        <v>Kingston Brasil</v>
      </c>
      <c r="M3337" s="2">
        <f>VLOOKUP(Sheet__29[[#This Row],[Produto]],Estoque!A:B,2,FALSE)</f>
        <v>102</v>
      </c>
      <c r="N3337" s="5">
        <f>Sheet__29[[#This Row],[Qtd]]*Sheet__29[[#This Row],[Valor]]</f>
        <v>3683</v>
      </c>
      <c r="O3337" s="5">
        <f>Sheet__29[[#This Row],[Venda]]*(1-Sheet__29[[#This Row],[Desc]]/100)</f>
        <v>3683</v>
      </c>
      <c r="P3337"/>
    </row>
    <row r="3338" spans="1:16" x14ac:dyDescent="0.25">
      <c r="A3338">
        <v>103336</v>
      </c>
      <c r="B3338" s="1">
        <v>46204</v>
      </c>
      <c r="C3338" t="s">
        <v>891</v>
      </c>
      <c r="D3338" t="s">
        <v>1072</v>
      </c>
      <c r="E3338">
        <v>5</v>
      </c>
      <c r="F3338" s="4">
        <v>3085</v>
      </c>
      <c r="G3338">
        <v>5</v>
      </c>
      <c r="H3338" t="s">
        <v>1023</v>
      </c>
      <c r="I3338" s="2" t="str">
        <f>VLOOKUP(Sheet__29[[#This Row],[Filial]],Filiais!A:B,2,FALSE)</f>
        <v>Bauru</v>
      </c>
      <c r="J3338" s="2" t="str">
        <f>VLOOKUP(Sheet__29[[#This Row],[Cidade]],'Clientes'!C:D,2,FALSE)</f>
        <v>SP</v>
      </c>
      <c r="K3338" s="2" t="str">
        <f>VLOOKUP(Sheet__29[[#This Row],[Produto]],Produtos!B:C,2,FALSE)</f>
        <v>Periférico</v>
      </c>
      <c r="L3338" s="2" t="str">
        <f>VLOOKUP(Sheet__29[[#This Row],[Produto]],Produtos!B:D,3,FALSE)</f>
        <v>Logitech Brasil</v>
      </c>
      <c r="M3338" s="2">
        <f>VLOOKUP(Sheet__29[[#This Row],[Produto]],Estoque!A:B,2,FALSE)</f>
        <v>266</v>
      </c>
      <c r="N3338" s="5">
        <f>Sheet__29[[#This Row],[Qtd]]*Sheet__29[[#This Row],[Valor]]</f>
        <v>15425</v>
      </c>
      <c r="O3338" s="5">
        <f>Sheet__29[[#This Row],[Venda]]*(1-Sheet__29[[#This Row],[Desc]]/100)</f>
        <v>14653.75</v>
      </c>
      <c r="P3338"/>
    </row>
    <row r="3339" spans="1:16" x14ac:dyDescent="0.25">
      <c r="A3339">
        <v>103337</v>
      </c>
      <c r="B3339" s="1">
        <v>46204</v>
      </c>
      <c r="C3339" t="s">
        <v>983</v>
      </c>
      <c r="D3339" t="s">
        <v>1152</v>
      </c>
      <c r="E3339">
        <v>3</v>
      </c>
      <c r="F3339" s="4">
        <v>505</v>
      </c>
      <c r="G3339">
        <v>5</v>
      </c>
      <c r="H3339" t="s">
        <v>1019</v>
      </c>
      <c r="I3339" s="2" t="str">
        <f>VLOOKUP(Sheet__29[[#This Row],[Filial]],Filiais!A:B,2,FALSE)</f>
        <v>Osasco</v>
      </c>
      <c r="J3339" s="2" t="str">
        <f>VLOOKUP(Sheet__29[[#This Row],[Cidade]],'Clientes'!C:D,2,FALSE)</f>
        <v>SP</v>
      </c>
      <c r="K3339" s="2" t="str">
        <f>VLOOKUP(Sheet__29[[#This Row],[Produto]],Produtos!B:C,2,FALSE)</f>
        <v>Periférico</v>
      </c>
      <c r="L3339" s="2" t="str">
        <f>VLOOKUP(Sheet__29[[#This Row],[Produto]],Produtos!B:D,3,FALSE)</f>
        <v>Kingston Brasil</v>
      </c>
      <c r="M3339" s="2">
        <f>VLOOKUP(Sheet__29[[#This Row],[Produto]],Estoque!A:B,2,FALSE)</f>
        <v>209</v>
      </c>
      <c r="N3339" s="5">
        <f>Sheet__29[[#This Row],[Qtd]]*Sheet__29[[#This Row],[Valor]]</f>
        <v>1515</v>
      </c>
      <c r="O3339" s="5">
        <f>Sheet__29[[#This Row],[Venda]]*(1-Sheet__29[[#This Row],[Desc]]/100)</f>
        <v>1439.25</v>
      </c>
      <c r="P3339"/>
    </row>
    <row r="3340" spans="1:16" x14ac:dyDescent="0.25">
      <c r="A3340">
        <v>103338</v>
      </c>
      <c r="B3340" s="1">
        <v>46204</v>
      </c>
      <c r="C3340" t="s">
        <v>342</v>
      </c>
      <c r="D3340" t="s">
        <v>1039</v>
      </c>
      <c r="E3340">
        <v>5</v>
      </c>
      <c r="F3340" s="4">
        <v>1640</v>
      </c>
      <c r="G3340">
        <v>5</v>
      </c>
      <c r="H3340" t="s">
        <v>1019</v>
      </c>
      <c r="I3340" s="2" t="str">
        <f>VLOOKUP(Sheet__29[[#This Row],[Filial]],Filiais!A:B,2,FALSE)</f>
        <v>Osasco</v>
      </c>
      <c r="J3340" s="2" t="str">
        <f>VLOOKUP(Sheet__29[[#This Row],[Cidade]],'Clientes'!C:D,2,FALSE)</f>
        <v>SP</v>
      </c>
      <c r="K3340" s="2" t="str">
        <f>VLOOKUP(Sheet__29[[#This Row],[Produto]],Produtos!B:C,2,FALSE)</f>
        <v>Notebook</v>
      </c>
      <c r="L3340" s="2" t="str">
        <f>VLOOKUP(Sheet__29[[#This Row],[Produto]],Produtos!B:D,3,FALSE)</f>
        <v>Lenovo Brasil</v>
      </c>
      <c r="M3340" s="2">
        <f>VLOOKUP(Sheet__29[[#This Row],[Produto]],Estoque!A:B,2,FALSE)</f>
        <v>296</v>
      </c>
      <c r="N3340" s="5">
        <f>Sheet__29[[#This Row],[Qtd]]*Sheet__29[[#This Row],[Valor]]</f>
        <v>8200</v>
      </c>
      <c r="O3340" s="5">
        <f>Sheet__29[[#This Row],[Venda]]*(1-Sheet__29[[#This Row],[Desc]]/100)</f>
        <v>7790</v>
      </c>
      <c r="P3340"/>
    </row>
    <row r="3341" spans="1:16" x14ac:dyDescent="0.25">
      <c r="A3341">
        <v>103339</v>
      </c>
      <c r="B3341" s="1">
        <v>46204</v>
      </c>
      <c r="C3341" t="s">
        <v>131</v>
      </c>
      <c r="D3341" t="s">
        <v>1134</v>
      </c>
      <c r="E3341">
        <v>4</v>
      </c>
      <c r="F3341" s="4">
        <v>4458</v>
      </c>
      <c r="G3341">
        <v>10</v>
      </c>
      <c r="H3341" t="s">
        <v>1025</v>
      </c>
      <c r="I3341" s="2" t="str">
        <f>VLOOKUP(Sheet__29[[#This Row],[Filial]],Filiais!A:B,2,FALSE)</f>
        <v>São José dos Campos</v>
      </c>
      <c r="J3341" s="2" t="str">
        <f>VLOOKUP(Sheet__29[[#This Row],[Cidade]],'Clientes'!C:D,2,FALSE)</f>
        <v>SP</v>
      </c>
      <c r="K3341" s="2" t="str">
        <f>VLOOKUP(Sheet__29[[#This Row],[Produto]],Produtos!B:C,2,FALSE)</f>
        <v>Rede</v>
      </c>
      <c r="L3341" s="2" t="str">
        <f>VLOOKUP(Sheet__29[[#This Row],[Produto]],Produtos!B:D,3,FALSE)</f>
        <v>Lenovo Brasil</v>
      </c>
      <c r="M3341" s="2">
        <f>VLOOKUP(Sheet__29[[#This Row],[Produto]],Estoque!A:B,2,FALSE)</f>
        <v>175</v>
      </c>
      <c r="N3341" s="5">
        <f>Sheet__29[[#This Row],[Qtd]]*Sheet__29[[#This Row],[Valor]]</f>
        <v>17832</v>
      </c>
      <c r="O3341" s="5">
        <f>Sheet__29[[#This Row],[Venda]]*(1-Sheet__29[[#This Row],[Desc]]/100)</f>
        <v>16048.800000000001</v>
      </c>
      <c r="P3341"/>
    </row>
    <row r="3342" spans="1:16" x14ac:dyDescent="0.25">
      <c r="A3342">
        <v>103340</v>
      </c>
      <c r="B3342" s="1">
        <v>46204</v>
      </c>
      <c r="C3342" t="s">
        <v>770</v>
      </c>
      <c r="D3342" t="s">
        <v>1161</v>
      </c>
      <c r="E3342">
        <v>4</v>
      </c>
      <c r="F3342" s="4">
        <v>569</v>
      </c>
      <c r="G3342">
        <v>0</v>
      </c>
      <c r="H3342" t="s">
        <v>1024</v>
      </c>
      <c r="I3342" s="2" t="str">
        <f>VLOOKUP(Sheet__29[[#This Row],[Filial]],Filiais!A:B,2,FALSE)</f>
        <v>Ribeirão Preto</v>
      </c>
      <c r="J3342" s="2" t="str">
        <f>VLOOKUP(Sheet__29[[#This Row],[Cidade]],'Clientes'!C:D,2,FALSE)</f>
        <v>SP</v>
      </c>
      <c r="K3342" s="2" t="str">
        <f>VLOOKUP(Sheet__29[[#This Row],[Produto]],Produtos!B:C,2,FALSE)</f>
        <v>Rede</v>
      </c>
      <c r="L3342" s="2" t="str">
        <f>VLOOKUP(Sheet__29[[#This Row],[Produto]],Produtos!B:D,3,FALSE)</f>
        <v>Dell Brasil</v>
      </c>
      <c r="M3342" s="2">
        <f>VLOOKUP(Sheet__29[[#This Row],[Produto]],Estoque!A:B,2,FALSE)</f>
        <v>211</v>
      </c>
      <c r="N3342" s="5">
        <f>Sheet__29[[#This Row],[Qtd]]*Sheet__29[[#This Row],[Valor]]</f>
        <v>2276</v>
      </c>
      <c r="O3342" s="5">
        <f>Sheet__29[[#This Row],[Venda]]*(1-Sheet__29[[#This Row],[Desc]]/100)</f>
        <v>2276</v>
      </c>
      <c r="P3342"/>
    </row>
    <row r="3343" spans="1:16" x14ac:dyDescent="0.25">
      <c r="A3343">
        <v>103341</v>
      </c>
      <c r="B3343" s="1">
        <v>46204</v>
      </c>
      <c r="C3343" t="s">
        <v>71</v>
      </c>
      <c r="D3343" t="s">
        <v>1048</v>
      </c>
      <c r="E3343">
        <v>4</v>
      </c>
      <c r="F3343" s="4">
        <v>4716</v>
      </c>
      <c r="G3343">
        <v>5</v>
      </c>
      <c r="H3343" t="s">
        <v>1018</v>
      </c>
      <c r="I3343" s="2" t="str">
        <f>VLOOKUP(Sheet__29[[#This Row],[Filial]],Filiais!A:B,2,FALSE)</f>
        <v>Barueri</v>
      </c>
      <c r="J3343" s="2" t="str">
        <f>VLOOKUP(Sheet__29[[#This Row],[Cidade]],'Clientes'!C:D,2,FALSE)</f>
        <v>SP</v>
      </c>
      <c r="K3343" s="2" t="str">
        <f>VLOOKUP(Sheet__29[[#This Row],[Produto]],Produtos!B:C,2,FALSE)</f>
        <v>Notebook</v>
      </c>
      <c r="L3343" s="2" t="str">
        <f>VLOOKUP(Sheet__29[[#This Row],[Produto]],Produtos!B:D,3,FALSE)</f>
        <v>LG Brasil</v>
      </c>
      <c r="M3343" s="2">
        <f>VLOOKUP(Sheet__29[[#This Row],[Produto]],Estoque!A:B,2,FALSE)</f>
        <v>164</v>
      </c>
      <c r="N3343" s="5">
        <f>Sheet__29[[#This Row],[Qtd]]*Sheet__29[[#This Row],[Valor]]</f>
        <v>18864</v>
      </c>
      <c r="O3343" s="5">
        <f>Sheet__29[[#This Row],[Venda]]*(1-Sheet__29[[#This Row],[Desc]]/100)</f>
        <v>17920.8</v>
      </c>
      <c r="P3343"/>
    </row>
    <row r="3344" spans="1:16" x14ac:dyDescent="0.25">
      <c r="A3344">
        <v>103342</v>
      </c>
      <c r="B3344" s="1">
        <v>46204</v>
      </c>
      <c r="C3344" t="s">
        <v>333</v>
      </c>
      <c r="D3344" t="s">
        <v>1122</v>
      </c>
      <c r="E3344">
        <v>2</v>
      </c>
      <c r="F3344" s="4">
        <v>2330</v>
      </c>
      <c r="G3344">
        <v>0</v>
      </c>
      <c r="H3344" t="s">
        <v>1017</v>
      </c>
      <c r="I3344" s="2" t="str">
        <f>VLOOKUP(Sheet__29[[#This Row],[Filial]],Filiais!A:B,2,FALSE)</f>
        <v>Campinas</v>
      </c>
      <c r="J3344" s="2" t="str">
        <f>VLOOKUP(Sheet__29[[#This Row],[Cidade]],'Clientes'!C:D,2,FALSE)</f>
        <v>SP</v>
      </c>
      <c r="K3344" s="2" t="str">
        <f>VLOOKUP(Sheet__29[[#This Row],[Produto]],Produtos!B:C,2,FALSE)</f>
        <v>Monitor</v>
      </c>
      <c r="L3344" s="2" t="str">
        <f>VLOOKUP(Sheet__29[[#This Row],[Produto]],Produtos!B:D,3,FALSE)</f>
        <v>Lenovo Brasil</v>
      </c>
      <c r="M3344" s="2">
        <f>VLOOKUP(Sheet__29[[#This Row],[Produto]],Estoque!A:B,2,FALSE)</f>
        <v>15</v>
      </c>
      <c r="N3344" s="5">
        <f>Sheet__29[[#This Row],[Qtd]]*Sheet__29[[#This Row],[Valor]]</f>
        <v>4660</v>
      </c>
      <c r="O3344" s="5">
        <f>Sheet__29[[#This Row],[Venda]]*(1-Sheet__29[[#This Row],[Desc]]/100)</f>
        <v>4660</v>
      </c>
      <c r="P3344"/>
    </row>
    <row r="3345" spans="1:16" x14ac:dyDescent="0.25">
      <c r="A3345">
        <v>103343</v>
      </c>
      <c r="B3345" s="1">
        <v>46204</v>
      </c>
      <c r="C3345" t="s">
        <v>426</v>
      </c>
      <c r="D3345" t="s">
        <v>1075</v>
      </c>
      <c r="E3345">
        <v>3</v>
      </c>
      <c r="F3345" s="4">
        <v>4237</v>
      </c>
      <c r="G3345">
        <v>10</v>
      </c>
      <c r="H3345" t="s">
        <v>1017</v>
      </c>
      <c r="I3345" s="2" t="str">
        <f>VLOOKUP(Sheet__29[[#This Row],[Filial]],Filiais!A:B,2,FALSE)</f>
        <v>Campinas</v>
      </c>
      <c r="J3345" s="2" t="str">
        <f>VLOOKUP(Sheet__29[[#This Row],[Cidade]],'Clientes'!C:D,2,FALSE)</f>
        <v>SP</v>
      </c>
      <c r="K3345" s="2" t="str">
        <f>VLOOKUP(Sheet__29[[#This Row],[Produto]],Produtos!B:C,2,FALSE)</f>
        <v>Armazenamento</v>
      </c>
      <c r="L3345" s="2" t="str">
        <f>VLOOKUP(Sheet__29[[#This Row],[Produto]],Produtos!B:D,3,FALSE)</f>
        <v>Logitech Brasil</v>
      </c>
      <c r="M3345" s="2">
        <f>VLOOKUP(Sheet__29[[#This Row],[Produto]],Estoque!A:B,2,FALSE)</f>
        <v>269</v>
      </c>
      <c r="N3345" s="5">
        <f>Sheet__29[[#This Row],[Qtd]]*Sheet__29[[#This Row],[Valor]]</f>
        <v>12711</v>
      </c>
      <c r="O3345" s="5">
        <f>Sheet__29[[#This Row],[Venda]]*(1-Sheet__29[[#This Row],[Desc]]/100)</f>
        <v>11439.9</v>
      </c>
      <c r="P3345"/>
    </row>
    <row r="3346" spans="1:16" x14ac:dyDescent="0.25">
      <c r="A3346">
        <v>103344</v>
      </c>
      <c r="B3346" s="1">
        <v>46204</v>
      </c>
      <c r="C3346" t="s">
        <v>308</v>
      </c>
      <c r="D3346" t="s">
        <v>1142</v>
      </c>
      <c r="E3346">
        <v>1</v>
      </c>
      <c r="F3346" s="4">
        <v>3395</v>
      </c>
      <c r="G3346">
        <v>10</v>
      </c>
      <c r="H3346" t="s">
        <v>1024</v>
      </c>
      <c r="I3346" s="2" t="str">
        <f>VLOOKUP(Sheet__29[[#This Row],[Filial]],Filiais!A:B,2,FALSE)</f>
        <v>Ribeirão Preto</v>
      </c>
      <c r="J3346" s="2" t="str">
        <f>VLOOKUP(Sheet__29[[#This Row],[Cidade]],'Clientes'!C:D,2,FALSE)</f>
        <v>SP</v>
      </c>
      <c r="K3346" s="2" t="str">
        <f>VLOOKUP(Sheet__29[[#This Row],[Produto]],Produtos!B:C,2,FALSE)</f>
        <v>Periférico</v>
      </c>
      <c r="L3346" s="2" t="str">
        <f>VLOOKUP(Sheet__29[[#This Row],[Produto]],Produtos!B:D,3,FALSE)</f>
        <v>Logitech Brasil</v>
      </c>
      <c r="M3346" s="2">
        <f>VLOOKUP(Sheet__29[[#This Row],[Produto]],Estoque!A:B,2,FALSE)</f>
        <v>290</v>
      </c>
      <c r="N3346" s="5">
        <f>Sheet__29[[#This Row],[Qtd]]*Sheet__29[[#This Row],[Valor]]</f>
        <v>3395</v>
      </c>
      <c r="O3346" s="5">
        <f>Sheet__29[[#This Row],[Venda]]*(1-Sheet__29[[#This Row],[Desc]]/100)</f>
        <v>3055.5</v>
      </c>
      <c r="P3346"/>
    </row>
    <row r="3347" spans="1:16" x14ac:dyDescent="0.25">
      <c r="A3347">
        <v>103345</v>
      </c>
      <c r="B3347" s="1">
        <v>46204</v>
      </c>
      <c r="C3347" t="s">
        <v>905</v>
      </c>
      <c r="D3347" t="s">
        <v>1063</v>
      </c>
      <c r="E3347">
        <v>5</v>
      </c>
      <c r="F3347" s="4">
        <v>2514</v>
      </c>
      <c r="G3347">
        <v>0</v>
      </c>
      <c r="H3347" t="s">
        <v>1019</v>
      </c>
      <c r="I3347" s="2" t="str">
        <f>VLOOKUP(Sheet__29[[#This Row],[Filial]],Filiais!A:B,2,FALSE)</f>
        <v>Osasco</v>
      </c>
      <c r="J3347" s="2" t="str">
        <f>VLOOKUP(Sheet__29[[#This Row],[Cidade]],'Clientes'!C:D,2,FALSE)</f>
        <v>SP</v>
      </c>
      <c r="K3347" s="2" t="str">
        <f>VLOOKUP(Sheet__29[[#This Row],[Produto]],Produtos!B:C,2,FALSE)</f>
        <v>Periférico</v>
      </c>
      <c r="L3347" s="2" t="str">
        <f>VLOOKUP(Sheet__29[[#This Row],[Produto]],Produtos!B:D,3,FALSE)</f>
        <v>Dell Brasil</v>
      </c>
      <c r="M3347" s="2">
        <f>VLOOKUP(Sheet__29[[#This Row],[Produto]],Estoque!A:B,2,FALSE)</f>
        <v>297</v>
      </c>
      <c r="N3347" s="5">
        <f>Sheet__29[[#This Row],[Qtd]]*Sheet__29[[#This Row],[Valor]]</f>
        <v>12570</v>
      </c>
      <c r="O3347" s="5">
        <f>Sheet__29[[#This Row],[Venda]]*(1-Sheet__29[[#This Row],[Desc]]/100)</f>
        <v>12570</v>
      </c>
      <c r="P3347"/>
    </row>
    <row r="3348" spans="1:16" x14ac:dyDescent="0.25">
      <c r="A3348">
        <v>103346</v>
      </c>
      <c r="B3348" s="1">
        <v>46204</v>
      </c>
      <c r="C3348" t="s">
        <v>128</v>
      </c>
      <c r="D3348" t="s">
        <v>1126</v>
      </c>
      <c r="E3348">
        <v>1</v>
      </c>
      <c r="F3348" s="4">
        <v>1108</v>
      </c>
      <c r="G3348">
        <v>10</v>
      </c>
      <c r="H3348" t="s">
        <v>1022</v>
      </c>
      <c r="I3348" s="2" t="str">
        <f>VLOOKUP(Sheet__29[[#This Row],[Filial]],Filiais!A:B,2,FALSE)</f>
        <v>Santos</v>
      </c>
      <c r="J3348" s="2" t="str">
        <f>VLOOKUP(Sheet__29[[#This Row],[Cidade]],'Clientes'!C:D,2,FALSE)</f>
        <v>SP</v>
      </c>
      <c r="K3348" s="2" t="str">
        <f>VLOOKUP(Sheet__29[[#This Row],[Produto]],Produtos!B:C,2,FALSE)</f>
        <v>Periférico</v>
      </c>
      <c r="L3348" s="2" t="str">
        <f>VLOOKUP(Sheet__29[[#This Row],[Produto]],Produtos!B:D,3,FALSE)</f>
        <v>Logitech Brasil</v>
      </c>
      <c r="M3348" s="2">
        <f>VLOOKUP(Sheet__29[[#This Row],[Produto]],Estoque!A:B,2,FALSE)</f>
        <v>52</v>
      </c>
      <c r="N3348" s="5">
        <f>Sheet__29[[#This Row],[Qtd]]*Sheet__29[[#This Row],[Valor]]</f>
        <v>1108</v>
      </c>
      <c r="O3348" s="5">
        <f>Sheet__29[[#This Row],[Venda]]*(1-Sheet__29[[#This Row],[Desc]]/100)</f>
        <v>997.2</v>
      </c>
      <c r="P3348"/>
    </row>
    <row r="3349" spans="1:16" x14ac:dyDescent="0.25">
      <c r="A3349">
        <v>103347</v>
      </c>
      <c r="B3349" s="1">
        <v>46204</v>
      </c>
      <c r="C3349" t="s">
        <v>525</v>
      </c>
      <c r="D3349" t="s">
        <v>1109</v>
      </c>
      <c r="E3349">
        <v>4</v>
      </c>
      <c r="F3349" s="4">
        <v>240</v>
      </c>
      <c r="G3349">
        <v>0</v>
      </c>
      <c r="H3349" t="s">
        <v>1019</v>
      </c>
      <c r="I3349" s="2" t="str">
        <f>VLOOKUP(Sheet__29[[#This Row],[Filial]],Filiais!A:B,2,FALSE)</f>
        <v>Osasco</v>
      </c>
      <c r="J3349" s="2" t="str">
        <f>VLOOKUP(Sheet__29[[#This Row],[Cidade]],'Clientes'!C:D,2,FALSE)</f>
        <v>SP</v>
      </c>
      <c r="K3349" s="2" t="str">
        <f>VLOOKUP(Sheet__29[[#This Row],[Produto]],Produtos!B:C,2,FALSE)</f>
        <v>Armazenamento</v>
      </c>
      <c r="L3349" s="2" t="str">
        <f>VLOOKUP(Sheet__29[[#This Row],[Produto]],Produtos!B:D,3,FALSE)</f>
        <v>Dell Brasil</v>
      </c>
      <c r="M3349" s="2">
        <f>VLOOKUP(Sheet__29[[#This Row],[Produto]],Estoque!A:B,2,FALSE)</f>
        <v>253</v>
      </c>
      <c r="N3349" s="5">
        <f>Sheet__29[[#This Row],[Qtd]]*Sheet__29[[#This Row],[Valor]]</f>
        <v>960</v>
      </c>
      <c r="O3349" s="5">
        <f>Sheet__29[[#This Row],[Venda]]*(1-Sheet__29[[#This Row],[Desc]]/100)</f>
        <v>960</v>
      </c>
      <c r="P3349"/>
    </row>
    <row r="3350" spans="1:16" x14ac:dyDescent="0.25">
      <c r="A3350">
        <v>103348</v>
      </c>
      <c r="B3350" s="1">
        <v>46204</v>
      </c>
      <c r="C3350" t="s">
        <v>1001</v>
      </c>
      <c r="D3350" t="s">
        <v>1176</v>
      </c>
      <c r="E3350">
        <v>2</v>
      </c>
      <c r="F3350" s="4">
        <v>2639</v>
      </c>
      <c r="G3350">
        <v>0</v>
      </c>
      <c r="H3350" t="s">
        <v>1021</v>
      </c>
      <c r="I3350" s="2" t="str">
        <f>VLOOKUP(Sheet__29[[#This Row],[Filial]],Filiais!A:B,2,FALSE)</f>
        <v>Jundiaí</v>
      </c>
      <c r="J3350" s="2" t="str">
        <f>VLOOKUP(Sheet__29[[#This Row],[Cidade]],'Clientes'!C:D,2,FALSE)</f>
        <v>SP</v>
      </c>
      <c r="K3350" s="2" t="str">
        <f>VLOOKUP(Sheet__29[[#This Row],[Produto]],Produtos!B:C,2,FALSE)</f>
        <v>Rede</v>
      </c>
      <c r="L3350" s="2" t="str">
        <f>VLOOKUP(Sheet__29[[#This Row],[Produto]],Produtos!B:D,3,FALSE)</f>
        <v>LG Brasil</v>
      </c>
      <c r="M3350" s="2">
        <f>VLOOKUP(Sheet__29[[#This Row],[Produto]],Estoque!A:B,2,FALSE)</f>
        <v>75</v>
      </c>
      <c r="N3350" s="5">
        <f>Sheet__29[[#This Row],[Qtd]]*Sheet__29[[#This Row],[Valor]]</f>
        <v>5278</v>
      </c>
      <c r="O3350" s="5">
        <f>Sheet__29[[#This Row],[Venda]]*(1-Sheet__29[[#This Row],[Desc]]/100)</f>
        <v>5278</v>
      </c>
      <c r="P3350"/>
    </row>
    <row r="3351" spans="1:16" x14ac:dyDescent="0.25">
      <c r="A3351">
        <v>103349</v>
      </c>
      <c r="B3351" s="1">
        <v>46204</v>
      </c>
      <c r="C3351" t="s">
        <v>369</v>
      </c>
      <c r="D3351" t="s">
        <v>1161</v>
      </c>
      <c r="E3351">
        <v>1</v>
      </c>
      <c r="F3351" s="4">
        <v>3681</v>
      </c>
      <c r="G3351">
        <v>10</v>
      </c>
      <c r="H3351" t="s">
        <v>1020</v>
      </c>
      <c r="I3351" s="2" t="str">
        <f>VLOOKUP(Sheet__29[[#This Row],[Filial]],Filiais!A:B,2,FALSE)</f>
        <v>Sorocaba</v>
      </c>
      <c r="J3351" s="2" t="str">
        <f>VLOOKUP(Sheet__29[[#This Row],[Cidade]],'Clientes'!C:D,2,FALSE)</f>
        <v>SP</v>
      </c>
      <c r="K3351" s="2" t="str">
        <f>VLOOKUP(Sheet__29[[#This Row],[Produto]],Produtos!B:C,2,FALSE)</f>
        <v>Rede</v>
      </c>
      <c r="L3351" s="2" t="str">
        <f>VLOOKUP(Sheet__29[[#This Row],[Produto]],Produtos!B:D,3,FALSE)</f>
        <v>Dell Brasil</v>
      </c>
      <c r="M3351" s="2">
        <f>VLOOKUP(Sheet__29[[#This Row],[Produto]],Estoque!A:B,2,FALSE)</f>
        <v>211</v>
      </c>
      <c r="N3351" s="5">
        <f>Sheet__29[[#This Row],[Qtd]]*Sheet__29[[#This Row],[Valor]]</f>
        <v>3681</v>
      </c>
      <c r="O3351" s="5">
        <f>Sheet__29[[#This Row],[Venda]]*(1-Sheet__29[[#This Row],[Desc]]/100)</f>
        <v>3312.9</v>
      </c>
      <c r="P3351"/>
    </row>
    <row r="3352" spans="1:16" x14ac:dyDescent="0.25">
      <c r="A3352">
        <v>103350</v>
      </c>
      <c r="B3352" s="1">
        <v>46204</v>
      </c>
      <c r="C3352" t="s">
        <v>786</v>
      </c>
      <c r="D3352" t="s">
        <v>1077</v>
      </c>
      <c r="E3352">
        <v>4</v>
      </c>
      <c r="F3352" s="4">
        <v>3531</v>
      </c>
      <c r="G3352">
        <v>10</v>
      </c>
      <c r="H3352" t="s">
        <v>1019</v>
      </c>
      <c r="I3352" s="2" t="str">
        <f>VLOOKUP(Sheet__29[[#This Row],[Filial]],Filiais!A:B,2,FALSE)</f>
        <v>Osasco</v>
      </c>
      <c r="J3352" s="2" t="str">
        <f>VLOOKUP(Sheet__29[[#This Row],[Cidade]],'Clientes'!C:D,2,FALSE)</f>
        <v>SP</v>
      </c>
      <c r="K3352" s="2" t="str">
        <f>VLOOKUP(Sheet__29[[#This Row],[Produto]],Produtos!B:C,2,FALSE)</f>
        <v>Rede</v>
      </c>
      <c r="L3352" s="2" t="str">
        <f>VLOOKUP(Sheet__29[[#This Row],[Produto]],Produtos!B:D,3,FALSE)</f>
        <v>Dell Brasil</v>
      </c>
      <c r="M3352" s="2">
        <f>VLOOKUP(Sheet__29[[#This Row],[Produto]],Estoque!A:B,2,FALSE)</f>
        <v>161</v>
      </c>
      <c r="N3352" s="5">
        <f>Sheet__29[[#This Row],[Qtd]]*Sheet__29[[#This Row],[Valor]]</f>
        <v>14124</v>
      </c>
      <c r="O3352" s="5">
        <f>Sheet__29[[#This Row],[Venda]]*(1-Sheet__29[[#This Row],[Desc]]/100)</f>
        <v>12711.6</v>
      </c>
      <c r="P3352"/>
    </row>
    <row r="3353" spans="1:16" x14ac:dyDescent="0.25">
      <c r="A3353">
        <v>103351</v>
      </c>
      <c r="B3353" s="1">
        <v>46204</v>
      </c>
      <c r="C3353" t="s">
        <v>39</v>
      </c>
      <c r="D3353" t="s">
        <v>1149</v>
      </c>
      <c r="E3353">
        <v>5</v>
      </c>
      <c r="F3353" s="4">
        <v>62</v>
      </c>
      <c r="G3353">
        <v>0</v>
      </c>
      <c r="H3353" t="s">
        <v>1021</v>
      </c>
      <c r="I3353" s="2" t="str">
        <f>VLOOKUP(Sheet__29[[#This Row],[Filial]],Filiais!A:B,2,FALSE)</f>
        <v>Jundiaí</v>
      </c>
      <c r="J3353" s="2" t="str">
        <f>VLOOKUP(Sheet__29[[#This Row],[Cidade]],'Clientes'!C:D,2,FALSE)</f>
        <v>SP</v>
      </c>
      <c r="K3353" s="2" t="str">
        <f>VLOOKUP(Sheet__29[[#This Row],[Produto]],Produtos!B:C,2,FALSE)</f>
        <v>Rede</v>
      </c>
      <c r="L3353" s="2" t="str">
        <f>VLOOKUP(Sheet__29[[#This Row],[Produto]],Produtos!B:D,3,FALSE)</f>
        <v>Dell Brasil</v>
      </c>
      <c r="M3353" s="2">
        <f>VLOOKUP(Sheet__29[[#This Row],[Produto]],Estoque!A:B,2,FALSE)</f>
        <v>123</v>
      </c>
      <c r="N3353" s="5">
        <f>Sheet__29[[#This Row],[Qtd]]*Sheet__29[[#This Row],[Valor]]</f>
        <v>310</v>
      </c>
      <c r="O3353" s="5">
        <f>Sheet__29[[#This Row],[Venda]]*(1-Sheet__29[[#This Row],[Desc]]/100)</f>
        <v>310</v>
      </c>
      <c r="P3353"/>
    </row>
    <row r="3354" spans="1:16" x14ac:dyDescent="0.25">
      <c r="A3354">
        <v>103352</v>
      </c>
      <c r="B3354" s="1">
        <v>46204</v>
      </c>
      <c r="C3354" t="s">
        <v>120</v>
      </c>
      <c r="D3354" t="s">
        <v>1030</v>
      </c>
      <c r="E3354">
        <v>1</v>
      </c>
      <c r="F3354" s="4">
        <v>1397</v>
      </c>
      <c r="G3354">
        <v>10</v>
      </c>
      <c r="H3354" t="s">
        <v>1016</v>
      </c>
      <c r="I3354" s="2" t="str">
        <f>VLOOKUP(Sheet__29[[#This Row],[Filial]],Filiais!A:B,2,FALSE)</f>
        <v>São Paulo</v>
      </c>
      <c r="J3354" s="2" t="str">
        <f>VLOOKUP(Sheet__29[[#This Row],[Cidade]],'Clientes'!C:D,2,FALSE)</f>
        <v>SP</v>
      </c>
      <c r="K3354" s="2" t="str">
        <f>VLOOKUP(Sheet__29[[#This Row],[Produto]],Produtos!B:C,2,FALSE)</f>
        <v>Notebook</v>
      </c>
      <c r="L3354" s="2" t="str">
        <f>VLOOKUP(Sheet__29[[#This Row],[Produto]],Produtos!B:D,3,FALSE)</f>
        <v>Kingston Brasil</v>
      </c>
      <c r="M3354" s="2">
        <f>VLOOKUP(Sheet__29[[#This Row],[Produto]],Estoque!A:B,2,FALSE)</f>
        <v>67</v>
      </c>
      <c r="N3354" s="5">
        <f>Sheet__29[[#This Row],[Qtd]]*Sheet__29[[#This Row],[Valor]]</f>
        <v>1397</v>
      </c>
      <c r="O3354" s="5">
        <f>Sheet__29[[#This Row],[Venda]]*(1-Sheet__29[[#This Row],[Desc]]/100)</f>
        <v>1257.3</v>
      </c>
      <c r="P3354"/>
    </row>
    <row r="3355" spans="1:16" x14ac:dyDescent="0.25">
      <c r="A3355">
        <v>103353</v>
      </c>
      <c r="B3355" s="1">
        <v>46204</v>
      </c>
      <c r="C3355" t="s">
        <v>812</v>
      </c>
      <c r="D3355" t="s">
        <v>1163</v>
      </c>
      <c r="E3355">
        <v>3</v>
      </c>
      <c r="F3355" s="4">
        <v>4406</v>
      </c>
      <c r="G3355">
        <v>10</v>
      </c>
      <c r="H3355" t="s">
        <v>1019</v>
      </c>
      <c r="I3355" s="2" t="str">
        <f>VLOOKUP(Sheet__29[[#This Row],[Filial]],Filiais!A:B,2,FALSE)</f>
        <v>Osasco</v>
      </c>
      <c r="J3355" s="2" t="str">
        <f>VLOOKUP(Sheet__29[[#This Row],[Cidade]],'Clientes'!C:D,2,FALSE)</f>
        <v>SP</v>
      </c>
      <c r="K3355" s="2" t="str">
        <f>VLOOKUP(Sheet__29[[#This Row],[Produto]],Produtos!B:C,2,FALSE)</f>
        <v>Rede</v>
      </c>
      <c r="L3355" s="2" t="str">
        <f>VLOOKUP(Sheet__29[[#This Row],[Produto]],Produtos!B:D,3,FALSE)</f>
        <v>Dell Brasil</v>
      </c>
      <c r="M3355" s="2">
        <f>VLOOKUP(Sheet__29[[#This Row],[Produto]],Estoque!A:B,2,FALSE)</f>
        <v>226</v>
      </c>
      <c r="N3355" s="5">
        <f>Sheet__29[[#This Row],[Qtd]]*Sheet__29[[#This Row],[Valor]]</f>
        <v>13218</v>
      </c>
      <c r="O3355" s="5">
        <f>Sheet__29[[#This Row],[Venda]]*(1-Sheet__29[[#This Row],[Desc]]/100)</f>
        <v>11896.2</v>
      </c>
      <c r="P3355"/>
    </row>
    <row r="3356" spans="1:16" x14ac:dyDescent="0.25">
      <c r="A3356">
        <v>103354</v>
      </c>
      <c r="B3356" s="1">
        <v>46204</v>
      </c>
      <c r="C3356" t="s">
        <v>517</v>
      </c>
      <c r="D3356" t="s">
        <v>1156</v>
      </c>
      <c r="E3356">
        <v>2</v>
      </c>
      <c r="F3356" s="4">
        <v>2175</v>
      </c>
      <c r="G3356">
        <v>0</v>
      </c>
      <c r="H3356" t="s">
        <v>1021</v>
      </c>
      <c r="I3356" s="2" t="str">
        <f>VLOOKUP(Sheet__29[[#This Row],[Filial]],Filiais!A:B,2,FALSE)</f>
        <v>Jundiaí</v>
      </c>
      <c r="J3356" s="2" t="str">
        <f>VLOOKUP(Sheet__29[[#This Row],[Cidade]],'Clientes'!C:D,2,FALSE)</f>
        <v>SP</v>
      </c>
      <c r="K3356" s="2" t="str">
        <f>VLOOKUP(Sheet__29[[#This Row],[Produto]],Produtos!B:C,2,FALSE)</f>
        <v>Monitor</v>
      </c>
      <c r="L3356" s="2" t="str">
        <f>VLOOKUP(Sheet__29[[#This Row],[Produto]],Produtos!B:D,3,FALSE)</f>
        <v>LG Brasil</v>
      </c>
      <c r="M3356" s="2">
        <f>VLOOKUP(Sheet__29[[#This Row],[Produto]],Estoque!A:B,2,FALSE)</f>
        <v>173</v>
      </c>
      <c r="N3356" s="5">
        <f>Sheet__29[[#This Row],[Qtd]]*Sheet__29[[#This Row],[Valor]]</f>
        <v>4350</v>
      </c>
      <c r="O3356" s="5">
        <f>Sheet__29[[#This Row],[Venda]]*(1-Sheet__29[[#This Row],[Desc]]/100)</f>
        <v>4350</v>
      </c>
      <c r="P3356"/>
    </row>
    <row r="3357" spans="1:16" x14ac:dyDescent="0.25">
      <c r="A3357">
        <v>103355</v>
      </c>
      <c r="B3357" s="1">
        <v>46204</v>
      </c>
      <c r="C3357" t="s">
        <v>437</v>
      </c>
      <c r="D3357" t="s">
        <v>1041</v>
      </c>
      <c r="E3357">
        <v>5</v>
      </c>
      <c r="F3357" s="4">
        <v>935</v>
      </c>
      <c r="G3357">
        <v>5</v>
      </c>
      <c r="H3357" t="s">
        <v>1019</v>
      </c>
      <c r="I3357" s="2" t="str">
        <f>VLOOKUP(Sheet__29[[#This Row],[Filial]],Filiais!A:B,2,FALSE)</f>
        <v>Osasco</v>
      </c>
      <c r="J3357" s="2" t="str">
        <f>VLOOKUP(Sheet__29[[#This Row],[Cidade]],'Clientes'!C:D,2,FALSE)</f>
        <v>SP</v>
      </c>
      <c r="K3357" s="2" t="str">
        <f>VLOOKUP(Sheet__29[[#This Row],[Produto]],Produtos!B:C,2,FALSE)</f>
        <v>Monitor</v>
      </c>
      <c r="L3357" s="2" t="str">
        <f>VLOOKUP(Sheet__29[[#This Row],[Produto]],Produtos!B:D,3,FALSE)</f>
        <v>LG Brasil</v>
      </c>
      <c r="M3357" s="2">
        <f>VLOOKUP(Sheet__29[[#This Row],[Produto]],Estoque!A:B,2,FALSE)</f>
        <v>284</v>
      </c>
      <c r="N3357" s="5">
        <f>Sheet__29[[#This Row],[Qtd]]*Sheet__29[[#This Row],[Valor]]</f>
        <v>4675</v>
      </c>
      <c r="O3357" s="5">
        <f>Sheet__29[[#This Row],[Venda]]*(1-Sheet__29[[#This Row],[Desc]]/100)</f>
        <v>4441.25</v>
      </c>
      <c r="P3357"/>
    </row>
    <row r="3358" spans="1:16" x14ac:dyDescent="0.25">
      <c r="A3358">
        <v>103356</v>
      </c>
      <c r="B3358" s="1">
        <v>46204</v>
      </c>
      <c r="C3358" t="s">
        <v>263</v>
      </c>
      <c r="D3358" t="s">
        <v>1090</v>
      </c>
      <c r="E3358">
        <v>5</v>
      </c>
      <c r="F3358" s="4">
        <v>2108</v>
      </c>
      <c r="G3358">
        <v>0</v>
      </c>
      <c r="H3358" t="s">
        <v>1021</v>
      </c>
      <c r="I3358" s="2" t="str">
        <f>VLOOKUP(Sheet__29[[#This Row],[Filial]],Filiais!A:B,2,FALSE)</f>
        <v>Jundiaí</v>
      </c>
      <c r="J3358" s="2" t="str">
        <f>VLOOKUP(Sheet__29[[#This Row],[Cidade]],'Clientes'!C:D,2,FALSE)</f>
        <v>SP</v>
      </c>
      <c r="K3358" s="2" t="str">
        <f>VLOOKUP(Sheet__29[[#This Row],[Produto]],Produtos!B:C,2,FALSE)</f>
        <v>Notebook</v>
      </c>
      <c r="L3358" s="2" t="str">
        <f>VLOOKUP(Sheet__29[[#This Row],[Produto]],Produtos!B:D,3,FALSE)</f>
        <v>Lenovo Brasil</v>
      </c>
      <c r="M3358" s="2">
        <f>VLOOKUP(Sheet__29[[#This Row],[Produto]],Estoque!A:B,2,FALSE)</f>
        <v>257</v>
      </c>
      <c r="N3358" s="5">
        <f>Sheet__29[[#This Row],[Qtd]]*Sheet__29[[#This Row],[Valor]]</f>
        <v>10540</v>
      </c>
      <c r="O3358" s="5">
        <f>Sheet__29[[#This Row],[Venda]]*(1-Sheet__29[[#This Row],[Desc]]/100)</f>
        <v>10540</v>
      </c>
      <c r="P3358"/>
    </row>
    <row r="3359" spans="1:16" x14ac:dyDescent="0.25">
      <c r="A3359">
        <v>103357</v>
      </c>
      <c r="B3359" s="1">
        <v>46204</v>
      </c>
      <c r="C3359" t="s">
        <v>482</v>
      </c>
      <c r="D3359" t="s">
        <v>1118</v>
      </c>
      <c r="E3359">
        <v>5</v>
      </c>
      <c r="F3359" s="4">
        <v>985</v>
      </c>
      <c r="G3359">
        <v>10</v>
      </c>
      <c r="H3359" t="s">
        <v>1024</v>
      </c>
      <c r="I3359" s="2" t="str">
        <f>VLOOKUP(Sheet__29[[#This Row],[Filial]],Filiais!A:B,2,FALSE)</f>
        <v>Ribeirão Preto</v>
      </c>
      <c r="J3359" s="2" t="str">
        <f>VLOOKUP(Sheet__29[[#This Row],[Cidade]],'Clientes'!C:D,2,FALSE)</f>
        <v>SP</v>
      </c>
      <c r="K3359" s="2" t="str">
        <f>VLOOKUP(Sheet__29[[#This Row],[Produto]],Produtos!B:C,2,FALSE)</f>
        <v>Notebook</v>
      </c>
      <c r="L3359" s="2" t="str">
        <f>VLOOKUP(Sheet__29[[#This Row],[Produto]],Produtos!B:D,3,FALSE)</f>
        <v>LG Brasil</v>
      </c>
      <c r="M3359" s="2">
        <f>VLOOKUP(Sheet__29[[#This Row],[Produto]],Estoque!A:B,2,FALSE)</f>
        <v>40</v>
      </c>
      <c r="N3359" s="5">
        <f>Sheet__29[[#This Row],[Qtd]]*Sheet__29[[#This Row],[Valor]]</f>
        <v>4925</v>
      </c>
      <c r="O3359" s="5">
        <f>Sheet__29[[#This Row],[Venda]]*(1-Sheet__29[[#This Row],[Desc]]/100)</f>
        <v>4432.5</v>
      </c>
      <c r="P3359"/>
    </row>
    <row r="3360" spans="1:16" x14ac:dyDescent="0.25">
      <c r="A3360">
        <v>103358</v>
      </c>
      <c r="B3360" s="1">
        <v>46204</v>
      </c>
      <c r="C3360" t="s">
        <v>596</v>
      </c>
      <c r="D3360" t="s">
        <v>1119</v>
      </c>
      <c r="E3360">
        <v>3</v>
      </c>
      <c r="F3360" s="4">
        <v>2898</v>
      </c>
      <c r="G3360">
        <v>5</v>
      </c>
      <c r="H3360" t="s">
        <v>1022</v>
      </c>
      <c r="I3360" s="2" t="str">
        <f>VLOOKUP(Sheet__29[[#This Row],[Filial]],Filiais!A:B,2,FALSE)</f>
        <v>Santos</v>
      </c>
      <c r="J3360" s="2" t="str">
        <f>VLOOKUP(Sheet__29[[#This Row],[Cidade]],'Clientes'!C:D,2,FALSE)</f>
        <v>SP</v>
      </c>
      <c r="K3360" s="2" t="str">
        <f>VLOOKUP(Sheet__29[[#This Row],[Produto]],Produtos!B:C,2,FALSE)</f>
        <v>Notebook</v>
      </c>
      <c r="L3360" s="2" t="str">
        <f>VLOOKUP(Sheet__29[[#This Row],[Produto]],Produtos!B:D,3,FALSE)</f>
        <v>LG Brasil</v>
      </c>
      <c r="M3360" s="2">
        <f>VLOOKUP(Sheet__29[[#This Row],[Produto]],Estoque!A:B,2,FALSE)</f>
        <v>186</v>
      </c>
      <c r="N3360" s="5">
        <f>Sheet__29[[#This Row],[Qtd]]*Sheet__29[[#This Row],[Valor]]</f>
        <v>8694</v>
      </c>
      <c r="O3360" s="5">
        <f>Sheet__29[[#This Row],[Venda]]*(1-Sheet__29[[#This Row],[Desc]]/100)</f>
        <v>8259.2999999999993</v>
      </c>
      <c r="P3360"/>
    </row>
    <row r="3361" spans="1:16" x14ac:dyDescent="0.25">
      <c r="A3361">
        <v>103359</v>
      </c>
      <c r="B3361" s="1">
        <v>46204</v>
      </c>
      <c r="C3361" t="s">
        <v>377</v>
      </c>
      <c r="D3361" t="s">
        <v>1167</v>
      </c>
      <c r="E3361">
        <v>5</v>
      </c>
      <c r="F3361" s="4">
        <v>4443</v>
      </c>
      <c r="G3361">
        <v>0</v>
      </c>
      <c r="H3361" t="s">
        <v>1024</v>
      </c>
      <c r="I3361" s="2" t="str">
        <f>VLOOKUP(Sheet__29[[#This Row],[Filial]],Filiais!A:B,2,FALSE)</f>
        <v>Ribeirão Preto</v>
      </c>
      <c r="J3361" s="2" t="str">
        <f>VLOOKUP(Sheet__29[[#This Row],[Cidade]],'Clientes'!C:D,2,FALSE)</f>
        <v>SP</v>
      </c>
      <c r="K3361" s="2" t="str">
        <f>VLOOKUP(Sheet__29[[#This Row],[Produto]],Produtos!B:C,2,FALSE)</f>
        <v>Monitor</v>
      </c>
      <c r="L3361" s="2" t="str">
        <f>VLOOKUP(Sheet__29[[#This Row],[Produto]],Produtos!B:D,3,FALSE)</f>
        <v>LG Brasil</v>
      </c>
      <c r="M3361" s="2">
        <f>VLOOKUP(Sheet__29[[#This Row],[Produto]],Estoque!A:B,2,FALSE)</f>
        <v>42</v>
      </c>
      <c r="N3361" s="5">
        <f>Sheet__29[[#This Row],[Qtd]]*Sheet__29[[#This Row],[Valor]]</f>
        <v>22215</v>
      </c>
      <c r="O3361" s="5">
        <f>Sheet__29[[#This Row],[Venda]]*(1-Sheet__29[[#This Row],[Desc]]/100)</f>
        <v>22215</v>
      </c>
      <c r="P3361"/>
    </row>
    <row r="3362" spans="1:16" x14ac:dyDescent="0.25">
      <c r="A3362">
        <v>103360</v>
      </c>
      <c r="B3362" s="1">
        <v>46204</v>
      </c>
      <c r="C3362" t="s">
        <v>855</v>
      </c>
      <c r="D3362" t="s">
        <v>1127</v>
      </c>
      <c r="E3362">
        <v>5</v>
      </c>
      <c r="F3362" s="4">
        <v>4586</v>
      </c>
      <c r="G3362">
        <v>5</v>
      </c>
      <c r="H3362" t="s">
        <v>1024</v>
      </c>
      <c r="I3362" s="2" t="str">
        <f>VLOOKUP(Sheet__29[[#This Row],[Filial]],Filiais!A:B,2,FALSE)</f>
        <v>Ribeirão Preto</v>
      </c>
      <c r="J3362" s="2" t="str">
        <f>VLOOKUP(Sheet__29[[#This Row],[Cidade]],'Clientes'!C:D,2,FALSE)</f>
        <v>SP</v>
      </c>
      <c r="K3362" s="2" t="str">
        <f>VLOOKUP(Sheet__29[[#This Row],[Produto]],Produtos!B:C,2,FALSE)</f>
        <v>Periférico</v>
      </c>
      <c r="L3362" s="2" t="str">
        <f>VLOOKUP(Sheet__29[[#This Row],[Produto]],Produtos!B:D,3,FALSE)</f>
        <v>Dell Brasil</v>
      </c>
      <c r="M3362" s="2">
        <f>VLOOKUP(Sheet__29[[#This Row],[Produto]],Estoque!A:B,2,FALSE)</f>
        <v>210</v>
      </c>
      <c r="N3362" s="5">
        <f>Sheet__29[[#This Row],[Qtd]]*Sheet__29[[#This Row],[Valor]]</f>
        <v>22930</v>
      </c>
      <c r="O3362" s="5">
        <f>Sheet__29[[#This Row],[Venda]]*(1-Sheet__29[[#This Row],[Desc]]/100)</f>
        <v>21783.5</v>
      </c>
      <c r="P3362"/>
    </row>
    <row r="3363" spans="1:16" x14ac:dyDescent="0.25">
      <c r="A3363">
        <v>103361</v>
      </c>
      <c r="B3363" s="1">
        <v>46204</v>
      </c>
      <c r="C3363" t="s">
        <v>952</v>
      </c>
      <c r="D3363" t="s">
        <v>1045</v>
      </c>
      <c r="E3363">
        <v>1</v>
      </c>
      <c r="F3363" s="4">
        <v>3963</v>
      </c>
      <c r="G3363">
        <v>5</v>
      </c>
      <c r="H3363" t="s">
        <v>1024</v>
      </c>
      <c r="I3363" s="2" t="str">
        <f>VLOOKUP(Sheet__29[[#This Row],[Filial]],Filiais!A:B,2,FALSE)</f>
        <v>Ribeirão Preto</v>
      </c>
      <c r="J3363" s="2" t="str">
        <f>VLOOKUP(Sheet__29[[#This Row],[Cidade]],'Clientes'!C:D,2,FALSE)</f>
        <v>SP</v>
      </c>
      <c r="K3363" s="2" t="str">
        <f>VLOOKUP(Sheet__29[[#This Row],[Produto]],Produtos!B:C,2,FALSE)</f>
        <v>Periférico</v>
      </c>
      <c r="L3363" s="2" t="str">
        <f>VLOOKUP(Sheet__29[[#This Row],[Produto]],Produtos!B:D,3,FALSE)</f>
        <v>Dell Brasil</v>
      </c>
      <c r="M3363" s="2">
        <f>VLOOKUP(Sheet__29[[#This Row],[Produto]],Estoque!A:B,2,FALSE)</f>
        <v>261</v>
      </c>
      <c r="N3363" s="5">
        <f>Sheet__29[[#This Row],[Qtd]]*Sheet__29[[#This Row],[Valor]]</f>
        <v>3963</v>
      </c>
      <c r="O3363" s="5">
        <f>Sheet__29[[#This Row],[Venda]]*(1-Sheet__29[[#This Row],[Desc]]/100)</f>
        <v>3764.85</v>
      </c>
      <c r="P3363"/>
    </row>
    <row r="3364" spans="1:16" x14ac:dyDescent="0.25">
      <c r="A3364">
        <v>103362</v>
      </c>
      <c r="B3364" s="1">
        <v>46204</v>
      </c>
      <c r="C3364" t="s">
        <v>884</v>
      </c>
      <c r="D3364" t="s">
        <v>1075</v>
      </c>
      <c r="E3364">
        <v>5</v>
      </c>
      <c r="F3364" s="4">
        <v>349</v>
      </c>
      <c r="G3364">
        <v>10</v>
      </c>
      <c r="H3364" t="s">
        <v>1021</v>
      </c>
      <c r="I3364" s="2" t="str">
        <f>VLOOKUP(Sheet__29[[#This Row],[Filial]],Filiais!A:B,2,FALSE)</f>
        <v>Jundiaí</v>
      </c>
      <c r="J3364" s="2" t="str">
        <f>VLOOKUP(Sheet__29[[#This Row],[Cidade]],'Clientes'!C:D,2,FALSE)</f>
        <v>SP</v>
      </c>
      <c r="K3364" s="2" t="str">
        <f>VLOOKUP(Sheet__29[[#This Row],[Produto]],Produtos!B:C,2,FALSE)</f>
        <v>Armazenamento</v>
      </c>
      <c r="L3364" s="2" t="str">
        <f>VLOOKUP(Sheet__29[[#This Row],[Produto]],Produtos!B:D,3,FALSE)</f>
        <v>Logitech Brasil</v>
      </c>
      <c r="M3364" s="2">
        <f>VLOOKUP(Sheet__29[[#This Row],[Produto]],Estoque!A:B,2,FALSE)</f>
        <v>269</v>
      </c>
      <c r="N3364" s="5">
        <f>Sheet__29[[#This Row],[Qtd]]*Sheet__29[[#This Row],[Valor]]</f>
        <v>1745</v>
      </c>
      <c r="O3364" s="5">
        <f>Sheet__29[[#This Row],[Venda]]*(1-Sheet__29[[#This Row],[Desc]]/100)</f>
        <v>1570.5</v>
      </c>
      <c r="P3364"/>
    </row>
    <row r="3365" spans="1:16" x14ac:dyDescent="0.25">
      <c r="A3365">
        <v>103363</v>
      </c>
      <c r="B3365" s="1">
        <v>46204</v>
      </c>
      <c r="C3365" t="s">
        <v>135</v>
      </c>
      <c r="D3365" t="s">
        <v>1105</v>
      </c>
      <c r="E3365">
        <v>2</v>
      </c>
      <c r="F3365" s="4">
        <v>291</v>
      </c>
      <c r="G3365">
        <v>5</v>
      </c>
      <c r="H3365" t="s">
        <v>1018</v>
      </c>
      <c r="I3365" s="2" t="str">
        <f>VLOOKUP(Sheet__29[[#This Row],[Filial]],Filiais!A:B,2,FALSE)</f>
        <v>Barueri</v>
      </c>
      <c r="J3365" s="2" t="str">
        <f>VLOOKUP(Sheet__29[[#This Row],[Cidade]],'Clientes'!C:D,2,FALSE)</f>
        <v>SP</v>
      </c>
      <c r="K3365" s="2" t="str">
        <f>VLOOKUP(Sheet__29[[#This Row],[Produto]],Produtos!B:C,2,FALSE)</f>
        <v>Notebook</v>
      </c>
      <c r="L3365" s="2" t="str">
        <f>VLOOKUP(Sheet__29[[#This Row],[Produto]],Produtos!B:D,3,FALSE)</f>
        <v>LG Brasil</v>
      </c>
      <c r="M3365" s="2">
        <f>VLOOKUP(Sheet__29[[#This Row],[Produto]],Estoque!A:B,2,FALSE)</f>
        <v>160</v>
      </c>
      <c r="N3365" s="5">
        <f>Sheet__29[[#This Row],[Qtd]]*Sheet__29[[#This Row],[Valor]]</f>
        <v>582</v>
      </c>
      <c r="O3365" s="5">
        <f>Sheet__29[[#This Row],[Venda]]*(1-Sheet__29[[#This Row],[Desc]]/100)</f>
        <v>552.9</v>
      </c>
      <c r="P3365"/>
    </row>
    <row r="3366" spans="1:16" x14ac:dyDescent="0.25">
      <c r="A3366">
        <v>103364</v>
      </c>
      <c r="B3366" s="1">
        <v>46204</v>
      </c>
      <c r="C3366" t="s">
        <v>264</v>
      </c>
      <c r="D3366" t="s">
        <v>1134</v>
      </c>
      <c r="E3366">
        <v>3</v>
      </c>
      <c r="F3366" s="4">
        <v>2495</v>
      </c>
      <c r="G3366">
        <v>0</v>
      </c>
      <c r="H3366" t="s">
        <v>1017</v>
      </c>
      <c r="I3366" s="2" t="str">
        <f>VLOOKUP(Sheet__29[[#This Row],[Filial]],Filiais!A:B,2,FALSE)</f>
        <v>Campinas</v>
      </c>
      <c r="J3366" s="2" t="str">
        <f>VLOOKUP(Sheet__29[[#This Row],[Cidade]],'Clientes'!C:D,2,FALSE)</f>
        <v>SP</v>
      </c>
      <c r="K3366" s="2" t="str">
        <f>VLOOKUP(Sheet__29[[#This Row],[Produto]],Produtos!B:C,2,FALSE)</f>
        <v>Rede</v>
      </c>
      <c r="L3366" s="2" t="str">
        <f>VLOOKUP(Sheet__29[[#This Row],[Produto]],Produtos!B:D,3,FALSE)</f>
        <v>Lenovo Brasil</v>
      </c>
      <c r="M3366" s="2">
        <f>VLOOKUP(Sheet__29[[#This Row],[Produto]],Estoque!A:B,2,FALSE)</f>
        <v>175</v>
      </c>
      <c r="N3366" s="5">
        <f>Sheet__29[[#This Row],[Qtd]]*Sheet__29[[#This Row],[Valor]]</f>
        <v>7485</v>
      </c>
      <c r="O3366" s="5">
        <f>Sheet__29[[#This Row],[Venda]]*(1-Sheet__29[[#This Row],[Desc]]/100)</f>
        <v>7485</v>
      </c>
      <c r="P3366"/>
    </row>
    <row r="3367" spans="1:16" x14ac:dyDescent="0.25">
      <c r="A3367">
        <v>103365</v>
      </c>
      <c r="B3367" s="1">
        <v>46204</v>
      </c>
      <c r="C3367" t="s">
        <v>439</v>
      </c>
      <c r="D3367" t="s">
        <v>1063</v>
      </c>
      <c r="E3367">
        <v>5</v>
      </c>
      <c r="F3367" s="4">
        <v>3832</v>
      </c>
      <c r="G3367">
        <v>0</v>
      </c>
      <c r="H3367" t="s">
        <v>1023</v>
      </c>
      <c r="I3367" s="2" t="str">
        <f>VLOOKUP(Sheet__29[[#This Row],[Filial]],Filiais!A:B,2,FALSE)</f>
        <v>Bauru</v>
      </c>
      <c r="J3367" s="2" t="str">
        <f>VLOOKUP(Sheet__29[[#This Row],[Cidade]],'Clientes'!C:D,2,FALSE)</f>
        <v>SP</v>
      </c>
      <c r="K3367" s="2" t="str">
        <f>VLOOKUP(Sheet__29[[#This Row],[Produto]],Produtos!B:C,2,FALSE)</f>
        <v>Periférico</v>
      </c>
      <c r="L3367" s="2" t="str">
        <f>VLOOKUP(Sheet__29[[#This Row],[Produto]],Produtos!B:D,3,FALSE)</f>
        <v>Dell Brasil</v>
      </c>
      <c r="M3367" s="2">
        <f>VLOOKUP(Sheet__29[[#This Row],[Produto]],Estoque!A:B,2,FALSE)</f>
        <v>297</v>
      </c>
      <c r="N3367" s="5">
        <f>Sheet__29[[#This Row],[Qtd]]*Sheet__29[[#This Row],[Valor]]</f>
        <v>19160</v>
      </c>
      <c r="O3367" s="5">
        <f>Sheet__29[[#This Row],[Venda]]*(1-Sheet__29[[#This Row],[Desc]]/100)</f>
        <v>19160</v>
      </c>
      <c r="P3367"/>
    </row>
    <row r="3368" spans="1:16" x14ac:dyDescent="0.25">
      <c r="A3368">
        <v>103366</v>
      </c>
      <c r="B3368" s="1">
        <v>46204</v>
      </c>
      <c r="C3368" t="s">
        <v>184</v>
      </c>
      <c r="D3368" t="s">
        <v>1082</v>
      </c>
      <c r="E3368">
        <v>5</v>
      </c>
      <c r="F3368" s="4">
        <v>539</v>
      </c>
      <c r="G3368">
        <v>0</v>
      </c>
      <c r="H3368" t="s">
        <v>1016</v>
      </c>
      <c r="I3368" s="2" t="str">
        <f>VLOOKUP(Sheet__29[[#This Row],[Filial]],Filiais!A:B,2,FALSE)</f>
        <v>São Paulo</v>
      </c>
      <c r="J3368" s="2" t="str">
        <f>VLOOKUP(Sheet__29[[#This Row],[Cidade]],'Clientes'!C:D,2,FALSE)</f>
        <v>SP</v>
      </c>
      <c r="K3368" s="2" t="str">
        <f>VLOOKUP(Sheet__29[[#This Row],[Produto]],Produtos!B:C,2,FALSE)</f>
        <v>Monitor</v>
      </c>
      <c r="L3368" s="2" t="str">
        <f>VLOOKUP(Sheet__29[[#This Row],[Produto]],Produtos!B:D,3,FALSE)</f>
        <v>Dell Brasil</v>
      </c>
      <c r="M3368" s="2">
        <f>VLOOKUP(Sheet__29[[#This Row],[Produto]],Estoque!A:B,2,FALSE)</f>
        <v>189</v>
      </c>
      <c r="N3368" s="5">
        <f>Sheet__29[[#This Row],[Qtd]]*Sheet__29[[#This Row],[Valor]]</f>
        <v>2695</v>
      </c>
      <c r="O3368" s="5">
        <f>Sheet__29[[#This Row],[Venda]]*(1-Sheet__29[[#This Row],[Desc]]/100)</f>
        <v>2695</v>
      </c>
      <c r="P3368"/>
    </row>
    <row r="3369" spans="1:16" x14ac:dyDescent="0.25">
      <c r="A3369">
        <v>103367</v>
      </c>
      <c r="B3369" s="1">
        <v>46204</v>
      </c>
      <c r="C3369" t="s">
        <v>507</v>
      </c>
      <c r="D3369" t="s">
        <v>1041</v>
      </c>
      <c r="E3369">
        <v>5</v>
      </c>
      <c r="F3369" s="4">
        <v>1538</v>
      </c>
      <c r="G3369">
        <v>10</v>
      </c>
      <c r="H3369" t="s">
        <v>1018</v>
      </c>
      <c r="I3369" s="2" t="str">
        <f>VLOOKUP(Sheet__29[[#This Row],[Filial]],Filiais!A:B,2,FALSE)</f>
        <v>Barueri</v>
      </c>
      <c r="J3369" s="2" t="str">
        <f>VLOOKUP(Sheet__29[[#This Row],[Cidade]],'Clientes'!C:D,2,FALSE)</f>
        <v>SP</v>
      </c>
      <c r="K3369" s="2" t="str">
        <f>VLOOKUP(Sheet__29[[#This Row],[Produto]],Produtos!B:C,2,FALSE)</f>
        <v>Monitor</v>
      </c>
      <c r="L3369" s="2" t="str">
        <f>VLOOKUP(Sheet__29[[#This Row],[Produto]],Produtos!B:D,3,FALSE)</f>
        <v>LG Brasil</v>
      </c>
      <c r="M3369" s="2">
        <f>VLOOKUP(Sheet__29[[#This Row],[Produto]],Estoque!A:B,2,FALSE)</f>
        <v>284</v>
      </c>
      <c r="N3369" s="5">
        <f>Sheet__29[[#This Row],[Qtd]]*Sheet__29[[#This Row],[Valor]]</f>
        <v>7690</v>
      </c>
      <c r="O3369" s="5">
        <f>Sheet__29[[#This Row],[Venda]]*(1-Sheet__29[[#This Row],[Desc]]/100)</f>
        <v>6921</v>
      </c>
      <c r="P3369"/>
    </row>
    <row r="3370" spans="1:16" x14ac:dyDescent="0.25">
      <c r="A3370">
        <v>103368</v>
      </c>
      <c r="B3370" s="1">
        <v>46204</v>
      </c>
      <c r="C3370" t="s">
        <v>642</v>
      </c>
      <c r="D3370" t="s">
        <v>1059</v>
      </c>
      <c r="E3370">
        <v>5</v>
      </c>
      <c r="F3370" s="4">
        <v>4915</v>
      </c>
      <c r="G3370">
        <v>10</v>
      </c>
      <c r="H3370" t="s">
        <v>1022</v>
      </c>
      <c r="I3370" s="2" t="str">
        <f>VLOOKUP(Sheet__29[[#This Row],[Filial]],Filiais!A:B,2,FALSE)</f>
        <v>Santos</v>
      </c>
      <c r="J3370" s="2" t="str">
        <f>VLOOKUP(Sheet__29[[#This Row],[Cidade]],'Clientes'!C:D,2,FALSE)</f>
        <v>SP</v>
      </c>
      <c r="K3370" s="2" t="str">
        <f>VLOOKUP(Sheet__29[[#This Row],[Produto]],Produtos!B:C,2,FALSE)</f>
        <v>Notebook</v>
      </c>
      <c r="L3370" s="2" t="str">
        <f>VLOOKUP(Sheet__29[[#This Row],[Produto]],Produtos!B:D,3,FALSE)</f>
        <v>Logitech Brasil</v>
      </c>
      <c r="M3370" s="2">
        <f>VLOOKUP(Sheet__29[[#This Row],[Produto]],Estoque!A:B,2,FALSE)</f>
        <v>161</v>
      </c>
      <c r="N3370" s="5">
        <f>Sheet__29[[#This Row],[Qtd]]*Sheet__29[[#This Row],[Valor]]</f>
        <v>24575</v>
      </c>
      <c r="O3370" s="5">
        <f>Sheet__29[[#This Row],[Venda]]*(1-Sheet__29[[#This Row],[Desc]]/100)</f>
        <v>22117.5</v>
      </c>
      <c r="P3370"/>
    </row>
    <row r="3371" spans="1:16" x14ac:dyDescent="0.25">
      <c r="A3371">
        <v>103369</v>
      </c>
      <c r="B3371" s="1">
        <v>46204</v>
      </c>
      <c r="C3371" t="s">
        <v>816</v>
      </c>
      <c r="D3371" t="s">
        <v>1160</v>
      </c>
      <c r="E3371">
        <v>4</v>
      </c>
      <c r="F3371" s="4">
        <v>503</v>
      </c>
      <c r="G3371">
        <v>10</v>
      </c>
      <c r="H3371" t="s">
        <v>1025</v>
      </c>
      <c r="I3371" s="2" t="str">
        <f>VLOOKUP(Sheet__29[[#This Row],[Filial]],Filiais!A:B,2,FALSE)</f>
        <v>São José dos Campos</v>
      </c>
      <c r="J3371" s="2" t="str">
        <f>VLOOKUP(Sheet__29[[#This Row],[Cidade]],'Clientes'!C:D,2,FALSE)</f>
        <v>SP</v>
      </c>
      <c r="K3371" s="2" t="str">
        <f>VLOOKUP(Sheet__29[[#This Row],[Produto]],Produtos!B:C,2,FALSE)</f>
        <v>Monitor</v>
      </c>
      <c r="L3371" s="2" t="str">
        <f>VLOOKUP(Sheet__29[[#This Row],[Produto]],Produtos!B:D,3,FALSE)</f>
        <v>LG Brasil</v>
      </c>
      <c r="M3371" s="2">
        <f>VLOOKUP(Sheet__29[[#This Row],[Produto]],Estoque!A:B,2,FALSE)</f>
        <v>20</v>
      </c>
      <c r="N3371" s="5">
        <f>Sheet__29[[#This Row],[Qtd]]*Sheet__29[[#This Row],[Valor]]</f>
        <v>2012</v>
      </c>
      <c r="O3371" s="5">
        <f>Sheet__29[[#This Row],[Venda]]*(1-Sheet__29[[#This Row],[Desc]]/100)</f>
        <v>1810.8</v>
      </c>
      <c r="P3371"/>
    </row>
    <row r="3372" spans="1:16" x14ac:dyDescent="0.25">
      <c r="A3372">
        <v>103370</v>
      </c>
      <c r="B3372" s="1">
        <v>46204</v>
      </c>
      <c r="C3372" t="s">
        <v>49</v>
      </c>
      <c r="D3372" t="s">
        <v>1129</v>
      </c>
      <c r="E3372">
        <v>3</v>
      </c>
      <c r="F3372" s="4">
        <v>780</v>
      </c>
      <c r="G3372">
        <v>5</v>
      </c>
      <c r="H3372" t="s">
        <v>1016</v>
      </c>
      <c r="I3372" s="2" t="str">
        <f>VLOOKUP(Sheet__29[[#This Row],[Filial]],Filiais!A:B,2,FALSE)</f>
        <v>São Paulo</v>
      </c>
      <c r="J3372" s="2" t="str">
        <f>VLOOKUP(Sheet__29[[#This Row],[Cidade]],'Clientes'!C:D,2,FALSE)</f>
        <v>SP</v>
      </c>
      <c r="K3372" s="2" t="str">
        <f>VLOOKUP(Sheet__29[[#This Row],[Produto]],Produtos!B:C,2,FALSE)</f>
        <v>Monitor</v>
      </c>
      <c r="L3372" s="2" t="str">
        <f>VLOOKUP(Sheet__29[[#This Row],[Produto]],Produtos!B:D,3,FALSE)</f>
        <v>Dell Brasil</v>
      </c>
      <c r="M3372" s="2">
        <f>VLOOKUP(Sheet__29[[#This Row],[Produto]],Estoque!A:B,2,FALSE)</f>
        <v>160</v>
      </c>
      <c r="N3372" s="5">
        <f>Sheet__29[[#This Row],[Qtd]]*Sheet__29[[#This Row],[Valor]]</f>
        <v>2340</v>
      </c>
      <c r="O3372" s="5">
        <f>Sheet__29[[#This Row],[Venda]]*(1-Sheet__29[[#This Row],[Desc]]/100)</f>
        <v>2223</v>
      </c>
      <c r="P3372"/>
    </row>
    <row r="3373" spans="1:16" x14ac:dyDescent="0.25">
      <c r="A3373">
        <v>103371</v>
      </c>
      <c r="B3373" s="1">
        <v>46204</v>
      </c>
      <c r="C3373" t="s">
        <v>651</v>
      </c>
      <c r="D3373" t="s">
        <v>1110</v>
      </c>
      <c r="E3373">
        <v>1</v>
      </c>
      <c r="F3373" s="4">
        <v>1134</v>
      </c>
      <c r="G3373">
        <v>10</v>
      </c>
      <c r="H3373" t="s">
        <v>1025</v>
      </c>
      <c r="I3373" s="2" t="str">
        <f>VLOOKUP(Sheet__29[[#This Row],[Filial]],Filiais!A:B,2,FALSE)</f>
        <v>São José dos Campos</v>
      </c>
      <c r="J3373" s="2" t="str">
        <f>VLOOKUP(Sheet__29[[#This Row],[Cidade]],'Clientes'!C:D,2,FALSE)</f>
        <v>SP</v>
      </c>
      <c r="K3373" s="2" t="str">
        <f>VLOOKUP(Sheet__29[[#This Row],[Produto]],Produtos!B:C,2,FALSE)</f>
        <v>Monitor</v>
      </c>
      <c r="L3373" s="2" t="str">
        <f>VLOOKUP(Sheet__29[[#This Row],[Produto]],Produtos!B:D,3,FALSE)</f>
        <v>Logitech Brasil</v>
      </c>
      <c r="M3373" s="2">
        <f>VLOOKUP(Sheet__29[[#This Row],[Produto]],Estoque!A:B,2,FALSE)</f>
        <v>91</v>
      </c>
      <c r="N3373" s="5">
        <f>Sheet__29[[#This Row],[Qtd]]*Sheet__29[[#This Row],[Valor]]</f>
        <v>1134</v>
      </c>
      <c r="O3373" s="5">
        <f>Sheet__29[[#This Row],[Venda]]*(1-Sheet__29[[#This Row],[Desc]]/100)</f>
        <v>1020.6</v>
      </c>
      <c r="P3373"/>
    </row>
    <row r="3374" spans="1:16" x14ac:dyDescent="0.25">
      <c r="A3374">
        <v>103372</v>
      </c>
      <c r="B3374" s="1">
        <v>46204</v>
      </c>
      <c r="C3374" t="s">
        <v>490</v>
      </c>
      <c r="D3374" t="s">
        <v>1047</v>
      </c>
      <c r="E3374">
        <v>2</v>
      </c>
      <c r="F3374" s="4">
        <v>2631</v>
      </c>
      <c r="G3374">
        <v>5</v>
      </c>
      <c r="H3374" t="s">
        <v>1018</v>
      </c>
      <c r="I3374" s="2" t="str">
        <f>VLOOKUP(Sheet__29[[#This Row],[Filial]],Filiais!A:B,2,FALSE)</f>
        <v>Barueri</v>
      </c>
      <c r="J3374" s="2" t="str">
        <f>VLOOKUP(Sheet__29[[#This Row],[Cidade]],'Clientes'!C:D,2,FALSE)</f>
        <v>SP</v>
      </c>
      <c r="K3374" s="2" t="str">
        <f>VLOOKUP(Sheet__29[[#This Row],[Produto]],Produtos!B:C,2,FALSE)</f>
        <v>Periférico</v>
      </c>
      <c r="L3374" s="2" t="str">
        <f>VLOOKUP(Sheet__29[[#This Row],[Produto]],Produtos!B:D,3,FALSE)</f>
        <v>Kingston Brasil</v>
      </c>
      <c r="M3374" s="2">
        <f>VLOOKUP(Sheet__29[[#This Row],[Produto]],Estoque!A:B,2,FALSE)</f>
        <v>298</v>
      </c>
      <c r="N3374" s="5">
        <f>Sheet__29[[#This Row],[Qtd]]*Sheet__29[[#This Row],[Valor]]</f>
        <v>5262</v>
      </c>
      <c r="O3374" s="5">
        <f>Sheet__29[[#This Row],[Venda]]*(1-Sheet__29[[#This Row],[Desc]]/100)</f>
        <v>4998.8999999999996</v>
      </c>
      <c r="P3374"/>
    </row>
    <row r="3375" spans="1:16" x14ac:dyDescent="0.25">
      <c r="A3375">
        <v>103373</v>
      </c>
      <c r="B3375" s="1">
        <v>46204</v>
      </c>
      <c r="C3375" t="s">
        <v>558</v>
      </c>
      <c r="D3375" t="s">
        <v>1028</v>
      </c>
      <c r="E3375">
        <v>1</v>
      </c>
      <c r="F3375" s="4">
        <v>1370</v>
      </c>
      <c r="G3375">
        <v>5</v>
      </c>
      <c r="H3375" t="s">
        <v>1024</v>
      </c>
      <c r="I3375" s="2" t="str">
        <f>VLOOKUP(Sheet__29[[#This Row],[Filial]],Filiais!A:B,2,FALSE)</f>
        <v>Ribeirão Preto</v>
      </c>
      <c r="J3375" s="2" t="str">
        <f>VLOOKUP(Sheet__29[[#This Row],[Cidade]],'Clientes'!C:D,2,FALSE)</f>
        <v>SP</v>
      </c>
      <c r="K3375" s="2" t="str">
        <f>VLOOKUP(Sheet__29[[#This Row],[Produto]],Produtos!B:C,2,FALSE)</f>
        <v>Notebook</v>
      </c>
      <c r="L3375" s="2" t="str">
        <f>VLOOKUP(Sheet__29[[#This Row],[Produto]],Produtos!B:D,3,FALSE)</f>
        <v>LG Brasil</v>
      </c>
      <c r="M3375" s="2">
        <f>VLOOKUP(Sheet__29[[#This Row],[Produto]],Estoque!A:B,2,FALSE)</f>
        <v>256</v>
      </c>
      <c r="N3375" s="5">
        <f>Sheet__29[[#This Row],[Qtd]]*Sheet__29[[#This Row],[Valor]]</f>
        <v>1370</v>
      </c>
      <c r="O3375" s="5">
        <f>Sheet__29[[#This Row],[Venda]]*(1-Sheet__29[[#This Row],[Desc]]/100)</f>
        <v>1301.5</v>
      </c>
      <c r="P3375"/>
    </row>
    <row r="3376" spans="1:16" x14ac:dyDescent="0.25">
      <c r="A3376">
        <v>103374</v>
      </c>
      <c r="B3376" s="1">
        <v>46204</v>
      </c>
      <c r="C3376" t="s">
        <v>680</v>
      </c>
      <c r="D3376" t="s">
        <v>1100</v>
      </c>
      <c r="E3376">
        <v>1</v>
      </c>
      <c r="F3376" s="4">
        <v>1512</v>
      </c>
      <c r="G3376">
        <v>0</v>
      </c>
      <c r="H3376" t="s">
        <v>1025</v>
      </c>
      <c r="I3376" s="2" t="str">
        <f>VLOOKUP(Sheet__29[[#This Row],[Filial]],Filiais!A:B,2,FALSE)</f>
        <v>São José dos Campos</v>
      </c>
      <c r="J3376" s="2" t="str">
        <f>VLOOKUP(Sheet__29[[#This Row],[Cidade]],'Clientes'!C:D,2,FALSE)</f>
        <v>SP</v>
      </c>
      <c r="K3376" s="2" t="str">
        <f>VLOOKUP(Sheet__29[[#This Row],[Produto]],Produtos!B:C,2,FALSE)</f>
        <v>Rede</v>
      </c>
      <c r="L3376" s="2" t="str">
        <f>VLOOKUP(Sheet__29[[#This Row],[Produto]],Produtos!B:D,3,FALSE)</f>
        <v>Logitech Brasil</v>
      </c>
      <c r="M3376" s="2">
        <f>VLOOKUP(Sheet__29[[#This Row],[Produto]],Estoque!A:B,2,FALSE)</f>
        <v>10</v>
      </c>
      <c r="N3376" s="5">
        <f>Sheet__29[[#This Row],[Qtd]]*Sheet__29[[#This Row],[Valor]]</f>
        <v>1512</v>
      </c>
      <c r="O3376" s="5">
        <f>Sheet__29[[#This Row],[Venda]]*(1-Sheet__29[[#This Row],[Desc]]/100)</f>
        <v>1512</v>
      </c>
      <c r="P3376"/>
    </row>
    <row r="3377" spans="1:16" x14ac:dyDescent="0.25">
      <c r="A3377">
        <v>103375</v>
      </c>
      <c r="B3377" s="1">
        <v>46204</v>
      </c>
      <c r="C3377" t="s">
        <v>522</v>
      </c>
      <c r="D3377" t="s">
        <v>1150</v>
      </c>
      <c r="E3377">
        <v>4</v>
      </c>
      <c r="F3377" s="4">
        <v>298</v>
      </c>
      <c r="G3377">
        <v>5</v>
      </c>
      <c r="H3377" t="s">
        <v>1017</v>
      </c>
      <c r="I3377" s="2" t="str">
        <f>VLOOKUP(Sheet__29[[#This Row],[Filial]],Filiais!A:B,2,FALSE)</f>
        <v>Campinas</v>
      </c>
      <c r="J3377" s="2" t="str">
        <f>VLOOKUP(Sheet__29[[#This Row],[Cidade]],'Clientes'!C:D,2,FALSE)</f>
        <v>SP</v>
      </c>
      <c r="K3377" s="2" t="str">
        <f>VLOOKUP(Sheet__29[[#This Row],[Produto]],Produtos!B:C,2,FALSE)</f>
        <v>Notebook</v>
      </c>
      <c r="L3377" s="2" t="str">
        <f>VLOOKUP(Sheet__29[[#This Row],[Produto]],Produtos!B:D,3,FALSE)</f>
        <v>Lenovo Brasil</v>
      </c>
      <c r="M3377" s="2">
        <f>VLOOKUP(Sheet__29[[#This Row],[Produto]],Estoque!A:B,2,FALSE)</f>
        <v>205</v>
      </c>
      <c r="N3377" s="5">
        <f>Sheet__29[[#This Row],[Qtd]]*Sheet__29[[#This Row],[Valor]]</f>
        <v>1192</v>
      </c>
      <c r="O3377" s="5">
        <f>Sheet__29[[#This Row],[Venda]]*(1-Sheet__29[[#This Row],[Desc]]/100)</f>
        <v>1132.3999999999999</v>
      </c>
      <c r="P3377"/>
    </row>
    <row r="3378" spans="1:16" x14ac:dyDescent="0.25">
      <c r="A3378">
        <v>103376</v>
      </c>
      <c r="B3378" s="1">
        <v>46204</v>
      </c>
      <c r="C3378" t="s">
        <v>769</v>
      </c>
      <c r="D3378" t="s">
        <v>1079</v>
      </c>
      <c r="E3378">
        <v>2</v>
      </c>
      <c r="F3378" s="4">
        <v>2723</v>
      </c>
      <c r="G3378">
        <v>10</v>
      </c>
      <c r="H3378" t="s">
        <v>1022</v>
      </c>
      <c r="I3378" s="2" t="str">
        <f>VLOOKUP(Sheet__29[[#This Row],[Filial]],Filiais!A:B,2,FALSE)</f>
        <v>Santos</v>
      </c>
      <c r="J3378" s="2" t="str">
        <f>VLOOKUP(Sheet__29[[#This Row],[Cidade]],'Clientes'!C:D,2,FALSE)</f>
        <v>SP</v>
      </c>
      <c r="K3378" s="2" t="str">
        <f>VLOOKUP(Sheet__29[[#This Row],[Produto]],Produtos!B:C,2,FALSE)</f>
        <v>Monitor</v>
      </c>
      <c r="L3378" s="2" t="str">
        <f>VLOOKUP(Sheet__29[[#This Row],[Produto]],Produtos!B:D,3,FALSE)</f>
        <v>Lenovo Brasil</v>
      </c>
      <c r="M3378" s="2">
        <f>VLOOKUP(Sheet__29[[#This Row],[Produto]],Estoque!A:B,2,FALSE)</f>
        <v>235</v>
      </c>
      <c r="N3378" s="5">
        <f>Sheet__29[[#This Row],[Qtd]]*Sheet__29[[#This Row],[Valor]]</f>
        <v>5446</v>
      </c>
      <c r="O3378" s="5">
        <f>Sheet__29[[#This Row],[Venda]]*(1-Sheet__29[[#This Row],[Desc]]/100)</f>
        <v>4901.4000000000005</v>
      </c>
      <c r="P3378"/>
    </row>
    <row r="3379" spans="1:16" x14ac:dyDescent="0.25">
      <c r="A3379">
        <v>103377</v>
      </c>
      <c r="B3379" s="1">
        <v>46204</v>
      </c>
      <c r="C3379" t="s">
        <v>712</v>
      </c>
      <c r="D3379" t="s">
        <v>1079</v>
      </c>
      <c r="E3379">
        <v>2</v>
      </c>
      <c r="F3379" s="4">
        <v>722</v>
      </c>
      <c r="G3379">
        <v>0</v>
      </c>
      <c r="H3379" t="s">
        <v>1018</v>
      </c>
      <c r="I3379" s="2" t="str">
        <f>VLOOKUP(Sheet__29[[#This Row],[Filial]],Filiais!A:B,2,FALSE)</f>
        <v>Barueri</v>
      </c>
      <c r="J3379" s="2" t="str">
        <f>VLOOKUP(Sheet__29[[#This Row],[Cidade]],'Clientes'!C:D,2,FALSE)</f>
        <v>SP</v>
      </c>
      <c r="K3379" s="2" t="str">
        <f>VLOOKUP(Sheet__29[[#This Row],[Produto]],Produtos!B:C,2,FALSE)</f>
        <v>Monitor</v>
      </c>
      <c r="L3379" s="2" t="str">
        <f>VLOOKUP(Sheet__29[[#This Row],[Produto]],Produtos!B:D,3,FALSE)</f>
        <v>Lenovo Brasil</v>
      </c>
      <c r="M3379" s="2">
        <f>VLOOKUP(Sheet__29[[#This Row],[Produto]],Estoque!A:B,2,FALSE)</f>
        <v>235</v>
      </c>
      <c r="N3379" s="5">
        <f>Sheet__29[[#This Row],[Qtd]]*Sheet__29[[#This Row],[Valor]]</f>
        <v>1444</v>
      </c>
      <c r="O3379" s="5">
        <f>Sheet__29[[#This Row],[Venda]]*(1-Sheet__29[[#This Row],[Desc]]/100)</f>
        <v>1444</v>
      </c>
      <c r="P3379"/>
    </row>
    <row r="3380" spans="1:16" x14ac:dyDescent="0.25">
      <c r="A3380">
        <v>103378</v>
      </c>
      <c r="B3380" s="1">
        <v>46204</v>
      </c>
      <c r="C3380" t="s">
        <v>825</v>
      </c>
      <c r="D3380" t="s">
        <v>1040</v>
      </c>
      <c r="E3380">
        <v>4</v>
      </c>
      <c r="F3380" s="4">
        <v>767</v>
      </c>
      <c r="G3380">
        <v>5</v>
      </c>
      <c r="H3380" t="s">
        <v>1024</v>
      </c>
      <c r="I3380" s="2" t="str">
        <f>VLOOKUP(Sheet__29[[#This Row],[Filial]],Filiais!A:B,2,FALSE)</f>
        <v>Ribeirão Preto</v>
      </c>
      <c r="J3380" s="2" t="str">
        <f>VLOOKUP(Sheet__29[[#This Row],[Cidade]],'Clientes'!C:D,2,FALSE)</f>
        <v>SP</v>
      </c>
      <c r="K3380" s="2" t="str">
        <f>VLOOKUP(Sheet__29[[#This Row],[Produto]],Produtos!B:C,2,FALSE)</f>
        <v>Periférico</v>
      </c>
      <c r="L3380" s="2" t="str">
        <f>VLOOKUP(Sheet__29[[#This Row],[Produto]],Produtos!B:D,3,FALSE)</f>
        <v>Logitech Brasil</v>
      </c>
      <c r="M3380" s="2">
        <f>VLOOKUP(Sheet__29[[#This Row],[Produto]],Estoque!A:B,2,FALSE)</f>
        <v>11</v>
      </c>
      <c r="N3380" s="5">
        <f>Sheet__29[[#This Row],[Qtd]]*Sheet__29[[#This Row],[Valor]]</f>
        <v>3068</v>
      </c>
      <c r="O3380" s="5">
        <f>Sheet__29[[#This Row],[Venda]]*(1-Sheet__29[[#This Row],[Desc]]/100)</f>
        <v>2914.6</v>
      </c>
      <c r="P3380"/>
    </row>
    <row r="3381" spans="1:16" x14ac:dyDescent="0.25">
      <c r="A3381">
        <v>103379</v>
      </c>
      <c r="B3381" s="1">
        <v>46204</v>
      </c>
      <c r="C3381" t="s">
        <v>577</v>
      </c>
      <c r="D3381" t="s">
        <v>1077</v>
      </c>
      <c r="E3381">
        <v>1</v>
      </c>
      <c r="F3381" s="4">
        <v>4985</v>
      </c>
      <c r="G3381">
        <v>5</v>
      </c>
      <c r="H3381" t="s">
        <v>1016</v>
      </c>
      <c r="I3381" s="2" t="str">
        <f>VLOOKUP(Sheet__29[[#This Row],[Filial]],Filiais!A:B,2,FALSE)</f>
        <v>São Paulo</v>
      </c>
      <c r="J3381" s="2" t="str">
        <f>VLOOKUP(Sheet__29[[#This Row],[Cidade]],'Clientes'!C:D,2,FALSE)</f>
        <v>SP</v>
      </c>
      <c r="K3381" s="2" t="str">
        <f>VLOOKUP(Sheet__29[[#This Row],[Produto]],Produtos!B:C,2,FALSE)</f>
        <v>Rede</v>
      </c>
      <c r="L3381" s="2" t="str">
        <f>VLOOKUP(Sheet__29[[#This Row],[Produto]],Produtos!B:D,3,FALSE)</f>
        <v>Dell Brasil</v>
      </c>
      <c r="M3381" s="2">
        <f>VLOOKUP(Sheet__29[[#This Row],[Produto]],Estoque!A:B,2,FALSE)</f>
        <v>161</v>
      </c>
      <c r="N3381" s="5">
        <f>Sheet__29[[#This Row],[Qtd]]*Sheet__29[[#This Row],[Valor]]</f>
        <v>4985</v>
      </c>
      <c r="O3381" s="5">
        <f>Sheet__29[[#This Row],[Venda]]*(1-Sheet__29[[#This Row],[Desc]]/100)</f>
        <v>4735.75</v>
      </c>
      <c r="P3381"/>
    </row>
    <row r="3382" spans="1:16" x14ac:dyDescent="0.25">
      <c r="A3382">
        <v>103380</v>
      </c>
      <c r="B3382" s="1">
        <v>46204</v>
      </c>
      <c r="C3382" t="s">
        <v>988</v>
      </c>
      <c r="D3382" t="s">
        <v>1099</v>
      </c>
      <c r="E3382">
        <v>3</v>
      </c>
      <c r="F3382" s="4">
        <v>2759</v>
      </c>
      <c r="G3382">
        <v>0</v>
      </c>
      <c r="H3382" t="s">
        <v>1025</v>
      </c>
      <c r="I3382" s="2" t="str">
        <f>VLOOKUP(Sheet__29[[#This Row],[Filial]],Filiais!A:B,2,FALSE)</f>
        <v>São José dos Campos</v>
      </c>
      <c r="J3382" s="2" t="str">
        <f>VLOOKUP(Sheet__29[[#This Row],[Cidade]],'Clientes'!C:D,2,FALSE)</f>
        <v>SP</v>
      </c>
      <c r="K3382" s="2" t="str">
        <f>VLOOKUP(Sheet__29[[#This Row],[Produto]],Produtos!B:C,2,FALSE)</f>
        <v>Monitor</v>
      </c>
      <c r="L3382" s="2" t="str">
        <f>VLOOKUP(Sheet__29[[#This Row],[Produto]],Produtos!B:D,3,FALSE)</f>
        <v>Logitech Brasil</v>
      </c>
      <c r="M3382" s="2">
        <f>VLOOKUP(Sheet__29[[#This Row],[Produto]],Estoque!A:B,2,FALSE)</f>
        <v>42</v>
      </c>
      <c r="N3382" s="5">
        <f>Sheet__29[[#This Row],[Qtd]]*Sheet__29[[#This Row],[Valor]]</f>
        <v>8277</v>
      </c>
      <c r="O3382" s="5">
        <f>Sheet__29[[#This Row],[Venda]]*(1-Sheet__29[[#This Row],[Desc]]/100)</f>
        <v>8277</v>
      </c>
      <c r="P3382"/>
    </row>
    <row r="3383" spans="1:16" x14ac:dyDescent="0.25">
      <c r="A3383">
        <v>103381</v>
      </c>
      <c r="B3383" s="1">
        <v>46204</v>
      </c>
      <c r="C3383" t="s">
        <v>994</v>
      </c>
      <c r="D3383" t="s">
        <v>1084</v>
      </c>
      <c r="E3383">
        <v>4</v>
      </c>
      <c r="F3383" s="4">
        <v>1855</v>
      </c>
      <c r="G3383">
        <v>5</v>
      </c>
      <c r="H3383" t="s">
        <v>1017</v>
      </c>
      <c r="I3383" s="2" t="str">
        <f>VLOOKUP(Sheet__29[[#This Row],[Filial]],Filiais!A:B,2,FALSE)</f>
        <v>Campinas</v>
      </c>
      <c r="J3383" s="2" t="str">
        <f>VLOOKUP(Sheet__29[[#This Row],[Cidade]],'Clientes'!C:D,2,FALSE)</f>
        <v>SP</v>
      </c>
      <c r="K3383" s="2" t="str">
        <f>VLOOKUP(Sheet__29[[#This Row],[Produto]],Produtos!B:C,2,FALSE)</f>
        <v>Monitor</v>
      </c>
      <c r="L3383" s="2" t="str">
        <f>VLOOKUP(Sheet__29[[#This Row],[Produto]],Produtos!B:D,3,FALSE)</f>
        <v>Logitech Brasil</v>
      </c>
      <c r="M3383" s="2">
        <f>VLOOKUP(Sheet__29[[#This Row],[Produto]],Estoque!A:B,2,FALSE)</f>
        <v>6</v>
      </c>
      <c r="N3383" s="5">
        <f>Sheet__29[[#This Row],[Qtd]]*Sheet__29[[#This Row],[Valor]]</f>
        <v>7420</v>
      </c>
      <c r="O3383" s="5">
        <f>Sheet__29[[#This Row],[Venda]]*(1-Sheet__29[[#This Row],[Desc]]/100)</f>
        <v>7049</v>
      </c>
      <c r="P3383"/>
    </row>
    <row r="3384" spans="1:16" x14ac:dyDescent="0.25">
      <c r="A3384">
        <v>103382</v>
      </c>
      <c r="B3384" s="1">
        <v>46204</v>
      </c>
      <c r="C3384" t="s">
        <v>163</v>
      </c>
      <c r="D3384" t="s">
        <v>1082</v>
      </c>
      <c r="E3384">
        <v>3</v>
      </c>
      <c r="F3384" s="4">
        <v>486</v>
      </c>
      <c r="G3384">
        <v>5</v>
      </c>
      <c r="H3384" t="s">
        <v>1024</v>
      </c>
      <c r="I3384" s="2" t="str">
        <f>VLOOKUP(Sheet__29[[#This Row],[Filial]],Filiais!A:B,2,FALSE)</f>
        <v>Ribeirão Preto</v>
      </c>
      <c r="J3384" s="2" t="str">
        <f>VLOOKUP(Sheet__29[[#This Row],[Cidade]],'Clientes'!C:D,2,FALSE)</f>
        <v>SP</v>
      </c>
      <c r="K3384" s="2" t="str">
        <f>VLOOKUP(Sheet__29[[#This Row],[Produto]],Produtos!B:C,2,FALSE)</f>
        <v>Monitor</v>
      </c>
      <c r="L3384" s="2" t="str">
        <f>VLOOKUP(Sheet__29[[#This Row],[Produto]],Produtos!B:D,3,FALSE)</f>
        <v>Dell Brasil</v>
      </c>
      <c r="M3384" s="2">
        <f>VLOOKUP(Sheet__29[[#This Row],[Produto]],Estoque!A:B,2,FALSE)</f>
        <v>189</v>
      </c>
      <c r="N3384" s="5">
        <f>Sheet__29[[#This Row],[Qtd]]*Sheet__29[[#This Row],[Valor]]</f>
        <v>1458</v>
      </c>
      <c r="O3384" s="5">
        <f>Sheet__29[[#This Row],[Venda]]*(1-Sheet__29[[#This Row],[Desc]]/100)</f>
        <v>1385.1</v>
      </c>
      <c r="P3384"/>
    </row>
    <row r="3385" spans="1:16" x14ac:dyDescent="0.25">
      <c r="A3385">
        <v>103383</v>
      </c>
      <c r="B3385" s="1">
        <v>46204</v>
      </c>
      <c r="C3385" t="s">
        <v>877</v>
      </c>
      <c r="D3385" t="s">
        <v>1160</v>
      </c>
      <c r="E3385">
        <v>2</v>
      </c>
      <c r="F3385" s="4">
        <v>3443</v>
      </c>
      <c r="G3385">
        <v>0</v>
      </c>
      <c r="H3385" t="s">
        <v>1017</v>
      </c>
      <c r="I3385" s="2" t="str">
        <f>VLOOKUP(Sheet__29[[#This Row],[Filial]],Filiais!A:B,2,FALSE)</f>
        <v>Campinas</v>
      </c>
      <c r="J3385" s="2" t="str">
        <f>VLOOKUP(Sheet__29[[#This Row],[Cidade]],'Clientes'!C:D,2,FALSE)</f>
        <v>SP</v>
      </c>
      <c r="K3385" s="2" t="str">
        <f>VLOOKUP(Sheet__29[[#This Row],[Produto]],Produtos!B:C,2,FALSE)</f>
        <v>Monitor</v>
      </c>
      <c r="L3385" s="2" t="str">
        <f>VLOOKUP(Sheet__29[[#This Row],[Produto]],Produtos!B:D,3,FALSE)</f>
        <v>LG Brasil</v>
      </c>
      <c r="M3385" s="2">
        <f>VLOOKUP(Sheet__29[[#This Row],[Produto]],Estoque!A:B,2,FALSE)</f>
        <v>20</v>
      </c>
      <c r="N3385" s="5">
        <f>Sheet__29[[#This Row],[Qtd]]*Sheet__29[[#This Row],[Valor]]</f>
        <v>6886</v>
      </c>
      <c r="O3385" s="5">
        <f>Sheet__29[[#This Row],[Venda]]*(1-Sheet__29[[#This Row],[Desc]]/100)</f>
        <v>6886</v>
      </c>
      <c r="P3385"/>
    </row>
    <row r="3386" spans="1:16" x14ac:dyDescent="0.25">
      <c r="A3386">
        <v>103384</v>
      </c>
      <c r="B3386" s="1">
        <v>46204</v>
      </c>
      <c r="C3386" t="s">
        <v>50</v>
      </c>
      <c r="D3386" t="s">
        <v>1115</v>
      </c>
      <c r="E3386">
        <v>1</v>
      </c>
      <c r="F3386" s="4">
        <v>2903</v>
      </c>
      <c r="G3386">
        <v>5</v>
      </c>
      <c r="H3386" t="s">
        <v>1024</v>
      </c>
      <c r="I3386" s="2" t="str">
        <f>VLOOKUP(Sheet__29[[#This Row],[Filial]],Filiais!A:B,2,FALSE)</f>
        <v>Ribeirão Preto</v>
      </c>
      <c r="J3386" s="2" t="str">
        <f>VLOOKUP(Sheet__29[[#This Row],[Cidade]],'Clientes'!C:D,2,FALSE)</f>
        <v>SP</v>
      </c>
      <c r="K3386" s="2" t="str">
        <f>VLOOKUP(Sheet__29[[#This Row],[Produto]],Produtos!B:C,2,FALSE)</f>
        <v>Periférico</v>
      </c>
      <c r="L3386" s="2" t="str">
        <f>VLOOKUP(Sheet__29[[#This Row],[Produto]],Produtos!B:D,3,FALSE)</f>
        <v>Dell Brasil</v>
      </c>
      <c r="M3386" s="2">
        <f>VLOOKUP(Sheet__29[[#This Row],[Produto]],Estoque!A:B,2,FALSE)</f>
        <v>266</v>
      </c>
      <c r="N3386" s="5">
        <f>Sheet__29[[#This Row],[Qtd]]*Sheet__29[[#This Row],[Valor]]</f>
        <v>2903</v>
      </c>
      <c r="O3386" s="5">
        <f>Sheet__29[[#This Row],[Venda]]*(1-Sheet__29[[#This Row],[Desc]]/100)</f>
        <v>2757.85</v>
      </c>
      <c r="P3386"/>
    </row>
    <row r="3387" spans="1:16" x14ac:dyDescent="0.25">
      <c r="A3387">
        <v>103385</v>
      </c>
      <c r="B3387" s="1">
        <v>46204</v>
      </c>
      <c r="C3387" t="s">
        <v>611</v>
      </c>
      <c r="D3387" t="s">
        <v>1039</v>
      </c>
      <c r="E3387">
        <v>5</v>
      </c>
      <c r="F3387" s="4">
        <v>1172</v>
      </c>
      <c r="G3387">
        <v>5</v>
      </c>
      <c r="H3387" t="s">
        <v>1023</v>
      </c>
      <c r="I3387" s="2" t="str">
        <f>VLOOKUP(Sheet__29[[#This Row],[Filial]],Filiais!A:B,2,FALSE)</f>
        <v>Bauru</v>
      </c>
      <c r="J3387" s="2" t="str">
        <f>VLOOKUP(Sheet__29[[#This Row],[Cidade]],'Clientes'!C:D,2,FALSE)</f>
        <v>SP</v>
      </c>
      <c r="K3387" s="2" t="str">
        <f>VLOOKUP(Sheet__29[[#This Row],[Produto]],Produtos!B:C,2,FALSE)</f>
        <v>Notebook</v>
      </c>
      <c r="L3387" s="2" t="str">
        <f>VLOOKUP(Sheet__29[[#This Row],[Produto]],Produtos!B:D,3,FALSE)</f>
        <v>Lenovo Brasil</v>
      </c>
      <c r="M3387" s="2">
        <f>VLOOKUP(Sheet__29[[#This Row],[Produto]],Estoque!A:B,2,FALSE)</f>
        <v>296</v>
      </c>
      <c r="N3387" s="5">
        <f>Sheet__29[[#This Row],[Qtd]]*Sheet__29[[#This Row],[Valor]]</f>
        <v>5860</v>
      </c>
      <c r="O3387" s="5">
        <f>Sheet__29[[#This Row],[Venda]]*(1-Sheet__29[[#This Row],[Desc]]/100)</f>
        <v>5567</v>
      </c>
      <c r="P3387"/>
    </row>
    <row r="3388" spans="1:16" x14ac:dyDescent="0.25">
      <c r="A3388">
        <v>103386</v>
      </c>
      <c r="B3388" s="1">
        <v>46204</v>
      </c>
      <c r="C3388" t="s">
        <v>76</v>
      </c>
      <c r="D3388" t="s">
        <v>1095</v>
      </c>
      <c r="E3388">
        <v>3</v>
      </c>
      <c r="F3388" s="4">
        <v>3351</v>
      </c>
      <c r="G3388">
        <v>5</v>
      </c>
      <c r="H3388" t="s">
        <v>1021</v>
      </c>
      <c r="I3388" s="2" t="str">
        <f>VLOOKUP(Sheet__29[[#This Row],[Filial]],Filiais!A:B,2,FALSE)</f>
        <v>Jundiaí</v>
      </c>
      <c r="J3388" s="2" t="str">
        <f>VLOOKUP(Sheet__29[[#This Row],[Cidade]],'Clientes'!C:D,2,FALSE)</f>
        <v>SP</v>
      </c>
      <c r="K3388" s="2" t="str">
        <f>VLOOKUP(Sheet__29[[#This Row],[Produto]],Produtos!B:C,2,FALSE)</f>
        <v>Notebook</v>
      </c>
      <c r="L3388" s="2" t="str">
        <f>VLOOKUP(Sheet__29[[#This Row],[Produto]],Produtos!B:D,3,FALSE)</f>
        <v>Lenovo Brasil</v>
      </c>
      <c r="M3388" s="2">
        <f>VLOOKUP(Sheet__29[[#This Row],[Produto]],Estoque!A:B,2,FALSE)</f>
        <v>84</v>
      </c>
      <c r="N3388" s="5">
        <f>Sheet__29[[#This Row],[Qtd]]*Sheet__29[[#This Row],[Valor]]</f>
        <v>10053</v>
      </c>
      <c r="O3388" s="5">
        <f>Sheet__29[[#This Row],[Venda]]*(1-Sheet__29[[#This Row],[Desc]]/100)</f>
        <v>9550.35</v>
      </c>
      <c r="P3388"/>
    </row>
    <row r="3389" spans="1:16" x14ac:dyDescent="0.25">
      <c r="A3389">
        <v>103387</v>
      </c>
      <c r="B3389" s="1">
        <v>46204</v>
      </c>
      <c r="C3389" t="s">
        <v>702</v>
      </c>
      <c r="D3389" t="s">
        <v>1029</v>
      </c>
      <c r="E3389">
        <v>2</v>
      </c>
      <c r="F3389" s="4">
        <v>4064</v>
      </c>
      <c r="G3389">
        <v>0</v>
      </c>
      <c r="H3389" t="s">
        <v>1016</v>
      </c>
      <c r="I3389" s="2" t="str">
        <f>VLOOKUP(Sheet__29[[#This Row],[Filial]],Filiais!A:B,2,FALSE)</f>
        <v>São Paulo</v>
      </c>
      <c r="J3389" s="2" t="str">
        <f>VLOOKUP(Sheet__29[[#This Row],[Cidade]],'Clientes'!C:D,2,FALSE)</f>
        <v>SP</v>
      </c>
      <c r="K3389" s="2" t="str">
        <f>VLOOKUP(Sheet__29[[#This Row],[Produto]],Produtos!B:C,2,FALSE)</f>
        <v>Armazenamento</v>
      </c>
      <c r="L3389" s="2" t="str">
        <f>VLOOKUP(Sheet__29[[#This Row],[Produto]],Produtos!B:D,3,FALSE)</f>
        <v>Kingston Brasil</v>
      </c>
      <c r="M3389" s="2">
        <f>VLOOKUP(Sheet__29[[#This Row],[Produto]],Estoque!A:B,2,FALSE)</f>
        <v>220</v>
      </c>
      <c r="N3389" s="5">
        <f>Sheet__29[[#This Row],[Qtd]]*Sheet__29[[#This Row],[Valor]]</f>
        <v>8128</v>
      </c>
      <c r="O3389" s="5">
        <f>Sheet__29[[#This Row],[Venda]]*(1-Sheet__29[[#This Row],[Desc]]/100)</f>
        <v>8128</v>
      </c>
      <c r="P3389"/>
    </row>
    <row r="3390" spans="1:16" x14ac:dyDescent="0.25">
      <c r="A3390">
        <v>103388</v>
      </c>
      <c r="B3390" s="1">
        <v>46204</v>
      </c>
      <c r="C3390" t="s">
        <v>1009</v>
      </c>
      <c r="D3390" t="s">
        <v>1103</v>
      </c>
      <c r="E3390">
        <v>3</v>
      </c>
      <c r="F3390" s="4">
        <v>2025</v>
      </c>
      <c r="G3390">
        <v>0</v>
      </c>
      <c r="H3390" t="s">
        <v>1017</v>
      </c>
      <c r="I3390" s="2" t="str">
        <f>VLOOKUP(Sheet__29[[#This Row],[Filial]],Filiais!A:B,2,FALSE)</f>
        <v>Campinas</v>
      </c>
      <c r="J3390" s="2" t="str">
        <f>VLOOKUP(Sheet__29[[#This Row],[Cidade]],'Clientes'!C:D,2,FALSE)</f>
        <v>SP</v>
      </c>
      <c r="K3390" s="2" t="str">
        <f>VLOOKUP(Sheet__29[[#This Row],[Produto]],Produtos!B:C,2,FALSE)</f>
        <v>Rede</v>
      </c>
      <c r="L3390" s="2" t="str">
        <f>VLOOKUP(Sheet__29[[#This Row],[Produto]],Produtos!B:D,3,FALSE)</f>
        <v>Logitech Brasil</v>
      </c>
      <c r="M3390" s="2">
        <f>VLOOKUP(Sheet__29[[#This Row],[Produto]],Estoque!A:B,2,FALSE)</f>
        <v>215</v>
      </c>
      <c r="N3390" s="5">
        <f>Sheet__29[[#This Row],[Qtd]]*Sheet__29[[#This Row],[Valor]]</f>
        <v>6075</v>
      </c>
      <c r="O3390" s="5">
        <f>Sheet__29[[#This Row],[Venda]]*(1-Sheet__29[[#This Row],[Desc]]/100)</f>
        <v>6075</v>
      </c>
      <c r="P3390"/>
    </row>
    <row r="3391" spans="1:16" x14ac:dyDescent="0.25">
      <c r="A3391">
        <v>103389</v>
      </c>
      <c r="B3391" s="1">
        <v>46204</v>
      </c>
      <c r="C3391" t="s">
        <v>443</v>
      </c>
      <c r="D3391" t="s">
        <v>1038</v>
      </c>
      <c r="E3391">
        <v>4</v>
      </c>
      <c r="F3391" s="4">
        <v>1389</v>
      </c>
      <c r="G3391">
        <v>5</v>
      </c>
      <c r="H3391" t="s">
        <v>1023</v>
      </c>
      <c r="I3391" s="2" t="str">
        <f>VLOOKUP(Sheet__29[[#This Row],[Filial]],Filiais!A:B,2,FALSE)</f>
        <v>Bauru</v>
      </c>
      <c r="J3391" s="2" t="str">
        <f>VLOOKUP(Sheet__29[[#This Row],[Cidade]],'Clientes'!C:D,2,FALSE)</f>
        <v>SP</v>
      </c>
      <c r="K3391" s="2" t="str">
        <f>VLOOKUP(Sheet__29[[#This Row],[Produto]],Produtos!B:C,2,FALSE)</f>
        <v>Periférico</v>
      </c>
      <c r="L3391" s="2" t="str">
        <f>VLOOKUP(Sheet__29[[#This Row],[Produto]],Produtos!B:D,3,FALSE)</f>
        <v>Dell Brasil</v>
      </c>
      <c r="M3391" s="2">
        <f>VLOOKUP(Sheet__29[[#This Row],[Produto]],Estoque!A:B,2,FALSE)</f>
        <v>65</v>
      </c>
      <c r="N3391" s="5">
        <f>Sheet__29[[#This Row],[Qtd]]*Sheet__29[[#This Row],[Valor]]</f>
        <v>5556</v>
      </c>
      <c r="O3391" s="5">
        <f>Sheet__29[[#This Row],[Venda]]*(1-Sheet__29[[#This Row],[Desc]]/100)</f>
        <v>5278.2</v>
      </c>
      <c r="P3391"/>
    </row>
    <row r="3392" spans="1:16" x14ac:dyDescent="0.25">
      <c r="A3392">
        <v>103390</v>
      </c>
      <c r="B3392" s="1">
        <v>46204</v>
      </c>
      <c r="C3392" t="s">
        <v>620</v>
      </c>
      <c r="D3392" t="s">
        <v>1118</v>
      </c>
      <c r="E3392">
        <v>3</v>
      </c>
      <c r="F3392" s="4">
        <v>747</v>
      </c>
      <c r="G3392">
        <v>0</v>
      </c>
      <c r="H3392" t="s">
        <v>1018</v>
      </c>
      <c r="I3392" s="2" t="str">
        <f>VLOOKUP(Sheet__29[[#This Row],[Filial]],Filiais!A:B,2,FALSE)</f>
        <v>Barueri</v>
      </c>
      <c r="J3392" s="2" t="str">
        <f>VLOOKUP(Sheet__29[[#This Row],[Cidade]],'Clientes'!C:D,2,FALSE)</f>
        <v>SP</v>
      </c>
      <c r="K3392" s="2" t="str">
        <f>VLOOKUP(Sheet__29[[#This Row],[Produto]],Produtos!B:C,2,FALSE)</f>
        <v>Notebook</v>
      </c>
      <c r="L3392" s="2" t="str">
        <f>VLOOKUP(Sheet__29[[#This Row],[Produto]],Produtos!B:D,3,FALSE)</f>
        <v>LG Brasil</v>
      </c>
      <c r="M3392" s="2">
        <f>VLOOKUP(Sheet__29[[#This Row],[Produto]],Estoque!A:B,2,FALSE)</f>
        <v>40</v>
      </c>
      <c r="N3392" s="5">
        <f>Sheet__29[[#This Row],[Qtd]]*Sheet__29[[#This Row],[Valor]]</f>
        <v>2241</v>
      </c>
      <c r="O3392" s="5">
        <f>Sheet__29[[#This Row],[Venda]]*(1-Sheet__29[[#This Row],[Desc]]/100)</f>
        <v>2241</v>
      </c>
      <c r="P3392"/>
    </row>
    <row r="3393" spans="1:16" x14ac:dyDescent="0.25">
      <c r="A3393">
        <v>103391</v>
      </c>
      <c r="B3393" s="1">
        <v>46204</v>
      </c>
      <c r="C3393" t="s">
        <v>287</v>
      </c>
      <c r="D3393" t="s">
        <v>1133</v>
      </c>
      <c r="E3393">
        <v>4</v>
      </c>
      <c r="F3393" s="4">
        <v>1503</v>
      </c>
      <c r="G3393">
        <v>5</v>
      </c>
      <c r="H3393" t="s">
        <v>1020</v>
      </c>
      <c r="I3393" s="2" t="str">
        <f>VLOOKUP(Sheet__29[[#This Row],[Filial]],Filiais!A:B,2,FALSE)</f>
        <v>Sorocaba</v>
      </c>
      <c r="J3393" s="2" t="str">
        <f>VLOOKUP(Sheet__29[[#This Row],[Cidade]],'Clientes'!C:D,2,FALSE)</f>
        <v>SP</v>
      </c>
      <c r="K3393" s="2" t="str">
        <f>VLOOKUP(Sheet__29[[#This Row],[Produto]],Produtos!B:C,2,FALSE)</f>
        <v>Notebook</v>
      </c>
      <c r="L3393" s="2" t="str">
        <f>VLOOKUP(Sheet__29[[#This Row],[Produto]],Produtos!B:D,3,FALSE)</f>
        <v>Logitech Brasil</v>
      </c>
      <c r="M3393" s="2">
        <f>VLOOKUP(Sheet__29[[#This Row],[Produto]],Estoque!A:B,2,FALSE)</f>
        <v>126</v>
      </c>
      <c r="N3393" s="5">
        <f>Sheet__29[[#This Row],[Qtd]]*Sheet__29[[#This Row],[Valor]]</f>
        <v>6012</v>
      </c>
      <c r="O3393" s="5">
        <f>Sheet__29[[#This Row],[Venda]]*(1-Sheet__29[[#This Row],[Desc]]/100)</f>
        <v>5711.4</v>
      </c>
      <c r="P3393"/>
    </row>
    <row r="3394" spans="1:16" x14ac:dyDescent="0.25">
      <c r="A3394">
        <v>103392</v>
      </c>
      <c r="B3394" s="1">
        <v>46204</v>
      </c>
      <c r="C3394" t="s">
        <v>406</v>
      </c>
      <c r="D3394" t="s">
        <v>1088</v>
      </c>
      <c r="E3394">
        <v>5</v>
      </c>
      <c r="F3394" s="4">
        <v>2135</v>
      </c>
      <c r="G3394">
        <v>0</v>
      </c>
      <c r="H3394" t="s">
        <v>1022</v>
      </c>
      <c r="I3394" s="2" t="str">
        <f>VLOOKUP(Sheet__29[[#This Row],[Filial]],Filiais!A:B,2,FALSE)</f>
        <v>Santos</v>
      </c>
      <c r="J3394" s="2" t="str">
        <f>VLOOKUP(Sheet__29[[#This Row],[Cidade]],'Clientes'!C:D,2,FALSE)</f>
        <v>SP</v>
      </c>
      <c r="K3394" s="2" t="str">
        <f>VLOOKUP(Sheet__29[[#This Row],[Produto]],Produtos!B:C,2,FALSE)</f>
        <v>Periférico</v>
      </c>
      <c r="L3394" s="2" t="str">
        <f>VLOOKUP(Sheet__29[[#This Row],[Produto]],Produtos!B:D,3,FALSE)</f>
        <v>Logitech Brasil</v>
      </c>
      <c r="M3394" s="2">
        <f>VLOOKUP(Sheet__29[[#This Row],[Produto]],Estoque!A:B,2,FALSE)</f>
        <v>177</v>
      </c>
      <c r="N3394" s="5">
        <f>Sheet__29[[#This Row],[Qtd]]*Sheet__29[[#This Row],[Valor]]</f>
        <v>10675</v>
      </c>
      <c r="O3394" s="5">
        <f>Sheet__29[[#This Row],[Venda]]*(1-Sheet__29[[#This Row],[Desc]]/100)</f>
        <v>10675</v>
      </c>
      <c r="P3394"/>
    </row>
    <row r="3395" spans="1:16" x14ac:dyDescent="0.25">
      <c r="A3395">
        <v>103393</v>
      </c>
      <c r="B3395" s="1">
        <v>46204</v>
      </c>
      <c r="C3395" t="s">
        <v>696</v>
      </c>
      <c r="D3395" t="s">
        <v>1121</v>
      </c>
      <c r="E3395">
        <v>2</v>
      </c>
      <c r="F3395" s="4">
        <v>2472</v>
      </c>
      <c r="G3395">
        <v>0</v>
      </c>
      <c r="H3395" t="s">
        <v>1023</v>
      </c>
      <c r="I3395" s="2" t="str">
        <f>VLOOKUP(Sheet__29[[#This Row],[Filial]],Filiais!A:B,2,FALSE)</f>
        <v>Bauru</v>
      </c>
      <c r="J3395" s="2" t="str">
        <f>VLOOKUP(Sheet__29[[#This Row],[Cidade]],'Clientes'!C:D,2,FALSE)</f>
        <v>SP</v>
      </c>
      <c r="K3395" s="2" t="str">
        <f>VLOOKUP(Sheet__29[[#This Row],[Produto]],Produtos!B:C,2,FALSE)</f>
        <v>Monitor</v>
      </c>
      <c r="L3395" s="2" t="str">
        <f>VLOOKUP(Sheet__29[[#This Row],[Produto]],Produtos!B:D,3,FALSE)</f>
        <v>Logitech Brasil</v>
      </c>
      <c r="M3395" s="2">
        <f>VLOOKUP(Sheet__29[[#This Row],[Produto]],Estoque!A:B,2,FALSE)</f>
        <v>231</v>
      </c>
      <c r="N3395" s="5">
        <f>Sheet__29[[#This Row],[Qtd]]*Sheet__29[[#This Row],[Valor]]</f>
        <v>4944</v>
      </c>
      <c r="O3395" s="5">
        <f>Sheet__29[[#This Row],[Venda]]*(1-Sheet__29[[#This Row],[Desc]]/100)</f>
        <v>4944</v>
      </c>
      <c r="P3395"/>
    </row>
    <row r="3396" spans="1:16" x14ac:dyDescent="0.25">
      <c r="A3396">
        <v>103394</v>
      </c>
      <c r="B3396" s="1">
        <v>46204</v>
      </c>
      <c r="C3396" t="s">
        <v>856</v>
      </c>
      <c r="D3396" t="s">
        <v>1131</v>
      </c>
      <c r="E3396">
        <v>3</v>
      </c>
      <c r="F3396" s="4">
        <v>1620</v>
      </c>
      <c r="G3396">
        <v>0</v>
      </c>
      <c r="H3396" t="s">
        <v>1016</v>
      </c>
      <c r="I3396" s="2" t="str">
        <f>VLOOKUP(Sheet__29[[#This Row],[Filial]],Filiais!A:B,2,FALSE)</f>
        <v>São Paulo</v>
      </c>
      <c r="J3396" s="2" t="str">
        <f>VLOOKUP(Sheet__29[[#This Row],[Cidade]],'Clientes'!C:D,2,FALSE)</f>
        <v>SP</v>
      </c>
      <c r="K3396" s="2" t="str">
        <f>VLOOKUP(Sheet__29[[#This Row],[Produto]],Produtos!B:C,2,FALSE)</f>
        <v>Notebook</v>
      </c>
      <c r="L3396" s="2" t="str">
        <f>VLOOKUP(Sheet__29[[#This Row],[Produto]],Produtos!B:D,3,FALSE)</f>
        <v>Dell Brasil</v>
      </c>
      <c r="M3396" s="2">
        <f>VLOOKUP(Sheet__29[[#This Row],[Produto]],Estoque!A:B,2,FALSE)</f>
        <v>275</v>
      </c>
      <c r="N3396" s="5">
        <f>Sheet__29[[#This Row],[Qtd]]*Sheet__29[[#This Row],[Valor]]</f>
        <v>4860</v>
      </c>
      <c r="O3396" s="5">
        <f>Sheet__29[[#This Row],[Venda]]*(1-Sheet__29[[#This Row],[Desc]]/100)</f>
        <v>4860</v>
      </c>
      <c r="P3396"/>
    </row>
    <row r="3397" spans="1:16" x14ac:dyDescent="0.25">
      <c r="A3397">
        <v>103395</v>
      </c>
      <c r="B3397" s="1">
        <v>46204</v>
      </c>
      <c r="C3397" t="s">
        <v>155</v>
      </c>
      <c r="D3397" t="s">
        <v>1050</v>
      </c>
      <c r="E3397">
        <v>3</v>
      </c>
      <c r="F3397" s="4">
        <v>2396</v>
      </c>
      <c r="G3397">
        <v>0</v>
      </c>
      <c r="H3397" t="s">
        <v>1017</v>
      </c>
      <c r="I3397" s="2" t="str">
        <f>VLOOKUP(Sheet__29[[#This Row],[Filial]],Filiais!A:B,2,FALSE)</f>
        <v>Campinas</v>
      </c>
      <c r="J3397" s="2" t="str">
        <f>VLOOKUP(Sheet__29[[#This Row],[Cidade]],'Clientes'!C:D,2,FALSE)</f>
        <v>SP</v>
      </c>
      <c r="K3397" s="2" t="str">
        <f>VLOOKUP(Sheet__29[[#This Row],[Produto]],Produtos!B:C,2,FALSE)</f>
        <v>Rede</v>
      </c>
      <c r="L3397" s="2" t="str">
        <f>VLOOKUP(Sheet__29[[#This Row],[Produto]],Produtos!B:D,3,FALSE)</f>
        <v>Lenovo Brasil</v>
      </c>
      <c r="M3397" s="2">
        <f>VLOOKUP(Sheet__29[[#This Row],[Produto]],Estoque!A:B,2,FALSE)</f>
        <v>262</v>
      </c>
      <c r="N3397" s="5">
        <f>Sheet__29[[#This Row],[Qtd]]*Sheet__29[[#This Row],[Valor]]</f>
        <v>7188</v>
      </c>
      <c r="O3397" s="5">
        <f>Sheet__29[[#This Row],[Venda]]*(1-Sheet__29[[#This Row],[Desc]]/100)</f>
        <v>7188</v>
      </c>
      <c r="P3397"/>
    </row>
    <row r="3398" spans="1:16" x14ac:dyDescent="0.25">
      <c r="A3398">
        <v>103396</v>
      </c>
      <c r="B3398" s="1">
        <v>46204</v>
      </c>
      <c r="C3398" t="s">
        <v>871</v>
      </c>
      <c r="D3398" t="s">
        <v>1092</v>
      </c>
      <c r="E3398">
        <v>2</v>
      </c>
      <c r="F3398" s="4">
        <v>145</v>
      </c>
      <c r="G3398">
        <v>5</v>
      </c>
      <c r="H3398" t="s">
        <v>1025</v>
      </c>
      <c r="I3398" s="2" t="str">
        <f>VLOOKUP(Sheet__29[[#This Row],[Filial]],Filiais!A:B,2,FALSE)</f>
        <v>São José dos Campos</v>
      </c>
      <c r="J3398" s="2" t="str">
        <f>VLOOKUP(Sheet__29[[#This Row],[Cidade]],'Clientes'!C:D,2,FALSE)</f>
        <v>SP</v>
      </c>
      <c r="K3398" s="2" t="str">
        <f>VLOOKUP(Sheet__29[[#This Row],[Produto]],Produtos!B:C,2,FALSE)</f>
        <v>Monitor</v>
      </c>
      <c r="L3398" s="2" t="str">
        <f>VLOOKUP(Sheet__29[[#This Row],[Produto]],Produtos!B:D,3,FALSE)</f>
        <v>LG Brasil</v>
      </c>
      <c r="M3398" s="2">
        <f>VLOOKUP(Sheet__29[[#This Row],[Produto]],Estoque!A:B,2,FALSE)</f>
        <v>153</v>
      </c>
      <c r="N3398" s="5">
        <f>Sheet__29[[#This Row],[Qtd]]*Sheet__29[[#This Row],[Valor]]</f>
        <v>290</v>
      </c>
      <c r="O3398" s="5">
        <f>Sheet__29[[#This Row],[Venda]]*(1-Sheet__29[[#This Row],[Desc]]/100)</f>
        <v>275.5</v>
      </c>
      <c r="P3398"/>
    </row>
    <row r="3399" spans="1:16" x14ac:dyDescent="0.25">
      <c r="A3399">
        <v>103397</v>
      </c>
      <c r="B3399" s="1">
        <v>46204</v>
      </c>
      <c r="C3399" t="s">
        <v>9</v>
      </c>
      <c r="D3399" t="s">
        <v>1155</v>
      </c>
      <c r="E3399">
        <v>1</v>
      </c>
      <c r="F3399" s="4">
        <v>2894</v>
      </c>
      <c r="G3399">
        <v>0</v>
      </c>
      <c r="H3399" t="s">
        <v>1018</v>
      </c>
      <c r="I3399" s="2" t="str">
        <f>VLOOKUP(Sheet__29[[#This Row],[Filial]],Filiais!A:B,2,FALSE)</f>
        <v>Barueri</v>
      </c>
      <c r="J3399" s="2" t="str">
        <f>VLOOKUP(Sheet__29[[#This Row],[Cidade]],'Clientes'!C:D,2,FALSE)</f>
        <v>SP</v>
      </c>
      <c r="K3399" s="2" t="str">
        <f>VLOOKUP(Sheet__29[[#This Row],[Produto]],Produtos!B:C,2,FALSE)</f>
        <v>Rede</v>
      </c>
      <c r="L3399" s="2" t="str">
        <f>VLOOKUP(Sheet__29[[#This Row],[Produto]],Produtos!B:D,3,FALSE)</f>
        <v>LG Brasil</v>
      </c>
      <c r="M3399" s="2">
        <f>VLOOKUP(Sheet__29[[#This Row],[Produto]],Estoque!A:B,2,FALSE)</f>
        <v>137</v>
      </c>
      <c r="N3399" s="5">
        <f>Sheet__29[[#This Row],[Qtd]]*Sheet__29[[#This Row],[Valor]]</f>
        <v>2894</v>
      </c>
      <c r="O3399" s="5">
        <f>Sheet__29[[#This Row],[Venda]]*(1-Sheet__29[[#This Row],[Desc]]/100)</f>
        <v>2894</v>
      </c>
      <c r="P3399"/>
    </row>
    <row r="3400" spans="1:16" x14ac:dyDescent="0.25">
      <c r="A3400">
        <v>103398</v>
      </c>
      <c r="B3400" s="1">
        <v>46204</v>
      </c>
      <c r="C3400" t="s">
        <v>497</v>
      </c>
      <c r="D3400" t="s">
        <v>1133</v>
      </c>
      <c r="E3400">
        <v>5</v>
      </c>
      <c r="F3400" s="4">
        <v>1762</v>
      </c>
      <c r="G3400">
        <v>5</v>
      </c>
      <c r="H3400" t="s">
        <v>1019</v>
      </c>
      <c r="I3400" s="2" t="str">
        <f>VLOOKUP(Sheet__29[[#This Row],[Filial]],Filiais!A:B,2,FALSE)</f>
        <v>Osasco</v>
      </c>
      <c r="J3400" s="2" t="str">
        <f>VLOOKUP(Sheet__29[[#This Row],[Cidade]],'Clientes'!C:D,2,FALSE)</f>
        <v>SP</v>
      </c>
      <c r="K3400" s="2" t="str">
        <f>VLOOKUP(Sheet__29[[#This Row],[Produto]],Produtos!B:C,2,FALSE)</f>
        <v>Notebook</v>
      </c>
      <c r="L3400" s="2" t="str">
        <f>VLOOKUP(Sheet__29[[#This Row],[Produto]],Produtos!B:D,3,FALSE)</f>
        <v>Logitech Brasil</v>
      </c>
      <c r="M3400" s="2">
        <f>VLOOKUP(Sheet__29[[#This Row],[Produto]],Estoque!A:B,2,FALSE)</f>
        <v>126</v>
      </c>
      <c r="N3400" s="5">
        <f>Sheet__29[[#This Row],[Qtd]]*Sheet__29[[#This Row],[Valor]]</f>
        <v>8810</v>
      </c>
      <c r="O3400" s="5">
        <f>Sheet__29[[#This Row],[Venda]]*(1-Sheet__29[[#This Row],[Desc]]/100)</f>
        <v>8369.5</v>
      </c>
      <c r="P3400"/>
    </row>
    <row r="3401" spans="1:16" x14ac:dyDescent="0.25">
      <c r="A3401">
        <v>103399</v>
      </c>
      <c r="B3401" s="1">
        <v>46204</v>
      </c>
      <c r="C3401" t="s">
        <v>974</v>
      </c>
      <c r="D3401" t="s">
        <v>1096</v>
      </c>
      <c r="E3401">
        <v>5</v>
      </c>
      <c r="F3401" s="4">
        <v>4645</v>
      </c>
      <c r="G3401">
        <v>5</v>
      </c>
      <c r="H3401" t="s">
        <v>1018</v>
      </c>
      <c r="I3401" s="2" t="str">
        <f>VLOOKUP(Sheet__29[[#This Row],[Filial]],Filiais!A:B,2,FALSE)</f>
        <v>Barueri</v>
      </c>
      <c r="J3401" s="2" t="str">
        <f>VLOOKUP(Sheet__29[[#This Row],[Cidade]],'Clientes'!C:D,2,FALSE)</f>
        <v>SP</v>
      </c>
      <c r="K3401" s="2" t="str">
        <f>VLOOKUP(Sheet__29[[#This Row],[Produto]],Produtos!B:C,2,FALSE)</f>
        <v>Rede</v>
      </c>
      <c r="L3401" s="2" t="str">
        <f>VLOOKUP(Sheet__29[[#This Row],[Produto]],Produtos!B:D,3,FALSE)</f>
        <v>Lenovo Brasil</v>
      </c>
      <c r="M3401" s="2">
        <f>VLOOKUP(Sheet__29[[#This Row],[Produto]],Estoque!A:B,2,FALSE)</f>
        <v>208</v>
      </c>
      <c r="N3401" s="5">
        <f>Sheet__29[[#This Row],[Qtd]]*Sheet__29[[#This Row],[Valor]]</f>
        <v>23225</v>
      </c>
      <c r="O3401" s="5">
        <f>Sheet__29[[#This Row],[Venda]]*(1-Sheet__29[[#This Row],[Desc]]/100)</f>
        <v>22063.75</v>
      </c>
      <c r="P3401"/>
    </row>
    <row r="3402" spans="1:16" x14ac:dyDescent="0.25">
      <c r="A3402">
        <v>103400</v>
      </c>
      <c r="B3402" s="1">
        <v>46204</v>
      </c>
      <c r="C3402" t="s">
        <v>84</v>
      </c>
      <c r="D3402" t="s">
        <v>1034</v>
      </c>
      <c r="E3402">
        <v>4</v>
      </c>
      <c r="F3402" s="4">
        <v>1643</v>
      </c>
      <c r="G3402">
        <v>0</v>
      </c>
      <c r="H3402" t="s">
        <v>1017</v>
      </c>
      <c r="I3402" s="2" t="str">
        <f>VLOOKUP(Sheet__29[[#This Row],[Filial]],Filiais!A:B,2,FALSE)</f>
        <v>Campinas</v>
      </c>
      <c r="J3402" s="2" t="str">
        <f>VLOOKUP(Sheet__29[[#This Row],[Cidade]],'Clientes'!C:D,2,FALSE)</f>
        <v>SP</v>
      </c>
      <c r="K3402" s="2" t="str">
        <f>VLOOKUP(Sheet__29[[#This Row],[Produto]],Produtos!B:C,2,FALSE)</f>
        <v>Rede</v>
      </c>
      <c r="L3402" s="2" t="str">
        <f>VLOOKUP(Sheet__29[[#This Row],[Produto]],Produtos!B:D,3,FALSE)</f>
        <v>Dell Brasil</v>
      </c>
      <c r="M3402" s="2">
        <f>VLOOKUP(Sheet__29[[#This Row],[Produto]],Estoque!A:B,2,FALSE)</f>
        <v>109</v>
      </c>
      <c r="N3402" s="5">
        <f>Sheet__29[[#This Row],[Qtd]]*Sheet__29[[#This Row],[Valor]]</f>
        <v>6572</v>
      </c>
      <c r="O3402" s="5">
        <f>Sheet__29[[#This Row],[Venda]]*(1-Sheet__29[[#This Row],[Desc]]/100)</f>
        <v>6572</v>
      </c>
      <c r="P3402"/>
    </row>
    <row r="3403" spans="1:16" x14ac:dyDescent="0.25">
      <c r="A3403">
        <v>103401</v>
      </c>
      <c r="B3403" s="1">
        <v>46204</v>
      </c>
      <c r="C3403" t="s">
        <v>411</v>
      </c>
      <c r="D3403" t="s">
        <v>1152</v>
      </c>
      <c r="E3403">
        <v>5</v>
      </c>
      <c r="F3403" s="4">
        <v>2224</v>
      </c>
      <c r="G3403">
        <v>5</v>
      </c>
      <c r="H3403" t="s">
        <v>1024</v>
      </c>
      <c r="I3403" s="2" t="str">
        <f>VLOOKUP(Sheet__29[[#This Row],[Filial]],Filiais!A:B,2,FALSE)</f>
        <v>Ribeirão Preto</v>
      </c>
      <c r="J3403" s="2" t="str">
        <f>VLOOKUP(Sheet__29[[#This Row],[Cidade]],'Clientes'!C:D,2,FALSE)</f>
        <v>SP</v>
      </c>
      <c r="K3403" s="2" t="str">
        <f>VLOOKUP(Sheet__29[[#This Row],[Produto]],Produtos!B:C,2,FALSE)</f>
        <v>Periférico</v>
      </c>
      <c r="L3403" s="2" t="str">
        <f>VLOOKUP(Sheet__29[[#This Row],[Produto]],Produtos!B:D,3,FALSE)</f>
        <v>Kingston Brasil</v>
      </c>
      <c r="M3403" s="2">
        <f>VLOOKUP(Sheet__29[[#This Row],[Produto]],Estoque!A:B,2,FALSE)</f>
        <v>209</v>
      </c>
      <c r="N3403" s="5">
        <f>Sheet__29[[#This Row],[Qtd]]*Sheet__29[[#This Row],[Valor]]</f>
        <v>11120</v>
      </c>
      <c r="O3403" s="5">
        <f>Sheet__29[[#This Row],[Venda]]*(1-Sheet__29[[#This Row],[Desc]]/100)</f>
        <v>10564</v>
      </c>
      <c r="P3403"/>
    </row>
    <row r="3404" spans="1:16" x14ac:dyDescent="0.25">
      <c r="A3404">
        <v>103402</v>
      </c>
      <c r="B3404" s="1">
        <v>46204</v>
      </c>
      <c r="C3404" t="s">
        <v>648</v>
      </c>
      <c r="D3404" t="s">
        <v>1121</v>
      </c>
      <c r="E3404">
        <v>2</v>
      </c>
      <c r="F3404" s="4">
        <v>1039</v>
      </c>
      <c r="G3404">
        <v>5</v>
      </c>
      <c r="H3404" t="s">
        <v>1019</v>
      </c>
      <c r="I3404" s="2" t="str">
        <f>VLOOKUP(Sheet__29[[#This Row],[Filial]],Filiais!A:B,2,FALSE)</f>
        <v>Osasco</v>
      </c>
      <c r="J3404" s="2" t="str">
        <f>VLOOKUP(Sheet__29[[#This Row],[Cidade]],'Clientes'!C:D,2,FALSE)</f>
        <v>SP</v>
      </c>
      <c r="K3404" s="2" t="str">
        <f>VLOOKUP(Sheet__29[[#This Row],[Produto]],Produtos!B:C,2,FALSE)</f>
        <v>Monitor</v>
      </c>
      <c r="L3404" s="2" t="str">
        <f>VLOOKUP(Sheet__29[[#This Row],[Produto]],Produtos!B:D,3,FALSE)</f>
        <v>Logitech Brasil</v>
      </c>
      <c r="M3404" s="2">
        <f>VLOOKUP(Sheet__29[[#This Row],[Produto]],Estoque!A:B,2,FALSE)</f>
        <v>231</v>
      </c>
      <c r="N3404" s="5">
        <f>Sheet__29[[#This Row],[Qtd]]*Sheet__29[[#This Row],[Valor]]</f>
        <v>2078</v>
      </c>
      <c r="O3404" s="5">
        <f>Sheet__29[[#This Row],[Venda]]*(1-Sheet__29[[#This Row],[Desc]]/100)</f>
        <v>1974.1</v>
      </c>
      <c r="P3404"/>
    </row>
    <row r="3405" spans="1:16" x14ac:dyDescent="0.25">
      <c r="A3405">
        <v>103403</v>
      </c>
      <c r="B3405" s="1">
        <v>46204</v>
      </c>
      <c r="C3405" t="s">
        <v>190</v>
      </c>
      <c r="D3405" t="s">
        <v>1175</v>
      </c>
      <c r="E3405">
        <v>5</v>
      </c>
      <c r="F3405" s="4">
        <v>3028</v>
      </c>
      <c r="G3405">
        <v>5</v>
      </c>
      <c r="H3405" t="s">
        <v>1017</v>
      </c>
      <c r="I3405" s="2" t="str">
        <f>VLOOKUP(Sheet__29[[#This Row],[Filial]],Filiais!A:B,2,FALSE)</f>
        <v>Campinas</v>
      </c>
      <c r="J3405" s="2" t="str">
        <f>VLOOKUP(Sheet__29[[#This Row],[Cidade]],'Clientes'!C:D,2,FALSE)</f>
        <v>SP</v>
      </c>
      <c r="K3405" s="2" t="str">
        <f>VLOOKUP(Sheet__29[[#This Row],[Produto]],Produtos!B:C,2,FALSE)</f>
        <v>Rede</v>
      </c>
      <c r="L3405" s="2" t="str">
        <f>VLOOKUP(Sheet__29[[#This Row],[Produto]],Produtos!B:D,3,FALSE)</f>
        <v>Lenovo Brasil</v>
      </c>
      <c r="M3405" s="2">
        <f>VLOOKUP(Sheet__29[[#This Row],[Produto]],Estoque!A:B,2,FALSE)</f>
        <v>75</v>
      </c>
      <c r="N3405" s="5">
        <f>Sheet__29[[#This Row],[Qtd]]*Sheet__29[[#This Row],[Valor]]</f>
        <v>15140</v>
      </c>
      <c r="O3405" s="5">
        <f>Sheet__29[[#This Row],[Venda]]*(1-Sheet__29[[#This Row],[Desc]]/100)</f>
        <v>14383</v>
      </c>
      <c r="P3405"/>
    </row>
    <row r="3406" spans="1:16" x14ac:dyDescent="0.25">
      <c r="A3406">
        <v>103404</v>
      </c>
      <c r="B3406" s="1">
        <v>46204</v>
      </c>
      <c r="C3406" t="s">
        <v>523</v>
      </c>
      <c r="D3406" t="s">
        <v>1087</v>
      </c>
      <c r="E3406">
        <v>3</v>
      </c>
      <c r="F3406" s="4">
        <v>4649</v>
      </c>
      <c r="G3406">
        <v>0</v>
      </c>
      <c r="H3406" t="s">
        <v>1023</v>
      </c>
      <c r="I3406" s="2" t="str">
        <f>VLOOKUP(Sheet__29[[#This Row],[Filial]],Filiais!A:B,2,FALSE)</f>
        <v>Bauru</v>
      </c>
      <c r="J3406" s="2" t="str">
        <f>VLOOKUP(Sheet__29[[#This Row],[Cidade]],'Clientes'!C:D,2,FALSE)</f>
        <v>SP</v>
      </c>
      <c r="K3406" s="2" t="str">
        <f>VLOOKUP(Sheet__29[[#This Row],[Produto]],Produtos!B:C,2,FALSE)</f>
        <v>Monitor</v>
      </c>
      <c r="L3406" s="2" t="str">
        <f>VLOOKUP(Sheet__29[[#This Row],[Produto]],Produtos!B:D,3,FALSE)</f>
        <v>Kingston Brasil</v>
      </c>
      <c r="M3406" s="2">
        <f>VLOOKUP(Sheet__29[[#This Row],[Produto]],Estoque!A:B,2,FALSE)</f>
        <v>212</v>
      </c>
      <c r="N3406" s="5">
        <f>Sheet__29[[#This Row],[Qtd]]*Sheet__29[[#This Row],[Valor]]</f>
        <v>13947</v>
      </c>
      <c r="O3406" s="5">
        <f>Sheet__29[[#This Row],[Venda]]*(1-Sheet__29[[#This Row],[Desc]]/100)</f>
        <v>13947</v>
      </c>
      <c r="P3406"/>
    </row>
    <row r="3407" spans="1:16" x14ac:dyDescent="0.25">
      <c r="A3407">
        <v>103405</v>
      </c>
      <c r="B3407" s="1">
        <v>46204</v>
      </c>
      <c r="C3407" t="s">
        <v>887</v>
      </c>
      <c r="D3407" t="s">
        <v>1133</v>
      </c>
      <c r="E3407">
        <v>2</v>
      </c>
      <c r="F3407" s="4">
        <v>3985</v>
      </c>
      <c r="G3407">
        <v>0</v>
      </c>
      <c r="H3407" t="s">
        <v>1019</v>
      </c>
      <c r="I3407" s="2" t="str">
        <f>VLOOKUP(Sheet__29[[#This Row],[Filial]],Filiais!A:B,2,FALSE)</f>
        <v>Osasco</v>
      </c>
      <c r="J3407" s="2" t="str">
        <f>VLOOKUP(Sheet__29[[#This Row],[Cidade]],'Clientes'!C:D,2,FALSE)</f>
        <v>SP</v>
      </c>
      <c r="K3407" s="2" t="str">
        <f>VLOOKUP(Sheet__29[[#This Row],[Produto]],Produtos!B:C,2,FALSE)</f>
        <v>Notebook</v>
      </c>
      <c r="L3407" s="2" t="str">
        <f>VLOOKUP(Sheet__29[[#This Row],[Produto]],Produtos!B:D,3,FALSE)</f>
        <v>Logitech Brasil</v>
      </c>
      <c r="M3407" s="2">
        <f>VLOOKUP(Sheet__29[[#This Row],[Produto]],Estoque!A:B,2,FALSE)</f>
        <v>126</v>
      </c>
      <c r="N3407" s="5">
        <f>Sheet__29[[#This Row],[Qtd]]*Sheet__29[[#This Row],[Valor]]</f>
        <v>7970</v>
      </c>
      <c r="O3407" s="5">
        <f>Sheet__29[[#This Row],[Venda]]*(1-Sheet__29[[#This Row],[Desc]]/100)</f>
        <v>7970</v>
      </c>
      <c r="P3407"/>
    </row>
    <row r="3408" spans="1:16" x14ac:dyDescent="0.25">
      <c r="A3408">
        <v>103406</v>
      </c>
      <c r="B3408" s="1">
        <v>46204</v>
      </c>
      <c r="C3408" t="s">
        <v>394</v>
      </c>
      <c r="D3408" t="s">
        <v>1174</v>
      </c>
      <c r="E3408">
        <v>5</v>
      </c>
      <c r="F3408" s="4">
        <v>430</v>
      </c>
      <c r="G3408">
        <v>5</v>
      </c>
      <c r="H3408" t="s">
        <v>1018</v>
      </c>
      <c r="I3408" s="2" t="str">
        <f>VLOOKUP(Sheet__29[[#This Row],[Filial]],Filiais!A:B,2,FALSE)</f>
        <v>Barueri</v>
      </c>
      <c r="J3408" s="2" t="str">
        <f>VLOOKUP(Sheet__29[[#This Row],[Cidade]],'Clientes'!C:D,2,FALSE)</f>
        <v>SP</v>
      </c>
      <c r="K3408" s="2" t="str">
        <f>VLOOKUP(Sheet__29[[#This Row],[Produto]],Produtos!B:C,2,FALSE)</f>
        <v>Monitor</v>
      </c>
      <c r="L3408" s="2" t="str">
        <f>VLOOKUP(Sheet__29[[#This Row],[Produto]],Produtos!B:D,3,FALSE)</f>
        <v>Lenovo Brasil</v>
      </c>
      <c r="M3408" s="2">
        <f>VLOOKUP(Sheet__29[[#This Row],[Produto]],Estoque!A:B,2,FALSE)</f>
        <v>88</v>
      </c>
      <c r="N3408" s="5">
        <f>Sheet__29[[#This Row],[Qtd]]*Sheet__29[[#This Row],[Valor]]</f>
        <v>2150</v>
      </c>
      <c r="O3408" s="5">
        <f>Sheet__29[[#This Row],[Venda]]*(1-Sheet__29[[#This Row],[Desc]]/100)</f>
        <v>2042.5</v>
      </c>
      <c r="P3408"/>
    </row>
    <row r="3409" spans="1:16" x14ac:dyDescent="0.25">
      <c r="A3409">
        <v>103407</v>
      </c>
      <c r="B3409" s="1">
        <v>46204</v>
      </c>
      <c r="C3409" t="s">
        <v>84</v>
      </c>
      <c r="D3409" t="s">
        <v>1076</v>
      </c>
      <c r="E3409">
        <v>1</v>
      </c>
      <c r="F3409" s="4">
        <v>1975</v>
      </c>
      <c r="G3409">
        <v>5</v>
      </c>
      <c r="H3409" t="s">
        <v>1024</v>
      </c>
      <c r="I3409" s="2" t="str">
        <f>VLOOKUP(Sheet__29[[#This Row],[Filial]],Filiais!A:B,2,FALSE)</f>
        <v>Ribeirão Preto</v>
      </c>
      <c r="J3409" s="2" t="str">
        <f>VLOOKUP(Sheet__29[[#This Row],[Cidade]],'Clientes'!C:D,2,FALSE)</f>
        <v>SP</v>
      </c>
      <c r="K3409" s="2" t="str">
        <f>VLOOKUP(Sheet__29[[#This Row],[Produto]],Produtos!B:C,2,FALSE)</f>
        <v>Monitor</v>
      </c>
      <c r="L3409" s="2" t="str">
        <f>VLOOKUP(Sheet__29[[#This Row],[Produto]],Produtos!B:D,3,FALSE)</f>
        <v>Logitech Brasil</v>
      </c>
      <c r="M3409" s="2">
        <f>VLOOKUP(Sheet__29[[#This Row],[Produto]],Estoque!A:B,2,FALSE)</f>
        <v>214</v>
      </c>
      <c r="N3409" s="5">
        <f>Sheet__29[[#This Row],[Qtd]]*Sheet__29[[#This Row],[Valor]]</f>
        <v>1975</v>
      </c>
      <c r="O3409" s="5">
        <f>Sheet__29[[#This Row],[Venda]]*(1-Sheet__29[[#This Row],[Desc]]/100)</f>
        <v>1876.25</v>
      </c>
      <c r="P3409"/>
    </row>
    <row r="3410" spans="1:16" x14ac:dyDescent="0.25">
      <c r="A3410">
        <v>103408</v>
      </c>
      <c r="B3410" s="1">
        <v>46204</v>
      </c>
      <c r="C3410" t="s">
        <v>522</v>
      </c>
      <c r="D3410" t="s">
        <v>1038</v>
      </c>
      <c r="E3410">
        <v>1</v>
      </c>
      <c r="F3410" s="4">
        <v>1336</v>
      </c>
      <c r="G3410">
        <v>0</v>
      </c>
      <c r="H3410" t="s">
        <v>1017</v>
      </c>
      <c r="I3410" s="2" t="str">
        <f>VLOOKUP(Sheet__29[[#This Row],[Filial]],Filiais!A:B,2,FALSE)</f>
        <v>Campinas</v>
      </c>
      <c r="J3410" s="2" t="str">
        <f>VLOOKUP(Sheet__29[[#This Row],[Cidade]],'Clientes'!C:D,2,FALSE)</f>
        <v>SP</v>
      </c>
      <c r="K3410" s="2" t="str">
        <f>VLOOKUP(Sheet__29[[#This Row],[Produto]],Produtos!B:C,2,FALSE)</f>
        <v>Periférico</v>
      </c>
      <c r="L3410" s="2" t="str">
        <f>VLOOKUP(Sheet__29[[#This Row],[Produto]],Produtos!B:D,3,FALSE)</f>
        <v>Dell Brasil</v>
      </c>
      <c r="M3410" s="2">
        <f>VLOOKUP(Sheet__29[[#This Row],[Produto]],Estoque!A:B,2,FALSE)</f>
        <v>65</v>
      </c>
      <c r="N3410" s="5">
        <f>Sheet__29[[#This Row],[Qtd]]*Sheet__29[[#This Row],[Valor]]</f>
        <v>1336</v>
      </c>
      <c r="O3410" s="5">
        <f>Sheet__29[[#This Row],[Venda]]*(1-Sheet__29[[#This Row],[Desc]]/100)</f>
        <v>1336</v>
      </c>
      <c r="P3410"/>
    </row>
    <row r="3411" spans="1:16" x14ac:dyDescent="0.25">
      <c r="A3411">
        <v>103409</v>
      </c>
      <c r="B3411" s="1">
        <v>46204</v>
      </c>
      <c r="C3411" t="s">
        <v>38</v>
      </c>
      <c r="D3411" t="s">
        <v>1061</v>
      </c>
      <c r="E3411">
        <v>4</v>
      </c>
      <c r="F3411" s="4">
        <v>207</v>
      </c>
      <c r="G3411">
        <v>10</v>
      </c>
      <c r="H3411" t="s">
        <v>1017</v>
      </c>
      <c r="I3411" s="2" t="str">
        <f>VLOOKUP(Sheet__29[[#This Row],[Filial]],Filiais!A:B,2,FALSE)</f>
        <v>Campinas</v>
      </c>
      <c r="J3411" s="2" t="str">
        <f>VLOOKUP(Sheet__29[[#This Row],[Cidade]],'Clientes'!C:D,2,FALSE)</f>
        <v>SP</v>
      </c>
      <c r="K3411" s="2" t="str">
        <f>VLOOKUP(Sheet__29[[#This Row],[Produto]],Produtos!B:C,2,FALSE)</f>
        <v>Notebook</v>
      </c>
      <c r="L3411" s="2" t="str">
        <f>VLOOKUP(Sheet__29[[#This Row],[Produto]],Produtos!B:D,3,FALSE)</f>
        <v>Lenovo Brasil</v>
      </c>
      <c r="M3411" s="2">
        <f>VLOOKUP(Sheet__29[[#This Row],[Produto]],Estoque!A:B,2,FALSE)</f>
        <v>209</v>
      </c>
      <c r="N3411" s="5">
        <f>Sheet__29[[#This Row],[Qtd]]*Sheet__29[[#This Row],[Valor]]</f>
        <v>828</v>
      </c>
      <c r="O3411" s="5">
        <f>Sheet__29[[#This Row],[Venda]]*(1-Sheet__29[[#This Row],[Desc]]/100)</f>
        <v>745.2</v>
      </c>
      <c r="P3411"/>
    </row>
    <row r="3412" spans="1:16" x14ac:dyDescent="0.25">
      <c r="A3412">
        <v>103410</v>
      </c>
      <c r="B3412" s="1">
        <v>46204</v>
      </c>
      <c r="C3412" t="s">
        <v>110</v>
      </c>
      <c r="D3412" t="s">
        <v>1045</v>
      </c>
      <c r="E3412">
        <v>5</v>
      </c>
      <c r="F3412" s="4">
        <v>2261</v>
      </c>
      <c r="G3412">
        <v>0</v>
      </c>
      <c r="H3412" t="s">
        <v>1023</v>
      </c>
      <c r="I3412" s="2" t="str">
        <f>VLOOKUP(Sheet__29[[#This Row],[Filial]],Filiais!A:B,2,FALSE)</f>
        <v>Bauru</v>
      </c>
      <c r="J3412" s="2" t="str">
        <f>VLOOKUP(Sheet__29[[#This Row],[Cidade]],'Clientes'!C:D,2,FALSE)</f>
        <v>SP</v>
      </c>
      <c r="K3412" s="2" t="str">
        <f>VLOOKUP(Sheet__29[[#This Row],[Produto]],Produtos!B:C,2,FALSE)</f>
        <v>Periférico</v>
      </c>
      <c r="L3412" s="2" t="str">
        <f>VLOOKUP(Sheet__29[[#This Row],[Produto]],Produtos!B:D,3,FALSE)</f>
        <v>Dell Brasil</v>
      </c>
      <c r="M3412" s="2">
        <f>VLOOKUP(Sheet__29[[#This Row],[Produto]],Estoque!A:B,2,FALSE)</f>
        <v>261</v>
      </c>
      <c r="N3412" s="5">
        <f>Sheet__29[[#This Row],[Qtd]]*Sheet__29[[#This Row],[Valor]]</f>
        <v>11305</v>
      </c>
      <c r="O3412" s="5">
        <f>Sheet__29[[#This Row],[Venda]]*(1-Sheet__29[[#This Row],[Desc]]/100)</f>
        <v>11305</v>
      </c>
      <c r="P3412"/>
    </row>
    <row r="3413" spans="1:16" x14ac:dyDescent="0.25">
      <c r="A3413">
        <v>103411</v>
      </c>
      <c r="B3413" s="1">
        <v>46204</v>
      </c>
      <c r="C3413" t="s">
        <v>980</v>
      </c>
      <c r="D3413" t="s">
        <v>1065</v>
      </c>
      <c r="E3413">
        <v>4</v>
      </c>
      <c r="F3413" s="4">
        <v>2285</v>
      </c>
      <c r="G3413">
        <v>10</v>
      </c>
      <c r="H3413" t="s">
        <v>1021</v>
      </c>
      <c r="I3413" s="2" t="str">
        <f>VLOOKUP(Sheet__29[[#This Row],[Filial]],Filiais!A:B,2,FALSE)</f>
        <v>Jundiaí</v>
      </c>
      <c r="J3413" s="2" t="str">
        <f>VLOOKUP(Sheet__29[[#This Row],[Cidade]],'Clientes'!C:D,2,FALSE)</f>
        <v>SP</v>
      </c>
      <c r="K3413" s="2" t="str">
        <f>VLOOKUP(Sheet__29[[#This Row],[Produto]],Produtos!B:C,2,FALSE)</f>
        <v>Monitor</v>
      </c>
      <c r="L3413" s="2" t="str">
        <f>VLOOKUP(Sheet__29[[#This Row],[Produto]],Produtos!B:D,3,FALSE)</f>
        <v>LG Brasil</v>
      </c>
      <c r="M3413" s="2">
        <f>VLOOKUP(Sheet__29[[#This Row],[Produto]],Estoque!A:B,2,FALSE)</f>
        <v>62</v>
      </c>
      <c r="N3413" s="5">
        <f>Sheet__29[[#This Row],[Qtd]]*Sheet__29[[#This Row],[Valor]]</f>
        <v>9140</v>
      </c>
      <c r="O3413" s="5">
        <f>Sheet__29[[#This Row],[Venda]]*(1-Sheet__29[[#This Row],[Desc]]/100)</f>
        <v>8226</v>
      </c>
      <c r="P3413"/>
    </row>
    <row r="3414" spans="1:16" x14ac:dyDescent="0.25">
      <c r="A3414">
        <v>103412</v>
      </c>
      <c r="B3414" s="1">
        <v>46204</v>
      </c>
      <c r="C3414" t="s">
        <v>564</v>
      </c>
      <c r="D3414" t="s">
        <v>1117</v>
      </c>
      <c r="E3414">
        <v>1</v>
      </c>
      <c r="F3414" s="4">
        <v>4351</v>
      </c>
      <c r="G3414">
        <v>0</v>
      </c>
      <c r="H3414" t="s">
        <v>1024</v>
      </c>
      <c r="I3414" s="2" t="str">
        <f>VLOOKUP(Sheet__29[[#This Row],[Filial]],Filiais!A:B,2,FALSE)</f>
        <v>Ribeirão Preto</v>
      </c>
      <c r="J3414" s="2" t="str">
        <f>VLOOKUP(Sheet__29[[#This Row],[Cidade]],'Clientes'!C:D,2,FALSE)</f>
        <v>SP</v>
      </c>
      <c r="K3414" s="2" t="str">
        <f>VLOOKUP(Sheet__29[[#This Row],[Produto]],Produtos!B:C,2,FALSE)</f>
        <v>Armazenamento</v>
      </c>
      <c r="L3414" s="2" t="str">
        <f>VLOOKUP(Sheet__29[[#This Row],[Produto]],Produtos!B:D,3,FALSE)</f>
        <v>LG Brasil</v>
      </c>
      <c r="M3414" s="2">
        <f>VLOOKUP(Sheet__29[[#This Row],[Produto]],Estoque!A:B,2,FALSE)</f>
        <v>221</v>
      </c>
      <c r="N3414" s="5">
        <f>Sheet__29[[#This Row],[Qtd]]*Sheet__29[[#This Row],[Valor]]</f>
        <v>4351</v>
      </c>
      <c r="O3414" s="5">
        <f>Sheet__29[[#This Row],[Venda]]*(1-Sheet__29[[#This Row],[Desc]]/100)</f>
        <v>4351</v>
      </c>
      <c r="P3414"/>
    </row>
    <row r="3415" spans="1:16" x14ac:dyDescent="0.25">
      <c r="A3415">
        <v>103413</v>
      </c>
      <c r="B3415" s="1">
        <v>46204</v>
      </c>
      <c r="C3415" t="s">
        <v>466</v>
      </c>
      <c r="D3415" t="s">
        <v>1040</v>
      </c>
      <c r="E3415">
        <v>3</v>
      </c>
      <c r="F3415" s="4">
        <v>4225</v>
      </c>
      <c r="G3415">
        <v>10</v>
      </c>
      <c r="H3415" t="s">
        <v>1017</v>
      </c>
      <c r="I3415" s="2" t="str">
        <f>VLOOKUP(Sheet__29[[#This Row],[Filial]],Filiais!A:B,2,FALSE)</f>
        <v>Campinas</v>
      </c>
      <c r="J3415" s="2" t="str">
        <f>VLOOKUP(Sheet__29[[#This Row],[Cidade]],'Clientes'!C:D,2,FALSE)</f>
        <v>SP</v>
      </c>
      <c r="K3415" s="2" t="str">
        <f>VLOOKUP(Sheet__29[[#This Row],[Produto]],Produtos!B:C,2,FALSE)</f>
        <v>Periférico</v>
      </c>
      <c r="L3415" s="2" t="str">
        <f>VLOOKUP(Sheet__29[[#This Row],[Produto]],Produtos!B:D,3,FALSE)</f>
        <v>Logitech Brasil</v>
      </c>
      <c r="M3415" s="2">
        <f>VLOOKUP(Sheet__29[[#This Row],[Produto]],Estoque!A:B,2,FALSE)</f>
        <v>11</v>
      </c>
      <c r="N3415" s="5">
        <f>Sheet__29[[#This Row],[Qtd]]*Sheet__29[[#This Row],[Valor]]</f>
        <v>12675</v>
      </c>
      <c r="O3415" s="5">
        <f>Sheet__29[[#This Row],[Venda]]*(1-Sheet__29[[#This Row],[Desc]]/100)</f>
        <v>11407.5</v>
      </c>
      <c r="P3415"/>
    </row>
    <row r="3416" spans="1:16" x14ac:dyDescent="0.25">
      <c r="A3416">
        <v>103414</v>
      </c>
      <c r="B3416" s="1">
        <v>46204</v>
      </c>
      <c r="C3416" t="s">
        <v>815</v>
      </c>
      <c r="D3416" t="s">
        <v>1038</v>
      </c>
      <c r="E3416">
        <v>4</v>
      </c>
      <c r="F3416" s="4">
        <v>3750</v>
      </c>
      <c r="G3416">
        <v>10</v>
      </c>
      <c r="H3416" t="s">
        <v>1022</v>
      </c>
      <c r="I3416" s="2" t="str">
        <f>VLOOKUP(Sheet__29[[#This Row],[Filial]],Filiais!A:B,2,FALSE)</f>
        <v>Santos</v>
      </c>
      <c r="J3416" s="2" t="str">
        <f>VLOOKUP(Sheet__29[[#This Row],[Cidade]],'Clientes'!C:D,2,FALSE)</f>
        <v>SP</v>
      </c>
      <c r="K3416" s="2" t="str">
        <f>VLOOKUP(Sheet__29[[#This Row],[Produto]],Produtos!B:C,2,FALSE)</f>
        <v>Periférico</v>
      </c>
      <c r="L3416" s="2" t="str">
        <f>VLOOKUP(Sheet__29[[#This Row],[Produto]],Produtos!B:D,3,FALSE)</f>
        <v>Dell Brasil</v>
      </c>
      <c r="M3416" s="2">
        <f>VLOOKUP(Sheet__29[[#This Row],[Produto]],Estoque!A:B,2,FALSE)</f>
        <v>65</v>
      </c>
      <c r="N3416" s="5">
        <f>Sheet__29[[#This Row],[Qtd]]*Sheet__29[[#This Row],[Valor]]</f>
        <v>15000</v>
      </c>
      <c r="O3416" s="5">
        <f>Sheet__29[[#This Row],[Venda]]*(1-Sheet__29[[#This Row],[Desc]]/100)</f>
        <v>13500</v>
      </c>
      <c r="P3416"/>
    </row>
    <row r="3417" spans="1:16" x14ac:dyDescent="0.25">
      <c r="A3417">
        <v>103415</v>
      </c>
      <c r="B3417" s="1">
        <v>46204</v>
      </c>
      <c r="C3417" t="s">
        <v>354</v>
      </c>
      <c r="D3417" t="s">
        <v>1164</v>
      </c>
      <c r="E3417">
        <v>4</v>
      </c>
      <c r="F3417" s="4">
        <v>72</v>
      </c>
      <c r="G3417">
        <v>5</v>
      </c>
      <c r="H3417" t="s">
        <v>1017</v>
      </c>
      <c r="I3417" s="2" t="str">
        <f>VLOOKUP(Sheet__29[[#This Row],[Filial]],Filiais!A:B,2,FALSE)</f>
        <v>Campinas</v>
      </c>
      <c r="J3417" s="2" t="str">
        <f>VLOOKUP(Sheet__29[[#This Row],[Cidade]],'Clientes'!C:D,2,FALSE)</f>
        <v>SP</v>
      </c>
      <c r="K3417" s="2" t="str">
        <f>VLOOKUP(Sheet__29[[#This Row],[Produto]],Produtos!B:C,2,FALSE)</f>
        <v>Periférico</v>
      </c>
      <c r="L3417" s="2" t="str">
        <f>VLOOKUP(Sheet__29[[#This Row],[Produto]],Produtos!B:D,3,FALSE)</f>
        <v>Dell Brasil</v>
      </c>
      <c r="M3417" s="2">
        <f>VLOOKUP(Sheet__29[[#This Row],[Produto]],Estoque!A:B,2,FALSE)</f>
        <v>132</v>
      </c>
      <c r="N3417" s="5">
        <f>Sheet__29[[#This Row],[Qtd]]*Sheet__29[[#This Row],[Valor]]</f>
        <v>288</v>
      </c>
      <c r="O3417" s="5">
        <f>Sheet__29[[#This Row],[Venda]]*(1-Sheet__29[[#This Row],[Desc]]/100)</f>
        <v>273.59999999999997</v>
      </c>
      <c r="P3417"/>
    </row>
    <row r="3418" spans="1:16" x14ac:dyDescent="0.25">
      <c r="A3418">
        <v>103416</v>
      </c>
      <c r="B3418" s="1">
        <v>46204</v>
      </c>
      <c r="C3418" t="s">
        <v>62</v>
      </c>
      <c r="D3418" t="s">
        <v>1086</v>
      </c>
      <c r="E3418">
        <v>3</v>
      </c>
      <c r="F3418" s="4">
        <v>3740</v>
      </c>
      <c r="G3418">
        <v>10</v>
      </c>
      <c r="H3418" t="s">
        <v>1017</v>
      </c>
      <c r="I3418" s="2" t="str">
        <f>VLOOKUP(Sheet__29[[#This Row],[Filial]],Filiais!A:B,2,FALSE)</f>
        <v>Campinas</v>
      </c>
      <c r="J3418" s="2" t="str">
        <f>VLOOKUP(Sheet__29[[#This Row],[Cidade]],'Clientes'!C:D,2,FALSE)</f>
        <v>SP</v>
      </c>
      <c r="K3418" s="2" t="str">
        <f>VLOOKUP(Sheet__29[[#This Row],[Produto]],Produtos!B:C,2,FALSE)</f>
        <v>Monitor</v>
      </c>
      <c r="L3418" s="2" t="str">
        <f>VLOOKUP(Sheet__29[[#This Row],[Produto]],Produtos!B:D,3,FALSE)</f>
        <v>Logitech Brasil</v>
      </c>
      <c r="M3418" s="2">
        <f>VLOOKUP(Sheet__29[[#This Row],[Produto]],Estoque!A:B,2,FALSE)</f>
        <v>223</v>
      </c>
      <c r="N3418" s="5">
        <f>Sheet__29[[#This Row],[Qtd]]*Sheet__29[[#This Row],[Valor]]</f>
        <v>11220</v>
      </c>
      <c r="O3418" s="5">
        <f>Sheet__29[[#This Row],[Venda]]*(1-Sheet__29[[#This Row],[Desc]]/100)</f>
        <v>10098</v>
      </c>
      <c r="P3418"/>
    </row>
    <row r="3419" spans="1:16" x14ac:dyDescent="0.25">
      <c r="A3419">
        <v>103417</v>
      </c>
      <c r="B3419" s="1">
        <v>46204</v>
      </c>
      <c r="C3419" t="s">
        <v>995</v>
      </c>
      <c r="D3419" t="s">
        <v>1142</v>
      </c>
      <c r="E3419">
        <v>4</v>
      </c>
      <c r="F3419" s="4">
        <v>4215</v>
      </c>
      <c r="G3419">
        <v>0</v>
      </c>
      <c r="H3419" t="s">
        <v>1020</v>
      </c>
      <c r="I3419" s="2" t="str">
        <f>VLOOKUP(Sheet__29[[#This Row],[Filial]],Filiais!A:B,2,FALSE)</f>
        <v>Sorocaba</v>
      </c>
      <c r="J3419" s="2" t="str">
        <f>VLOOKUP(Sheet__29[[#This Row],[Cidade]],'Clientes'!C:D,2,FALSE)</f>
        <v>SP</v>
      </c>
      <c r="K3419" s="2" t="str">
        <f>VLOOKUP(Sheet__29[[#This Row],[Produto]],Produtos!B:C,2,FALSE)</f>
        <v>Periférico</v>
      </c>
      <c r="L3419" s="2" t="str">
        <f>VLOOKUP(Sheet__29[[#This Row],[Produto]],Produtos!B:D,3,FALSE)</f>
        <v>Logitech Brasil</v>
      </c>
      <c r="M3419" s="2">
        <f>VLOOKUP(Sheet__29[[#This Row],[Produto]],Estoque!A:B,2,FALSE)</f>
        <v>290</v>
      </c>
      <c r="N3419" s="5">
        <f>Sheet__29[[#This Row],[Qtd]]*Sheet__29[[#This Row],[Valor]]</f>
        <v>16860</v>
      </c>
      <c r="O3419" s="5">
        <f>Sheet__29[[#This Row],[Venda]]*(1-Sheet__29[[#This Row],[Desc]]/100)</f>
        <v>16860</v>
      </c>
      <c r="P3419"/>
    </row>
    <row r="3420" spans="1:16" x14ac:dyDescent="0.25">
      <c r="A3420">
        <v>103418</v>
      </c>
      <c r="B3420" s="1">
        <v>46204</v>
      </c>
      <c r="C3420" t="s">
        <v>946</v>
      </c>
      <c r="D3420" t="s">
        <v>1109</v>
      </c>
      <c r="E3420">
        <v>4</v>
      </c>
      <c r="F3420" s="4">
        <v>537</v>
      </c>
      <c r="G3420">
        <v>5</v>
      </c>
      <c r="H3420" t="s">
        <v>1024</v>
      </c>
      <c r="I3420" s="2" t="str">
        <f>VLOOKUP(Sheet__29[[#This Row],[Filial]],Filiais!A:B,2,FALSE)</f>
        <v>Ribeirão Preto</v>
      </c>
      <c r="J3420" s="2" t="str">
        <f>VLOOKUP(Sheet__29[[#This Row],[Cidade]],'Clientes'!C:D,2,FALSE)</f>
        <v>SP</v>
      </c>
      <c r="K3420" s="2" t="str">
        <f>VLOOKUP(Sheet__29[[#This Row],[Produto]],Produtos!B:C,2,FALSE)</f>
        <v>Armazenamento</v>
      </c>
      <c r="L3420" s="2" t="str">
        <f>VLOOKUP(Sheet__29[[#This Row],[Produto]],Produtos!B:D,3,FALSE)</f>
        <v>Dell Brasil</v>
      </c>
      <c r="M3420" s="2">
        <f>VLOOKUP(Sheet__29[[#This Row],[Produto]],Estoque!A:B,2,FALSE)</f>
        <v>253</v>
      </c>
      <c r="N3420" s="5">
        <f>Sheet__29[[#This Row],[Qtd]]*Sheet__29[[#This Row],[Valor]]</f>
        <v>2148</v>
      </c>
      <c r="O3420" s="5">
        <f>Sheet__29[[#This Row],[Venda]]*(1-Sheet__29[[#This Row],[Desc]]/100)</f>
        <v>2040.6</v>
      </c>
      <c r="P3420"/>
    </row>
    <row r="3421" spans="1:16" x14ac:dyDescent="0.25">
      <c r="A3421">
        <v>103419</v>
      </c>
      <c r="B3421" s="1">
        <v>46204</v>
      </c>
      <c r="C3421" t="s">
        <v>881</v>
      </c>
      <c r="D3421" t="s">
        <v>1140</v>
      </c>
      <c r="E3421">
        <v>4</v>
      </c>
      <c r="F3421" s="4">
        <v>4795</v>
      </c>
      <c r="G3421">
        <v>0</v>
      </c>
      <c r="H3421" t="s">
        <v>1019</v>
      </c>
      <c r="I3421" s="2" t="str">
        <f>VLOOKUP(Sheet__29[[#This Row],[Filial]],Filiais!A:B,2,FALSE)</f>
        <v>Osasco</v>
      </c>
      <c r="J3421" s="2" t="str">
        <f>VLOOKUP(Sheet__29[[#This Row],[Cidade]],'Clientes'!C:D,2,FALSE)</f>
        <v>SP</v>
      </c>
      <c r="K3421" s="2" t="str">
        <f>VLOOKUP(Sheet__29[[#This Row],[Produto]],Produtos!B:C,2,FALSE)</f>
        <v>Monitor</v>
      </c>
      <c r="L3421" s="2" t="str">
        <f>VLOOKUP(Sheet__29[[#This Row],[Produto]],Produtos!B:D,3,FALSE)</f>
        <v>Dell Brasil</v>
      </c>
      <c r="M3421" s="2">
        <f>VLOOKUP(Sheet__29[[#This Row],[Produto]],Estoque!A:B,2,FALSE)</f>
        <v>244</v>
      </c>
      <c r="N3421" s="5">
        <f>Sheet__29[[#This Row],[Qtd]]*Sheet__29[[#This Row],[Valor]]</f>
        <v>19180</v>
      </c>
      <c r="O3421" s="5">
        <f>Sheet__29[[#This Row],[Venda]]*(1-Sheet__29[[#This Row],[Desc]]/100)</f>
        <v>19180</v>
      </c>
      <c r="P3421"/>
    </row>
    <row r="3422" spans="1:16" x14ac:dyDescent="0.25">
      <c r="A3422">
        <v>103420</v>
      </c>
      <c r="B3422" s="1">
        <v>46204</v>
      </c>
      <c r="C3422" t="s">
        <v>726</v>
      </c>
      <c r="D3422" t="s">
        <v>1149</v>
      </c>
      <c r="E3422">
        <v>4</v>
      </c>
      <c r="F3422" s="4">
        <v>1074</v>
      </c>
      <c r="G3422">
        <v>0</v>
      </c>
      <c r="H3422" t="s">
        <v>1017</v>
      </c>
      <c r="I3422" s="2" t="str">
        <f>VLOOKUP(Sheet__29[[#This Row],[Filial]],Filiais!A:B,2,FALSE)</f>
        <v>Campinas</v>
      </c>
      <c r="J3422" s="2" t="str">
        <f>VLOOKUP(Sheet__29[[#This Row],[Cidade]],'Clientes'!C:D,2,FALSE)</f>
        <v>SP</v>
      </c>
      <c r="K3422" s="2" t="str">
        <f>VLOOKUP(Sheet__29[[#This Row],[Produto]],Produtos!B:C,2,FALSE)</f>
        <v>Rede</v>
      </c>
      <c r="L3422" s="2" t="str">
        <f>VLOOKUP(Sheet__29[[#This Row],[Produto]],Produtos!B:D,3,FALSE)</f>
        <v>Dell Brasil</v>
      </c>
      <c r="M3422" s="2">
        <f>VLOOKUP(Sheet__29[[#This Row],[Produto]],Estoque!A:B,2,FALSE)</f>
        <v>123</v>
      </c>
      <c r="N3422" s="5">
        <f>Sheet__29[[#This Row],[Qtd]]*Sheet__29[[#This Row],[Valor]]</f>
        <v>4296</v>
      </c>
      <c r="O3422" s="5">
        <f>Sheet__29[[#This Row],[Venda]]*(1-Sheet__29[[#This Row],[Desc]]/100)</f>
        <v>4296</v>
      </c>
      <c r="P3422"/>
    </row>
    <row r="3423" spans="1:16" x14ac:dyDescent="0.25">
      <c r="A3423">
        <v>103421</v>
      </c>
      <c r="B3423" s="1">
        <v>46204</v>
      </c>
      <c r="C3423" t="s">
        <v>286</v>
      </c>
      <c r="D3423" t="s">
        <v>1035</v>
      </c>
      <c r="E3423">
        <v>2</v>
      </c>
      <c r="F3423" s="4">
        <v>2757</v>
      </c>
      <c r="G3423">
        <v>10</v>
      </c>
      <c r="H3423" t="s">
        <v>1025</v>
      </c>
      <c r="I3423" s="2" t="str">
        <f>VLOOKUP(Sheet__29[[#This Row],[Filial]],Filiais!A:B,2,FALSE)</f>
        <v>São José dos Campos</v>
      </c>
      <c r="J3423" s="2" t="str">
        <f>VLOOKUP(Sheet__29[[#This Row],[Cidade]],'Clientes'!C:D,2,FALSE)</f>
        <v>SP</v>
      </c>
      <c r="K3423" s="2" t="str">
        <f>VLOOKUP(Sheet__29[[#This Row],[Produto]],Produtos!B:C,2,FALSE)</f>
        <v>Armazenamento</v>
      </c>
      <c r="L3423" s="2" t="str">
        <f>VLOOKUP(Sheet__29[[#This Row],[Produto]],Produtos!B:D,3,FALSE)</f>
        <v>Dell Brasil</v>
      </c>
      <c r="M3423" s="2">
        <f>VLOOKUP(Sheet__29[[#This Row],[Produto]],Estoque!A:B,2,FALSE)</f>
        <v>150</v>
      </c>
      <c r="N3423" s="5">
        <f>Sheet__29[[#This Row],[Qtd]]*Sheet__29[[#This Row],[Valor]]</f>
        <v>5514</v>
      </c>
      <c r="O3423" s="5">
        <f>Sheet__29[[#This Row],[Venda]]*(1-Sheet__29[[#This Row],[Desc]]/100)</f>
        <v>4962.6000000000004</v>
      </c>
      <c r="P3423"/>
    </row>
    <row r="3424" spans="1:16" x14ac:dyDescent="0.25">
      <c r="A3424">
        <v>103422</v>
      </c>
      <c r="B3424" s="1">
        <v>46204</v>
      </c>
      <c r="C3424" t="s">
        <v>988</v>
      </c>
      <c r="D3424" t="s">
        <v>1056</v>
      </c>
      <c r="E3424">
        <v>1</v>
      </c>
      <c r="F3424" s="4">
        <v>693</v>
      </c>
      <c r="G3424">
        <v>10</v>
      </c>
      <c r="H3424" t="s">
        <v>1017</v>
      </c>
      <c r="I3424" s="2" t="str">
        <f>VLOOKUP(Sheet__29[[#This Row],[Filial]],Filiais!A:B,2,FALSE)</f>
        <v>Campinas</v>
      </c>
      <c r="J3424" s="2" t="str">
        <f>VLOOKUP(Sheet__29[[#This Row],[Cidade]],'Clientes'!C:D,2,FALSE)</f>
        <v>SP</v>
      </c>
      <c r="K3424" s="2" t="str">
        <f>VLOOKUP(Sheet__29[[#This Row],[Produto]],Produtos!B:C,2,FALSE)</f>
        <v>Notebook</v>
      </c>
      <c r="L3424" s="2" t="str">
        <f>VLOOKUP(Sheet__29[[#This Row],[Produto]],Produtos!B:D,3,FALSE)</f>
        <v>Kingston Brasil</v>
      </c>
      <c r="M3424" s="2">
        <f>VLOOKUP(Sheet__29[[#This Row],[Produto]],Estoque!A:B,2,FALSE)</f>
        <v>231</v>
      </c>
      <c r="N3424" s="5">
        <f>Sheet__29[[#This Row],[Qtd]]*Sheet__29[[#This Row],[Valor]]</f>
        <v>693</v>
      </c>
      <c r="O3424" s="5">
        <f>Sheet__29[[#This Row],[Venda]]*(1-Sheet__29[[#This Row],[Desc]]/100)</f>
        <v>623.70000000000005</v>
      </c>
      <c r="P3424"/>
    </row>
    <row r="3425" spans="1:16" x14ac:dyDescent="0.25">
      <c r="A3425">
        <v>103423</v>
      </c>
      <c r="B3425" s="1">
        <v>46204</v>
      </c>
      <c r="C3425" t="s">
        <v>67</v>
      </c>
      <c r="D3425" t="s">
        <v>1032</v>
      </c>
      <c r="E3425">
        <v>1</v>
      </c>
      <c r="F3425" s="4">
        <v>2359</v>
      </c>
      <c r="G3425">
        <v>0</v>
      </c>
      <c r="H3425" t="s">
        <v>1022</v>
      </c>
      <c r="I3425" s="2" t="str">
        <f>VLOOKUP(Sheet__29[[#This Row],[Filial]],Filiais!A:B,2,FALSE)</f>
        <v>Santos</v>
      </c>
      <c r="J3425" s="2" t="str">
        <f>VLOOKUP(Sheet__29[[#This Row],[Cidade]],'Clientes'!C:D,2,FALSE)</f>
        <v>SP</v>
      </c>
      <c r="K3425" s="2" t="str">
        <f>VLOOKUP(Sheet__29[[#This Row],[Produto]],Produtos!B:C,2,FALSE)</f>
        <v>Periférico</v>
      </c>
      <c r="L3425" s="2" t="str">
        <f>VLOOKUP(Sheet__29[[#This Row],[Produto]],Produtos!B:D,3,FALSE)</f>
        <v>Lenovo Brasil</v>
      </c>
      <c r="M3425" s="2">
        <f>VLOOKUP(Sheet__29[[#This Row],[Produto]],Estoque!A:B,2,FALSE)</f>
        <v>297</v>
      </c>
      <c r="N3425" s="5">
        <f>Sheet__29[[#This Row],[Qtd]]*Sheet__29[[#This Row],[Valor]]</f>
        <v>2359</v>
      </c>
      <c r="O3425" s="5">
        <f>Sheet__29[[#This Row],[Venda]]*(1-Sheet__29[[#This Row],[Desc]]/100)</f>
        <v>2359</v>
      </c>
      <c r="P3425"/>
    </row>
    <row r="3426" spans="1:16" x14ac:dyDescent="0.25">
      <c r="A3426">
        <v>103424</v>
      </c>
      <c r="B3426" s="1">
        <v>46204</v>
      </c>
      <c r="C3426" t="s">
        <v>135</v>
      </c>
      <c r="D3426" t="s">
        <v>1088</v>
      </c>
      <c r="E3426">
        <v>2</v>
      </c>
      <c r="F3426" s="4">
        <v>4232</v>
      </c>
      <c r="G3426">
        <v>10</v>
      </c>
      <c r="H3426" t="s">
        <v>1022</v>
      </c>
      <c r="I3426" s="2" t="str">
        <f>VLOOKUP(Sheet__29[[#This Row],[Filial]],Filiais!A:B,2,FALSE)</f>
        <v>Santos</v>
      </c>
      <c r="J3426" s="2" t="str">
        <f>VLOOKUP(Sheet__29[[#This Row],[Cidade]],'Clientes'!C:D,2,FALSE)</f>
        <v>SP</v>
      </c>
      <c r="K3426" s="2" t="str">
        <f>VLOOKUP(Sheet__29[[#This Row],[Produto]],Produtos!B:C,2,FALSE)</f>
        <v>Periférico</v>
      </c>
      <c r="L3426" s="2" t="str">
        <f>VLOOKUP(Sheet__29[[#This Row],[Produto]],Produtos!B:D,3,FALSE)</f>
        <v>Logitech Brasil</v>
      </c>
      <c r="M3426" s="2">
        <f>VLOOKUP(Sheet__29[[#This Row],[Produto]],Estoque!A:B,2,FALSE)</f>
        <v>177</v>
      </c>
      <c r="N3426" s="5">
        <f>Sheet__29[[#This Row],[Qtd]]*Sheet__29[[#This Row],[Valor]]</f>
        <v>8464</v>
      </c>
      <c r="O3426" s="5">
        <f>Sheet__29[[#This Row],[Venda]]*(1-Sheet__29[[#This Row],[Desc]]/100)</f>
        <v>7617.6</v>
      </c>
      <c r="P3426"/>
    </row>
    <row r="3427" spans="1:16" x14ac:dyDescent="0.25">
      <c r="A3427">
        <v>103425</v>
      </c>
      <c r="B3427" s="1">
        <v>46204</v>
      </c>
      <c r="C3427" t="s">
        <v>461</v>
      </c>
      <c r="D3427" t="s">
        <v>1029</v>
      </c>
      <c r="E3427">
        <v>4</v>
      </c>
      <c r="F3427" s="4">
        <v>2103</v>
      </c>
      <c r="G3427">
        <v>0</v>
      </c>
      <c r="H3427" t="s">
        <v>1024</v>
      </c>
      <c r="I3427" s="2" t="str">
        <f>VLOOKUP(Sheet__29[[#This Row],[Filial]],Filiais!A:B,2,FALSE)</f>
        <v>Ribeirão Preto</v>
      </c>
      <c r="J3427" s="2" t="str">
        <f>VLOOKUP(Sheet__29[[#This Row],[Cidade]],'Clientes'!C:D,2,FALSE)</f>
        <v>SP</v>
      </c>
      <c r="K3427" s="2" t="str">
        <f>VLOOKUP(Sheet__29[[#This Row],[Produto]],Produtos!B:C,2,FALSE)</f>
        <v>Armazenamento</v>
      </c>
      <c r="L3427" s="2" t="str">
        <f>VLOOKUP(Sheet__29[[#This Row],[Produto]],Produtos!B:D,3,FALSE)</f>
        <v>Kingston Brasil</v>
      </c>
      <c r="M3427" s="2">
        <f>VLOOKUP(Sheet__29[[#This Row],[Produto]],Estoque!A:B,2,FALSE)</f>
        <v>220</v>
      </c>
      <c r="N3427" s="5">
        <f>Sheet__29[[#This Row],[Qtd]]*Sheet__29[[#This Row],[Valor]]</f>
        <v>8412</v>
      </c>
      <c r="O3427" s="5">
        <f>Sheet__29[[#This Row],[Venda]]*(1-Sheet__29[[#This Row],[Desc]]/100)</f>
        <v>8412</v>
      </c>
      <c r="P3427"/>
    </row>
    <row r="3428" spans="1:16" x14ac:dyDescent="0.25">
      <c r="A3428">
        <v>103426</v>
      </c>
      <c r="B3428" s="1">
        <v>46204</v>
      </c>
      <c r="C3428" t="s">
        <v>801</v>
      </c>
      <c r="D3428" t="s">
        <v>1028</v>
      </c>
      <c r="E3428">
        <v>2</v>
      </c>
      <c r="F3428" s="4">
        <v>3092</v>
      </c>
      <c r="G3428">
        <v>5</v>
      </c>
      <c r="H3428" t="s">
        <v>1023</v>
      </c>
      <c r="I3428" s="2" t="str">
        <f>VLOOKUP(Sheet__29[[#This Row],[Filial]],Filiais!A:B,2,FALSE)</f>
        <v>Bauru</v>
      </c>
      <c r="J3428" s="2" t="str">
        <f>VLOOKUP(Sheet__29[[#This Row],[Cidade]],'Clientes'!C:D,2,FALSE)</f>
        <v>SP</v>
      </c>
      <c r="K3428" s="2" t="str">
        <f>VLOOKUP(Sheet__29[[#This Row],[Produto]],Produtos!B:C,2,FALSE)</f>
        <v>Notebook</v>
      </c>
      <c r="L3428" s="2" t="str">
        <f>VLOOKUP(Sheet__29[[#This Row],[Produto]],Produtos!B:D,3,FALSE)</f>
        <v>LG Brasil</v>
      </c>
      <c r="M3428" s="2">
        <f>VLOOKUP(Sheet__29[[#This Row],[Produto]],Estoque!A:B,2,FALSE)</f>
        <v>256</v>
      </c>
      <c r="N3428" s="5">
        <f>Sheet__29[[#This Row],[Qtd]]*Sheet__29[[#This Row],[Valor]]</f>
        <v>6184</v>
      </c>
      <c r="O3428" s="5">
        <f>Sheet__29[[#This Row],[Venda]]*(1-Sheet__29[[#This Row],[Desc]]/100)</f>
        <v>5874.7999999999993</v>
      </c>
      <c r="P3428"/>
    </row>
    <row r="3429" spans="1:16" x14ac:dyDescent="0.25">
      <c r="A3429">
        <v>103427</v>
      </c>
      <c r="B3429" s="1">
        <v>46204</v>
      </c>
      <c r="C3429" t="s">
        <v>527</v>
      </c>
      <c r="D3429" t="s">
        <v>1175</v>
      </c>
      <c r="E3429">
        <v>3</v>
      </c>
      <c r="F3429" s="4">
        <v>1948</v>
      </c>
      <c r="G3429">
        <v>10</v>
      </c>
      <c r="H3429" t="s">
        <v>1022</v>
      </c>
      <c r="I3429" s="2" t="str">
        <f>VLOOKUP(Sheet__29[[#This Row],[Filial]],Filiais!A:B,2,FALSE)</f>
        <v>Santos</v>
      </c>
      <c r="J3429" s="2" t="str">
        <f>VLOOKUP(Sheet__29[[#This Row],[Cidade]],'Clientes'!C:D,2,FALSE)</f>
        <v>SP</v>
      </c>
      <c r="K3429" s="2" t="str">
        <f>VLOOKUP(Sheet__29[[#This Row],[Produto]],Produtos!B:C,2,FALSE)</f>
        <v>Rede</v>
      </c>
      <c r="L3429" s="2" t="str">
        <f>VLOOKUP(Sheet__29[[#This Row],[Produto]],Produtos!B:D,3,FALSE)</f>
        <v>Lenovo Brasil</v>
      </c>
      <c r="M3429" s="2">
        <f>VLOOKUP(Sheet__29[[#This Row],[Produto]],Estoque!A:B,2,FALSE)</f>
        <v>75</v>
      </c>
      <c r="N3429" s="5">
        <f>Sheet__29[[#This Row],[Qtd]]*Sheet__29[[#This Row],[Valor]]</f>
        <v>5844</v>
      </c>
      <c r="O3429" s="5">
        <f>Sheet__29[[#This Row],[Venda]]*(1-Sheet__29[[#This Row],[Desc]]/100)</f>
        <v>5259.6</v>
      </c>
      <c r="P3429"/>
    </row>
    <row r="3430" spans="1:16" x14ac:dyDescent="0.25">
      <c r="A3430">
        <v>103428</v>
      </c>
      <c r="B3430" s="1">
        <v>46204</v>
      </c>
      <c r="C3430" t="s">
        <v>693</v>
      </c>
      <c r="D3430" t="s">
        <v>1048</v>
      </c>
      <c r="E3430">
        <v>4</v>
      </c>
      <c r="F3430" s="4">
        <v>258</v>
      </c>
      <c r="G3430">
        <v>0</v>
      </c>
      <c r="H3430" t="s">
        <v>1022</v>
      </c>
      <c r="I3430" s="2" t="str">
        <f>VLOOKUP(Sheet__29[[#This Row],[Filial]],Filiais!A:B,2,FALSE)</f>
        <v>Santos</v>
      </c>
      <c r="J3430" s="2" t="str">
        <f>VLOOKUP(Sheet__29[[#This Row],[Cidade]],'Clientes'!C:D,2,FALSE)</f>
        <v>SP</v>
      </c>
      <c r="K3430" s="2" t="str">
        <f>VLOOKUP(Sheet__29[[#This Row],[Produto]],Produtos!B:C,2,FALSE)</f>
        <v>Notebook</v>
      </c>
      <c r="L3430" s="2" t="str">
        <f>VLOOKUP(Sheet__29[[#This Row],[Produto]],Produtos!B:D,3,FALSE)</f>
        <v>LG Brasil</v>
      </c>
      <c r="M3430" s="2">
        <f>VLOOKUP(Sheet__29[[#This Row],[Produto]],Estoque!A:B,2,FALSE)</f>
        <v>164</v>
      </c>
      <c r="N3430" s="5">
        <f>Sheet__29[[#This Row],[Qtd]]*Sheet__29[[#This Row],[Valor]]</f>
        <v>1032</v>
      </c>
      <c r="O3430" s="5">
        <f>Sheet__29[[#This Row],[Venda]]*(1-Sheet__29[[#This Row],[Desc]]/100)</f>
        <v>1032</v>
      </c>
      <c r="P3430"/>
    </row>
    <row r="3431" spans="1:16" x14ac:dyDescent="0.25">
      <c r="A3431">
        <v>103429</v>
      </c>
      <c r="B3431" s="1">
        <v>46204</v>
      </c>
      <c r="C3431" t="s">
        <v>1002</v>
      </c>
      <c r="D3431" t="s">
        <v>1121</v>
      </c>
      <c r="E3431">
        <v>1</v>
      </c>
      <c r="F3431" s="4">
        <v>454</v>
      </c>
      <c r="G3431">
        <v>0</v>
      </c>
      <c r="H3431" t="s">
        <v>1018</v>
      </c>
      <c r="I3431" s="2" t="str">
        <f>VLOOKUP(Sheet__29[[#This Row],[Filial]],Filiais!A:B,2,FALSE)</f>
        <v>Barueri</v>
      </c>
      <c r="J3431" s="2" t="str">
        <f>VLOOKUP(Sheet__29[[#This Row],[Cidade]],'Clientes'!C:D,2,FALSE)</f>
        <v>SP</v>
      </c>
      <c r="K3431" s="2" t="str">
        <f>VLOOKUP(Sheet__29[[#This Row],[Produto]],Produtos!B:C,2,FALSE)</f>
        <v>Monitor</v>
      </c>
      <c r="L3431" s="2" t="str">
        <f>VLOOKUP(Sheet__29[[#This Row],[Produto]],Produtos!B:D,3,FALSE)</f>
        <v>Logitech Brasil</v>
      </c>
      <c r="M3431" s="2">
        <f>VLOOKUP(Sheet__29[[#This Row],[Produto]],Estoque!A:B,2,FALSE)</f>
        <v>231</v>
      </c>
      <c r="N3431" s="5">
        <f>Sheet__29[[#This Row],[Qtd]]*Sheet__29[[#This Row],[Valor]]</f>
        <v>454</v>
      </c>
      <c r="O3431" s="5">
        <f>Sheet__29[[#This Row],[Venda]]*(1-Sheet__29[[#This Row],[Desc]]/100)</f>
        <v>454</v>
      </c>
      <c r="P3431"/>
    </row>
    <row r="3432" spans="1:16" x14ac:dyDescent="0.25">
      <c r="A3432">
        <v>103430</v>
      </c>
      <c r="B3432" s="1">
        <v>46204</v>
      </c>
      <c r="C3432" t="s">
        <v>684</v>
      </c>
      <c r="D3432" t="s">
        <v>1037</v>
      </c>
      <c r="E3432">
        <v>3</v>
      </c>
      <c r="F3432" s="4">
        <v>4281</v>
      </c>
      <c r="G3432">
        <v>10</v>
      </c>
      <c r="H3432" t="s">
        <v>1024</v>
      </c>
      <c r="I3432" s="2" t="str">
        <f>VLOOKUP(Sheet__29[[#This Row],[Filial]],Filiais!A:B,2,FALSE)</f>
        <v>Ribeirão Preto</v>
      </c>
      <c r="J3432" s="2" t="str">
        <f>VLOOKUP(Sheet__29[[#This Row],[Cidade]],'Clientes'!C:D,2,FALSE)</f>
        <v>SP</v>
      </c>
      <c r="K3432" s="2" t="str">
        <f>VLOOKUP(Sheet__29[[#This Row],[Produto]],Produtos!B:C,2,FALSE)</f>
        <v>Periférico</v>
      </c>
      <c r="L3432" s="2" t="str">
        <f>VLOOKUP(Sheet__29[[#This Row],[Produto]],Produtos!B:D,3,FALSE)</f>
        <v>Lenovo Brasil</v>
      </c>
      <c r="M3432" s="2">
        <f>VLOOKUP(Sheet__29[[#This Row],[Produto]],Estoque!A:B,2,FALSE)</f>
        <v>17</v>
      </c>
      <c r="N3432" s="5">
        <f>Sheet__29[[#This Row],[Qtd]]*Sheet__29[[#This Row],[Valor]]</f>
        <v>12843</v>
      </c>
      <c r="O3432" s="5">
        <f>Sheet__29[[#This Row],[Venda]]*(1-Sheet__29[[#This Row],[Desc]]/100)</f>
        <v>11558.7</v>
      </c>
      <c r="P3432"/>
    </row>
    <row r="3433" spans="1:16" x14ac:dyDescent="0.25">
      <c r="A3433">
        <v>103431</v>
      </c>
      <c r="B3433" s="1">
        <v>46204</v>
      </c>
      <c r="C3433" t="s">
        <v>117</v>
      </c>
      <c r="D3433" t="s">
        <v>1105</v>
      </c>
      <c r="E3433">
        <v>1</v>
      </c>
      <c r="F3433" s="4">
        <v>4263</v>
      </c>
      <c r="G3433">
        <v>0</v>
      </c>
      <c r="H3433" t="s">
        <v>1022</v>
      </c>
      <c r="I3433" s="2" t="str">
        <f>VLOOKUP(Sheet__29[[#This Row],[Filial]],Filiais!A:B,2,FALSE)</f>
        <v>Santos</v>
      </c>
      <c r="J3433" s="2" t="str">
        <f>VLOOKUP(Sheet__29[[#This Row],[Cidade]],'Clientes'!C:D,2,FALSE)</f>
        <v>SP</v>
      </c>
      <c r="K3433" s="2" t="str">
        <f>VLOOKUP(Sheet__29[[#This Row],[Produto]],Produtos!B:C,2,FALSE)</f>
        <v>Notebook</v>
      </c>
      <c r="L3433" s="2" t="str">
        <f>VLOOKUP(Sheet__29[[#This Row],[Produto]],Produtos!B:D,3,FALSE)</f>
        <v>LG Brasil</v>
      </c>
      <c r="M3433" s="2">
        <f>VLOOKUP(Sheet__29[[#This Row],[Produto]],Estoque!A:B,2,FALSE)</f>
        <v>160</v>
      </c>
      <c r="N3433" s="5">
        <f>Sheet__29[[#This Row],[Qtd]]*Sheet__29[[#This Row],[Valor]]</f>
        <v>4263</v>
      </c>
      <c r="O3433" s="5">
        <f>Sheet__29[[#This Row],[Venda]]*(1-Sheet__29[[#This Row],[Desc]]/100)</f>
        <v>4263</v>
      </c>
      <c r="P3433"/>
    </row>
    <row r="3434" spans="1:16" x14ac:dyDescent="0.25">
      <c r="A3434">
        <v>103432</v>
      </c>
      <c r="B3434" s="1">
        <v>46204</v>
      </c>
      <c r="C3434" t="s">
        <v>448</v>
      </c>
      <c r="D3434" t="s">
        <v>1104</v>
      </c>
      <c r="E3434">
        <v>3</v>
      </c>
      <c r="F3434" s="4">
        <v>2299</v>
      </c>
      <c r="G3434">
        <v>5</v>
      </c>
      <c r="H3434" t="s">
        <v>1016</v>
      </c>
      <c r="I3434" s="2" t="str">
        <f>VLOOKUP(Sheet__29[[#This Row],[Filial]],Filiais!A:B,2,FALSE)</f>
        <v>São Paulo</v>
      </c>
      <c r="J3434" s="2" t="str">
        <f>VLOOKUP(Sheet__29[[#This Row],[Cidade]],'Clientes'!C:D,2,FALSE)</f>
        <v>SP</v>
      </c>
      <c r="K3434" s="2" t="str">
        <f>VLOOKUP(Sheet__29[[#This Row],[Produto]],Produtos!B:C,2,FALSE)</f>
        <v>Rede</v>
      </c>
      <c r="L3434" s="2" t="str">
        <f>VLOOKUP(Sheet__29[[#This Row],[Produto]],Produtos!B:D,3,FALSE)</f>
        <v>Logitech Brasil</v>
      </c>
      <c r="M3434" s="2">
        <f>VLOOKUP(Sheet__29[[#This Row],[Produto]],Estoque!A:B,2,FALSE)</f>
        <v>283</v>
      </c>
      <c r="N3434" s="5">
        <f>Sheet__29[[#This Row],[Qtd]]*Sheet__29[[#This Row],[Valor]]</f>
        <v>6897</v>
      </c>
      <c r="O3434" s="5">
        <f>Sheet__29[[#This Row],[Venda]]*(1-Sheet__29[[#This Row],[Desc]]/100)</f>
        <v>6552.15</v>
      </c>
      <c r="P3434"/>
    </row>
    <row r="3435" spans="1:16" x14ac:dyDescent="0.25">
      <c r="A3435">
        <v>103433</v>
      </c>
      <c r="B3435" s="1">
        <v>46204</v>
      </c>
      <c r="C3435" t="s">
        <v>98</v>
      </c>
      <c r="D3435" t="s">
        <v>1039</v>
      </c>
      <c r="E3435">
        <v>4</v>
      </c>
      <c r="F3435" s="4">
        <v>4010</v>
      </c>
      <c r="G3435">
        <v>0</v>
      </c>
      <c r="H3435" t="s">
        <v>1025</v>
      </c>
      <c r="I3435" s="2" t="str">
        <f>VLOOKUP(Sheet__29[[#This Row],[Filial]],Filiais!A:B,2,FALSE)</f>
        <v>São José dos Campos</v>
      </c>
      <c r="J3435" s="2" t="str">
        <f>VLOOKUP(Sheet__29[[#This Row],[Cidade]],'Clientes'!C:D,2,FALSE)</f>
        <v>SP</v>
      </c>
      <c r="K3435" s="2" t="str">
        <f>VLOOKUP(Sheet__29[[#This Row],[Produto]],Produtos!B:C,2,FALSE)</f>
        <v>Notebook</v>
      </c>
      <c r="L3435" s="2" t="str">
        <f>VLOOKUP(Sheet__29[[#This Row],[Produto]],Produtos!B:D,3,FALSE)</f>
        <v>Lenovo Brasil</v>
      </c>
      <c r="M3435" s="2">
        <f>VLOOKUP(Sheet__29[[#This Row],[Produto]],Estoque!A:B,2,FALSE)</f>
        <v>296</v>
      </c>
      <c r="N3435" s="5">
        <f>Sheet__29[[#This Row],[Qtd]]*Sheet__29[[#This Row],[Valor]]</f>
        <v>16040</v>
      </c>
      <c r="O3435" s="5">
        <f>Sheet__29[[#This Row],[Venda]]*(1-Sheet__29[[#This Row],[Desc]]/100)</f>
        <v>16040</v>
      </c>
      <c r="P3435"/>
    </row>
    <row r="3436" spans="1:16" x14ac:dyDescent="0.25">
      <c r="A3436">
        <v>103434</v>
      </c>
      <c r="B3436" s="1">
        <v>46204</v>
      </c>
      <c r="C3436" t="s">
        <v>555</v>
      </c>
      <c r="D3436" t="s">
        <v>1168</v>
      </c>
      <c r="E3436">
        <v>4</v>
      </c>
      <c r="F3436" s="4">
        <v>3257</v>
      </c>
      <c r="G3436">
        <v>10</v>
      </c>
      <c r="H3436" t="s">
        <v>1020</v>
      </c>
      <c r="I3436" s="2" t="str">
        <f>VLOOKUP(Sheet__29[[#This Row],[Filial]],Filiais!A:B,2,FALSE)</f>
        <v>Sorocaba</v>
      </c>
      <c r="J3436" s="2" t="str">
        <f>VLOOKUP(Sheet__29[[#This Row],[Cidade]],'Clientes'!C:D,2,FALSE)</f>
        <v>SP</v>
      </c>
      <c r="K3436" s="2" t="str">
        <f>VLOOKUP(Sheet__29[[#This Row],[Produto]],Produtos!B:C,2,FALSE)</f>
        <v>Rede</v>
      </c>
      <c r="L3436" s="2" t="str">
        <f>VLOOKUP(Sheet__29[[#This Row],[Produto]],Produtos!B:D,3,FALSE)</f>
        <v>Kingston Brasil</v>
      </c>
      <c r="M3436" s="2">
        <f>VLOOKUP(Sheet__29[[#This Row],[Produto]],Estoque!A:B,2,FALSE)</f>
        <v>89</v>
      </c>
      <c r="N3436" s="5">
        <f>Sheet__29[[#This Row],[Qtd]]*Sheet__29[[#This Row],[Valor]]</f>
        <v>13028</v>
      </c>
      <c r="O3436" s="5">
        <f>Sheet__29[[#This Row],[Venda]]*(1-Sheet__29[[#This Row],[Desc]]/100)</f>
        <v>11725.2</v>
      </c>
      <c r="P3436"/>
    </row>
    <row r="3437" spans="1:16" x14ac:dyDescent="0.25">
      <c r="A3437">
        <v>103435</v>
      </c>
      <c r="B3437" s="1">
        <v>46204</v>
      </c>
      <c r="C3437" t="s">
        <v>526</v>
      </c>
      <c r="D3437" t="s">
        <v>1167</v>
      </c>
      <c r="E3437">
        <v>2</v>
      </c>
      <c r="F3437" s="4">
        <v>1045</v>
      </c>
      <c r="G3437">
        <v>5</v>
      </c>
      <c r="H3437" t="s">
        <v>1017</v>
      </c>
      <c r="I3437" s="2" t="str">
        <f>VLOOKUP(Sheet__29[[#This Row],[Filial]],Filiais!A:B,2,FALSE)</f>
        <v>Campinas</v>
      </c>
      <c r="J3437" s="2" t="str">
        <f>VLOOKUP(Sheet__29[[#This Row],[Cidade]],'Clientes'!C:D,2,FALSE)</f>
        <v>SP</v>
      </c>
      <c r="K3437" s="2" t="str">
        <f>VLOOKUP(Sheet__29[[#This Row],[Produto]],Produtos!B:C,2,FALSE)</f>
        <v>Monitor</v>
      </c>
      <c r="L3437" s="2" t="str">
        <f>VLOOKUP(Sheet__29[[#This Row],[Produto]],Produtos!B:D,3,FALSE)</f>
        <v>LG Brasil</v>
      </c>
      <c r="M3437" s="2">
        <f>VLOOKUP(Sheet__29[[#This Row],[Produto]],Estoque!A:B,2,FALSE)</f>
        <v>42</v>
      </c>
      <c r="N3437" s="5">
        <f>Sheet__29[[#This Row],[Qtd]]*Sheet__29[[#This Row],[Valor]]</f>
        <v>2090</v>
      </c>
      <c r="O3437" s="5">
        <f>Sheet__29[[#This Row],[Venda]]*(1-Sheet__29[[#This Row],[Desc]]/100)</f>
        <v>1985.5</v>
      </c>
      <c r="P3437"/>
    </row>
    <row r="3438" spans="1:16" x14ac:dyDescent="0.25">
      <c r="A3438">
        <v>103436</v>
      </c>
      <c r="B3438" s="1">
        <v>46204</v>
      </c>
      <c r="C3438" t="s">
        <v>678</v>
      </c>
      <c r="D3438" t="s">
        <v>1071</v>
      </c>
      <c r="E3438">
        <v>3</v>
      </c>
      <c r="F3438" s="4">
        <v>1253</v>
      </c>
      <c r="G3438">
        <v>0</v>
      </c>
      <c r="H3438" t="s">
        <v>1020</v>
      </c>
      <c r="I3438" s="2" t="str">
        <f>VLOOKUP(Sheet__29[[#This Row],[Filial]],Filiais!A:B,2,FALSE)</f>
        <v>Sorocaba</v>
      </c>
      <c r="J3438" s="2" t="str">
        <f>VLOOKUP(Sheet__29[[#This Row],[Cidade]],'Clientes'!C:D,2,FALSE)</f>
        <v>SP</v>
      </c>
      <c r="K3438" s="2" t="str">
        <f>VLOOKUP(Sheet__29[[#This Row],[Produto]],Produtos!B:C,2,FALSE)</f>
        <v>Armazenamento</v>
      </c>
      <c r="L3438" s="2" t="str">
        <f>VLOOKUP(Sheet__29[[#This Row],[Produto]],Produtos!B:D,3,FALSE)</f>
        <v>Lenovo Brasil</v>
      </c>
      <c r="M3438" s="2">
        <f>VLOOKUP(Sheet__29[[#This Row],[Produto]],Estoque!A:B,2,FALSE)</f>
        <v>147</v>
      </c>
      <c r="N3438" s="5">
        <f>Sheet__29[[#This Row],[Qtd]]*Sheet__29[[#This Row],[Valor]]</f>
        <v>3759</v>
      </c>
      <c r="O3438" s="5">
        <f>Sheet__29[[#This Row],[Venda]]*(1-Sheet__29[[#This Row],[Desc]]/100)</f>
        <v>3759</v>
      </c>
      <c r="P3438"/>
    </row>
    <row r="3439" spans="1:16" x14ac:dyDescent="0.25">
      <c r="A3439">
        <v>103437</v>
      </c>
      <c r="B3439" s="1">
        <v>46204</v>
      </c>
      <c r="C3439" t="s">
        <v>87</v>
      </c>
      <c r="D3439" t="s">
        <v>1156</v>
      </c>
      <c r="E3439">
        <v>5</v>
      </c>
      <c r="F3439" s="4">
        <v>3564</v>
      </c>
      <c r="G3439">
        <v>0</v>
      </c>
      <c r="H3439" t="s">
        <v>1024</v>
      </c>
      <c r="I3439" s="2" t="str">
        <f>VLOOKUP(Sheet__29[[#This Row],[Filial]],Filiais!A:B,2,FALSE)</f>
        <v>Ribeirão Preto</v>
      </c>
      <c r="J3439" s="2" t="str">
        <f>VLOOKUP(Sheet__29[[#This Row],[Cidade]],'Clientes'!C:D,2,FALSE)</f>
        <v>SP</v>
      </c>
      <c r="K3439" s="2" t="str">
        <f>VLOOKUP(Sheet__29[[#This Row],[Produto]],Produtos!B:C,2,FALSE)</f>
        <v>Monitor</v>
      </c>
      <c r="L3439" s="2" t="str">
        <f>VLOOKUP(Sheet__29[[#This Row],[Produto]],Produtos!B:D,3,FALSE)</f>
        <v>LG Brasil</v>
      </c>
      <c r="M3439" s="2">
        <f>VLOOKUP(Sheet__29[[#This Row],[Produto]],Estoque!A:B,2,FALSE)</f>
        <v>173</v>
      </c>
      <c r="N3439" s="5">
        <f>Sheet__29[[#This Row],[Qtd]]*Sheet__29[[#This Row],[Valor]]</f>
        <v>17820</v>
      </c>
      <c r="O3439" s="5">
        <f>Sheet__29[[#This Row],[Venda]]*(1-Sheet__29[[#This Row],[Desc]]/100)</f>
        <v>17820</v>
      </c>
      <c r="P3439"/>
    </row>
    <row r="3440" spans="1:16" x14ac:dyDescent="0.25">
      <c r="A3440">
        <v>103438</v>
      </c>
      <c r="B3440" s="1">
        <v>46204</v>
      </c>
      <c r="C3440" t="s">
        <v>664</v>
      </c>
      <c r="D3440" t="s">
        <v>1168</v>
      </c>
      <c r="E3440">
        <v>1</v>
      </c>
      <c r="F3440" s="4">
        <v>2160</v>
      </c>
      <c r="G3440">
        <v>0</v>
      </c>
      <c r="H3440" t="s">
        <v>1019</v>
      </c>
      <c r="I3440" s="2" t="str">
        <f>VLOOKUP(Sheet__29[[#This Row],[Filial]],Filiais!A:B,2,FALSE)</f>
        <v>Osasco</v>
      </c>
      <c r="J3440" s="2" t="str">
        <f>VLOOKUP(Sheet__29[[#This Row],[Cidade]],'Clientes'!C:D,2,FALSE)</f>
        <v>SP</v>
      </c>
      <c r="K3440" s="2" t="str">
        <f>VLOOKUP(Sheet__29[[#This Row],[Produto]],Produtos!B:C,2,FALSE)</f>
        <v>Rede</v>
      </c>
      <c r="L3440" s="2" t="str">
        <f>VLOOKUP(Sheet__29[[#This Row],[Produto]],Produtos!B:D,3,FALSE)</f>
        <v>Kingston Brasil</v>
      </c>
      <c r="M3440" s="2">
        <f>VLOOKUP(Sheet__29[[#This Row],[Produto]],Estoque!A:B,2,FALSE)</f>
        <v>89</v>
      </c>
      <c r="N3440" s="5">
        <f>Sheet__29[[#This Row],[Qtd]]*Sheet__29[[#This Row],[Valor]]</f>
        <v>2160</v>
      </c>
      <c r="O3440" s="5">
        <f>Sheet__29[[#This Row],[Venda]]*(1-Sheet__29[[#This Row],[Desc]]/100)</f>
        <v>2160</v>
      </c>
      <c r="P3440"/>
    </row>
    <row r="3441" spans="1:16" x14ac:dyDescent="0.25">
      <c r="A3441">
        <v>103439</v>
      </c>
      <c r="B3441" s="1">
        <v>46204</v>
      </c>
      <c r="C3441" t="s">
        <v>398</v>
      </c>
      <c r="D3441" t="s">
        <v>1043</v>
      </c>
      <c r="E3441">
        <v>1</v>
      </c>
      <c r="F3441" s="4">
        <v>1820</v>
      </c>
      <c r="G3441">
        <v>0</v>
      </c>
      <c r="H3441" t="s">
        <v>1020</v>
      </c>
      <c r="I3441" s="2" t="str">
        <f>VLOOKUP(Sheet__29[[#This Row],[Filial]],Filiais!A:B,2,FALSE)</f>
        <v>Sorocaba</v>
      </c>
      <c r="J3441" s="2" t="str">
        <f>VLOOKUP(Sheet__29[[#This Row],[Cidade]],'Clientes'!C:D,2,FALSE)</f>
        <v>SP</v>
      </c>
      <c r="K3441" s="2" t="str">
        <f>VLOOKUP(Sheet__29[[#This Row],[Produto]],Produtos!B:C,2,FALSE)</f>
        <v>Notebook</v>
      </c>
      <c r="L3441" s="2" t="str">
        <f>VLOOKUP(Sheet__29[[#This Row],[Produto]],Produtos!B:D,3,FALSE)</f>
        <v>Kingston Brasil</v>
      </c>
      <c r="M3441" s="2">
        <f>VLOOKUP(Sheet__29[[#This Row],[Produto]],Estoque!A:B,2,FALSE)</f>
        <v>74</v>
      </c>
      <c r="N3441" s="5">
        <f>Sheet__29[[#This Row],[Qtd]]*Sheet__29[[#This Row],[Valor]]</f>
        <v>1820</v>
      </c>
      <c r="O3441" s="5">
        <f>Sheet__29[[#This Row],[Venda]]*(1-Sheet__29[[#This Row],[Desc]]/100)</f>
        <v>1820</v>
      </c>
      <c r="P3441"/>
    </row>
    <row r="3442" spans="1:16" x14ac:dyDescent="0.25">
      <c r="A3442">
        <v>103440</v>
      </c>
      <c r="B3442" s="1">
        <v>46204</v>
      </c>
      <c r="C3442" t="s">
        <v>38</v>
      </c>
      <c r="D3442" t="s">
        <v>1111</v>
      </c>
      <c r="E3442">
        <v>2</v>
      </c>
      <c r="F3442" s="4">
        <v>4631</v>
      </c>
      <c r="G3442">
        <v>0</v>
      </c>
      <c r="H3442" t="s">
        <v>1017</v>
      </c>
      <c r="I3442" s="2" t="str">
        <f>VLOOKUP(Sheet__29[[#This Row],[Filial]],Filiais!A:B,2,FALSE)</f>
        <v>Campinas</v>
      </c>
      <c r="J3442" s="2" t="str">
        <f>VLOOKUP(Sheet__29[[#This Row],[Cidade]],'Clientes'!C:D,2,FALSE)</f>
        <v>SP</v>
      </c>
      <c r="K3442" s="2" t="str">
        <f>VLOOKUP(Sheet__29[[#This Row],[Produto]],Produtos!B:C,2,FALSE)</f>
        <v>Notebook</v>
      </c>
      <c r="L3442" s="2" t="str">
        <f>VLOOKUP(Sheet__29[[#This Row],[Produto]],Produtos!B:D,3,FALSE)</f>
        <v>Kingston Brasil</v>
      </c>
      <c r="M3442" s="2">
        <f>VLOOKUP(Sheet__29[[#This Row],[Produto]],Estoque!A:B,2,FALSE)</f>
        <v>244</v>
      </c>
      <c r="N3442" s="5">
        <f>Sheet__29[[#This Row],[Qtd]]*Sheet__29[[#This Row],[Valor]]</f>
        <v>9262</v>
      </c>
      <c r="O3442" s="5">
        <f>Sheet__29[[#This Row],[Venda]]*(1-Sheet__29[[#This Row],[Desc]]/100)</f>
        <v>9262</v>
      </c>
      <c r="P3442"/>
    </row>
    <row r="3443" spans="1:16" x14ac:dyDescent="0.25">
      <c r="A3443">
        <v>103441</v>
      </c>
      <c r="B3443" s="1">
        <v>46204</v>
      </c>
      <c r="C3443" t="s">
        <v>78</v>
      </c>
      <c r="D3443" t="s">
        <v>1174</v>
      </c>
      <c r="E3443">
        <v>3</v>
      </c>
      <c r="F3443" s="4">
        <v>1821</v>
      </c>
      <c r="G3443">
        <v>0</v>
      </c>
      <c r="H3443" t="s">
        <v>1021</v>
      </c>
      <c r="I3443" s="2" t="str">
        <f>VLOOKUP(Sheet__29[[#This Row],[Filial]],Filiais!A:B,2,FALSE)</f>
        <v>Jundiaí</v>
      </c>
      <c r="J3443" s="2" t="str">
        <f>VLOOKUP(Sheet__29[[#This Row],[Cidade]],'Clientes'!C:D,2,FALSE)</f>
        <v>SP</v>
      </c>
      <c r="K3443" s="2" t="str">
        <f>VLOOKUP(Sheet__29[[#This Row],[Produto]],Produtos!B:C,2,FALSE)</f>
        <v>Monitor</v>
      </c>
      <c r="L3443" s="2" t="str">
        <f>VLOOKUP(Sheet__29[[#This Row],[Produto]],Produtos!B:D,3,FALSE)</f>
        <v>Lenovo Brasil</v>
      </c>
      <c r="M3443" s="2">
        <f>VLOOKUP(Sheet__29[[#This Row],[Produto]],Estoque!A:B,2,FALSE)</f>
        <v>88</v>
      </c>
      <c r="N3443" s="5">
        <f>Sheet__29[[#This Row],[Qtd]]*Sheet__29[[#This Row],[Valor]]</f>
        <v>5463</v>
      </c>
      <c r="O3443" s="5">
        <f>Sheet__29[[#This Row],[Venda]]*(1-Sheet__29[[#This Row],[Desc]]/100)</f>
        <v>5463</v>
      </c>
      <c r="P3443"/>
    </row>
    <row r="3444" spans="1:16" x14ac:dyDescent="0.25">
      <c r="A3444">
        <v>103442</v>
      </c>
      <c r="B3444" s="1">
        <v>46204</v>
      </c>
      <c r="C3444" t="s">
        <v>948</v>
      </c>
      <c r="D3444" t="s">
        <v>1164</v>
      </c>
      <c r="E3444">
        <v>2</v>
      </c>
      <c r="F3444" s="4">
        <v>3288</v>
      </c>
      <c r="G3444">
        <v>0</v>
      </c>
      <c r="H3444" t="s">
        <v>1023</v>
      </c>
      <c r="I3444" s="2" t="str">
        <f>VLOOKUP(Sheet__29[[#This Row],[Filial]],Filiais!A:B,2,FALSE)</f>
        <v>Bauru</v>
      </c>
      <c r="J3444" s="2" t="str">
        <f>VLOOKUP(Sheet__29[[#This Row],[Cidade]],'Clientes'!C:D,2,FALSE)</f>
        <v>SP</v>
      </c>
      <c r="K3444" s="2" t="str">
        <f>VLOOKUP(Sheet__29[[#This Row],[Produto]],Produtos!B:C,2,FALSE)</f>
        <v>Periférico</v>
      </c>
      <c r="L3444" s="2" t="str">
        <f>VLOOKUP(Sheet__29[[#This Row],[Produto]],Produtos!B:D,3,FALSE)</f>
        <v>Dell Brasil</v>
      </c>
      <c r="M3444" s="2">
        <f>VLOOKUP(Sheet__29[[#This Row],[Produto]],Estoque!A:B,2,FALSE)</f>
        <v>132</v>
      </c>
      <c r="N3444" s="5">
        <f>Sheet__29[[#This Row],[Qtd]]*Sheet__29[[#This Row],[Valor]]</f>
        <v>6576</v>
      </c>
      <c r="O3444" s="5">
        <f>Sheet__29[[#This Row],[Venda]]*(1-Sheet__29[[#This Row],[Desc]]/100)</f>
        <v>6576</v>
      </c>
      <c r="P3444"/>
    </row>
    <row r="3445" spans="1:16" x14ac:dyDescent="0.25">
      <c r="A3445">
        <v>103443</v>
      </c>
      <c r="B3445" s="1">
        <v>46204</v>
      </c>
      <c r="C3445" t="s">
        <v>65</v>
      </c>
      <c r="D3445" t="s">
        <v>1031</v>
      </c>
      <c r="E3445">
        <v>1</v>
      </c>
      <c r="F3445" s="4">
        <v>3408</v>
      </c>
      <c r="G3445">
        <v>10</v>
      </c>
      <c r="H3445" t="s">
        <v>1017</v>
      </c>
      <c r="I3445" s="2" t="str">
        <f>VLOOKUP(Sheet__29[[#This Row],[Filial]],Filiais!A:B,2,FALSE)</f>
        <v>Campinas</v>
      </c>
      <c r="J3445" s="2" t="str">
        <f>VLOOKUP(Sheet__29[[#This Row],[Cidade]],'Clientes'!C:D,2,FALSE)</f>
        <v>SP</v>
      </c>
      <c r="K3445" s="2" t="str">
        <f>VLOOKUP(Sheet__29[[#This Row],[Produto]],Produtos!B:C,2,FALSE)</f>
        <v>Armazenamento</v>
      </c>
      <c r="L3445" s="2" t="str">
        <f>VLOOKUP(Sheet__29[[#This Row],[Produto]],Produtos!B:D,3,FALSE)</f>
        <v>Logitech Brasil</v>
      </c>
      <c r="M3445" s="2">
        <f>VLOOKUP(Sheet__29[[#This Row],[Produto]],Estoque!A:B,2,FALSE)</f>
        <v>111</v>
      </c>
      <c r="N3445" s="5">
        <f>Sheet__29[[#This Row],[Qtd]]*Sheet__29[[#This Row],[Valor]]</f>
        <v>3408</v>
      </c>
      <c r="O3445" s="5">
        <f>Sheet__29[[#This Row],[Venda]]*(1-Sheet__29[[#This Row],[Desc]]/100)</f>
        <v>3067.2000000000003</v>
      </c>
      <c r="P3445"/>
    </row>
    <row r="3446" spans="1:16" x14ac:dyDescent="0.25">
      <c r="A3446">
        <v>103444</v>
      </c>
      <c r="B3446" s="1">
        <v>46204</v>
      </c>
      <c r="C3446" t="s">
        <v>732</v>
      </c>
      <c r="D3446" t="s">
        <v>1153</v>
      </c>
      <c r="E3446">
        <v>2</v>
      </c>
      <c r="F3446" s="4">
        <v>4291</v>
      </c>
      <c r="G3446">
        <v>5</v>
      </c>
      <c r="H3446" t="s">
        <v>1023</v>
      </c>
      <c r="I3446" s="2" t="str">
        <f>VLOOKUP(Sheet__29[[#This Row],[Filial]],Filiais!A:B,2,FALSE)</f>
        <v>Bauru</v>
      </c>
      <c r="J3446" s="2" t="str">
        <f>VLOOKUP(Sheet__29[[#This Row],[Cidade]],'Clientes'!C:D,2,FALSE)</f>
        <v>SP</v>
      </c>
      <c r="K3446" s="2" t="str">
        <f>VLOOKUP(Sheet__29[[#This Row],[Produto]],Produtos!B:C,2,FALSE)</f>
        <v>Armazenamento</v>
      </c>
      <c r="L3446" s="2" t="str">
        <f>VLOOKUP(Sheet__29[[#This Row],[Produto]],Produtos!B:D,3,FALSE)</f>
        <v>LG Brasil</v>
      </c>
      <c r="M3446" s="2">
        <f>VLOOKUP(Sheet__29[[#This Row],[Produto]],Estoque!A:B,2,FALSE)</f>
        <v>93</v>
      </c>
      <c r="N3446" s="5">
        <f>Sheet__29[[#This Row],[Qtd]]*Sheet__29[[#This Row],[Valor]]</f>
        <v>8582</v>
      </c>
      <c r="O3446" s="5">
        <f>Sheet__29[[#This Row],[Venda]]*(1-Sheet__29[[#This Row],[Desc]]/100)</f>
        <v>8152.9</v>
      </c>
      <c r="P3446"/>
    </row>
    <row r="3447" spans="1:16" x14ac:dyDescent="0.25">
      <c r="A3447">
        <v>103445</v>
      </c>
      <c r="B3447" s="1">
        <v>46204</v>
      </c>
      <c r="C3447" t="s">
        <v>487</v>
      </c>
      <c r="D3447" t="s">
        <v>1112</v>
      </c>
      <c r="E3447">
        <v>2</v>
      </c>
      <c r="F3447" s="4">
        <v>4299</v>
      </c>
      <c r="G3447">
        <v>0</v>
      </c>
      <c r="H3447" t="s">
        <v>1022</v>
      </c>
      <c r="I3447" s="2" t="str">
        <f>VLOOKUP(Sheet__29[[#This Row],[Filial]],Filiais!A:B,2,FALSE)</f>
        <v>Santos</v>
      </c>
      <c r="J3447" s="2" t="str">
        <f>VLOOKUP(Sheet__29[[#This Row],[Cidade]],'Clientes'!C:D,2,FALSE)</f>
        <v>SP</v>
      </c>
      <c r="K3447" s="2" t="str">
        <f>VLOOKUP(Sheet__29[[#This Row],[Produto]],Produtos!B:C,2,FALSE)</f>
        <v>Monitor</v>
      </c>
      <c r="L3447" s="2" t="str">
        <f>VLOOKUP(Sheet__29[[#This Row],[Produto]],Produtos!B:D,3,FALSE)</f>
        <v>Dell Brasil</v>
      </c>
      <c r="M3447" s="2">
        <f>VLOOKUP(Sheet__29[[#This Row],[Produto]],Estoque!A:B,2,FALSE)</f>
        <v>266</v>
      </c>
      <c r="N3447" s="5">
        <f>Sheet__29[[#This Row],[Qtd]]*Sheet__29[[#This Row],[Valor]]</f>
        <v>8598</v>
      </c>
      <c r="O3447" s="5">
        <f>Sheet__29[[#This Row],[Venda]]*(1-Sheet__29[[#This Row],[Desc]]/100)</f>
        <v>8598</v>
      </c>
      <c r="P3447"/>
    </row>
    <row r="3448" spans="1:16" x14ac:dyDescent="0.25">
      <c r="A3448">
        <v>103446</v>
      </c>
      <c r="B3448" s="1">
        <v>46204</v>
      </c>
      <c r="C3448" t="s">
        <v>239</v>
      </c>
      <c r="D3448" t="s">
        <v>1051</v>
      </c>
      <c r="E3448">
        <v>5</v>
      </c>
      <c r="F3448" s="4">
        <v>2739</v>
      </c>
      <c r="G3448">
        <v>5</v>
      </c>
      <c r="H3448" t="s">
        <v>1022</v>
      </c>
      <c r="I3448" s="2" t="str">
        <f>VLOOKUP(Sheet__29[[#This Row],[Filial]],Filiais!A:B,2,FALSE)</f>
        <v>Santos</v>
      </c>
      <c r="J3448" s="2" t="str">
        <f>VLOOKUP(Sheet__29[[#This Row],[Cidade]],'Clientes'!C:D,2,FALSE)</f>
        <v>SP</v>
      </c>
      <c r="K3448" s="2" t="str">
        <f>VLOOKUP(Sheet__29[[#This Row],[Produto]],Produtos!B:C,2,FALSE)</f>
        <v>Rede</v>
      </c>
      <c r="L3448" s="2" t="str">
        <f>VLOOKUP(Sheet__29[[#This Row],[Produto]],Produtos!B:D,3,FALSE)</f>
        <v>Logitech Brasil</v>
      </c>
      <c r="M3448" s="2">
        <f>VLOOKUP(Sheet__29[[#This Row],[Produto]],Estoque!A:B,2,FALSE)</f>
        <v>187</v>
      </c>
      <c r="N3448" s="5">
        <f>Sheet__29[[#This Row],[Qtd]]*Sheet__29[[#This Row],[Valor]]</f>
        <v>13695</v>
      </c>
      <c r="O3448" s="5">
        <f>Sheet__29[[#This Row],[Venda]]*(1-Sheet__29[[#This Row],[Desc]]/100)</f>
        <v>13010.25</v>
      </c>
      <c r="P3448"/>
    </row>
    <row r="3449" spans="1:16" x14ac:dyDescent="0.25">
      <c r="A3449">
        <v>103447</v>
      </c>
      <c r="B3449" s="1">
        <v>46204</v>
      </c>
      <c r="C3449" t="s">
        <v>881</v>
      </c>
      <c r="D3449" t="s">
        <v>1078</v>
      </c>
      <c r="E3449">
        <v>5</v>
      </c>
      <c r="F3449" s="4">
        <v>670</v>
      </c>
      <c r="G3449">
        <v>10</v>
      </c>
      <c r="H3449" t="s">
        <v>1017</v>
      </c>
      <c r="I3449" s="2" t="str">
        <f>VLOOKUP(Sheet__29[[#This Row],[Filial]],Filiais!A:B,2,FALSE)</f>
        <v>Campinas</v>
      </c>
      <c r="J3449" s="2" t="str">
        <f>VLOOKUP(Sheet__29[[#This Row],[Cidade]],'Clientes'!C:D,2,FALSE)</f>
        <v>SP</v>
      </c>
      <c r="K3449" s="2" t="str">
        <f>VLOOKUP(Sheet__29[[#This Row],[Produto]],Produtos!B:C,2,FALSE)</f>
        <v>Periférico</v>
      </c>
      <c r="L3449" s="2" t="str">
        <f>VLOOKUP(Sheet__29[[#This Row],[Produto]],Produtos!B:D,3,FALSE)</f>
        <v>Kingston Brasil</v>
      </c>
      <c r="M3449" s="2">
        <f>VLOOKUP(Sheet__29[[#This Row],[Produto]],Estoque!A:B,2,FALSE)</f>
        <v>92</v>
      </c>
      <c r="N3449" s="5">
        <f>Sheet__29[[#This Row],[Qtd]]*Sheet__29[[#This Row],[Valor]]</f>
        <v>3350</v>
      </c>
      <c r="O3449" s="5">
        <f>Sheet__29[[#This Row],[Venda]]*(1-Sheet__29[[#This Row],[Desc]]/100)</f>
        <v>3015</v>
      </c>
      <c r="P3449"/>
    </row>
    <row r="3450" spans="1:16" x14ac:dyDescent="0.25">
      <c r="A3450">
        <v>103448</v>
      </c>
      <c r="B3450" s="1">
        <v>46204</v>
      </c>
      <c r="C3450" t="s">
        <v>558</v>
      </c>
      <c r="D3450" t="s">
        <v>1107</v>
      </c>
      <c r="E3450">
        <v>5</v>
      </c>
      <c r="F3450" s="4">
        <v>3646</v>
      </c>
      <c r="G3450">
        <v>5</v>
      </c>
      <c r="H3450" t="s">
        <v>1022</v>
      </c>
      <c r="I3450" s="2" t="str">
        <f>VLOOKUP(Sheet__29[[#This Row],[Filial]],Filiais!A:B,2,FALSE)</f>
        <v>Santos</v>
      </c>
      <c r="J3450" s="2" t="str">
        <f>VLOOKUP(Sheet__29[[#This Row],[Cidade]],'Clientes'!C:D,2,FALSE)</f>
        <v>SP</v>
      </c>
      <c r="K3450" s="2" t="str">
        <f>VLOOKUP(Sheet__29[[#This Row],[Produto]],Produtos!B:C,2,FALSE)</f>
        <v>Periférico</v>
      </c>
      <c r="L3450" s="2" t="str">
        <f>VLOOKUP(Sheet__29[[#This Row],[Produto]],Produtos!B:D,3,FALSE)</f>
        <v>Dell Brasil</v>
      </c>
      <c r="M3450" s="2">
        <f>VLOOKUP(Sheet__29[[#This Row],[Produto]],Estoque!A:B,2,FALSE)</f>
        <v>241</v>
      </c>
      <c r="N3450" s="5">
        <f>Sheet__29[[#This Row],[Qtd]]*Sheet__29[[#This Row],[Valor]]</f>
        <v>18230</v>
      </c>
      <c r="O3450" s="5">
        <f>Sheet__29[[#This Row],[Venda]]*(1-Sheet__29[[#This Row],[Desc]]/100)</f>
        <v>17318.5</v>
      </c>
      <c r="P3450"/>
    </row>
    <row r="3451" spans="1:16" x14ac:dyDescent="0.25">
      <c r="A3451">
        <v>103449</v>
      </c>
      <c r="B3451" s="1">
        <v>46204</v>
      </c>
      <c r="C3451" t="s">
        <v>739</v>
      </c>
      <c r="D3451" t="s">
        <v>1048</v>
      </c>
      <c r="E3451">
        <v>2</v>
      </c>
      <c r="F3451" s="4">
        <v>630</v>
      </c>
      <c r="G3451">
        <v>5</v>
      </c>
      <c r="H3451" t="s">
        <v>1016</v>
      </c>
      <c r="I3451" s="2" t="str">
        <f>VLOOKUP(Sheet__29[[#This Row],[Filial]],Filiais!A:B,2,FALSE)</f>
        <v>São Paulo</v>
      </c>
      <c r="J3451" s="2" t="str">
        <f>VLOOKUP(Sheet__29[[#This Row],[Cidade]],'Clientes'!C:D,2,FALSE)</f>
        <v>SP</v>
      </c>
      <c r="K3451" s="2" t="str">
        <f>VLOOKUP(Sheet__29[[#This Row],[Produto]],Produtos!B:C,2,FALSE)</f>
        <v>Notebook</v>
      </c>
      <c r="L3451" s="2" t="str">
        <f>VLOOKUP(Sheet__29[[#This Row],[Produto]],Produtos!B:D,3,FALSE)</f>
        <v>LG Brasil</v>
      </c>
      <c r="M3451" s="2">
        <f>VLOOKUP(Sheet__29[[#This Row],[Produto]],Estoque!A:B,2,FALSE)</f>
        <v>164</v>
      </c>
      <c r="N3451" s="5">
        <f>Sheet__29[[#This Row],[Qtd]]*Sheet__29[[#This Row],[Valor]]</f>
        <v>1260</v>
      </c>
      <c r="O3451" s="5">
        <f>Sheet__29[[#This Row],[Venda]]*(1-Sheet__29[[#This Row],[Desc]]/100)</f>
        <v>1197</v>
      </c>
      <c r="P3451"/>
    </row>
    <row r="3452" spans="1:16" x14ac:dyDescent="0.25">
      <c r="A3452">
        <v>103450</v>
      </c>
      <c r="B3452" s="1">
        <v>46204</v>
      </c>
      <c r="C3452" t="s">
        <v>379</v>
      </c>
      <c r="D3452" t="s">
        <v>1124</v>
      </c>
      <c r="E3452">
        <v>1</v>
      </c>
      <c r="F3452" s="4">
        <v>4304</v>
      </c>
      <c r="G3452">
        <v>10</v>
      </c>
      <c r="H3452" t="s">
        <v>1021</v>
      </c>
      <c r="I3452" s="2" t="str">
        <f>VLOOKUP(Sheet__29[[#This Row],[Filial]],Filiais!A:B,2,FALSE)</f>
        <v>Jundiaí</v>
      </c>
      <c r="J3452" s="2" t="str">
        <f>VLOOKUP(Sheet__29[[#This Row],[Cidade]],'Clientes'!C:D,2,FALSE)</f>
        <v>SP</v>
      </c>
      <c r="K3452" s="2" t="str">
        <f>VLOOKUP(Sheet__29[[#This Row],[Produto]],Produtos!B:C,2,FALSE)</f>
        <v>Rede</v>
      </c>
      <c r="L3452" s="2" t="str">
        <f>VLOOKUP(Sheet__29[[#This Row],[Produto]],Produtos!B:D,3,FALSE)</f>
        <v>LG Brasil</v>
      </c>
      <c r="M3452" s="2">
        <f>VLOOKUP(Sheet__29[[#This Row],[Produto]],Estoque!A:B,2,FALSE)</f>
        <v>264</v>
      </c>
      <c r="N3452" s="5">
        <f>Sheet__29[[#This Row],[Qtd]]*Sheet__29[[#This Row],[Valor]]</f>
        <v>4304</v>
      </c>
      <c r="O3452" s="5">
        <f>Sheet__29[[#This Row],[Venda]]*(1-Sheet__29[[#This Row],[Desc]]/100)</f>
        <v>3873.6</v>
      </c>
      <c r="P3452"/>
    </row>
    <row r="3453" spans="1:16" x14ac:dyDescent="0.25">
      <c r="A3453">
        <v>103451</v>
      </c>
      <c r="B3453" s="1">
        <v>46204</v>
      </c>
      <c r="C3453" t="s">
        <v>696</v>
      </c>
      <c r="D3453" t="s">
        <v>1153</v>
      </c>
      <c r="E3453">
        <v>1</v>
      </c>
      <c r="F3453" s="4">
        <v>3479</v>
      </c>
      <c r="G3453">
        <v>0</v>
      </c>
      <c r="H3453" t="s">
        <v>1016</v>
      </c>
      <c r="I3453" s="2" t="str">
        <f>VLOOKUP(Sheet__29[[#This Row],[Filial]],Filiais!A:B,2,FALSE)</f>
        <v>São Paulo</v>
      </c>
      <c r="J3453" s="2" t="str">
        <f>VLOOKUP(Sheet__29[[#This Row],[Cidade]],'Clientes'!C:D,2,FALSE)</f>
        <v>SP</v>
      </c>
      <c r="K3453" s="2" t="str">
        <f>VLOOKUP(Sheet__29[[#This Row],[Produto]],Produtos!B:C,2,FALSE)</f>
        <v>Armazenamento</v>
      </c>
      <c r="L3453" s="2" t="str">
        <f>VLOOKUP(Sheet__29[[#This Row],[Produto]],Produtos!B:D,3,FALSE)</f>
        <v>LG Brasil</v>
      </c>
      <c r="M3453" s="2">
        <f>VLOOKUP(Sheet__29[[#This Row],[Produto]],Estoque!A:B,2,FALSE)</f>
        <v>93</v>
      </c>
      <c r="N3453" s="5">
        <f>Sheet__29[[#This Row],[Qtd]]*Sheet__29[[#This Row],[Valor]]</f>
        <v>3479</v>
      </c>
      <c r="O3453" s="5">
        <f>Sheet__29[[#This Row],[Venda]]*(1-Sheet__29[[#This Row],[Desc]]/100)</f>
        <v>3479</v>
      </c>
      <c r="P3453"/>
    </row>
    <row r="3454" spans="1:16" x14ac:dyDescent="0.25">
      <c r="A3454">
        <v>103452</v>
      </c>
      <c r="B3454" s="1">
        <v>46204</v>
      </c>
      <c r="C3454" t="s">
        <v>787</v>
      </c>
      <c r="D3454" t="s">
        <v>1168</v>
      </c>
      <c r="E3454">
        <v>4</v>
      </c>
      <c r="F3454" s="4">
        <v>2204</v>
      </c>
      <c r="G3454">
        <v>0</v>
      </c>
      <c r="H3454" t="s">
        <v>1021</v>
      </c>
      <c r="I3454" s="2" t="str">
        <f>VLOOKUP(Sheet__29[[#This Row],[Filial]],Filiais!A:B,2,FALSE)</f>
        <v>Jundiaí</v>
      </c>
      <c r="J3454" s="2" t="str">
        <f>VLOOKUP(Sheet__29[[#This Row],[Cidade]],'Clientes'!C:D,2,FALSE)</f>
        <v>SP</v>
      </c>
      <c r="K3454" s="2" t="str">
        <f>VLOOKUP(Sheet__29[[#This Row],[Produto]],Produtos!B:C,2,FALSE)</f>
        <v>Rede</v>
      </c>
      <c r="L3454" s="2" t="str">
        <f>VLOOKUP(Sheet__29[[#This Row],[Produto]],Produtos!B:D,3,FALSE)</f>
        <v>Kingston Brasil</v>
      </c>
      <c r="M3454" s="2">
        <f>VLOOKUP(Sheet__29[[#This Row],[Produto]],Estoque!A:B,2,FALSE)</f>
        <v>89</v>
      </c>
      <c r="N3454" s="5">
        <f>Sheet__29[[#This Row],[Qtd]]*Sheet__29[[#This Row],[Valor]]</f>
        <v>8816</v>
      </c>
      <c r="O3454" s="5">
        <f>Sheet__29[[#This Row],[Venda]]*(1-Sheet__29[[#This Row],[Desc]]/100)</f>
        <v>8816</v>
      </c>
      <c r="P3454"/>
    </row>
    <row r="3455" spans="1:16" x14ac:dyDescent="0.25">
      <c r="A3455">
        <v>103453</v>
      </c>
      <c r="B3455" s="1">
        <v>46204</v>
      </c>
      <c r="C3455" t="s">
        <v>881</v>
      </c>
      <c r="D3455" t="s">
        <v>1087</v>
      </c>
      <c r="E3455">
        <v>5</v>
      </c>
      <c r="F3455" s="4">
        <v>3658</v>
      </c>
      <c r="G3455">
        <v>0</v>
      </c>
      <c r="H3455" t="s">
        <v>1016</v>
      </c>
      <c r="I3455" s="2" t="str">
        <f>VLOOKUP(Sheet__29[[#This Row],[Filial]],Filiais!A:B,2,FALSE)</f>
        <v>São Paulo</v>
      </c>
      <c r="J3455" s="2" t="str">
        <f>VLOOKUP(Sheet__29[[#This Row],[Cidade]],'Clientes'!C:D,2,FALSE)</f>
        <v>SP</v>
      </c>
      <c r="K3455" s="2" t="str">
        <f>VLOOKUP(Sheet__29[[#This Row],[Produto]],Produtos!B:C,2,FALSE)</f>
        <v>Monitor</v>
      </c>
      <c r="L3455" s="2" t="str">
        <f>VLOOKUP(Sheet__29[[#This Row],[Produto]],Produtos!B:D,3,FALSE)</f>
        <v>Kingston Brasil</v>
      </c>
      <c r="M3455" s="2">
        <f>VLOOKUP(Sheet__29[[#This Row],[Produto]],Estoque!A:B,2,FALSE)</f>
        <v>212</v>
      </c>
      <c r="N3455" s="5">
        <f>Sheet__29[[#This Row],[Qtd]]*Sheet__29[[#This Row],[Valor]]</f>
        <v>18290</v>
      </c>
      <c r="O3455" s="5">
        <f>Sheet__29[[#This Row],[Venda]]*(1-Sheet__29[[#This Row],[Desc]]/100)</f>
        <v>18290</v>
      </c>
      <c r="P3455"/>
    </row>
    <row r="3456" spans="1:16" x14ac:dyDescent="0.25">
      <c r="A3456">
        <v>103454</v>
      </c>
      <c r="B3456" s="1">
        <v>46204</v>
      </c>
      <c r="C3456" t="s">
        <v>956</v>
      </c>
      <c r="D3456" t="s">
        <v>1110</v>
      </c>
      <c r="E3456">
        <v>4</v>
      </c>
      <c r="F3456" s="4">
        <v>4012</v>
      </c>
      <c r="G3456">
        <v>5</v>
      </c>
      <c r="H3456" t="s">
        <v>1019</v>
      </c>
      <c r="I3456" s="2" t="str">
        <f>VLOOKUP(Sheet__29[[#This Row],[Filial]],Filiais!A:B,2,FALSE)</f>
        <v>Osasco</v>
      </c>
      <c r="J3456" s="2" t="str">
        <f>VLOOKUP(Sheet__29[[#This Row],[Cidade]],'Clientes'!C:D,2,FALSE)</f>
        <v>SP</v>
      </c>
      <c r="K3456" s="2" t="str">
        <f>VLOOKUP(Sheet__29[[#This Row],[Produto]],Produtos!B:C,2,FALSE)</f>
        <v>Monitor</v>
      </c>
      <c r="L3456" s="2" t="str">
        <f>VLOOKUP(Sheet__29[[#This Row],[Produto]],Produtos!B:D,3,FALSE)</f>
        <v>Logitech Brasil</v>
      </c>
      <c r="M3456" s="2">
        <f>VLOOKUP(Sheet__29[[#This Row],[Produto]],Estoque!A:B,2,FALSE)</f>
        <v>91</v>
      </c>
      <c r="N3456" s="5">
        <f>Sheet__29[[#This Row],[Qtd]]*Sheet__29[[#This Row],[Valor]]</f>
        <v>16048</v>
      </c>
      <c r="O3456" s="5">
        <f>Sheet__29[[#This Row],[Venda]]*(1-Sheet__29[[#This Row],[Desc]]/100)</f>
        <v>15245.599999999999</v>
      </c>
      <c r="P3456"/>
    </row>
    <row r="3457" spans="1:16" x14ac:dyDescent="0.25">
      <c r="A3457">
        <v>103455</v>
      </c>
      <c r="B3457" s="1">
        <v>46204</v>
      </c>
      <c r="C3457" t="s">
        <v>865</v>
      </c>
      <c r="D3457" t="s">
        <v>1135</v>
      </c>
      <c r="E3457">
        <v>5</v>
      </c>
      <c r="F3457" s="4">
        <v>1689</v>
      </c>
      <c r="G3457">
        <v>0</v>
      </c>
      <c r="H3457" t="s">
        <v>1024</v>
      </c>
      <c r="I3457" s="2" t="str">
        <f>VLOOKUP(Sheet__29[[#This Row],[Filial]],Filiais!A:B,2,FALSE)</f>
        <v>Ribeirão Preto</v>
      </c>
      <c r="J3457" s="2" t="str">
        <f>VLOOKUP(Sheet__29[[#This Row],[Cidade]],'Clientes'!C:D,2,FALSE)</f>
        <v>SP</v>
      </c>
      <c r="K3457" s="2" t="str">
        <f>VLOOKUP(Sheet__29[[#This Row],[Produto]],Produtos!B:C,2,FALSE)</f>
        <v>Monitor</v>
      </c>
      <c r="L3457" s="2" t="str">
        <f>VLOOKUP(Sheet__29[[#This Row],[Produto]],Produtos!B:D,3,FALSE)</f>
        <v>LG Brasil</v>
      </c>
      <c r="M3457" s="2">
        <f>VLOOKUP(Sheet__29[[#This Row],[Produto]],Estoque!A:B,2,FALSE)</f>
        <v>142</v>
      </c>
      <c r="N3457" s="5">
        <f>Sheet__29[[#This Row],[Qtd]]*Sheet__29[[#This Row],[Valor]]</f>
        <v>8445</v>
      </c>
      <c r="O3457" s="5">
        <f>Sheet__29[[#This Row],[Venda]]*(1-Sheet__29[[#This Row],[Desc]]/100)</f>
        <v>8445</v>
      </c>
      <c r="P3457"/>
    </row>
    <row r="3458" spans="1:16" x14ac:dyDescent="0.25">
      <c r="A3458">
        <v>103456</v>
      </c>
      <c r="B3458" s="1">
        <v>46204</v>
      </c>
      <c r="C3458" t="s">
        <v>839</v>
      </c>
      <c r="D3458" t="s">
        <v>1116</v>
      </c>
      <c r="E3458">
        <v>5</v>
      </c>
      <c r="F3458" s="4">
        <v>3721</v>
      </c>
      <c r="G3458">
        <v>0</v>
      </c>
      <c r="H3458" t="s">
        <v>1021</v>
      </c>
      <c r="I3458" s="2" t="str">
        <f>VLOOKUP(Sheet__29[[#This Row],[Filial]],Filiais!A:B,2,FALSE)</f>
        <v>Jundiaí</v>
      </c>
      <c r="J3458" s="2" t="str">
        <f>VLOOKUP(Sheet__29[[#This Row],[Cidade]],'Clientes'!C:D,2,FALSE)</f>
        <v>SP</v>
      </c>
      <c r="K3458" s="2" t="str">
        <f>VLOOKUP(Sheet__29[[#This Row],[Produto]],Produtos!B:C,2,FALSE)</f>
        <v>Periférico</v>
      </c>
      <c r="L3458" s="2" t="str">
        <f>VLOOKUP(Sheet__29[[#This Row],[Produto]],Produtos!B:D,3,FALSE)</f>
        <v>Logitech Brasil</v>
      </c>
      <c r="M3458" s="2">
        <f>VLOOKUP(Sheet__29[[#This Row],[Produto]],Estoque!A:B,2,FALSE)</f>
        <v>55</v>
      </c>
      <c r="N3458" s="5">
        <f>Sheet__29[[#This Row],[Qtd]]*Sheet__29[[#This Row],[Valor]]</f>
        <v>18605</v>
      </c>
      <c r="O3458" s="5">
        <f>Sheet__29[[#This Row],[Venda]]*(1-Sheet__29[[#This Row],[Desc]]/100)</f>
        <v>18605</v>
      </c>
      <c r="P3458"/>
    </row>
    <row r="3459" spans="1:16" x14ac:dyDescent="0.25">
      <c r="A3459">
        <v>103457</v>
      </c>
      <c r="B3459" s="1">
        <v>46204</v>
      </c>
      <c r="C3459" t="s">
        <v>339</v>
      </c>
      <c r="D3459" t="s">
        <v>1072</v>
      </c>
      <c r="E3459">
        <v>4</v>
      </c>
      <c r="F3459" s="4">
        <v>2435</v>
      </c>
      <c r="G3459">
        <v>5</v>
      </c>
      <c r="H3459" t="s">
        <v>1018</v>
      </c>
      <c r="I3459" s="2" t="str">
        <f>VLOOKUP(Sheet__29[[#This Row],[Filial]],Filiais!A:B,2,FALSE)</f>
        <v>Barueri</v>
      </c>
      <c r="J3459" s="2" t="str">
        <f>VLOOKUP(Sheet__29[[#This Row],[Cidade]],'Clientes'!C:D,2,FALSE)</f>
        <v>SP</v>
      </c>
      <c r="K3459" s="2" t="str">
        <f>VLOOKUP(Sheet__29[[#This Row],[Produto]],Produtos!B:C,2,FALSE)</f>
        <v>Periférico</v>
      </c>
      <c r="L3459" s="2" t="str">
        <f>VLOOKUP(Sheet__29[[#This Row],[Produto]],Produtos!B:D,3,FALSE)</f>
        <v>Logitech Brasil</v>
      </c>
      <c r="M3459" s="2">
        <f>VLOOKUP(Sheet__29[[#This Row],[Produto]],Estoque!A:B,2,FALSE)</f>
        <v>266</v>
      </c>
      <c r="N3459" s="5">
        <f>Sheet__29[[#This Row],[Qtd]]*Sheet__29[[#This Row],[Valor]]</f>
        <v>9740</v>
      </c>
      <c r="O3459" s="5">
        <f>Sheet__29[[#This Row],[Venda]]*(1-Sheet__29[[#This Row],[Desc]]/100)</f>
        <v>9253</v>
      </c>
      <c r="P3459"/>
    </row>
    <row r="3460" spans="1:16" x14ac:dyDescent="0.25">
      <c r="A3460">
        <v>103458</v>
      </c>
      <c r="B3460" s="1">
        <v>46204</v>
      </c>
      <c r="C3460" t="s">
        <v>99</v>
      </c>
      <c r="D3460" t="s">
        <v>1056</v>
      </c>
      <c r="E3460">
        <v>1</v>
      </c>
      <c r="F3460" s="4">
        <v>627</v>
      </c>
      <c r="G3460">
        <v>10</v>
      </c>
      <c r="H3460" t="s">
        <v>1017</v>
      </c>
      <c r="I3460" s="2" t="str">
        <f>VLOOKUP(Sheet__29[[#This Row],[Filial]],Filiais!A:B,2,FALSE)</f>
        <v>Campinas</v>
      </c>
      <c r="J3460" s="2" t="str">
        <f>VLOOKUP(Sheet__29[[#This Row],[Cidade]],'Clientes'!C:D,2,FALSE)</f>
        <v>SP</v>
      </c>
      <c r="K3460" s="2" t="str">
        <f>VLOOKUP(Sheet__29[[#This Row],[Produto]],Produtos!B:C,2,FALSE)</f>
        <v>Notebook</v>
      </c>
      <c r="L3460" s="2" t="str">
        <f>VLOOKUP(Sheet__29[[#This Row],[Produto]],Produtos!B:D,3,FALSE)</f>
        <v>Kingston Brasil</v>
      </c>
      <c r="M3460" s="2">
        <f>VLOOKUP(Sheet__29[[#This Row],[Produto]],Estoque!A:B,2,FALSE)</f>
        <v>231</v>
      </c>
      <c r="N3460" s="5">
        <f>Sheet__29[[#This Row],[Qtd]]*Sheet__29[[#This Row],[Valor]]</f>
        <v>627</v>
      </c>
      <c r="O3460" s="5">
        <f>Sheet__29[[#This Row],[Venda]]*(1-Sheet__29[[#This Row],[Desc]]/100)</f>
        <v>564.30000000000007</v>
      </c>
      <c r="P3460"/>
    </row>
    <row r="3461" spans="1:16" x14ac:dyDescent="0.25">
      <c r="A3461">
        <v>103459</v>
      </c>
      <c r="B3461" s="1">
        <v>46204</v>
      </c>
      <c r="C3461" t="s">
        <v>416</v>
      </c>
      <c r="D3461" t="s">
        <v>1144</v>
      </c>
      <c r="E3461">
        <v>3</v>
      </c>
      <c r="F3461" s="4">
        <v>3243</v>
      </c>
      <c r="G3461">
        <v>10</v>
      </c>
      <c r="H3461" t="s">
        <v>1019</v>
      </c>
      <c r="I3461" s="2" t="str">
        <f>VLOOKUP(Sheet__29[[#This Row],[Filial]],Filiais!A:B,2,FALSE)</f>
        <v>Osasco</v>
      </c>
      <c r="J3461" s="2" t="str">
        <f>VLOOKUP(Sheet__29[[#This Row],[Cidade]],'Clientes'!C:D,2,FALSE)</f>
        <v>SP</v>
      </c>
      <c r="K3461" s="2" t="str">
        <f>VLOOKUP(Sheet__29[[#This Row],[Produto]],Produtos!B:C,2,FALSE)</f>
        <v>Monitor</v>
      </c>
      <c r="L3461" s="2" t="str">
        <f>VLOOKUP(Sheet__29[[#This Row],[Produto]],Produtos!B:D,3,FALSE)</f>
        <v>LG Brasil</v>
      </c>
      <c r="M3461" s="2">
        <f>VLOOKUP(Sheet__29[[#This Row],[Produto]],Estoque!A:B,2,FALSE)</f>
        <v>91</v>
      </c>
      <c r="N3461" s="5">
        <f>Sheet__29[[#This Row],[Qtd]]*Sheet__29[[#This Row],[Valor]]</f>
        <v>9729</v>
      </c>
      <c r="O3461" s="5">
        <f>Sheet__29[[#This Row],[Venda]]*(1-Sheet__29[[#This Row],[Desc]]/100)</f>
        <v>8756.1</v>
      </c>
      <c r="P3461"/>
    </row>
    <row r="3462" spans="1:16" x14ac:dyDescent="0.25">
      <c r="A3462">
        <v>103460</v>
      </c>
      <c r="B3462" s="1">
        <v>46204</v>
      </c>
      <c r="C3462" t="s">
        <v>835</v>
      </c>
      <c r="D3462" t="s">
        <v>1047</v>
      </c>
      <c r="E3462">
        <v>1</v>
      </c>
      <c r="F3462" s="4">
        <v>3666</v>
      </c>
      <c r="G3462">
        <v>10</v>
      </c>
      <c r="H3462" t="s">
        <v>1023</v>
      </c>
      <c r="I3462" s="2" t="str">
        <f>VLOOKUP(Sheet__29[[#This Row],[Filial]],Filiais!A:B,2,FALSE)</f>
        <v>Bauru</v>
      </c>
      <c r="J3462" s="2" t="str">
        <f>VLOOKUP(Sheet__29[[#This Row],[Cidade]],'Clientes'!C:D,2,FALSE)</f>
        <v>SP</v>
      </c>
      <c r="K3462" s="2" t="str">
        <f>VLOOKUP(Sheet__29[[#This Row],[Produto]],Produtos!B:C,2,FALSE)</f>
        <v>Periférico</v>
      </c>
      <c r="L3462" s="2" t="str">
        <f>VLOOKUP(Sheet__29[[#This Row],[Produto]],Produtos!B:D,3,FALSE)</f>
        <v>Kingston Brasil</v>
      </c>
      <c r="M3462" s="2">
        <f>VLOOKUP(Sheet__29[[#This Row],[Produto]],Estoque!A:B,2,FALSE)</f>
        <v>298</v>
      </c>
      <c r="N3462" s="5">
        <f>Sheet__29[[#This Row],[Qtd]]*Sheet__29[[#This Row],[Valor]]</f>
        <v>3666</v>
      </c>
      <c r="O3462" s="5">
        <f>Sheet__29[[#This Row],[Venda]]*(1-Sheet__29[[#This Row],[Desc]]/100)</f>
        <v>3299.4</v>
      </c>
      <c r="P3462"/>
    </row>
    <row r="3463" spans="1:16" x14ac:dyDescent="0.25">
      <c r="A3463">
        <v>103461</v>
      </c>
      <c r="B3463" s="1">
        <v>46204</v>
      </c>
      <c r="C3463" t="s">
        <v>924</v>
      </c>
      <c r="D3463" t="s">
        <v>1034</v>
      </c>
      <c r="E3463">
        <v>1</v>
      </c>
      <c r="F3463" s="4">
        <v>4207</v>
      </c>
      <c r="G3463">
        <v>10</v>
      </c>
      <c r="H3463" t="s">
        <v>1016</v>
      </c>
      <c r="I3463" s="2" t="str">
        <f>VLOOKUP(Sheet__29[[#This Row],[Filial]],Filiais!A:B,2,FALSE)</f>
        <v>São Paulo</v>
      </c>
      <c r="J3463" s="2" t="str">
        <f>VLOOKUP(Sheet__29[[#This Row],[Cidade]],'Clientes'!C:D,2,FALSE)</f>
        <v>SP</v>
      </c>
      <c r="K3463" s="2" t="str">
        <f>VLOOKUP(Sheet__29[[#This Row],[Produto]],Produtos!B:C,2,FALSE)</f>
        <v>Rede</v>
      </c>
      <c r="L3463" s="2" t="str">
        <f>VLOOKUP(Sheet__29[[#This Row],[Produto]],Produtos!B:D,3,FALSE)</f>
        <v>Dell Brasil</v>
      </c>
      <c r="M3463" s="2">
        <f>VLOOKUP(Sheet__29[[#This Row],[Produto]],Estoque!A:B,2,FALSE)</f>
        <v>109</v>
      </c>
      <c r="N3463" s="5">
        <f>Sheet__29[[#This Row],[Qtd]]*Sheet__29[[#This Row],[Valor]]</f>
        <v>4207</v>
      </c>
      <c r="O3463" s="5">
        <f>Sheet__29[[#This Row],[Venda]]*(1-Sheet__29[[#This Row],[Desc]]/100)</f>
        <v>3786.3</v>
      </c>
      <c r="P3463"/>
    </row>
    <row r="3464" spans="1:16" x14ac:dyDescent="0.25">
      <c r="A3464">
        <v>103462</v>
      </c>
      <c r="B3464" s="1">
        <v>46204</v>
      </c>
      <c r="C3464" t="s">
        <v>321</v>
      </c>
      <c r="D3464" t="s">
        <v>1172</v>
      </c>
      <c r="E3464">
        <v>5</v>
      </c>
      <c r="F3464" s="4">
        <v>1781</v>
      </c>
      <c r="G3464">
        <v>5</v>
      </c>
      <c r="H3464" t="s">
        <v>1021</v>
      </c>
      <c r="I3464" s="2" t="str">
        <f>VLOOKUP(Sheet__29[[#This Row],[Filial]],Filiais!A:B,2,FALSE)</f>
        <v>Jundiaí</v>
      </c>
      <c r="J3464" s="2" t="str">
        <f>VLOOKUP(Sheet__29[[#This Row],[Cidade]],'Clientes'!C:D,2,FALSE)</f>
        <v>SP</v>
      </c>
      <c r="K3464" s="2" t="str">
        <f>VLOOKUP(Sheet__29[[#This Row],[Produto]],Produtos!B:C,2,FALSE)</f>
        <v>Rede</v>
      </c>
      <c r="L3464" s="2" t="str">
        <f>VLOOKUP(Sheet__29[[#This Row],[Produto]],Produtos!B:D,3,FALSE)</f>
        <v>Kingston Brasil</v>
      </c>
      <c r="M3464" s="2">
        <f>VLOOKUP(Sheet__29[[#This Row],[Produto]],Estoque!A:B,2,FALSE)</f>
        <v>240</v>
      </c>
      <c r="N3464" s="5">
        <f>Sheet__29[[#This Row],[Qtd]]*Sheet__29[[#This Row],[Valor]]</f>
        <v>8905</v>
      </c>
      <c r="O3464" s="5">
        <f>Sheet__29[[#This Row],[Venda]]*(1-Sheet__29[[#This Row],[Desc]]/100)</f>
        <v>8459.75</v>
      </c>
      <c r="P3464"/>
    </row>
    <row r="3465" spans="1:16" x14ac:dyDescent="0.25">
      <c r="A3465">
        <v>103463</v>
      </c>
      <c r="B3465" s="1">
        <v>46204</v>
      </c>
      <c r="C3465" t="s">
        <v>609</v>
      </c>
      <c r="D3465" t="s">
        <v>1152</v>
      </c>
      <c r="E3465">
        <v>3</v>
      </c>
      <c r="F3465" s="4">
        <v>3511</v>
      </c>
      <c r="G3465">
        <v>5</v>
      </c>
      <c r="H3465" t="s">
        <v>1016</v>
      </c>
      <c r="I3465" s="2" t="str">
        <f>VLOOKUP(Sheet__29[[#This Row],[Filial]],Filiais!A:B,2,FALSE)</f>
        <v>São Paulo</v>
      </c>
      <c r="J3465" s="2" t="str">
        <f>VLOOKUP(Sheet__29[[#This Row],[Cidade]],'Clientes'!C:D,2,FALSE)</f>
        <v>SP</v>
      </c>
      <c r="K3465" s="2" t="str">
        <f>VLOOKUP(Sheet__29[[#This Row],[Produto]],Produtos!B:C,2,FALSE)</f>
        <v>Periférico</v>
      </c>
      <c r="L3465" s="2" t="str">
        <f>VLOOKUP(Sheet__29[[#This Row],[Produto]],Produtos!B:D,3,FALSE)</f>
        <v>Kingston Brasil</v>
      </c>
      <c r="M3465" s="2">
        <f>VLOOKUP(Sheet__29[[#This Row],[Produto]],Estoque!A:B,2,FALSE)</f>
        <v>209</v>
      </c>
      <c r="N3465" s="5">
        <f>Sheet__29[[#This Row],[Qtd]]*Sheet__29[[#This Row],[Valor]]</f>
        <v>10533</v>
      </c>
      <c r="O3465" s="5">
        <f>Sheet__29[[#This Row],[Venda]]*(1-Sheet__29[[#This Row],[Desc]]/100)</f>
        <v>10006.35</v>
      </c>
      <c r="P3465"/>
    </row>
    <row r="3466" spans="1:16" x14ac:dyDescent="0.25">
      <c r="A3466">
        <v>103464</v>
      </c>
      <c r="B3466" s="1">
        <v>46204</v>
      </c>
      <c r="C3466" t="s">
        <v>287</v>
      </c>
      <c r="D3466" t="s">
        <v>1115</v>
      </c>
      <c r="E3466">
        <v>2</v>
      </c>
      <c r="F3466" s="4">
        <v>2422</v>
      </c>
      <c r="G3466">
        <v>10</v>
      </c>
      <c r="H3466" t="s">
        <v>1023</v>
      </c>
      <c r="I3466" s="2" t="str">
        <f>VLOOKUP(Sheet__29[[#This Row],[Filial]],Filiais!A:B,2,FALSE)</f>
        <v>Bauru</v>
      </c>
      <c r="J3466" s="2" t="str">
        <f>VLOOKUP(Sheet__29[[#This Row],[Cidade]],'Clientes'!C:D,2,FALSE)</f>
        <v>SP</v>
      </c>
      <c r="K3466" s="2" t="str">
        <f>VLOOKUP(Sheet__29[[#This Row],[Produto]],Produtos!B:C,2,FALSE)</f>
        <v>Periférico</v>
      </c>
      <c r="L3466" s="2" t="str">
        <f>VLOOKUP(Sheet__29[[#This Row],[Produto]],Produtos!B:D,3,FALSE)</f>
        <v>Dell Brasil</v>
      </c>
      <c r="M3466" s="2">
        <f>VLOOKUP(Sheet__29[[#This Row],[Produto]],Estoque!A:B,2,FALSE)</f>
        <v>266</v>
      </c>
      <c r="N3466" s="5">
        <f>Sheet__29[[#This Row],[Qtd]]*Sheet__29[[#This Row],[Valor]]</f>
        <v>4844</v>
      </c>
      <c r="O3466" s="5">
        <f>Sheet__29[[#This Row],[Venda]]*(1-Sheet__29[[#This Row],[Desc]]/100)</f>
        <v>4359.6000000000004</v>
      </c>
      <c r="P3466"/>
    </row>
    <row r="3467" spans="1:16" x14ac:dyDescent="0.25">
      <c r="A3467">
        <v>103465</v>
      </c>
      <c r="B3467" s="1">
        <v>46204</v>
      </c>
      <c r="C3467" t="s">
        <v>68</v>
      </c>
      <c r="D3467" t="s">
        <v>1102</v>
      </c>
      <c r="E3467">
        <v>5</v>
      </c>
      <c r="F3467" s="4">
        <v>758</v>
      </c>
      <c r="G3467">
        <v>0</v>
      </c>
      <c r="H3467" t="s">
        <v>1022</v>
      </c>
      <c r="I3467" s="2" t="str">
        <f>VLOOKUP(Sheet__29[[#This Row],[Filial]],Filiais!A:B,2,FALSE)</f>
        <v>Santos</v>
      </c>
      <c r="J3467" s="2" t="str">
        <f>VLOOKUP(Sheet__29[[#This Row],[Cidade]],'Clientes'!C:D,2,FALSE)</f>
        <v>SP</v>
      </c>
      <c r="K3467" s="2" t="str">
        <f>VLOOKUP(Sheet__29[[#This Row],[Produto]],Produtos!B:C,2,FALSE)</f>
        <v>Monitor</v>
      </c>
      <c r="L3467" s="2" t="str">
        <f>VLOOKUP(Sheet__29[[#This Row],[Produto]],Produtos!B:D,3,FALSE)</f>
        <v>Lenovo Brasil</v>
      </c>
      <c r="M3467" s="2">
        <f>VLOOKUP(Sheet__29[[#This Row],[Produto]],Estoque!A:B,2,FALSE)</f>
        <v>140</v>
      </c>
      <c r="N3467" s="5">
        <f>Sheet__29[[#This Row],[Qtd]]*Sheet__29[[#This Row],[Valor]]</f>
        <v>3790</v>
      </c>
      <c r="O3467" s="5">
        <f>Sheet__29[[#This Row],[Venda]]*(1-Sheet__29[[#This Row],[Desc]]/100)</f>
        <v>3790</v>
      </c>
      <c r="P3467"/>
    </row>
    <row r="3468" spans="1:16" x14ac:dyDescent="0.25">
      <c r="A3468">
        <v>103466</v>
      </c>
      <c r="B3468" s="1">
        <v>46204</v>
      </c>
      <c r="C3468" t="s">
        <v>340</v>
      </c>
      <c r="D3468" t="s">
        <v>1117</v>
      </c>
      <c r="E3468">
        <v>2</v>
      </c>
      <c r="F3468" s="4">
        <v>1694</v>
      </c>
      <c r="G3468">
        <v>0</v>
      </c>
      <c r="H3468" t="s">
        <v>1016</v>
      </c>
      <c r="I3468" s="2" t="str">
        <f>VLOOKUP(Sheet__29[[#This Row],[Filial]],Filiais!A:B,2,FALSE)</f>
        <v>São Paulo</v>
      </c>
      <c r="J3468" s="2" t="str">
        <f>VLOOKUP(Sheet__29[[#This Row],[Cidade]],'Clientes'!C:D,2,FALSE)</f>
        <v>SP</v>
      </c>
      <c r="K3468" s="2" t="str">
        <f>VLOOKUP(Sheet__29[[#This Row],[Produto]],Produtos!B:C,2,FALSE)</f>
        <v>Armazenamento</v>
      </c>
      <c r="L3468" s="2" t="str">
        <f>VLOOKUP(Sheet__29[[#This Row],[Produto]],Produtos!B:D,3,FALSE)</f>
        <v>LG Brasil</v>
      </c>
      <c r="M3468" s="2">
        <f>VLOOKUP(Sheet__29[[#This Row],[Produto]],Estoque!A:B,2,FALSE)</f>
        <v>221</v>
      </c>
      <c r="N3468" s="5">
        <f>Sheet__29[[#This Row],[Qtd]]*Sheet__29[[#This Row],[Valor]]</f>
        <v>3388</v>
      </c>
      <c r="O3468" s="5">
        <f>Sheet__29[[#This Row],[Venda]]*(1-Sheet__29[[#This Row],[Desc]]/100)</f>
        <v>3388</v>
      </c>
      <c r="P3468"/>
    </row>
    <row r="3469" spans="1:16" x14ac:dyDescent="0.25">
      <c r="A3469">
        <v>103467</v>
      </c>
      <c r="B3469" s="1">
        <v>46204</v>
      </c>
      <c r="C3469" t="s">
        <v>746</v>
      </c>
      <c r="D3469" t="s">
        <v>1071</v>
      </c>
      <c r="E3469">
        <v>1</v>
      </c>
      <c r="F3469" s="4">
        <v>1030</v>
      </c>
      <c r="G3469">
        <v>0</v>
      </c>
      <c r="H3469" t="s">
        <v>1020</v>
      </c>
      <c r="I3469" s="2" t="str">
        <f>VLOOKUP(Sheet__29[[#This Row],[Filial]],Filiais!A:B,2,FALSE)</f>
        <v>Sorocaba</v>
      </c>
      <c r="J3469" s="2" t="str">
        <f>VLOOKUP(Sheet__29[[#This Row],[Cidade]],'Clientes'!C:D,2,FALSE)</f>
        <v>SP</v>
      </c>
      <c r="K3469" s="2" t="str">
        <f>VLOOKUP(Sheet__29[[#This Row],[Produto]],Produtos!B:C,2,FALSE)</f>
        <v>Armazenamento</v>
      </c>
      <c r="L3469" s="2" t="str">
        <f>VLOOKUP(Sheet__29[[#This Row],[Produto]],Produtos!B:D,3,FALSE)</f>
        <v>Lenovo Brasil</v>
      </c>
      <c r="M3469" s="2">
        <f>VLOOKUP(Sheet__29[[#This Row],[Produto]],Estoque!A:B,2,FALSE)</f>
        <v>147</v>
      </c>
      <c r="N3469" s="5">
        <f>Sheet__29[[#This Row],[Qtd]]*Sheet__29[[#This Row],[Valor]]</f>
        <v>1030</v>
      </c>
      <c r="O3469" s="5">
        <f>Sheet__29[[#This Row],[Venda]]*(1-Sheet__29[[#This Row],[Desc]]/100)</f>
        <v>1030</v>
      </c>
      <c r="P3469"/>
    </row>
    <row r="3470" spans="1:16" x14ac:dyDescent="0.25">
      <c r="A3470">
        <v>103468</v>
      </c>
      <c r="B3470" s="1">
        <v>46204</v>
      </c>
      <c r="C3470" t="s">
        <v>437</v>
      </c>
      <c r="D3470" t="s">
        <v>1086</v>
      </c>
      <c r="E3470">
        <v>5</v>
      </c>
      <c r="F3470" s="4">
        <v>4396</v>
      </c>
      <c r="G3470">
        <v>0</v>
      </c>
      <c r="H3470" t="s">
        <v>1022</v>
      </c>
      <c r="I3470" s="2" t="str">
        <f>VLOOKUP(Sheet__29[[#This Row],[Filial]],Filiais!A:B,2,FALSE)</f>
        <v>Santos</v>
      </c>
      <c r="J3470" s="2" t="str">
        <f>VLOOKUP(Sheet__29[[#This Row],[Cidade]],'Clientes'!C:D,2,FALSE)</f>
        <v>SP</v>
      </c>
      <c r="K3470" s="2" t="str">
        <f>VLOOKUP(Sheet__29[[#This Row],[Produto]],Produtos!B:C,2,FALSE)</f>
        <v>Monitor</v>
      </c>
      <c r="L3470" s="2" t="str">
        <f>VLOOKUP(Sheet__29[[#This Row],[Produto]],Produtos!B:D,3,FALSE)</f>
        <v>Logitech Brasil</v>
      </c>
      <c r="M3470" s="2">
        <f>VLOOKUP(Sheet__29[[#This Row],[Produto]],Estoque!A:B,2,FALSE)</f>
        <v>223</v>
      </c>
      <c r="N3470" s="5">
        <f>Sheet__29[[#This Row],[Qtd]]*Sheet__29[[#This Row],[Valor]]</f>
        <v>21980</v>
      </c>
      <c r="O3470" s="5">
        <f>Sheet__29[[#This Row],[Venda]]*(1-Sheet__29[[#This Row],[Desc]]/100)</f>
        <v>21980</v>
      </c>
      <c r="P3470"/>
    </row>
    <row r="3471" spans="1:16" x14ac:dyDescent="0.25">
      <c r="A3471">
        <v>103469</v>
      </c>
      <c r="B3471" s="1">
        <v>46204</v>
      </c>
      <c r="C3471" t="s">
        <v>624</v>
      </c>
      <c r="D3471" t="s">
        <v>1149</v>
      </c>
      <c r="E3471">
        <v>1</v>
      </c>
      <c r="F3471" s="4">
        <v>2996</v>
      </c>
      <c r="G3471">
        <v>10</v>
      </c>
      <c r="H3471" t="s">
        <v>1021</v>
      </c>
      <c r="I3471" s="2" t="str">
        <f>VLOOKUP(Sheet__29[[#This Row],[Filial]],Filiais!A:B,2,FALSE)</f>
        <v>Jundiaí</v>
      </c>
      <c r="J3471" s="2" t="str">
        <f>VLOOKUP(Sheet__29[[#This Row],[Cidade]],'Clientes'!C:D,2,FALSE)</f>
        <v>SP</v>
      </c>
      <c r="K3471" s="2" t="str">
        <f>VLOOKUP(Sheet__29[[#This Row],[Produto]],Produtos!B:C,2,FALSE)</f>
        <v>Rede</v>
      </c>
      <c r="L3471" s="2" t="str">
        <f>VLOOKUP(Sheet__29[[#This Row],[Produto]],Produtos!B:D,3,FALSE)</f>
        <v>Dell Brasil</v>
      </c>
      <c r="M3471" s="2">
        <f>VLOOKUP(Sheet__29[[#This Row],[Produto]],Estoque!A:B,2,FALSE)</f>
        <v>123</v>
      </c>
      <c r="N3471" s="5">
        <f>Sheet__29[[#This Row],[Qtd]]*Sheet__29[[#This Row],[Valor]]</f>
        <v>2996</v>
      </c>
      <c r="O3471" s="5">
        <f>Sheet__29[[#This Row],[Venda]]*(1-Sheet__29[[#This Row],[Desc]]/100)</f>
        <v>2696.4</v>
      </c>
      <c r="P3471"/>
    </row>
    <row r="3472" spans="1:16" x14ac:dyDescent="0.25">
      <c r="A3472">
        <v>103470</v>
      </c>
      <c r="B3472" s="1">
        <v>46204</v>
      </c>
      <c r="C3472" t="s">
        <v>479</v>
      </c>
      <c r="D3472" t="s">
        <v>1160</v>
      </c>
      <c r="E3472">
        <v>3</v>
      </c>
      <c r="F3472" s="4">
        <v>4655</v>
      </c>
      <c r="G3472">
        <v>10</v>
      </c>
      <c r="H3472" t="s">
        <v>1025</v>
      </c>
      <c r="I3472" s="2" t="str">
        <f>VLOOKUP(Sheet__29[[#This Row],[Filial]],Filiais!A:B,2,FALSE)</f>
        <v>São José dos Campos</v>
      </c>
      <c r="J3472" s="2" t="str">
        <f>VLOOKUP(Sheet__29[[#This Row],[Cidade]],'Clientes'!C:D,2,FALSE)</f>
        <v>SP</v>
      </c>
      <c r="K3472" s="2" t="str">
        <f>VLOOKUP(Sheet__29[[#This Row],[Produto]],Produtos!B:C,2,FALSE)</f>
        <v>Monitor</v>
      </c>
      <c r="L3472" s="2" t="str">
        <f>VLOOKUP(Sheet__29[[#This Row],[Produto]],Produtos!B:D,3,FALSE)</f>
        <v>LG Brasil</v>
      </c>
      <c r="M3472" s="2">
        <f>VLOOKUP(Sheet__29[[#This Row],[Produto]],Estoque!A:B,2,FALSE)</f>
        <v>20</v>
      </c>
      <c r="N3472" s="5">
        <f>Sheet__29[[#This Row],[Qtd]]*Sheet__29[[#This Row],[Valor]]</f>
        <v>13965</v>
      </c>
      <c r="O3472" s="5">
        <f>Sheet__29[[#This Row],[Venda]]*(1-Sheet__29[[#This Row],[Desc]]/100)</f>
        <v>12568.5</v>
      </c>
      <c r="P3472"/>
    </row>
    <row r="3473" spans="1:16" x14ac:dyDescent="0.25">
      <c r="A3473">
        <v>103471</v>
      </c>
      <c r="B3473" s="1">
        <v>46204</v>
      </c>
      <c r="C3473" t="s">
        <v>408</v>
      </c>
      <c r="D3473" t="s">
        <v>1078</v>
      </c>
      <c r="E3473">
        <v>2</v>
      </c>
      <c r="F3473" s="4">
        <v>603</v>
      </c>
      <c r="G3473">
        <v>0</v>
      </c>
      <c r="H3473" t="s">
        <v>1020</v>
      </c>
      <c r="I3473" s="2" t="str">
        <f>VLOOKUP(Sheet__29[[#This Row],[Filial]],Filiais!A:B,2,FALSE)</f>
        <v>Sorocaba</v>
      </c>
      <c r="J3473" s="2" t="str">
        <f>VLOOKUP(Sheet__29[[#This Row],[Cidade]],'Clientes'!C:D,2,FALSE)</f>
        <v>SP</v>
      </c>
      <c r="K3473" s="2" t="str">
        <f>VLOOKUP(Sheet__29[[#This Row],[Produto]],Produtos!B:C,2,FALSE)</f>
        <v>Periférico</v>
      </c>
      <c r="L3473" s="2" t="str">
        <f>VLOOKUP(Sheet__29[[#This Row],[Produto]],Produtos!B:D,3,FALSE)</f>
        <v>Kingston Brasil</v>
      </c>
      <c r="M3473" s="2">
        <f>VLOOKUP(Sheet__29[[#This Row],[Produto]],Estoque!A:B,2,FALSE)</f>
        <v>92</v>
      </c>
      <c r="N3473" s="5">
        <f>Sheet__29[[#This Row],[Qtd]]*Sheet__29[[#This Row],[Valor]]</f>
        <v>1206</v>
      </c>
      <c r="O3473" s="5">
        <f>Sheet__29[[#This Row],[Venda]]*(1-Sheet__29[[#This Row],[Desc]]/100)</f>
        <v>1206</v>
      </c>
      <c r="P3473"/>
    </row>
    <row r="3474" spans="1:16" x14ac:dyDescent="0.25">
      <c r="A3474">
        <v>103472</v>
      </c>
      <c r="B3474" s="1">
        <v>46204</v>
      </c>
      <c r="C3474" t="s">
        <v>357</v>
      </c>
      <c r="D3474" t="s">
        <v>1028</v>
      </c>
      <c r="E3474">
        <v>4</v>
      </c>
      <c r="F3474" s="4">
        <v>2872</v>
      </c>
      <c r="G3474">
        <v>5</v>
      </c>
      <c r="H3474" t="s">
        <v>1021</v>
      </c>
      <c r="I3474" s="2" t="str">
        <f>VLOOKUP(Sheet__29[[#This Row],[Filial]],Filiais!A:B,2,FALSE)</f>
        <v>Jundiaí</v>
      </c>
      <c r="J3474" s="2" t="str">
        <f>VLOOKUP(Sheet__29[[#This Row],[Cidade]],'Clientes'!C:D,2,FALSE)</f>
        <v>SP</v>
      </c>
      <c r="K3474" s="2" t="str">
        <f>VLOOKUP(Sheet__29[[#This Row],[Produto]],Produtos!B:C,2,FALSE)</f>
        <v>Notebook</v>
      </c>
      <c r="L3474" s="2" t="str">
        <f>VLOOKUP(Sheet__29[[#This Row],[Produto]],Produtos!B:D,3,FALSE)</f>
        <v>LG Brasil</v>
      </c>
      <c r="M3474" s="2">
        <f>VLOOKUP(Sheet__29[[#This Row],[Produto]],Estoque!A:B,2,FALSE)</f>
        <v>256</v>
      </c>
      <c r="N3474" s="5">
        <f>Sheet__29[[#This Row],[Qtd]]*Sheet__29[[#This Row],[Valor]]</f>
        <v>11488</v>
      </c>
      <c r="O3474" s="5">
        <f>Sheet__29[[#This Row],[Venda]]*(1-Sheet__29[[#This Row],[Desc]]/100)</f>
        <v>10913.6</v>
      </c>
      <c r="P3474"/>
    </row>
    <row r="3475" spans="1:16" x14ac:dyDescent="0.25">
      <c r="A3475">
        <v>103473</v>
      </c>
      <c r="B3475" s="1">
        <v>46204</v>
      </c>
      <c r="C3475" t="s">
        <v>722</v>
      </c>
      <c r="D3475" t="s">
        <v>1092</v>
      </c>
      <c r="E3475">
        <v>4</v>
      </c>
      <c r="F3475" s="4">
        <v>4908</v>
      </c>
      <c r="G3475">
        <v>10</v>
      </c>
      <c r="H3475" t="s">
        <v>1019</v>
      </c>
      <c r="I3475" s="2" t="str">
        <f>VLOOKUP(Sheet__29[[#This Row],[Filial]],Filiais!A:B,2,FALSE)</f>
        <v>Osasco</v>
      </c>
      <c r="J3475" s="2" t="str">
        <f>VLOOKUP(Sheet__29[[#This Row],[Cidade]],'Clientes'!C:D,2,FALSE)</f>
        <v>SP</v>
      </c>
      <c r="K3475" s="2" t="str">
        <f>VLOOKUP(Sheet__29[[#This Row],[Produto]],Produtos!B:C,2,FALSE)</f>
        <v>Monitor</v>
      </c>
      <c r="L3475" s="2" t="str">
        <f>VLOOKUP(Sheet__29[[#This Row],[Produto]],Produtos!B:D,3,FALSE)</f>
        <v>LG Brasil</v>
      </c>
      <c r="M3475" s="2">
        <f>VLOOKUP(Sheet__29[[#This Row],[Produto]],Estoque!A:B,2,FALSE)</f>
        <v>153</v>
      </c>
      <c r="N3475" s="5">
        <f>Sheet__29[[#This Row],[Qtd]]*Sheet__29[[#This Row],[Valor]]</f>
        <v>19632</v>
      </c>
      <c r="O3475" s="5">
        <f>Sheet__29[[#This Row],[Venda]]*(1-Sheet__29[[#This Row],[Desc]]/100)</f>
        <v>17668.8</v>
      </c>
      <c r="P3475"/>
    </row>
    <row r="3476" spans="1:16" x14ac:dyDescent="0.25">
      <c r="A3476">
        <v>103474</v>
      </c>
      <c r="B3476" s="1">
        <v>46204</v>
      </c>
      <c r="C3476" t="s">
        <v>639</v>
      </c>
      <c r="D3476" t="s">
        <v>1111</v>
      </c>
      <c r="E3476">
        <v>1</v>
      </c>
      <c r="F3476" s="4">
        <v>3703</v>
      </c>
      <c r="G3476">
        <v>10</v>
      </c>
      <c r="H3476" t="s">
        <v>1023</v>
      </c>
      <c r="I3476" s="2" t="str">
        <f>VLOOKUP(Sheet__29[[#This Row],[Filial]],Filiais!A:B,2,FALSE)</f>
        <v>Bauru</v>
      </c>
      <c r="J3476" s="2" t="str">
        <f>VLOOKUP(Sheet__29[[#This Row],[Cidade]],'Clientes'!C:D,2,FALSE)</f>
        <v>SP</v>
      </c>
      <c r="K3476" s="2" t="str">
        <f>VLOOKUP(Sheet__29[[#This Row],[Produto]],Produtos!B:C,2,FALSE)</f>
        <v>Notebook</v>
      </c>
      <c r="L3476" s="2" t="str">
        <f>VLOOKUP(Sheet__29[[#This Row],[Produto]],Produtos!B:D,3,FALSE)</f>
        <v>Kingston Brasil</v>
      </c>
      <c r="M3476" s="2">
        <f>VLOOKUP(Sheet__29[[#This Row],[Produto]],Estoque!A:B,2,FALSE)</f>
        <v>244</v>
      </c>
      <c r="N3476" s="5">
        <f>Sheet__29[[#This Row],[Qtd]]*Sheet__29[[#This Row],[Valor]]</f>
        <v>3703</v>
      </c>
      <c r="O3476" s="5">
        <f>Sheet__29[[#This Row],[Venda]]*(1-Sheet__29[[#This Row],[Desc]]/100)</f>
        <v>3332.7000000000003</v>
      </c>
      <c r="P3476"/>
    </row>
    <row r="3477" spans="1:16" x14ac:dyDescent="0.25">
      <c r="A3477">
        <v>103475</v>
      </c>
      <c r="B3477" s="1">
        <v>46204</v>
      </c>
      <c r="C3477" t="s">
        <v>555</v>
      </c>
      <c r="D3477" t="s">
        <v>1084</v>
      </c>
      <c r="E3477">
        <v>2</v>
      </c>
      <c r="F3477" s="4">
        <v>2454</v>
      </c>
      <c r="G3477">
        <v>10</v>
      </c>
      <c r="H3477" t="s">
        <v>1017</v>
      </c>
      <c r="I3477" s="2" t="str">
        <f>VLOOKUP(Sheet__29[[#This Row],[Filial]],Filiais!A:B,2,FALSE)</f>
        <v>Campinas</v>
      </c>
      <c r="J3477" s="2" t="str">
        <f>VLOOKUP(Sheet__29[[#This Row],[Cidade]],'Clientes'!C:D,2,FALSE)</f>
        <v>SP</v>
      </c>
      <c r="K3477" s="2" t="str">
        <f>VLOOKUP(Sheet__29[[#This Row],[Produto]],Produtos!B:C,2,FALSE)</f>
        <v>Monitor</v>
      </c>
      <c r="L3477" s="2" t="str">
        <f>VLOOKUP(Sheet__29[[#This Row],[Produto]],Produtos!B:D,3,FALSE)</f>
        <v>Logitech Brasil</v>
      </c>
      <c r="M3477" s="2">
        <f>VLOOKUP(Sheet__29[[#This Row],[Produto]],Estoque!A:B,2,FALSE)</f>
        <v>6</v>
      </c>
      <c r="N3477" s="5">
        <f>Sheet__29[[#This Row],[Qtd]]*Sheet__29[[#This Row],[Valor]]</f>
        <v>4908</v>
      </c>
      <c r="O3477" s="5">
        <f>Sheet__29[[#This Row],[Venda]]*(1-Sheet__29[[#This Row],[Desc]]/100)</f>
        <v>4417.2</v>
      </c>
      <c r="P3477"/>
    </row>
    <row r="3478" spans="1:16" x14ac:dyDescent="0.25">
      <c r="A3478">
        <v>103476</v>
      </c>
      <c r="B3478" s="1">
        <v>46204</v>
      </c>
      <c r="C3478" t="s">
        <v>732</v>
      </c>
      <c r="D3478" t="s">
        <v>1176</v>
      </c>
      <c r="E3478">
        <v>3</v>
      </c>
      <c r="F3478" s="4">
        <v>3957</v>
      </c>
      <c r="G3478">
        <v>0</v>
      </c>
      <c r="H3478" t="s">
        <v>1021</v>
      </c>
      <c r="I3478" s="2" t="str">
        <f>VLOOKUP(Sheet__29[[#This Row],[Filial]],Filiais!A:B,2,FALSE)</f>
        <v>Jundiaí</v>
      </c>
      <c r="J3478" s="2" t="str">
        <f>VLOOKUP(Sheet__29[[#This Row],[Cidade]],'Clientes'!C:D,2,FALSE)</f>
        <v>SP</v>
      </c>
      <c r="K3478" s="2" t="str">
        <f>VLOOKUP(Sheet__29[[#This Row],[Produto]],Produtos!B:C,2,FALSE)</f>
        <v>Rede</v>
      </c>
      <c r="L3478" s="2" t="str">
        <f>VLOOKUP(Sheet__29[[#This Row],[Produto]],Produtos!B:D,3,FALSE)</f>
        <v>LG Brasil</v>
      </c>
      <c r="M3478" s="2">
        <f>VLOOKUP(Sheet__29[[#This Row],[Produto]],Estoque!A:B,2,FALSE)</f>
        <v>75</v>
      </c>
      <c r="N3478" s="5">
        <f>Sheet__29[[#This Row],[Qtd]]*Sheet__29[[#This Row],[Valor]]</f>
        <v>11871</v>
      </c>
      <c r="O3478" s="5">
        <f>Sheet__29[[#This Row],[Venda]]*(1-Sheet__29[[#This Row],[Desc]]/100)</f>
        <v>11871</v>
      </c>
      <c r="P3478"/>
    </row>
    <row r="3479" spans="1:16" x14ac:dyDescent="0.25">
      <c r="A3479">
        <v>103477</v>
      </c>
      <c r="B3479" s="1">
        <v>46204</v>
      </c>
      <c r="C3479" t="s">
        <v>627</v>
      </c>
      <c r="D3479" t="s">
        <v>1177</v>
      </c>
      <c r="E3479">
        <v>5</v>
      </c>
      <c r="F3479" s="4">
        <v>1627</v>
      </c>
      <c r="G3479">
        <v>5</v>
      </c>
      <c r="H3479" t="s">
        <v>1022</v>
      </c>
      <c r="I3479" s="2" t="str">
        <f>VLOOKUP(Sheet__29[[#This Row],[Filial]],Filiais!A:B,2,FALSE)</f>
        <v>Santos</v>
      </c>
      <c r="J3479" s="2" t="str">
        <f>VLOOKUP(Sheet__29[[#This Row],[Cidade]],'Clientes'!C:D,2,FALSE)</f>
        <v>SP</v>
      </c>
      <c r="K3479" s="2" t="str">
        <f>VLOOKUP(Sheet__29[[#This Row],[Produto]],Produtos!B:C,2,FALSE)</f>
        <v>Rede</v>
      </c>
      <c r="L3479" s="2" t="str">
        <f>VLOOKUP(Sheet__29[[#This Row],[Produto]],Produtos!B:D,3,FALSE)</f>
        <v>LG Brasil</v>
      </c>
      <c r="M3479" s="2">
        <f>VLOOKUP(Sheet__29[[#This Row],[Produto]],Estoque!A:B,2,FALSE)</f>
        <v>230</v>
      </c>
      <c r="N3479" s="5">
        <f>Sheet__29[[#This Row],[Qtd]]*Sheet__29[[#This Row],[Valor]]</f>
        <v>8135</v>
      </c>
      <c r="O3479" s="5">
        <f>Sheet__29[[#This Row],[Venda]]*(1-Sheet__29[[#This Row],[Desc]]/100)</f>
        <v>7728.25</v>
      </c>
      <c r="P3479"/>
    </row>
    <row r="3480" spans="1:16" x14ac:dyDescent="0.25">
      <c r="A3480">
        <v>103478</v>
      </c>
      <c r="B3480" s="1">
        <v>46204</v>
      </c>
      <c r="C3480" t="s">
        <v>977</v>
      </c>
      <c r="D3480" t="s">
        <v>1032</v>
      </c>
      <c r="E3480">
        <v>5</v>
      </c>
      <c r="F3480" s="4">
        <v>3323</v>
      </c>
      <c r="G3480">
        <v>0</v>
      </c>
      <c r="H3480" t="s">
        <v>1023</v>
      </c>
      <c r="I3480" s="2" t="str">
        <f>VLOOKUP(Sheet__29[[#This Row],[Filial]],Filiais!A:B,2,FALSE)</f>
        <v>Bauru</v>
      </c>
      <c r="J3480" s="2" t="str">
        <f>VLOOKUP(Sheet__29[[#This Row],[Cidade]],'Clientes'!C:D,2,FALSE)</f>
        <v>SP</v>
      </c>
      <c r="K3480" s="2" t="str">
        <f>VLOOKUP(Sheet__29[[#This Row],[Produto]],Produtos!B:C,2,FALSE)</f>
        <v>Periférico</v>
      </c>
      <c r="L3480" s="2" t="str">
        <f>VLOOKUP(Sheet__29[[#This Row],[Produto]],Produtos!B:D,3,FALSE)</f>
        <v>Lenovo Brasil</v>
      </c>
      <c r="M3480" s="2">
        <f>VLOOKUP(Sheet__29[[#This Row],[Produto]],Estoque!A:B,2,FALSE)</f>
        <v>297</v>
      </c>
      <c r="N3480" s="5">
        <f>Sheet__29[[#This Row],[Qtd]]*Sheet__29[[#This Row],[Valor]]</f>
        <v>16615</v>
      </c>
      <c r="O3480" s="5">
        <f>Sheet__29[[#This Row],[Venda]]*(1-Sheet__29[[#This Row],[Desc]]/100)</f>
        <v>16615</v>
      </c>
      <c r="P3480"/>
    </row>
    <row r="3481" spans="1:16" x14ac:dyDescent="0.25">
      <c r="A3481">
        <v>103479</v>
      </c>
      <c r="B3481" s="1">
        <v>46204</v>
      </c>
      <c r="C3481" t="s">
        <v>583</v>
      </c>
      <c r="D3481" t="s">
        <v>1124</v>
      </c>
      <c r="E3481">
        <v>5</v>
      </c>
      <c r="F3481" s="4">
        <v>1349</v>
      </c>
      <c r="G3481">
        <v>0</v>
      </c>
      <c r="H3481" t="s">
        <v>1016</v>
      </c>
      <c r="I3481" s="2" t="str">
        <f>VLOOKUP(Sheet__29[[#This Row],[Filial]],Filiais!A:B,2,FALSE)</f>
        <v>São Paulo</v>
      </c>
      <c r="J3481" s="2" t="str">
        <f>VLOOKUP(Sheet__29[[#This Row],[Cidade]],'Clientes'!C:D,2,FALSE)</f>
        <v>SP</v>
      </c>
      <c r="K3481" s="2" t="str">
        <f>VLOOKUP(Sheet__29[[#This Row],[Produto]],Produtos!B:C,2,FALSE)</f>
        <v>Rede</v>
      </c>
      <c r="L3481" s="2" t="str">
        <f>VLOOKUP(Sheet__29[[#This Row],[Produto]],Produtos!B:D,3,FALSE)</f>
        <v>LG Brasil</v>
      </c>
      <c r="M3481" s="2">
        <f>VLOOKUP(Sheet__29[[#This Row],[Produto]],Estoque!A:B,2,FALSE)</f>
        <v>264</v>
      </c>
      <c r="N3481" s="5">
        <f>Sheet__29[[#This Row],[Qtd]]*Sheet__29[[#This Row],[Valor]]</f>
        <v>6745</v>
      </c>
      <c r="O3481" s="5">
        <f>Sheet__29[[#This Row],[Venda]]*(1-Sheet__29[[#This Row],[Desc]]/100)</f>
        <v>6745</v>
      </c>
      <c r="P3481"/>
    </row>
    <row r="3482" spans="1:16" x14ac:dyDescent="0.25">
      <c r="A3482">
        <v>103480</v>
      </c>
      <c r="B3482" s="1">
        <v>46204</v>
      </c>
      <c r="C3482" t="s">
        <v>345</v>
      </c>
      <c r="D3482" t="s">
        <v>1030</v>
      </c>
      <c r="E3482">
        <v>5</v>
      </c>
      <c r="F3482" s="4">
        <v>815</v>
      </c>
      <c r="G3482">
        <v>5</v>
      </c>
      <c r="H3482" t="s">
        <v>1025</v>
      </c>
      <c r="I3482" s="2" t="str">
        <f>VLOOKUP(Sheet__29[[#This Row],[Filial]],Filiais!A:B,2,FALSE)</f>
        <v>São José dos Campos</v>
      </c>
      <c r="J3482" s="2" t="str">
        <f>VLOOKUP(Sheet__29[[#This Row],[Cidade]],'Clientes'!C:D,2,FALSE)</f>
        <v>SP</v>
      </c>
      <c r="K3482" s="2" t="str">
        <f>VLOOKUP(Sheet__29[[#This Row],[Produto]],Produtos!B:C,2,FALSE)</f>
        <v>Notebook</v>
      </c>
      <c r="L3482" s="2" t="str">
        <f>VLOOKUP(Sheet__29[[#This Row],[Produto]],Produtos!B:D,3,FALSE)</f>
        <v>Kingston Brasil</v>
      </c>
      <c r="M3482" s="2">
        <f>VLOOKUP(Sheet__29[[#This Row],[Produto]],Estoque!A:B,2,FALSE)</f>
        <v>67</v>
      </c>
      <c r="N3482" s="5">
        <f>Sheet__29[[#This Row],[Qtd]]*Sheet__29[[#This Row],[Valor]]</f>
        <v>4075</v>
      </c>
      <c r="O3482" s="5">
        <f>Sheet__29[[#This Row],[Venda]]*(1-Sheet__29[[#This Row],[Desc]]/100)</f>
        <v>3871.25</v>
      </c>
      <c r="P3482"/>
    </row>
    <row r="3483" spans="1:16" x14ac:dyDescent="0.25">
      <c r="A3483">
        <v>103481</v>
      </c>
      <c r="B3483" s="1">
        <v>46204</v>
      </c>
      <c r="C3483" t="s">
        <v>215</v>
      </c>
      <c r="D3483" t="s">
        <v>1124</v>
      </c>
      <c r="E3483">
        <v>5</v>
      </c>
      <c r="F3483" s="4">
        <v>3061</v>
      </c>
      <c r="G3483">
        <v>5</v>
      </c>
      <c r="H3483" t="s">
        <v>1020</v>
      </c>
      <c r="I3483" s="2" t="str">
        <f>VLOOKUP(Sheet__29[[#This Row],[Filial]],Filiais!A:B,2,FALSE)</f>
        <v>Sorocaba</v>
      </c>
      <c r="J3483" s="2" t="str">
        <f>VLOOKUP(Sheet__29[[#This Row],[Cidade]],'Clientes'!C:D,2,FALSE)</f>
        <v>SP</v>
      </c>
      <c r="K3483" s="2" t="str">
        <f>VLOOKUP(Sheet__29[[#This Row],[Produto]],Produtos!B:C,2,FALSE)</f>
        <v>Rede</v>
      </c>
      <c r="L3483" s="2" t="str">
        <f>VLOOKUP(Sheet__29[[#This Row],[Produto]],Produtos!B:D,3,FALSE)</f>
        <v>LG Brasil</v>
      </c>
      <c r="M3483" s="2">
        <f>VLOOKUP(Sheet__29[[#This Row],[Produto]],Estoque!A:B,2,FALSE)</f>
        <v>264</v>
      </c>
      <c r="N3483" s="5">
        <f>Sheet__29[[#This Row],[Qtd]]*Sheet__29[[#This Row],[Valor]]</f>
        <v>15305</v>
      </c>
      <c r="O3483" s="5">
        <f>Sheet__29[[#This Row],[Venda]]*(1-Sheet__29[[#This Row],[Desc]]/100)</f>
        <v>14539.75</v>
      </c>
      <c r="P3483"/>
    </row>
    <row r="3484" spans="1:16" x14ac:dyDescent="0.25">
      <c r="A3484">
        <v>103482</v>
      </c>
      <c r="B3484" s="1">
        <v>46204</v>
      </c>
      <c r="C3484" t="s">
        <v>294</v>
      </c>
      <c r="D3484" t="s">
        <v>1049</v>
      </c>
      <c r="E3484">
        <v>1</v>
      </c>
      <c r="F3484" s="4">
        <v>3781</v>
      </c>
      <c r="G3484">
        <v>10</v>
      </c>
      <c r="H3484" t="s">
        <v>1024</v>
      </c>
      <c r="I3484" s="2" t="str">
        <f>VLOOKUP(Sheet__29[[#This Row],[Filial]],Filiais!A:B,2,FALSE)</f>
        <v>Ribeirão Preto</v>
      </c>
      <c r="J3484" s="2" t="str">
        <f>VLOOKUP(Sheet__29[[#This Row],[Cidade]],'Clientes'!C:D,2,FALSE)</f>
        <v>SP</v>
      </c>
      <c r="K3484" s="2" t="str">
        <f>VLOOKUP(Sheet__29[[#This Row],[Produto]],Produtos!B:C,2,FALSE)</f>
        <v>Rede</v>
      </c>
      <c r="L3484" s="2" t="str">
        <f>VLOOKUP(Sheet__29[[#This Row],[Produto]],Produtos!B:D,3,FALSE)</f>
        <v>Kingston Brasil</v>
      </c>
      <c r="M3484" s="2">
        <f>VLOOKUP(Sheet__29[[#This Row],[Produto]],Estoque!A:B,2,FALSE)</f>
        <v>228</v>
      </c>
      <c r="N3484" s="5">
        <f>Sheet__29[[#This Row],[Qtd]]*Sheet__29[[#This Row],[Valor]]</f>
        <v>3781</v>
      </c>
      <c r="O3484" s="5">
        <f>Sheet__29[[#This Row],[Venda]]*(1-Sheet__29[[#This Row],[Desc]]/100)</f>
        <v>3402.9</v>
      </c>
      <c r="P3484"/>
    </row>
    <row r="3485" spans="1:16" x14ac:dyDescent="0.25">
      <c r="A3485">
        <v>103483</v>
      </c>
      <c r="B3485" s="1">
        <v>46204</v>
      </c>
      <c r="C3485" t="s">
        <v>744</v>
      </c>
      <c r="D3485" t="s">
        <v>1073</v>
      </c>
      <c r="E3485">
        <v>4</v>
      </c>
      <c r="F3485" s="4">
        <v>674</v>
      </c>
      <c r="G3485">
        <v>0</v>
      </c>
      <c r="H3485" t="s">
        <v>1023</v>
      </c>
      <c r="I3485" s="2" t="str">
        <f>VLOOKUP(Sheet__29[[#This Row],[Filial]],Filiais!A:B,2,FALSE)</f>
        <v>Bauru</v>
      </c>
      <c r="J3485" s="2" t="str">
        <f>VLOOKUP(Sheet__29[[#This Row],[Cidade]],'Clientes'!C:D,2,FALSE)</f>
        <v>SP</v>
      </c>
      <c r="K3485" s="2" t="str">
        <f>VLOOKUP(Sheet__29[[#This Row],[Produto]],Produtos!B:C,2,FALSE)</f>
        <v>Armazenamento</v>
      </c>
      <c r="L3485" s="2" t="str">
        <f>VLOOKUP(Sheet__29[[#This Row],[Produto]],Produtos!B:D,3,FALSE)</f>
        <v>Dell Brasil</v>
      </c>
      <c r="M3485" s="2">
        <f>VLOOKUP(Sheet__29[[#This Row],[Produto]],Estoque!A:B,2,FALSE)</f>
        <v>106</v>
      </c>
      <c r="N3485" s="5">
        <f>Sheet__29[[#This Row],[Qtd]]*Sheet__29[[#This Row],[Valor]]</f>
        <v>2696</v>
      </c>
      <c r="O3485" s="5">
        <f>Sheet__29[[#This Row],[Venda]]*(1-Sheet__29[[#This Row],[Desc]]/100)</f>
        <v>2696</v>
      </c>
      <c r="P3485"/>
    </row>
    <row r="3486" spans="1:16" x14ac:dyDescent="0.25">
      <c r="A3486">
        <v>103484</v>
      </c>
      <c r="B3486" s="1">
        <v>46204</v>
      </c>
      <c r="C3486" t="s">
        <v>871</v>
      </c>
      <c r="D3486" t="s">
        <v>1052</v>
      </c>
      <c r="E3486">
        <v>3</v>
      </c>
      <c r="F3486" s="4">
        <v>4107</v>
      </c>
      <c r="G3486">
        <v>5</v>
      </c>
      <c r="H3486" t="s">
        <v>1024</v>
      </c>
      <c r="I3486" s="2" t="str">
        <f>VLOOKUP(Sheet__29[[#This Row],[Filial]],Filiais!A:B,2,FALSE)</f>
        <v>Ribeirão Preto</v>
      </c>
      <c r="J3486" s="2" t="str">
        <f>VLOOKUP(Sheet__29[[#This Row],[Cidade]],'Clientes'!C:D,2,FALSE)</f>
        <v>SP</v>
      </c>
      <c r="K3486" s="2" t="str">
        <f>VLOOKUP(Sheet__29[[#This Row],[Produto]],Produtos!B:C,2,FALSE)</f>
        <v>Rede</v>
      </c>
      <c r="L3486" s="2" t="str">
        <f>VLOOKUP(Sheet__29[[#This Row],[Produto]],Produtos!B:D,3,FALSE)</f>
        <v>LG Brasil</v>
      </c>
      <c r="M3486" s="2">
        <f>VLOOKUP(Sheet__29[[#This Row],[Produto]],Estoque!A:B,2,FALSE)</f>
        <v>275</v>
      </c>
      <c r="N3486" s="5">
        <f>Sheet__29[[#This Row],[Qtd]]*Sheet__29[[#This Row],[Valor]]</f>
        <v>12321</v>
      </c>
      <c r="O3486" s="5">
        <f>Sheet__29[[#This Row],[Venda]]*(1-Sheet__29[[#This Row],[Desc]]/100)</f>
        <v>11704.949999999999</v>
      </c>
      <c r="P3486"/>
    </row>
    <row r="3487" spans="1:16" x14ac:dyDescent="0.25">
      <c r="A3487">
        <v>103485</v>
      </c>
      <c r="B3487" s="1">
        <v>46204</v>
      </c>
      <c r="C3487" t="s">
        <v>211</v>
      </c>
      <c r="D3487" t="s">
        <v>1036</v>
      </c>
      <c r="E3487">
        <v>1</v>
      </c>
      <c r="F3487" s="4">
        <v>1766</v>
      </c>
      <c r="G3487">
        <v>0</v>
      </c>
      <c r="H3487" t="s">
        <v>1020</v>
      </c>
      <c r="I3487" s="2" t="str">
        <f>VLOOKUP(Sheet__29[[#This Row],[Filial]],Filiais!A:B,2,FALSE)</f>
        <v>Sorocaba</v>
      </c>
      <c r="J3487" s="2" t="str">
        <f>VLOOKUP(Sheet__29[[#This Row],[Cidade]],'Clientes'!C:D,2,FALSE)</f>
        <v>SP</v>
      </c>
      <c r="K3487" s="2" t="str">
        <f>VLOOKUP(Sheet__29[[#This Row],[Produto]],Produtos!B:C,2,FALSE)</f>
        <v>Armazenamento</v>
      </c>
      <c r="L3487" s="2" t="str">
        <f>VLOOKUP(Sheet__29[[#This Row],[Produto]],Produtos!B:D,3,FALSE)</f>
        <v>Kingston Brasil</v>
      </c>
      <c r="M3487" s="2">
        <f>VLOOKUP(Sheet__29[[#This Row],[Produto]],Estoque!A:B,2,FALSE)</f>
        <v>60</v>
      </c>
      <c r="N3487" s="5">
        <f>Sheet__29[[#This Row],[Qtd]]*Sheet__29[[#This Row],[Valor]]</f>
        <v>1766</v>
      </c>
      <c r="O3487" s="5">
        <f>Sheet__29[[#This Row],[Venda]]*(1-Sheet__29[[#This Row],[Desc]]/100)</f>
        <v>1766</v>
      </c>
      <c r="P3487"/>
    </row>
    <row r="3488" spans="1:16" x14ac:dyDescent="0.25">
      <c r="A3488">
        <v>103486</v>
      </c>
      <c r="B3488" s="1">
        <v>46204</v>
      </c>
      <c r="C3488" t="s">
        <v>107</v>
      </c>
      <c r="D3488" t="s">
        <v>1162</v>
      </c>
      <c r="E3488">
        <v>2</v>
      </c>
      <c r="F3488" s="4">
        <v>4606</v>
      </c>
      <c r="G3488">
        <v>5</v>
      </c>
      <c r="H3488" t="s">
        <v>1024</v>
      </c>
      <c r="I3488" s="2" t="str">
        <f>VLOOKUP(Sheet__29[[#This Row],[Filial]],Filiais!A:B,2,FALSE)</f>
        <v>Ribeirão Preto</v>
      </c>
      <c r="J3488" s="2" t="str">
        <f>VLOOKUP(Sheet__29[[#This Row],[Cidade]],'Clientes'!C:D,2,FALSE)</f>
        <v>SP</v>
      </c>
      <c r="K3488" s="2" t="str">
        <f>VLOOKUP(Sheet__29[[#This Row],[Produto]],Produtos!B:C,2,FALSE)</f>
        <v>Periférico</v>
      </c>
      <c r="L3488" s="2" t="str">
        <f>VLOOKUP(Sheet__29[[#This Row],[Produto]],Produtos!B:D,3,FALSE)</f>
        <v>Kingston Brasil</v>
      </c>
      <c r="M3488" s="2">
        <f>VLOOKUP(Sheet__29[[#This Row],[Produto]],Estoque!A:B,2,FALSE)</f>
        <v>167</v>
      </c>
      <c r="N3488" s="5">
        <f>Sheet__29[[#This Row],[Qtd]]*Sheet__29[[#This Row],[Valor]]</f>
        <v>9212</v>
      </c>
      <c r="O3488" s="5">
        <f>Sheet__29[[#This Row],[Venda]]*(1-Sheet__29[[#This Row],[Desc]]/100)</f>
        <v>8751.4</v>
      </c>
      <c r="P3488"/>
    </row>
    <row r="3489" spans="1:16" x14ac:dyDescent="0.25">
      <c r="A3489">
        <v>103487</v>
      </c>
      <c r="B3489" s="1">
        <v>46204</v>
      </c>
      <c r="C3489" t="s">
        <v>53</v>
      </c>
      <c r="D3489" t="s">
        <v>1068</v>
      </c>
      <c r="E3489">
        <v>5</v>
      </c>
      <c r="F3489" s="4">
        <v>238</v>
      </c>
      <c r="G3489">
        <v>5</v>
      </c>
      <c r="H3489" t="s">
        <v>1017</v>
      </c>
      <c r="I3489" s="2" t="str">
        <f>VLOOKUP(Sheet__29[[#This Row],[Filial]],Filiais!A:B,2,FALSE)</f>
        <v>Campinas</v>
      </c>
      <c r="J3489" s="2" t="str">
        <f>VLOOKUP(Sheet__29[[#This Row],[Cidade]],'Clientes'!C:D,2,FALSE)</f>
        <v>SP</v>
      </c>
      <c r="K3489" s="2" t="str">
        <f>VLOOKUP(Sheet__29[[#This Row],[Produto]],Produtos!B:C,2,FALSE)</f>
        <v>Monitor</v>
      </c>
      <c r="L3489" s="2" t="str">
        <f>VLOOKUP(Sheet__29[[#This Row],[Produto]],Produtos!B:D,3,FALSE)</f>
        <v>LG Brasil</v>
      </c>
      <c r="M3489" s="2">
        <f>VLOOKUP(Sheet__29[[#This Row],[Produto]],Estoque!A:B,2,FALSE)</f>
        <v>109</v>
      </c>
      <c r="N3489" s="5">
        <f>Sheet__29[[#This Row],[Qtd]]*Sheet__29[[#This Row],[Valor]]</f>
        <v>1190</v>
      </c>
      <c r="O3489" s="5">
        <f>Sheet__29[[#This Row],[Venda]]*(1-Sheet__29[[#This Row],[Desc]]/100)</f>
        <v>1130.5</v>
      </c>
      <c r="P3489"/>
    </row>
    <row r="3490" spans="1:16" x14ac:dyDescent="0.25">
      <c r="A3490">
        <v>103488</v>
      </c>
      <c r="B3490" s="1">
        <v>46204</v>
      </c>
      <c r="C3490" t="s">
        <v>650</v>
      </c>
      <c r="D3490" t="s">
        <v>1118</v>
      </c>
      <c r="E3490">
        <v>4</v>
      </c>
      <c r="F3490" s="4">
        <v>860</v>
      </c>
      <c r="G3490">
        <v>0</v>
      </c>
      <c r="H3490" t="s">
        <v>1025</v>
      </c>
      <c r="I3490" s="2" t="str">
        <f>VLOOKUP(Sheet__29[[#This Row],[Filial]],Filiais!A:B,2,FALSE)</f>
        <v>São José dos Campos</v>
      </c>
      <c r="J3490" s="2" t="str">
        <f>VLOOKUP(Sheet__29[[#This Row],[Cidade]],'Clientes'!C:D,2,FALSE)</f>
        <v>SP</v>
      </c>
      <c r="K3490" s="2" t="str">
        <f>VLOOKUP(Sheet__29[[#This Row],[Produto]],Produtos!B:C,2,FALSE)</f>
        <v>Notebook</v>
      </c>
      <c r="L3490" s="2" t="str">
        <f>VLOOKUP(Sheet__29[[#This Row],[Produto]],Produtos!B:D,3,FALSE)</f>
        <v>LG Brasil</v>
      </c>
      <c r="M3490" s="2">
        <f>VLOOKUP(Sheet__29[[#This Row],[Produto]],Estoque!A:B,2,FALSE)</f>
        <v>40</v>
      </c>
      <c r="N3490" s="5">
        <f>Sheet__29[[#This Row],[Qtd]]*Sheet__29[[#This Row],[Valor]]</f>
        <v>3440</v>
      </c>
      <c r="O3490" s="5">
        <f>Sheet__29[[#This Row],[Venda]]*(1-Sheet__29[[#This Row],[Desc]]/100)</f>
        <v>3440</v>
      </c>
      <c r="P3490"/>
    </row>
    <row r="3491" spans="1:16" x14ac:dyDescent="0.25">
      <c r="A3491">
        <v>103489</v>
      </c>
      <c r="B3491" s="1">
        <v>46204</v>
      </c>
      <c r="C3491" t="s">
        <v>651</v>
      </c>
      <c r="D3491" t="s">
        <v>1141</v>
      </c>
      <c r="E3491">
        <v>2</v>
      </c>
      <c r="F3491" s="4">
        <v>3969</v>
      </c>
      <c r="G3491">
        <v>10</v>
      </c>
      <c r="H3491" t="s">
        <v>1020</v>
      </c>
      <c r="I3491" s="2" t="str">
        <f>VLOOKUP(Sheet__29[[#This Row],[Filial]],Filiais!A:B,2,FALSE)</f>
        <v>Sorocaba</v>
      </c>
      <c r="J3491" s="2" t="str">
        <f>VLOOKUP(Sheet__29[[#This Row],[Cidade]],'Clientes'!C:D,2,FALSE)</f>
        <v>SP</v>
      </c>
      <c r="K3491" s="2" t="str">
        <f>VLOOKUP(Sheet__29[[#This Row],[Produto]],Produtos!B:C,2,FALSE)</f>
        <v>Notebook</v>
      </c>
      <c r="L3491" s="2" t="str">
        <f>VLOOKUP(Sheet__29[[#This Row],[Produto]],Produtos!B:D,3,FALSE)</f>
        <v>Kingston Brasil</v>
      </c>
      <c r="M3491" s="2">
        <f>VLOOKUP(Sheet__29[[#This Row],[Produto]],Estoque!A:B,2,FALSE)</f>
        <v>266</v>
      </c>
      <c r="N3491" s="5">
        <f>Sheet__29[[#This Row],[Qtd]]*Sheet__29[[#This Row],[Valor]]</f>
        <v>7938</v>
      </c>
      <c r="O3491" s="5">
        <f>Sheet__29[[#This Row],[Venda]]*(1-Sheet__29[[#This Row],[Desc]]/100)</f>
        <v>7144.2</v>
      </c>
      <c r="P3491"/>
    </row>
    <row r="3492" spans="1:16" x14ac:dyDescent="0.25">
      <c r="A3492">
        <v>103490</v>
      </c>
      <c r="B3492" s="1">
        <v>46204</v>
      </c>
      <c r="C3492" t="s">
        <v>822</v>
      </c>
      <c r="D3492" t="s">
        <v>1115</v>
      </c>
      <c r="E3492">
        <v>3</v>
      </c>
      <c r="F3492" s="4">
        <v>2893</v>
      </c>
      <c r="G3492">
        <v>5</v>
      </c>
      <c r="H3492" t="s">
        <v>1016</v>
      </c>
      <c r="I3492" s="2" t="str">
        <f>VLOOKUP(Sheet__29[[#This Row],[Filial]],Filiais!A:B,2,FALSE)</f>
        <v>São Paulo</v>
      </c>
      <c r="J3492" s="2" t="str">
        <f>VLOOKUP(Sheet__29[[#This Row],[Cidade]],'Clientes'!C:D,2,FALSE)</f>
        <v>SP</v>
      </c>
      <c r="K3492" s="2" t="str">
        <f>VLOOKUP(Sheet__29[[#This Row],[Produto]],Produtos!B:C,2,FALSE)</f>
        <v>Periférico</v>
      </c>
      <c r="L3492" s="2" t="str">
        <f>VLOOKUP(Sheet__29[[#This Row],[Produto]],Produtos!B:D,3,FALSE)</f>
        <v>Dell Brasil</v>
      </c>
      <c r="M3492" s="2">
        <f>VLOOKUP(Sheet__29[[#This Row],[Produto]],Estoque!A:B,2,FALSE)</f>
        <v>266</v>
      </c>
      <c r="N3492" s="5">
        <f>Sheet__29[[#This Row],[Qtd]]*Sheet__29[[#This Row],[Valor]]</f>
        <v>8679</v>
      </c>
      <c r="O3492" s="5">
        <f>Sheet__29[[#This Row],[Venda]]*(1-Sheet__29[[#This Row],[Desc]]/100)</f>
        <v>8245.0499999999993</v>
      </c>
      <c r="P3492"/>
    </row>
    <row r="3493" spans="1:16" x14ac:dyDescent="0.25">
      <c r="A3493">
        <v>103491</v>
      </c>
      <c r="B3493" s="1">
        <v>46204</v>
      </c>
      <c r="C3493" t="s">
        <v>662</v>
      </c>
      <c r="D3493" t="s">
        <v>1108</v>
      </c>
      <c r="E3493">
        <v>5</v>
      </c>
      <c r="F3493" s="4">
        <v>2346</v>
      </c>
      <c r="G3493">
        <v>0</v>
      </c>
      <c r="H3493" t="s">
        <v>1023</v>
      </c>
      <c r="I3493" s="2" t="str">
        <f>VLOOKUP(Sheet__29[[#This Row],[Filial]],Filiais!A:B,2,FALSE)</f>
        <v>Bauru</v>
      </c>
      <c r="J3493" s="2" t="str">
        <f>VLOOKUP(Sheet__29[[#This Row],[Cidade]],'Clientes'!C:D,2,FALSE)</f>
        <v>SP</v>
      </c>
      <c r="K3493" s="2" t="str">
        <f>VLOOKUP(Sheet__29[[#This Row],[Produto]],Produtos!B:C,2,FALSE)</f>
        <v>Notebook</v>
      </c>
      <c r="L3493" s="2" t="str">
        <f>VLOOKUP(Sheet__29[[#This Row],[Produto]],Produtos!B:D,3,FALSE)</f>
        <v>Logitech Brasil</v>
      </c>
      <c r="M3493" s="2">
        <f>VLOOKUP(Sheet__29[[#This Row],[Produto]],Estoque!A:B,2,FALSE)</f>
        <v>137</v>
      </c>
      <c r="N3493" s="5">
        <f>Sheet__29[[#This Row],[Qtd]]*Sheet__29[[#This Row],[Valor]]</f>
        <v>11730</v>
      </c>
      <c r="O3493" s="5">
        <f>Sheet__29[[#This Row],[Venda]]*(1-Sheet__29[[#This Row],[Desc]]/100)</f>
        <v>11730</v>
      </c>
      <c r="P3493"/>
    </row>
    <row r="3494" spans="1:16" x14ac:dyDescent="0.25">
      <c r="A3494">
        <v>103492</v>
      </c>
      <c r="B3494" s="1">
        <v>46204</v>
      </c>
      <c r="C3494" t="s">
        <v>807</v>
      </c>
      <c r="D3494" t="s">
        <v>1103</v>
      </c>
      <c r="E3494">
        <v>2</v>
      </c>
      <c r="F3494" s="4">
        <v>749</v>
      </c>
      <c r="G3494">
        <v>5</v>
      </c>
      <c r="H3494" t="s">
        <v>1021</v>
      </c>
      <c r="I3494" s="2" t="str">
        <f>VLOOKUP(Sheet__29[[#This Row],[Filial]],Filiais!A:B,2,FALSE)</f>
        <v>Jundiaí</v>
      </c>
      <c r="J3494" s="2" t="str">
        <f>VLOOKUP(Sheet__29[[#This Row],[Cidade]],'Clientes'!C:D,2,FALSE)</f>
        <v>SP</v>
      </c>
      <c r="K3494" s="2" t="str">
        <f>VLOOKUP(Sheet__29[[#This Row],[Produto]],Produtos!B:C,2,FALSE)</f>
        <v>Rede</v>
      </c>
      <c r="L3494" s="2" t="str">
        <f>VLOOKUP(Sheet__29[[#This Row],[Produto]],Produtos!B:D,3,FALSE)</f>
        <v>Logitech Brasil</v>
      </c>
      <c r="M3494" s="2">
        <f>VLOOKUP(Sheet__29[[#This Row],[Produto]],Estoque!A:B,2,FALSE)</f>
        <v>215</v>
      </c>
      <c r="N3494" s="5">
        <f>Sheet__29[[#This Row],[Qtd]]*Sheet__29[[#This Row],[Valor]]</f>
        <v>1498</v>
      </c>
      <c r="O3494" s="5">
        <f>Sheet__29[[#This Row],[Venda]]*(1-Sheet__29[[#This Row],[Desc]]/100)</f>
        <v>1423.1</v>
      </c>
      <c r="P3494"/>
    </row>
    <row r="3495" spans="1:16" x14ac:dyDescent="0.25">
      <c r="A3495">
        <v>103493</v>
      </c>
      <c r="B3495" s="1">
        <v>46204</v>
      </c>
      <c r="C3495" t="s">
        <v>366</v>
      </c>
      <c r="D3495" t="s">
        <v>1163</v>
      </c>
      <c r="E3495">
        <v>2</v>
      </c>
      <c r="F3495" s="4">
        <v>3329</v>
      </c>
      <c r="G3495">
        <v>10</v>
      </c>
      <c r="H3495" t="s">
        <v>1022</v>
      </c>
      <c r="I3495" s="2" t="str">
        <f>VLOOKUP(Sheet__29[[#This Row],[Filial]],Filiais!A:B,2,FALSE)</f>
        <v>Santos</v>
      </c>
      <c r="J3495" s="2" t="str">
        <f>VLOOKUP(Sheet__29[[#This Row],[Cidade]],'Clientes'!C:D,2,FALSE)</f>
        <v>SP</v>
      </c>
      <c r="K3495" s="2" t="str">
        <f>VLOOKUP(Sheet__29[[#This Row],[Produto]],Produtos!B:C,2,FALSE)</f>
        <v>Rede</v>
      </c>
      <c r="L3495" s="2" t="str">
        <f>VLOOKUP(Sheet__29[[#This Row],[Produto]],Produtos!B:D,3,FALSE)</f>
        <v>Dell Brasil</v>
      </c>
      <c r="M3495" s="2">
        <f>VLOOKUP(Sheet__29[[#This Row],[Produto]],Estoque!A:B,2,FALSE)</f>
        <v>226</v>
      </c>
      <c r="N3495" s="5">
        <f>Sheet__29[[#This Row],[Qtd]]*Sheet__29[[#This Row],[Valor]]</f>
        <v>6658</v>
      </c>
      <c r="O3495" s="5">
        <f>Sheet__29[[#This Row],[Venda]]*(1-Sheet__29[[#This Row],[Desc]]/100)</f>
        <v>5992.2</v>
      </c>
      <c r="P3495"/>
    </row>
    <row r="3496" spans="1:16" x14ac:dyDescent="0.25">
      <c r="A3496">
        <v>103494</v>
      </c>
      <c r="B3496" s="1">
        <v>46204</v>
      </c>
      <c r="C3496" t="s">
        <v>198</v>
      </c>
      <c r="D3496" t="s">
        <v>1090</v>
      </c>
      <c r="E3496">
        <v>5</v>
      </c>
      <c r="F3496" s="4">
        <v>549</v>
      </c>
      <c r="G3496">
        <v>5</v>
      </c>
      <c r="H3496" t="s">
        <v>1020</v>
      </c>
      <c r="I3496" s="2" t="str">
        <f>VLOOKUP(Sheet__29[[#This Row],[Filial]],Filiais!A:B,2,FALSE)</f>
        <v>Sorocaba</v>
      </c>
      <c r="J3496" s="2" t="str">
        <f>VLOOKUP(Sheet__29[[#This Row],[Cidade]],'Clientes'!C:D,2,FALSE)</f>
        <v>SP</v>
      </c>
      <c r="K3496" s="2" t="str">
        <f>VLOOKUP(Sheet__29[[#This Row],[Produto]],Produtos!B:C,2,FALSE)</f>
        <v>Notebook</v>
      </c>
      <c r="L3496" s="2" t="str">
        <f>VLOOKUP(Sheet__29[[#This Row],[Produto]],Produtos!B:D,3,FALSE)</f>
        <v>Lenovo Brasil</v>
      </c>
      <c r="M3496" s="2">
        <f>VLOOKUP(Sheet__29[[#This Row],[Produto]],Estoque!A:B,2,FALSE)</f>
        <v>257</v>
      </c>
      <c r="N3496" s="5">
        <f>Sheet__29[[#This Row],[Qtd]]*Sheet__29[[#This Row],[Valor]]</f>
        <v>2745</v>
      </c>
      <c r="O3496" s="5">
        <f>Sheet__29[[#This Row],[Venda]]*(1-Sheet__29[[#This Row],[Desc]]/100)</f>
        <v>2607.75</v>
      </c>
      <c r="P3496"/>
    </row>
    <row r="3497" spans="1:16" x14ac:dyDescent="0.25">
      <c r="A3497">
        <v>103495</v>
      </c>
      <c r="B3497" s="1">
        <v>46204</v>
      </c>
      <c r="C3497" t="s">
        <v>783</v>
      </c>
      <c r="D3497" t="s">
        <v>1143</v>
      </c>
      <c r="E3497">
        <v>1</v>
      </c>
      <c r="F3497" s="4">
        <v>3316</v>
      </c>
      <c r="G3497">
        <v>5</v>
      </c>
      <c r="H3497" t="s">
        <v>1016</v>
      </c>
      <c r="I3497" s="2" t="str">
        <f>VLOOKUP(Sheet__29[[#This Row],[Filial]],Filiais!A:B,2,FALSE)</f>
        <v>São Paulo</v>
      </c>
      <c r="J3497" s="2" t="str">
        <f>VLOOKUP(Sheet__29[[#This Row],[Cidade]],'Clientes'!C:D,2,FALSE)</f>
        <v>SP</v>
      </c>
      <c r="K3497" s="2" t="str">
        <f>VLOOKUP(Sheet__29[[#This Row],[Produto]],Produtos!B:C,2,FALSE)</f>
        <v>Armazenamento</v>
      </c>
      <c r="L3497" s="2" t="str">
        <f>VLOOKUP(Sheet__29[[#This Row],[Produto]],Produtos!B:D,3,FALSE)</f>
        <v>Dell Brasil</v>
      </c>
      <c r="M3497" s="2">
        <f>VLOOKUP(Sheet__29[[#This Row],[Produto]],Estoque!A:B,2,FALSE)</f>
        <v>30</v>
      </c>
      <c r="N3497" s="5">
        <f>Sheet__29[[#This Row],[Qtd]]*Sheet__29[[#This Row],[Valor]]</f>
        <v>3316</v>
      </c>
      <c r="O3497" s="5">
        <f>Sheet__29[[#This Row],[Venda]]*(1-Sheet__29[[#This Row],[Desc]]/100)</f>
        <v>3150.2</v>
      </c>
      <c r="P3497"/>
    </row>
    <row r="3498" spans="1:16" x14ac:dyDescent="0.25">
      <c r="A3498">
        <v>103496</v>
      </c>
      <c r="B3498" s="1">
        <v>46204</v>
      </c>
      <c r="C3498" t="s">
        <v>889</v>
      </c>
      <c r="D3498" t="s">
        <v>1077</v>
      </c>
      <c r="E3498">
        <v>5</v>
      </c>
      <c r="F3498" s="4">
        <v>4868</v>
      </c>
      <c r="G3498">
        <v>10</v>
      </c>
      <c r="H3498" t="s">
        <v>1023</v>
      </c>
      <c r="I3498" s="2" t="str">
        <f>VLOOKUP(Sheet__29[[#This Row],[Filial]],Filiais!A:B,2,FALSE)</f>
        <v>Bauru</v>
      </c>
      <c r="J3498" s="2" t="str">
        <f>VLOOKUP(Sheet__29[[#This Row],[Cidade]],'Clientes'!C:D,2,FALSE)</f>
        <v>SP</v>
      </c>
      <c r="K3498" s="2" t="str">
        <f>VLOOKUP(Sheet__29[[#This Row],[Produto]],Produtos!B:C,2,FALSE)</f>
        <v>Rede</v>
      </c>
      <c r="L3498" s="2" t="str">
        <f>VLOOKUP(Sheet__29[[#This Row],[Produto]],Produtos!B:D,3,FALSE)</f>
        <v>Dell Brasil</v>
      </c>
      <c r="M3498" s="2">
        <f>VLOOKUP(Sheet__29[[#This Row],[Produto]],Estoque!A:B,2,FALSE)</f>
        <v>161</v>
      </c>
      <c r="N3498" s="5">
        <f>Sheet__29[[#This Row],[Qtd]]*Sheet__29[[#This Row],[Valor]]</f>
        <v>24340</v>
      </c>
      <c r="O3498" s="5">
        <f>Sheet__29[[#This Row],[Venda]]*(1-Sheet__29[[#This Row],[Desc]]/100)</f>
        <v>21906</v>
      </c>
      <c r="P3498"/>
    </row>
    <row r="3499" spans="1:16" x14ac:dyDescent="0.25">
      <c r="A3499">
        <v>103497</v>
      </c>
      <c r="B3499" s="1">
        <v>46204</v>
      </c>
      <c r="C3499" t="s">
        <v>705</v>
      </c>
      <c r="D3499" t="s">
        <v>1122</v>
      </c>
      <c r="E3499">
        <v>5</v>
      </c>
      <c r="F3499" s="4">
        <v>4588</v>
      </c>
      <c r="G3499">
        <v>10</v>
      </c>
      <c r="H3499" t="s">
        <v>1023</v>
      </c>
      <c r="I3499" s="2" t="str">
        <f>VLOOKUP(Sheet__29[[#This Row],[Filial]],Filiais!A:B,2,FALSE)</f>
        <v>Bauru</v>
      </c>
      <c r="J3499" s="2" t="str">
        <f>VLOOKUP(Sheet__29[[#This Row],[Cidade]],'Clientes'!C:D,2,FALSE)</f>
        <v>SP</v>
      </c>
      <c r="K3499" s="2" t="str">
        <f>VLOOKUP(Sheet__29[[#This Row],[Produto]],Produtos!B:C,2,FALSE)</f>
        <v>Monitor</v>
      </c>
      <c r="L3499" s="2" t="str">
        <f>VLOOKUP(Sheet__29[[#This Row],[Produto]],Produtos!B:D,3,FALSE)</f>
        <v>Lenovo Brasil</v>
      </c>
      <c r="M3499" s="2">
        <f>VLOOKUP(Sheet__29[[#This Row],[Produto]],Estoque!A:B,2,FALSE)</f>
        <v>15</v>
      </c>
      <c r="N3499" s="5">
        <f>Sheet__29[[#This Row],[Qtd]]*Sheet__29[[#This Row],[Valor]]</f>
        <v>22940</v>
      </c>
      <c r="O3499" s="5">
        <f>Sheet__29[[#This Row],[Venda]]*(1-Sheet__29[[#This Row],[Desc]]/100)</f>
        <v>20646</v>
      </c>
      <c r="P3499"/>
    </row>
    <row r="3500" spans="1:16" x14ac:dyDescent="0.25">
      <c r="A3500">
        <v>103498</v>
      </c>
      <c r="B3500" s="1">
        <v>46204</v>
      </c>
      <c r="C3500" t="s">
        <v>710</v>
      </c>
      <c r="D3500" t="s">
        <v>1090</v>
      </c>
      <c r="E3500">
        <v>1</v>
      </c>
      <c r="F3500" s="4">
        <v>3979</v>
      </c>
      <c r="G3500">
        <v>10</v>
      </c>
      <c r="H3500" t="s">
        <v>1018</v>
      </c>
      <c r="I3500" s="2" t="str">
        <f>VLOOKUP(Sheet__29[[#This Row],[Filial]],Filiais!A:B,2,FALSE)</f>
        <v>Barueri</v>
      </c>
      <c r="J3500" s="2" t="str">
        <f>VLOOKUP(Sheet__29[[#This Row],[Cidade]],'Clientes'!C:D,2,FALSE)</f>
        <v>SP</v>
      </c>
      <c r="K3500" s="2" t="str">
        <f>VLOOKUP(Sheet__29[[#This Row],[Produto]],Produtos!B:C,2,FALSE)</f>
        <v>Notebook</v>
      </c>
      <c r="L3500" s="2" t="str">
        <f>VLOOKUP(Sheet__29[[#This Row],[Produto]],Produtos!B:D,3,FALSE)</f>
        <v>Lenovo Brasil</v>
      </c>
      <c r="M3500" s="2">
        <f>VLOOKUP(Sheet__29[[#This Row],[Produto]],Estoque!A:B,2,FALSE)</f>
        <v>257</v>
      </c>
      <c r="N3500" s="5">
        <f>Sheet__29[[#This Row],[Qtd]]*Sheet__29[[#This Row],[Valor]]</f>
        <v>3979</v>
      </c>
      <c r="O3500" s="5">
        <f>Sheet__29[[#This Row],[Venda]]*(1-Sheet__29[[#This Row],[Desc]]/100)</f>
        <v>3581.1</v>
      </c>
      <c r="P3500"/>
    </row>
    <row r="3501" spans="1:16" x14ac:dyDescent="0.25">
      <c r="A3501">
        <v>103499</v>
      </c>
      <c r="B3501" s="1">
        <v>46204</v>
      </c>
      <c r="C3501" t="s">
        <v>539</v>
      </c>
      <c r="D3501" t="s">
        <v>1130</v>
      </c>
      <c r="E3501">
        <v>3</v>
      </c>
      <c r="F3501" s="4">
        <v>1457</v>
      </c>
      <c r="G3501">
        <v>0</v>
      </c>
      <c r="H3501" t="s">
        <v>1024</v>
      </c>
      <c r="I3501" s="2" t="str">
        <f>VLOOKUP(Sheet__29[[#This Row],[Filial]],Filiais!A:B,2,FALSE)</f>
        <v>Ribeirão Preto</v>
      </c>
      <c r="J3501" s="2" t="str">
        <f>VLOOKUP(Sheet__29[[#This Row],[Cidade]],'Clientes'!C:D,2,FALSE)</f>
        <v>SP</v>
      </c>
      <c r="K3501" s="2" t="str">
        <f>VLOOKUP(Sheet__29[[#This Row],[Produto]],Produtos!B:C,2,FALSE)</f>
        <v>Notebook</v>
      </c>
      <c r="L3501" s="2" t="str">
        <f>VLOOKUP(Sheet__29[[#This Row],[Produto]],Produtos!B:D,3,FALSE)</f>
        <v>LG Brasil</v>
      </c>
      <c r="M3501" s="2">
        <f>VLOOKUP(Sheet__29[[#This Row],[Produto]],Estoque!A:B,2,FALSE)</f>
        <v>111</v>
      </c>
      <c r="N3501" s="5">
        <f>Sheet__29[[#This Row],[Qtd]]*Sheet__29[[#This Row],[Valor]]</f>
        <v>4371</v>
      </c>
      <c r="O3501" s="5">
        <f>Sheet__29[[#This Row],[Venda]]*(1-Sheet__29[[#This Row],[Desc]]/100)</f>
        <v>4371</v>
      </c>
      <c r="P3501"/>
    </row>
    <row r="3502" spans="1:16" x14ac:dyDescent="0.25">
      <c r="A3502">
        <v>103500</v>
      </c>
      <c r="B3502" s="1">
        <v>46204</v>
      </c>
      <c r="C3502" t="s">
        <v>52</v>
      </c>
      <c r="D3502" t="s">
        <v>1035</v>
      </c>
      <c r="E3502">
        <v>3</v>
      </c>
      <c r="F3502" s="4">
        <v>3308</v>
      </c>
      <c r="G3502">
        <v>5</v>
      </c>
      <c r="H3502" t="s">
        <v>1025</v>
      </c>
      <c r="I3502" s="2" t="str">
        <f>VLOOKUP(Sheet__29[[#This Row],[Filial]],Filiais!A:B,2,FALSE)</f>
        <v>São José dos Campos</v>
      </c>
      <c r="J3502" s="2" t="str">
        <f>VLOOKUP(Sheet__29[[#This Row],[Cidade]],'Clientes'!C:D,2,FALSE)</f>
        <v>SP</v>
      </c>
      <c r="K3502" s="2" t="str">
        <f>VLOOKUP(Sheet__29[[#This Row],[Produto]],Produtos!B:C,2,FALSE)</f>
        <v>Armazenamento</v>
      </c>
      <c r="L3502" s="2" t="str">
        <f>VLOOKUP(Sheet__29[[#This Row],[Produto]],Produtos!B:D,3,FALSE)</f>
        <v>Dell Brasil</v>
      </c>
      <c r="M3502" s="2">
        <f>VLOOKUP(Sheet__29[[#This Row],[Produto]],Estoque!A:B,2,FALSE)</f>
        <v>150</v>
      </c>
      <c r="N3502" s="5">
        <f>Sheet__29[[#This Row],[Qtd]]*Sheet__29[[#This Row],[Valor]]</f>
        <v>9924</v>
      </c>
      <c r="O3502" s="5">
        <f>Sheet__29[[#This Row],[Venda]]*(1-Sheet__29[[#This Row],[Desc]]/100)</f>
        <v>9427.7999999999993</v>
      </c>
      <c r="P3502"/>
    </row>
    <row r="3503" spans="1:16" x14ac:dyDescent="0.25">
      <c r="A3503">
        <v>103501</v>
      </c>
      <c r="B3503" s="1">
        <v>46204</v>
      </c>
      <c r="C3503" t="s">
        <v>449</v>
      </c>
      <c r="D3503" t="s">
        <v>1061</v>
      </c>
      <c r="E3503">
        <v>3</v>
      </c>
      <c r="F3503" s="4">
        <v>3187</v>
      </c>
      <c r="G3503">
        <v>10</v>
      </c>
      <c r="H3503" t="s">
        <v>1022</v>
      </c>
      <c r="I3503" s="2" t="str">
        <f>VLOOKUP(Sheet__29[[#This Row],[Filial]],Filiais!A:B,2,FALSE)</f>
        <v>Santos</v>
      </c>
      <c r="J3503" s="2" t="str">
        <f>VLOOKUP(Sheet__29[[#This Row],[Cidade]],'Clientes'!C:D,2,FALSE)</f>
        <v>SP</v>
      </c>
      <c r="K3503" s="2" t="str">
        <f>VLOOKUP(Sheet__29[[#This Row],[Produto]],Produtos!B:C,2,FALSE)</f>
        <v>Notebook</v>
      </c>
      <c r="L3503" s="2" t="str">
        <f>VLOOKUP(Sheet__29[[#This Row],[Produto]],Produtos!B:D,3,FALSE)</f>
        <v>Lenovo Brasil</v>
      </c>
      <c r="M3503" s="2">
        <f>VLOOKUP(Sheet__29[[#This Row],[Produto]],Estoque!A:B,2,FALSE)</f>
        <v>209</v>
      </c>
      <c r="N3503" s="5">
        <f>Sheet__29[[#This Row],[Qtd]]*Sheet__29[[#This Row],[Valor]]</f>
        <v>9561</v>
      </c>
      <c r="O3503" s="5">
        <f>Sheet__29[[#This Row],[Venda]]*(1-Sheet__29[[#This Row],[Desc]]/100)</f>
        <v>8604.9</v>
      </c>
      <c r="P3503"/>
    </row>
    <row r="3504" spans="1:16" x14ac:dyDescent="0.25">
      <c r="A3504">
        <v>103502</v>
      </c>
      <c r="B3504" s="1">
        <v>46204</v>
      </c>
      <c r="C3504" t="s">
        <v>963</v>
      </c>
      <c r="D3504" t="s">
        <v>1120</v>
      </c>
      <c r="E3504">
        <v>3</v>
      </c>
      <c r="F3504" s="4">
        <v>4041</v>
      </c>
      <c r="G3504">
        <v>5</v>
      </c>
      <c r="H3504" t="s">
        <v>1019</v>
      </c>
      <c r="I3504" s="2" t="str">
        <f>VLOOKUP(Sheet__29[[#This Row],[Filial]],Filiais!A:B,2,FALSE)</f>
        <v>Osasco</v>
      </c>
      <c r="J3504" s="2" t="str">
        <f>VLOOKUP(Sheet__29[[#This Row],[Cidade]],'Clientes'!C:D,2,FALSE)</f>
        <v>SP</v>
      </c>
      <c r="K3504" s="2" t="str">
        <f>VLOOKUP(Sheet__29[[#This Row],[Produto]],Produtos!B:C,2,FALSE)</f>
        <v>Rede</v>
      </c>
      <c r="L3504" s="2" t="str">
        <f>VLOOKUP(Sheet__29[[#This Row],[Produto]],Produtos!B:D,3,FALSE)</f>
        <v>Kingston Brasil</v>
      </c>
      <c r="M3504" s="2">
        <f>VLOOKUP(Sheet__29[[#This Row],[Produto]],Estoque!A:B,2,FALSE)</f>
        <v>39</v>
      </c>
      <c r="N3504" s="5">
        <f>Sheet__29[[#This Row],[Qtd]]*Sheet__29[[#This Row],[Valor]]</f>
        <v>12123</v>
      </c>
      <c r="O3504" s="5">
        <f>Sheet__29[[#This Row],[Venda]]*(1-Sheet__29[[#This Row],[Desc]]/100)</f>
        <v>11516.85</v>
      </c>
      <c r="P3504"/>
    </row>
    <row r="3505" spans="1:16" x14ac:dyDescent="0.25">
      <c r="A3505">
        <v>103503</v>
      </c>
      <c r="B3505" s="1">
        <v>46204</v>
      </c>
      <c r="C3505" t="s">
        <v>849</v>
      </c>
      <c r="D3505" t="s">
        <v>1135</v>
      </c>
      <c r="E3505">
        <v>3</v>
      </c>
      <c r="F3505" s="4">
        <v>4197</v>
      </c>
      <c r="G3505">
        <v>10</v>
      </c>
      <c r="H3505" t="s">
        <v>1025</v>
      </c>
      <c r="I3505" s="2" t="str">
        <f>VLOOKUP(Sheet__29[[#This Row],[Filial]],Filiais!A:B,2,FALSE)</f>
        <v>São José dos Campos</v>
      </c>
      <c r="J3505" s="2" t="str">
        <f>VLOOKUP(Sheet__29[[#This Row],[Cidade]],'Clientes'!C:D,2,FALSE)</f>
        <v>SP</v>
      </c>
      <c r="K3505" s="2" t="str">
        <f>VLOOKUP(Sheet__29[[#This Row],[Produto]],Produtos!B:C,2,FALSE)</f>
        <v>Monitor</v>
      </c>
      <c r="L3505" s="2" t="str">
        <f>VLOOKUP(Sheet__29[[#This Row],[Produto]],Produtos!B:D,3,FALSE)</f>
        <v>LG Brasil</v>
      </c>
      <c r="M3505" s="2">
        <f>VLOOKUP(Sheet__29[[#This Row],[Produto]],Estoque!A:B,2,FALSE)</f>
        <v>142</v>
      </c>
      <c r="N3505" s="5">
        <f>Sheet__29[[#This Row],[Qtd]]*Sheet__29[[#This Row],[Valor]]</f>
        <v>12591</v>
      </c>
      <c r="O3505" s="5">
        <f>Sheet__29[[#This Row],[Venda]]*(1-Sheet__29[[#This Row],[Desc]]/100)</f>
        <v>11331.9</v>
      </c>
      <c r="P3505"/>
    </row>
    <row r="3506" spans="1:16" x14ac:dyDescent="0.25">
      <c r="A3506">
        <v>103504</v>
      </c>
      <c r="B3506" s="1">
        <v>46204</v>
      </c>
      <c r="C3506" t="s">
        <v>836</v>
      </c>
      <c r="D3506" t="s">
        <v>1102</v>
      </c>
      <c r="E3506">
        <v>4</v>
      </c>
      <c r="F3506" s="4">
        <v>74</v>
      </c>
      <c r="G3506">
        <v>5</v>
      </c>
      <c r="H3506" t="s">
        <v>1024</v>
      </c>
      <c r="I3506" s="2" t="str">
        <f>VLOOKUP(Sheet__29[[#This Row],[Filial]],Filiais!A:B,2,FALSE)</f>
        <v>Ribeirão Preto</v>
      </c>
      <c r="J3506" s="2" t="str">
        <f>VLOOKUP(Sheet__29[[#This Row],[Cidade]],'Clientes'!C:D,2,FALSE)</f>
        <v>SP</v>
      </c>
      <c r="K3506" s="2" t="str">
        <f>VLOOKUP(Sheet__29[[#This Row],[Produto]],Produtos!B:C,2,FALSE)</f>
        <v>Monitor</v>
      </c>
      <c r="L3506" s="2" t="str">
        <f>VLOOKUP(Sheet__29[[#This Row],[Produto]],Produtos!B:D,3,FALSE)</f>
        <v>Lenovo Brasil</v>
      </c>
      <c r="M3506" s="2">
        <f>VLOOKUP(Sheet__29[[#This Row],[Produto]],Estoque!A:B,2,FALSE)</f>
        <v>140</v>
      </c>
      <c r="N3506" s="5">
        <f>Sheet__29[[#This Row],[Qtd]]*Sheet__29[[#This Row],[Valor]]</f>
        <v>296</v>
      </c>
      <c r="O3506" s="5">
        <f>Sheet__29[[#This Row],[Venda]]*(1-Sheet__29[[#This Row],[Desc]]/100)</f>
        <v>281.2</v>
      </c>
      <c r="P3506"/>
    </row>
    <row r="3507" spans="1:16" x14ac:dyDescent="0.25">
      <c r="A3507">
        <v>103505</v>
      </c>
      <c r="B3507" s="1">
        <v>46204</v>
      </c>
      <c r="C3507" t="s">
        <v>337</v>
      </c>
      <c r="D3507" t="s">
        <v>1082</v>
      </c>
      <c r="E3507">
        <v>5</v>
      </c>
      <c r="F3507" s="4">
        <v>2693</v>
      </c>
      <c r="G3507">
        <v>10</v>
      </c>
      <c r="H3507" t="s">
        <v>1022</v>
      </c>
      <c r="I3507" s="2" t="str">
        <f>VLOOKUP(Sheet__29[[#This Row],[Filial]],Filiais!A:B,2,FALSE)</f>
        <v>Santos</v>
      </c>
      <c r="J3507" s="2" t="str">
        <f>VLOOKUP(Sheet__29[[#This Row],[Cidade]],'Clientes'!C:D,2,FALSE)</f>
        <v>SP</v>
      </c>
      <c r="K3507" s="2" t="str">
        <f>VLOOKUP(Sheet__29[[#This Row],[Produto]],Produtos!B:C,2,FALSE)</f>
        <v>Monitor</v>
      </c>
      <c r="L3507" s="2" t="str">
        <f>VLOOKUP(Sheet__29[[#This Row],[Produto]],Produtos!B:D,3,FALSE)</f>
        <v>Dell Brasil</v>
      </c>
      <c r="M3507" s="2">
        <f>VLOOKUP(Sheet__29[[#This Row],[Produto]],Estoque!A:B,2,FALSE)</f>
        <v>189</v>
      </c>
      <c r="N3507" s="5">
        <f>Sheet__29[[#This Row],[Qtd]]*Sheet__29[[#This Row],[Valor]]</f>
        <v>13465</v>
      </c>
      <c r="O3507" s="5">
        <f>Sheet__29[[#This Row],[Venda]]*(1-Sheet__29[[#This Row],[Desc]]/100)</f>
        <v>12118.5</v>
      </c>
      <c r="P3507"/>
    </row>
    <row r="3508" spans="1:16" x14ac:dyDescent="0.25">
      <c r="A3508">
        <v>103506</v>
      </c>
      <c r="B3508" s="1">
        <v>46204</v>
      </c>
      <c r="C3508" t="s">
        <v>402</v>
      </c>
      <c r="D3508" t="s">
        <v>1175</v>
      </c>
      <c r="E3508">
        <v>1</v>
      </c>
      <c r="F3508" s="4">
        <v>4484</v>
      </c>
      <c r="G3508">
        <v>5</v>
      </c>
      <c r="H3508" t="s">
        <v>1018</v>
      </c>
      <c r="I3508" s="2" t="str">
        <f>VLOOKUP(Sheet__29[[#This Row],[Filial]],Filiais!A:B,2,FALSE)</f>
        <v>Barueri</v>
      </c>
      <c r="J3508" s="2" t="str">
        <f>VLOOKUP(Sheet__29[[#This Row],[Cidade]],'Clientes'!C:D,2,FALSE)</f>
        <v>SP</v>
      </c>
      <c r="K3508" s="2" t="str">
        <f>VLOOKUP(Sheet__29[[#This Row],[Produto]],Produtos!B:C,2,FALSE)</f>
        <v>Rede</v>
      </c>
      <c r="L3508" s="2" t="str">
        <f>VLOOKUP(Sheet__29[[#This Row],[Produto]],Produtos!B:D,3,FALSE)</f>
        <v>Lenovo Brasil</v>
      </c>
      <c r="M3508" s="2">
        <f>VLOOKUP(Sheet__29[[#This Row],[Produto]],Estoque!A:B,2,FALSE)</f>
        <v>75</v>
      </c>
      <c r="N3508" s="5">
        <f>Sheet__29[[#This Row],[Qtd]]*Sheet__29[[#This Row],[Valor]]</f>
        <v>4484</v>
      </c>
      <c r="O3508" s="5">
        <f>Sheet__29[[#This Row],[Venda]]*(1-Sheet__29[[#This Row],[Desc]]/100)</f>
        <v>4259.8</v>
      </c>
      <c r="P3508"/>
    </row>
    <row r="3509" spans="1:16" x14ac:dyDescent="0.25">
      <c r="A3509">
        <v>103507</v>
      </c>
      <c r="B3509" s="1">
        <v>46204</v>
      </c>
      <c r="C3509" t="s">
        <v>66</v>
      </c>
      <c r="D3509" t="s">
        <v>1129</v>
      </c>
      <c r="E3509">
        <v>1</v>
      </c>
      <c r="F3509" s="4">
        <v>3428</v>
      </c>
      <c r="G3509">
        <v>0</v>
      </c>
      <c r="H3509" t="s">
        <v>1020</v>
      </c>
      <c r="I3509" s="2" t="str">
        <f>VLOOKUP(Sheet__29[[#This Row],[Filial]],Filiais!A:B,2,FALSE)</f>
        <v>Sorocaba</v>
      </c>
      <c r="J3509" s="2" t="str">
        <f>VLOOKUP(Sheet__29[[#This Row],[Cidade]],'Clientes'!C:D,2,FALSE)</f>
        <v>SP</v>
      </c>
      <c r="K3509" s="2" t="str">
        <f>VLOOKUP(Sheet__29[[#This Row],[Produto]],Produtos!B:C,2,FALSE)</f>
        <v>Monitor</v>
      </c>
      <c r="L3509" s="2" t="str">
        <f>VLOOKUP(Sheet__29[[#This Row],[Produto]],Produtos!B:D,3,FALSE)</f>
        <v>Dell Brasil</v>
      </c>
      <c r="M3509" s="2">
        <f>VLOOKUP(Sheet__29[[#This Row],[Produto]],Estoque!A:B,2,FALSE)</f>
        <v>160</v>
      </c>
      <c r="N3509" s="5">
        <f>Sheet__29[[#This Row],[Qtd]]*Sheet__29[[#This Row],[Valor]]</f>
        <v>3428</v>
      </c>
      <c r="O3509" s="5">
        <f>Sheet__29[[#This Row],[Venda]]*(1-Sheet__29[[#This Row],[Desc]]/100)</f>
        <v>3428</v>
      </c>
      <c r="P3509"/>
    </row>
    <row r="3510" spans="1:16" x14ac:dyDescent="0.25">
      <c r="A3510">
        <v>103508</v>
      </c>
      <c r="B3510" s="1">
        <v>46204</v>
      </c>
      <c r="C3510" t="s">
        <v>434</v>
      </c>
      <c r="D3510" t="s">
        <v>1105</v>
      </c>
      <c r="E3510">
        <v>4</v>
      </c>
      <c r="F3510" s="4">
        <v>406</v>
      </c>
      <c r="G3510">
        <v>5</v>
      </c>
      <c r="H3510" t="s">
        <v>1018</v>
      </c>
      <c r="I3510" s="2" t="str">
        <f>VLOOKUP(Sheet__29[[#This Row],[Filial]],Filiais!A:B,2,FALSE)</f>
        <v>Barueri</v>
      </c>
      <c r="J3510" s="2" t="str">
        <f>VLOOKUP(Sheet__29[[#This Row],[Cidade]],'Clientes'!C:D,2,FALSE)</f>
        <v>SP</v>
      </c>
      <c r="K3510" s="2" t="str">
        <f>VLOOKUP(Sheet__29[[#This Row],[Produto]],Produtos!B:C,2,FALSE)</f>
        <v>Notebook</v>
      </c>
      <c r="L3510" s="2" t="str">
        <f>VLOOKUP(Sheet__29[[#This Row],[Produto]],Produtos!B:D,3,FALSE)</f>
        <v>LG Brasil</v>
      </c>
      <c r="M3510" s="2">
        <f>VLOOKUP(Sheet__29[[#This Row],[Produto]],Estoque!A:B,2,FALSE)</f>
        <v>160</v>
      </c>
      <c r="N3510" s="5">
        <f>Sheet__29[[#This Row],[Qtd]]*Sheet__29[[#This Row],[Valor]]</f>
        <v>1624</v>
      </c>
      <c r="O3510" s="5">
        <f>Sheet__29[[#This Row],[Venda]]*(1-Sheet__29[[#This Row],[Desc]]/100)</f>
        <v>1542.8</v>
      </c>
      <c r="P3510"/>
    </row>
    <row r="3511" spans="1:16" x14ac:dyDescent="0.25">
      <c r="A3511">
        <v>103509</v>
      </c>
      <c r="B3511" s="1">
        <v>46204</v>
      </c>
      <c r="C3511" t="s">
        <v>39</v>
      </c>
      <c r="D3511" t="s">
        <v>1085</v>
      </c>
      <c r="E3511">
        <v>5</v>
      </c>
      <c r="F3511" s="4">
        <v>314</v>
      </c>
      <c r="G3511">
        <v>0</v>
      </c>
      <c r="H3511" t="s">
        <v>1019</v>
      </c>
      <c r="I3511" s="2" t="str">
        <f>VLOOKUP(Sheet__29[[#This Row],[Filial]],Filiais!A:B,2,FALSE)</f>
        <v>Osasco</v>
      </c>
      <c r="J3511" s="2" t="str">
        <f>VLOOKUP(Sheet__29[[#This Row],[Cidade]],'Clientes'!C:D,2,FALSE)</f>
        <v>SP</v>
      </c>
      <c r="K3511" s="2" t="str">
        <f>VLOOKUP(Sheet__29[[#This Row],[Produto]],Produtos!B:C,2,FALSE)</f>
        <v>Armazenamento</v>
      </c>
      <c r="L3511" s="2" t="str">
        <f>VLOOKUP(Sheet__29[[#This Row],[Produto]],Produtos!B:D,3,FALSE)</f>
        <v>Lenovo Brasil</v>
      </c>
      <c r="M3511" s="2">
        <f>VLOOKUP(Sheet__29[[#This Row],[Produto]],Estoque!A:B,2,FALSE)</f>
        <v>204</v>
      </c>
      <c r="N3511" s="5">
        <f>Sheet__29[[#This Row],[Qtd]]*Sheet__29[[#This Row],[Valor]]</f>
        <v>1570</v>
      </c>
      <c r="O3511" s="5">
        <f>Sheet__29[[#This Row],[Venda]]*(1-Sheet__29[[#This Row],[Desc]]/100)</f>
        <v>1570</v>
      </c>
      <c r="P3511"/>
    </row>
    <row r="3512" spans="1:16" x14ac:dyDescent="0.25">
      <c r="A3512">
        <v>103510</v>
      </c>
      <c r="B3512" s="1">
        <v>46204</v>
      </c>
      <c r="C3512" t="s">
        <v>292</v>
      </c>
      <c r="D3512" t="s">
        <v>1034</v>
      </c>
      <c r="E3512">
        <v>1</v>
      </c>
      <c r="F3512" s="4">
        <v>2516</v>
      </c>
      <c r="G3512">
        <v>10</v>
      </c>
      <c r="H3512" t="s">
        <v>1025</v>
      </c>
      <c r="I3512" s="2" t="str">
        <f>VLOOKUP(Sheet__29[[#This Row],[Filial]],Filiais!A:B,2,FALSE)</f>
        <v>São José dos Campos</v>
      </c>
      <c r="J3512" s="2" t="str">
        <f>VLOOKUP(Sheet__29[[#This Row],[Cidade]],'Clientes'!C:D,2,FALSE)</f>
        <v>SP</v>
      </c>
      <c r="K3512" s="2" t="str">
        <f>VLOOKUP(Sheet__29[[#This Row],[Produto]],Produtos!B:C,2,FALSE)</f>
        <v>Rede</v>
      </c>
      <c r="L3512" s="2" t="str">
        <f>VLOOKUP(Sheet__29[[#This Row],[Produto]],Produtos!B:D,3,FALSE)</f>
        <v>Dell Brasil</v>
      </c>
      <c r="M3512" s="2">
        <f>VLOOKUP(Sheet__29[[#This Row],[Produto]],Estoque!A:B,2,FALSE)</f>
        <v>109</v>
      </c>
      <c r="N3512" s="5">
        <f>Sheet__29[[#This Row],[Qtd]]*Sheet__29[[#This Row],[Valor]]</f>
        <v>2516</v>
      </c>
      <c r="O3512" s="5">
        <f>Sheet__29[[#This Row],[Venda]]*(1-Sheet__29[[#This Row],[Desc]]/100)</f>
        <v>2264.4</v>
      </c>
      <c r="P3512"/>
    </row>
    <row r="3513" spans="1:16" x14ac:dyDescent="0.25">
      <c r="A3513">
        <v>103511</v>
      </c>
      <c r="B3513" s="1">
        <v>46204</v>
      </c>
      <c r="C3513" t="s">
        <v>865</v>
      </c>
      <c r="D3513" t="s">
        <v>1153</v>
      </c>
      <c r="E3513">
        <v>1</v>
      </c>
      <c r="F3513" s="4">
        <v>4950</v>
      </c>
      <c r="G3513">
        <v>0</v>
      </c>
      <c r="H3513" t="s">
        <v>1025</v>
      </c>
      <c r="I3513" s="2" t="str">
        <f>VLOOKUP(Sheet__29[[#This Row],[Filial]],Filiais!A:B,2,FALSE)</f>
        <v>São José dos Campos</v>
      </c>
      <c r="J3513" s="2" t="str">
        <f>VLOOKUP(Sheet__29[[#This Row],[Cidade]],'Clientes'!C:D,2,FALSE)</f>
        <v>SP</v>
      </c>
      <c r="K3513" s="2" t="str">
        <f>VLOOKUP(Sheet__29[[#This Row],[Produto]],Produtos!B:C,2,FALSE)</f>
        <v>Armazenamento</v>
      </c>
      <c r="L3513" s="2" t="str">
        <f>VLOOKUP(Sheet__29[[#This Row],[Produto]],Produtos!B:D,3,FALSE)</f>
        <v>LG Brasil</v>
      </c>
      <c r="M3513" s="2">
        <f>VLOOKUP(Sheet__29[[#This Row],[Produto]],Estoque!A:B,2,FALSE)</f>
        <v>93</v>
      </c>
      <c r="N3513" s="5">
        <f>Sheet__29[[#This Row],[Qtd]]*Sheet__29[[#This Row],[Valor]]</f>
        <v>4950</v>
      </c>
      <c r="O3513" s="5">
        <f>Sheet__29[[#This Row],[Venda]]*(1-Sheet__29[[#This Row],[Desc]]/100)</f>
        <v>4950</v>
      </c>
      <c r="P3513"/>
    </row>
    <row r="3514" spans="1:16" x14ac:dyDescent="0.25">
      <c r="A3514">
        <v>103512</v>
      </c>
      <c r="B3514" s="1">
        <v>46204</v>
      </c>
      <c r="C3514" t="s">
        <v>684</v>
      </c>
      <c r="D3514" t="s">
        <v>1139</v>
      </c>
      <c r="E3514">
        <v>4</v>
      </c>
      <c r="F3514" s="4">
        <v>1820</v>
      </c>
      <c r="G3514">
        <v>10</v>
      </c>
      <c r="H3514" t="s">
        <v>1017</v>
      </c>
      <c r="I3514" s="2" t="str">
        <f>VLOOKUP(Sheet__29[[#This Row],[Filial]],Filiais!A:B,2,FALSE)</f>
        <v>Campinas</v>
      </c>
      <c r="J3514" s="2" t="str">
        <f>VLOOKUP(Sheet__29[[#This Row],[Cidade]],'Clientes'!C:D,2,FALSE)</f>
        <v>SP</v>
      </c>
      <c r="K3514" s="2" t="str">
        <f>VLOOKUP(Sheet__29[[#This Row],[Produto]],Produtos!B:C,2,FALSE)</f>
        <v>Monitor</v>
      </c>
      <c r="L3514" s="2" t="str">
        <f>VLOOKUP(Sheet__29[[#This Row],[Produto]],Produtos!B:D,3,FALSE)</f>
        <v>LG Brasil</v>
      </c>
      <c r="M3514" s="2">
        <f>VLOOKUP(Sheet__29[[#This Row],[Produto]],Estoque!A:B,2,FALSE)</f>
        <v>193</v>
      </c>
      <c r="N3514" s="5">
        <f>Sheet__29[[#This Row],[Qtd]]*Sheet__29[[#This Row],[Valor]]</f>
        <v>7280</v>
      </c>
      <c r="O3514" s="5">
        <f>Sheet__29[[#This Row],[Venda]]*(1-Sheet__29[[#This Row],[Desc]]/100)</f>
        <v>6552</v>
      </c>
      <c r="P3514"/>
    </row>
    <row r="3515" spans="1:16" x14ac:dyDescent="0.25">
      <c r="A3515">
        <v>103513</v>
      </c>
      <c r="B3515" s="1">
        <v>46204</v>
      </c>
      <c r="C3515" t="s">
        <v>856</v>
      </c>
      <c r="D3515" t="s">
        <v>1136</v>
      </c>
      <c r="E3515">
        <v>4</v>
      </c>
      <c r="F3515" s="4">
        <v>2014</v>
      </c>
      <c r="G3515">
        <v>5</v>
      </c>
      <c r="H3515" t="s">
        <v>1020</v>
      </c>
      <c r="I3515" s="2" t="str">
        <f>VLOOKUP(Sheet__29[[#This Row],[Filial]],Filiais!A:B,2,FALSE)</f>
        <v>Sorocaba</v>
      </c>
      <c r="J3515" s="2" t="str">
        <f>VLOOKUP(Sheet__29[[#This Row],[Cidade]],'Clientes'!C:D,2,FALSE)</f>
        <v>SP</v>
      </c>
      <c r="K3515" s="2" t="str">
        <f>VLOOKUP(Sheet__29[[#This Row],[Produto]],Produtos!B:C,2,FALSE)</f>
        <v>Rede</v>
      </c>
      <c r="L3515" s="2" t="str">
        <f>VLOOKUP(Sheet__29[[#This Row],[Produto]],Produtos!B:D,3,FALSE)</f>
        <v>Logitech Brasil</v>
      </c>
      <c r="M3515" s="2">
        <f>VLOOKUP(Sheet__29[[#This Row],[Produto]],Estoque!A:B,2,FALSE)</f>
        <v>40</v>
      </c>
      <c r="N3515" s="5">
        <f>Sheet__29[[#This Row],[Qtd]]*Sheet__29[[#This Row],[Valor]]</f>
        <v>8056</v>
      </c>
      <c r="O3515" s="5">
        <f>Sheet__29[[#This Row],[Venda]]*(1-Sheet__29[[#This Row],[Desc]]/100)</f>
        <v>7653.2</v>
      </c>
      <c r="P3515"/>
    </row>
    <row r="3516" spans="1:16" x14ac:dyDescent="0.25">
      <c r="A3516">
        <v>103514</v>
      </c>
      <c r="B3516" s="1">
        <v>46204</v>
      </c>
      <c r="C3516" t="s">
        <v>881</v>
      </c>
      <c r="D3516" t="s">
        <v>1102</v>
      </c>
      <c r="E3516">
        <v>5</v>
      </c>
      <c r="F3516" s="4">
        <v>2273</v>
      </c>
      <c r="G3516">
        <v>10</v>
      </c>
      <c r="H3516" t="s">
        <v>1024</v>
      </c>
      <c r="I3516" s="2" t="str">
        <f>VLOOKUP(Sheet__29[[#This Row],[Filial]],Filiais!A:B,2,FALSE)</f>
        <v>Ribeirão Preto</v>
      </c>
      <c r="J3516" s="2" t="str">
        <f>VLOOKUP(Sheet__29[[#This Row],[Cidade]],'Clientes'!C:D,2,FALSE)</f>
        <v>SP</v>
      </c>
      <c r="K3516" s="2" t="str">
        <f>VLOOKUP(Sheet__29[[#This Row],[Produto]],Produtos!B:C,2,FALSE)</f>
        <v>Monitor</v>
      </c>
      <c r="L3516" s="2" t="str">
        <f>VLOOKUP(Sheet__29[[#This Row],[Produto]],Produtos!B:D,3,FALSE)</f>
        <v>Lenovo Brasil</v>
      </c>
      <c r="M3516" s="2">
        <f>VLOOKUP(Sheet__29[[#This Row],[Produto]],Estoque!A:B,2,FALSE)</f>
        <v>140</v>
      </c>
      <c r="N3516" s="5">
        <f>Sheet__29[[#This Row],[Qtd]]*Sheet__29[[#This Row],[Valor]]</f>
        <v>11365</v>
      </c>
      <c r="O3516" s="5">
        <f>Sheet__29[[#This Row],[Venda]]*(1-Sheet__29[[#This Row],[Desc]]/100)</f>
        <v>10228.5</v>
      </c>
      <c r="P3516"/>
    </row>
    <row r="3517" spans="1:16" x14ac:dyDescent="0.25">
      <c r="A3517">
        <v>103515</v>
      </c>
      <c r="B3517" s="1">
        <v>46204</v>
      </c>
      <c r="C3517" t="s">
        <v>970</v>
      </c>
      <c r="D3517" t="s">
        <v>1102</v>
      </c>
      <c r="E3517">
        <v>1</v>
      </c>
      <c r="F3517" s="4">
        <v>1551</v>
      </c>
      <c r="G3517">
        <v>5</v>
      </c>
      <c r="H3517" t="s">
        <v>1024</v>
      </c>
      <c r="I3517" s="2" t="str">
        <f>VLOOKUP(Sheet__29[[#This Row],[Filial]],Filiais!A:B,2,FALSE)</f>
        <v>Ribeirão Preto</v>
      </c>
      <c r="J3517" s="2" t="str">
        <f>VLOOKUP(Sheet__29[[#This Row],[Cidade]],'Clientes'!C:D,2,FALSE)</f>
        <v>SP</v>
      </c>
      <c r="K3517" s="2" t="str">
        <f>VLOOKUP(Sheet__29[[#This Row],[Produto]],Produtos!B:C,2,FALSE)</f>
        <v>Monitor</v>
      </c>
      <c r="L3517" s="2" t="str">
        <f>VLOOKUP(Sheet__29[[#This Row],[Produto]],Produtos!B:D,3,FALSE)</f>
        <v>Lenovo Brasil</v>
      </c>
      <c r="M3517" s="2">
        <f>VLOOKUP(Sheet__29[[#This Row],[Produto]],Estoque!A:B,2,FALSE)</f>
        <v>140</v>
      </c>
      <c r="N3517" s="5">
        <f>Sheet__29[[#This Row],[Qtd]]*Sheet__29[[#This Row],[Valor]]</f>
        <v>1551</v>
      </c>
      <c r="O3517" s="5">
        <f>Sheet__29[[#This Row],[Venda]]*(1-Sheet__29[[#This Row],[Desc]]/100)</f>
        <v>1473.4499999999998</v>
      </c>
      <c r="P3517"/>
    </row>
    <row r="3518" spans="1:16" x14ac:dyDescent="0.25">
      <c r="A3518">
        <v>103516</v>
      </c>
      <c r="B3518" s="1">
        <v>46204</v>
      </c>
      <c r="C3518" t="s">
        <v>541</v>
      </c>
      <c r="D3518" t="s">
        <v>1173</v>
      </c>
      <c r="E3518">
        <v>1</v>
      </c>
      <c r="F3518" s="4">
        <v>2630</v>
      </c>
      <c r="G3518">
        <v>5</v>
      </c>
      <c r="H3518" t="s">
        <v>1018</v>
      </c>
      <c r="I3518" s="2" t="str">
        <f>VLOOKUP(Sheet__29[[#This Row],[Filial]],Filiais!A:B,2,FALSE)</f>
        <v>Barueri</v>
      </c>
      <c r="J3518" s="2" t="str">
        <f>VLOOKUP(Sheet__29[[#This Row],[Cidade]],'Clientes'!C:D,2,FALSE)</f>
        <v>SP</v>
      </c>
      <c r="K3518" s="2" t="str">
        <f>VLOOKUP(Sheet__29[[#This Row],[Produto]],Produtos!B:C,2,FALSE)</f>
        <v>Notebook</v>
      </c>
      <c r="L3518" s="2" t="str">
        <f>VLOOKUP(Sheet__29[[#This Row],[Produto]],Produtos!B:D,3,FALSE)</f>
        <v>Logitech Brasil</v>
      </c>
      <c r="M3518" s="2">
        <f>VLOOKUP(Sheet__29[[#This Row],[Produto]],Estoque!A:B,2,FALSE)</f>
        <v>274</v>
      </c>
      <c r="N3518" s="5">
        <f>Sheet__29[[#This Row],[Qtd]]*Sheet__29[[#This Row],[Valor]]</f>
        <v>2630</v>
      </c>
      <c r="O3518" s="5">
        <f>Sheet__29[[#This Row],[Venda]]*(1-Sheet__29[[#This Row],[Desc]]/100)</f>
        <v>2498.5</v>
      </c>
      <c r="P3518"/>
    </row>
    <row r="3519" spans="1:16" x14ac:dyDescent="0.25">
      <c r="A3519">
        <v>103517</v>
      </c>
      <c r="B3519" s="1">
        <v>46204</v>
      </c>
      <c r="C3519" t="s">
        <v>547</v>
      </c>
      <c r="D3519" t="s">
        <v>1076</v>
      </c>
      <c r="E3519">
        <v>1</v>
      </c>
      <c r="F3519" s="4">
        <v>1228</v>
      </c>
      <c r="G3519">
        <v>10</v>
      </c>
      <c r="H3519" t="s">
        <v>1025</v>
      </c>
      <c r="I3519" s="2" t="str">
        <f>VLOOKUP(Sheet__29[[#This Row],[Filial]],Filiais!A:B,2,FALSE)</f>
        <v>São José dos Campos</v>
      </c>
      <c r="J3519" s="2" t="str">
        <f>VLOOKUP(Sheet__29[[#This Row],[Cidade]],'Clientes'!C:D,2,FALSE)</f>
        <v>SP</v>
      </c>
      <c r="K3519" s="2" t="str">
        <f>VLOOKUP(Sheet__29[[#This Row],[Produto]],Produtos!B:C,2,FALSE)</f>
        <v>Monitor</v>
      </c>
      <c r="L3519" s="2" t="str">
        <f>VLOOKUP(Sheet__29[[#This Row],[Produto]],Produtos!B:D,3,FALSE)</f>
        <v>Logitech Brasil</v>
      </c>
      <c r="M3519" s="2">
        <f>VLOOKUP(Sheet__29[[#This Row],[Produto]],Estoque!A:B,2,FALSE)</f>
        <v>214</v>
      </c>
      <c r="N3519" s="5">
        <f>Sheet__29[[#This Row],[Qtd]]*Sheet__29[[#This Row],[Valor]]</f>
        <v>1228</v>
      </c>
      <c r="O3519" s="5">
        <f>Sheet__29[[#This Row],[Venda]]*(1-Sheet__29[[#This Row],[Desc]]/100)</f>
        <v>1105.2</v>
      </c>
      <c r="P3519"/>
    </row>
    <row r="3520" spans="1:16" x14ac:dyDescent="0.25">
      <c r="A3520">
        <v>103518</v>
      </c>
      <c r="B3520" s="1">
        <v>46204</v>
      </c>
      <c r="C3520" t="s">
        <v>476</v>
      </c>
      <c r="D3520" t="s">
        <v>1146</v>
      </c>
      <c r="E3520">
        <v>4</v>
      </c>
      <c r="F3520" s="4">
        <v>4507</v>
      </c>
      <c r="G3520">
        <v>10</v>
      </c>
      <c r="H3520" t="s">
        <v>1021</v>
      </c>
      <c r="I3520" s="2" t="str">
        <f>VLOOKUP(Sheet__29[[#This Row],[Filial]],Filiais!A:B,2,FALSE)</f>
        <v>Jundiaí</v>
      </c>
      <c r="J3520" s="2" t="str">
        <f>VLOOKUP(Sheet__29[[#This Row],[Cidade]],'Clientes'!C:D,2,FALSE)</f>
        <v>SP</v>
      </c>
      <c r="K3520" s="2" t="str">
        <f>VLOOKUP(Sheet__29[[#This Row],[Produto]],Produtos!B:C,2,FALSE)</f>
        <v>Periférico</v>
      </c>
      <c r="L3520" s="2" t="str">
        <f>VLOOKUP(Sheet__29[[#This Row],[Produto]],Produtos!B:D,3,FALSE)</f>
        <v>Logitech Brasil</v>
      </c>
      <c r="M3520" s="2">
        <f>VLOOKUP(Sheet__29[[#This Row],[Produto]],Estoque!A:B,2,FALSE)</f>
        <v>289</v>
      </c>
      <c r="N3520" s="5">
        <f>Sheet__29[[#This Row],[Qtd]]*Sheet__29[[#This Row],[Valor]]</f>
        <v>18028</v>
      </c>
      <c r="O3520" s="5">
        <f>Sheet__29[[#This Row],[Venda]]*(1-Sheet__29[[#This Row],[Desc]]/100)</f>
        <v>16225.2</v>
      </c>
      <c r="P3520"/>
    </row>
    <row r="3521" spans="1:16" x14ac:dyDescent="0.25">
      <c r="A3521">
        <v>103519</v>
      </c>
      <c r="B3521" s="1">
        <v>46204</v>
      </c>
      <c r="C3521" t="s">
        <v>879</v>
      </c>
      <c r="D3521" t="s">
        <v>1093</v>
      </c>
      <c r="E3521">
        <v>1</v>
      </c>
      <c r="F3521" s="4">
        <v>3435</v>
      </c>
      <c r="G3521">
        <v>5</v>
      </c>
      <c r="H3521" t="s">
        <v>1020</v>
      </c>
      <c r="I3521" s="2" t="str">
        <f>VLOOKUP(Sheet__29[[#This Row],[Filial]],Filiais!A:B,2,FALSE)</f>
        <v>Sorocaba</v>
      </c>
      <c r="J3521" s="2" t="str">
        <f>VLOOKUP(Sheet__29[[#This Row],[Cidade]],'Clientes'!C:D,2,FALSE)</f>
        <v>SP</v>
      </c>
      <c r="K3521" s="2" t="str">
        <f>VLOOKUP(Sheet__29[[#This Row],[Produto]],Produtos!B:C,2,FALSE)</f>
        <v>Rede</v>
      </c>
      <c r="L3521" s="2" t="str">
        <f>VLOOKUP(Sheet__29[[#This Row],[Produto]],Produtos!B:D,3,FALSE)</f>
        <v>LG Brasil</v>
      </c>
      <c r="M3521" s="2">
        <f>VLOOKUP(Sheet__29[[#This Row],[Produto]],Estoque!A:B,2,FALSE)</f>
        <v>15</v>
      </c>
      <c r="N3521" s="5">
        <f>Sheet__29[[#This Row],[Qtd]]*Sheet__29[[#This Row],[Valor]]</f>
        <v>3435</v>
      </c>
      <c r="O3521" s="5">
        <f>Sheet__29[[#This Row],[Venda]]*(1-Sheet__29[[#This Row],[Desc]]/100)</f>
        <v>3263.25</v>
      </c>
      <c r="P3521"/>
    </row>
    <row r="3522" spans="1:16" x14ac:dyDescent="0.25">
      <c r="A3522">
        <v>103520</v>
      </c>
      <c r="B3522" s="1">
        <v>46204</v>
      </c>
      <c r="C3522" t="s">
        <v>422</v>
      </c>
      <c r="D3522" t="s">
        <v>1045</v>
      </c>
      <c r="E3522">
        <v>2</v>
      </c>
      <c r="F3522" s="4">
        <v>3922</v>
      </c>
      <c r="G3522">
        <v>0</v>
      </c>
      <c r="H3522" t="s">
        <v>1021</v>
      </c>
      <c r="I3522" s="2" t="str">
        <f>VLOOKUP(Sheet__29[[#This Row],[Filial]],Filiais!A:B,2,FALSE)</f>
        <v>Jundiaí</v>
      </c>
      <c r="J3522" s="2" t="str">
        <f>VLOOKUP(Sheet__29[[#This Row],[Cidade]],'Clientes'!C:D,2,FALSE)</f>
        <v>SP</v>
      </c>
      <c r="K3522" s="2" t="str">
        <f>VLOOKUP(Sheet__29[[#This Row],[Produto]],Produtos!B:C,2,FALSE)</f>
        <v>Periférico</v>
      </c>
      <c r="L3522" s="2" t="str">
        <f>VLOOKUP(Sheet__29[[#This Row],[Produto]],Produtos!B:D,3,FALSE)</f>
        <v>Dell Brasil</v>
      </c>
      <c r="M3522" s="2">
        <f>VLOOKUP(Sheet__29[[#This Row],[Produto]],Estoque!A:B,2,FALSE)</f>
        <v>261</v>
      </c>
      <c r="N3522" s="5">
        <f>Sheet__29[[#This Row],[Qtd]]*Sheet__29[[#This Row],[Valor]]</f>
        <v>7844</v>
      </c>
      <c r="O3522" s="5">
        <f>Sheet__29[[#This Row],[Venda]]*(1-Sheet__29[[#This Row],[Desc]]/100)</f>
        <v>7844</v>
      </c>
      <c r="P3522"/>
    </row>
    <row r="3523" spans="1:16" x14ac:dyDescent="0.25">
      <c r="A3523">
        <v>103521</v>
      </c>
      <c r="B3523" s="1">
        <v>46204</v>
      </c>
      <c r="C3523" t="s">
        <v>480</v>
      </c>
      <c r="D3523" t="s">
        <v>1080</v>
      </c>
      <c r="E3523">
        <v>5</v>
      </c>
      <c r="F3523" s="4">
        <v>2391</v>
      </c>
      <c r="G3523">
        <v>10</v>
      </c>
      <c r="H3523" t="s">
        <v>1019</v>
      </c>
      <c r="I3523" s="2" t="str">
        <f>VLOOKUP(Sheet__29[[#This Row],[Filial]],Filiais!A:B,2,FALSE)</f>
        <v>Osasco</v>
      </c>
      <c r="J3523" s="2" t="str">
        <f>VLOOKUP(Sheet__29[[#This Row],[Cidade]],'Clientes'!C:D,2,FALSE)</f>
        <v>SP</v>
      </c>
      <c r="K3523" s="2" t="str">
        <f>VLOOKUP(Sheet__29[[#This Row],[Produto]],Produtos!B:C,2,FALSE)</f>
        <v>Notebook</v>
      </c>
      <c r="L3523" s="2" t="str">
        <f>VLOOKUP(Sheet__29[[#This Row],[Produto]],Produtos!B:D,3,FALSE)</f>
        <v>Dell Brasil</v>
      </c>
      <c r="M3523" s="2">
        <f>VLOOKUP(Sheet__29[[#This Row],[Produto]],Estoque!A:B,2,FALSE)</f>
        <v>276</v>
      </c>
      <c r="N3523" s="5">
        <f>Sheet__29[[#This Row],[Qtd]]*Sheet__29[[#This Row],[Valor]]</f>
        <v>11955</v>
      </c>
      <c r="O3523" s="5">
        <f>Sheet__29[[#This Row],[Venda]]*(1-Sheet__29[[#This Row],[Desc]]/100)</f>
        <v>10759.5</v>
      </c>
      <c r="P3523"/>
    </row>
    <row r="3524" spans="1:16" x14ac:dyDescent="0.25">
      <c r="A3524">
        <v>103522</v>
      </c>
      <c r="B3524" s="1">
        <v>46204</v>
      </c>
      <c r="C3524" t="s">
        <v>494</v>
      </c>
      <c r="D3524" t="s">
        <v>1051</v>
      </c>
      <c r="E3524">
        <v>3</v>
      </c>
      <c r="F3524" s="4">
        <v>2934</v>
      </c>
      <c r="G3524">
        <v>5</v>
      </c>
      <c r="H3524" t="s">
        <v>1023</v>
      </c>
      <c r="I3524" s="2" t="str">
        <f>VLOOKUP(Sheet__29[[#This Row],[Filial]],Filiais!A:B,2,FALSE)</f>
        <v>Bauru</v>
      </c>
      <c r="J3524" s="2" t="str">
        <f>VLOOKUP(Sheet__29[[#This Row],[Cidade]],'Clientes'!C:D,2,FALSE)</f>
        <v>SP</v>
      </c>
      <c r="K3524" s="2" t="str">
        <f>VLOOKUP(Sheet__29[[#This Row],[Produto]],Produtos!B:C,2,FALSE)</f>
        <v>Rede</v>
      </c>
      <c r="L3524" s="2" t="str">
        <f>VLOOKUP(Sheet__29[[#This Row],[Produto]],Produtos!B:D,3,FALSE)</f>
        <v>Logitech Brasil</v>
      </c>
      <c r="M3524" s="2">
        <f>VLOOKUP(Sheet__29[[#This Row],[Produto]],Estoque!A:B,2,FALSE)</f>
        <v>187</v>
      </c>
      <c r="N3524" s="5">
        <f>Sheet__29[[#This Row],[Qtd]]*Sheet__29[[#This Row],[Valor]]</f>
        <v>8802</v>
      </c>
      <c r="O3524" s="5">
        <f>Sheet__29[[#This Row],[Venda]]*(1-Sheet__29[[#This Row],[Desc]]/100)</f>
        <v>8361.9</v>
      </c>
      <c r="P3524"/>
    </row>
    <row r="3525" spans="1:16" x14ac:dyDescent="0.25">
      <c r="A3525">
        <v>103523</v>
      </c>
      <c r="B3525" s="1">
        <v>46204</v>
      </c>
      <c r="C3525" t="s">
        <v>34</v>
      </c>
      <c r="D3525" t="s">
        <v>1069</v>
      </c>
      <c r="E3525">
        <v>2</v>
      </c>
      <c r="F3525" s="4">
        <v>3526</v>
      </c>
      <c r="G3525">
        <v>5</v>
      </c>
      <c r="H3525" t="s">
        <v>1022</v>
      </c>
      <c r="I3525" s="2" t="str">
        <f>VLOOKUP(Sheet__29[[#This Row],[Filial]],Filiais!A:B,2,FALSE)</f>
        <v>Santos</v>
      </c>
      <c r="J3525" s="2" t="str">
        <f>VLOOKUP(Sheet__29[[#This Row],[Cidade]],'Clientes'!C:D,2,FALSE)</f>
        <v>SP</v>
      </c>
      <c r="K3525" s="2" t="str">
        <f>VLOOKUP(Sheet__29[[#This Row],[Produto]],Produtos!B:C,2,FALSE)</f>
        <v>Periférico</v>
      </c>
      <c r="L3525" s="2" t="str">
        <f>VLOOKUP(Sheet__29[[#This Row],[Produto]],Produtos!B:D,3,FALSE)</f>
        <v>Kingston Brasil</v>
      </c>
      <c r="M3525" s="2">
        <f>VLOOKUP(Sheet__29[[#This Row],[Produto]],Estoque!A:B,2,FALSE)</f>
        <v>290</v>
      </c>
      <c r="N3525" s="5">
        <f>Sheet__29[[#This Row],[Qtd]]*Sheet__29[[#This Row],[Valor]]</f>
        <v>7052</v>
      </c>
      <c r="O3525" s="5">
        <f>Sheet__29[[#This Row],[Venda]]*(1-Sheet__29[[#This Row],[Desc]]/100)</f>
        <v>6699.4</v>
      </c>
      <c r="P3525"/>
    </row>
    <row r="3526" spans="1:16" x14ac:dyDescent="0.25">
      <c r="A3526">
        <v>103524</v>
      </c>
      <c r="B3526" s="1">
        <v>46204</v>
      </c>
      <c r="C3526" t="s">
        <v>422</v>
      </c>
      <c r="D3526" t="s">
        <v>1047</v>
      </c>
      <c r="E3526">
        <v>2</v>
      </c>
      <c r="F3526" s="4">
        <v>1190</v>
      </c>
      <c r="G3526">
        <v>5</v>
      </c>
      <c r="H3526" t="s">
        <v>1019</v>
      </c>
      <c r="I3526" s="2" t="str">
        <f>VLOOKUP(Sheet__29[[#This Row],[Filial]],Filiais!A:B,2,FALSE)</f>
        <v>Osasco</v>
      </c>
      <c r="J3526" s="2" t="str">
        <f>VLOOKUP(Sheet__29[[#This Row],[Cidade]],'Clientes'!C:D,2,FALSE)</f>
        <v>SP</v>
      </c>
      <c r="K3526" s="2" t="str">
        <f>VLOOKUP(Sheet__29[[#This Row],[Produto]],Produtos!B:C,2,FALSE)</f>
        <v>Periférico</v>
      </c>
      <c r="L3526" s="2" t="str">
        <f>VLOOKUP(Sheet__29[[#This Row],[Produto]],Produtos!B:D,3,FALSE)</f>
        <v>Kingston Brasil</v>
      </c>
      <c r="M3526" s="2">
        <f>VLOOKUP(Sheet__29[[#This Row],[Produto]],Estoque!A:B,2,FALSE)</f>
        <v>298</v>
      </c>
      <c r="N3526" s="5">
        <f>Sheet__29[[#This Row],[Qtd]]*Sheet__29[[#This Row],[Valor]]</f>
        <v>2380</v>
      </c>
      <c r="O3526" s="5">
        <f>Sheet__29[[#This Row],[Venda]]*(1-Sheet__29[[#This Row],[Desc]]/100)</f>
        <v>2261</v>
      </c>
      <c r="P3526"/>
    </row>
    <row r="3527" spans="1:16" x14ac:dyDescent="0.25">
      <c r="A3527">
        <v>103525</v>
      </c>
      <c r="B3527" s="1">
        <v>46204</v>
      </c>
      <c r="C3527" t="s">
        <v>107</v>
      </c>
      <c r="D3527" t="s">
        <v>1151</v>
      </c>
      <c r="E3527">
        <v>3</v>
      </c>
      <c r="F3527" s="4">
        <v>2425</v>
      </c>
      <c r="G3527">
        <v>10</v>
      </c>
      <c r="H3527" t="s">
        <v>1019</v>
      </c>
      <c r="I3527" s="2" t="str">
        <f>VLOOKUP(Sheet__29[[#This Row],[Filial]],Filiais!A:B,2,FALSE)</f>
        <v>Osasco</v>
      </c>
      <c r="J3527" s="2" t="str">
        <f>VLOOKUP(Sheet__29[[#This Row],[Cidade]],'Clientes'!C:D,2,FALSE)</f>
        <v>SP</v>
      </c>
      <c r="K3527" s="2" t="str">
        <f>VLOOKUP(Sheet__29[[#This Row],[Produto]],Produtos!B:C,2,FALSE)</f>
        <v>Rede</v>
      </c>
      <c r="L3527" s="2" t="str">
        <f>VLOOKUP(Sheet__29[[#This Row],[Produto]],Produtos!B:D,3,FALSE)</f>
        <v>Kingston Brasil</v>
      </c>
      <c r="M3527" s="2">
        <f>VLOOKUP(Sheet__29[[#This Row],[Produto]],Estoque!A:B,2,FALSE)</f>
        <v>292</v>
      </c>
      <c r="N3527" s="5">
        <f>Sheet__29[[#This Row],[Qtd]]*Sheet__29[[#This Row],[Valor]]</f>
        <v>7275</v>
      </c>
      <c r="O3527" s="5">
        <f>Sheet__29[[#This Row],[Venda]]*(1-Sheet__29[[#This Row],[Desc]]/100)</f>
        <v>6547.5</v>
      </c>
      <c r="P3527"/>
    </row>
    <row r="3528" spans="1:16" x14ac:dyDescent="0.25">
      <c r="A3528">
        <v>103526</v>
      </c>
      <c r="B3528" s="1">
        <v>46204</v>
      </c>
      <c r="C3528" t="s">
        <v>743</v>
      </c>
      <c r="D3528" t="s">
        <v>1123</v>
      </c>
      <c r="E3528">
        <v>2</v>
      </c>
      <c r="F3528" s="4">
        <v>1199</v>
      </c>
      <c r="G3528">
        <v>0</v>
      </c>
      <c r="H3528" t="s">
        <v>1021</v>
      </c>
      <c r="I3528" s="2" t="str">
        <f>VLOOKUP(Sheet__29[[#This Row],[Filial]],Filiais!A:B,2,FALSE)</f>
        <v>Jundiaí</v>
      </c>
      <c r="J3528" s="2" t="str">
        <f>VLOOKUP(Sheet__29[[#This Row],[Cidade]],'Clientes'!C:D,2,FALSE)</f>
        <v>SP</v>
      </c>
      <c r="K3528" s="2" t="str">
        <f>VLOOKUP(Sheet__29[[#This Row],[Produto]],Produtos!B:C,2,FALSE)</f>
        <v>Periférico</v>
      </c>
      <c r="L3528" s="2" t="str">
        <f>VLOOKUP(Sheet__29[[#This Row],[Produto]],Produtos!B:D,3,FALSE)</f>
        <v>Dell Brasil</v>
      </c>
      <c r="M3528" s="2">
        <f>VLOOKUP(Sheet__29[[#This Row],[Produto]],Estoque!A:B,2,FALSE)</f>
        <v>89</v>
      </c>
      <c r="N3528" s="5">
        <f>Sheet__29[[#This Row],[Qtd]]*Sheet__29[[#This Row],[Valor]]</f>
        <v>2398</v>
      </c>
      <c r="O3528" s="5">
        <f>Sheet__29[[#This Row],[Venda]]*(1-Sheet__29[[#This Row],[Desc]]/100)</f>
        <v>2398</v>
      </c>
      <c r="P3528"/>
    </row>
    <row r="3529" spans="1:16" x14ac:dyDescent="0.25">
      <c r="A3529">
        <v>103527</v>
      </c>
      <c r="B3529" s="1">
        <v>46204</v>
      </c>
      <c r="C3529" t="s">
        <v>558</v>
      </c>
      <c r="D3529" t="s">
        <v>1151</v>
      </c>
      <c r="E3529">
        <v>1</v>
      </c>
      <c r="F3529" s="4">
        <v>2696</v>
      </c>
      <c r="G3529">
        <v>5</v>
      </c>
      <c r="H3529" t="s">
        <v>1021</v>
      </c>
      <c r="I3529" s="2" t="str">
        <f>VLOOKUP(Sheet__29[[#This Row],[Filial]],Filiais!A:B,2,FALSE)</f>
        <v>Jundiaí</v>
      </c>
      <c r="J3529" s="2" t="str">
        <f>VLOOKUP(Sheet__29[[#This Row],[Cidade]],'Clientes'!C:D,2,FALSE)</f>
        <v>SP</v>
      </c>
      <c r="K3529" s="2" t="str">
        <f>VLOOKUP(Sheet__29[[#This Row],[Produto]],Produtos!B:C,2,FALSE)</f>
        <v>Rede</v>
      </c>
      <c r="L3529" s="2" t="str">
        <f>VLOOKUP(Sheet__29[[#This Row],[Produto]],Produtos!B:D,3,FALSE)</f>
        <v>Kingston Brasil</v>
      </c>
      <c r="M3529" s="2">
        <f>VLOOKUP(Sheet__29[[#This Row],[Produto]],Estoque!A:B,2,FALSE)</f>
        <v>292</v>
      </c>
      <c r="N3529" s="5">
        <f>Sheet__29[[#This Row],[Qtd]]*Sheet__29[[#This Row],[Valor]]</f>
        <v>2696</v>
      </c>
      <c r="O3529" s="5">
        <f>Sheet__29[[#This Row],[Venda]]*(1-Sheet__29[[#This Row],[Desc]]/100)</f>
        <v>2561.1999999999998</v>
      </c>
      <c r="P3529"/>
    </row>
    <row r="3530" spans="1:16" x14ac:dyDescent="0.25">
      <c r="A3530">
        <v>103528</v>
      </c>
      <c r="B3530" s="1">
        <v>46204</v>
      </c>
      <c r="C3530" t="s">
        <v>952</v>
      </c>
      <c r="D3530" t="s">
        <v>1161</v>
      </c>
      <c r="E3530">
        <v>3</v>
      </c>
      <c r="F3530" s="4">
        <v>1670</v>
      </c>
      <c r="G3530">
        <v>0</v>
      </c>
      <c r="H3530" t="s">
        <v>1022</v>
      </c>
      <c r="I3530" s="2" t="str">
        <f>VLOOKUP(Sheet__29[[#This Row],[Filial]],Filiais!A:B,2,FALSE)</f>
        <v>Santos</v>
      </c>
      <c r="J3530" s="2" t="str">
        <f>VLOOKUP(Sheet__29[[#This Row],[Cidade]],'Clientes'!C:D,2,FALSE)</f>
        <v>SP</v>
      </c>
      <c r="K3530" s="2" t="str">
        <f>VLOOKUP(Sheet__29[[#This Row],[Produto]],Produtos!B:C,2,FALSE)</f>
        <v>Rede</v>
      </c>
      <c r="L3530" s="2" t="str">
        <f>VLOOKUP(Sheet__29[[#This Row],[Produto]],Produtos!B:D,3,FALSE)</f>
        <v>Dell Brasil</v>
      </c>
      <c r="M3530" s="2">
        <f>VLOOKUP(Sheet__29[[#This Row],[Produto]],Estoque!A:B,2,FALSE)</f>
        <v>211</v>
      </c>
      <c r="N3530" s="5">
        <f>Sheet__29[[#This Row],[Qtd]]*Sheet__29[[#This Row],[Valor]]</f>
        <v>5010</v>
      </c>
      <c r="O3530" s="5">
        <f>Sheet__29[[#This Row],[Venda]]*(1-Sheet__29[[#This Row],[Desc]]/100)</f>
        <v>5010</v>
      </c>
      <c r="P3530"/>
    </row>
    <row r="3531" spans="1:16" x14ac:dyDescent="0.25">
      <c r="A3531">
        <v>103529</v>
      </c>
      <c r="B3531" s="1">
        <v>46204</v>
      </c>
      <c r="C3531" t="s">
        <v>944</v>
      </c>
      <c r="D3531" t="s">
        <v>1055</v>
      </c>
      <c r="E3531">
        <v>1</v>
      </c>
      <c r="F3531" s="4">
        <v>2932</v>
      </c>
      <c r="G3531">
        <v>0</v>
      </c>
      <c r="H3531" t="s">
        <v>1021</v>
      </c>
      <c r="I3531" s="2" t="str">
        <f>VLOOKUP(Sheet__29[[#This Row],[Filial]],Filiais!A:B,2,FALSE)</f>
        <v>Jundiaí</v>
      </c>
      <c r="J3531" s="2" t="str">
        <f>VLOOKUP(Sheet__29[[#This Row],[Cidade]],'Clientes'!C:D,2,FALSE)</f>
        <v>SP</v>
      </c>
      <c r="K3531" s="2" t="str">
        <f>VLOOKUP(Sheet__29[[#This Row],[Produto]],Produtos!B:C,2,FALSE)</f>
        <v>Rede</v>
      </c>
      <c r="L3531" s="2" t="str">
        <f>VLOOKUP(Sheet__29[[#This Row],[Produto]],Produtos!B:D,3,FALSE)</f>
        <v>Logitech Brasil</v>
      </c>
      <c r="M3531" s="2">
        <f>VLOOKUP(Sheet__29[[#This Row],[Produto]],Estoque!A:B,2,FALSE)</f>
        <v>68</v>
      </c>
      <c r="N3531" s="5">
        <f>Sheet__29[[#This Row],[Qtd]]*Sheet__29[[#This Row],[Valor]]</f>
        <v>2932</v>
      </c>
      <c r="O3531" s="5">
        <f>Sheet__29[[#This Row],[Venda]]*(1-Sheet__29[[#This Row],[Desc]]/100)</f>
        <v>2932</v>
      </c>
      <c r="P3531"/>
    </row>
    <row r="3532" spans="1:16" x14ac:dyDescent="0.25">
      <c r="A3532">
        <v>103530</v>
      </c>
      <c r="B3532" s="1">
        <v>46204</v>
      </c>
      <c r="C3532" t="s">
        <v>535</v>
      </c>
      <c r="D3532" t="s">
        <v>1049</v>
      </c>
      <c r="E3532">
        <v>3</v>
      </c>
      <c r="F3532" s="4">
        <v>910</v>
      </c>
      <c r="G3532">
        <v>10</v>
      </c>
      <c r="H3532" t="s">
        <v>1020</v>
      </c>
      <c r="I3532" s="2" t="str">
        <f>VLOOKUP(Sheet__29[[#This Row],[Filial]],Filiais!A:B,2,FALSE)</f>
        <v>Sorocaba</v>
      </c>
      <c r="J3532" s="2" t="str">
        <f>VLOOKUP(Sheet__29[[#This Row],[Cidade]],'Clientes'!C:D,2,FALSE)</f>
        <v>SP</v>
      </c>
      <c r="K3532" s="2" t="str">
        <f>VLOOKUP(Sheet__29[[#This Row],[Produto]],Produtos!B:C,2,FALSE)</f>
        <v>Rede</v>
      </c>
      <c r="L3532" s="2" t="str">
        <f>VLOOKUP(Sheet__29[[#This Row],[Produto]],Produtos!B:D,3,FALSE)</f>
        <v>Kingston Brasil</v>
      </c>
      <c r="M3532" s="2">
        <f>VLOOKUP(Sheet__29[[#This Row],[Produto]],Estoque!A:B,2,FALSE)</f>
        <v>228</v>
      </c>
      <c r="N3532" s="5">
        <f>Sheet__29[[#This Row],[Qtd]]*Sheet__29[[#This Row],[Valor]]</f>
        <v>2730</v>
      </c>
      <c r="O3532" s="5">
        <f>Sheet__29[[#This Row],[Venda]]*(1-Sheet__29[[#This Row],[Desc]]/100)</f>
        <v>2457</v>
      </c>
      <c r="P3532"/>
    </row>
    <row r="3533" spans="1:16" x14ac:dyDescent="0.25">
      <c r="A3533">
        <v>103531</v>
      </c>
      <c r="B3533" s="1">
        <v>46204</v>
      </c>
      <c r="C3533" t="s">
        <v>876</v>
      </c>
      <c r="D3533" t="s">
        <v>1083</v>
      </c>
      <c r="E3533">
        <v>5</v>
      </c>
      <c r="F3533" s="4">
        <v>3323</v>
      </c>
      <c r="G3533">
        <v>10</v>
      </c>
      <c r="H3533" t="s">
        <v>1023</v>
      </c>
      <c r="I3533" s="2" t="str">
        <f>VLOOKUP(Sheet__29[[#This Row],[Filial]],Filiais!A:B,2,FALSE)</f>
        <v>Bauru</v>
      </c>
      <c r="J3533" s="2" t="str">
        <f>VLOOKUP(Sheet__29[[#This Row],[Cidade]],'Clientes'!C:D,2,FALSE)</f>
        <v>SP</v>
      </c>
      <c r="K3533" s="2" t="str">
        <f>VLOOKUP(Sheet__29[[#This Row],[Produto]],Produtos!B:C,2,FALSE)</f>
        <v>Rede</v>
      </c>
      <c r="L3533" s="2" t="str">
        <f>VLOOKUP(Sheet__29[[#This Row],[Produto]],Produtos!B:D,3,FALSE)</f>
        <v>Lenovo Brasil</v>
      </c>
      <c r="M3533" s="2">
        <f>VLOOKUP(Sheet__29[[#This Row],[Produto]],Estoque!A:B,2,FALSE)</f>
        <v>274</v>
      </c>
      <c r="N3533" s="5">
        <f>Sheet__29[[#This Row],[Qtd]]*Sheet__29[[#This Row],[Valor]]</f>
        <v>16615</v>
      </c>
      <c r="O3533" s="5">
        <f>Sheet__29[[#This Row],[Venda]]*(1-Sheet__29[[#This Row],[Desc]]/100)</f>
        <v>14953.5</v>
      </c>
      <c r="P3533"/>
    </row>
    <row r="3534" spans="1:16" x14ac:dyDescent="0.25">
      <c r="A3534">
        <v>103532</v>
      </c>
      <c r="B3534" s="1">
        <v>46204</v>
      </c>
      <c r="C3534" t="s">
        <v>573</v>
      </c>
      <c r="D3534" t="s">
        <v>1146</v>
      </c>
      <c r="E3534">
        <v>4</v>
      </c>
      <c r="F3534" s="4">
        <v>4481</v>
      </c>
      <c r="G3534">
        <v>10</v>
      </c>
      <c r="H3534" t="s">
        <v>1018</v>
      </c>
      <c r="I3534" s="2" t="str">
        <f>VLOOKUP(Sheet__29[[#This Row],[Filial]],Filiais!A:B,2,FALSE)</f>
        <v>Barueri</v>
      </c>
      <c r="J3534" s="2" t="str">
        <f>VLOOKUP(Sheet__29[[#This Row],[Cidade]],'Clientes'!C:D,2,FALSE)</f>
        <v>SP</v>
      </c>
      <c r="K3534" s="2" t="str">
        <f>VLOOKUP(Sheet__29[[#This Row],[Produto]],Produtos!B:C,2,FALSE)</f>
        <v>Periférico</v>
      </c>
      <c r="L3534" s="2" t="str">
        <f>VLOOKUP(Sheet__29[[#This Row],[Produto]],Produtos!B:D,3,FALSE)</f>
        <v>Logitech Brasil</v>
      </c>
      <c r="M3534" s="2">
        <f>VLOOKUP(Sheet__29[[#This Row],[Produto]],Estoque!A:B,2,FALSE)</f>
        <v>289</v>
      </c>
      <c r="N3534" s="5">
        <f>Sheet__29[[#This Row],[Qtd]]*Sheet__29[[#This Row],[Valor]]</f>
        <v>17924</v>
      </c>
      <c r="O3534" s="5">
        <f>Sheet__29[[#This Row],[Venda]]*(1-Sheet__29[[#This Row],[Desc]]/100)</f>
        <v>16131.6</v>
      </c>
      <c r="P3534"/>
    </row>
    <row r="3535" spans="1:16" x14ac:dyDescent="0.25">
      <c r="A3535">
        <v>103533</v>
      </c>
      <c r="B3535" s="1">
        <v>46204</v>
      </c>
      <c r="C3535" t="s">
        <v>919</v>
      </c>
      <c r="D3535" t="s">
        <v>1098</v>
      </c>
      <c r="E3535">
        <v>5</v>
      </c>
      <c r="F3535" s="4">
        <v>4328</v>
      </c>
      <c r="G3535">
        <v>5</v>
      </c>
      <c r="H3535" t="s">
        <v>1023</v>
      </c>
      <c r="I3535" s="2" t="str">
        <f>VLOOKUP(Sheet__29[[#This Row],[Filial]],Filiais!A:B,2,FALSE)</f>
        <v>Bauru</v>
      </c>
      <c r="J3535" s="2" t="str">
        <f>VLOOKUP(Sheet__29[[#This Row],[Cidade]],'Clientes'!C:D,2,FALSE)</f>
        <v>SP</v>
      </c>
      <c r="K3535" s="2" t="str">
        <f>VLOOKUP(Sheet__29[[#This Row],[Produto]],Produtos!B:C,2,FALSE)</f>
        <v>Periférico</v>
      </c>
      <c r="L3535" s="2" t="str">
        <f>VLOOKUP(Sheet__29[[#This Row],[Produto]],Produtos!B:D,3,FALSE)</f>
        <v>LG Brasil</v>
      </c>
      <c r="M3535" s="2">
        <f>VLOOKUP(Sheet__29[[#This Row],[Produto]],Estoque!A:B,2,FALSE)</f>
        <v>96</v>
      </c>
      <c r="N3535" s="5">
        <f>Sheet__29[[#This Row],[Qtd]]*Sheet__29[[#This Row],[Valor]]</f>
        <v>21640</v>
      </c>
      <c r="O3535" s="5">
        <f>Sheet__29[[#This Row],[Venda]]*(1-Sheet__29[[#This Row],[Desc]]/100)</f>
        <v>20558</v>
      </c>
      <c r="P3535"/>
    </row>
    <row r="3536" spans="1:16" x14ac:dyDescent="0.25">
      <c r="A3536">
        <v>103534</v>
      </c>
      <c r="B3536" s="1">
        <v>46204</v>
      </c>
      <c r="C3536" t="s">
        <v>918</v>
      </c>
      <c r="D3536" t="s">
        <v>1128</v>
      </c>
      <c r="E3536">
        <v>5</v>
      </c>
      <c r="F3536" s="4">
        <v>2613</v>
      </c>
      <c r="G3536">
        <v>0</v>
      </c>
      <c r="H3536" t="s">
        <v>1023</v>
      </c>
      <c r="I3536" s="2" t="str">
        <f>VLOOKUP(Sheet__29[[#This Row],[Filial]],Filiais!A:B,2,FALSE)</f>
        <v>Bauru</v>
      </c>
      <c r="J3536" s="2" t="str">
        <f>VLOOKUP(Sheet__29[[#This Row],[Cidade]],'Clientes'!C:D,2,FALSE)</f>
        <v>SP</v>
      </c>
      <c r="K3536" s="2" t="str">
        <f>VLOOKUP(Sheet__29[[#This Row],[Produto]],Produtos!B:C,2,FALSE)</f>
        <v>Rede</v>
      </c>
      <c r="L3536" s="2" t="str">
        <f>VLOOKUP(Sheet__29[[#This Row],[Produto]],Produtos!B:D,3,FALSE)</f>
        <v>Logitech Brasil</v>
      </c>
      <c r="M3536" s="2">
        <f>VLOOKUP(Sheet__29[[#This Row],[Produto]],Estoque!A:B,2,FALSE)</f>
        <v>146</v>
      </c>
      <c r="N3536" s="5">
        <f>Sheet__29[[#This Row],[Qtd]]*Sheet__29[[#This Row],[Valor]]</f>
        <v>13065</v>
      </c>
      <c r="O3536" s="5">
        <f>Sheet__29[[#This Row],[Venda]]*(1-Sheet__29[[#This Row],[Desc]]/100)</f>
        <v>13065</v>
      </c>
      <c r="P3536"/>
    </row>
    <row r="3537" spans="1:16" x14ac:dyDescent="0.25">
      <c r="A3537">
        <v>103535</v>
      </c>
      <c r="B3537" s="1">
        <v>46204</v>
      </c>
      <c r="C3537" t="s">
        <v>168</v>
      </c>
      <c r="D3537" t="s">
        <v>1144</v>
      </c>
      <c r="E3537">
        <v>1</v>
      </c>
      <c r="F3537" s="4">
        <v>2201</v>
      </c>
      <c r="G3537">
        <v>10</v>
      </c>
      <c r="H3537" t="s">
        <v>1018</v>
      </c>
      <c r="I3537" s="2" t="str">
        <f>VLOOKUP(Sheet__29[[#This Row],[Filial]],Filiais!A:B,2,FALSE)</f>
        <v>Barueri</v>
      </c>
      <c r="J3537" s="2" t="str">
        <f>VLOOKUP(Sheet__29[[#This Row],[Cidade]],'Clientes'!C:D,2,FALSE)</f>
        <v>SP</v>
      </c>
      <c r="K3537" s="2" t="str">
        <f>VLOOKUP(Sheet__29[[#This Row],[Produto]],Produtos!B:C,2,FALSE)</f>
        <v>Monitor</v>
      </c>
      <c r="L3537" s="2" t="str">
        <f>VLOOKUP(Sheet__29[[#This Row],[Produto]],Produtos!B:D,3,FALSE)</f>
        <v>LG Brasil</v>
      </c>
      <c r="M3537" s="2">
        <f>VLOOKUP(Sheet__29[[#This Row],[Produto]],Estoque!A:B,2,FALSE)</f>
        <v>91</v>
      </c>
      <c r="N3537" s="5">
        <f>Sheet__29[[#This Row],[Qtd]]*Sheet__29[[#This Row],[Valor]]</f>
        <v>2201</v>
      </c>
      <c r="O3537" s="5">
        <f>Sheet__29[[#This Row],[Venda]]*(1-Sheet__29[[#This Row],[Desc]]/100)</f>
        <v>1980.9</v>
      </c>
      <c r="P3537"/>
    </row>
    <row r="3538" spans="1:16" x14ac:dyDescent="0.25">
      <c r="A3538">
        <v>103536</v>
      </c>
      <c r="B3538" s="1">
        <v>46204</v>
      </c>
      <c r="C3538" t="s">
        <v>328</v>
      </c>
      <c r="D3538" t="s">
        <v>1169</v>
      </c>
      <c r="E3538">
        <v>1</v>
      </c>
      <c r="F3538" s="4">
        <v>3182</v>
      </c>
      <c r="G3538">
        <v>5</v>
      </c>
      <c r="H3538" t="s">
        <v>1017</v>
      </c>
      <c r="I3538" s="2" t="str">
        <f>VLOOKUP(Sheet__29[[#This Row],[Filial]],Filiais!A:B,2,FALSE)</f>
        <v>Campinas</v>
      </c>
      <c r="J3538" s="2" t="str">
        <f>VLOOKUP(Sheet__29[[#This Row],[Cidade]],'Clientes'!C:D,2,FALSE)</f>
        <v>SP</v>
      </c>
      <c r="K3538" s="2" t="str">
        <f>VLOOKUP(Sheet__29[[#This Row],[Produto]],Produtos!B:C,2,FALSE)</f>
        <v>Armazenamento</v>
      </c>
      <c r="L3538" s="2" t="str">
        <f>VLOOKUP(Sheet__29[[#This Row],[Produto]],Produtos!B:D,3,FALSE)</f>
        <v>Logitech Brasil</v>
      </c>
      <c r="M3538" s="2">
        <f>VLOOKUP(Sheet__29[[#This Row],[Produto]],Estoque!A:B,2,FALSE)</f>
        <v>232</v>
      </c>
      <c r="N3538" s="5">
        <f>Sheet__29[[#This Row],[Qtd]]*Sheet__29[[#This Row],[Valor]]</f>
        <v>3182</v>
      </c>
      <c r="O3538" s="5">
        <f>Sheet__29[[#This Row],[Venda]]*(1-Sheet__29[[#This Row],[Desc]]/100)</f>
        <v>3022.8999999999996</v>
      </c>
      <c r="P3538"/>
    </row>
    <row r="3539" spans="1:16" x14ac:dyDescent="0.25">
      <c r="A3539">
        <v>103537</v>
      </c>
      <c r="B3539" s="1">
        <v>46204</v>
      </c>
      <c r="C3539" t="s">
        <v>39</v>
      </c>
      <c r="D3539" t="s">
        <v>1082</v>
      </c>
      <c r="E3539">
        <v>2</v>
      </c>
      <c r="F3539" s="4">
        <v>774</v>
      </c>
      <c r="G3539">
        <v>5</v>
      </c>
      <c r="H3539" t="s">
        <v>1019</v>
      </c>
      <c r="I3539" s="2" t="str">
        <f>VLOOKUP(Sheet__29[[#This Row],[Filial]],Filiais!A:B,2,FALSE)</f>
        <v>Osasco</v>
      </c>
      <c r="J3539" s="2" t="str">
        <f>VLOOKUP(Sheet__29[[#This Row],[Cidade]],'Clientes'!C:D,2,FALSE)</f>
        <v>SP</v>
      </c>
      <c r="K3539" s="2" t="str">
        <f>VLOOKUP(Sheet__29[[#This Row],[Produto]],Produtos!B:C,2,FALSE)</f>
        <v>Monitor</v>
      </c>
      <c r="L3539" s="2" t="str">
        <f>VLOOKUP(Sheet__29[[#This Row],[Produto]],Produtos!B:D,3,FALSE)</f>
        <v>Dell Brasil</v>
      </c>
      <c r="M3539" s="2">
        <f>VLOOKUP(Sheet__29[[#This Row],[Produto]],Estoque!A:B,2,FALSE)</f>
        <v>189</v>
      </c>
      <c r="N3539" s="5">
        <f>Sheet__29[[#This Row],[Qtd]]*Sheet__29[[#This Row],[Valor]]</f>
        <v>1548</v>
      </c>
      <c r="O3539" s="5">
        <f>Sheet__29[[#This Row],[Venda]]*(1-Sheet__29[[#This Row],[Desc]]/100)</f>
        <v>1470.6</v>
      </c>
      <c r="P3539"/>
    </row>
    <row r="3540" spans="1:16" x14ac:dyDescent="0.25">
      <c r="A3540">
        <v>103538</v>
      </c>
      <c r="B3540" s="1">
        <v>46204</v>
      </c>
      <c r="C3540" t="s">
        <v>532</v>
      </c>
      <c r="D3540" t="s">
        <v>1077</v>
      </c>
      <c r="E3540">
        <v>2</v>
      </c>
      <c r="F3540" s="4">
        <v>1800</v>
      </c>
      <c r="G3540">
        <v>10</v>
      </c>
      <c r="H3540" t="s">
        <v>1022</v>
      </c>
      <c r="I3540" s="2" t="str">
        <f>VLOOKUP(Sheet__29[[#This Row],[Filial]],Filiais!A:B,2,FALSE)</f>
        <v>Santos</v>
      </c>
      <c r="J3540" s="2" t="str">
        <f>VLOOKUP(Sheet__29[[#This Row],[Cidade]],'Clientes'!C:D,2,FALSE)</f>
        <v>SP</v>
      </c>
      <c r="K3540" s="2" t="str">
        <f>VLOOKUP(Sheet__29[[#This Row],[Produto]],Produtos!B:C,2,FALSE)</f>
        <v>Rede</v>
      </c>
      <c r="L3540" s="2" t="str">
        <f>VLOOKUP(Sheet__29[[#This Row],[Produto]],Produtos!B:D,3,FALSE)</f>
        <v>Dell Brasil</v>
      </c>
      <c r="M3540" s="2">
        <f>VLOOKUP(Sheet__29[[#This Row],[Produto]],Estoque!A:B,2,FALSE)</f>
        <v>161</v>
      </c>
      <c r="N3540" s="5">
        <f>Sheet__29[[#This Row],[Qtd]]*Sheet__29[[#This Row],[Valor]]</f>
        <v>3600</v>
      </c>
      <c r="O3540" s="5">
        <f>Sheet__29[[#This Row],[Venda]]*(1-Sheet__29[[#This Row],[Desc]]/100)</f>
        <v>3240</v>
      </c>
      <c r="P3540"/>
    </row>
    <row r="3541" spans="1:16" x14ac:dyDescent="0.25">
      <c r="A3541">
        <v>103539</v>
      </c>
      <c r="B3541" s="1">
        <v>46204</v>
      </c>
      <c r="C3541" t="s">
        <v>188</v>
      </c>
      <c r="D3541" t="s">
        <v>1068</v>
      </c>
      <c r="E3541">
        <v>3</v>
      </c>
      <c r="F3541" s="4">
        <v>2510</v>
      </c>
      <c r="G3541">
        <v>5</v>
      </c>
      <c r="H3541" t="s">
        <v>1016</v>
      </c>
      <c r="I3541" s="2" t="str">
        <f>VLOOKUP(Sheet__29[[#This Row],[Filial]],Filiais!A:B,2,FALSE)</f>
        <v>São Paulo</v>
      </c>
      <c r="J3541" s="2" t="str">
        <f>VLOOKUP(Sheet__29[[#This Row],[Cidade]],'Clientes'!C:D,2,FALSE)</f>
        <v>SP</v>
      </c>
      <c r="K3541" s="2" t="str">
        <f>VLOOKUP(Sheet__29[[#This Row],[Produto]],Produtos!B:C,2,FALSE)</f>
        <v>Monitor</v>
      </c>
      <c r="L3541" s="2" t="str">
        <f>VLOOKUP(Sheet__29[[#This Row],[Produto]],Produtos!B:D,3,FALSE)</f>
        <v>LG Brasil</v>
      </c>
      <c r="M3541" s="2">
        <f>VLOOKUP(Sheet__29[[#This Row],[Produto]],Estoque!A:B,2,FALSE)</f>
        <v>109</v>
      </c>
      <c r="N3541" s="5">
        <f>Sheet__29[[#This Row],[Qtd]]*Sheet__29[[#This Row],[Valor]]</f>
        <v>7530</v>
      </c>
      <c r="O3541" s="5">
        <f>Sheet__29[[#This Row],[Venda]]*(1-Sheet__29[[#This Row],[Desc]]/100)</f>
        <v>7153.5</v>
      </c>
      <c r="P3541"/>
    </row>
    <row r="3542" spans="1:16" x14ac:dyDescent="0.25">
      <c r="A3542">
        <v>103540</v>
      </c>
      <c r="B3542" s="1">
        <v>46204</v>
      </c>
      <c r="C3542" t="s">
        <v>887</v>
      </c>
      <c r="D3542" t="s">
        <v>1169</v>
      </c>
      <c r="E3542">
        <v>5</v>
      </c>
      <c r="F3542" s="4">
        <v>1135</v>
      </c>
      <c r="G3542">
        <v>10</v>
      </c>
      <c r="H3542" t="s">
        <v>1018</v>
      </c>
      <c r="I3542" s="2" t="str">
        <f>VLOOKUP(Sheet__29[[#This Row],[Filial]],Filiais!A:B,2,FALSE)</f>
        <v>Barueri</v>
      </c>
      <c r="J3542" s="2" t="str">
        <f>VLOOKUP(Sheet__29[[#This Row],[Cidade]],'Clientes'!C:D,2,FALSE)</f>
        <v>SP</v>
      </c>
      <c r="K3542" s="2" t="str">
        <f>VLOOKUP(Sheet__29[[#This Row],[Produto]],Produtos!B:C,2,FALSE)</f>
        <v>Armazenamento</v>
      </c>
      <c r="L3542" s="2" t="str">
        <f>VLOOKUP(Sheet__29[[#This Row],[Produto]],Produtos!B:D,3,FALSE)</f>
        <v>Logitech Brasil</v>
      </c>
      <c r="M3542" s="2">
        <f>VLOOKUP(Sheet__29[[#This Row],[Produto]],Estoque!A:B,2,FALSE)</f>
        <v>232</v>
      </c>
      <c r="N3542" s="5">
        <f>Sheet__29[[#This Row],[Qtd]]*Sheet__29[[#This Row],[Valor]]</f>
        <v>5675</v>
      </c>
      <c r="O3542" s="5">
        <f>Sheet__29[[#This Row],[Venda]]*(1-Sheet__29[[#This Row],[Desc]]/100)</f>
        <v>5107.5</v>
      </c>
      <c r="P3542"/>
    </row>
    <row r="3543" spans="1:16" x14ac:dyDescent="0.25">
      <c r="A3543">
        <v>103541</v>
      </c>
      <c r="B3543" s="1">
        <v>46204</v>
      </c>
      <c r="C3543" t="s">
        <v>580</v>
      </c>
      <c r="D3543" t="s">
        <v>1105</v>
      </c>
      <c r="E3543">
        <v>4</v>
      </c>
      <c r="F3543" s="4">
        <v>1073</v>
      </c>
      <c r="G3543">
        <v>5</v>
      </c>
      <c r="H3543" t="s">
        <v>1024</v>
      </c>
      <c r="I3543" s="2" t="str">
        <f>VLOOKUP(Sheet__29[[#This Row],[Filial]],Filiais!A:B,2,FALSE)</f>
        <v>Ribeirão Preto</v>
      </c>
      <c r="J3543" s="2" t="str">
        <f>VLOOKUP(Sheet__29[[#This Row],[Cidade]],'Clientes'!C:D,2,FALSE)</f>
        <v>SP</v>
      </c>
      <c r="K3543" s="2" t="str">
        <f>VLOOKUP(Sheet__29[[#This Row],[Produto]],Produtos!B:C,2,FALSE)</f>
        <v>Notebook</v>
      </c>
      <c r="L3543" s="2" t="str">
        <f>VLOOKUP(Sheet__29[[#This Row],[Produto]],Produtos!B:D,3,FALSE)</f>
        <v>LG Brasil</v>
      </c>
      <c r="M3543" s="2">
        <f>VLOOKUP(Sheet__29[[#This Row],[Produto]],Estoque!A:B,2,FALSE)</f>
        <v>160</v>
      </c>
      <c r="N3543" s="5">
        <f>Sheet__29[[#This Row],[Qtd]]*Sheet__29[[#This Row],[Valor]]</f>
        <v>4292</v>
      </c>
      <c r="O3543" s="5">
        <f>Sheet__29[[#This Row],[Venda]]*(1-Sheet__29[[#This Row],[Desc]]/100)</f>
        <v>4077.3999999999996</v>
      </c>
      <c r="P3543"/>
    </row>
    <row r="3544" spans="1:16" x14ac:dyDescent="0.25">
      <c r="A3544">
        <v>103542</v>
      </c>
      <c r="B3544" s="1">
        <v>46204</v>
      </c>
      <c r="C3544" t="s">
        <v>605</v>
      </c>
      <c r="D3544" t="s">
        <v>1168</v>
      </c>
      <c r="E3544">
        <v>4</v>
      </c>
      <c r="F3544" s="4">
        <v>4907</v>
      </c>
      <c r="G3544">
        <v>10</v>
      </c>
      <c r="H3544" t="s">
        <v>1017</v>
      </c>
      <c r="I3544" s="2" t="str">
        <f>VLOOKUP(Sheet__29[[#This Row],[Filial]],Filiais!A:B,2,FALSE)</f>
        <v>Campinas</v>
      </c>
      <c r="J3544" s="2" t="str">
        <f>VLOOKUP(Sheet__29[[#This Row],[Cidade]],'Clientes'!C:D,2,FALSE)</f>
        <v>SP</v>
      </c>
      <c r="K3544" s="2" t="str">
        <f>VLOOKUP(Sheet__29[[#This Row],[Produto]],Produtos!B:C,2,FALSE)</f>
        <v>Rede</v>
      </c>
      <c r="L3544" s="2" t="str">
        <f>VLOOKUP(Sheet__29[[#This Row],[Produto]],Produtos!B:D,3,FALSE)</f>
        <v>Kingston Brasil</v>
      </c>
      <c r="M3544" s="2">
        <f>VLOOKUP(Sheet__29[[#This Row],[Produto]],Estoque!A:B,2,FALSE)</f>
        <v>89</v>
      </c>
      <c r="N3544" s="5">
        <f>Sheet__29[[#This Row],[Qtd]]*Sheet__29[[#This Row],[Valor]]</f>
        <v>19628</v>
      </c>
      <c r="O3544" s="5">
        <f>Sheet__29[[#This Row],[Venda]]*(1-Sheet__29[[#This Row],[Desc]]/100)</f>
        <v>17665.2</v>
      </c>
      <c r="P3544"/>
    </row>
    <row r="3545" spans="1:16" x14ac:dyDescent="0.25">
      <c r="A3545">
        <v>103543</v>
      </c>
      <c r="B3545" s="1">
        <v>46204</v>
      </c>
      <c r="C3545" t="s">
        <v>116</v>
      </c>
      <c r="D3545" t="s">
        <v>1061</v>
      </c>
      <c r="E3545">
        <v>4</v>
      </c>
      <c r="F3545" s="4">
        <v>1894</v>
      </c>
      <c r="G3545">
        <v>5</v>
      </c>
      <c r="H3545" t="s">
        <v>1020</v>
      </c>
      <c r="I3545" s="2" t="str">
        <f>VLOOKUP(Sheet__29[[#This Row],[Filial]],Filiais!A:B,2,FALSE)</f>
        <v>Sorocaba</v>
      </c>
      <c r="J3545" s="2" t="str">
        <f>VLOOKUP(Sheet__29[[#This Row],[Cidade]],'Clientes'!C:D,2,FALSE)</f>
        <v>SP</v>
      </c>
      <c r="K3545" s="2" t="str">
        <f>VLOOKUP(Sheet__29[[#This Row],[Produto]],Produtos!B:C,2,FALSE)</f>
        <v>Notebook</v>
      </c>
      <c r="L3545" s="2" t="str">
        <f>VLOOKUP(Sheet__29[[#This Row],[Produto]],Produtos!B:D,3,FALSE)</f>
        <v>Lenovo Brasil</v>
      </c>
      <c r="M3545" s="2">
        <f>VLOOKUP(Sheet__29[[#This Row],[Produto]],Estoque!A:B,2,FALSE)</f>
        <v>209</v>
      </c>
      <c r="N3545" s="5">
        <f>Sheet__29[[#This Row],[Qtd]]*Sheet__29[[#This Row],[Valor]]</f>
        <v>7576</v>
      </c>
      <c r="O3545" s="5">
        <f>Sheet__29[[#This Row],[Venda]]*(1-Sheet__29[[#This Row],[Desc]]/100)</f>
        <v>7197.2</v>
      </c>
      <c r="P3545"/>
    </row>
    <row r="3546" spans="1:16" x14ac:dyDescent="0.25">
      <c r="A3546">
        <v>103544</v>
      </c>
      <c r="B3546" s="1">
        <v>46204</v>
      </c>
      <c r="C3546" t="s">
        <v>93</v>
      </c>
      <c r="D3546" t="s">
        <v>1149</v>
      </c>
      <c r="E3546">
        <v>5</v>
      </c>
      <c r="F3546" s="4">
        <v>1408</v>
      </c>
      <c r="G3546">
        <v>10</v>
      </c>
      <c r="H3546" t="s">
        <v>1025</v>
      </c>
      <c r="I3546" s="2" t="str">
        <f>VLOOKUP(Sheet__29[[#This Row],[Filial]],Filiais!A:B,2,FALSE)</f>
        <v>São José dos Campos</v>
      </c>
      <c r="J3546" s="2" t="str">
        <f>VLOOKUP(Sheet__29[[#This Row],[Cidade]],'Clientes'!C:D,2,FALSE)</f>
        <v>SP</v>
      </c>
      <c r="K3546" s="2" t="str">
        <f>VLOOKUP(Sheet__29[[#This Row],[Produto]],Produtos!B:C,2,FALSE)</f>
        <v>Rede</v>
      </c>
      <c r="L3546" s="2" t="str">
        <f>VLOOKUP(Sheet__29[[#This Row],[Produto]],Produtos!B:D,3,FALSE)</f>
        <v>Dell Brasil</v>
      </c>
      <c r="M3546" s="2">
        <f>VLOOKUP(Sheet__29[[#This Row],[Produto]],Estoque!A:B,2,FALSE)</f>
        <v>123</v>
      </c>
      <c r="N3546" s="5">
        <f>Sheet__29[[#This Row],[Qtd]]*Sheet__29[[#This Row],[Valor]]</f>
        <v>7040</v>
      </c>
      <c r="O3546" s="5">
        <f>Sheet__29[[#This Row],[Venda]]*(1-Sheet__29[[#This Row],[Desc]]/100)</f>
        <v>6336</v>
      </c>
      <c r="P3546"/>
    </row>
    <row r="3547" spans="1:16" x14ac:dyDescent="0.25">
      <c r="A3547">
        <v>103545</v>
      </c>
      <c r="B3547" s="1">
        <v>46204</v>
      </c>
      <c r="C3547" t="s">
        <v>273</v>
      </c>
      <c r="D3547" t="s">
        <v>1121</v>
      </c>
      <c r="E3547">
        <v>1</v>
      </c>
      <c r="F3547" s="4">
        <v>4181</v>
      </c>
      <c r="G3547">
        <v>10</v>
      </c>
      <c r="H3547" t="s">
        <v>1022</v>
      </c>
      <c r="I3547" s="2" t="str">
        <f>VLOOKUP(Sheet__29[[#This Row],[Filial]],Filiais!A:B,2,FALSE)</f>
        <v>Santos</v>
      </c>
      <c r="J3547" s="2" t="str">
        <f>VLOOKUP(Sheet__29[[#This Row],[Cidade]],'Clientes'!C:D,2,FALSE)</f>
        <v>SP</v>
      </c>
      <c r="K3547" s="2" t="str">
        <f>VLOOKUP(Sheet__29[[#This Row],[Produto]],Produtos!B:C,2,FALSE)</f>
        <v>Monitor</v>
      </c>
      <c r="L3547" s="2" t="str">
        <f>VLOOKUP(Sheet__29[[#This Row],[Produto]],Produtos!B:D,3,FALSE)</f>
        <v>Logitech Brasil</v>
      </c>
      <c r="M3547" s="2">
        <f>VLOOKUP(Sheet__29[[#This Row],[Produto]],Estoque!A:B,2,FALSE)</f>
        <v>231</v>
      </c>
      <c r="N3547" s="5">
        <f>Sheet__29[[#This Row],[Qtd]]*Sheet__29[[#This Row],[Valor]]</f>
        <v>4181</v>
      </c>
      <c r="O3547" s="5">
        <f>Sheet__29[[#This Row],[Venda]]*(1-Sheet__29[[#This Row],[Desc]]/100)</f>
        <v>3762.9</v>
      </c>
      <c r="P3547"/>
    </row>
    <row r="3548" spans="1:16" x14ac:dyDescent="0.25">
      <c r="A3548">
        <v>103546</v>
      </c>
      <c r="B3548" s="1">
        <v>46204</v>
      </c>
      <c r="C3548" t="s">
        <v>438</v>
      </c>
      <c r="D3548" t="s">
        <v>1066</v>
      </c>
      <c r="E3548">
        <v>1</v>
      </c>
      <c r="F3548" s="4">
        <v>2347</v>
      </c>
      <c r="G3548">
        <v>0</v>
      </c>
      <c r="H3548" t="s">
        <v>1022</v>
      </c>
      <c r="I3548" s="2" t="str">
        <f>VLOOKUP(Sheet__29[[#This Row],[Filial]],Filiais!A:B,2,FALSE)</f>
        <v>Santos</v>
      </c>
      <c r="J3548" s="2" t="str">
        <f>VLOOKUP(Sheet__29[[#This Row],[Cidade]],'Clientes'!C:D,2,FALSE)</f>
        <v>SP</v>
      </c>
      <c r="K3548" s="2" t="str">
        <f>VLOOKUP(Sheet__29[[#This Row],[Produto]],Produtos!B:C,2,FALSE)</f>
        <v>Monitor</v>
      </c>
      <c r="L3548" s="2" t="str">
        <f>VLOOKUP(Sheet__29[[#This Row],[Produto]],Produtos!B:D,3,FALSE)</f>
        <v>LG Brasil</v>
      </c>
      <c r="M3548" s="2">
        <f>VLOOKUP(Sheet__29[[#This Row],[Produto]],Estoque!A:B,2,FALSE)</f>
        <v>198</v>
      </c>
      <c r="N3548" s="5">
        <f>Sheet__29[[#This Row],[Qtd]]*Sheet__29[[#This Row],[Valor]]</f>
        <v>2347</v>
      </c>
      <c r="O3548" s="5">
        <f>Sheet__29[[#This Row],[Venda]]*(1-Sheet__29[[#This Row],[Desc]]/100)</f>
        <v>2347</v>
      </c>
      <c r="P3548"/>
    </row>
    <row r="3549" spans="1:16" x14ac:dyDescent="0.25">
      <c r="A3549">
        <v>103547</v>
      </c>
      <c r="B3549" s="1">
        <v>46204</v>
      </c>
      <c r="C3549" t="s">
        <v>462</v>
      </c>
      <c r="D3549" t="s">
        <v>1062</v>
      </c>
      <c r="E3549">
        <v>1</v>
      </c>
      <c r="F3549" s="4">
        <v>3617</v>
      </c>
      <c r="G3549">
        <v>0</v>
      </c>
      <c r="H3549" t="s">
        <v>1020</v>
      </c>
      <c r="I3549" s="2" t="str">
        <f>VLOOKUP(Sheet__29[[#This Row],[Filial]],Filiais!A:B,2,FALSE)</f>
        <v>Sorocaba</v>
      </c>
      <c r="J3549" s="2" t="str">
        <f>VLOOKUP(Sheet__29[[#This Row],[Cidade]],'Clientes'!C:D,2,FALSE)</f>
        <v>SP</v>
      </c>
      <c r="K3549" s="2" t="str">
        <f>VLOOKUP(Sheet__29[[#This Row],[Produto]],Produtos!B:C,2,FALSE)</f>
        <v>Rede</v>
      </c>
      <c r="L3549" s="2" t="str">
        <f>VLOOKUP(Sheet__29[[#This Row],[Produto]],Produtos!B:D,3,FALSE)</f>
        <v>Lenovo Brasil</v>
      </c>
      <c r="M3549" s="2">
        <f>VLOOKUP(Sheet__29[[#This Row],[Produto]],Estoque!A:B,2,FALSE)</f>
        <v>178</v>
      </c>
      <c r="N3549" s="5">
        <f>Sheet__29[[#This Row],[Qtd]]*Sheet__29[[#This Row],[Valor]]</f>
        <v>3617</v>
      </c>
      <c r="O3549" s="5">
        <f>Sheet__29[[#This Row],[Venda]]*(1-Sheet__29[[#This Row],[Desc]]/100)</f>
        <v>3617</v>
      </c>
      <c r="P3549"/>
    </row>
    <row r="3550" spans="1:16" x14ac:dyDescent="0.25">
      <c r="A3550">
        <v>103548</v>
      </c>
      <c r="B3550" s="1">
        <v>46204</v>
      </c>
      <c r="C3550" t="s">
        <v>774</v>
      </c>
      <c r="D3550" t="s">
        <v>1134</v>
      </c>
      <c r="E3550">
        <v>5</v>
      </c>
      <c r="F3550" s="4">
        <v>3158</v>
      </c>
      <c r="G3550">
        <v>0</v>
      </c>
      <c r="H3550" t="s">
        <v>1017</v>
      </c>
      <c r="I3550" s="2" t="str">
        <f>VLOOKUP(Sheet__29[[#This Row],[Filial]],Filiais!A:B,2,FALSE)</f>
        <v>Campinas</v>
      </c>
      <c r="J3550" s="2" t="str">
        <f>VLOOKUP(Sheet__29[[#This Row],[Cidade]],'Clientes'!C:D,2,FALSE)</f>
        <v>SP</v>
      </c>
      <c r="K3550" s="2" t="str">
        <f>VLOOKUP(Sheet__29[[#This Row],[Produto]],Produtos!B:C,2,FALSE)</f>
        <v>Rede</v>
      </c>
      <c r="L3550" s="2" t="str">
        <f>VLOOKUP(Sheet__29[[#This Row],[Produto]],Produtos!B:D,3,FALSE)</f>
        <v>Lenovo Brasil</v>
      </c>
      <c r="M3550" s="2">
        <f>VLOOKUP(Sheet__29[[#This Row],[Produto]],Estoque!A:B,2,FALSE)</f>
        <v>175</v>
      </c>
      <c r="N3550" s="5">
        <f>Sheet__29[[#This Row],[Qtd]]*Sheet__29[[#This Row],[Valor]]</f>
        <v>15790</v>
      </c>
      <c r="O3550" s="5">
        <f>Sheet__29[[#This Row],[Venda]]*(1-Sheet__29[[#This Row],[Desc]]/100)</f>
        <v>15790</v>
      </c>
      <c r="P3550"/>
    </row>
    <row r="3551" spans="1:16" x14ac:dyDescent="0.25">
      <c r="A3551">
        <v>103549</v>
      </c>
      <c r="B3551" s="1">
        <v>46204</v>
      </c>
      <c r="C3551" t="s">
        <v>843</v>
      </c>
      <c r="D3551" t="s">
        <v>1116</v>
      </c>
      <c r="E3551">
        <v>3</v>
      </c>
      <c r="F3551" s="4">
        <v>2699</v>
      </c>
      <c r="G3551">
        <v>0</v>
      </c>
      <c r="H3551" t="s">
        <v>1019</v>
      </c>
      <c r="I3551" s="2" t="str">
        <f>VLOOKUP(Sheet__29[[#This Row],[Filial]],Filiais!A:B,2,FALSE)</f>
        <v>Osasco</v>
      </c>
      <c r="J3551" s="2" t="str">
        <f>VLOOKUP(Sheet__29[[#This Row],[Cidade]],'Clientes'!C:D,2,FALSE)</f>
        <v>SP</v>
      </c>
      <c r="K3551" s="2" t="str">
        <f>VLOOKUP(Sheet__29[[#This Row],[Produto]],Produtos!B:C,2,FALSE)</f>
        <v>Periférico</v>
      </c>
      <c r="L3551" s="2" t="str">
        <f>VLOOKUP(Sheet__29[[#This Row],[Produto]],Produtos!B:D,3,FALSE)</f>
        <v>Logitech Brasil</v>
      </c>
      <c r="M3551" s="2">
        <f>VLOOKUP(Sheet__29[[#This Row],[Produto]],Estoque!A:B,2,FALSE)</f>
        <v>55</v>
      </c>
      <c r="N3551" s="5">
        <f>Sheet__29[[#This Row],[Qtd]]*Sheet__29[[#This Row],[Valor]]</f>
        <v>8097</v>
      </c>
      <c r="O3551" s="5">
        <f>Sheet__29[[#This Row],[Venda]]*(1-Sheet__29[[#This Row],[Desc]]/100)</f>
        <v>8097</v>
      </c>
      <c r="P3551"/>
    </row>
    <row r="3552" spans="1:16" x14ac:dyDescent="0.25">
      <c r="A3552">
        <v>103550</v>
      </c>
      <c r="B3552" s="1">
        <v>46204</v>
      </c>
      <c r="C3552" t="s">
        <v>586</v>
      </c>
      <c r="D3552" t="s">
        <v>1037</v>
      </c>
      <c r="E3552">
        <v>2</v>
      </c>
      <c r="F3552" s="4">
        <v>3975</v>
      </c>
      <c r="G3552">
        <v>0</v>
      </c>
      <c r="H3552" t="s">
        <v>1020</v>
      </c>
      <c r="I3552" s="2" t="str">
        <f>VLOOKUP(Sheet__29[[#This Row],[Filial]],Filiais!A:B,2,FALSE)</f>
        <v>Sorocaba</v>
      </c>
      <c r="J3552" s="2" t="str">
        <f>VLOOKUP(Sheet__29[[#This Row],[Cidade]],'Clientes'!C:D,2,FALSE)</f>
        <v>SP</v>
      </c>
      <c r="K3552" s="2" t="str">
        <f>VLOOKUP(Sheet__29[[#This Row],[Produto]],Produtos!B:C,2,FALSE)</f>
        <v>Periférico</v>
      </c>
      <c r="L3552" s="2" t="str">
        <f>VLOOKUP(Sheet__29[[#This Row],[Produto]],Produtos!B:D,3,FALSE)</f>
        <v>Lenovo Brasil</v>
      </c>
      <c r="M3552" s="2">
        <f>VLOOKUP(Sheet__29[[#This Row],[Produto]],Estoque!A:B,2,FALSE)</f>
        <v>17</v>
      </c>
      <c r="N3552" s="5">
        <f>Sheet__29[[#This Row],[Qtd]]*Sheet__29[[#This Row],[Valor]]</f>
        <v>7950</v>
      </c>
      <c r="O3552" s="5">
        <f>Sheet__29[[#This Row],[Venda]]*(1-Sheet__29[[#This Row],[Desc]]/100)</f>
        <v>7950</v>
      </c>
      <c r="P3552"/>
    </row>
    <row r="3553" spans="1:16" x14ac:dyDescent="0.25">
      <c r="A3553">
        <v>103551</v>
      </c>
      <c r="B3553" s="1">
        <v>46204</v>
      </c>
      <c r="C3553" t="s">
        <v>483</v>
      </c>
      <c r="D3553" t="s">
        <v>1124</v>
      </c>
      <c r="E3553">
        <v>5</v>
      </c>
      <c r="F3553" s="4">
        <v>2407</v>
      </c>
      <c r="G3553">
        <v>0</v>
      </c>
      <c r="H3553" t="s">
        <v>1025</v>
      </c>
      <c r="I3553" s="2" t="str">
        <f>VLOOKUP(Sheet__29[[#This Row],[Filial]],Filiais!A:B,2,FALSE)</f>
        <v>São José dos Campos</v>
      </c>
      <c r="J3553" s="2" t="str">
        <f>VLOOKUP(Sheet__29[[#This Row],[Cidade]],'Clientes'!C:D,2,FALSE)</f>
        <v>SP</v>
      </c>
      <c r="K3553" s="2" t="str">
        <f>VLOOKUP(Sheet__29[[#This Row],[Produto]],Produtos!B:C,2,FALSE)</f>
        <v>Rede</v>
      </c>
      <c r="L3553" s="2" t="str">
        <f>VLOOKUP(Sheet__29[[#This Row],[Produto]],Produtos!B:D,3,FALSE)</f>
        <v>LG Brasil</v>
      </c>
      <c r="M3553" s="2">
        <f>VLOOKUP(Sheet__29[[#This Row],[Produto]],Estoque!A:B,2,FALSE)</f>
        <v>264</v>
      </c>
      <c r="N3553" s="5">
        <f>Sheet__29[[#This Row],[Qtd]]*Sheet__29[[#This Row],[Valor]]</f>
        <v>12035</v>
      </c>
      <c r="O3553" s="5">
        <f>Sheet__29[[#This Row],[Venda]]*(1-Sheet__29[[#This Row],[Desc]]/100)</f>
        <v>12035</v>
      </c>
      <c r="P3553"/>
    </row>
    <row r="3554" spans="1:16" x14ac:dyDescent="0.25">
      <c r="A3554">
        <v>103552</v>
      </c>
      <c r="B3554" s="1">
        <v>46204</v>
      </c>
      <c r="C3554" t="s">
        <v>380</v>
      </c>
      <c r="D3554" t="s">
        <v>1144</v>
      </c>
      <c r="E3554">
        <v>3</v>
      </c>
      <c r="F3554" s="4">
        <v>4508</v>
      </c>
      <c r="G3554">
        <v>5</v>
      </c>
      <c r="H3554" t="s">
        <v>1019</v>
      </c>
      <c r="I3554" s="2" t="str">
        <f>VLOOKUP(Sheet__29[[#This Row],[Filial]],Filiais!A:B,2,FALSE)</f>
        <v>Osasco</v>
      </c>
      <c r="J3554" s="2" t="str">
        <f>VLOOKUP(Sheet__29[[#This Row],[Cidade]],'Clientes'!C:D,2,FALSE)</f>
        <v>SP</v>
      </c>
      <c r="K3554" s="2" t="str">
        <f>VLOOKUP(Sheet__29[[#This Row],[Produto]],Produtos!B:C,2,FALSE)</f>
        <v>Monitor</v>
      </c>
      <c r="L3554" s="2" t="str">
        <f>VLOOKUP(Sheet__29[[#This Row],[Produto]],Produtos!B:D,3,FALSE)</f>
        <v>LG Brasil</v>
      </c>
      <c r="M3554" s="2">
        <f>VLOOKUP(Sheet__29[[#This Row],[Produto]],Estoque!A:B,2,FALSE)</f>
        <v>91</v>
      </c>
      <c r="N3554" s="5">
        <f>Sheet__29[[#This Row],[Qtd]]*Sheet__29[[#This Row],[Valor]]</f>
        <v>13524</v>
      </c>
      <c r="O3554" s="5">
        <f>Sheet__29[[#This Row],[Venda]]*(1-Sheet__29[[#This Row],[Desc]]/100)</f>
        <v>12847.8</v>
      </c>
      <c r="P3554"/>
    </row>
    <row r="3555" spans="1:16" x14ac:dyDescent="0.25">
      <c r="A3555">
        <v>103553</v>
      </c>
      <c r="B3555" s="1">
        <v>46204</v>
      </c>
      <c r="C3555" t="s">
        <v>126</v>
      </c>
      <c r="D3555" t="s">
        <v>1174</v>
      </c>
      <c r="E3555">
        <v>1</v>
      </c>
      <c r="F3555" s="4">
        <v>4742</v>
      </c>
      <c r="G3555">
        <v>0</v>
      </c>
      <c r="H3555" t="s">
        <v>1020</v>
      </c>
      <c r="I3555" s="2" t="str">
        <f>VLOOKUP(Sheet__29[[#This Row],[Filial]],Filiais!A:B,2,FALSE)</f>
        <v>Sorocaba</v>
      </c>
      <c r="J3555" s="2" t="str">
        <f>VLOOKUP(Sheet__29[[#This Row],[Cidade]],'Clientes'!C:D,2,FALSE)</f>
        <v>SP</v>
      </c>
      <c r="K3555" s="2" t="str">
        <f>VLOOKUP(Sheet__29[[#This Row],[Produto]],Produtos!B:C,2,FALSE)</f>
        <v>Monitor</v>
      </c>
      <c r="L3555" s="2" t="str">
        <f>VLOOKUP(Sheet__29[[#This Row],[Produto]],Produtos!B:D,3,FALSE)</f>
        <v>Lenovo Brasil</v>
      </c>
      <c r="M3555" s="2">
        <f>VLOOKUP(Sheet__29[[#This Row],[Produto]],Estoque!A:B,2,FALSE)</f>
        <v>88</v>
      </c>
      <c r="N3555" s="5">
        <f>Sheet__29[[#This Row],[Qtd]]*Sheet__29[[#This Row],[Valor]]</f>
        <v>4742</v>
      </c>
      <c r="O3555" s="5">
        <f>Sheet__29[[#This Row],[Venda]]*(1-Sheet__29[[#This Row],[Desc]]/100)</f>
        <v>4742</v>
      </c>
      <c r="P3555"/>
    </row>
    <row r="3556" spans="1:16" x14ac:dyDescent="0.25">
      <c r="A3556">
        <v>103554</v>
      </c>
      <c r="B3556" s="1">
        <v>46204</v>
      </c>
      <c r="C3556" t="s">
        <v>910</v>
      </c>
      <c r="D3556" t="s">
        <v>1075</v>
      </c>
      <c r="E3556">
        <v>4</v>
      </c>
      <c r="F3556" s="4">
        <v>463</v>
      </c>
      <c r="G3556">
        <v>0</v>
      </c>
      <c r="H3556" t="s">
        <v>1016</v>
      </c>
      <c r="I3556" s="2" t="str">
        <f>VLOOKUP(Sheet__29[[#This Row],[Filial]],Filiais!A:B,2,FALSE)</f>
        <v>São Paulo</v>
      </c>
      <c r="J3556" s="2" t="str">
        <f>VLOOKUP(Sheet__29[[#This Row],[Cidade]],'Clientes'!C:D,2,FALSE)</f>
        <v>SP</v>
      </c>
      <c r="K3556" s="2" t="str">
        <f>VLOOKUP(Sheet__29[[#This Row],[Produto]],Produtos!B:C,2,FALSE)</f>
        <v>Armazenamento</v>
      </c>
      <c r="L3556" s="2" t="str">
        <f>VLOOKUP(Sheet__29[[#This Row],[Produto]],Produtos!B:D,3,FALSE)</f>
        <v>Logitech Brasil</v>
      </c>
      <c r="M3556" s="2">
        <f>VLOOKUP(Sheet__29[[#This Row],[Produto]],Estoque!A:B,2,FALSE)</f>
        <v>269</v>
      </c>
      <c r="N3556" s="5">
        <f>Sheet__29[[#This Row],[Qtd]]*Sheet__29[[#This Row],[Valor]]</f>
        <v>1852</v>
      </c>
      <c r="O3556" s="5">
        <f>Sheet__29[[#This Row],[Venda]]*(1-Sheet__29[[#This Row],[Desc]]/100)</f>
        <v>1852</v>
      </c>
      <c r="P3556"/>
    </row>
    <row r="3557" spans="1:16" x14ac:dyDescent="0.25">
      <c r="A3557">
        <v>103555</v>
      </c>
      <c r="B3557" s="1">
        <v>46204</v>
      </c>
      <c r="C3557" t="s">
        <v>575</v>
      </c>
      <c r="D3557" t="s">
        <v>1041</v>
      </c>
      <c r="E3557">
        <v>5</v>
      </c>
      <c r="F3557" s="4">
        <v>2149</v>
      </c>
      <c r="G3557">
        <v>0</v>
      </c>
      <c r="H3557" t="s">
        <v>1022</v>
      </c>
      <c r="I3557" s="2" t="str">
        <f>VLOOKUP(Sheet__29[[#This Row],[Filial]],Filiais!A:B,2,FALSE)</f>
        <v>Santos</v>
      </c>
      <c r="J3557" s="2" t="str">
        <f>VLOOKUP(Sheet__29[[#This Row],[Cidade]],'Clientes'!C:D,2,FALSE)</f>
        <v>SP</v>
      </c>
      <c r="K3557" s="2" t="str">
        <f>VLOOKUP(Sheet__29[[#This Row],[Produto]],Produtos!B:C,2,FALSE)</f>
        <v>Monitor</v>
      </c>
      <c r="L3557" s="2" t="str">
        <f>VLOOKUP(Sheet__29[[#This Row],[Produto]],Produtos!B:D,3,FALSE)</f>
        <v>LG Brasil</v>
      </c>
      <c r="M3557" s="2">
        <f>VLOOKUP(Sheet__29[[#This Row],[Produto]],Estoque!A:B,2,FALSE)</f>
        <v>284</v>
      </c>
      <c r="N3557" s="5">
        <f>Sheet__29[[#This Row],[Qtd]]*Sheet__29[[#This Row],[Valor]]</f>
        <v>10745</v>
      </c>
      <c r="O3557" s="5">
        <f>Sheet__29[[#This Row],[Venda]]*(1-Sheet__29[[#This Row],[Desc]]/100)</f>
        <v>10745</v>
      </c>
      <c r="P3557"/>
    </row>
    <row r="3558" spans="1:16" x14ac:dyDescent="0.25">
      <c r="A3558">
        <v>103556</v>
      </c>
      <c r="B3558" s="1">
        <v>46204</v>
      </c>
      <c r="C3558" t="s">
        <v>143</v>
      </c>
      <c r="D3558" t="s">
        <v>1161</v>
      </c>
      <c r="E3558">
        <v>3</v>
      </c>
      <c r="F3558" s="4">
        <v>2639</v>
      </c>
      <c r="G3558">
        <v>5</v>
      </c>
      <c r="H3558" t="s">
        <v>1018</v>
      </c>
      <c r="I3558" s="2" t="str">
        <f>VLOOKUP(Sheet__29[[#This Row],[Filial]],Filiais!A:B,2,FALSE)</f>
        <v>Barueri</v>
      </c>
      <c r="J3558" s="2" t="str">
        <f>VLOOKUP(Sheet__29[[#This Row],[Cidade]],'Clientes'!C:D,2,FALSE)</f>
        <v>SP</v>
      </c>
      <c r="K3558" s="2" t="str">
        <f>VLOOKUP(Sheet__29[[#This Row],[Produto]],Produtos!B:C,2,FALSE)</f>
        <v>Rede</v>
      </c>
      <c r="L3558" s="2" t="str">
        <f>VLOOKUP(Sheet__29[[#This Row],[Produto]],Produtos!B:D,3,FALSE)</f>
        <v>Dell Brasil</v>
      </c>
      <c r="M3558" s="2">
        <f>VLOOKUP(Sheet__29[[#This Row],[Produto]],Estoque!A:B,2,FALSE)</f>
        <v>211</v>
      </c>
      <c r="N3558" s="5">
        <f>Sheet__29[[#This Row],[Qtd]]*Sheet__29[[#This Row],[Valor]]</f>
        <v>7917</v>
      </c>
      <c r="O3558" s="5">
        <f>Sheet__29[[#This Row],[Venda]]*(1-Sheet__29[[#This Row],[Desc]]/100)</f>
        <v>7521.15</v>
      </c>
      <c r="P3558"/>
    </row>
    <row r="3559" spans="1:16" x14ac:dyDescent="0.25">
      <c r="A3559">
        <v>103557</v>
      </c>
      <c r="B3559" s="1">
        <v>46204</v>
      </c>
      <c r="C3559" t="s">
        <v>687</v>
      </c>
      <c r="D3559" t="s">
        <v>1051</v>
      </c>
      <c r="E3559">
        <v>4</v>
      </c>
      <c r="F3559" s="4">
        <v>2772</v>
      </c>
      <c r="G3559">
        <v>5</v>
      </c>
      <c r="H3559" t="s">
        <v>1020</v>
      </c>
      <c r="I3559" s="2" t="str">
        <f>VLOOKUP(Sheet__29[[#This Row],[Filial]],Filiais!A:B,2,FALSE)</f>
        <v>Sorocaba</v>
      </c>
      <c r="J3559" s="2" t="str">
        <f>VLOOKUP(Sheet__29[[#This Row],[Cidade]],'Clientes'!C:D,2,FALSE)</f>
        <v>SP</v>
      </c>
      <c r="K3559" s="2" t="str">
        <f>VLOOKUP(Sheet__29[[#This Row],[Produto]],Produtos!B:C,2,FALSE)</f>
        <v>Rede</v>
      </c>
      <c r="L3559" s="2" t="str">
        <f>VLOOKUP(Sheet__29[[#This Row],[Produto]],Produtos!B:D,3,FALSE)</f>
        <v>Logitech Brasil</v>
      </c>
      <c r="M3559" s="2">
        <f>VLOOKUP(Sheet__29[[#This Row],[Produto]],Estoque!A:B,2,FALSE)</f>
        <v>187</v>
      </c>
      <c r="N3559" s="5">
        <f>Sheet__29[[#This Row],[Qtd]]*Sheet__29[[#This Row],[Valor]]</f>
        <v>11088</v>
      </c>
      <c r="O3559" s="5">
        <f>Sheet__29[[#This Row],[Venda]]*(1-Sheet__29[[#This Row],[Desc]]/100)</f>
        <v>10533.6</v>
      </c>
      <c r="P3559"/>
    </row>
    <row r="3560" spans="1:16" x14ac:dyDescent="0.25">
      <c r="A3560">
        <v>103558</v>
      </c>
      <c r="B3560" s="1">
        <v>46204</v>
      </c>
      <c r="C3560" t="s">
        <v>863</v>
      </c>
      <c r="D3560" t="s">
        <v>1148</v>
      </c>
      <c r="E3560">
        <v>3</v>
      </c>
      <c r="F3560" s="4">
        <v>3852</v>
      </c>
      <c r="G3560">
        <v>10</v>
      </c>
      <c r="H3560" t="s">
        <v>1021</v>
      </c>
      <c r="I3560" s="2" t="str">
        <f>VLOOKUP(Sheet__29[[#This Row],[Filial]],Filiais!A:B,2,FALSE)</f>
        <v>Jundiaí</v>
      </c>
      <c r="J3560" s="2" t="str">
        <f>VLOOKUP(Sheet__29[[#This Row],[Cidade]],'Clientes'!C:D,2,FALSE)</f>
        <v>SP</v>
      </c>
      <c r="K3560" s="2" t="str">
        <f>VLOOKUP(Sheet__29[[#This Row],[Produto]],Produtos!B:C,2,FALSE)</f>
        <v>Armazenamento</v>
      </c>
      <c r="L3560" s="2" t="str">
        <f>VLOOKUP(Sheet__29[[#This Row],[Produto]],Produtos!B:D,3,FALSE)</f>
        <v>Logitech Brasil</v>
      </c>
      <c r="M3560" s="2">
        <f>VLOOKUP(Sheet__29[[#This Row],[Produto]],Estoque!A:B,2,FALSE)</f>
        <v>187</v>
      </c>
      <c r="N3560" s="5">
        <f>Sheet__29[[#This Row],[Qtd]]*Sheet__29[[#This Row],[Valor]]</f>
        <v>11556</v>
      </c>
      <c r="O3560" s="5">
        <f>Sheet__29[[#This Row],[Venda]]*(1-Sheet__29[[#This Row],[Desc]]/100)</f>
        <v>10400.4</v>
      </c>
      <c r="P3560"/>
    </row>
    <row r="3561" spans="1:16" x14ac:dyDescent="0.25">
      <c r="A3561">
        <v>103559</v>
      </c>
      <c r="B3561" s="1">
        <v>46204</v>
      </c>
      <c r="C3561" t="s">
        <v>764</v>
      </c>
      <c r="D3561" t="s">
        <v>1121</v>
      </c>
      <c r="E3561">
        <v>5</v>
      </c>
      <c r="F3561" s="4">
        <v>1395</v>
      </c>
      <c r="G3561">
        <v>10</v>
      </c>
      <c r="H3561" t="s">
        <v>1019</v>
      </c>
      <c r="I3561" s="2" t="str">
        <f>VLOOKUP(Sheet__29[[#This Row],[Filial]],Filiais!A:B,2,FALSE)</f>
        <v>Osasco</v>
      </c>
      <c r="J3561" s="2" t="str">
        <f>VLOOKUP(Sheet__29[[#This Row],[Cidade]],'Clientes'!C:D,2,FALSE)</f>
        <v>SP</v>
      </c>
      <c r="K3561" s="2" t="str">
        <f>VLOOKUP(Sheet__29[[#This Row],[Produto]],Produtos!B:C,2,FALSE)</f>
        <v>Monitor</v>
      </c>
      <c r="L3561" s="2" t="str">
        <f>VLOOKUP(Sheet__29[[#This Row],[Produto]],Produtos!B:D,3,FALSE)</f>
        <v>Logitech Brasil</v>
      </c>
      <c r="M3561" s="2">
        <f>VLOOKUP(Sheet__29[[#This Row],[Produto]],Estoque!A:B,2,FALSE)</f>
        <v>231</v>
      </c>
      <c r="N3561" s="5">
        <f>Sheet__29[[#This Row],[Qtd]]*Sheet__29[[#This Row],[Valor]]</f>
        <v>6975</v>
      </c>
      <c r="O3561" s="5">
        <f>Sheet__29[[#This Row],[Venda]]*(1-Sheet__29[[#This Row],[Desc]]/100)</f>
        <v>6277.5</v>
      </c>
      <c r="P3561"/>
    </row>
    <row r="3562" spans="1:16" x14ac:dyDescent="0.25">
      <c r="A3562">
        <v>103560</v>
      </c>
      <c r="B3562" s="1">
        <v>46204</v>
      </c>
      <c r="C3562" t="s">
        <v>807</v>
      </c>
      <c r="D3562" t="s">
        <v>1101</v>
      </c>
      <c r="E3562">
        <v>2</v>
      </c>
      <c r="F3562" s="4">
        <v>3041</v>
      </c>
      <c r="G3562">
        <v>10</v>
      </c>
      <c r="H3562" t="s">
        <v>1017</v>
      </c>
      <c r="I3562" s="2" t="str">
        <f>VLOOKUP(Sheet__29[[#This Row],[Filial]],Filiais!A:B,2,FALSE)</f>
        <v>Campinas</v>
      </c>
      <c r="J3562" s="2" t="str">
        <f>VLOOKUP(Sheet__29[[#This Row],[Cidade]],'Clientes'!C:D,2,FALSE)</f>
        <v>SP</v>
      </c>
      <c r="K3562" s="2" t="str">
        <f>VLOOKUP(Sheet__29[[#This Row],[Produto]],Produtos!B:C,2,FALSE)</f>
        <v>Notebook</v>
      </c>
      <c r="L3562" s="2" t="str">
        <f>VLOOKUP(Sheet__29[[#This Row],[Produto]],Produtos!B:D,3,FALSE)</f>
        <v>Kingston Brasil</v>
      </c>
      <c r="M3562" s="2">
        <f>VLOOKUP(Sheet__29[[#This Row],[Produto]],Estoque!A:B,2,FALSE)</f>
        <v>183</v>
      </c>
      <c r="N3562" s="5">
        <f>Sheet__29[[#This Row],[Qtd]]*Sheet__29[[#This Row],[Valor]]</f>
        <v>6082</v>
      </c>
      <c r="O3562" s="5">
        <f>Sheet__29[[#This Row],[Venda]]*(1-Sheet__29[[#This Row],[Desc]]/100)</f>
        <v>5473.8</v>
      </c>
      <c r="P3562"/>
    </row>
    <row r="3563" spans="1:16" x14ac:dyDescent="0.25">
      <c r="A3563">
        <v>103561</v>
      </c>
      <c r="B3563" s="1">
        <v>46204</v>
      </c>
      <c r="C3563" t="s">
        <v>432</v>
      </c>
      <c r="D3563" t="s">
        <v>1042</v>
      </c>
      <c r="E3563">
        <v>4</v>
      </c>
      <c r="F3563" s="4">
        <v>3525</v>
      </c>
      <c r="G3563">
        <v>10</v>
      </c>
      <c r="H3563" t="s">
        <v>1025</v>
      </c>
      <c r="I3563" s="2" t="str">
        <f>VLOOKUP(Sheet__29[[#This Row],[Filial]],Filiais!A:B,2,FALSE)</f>
        <v>São José dos Campos</v>
      </c>
      <c r="J3563" s="2" t="str">
        <f>VLOOKUP(Sheet__29[[#This Row],[Cidade]],'Clientes'!C:D,2,FALSE)</f>
        <v>SP</v>
      </c>
      <c r="K3563" s="2" t="str">
        <f>VLOOKUP(Sheet__29[[#This Row],[Produto]],Produtos!B:C,2,FALSE)</f>
        <v>Armazenamento</v>
      </c>
      <c r="L3563" s="2" t="str">
        <f>VLOOKUP(Sheet__29[[#This Row],[Produto]],Produtos!B:D,3,FALSE)</f>
        <v>Logitech Brasil</v>
      </c>
      <c r="M3563" s="2">
        <f>VLOOKUP(Sheet__29[[#This Row],[Produto]],Estoque!A:B,2,FALSE)</f>
        <v>156</v>
      </c>
      <c r="N3563" s="5">
        <f>Sheet__29[[#This Row],[Qtd]]*Sheet__29[[#This Row],[Valor]]</f>
        <v>14100</v>
      </c>
      <c r="O3563" s="5">
        <f>Sheet__29[[#This Row],[Venda]]*(1-Sheet__29[[#This Row],[Desc]]/100)</f>
        <v>12690</v>
      </c>
      <c r="P3563"/>
    </row>
    <row r="3564" spans="1:16" x14ac:dyDescent="0.25">
      <c r="A3564">
        <v>103562</v>
      </c>
      <c r="B3564" s="1">
        <v>46204</v>
      </c>
      <c r="C3564" t="s">
        <v>393</v>
      </c>
      <c r="D3564" t="s">
        <v>1155</v>
      </c>
      <c r="E3564">
        <v>3</v>
      </c>
      <c r="F3564" s="4">
        <v>2020</v>
      </c>
      <c r="G3564">
        <v>10</v>
      </c>
      <c r="H3564" t="s">
        <v>1017</v>
      </c>
      <c r="I3564" s="2" t="str">
        <f>VLOOKUP(Sheet__29[[#This Row],[Filial]],Filiais!A:B,2,FALSE)</f>
        <v>Campinas</v>
      </c>
      <c r="J3564" s="2" t="str">
        <f>VLOOKUP(Sheet__29[[#This Row],[Cidade]],'Clientes'!C:D,2,FALSE)</f>
        <v>SP</v>
      </c>
      <c r="K3564" s="2" t="str">
        <f>VLOOKUP(Sheet__29[[#This Row],[Produto]],Produtos!B:C,2,FALSE)</f>
        <v>Rede</v>
      </c>
      <c r="L3564" s="2" t="str">
        <f>VLOOKUP(Sheet__29[[#This Row],[Produto]],Produtos!B:D,3,FALSE)</f>
        <v>LG Brasil</v>
      </c>
      <c r="M3564" s="2">
        <f>VLOOKUP(Sheet__29[[#This Row],[Produto]],Estoque!A:B,2,FALSE)</f>
        <v>137</v>
      </c>
      <c r="N3564" s="5">
        <f>Sheet__29[[#This Row],[Qtd]]*Sheet__29[[#This Row],[Valor]]</f>
        <v>6060</v>
      </c>
      <c r="O3564" s="5">
        <f>Sheet__29[[#This Row],[Venda]]*(1-Sheet__29[[#This Row],[Desc]]/100)</f>
        <v>5454</v>
      </c>
      <c r="P3564"/>
    </row>
    <row r="3565" spans="1:16" x14ac:dyDescent="0.25">
      <c r="A3565">
        <v>103563</v>
      </c>
      <c r="B3565" s="1">
        <v>46204</v>
      </c>
      <c r="C3565" t="s">
        <v>921</v>
      </c>
      <c r="D3565" t="s">
        <v>1057</v>
      </c>
      <c r="E3565">
        <v>2</v>
      </c>
      <c r="F3565" s="4">
        <v>4657</v>
      </c>
      <c r="G3565">
        <v>0</v>
      </c>
      <c r="H3565" t="s">
        <v>1017</v>
      </c>
      <c r="I3565" s="2" t="str">
        <f>VLOOKUP(Sheet__29[[#This Row],[Filial]],Filiais!A:B,2,FALSE)</f>
        <v>Campinas</v>
      </c>
      <c r="J3565" s="2" t="str">
        <f>VLOOKUP(Sheet__29[[#This Row],[Cidade]],'Clientes'!C:D,2,FALSE)</f>
        <v>SP</v>
      </c>
      <c r="K3565" s="2" t="str">
        <f>VLOOKUP(Sheet__29[[#This Row],[Produto]],Produtos!B:C,2,FALSE)</f>
        <v>Rede</v>
      </c>
      <c r="L3565" s="2" t="str">
        <f>VLOOKUP(Sheet__29[[#This Row],[Produto]],Produtos!B:D,3,FALSE)</f>
        <v>Lenovo Brasil</v>
      </c>
      <c r="M3565" s="2">
        <f>VLOOKUP(Sheet__29[[#This Row],[Produto]],Estoque!A:B,2,FALSE)</f>
        <v>235</v>
      </c>
      <c r="N3565" s="5">
        <f>Sheet__29[[#This Row],[Qtd]]*Sheet__29[[#This Row],[Valor]]</f>
        <v>9314</v>
      </c>
      <c r="O3565" s="5">
        <f>Sheet__29[[#This Row],[Venda]]*(1-Sheet__29[[#This Row],[Desc]]/100)</f>
        <v>9314</v>
      </c>
      <c r="P3565"/>
    </row>
    <row r="3566" spans="1:16" x14ac:dyDescent="0.25">
      <c r="A3566">
        <v>103564</v>
      </c>
      <c r="B3566" s="1">
        <v>46204</v>
      </c>
      <c r="C3566" t="s">
        <v>119</v>
      </c>
      <c r="D3566" t="s">
        <v>1104</v>
      </c>
      <c r="E3566">
        <v>4</v>
      </c>
      <c r="F3566" s="4">
        <v>3697</v>
      </c>
      <c r="G3566">
        <v>10</v>
      </c>
      <c r="H3566" t="s">
        <v>1021</v>
      </c>
      <c r="I3566" s="2" t="str">
        <f>VLOOKUP(Sheet__29[[#This Row],[Filial]],Filiais!A:B,2,FALSE)</f>
        <v>Jundiaí</v>
      </c>
      <c r="J3566" s="2" t="str">
        <f>VLOOKUP(Sheet__29[[#This Row],[Cidade]],'Clientes'!C:D,2,FALSE)</f>
        <v>SP</v>
      </c>
      <c r="K3566" s="2" t="str">
        <f>VLOOKUP(Sheet__29[[#This Row],[Produto]],Produtos!B:C,2,FALSE)</f>
        <v>Rede</v>
      </c>
      <c r="L3566" s="2" t="str">
        <f>VLOOKUP(Sheet__29[[#This Row],[Produto]],Produtos!B:D,3,FALSE)</f>
        <v>Logitech Brasil</v>
      </c>
      <c r="M3566" s="2">
        <f>VLOOKUP(Sheet__29[[#This Row],[Produto]],Estoque!A:B,2,FALSE)</f>
        <v>283</v>
      </c>
      <c r="N3566" s="5">
        <f>Sheet__29[[#This Row],[Qtd]]*Sheet__29[[#This Row],[Valor]]</f>
        <v>14788</v>
      </c>
      <c r="O3566" s="5">
        <f>Sheet__29[[#This Row],[Venda]]*(1-Sheet__29[[#This Row],[Desc]]/100)</f>
        <v>13309.2</v>
      </c>
      <c r="P3566"/>
    </row>
    <row r="3567" spans="1:16" x14ac:dyDescent="0.25">
      <c r="A3567">
        <v>103565</v>
      </c>
      <c r="B3567" s="1">
        <v>46204</v>
      </c>
      <c r="C3567" t="s">
        <v>945</v>
      </c>
      <c r="D3567" t="s">
        <v>1161</v>
      </c>
      <c r="E3567">
        <v>4</v>
      </c>
      <c r="F3567" s="4">
        <v>2921</v>
      </c>
      <c r="G3567">
        <v>5</v>
      </c>
      <c r="H3567" t="s">
        <v>1018</v>
      </c>
      <c r="I3567" s="2" t="str">
        <f>VLOOKUP(Sheet__29[[#This Row],[Filial]],Filiais!A:B,2,FALSE)</f>
        <v>Barueri</v>
      </c>
      <c r="J3567" s="2" t="str">
        <f>VLOOKUP(Sheet__29[[#This Row],[Cidade]],'Clientes'!C:D,2,FALSE)</f>
        <v>SP</v>
      </c>
      <c r="K3567" s="2" t="str">
        <f>VLOOKUP(Sheet__29[[#This Row],[Produto]],Produtos!B:C,2,FALSE)</f>
        <v>Rede</v>
      </c>
      <c r="L3567" s="2" t="str">
        <f>VLOOKUP(Sheet__29[[#This Row],[Produto]],Produtos!B:D,3,FALSE)</f>
        <v>Dell Brasil</v>
      </c>
      <c r="M3567" s="2">
        <f>VLOOKUP(Sheet__29[[#This Row],[Produto]],Estoque!A:B,2,FALSE)</f>
        <v>211</v>
      </c>
      <c r="N3567" s="5">
        <f>Sheet__29[[#This Row],[Qtd]]*Sheet__29[[#This Row],[Valor]]</f>
        <v>11684</v>
      </c>
      <c r="O3567" s="5">
        <f>Sheet__29[[#This Row],[Venda]]*(1-Sheet__29[[#This Row],[Desc]]/100)</f>
        <v>11099.8</v>
      </c>
      <c r="P3567"/>
    </row>
    <row r="3568" spans="1:16" x14ac:dyDescent="0.25">
      <c r="A3568">
        <v>103566</v>
      </c>
      <c r="B3568" s="1">
        <v>46204</v>
      </c>
      <c r="C3568" t="s">
        <v>818</v>
      </c>
      <c r="D3568" t="s">
        <v>1111</v>
      </c>
      <c r="E3568">
        <v>4</v>
      </c>
      <c r="F3568" s="4">
        <v>4535</v>
      </c>
      <c r="G3568">
        <v>0</v>
      </c>
      <c r="H3568" t="s">
        <v>1016</v>
      </c>
      <c r="I3568" s="2" t="str">
        <f>VLOOKUP(Sheet__29[[#This Row],[Filial]],Filiais!A:B,2,FALSE)</f>
        <v>São Paulo</v>
      </c>
      <c r="J3568" s="2" t="str">
        <f>VLOOKUP(Sheet__29[[#This Row],[Cidade]],'Clientes'!C:D,2,FALSE)</f>
        <v>SP</v>
      </c>
      <c r="K3568" s="2" t="str">
        <f>VLOOKUP(Sheet__29[[#This Row],[Produto]],Produtos!B:C,2,FALSE)</f>
        <v>Notebook</v>
      </c>
      <c r="L3568" s="2" t="str">
        <f>VLOOKUP(Sheet__29[[#This Row],[Produto]],Produtos!B:D,3,FALSE)</f>
        <v>Kingston Brasil</v>
      </c>
      <c r="M3568" s="2">
        <f>VLOOKUP(Sheet__29[[#This Row],[Produto]],Estoque!A:B,2,FALSE)</f>
        <v>244</v>
      </c>
      <c r="N3568" s="5">
        <f>Sheet__29[[#This Row],[Qtd]]*Sheet__29[[#This Row],[Valor]]</f>
        <v>18140</v>
      </c>
      <c r="O3568" s="5">
        <f>Sheet__29[[#This Row],[Venda]]*(1-Sheet__29[[#This Row],[Desc]]/100)</f>
        <v>18140</v>
      </c>
      <c r="P3568"/>
    </row>
    <row r="3569" spans="1:16" x14ac:dyDescent="0.25">
      <c r="A3569">
        <v>103567</v>
      </c>
      <c r="B3569" s="1">
        <v>46204</v>
      </c>
      <c r="C3569" t="s">
        <v>253</v>
      </c>
      <c r="D3569" t="s">
        <v>1164</v>
      </c>
      <c r="E3569">
        <v>1</v>
      </c>
      <c r="F3569" s="4">
        <v>2413</v>
      </c>
      <c r="G3569">
        <v>10</v>
      </c>
      <c r="H3569" t="s">
        <v>1016</v>
      </c>
      <c r="I3569" s="2" t="str">
        <f>VLOOKUP(Sheet__29[[#This Row],[Filial]],Filiais!A:B,2,FALSE)</f>
        <v>São Paulo</v>
      </c>
      <c r="J3569" s="2" t="str">
        <f>VLOOKUP(Sheet__29[[#This Row],[Cidade]],'Clientes'!C:D,2,FALSE)</f>
        <v>SP</v>
      </c>
      <c r="K3569" s="2" t="str">
        <f>VLOOKUP(Sheet__29[[#This Row],[Produto]],Produtos!B:C,2,FALSE)</f>
        <v>Periférico</v>
      </c>
      <c r="L3569" s="2" t="str">
        <f>VLOOKUP(Sheet__29[[#This Row],[Produto]],Produtos!B:D,3,FALSE)</f>
        <v>Dell Brasil</v>
      </c>
      <c r="M3569" s="2">
        <f>VLOOKUP(Sheet__29[[#This Row],[Produto]],Estoque!A:B,2,FALSE)</f>
        <v>132</v>
      </c>
      <c r="N3569" s="5">
        <f>Sheet__29[[#This Row],[Qtd]]*Sheet__29[[#This Row],[Valor]]</f>
        <v>2413</v>
      </c>
      <c r="O3569" s="5">
        <f>Sheet__29[[#This Row],[Venda]]*(1-Sheet__29[[#This Row],[Desc]]/100)</f>
        <v>2171.7000000000003</v>
      </c>
      <c r="P3569"/>
    </row>
    <row r="3570" spans="1:16" x14ac:dyDescent="0.25">
      <c r="A3570">
        <v>103568</v>
      </c>
      <c r="B3570" s="1">
        <v>46204</v>
      </c>
      <c r="C3570" t="s">
        <v>657</v>
      </c>
      <c r="D3570" t="s">
        <v>1122</v>
      </c>
      <c r="E3570">
        <v>2</v>
      </c>
      <c r="F3570" s="4">
        <v>2036</v>
      </c>
      <c r="G3570">
        <v>10</v>
      </c>
      <c r="H3570" t="s">
        <v>1022</v>
      </c>
      <c r="I3570" s="2" t="str">
        <f>VLOOKUP(Sheet__29[[#This Row],[Filial]],Filiais!A:B,2,FALSE)</f>
        <v>Santos</v>
      </c>
      <c r="J3570" s="2" t="str">
        <f>VLOOKUP(Sheet__29[[#This Row],[Cidade]],'Clientes'!C:D,2,FALSE)</f>
        <v>SP</v>
      </c>
      <c r="K3570" s="2" t="str">
        <f>VLOOKUP(Sheet__29[[#This Row],[Produto]],Produtos!B:C,2,FALSE)</f>
        <v>Monitor</v>
      </c>
      <c r="L3570" s="2" t="str">
        <f>VLOOKUP(Sheet__29[[#This Row],[Produto]],Produtos!B:D,3,FALSE)</f>
        <v>Lenovo Brasil</v>
      </c>
      <c r="M3570" s="2">
        <f>VLOOKUP(Sheet__29[[#This Row],[Produto]],Estoque!A:B,2,FALSE)</f>
        <v>15</v>
      </c>
      <c r="N3570" s="5">
        <f>Sheet__29[[#This Row],[Qtd]]*Sheet__29[[#This Row],[Valor]]</f>
        <v>4072</v>
      </c>
      <c r="O3570" s="5">
        <f>Sheet__29[[#This Row],[Venda]]*(1-Sheet__29[[#This Row],[Desc]]/100)</f>
        <v>3664.8</v>
      </c>
      <c r="P3570"/>
    </row>
    <row r="3571" spans="1:16" x14ac:dyDescent="0.25">
      <c r="A3571">
        <v>103569</v>
      </c>
      <c r="B3571" s="1">
        <v>46204</v>
      </c>
      <c r="C3571" t="s">
        <v>619</v>
      </c>
      <c r="D3571" t="s">
        <v>1141</v>
      </c>
      <c r="E3571">
        <v>4</v>
      </c>
      <c r="F3571" s="4">
        <v>1310</v>
      </c>
      <c r="G3571">
        <v>10</v>
      </c>
      <c r="H3571" t="s">
        <v>1022</v>
      </c>
      <c r="I3571" s="2" t="str">
        <f>VLOOKUP(Sheet__29[[#This Row],[Filial]],Filiais!A:B,2,FALSE)</f>
        <v>Santos</v>
      </c>
      <c r="J3571" s="2" t="str">
        <f>VLOOKUP(Sheet__29[[#This Row],[Cidade]],'Clientes'!C:D,2,FALSE)</f>
        <v>SP</v>
      </c>
      <c r="K3571" s="2" t="str">
        <f>VLOOKUP(Sheet__29[[#This Row],[Produto]],Produtos!B:C,2,FALSE)</f>
        <v>Notebook</v>
      </c>
      <c r="L3571" s="2" t="str">
        <f>VLOOKUP(Sheet__29[[#This Row],[Produto]],Produtos!B:D,3,FALSE)</f>
        <v>Kingston Brasil</v>
      </c>
      <c r="M3571" s="2">
        <f>VLOOKUP(Sheet__29[[#This Row],[Produto]],Estoque!A:B,2,FALSE)</f>
        <v>266</v>
      </c>
      <c r="N3571" s="5">
        <f>Sheet__29[[#This Row],[Qtd]]*Sheet__29[[#This Row],[Valor]]</f>
        <v>5240</v>
      </c>
      <c r="O3571" s="5">
        <f>Sheet__29[[#This Row],[Venda]]*(1-Sheet__29[[#This Row],[Desc]]/100)</f>
        <v>4716</v>
      </c>
      <c r="P3571"/>
    </row>
    <row r="3572" spans="1:16" x14ac:dyDescent="0.25">
      <c r="A3572">
        <v>103570</v>
      </c>
      <c r="B3572" s="1">
        <v>46204</v>
      </c>
      <c r="C3572" t="s">
        <v>704</v>
      </c>
      <c r="D3572" t="s">
        <v>1135</v>
      </c>
      <c r="E3572">
        <v>4</v>
      </c>
      <c r="F3572" s="4">
        <v>3980</v>
      </c>
      <c r="G3572">
        <v>5</v>
      </c>
      <c r="H3572" t="s">
        <v>1017</v>
      </c>
      <c r="I3572" s="2" t="str">
        <f>VLOOKUP(Sheet__29[[#This Row],[Filial]],Filiais!A:B,2,FALSE)</f>
        <v>Campinas</v>
      </c>
      <c r="J3572" s="2" t="str">
        <f>VLOOKUP(Sheet__29[[#This Row],[Cidade]],'Clientes'!C:D,2,FALSE)</f>
        <v>SP</v>
      </c>
      <c r="K3572" s="2" t="str">
        <f>VLOOKUP(Sheet__29[[#This Row],[Produto]],Produtos!B:C,2,FALSE)</f>
        <v>Monitor</v>
      </c>
      <c r="L3572" s="2" t="str">
        <f>VLOOKUP(Sheet__29[[#This Row],[Produto]],Produtos!B:D,3,FALSE)</f>
        <v>LG Brasil</v>
      </c>
      <c r="M3572" s="2">
        <f>VLOOKUP(Sheet__29[[#This Row],[Produto]],Estoque!A:B,2,FALSE)</f>
        <v>142</v>
      </c>
      <c r="N3572" s="5">
        <f>Sheet__29[[#This Row],[Qtd]]*Sheet__29[[#This Row],[Valor]]</f>
        <v>15920</v>
      </c>
      <c r="O3572" s="5">
        <f>Sheet__29[[#This Row],[Venda]]*(1-Sheet__29[[#This Row],[Desc]]/100)</f>
        <v>15124</v>
      </c>
      <c r="P3572"/>
    </row>
    <row r="3573" spans="1:16" x14ac:dyDescent="0.25">
      <c r="A3573">
        <v>103571</v>
      </c>
      <c r="B3573" s="1">
        <v>46204</v>
      </c>
      <c r="C3573" t="s">
        <v>239</v>
      </c>
      <c r="D3573" t="s">
        <v>1118</v>
      </c>
      <c r="E3573">
        <v>1</v>
      </c>
      <c r="F3573" s="4">
        <v>2009</v>
      </c>
      <c r="G3573">
        <v>0</v>
      </c>
      <c r="H3573" t="s">
        <v>1024</v>
      </c>
      <c r="I3573" s="2" t="str">
        <f>VLOOKUP(Sheet__29[[#This Row],[Filial]],Filiais!A:B,2,FALSE)</f>
        <v>Ribeirão Preto</v>
      </c>
      <c r="J3573" s="2" t="str">
        <f>VLOOKUP(Sheet__29[[#This Row],[Cidade]],'Clientes'!C:D,2,FALSE)</f>
        <v>SP</v>
      </c>
      <c r="K3573" s="2" t="str">
        <f>VLOOKUP(Sheet__29[[#This Row],[Produto]],Produtos!B:C,2,FALSE)</f>
        <v>Notebook</v>
      </c>
      <c r="L3573" s="2" t="str">
        <f>VLOOKUP(Sheet__29[[#This Row],[Produto]],Produtos!B:D,3,FALSE)</f>
        <v>LG Brasil</v>
      </c>
      <c r="M3573" s="2">
        <f>VLOOKUP(Sheet__29[[#This Row],[Produto]],Estoque!A:B,2,FALSE)</f>
        <v>40</v>
      </c>
      <c r="N3573" s="5">
        <f>Sheet__29[[#This Row],[Qtd]]*Sheet__29[[#This Row],[Valor]]</f>
        <v>2009</v>
      </c>
      <c r="O3573" s="5">
        <f>Sheet__29[[#This Row],[Venda]]*(1-Sheet__29[[#This Row],[Desc]]/100)</f>
        <v>2009</v>
      </c>
      <c r="P3573"/>
    </row>
    <row r="3574" spans="1:16" x14ac:dyDescent="0.25">
      <c r="A3574">
        <v>103572</v>
      </c>
      <c r="B3574" s="1">
        <v>46204</v>
      </c>
      <c r="C3574" t="s">
        <v>268</v>
      </c>
      <c r="D3574" t="s">
        <v>1168</v>
      </c>
      <c r="E3574">
        <v>2</v>
      </c>
      <c r="F3574" s="4">
        <v>3955</v>
      </c>
      <c r="G3574">
        <v>10</v>
      </c>
      <c r="H3574" t="s">
        <v>1016</v>
      </c>
      <c r="I3574" s="2" t="str">
        <f>VLOOKUP(Sheet__29[[#This Row],[Filial]],Filiais!A:B,2,FALSE)</f>
        <v>São Paulo</v>
      </c>
      <c r="J3574" s="2" t="str">
        <f>VLOOKUP(Sheet__29[[#This Row],[Cidade]],'Clientes'!C:D,2,FALSE)</f>
        <v>SP</v>
      </c>
      <c r="K3574" s="2" t="str">
        <f>VLOOKUP(Sheet__29[[#This Row],[Produto]],Produtos!B:C,2,FALSE)</f>
        <v>Rede</v>
      </c>
      <c r="L3574" s="2" t="str">
        <f>VLOOKUP(Sheet__29[[#This Row],[Produto]],Produtos!B:D,3,FALSE)</f>
        <v>Kingston Brasil</v>
      </c>
      <c r="M3574" s="2">
        <f>VLOOKUP(Sheet__29[[#This Row],[Produto]],Estoque!A:B,2,FALSE)</f>
        <v>89</v>
      </c>
      <c r="N3574" s="5">
        <f>Sheet__29[[#This Row],[Qtd]]*Sheet__29[[#This Row],[Valor]]</f>
        <v>7910</v>
      </c>
      <c r="O3574" s="5">
        <f>Sheet__29[[#This Row],[Venda]]*(1-Sheet__29[[#This Row],[Desc]]/100)</f>
        <v>7119</v>
      </c>
      <c r="P3574"/>
    </row>
    <row r="3575" spans="1:16" x14ac:dyDescent="0.25">
      <c r="A3575">
        <v>103573</v>
      </c>
      <c r="B3575" s="1">
        <v>46204</v>
      </c>
      <c r="C3575" t="s">
        <v>540</v>
      </c>
      <c r="D3575" t="s">
        <v>1049</v>
      </c>
      <c r="E3575">
        <v>4</v>
      </c>
      <c r="F3575" s="4">
        <v>3373</v>
      </c>
      <c r="G3575">
        <v>0</v>
      </c>
      <c r="H3575" t="s">
        <v>1017</v>
      </c>
      <c r="I3575" s="2" t="str">
        <f>VLOOKUP(Sheet__29[[#This Row],[Filial]],Filiais!A:B,2,FALSE)</f>
        <v>Campinas</v>
      </c>
      <c r="J3575" s="2" t="str">
        <f>VLOOKUP(Sheet__29[[#This Row],[Cidade]],'Clientes'!C:D,2,FALSE)</f>
        <v>SP</v>
      </c>
      <c r="K3575" s="2" t="str">
        <f>VLOOKUP(Sheet__29[[#This Row],[Produto]],Produtos!B:C,2,FALSE)</f>
        <v>Rede</v>
      </c>
      <c r="L3575" s="2" t="str">
        <f>VLOOKUP(Sheet__29[[#This Row],[Produto]],Produtos!B:D,3,FALSE)</f>
        <v>Kingston Brasil</v>
      </c>
      <c r="M3575" s="2">
        <f>VLOOKUP(Sheet__29[[#This Row],[Produto]],Estoque!A:B,2,FALSE)</f>
        <v>228</v>
      </c>
      <c r="N3575" s="5">
        <f>Sheet__29[[#This Row],[Qtd]]*Sheet__29[[#This Row],[Valor]]</f>
        <v>13492</v>
      </c>
      <c r="O3575" s="5">
        <f>Sheet__29[[#This Row],[Venda]]*(1-Sheet__29[[#This Row],[Desc]]/100)</f>
        <v>13492</v>
      </c>
      <c r="P3575"/>
    </row>
    <row r="3576" spans="1:16" x14ac:dyDescent="0.25">
      <c r="A3576">
        <v>103574</v>
      </c>
      <c r="B3576" s="1">
        <v>46204</v>
      </c>
      <c r="C3576" t="s">
        <v>317</v>
      </c>
      <c r="D3576" t="s">
        <v>1127</v>
      </c>
      <c r="E3576">
        <v>1</v>
      </c>
      <c r="F3576" s="4">
        <v>4919</v>
      </c>
      <c r="G3576">
        <v>5</v>
      </c>
      <c r="H3576" t="s">
        <v>1025</v>
      </c>
      <c r="I3576" s="2" t="str">
        <f>VLOOKUP(Sheet__29[[#This Row],[Filial]],Filiais!A:B,2,FALSE)</f>
        <v>São José dos Campos</v>
      </c>
      <c r="J3576" s="2" t="str">
        <f>VLOOKUP(Sheet__29[[#This Row],[Cidade]],'Clientes'!C:D,2,FALSE)</f>
        <v>SP</v>
      </c>
      <c r="K3576" s="2" t="str">
        <f>VLOOKUP(Sheet__29[[#This Row],[Produto]],Produtos!B:C,2,FALSE)</f>
        <v>Periférico</v>
      </c>
      <c r="L3576" s="2" t="str">
        <f>VLOOKUP(Sheet__29[[#This Row],[Produto]],Produtos!B:D,3,FALSE)</f>
        <v>Dell Brasil</v>
      </c>
      <c r="M3576" s="2">
        <f>VLOOKUP(Sheet__29[[#This Row],[Produto]],Estoque!A:B,2,FALSE)</f>
        <v>210</v>
      </c>
      <c r="N3576" s="5">
        <f>Sheet__29[[#This Row],[Qtd]]*Sheet__29[[#This Row],[Valor]]</f>
        <v>4919</v>
      </c>
      <c r="O3576" s="5">
        <f>Sheet__29[[#This Row],[Venda]]*(1-Sheet__29[[#This Row],[Desc]]/100)</f>
        <v>4673.05</v>
      </c>
      <c r="P3576"/>
    </row>
    <row r="3577" spans="1:16" x14ac:dyDescent="0.25">
      <c r="A3577">
        <v>103575</v>
      </c>
      <c r="B3577" s="1">
        <v>46204</v>
      </c>
      <c r="C3577" t="s">
        <v>133</v>
      </c>
      <c r="D3577" t="s">
        <v>1102</v>
      </c>
      <c r="E3577">
        <v>5</v>
      </c>
      <c r="F3577" s="4">
        <v>1701</v>
      </c>
      <c r="G3577">
        <v>10</v>
      </c>
      <c r="H3577" t="s">
        <v>1024</v>
      </c>
      <c r="I3577" s="2" t="str">
        <f>VLOOKUP(Sheet__29[[#This Row],[Filial]],Filiais!A:B,2,FALSE)</f>
        <v>Ribeirão Preto</v>
      </c>
      <c r="J3577" s="2" t="str">
        <f>VLOOKUP(Sheet__29[[#This Row],[Cidade]],'Clientes'!C:D,2,FALSE)</f>
        <v>SP</v>
      </c>
      <c r="K3577" s="2" t="str">
        <f>VLOOKUP(Sheet__29[[#This Row],[Produto]],Produtos!B:C,2,FALSE)</f>
        <v>Monitor</v>
      </c>
      <c r="L3577" s="2" t="str">
        <f>VLOOKUP(Sheet__29[[#This Row],[Produto]],Produtos!B:D,3,FALSE)</f>
        <v>Lenovo Brasil</v>
      </c>
      <c r="M3577" s="2">
        <f>VLOOKUP(Sheet__29[[#This Row],[Produto]],Estoque!A:B,2,FALSE)</f>
        <v>140</v>
      </c>
      <c r="N3577" s="5">
        <f>Sheet__29[[#This Row],[Qtd]]*Sheet__29[[#This Row],[Valor]]</f>
        <v>8505</v>
      </c>
      <c r="O3577" s="5">
        <f>Sheet__29[[#This Row],[Venda]]*(1-Sheet__29[[#This Row],[Desc]]/100)</f>
        <v>7654.5</v>
      </c>
      <c r="P3577"/>
    </row>
    <row r="3578" spans="1:16" x14ac:dyDescent="0.25">
      <c r="A3578">
        <v>103576</v>
      </c>
      <c r="B3578" s="1">
        <v>46204</v>
      </c>
      <c r="C3578" t="s">
        <v>988</v>
      </c>
      <c r="D3578" t="s">
        <v>1137</v>
      </c>
      <c r="E3578">
        <v>4</v>
      </c>
      <c r="F3578" s="4">
        <v>2799</v>
      </c>
      <c r="G3578">
        <v>0</v>
      </c>
      <c r="H3578" t="s">
        <v>1019</v>
      </c>
      <c r="I3578" s="2" t="str">
        <f>VLOOKUP(Sheet__29[[#This Row],[Filial]],Filiais!A:B,2,FALSE)</f>
        <v>Osasco</v>
      </c>
      <c r="J3578" s="2" t="str">
        <f>VLOOKUP(Sheet__29[[#This Row],[Cidade]],'Clientes'!C:D,2,FALSE)</f>
        <v>SP</v>
      </c>
      <c r="K3578" s="2" t="str">
        <f>VLOOKUP(Sheet__29[[#This Row],[Produto]],Produtos!B:C,2,FALSE)</f>
        <v>Monitor</v>
      </c>
      <c r="L3578" s="2" t="str">
        <f>VLOOKUP(Sheet__29[[#This Row],[Produto]],Produtos!B:D,3,FALSE)</f>
        <v>Lenovo Brasil</v>
      </c>
      <c r="M3578" s="2">
        <f>VLOOKUP(Sheet__29[[#This Row],[Produto]],Estoque!A:B,2,FALSE)</f>
        <v>43</v>
      </c>
      <c r="N3578" s="5">
        <f>Sheet__29[[#This Row],[Qtd]]*Sheet__29[[#This Row],[Valor]]</f>
        <v>11196</v>
      </c>
      <c r="O3578" s="5">
        <f>Sheet__29[[#This Row],[Venda]]*(1-Sheet__29[[#This Row],[Desc]]/100)</f>
        <v>11196</v>
      </c>
      <c r="P3578"/>
    </row>
    <row r="3579" spans="1:16" x14ac:dyDescent="0.25">
      <c r="A3579">
        <v>103577</v>
      </c>
      <c r="B3579" s="1">
        <v>46204</v>
      </c>
      <c r="C3579" t="s">
        <v>412</v>
      </c>
      <c r="D3579" t="s">
        <v>1036</v>
      </c>
      <c r="E3579">
        <v>1</v>
      </c>
      <c r="F3579" s="4">
        <v>1940</v>
      </c>
      <c r="G3579">
        <v>5</v>
      </c>
      <c r="H3579" t="s">
        <v>1020</v>
      </c>
      <c r="I3579" s="2" t="str">
        <f>VLOOKUP(Sheet__29[[#This Row],[Filial]],Filiais!A:B,2,FALSE)</f>
        <v>Sorocaba</v>
      </c>
      <c r="J3579" s="2" t="str">
        <f>VLOOKUP(Sheet__29[[#This Row],[Cidade]],'Clientes'!C:D,2,FALSE)</f>
        <v>SP</v>
      </c>
      <c r="K3579" s="2" t="str">
        <f>VLOOKUP(Sheet__29[[#This Row],[Produto]],Produtos!B:C,2,FALSE)</f>
        <v>Armazenamento</v>
      </c>
      <c r="L3579" s="2" t="str">
        <f>VLOOKUP(Sheet__29[[#This Row],[Produto]],Produtos!B:D,3,FALSE)</f>
        <v>Kingston Brasil</v>
      </c>
      <c r="M3579" s="2">
        <f>VLOOKUP(Sheet__29[[#This Row],[Produto]],Estoque!A:B,2,FALSE)</f>
        <v>60</v>
      </c>
      <c r="N3579" s="5">
        <f>Sheet__29[[#This Row],[Qtd]]*Sheet__29[[#This Row],[Valor]]</f>
        <v>1940</v>
      </c>
      <c r="O3579" s="5">
        <f>Sheet__29[[#This Row],[Venda]]*(1-Sheet__29[[#This Row],[Desc]]/100)</f>
        <v>1843</v>
      </c>
      <c r="P3579"/>
    </row>
    <row r="3580" spans="1:16" x14ac:dyDescent="0.25">
      <c r="A3580">
        <v>103578</v>
      </c>
      <c r="B3580" s="1">
        <v>46204</v>
      </c>
      <c r="C3580" t="s">
        <v>30</v>
      </c>
      <c r="D3580" t="s">
        <v>1093</v>
      </c>
      <c r="E3580">
        <v>4</v>
      </c>
      <c r="F3580" s="4">
        <v>3172</v>
      </c>
      <c r="G3580">
        <v>10</v>
      </c>
      <c r="H3580" t="s">
        <v>1020</v>
      </c>
      <c r="I3580" s="2" t="str">
        <f>VLOOKUP(Sheet__29[[#This Row],[Filial]],Filiais!A:B,2,FALSE)</f>
        <v>Sorocaba</v>
      </c>
      <c r="J3580" s="2" t="str">
        <f>VLOOKUP(Sheet__29[[#This Row],[Cidade]],'Clientes'!C:D,2,FALSE)</f>
        <v>SP</v>
      </c>
      <c r="K3580" s="2" t="str">
        <f>VLOOKUP(Sheet__29[[#This Row],[Produto]],Produtos!B:C,2,FALSE)</f>
        <v>Rede</v>
      </c>
      <c r="L3580" s="2" t="str">
        <f>VLOOKUP(Sheet__29[[#This Row],[Produto]],Produtos!B:D,3,FALSE)</f>
        <v>LG Brasil</v>
      </c>
      <c r="M3580" s="2">
        <f>VLOOKUP(Sheet__29[[#This Row],[Produto]],Estoque!A:B,2,FALSE)</f>
        <v>15</v>
      </c>
      <c r="N3580" s="5">
        <f>Sheet__29[[#This Row],[Qtd]]*Sheet__29[[#This Row],[Valor]]</f>
        <v>12688</v>
      </c>
      <c r="O3580" s="5">
        <f>Sheet__29[[#This Row],[Venda]]*(1-Sheet__29[[#This Row],[Desc]]/100)</f>
        <v>11419.2</v>
      </c>
      <c r="P3580"/>
    </row>
    <row r="3581" spans="1:16" x14ac:dyDescent="0.25">
      <c r="A3581">
        <v>103579</v>
      </c>
      <c r="B3581" s="1">
        <v>46204</v>
      </c>
      <c r="C3581" t="s">
        <v>915</v>
      </c>
      <c r="D3581" t="s">
        <v>1069</v>
      </c>
      <c r="E3581">
        <v>3</v>
      </c>
      <c r="F3581" s="4">
        <v>4088</v>
      </c>
      <c r="G3581">
        <v>5</v>
      </c>
      <c r="H3581" t="s">
        <v>1019</v>
      </c>
      <c r="I3581" s="2" t="str">
        <f>VLOOKUP(Sheet__29[[#This Row],[Filial]],Filiais!A:B,2,FALSE)</f>
        <v>Osasco</v>
      </c>
      <c r="J3581" s="2" t="str">
        <f>VLOOKUP(Sheet__29[[#This Row],[Cidade]],'Clientes'!C:D,2,FALSE)</f>
        <v>SP</v>
      </c>
      <c r="K3581" s="2" t="str">
        <f>VLOOKUP(Sheet__29[[#This Row],[Produto]],Produtos!B:C,2,FALSE)</f>
        <v>Periférico</v>
      </c>
      <c r="L3581" s="2" t="str">
        <f>VLOOKUP(Sheet__29[[#This Row],[Produto]],Produtos!B:D,3,FALSE)</f>
        <v>Kingston Brasil</v>
      </c>
      <c r="M3581" s="2">
        <f>VLOOKUP(Sheet__29[[#This Row],[Produto]],Estoque!A:B,2,FALSE)</f>
        <v>290</v>
      </c>
      <c r="N3581" s="5">
        <f>Sheet__29[[#This Row],[Qtd]]*Sheet__29[[#This Row],[Valor]]</f>
        <v>12264</v>
      </c>
      <c r="O3581" s="5">
        <f>Sheet__29[[#This Row],[Venda]]*(1-Sheet__29[[#This Row],[Desc]]/100)</f>
        <v>11650.8</v>
      </c>
      <c r="P3581"/>
    </row>
    <row r="3582" spans="1:16" x14ac:dyDescent="0.25">
      <c r="A3582">
        <v>103580</v>
      </c>
      <c r="B3582" s="1">
        <v>46204</v>
      </c>
      <c r="C3582" t="s">
        <v>201</v>
      </c>
      <c r="D3582" t="s">
        <v>1031</v>
      </c>
      <c r="E3582">
        <v>4</v>
      </c>
      <c r="F3582" s="4">
        <v>4149</v>
      </c>
      <c r="G3582">
        <v>0</v>
      </c>
      <c r="H3582" t="s">
        <v>1024</v>
      </c>
      <c r="I3582" s="2" t="str">
        <f>VLOOKUP(Sheet__29[[#This Row],[Filial]],Filiais!A:B,2,FALSE)</f>
        <v>Ribeirão Preto</v>
      </c>
      <c r="J3582" s="2" t="str">
        <f>VLOOKUP(Sheet__29[[#This Row],[Cidade]],'Clientes'!C:D,2,FALSE)</f>
        <v>SP</v>
      </c>
      <c r="K3582" s="2" t="str">
        <f>VLOOKUP(Sheet__29[[#This Row],[Produto]],Produtos!B:C,2,FALSE)</f>
        <v>Armazenamento</v>
      </c>
      <c r="L3582" s="2" t="str">
        <f>VLOOKUP(Sheet__29[[#This Row],[Produto]],Produtos!B:D,3,FALSE)</f>
        <v>Logitech Brasil</v>
      </c>
      <c r="M3582" s="2">
        <f>VLOOKUP(Sheet__29[[#This Row],[Produto]],Estoque!A:B,2,FALSE)</f>
        <v>111</v>
      </c>
      <c r="N3582" s="5">
        <f>Sheet__29[[#This Row],[Qtd]]*Sheet__29[[#This Row],[Valor]]</f>
        <v>16596</v>
      </c>
      <c r="O3582" s="5">
        <f>Sheet__29[[#This Row],[Venda]]*(1-Sheet__29[[#This Row],[Desc]]/100)</f>
        <v>16596</v>
      </c>
      <c r="P3582"/>
    </row>
    <row r="3583" spans="1:16" x14ac:dyDescent="0.25">
      <c r="A3583">
        <v>103581</v>
      </c>
      <c r="B3583" s="1">
        <v>46204</v>
      </c>
      <c r="C3583" t="s">
        <v>301</v>
      </c>
      <c r="D3583" t="s">
        <v>1111</v>
      </c>
      <c r="E3583">
        <v>5</v>
      </c>
      <c r="F3583" s="4">
        <v>4708</v>
      </c>
      <c r="G3583">
        <v>5</v>
      </c>
      <c r="H3583" t="s">
        <v>1024</v>
      </c>
      <c r="I3583" s="2" t="str">
        <f>VLOOKUP(Sheet__29[[#This Row],[Filial]],Filiais!A:B,2,FALSE)</f>
        <v>Ribeirão Preto</v>
      </c>
      <c r="J3583" s="2" t="str">
        <f>VLOOKUP(Sheet__29[[#This Row],[Cidade]],'Clientes'!C:D,2,FALSE)</f>
        <v>SP</v>
      </c>
      <c r="K3583" s="2" t="str">
        <f>VLOOKUP(Sheet__29[[#This Row],[Produto]],Produtos!B:C,2,FALSE)</f>
        <v>Notebook</v>
      </c>
      <c r="L3583" s="2" t="str">
        <f>VLOOKUP(Sheet__29[[#This Row],[Produto]],Produtos!B:D,3,FALSE)</f>
        <v>Kingston Brasil</v>
      </c>
      <c r="M3583" s="2">
        <f>VLOOKUP(Sheet__29[[#This Row],[Produto]],Estoque!A:B,2,FALSE)</f>
        <v>244</v>
      </c>
      <c r="N3583" s="5">
        <f>Sheet__29[[#This Row],[Qtd]]*Sheet__29[[#This Row],[Valor]]</f>
        <v>23540</v>
      </c>
      <c r="O3583" s="5">
        <f>Sheet__29[[#This Row],[Venda]]*(1-Sheet__29[[#This Row],[Desc]]/100)</f>
        <v>22363</v>
      </c>
      <c r="P3583"/>
    </row>
    <row r="3584" spans="1:16" x14ac:dyDescent="0.25">
      <c r="A3584">
        <v>103582</v>
      </c>
      <c r="B3584" s="1">
        <v>46204</v>
      </c>
      <c r="C3584" t="s">
        <v>1000</v>
      </c>
      <c r="D3584" t="s">
        <v>1108</v>
      </c>
      <c r="E3584">
        <v>2</v>
      </c>
      <c r="F3584" s="4">
        <v>1896</v>
      </c>
      <c r="G3584">
        <v>10</v>
      </c>
      <c r="H3584" t="s">
        <v>1021</v>
      </c>
      <c r="I3584" s="2" t="str">
        <f>VLOOKUP(Sheet__29[[#This Row],[Filial]],Filiais!A:B,2,FALSE)</f>
        <v>Jundiaí</v>
      </c>
      <c r="J3584" s="2" t="str">
        <f>VLOOKUP(Sheet__29[[#This Row],[Cidade]],'Clientes'!C:D,2,FALSE)</f>
        <v>SP</v>
      </c>
      <c r="K3584" s="2" t="str">
        <f>VLOOKUP(Sheet__29[[#This Row],[Produto]],Produtos!B:C,2,FALSE)</f>
        <v>Notebook</v>
      </c>
      <c r="L3584" s="2" t="str">
        <f>VLOOKUP(Sheet__29[[#This Row],[Produto]],Produtos!B:D,3,FALSE)</f>
        <v>Logitech Brasil</v>
      </c>
      <c r="M3584" s="2">
        <f>VLOOKUP(Sheet__29[[#This Row],[Produto]],Estoque!A:B,2,FALSE)</f>
        <v>137</v>
      </c>
      <c r="N3584" s="5">
        <f>Sheet__29[[#This Row],[Qtd]]*Sheet__29[[#This Row],[Valor]]</f>
        <v>3792</v>
      </c>
      <c r="O3584" s="5">
        <f>Sheet__29[[#This Row],[Venda]]*(1-Sheet__29[[#This Row],[Desc]]/100)</f>
        <v>3412.8</v>
      </c>
      <c r="P3584"/>
    </row>
    <row r="3585" spans="1:16" x14ac:dyDescent="0.25">
      <c r="A3585">
        <v>103583</v>
      </c>
      <c r="B3585" s="1">
        <v>46204</v>
      </c>
      <c r="C3585" t="s">
        <v>479</v>
      </c>
      <c r="D3585" t="s">
        <v>1165</v>
      </c>
      <c r="E3585">
        <v>4</v>
      </c>
      <c r="F3585" s="4">
        <v>1915</v>
      </c>
      <c r="G3585">
        <v>10</v>
      </c>
      <c r="H3585" t="s">
        <v>1024</v>
      </c>
      <c r="I3585" s="2" t="str">
        <f>VLOOKUP(Sheet__29[[#This Row],[Filial]],Filiais!A:B,2,FALSE)</f>
        <v>Ribeirão Preto</v>
      </c>
      <c r="J3585" s="2" t="str">
        <f>VLOOKUP(Sheet__29[[#This Row],[Cidade]],'Clientes'!C:D,2,FALSE)</f>
        <v>SP</v>
      </c>
      <c r="K3585" s="2" t="str">
        <f>VLOOKUP(Sheet__29[[#This Row],[Produto]],Produtos!B:C,2,FALSE)</f>
        <v>Monitor</v>
      </c>
      <c r="L3585" s="2" t="str">
        <f>VLOOKUP(Sheet__29[[#This Row],[Produto]],Produtos!B:D,3,FALSE)</f>
        <v>Logitech Brasil</v>
      </c>
      <c r="M3585" s="2">
        <f>VLOOKUP(Sheet__29[[#This Row],[Produto]],Estoque!A:B,2,FALSE)</f>
        <v>142</v>
      </c>
      <c r="N3585" s="5">
        <f>Sheet__29[[#This Row],[Qtd]]*Sheet__29[[#This Row],[Valor]]</f>
        <v>7660</v>
      </c>
      <c r="O3585" s="5">
        <f>Sheet__29[[#This Row],[Venda]]*(1-Sheet__29[[#This Row],[Desc]]/100)</f>
        <v>6894</v>
      </c>
      <c r="P3585"/>
    </row>
    <row r="3586" spans="1:16" x14ac:dyDescent="0.25">
      <c r="A3586">
        <v>103584</v>
      </c>
      <c r="B3586" s="1">
        <v>46204</v>
      </c>
      <c r="C3586" t="s">
        <v>447</v>
      </c>
      <c r="D3586" t="s">
        <v>1143</v>
      </c>
      <c r="E3586">
        <v>5</v>
      </c>
      <c r="F3586" s="4">
        <v>1893</v>
      </c>
      <c r="G3586">
        <v>10</v>
      </c>
      <c r="H3586" t="s">
        <v>1023</v>
      </c>
      <c r="I3586" s="2" t="str">
        <f>VLOOKUP(Sheet__29[[#This Row],[Filial]],Filiais!A:B,2,FALSE)</f>
        <v>Bauru</v>
      </c>
      <c r="J3586" s="2" t="str">
        <f>VLOOKUP(Sheet__29[[#This Row],[Cidade]],'Clientes'!C:D,2,FALSE)</f>
        <v>SP</v>
      </c>
      <c r="K3586" s="2" t="str">
        <f>VLOOKUP(Sheet__29[[#This Row],[Produto]],Produtos!B:C,2,FALSE)</f>
        <v>Armazenamento</v>
      </c>
      <c r="L3586" s="2" t="str">
        <f>VLOOKUP(Sheet__29[[#This Row],[Produto]],Produtos!B:D,3,FALSE)</f>
        <v>Dell Brasil</v>
      </c>
      <c r="M3586" s="2">
        <f>VLOOKUP(Sheet__29[[#This Row],[Produto]],Estoque!A:B,2,FALSE)</f>
        <v>30</v>
      </c>
      <c r="N3586" s="5">
        <f>Sheet__29[[#This Row],[Qtd]]*Sheet__29[[#This Row],[Valor]]</f>
        <v>9465</v>
      </c>
      <c r="O3586" s="5">
        <f>Sheet__29[[#This Row],[Venda]]*(1-Sheet__29[[#This Row],[Desc]]/100)</f>
        <v>8518.5</v>
      </c>
      <c r="P3586"/>
    </row>
    <row r="3587" spans="1:16" x14ac:dyDescent="0.25">
      <c r="A3587">
        <v>103585</v>
      </c>
      <c r="B3587" s="1">
        <v>46204</v>
      </c>
      <c r="C3587" t="s">
        <v>110</v>
      </c>
      <c r="D3587" t="s">
        <v>1073</v>
      </c>
      <c r="E3587">
        <v>5</v>
      </c>
      <c r="F3587" s="4">
        <v>230</v>
      </c>
      <c r="G3587">
        <v>5</v>
      </c>
      <c r="H3587" t="s">
        <v>1020</v>
      </c>
      <c r="I3587" s="2" t="str">
        <f>VLOOKUP(Sheet__29[[#This Row],[Filial]],Filiais!A:B,2,FALSE)</f>
        <v>Sorocaba</v>
      </c>
      <c r="J3587" s="2" t="str">
        <f>VLOOKUP(Sheet__29[[#This Row],[Cidade]],'Clientes'!C:D,2,FALSE)</f>
        <v>SP</v>
      </c>
      <c r="K3587" s="2" t="str">
        <f>VLOOKUP(Sheet__29[[#This Row],[Produto]],Produtos!B:C,2,FALSE)</f>
        <v>Armazenamento</v>
      </c>
      <c r="L3587" s="2" t="str">
        <f>VLOOKUP(Sheet__29[[#This Row],[Produto]],Produtos!B:D,3,FALSE)</f>
        <v>Dell Brasil</v>
      </c>
      <c r="M3587" s="2">
        <f>VLOOKUP(Sheet__29[[#This Row],[Produto]],Estoque!A:B,2,FALSE)</f>
        <v>106</v>
      </c>
      <c r="N3587" s="5">
        <f>Sheet__29[[#This Row],[Qtd]]*Sheet__29[[#This Row],[Valor]]</f>
        <v>1150</v>
      </c>
      <c r="O3587" s="5">
        <f>Sheet__29[[#This Row],[Venda]]*(1-Sheet__29[[#This Row],[Desc]]/100)</f>
        <v>1092.5</v>
      </c>
      <c r="P3587"/>
    </row>
    <row r="3588" spans="1:16" x14ac:dyDescent="0.25">
      <c r="A3588">
        <v>103586</v>
      </c>
      <c r="B3588" s="1">
        <v>46204</v>
      </c>
      <c r="C3588" t="s">
        <v>984</v>
      </c>
      <c r="D3588" t="s">
        <v>1142</v>
      </c>
      <c r="E3588">
        <v>3</v>
      </c>
      <c r="F3588" s="4">
        <v>2223</v>
      </c>
      <c r="G3588">
        <v>10</v>
      </c>
      <c r="H3588" t="s">
        <v>1023</v>
      </c>
      <c r="I3588" s="2" t="str">
        <f>VLOOKUP(Sheet__29[[#This Row],[Filial]],Filiais!A:B,2,FALSE)</f>
        <v>Bauru</v>
      </c>
      <c r="J3588" s="2" t="str">
        <f>VLOOKUP(Sheet__29[[#This Row],[Cidade]],'Clientes'!C:D,2,FALSE)</f>
        <v>SP</v>
      </c>
      <c r="K3588" s="2" t="str">
        <f>VLOOKUP(Sheet__29[[#This Row],[Produto]],Produtos!B:C,2,FALSE)</f>
        <v>Periférico</v>
      </c>
      <c r="L3588" s="2" t="str">
        <f>VLOOKUP(Sheet__29[[#This Row],[Produto]],Produtos!B:D,3,FALSE)</f>
        <v>Logitech Brasil</v>
      </c>
      <c r="M3588" s="2">
        <f>VLOOKUP(Sheet__29[[#This Row],[Produto]],Estoque!A:B,2,FALSE)</f>
        <v>290</v>
      </c>
      <c r="N3588" s="5">
        <f>Sheet__29[[#This Row],[Qtd]]*Sheet__29[[#This Row],[Valor]]</f>
        <v>6669</v>
      </c>
      <c r="O3588" s="5">
        <f>Sheet__29[[#This Row],[Venda]]*(1-Sheet__29[[#This Row],[Desc]]/100)</f>
        <v>6002.1</v>
      </c>
      <c r="P3588"/>
    </row>
    <row r="3589" spans="1:16" x14ac:dyDescent="0.25">
      <c r="A3589">
        <v>103587</v>
      </c>
      <c r="B3589" s="1">
        <v>46204</v>
      </c>
      <c r="C3589" t="s">
        <v>403</v>
      </c>
      <c r="D3589" t="s">
        <v>1065</v>
      </c>
      <c r="E3589">
        <v>5</v>
      </c>
      <c r="F3589" s="4">
        <v>56</v>
      </c>
      <c r="G3589">
        <v>5</v>
      </c>
      <c r="H3589" t="s">
        <v>1022</v>
      </c>
      <c r="I3589" s="2" t="str">
        <f>VLOOKUP(Sheet__29[[#This Row],[Filial]],Filiais!A:B,2,FALSE)</f>
        <v>Santos</v>
      </c>
      <c r="J3589" s="2" t="str">
        <f>VLOOKUP(Sheet__29[[#This Row],[Cidade]],'Clientes'!C:D,2,FALSE)</f>
        <v>SP</v>
      </c>
      <c r="K3589" s="2" t="str">
        <f>VLOOKUP(Sheet__29[[#This Row],[Produto]],Produtos!B:C,2,FALSE)</f>
        <v>Monitor</v>
      </c>
      <c r="L3589" s="2" t="str">
        <f>VLOOKUP(Sheet__29[[#This Row],[Produto]],Produtos!B:D,3,FALSE)</f>
        <v>LG Brasil</v>
      </c>
      <c r="M3589" s="2">
        <f>VLOOKUP(Sheet__29[[#This Row],[Produto]],Estoque!A:B,2,FALSE)</f>
        <v>62</v>
      </c>
      <c r="N3589" s="5">
        <f>Sheet__29[[#This Row],[Qtd]]*Sheet__29[[#This Row],[Valor]]</f>
        <v>280</v>
      </c>
      <c r="O3589" s="5">
        <f>Sheet__29[[#This Row],[Venda]]*(1-Sheet__29[[#This Row],[Desc]]/100)</f>
        <v>266</v>
      </c>
      <c r="P3589"/>
    </row>
    <row r="3590" spans="1:16" x14ac:dyDescent="0.25">
      <c r="A3590">
        <v>103588</v>
      </c>
      <c r="B3590" s="1">
        <v>46204</v>
      </c>
      <c r="C3590" t="s">
        <v>965</v>
      </c>
      <c r="D3590" t="s">
        <v>1086</v>
      </c>
      <c r="E3590">
        <v>1</v>
      </c>
      <c r="F3590" s="4">
        <v>1325</v>
      </c>
      <c r="G3590">
        <v>5</v>
      </c>
      <c r="H3590" t="s">
        <v>1025</v>
      </c>
      <c r="I3590" s="2" t="str">
        <f>VLOOKUP(Sheet__29[[#This Row],[Filial]],Filiais!A:B,2,FALSE)</f>
        <v>São José dos Campos</v>
      </c>
      <c r="J3590" s="2" t="str">
        <f>VLOOKUP(Sheet__29[[#This Row],[Cidade]],'Clientes'!C:D,2,FALSE)</f>
        <v>SP</v>
      </c>
      <c r="K3590" s="2" t="str">
        <f>VLOOKUP(Sheet__29[[#This Row],[Produto]],Produtos!B:C,2,FALSE)</f>
        <v>Monitor</v>
      </c>
      <c r="L3590" s="2" t="str">
        <f>VLOOKUP(Sheet__29[[#This Row],[Produto]],Produtos!B:D,3,FALSE)</f>
        <v>Logitech Brasil</v>
      </c>
      <c r="M3590" s="2">
        <f>VLOOKUP(Sheet__29[[#This Row],[Produto]],Estoque!A:B,2,FALSE)</f>
        <v>223</v>
      </c>
      <c r="N3590" s="5">
        <f>Sheet__29[[#This Row],[Qtd]]*Sheet__29[[#This Row],[Valor]]</f>
        <v>1325</v>
      </c>
      <c r="O3590" s="5">
        <f>Sheet__29[[#This Row],[Venda]]*(1-Sheet__29[[#This Row],[Desc]]/100)</f>
        <v>1258.75</v>
      </c>
      <c r="P3590"/>
    </row>
    <row r="3591" spans="1:16" x14ac:dyDescent="0.25">
      <c r="A3591">
        <v>103589</v>
      </c>
      <c r="B3591" s="1">
        <v>46204</v>
      </c>
      <c r="C3591" t="s">
        <v>1000</v>
      </c>
      <c r="D3591" t="s">
        <v>1102</v>
      </c>
      <c r="E3591">
        <v>1</v>
      </c>
      <c r="F3591" s="4">
        <v>4550</v>
      </c>
      <c r="G3591">
        <v>10</v>
      </c>
      <c r="H3591" t="s">
        <v>1019</v>
      </c>
      <c r="I3591" s="2" t="str">
        <f>VLOOKUP(Sheet__29[[#This Row],[Filial]],Filiais!A:B,2,FALSE)</f>
        <v>Osasco</v>
      </c>
      <c r="J3591" s="2" t="str">
        <f>VLOOKUP(Sheet__29[[#This Row],[Cidade]],'Clientes'!C:D,2,FALSE)</f>
        <v>SP</v>
      </c>
      <c r="K3591" s="2" t="str">
        <f>VLOOKUP(Sheet__29[[#This Row],[Produto]],Produtos!B:C,2,FALSE)</f>
        <v>Monitor</v>
      </c>
      <c r="L3591" s="2" t="str">
        <f>VLOOKUP(Sheet__29[[#This Row],[Produto]],Produtos!B:D,3,FALSE)</f>
        <v>Lenovo Brasil</v>
      </c>
      <c r="M3591" s="2">
        <f>VLOOKUP(Sheet__29[[#This Row],[Produto]],Estoque!A:B,2,FALSE)</f>
        <v>140</v>
      </c>
      <c r="N3591" s="5">
        <f>Sheet__29[[#This Row],[Qtd]]*Sheet__29[[#This Row],[Valor]]</f>
        <v>4550</v>
      </c>
      <c r="O3591" s="5">
        <f>Sheet__29[[#This Row],[Venda]]*(1-Sheet__29[[#This Row],[Desc]]/100)</f>
        <v>4095</v>
      </c>
      <c r="P3591"/>
    </row>
    <row r="3592" spans="1:16" x14ac:dyDescent="0.25">
      <c r="A3592">
        <v>103590</v>
      </c>
      <c r="B3592" s="1">
        <v>46204</v>
      </c>
      <c r="C3592" t="s">
        <v>187</v>
      </c>
      <c r="D3592" t="s">
        <v>1176</v>
      </c>
      <c r="E3592">
        <v>4</v>
      </c>
      <c r="F3592" s="4">
        <v>1310</v>
      </c>
      <c r="G3592">
        <v>5</v>
      </c>
      <c r="H3592" t="s">
        <v>1020</v>
      </c>
      <c r="I3592" s="2" t="str">
        <f>VLOOKUP(Sheet__29[[#This Row],[Filial]],Filiais!A:B,2,FALSE)</f>
        <v>Sorocaba</v>
      </c>
      <c r="J3592" s="2" t="str">
        <f>VLOOKUP(Sheet__29[[#This Row],[Cidade]],'Clientes'!C:D,2,FALSE)</f>
        <v>SP</v>
      </c>
      <c r="K3592" s="2" t="str">
        <f>VLOOKUP(Sheet__29[[#This Row],[Produto]],Produtos!B:C,2,FALSE)</f>
        <v>Rede</v>
      </c>
      <c r="L3592" s="2" t="str">
        <f>VLOOKUP(Sheet__29[[#This Row],[Produto]],Produtos!B:D,3,FALSE)</f>
        <v>LG Brasil</v>
      </c>
      <c r="M3592" s="2">
        <f>VLOOKUP(Sheet__29[[#This Row],[Produto]],Estoque!A:B,2,FALSE)</f>
        <v>75</v>
      </c>
      <c r="N3592" s="5">
        <f>Sheet__29[[#This Row],[Qtd]]*Sheet__29[[#This Row],[Valor]]</f>
        <v>5240</v>
      </c>
      <c r="O3592" s="5">
        <f>Sheet__29[[#This Row],[Venda]]*(1-Sheet__29[[#This Row],[Desc]]/100)</f>
        <v>4978</v>
      </c>
      <c r="P3592"/>
    </row>
    <row r="3593" spans="1:16" x14ac:dyDescent="0.25">
      <c r="A3593">
        <v>103591</v>
      </c>
      <c r="B3593" s="1">
        <v>46204</v>
      </c>
      <c r="C3593" t="s">
        <v>185</v>
      </c>
      <c r="D3593" t="s">
        <v>1131</v>
      </c>
      <c r="E3593">
        <v>5</v>
      </c>
      <c r="F3593" s="4">
        <v>3256</v>
      </c>
      <c r="G3593">
        <v>10</v>
      </c>
      <c r="H3593" t="s">
        <v>1017</v>
      </c>
      <c r="I3593" s="2" t="str">
        <f>VLOOKUP(Sheet__29[[#This Row],[Filial]],Filiais!A:B,2,FALSE)</f>
        <v>Campinas</v>
      </c>
      <c r="J3593" s="2" t="str">
        <f>VLOOKUP(Sheet__29[[#This Row],[Cidade]],'Clientes'!C:D,2,FALSE)</f>
        <v>SP</v>
      </c>
      <c r="K3593" s="2" t="str">
        <f>VLOOKUP(Sheet__29[[#This Row],[Produto]],Produtos!B:C,2,FALSE)</f>
        <v>Notebook</v>
      </c>
      <c r="L3593" s="2" t="str">
        <f>VLOOKUP(Sheet__29[[#This Row],[Produto]],Produtos!B:D,3,FALSE)</f>
        <v>Dell Brasil</v>
      </c>
      <c r="M3593" s="2">
        <f>VLOOKUP(Sheet__29[[#This Row],[Produto]],Estoque!A:B,2,FALSE)</f>
        <v>275</v>
      </c>
      <c r="N3593" s="5">
        <f>Sheet__29[[#This Row],[Qtd]]*Sheet__29[[#This Row],[Valor]]</f>
        <v>16280</v>
      </c>
      <c r="O3593" s="5">
        <f>Sheet__29[[#This Row],[Venda]]*(1-Sheet__29[[#This Row],[Desc]]/100)</f>
        <v>14652</v>
      </c>
      <c r="P3593"/>
    </row>
    <row r="3594" spans="1:16" x14ac:dyDescent="0.25">
      <c r="A3594">
        <v>103592</v>
      </c>
      <c r="B3594" s="1">
        <v>46204</v>
      </c>
      <c r="C3594" t="s">
        <v>655</v>
      </c>
      <c r="D3594" t="s">
        <v>1038</v>
      </c>
      <c r="E3594">
        <v>3</v>
      </c>
      <c r="F3594" s="4">
        <v>1302</v>
      </c>
      <c r="G3594">
        <v>10</v>
      </c>
      <c r="H3594" t="s">
        <v>1019</v>
      </c>
      <c r="I3594" s="2" t="str">
        <f>VLOOKUP(Sheet__29[[#This Row],[Filial]],Filiais!A:B,2,FALSE)</f>
        <v>Osasco</v>
      </c>
      <c r="J3594" s="2" t="str">
        <f>VLOOKUP(Sheet__29[[#This Row],[Cidade]],'Clientes'!C:D,2,FALSE)</f>
        <v>SP</v>
      </c>
      <c r="K3594" s="2" t="str">
        <f>VLOOKUP(Sheet__29[[#This Row],[Produto]],Produtos!B:C,2,FALSE)</f>
        <v>Periférico</v>
      </c>
      <c r="L3594" s="2" t="str">
        <f>VLOOKUP(Sheet__29[[#This Row],[Produto]],Produtos!B:D,3,FALSE)</f>
        <v>Dell Brasil</v>
      </c>
      <c r="M3594" s="2">
        <f>VLOOKUP(Sheet__29[[#This Row],[Produto]],Estoque!A:B,2,FALSE)</f>
        <v>65</v>
      </c>
      <c r="N3594" s="5">
        <f>Sheet__29[[#This Row],[Qtd]]*Sheet__29[[#This Row],[Valor]]</f>
        <v>3906</v>
      </c>
      <c r="O3594" s="5">
        <f>Sheet__29[[#This Row],[Venda]]*(1-Sheet__29[[#This Row],[Desc]]/100)</f>
        <v>3515.4</v>
      </c>
      <c r="P3594"/>
    </row>
    <row r="3595" spans="1:16" x14ac:dyDescent="0.25">
      <c r="A3595">
        <v>103593</v>
      </c>
      <c r="B3595" s="1">
        <v>46204</v>
      </c>
      <c r="C3595" t="s">
        <v>176</v>
      </c>
      <c r="D3595" t="s">
        <v>1036</v>
      </c>
      <c r="E3595">
        <v>1</v>
      </c>
      <c r="F3595" s="4">
        <v>582</v>
      </c>
      <c r="G3595">
        <v>5</v>
      </c>
      <c r="H3595" t="s">
        <v>1019</v>
      </c>
      <c r="I3595" s="2" t="str">
        <f>VLOOKUP(Sheet__29[[#This Row],[Filial]],Filiais!A:B,2,FALSE)</f>
        <v>Osasco</v>
      </c>
      <c r="J3595" s="2" t="str">
        <f>VLOOKUP(Sheet__29[[#This Row],[Cidade]],'Clientes'!C:D,2,FALSE)</f>
        <v>SP</v>
      </c>
      <c r="K3595" s="2" t="str">
        <f>VLOOKUP(Sheet__29[[#This Row],[Produto]],Produtos!B:C,2,FALSE)</f>
        <v>Armazenamento</v>
      </c>
      <c r="L3595" s="2" t="str">
        <f>VLOOKUP(Sheet__29[[#This Row],[Produto]],Produtos!B:D,3,FALSE)</f>
        <v>Kingston Brasil</v>
      </c>
      <c r="M3595" s="2">
        <f>VLOOKUP(Sheet__29[[#This Row],[Produto]],Estoque!A:B,2,FALSE)</f>
        <v>60</v>
      </c>
      <c r="N3595" s="5">
        <f>Sheet__29[[#This Row],[Qtd]]*Sheet__29[[#This Row],[Valor]]</f>
        <v>582</v>
      </c>
      <c r="O3595" s="5">
        <f>Sheet__29[[#This Row],[Venda]]*(1-Sheet__29[[#This Row],[Desc]]/100)</f>
        <v>552.9</v>
      </c>
      <c r="P3595"/>
    </row>
    <row r="3596" spans="1:16" x14ac:dyDescent="0.25">
      <c r="A3596">
        <v>103594</v>
      </c>
      <c r="B3596" s="1">
        <v>46204</v>
      </c>
      <c r="C3596" t="s">
        <v>954</v>
      </c>
      <c r="D3596" t="s">
        <v>1044</v>
      </c>
      <c r="E3596">
        <v>4</v>
      </c>
      <c r="F3596" s="4">
        <v>3311</v>
      </c>
      <c r="G3596">
        <v>0</v>
      </c>
      <c r="H3596" t="s">
        <v>1016</v>
      </c>
      <c r="I3596" s="2" t="str">
        <f>VLOOKUP(Sheet__29[[#This Row],[Filial]],Filiais!A:B,2,FALSE)</f>
        <v>São Paulo</v>
      </c>
      <c r="J3596" s="2" t="str">
        <f>VLOOKUP(Sheet__29[[#This Row],[Cidade]],'Clientes'!C:D,2,FALSE)</f>
        <v>SP</v>
      </c>
      <c r="K3596" s="2" t="str">
        <f>VLOOKUP(Sheet__29[[#This Row],[Produto]],Produtos!B:C,2,FALSE)</f>
        <v>Armazenamento</v>
      </c>
      <c r="L3596" s="2" t="str">
        <f>VLOOKUP(Sheet__29[[#This Row],[Produto]],Produtos!B:D,3,FALSE)</f>
        <v>Lenovo Brasil</v>
      </c>
      <c r="M3596" s="2">
        <f>VLOOKUP(Sheet__29[[#This Row],[Produto]],Estoque!A:B,2,FALSE)</f>
        <v>43</v>
      </c>
      <c r="N3596" s="5">
        <f>Sheet__29[[#This Row],[Qtd]]*Sheet__29[[#This Row],[Valor]]</f>
        <v>13244</v>
      </c>
      <c r="O3596" s="5">
        <f>Sheet__29[[#This Row],[Venda]]*(1-Sheet__29[[#This Row],[Desc]]/100)</f>
        <v>13244</v>
      </c>
      <c r="P3596"/>
    </row>
    <row r="3597" spans="1:16" x14ac:dyDescent="0.25">
      <c r="A3597">
        <v>103595</v>
      </c>
      <c r="B3597" s="1">
        <v>46204</v>
      </c>
      <c r="C3597" t="s">
        <v>248</v>
      </c>
      <c r="D3597" t="s">
        <v>1152</v>
      </c>
      <c r="E3597">
        <v>5</v>
      </c>
      <c r="F3597" s="4">
        <v>542</v>
      </c>
      <c r="G3597">
        <v>5</v>
      </c>
      <c r="H3597" t="s">
        <v>1023</v>
      </c>
      <c r="I3597" s="2" t="str">
        <f>VLOOKUP(Sheet__29[[#This Row],[Filial]],Filiais!A:B,2,FALSE)</f>
        <v>Bauru</v>
      </c>
      <c r="J3597" s="2" t="str">
        <f>VLOOKUP(Sheet__29[[#This Row],[Cidade]],'Clientes'!C:D,2,FALSE)</f>
        <v>SP</v>
      </c>
      <c r="K3597" s="2" t="str">
        <f>VLOOKUP(Sheet__29[[#This Row],[Produto]],Produtos!B:C,2,FALSE)</f>
        <v>Periférico</v>
      </c>
      <c r="L3597" s="2" t="str">
        <f>VLOOKUP(Sheet__29[[#This Row],[Produto]],Produtos!B:D,3,FALSE)</f>
        <v>Kingston Brasil</v>
      </c>
      <c r="M3597" s="2">
        <f>VLOOKUP(Sheet__29[[#This Row],[Produto]],Estoque!A:B,2,FALSE)</f>
        <v>209</v>
      </c>
      <c r="N3597" s="5">
        <f>Sheet__29[[#This Row],[Qtd]]*Sheet__29[[#This Row],[Valor]]</f>
        <v>2710</v>
      </c>
      <c r="O3597" s="5">
        <f>Sheet__29[[#This Row],[Venda]]*(1-Sheet__29[[#This Row],[Desc]]/100)</f>
        <v>2574.5</v>
      </c>
      <c r="P3597"/>
    </row>
    <row r="3598" spans="1:16" x14ac:dyDescent="0.25">
      <c r="A3598">
        <v>103596</v>
      </c>
      <c r="B3598" s="1">
        <v>46204</v>
      </c>
      <c r="C3598" t="s">
        <v>128</v>
      </c>
      <c r="D3598" t="s">
        <v>1099</v>
      </c>
      <c r="E3598">
        <v>3</v>
      </c>
      <c r="F3598" s="4">
        <v>2870</v>
      </c>
      <c r="G3598">
        <v>5</v>
      </c>
      <c r="H3598" t="s">
        <v>1021</v>
      </c>
      <c r="I3598" s="2" t="str">
        <f>VLOOKUP(Sheet__29[[#This Row],[Filial]],Filiais!A:B,2,FALSE)</f>
        <v>Jundiaí</v>
      </c>
      <c r="J3598" s="2" t="str">
        <f>VLOOKUP(Sheet__29[[#This Row],[Cidade]],'Clientes'!C:D,2,FALSE)</f>
        <v>SP</v>
      </c>
      <c r="K3598" s="2" t="str">
        <f>VLOOKUP(Sheet__29[[#This Row],[Produto]],Produtos!B:C,2,FALSE)</f>
        <v>Monitor</v>
      </c>
      <c r="L3598" s="2" t="str">
        <f>VLOOKUP(Sheet__29[[#This Row],[Produto]],Produtos!B:D,3,FALSE)</f>
        <v>Logitech Brasil</v>
      </c>
      <c r="M3598" s="2">
        <f>VLOOKUP(Sheet__29[[#This Row],[Produto]],Estoque!A:B,2,FALSE)</f>
        <v>42</v>
      </c>
      <c r="N3598" s="5">
        <f>Sheet__29[[#This Row],[Qtd]]*Sheet__29[[#This Row],[Valor]]</f>
        <v>8610</v>
      </c>
      <c r="O3598" s="5">
        <f>Sheet__29[[#This Row],[Venda]]*(1-Sheet__29[[#This Row],[Desc]]/100)</f>
        <v>8179.5</v>
      </c>
      <c r="P3598"/>
    </row>
    <row r="3599" spans="1:16" x14ac:dyDescent="0.25">
      <c r="A3599">
        <v>103597</v>
      </c>
      <c r="B3599" s="1">
        <v>46204</v>
      </c>
      <c r="C3599" t="s">
        <v>682</v>
      </c>
      <c r="D3599" t="s">
        <v>1041</v>
      </c>
      <c r="E3599">
        <v>1</v>
      </c>
      <c r="F3599" s="4">
        <v>1321</v>
      </c>
      <c r="G3599">
        <v>10</v>
      </c>
      <c r="H3599" t="s">
        <v>1018</v>
      </c>
      <c r="I3599" s="2" t="str">
        <f>VLOOKUP(Sheet__29[[#This Row],[Filial]],Filiais!A:B,2,FALSE)</f>
        <v>Barueri</v>
      </c>
      <c r="J3599" s="2" t="str">
        <f>VLOOKUP(Sheet__29[[#This Row],[Cidade]],'Clientes'!C:D,2,FALSE)</f>
        <v>SP</v>
      </c>
      <c r="K3599" s="2" t="str">
        <f>VLOOKUP(Sheet__29[[#This Row],[Produto]],Produtos!B:C,2,FALSE)</f>
        <v>Monitor</v>
      </c>
      <c r="L3599" s="2" t="str">
        <f>VLOOKUP(Sheet__29[[#This Row],[Produto]],Produtos!B:D,3,FALSE)</f>
        <v>LG Brasil</v>
      </c>
      <c r="M3599" s="2">
        <f>VLOOKUP(Sheet__29[[#This Row],[Produto]],Estoque!A:B,2,FALSE)</f>
        <v>284</v>
      </c>
      <c r="N3599" s="5">
        <f>Sheet__29[[#This Row],[Qtd]]*Sheet__29[[#This Row],[Valor]]</f>
        <v>1321</v>
      </c>
      <c r="O3599" s="5">
        <f>Sheet__29[[#This Row],[Venda]]*(1-Sheet__29[[#This Row],[Desc]]/100)</f>
        <v>1188.9000000000001</v>
      </c>
      <c r="P3599"/>
    </row>
    <row r="3600" spans="1:16" x14ac:dyDescent="0.25">
      <c r="A3600">
        <v>103598</v>
      </c>
      <c r="B3600" s="1">
        <v>46204</v>
      </c>
      <c r="C3600" t="s">
        <v>780</v>
      </c>
      <c r="D3600" t="s">
        <v>1099</v>
      </c>
      <c r="E3600">
        <v>4</v>
      </c>
      <c r="F3600" s="4">
        <v>682</v>
      </c>
      <c r="G3600">
        <v>0</v>
      </c>
      <c r="H3600" t="s">
        <v>1024</v>
      </c>
      <c r="I3600" s="2" t="str">
        <f>VLOOKUP(Sheet__29[[#This Row],[Filial]],Filiais!A:B,2,FALSE)</f>
        <v>Ribeirão Preto</v>
      </c>
      <c r="J3600" s="2" t="str">
        <f>VLOOKUP(Sheet__29[[#This Row],[Cidade]],'Clientes'!C:D,2,FALSE)</f>
        <v>SP</v>
      </c>
      <c r="K3600" s="2" t="str">
        <f>VLOOKUP(Sheet__29[[#This Row],[Produto]],Produtos!B:C,2,FALSE)</f>
        <v>Monitor</v>
      </c>
      <c r="L3600" s="2" t="str">
        <f>VLOOKUP(Sheet__29[[#This Row],[Produto]],Produtos!B:D,3,FALSE)</f>
        <v>Logitech Brasil</v>
      </c>
      <c r="M3600" s="2">
        <f>VLOOKUP(Sheet__29[[#This Row],[Produto]],Estoque!A:B,2,FALSE)</f>
        <v>42</v>
      </c>
      <c r="N3600" s="5">
        <f>Sheet__29[[#This Row],[Qtd]]*Sheet__29[[#This Row],[Valor]]</f>
        <v>2728</v>
      </c>
      <c r="O3600" s="5">
        <f>Sheet__29[[#This Row],[Venda]]*(1-Sheet__29[[#This Row],[Desc]]/100)</f>
        <v>2728</v>
      </c>
      <c r="P3600"/>
    </row>
    <row r="3601" spans="1:16" x14ac:dyDescent="0.25">
      <c r="A3601">
        <v>103599</v>
      </c>
      <c r="B3601" s="1">
        <v>46204</v>
      </c>
      <c r="C3601" t="s">
        <v>485</v>
      </c>
      <c r="D3601" t="s">
        <v>1039</v>
      </c>
      <c r="E3601">
        <v>2</v>
      </c>
      <c r="F3601" s="4">
        <v>4638</v>
      </c>
      <c r="G3601">
        <v>0</v>
      </c>
      <c r="H3601" t="s">
        <v>1023</v>
      </c>
      <c r="I3601" s="2" t="str">
        <f>VLOOKUP(Sheet__29[[#This Row],[Filial]],Filiais!A:B,2,FALSE)</f>
        <v>Bauru</v>
      </c>
      <c r="J3601" s="2" t="str">
        <f>VLOOKUP(Sheet__29[[#This Row],[Cidade]],'Clientes'!C:D,2,FALSE)</f>
        <v>SP</v>
      </c>
      <c r="K3601" s="2" t="str">
        <f>VLOOKUP(Sheet__29[[#This Row],[Produto]],Produtos!B:C,2,FALSE)</f>
        <v>Notebook</v>
      </c>
      <c r="L3601" s="2" t="str">
        <f>VLOOKUP(Sheet__29[[#This Row],[Produto]],Produtos!B:D,3,FALSE)</f>
        <v>Lenovo Brasil</v>
      </c>
      <c r="M3601" s="2">
        <f>VLOOKUP(Sheet__29[[#This Row],[Produto]],Estoque!A:B,2,FALSE)</f>
        <v>296</v>
      </c>
      <c r="N3601" s="5">
        <f>Sheet__29[[#This Row],[Qtd]]*Sheet__29[[#This Row],[Valor]]</f>
        <v>9276</v>
      </c>
      <c r="O3601" s="5">
        <f>Sheet__29[[#This Row],[Venda]]*(1-Sheet__29[[#This Row],[Desc]]/100)</f>
        <v>9276</v>
      </c>
      <c r="P3601"/>
    </row>
    <row r="3602" spans="1:16" x14ac:dyDescent="0.25">
      <c r="A3602">
        <v>103600</v>
      </c>
      <c r="B3602" s="1">
        <v>46204</v>
      </c>
      <c r="C3602" t="s">
        <v>920</v>
      </c>
      <c r="D3602" t="s">
        <v>1095</v>
      </c>
      <c r="E3602">
        <v>3</v>
      </c>
      <c r="F3602" s="4">
        <v>3371</v>
      </c>
      <c r="G3602">
        <v>0</v>
      </c>
      <c r="H3602" t="s">
        <v>1025</v>
      </c>
      <c r="I3602" s="2" t="str">
        <f>VLOOKUP(Sheet__29[[#This Row],[Filial]],Filiais!A:B,2,FALSE)</f>
        <v>São José dos Campos</v>
      </c>
      <c r="J3602" s="2" t="str">
        <f>VLOOKUP(Sheet__29[[#This Row],[Cidade]],'Clientes'!C:D,2,FALSE)</f>
        <v>SP</v>
      </c>
      <c r="K3602" s="2" t="str">
        <f>VLOOKUP(Sheet__29[[#This Row],[Produto]],Produtos!B:C,2,FALSE)</f>
        <v>Notebook</v>
      </c>
      <c r="L3602" s="2" t="str">
        <f>VLOOKUP(Sheet__29[[#This Row],[Produto]],Produtos!B:D,3,FALSE)</f>
        <v>Lenovo Brasil</v>
      </c>
      <c r="M3602" s="2">
        <f>VLOOKUP(Sheet__29[[#This Row],[Produto]],Estoque!A:B,2,FALSE)</f>
        <v>84</v>
      </c>
      <c r="N3602" s="5">
        <f>Sheet__29[[#This Row],[Qtd]]*Sheet__29[[#This Row],[Valor]]</f>
        <v>10113</v>
      </c>
      <c r="O3602" s="5">
        <f>Sheet__29[[#This Row],[Venda]]*(1-Sheet__29[[#This Row],[Desc]]/100)</f>
        <v>10113</v>
      </c>
      <c r="P3602"/>
    </row>
    <row r="3603" spans="1:16" x14ac:dyDescent="0.25">
      <c r="A3603">
        <v>103601</v>
      </c>
      <c r="B3603" s="1">
        <v>46204</v>
      </c>
      <c r="C3603" t="s">
        <v>198</v>
      </c>
      <c r="D3603" t="s">
        <v>1095</v>
      </c>
      <c r="E3603">
        <v>2</v>
      </c>
      <c r="F3603" s="4">
        <v>2172</v>
      </c>
      <c r="G3603">
        <v>10</v>
      </c>
      <c r="H3603" t="s">
        <v>1016</v>
      </c>
      <c r="I3603" s="2" t="str">
        <f>VLOOKUP(Sheet__29[[#This Row],[Filial]],Filiais!A:B,2,FALSE)</f>
        <v>São Paulo</v>
      </c>
      <c r="J3603" s="2" t="str">
        <f>VLOOKUP(Sheet__29[[#This Row],[Cidade]],'Clientes'!C:D,2,FALSE)</f>
        <v>SP</v>
      </c>
      <c r="K3603" s="2" t="str">
        <f>VLOOKUP(Sheet__29[[#This Row],[Produto]],Produtos!B:C,2,FALSE)</f>
        <v>Notebook</v>
      </c>
      <c r="L3603" s="2" t="str">
        <f>VLOOKUP(Sheet__29[[#This Row],[Produto]],Produtos!B:D,3,FALSE)</f>
        <v>Lenovo Brasil</v>
      </c>
      <c r="M3603" s="2">
        <f>VLOOKUP(Sheet__29[[#This Row],[Produto]],Estoque!A:B,2,FALSE)</f>
        <v>84</v>
      </c>
      <c r="N3603" s="5">
        <f>Sheet__29[[#This Row],[Qtd]]*Sheet__29[[#This Row],[Valor]]</f>
        <v>4344</v>
      </c>
      <c r="O3603" s="5">
        <f>Sheet__29[[#This Row],[Venda]]*(1-Sheet__29[[#This Row],[Desc]]/100)</f>
        <v>3909.6</v>
      </c>
      <c r="P3603"/>
    </row>
    <row r="3604" spans="1:16" x14ac:dyDescent="0.25">
      <c r="A3604">
        <v>103602</v>
      </c>
      <c r="B3604" s="1">
        <v>46204</v>
      </c>
      <c r="C3604" t="s">
        <v>444</v>
      </c>
      <c r="D3604" t="s">
        <v>1094</v>
      </c>
      <c r="E3604">
        <v>2</v>
      </c>
      <c r="F3604" s="4">
        <v>4570</v>
      </c>
      <c r="G3604">
        <v>5</v>
      </c>
      <c r="H3604" t="s">
        <v>1020</v>
      </c>
      <c r="I3604" s="2" t="str">
        <f>VLOOKUP(Sheet__29[[#This Row],[Filial]],Filiais!A:B,2,FALSE)</f>
        <v>Sorocaba</v>
      </c>
      <c r="J3604" s="2" t="str">
        <f>VLOOKUP(Sheet__29[[#This Row],[Cidade]],'Clientes'!C:D,2,FALSE)</f>
        <v>SP</v>
      </c>
      <c r="K3604" s="2" t="str">
        <f>VLOOKUP(Sheet__29[[#This Row],[Produto]],Produtos!B:C,2,FALSE)</f>
        <v>Rede</v>
      </c>
      <c r="L3604" s="2" t="str">
        <f>VLOOKUP(Sheet__29[[#This Row],[Produto]],Produtos!B:D,3,FALSE)</f>
        <v>Lenovo Brasil</v>
      </c>
      <c r="M3604" s="2">
        <f>VLOOKUP(Sheet__29[[#This Row],[Produto]],Estoque!A:B,2,FALSE)</f>
        <v>213</v>
      </c>
      <c r="N3604" s="5">
        <f>Sheet__29[[#This Row],[Qtd]]*Sheet__29[[#This Row],[Valor]]</f>
        <v>9140</v>
      </c>
      <c r="O3604" s="5">
        <f>Sheet__29[[#This Row],[Venda]]*(1-Sheet__29[[#This Row],[Desc]]/100)</f>
        <v>8683</v>
      </c>
      <c r="P3604"/>
    </row>
    <row r="3605" spans="1:16" x14ac:dyDescent="0.25">
      <c r="A3605">
        <v>103603</v>
      </c>
      <c r="B3605" s="1">
        <v>46204</v>
      </c>
      <c r="C3605" t="s">
        <v>332</v>
      </c>
      <c r="D3605" t="s">
        <v>1040</v>
      </c>
      <c r="E3605">
        <v>1</v>
      </c>
      <c r="F3605" s="4">
        <v>3795</v>
      </c>
      <c r="G3605">
        <v>5</v>
      </c>
      <c r="H3605" t="s">
        <v>1020</v>
      </c>
      <c r="I3605" s="2" t="str">
        <f>VLOOKUP(Sheet__29[[#This Row],[Filial]],Filiais!A:B,2,FALSE)</f>
        <v>Sorocaba</v>
      </c>
      <c r="J3605" s="2" t="str">
        <f>VLOOKUP(Sheet__29[[#This Row],[Cidade]],'Clientes'!C:D,2,FALSE)</f>
        <v>SP</v>
      </c>
      <c r="K3605" s="2" t="str">
        <f>VLOOKUP(Sheet__29[[#This Row],[Produto]],Produtos!B:C,2,FALSE)</f>
        <v>Periférico</v>
      </c>
      <c r="L3605" s="2" t="str">
        <f>VLOOKUP(Sheet__29[[#This Row],[Produto]],Produtos!B:D,3,FALSE)</f>
        <v>Logitech Brasil</v>
      </c>
      <c r="M3605" s="2">
        <f>VLOOKUP(Sheet__29[[#This Row],[Produto]],Estoque!A:B,2,FALSE)</f>
        <v>11</v>
      </c>
      <c r="N3605" s="5">
        <f>Sheet__29[[#This Row],[Qtd]]*Sheet__29[[#This Row],[Valor]]</f>
        <v>3795</v>
      </c>
      <c r="O3605" s="5">
        <f>Sheet__29[[#This Row],[Venda]]*(1-Sheet__29[[#This Row],[Desc]]/100)</f>
        <v>3605.25</v>
      </c>
      <c r="P3605"/>
    </row>
    <row r="3606" spans="1:16" x14ac:dyDescent="0.25">
      <c r="A3606">
        <v>103604</v>
      </c>
      <c r="B3606" s="1">
        <v>46204</v>
      </c>
      <c r="C3606" t="s">
        <v>637</v>
      </c>
      <c r="D3606" t="s">
        <v>1111</v>
      </c>
      <c r="E3606">
        <v>5</v>
      </c>
      <c r="F3606" s="4">
        <v>810</v>
      </c>
      <c r="G3606">
        <v>10</v>
      </c>
      <c r="H3606" t="s">
        <v>1022</v>
      </c>
      <c r="I3606" s="2" t="str">
        <f>VLOOKUP(Sheet__29[[#This Row],[Filial]],Filiais!A:B,2,FALSE)</f>
        <v>Santos</v>
      </c>
      <c r="J3606" s="2" t="str">
        <f>VLOOKUP(Sheet__29[[#This Row],[Cidade]],'Clientes'!C:D,2,FALSE)</f>
        <v>SP</v>
      </c>
      <c r="K3606" s="2" t="str">
        <f>VLOOKUP(Sheet__29[[#This Row],[Produto]],Produtos!B:C,2,FALSE)</f>
        <v>Notebook</v>
      </c>
      <c r="L3606" s="2" t="str">
        <f>VLOOKUP(Sheet__29[[#This Row],[Produto]],Produtos!B:D,3,FALSE)</f>
        <v>Kingston Brasil</v>
      </c>
      <c r="M3606" s="2">
        <f>VLOOKUP(Sheet__29[[#This Row],[Produto]],Estoque!A:B,2,FALSE)</f>
        <v>244</v>
      </c>
      <c r="N3606" s="5">
        <f>Sheet__29[[#This Row],[Qtd]]*Sheet__29[[#This Row],[Valor]]</f>
        <v>4050</v>
      </c>
      <c r="O3606" s="5">
        <f>Sheet__29[[#This Row],[Venda]]*(1-Sheet__29[[#This Row],[Desc]]/100)</f>
        <v>3645</v>
      </c>
      <c r="P3606"/>
    </row>
    <row r="3607" spans="1:16" x14ac:dyDescent="0.25">
      <c r="A3607">
        <v>103605</v>
      </c>
      <c r="B3607" s="1">
        <v>46204</v>
      </c>
      <c r="C3607" t="s">
        <v>958</v>
      </c>
      <c r="D3607" t="s">
        <v>1173</v>
      </c>
      <c r="E3607">
        <v>1</v>
      </c>
      <c r="F3607" s="4">
        <v>3396</v>
      </c>
      <c r="G3607">
        <v>10</v>
      </c>
      <c r="H3607" t="s">
        <v>1018</v>
      </c>
      <c r="I3607" s="2" t="str">
        <f>VLOOKUP(Sheet__29[[#This Row],[Filial]],Filiais!A:B,2,FALSE)</f>
        <v>Barueri</v>
      </c>
      <c r="J3607" s="2" t="str">
        <f>VLOOKUP(Sheet__29[[#This Row],[Cidade]],'Clientes'!C:D,2,FALSE)</f>
        <v>SP</v>
      </c>
      <c r="K3607" s="2" t="str">
        <f>VLOOKUP(Sheet__29[[#This Row],[Produto]],Produtos!B:C,2,FALSE)</f>
        <v>Notebook</v>
      </c>
      <c r="L3607" s="2" t="str">
        <f>VLOOKUP(Sheet__29[[#This Row],[Produto]],Produtos!B:D,3,FALSE)</f>
        <v>Logitech Brasil</v>
      </c>
      <c r="M3607" s="2">
        <f>VLOOKUP(Sheet__29[[#This Row],[Produto]],Estoque!A:B,2,FALSE)</f>
        <v>274</v>
      </c>
      <c r="N3607" s="5">
        <f>Sheet__29[[#This Row],[Qtd]]*Sheet__29[[#This Row],[Valor]]</f>
        <v>3396</v>
      </c>
      <c r="O3607" s="5">
        <f>Sheet__29[[#This Row],[Venda]]*(1-Sheet__29[[#This Row],[Desc]]/100)</f>
        <v>3056.4</v>
      </c>
      <c r="P3607"/>
    </row>
    <row r="3608" spans="1:16" x14ac:dyDescent="0.25">
      <c r="A3608">
        <v>103606</v>
      </c>
      <c r="B3608" s="1">
        <v>46204</v>
      </c>
      <c r="C3608" t="s">
        <v>829</v>
      </c>
      <c r="D3608" t="s">
        <v>1081</v>
      </c>
      <c r="E3608">
        <v>3</v>
      </c>
      <c r="F3608" s="4">
        <v>4414</v>
      </c>
      <c r="G3608">
        <v>0</v>
      </c>
      <c r="H3608" t="s">
        <v>1019</v>
      </c>
      <c r="I3608" s="2" t="str">
        <f>VLOOKUP(Sheet__29[[#This Row],[Filial]],Filiais!A:B,2,FALSE)</f>
        <v>Osasco</v>
      </c>
      <c r="J3608" s="2" t="str">
        <f>VLOOKUP(Sheet__29[[#This Row],[Cidade]],'Clientes'!C:D,2,FALSE)</f>
        <v>SP</v>
      </c>
      <c r="K3608" s="2" t="str">
        <f>VLOOKUP(Sheet__29[[#This Row],[Produto]],Produtos!B:C,2,FALSE)</f>
        <v>Monitor</v>
      </c>
      <c r="L3608" s="2" t="str">
        <f>VLOOKUP(Sheet__29[[#This Row],[Produto]],Produtos!B:D,3,FALSE)</f>
        <v>Kingston Brasil</v>
      </c>
      <c r="M3608" s="2">
        <f>VLOOKUP(Sheet__29[[#This Row],[Produto]],Estoque!A:B,2,FALSE)</f>
        <v>106</v>
      </c>
      <c r="N3608" s="5">
        <f>Sheet__29[[#This Row],[Qtd]]*Sheet__29[[#This Row],[Valor]]</f>
        <v>13242</v>
      </c>
      <c r="O3608" s="5">
        <f>Sheet__29[[#This Row],[Venda]]*(1-Sheet__29[[#This Row],[Desc]]/100)</f>
        <v>13242</v>
      </c>
      <c r="P3608"/>
    </row>
    <row r="3609" spans="1:16" x14ac:dyDescent="0.25">
      <c r="A3609">
        <v>103607</v>
      </c>
      <c r="B3609" s="1">
        <v>46204</v>
      </c>
      <c r="C3609" t="s">
        <v>516</v>
      </c>
      <c r="D3609" t="s">
        <v>1140</v>
      </c>
      <c r="E3609">
        <v>1</v>
      </c>
      <c r="F3609" s="4">
        <v>3856</v>
      </c>
      <c r="G3609">
        <v>10</v>
      </c>
      <c r="H3609" t="s">
        <v>1016</v>
      </c>
      <c r="I3609" s="2" t="str">
        <f>VLOOKUP(Sheet__29[[#This Row],[Filial]],Filiais!A:B,2,FALSE)</f>
        <v>São Paulo</v>
      </c>
      <c r="J3609" s="2" t="str">
        <f>VLOOKUP(Sheet__29[[#This Row],[Cidade]],'Clientes'!C:D,2,FALSE)</f>
        <v>SP</v>
      </c>
      <c r="K3609" s="2" t="str">
        <f>VLOOKUP(Sheet__29[[#This Row],[Produto]],Produtos!B:C,2,FALSE)</f>
        <v>Monitor</v>
      </c>
      <c r="L3609" s="2" t="str">
        <f>VLOOKUP(Sheet__29[[#This Row],[Produto]],Produtos!B:D,3,FALSE)</f>
        <v>Dell Brasil</v>
      </c>
      <c r="M3609" s="2">
        <f>VLOOKUP(Sheet__29[[#This Row],[Produto]],Estoque!A:B,2,FALSE)</f>
        <v>244</v>
      </c>
      <c r="N3609" s="5">
        <f>Sheet__29[[#This Row],[Qtd]]*Sheet__29[[#This Row],[Valor]]</f>
        <v>3856</v>
      </c>
      <c r="O3609" s="5">
        <f>Sheet__29[[#This Row],[Venda]]*(1-Sheet__29[[#This Row],[Desc]]/100)</f>
        <v>3470.4</v>
      </c>
      <c r="P3609"/>
    </row>
    <row r="3610" spans="1:16" x14ac:dyDescent="0.25">
      <c r="A3610">
        <v>103608</v>
      </c>
      <c r="B3610" s="1">
        <v>46204</v>
      </c>
      <c r="C3610" t="s">
        <v>166</v>
      </c>
      <c r="D3610" t="s">
        <v>1087</v>
      </c>
      <c r="E3610">
        <v>3</v>
      </c>
      <c r="F3610" s="4">
        <v>4634</v>
      </c>
      <c r="G3610">
        <v>0</v>
      </c>
      <c r="H3610" t="s">
        <v>1020</v>
      </c>
      <c r="I3610" s="2" t="str">
        <f>VLOOKUP(Sheet__29[[#This Row],[Filial]],Filiais!A:B,2,FALSE)</f>
        <v>Sorocaba</v>
      </c>
      <c r="J3610" s="2" t="str">
        <f>VLOOKUP(Sheet__29[[#This Row],[Cidade]],'Clientes'!C:D,2,FALSE)</f>
        <v>SP</v>
      </c>
      <c r="K3610" s="2" t="str">
        <f>VLOOKUP(Sheet__29[[#This Row],[Produto]],Produtos!B:C,2,FALSE)</f>
        <v>Monitor</v>
      </c>
      <c r="L3610" s="2" t="str">
        <f>VLOOKUP(Sheet__29[[#This Row],[Produto]],Produtos!B:D,3,FALSE)</f>
        <v>Kingston Brasil</v>
      </c>
      <c r="M3610" s="2">
        <f>VLOOKUP(Sheet__29[[#This Row],[Produto]],Estoque!A:B,2,FALSE)</f>
        <v>212</v>
      </c>
      <c r="N3610" s="5">
        <f>Sheet__29[[#This Row],[Qtd]]*Sheet__29[[#This Row],[Valor]]</f>
        <v>13902</v>
      </c>
      <c r="O3610" s="5">
        <f>Sheet__29[[#This Row],[Venda]]*(1-Sheet__29[[#This Row],[Desc]]/100)</f>
        <v>13902</v>
      </c>
      <c r="P3610"/>
    </row>
    <row r="3611" spans="1:16" x14ac:dyDescent="0.25">
      <c r="A3611">
        <v>103609</v>
      </c>
      <c r="B3611" s="1">
        <v>46204</v>
      </c>
      <c r="C3611" t="s">
        <v>210</v>
      </c>
      <c r="D3611" t="s">
        <v>1122</v>
      </c>
      <c r="E3611">
        <v>4</v>
      </c>
      <c r="F3611" s="4">
        <v>3024</v>
      </c>
      <c r="G3611">
        <v>10</v>
      </c>
      <c r="H3611" t="s">
        <v>1020</v>
      </c>
      <c r="I3611" s="2" t="str">
        <f>VLOOKUP(Sheet__29[[#This Row],[Filial]],Filiais!A:B,2,FALSE)</f>
        <v>Sorocaba</v>
      </c>
      <c r="J3611" s="2" t="str">
        <f>VLOOKUP(Sheet__29[[#This Row],[Cidade]],'Clientes'!C:D,2,FALSE)</f>
        <v>SP</v>
      </c>
      <c r="K3611" s="2" t="str">
        <f>VLOOKUP(Sheet__29[[#This Row],[Produto]],Produtos!B:C,2,FALSE)</f>
        <v>Monitor</v>
      </c>
      <c r="L3611" s="2" t="str">
        <f>VLOOKUP(Sheet__29[[#This Row],[Produto]],Produtos!B:D,3,FALSE)</f>
        <v>Lenovo Brasil</v>
      </c>
      <c r="M3611" s="2">
        <f>VLOOKUP(Sheet__29[[#This Row],[Produto]],Estoque!A:B,2,FALSE)</f>
        <v>15</v>
      </c>
      <c r="N3611" s="5">
        <f>Sheet__29[[#This Row],[Qtd]]*Sheet__29[[#This Row],[Valor]]</f>
        <v>12096</v>
      </c>
      <c r="O3611" s="5">
        <f>Sheet__29[[#This Row],[Venda]]*(1-Sheet__29[[#This Row],[Desc]]/100)</f>
        <v>10886.4</v>
      </c>
      <c r="P3611"/>
    </row>
    <row r="3612" spans="1:16" x14ac:dyDescent="0.25">
      <c r="A3612">
        <v>103610</v>
      </c>
      <c r="B3612" s="1">
        <v>46204</v>
      </c>
      <c r="C3612" t="s">
        <v>472</v>
      </c>
      <c r="D3612" t="s">
        <v>1096</v>
      </c>
      <c r="E3612">
        <v>2</v>
      </c>
      <c r="F3612" s="4">
        <v>154</v>
      </c>
      <c r="G3612">
        <v>10</v>
      </c>
      <c r="H3612" t="s">
        <v>1025</v>
      </c>
      <c r="I3612" s="2" t="str">
        <f>VLOOKUP(Sheet__29[[#This Row],[Filial]],Filiais!A:B,2,FALSE)</f>
        <v>São José dos Campos</v>
      </c>
      <c r="J3612" s="2" t="str">
        <f>VLOOKUP(Sheet__29[[#This Row],[Cidade]],'Clientes'!C:D,2,FALSE)</f>
        <v>SP</v>
      </c>
      <c r="K3612" s="2" t="str">
        <f>VLOOKUP(Sheet__29[[#This Row],[Produto]],Produtos!B:C,2,FALSE)</f>
        <v>Rede</v>
      </c>
      <c r="L3612" s="2" t="str">
        <f>VLOOKUP(Sheet__29[[#This Row],[Produto]],Produtos!B:D,3,FALSE)</f>
        <v>Lenovo Brasil</v>
      </c>
      <c r="M3612" s="2">
        <f>VLOOKUP(Sheet__29[[#This Row],[Produto]],Estoque!A:B,2,FALSE)</f>
        <v>208</v>
      </c>
      <c r="N3612" s="5">
        <f>Sheet__29[[#This Row],[Qtd]]*Sheet__29[[#This Row],[Valor]]</f>
        <v>308</v>
      </c>
      <c r="O3612" s="5">
        <f>Sheet__29[[#This Row],[Venda]]*(1-Sheet__29[[#This Row],[Desc]]/100)</f>
        <v>277.2</v>
      </c>
      <c r="P3612"/>
    </row>
    <row r="3613" spans="1:16" x14ac:dyDescent="0.25">
      <c r="A3613">
        <v>103611</v>
      </c>
      <c r="B3613" s="1">
        <v>46204</v>
      </c>
      <c r="C3613" t="s">
        <v>547</v>
      </c>
      <c r="D3613" t="s">
        <v>1155</v>
      </c>
      <c r="E3613">
        <v>4</v>
      </c>
      <c r="F3613" s="4">
        <v>4944</v>
      </c>
      <c r="G3613">
        <v>10</v>
      </c>
      <c r="H3613" t="s">
        <v>1018</v>
      </c>
      <c r="I3613" s="2" t="str">
        <f>VLOOKUP(Sheet__29[[#This Row],[Filial]],Filiais!A:B,2,FALSE)</f>
        <v>Barueri</v>
      </c>
      <c r="J3613" s="2" t="str">
        <f>VLOOKUP(Sheet__29[[#This Row],[Cidade]],'Clientes'!C:D,2,FALSE)</f>
        <v>SP</v>
      </c>
      <c r="K3613" s="2" t="str">
        <f>VLOOKUP(Sheet__29[[#This Row],[Produto]],Produtos!B:C,2,FALSE)</f>
        <v>Rede</v>
      </c>
      <c r="L3613" s="2" t="str">
        <f>VLOOKUP(Sheet__29[[#This Row],[Produto]],Produtos!B:D,3,FALSE)</f>
        <v>LG Brasil</v>
      </c>
      <c r="M3613" s="2">
        <f>VLOOKUP(Sheet__29[[#This Row],[Produto]],Estoque!A:B,2,FALSE)</f>
        <v>137</v>
      </c>
      <c r="N3613" s="5">
        <f>Sheet__29[[#This Row],[Qtd]]*Sheet__29[[#This Row],[Valor]]</f>
        <v>19776</v>
      </c>
      <c r="O3613" s="5">
        <f>Sheet__29[[#This Row],[Venda]]*(1-Sheet__29[[#This Row],[Desc]]/100)</f>
        <v>17798.400000000001</v>
      </c>
      <c r="P3613"/>
    </row>
    <row r="3614" spans="1:16" x14ac:dyDescent="0.25">
      <c r="A3614">
        <v>103612</v>
      </c>
      <c r="B3614" s="1">
        <v>46204</v>
      </c>
      <c r="C3614" t="s">
        <v>590</v>
      </c>
      <c r="D3614" t="s">
        <v>1134</v>
      </c>
      <c r="E3614">
        <v>3</v>
      </c>
      <c r="F3614" s="4">
        <v>3785</v>
      </c>
      <c r="G3614">
        <v>10</v>
      </c>
      <c r="H3614" t="s">
        <v>1017</v>
      </c>
      <c r="I3614" s="2" t="str">
        <f>VLOOKUP(Sheet__29[[#This Row],[Filial]],Filiais!A:B,2,FALSE)</f>
        <v>Campinas</v>
      </c>
      <c r="J3614" s="2" t="str">
        <f>VLOOKUP(Sheet__29[[#This Row],[Cidade]],'Clientes'!C:D,2,FALSE)</f>
        <v>SP</v>
      </c>
      <c r="K3614" s="2" t="str">
        <f>VLOOKUP(Sheet__29[[#This Row],[Produto]],Produtos!B:C,2,FALSE)</f>
        <v>Rede</v>
      </c>
      <c r="L3614" s="2" t="str">
        <f>VLOOKUP(Sheet__29[[#This Row],[Produto]],Produtos!B:D,3,FALSE)</f>
        <v>Lenovo Brasil</v>
      </c>
      <c r="M3614" s="2">
        <f>VLOOKUP(Sheet__29[[#This Row],[Produto]],Estoque!A:B,2,FALSE)</f>
        <v>175</v>
      </c>
      <c r="N3614" s="5">
        <f>Sheet__29[[#This Row],[Qtd]]*Sheet__29[[#This Row],[Valor]]</f>
        <v>11355</v>
      </c>
      <c r="O3614" s="5">
        <f>Sheet__29[[#This Row],[Venda]]*(1-Sheet__29[[#This Row],[Desc]]/100)</f>
        <v>10219.5</v>
      </c>
      <c r="P3614"/>
    </row>
    <row r="3615" spans="1:16" x14ac:dyDescent="0.25">
      <c r="A3615">
        <v>103613</v>
      </c>
      <c r="B3615" s="1">
        <v>46204</v>
      </c>
      <c r="C3615" t="s">
        <v>836</v>
      </c>
      <c r="D3615" t="s">
        <v>1115</v>
      </c>
      <c r="E3615">
        <v>3</v>
      </c>
      <c r="F3615" s="4">
        <v>3914</v>
      </c>
      <c r="G3615">
        <v>5</v>
      </c>
      <c r="H3615" t="s">
        <v>1023</v>
      </c>
      <c r="I3615" s="2" t="str">
        <f>VLOOKUP(Sheet__29[[#This Row],[Filial]],Filiais!A:B,2,FALSE)</f>
        <v>Bauru</v>
      </c>
      <c r="J3615" s="2" t="str">
        <f>VLOOKUP(Sheet__29[[#This Row],[Cidade]],'Clientes'!C:D,2,FALSE)</f>
        <v>SP</v>
      </c>
      <c r="K3615" s="2" t="str">
        <f>VLOOKUP(Sheet__29[[#This Row],[Produto]],Produtos!B:C,2,FALSE)</f>
        <v>Periférico</v>
      </c>
      <c r="L3615" s="2" t="str">
        <f>VLOOKUP(Sheet__29[[#This Row],[Produto]],Produtos!B:D,3,FALSE)</f>
        <v>Dell Brasil</v>
      </c>
      <c r="M3615" s="2">
        <f>VLOOKUP(Sheet__29[[#This Row],[Produto]],Estoque!A:B,2,FALSE)</f>
        <v>266</v>
      </c>
      <c r="N3615" s="5">
        <f>Sheet__29[[#This Row],[Qtd]]*Sheet__29[[#This Row],[Valor]]</f>
        <v>11742</v>
      </c>
      <c r="O3615" s="5">
        <f>Sheet__29[[#This Row],[Venda]]*(1-Sheet__29[[#This Row],[Desc]]/100)</f>
        <v>11154.9</v>
      </c>
      <c r="P3615"/>
    </row>
    <row r="3616" spans="1:16" x14ac:dyDescent="0.25">
      <c r="A3616">
        <v>103614</v>
      </c>
      <c r="B3616" s="1">
        <v>46204</v>
      </c>
      <c r="C3616" t="s">
        <v>219</v>
      </c>
      <c r="D3616" t="s">
        <v>1159</v>
      </c>
      <c r="E3616">
        <v>3</v>
      </c>
      <c r="F3616" s="4">
        <v>3110</v>
      </c>
      <c r="G3616">
        <v>5</v>
      </c>
      <c r="H3616" t="s">
        <v>1020</v>
      </c>
      <c r="I3616" s="2" t="str">
        <f>VLOOKUP(Sheet__29[[#This Row],[Filial]],Filiais!A:B,2,FALSE)</f>
        <v>Sorocaba</v>
      </c>
      <c r="J3616" s="2" t="str">
        <f>VLOOKUP(Sheet__29[[#This Row],[Cidade]],'Clientes'!C:D,2,FALSE)</f>
        <v>SP</v>
      </c>
      <c r="K3616" s="2" t="str">
        <f>VLOOKUP(Sheet__29[[#This Row],[Produto]],Produtos!B:C,2,FALSE)</f>
        <v>Rede</v>
      </c>
      <c r="L3616" s="2" t="str">
        <f>VLOOKUP(Sheet__29[[#This Row],[Produto]],Produtos!B:D,3,FALSE)</f>
        <v>Logitech Brasil</v>
      </c>
      <c r="M3616" s="2">
        <f>VLOOKUP(Sheet__29[[#This Row],[Produto]],Estoque!A:B,2,FALSE)</f>
        <v>130</v>
      </c>
      <c r="N3616" s="5">
        <f>Sheet__29[[#This Row],[Qtd]]*Sheet__29[[#This Row],[Valor]]</f>
        <v>9330</v>
      </c>
      <c r="O3616" s="5">
        <f>Sheet__29[[#This Row],[Venda]]*(1-Sheet__29[[#This Row],[Desc]]/100)</f>
        <v>8863.5</v>
      </c>
      <c r="P3616"/>
    </row>
    <row r="3617" spans="1:16" x14ac:dyDescent="0.25">
      <c r="A3617">
        <v>103615</v>
      </c>
      <c r="B3617" s="1">
        <v>46204</v>
      </c>
      <c r="C3617" t="s">
        <v>743</v>
      </c>
      <c r="D3617" t="s">
        <v>1064</v>
      </c>
      <c r="E3617">
        <v>2</v>
      </c>
      <c r="F3617" s="4">
        <v>2361</v>
      </c>
      <c r="G3617">
        <v>10</v>
      </c>
      <c r="H3617" t="s">
        <v>1024</v>
      </c>
      <c r="I3617" s="2" t="str">
        <f>VLOOKUP(Sheet__29[[#This Row],[Filial]],Filiais!A:B,2,FALSE)</f>
        <v>Ribeirão Preto</v>
      </c>
      <c r="J3617" s="2" t="str">
        <f>VLOOKUP(Sheet__29[[#This Row],[Cidade]],'Clientes'!C:D,2,FALSE)</f>
        <v>SP</v>
      </c>
      <c r="K3617" s="2" t="str">
        <f>VLOOKUP(Sheet__29[[#This Row],[Produto]],Produtos!B:C,2,FALSE)</f>
        <v>Notebook</v>
      </c>
      <c r="L3617" s="2" t="str">
        <f>VLOOKUP(Sheet__29[[#This Row],[Produto]],Produtos!B:D,3,FALSE)</f>
        <v>Kingston Brasil</v>
      </c>
      <c r="M3617" s="2">
        <f>VLOOKUP(Sheet__29[[#This Row],[Produto]],Estoque!A:B,2,FALSE)</f>
        <v>257</v>
      </c>
      <c r="N3617" s="5">
        <f>Sheet__29[[#This Row],[Qtd]]*Sheet__29[[#This Row],[Valor]]</f>
        <v>4722</v>
      </c>
      <c r="O3617" s="5">
        <f>Sheet__29[[#This Row],[Venda]]*(1-Sheet__29[[#This Row],[Desc]]/100)</f>
        <v>4249.8</v>
      </c>
      <c r="P3617"/>
    </row>
    <row r="3618" spans="1:16" x14ac:dyDescent="0.25">
      <c r="A3618">
        <v>103616</v>
      </c>
      <c r="B3618" s="1">
        <v>46204</v>
      </c>
      <c r="C3618" t="s">
        <v>101</v>
      </c>
      <c r="D3618" t="s">
        <v>1104</v>
      </c>
      <c r="E3618">
        <v>1</v>
      </c>
      <c r="F3618" s="4">
        <v>2245</v>
      </c>
      <c r="G3618">
        <v>10</v>
      </c>
      <c r="H3618" t="s">
        <v>1017</v>
      </c>
      <c r="I3618" s="2" t="str">
        <f>VLOOKUP(Sheet__29[[#This Row],[Filial]],Filiais!A:B,2,FALSE)</f>
        <v>Campinas</v>
      </c>
      <c r="J3618" s="2" t="str">
        <f>VLOOKUP(Sheet__29[[#This Row],[Cidade]],'Clientes'!C:D,2,FALSE)</f>
        <v>SP</v>
      </c>
      <c r="K3618" s="2" t="str">
        <f>VLOOKUP(Sheet__29[[#This Row],[Produto]],Produtos!B:C,2,FALSE)</f>
        <v>Rede</v>
      </c>
      <c r="L3618" s="2" t="str">
        <f>VLOOKUP(Sheet__29[[#This Row],[Produto]],Produtos!B:D,3,FALSE)</f>
        <v>Logitech Brasil</v>
      </c>
      <c r="M3618" s="2">
        <f>VLOOKUP(Sheet__29[[#This Row],[Produto]],Estoque!A:B,2,FALSE)</f>
        <v>283</v>
      </c>
      <c r="N3618" s="5">
        <f>Sheet__29[[#This Row],[Qtd]]*Sheet__29[[#This Row],[Valor]]</f>
        <v>2245</v>
      </c>
      <c r="O3618" s="5">
        <f>Sheet__29[[#This Row],[Venda]]*(1-Sheet__29[[#This Row],[Desc]]/100)</f>
        <v>2020.5</v>
      </c>
      <c r="P3618"/>
    </row>
    <row r="3619" spans="1:16" x14ac:dyDescent="0.25">
      <c r="A3619">
        <v>103617</v>
      </c>
      <c r="B3619" s="1">
        <v>46204</v>
      </c>
      <c r="C3619" t="s">
        <v>278</v>
      </c>
      <c r="D3619" t="s">
        <v>1166</v>
      </c>
      <c r="E3619">
        <v>5</v>
      </c>
      <c r="F3619" s="4">
        <v>2393</v>
      </c>
      <c r="G3619">
        <v>5</v>
      </c>
      <c r="H3619" t="s">
        <v>1021</v>
      </c>
      <c r="I3619" s="2" t="str">
        <f>VLOOKUP(Sheet__29[[#This Row],[Filial]],Filiais!A:B,2,FALSE)</f>
        <v>Jundiaí</v>
      </c>
      <c r="J3619" s="2" t="str">
        <f>VLOOKUP(Sheet__29[[#This Row],[Cidade]],'Clientes'!C:D,2,FALSE)</f>
        <v>SP</v>
      </c>
      <c r="K3619" s="2" t="str">
        <f>VLOOKUP(Sheet__29[[#This Row],[Produto]],Produtos!B:C,2,FALSE)</f>
        <v>Monitor</v>
      </c>
      <c r="L3619" s="2" t="str">
        <f>VLOOKUP(Sheet__29[[#This Row],[Produto]],Produtos!B:D,3,FALSE)</f>
        <v>Kingston Brasil</v>
      </c>
      <c r="M3619" s="2">
        <f>VLOOKUP(Sheet__29[[#This Row],[Produto]],Estoque!A:B,2,FALSE)</f>
        <v>102</v>
      </c>
      <c r="N3619" s="5">
        <f>Sheet__29[[#This Row],[Qtd]]*Sheet__29[[#This Row],[Valor]]</f>
        <v>11965</v>
      </c>
      <c r="O3619" s="5">
        <f>Sheet__29[[#This Row],[Venda]]*(1-Sheet__29[[#This Row],[Desc]]/100)</f>
        <v>11366.75</v>
      </c>
      <c r="P3619"/>
    </row>
    <row r="3620" spans="1:16" x14ac:dyDescent="0.25">
      <c r="A3620">
        <v>103618</v>
      </c>
      <c r="B3620" s="1">
        <v>46204</v>
      </c>
      <c r="C3620" t="s">
        <v>528</v>
      </c>
      <c r="D3620" t="s">
        <v>1099</v>
      </c>
      <c r="E3620">
        <v>4</v>
      </c>
      <c r="F3620" s="4">
        <v>2752</v>
      </c>
      <c r="G3620">
        <v>10</v>
      </c>
      <c r="H3620" t="s">
        <v>1017</v>
      </c>
      <c r="I3620" s="2" t="str">
        <f>VLOOKUP(Sheet__29[[#This Row],[Filial]],Filiais!A:B,2,FALSE)</f>
        <v>Campinas</v>
      </c>
      <c r="J3620" s="2" t="str">
        <f>VLOOKUP(Sheet__29[[#This Row],[Cidade]],'Clientes'!C:D,2,FALSE)</f>
        <v>SP</v>
      </c>
      <c r="K3620" s="2" t="str">
        <f>VLOOKUP(Sheet__29[[#This Row],[Produto]],Produtos!B:C,2,FALSE)</f>
        <v>Monitor</v>
      </c>
      <c r="L3620" s="2" t="str">
        <f>VLOOKUP(Sheet__29[[#This Row],[Produto]],Produtos!B:D,3,FALSE)</f>
        <v>Logitech Brasil</v>
      </c>
      <c r="M3620" s="2">
        <f>VLOOKUP(Sheet__29[[#This Row],[Produto]],Estoque!A:B,2,FALSE)</f>
        <v>42</v>
      </c>
      <c r="N3620" s="5">
        <f>Sheet__29[[#This Row],[Qtd]]*Sheet__29[[#This Row],[Valor]]</f>
        <v>11008</v>
      </c>
      <c r="O3620" s="5">
        <f>Sheet__29[[#This Row],[Venda]]*(1-Sheet__29[[#This Row],[Desc]]/100)</f>
        <v>9907.2000000000007</v>
      </c>
      <c r="P3620"/>
    </row>
    <row r="3621" spans="1:16" x14ac:dyDescent="0.25">
      <c r="A3621">
        <v>103619</v>
      </c>
      <c r="B3621" s="1">
        <v>46204</v>
      </c>
      <c r="C3621" t="s">
        <v>273</v>
      </c>
      <c r="D3621" t="s">
        <v>1061</v>
      </c>
      <c r="E3621">
        <v>1</v>
      </c>
      <c r="F3621" s="4">
        <v>4152</v>
      </c>
      <c r="G3621">
        <v>5</v>
      </c>
      <c r="H3621" t="s">
        <v>1019</v>
      </c>
      <c r="I3621" s="2" t="str">
        <f>VLOOKUP(Sheet__29[[#This Row],[Filial]],Filiais!A:B,2,FALSE)</f>
        <v>Osasco</v>
      </c>
      <c r="J3621" s="2" t="str">
        <f>VLOOKUP(Sheet__29[[#This Row],[Cidade]],'Clientes'!C:D,2,FALSE)</f>
        <v>SP</v>
      </c>
      <c r="K3621" s="2" t="str">
        <f>VLOOKUP(Sheet__29[[#This Row],[Produto]],Produtos!B:C,2,FALSE)</f>
        <v>Notebook</v>
      </c>
      <c r="L3621" s="2" t="str">
        <f>VLOOKUP(Sheet__29[[#This Row],[Produto]],Produtos!B:D,3,FALSE)</f>
        <v>Lenovo Brasil</v>
      </c>
      <c r="M3621" s="2">
        <f>VLOOKUP(Sheet__29[[#This Row],[Produto]],Estoque!A:B,2,FALSE)</f>
        <v>209</v>
      </c>
      <c r="N3621" s="5">
        <f>Sheet__29[[#This Row],[Qtd]]*Sheet__29[[#This Row],[Valor]]</f>
        <v>4152</v>
      </c>
      <c r="O3621" s="5">
        <f>Sheet__29[[#This Row],[Venda]]*(1-Sheet__29[[#This Row],[Desc]]/100)</f>
        <v>3944.3999999999996</v>
      </c>
      <c r="P3621"/>
    </row>
    <row r="3622" spans="1:16" x14ac:dyDescent="0.25">
      <c r="A3622">
        <v>103620</v>
      </c>
      <c r="B3622" s="1">
        <v>46204</v>
      </c>
      <c r="C3622" t="s">
        <v>417</v>
      </c>
      <c r="D3622" t="s">
        <v>1115</v>
      </c>
      <c r="E3622">
        <v>1</v>
      </c>
      <c r="F3622" s="4">
        <v>842</v>
      </c>
      <c r="G3622">
        <v>5</v>
      </c>
      <c r="H3622" t="s">
        <v>1023</v>
      </c>
      <c r="I3622" s="2" t="str">
        <f>VLOOKUP(Sheet__29[[#This Row],[Filial]],Filiais!A:B,2,FALSE)</f>
        <v>Bauru</v>
      </c>
      <c r="J3622" s="2" t="str">
        <f>VLOOKUP(Sheet__29[[#This Row],[Cidade]],'Clientes'!C:D,2,FALSE)</f>
        <v>SP</v>
      </c>
      <c r="K3622" s="2" t="str">
        <f>VLOOKUP(Sheet__29[[#This Row],[Produto]],Produtos!B:C,2,FALSE)</f>
        <v>Periférico</v>
      </c>
      <c r="L3622" s="2" t="str">
        <f>VLOOKUP(Sheet__29[[#This Row],[Produto]],Produtos!B:D,3,FALSE)</f>
        <v>Dell Brasil</v>
      </c>
      <c r="M3622" s="2">
        <f>VLOOKUP(Sheet__29[[#This Row],[Produto]],Estoque!A:B,2,FALSE)</f>
        <v>266</v>
      </c>
      <c r="N3622" s="5">
        <f>Sheet__29[[#This Row],[Qtd]]*Sheet__29[[#This Row],[Valor]]</f>
        <v>842</v>
      </c>
      <c r="O3622" s="5">
        <f>Sheet__29[[#This Row],[Venda]]*(1-Sheet__29[[#This Row],[Desc]]/100)</f>
        <v>799.9</v>
      </c>
      <c r="P3622"/>
    </row>
    <row r="3623" spans="1:16" x14ac:dyDescent="0.25">
      <c r="A3623">
        <v>103621</v>
      </c>
      <c r="B3623" s="1">
        <v>46204</v>
      </c>
      <c r="C3623" t="s">
        <v>743</v>
      </c>
      <c r="D3623" t="s">
        <v>1153</v>
      </c>
      <c r="E3623">
        <v>5</v>
      </c>
      <c r="F3623" s="4">
        <v>2116</v>
      </c>
      <c r="G3623">
        <v>0</v>
      </c>
      <c r="H3623" t="s">
        <v>1018</v>
      </c>
      <c r="I3623" s="2" t="str">
        <f>VLOOKUP(Sheet__29[[#This Row],[Filial]],Filiais!A:B,2,FALSE)</f>
        <v>Barueri</v>
      </c>
      <c r="J3623" s="2" t="str">
        <f>VLOOKUP(Sheet__29[[#This Row],[Cidade]],'Clientes'!C:D,2,FALSE)</f>
        <v>SP</v>
      </c>
      <c r="K3623" s="2" t="str">
        <f>VLOOKUP(Sheet__29[[#This Row],[Produto]],Produtos!B:C,2,FALSE)</f>
        <v>Armazenamento</v>
      </c>
      <c r="L3623" s="2" t="str">
        <f>VLOOKUP(Sheet__29[[#This Row],[Produto]],Produtos!B:D,3,FALSE)</f>
        <v>LG Brasil</v>
      </c>
      <c r="M3623" s="2">
        <f>VLOOKUP(Sheet__29[[#This Row],[Produto]],Estoque!A:B,2,FALSE)</f>
        <v>93</v>
      </c>
      <c r="N3623" s="5">
        <f>Sheet__29[[#This Row],[Qtd]]*Sheet__29[[#This Row],[Valor]]</f>
        <v>10580</v>
      </c>
      <c r="O3623" s="5">
        <f>Sheet__29[[#This Row],[Venda]]*(1-Sheet__29[[#This Row],[Desc]]/100)</f>
        <v>10580</v>
      </c>
      <c r="P3623"/>
    </row>
    <row r="3624" spans="1:16" x14ac:dyDescent="0.25">
      <c r="A3624">
        <v>103622</v>
      </c>
      <c r="B3624" s="1">
        <v>46204</v>
      </c>
      <c r="C3624" t="s">
        <v>667</v>
      </c>
      <c r="D3624" t="s">
        <v>1135</v>
      </c>
      <c r="E3624">
        <v>2</v>
      </c>
      <c r="F3624" s="4">
        <v>3461</v>
      </c>
      <c r="G3624">
        <v>0</v>
      </c>
      <c r="H3624" t="s">
        <v>1024</v>
      </c>
      <c r="I3624" s="2" t="str">
        <f>VLOOKUP(Sheet__29[[#This Row],[Filial]],Filiais!A:B,2,FALSE)</f>
        <v>Ribeirão Preto</v>
      </c>
      <c r="J3624" s="2" t="str">
        <f>VLOOKUP(Sheet__29[[#This Row],[Cidade]],'Clientes'!C:D,2,FALSE)</f>
        <v>SP</v>
      </c>
      <c r="K3624" s="2" t="str">
        <f>VLOOKUP(Sheet__29[[#This Row],[Produto]],Produtos!B:C,2,FALSE)</f>
        <v>Monitor</v>
      </c>
      <c r="L3624" s="2" t="str">
        <f>VLOOKUP(Sheet__29[[#This Row],[Produto]],Produtos!B:D,3,FALSE)</f>
        <v>LG Brasil</v>
      </c>
      <c r="M3624" s="2">
        <f>VLOOKUP(Sheet__29[[#This Row],[Produto]],Estoque!A:B,2,FALSE)</f>
        <v>142</v>
      </c>
      <c r="N3624" s="5">
        <f>Sheet__29[[#This Row],[Qtd]]*Sheet__29[[#This Row],[Valor]]</f>
        <v>6922</v>
      </c>
      <c r="O3624" s="5">
        <f>Sheet__29[[#This Row],[Venda]]*(1-Sheet__29[[#This Row],[Desc]]/100)</f>
        <v>6922</v>
      </c>
      <c r="P3624"/>
    </row>
    <row r="3625" spans="1:16" x14ac:dyDescent="0.25">
      <c r="A3625">
        <v>103623</v>
      </c>
      <c r="B3625" s="1">
        <v>46204</v>
      </c>
      <c r="C3625" t="s">
        <v>911</v>
      </c>
      <c r="D3625" t="s">
        <v>1144</v>
      </c>
      <c r="E3625">
        <v>4</v>
      </c>
      <c r="F3625" s="4">
        <v>1863</v>
      </c>
      <c r="G3625">
        <v>0</v>
      </c>
      <c r="H3625" t="s">
        <v>1020</v>
      </c>
      <c r="I3625" s="2" t="str">
        <f>VLOOKUP(Sheet__29[[#This Row],[Filial]],Filiais!A:B,2,FALSE)</f>
        <v>Sorocaba</v>
      </c>
      <c r="J3625" s="2" t="str">
        <f>VLOOKUP(Sheet__29[[#This Row],[Cidade]],'Clientes'!C:D,2,FALSE)</f>
        <v>SP</v>
      </c>
      <c r="K3625" s="2" t="str">
        <f>VLOOKUP(Sheet__29[[#This Row],[Produto]],Produtos!B:C,2,FALSE)</f>
        <v>Monitor</v>
      </c>
      <c r="L3625" s="2" t="str">
        <f>VLOOKUP(Sheet__29[[#This Row],[Produto]],Produtos!B:D,3,FALSE)</f>
        <v>LG Brasil</v>
      </c>
      <c r="M3625" s="2">
        <f>VLOOKUP(Sheet__29[[#This Row],[Produto]],Estoque!A:B,2,FALSE)</f>
        <v>91</v>
      </c>
      <c r="N3625" s="5">
        <f>Sheet__29[[#This Row],[Qtd]]*Sheet__29[[#This Row],[Valor]]</f>
        <v>7452</v>
      </c>
      <c r="O3625" s="5">
        <f>Sheet__29[[#This Row],[Venda]]*(1-Sheet__29[[#This Row],[Desc]]/100)</f>
        <v>7452</v>
      </c>
      <c r="P3625"/>
    </row>
    <row r="3626" spans="1:16" x14ac:dyDescent="0.25">
      <c r="A3626">
        <v>103624</v>
      </c>
      <c r="B3626" s="1">
        <v>46204</v>
      </c>
      <c r="C3626" t="s">
        <v>459</v>
      </c>
      <c r="D3626" t="s">
        <v>1139</v>
      </c>
      <c r="E3626">
        <v>1</v>
      </c>
      <c r="F3626" s="4">
        <v>4602</v>
      </c>
      <c r="G3626">
        <v>0</v>
      </c>
      <c r="H3626" t="s">
        <v>1024</v>
      </c>
      <c r="I3626" s="2" t="str">
        <f>VLOOKUP(Sheet__29[[#This Row],[Filial]],Filiais!A:B,2,FALSE)</f>
        <v>Ribeirão Preto</v>
      </c>
      <c r="J3626" s="2" t="str">
        <f>VLOOKUP(Sheet__29[[#This Row],[Cidade]],'Clientes'!C:D,2,FALSE)</f>
        <v>SP</v>
      </c>
      <c r="K3626" s="2" t="str">
        <f>VLOOKUP(Sheet__29[[#This Row],[Produto]],Produtos!B:C,2,FALSE)</f>
        <v>Monitor</v>
      </c>
      <c r="L3626" s="2" t="str">
        <f>VLOOKUP(Sheet__29[[#This Row],[Produto]],Produtos!B:D,3,FALSE)</f>
        <v>LG Brasil</v>
      </c>
      <c r="M3626" s="2">
        <f>VLOOKUP(Sheet__29[[#This Row],[Produto]],Estoque!A:B,2,FALSE)</f>
        <v>193</v>
      </c>
      <c r="N3626" s="5">
        <f>Sheet__29[[#This Row],[Qtd]]*Sheet__29[[#This Row],[Valor]]</f>
        <v>4602</v>
      </c>
      <c r="O3626" s="5">
        <f>Sheet__29[[#This Row],[Venda]]*(1-Sheet__29[[#This Row],[Desc]]/100)</f>
        <v>4602</v>
      </c>
      <c r="P3626"/>
    </row>
    <row r="3627" spans="1:16" x14ac:dyDescent="0.25">
      <c r="A3627">
        <v>103625</v>
      </c>
      <c r="B3627" s="1">
        <v>46204</v>
      </c>
      <c r="C3627" t="s">
        <v>951</v>
      </c>
      <c r="D3627" t="s">
        <v>1144</v>
      </c>
      <c r="E3627">
        <v>1</v>
      </c>
      <c r="F3627" s="4">
        <v>4820</v>
      </c>
      <c r="G3627">
        <v>10</v>
      </c>
      <c r="H3627" t="s">
        <v>1021</v>
      </c>
      <c r="I3627" s="2" t="str">
        <f>VLOOKUP(Sheet__29[[#This Row],[Filial]],Filiais!A:B,2,FALSE)</f>
        <v>Jundiaí</v>
      </c>
      <c r="J3627" s="2" t="str">
        <f>VLOOKUP(Sheet__29[[#This Row],[Cidade]],'Clientes'!C:D,2,FALSE)</f>
        <v>SP</v>
      </c>
      <c r="K3627" s="2" t="str">
        <f>VLOOKUP(Sheet__29[[#This Row],[Produto]],Produtos!B:C,2,FALSE)</f>
        <v>Monitor</v>
      </c>
      <c r="L3627" s="2" t="str">
        <f>VLOOKUP(Sheet__29[[#This Row],[Produto]],Produtos!B:D,3,FALSE)</f>
        <v>LG Brasil</v>
      </c>
      <c r="M3627" s="2">
        <f>VLOOKUP(Sheet__29[[#This Row],[Produto]],Estoque!A:B,2,FALSE)</f>
        <v>91</v>
      </c>
      <c r="N3627" s="5">
        <f>Sheet__29[[#This Row],[Qtd]]*Sheet__29[[#This Row],[Valor]]</f>
        <v>4820</v>
      </c>
      <c r="O3627" s="5">
        <f>Sheet__29[[#This Row],[Venda]]*(1-Sheet__29[[#This Row],[Desc]]/100)</f>
        <v>4338</v>
      </c>
      <c r="P3627"/>
    </row>
    <row r="3628" spans="1:16" x14ac:dyDescent="0.25">
      <c r="A3628">
        <v>103626</v>
      </c>
      <c r="B3628" s="1">
        <v>46204</v>
      </c>
      <c r="C3628" t="s">
        <v>628</v>
      </c>
      <c r="D3628" t="s">
        <v>1155</v>
      </c>
      <c r="E3628">
        <v>4</v>
      </c>
      <c r="F3628" s="4">
        <v>3357</v>
      </c>
      <c r="G3628">
        <v>5</v>
      </c>
      <c r="H3628" t="s">
        <v>1017</v>
      </c>
      <c r="I3628" s="2" t="str">
        <f>VLOOKUP(Sheet__29[[#This Row],[Filial]],Filiais!A:B,2,FALSE)</f>
        <v>Campinas</v>
      </c>
      <c r="J3628" s="2" t="str">
        <f>VLOOKUP(Sheet__29[[#This Row],[Cidade]],'Clientes'!C:D,2,FALSE)</f>
        <v>SP</v>
      </c>
      <c r="K3628" s="2" t="str">
        <f>VLOOKUP(Sheet__29[[#This Row],[Produto]],Produtos!B:C,2,FALSE)</f>
        <v>Rede</v>
      </c>
      <c r="L3628" s="2" t="str">
        <f>VLOOKUP(Sheet__29[[#This Row],[Produto]],Produtos!B:D,3,FALSE)</f>
        <v>LG Brasil</v>
      </c>
      <c r="M3628" s="2">
        <f>VLOOKUP(Sheet__29[[#This Row],[Produto]],Estoque!A:B,2,FALSE)</f>
        <v>137</v>
      </c>
      <c r="N3628" s="5">
        <f>Sheet__29[[#This Row],[Qtd]]*Sheet__29[[#This Row],[Valor]]</f>
        <v>13428</v>
      </c>
      <c r="O3628" s="5">
        <f>Sheet__29[[#This Row],[Venda]]*(1-Sheet__29[[#This Row],[Desc]]/100)</f>
        <v>12756.599999999999</v>
      </c>
      <c r="P3628"/>
    </row>
    <row r="3629" spans="1:16" x14ac:dyDescent="0.25">
      <c r="A3629">
        <v>103627</v>
      </c>
      <c r="B3629" s="1">
        <v>46204</v>
      </c>
      <c r="C3629" t="s">
        <v>348</v>
      </c>
      <c r="D3629" t="s">
        <v>1092</v>
      </c>
      <c r="E3629">
        <v>5</v>
      </c>
      <c r="F3629" s="4">
        <v>2646</v>
      </c>
      <c r="G3629">
        <v>10</v>
      </c>
      <c r="H3629" t="s">
        <v>1021</v>
      </c>
      <c r="I3629" s="2" t="str">
        <f>VLOOKUP(Sheet__29[[#This Row],[Filial]],Filiais!A:B,2,FALSE)</f>
        <v>Jundiaí</v>
      </c>
      <c r="J3629" s="2" t="str">
        <f>VLOOKUP(Sheet__29[[#This Row],[Cidade]],'Clientes'!C:D,2,FALSE)</f>
        <v>SP</v>
      </c>
      <c r="K3629" s="2" t="str">
        <f>VLOOKUP(Sheet__29[[#This Row],[Produto]],Produtos!B:C,2,FALSE)</f>
        <v>Monitor</v>
      </c>
      <c r="L3629" s="2" t="str">
        <f>VLOOKUP(Sheet__29[[#This Row],[Produto]],Produtos!B:D,3,FALSE)</f>
        <v>LG Brasil</v>
      </c>
      <c r="M3629" s="2">
        <f>VLOOKUP(Sheet__29[[#This Row],[Produto]],Estoque!A:B,2,FALSE)</f>
        <v>153</v>
      </c>
      <c r="N3629" s="5">
        <f>Sheet__29[[#This Row],[Qtd]]*Sheet__29[[#This Row],[Valor]]</f>
        <v>13230</v>
      </c>
      <c r="O3629" s="5">
        <f>Sheet__29[[#This Row],[Venda]]*(1-Sheet__29[[#This Row],[Desc]]/100)</f>
        <v>11907</v>
      </c>
      <c r="P3629"/>
    </row>
    <row r="3630" spans="1:16" x14ac:dyDescent="0.25">
      <c r="A3630">
        <v>103628</v>
      </c>
      <c r="B3630" s="1">
        <v>46204</v>
      </c>
      <c r="C3630" t="s">
        <v>587</v>
      </c>
      <c r="D3630" t="s">
        <v>1030</v>
      </c>
      <c r="E3630">
        <v>4</v>
      </c>
      <c r="F3630" s="4">
        <v>3730</v>
      </c>
      <c r="G3630">
        <v>10</v>
      </c>
      <c r="H3630" t="s">
        <v>1018</v>
      </c>
      <c r="I3630" s="2" t="str">
        <f>VLOOKUP(Sheet__29[[#This Row],[Filial]],Filiais!A:B,2,FALSE)</f>
        <v>Barueri</v>
      </c>
      <c r="J3630" s="2" t="str">
        <f>VLOOKUP(Sheet__29[[#This Row],[Cidade]],'Clientes'!C:D,2,FALSE)</f>
        <v>SP</v>
      </c>
      <c r="K3630" s="2" t="str">
        <f>VLOOKUP(Sheet__29[[#This Row],[Produto]],Produtos!B:C,2,FALSE)</f>
        <v>Notebook</v>
      </c>
      <c r="L3630" s="2" t="str">
        <f>VLOOKUP(Sheet__29[[#This Row],[Produto]],Produtos!B:D,3,FALSE)</f>
        <v>Kingston Brasil</v>
      </c>
      <c r="M3630" s="2">
        <f>VLOOKUP(Sheet__29[[#This Row],[Produto]],Estoque!A:B,2,FALSE)</f>
        <v>67</v>
      </c>
      <c r="N3630" s="5">
        <f>Sheet__29[[#This Row],[Qtd]]*Sheet__29[[#This Row],[Valor]]</f>
        <v>14920</v>
      </c>
      <c r="O3630" s="5">
        <f>Sheet__29[[#This Row],[Venda]]*(1-Sheet__29[[#This Row],[Desc]]/100)</f>
        <v>13428</v>
      </c>
      <c r="P3630"/>
    </row>
    <row r="3631" spans="1:16" x14ac:dyDescent="0.25">
      <c r="A3631">
        <v>103629</v>
      </c>
      <c r="B3631" s="1">
        <v>46204</v>
      </c>
      <c r="C3631" t="s">
        <v>921</v>
      </c>
      <c r="D3631" t="s">
        <v>1121</v>
      </c>
      <c r="E3631">
        <v>5</v>
      </c>
      <c r="F3631" s="4">
        <v>1370</v>
      </c>
      <c r="G3631">
        <v>0</v>
      </c>
      <c r="H3631" t="s">
        <v>1025</v>
      </c>
      <c r="I3631" s="2" t="str">
        <f>VLOOKUP(Sheet__29[[#This Row],[Filial]],Filiais!A:B,2,FALSE)</f>
        <v>São José dos Campos</v>
      </c>
      <c r="J3631" s="2" t="str">
        <f>VLOOKUP(Sheet__29[[#This Row],[Cidade]],'Clientes'!C:D,2,FALSE)</f>
        <v>SP</v>
      </c>
      <c r="K3631" s="2" t="str">
        <f>VLOOKUP(Sheet__29[[#This Row],[Produto]],Produtos!B:C,2,FALSE)</f>
        <v>Monitor</v>
      </c>
      <c r="L3631" s="2" t="str">
        <f>VLOOKUP(Sheet__29[[#This Row],[Produto]],Produtos!B:D,3,FALSE)</f>
        <v>Logitech Brasil</v>
      </c>
      <c r="M3631" s="2">
        <f>VLOOKUP(Sheet__29[[#This Row],[Produto]],Estoque!A:B,2,FALSE)</f>
        <v>231</v>
      </c>
      <c r="N3631" s="5">
        <f>Sheet__29[[#This Row],[Qtd]]*Sheet__29[[#This Row],[Valor]]</f>
        <v>6850</v>
      </c>
      <c r="O3631" s="5">
        <f>Sheet__29[[#This Row],[Venda]]*(1-Sheet__29[[#This Row],[Desc]]/100)</f>
        <v>6850</v>
      </c>
      <c r="P3631"/>
    </row>
    <row r="3632" spans="1:16" x14ac:dyDescent="0.25">
      <c r="A3632">
        <v>103630</v>
      </c>
      <c r="B3632" s="1">
        <v>46204</v>
      </c>
      <c r="C3632" t="s">
        <v>787</v>
      </c>
      <c r="D3632" t="s">
        <v>1062</v>
      </c>
      <c r="E3632">
        <v>2</v>
      </c>
      <c r="F3632" s="4">
        <v>3748</v>
      </c>
      <c r="G3632">
        <v>5</v>
      </c>
      <c r="H3632" t="s">
        <v>1024</v>
      </c>
      <c r="I3632" s="2" t="str">
        <f>VLOOKUP(Sheet__29[[#This Row],[Filial]],Filiais!A:B,2,FALSE)</f>
        <v>Ribeirão Preto</v>
      </c>
      <c r="J3632" s="2" t="str">
        <f>VLOOKUP(Sheet__29[[#This Row],[Cidade]],'Clientes'!C:D,2,FALSE)</f>
        <v>SP</v>
      </c>
      <c r="K3632" s="2" t="str">
        <f>VLOOKUP(Sheet__29[[#This Row],[Produto]],Produtos!B:C,2,FALSE)</f>
        <v>Rede</v>
      </c>
      <c r="L3632" s="2" t="str">
        <f>VLOOKUP(Sheet__29[[#This Row],[Produto]],Produtos!B:D,3,FALSE)</f>
        <v>Lenovo Brasil</v>
      </c>
      <c r="M3632" s="2">
        <f>VLOOKUP(Sheet__29[[#This Row],[Produto]],Estoque!A:B,2,FALSE)</f>
        <v>178</v>
      </c>
      <c r="N3632" s="5">
        <f>Sheet__29[[#This Row],[Qtd]]*Sheet__29[[#This Row],[Valor]]</f>
        <v>7496</v>
      </c>
      <c r="O3632" s="5">
        <f>Sheet__29[[#This Row],[Venda]]*(1-Sheet__29[[#This Row],[Desc]]/100)</f>
        <v>7121.2</v>
      </c>
      <c r="P3632"/>
    </row>
    <row r="3633" spans="1:16" x14ac:dyDescent="0.25">
      <c r="A3633">
        <v>103631</v>
      </c>
      <c r="B3633" s="1">
        <v>46204</v>
      </c>
      <c r="C3633" t="s">
        <v>606</v>
      </c>
      <c r="D3633" t="s">
        <v>1111</v>
      </c>
      <c r="E3633">
        <v>2</v>
      </c>
      <c r="F3633" s="4">
        <v>2262</v>
      </c>
      <c r="G3633">
        <v>0</v>
      </c>
      <c r="H3633" t="s">
        <v>1025</v>
      </c>
      <c r="I3633" s="2" t="str">
        <f>VLOOKUP(Sheet__29[[#This Row],[Filial]],Filiais!A:B,2,FALSE)</f>
        <v>São José dos Campos</v>
      </c>
      <c r="J3633" s="2" t="str">
        <f>VLOOKUP(Sheet__29[[#This Row],[Cidade]],'Clientes'!C:D,2,FALSE)</f>
        <v>SP</v>
      </c>
      <c r="K3633" s="2" t="str">
        <f>VLOOKUP(Sheet__29[[#This Row],[Produto]],Produtos!B:C,2,FALSE)</f>
        <v>Notebook</v>
      </c>
      <c r="L3633" s="2" t="str">
        <f>VLOOKUP(Sheet__29[[#This Row],[Produto]],Produtos!B:D,3,FALSE)</f>
        <v>Kingston Brasil</v>
      </c>
      <c r="M3633" s="2">
        <f>VLOOKUP(Sheet__29[[#This Row],[Produto]],Estoque!A:B,2,FALSE)</f>
        <v>244</v>
      </c>
      <c r="N3633" s="5">
        <f>Sheet__29[[#This Row],[Qtd]]*Sheet__29[[#This Row],[Valor]]</f>
        <v>4524</v>
      </c>
      <c r="O3633" s="5">
        <f>Sheet__29[[#This Row],[Venda]]*(1-Sheet__29[[#This Row],[Desc]]/100)</f>
        <v>4524</v>
      </c>
      <c r="P3633"/>
    </row>
    <row r="3634" spans="1:16" x14ac:dyDescent="0.25">
      <c r="A3634">
        <v>103632</v>
      </c>
      <c r="B3634" s="1">
        <v>46204</v>
      </c>
      <c r="C3634" t="s">
        <v>381</v>
      </c>
      <c r="D3634" t="s">
        <v>1102</v>
      </c>
      <c r="E3634">
        <v>2</v>
      </c>
      <c r="F3634" s="4">
        <v>2690</v>
      </c>
      <c r="G3634">
        <v>5</v>
      </c>
      <c r="H3634" t="s">
        <v>1019</v>
      </c>
      <c r="I3634" s="2" t="str">
        <f>VLOOKUP(Sheet__29[[#This Row],[Filial]],Filiais!A:B,2,FALSE)</f>
        <v>Osasco</v>
      </c>
      <c r="J3634" s="2" t="str">
        <f>VLOOKUP(Sheet__29[[#This Row],[Cidade]],'Clientes'!C:D,2,FALSE)</f>
        <v>SP</v>
      </c>
      <c r="K3634" s="2" t="str">
        <f>VLOOKUP(Sheet__29[[#This Row],[Produto]],Produtos!B:C,2,FALSE)</f>
        <v>Monitor</v>
      </c>
      <c r="L3634" s="2" t="str">
        <f>VLOOKUP(Sheet__29[[#This Row],[Produto]],Produtos!B:D,3,FALSE)</f>
        <v>Lenovo Brasil</v>
      </c>
      <c r="M3634" s="2">
        <f>VLOOKUP(Sheet__29[[#This Row],[Produto]],Estoque!A:B,2,FALSE)</f>
        <v>140</v>
      </c>
      <c r="N3634" s="5">
        <f>Sheet__29[[#This Row],[Qtd]]*Sheet__29[[#This Row],[Valor]]</f>
        <v>5380</v>
      </c>
      <c r="O3634" s="5">
        <f>Sheet__29[[#This Row],[Venda]]*(1-Sheet__29[[#This Row],[Desc]]/100)</f>
        <v>5111</v>
      </c>
      <c r="P3634"/>
    </row>
    <row r="3635" spans="1:16" x14ac:dyDescent="0.25">
      <c r="A3635">
        <v>103633</v>
      </c>
      <c r="B3635" s="1">
        <v>46204</v>
      </c>
      <c r="C3635" t="s">
        <v>535</v>
      </c>
      <c r="D3635" t="s">
        <v>1087</v>
      </c>
      <c r="E3635">
        <v>5</v>
      </c>
      <c r="F3635" s="4">
        <v>2544</v>
      </c>
      <c r="G3635">
        <v>10</v>
      </c>
      <c r="H3635" t="s">
        <v>1024</v>
      </c>
      <c r="I3635" s="2" t="str">
        <f>VLOOKUP(Sheet__29[[#This Row],[Filial]],Filiais!A:B,2,FALSE)</f>
        <v>Ribeirão Preto</v>
      </c>
      <c r="J3635" s="2" t="str">
        <f>VLOOKUP(Sheet__29[[#This Row],[Cidade]],'Clientes'!C:D,2,FALSE)</f>
        <v>SP</v>
      </c>
      <c r="K3635" s="2" t="str">
        <f>VLOOKUP(Sheet__29[[#This Row],[Produto]],Produtos!B:C,2,FALSE)</f>
        <v>Monitor</v>
      </c>
      <c r="L3635" s="2" t="str">
        <f>VLOOKUP(Sheet__29[[#This Row],[Produto]],Produtos!B:D,3,FALSE)</f>
        <v>Kingston Brasil</v>
      </c>
      <c r="M3635" s="2">
        <f>VLOOKUP(Sheet__29[[#This Row],[Produto]],Estoque!A:B,2,FALSE)</f>
        <v>212</v>
      </c>
      <c r="N3635" s="5">
        <f>Sheet__29[[#This Row],[Qtd]]*Sheet__29[[#This Row],[Valor]]</f>
        <v>12720</v>
      </c>
      <c r="O3635" s="5">
        <f>Sheet__29[[#This Row],[Venda]]*(1-Sheet__29[[#This Row],[Desc]]/100)</f>
        <v>11448</v>
      </c>
      <c r="P3635"/>
    </row>
    <row r="3636" spans="1:16" x14ac:dyDescent="0.25">
      <c r="A3636">
        <v>103634</v>
      </c>
      <c r="B3636" s="1">
        <v>46204</v>
      </c>
      <c r="C3636" t="s">
        <v>192</v>
      </c>
      <c r="D3636" t="s">
        <v>1052</v>
      </c>
      <c r="E3636">
        <v>3</v>
      </c>
      <c r="F3636" s="4">
        <v>3566</v>
      </c>
      <c r="G3636">
        <v>0</v>
      </c>
      <c r="H3636" t="s">
        <v>1021</v>
      </c>
      <c r="I3636" s="2" t="str">
        <f>VLOOKUP(Sheet__29[[#This Row],[Filial]],Filiais!A:B,2,FALSE)</f>
        <v>Jundiaí</v>
      </c>
      <c r="J3636" s="2" t="str">
        <f>VLOOKUP(Sheet__29[[#This Row],[Cidade]],'Clientes'!C:D,2,FALSE)</f>
        <v>SP</v>
      </c>
      <c r="K3636" s="2" t="str">
        <f>VLOOKUP(Sheet__29[[#This Row],[Produto]],Produtos!B:C,2,FALSE)</f>
        <v>Rede</v>
      </c>
      <c r="L3636" s="2" t="str">
        <f>VLOOKUP(Sheet__29[[#This Row],[Produto]],Produtos!B:D,3,FALSE)</f>
        <v>LG Brasil</v>
      </c>
      <c r="M3636" s="2">
        <f>VLOOKUP(Sheet__29[[#This Row],[Produto]],Estoque!A:B,2,FALSE)</f>
        <v>275</v>
      </c>
      <c r="N3636" s="5">
        <f>Sheet__29[[#This Row],[Qtd]]*Sheet__29[[#This Row],[Valor]]</f>
        <v>10698</v>
      </c>
      <c r="O3636" s="5">
        <f>Sheet__29[[#This Row],[Venda]]*(1-Sheet__29[[#This Row],[Desc]]/100)</f>
        <v>10698</v>
      </c>
      <c r="P3636"/>
    </row>
    <row r="3637" spans="1:16" x14ac:dyDescent="0.25">
      <c r="A3637">
        <v>103635</v>
      </c>
      <c r="B3637" s="1">
        <v>46204</v>
      </c>
      <c r="C3637" t="s">
        <v>220</v>
      </c>
      <c r="D3637" t="s">
        <v>1110</v>
      </c>
      <c r="E3637">
        <v>2</v>
      </c>
      <c r="F3637" s="4">
        <v>852</v>
      </c>
      <c r="G3637">
        <v>5</v>
      </c>
      <c r="H3637" t="s">
        <v>1019</v>
      </c>
      <c r="I3637" s="2" t="str">
        <f>VLOOKUP(Sheet__29[[#This Row],[Filial]],Filiais!A:B,2,FALSE)</f>
        <v>Osasco</v>
      </c>
      <c r="J3637" s="2" t="str">
        <f>VLOOKUP(Sheet__29[[#This Row],[Cidade]],'Clientes'!C:D,2,FALSE)</f>
        <v>SP</v>
      </c>
      <c r="K3637" s="2" t="str">
        <f>VLOOKUP(Sheet__29[[#This Row],[Produto]],Produtos!B:C,2,FALSE)</f>
        <v>Monitor</v>
      </c>
      <c r="L3637" s="2" t="str">
        <f>VLOOKUP(Sheet__29[[#This Row],[Produto]],Produtos!B:D,3,FALSE)</f>
        <v>Logitech Brasil</v>
      </c>
      <c r="M3637" s="2">
        <f>VLOOKUP(Sheet__29[[#This Row],[Produto]],Estoque!A:B,2,FALSE)</f>
        <v>91</v>
      </c>
      <c r="N3637" s="5">
        <f>Sheet__29[[#This Row],[Qtd]]*Sheet__29[[#This Row],[Valor]]</f>
        <v>1704</v>
      </c>
      <c r="O3637" s="5">
        <f>Sheet__29[[#This Row],[Venda]]*(1-Sheet__29[[#This Row],[Desc]]/100)</f>
        <v>1618.8</v>
      </c>
      <c r="P3637"/>
    </row>
    <row r="3638" spans="1:16" x14ac:dyDescent="0.25">
      <c r="A3638">
        <v>103636</v>
      </c>
      <c r="B3638" s="1">
        <v>46204</v>
      </c>
      <c r="C3638" t="s">
        <v>985</v>
      </c>
      <c r="D3638" t="s">
        <v>1171</v>
      </c>
      <c r="E3638">
        <v>5</v>
      </c>
      <c r="F3638" s="4">
        <v>4360</v>
      </c>
      <c r="G3638">
        <v>5</v>
      </c>
      <c r="H3638" t="s">
        <v>1020</v>
      </c>
      <c r="I3638" s="2" t="str">
        <f>VLOOKUP(Sheet__29[[#This Row],[Filial]],Filiais!A:B,2,FALSE)</f>
        <v>Sorocaba</v>
      </c>
      <c r="J3638" s="2" t="str">
        <f>VLOOKUP(Sheet__29[[#This Row],[Cidade]],'Clientes'!C:D,2,FALSE)</f>
        <v>SP</v>
      </c>
      <c r="K3638" s="2" t="str">
        <f>VLOOKUP(Sheet__29[[#This Row],[Produto]],Produtos!B:C,2,FALSE)</f>
        <v>Armazenamento</v>
      </c>
      <c r="L3638" s="2" t="str">
        <f>VLOOKUP(Sheet__29[[#This Row],[Produto]],Produtos!B:D,3,FALSE)</f>
        <v>Logitech Brasil</v>
      </c>
      <c r="M3638" s="2">
        <f>VLOOKUP(Sheet__29[[#This Row],[Produto]],Estoque!A:B,2,FALSE)</f>
        <v>139</v>
      </c>
      <c r="N3638" s="5">
        <f>Sheet__29[[#This Row],[Qtd]]*Sheet__29[[#This Row],[Valor]]</f>
        <v>21800</v>
      </c>
      <c r="O3638" s="5">
        <f>Sheet__29[[#This Row],[Venda]]*(1-Sheet__29[[#This Row],[Desc]]/100)</f>
        <v>20710</v>
      </c>
      <c r="P3638"/>
    </row>
    <row r="3639" spans="1:16" x14ac:dyDescent="0.25">
      <c r="A3639">
        <v>103637</v>
      </c>
      <c r="B3639" s="1">
        <v>46204</v>
      </c>
      <c r="C3639" t="s">
        <v>811</v>
      </c>
      <c r="D3639" t="s">
        <v>1077</v>
      </c>
      <c r="E3639">
        <v>1</v>
      </c>
      <c r="F3639" s="4">
        <v>4338</v>
      </c>
      <c r="G3639">
        <v>5</v>
      </c>
      <c r="H3639" t="s">
        <v>1020</v>
      </c>
      <c r="I3639" s="2" t="str">
        <f>VLOOKUP(Sheet__29[[#This Row],[Filial]],Filiais!A:B,2,FALSE)</f>
        <v>Sorocaba</v>
      </c>
      <c r="J3639" s="2" t="str">
        <f>VLOOKUP(Sheet__29[[#This Row],[Cidade]],'Clientes'!C:D,2,FALSE)</f>
        <v>SP</v>
      </c>
      <c r="K3639" s="2" t="str">
        <f>VLOOKUP(Sheet__29[[#This Row],[Produto]],Produtos!B:C,2,FALSE)</f>
        <v>Rede</v>
      </c>
      <c r="L3639" s="2" t="str">
        <f>VLOOKUP(Sheet__29[[#This Row],[Produto]],Produtos!B:D,3,FALSE)</f>
        <v>Dell Brasil</v>
      </c>
      <c r="M3639" s="2">
        <f>VLOOKUP(Sheet__29[[#This Row],[Produto]],Estoque!A:B,2,FALSE)</f>
        <v>161</v>
      </c>
      <c r="N3639" s="5">
        <f>Sheet__29[[#This Row],[Qtd]]*Sheet__29[[#This Row],[Valor]]</f>
        <v>4338</v>
      </c>
      <c r="O3639" s="5">
        <f>Sheet__29[[#This Row],[Venda]]*(1-Sheet__29[[#This Row],[Desc]]/100)</f>
        <v>4121.0999999999995</v>
      </c>
      <c r="P3639"/>
    </row>
    <row r="3640" spans="1:16" x14ac:dyDescent="0.25">
      <c r="A3640">
        <v>103638</v>
      </c>
      <c r="B3640" s="1">
        <v>46204</v>
      </c>
      <c r="C3640" t="s">
        <v>572</v>
      </c>
      <c r="D3640" t="s">
        <v>1136</v>
      </c>
      <c r="E3640">
        <v>3</v>
      </c>
      <c r="F3640" s="4">
        <v>1908</v>
      </c>
      <c r="G3640">
        <v>0</v>
      </c>
      <c r="H3640" t="s">
        <v>1017</v>
      </c>
      <c r="I3640" s="2" t="str">
        <f>VLOOKUP(Sheet__29[[#This Row],[Filial]],Filiais!A:B,2,FALSE)</f>
        <v>Campinas</v>
      </c>
      <c r="J3640" s="2" t="str">
        <f>VLOOKUP(Sheet__29[[#This Row],[Cidade]],'Clientes'!C:D,2,FALSE)</f>
        <v>SP</v>
      </c>
      <c r="K3640" s="2" t="str">
        <f>VLOOKUP(Sheet__29[[#This Row],[Produto]],Produtos!B:C,2,FALSE)</f>
        <v>Rede</v>
      </c>
      <c r="L3640" s="2" t="str">
        <f>VLOOKUP(Sheet__29[[#This Row],[Produto]],Produtos!B:D,3,FALSE)</f>
        <v>Logitech Brasil</v>
      </c>
      <c r="M3640" s="2">
        <f>VLOOKUP(Sheet__29[[#This Row],[Produto]],Estoque!A:B,2,FALSE)</f>
        <v>40</v>
      </c>
      <c r="N3640" s="5">
        <f>Sheet__29[[#This Row],[Qtd]]*Sheet__29[[#This Row],[Valor]]</f>
        <v>5724</v>
      </c>
      <c r="O3640" s="5">
        <f>Sheet__29[[#This Row],[Venda]]*(1-Sheet__29[[#This Row],[Desc]]/100)</f>
        <v>5724</v>
      </c>
      <c r="P3640"/>
    </row>
    <row r="3641" spans="1:16" x14ac:dyDescent="0.25">
      <c r="A3641">
        <v>103639</v>
      </c>
      <c r="B3641" s="1">
        <v>46204</v>
      </c>
      <c r="C3641" t="s">
        <v>1013</v>
      </c>
      <c r="D3641" t="s">
        <v>1145</v>
      </c>
      <c r="E3641">
        <v>3</v>
      </c>
      <c r="F3641" s="4">
        <v>2635</v>
      </c>
      <c r="G3641">
        <v>5</v>
      </c>
      <c r="H3641" t="s">
        <v>1018</v>
      </c>
      <c r="I3641" s="2" t="str">
        <f>VLOOKUP(Sheet__29[[#This Row],[Filial]],Filiais!A:B,2,FALSE)</f>
        <v>Barueri</v>
      </c>
      <c r="J3641" s="2" t="str">
        <f>VLOOKUP(Sheet__29[[#This Row],[Cidade]],'Clientes'!C:D,2,FALSE)</f>
        <v>SP</v>
      </c>
      <c r="K3641" s="2" t="str">
        <f>VLOOKUP(Sheet__29[[#This Row],[Produto]],Produtos!B:C,2,FALSE)</f>
        <v>Armazenamento</v>
      </c>
      <c r="L3641" s="2" t="str">
        <f>VLOOKUP(Sheet__29[[#This Row],[Produto]],Produtos!B:D,3,FALSE)</f>
        <v>Logitech Brasil</v>
      </c>
      <c r="M3641" s="2">
        <f>VLOOKUP(Sheet__29[[#This Row],[Produto]],Estoque!A:B,2,FALSE)</f>
        <v>157</v>
      </c>
      <c r="N3641" s="5">
        <f>Sheet__29[[#This Row],[Qtd]]*Sheet__29[[#This Row],[Valor]]</f>
        <v>7905</v>
      </c>
      <c r="O3641" s="5">
        <f>Sheet__29[[#This Row],[Venda]]*(1-Sheet__29[[#This Row],[Desc]]/100)</f>
        <v>7509.75</v>
      </c>
      <c r="P3641"/>
    </row>
    <row r="3642" spans="1:16" x14ac:dyDescent="0.25">
      <c r="A3642">
        <v>103640</v>
      </c>
      <c r="B3642" s="1">
        <v>46204</v>
      </c>
      <c r="C3642" t="s">
        <v>709</v>
      </c>
      <c r="D3642" t="s">
        <v>1104</v>
      </c>
      <c r="E3642">
        <v>1</v>
      </c>
      <c r="F3642" s="4">
        <v>3004</v>
      </c>
      <c r="G3642">
        <v>10</v>
      </c>
      <c r="H3642" t="s">
        <v>1018</v>
      </c>
      <c r="I3642" s="2" t="str">
        <f>VLOOKUP(Sheet__29[[#This Row],[Filial]],Filiais!A:B,2,FALSE)</f>
        <v>Barueri</v>
      </c>
      <c r="J3642" s="2" t="str">
        <f>VLOOKUP(Sheet__29[[#This Row],[Cidade]],'Clientes'!C:D,2,FALSE)</f>
        <v>SP</v>
      </c>
      <c r="K3642" s="2" t="str">
        <f>VLOOKUP(Sheet__29[[#This Row],[Produto]],Produtos!B:C,2,FALSE)</f>
        <v>Rede</v>
      </c>
      <c r="L3642" s="2" t="str">
        <f>VLOOKUP(Sheet__29[[#This Row],[Produto]],Produtos!B:D,3,FALSE)</f>
        <v>Logitech Brasil</v>
      </c>
      <c r="M3642" s="2">
        <f>VLOOKUP(Sheet__29[[#This Row],[Produto]],Estoque!A:B,2,FALSE)</f>
        <v>283</v>
      </c>
      <c r="N3642" s="5">
        <f>Sheet__29[[#This Row],[Qtd]]*Sheet__29[[#This Row],[Valor]]</f>
        <v>3004</v>
      </c>
      <c r="O3642" s="5">
        <f>Sheet__29[[#This Row],[Venda]]*(1-Sheet__29[[#This Row],[Desc]]/100)</f>
        <v>2703.6</v>
      </c>
      <c r="P3642"/>
    </row>
    <row r="3643" spans="1:16" x14ac:dyDescent="0.25">
      <c r="A3643">
        <v>103641</v>
      </c>
      <c r="B3643" s="1">
        <v>46204</v>
      </c>
      <c r="C3643" t="s">
        <v>837</v>
      </c>
      <c r="D3643" t="s">
        <v>1063</v>
      </c>
      <c r="E3643">
        <v>2</v>
      </c>
      <c r="F3643" s="4">
        <v>501</v>
      </c>
      <c r="G3643">
        <v>10</v>
      </c>
      <c r="H3643" t="s">
        <v>1019</v>
      </c>
      <c r="I3643" s="2" t="str">
        <f>VLOOKUP(Sheet__29[[#This Row],[Filial]],Filiais!A:B,2,FALSE)</f>
        <v>Osasco</v>
      </c>
      <c r="J3643" s="2" t="str">
        <f>VLOOKUP(Sheet__29[[#This Row],[Cidade]],'Clientes'!C:D,2,FALSE)</f>
        <v>SP</v>
      </c>
      <c r="K3643" s="2" t="str">
        <f>VLOOKUP(Sheet__29[[#This Row],[Produto]],Produtos!B:C,2,FALSE)</f>
        <v>Periférico</v>
      </c>
      <c r="L3643" s="2" t="str">
        <f>VLOOKUP(Sheet__29[[#This Row],[Produto]],Produtos!B:D,3,FALSE)</f>
        <v>Dell Brasil</v>
      </c>
      <c r="M3643" s="2">
        <f>VLOOKUP(Sheet__29[[#This Row],[Produto]],Estoque!A:B,2,FALSE)</f>
        <v>297</v>
      </c>
      <c r="N3643" s="5">
        <f>Sheet__29[[#This Row],[Qtd]]*Sheet__29[[#This Row],[Valor]]</f>
        <v>1002</v>
      </c>
      <c r="O3643" s="5">
        <f>Sheet__29[[#This Row],[Venda]]*(1-Sheet__29[[#This Row],[Desc]]/100)</f>
        <v>901.80000000000007</v>
      </c>
      <c r="P3643"/>
    </row>
    <row r="3644" spans="1:16" x14ac:dyDescent="0.25">
      <c r="A3644">
        <v>103642</v>
      </c>
      <c r="B3644" s="1">
        <v>46204</v>
      </c>
      <c r="C3644" t="s">
        <v>878</v>
      </c>
      <c r="D3644" t="s">
        <v>1058</v>
      </c>
      <c r="E3644">
        <v>3</v>
      </c>
      <c r="F3644" s="4">
        <v>810</v>
      </c>
      <c r="G3644">
        <v>10</v>
      </c>
      <c r="H3644" t="s">
        <v>1018</v>
      </c>
      <c r="I3644" s="2" t="str">
        <f>VLOOKUP(Sheet__29[[#This Row],[Filial]],Filiais!A:B,2,FALSE)</f>
        <v>Barueri</v>
      </c>
      <c r="J3644" s="2" t="str">
        <f>VLOOKUP(Sheet__29[[#This Row],[Cidade]],'Clientes'!C:D,2,FALSE)</f>
        <v>SP</v>
      </c>
      <c r="K3644" s="2" t="str">
        <f>VLOOKUP(Sheet__29[[#This Row],[Produto]],Produtos!B:C,2,FALSE)</f>
        <v>Armazenamento</v>
      </c>
      <c r="L3644" s="2" t="str">
        <f>VLOOKUP(Sheet__29[[#This Row],[Produto]],Produtos!B:D,3,FALSE)</f>
        <v>LG Brasil</v>
      </c>
      <c r="M3644" s="2">
        <f>VLOOKUP(Sheet__29[[#This Row],[Produto]],Estoque!A:B,2,FALSE)</f>
        <v>184</v>
      </c>
      <c r="N3644" s="5">
        <f>Sheet__29[[#This Row],[Qtd]]*Sheet__29[[#This Row],[Valor]]</f>
        <v>2430</v>
      </c>
      <c r="O3644" s="5">
        <f>Sheet__29[[#This Row],[Venda]]*(1-Sheet__29[[#This Row],[Desc]]/100)</f>
        <v>2187</v>
      </c>
      <c r="P3644"/>
    </row>
    <row r="3645" spans="1:16" x14ac:dyDescent="0.25">
      <c r="A3645">
        <v>103643</v>
      </c>
      <c r="B3645" s="1">
        <v>46204</v>
      </c>
      <c r="C3645" t="s">
        <v>977</v>
      </c>
      <c r="D3645" t="s">
        <v>1171</v>
      </c>
      <c r="E3645">
        <v>5</v>
      </c>
      <c r="F3645" s="4">
        <v>64</v>
      </c>
      <c r="G3645">
        <v>10</v>
      </c>
      <c r="H3645" t="s">
        <v>1017</v>
      </c>
      <c r="I3645" s="2" t="str">
        <f>VLOOKUP(Sheet__29[[#This Row],[Filial]],Filiais!A:B,2,FALSE)</f>
        <v>Campinas</v>
      </c>
      <c r="J3645" s="2" t="str">
        <f>VLOOKUP(Sheet__29[[#This Row],[Cidade]],'Clientes'!C:D,2,FALSE)</f>
        <v>SP</v>
      </c>
      <c r="K3645" s="2" t="str">
        <f>VLOOKUP(Sheet__29[[#This Row],[Produto]],Produtos!B:C,2,FALSE)</f>
        <v>Armazenamento</v>
      </c>
      <c r="L3645" s="2" t="str">
        <f>VLOOKUP(Sheet__29[[#This Row],[Produto]],Produtos!B:D,3,FALSE)</f>
        <v>Logitech Brasil</v>
      </c>
      <c r="M3645" s="2">
        <f>VLOOKUP(Sheet__29[[#This Row],[Produto]],Estoque!A:B,2,FALSE)</f>
        <v>139</v>
      </c>
      <c r="N3645" s="5">
        <f>Sheet__29[[#This Row],[Qtd]]*Sheet__29[[#This Row],[Valor]]</f>
        <v>320</v>
      </c>
      <c r="O3645" s="5">
        <f>Sheet__29[[#This Row],[Venda]]*(1-Sheet__29[[#This Row],[Desc]]/100)</f>
        <v>288</v>
      </c>
      <c r="P3645"/>
    </row>
    <row r="3646" spans="1:16" x14ac:dyDescent="0.25">
      <c r="A3646">
        <v>103644</v>
      </c>
      <c r="B3646" s="1">
        <v>46204</v>
      </c>
      <c r="C3646" t="s">
        <v>36</v>
      </c>
      <c r="D3646" t="s">
        <v>1169</v>
      </c>
      <c r="E3646">
        <v>5</v>
      </c>
      <c r="F3646" s="4">
        <v>3482</v>
      </c>
      <c r="G3646">
        <v>0</v>
      </c>
      <c r="H3646" t="s">
        <v>1021</v>
      </c>
      <c r="I3646" s="2" t="str">
        <f>VLOOKUP(Sheet__29[[#This Row],[Filial]],Filiais!A:B,2,FALSE)</f>
        <v>Jundiaí</v>
      </c>
      <c r="J3646" s="2" t="str">
        <f>VLOOKUP(Sheet__29[[#This Row],[Cidade]],'Clientes'!C:D,2,FALSE)</f>
        <v>SP</v>
      </c>
      <c r="K3646" s="2" t="str">
        <f>VLOOKUP(Sheet__29[[#This Row],[Produto]],Produtos!B:C,2,FALSE)</f>
        <v>Armazenamento</v>
      </c>
      <c r="L3646" s="2" t="str">
        <f>VLOOKUP(Sheet__29[[#This Row],[Produto]],Produtos!B:D,3,FALSE)</f>
        <v>Logitech Brasil</v>
      </c>
      <c r="M3646" s="2">
        <f>VLOOKUP(Sheet__29[[#This Row],[Produto]],Estoque!A:B,2,FALSE)</f>
        <v>232</v>
      </c>
      <c r="N3646" s="5">
        <f>Sheet__29[[#This Row],[Qtd]]*Sheet__29[[#This Row],[Valor]]</f>
        <v>17410</v>
      </c>
      <c r="O3646" s="5">
        <f>Sheet__29[[#This Row],[Venda]]*(1-Sheet__29[[#This Row],[Desc]]/100)</f>
        <v>17410</v>
      </c>
      <c r="P3646"/>
    </row>
    <row r="3647" spans="1:16" x14ac:dyDescent="0.25">
      <c r="A3647">
        <v>103645</v>
      </c>
      <c r="B3647" s="1">
        <v>46204</v>
      </c>
      <c r="C3647" t="s">
        <v>162</v>
      </c>
      <c r="D3647" t="s">
        <v>1167</v>
      </c>
      <c r="E3647">
        <v>4</v>
      </c>
      <c r="F3647" s="4">
        <v>2092</v>
      </c>
      <c r="G3647">
        <v>5</v>
      </c>
      <c r="H3647" t="s">
        <v>1016</v>
      </c>
      <c r="I3647" s="2" t="str">
        <f>VLOOKUP(Sheet__29[[#This Row],[Filial]],Filiais!A:B,2,FALSE)</f>
        <v>São Paulo</v>
      </c>
      <c r="J3647" s="2" t="str">
        <f>VLOOKUP(Sheet__29[[#This Row],[Cidade]],'Clientes'!C:D,2,FALSE)</f>
        <v>SP</v>
      </c>
      <c r="K3647" s="2" t="str">
        <f>VLOOKUP(Sheet__29[[#This Row],[Produto]],Produtos!B:C,2,FALSE)</f>
        <v>Monitor</v>
      </c>
      <c r="L3647" s="2" t="str">
        <f>VLOOKUP(Sheet__29[[#This Row],[Produto]],Produtos!B:D,3,FALSE)</f>
        <v>LG Brasil</v>
      </c>
      <c r="M3647" s="2">
        <f>VLOOKUP(Sheet__29[[#This Row],[Produto]],Estoque!A:B,2,FALSE)</f>
        <v>42</v>
      </c>
      <c r="N3647" s="5">
        <f>Sheet__29[[#This Row],[Qtd]]*Sheet__29[[#This Row],[Valor]]</f>
        <v>8368</v>
      </c>
      <c r="O3647" s="5">
        <f>Sheet__29[[#This Row],[Venda]]*(1-Sheet__29[[#This Row],[Desc]]/100)</f>
        <v>7949.5999999999995</v>
      </c>
      <c r="P3647"/>
    </row>
    <row r="3648" spans="1:16" x14ac:dyDescent="0.25">
      <c r="A3648">
        <v>103646</v>
      </c>
      <c r="B3648" s="1">
        <v>46204</v>
      </c>
      <c r="C3648" t="s">
        <v>291</v>
      </c>
      <c r="D3648" t="s">
        <v>1165</v>
      </c>
      <c r="E3648">
        <v>3</v>
      </c>
      <c r="F3648" s="4">
        <v>1482</v>
      </c>
      <c r="G3648">
        <v>0</v>
      </c>
      <c r="H3648" t="s">
        <v>1021</v>
      </c>
      <c r="I3648" s="2" t="str">
        <f>VLOOKUP(Sheet__29[[#This Row],[Filial]],Filiais!A:B,2,FALSE)</f>
        <v>Jundiaí</v>
      </c>
      <c r="J3648" s="2" t="str">
        <f>VLOOKUP(Sheet__29[[#This Row],[Cidade]],'Clientes'!C:D,2,FALSE)</f>
        <v>SP</v>
      </c>
      <c r="K3648" s="2" t="str">
        <f>VLOOKUP(Sheet__29[[#This Row],[Produto]],Produtos!B:C,2,FALSE)</f>
        <v>Monitor</v>
      </c>
      <c r="L3648" s="2" t="str">
        <f>VLOOKUP(Sheet__29[[#This Row],[Produto]],Produtos!B:D,3,FALSE)</f>
        <v>Logitech Brasil</v>
      </c>
      <c r="M3648" s="2">
        <f>VLOOKUP(Sheet__29[[#This Row],[Produto]],Estoque!A:B,2,FALSE)</f>
        <v>142</v>
      </c>
      <c r="N3648" s="5">
        <f>Sheet__29[[#This Row],[Qtd]]*Sheet__29[[#This Row],[Valor]]</f>
        <v>4446</v>
      </c>
      <c r="O3648" s="5">
        <f>Sheet__29[[#This Row],[Venda]]*(1-Sheet__29[[#This Row],[Desc]]/100)</f>
        <v>4446</v>
      </c>
      <c r="P3648"/>
    </row>
    <row r="3649" spans="1:16" x14ac:dyDescent="0.25">
      <c r="A3649">
        <v>103647</v>
      </c>
      <c r="B3649" s="1">
        <v>46204</v>
      </c>
      <c r="C3649" t="s">
        <v>396</v>
      </c>
      <c r="D3649" t="s">
        <v>1167</v>
      </c>
      <c r="E3649">
        <v>5</v>
      </c>
      <c r="F3649" s="4">
        <v>3417</v>
      </c>
      <c r="G3649">
        <v>5</v>
      </c>
      <c r="H3649" t="s">
        <v>1017</v>
      </c>
      <c r="I3649" s="2" t="str">
        <f>VLOOKUP(Sheet__29[[#This Row],[Filial]],Filiais!A:B,2,FALSE)</f>
        <v>Campinas</v>
      </c>
      <c r="J3649" s="2" t="str">
        <f>VLOOKUP(Sheet__29[[#This Row],[Cidade]],'Clientes'!C:D,2,FALSE)</f>
        <v>SP</v>
      </c>
      <c r="K3649" s="2" t="str">
        <f>VLOOKUP(Sheet__29[[#This Row],[Produto]],Produtos!B:C,2,FALSE)</f>
        <v>Monitor</v>
      </c>
      <c r="L3649" s="2" t="str">
        <f>VLOOKUP(Sheet__29[[#This Row],[Produto]],Produtos!B:D,3,FALSE)</f>
        <v>LG Brasil</v>
      </c>
      <c r="M3649" s="2">
        <f>VLOOKUP(Sheet__29[[#This Row],[Produto]],Estoque!A:B,2,FALSE)</f>
        <v>42</v>
      </c>
      <c r="N3649" s="5">
        <f>Sheet__29[[#This Row],[Qtd]]*Sheet__29[[#This Row],[Valor]]</f>
        <v>17085</v>
      </c>
      <c r="O3649" s="5">
        <f>Sheet__29[[#This Row],[Venda]]*(1-Sheet__29[[#This Row],[Desc]]/100)</f>
        <v>16230.75</v>
      </c>
      <c r="P3649"/>
    </row>
    <row r="3650" spans="1:16" x14ac:dyDescent="0.25">
      <c r="A3650">
        <v>103648</v>
      </c>
      <c r="B3650" s="1">
        <v>46204</v>
      </c>
      <c r="C3650" t="s">
        <v>252</v>
      </c>
      <c r="D3650" t="s">
        <v>1135</v>
      </c>
      <c r="E3650">
        <v>4</v>
      </c>
      <c r="F3650" s="4">
        <v>605</v>
      </c>
      <c r="G3650">
        <v>5</v>
      </c>
      <c r="H3650" t="s">
        <v>1019</v>
      </c>
      <c r="I3650" s="2" t="str">
        <f>VLOOKUP(Sheet__29[[#This Row],[Filial]],Filiais!A:B,2,FALSE)</f>
        <v>Osasco</v>
      </c>
      <c r="J3650" s="2" t="str">
        <f>VLOOKUP(Sheet__29[[#This Row],[Cidade]],'Clientes'!C:D,2,FALSE)</f>
        <v>SP</v>
      </c>
      <c r="K3650" s="2" t="str">
        <f>VLOOKUP(Sheet__29[[#This Row],[Produto]],Produtos!B:C,2,FALSE)</f>
        <v>Monitor</v>
      </c>
      <c r="L3650" s="2" t="str">
        <f>VLOOKUP(Sheet__29[[#This Row],[Produto]],Produtos!B:D,3,FALSE)</f>
        <v>LG Brasil</v>
      </c>
      <c r="M3650" s="2">
        <f>VLOOKUP(Sheet__29[[#This Row],[Produto]],Estoque!A:B,2,FALSE)</f>
        <v>142</v>
      </c>
      <c r="N3650" s="5">
        <f>Sheet__29[[#This Row],[Qtd]]*Sheet__29[[#This Row],[Valor]]</f>
        <v>2420</v>
      </c>
      <c r="O3650" s="5">
        <f>Sheet__29[[#This Row],[Venda]]*(1-Sheet__29[[#This Row],[Desc]]/100)</f>
        <v>2299</v>
      </c>
      <c r="P3650"/>
    </row>
    <row r="3651" spans="1:16" x14ac:dyDescent="0.25">
      <c r="A3651">
        <v>103649</v>
      </c>
      <c r="B3651" s="1">
        <v>46204</v>
      </c>
      <c r="C3651" t="s">
        <v>650</v>
      </c>
      <c r="D3651" t="s">
        <v>1040</v>
      </c>
      <c r="E3651">
        <v>2</v>
      </c>
      <c r="F3651" s="4">
        <v>2051</v>
      </c>
      <c r="G3651">
        <v>0</v>
      </c>
      <c r="H3651" t="s">
        <v>1023</v>
      </c>
      <c r="I3651" s="2" t="str">
        <f>VLOOKUP(Sheet__29[[#This Row],[Filial]],Filiais!A:B,2,FALSE)</f>
        <v>Bauru</v>
      </c>
      <c r="J3651" s="2" t="str">
        <f>VLOOKUP(Sheet__29[[#This Row],[Cidade]],'Clientes'!C:D,2,FALSE)</f>
        <v>SP</v>
      </c>
      <c r="K3651" s="2" t="str">
        <f>VLOOKUP(Sheet__29[[#This Row],[Produto]],Produtos!B:C,2,FALSE)</f>
        <v>Periférico</v>
      </c>
      <c r="L3651" s="2" t="str">
        <f>VLOOKUP(Sheet__29[[#This Row],[Produto]],Produtos!B:D,3,FALSE)</f>
        <v>Logitech Brasil</v>
      </c>
      <c r="M3651" s="2">
        <f>VLOOKUP(Sheet__29[[#This Row],[Produto]],Estoque!A:B,2,FALSE)</f>
        <v>11</v>
      </c>
      <c r="N3651" s="5">
        <f>Sheet__29[[#This Row],[Qtd]]*Sheet__29[[#This Row],[Valor]]</f>
        <v>4102</v>
      </c>
      <c r="O3651" s="5">
        <f>Sheet__29[[#This Row],[Venda]]*(1-Sheet__29[[#This Row],[Desc]]/100)</f>
        <v>4102</v>
      </c>
      <c r="P3651"/>
    </row>
    <row r="3652" spans="1:16" x14ac:dyDescent="0.25">
      <c r="A3652">
        <v>103650</v>
      </c>
      <c r="B3652" s="1">
        <v>46204</v>
      </c>
      <c r="C3652" t="s">
        <v>1005</v>
      </c>
      <c r="D3652" t="s">
        <v>1173</v>
      </c>
      <c r="E3652">
        <v>5</v>
      </c>
      <c r="F3652" s="4">
        <v>3994</v>
      </c>
      <c r="G3652">
        <v>10</v>
      </c>
      <c r="H3652" t="s">
        <v>1022</v>
      </c>
      <c r="I3652" s="2" t="str">
        <f>VLOOKUP(Sheet__29[[#This Row],[Filial]],Filiais!A:B,2,FALSE)</f>
        <v>Santos</v>
      </c>
      <c r="J3652" s="2" t="str">
        <f>VLOOKUP(Sheet__29[[#This Row],[Cidade]],'Clientes'!C:D,2,FALSE)</f>
        <v>SP</v>
      </c>
      <c r="K3652" s="2" t="str">
        <f>VLOOKUP(Sheet__29[[#This Row],[Produto]],Produtos!B:C,2,FALSE)</f>
        <v>Notebook</v>
      </c>
      <c r="L3652" s="2" t="str">
        <f>VLOOKUP(Sheet__29[[#This Row],[Produto]],Produtos!B:D,3,FALSE)</f>
        <v>Logitech Brasil</v>
      </c>
      <c r="M3652" s="2">
        <f>VLOOKUP(Sheet__29[[#This Row],[Produto]],Estoque!A:B,2,FALSE)</f>
        <v>274</v>
      </c>
      <c r="N3652" s="5">
        <f>Sheet__29[[#This Row],[Qtd]]*Sheet__29[[#This Row],[Valor]]</f>
        <v>19970</v>
      </c>
      <c r="O3652" s="5">
        <f>Sheet__29[[#This Row],[Venda]]*(1-Sheet__29[[#This Row],[Desc]]/100)</f>
        <v>17973</v>
      </c>
      <c r="P3652"/>
    </row>
    <row r="3653" spans="1:16" x14ac:dyDescent="0.25">
      <c r="A3653">
        <v>103651</v>
      </c>
      <c r="B3653" s="1">
        <v>46204</v>
      </c>
      <c r="C3653" t="s">
        <v>304</v>
      </c>
      <c r="D3653" t="s">
        <v>1085</v>
      </c>
      <c r="E3653">
        <v>2</v>
      </c>
      <c r="F3653" s="4">
        <v>2084</v>
      </c>
      <c r="G3653">
        <v>5</v>
      </c>
      <c r="H3653" t="s">
        <v>1017</v>
      </c>
      <c r="I3653" s="2" t="str">
        <f>VLOOKUP(Sheet__29[[#This Row],[Filial]],Filiais!A:B,2,FALSE)</f>
        <v>Campinas</v>
      </c>
      <c r="J3653" s="2" t="str">
        <f>VLOOKUP(Sheet__29[[#This Row],[Cidade]],'Clientes'!C:D,2,FALSE)</f>
        <v>SP</v>
      </c>
      <c r="K3653" s="2" t="str">
        <f>VLOOKUP(Sheet__29[[#This Row],[Produto]],Produtos!B:C,2,FALSE)</f>
        <v>Armazenamento</v>
      </c>
      <c r="L3653" s="2" t="str">
        <f>VLOOKUP(Sheet__29[[#This Row],[Produto]],Produtos!B:D,3,FALSE)</f>
        <v>Lenovo Brasil</v>
      </c>
      <c r="M3653" s="2">
        <f>VLOOKUP(Sheet__29[[#This Row],[Produto]],Estoque!A:B,2,FALSE)</f>
        <v>204</v>
      </c>
      <c r="N3653" s="5">
        <f>Sheet__29[[#This Row],[Qtd]]*Sheet__29[[#This Row],[Valor]]</f>
        <v>4168</v>
      </c>
      <c r="O3653" s="5">
        <f>Sheet__29[[#This Row],[Venda]]*(1-Sheet__29[[#This Row],[Desc]]/100)</f>
        <v>3959.6</v>
      </c>
      <c r="P3653"/>
    </row>
    <row r="3654" spans="1:16" x14ac:dyDescent="0.25">
      <c r="A3654">
        <v>103652</v>
      </c>
      <c r="B3654" s="1">
        <v>46204</v>
      </c>
      <c r="C3654" t="s">
        <v>870</v>
      </c>
      <c r="D3654" t="s">
        <v>1051</v>
      </c>
      <c r="E3654">
        <v>2</v>
      </c>
      <c r="F3654" s="4">
        <v>3287</v>
      </c>
      <c r="G3654">
        <v>10</v>
      </c>
      <c r="H3654" t="s">
        <v>1020</v>
      </c>
      <c r="I3654" s="2" t="str">
        <f>VLOOKUP(Sheet__29[[#This Row],[Filial]],Filiais!A:B,2,FALSE)</f>
        <v>Sorocaba</v>
      </c>
      <c r="J3654" s="2" t="str">
        <f>VLOOKUP(Sheet__29[[#This Row],[Cidade]],'Clientes'!C:D,2,FALSE)</f>
        <v>SP</v>
      </c>
      <c r="K3654" s="2" t="str">
        <f>VLOOKUP(Sheet__29[[#This Row],[Produto]],Produtos!B:C,2,FALSE)</f>
        <v>Rede</v>
      </c>
      <c r="L3654" s="2" t="str">
        <f>VLOOKUP(Sheet__29[[#This Row],[Produto]],Produtos!B:D,3,FALSE)</f>
        <v>Logitech Brasil</v>
      </c>
      <c r="M3654" s="2">
        <f>VLOOKUP(Sheet__29[[#This Row],[Produto]],Estoque!A:B,2,FALSE)</f>
        <v>187</v>
      </c>
      <c r="N3654" s="5">
        <f>Sheet__29[[#This Row],[Qtd]]*Sheet__29[[#This Row],[Valor]]</f>
        <v>6574</v>
      </c>
      <c r="O3654" s="5">
        <f>Sheet__29[[#This Row],[Venda]]*(1-Sheet__29[[#This Row],[Desc]]/100)</f>
        <v>5916.6</v>
      </c>
      <c r="P3654"/>
    </row>
    <row r="3655" spans="1:16" x14ac:dyDescent="0.25">
      <c r="A3655">
        <v>103653</v>
      </c>
      <c r="B3655" s="1">
        <v>46204</v>
      </c>
      <c r="C3655" t="s">
        <v>718</v>
      </c>
      <c r="D3655" t="s">
        <v>1054</v>
      </c>
      <c r="E3655">
        <v>3</v>
      </c>
      <c r="F3655" s="4">
        <v>3724</v>
      </c>
      <c r="G3655">
        <v>0</v>
      </c>
      <c r="H3655" t="s">
        <v>1018</v>
      </c>
      <c r="I3655" s="2" t="str">
        <f>VLOOKUP(Sheet__29[[#This Row],[Filial]],Filiais!A:B,2,FALSE)</f>
        <v>Barueri</v>
      </c>
      <c r="J3655" s="2" t="str">
        <f>VLOOKUP(Sheet__29[[#This Row],[Cidade]],'Clientes'!C:D,2,FALSE)</f>
        <v>SP</v>
      </c>
      <c r="K3655" s="2" t="str">
        <f>VLOOKUP(Sheet__29[[#This Row],[Produto]],Produtos!B:C,2,FALSE)</f>
        <v>Notebook</v>
      </c>
      <c r="L3655" s="2" t="str">
        <f>VLOOKUP(Sheet__29[[#This Row],[Produto]],Produtos!B:D,3,FALSE)</f>
        <v>Kingston Brasil</v>
      </c>
      <c r="M3655" s="2">
        <f>VLOOKUP(Sheet__29[[#This Row],[Produto]],Estoque!A:B,2,FALSE)</f>
        <v>5</v>
      </c>
      <c r="N3655" s="5">
        <f>Sheet__29[[#This Row],[Qtd]]*Sheet__29[[#This Row],[Valor]]</f>
        <v>11172</v>
      </c>
      <c r="O3655" s="5">
        <f>Sheet__29[[#This Row],[Venda]]*(1-Sheet__29[[#This Row],[Desc]]/100)</f>
        <v>11172</v>
      </c>
      <c r="P3655"/>
    </row>
    <row r="3656" spans="1:16" x14ac:dyDescent="0.25">
      <c r="A3656">
        <v>103654</v>
      </c>
      <c r="B3656" s="1">
        <v>46204</v>
      </c>
      <c r="C3656" t="s">
        <v>43</v>
      </c>
      <c r="D3656" t="s">
        <v>1175</v>
      </c>
      <c r="E3656">
        <v>1</v>
      </c>
      <c r="F3656" s="4">
        <v>1835</v>
      </c>
      <c r="G3656">
        <v>5</v>
      </c>
      <c r="H3656" t="s">
        <v>1021</v>
      </c>
      <c r="I3656" s="2" t="str">
        <f>VLOOKUP(Sheet__29[[#This Row],[Filial]],Filiais!A:B,2,FALSE)</f>
        <v>Jundiaí</v>
      </c>
      <c r="J3656" s="2" t="str">
        <f>VLOOKUP(Sheet__29[[#This Row],[Cidade]],'Clientes'!C:D,2,FALSE)</f>
        <v>SP</v>
      </c>
      <c r="K3656" s="2" t="str">
        <f>VLOOKUP(Sheet__29[[#This Row],[Produto]],Produtos!B:C,2,FALSE)</f>
        <v>Rede</v>
      </c>
      <c r="L3656" s="2" t="str">
        <f>VLOOKUP(Sheet__29[[#This Row],[Produto]],Produtos!B:D,3,FALSE)</f>
        <v>Lenovo Brasil</v>
      </c>
      <c r="M3656" s="2">
        <f>VLOOKUP(Sheet__29[[#This Row],[Produto]],Estoque!A:B,2,FALSE)</f>
        <v>75</v>
      </c>
      <c r="N3656" s="5">
        <f>Sheet__29[[#This Row],[Qtd]]*Sheet__29[[#This Row],[Valor]]</f>
        <v>1835</v>
      </c>
      <c r="O3656" s="5">
        <f>Sheet__29[[#This Row],[Venda]]*(1-Sheet__29[[#This Row],[Desc]]/100)</f>
        <v>1743.25</v>
      </c>
      <c r="P3656"/>
    </row>
    <row r="3657" spans="1:16" x14ac:dyDescent="0.25">
      <c r="A3657">
        <v>103655</v>
      </c>
      <c r="B3657" s="1">
        <v>46204</v>
      </c>
      <c r="C3657" t="s">
        <v>418</v>
      </c>
      <c r="D3657" t="s">
        <v>1122</v>
      </c>
      <c r="E3657">
        <v>1</v>
      </c>
      <c r="F3657" s="4">
        <v>254</v>
      </c>
      <c r="G3657">
        <v>5</v>
      </c>
      <c r="H3657" t="s">
        <v>1017</v>
      </c>
      <c r="I3657" s="2" t="str">
        <f>VLOOKUP(Sheet__29[[#This Row],[Filial]],Filiais!A:B,2,FALSE)</f>
        <v>Campinas</v>
      </c>
      <c r="J3657" s="2" t="str">
        <f>VLOOKUP(Sheet__29[[#This Row],[Cidade]],'Clientes'!C:D,2,FALSE)</f>
        <v>SP</v>
      </c>
      <c r="K3657" s="2" t="str">
        <f>VLOOKUP(Sheet__29[[#This Row],[Produto]],Produtos!B:C,2,FALSE)</f>
        <v>Monitor</v>
      </c>
      <c r="L3657" s="2" t="str">
        <f>VLOOKUP(Sheet__29[[#This Row],[Produto]],Produtos!B:D,3,FALSE)</f>
        <v>Lenovo Brasil</v>
      </c>
      <c r="M3657" s="2">
        <f>VLOOKUP(Sheet__29[[#This Row],[Produto]],Estoque!A:B,2,FALSE)</f>
        <v>15</v>
      </c>
      <c r="N3657" s="5">
        <f>Sheet__29[[#This Row],[Qtd]]*Sheet__29[[#This Row],[Valor]]</f>
        <v>254</v>
      </c>
      <c r="O3657" s="5">
        <f>Sheet__29[[#This Row],[Venda]]*(1-Sheet__29[[#This Row],[Desc]]/100)</f>
        <v>241.29999999999998</v>
      </c>
      <c r="P3657"/>
    </row>
    <row r="3658" spans="1:16" x14ac:dyDescent="0.25">
      <c r="A3658">
        <v>103656</v>
      </c>
      <c r="B3658" s="1">
        <v>46204</v>
      </c>
      <c r="C3658" t="s">
        <v>678</v>
      </c>
      <c r="D3658" t="s">
        <v>1040</v>
      </c>
      <c r="E3658">
        <v>2</v>
      </c>
      <c r="F3658" s="4">
        <v>3112</v>
      </c>
      <c r="G3658">
        <v>5</v>
      </c>
      <c r="H3658" t="s">
        <v>1020</v>
      </c>
      <c r="I3658" s="2" t="str">
        <f>VLOOKUP(Sheet__29[[#This Row],[Filial]],Filiais!A:B,2,FALSE)</f>
        <v>Sorocaba</v>
      </c>
      <c r="J3658" s="2" t="str">
        <f>VLOOKUP(Sheet__29[[#This Row],[Cidade]],'Clientes'!C:D,2,FALSE)</f>
        <v>SP</v>
      </c>
      <c r="K3658" s="2" t="str">
        <f>VLOOKUP(Sheet__29[[#This Row],[Produto]],Produtos!B:C,2,FALSE)</f>
        <v>Periférico</v>
      </c>
      <c r="L3658" s="2" t="str">
        <f>VLOOKUP(Sheet__29[[#This Row],[Produto]],Produtos!B:D,3,FALSE)</f>
        <v>Logitech Brasil</v>
      </c>
      <c r="M3658" s="2">
        <f>VLOOKUP(Sheet__29[[#This Row],[Produto]],Estoque!A:B,2,FALSE)</f>
        <v>11</v>
      </c>
      <c r="N3658" s="5">
        <f>Sheet__29[[#This Row],[Qtd]]*Sheet__29[[#This Row],[Valor]]</f>
        <v>6224</v>
      </c>
      <c r="O3658" s="5">
        <f>Sheet__29[[#This Row],[Venda]]*(1-Sheet__29[[#This Row],[Desc]]/100)</f>
        <v>5912.7999999999993</v>
      </c>
      <c r="P3658"/>
    </row>
    <row r="3659" spans="1:16" x14ac:dyDescent="0.25">
      <c r="A3659">
        <v>103657</v>
      </c>
      <c r="B3659" s="1">
        <v>46204</v>
      </c>
      <c r="C3659" t="s">
        <v>536</v>
      </c>
      <c r="D3659" t="s">
        <v>1152</v>
      </c>
      <c r="E3659">
        <v>5</v>
      </c>
      <c r="F3659" s="4">
        <v>2487</v>
      </c>
      <c r="G3659">
        <v>10</v>
      </c>
      <c r="H3659" t="s">
        <v>1018</v>
      </c>
      <c r="I3659" s="2" t="str">
        <f>VLOOKUP(Sheet__29[[#This Row],[Filial]],Filiais!A:B,2,FALSE)</f>
        <v>Barueri</v>
      </c>
      <c r="J3659" s="2" t="str">
        <f>VLOOKUP(Sheet__29[[#This Row],[Cidade]],'Clientes'!C:D,2,FALSE)</f>
        <v>SP</v>
      </c>
      <c r="K3659" s="2" t="str">
        <f>VLOOKUP(Sheet__29[[#This Row],[Produto]],Produtos!B:C,2,FALSE)</f>
        <v>Periférico</v>
      </c>
      <c r="L3659" s="2" t="str">
        <f>VLOOKUP(Sheet__29[[#This Row],[Produto]],Produtos!B:D,3,FALSE)</f>
        <v>Kingston Brasil</v>
      </c>
      <c r="M3659" s="2">
        <f>VLOOKUP(Sheet__29[[#This Row],[Produto]],Estoque!A:B,2,FALSE)</f>
        <v>209</v>
      </c>
      <c r="N3659" s="5">
        <f>Sheet__29[[#This Row],[Qtd]]*Sheet__29[[#This Row],[Valor]]</f>
        <v>12435</v>
      </c>
      <c r="O3659" s="5">
        <f>Sheet__29[[#This Row],[Venda]]*(1-Sheet__29[[#This Row],[Desc]]/100)</f>
        <v>11191.5</v>
      </c>
      <c r="P3659"/>
    </row>
    <row r="3660" spans="1:16" x14ac:dyDescent="0.25">
      <c r="A3660">
        <v>103658</v>
      </c>
      <c r="B3660" s="1">
        <v>46204</v>
      </c>
      <c r="C3660" t="s">
        <v>669</v>
      </c>
      <c r="D3660" t="s">
        <v>1167</v>
      </c>
      <c r="E3660">
        <v>1</v>
      </c>
      <c r="F3660" s="4">
        <v>3772</v>
      </c>
      <c r="G3660">
        <v>0</v>
      </c>
      <c r="H3660" t="s">
        <v>1025</v>
      </c>
      <c r="I3660" s="2" t="str">
        <f>VLOOKUP(Sheet__29[[#This Row],[Filial]],Filiais!A:B,2,FALSE)</f>
        <v>São José dos Campos</v>
      </c>
      <c r="J3660" s="2" t="str">
        <f>VLOOKUP(Sheet__29[[#This Row],[Cidade]],'Clientes'!C:D,2,FALSE)</f>
        <v>SP</v>
      </c>
      <c r="K3660" s="2" t="str">
        <f>VLOOKUP(Sheet__29[[#This Row],[Produto]],Produtos!B:C,2,FALSE)</f>
        <v>Monitor</v>
      </c>
      <c r="L3660" s="2" t="str">
        <f>VLOOKUP(Sheet__29[[#This Row],[Produto]],Produtos!B:D,3,FALSE)</f>
        <v>LG Brasil</v>
      </c>
      <c r="M3660" s="2">
        <f>VLOOKUP(Sheet__29[[#This Row],[Produto]],Estoque!A:B,2,FALSE)</f>
        <v>42</v>
      </c>
      <c r="N3660" s="5">
        <f>Sheet__29[[#This Row],[Qtd]]*Sheet__29[[#This Row],[Valor]]</f>
        <v>3772</v>
      </c>
      <c r="O3660" s="5">
        <f>Sheet__29[[#This Row],[Venda]]*(1-Sheet__29[[#This Row],[Desc]]/100)</f>
        <v>3772</v>
      </c>
      <c r="P3660"/>
    </row>
    <row r="3661" spans="1:16" x14ac:dyDescent="0.25">
      <c r="A3661">
        <v>103659</v>
      </c>
      <c r="B3661" s="1">
        <v>46204</v>
      </c>
      <c r="C3661" t="s">
        <v>560</v>
      </c>
      <c r="D3661" t="s">
        <v>1149</v>
      </c>
      <c r="E3661">
        <v>3</v>
      </c>
      <c r="F3661" s="4">
        <v>1803</v>
      </c>
      <c r="G3661">
        <v>10</v>
      </c>
      <c r="H3661" t="s">
        <v>1018</v>
      </c>
      <c r="I3661" s="2" t="str">
        <f>VLOOKUP(Sheet__29[[#This Row],[Filial]],Filiais!A:B,2,FALSE)</f>
        <v>Barueri</v>
      </c>
      <c r="J3661" s="2" t="str">
        <f>VLOOKUP(Sheet__29[[#This Row],[Cidade]],'Clientes'!C:D,2,FALSE)</f>
        <v>SP</v>
      </c>
      <c r="K3661" s="2" t="str">
        <f>VLOOKUP(Sheet__29[[#This Row],[Produto]],Produtos!B:C,2,FALSE)</f>
        <v>Rede</v>
      </c>
      <c r="L3661" s="2" t="str">
        <f>VLOOKUP(Sheet__29[[#This Row],[Produto]],Produtos!B:D,3,FALSE)</f>
        <v>Dell Brasil</v>
      </c>
      <c r="M3661" s="2">
        <f>VLOOKUP(Sheet__29[[#This Row],[Produto]],Estoque!A:B,2,FALSE)</f>
        <v>123</v>
      </c>
      <c r="N3661" s="5">
        <f>Sheet__29[[#This Row],[Qtd]]*Sheet__29[[#This Row],[Valor]]</f>
        <v>5409</v>
      </c>
      <c r="O3661" s="5">
        <f>Sheet__29[[#This Row],[Venda]]*(1-Sheet__29[[#This Row],[Desc]]/100)</f>
        <v>4868.1000000000004</v>
      </c>
      <c r="P3661"/>
    </row>
    <row r="3662" spans="1:16" x14ac:dyDescent="0.25">
      <c r="A3662">
        <v>103660</v>
      </c>
      <c r="B3662" s="1">
        <v>46204</v>
      </c>
      <c r="C3662" t="s">
        <v>918</v>
      </c>
      <c r="D3662" t="s">
        <v>1052</v>
      </c>
      <c r="E3662">
        <v>3</v>
      </c>
      <c r="F3662" s="4">
        <v>2814</v>
      </c>
      <c r="G3662">
        <v>0</v>
      </c>
      <c r="H3662" t="s">
        <v>1023</v>
      </c>
      <c r="I3662" s="2" t="str">
        <f>VLOOKUP(Sheet__29[[#This Row],[Filial]],Filiais!A:B,2,FALSE)</f>
        <v>Bauru</v>
      </c>
      <c r="J3662" s="2" t="str">
        <f>VLOOKUP(Sheet__29[[#This Row],[Cidade]],'Clientes'!C:D,2,FALSE)</f>
        <v>SP</v>
      </c>
      <c r="K3662" s="2" t="str">
        <f>VLOOKUP(Sheet__29[[#This Row],[Produto]],Produtos!B:C,2,FALSE)</f>
        <v>Rede</v>
      </c>
      <c r="L3662" s="2" t="str">
        <f>VLOOKUP(Sheet__29[[#This Row],[Produto]],Produtos!B:D,3,FALSE)</f>
        <v>LG Brasil</v>
      </c>
      <c r="M3662" s="2">
        <f>VLOOKUP(Sheet__29[[#This Row],[Produto]],Estoque!A:B,2,FALSE)</f>
        <v>275</v>
      </c>
      <c r="N3662" s="5">
        <f>Sheet__29[[#This Row],[Qtd]]*Sheet__29[[#This Row],[Valor]]</f>
        <v>8442</v>
      </c>
      <c r="O3662" s="5">
        <f>Sheet__29[[#This Row],[Venda]]*(1-Sheet__29[[#This Row],[Desc]]/100)</f>
        <v>8442</v>
      </c>
      <c r="P3662"/>
    </row>
    <row r="3663" spans="1:16" x14ac:dyDescent="0.25">
      <c r="A3663">
        <v>103661</v>
      </c>
      <c r="B3663" s="1">
        <v>46204</v>
      </c>
      <c r="C3663" t="s">
        <v>569</v>
      </c>
      <c r="D3663" t="s">
        <v>1110</v>
      </c>
      <c r="E3663">
        <v>2</v>
      </c>
      <c r="F3663" s="4">
        <v>4759</v>
      </c>
      <c r="G3663">
        <v>0</v>
      </c>
      <c r="H3663" t="s">
        <v>1022</v>
      </c>
      <c r="I3663" s="2" t="str">
        <f>VLOOKUP(Sheet__29[[#This Row],[Filial]],Filiais!A:B,2,FALSE)</f>
        <v>Santos</v>
      </c>
      <c r="J3663" s="2" t="str">
        <f>VLOOKUP(Sheet__29[[#This Row],[Cidade]],'Clientes'!C:D,2,FALSE)</f>
        <v>SP</v>
      </c>
      <c r="K3663" s="2" t="str">
        <f>VLOOKUP(Sheet__29[[#This Row],[Produto]],Produtos!B:C,2,FALSE)</f>
        <v>Monitor</v>
      </c>
      <c r="L3663" s="2" t="str">
        <f>VLOOKUP(Sheet__29[[#This Row],[Produto]],Produtos!B:D,3,FALSE)</f>
        <v>Logitech Brasil</v>
      </c>
      <c r="M3663" s="2">
        <f>VLOOKUP(Sheet__29[[#This Row],[Produto]],Estoque!A:B,2,FALSE)</f>
        <v>91</v>
      </c>
      <c r="N3663" s="5">
        <f>Sheet__29[[#This Row],[Qtd]]*Sheet__29[[#This Row],[Valor]]</f>
        <v>9518</v>
      </c>
      <c r="O3663" s="5">
        <f>Sheet__29[[#This Row],[Venda]]*(1-Sheet__29[[#This Row],[Desc]]/100)</f>
        <v>9518</v>
      </c>
      <c r="P3663"/>
    </row>
    <row r="3664" spans="1:16" x14ac:dyDescent="0.25">
      <c r="A3664">
        <v>103662</v>
      </c>
      <c r="B3664" s="1">
        <v>46204</v>
      </c>
      <c r="C3664" t="s">
        <v>833</v>
      </c>
      <c r="D3664" t="s">
        <v>1071</v>
      </c>
      <c r="E3664">
        <v>5</v>
      </c>
      <c r="F3664" s="4">
        <v>3934</v>
      </c>
      <c r="G3664">
        <v>5</v>
      </c>
      <c r="H3664" t="s">
        <v>1022</v>
      </c>
      <c r="I3664" s="2" t="str">
        <f>VLOOKUP(Sheet__29[[#This Row],[Filial]],Filiais!A:B,2,FALSE)</f>
        <v>Santos</v>
      </c>
      <c r="J3664" s="2" t="str">
        <f>VLOOKUP(Sheet__29[[#This Row],[Cidade]],'Clientes'!C:D,2,FALSE)</f>
        <v>SP</v>
      </c>
      <c r="K3664" s="2" t="str">
        <f>VLOOKUP(Sheet__29[[#This Row],[Produto]],Produtos!B:C,2,FALSE)</f>
        <v>Armazenamento</v>
      </c>
      <c r="L3664" s="2" t="str">
        <f>VLOOKUP(Sheet__29[[#This Row],[Produto]],Produtos!B:D,3,FALSE)</f>
        <v>Lenovo Brasil</v>
      </c>
      <c r="M3664" s="2">
        <f>VLOOKUP(Sheet__29[[#This Row],[Produto]],Estoque!A:B,2,FALSE)</f>
        <v>147</v>
      </c>
      <c r="N3664" s="5">
        <f>Sheet__29[[#This Row],[Qtd]]*Sheet__29[[#This Row],[Valor]]</f>
        <v>19670</v>
      </c>
      <c r="O3664" s="5">
        <f>Sheet__29[[#This Row],[Venda]]*(1-Sheet__29[[#This Row],[Desc]]/100)</f>
        <v>18686.5</v>
      </c>
      <c r="P3664"/>
    </row>
    <row r="3665" spans="1:16" x14ac:dyDescent="0.25">
      <c r="A3665">
        <v>103663</v>
      </c>
      <c r="B3665" s="1">
        <v>46204</v>
      </c>
      <c r="C3665" t="s">
        <v>621</v>
      </c>
      <c r="D3665" t="s">
        <v>1073</v>
      </c>
      <c r="E3665">
        <v>5</v>
      </c>
      <c r="F3665" s="4">
        <v>1666</v>
      </c>
      <c r="G3665">
        <v>5</v>
      </c>
      <c r="H3665" t="s">
        <v>1016</v>
      </c>
      <c r="I3665" s="2" t="str">
        <f>VLOOKUP(Sheet__29[[#This Row],[Filial]],Filiais!A:B,2,FALSE)</f>
        <v>São Paulo</v>
      </c>
      <c r="J3665" s="2" t="str">
        <f>VLOOKUP(Sheet__29[[#This Row],[Cidade]],'Clientes'!C:D,2,FALSE)</f>
        <v>SP</v>
      </c>
      <c r="K3665" s="2" t="str">
        <f>VLOOKUP(Sheet__29[[#This Row],[Produto]],Produtos!B:C,2,FALSE)</f>
        <v>Armazenamento</v>
      </c>
      <c r="L3665" s="2" t="str">
        <f>VLOOKUP(Sheet__29[[#This Row],[Produto]],Produtos!B:D,3,FALSE)</f>
        <v>Dell Brasil</v>
      </c>
      <c r="M3665" s="2">
        <f>VLOOKUP(Sheet__29[[#This Row],[Produto]],Estoque!A:B,2,FALSE)</f>
        <v>106</v>
      </c>
      <c r="N3665" s="5">
        <f>Sheet__29[[#This Row],[Qtd]]*Sheet__29[[#This Row],[Valor]]</f>
        <v>8330</v>
      </c>
      <c r="O3665" s="5">
        <f>Sheet__29[[#This Row],[Venda]]*(1-Sheet__29[[#This Row],[Desc]]/100)</f>
        <v>7913.5</v>
      </c>
      <c r="P3665"/>
    </row>
    <row r="3666" spans="1:16" x14ac:dyDescent="0.25">
      <c r="A3666">
        <v>103664</v>
      </c>
      <c r="B3666" s="1">
        <v>46204</v>
      </c>
      <c r="C3666" t="s">
        <v>217</v>
      </c>
      <c r="D3666" t="s">
        <v>1156</v>
      </c>
      <c r="E3666">
        <v>3</v>
      </c>
      <c r="F3666" s="4">
        <v>2782</v>
      </c>
      <c r="G3666">
        <v>0</v>
      </c>
      <c r="H3666" t="s">
        <v>1021</v>
      </c>
      <c r="I3666" s="2" t="str">
        <f>VLOOKUP(Sheet__29[[#This Row],[Filial]],Filiais!A:B,2,FALSE)</f>
        <v>Jundiaí</v>
      </c>
      <c r="J3666" s="2" t="str">
        <f>VLOOKUP(Sheet__29[[#This Row],[Cidade]],'Clientes'!C:D,2,FALSE)</f>
        <v>SP</v>
      </c>
      <c r="K3666" s="2" t="str">
        <f>VLOOKUP(Sheet__29[[#This Row],[Produto]],Produtos!B:C,2,FALSE)</f>
        <v>Monitor</v>
      </c>
      <c r="L3666" s="2" t="str">
        <f>VLOOKUP(Sheet__29[[#This Row],[Produto]],Produtos!B:D,3,FALSE)</f>
        <v>LG Brasil</v>
      </c>
      <c r="M3666" s="2">
        <f>VLOOKUP(Sheet__29[[#This Row],[Produto]],Estoque!A:B,2,FALSE)</f>
        <v>173</v>
      </c>
      <c r="N3666" s="5">
        <f>Sheet__29[[#This Row],[Qtd]]*Sheet__29[[#This Row],[Valor]]</f>
        <v>8346</v>
      </c>
      <c r="O3666" s="5">
        <f>Sheet__29[[#This Row],[Venda]]*(1-Sheet__29[[#This Row],[Desc]]/100)</f>
        <v>8346</v>
      </c>
      <c r="P3666"/>
    </row>
    <row r="3667" spans="1:16" x14ac:dyDescent="0.25">
      <c r="A3667">
        <v>103665</v>
      </c>
      <c r="B3667" s="1">
        <v>46204</v>
      </c>
      <c r="C3667" t="s">
        <v>93</v>
      </c>
      <c r="D3667" t="s">
        <v>1128</v>
      </c>
      <c r="E3667">
        <v>2</v>
      </c>
      <c r="F3667" s="4">
        <v>2784</v>
      </c>
      <c r="G3667">
        <v>10</v>
      </c>
      <c r="H3667" t="s">
        <v>1020</v>
      </c>
      <c r="I3667" s="2" t="str">
        <f>VLOOKUP(Sheet__29[[#This Row],[Filial]],Filiais!A:B,2,FALSE)</f>
        <v>Sorocaba</v>
      </c>
      <c r="J3667" s="2" t="str">
        <f>VLOOKUP(Sheet__29[[#This Row],[Cidade]],'Clientes'!C:D,2,FALSE)</f>
        <v>SP</v>
      </c>
      <c r="K3667" s="2" t="str">
        <f>VLOOKUP(Sheet__29[[#This Row],[Produto]],Produtos!B:C,2,FALSE)</f>
        <v>Rede</v>
      </c>
      <c r="L3667" s="2" t="str">
        <f>VLOOKUP(Sheet__29[[#This Row],[Produto]],Produtos!B:D,3,FALSE)</f>
        <v>Logitech Brasil</v>
      </c>
      <c r="M3667" s="2">
        <f>VLOOKUP(Sheet__29[[#This Row],[Produto]],Estoque!A:B,2,FALSE)</f>
        <v>146</v>
      </c>
      <c r="N3667" s="5">
        <f>Sheet__29[[#This Row],[Qtd]]*Sheet__29[[#This Row],[Valor]]</f>
        <v>5568</v>
      </c>
      <c r="O3667" s="5">
        <f>Sheet__29[[#This Row],[Venda]]*(1-Sheet__29[[#This Row],[Desc]]/100)</f>
        <v>5011.2</v>
      </c>
      <c r="P3667"/>
    </row>
    <row r="3668" spans="1:16" x14ac:dyDescent="0.25">
      <c r="A3668">
        <v>103666</v>
      </c>
      <c r="B3668" s="1">
        <v>46204</v>
      </c>
      <c r="C3668" t="s">
        <v>763</v>
      </c>
      <c r="D3668" t="s">
        <v>1082</v>
      </c>
      <c r="E3668">
        <v>3</v>
      </c>
      <c r="F3668" s="4">
        <v>1596</v>
      </c>
      <c r="G3668">
        <v>10</v>
      </c>
      <c r="H3668" t="s">
        <v>1016</v>
      </c>
      <c r="I3668" s="2" t="str">
        <f>VLOOKUP(Sheet__29[[#This Row],[Filial]],Filiais!A:B,2,FALSE)</f>
        <v>São Paulo</v>
      </c>
      <c r="J3668" s="2" t="str">
        <f>VLOOKUP(Sheet__29[[#This Row],[Cidade]],'Clientes'!C:D,2,FALSE)</f>
        <v>SP</v>
      </c>
      <c r="K3668" s="2" t="str">
        <f>VLOOKUP(Sheet__29[[#This Row],[Produto]],Produtos!B:C,2,FALSE)</f>
        <v>Monitor</v>
      </c>
      <c r="L3668" s="2" t="str">
        <f>VLOOKUP(Sheet__29[[#This Row],[Produto]],Produtos!B:D,3,FALSE)</f>
        <v>Dell Brasil</v>
      </c>
      <c r="M3668" s="2">
        <f>VLOOKUP(Sheet__29[[#This Row],[Produto]],Estoque!A:B,2,FALSE)</f>
        <v>189</v>
      </c>
      <c r="N3668" s="5">
        <f>Sheet__29[[#This Row],[Qtd]]*Sheet__29[[#This Row],[Valor]]</f>
        <v>4788</v>
      </c>
      <c r="O3668" s="5">
        <f>Sheet__29[[#This Row],[Venda]]*(1-Sheet__29[[#This Row],[Desc]]/100)</f>
        <v>4309.2</v>
      </c>
      <c r="P3668"/>
    </row>
    <row r="3669" spans="1:16" x14ac:dyDescent="0.25">
      <c r="A3669">
        <v>103667</v>
      </c>
      <c r="B3669" s="1">
        <v>46204</v>
      </c>
      <c r="C3669" t="s">
        <v>322</v>
      </c>
      <c r="D3669" t="s">
        <v>1155</v>
      </c>
      <c r="E3669">
        <v>4</v>
      </c>
      <c r="F3669" s="4">
        <v>1361</v>
      </c>
      <c r="G3669">
        <v>0</v>
      </c>
      <c r="H3669" t="s">
        <v>1016</v>
      </c>
      <c r="I3669" s="2" t="str">
        <f>VLOOKUP(Sheet__29[[#This Row],[Filial]],Filiais!A:B,2,FALSE)</f>
        <v>São Paulo</v>
      </c>
      <c r="J3669" s="2" t="str">
        <f>VLOOKUP(Sheet__29[[#This Row],[Cidade]],'Clientes'!C:D,2,FALSE)</f>
        <v>SP</v>
      </c>
      <c r="K3669" s="2" t="str">
        <f>VLOOKUP(Sheet__29[[#This Row],[Produto]],Produtos!B:C,2,FALSE)</f>
        <v>Rede</v>
      </c>
      <c r="L3669" s="2" t="str">
        <f>VLOOKUP(Sheet__29[[#This Row],[Produto]],Produtos!B:D,3,FALSE)</f>
        <v>LG Brasil</v>
      </c>
      <c r="M3669" s="2">
        <f>VLOOKUP(Sheet__29[[#This Row],[Produto]],Estoque!A:B,2,FALSE)</f>
        <v>137</v>
      </c>
      <c r="N3669" s="5">
        <f>Sheet__29[[#This Row],[Qtd]]*Sheet__29[[#This Row],[Valor]]</f>
        <v>5444</v>
      </c>
      <c r="O3669" s="5">
        <f>Sheet__29[[#This Row],[Venda]]*(1-Sheet__29[[#This Row],[Desc]]/100)</f>
        <v>5444</v>
      </c>
      <c r="P3669"/>
    </row>
    <row r="3670" spans="1:16" x14ac:dyDescent="0.25">
      <c r="A3670">
        <v>103668</v>
      </c>
      <c r="B3670" s="1">
        <v>46204</v>
      </c>
      <c r="C3670" t="s">
        <v>501</v>
      </c>
      <c r="D3670" t="s">
        <v>1053</v>
      </c>
      <c r="E3670">
        <v>2</v>
      </c>
      <c r="F3670" s="4">
        <v>2558</v>
      </c>
      <c r="G3670">
        <v>0</v>
      </c>
      <c r="H3670" t="s">
        <v>1018</v>
      </c>
      <c r="I3670" s="2" t="str">
        <f>VLOOKUP(Sheet__29[[#This Row],[Filial]],Filiais!A:B,2,FALSE)</f>
        <v>Barueri</v>
      </c>
      <c r="J3670" s="2" t="str">
        <f>VLOOKUP(Sheet__29[[#This Row],[Cidade]],'Clientes'!C:D,2,FALSE)</f>
        <v>SP</v>
      </c>
      <c r="K3670" s="2" t="str">
        <f>VLOOKUP(Sheet__29[[#This Row],[Produto]],Produtos!B:C,2,FALSE)</f>
        <v>Armazenamento</v>
      </c>
      <c r="L3670" s="2" t="str">
        <f>VLOOKUP(Sheet__29[[#This Row],[Produto]],Produtos!B:D,3,FALSE)</f>
        <v>LG Brasil</v>
      </c>
      <c r="M3670" s="2">
        <f>VLOOKUP(Sheet__29[[#This Row],[Produto]],Estoque!A:B,2,FALSE)</f>
        <v>170</v>
      </c>
      <c r="N3670" s="5">
        <f>Sheet__29[[#This Row],[Qtd]]*Sheet__29[[#This Row],[Valor]]</f>
        <v>5116</v>
      </c>
      <c r="O3670" s="5">
        <f>Sheet__29[[#This Row],[Venda]]*(1-Sheet__29[[#This Row],[Desc]]/100)</f>
        <v>5116</v>
      </c>
      <c r="P3670"/>
    </row>
    <row r="3671" spans="1:16" x14ac:dyDescent="0.25">
      <c r="A3671">
        <v>103669</v>
      </c>
      <c r="B3671" s="1">
        <v>46204</v>
      </c>
      <c r="C3671" t="s">
        <v>793</v>
      </c>
      <c r="D3671" t="s">
        <v>1157</v>
      </c>
      <c r="E3671">
        <v>5</v>
      </c>
      <c r="F3671" s="4">
        <v>636</v>
      </c>
      <c r="G3671">
        <v>10</v>
      </c>
      <c r="H3671" t="s">
        <v>1023</v>
      </c>
      <c r="I3671" s="2" t="str">
        <f>VLOOKUP(Sheet__29[[#This Row],[Filial]],Filiais!A:B,2,FALSE)</f>
        <v>Bauru</v>
      </c>
      <c r="J3671" s="2" t="str">
        <f>VLOOKUP(Sheet__29[[#This Row],[Cidade]],'Clientes'!C:D,2,FALSE)</f>
        <v>SP</v>
      </c>
      <c r="K3671" s="2" t="str">
        <f>VLOOKUP(Sheet__29[[#This Row],[Produto]],Produtos!B:C,2,FALSE)</f>
        <v>Rede</v>
      </c>
      <c r="L3671" s="2" t="str">
        <f>VLOOKUP(Sheet__29[[#This Row],[Produto]],Produtos!B:D,3,FALSE)</f>
        <v>LG Brasil</v>
      </c>
      <c r="M3671" s="2">
        <f>VLOOKUP(Sheet__29[[#This Row],[Produto]],Estoque!A:B,2,FALSE)</f>
        <v>118</v>
      </c>
      <c r="N3671" s="5">
        <f>Sheet__29[[#This Row],[Qtd]]*Sheet__29[[#This Row],[Valor]]</f>
        <v>3180</v>
      </c>
      <c r="O3671" s="5">
        <f>Sheet__29[[#This Row],[Venda]]*(1-Sheet__29[[#This Row],[Desc]]/100)</f>
        <v>2862</v>
      </c>
      <c r="P3671"/>
    </row>
    <row r="3672" spans="1:16" x14ac:dyDescent="0.25">
      <c r="A3672">
        <v>103670</v>
      </c>
      <c r="B3672" s="1">
        <v>46204</v>
      </c>
      <c r="C3672" t="s">
        <v>858</v>
      </c>
      <c r="D3672" t="s">
        <v>1058</v>
      </c>
      <c r="E3672">
        <v>3</v>
      </c>
      <c r="F3672" s="4">
        <v>416</v>
      </c>
      <c r="G3672">
        <v>5</v>
      </c>
      <c r="H3672" t="s">
        <v>1018</v>
      </c>
      <c r="I3672" s="2" t="str">
        <f>VLOOKUP(Sheet__29[[#This Row],[Filial]],Filiais!A:B,2,FALSE)</f>
        <v>Barueri</v>
      </c>
      <c r="J3672" s="2" t="str">
        <f>VLOOKUP(Sheet__29[[#This Row],[Cidade]],'Clientes'!C:D,2,FALSE)</f>
        <v>SP</v>
      </c>
      <c r="K3672" s="2" t="str">
        <f>VLOOKUP(Sheet__29[[#This Row],[Produto]],Produtos!B:C,2,FALSE)</f>
        <v>Armazenamento</v>
      </c>
      <c r="L3672" s="2" t="str">
        <f>VLOOKUP(Sheet__29[[#This Row],[Produto]],Produtos!B:D,3,FALSE)</f>
        <v>LG Brasil</v>
      </c>
      <c r="M3672" s="2">
        <f>VLOOKUP(Sheet__29[[#This Row],[Produto]],Estoque!A:B,2,FALSE)</f>
        <v>184</v>
      </c>
      <c r="N3672" s="5">
        <f>Sheet__29[[#This Row],[Qtd]]*Sheet__29[[#This Row],[Valor]]</f>
        <v>1248</v>
      </c>
      <c r="O3672" s="5">
        <f>Sheet__29[[#This Row],[Venda]]*(1-Sheet__29[[#This Row],[Desc]]/100)</f>
        <v>1185.5999999999999</v>
      </c>
      <c r="P3672"/>
    </row>
    <row r="3673" spans="1:16" x14ac:dyDescent="0.25">
      <c r="A3673">
        <v>103671</v>
      </c>
      <c r="B3673" s="1">
        <v>46204</v>
      </c>
      <c r="C3673" t="s">
        <v>344</v>
      </c>
      <c r="D3673" t="s">
        <v>1171</v>
      </c>
      <c r="E3673">
        <v>3</v>
      </c>
      <c r="F3673" s="4">
        <v>809</v>
      </c>
      <c r="G3673">
        <v>10</v>
      </c>
      <c r="H3673" t="s">
        <v>1019</v>
      </c>
      <c r="I3673" s="2" t="str">
        <f>VLOOKUP(Sheet__29[[#This Row],[Filial]],Filiais!A:B,2,FALSE)</f>
        <v>Osasco</v>
      </c>
      <c r="J3673" s="2" t="str">
        <f>VLOOKUP(Sheet__29[[#This Row],[Cidade]],'Clientes'!C:D,2,FALSE)</f>
        <v>SP</v>
      </c>
      <c r="K3673" s="2" t="str">
        <f>VLOOKUP(Sheet__29[[#This Row],[Produto]],Produtos!B:C,2,FALSE)</f>
        <v>Armazenamento</v>
      </c>
      <c r="L3673" s="2" t="str">
        <f>VLOOKUP(Sheet__29[[#This Row],[Produto]],Produtos!B:D,3,FALSE)</f>
        <v>Logitech Brasil</v>
      </c>
      <c r="M3673" s="2">
        <f>VLOOKUP(Sheet__29[[#This Row],[Produto]],Estoque!A:B,2,FALSE)</f>
        <v>139</v>
      </c>
      <c r="N3673" s="5">
        <f>Sheet__29[[#This Row],[Qtd]]*Sheet__29[[#This Row],[Valor]]</f>
        <v>2427</v>
      </c>
      <c r="O3673" s="5">
        <f>Sheet__29[[#This Row],[Venda]]*(1-Sheet__29[[#This Row],[Desc]]/100)</f>
        <v>2184.3000000000002</v>
      </c>
      <c r="P3673"/>
    </row>
    <row r="3674" spans="1:16" x14ac:dyDescent="0.25">
      <c r="A3674">
        <v>103672</v>
      </c>
      <c r="B3674" s="1">
        <v>46204</v>
      </c>
      <c r="C3674" t="s">
        <v>224</v>
      </c>
      <c r="D3674" t="s">
        <v>1159</v>
      </c>
      <c r="E3674">
        <v>5</v>
      </c>
      <c r="F3674" s="4">
        <v>1733</v>
      </c>
      <c r="G3674">
        <v>5</v>
      </c>
      <c r="H3674" t="s">
        <v>1019</v>
      </c>
      <c r="I3674" s="2" t="str">
        <f>VLOOKUP(Sheet__29[[#This Row],[Filial]],Filiais!A:B,2,FALSE)</f>
        <v>Osasco</v>
      </c>
      <c r="J3674" s="2" t="str">
        <f>VLOOKUP(Sheet__29[[#This Row],[Cidade]],'Clientes'!C:D,2,FALSE)</f>
        <v>SP</v>
      </c>
      <c r="K3674" s="2" t="str">
        <f>VLOOKUP(Sheet__29[[#This Row],[Produto]],Produtos!B:C,2,FALSE)</f>
        <v>Rede</v>
      </c>
      <c r="L3674" s="2" t="str">
        <f>VLOOKUP(Sheet__29[[#This Row],[Produto]],Produtos!B:D,3,FALSE)</f>
        <v>Logitech Brasil</v>
      </c>
      <c r="M3674" s="2">
        <f>VLOOKUP(Sheet__29[[#This Row],[Produto]],Estoque!A:B,2,FALSE)</f>
        <v>130</v>
      </c>
      <c r="N3674" s="5">
        <f>Sheet__29[[#This Row],[Qtd]]*Sheet__29[[#This Row],[Valor]]</f>
        <v>8665</v>
      </c>
      <c r="O3674" s="5">
        <f>Sheet__29[[#This Row],[Venda]]*(1-Sheet__29[[#This Row],[Desc]]/100)</f>
        <v>8231.75</v>
      </c>
      <c r="P3674"/>
    </row>
    <row r="3675" spans="1:16" x14ac:dyDescent="0.25">
      <c r="A3675">
        <v>103673</v>
      </c>
      <c r="B3675" s="1">
        <v>46204</v>
      </c>
      <c r="C3675" t="s">
        <v>997</v>
      </c>
      <c r="D3675" t="s">
        <v>1163</v>
      </c>
      <c r="E3675">
        <v>1</v>
      </c>
      <c r="F3675" s="4">
        <v>1557</v>
      </c>
      <c r="G3675">
        <v>5</v>
      </c>
      <c r="H3675" t="s">
        <v>1017</v>
      </c>
      <c r="I3675" s="2" t="str">
        <f>VLOOKUP(Sheet__29[[#This Row],[Filial]],Filiais!A:B,2,FALSE)</f>
        <v>Campinas</v>
      </c>
      <c r="J3675" s="2" t="str">
        <f>VLOOKUP(Sheet__29[[#This Row],[Cidade]],'Clientes'!C:D,2,FALSE)</f>
        <v>SP</v>
      </c>
      <c r="K3675" s="2" t="str">
        <f>VLOOKUP(Sheet__29[[#This Row],[Produto]],Produtos!B:C,2,FALSE)</f>
        <v>Rede</v>
      </c>
      <c r="L3675" s="2" t="str">
        <f>VLOOKUP(Sheet__29[[#This Row],[Produto]],Produtos!B:D,3,FALSE)</f>
        <v>Dell Brasil</v>
      </c>
      <c r="M3675" s="2">
        <f>VLOOKUP(Sheet__29[[#This Row],[Produto]],Estoque!A:B,2,FALSE)</f>
        <v>226</v>
      </c>
      <c r="N3675" s="5">
        <f>Sheet__29[[#This Row],[Qtd]]*Sheet__29[[#This Row],[Valor]]</f>
        <v>1557</v>
      </c>
      <c r="O3675" s="5">
        <f>Sheet__29[[#This Row],[Venda]]*(1-Sheet__29[[#This Row],[Desc]]/100)</f>
        <v>1479.1499999999999</v>
      </c>
      <c r="P3675"/>
    </row>
    <row r="3676" spans="1:16" x14ac:dyDescent="0.25">
      <c r="A3676">
        <v>103674</v>
      </c>
      <c r="B3676" s="1">
        <v>46204</v>
      </c>
      <c r="C3676" t="s">
        <v>364</v>
      </c>
      <c r="D3676" t="s">
        <v>1056</v>
      </c>
      <c r="E3676">
        <v>3</v>
      </c>
      <c r="F3676" s="4">
        <v>2277</v>
      </c>
      <c r="G3676">
        <v>0</v>
      </c>
      <c r="H3676" t="s">
        <v>1022</v>
      </c>
      <c r="I3676" s="2" t="str">
        <f>VLOOKUP(Sheet__29[[#This Row],[Filial]],Filiais!A:B,2,FALSE)</f>
        <v>Santos</v>
      </c>
      <c r="J3676" s="2" t="str">
        <f>VLOOKUP(Sheet__29[[#This Row],[Cidade]],'Clientes'!C:D,2,FALSE)</f>
        <v>SP</v>
      </c>
      <c r="K3676" s="2" t="str">
        <f>VLOOKUP(Sheet__29[[#This Row],[Produto]],Produtos!B:C,2,FALSE)</f>
        <v>Notebook</v>
      </c>
      <c r="L3676" s="2" t="str">
        <f>VLOOKUP(Sheet__29[[#This Row],[Produto]],Produtos!B:D,3,FALSE)</f>
        <v>Kingston Brasil</v>
      </c>
      <c r="M3676" s="2">
        <f>VLOOKUP(Sheet__29[[#This Row],[Produto]],Estoque!A:B,2,FALSE)</f>
        <v>231</v>
      </c>
      <c r="N3676" s="5">
        <f>Sheet__29[[#This Row],[Qtd]]*Sheet__29[[#This Row],[Valor]]</f>
        <v>6831</v>
      </c>
      <c r="O3676" s="5">
        <f>Sheet__29[[#This Row],[Venda]]*(1-Sheet__29[[#This Row],[Desc]]/100)</f>
        <v>6831</v>
      </c>
      <c r="P3676"/>
    </row>
    <row r="3677" spans="1:16" x14ac:dyDescent="0.25">
      <c r="A3677">
        <v>103675</v>
      </c>
      <c r="B3677" s="1">
        <v>46204</v>
      </c>
      <c r="C3677" t="s">
        <v>75</v>
      </c>
      <c r="D3677" t="s">
        <v>1173</v>
      </c>
      <c r="E3677">
        <v>1</v>
      </c>
      <c r="F3677" s="4">
        <v>354</v>
      </c>
      <c r="G3677">
        <v>0</v>
      </c>
      <c r="H3677" t="s">
        <v>1019</v>
      </c>
      <c r="I3677" s="2" t="str">
        <f>VLOOKUP(Sheet__29[[#This Row],[Filial]],Filiais!A:B,2,FALSE)</f>
        <v>Osasco</v>
      </c>
      <c r="J3677" s="2" t="str">
        <f>VLOOKUP(Sheet__29[[#This Row],[Cidade]],'Clientes'!C:D,2,FALSE)</f>
        <v>SP</v>
      </c>
      <c r="K3677" s="2" t="str">
        <f>VLOOKUP(Sheet__29[[#This Row],[Produto]],Produtos!B:C,2,FALSE)</f>
        <v>Notebook</v>
      </c>
      <c r="L3677" s="2" t="str">
        <f>VLOOKUP(Sheet__29[[#This Row],[Produto]],Produtos!B:D,3,FALSE)</f>
        <v>Logitech Brasil</v>
      </c>
      <c r="M3677" s="2">
        <f>VLOOKUP(Sheet__29[[#This Row],[Produto]],Estoque!A:B,2,FALSE)</f>
        <v>274</v>
      </c>
      <c r="N3677" s="5">
        <f>Sheet__29[[#This Row],[Qtd]]*Sheet__29[[#This Row],[Valor]]</f>
        <v>354</v>
      </c>
      <c r="O3677" s="5">
        <f>Sheet__29[[#This Row],[Venda]]*(1-Sheet__29[[#This Row],[Desc]]/100)</f>
        <v>354</v>
      </c>
      <c r="P3677"/>
    </row>
    <row r="3678" spans="1:16" x14ac:dyDescent="0.25">
      <c r="A3678">
        <v>103676</v>
      </c>
      <c r="B3678" s="1">
        <v>46204</v>
      </c>
      <c r="C3678" t="s">
        <v>132</v>
      </c>
      <c r="D3678" t="s">
        <v>1044</v>
      </c>
      <c r="E3678">
        <v>1</v>
      </c>
      <c r="F3678" s="4">
        <v>3057</v>
      </c>
      <c r="G3678">
        <v>0</v>
      </c>
      <c r="H3678" t="s">
        <v>1019</v>
      </c>
      <c r="I3678" s="2" t="str">
        <f>VLOOKUP(Sheet__29[[#This Row],[Filial]],Filiais!A:B,2,FALSE)</f>
        <v>Osasco</v>
      </c>
      <c r="J3678" s="2" t="str">
        <f>VLOOKUP(Sheet__29[[#This Row],[Cidade]],'Clientes'!C:D,2,FALSE)</f>
        <v>SP</v>
      </c>
      <c r="K3678" s="2" t="str">
        <f>VLOOKUP(Sheet__29[[#This Row],[Produto]],Produtos!B:C,2,FALSE)</f>
        <v>Armazenamento</v>
      </c>
      <c r="L3678" s="2" t="str">
        <f>VLOOKUP(Sheet__29[[#This Row],[Produto]],Produtos!B:D,3,FALSE)</f>
        <v>Lenovo Brasil</v>
      </c>
      <c r="M3678" s="2">
        <f>VLOOKUP(Sheet__29[[#This Row],[Produto]],Estoque!A:B,2,FALSE)</f>
        <v>43</v>
      </c>
      <c r="N3678" s="5">
        <f>Sheet__29[[#This Row],[Qtd]]*Sheet__29[[#This Row],[Valor]]</f>
        <v>3057</v>
      </c>
      <c r="O3678" s="5">
        <f>Sheet__29[[#This Row],[Venda]]*(1-Sheet__29[[#This Row],[Desc]]/100)</f>
        <v>3057</v>
      </c>
      <c r="P3678"/>
    </row>
    <row r="3679" spans="1:16" x14ac:dyDescent="0.25">
      <c r="A3679">
        <v>103677</v>
      </c>
      <c r="B3679" s="1">
        <v>46204</v>
      </c>
      <c r="C3679" t="s">
        <v>933</v>
      </c>
      <c r="D3679" t="s">
        <v>1030</v>
      </c>
      <c r="E3679">
        <v>4</v>
      </c>
      <c r="F3679" s="4">
        <v>152</v>
      </c>
      <c r="G3679">
        <v>0</v>
      </c>
      <c r="H3679" t="s">
        <v>1017</v>
      </c>
      <c r="I3679" s="2" t="str">
        <f>VLOOKUP(Sheet__29[[#This Row],[Filial]],Filiais!A:B,2,FALSE)</f>
        <v>Campinas</v>
      </c>
      <c r="J3679" s="2" t="str">
        <f>VLOOKUP(Sheet__29[[#This Row],[Cidade]],'Clientes'!C:D,2,FALSE)</f>
        <v>SP</v>
      </c>
      <c r="K3679" s="2" t="str">
        <f>VLOOKUP(Sheet__29[[#This Row],[Produto]],Produtos!B:C,2,FALSE)</f>
        <v>Notebook</v>
      </c>
      <c r="L3679" s="2" t="str">
        <f>VLOOKUP(Sheet__29[[#This Row],[Produto]],Produtos!B:D,3,FALSE)</f>
        <v>Kingston Brasil</v>
      </c>
      <c r="M3679" s="2">
        <f>VLOOKUP(Sheet__29[[#This Row],[Produto]],Estoque!A:B,2,FALSE)</f>
        <v>67</v>
      </c>
      <c r="N3679" s="5">
        <f>Sheet__29[[#This Row],[Qtd]]*Sheet__29[[#This Row],[Valor]]</f>
        <v>608</v>
      </c>
      <c r="O3679" s="5">
        <f>Sheet__29[[#This Row],[Venda]]*(1-Sheet__29[[#This Row],[Desc]]/100)</f>
        <v>608</v>
      </c>
      <c r="P3679"/>
    </row>
    <row r="3680" spans="1:16" x14ac:dyDescent="0.25">
      <c r="A3680">
        <v>103678</v>
      </c>
      <c r="B3680" s="1">
        <v>46204</v>
      </c>
      <c r="C3680" t="s">
        <v>1003</v>
      </c>
      <c r="D3680" t="s">
        <v>1081</v>
      </c>
      <c r="E3680">
        <v>1</v>
      </c>
      <c r="F3680" s="4">
        <v>2984</v>
      </c>
      <c r="G3680">
        <v>0</v>
      </c>
      <c r="H3680" t="s">
        <v>1016</v>
      </c>
      <c r="I3680" s="2" t="str">
        <f>VLOOKUP(Sheet__29[[#This Row],[Filial]],Filiais!A:B,2,FALSE)</f>
        <v>São Paulo</v>
      </c>
      <c r="J3680" s="2" t="str">
        <f>VLOOKUP(Sheet__29[[#This Row],[Cidade]],'Clientes'!C:D,2,FALSE)</f>
        <v>SP</v>
      </c>
      <c r="K3680" s="2" t="str">
        <f>VLOOKUP(Sheet__29[[#This Row],[Produto]],Produtos!B:C,2,FALSE)</f>
        <v>Monitor</v>
      </c>
      <c r="L3680" s="2" t="str">
        <f>VLOOKUP(Sheet__29[[#This Row],[Produto]],Produtos!B:D,3,FALSE)</f>
        <v>Kingston Brasil</v>
      </c>
      <c r="M3680" s="2">
        <f>VLOOKUP(Sheet__29[[#This Row],[Produto]],Estoque!A:B,2,FALSE)</f>
        <v>106</v>
      </c>
      <c r="N3680" s="5">
        <f>Sheet__29[[#This Row],[Qtd]]*Sheet__29[[#This Row],[Valor]]</f>
        <v>2984</v>
      </c>
      <c r="O3680" s="5">
        <f>Sheet__29[[#This Row],[Venda]]*(1-Sheet__29[[#This Row],[Desc]]/100)</f>
        <v>2984</v>
      </c>
      <c r="P3680"/>
    </row>
    <row r="3681" spans="1:16" x14ac:dyDescent="0.25">
      <c r="A3681">
        <v>103679</v>
      </c>
      <c r="B3681" s="1">
        <v>46204</v>
      </c>
      <c r="C3681" t="s">
        <v>954</v>
      </c>
      <c r="D3681" t="s">
        <v>1062</v>
      </c>
      <c r="E3681">
        <v>5</v>
      </c>
      <c r="F3681" s="4">
        <v>2441</v>
      </c>
      <c r="G3681">
        <v>0</v>
      </c>
      <c r="H3681" t="s">
        <v>1022</v>
      </c>
      <c r="I3681" s="2" t="str">
        <f>VLOOKUP(Sheet__29[[#This Row],[Filial]],Filiais!A:B,2,FALSE)</f>
        <v>Santos</v>
      </c>
      <c r="J3681" s="2" t="str">
        <f>VLOOKUP(Sheet__29[[#This Row],[Cidade]],'Clientes'!C:D,2,FALSE)</f>
        <v>SP</v>
      </c>
      <c r="K3681" s="2" t="str">
        <f>VLOOKUP(Sheet__29[[#This Row],[Produto]],Produtos!B:C,2,FALSE)</f>
        <v>Rede</v>
      </c>
      <c r="L3681" s="2" t="str">
        <f>VLOOKUP(Sheet__29[[#This Row],[Produto]],Produtos!B:D,3,FALSE)</f>
        <v>Lenovo Brasil</v>
      </c>
      <c r="M3681" s="2">
        <f>VLOOKUP(Sheet__29[[#This Row],[Produto]],Estoque!A:B,2,FALSE)</f>
        <v>178</v>
      </c>
      <c r="N3681" s="5">
        <f>Sheet__29[[#This Row],[Qtd]]*Sheet__29[[#This Row],[Valor]]</f>
        <v>12205</v>
      </c>
      <c r="O3681" s="5">
        <f>Sheet__29[[#This Row],[Venda]]*(1-Sheet__29[[#This Row],[Desc]]/100)</f>
        <v>12205</v>
      </c>
      <c r="P3681"/>
    </row>
    <row r="3682" spans="1:16" x14ac:dyDescent="0.25">
      <c r="A3682">
        <v>103680</v>
      </c>
      <c r="B3682" s="1">
        <v>46204</v>
      </c>
      <c r="C3682" t="s">
        <v>221</v>
      </c>
      <c r="D3682" t="s">
        <v>1159</v>
      </c>
      <c r="E3682">
        <v>5</v>
      </c>
      <c r="F3682" s="4">
        <v>1379</v>
      </c>
      <c r="G3682">
        <v>0</v>
      </c>
      <c r="H3682" t="s">
        <v>1017</v>
      </c>
      <c r="I3682" s="2" t="str">
        <f>VLOOKUP(Sheet__29[[#This Row],[Filial]],Filiais!A:B,2,FALSE)</f>
        <v>Campinas</v>
      </c>
      <c r="J3682" s="2" t="str">
        <f>VLOOKUP(Sheet__29[[#This Row],[Cidade]],'Clientes'!C:D,2,FALSE)</f>
        <v>SP</v>
      </c>
      <c r="K3682" s="2" t="str">
        <f>VLOOKUP(Sheet__29[[#This Row],[Produto]],Produtos!B:C,2,FALSE)</f>
        <v>Rede</v>
      </c>
      <c r="L3682" s="2" t="str">
        <f>VLOOKUP(Sheet__29[[#This Row],[Produto]],Produtos!B:D,3,FALSE)</f>
        <v>Logitech Brasil</v>
      </c>
      <c r="M3682" s="2">
        <f>VLOOKUP(Sheet__29[[#This Row],[Produto]],Estoque!A:B,2,FALSE)</f>
        <v>130</v>
      </c>
      <c r="N3682" s="5">
        <f>Sheet__29[[#This Row],[Qtd]]*Sheet__29[[#This Row],[Valor]]</f>
        <v>6895</v>
      </c>
      <c r="O3682" s="5">
        <f>Sheet__29[[#This Row],[Venda]]*(1-Sheet__29[[#This Row],[Desc]]/100)</f>
        <v>6895</v>
      </c>
      <c r="P3682"/>
    </row>
    <row r="3683" spans="1:16" x14ac:dyDescent="0.25">
      <c r="A3683">
        <v>103681</v>
      </c>
      <c r="B3683" s="1">
        <v>46204</v>
      </c>
      <c r="C3683" t="s">
        <v>338</v>
      </c>
      <c r="D3683" t="s">
        <v>1056</v>
      </c>
      <c r="E3683">
        <v>2</v>
      </c>
      <c r="F3683" s="4">
        <v>3514</v>
      </c>
      <c r="G3683">
        <v>0</v>
      </c>
      <c r="H3683" t="s">
        <v>1023</v>
      </c>
      <c r="I3683" s="2" t="str">
        <f>VLOOKUP(Sheet__29[[#This Row],[Filial]],Filiais!A:B,2,FALSE)</f>
        <v>Bauru</v>
      </c>
      <c r="J3683" s="2" t="str">
        <f>VLOOKUP(Sheet__29[[#This Row],[Cidade]],'Clientes'!C:D,2,FALSE)</f>
        <v>SP</v>
      </c>
      <c r="K3683" s="2" t="str">
        <f>VLOOKUP(Sheet__29[[#This Row],[Produto]],Produtos!B:C,2,FALSE)</f>
        <v>Notebook</v>
      </c>
      <c r="L3683" s="2" t="str">
        <f>VLOOKUP(Sheet__29[[#This Row],[Produto]],Produtos!B:D,3,FALSE)</f>
        <v>Kingston Brasil</v>
      </c>
      <c r="M3683" s="2">
        <f>VLOOKUP(Sheet__29[[#This Row],[Produto]],Estoque!A:B,2,FALSE)</f>
        <v>231</v>
      </c>
      <c r="N3683" s="5">
        <f>Sheet__29[[#This Row],[Qtd]]*Sheet__29[[#This Row],[Valor]]</f>
        <v>7028</v>
      </c>
      <c r="O3683" s="5">
        <f>Sheet__29[[#This Row],[Venda]]*(1-Sheet__29[[#This Row],[Desc]]/100)</f>
        <v>7028</v>
      </c>
      <c r="P3683"/>
    </row>
    <row r="3684" spans="1:16" x14ac:dyDescent="0.25">
      <c r="A3684">
        <v>103682</v>
      </c>
      <c r="B3684" s="1">
        <v>46204</v>
      </c>
      <c r="C3684" t="s">
        <v>218</v>
      </c>
      <c r="D3684" t="s">
        <v>1034</v>
      </c>
      <c r="E3684">
        <v>1</v>
      </c>
      <c r="F3684" s="4">
        <v>2602</v>
      </c>
      <c r="G3684">
        <v>10</v>
      </c>
      <c r="H3684" t="s">
        <v>1018</v>
      </c>
      <c r="I3684" s="2" t="str">
        <f>VLOOKUP(Sheet__29[[#This Row],[Filial]],Filiais!A:B,2,FALSE)</f>
        <v>Barueri</v>
      </c>
      <c r="J3684" s="2" t="str">
        <f>VLOOKUP(Sheet__29[[#This Row],[Cidade]],'Clientes'!C:D,2,FALSE)</f>
        <v>SP</v>
      </c>
      <c r="K3684" s="2" t="str">
        <f>VLOOKUP(Sheet__29[[#This Row],[Produto]],Produtos!B:C,2,FALSE)</f>
        <v>Rede</v>
      </c>
      <c r="L3684" s="2" t="str">
        <f>VLOOKUP(Sheet__29[[#This Row],[Produto]],Produtos!B:D,3,FALSE)</f>
        <v>Dell Brasil</v>
      </c>
      <c r="M3684" s="2">
        <f>VLOOKUP(Sheet__29[[#This Row],[Produto]],Estoque!A:B,2,FALSE)</f>
        <v>109</v>
      </c>
      <c r="N3684" s="5">
        <f>Sheet__29[[#This Row],[Qtd]]*Sheet__29[[#This Row],[Valor]]</f>
        <v>2602</v>
      </c>
      <c r="O3684" s="5">
        <f>Sheet__29[[#This Row],[Venda]]*(1-Sheet__29[[#This Row],[Desc]]/100)</f>
        <v>2341.8000000000002</v>
      </c>
      <c r="P3684"/>
    </row>
    <row r="3685" spans="1:16" x14ac:dyDescent="0.25">
      <c r="A3685">
        <v>103683</v>
      </c>
      <c r="B3685" s="1">
        <v>46204</v>
      </c>
      <c r="C3685" t="s">
        <v>883</v>
      </c>
      <c r="D3685" t="s">
        <v>1137</v>
      </c>
      <c r="E3685">
        <v>2</v>
      </c>
      <c r="F3685" s="4">
        <v>4683</v>
      </c>
      <c r="G3685">
        <v>5</v>
      </c>
      <c r="H3685" t="s">
        <v>1018</v>
      </c>
      <c r="I3685" s="2" t="str">
        <f>VLOOKUP(Sheet__29[[#This Row],[Filial]],Filiais!A:B,2,FALSE)</f>
        <v>Barueri</v>
      </c>
      <c r="J3685" s="2" t="str">
        <f>VLOOKUP(Sheet__29[[#This Row],[Cidade]],'Clientes'!C:D,2,FALSE)</f>
        <v>SP</v>
      </c>
      <c r="K3685" s="2" t="str">
        <f>VLOOKUP(Sheet__29[[#This Row],[Produto]],Produtos!B:C,2,FALSE)</f>
        <v>Monitor</v>
      </c>
      <c r="L3685" s="2" t="str">
        <f>VLOOKUP(Sheet__29[[#This Row],[Produto]],Produtos!B:D,3,FALSE)</f>
        <v>Lenovo Brasil</v>
      </c>
      <c r="M3685" s="2">
        <f>VLOOKUP(Sheet__29[[#This Row],[Produto]],Estoque!A:B,2,FALSE)</f>
        <v>43</v>
      </c>
      <c r="N3685" s="5">
        <f>Sheet__29[[#This Row],[Qtd]]*Sheet__29[[#This Row],[Valor]]</f>
        <v>9366</v>
      </c>
      <c r="O3685" s="5">
        <f>Sheet__29[[#This Row],[Venda]]*(1-Sheet__29[[#This Row],[Desc]]/100)</f>
        <v>8897.6999999999989</v>
      </c>
      <c r="P3685"/>
    </row>
    <row r="3686" spans="1:16" x14ac:dyDescent="0.25">
      <c r="A3686">
        <v>103684</v>
      </c>
      <c r="B3686" s="1">
        <v>46204</v>
      </c>
      <c r="C3686" t="s">
        <v>24</v>
      </c>
      <c r="D3686" t="s">
        <v>1142</v>
      </c>
      <c r="E3686">
        <v>2</v>
      </c>
      <c r="F3686" s="4">
        <v>3231</v>
      </c>
      <c r="G3686">
        <v>5</v>
      </c>
      <c r="H3686" t="s">
        <v>1019</v>
      </c>
      <c r="I3686" s="2" t="str">
        <f>VLOOKUP(Sheet__29[[#This Row],[Filial]],Filiais!A:B,2,FALSE)</f>
        <v>Osasco</v>
      </c>
      <c r="J3686" s="2" t="str">
        <f>VLOOKUP(Sheet__29[[#This Row],[Cidade]],'Clientes'!C:D,2,FALSE)</f>
        <v>SP</v>
      </c>
      <c r="K3686" s="2" t="str">
        <f>VLOOKUP(Sheet__29[[#This Row],[Produto]],Produtos!B:C,2,FALSE)</f>
        <v>Periférico</v>
      </c>
      <c r="L3686" s="2" t="str">
        <f>VLOOKUP(Sheet__29[[#This Row],[Produto]],Produtos!B:D,3,FALSE)</f>
        <v>Logitech Brasil</v>
      </c>
      <c r="M3686" s="2">
        <f>VLOOKUP(Sheet__29[[#This Row],[Produto]],Estoque!A:B,2,FALSE)</f>
        <v>290</v>
      </c>
      <c r="N3686" s="5">
        <f>Sheet__29[[#This Row],[Qtd]]*Sheet__29[[#This Row],[Valor]]</f>
        <v>6462</v>
      </c>
      <c r="O3686" s="5">
        <f>Sheet__29[[#This Row],[Venda]]*(1-Sheet__29[[#This Row],[Desc]]/100)</f>
        <v>6138.9</v>
      </c>
      <c r="P3686"/>
    </row>
    <row r="3687" spans="1:16" x14ac:dyDescent="0.25">
      <c r="A3687">
        <v>103685</v>
      </c>
      <c r="B3687" s="1">
        <v>46204</v>
      </c>
      <c r="C3687" t="s">
        <v>304</v>
      </c>
      <c r="D3687" t="s">
        <v>1044</v>
      </c>
      <c r="E3687">
        <v>5</v>
      </c>
      <c r="F3687" s="4">
        <v>4924</v>
      </c>
      <c r="G3687">
        <v>0</v>
      </c>
      <c r="H3687" t="s">
        <v>1019</v>
      </c>
      <c r="I3687" s="2" t="str">
        <f>VLOOKUP(Sheet__29[[#This Row],[Filial]],Filiais!A:B,2,FALSE)</f>
        <v>Osasco</v>
      </c>
      <c r="J3687" s="2" t="str">
        <f>VLOOKUP(Sheet__29[[#This Row],[Cidade]],'Clientes'!C:D,2,FALSE)</f>
        <v>SP</v>
      </c>
      <c r="K3687" s="2" t="str">
        <f>VLOOKUP(Sheet__29[[#This Row],[Produto]],Produtos!B:C,2,FALSE)</f>
        <v>Armazenamento</v>
      </c>
      <c r="L3687" s="2" t="str">
        <f>VLOOKUP(Sheet__29[[#This Row],[Produto]],Produtos!B:D,3,FALSE)</f>
        <v>Lenovo Brasil</v>
      </c>
      <c r="M3687" s="2">
        <f>VLOOKUP(Sheet__29[[#This Row],[Produto]],Estoque!A:B,2,FALSE)</f>
        <v>43</v>
      </c>
      <c r="N3687" s="5">
        <f>Sheet__29[[#This Row],[Qtd]]*Sheet__29[[#This Row],[Valor]]</f>
        <v>24620</v>
      </c>
      <c r="O3687" s="5">
        <f>Sheet__29[[#This Row],[Venda]]*(1-Sheet__29[[#This Row],[Desc]]/100)</f>
        <v>24620</v>
      </c>
      <c r="P3687"/>
    </row>
    <row r="3688" spans="1:16" x14ac:dyDescent="0.25">
      <c r="A3688">
        <v>103686</v>
      </c>
      <c r="B3688" s="1">
        <v>46204</v>
      </c>
      <c r="C3688" t="s">
        <v>140</v>
      </c>
      <c r="D3688" t="s">
        <v>1113</v>
      </c>
      <c r="E3688">
        <v>4</v>
      </c>
      <c r="F3688" s="4">
        <v>2695</v>
      </c>
      <c r="G3688">
        <v>0</v>
      </c>
      <c r="H3688" t="s">
        <v>1023</v>
      </c>
      <c r="I3688" s="2" t="str">
        <f>VLOOKUP(Sheet__29[[#This Row],[Filial]],Filiais!A:B,2,FALSE)</f>
        <v>Bauru</v>
      </c>
      <c r="J3688" s="2" t="str">
        <f>VLOOKUP(Sheet__29[[#This Row],[Cidade]],'Clientes'!C:D,2,FALSE)</f>
        <v>SP</v>
      </c>
      <c r="K3688" s="2" t="str">
        <f>VLOOKUP(Sheet__29[[#This Row],[Produto]],Produtos!B:C,2,FALSE)</f>
        <v>Rede</v>
      </c>
      <c r="L3688" s="2" t="str">
        <f>VLOOKUP(Sheet__29[[#This Row],[Produto]],Produtos!B:D,3,FALSE)</f>
        <v>LG Brasil</v>
      </c>
      <c r="M3688" s="2">
        <f>VLOOKUP(Sheet__29[[#This Row],[Produto]],Estoque!A:B,2,FALSE)</f>
        <v>28</v>
      </c>
      <c r="N3688" s="5">
        <f>Sheet__29[[#This Row],[Qtd]]*Sheet__29[[#This Row],[Valor]]</f>
        <v>10780</v>
      </c>
      <c r="O3688" s="5">
        <f>Sheet__29[[#This Row],[Venda]]*(1-Sheet__29[[#This Row],[Desc]]/100)</f>
        <v>10780</v>
      </c>
      <c r="P3688"/>
    </row>
    <row r="3689" spans="1:16" x14ac:dyDescent="0.25">
      <c r="A3689">
        <v>103687</v>
      </c>
      <c r="B3689" s="1">
        <v>46204</v>
      </c>
      <c r="C3689" t="s">
        <v>599</v>
      </c>
      <c r="D3689" t="s">
        <v>1118</v>
      </c>
      <c r="E3689">
        <v>3</v>
      </c>
      <c r="F3689" s="4">
        <v>352</v>
      </c>
      <c r="G3689">
        <v>0</v>
      </c>
      <c r="H3689" t="s">
        <v>1022</v>
      </c>
      <c r="I3689" s="2" t="str">
        <f>VLOOKUP(Sheet__29[[#This Row],[Filial]],Filiais!A:B,2,FALSE)</f>
        <v>Santos</v>
      </c>
      <c r="J3689" s="2" t="str">
        <f>VLOOKUP(Sheet__29[[#This Row],[Cidade]],'Clientes'!C:D,2,FALSE)</f>
        <v>SP</v>
      </c>
      <c r="K3689" s="2" t="str">
        <f>VLOOKUP(Sheet__29[[#This Row],[Produto]],Produtos!B:C,2,FALSE)</f>
        <v>Notebook</v>
      </c>
      <c r="L3689" s="2" t="str">
        <f>VLOOKUP(Sheet__29[[#This Row],[Produto]],Produtos!B:D,3,FALSE)</f>
        <v>LG Brasil</v>
      </c>
      <c r="M3689" s="2">
        <f>VLOOKUP(Sheet__29[[#This Row],[Produto]],Estoque!A:B,2,FALSE)</f>
        <v>40</v>
      </c>
      <c r="N3689" s="5">
        <f>Sheet__29[[#This Row],[Qtd]]*Sheet__29[[#This Row],[Valor]]</f>
        <v>1056</v>
      </c>
      <c r="O3689" s="5">
        <f>Sheet__29[[#This Row],[Venda]]*(1-Sheet__29[[#This Row],[Desc]]/100)</f>
        <v>1056</v>
      </c>
      <c r="P3689"/>
    </row>
    <row r="3690" spans="1:16" x14ac:dyDescent="0.25">
      <c r="A3690">
        <v>103688</v>
      </c>
      <c r="B3690" s="1">
        <v>46204</v>
      </c>
      <c r="C3690" t="s">
        <v>485</v>
      </c>
      <c r="D3690" t="s">
        <v>1095</v>
      </c>
      <c r="E3690">
        <v>3</v>
      </c>
      <c r="F3690" s="4">
        <v>853</v>
      </c>
      <c r="G3690">
        <v>10</v>
      </c>
      <c r="H3690" t="s">
        <v>1019</v>
      </c>
      <c r="I3690" s="2" t="str">
        <f>VLOOKUP(Sheet__29[[#This Row],[Filial]],Filiais!A:B,2,FALSE)</f>
        <v>Osasco</v>
      </c>
      <c r="J3690" s="2" t="str">
        <f>VLOOKUP(Sheet__29[[#This Row],[Cidade]],'Clientes'!C:D,2,FALSE)</f>
        <v>SP</v>
      </c>
      <c r="K3690" s="2" t="str">
        <f>VLOOKUP(Sheet__29[[#This Row],[Produto]],Produtos!B:C,2,FALSE)</f>
        <v>Notebook</v>
      </c>
      <c r="L3690" s="2" t="str">
        <f>VLOOKUP(Sheet__29[[#This Row],[Produto]],Produtos!B:D,3,FALSE)</f>
        <v>Lenovo Brasil</v>
      </c>
      <c r="M3690" s="2">
        <f>VLOOKUP(Sheet__29[[#This Row],[Produto]],Estoque!A:B,2,FALSE)</f>
        <v>84</v>
      </c>
      <c r="N3690" s="5">
        <f>Sheet__29[[#This Row],[Qtd]]*Sheet__29[[#This Row],[Valor]]</f>
        <v>2559</v>
      </c>
      <c r="O3690" s="5">
        <f>Sheet__29[[#This Row],[Venda]]*(1-Sheet__29[[#This Row],[Desc]]/100)</f>
        <v>2303.1</v>
      </c>
      <c r="P3690"/>
    </row>
    <row r="3691" spans="1:16" x14ac:dyDescent="0.25">
      <c r="A3691">
        <v>103689</v>
      </c>
      <c r="B3691" s="1">
        <v>46204</v>
      </c>
      <c r="C3691" t="s">
        <v>419</v>
      </c>
      <c r="D3691" t="s">
        <v>1097</v>
      </c>
      <c r="E3691">
        <v>4</v>
      </c>
      <c r="F3691" s="4">
        <v>4205</v>
      </c>
      <c r="G3691">
        <v>0</v>
      </c>
      <c r="H3691" t="s">
        <v>1022</v>
      </c>
      <c r="I3691" s="2" t="str">
        <f>VLOOKUP(Sheet__29[[#This Row],[Filial]],Filiais!A:B,2,FALSE)</f>
        <v>Santos</v>
      </c>
      <c r="J3691" s="2" t="str">
        <f>VLOOKUP(Sheet__29[[#This Row],[Cidade]],'Clientes'!C:D,2,FALSE)</f>
        <v>SP</v>
      </c>
      <c r="K3691" s="2" t="str">
        <f>VLOOKUP(Sheet__29[[#This Row],[Produto]],Produtos!B:C,2,FALSE)</f>
        <v>Rede</v>
      </c>
      <c r="L3691" s="2" t="str">
        <f>VLOOKUP(Sheet__29[[#This Row],[Produto]],Produtos!B:D,3,FALSE)</f>
        <v>Logitech Brasil</v>
      </c>
      <c r="M3691" s="2">
        <f>VLOOKUP(Sheet__29[[#This Row],[Produto]],Estoque!A:B,2,FALSE)</f>
        <v>143</v>
      </c>
      <c r="N3691" s="5">
        <f>Sheet__29[[#This Row],[Qtd]]*Sheet__29[[#This Row],[Valor]]</f>
        <v>16820</v>
      </c>
      <c r="O3691" s="5">
        <f>Sheet__29[[#This Row],[Venda]]*(1-Sheet__29[[#This Row],[Desc]]/100)</f>
        <v>16820</v>
      </c>
      <c r="P3691"/>
    </row>
    <row r="3692" spans="1:16" x14ac:dyDescent="0.25">
      <c r="A3692">
        <v>103690</v>
      </c>
      <c r="B3692" s="1">
        <v>46204</v>
      </c>
      <c r="C3692" t="s">
        <v>993</v>
      </c>
      <c r="D3692" t="s">
        <v>1066</v>
      </c>
      <c r="E3692">
        <v>2</v>
      </c>
      <c r="F3692" s="4">
        <v>287</v>
      </c>
      <c r="G3692">
        <v>0</v>
      </c>
      <c r="H3692" t="s">
        <v>1016</v>
      </c>
      <c r="I3692" s="2" t="str">
        <f>VLOOKUP(Sheet__29[[#This Row],[Filial]],Filiais!A:B,2,FALSE)</f>
        <v>São Paulo</v>
      </c>
      <c r="J3692" s="2" t="str">
        <f>VLOOKUP(Sheet__29[[#This Row],[Cidade]],'Clientes'!C:D,2,FALSE)</f>
        <v>SP</v>
      </c>
      <c r="K3692" s="2" t="str">
        <f>VLOOKUP(Sheet__29[[#This Row],[Produto]],Produtos!B:C,2,FALSE)</f>
        <v>Monitor</v>
      </c>
      <c r="L3692" s="2" t="str">
        <f>VLOOKUP(Sheet__29[[#This Row],[Produto]],Produtos!B:D,3,FALSE)</f>
        <v>LG Brasil</v>
      </c>
      <c r="M3692" s="2">
        <f>VLOOKUP(Sheet__29[[#This Row],[Produto]],Estoque!A:B,2,FALSE)</f>
        <v>198</v>
      </c>
      <c r="N3692" s="5">
        <f>Sheet__29[[#This Row],[Qtd]]*Sheet__29[[#This Row],[Valor]]</f>
        <v>574</v>
      </c>
      <c r="O3692" s="5">
        <f>Sheet__29[[#This Row],[Venda]]*(1-Sheet__29[[#This Row],[Desc]]/100)</f>
        <v>574</v>
      </c>
      <c r="P3692"/>
    </row>
    <row r="3693" spans="1:16" x14ac:dyDescent="0.25">
      <c r="A3693">
        <v>103691</v>
      </c>
      <c r="B3693" s="1">
        <v>46204</v>
      </c>
      <c r="C3693" t="s">
        <v>615</v>
      </c>
      <c r="D3693" t="s">
        <v>1097</v>
      </c>
      <c r="E3693">
        <v>2</v>
      </c>
      <c r="F3693" s="4">
        <v>4066</v>
      </c>
      <c r="G3693">
        <v>0</v>
      </c>
      <c r="H3693" t="s">
        <v>1025</v>
      </c>
      <c r="I3693" s="2" t="str">
        <f>VLOOKUP(Sheet__29[[#This Row],[Filial]],Filiais!A:B,2,FALSE)</f>
        <v>São José dos Campos</v>
      </c>
      <c r="J3693" s="2" t="str">
        <f>VLOOKUP(Sheet__29[[#This Row],[Cidade]],'Clientes'!C:D,2,FALSE)</f>
        <v>SP</v>
      </c>
      <c r="K3693" s="2" t="str">
        <f>VLOOKUP(Sheet__29[[#This Row],[Produto]],Produtos!B:C,2,FALSE)</f>
        <v>Rede</v>
      </c>
      <c r="L3693" s="2" t="str">
        <f>VLOOKUP(Sheet__29[[#This Row],[Produto]],Produtos!B:D,3,FALSE)</f>
        <v>Logitech Brasil</v>
      </c>
      <c r="M3693" s="2">
        <f>VLOOKUP(Sheet__29[[#This Row],[Produto]],Estoque!A:B,2,FALSE)</f>
        <v>143</v>
      </c>
      <c r="N3693" s="5">
        <f>Sheet__29[[#This Row],[Qtd]]*Sheet__29[[#This Row],[Valor]]</f>
        <v>8132</v>
      </c>
      <c r="O3693" s="5">
        <f>Sheet__29[[#This Row],[Venda]]*(1-Sheet__29[[#This Row],[Desc]]/100)</f>
        <v>8132</v>
      </c>
      <c r="P3693"/>
    </row>
    <row r="3694" spans="1:16" x14ac:dyDescent="0.25">
      <c r="A3694">
        <v>103692</v>
      </c>
      <c r="B3694" s="1">
        <v>46204</v>
      </c>
      <c r="C3694" t="s">
        <v>523</v>
      </c>
      <c r="D3694" t="s">
        <v>1155</v>
      </c>
      <c r="E3694">
        <v>4</v>
      </c>
      <c r="F3694" s="4">
        <v>1706</v>
      </c>
      <c r="G3694">
        <v>0</v>
      </c>
      <c r="H3694" t="s">
        <v>1024</v>
      </c>
      <c r="I3694" s="2" t="str">
        <f>VLOOKUP(Sheet__29[[#This Row],[Filial]],Filiais!A:B,2,FALSE)</f>
        <v>Ribeirão Preto</v>
      </c>
      <c r="J3694" s="2" t="str">
        <f>VLOOKUP(Sheet__29[[#This Row],[Cidade]],'Clientes'!C:D,2,FALSE)</f>
        <v>SP</v>
      </c>
      <c r="K3694" s="2" t="str">
        <f>VLOOKUP(Sheet__29[[#This Row],[Produto]],Produtos!B:C,2,FALSE)</f>
        <v>Rede</v>
      </c>
      <c r="L3694" s="2" t="str">
        <f>VLOOKUP(Sheet__29[[#This Row],[Produto]],Produtos!B:D,3,FALSE)</f>
        <v>LG Brasil</v>
      </c>
      <c r="M3694" s="2">
        <f>VLOOKUP(Sheet__29[[#This Row],[Produto]],Estoque!A:B,2,FALSE)</f>
        <v>137</v>
      </c>
      <c r="N3694" s="5">
        <f>Sheet__29[[#This Row],[Qtd]]*Sheet__29[[#This Row],[Valor]]</f>
        <v>6824</v>
      </c>
      <c r="O3694" s="5">
        <f>Sheet__29[[#This Row],[Venda]]*(1-Sheet__29[[#This Row],[Desc]]/100)</f>
        <v>6824</v>
      </c>
      <c r="P3694"/>
    </row>
    <row r="3695" spans="1:16" x14ac:dyDescent="0.25">
      <c r="A3695">
        <v>103693</v>
      </c>
      <c r="B3695" s="1">
        <v>46204</v>
      </c>
      <c r="C3695" t="s">
        <v>283</v>
      </c>
      <c r="D3695" t="s">
        <v>1069</v>
      </c>
      <c r="E3695">
        <v>1</v>
      </c>
      <c r="F3695" s="4">
        <v>408</v>
      </c>
      <c r="G3695">
        <v>0</v>
      </c>
      <c r="H3695" t="s">
        <v>1017</v>
      </c>
      <c r="I3695" s="2" t="str">
        <f>VLOOKUP(Sheet__29[[#This Row],[Filial]],Filiais!A:B,2,FALSE)</f>
        <v>Campinas</v>
      </c>
      <c r="J3695" s="2" t="str">
        <f>VLOOKUP(Sheet__29[[#This Row],[Cidade]],'Clientes'!C:D,2,FALSE)</f>
        <v>SP</v>
      </c>
      <c r="K3695" s="2" t="str">
        <f>VLOOKUP(Sheet__29[[#This Row],[Produto]],Produtos!B:C,2,FALSE)</f>
        <v>Periférico</v>
      </c>
      <c r="L3695" s="2" t="str">
        <f>VLOOKUP(Sheet__29[[#This Row],[Produto]],Produtos!B:D,3,FALSE)</f>
        <v>Kingston Brasil</v>
      </c>
      <c r="M3695" s="2">
        <f>VLOOKUP(Sheet__29[[#This Row],[Produto]],Estoque!A:B,2,FALSE)</f>
        <v>290</v>
      </c>
      <c r="N3695" s="5">
        <f>Sheet__29[[#This Row],[Qtd]]*Sheet__29[[#This Row],[Valor]]</f>
        <v>408</v>
      </c>
      <c r="O3695" s="5">
        <f>Sheet__29[[#This Row],[Venda]]*(1-Sheet__29[[#This Row],[Desc]]/100)</f>
        <v>408</v>
      </c>
      <c r="P3695"/>
    </row>
    <row r="3696" spans="1:16" x14ac:dyDescent="0.25">
      <c r="A3696">
        <v>103694</v>
      </c>
      <c r="B3696" s="1">
        <v>46204</v>
      </c>
      <c r="C3696" t="s">
        <v>432</v>
      </c>
      <c r="D3696" t="s">
        <v>1031</v>
      </c>
      <c r="E3696">
        <v>5</v>
      </c>
      <c r="F3696" s="4">
        <v>2790</v>
      </c>
      <c r="G3696">
        <v>0</v>
      </c>
      <c r="H3696" t="s">
        <v>1016</v>
      </c>
      <c r="I3696" s="2" t="str">
        <f>VLOOKUP(Sheet__29[[#This Row],[Filial]],Filiais!A:B,2,FALSE)</f>
        <v>São Paulo</v>
      </c>
      <c r="J3696" s="2" t="str">
        <f>VLOOKUP(Sheet__29[[#This Row],[Cidade]],'Clientes'!C:D,2,FALSE)</f>
        <v>SP</v>
      </c>
      <c r="K3696" s="2" t="str">
        <f>VLOOKUP(Sheet__29[[#This Row],[Produto]],Produtos!B:C,2,FALSE)</f>
        <v>Armazenamento</v>
      </c>
      <c r="L3696" s="2" t="str">
        <f>VLOOKUP(Sheet__29[[#This Row],[Produto]],Produtos!B:D,3,FALSE)</f>
        <v>Logitech Brasil</v>
      </c>
      <c r="M3696" s="2">
        <f>VLOOKUP(Sheet__29[[#This Row],[Produto]],Estoque!A:B,2,FALSE)</f>
        <v>111</v>
      </c>
      <c r="N3696" s="5">
        <f>Sheet__29[[#This Row],[Qtd]]*Sheet__29[[#This Row],[Valor]]</f>
        <v>13950</v>
      </c>
      <c r="O3696" s="5">
        <f>Sheet__29[[#This Row],[Venda]]*(1-Sheet__29[[#This Row],[Desc]]/100)</f>
        <v>13950</v>
      </c>
      <c r="P3696"/>
    </row>
    <row r="3697" spans="1:16" x14ac:dyDescent="0.25">
      <c r="A3697">
        <v>103695</v>
      </c>
      <c r="B3697" s="1">
        <v>46204</v>
      </c>
      <c r="C3697" t="s">
        <v>69</v>
      </c>
      <c r="D3697" t="s">
        <v>1093</v>
      </c>
      <c r="E3697">
        <v>1</v>
      </c>
      <c r="F3697" s="4">
        <v>2063</v>
      </c>
      <c r="G3697">
        <v>10</v>
      </c>
      <c r="H3697" t="s">
        <v>1019</v>
      </c>
      <c r="I3697" s="2" t="str">
        <f>VLOOKUP(Sheet__29[[#This Row],[Filial]],Filiais!A:B,2,FALSE)</f>
        <v>Osasco</v>
      </c>
      <c r="J3697" s="2" t="str">
        <f>VLOOKUP(Sheet__29[[#This Row],[Cidade]],'Clientes'!C:D,2,FALSE)</f>
        <v>SP</v>
      </c>
      <c r="K3697" s="2" t="str">
        <f>VLOOKUP(Sheet__29[[#This Row],[Produto]],Produtos!B:C,2,FALSE)</f>
        <v>Rede</v>
      </c>
      <c r="L3697" s="2" t="str">
        <f>VLOOKUP(Sheet__29[[#This Row],[Produto]],Produtos!B:D,3,FALSE)</f>
        <v>LG Brasil</v>
      </c>
      <c r="M3697" s="2">
        <f>VLOOKUP(Sheet__29[[#This Row],[Produto]],Estoque!A:B,2,FALSE)</f>
        <v>15</v>
      </c>
      <c r="N3697" s="5">
        <f>Sheet__29[[#This Row],[Qtd]]*Sheet__29[[#This Row],[Valor]]</f>
        <v>2063</v>
      </c>
      <c r="O3697" s="5">
        <f>Sheet__29[[#This Row],[Venda]]*(1-Sheet__29[[#This Row],[Desc]]/100)</f>
        <v>1856.7</v>
      </c>
      <c r="P3697"/>
    </row>
    <row r="3698" spans="1:16" x14ac:dyDescent="0.25">
      <c r="A3698">
        <v>103696</v>
      </c>
      <c r="B3698" s="1">
        <v>46204</v>
      </c>
      <c r="C3698" t="s">
        <v>356</v>
      </c>
      <c r="D3698" t="s">
        <v>1120</v>
      </c>
      <c r="E3698">
        <v>1</v>
      </c>
      <c r="F3698" s="4">
        <v>457</v>
      </c>
      <c r="G3698">
        <v>10</v>
      </c>
      <c r="H3698" t="s">
        <v>1018</v>
      </c>
      <c r="I3698" s="2" t="str">
        <f>VLOOKUP(Sheet__29[[#This Row],[Filial]],Filiais!A:B,2,FALSE)</f>
        <v>Barueri</v>
      </c>
      <c r="J3698" s="2" t="str">
        <f>VLOOKUP(Sheet__29[[#This Row],[Cidade]],'Clientes'!C:D,2,FALSE)</f>
        <v>SP</v>
      </c>
      <c r="K3698" s="2" t="str">
        <f>VLOOKUP(Sheet__29[[#This Row],[Produto]],Produtos!B:C,2,FALSE)</f>
        <v>Rede</v>
      </c>
      <c r="L3698" s="2" t="str">
        <f>VLOOKUP(Sheet__29[[#This Row],[Produto]],Produtos!B:D,3,FALSE)</f>
        <v>Kingston Brasil</v>
      </c>
      <c r="M3698" s="2">
        <f>VLOOKUP(Sheet__29[[#This Row],[Produto]],Estoque!A:B,2,FALSE)</f>
        <v>39</v>
      </c>
      <c r="N3698" s="5">
        <f>Sheet__29[[#This Row],[Qtd]]*Sheet__29[[#This Row],[Valor]]</f>
        <v>457</v>
      </c>
      <c r="O3698" s="5">
        <f>Sheet__29[[#This Row],[Venda]]*(1-Sheet__29[[#This Row],[Desc]]/100)</f>
        <v>411.3</v>
      </c>
      <c r="P3698"/>
    </row>
    <row r="3699" spans="1:16" x14ac:dyDescent="0.25">
      <c r="A3699">
        <v>103697</v>
      </c>
      <c r="B3699" s="1">
        <v>46204</v>
      </c>
      <c r="C3699" t="s">
        <v>833</v>
      </c>
      <c r="D3699" t="s">
        <v>1167</v>
      </c>
      <c r="E3699">
        <v>5</v>
      </c>
      <c r="F3699" s="4">
        <v>2548</v>
      </c>
      <c r="G3699">
        <v>0</v>
      </c>
      <c r="H3699" t="s">
        <v>1023</v>
      </c>
      <c r="I3699" s="2" t="str">
        <f>VLOOKUP(Sheet__29[[#This Row],[Filial]],Filiais!A:B,2,FALSE)</f>
        <v>Bauru</v>
      </c>
      <c r="J3699" s="2" t="str">
        <f>VLOOKUP(Sheet__29[[#This Row],[Cidade]],'Clientes'!C:D,2,FALSE)</f>
        <v>SP</v>
      </c>
      <c r="K3699" s="2" t="str">
        <f>VLOOKUP(Sheet__29[[#This Row],[Produto]],Produtos!B:C,2,FALSE)</f>
        <v>Monitor</v>
      </c>
      <c r="L3699" s="2" t="str">
        <f>VLOOKUP(Sheet__29[[#This Row],[Produto]],Produtos!B:D,3,FALSE)</f>
        <v>LG Brasil</v>
      </c>
      <c r="M3699" s="2">
        <f>VLOOKUP(Sheet__29[[#This Row],[Produto]],Estoque!A:B,2,FALSE)</f>
        <v>42</v>
      </c>
      <c r="N3699" s="5">
        <f>Sheet__29[[#This Row],[Qtd]]*Sheet__29[[#This Row],[Valor]]</f>
        <v>12740</v>
      </c>
      <c r="O3699" s="5">
        <f>Sheet__29[[#This Row],[Venda]]*(1-Sheet__29[[#This Row],[Desc]]/100)</f>
        <v>12740</v>
      </c>
      <c r="P3699"/>
    </row>
    <row r="3700" spans="1:16" x14ac:dyDescent="0.25">
      <c r="A3700">
        <v>103698</v>
      </c>
      <c r="B3700" s="1">
        <v>46204</v>
      </c>
      <c r="C3700" t="s">
        <v>105</v>
      </c>
      <c r="D3700" t="s">
        <v>1029</v>
      </c>
      <c r="E3700">
        <v>5</v>
      </c>
      <c r="F3700" s="4">
        <v>1334</v>
      </c>
      <c r="G3700">
        <v>10</v>
      </c>
      <c r="H3700" t="s">
        <v>1024</v>
      </c>
      <c r="I3700" s="2" t="str">
        <f>VLOOKUP(Sheet__29[[#This Row],[Filial]],Filiais!A:B,2,FALSE)</f>
        <v>Ribeirão Preto</v>
      </c>
      <c r="J3700" s="2" t="str">
        <f>VLOOKUP(Sheet__29[[#This Row],[Cidade]],'Clientes'!C:D,2,FALSE)</f>
        <v>SP</v>
      </c>
      <c r="K3700" s="2" t="str">
        <f>VLOOKUP(Sheet__29[[#This Row],[Produto]],Produtos!B:C,2,FALSE)</f>
        <v>Armazenamento</v>
      </c>
      <c r="L3700" s="2" t="str">
        <f>VLOOKUP(Sheet__29[[#This Row],[Produto]],Produtos!B:D,3,FALSE)</f>
        <v>Kingston Brasil</v>
      </c>
      <c r="M3700" s="2">
        <f>VLOOKUP(Sheet__29[[#This Row],[Produto]],Estoque!A:B,2,FALSE)</f>
        <v>220</v>
      </c>
      <c r="N3700" s="5">
        <f>Sheet__29[[#This Row],[Qtd]]*Sheet__29[[#This Row],[Valor]]</f>
        <v>6670</v>
      </c>
      <c r="O3700" s="5">
        <f>Sheet__29[[#This Row],[Venda]]*(1-Sheet__29[[#This Row],[Desc]]/100)</f>
        <v>6003</v>
      </c>
      <c r="P3700"/>
    </row>
    <row r="3701" spans="1:16" x14ac:dyDescent="0.25">
      <c r="A3701">
        <v>103699</v>
      </c>
      <c r="B3701" s="1">
        <v>46204</v>
      </c>
      <c r="C3701" t="s">
        <v>7</v>
      </c>
      <c r="D3701" t="s">
        <v>1030</v>
      </c>
      <c r="E3701">
        <v>1</v>
      </c>
      <c r="F3701" s="4">
        <v>3554</v>
      </c>
      <c r="G3701">
        <v>5</v>
      </c>
      <c r="H3701" t="s">
        <v>1021</v>
      </c>
      <c r="I3701" s="2" t="str">
        <f>VLOOKUP(Sheet__29[[#This Row],[Filial]],Filiais!A:B,2,FALSE)</f>
        <v>Jundiaí</v>
      </c>
      <c r="J3701" s="2" t="str">
        <f>VLOOKUP(Sheet__29[[#This Row],[Cidade]],'Clientes'!C:D,2,FALSE)</f>
        <v>SP</v>
      </c>
      <c r="K3701" s="2" t="str">
        <f>VLOOKUP(Sheet__29[[#This Row],[Produto]],Produtos!B:C,2,FALSE)</f>
        <v>Notebook</v>
      </c>
      <c r="L3701" s="2" t="str">
        <f>VLOOKUP(Sheet__29[[#This Row],[Produto]],Produtos!B:D,3,FALSE)</f>
        <v>Kingston Brasil</v>
      </c>
      <c r="M3701" s="2">
        <f>VLOOKUP(Sheet__29[[#This Row],[Produto]],Estoque!A:B,2,FALSE)</f>
        <v>67</v>
      </c>
      <c r="N3701" s="5">
        <f>Sheet__29[[#This Row],[Qtd]]*Sheet__29[[#This Row],[Valor]]</f>
        <v>3554</v>
      </c>
      <c r="O3701" s="5">
        <f>Sheet__29[[#This Row],[Venda]]*(1-Sheet__29[[#This Row],[Desc]]/100)</f>
        <v>3376.2999999999997</v>
      </c>
      <c r="P3701"/>
    </row>
    <row r="3702" spans="1:16" x14ac:dyDescent="0.25">
      <c r="A3702">
        <v>103700</v>
      </c>
      <c r="B3702" s="1">
        <v>46204</v>
      </c>
      <c r="C3702" t="s">
        <v>510</v>
      </c>
      <c r="D3702" t="s">
        <v>1106</v>
      </c>
      <c r="E3702">
        <v>3</v>
      </c>
      <c r="F3702" s="4">
        <v>58</v>
      </c>
      <c r="G3702">
        <v>5</v>
      </c>
      <c r="H3702" t="s">
        <v>1024</v>
      </c>
      <c r="I3702" s="2" t="str">
        <f>VLOOKUP(Sheet__29[[#This Row],[Filial]],Filiais!A:B,2,FALSE)</f>
        <v>Ribeirão Preto</v>
      </c>
      <c r="J3702" s="2" t="str">
        <f>VLOOKUP(Sheet__29[[#This Row],[Cidade]],'Clientes'!C:D,2,FALSE)</f>
        <v>SP</v>
      </c>
      <c r="K3702" s="2" t="str">
        <f>VLOOKUP(Sheet__29[[#This Row],[Produto]],Produtos!B:C,2,FALSE)</f>
        <v>Rede</v>
      </c>
      <c r="L3702" s="2" t="str">
        <f>VLOOKUP(Sheet__29[[#This Row],[Produto]],Produtos!B:D,3,FALSE)</f>
        <v>Logitech Brasil</v>
      </c>
      <c r="M3702" s="2">
        <f>VLOOKUP(Sheet__29[[#This Row],[Produto]],Estoque!A:B,2,FALSE)</f>
        <v>82</v>
      </c>
      <c r="N3702" s="5">
        <f>Sheet__29[[#This Row],[Qtd]]*Sheet__29[[#This Row],[Valor]]</f>
        <v>174</v>
      </c>
      <c r="O3702" s="5">
        <f>Sheet__29[[#This Row],[Venda]]*(1-Sheet__29[[#This Row],[Desc]]/100)</f>
        <v>165.29999999999998</v>
      </c>
      <c r="P3702"/>
    </row>
    <row r="3703" spans="1:16" x14ac:dyDescent="0.25">
      <c r="A3703">
        <v>103701</v>
      </c>
      <c r="B3703" s="1">
        <v>46204</v>
      </c>
      <c r="C3703" t="s">
        <v>380</v>
      </c>
      <c r="D3703" t="s">
        <v>1108</v>
      </c>
      <c r="E3703">
        <v>3</v>
      </c>
      <c r="F3703" s="4">
        <v>4638</v>
      </c>
      <c r="G3703">
        <v>5</v>
      </c>
      <c r="H3703" t="s">
        <v>1022</v>
      </c>
      <c r="I3703" s="2" t="str">
        <f>VLOOKUP(Sheet__29[[#This Row],[Filial]],Filiais!A:B,2,FALSE)</f>
        <v>Santos</v>
      </c>
      <c r="J3703" s="2" t="str">
        <f>VLOOKUP(Sheet__29[[#This Row],[Cidade]],'Clientes'!C:D,2,FALSE)</f>
        <v>SP</v>
      </c>
      <c r="K3703" s="2" t="str">
        <f>VLOOKUP(Sheet__29[[#This Row],[Produto]],Produtos!B:C,2,FALSE)</f>
        <v>Notebook</v>
      </c>
      <c r="L3703" s="2" t="str">
        <f>VLOOKUP(Sheet__29[[#This Row],[Produto]],Produtos!B:D,3,FALSE)</f>
        <v>Logitech Brasil</v>
      </c>
      <c r="M3703" s="2">
        <f>VLOOKUP(Sheet__29[[#This Row],[Produto]],Estoque!A:B,2,FALSE)</f>
        <v>137</v>
      </c>
      <c r="N3703" s="5">
        <f>Sheet__29[[#This Row],[Qtd]]*Sheet__29[[#This Row],[Valor]]</f>
        <v>13914</v>
      </c>
      <c r="O3703" s="5">
        <f>Sheet__29[[#This Row],[Venda]]*(1-Sheet__29[[#This Row],[Desc]]/100)</f>
        <v>13218.3</v>
      </c>
      <c r="P3703"/>
    </row>
    <row r="3704" spans="1:16" x14ac:dyDescent="0.25">
      <c r="A3704">
        <v>103702</v>
      </c>
      <c r="B3704" s="1">
        <v>46204</v>
      </c>
      <c r="C3704" t="s">
        <v>960</v>
      </c>
      <c r="D3704" t="s">
        <v>1090</v>
      </c>
      <c r="E3704">
        <v>3</v>
      </c>
      <c r="F3704" s="4">
        <v>949</v>
      </c>
      <c r="G3704">
        <v>5</v>
      </c>
      <c r="H3704" t="s">
        <v>1020</v>
      </c>
      <c r="I3704" s="2" t="str">
        <f>VLOOKUP(Sheet__29[[#This Row],[Filial]],Filiais!A:B,2,FALSE)</f>
        <v>Sorocaba</v>
      </c>
      <c r="J3704" s="2" t="str">
        <f>VLOOKUP(Sheet__29[[#This Row],[Cidade]],'Clientes'!C:D,2,FALSE)</f>
        <v>SP</v>
      </c>
      <c r="K3704" s="2" t="str">
        <f>VLOOKUP(Sheet__29[[#This Row],[Produto]],Produtos!B:C,2,FALSE)</f>
        <v>Notebook</v>
      </c>
      <c r="L3704" s="2" t="str">
        <f>VLOOKUP(Sheet__29[[#This Row],[Produto]],Produtos!B:D,3,FALSE)</f>
        <v>Lenovo Brasil</v>
      </c>
      <c r="M3704" s="2">
        <f>VLOOKUP(Sheet__29[[#This Row],[Produto]],Estoque!A:B,2,FALSE)</f>
        <v>257</v>
      </c>
      <c r="N3704" s="5">
        <f>Sheet__29[[#This Row],[Qtd]]*Sheet__29[[#This Row],[Valor]]</f>
        <v>2847</v>
      </c>
      <c r="O3704" s="5">
        <f>Sheet__29[[#This Row],[Venda]]*(1-Sheet__29[[#This Row],[Desc]]/100)</f>
        <v>2704.65</v>
      </c>
      <c r="P3704"/>
    </row>
    <row r="3705" spans="1:16" x14ac:dyDescent="0.25">
      <c r="A3705">
        <v>103703</v>
      </c>
      <c r="B3705" s="1">
        <v>46204</v>
      </c>
      <c r="C3705" t="s">
        <v>515</v>
      </c>
      <c r="D3705" t="s">
        <v>1170</v>
      </c>
      <c r="E3705">
        <v>5</v>
      </c>
      <c r="F3705" s="4">
        <v>4466</v>
      </c>
      <c r="G3705">
        <v>5</v>
      </c>
      <c r="H3705" t="s">
        <v>1021</v>
      </c>
      <c r="I3705" s="2" t="str">
        <f>VLOOKUP(Sheet__29[[#This Row],[Filial]],Filiais!A:B,2,FALSE)</f>
        <v>Jundiaí</v>
      </c>
      <c r="J3705" s="2" t="str">
        <f>VLOOKUP(Sheet__29[[#This Row],[Cidade]],'Clientes'!C:D,2,FALSE)</f>
        <v>SP</v>
      </c>
      <c r="K3705" s="2" t="str">
        <f>VLOOKUP(Sheet__29[[#This Row],[Produto]],Produtos!B:C,2,FALSE)</f>
        <v>Notebook</v>
      </c>
      <c r="L3705" s="2" t="str">
        <f>VLOOKUP(Sheet__29[[#This Row],[Produto]],Produtos!B:D,3,FALSE)</f>
        <v>LG Brasil</v>
      </c>
      <c r="M3705" s="2">
        <f>VLOOKUP(Sheet__29[[#This Row],[Produto]],Estoque!A:B,2,FALSE)</f>
        <v>80</v>
      </c>
      <c r="N3705" s="5">
        <f>Sheet__29[[#This Row],[Qtd]]*Sheet__29[[#This Row],[Valor]]</f>
        <v>22330</v>
      </c>
      <c r="O3705" s="5">
        <f>Sheet__29[[#This Row],[Venda]]*(1-Sheet__29[[#This Row],[Desc]]/100)</f>
        <v>21213.5</v>
      </c>
      <c r="P3705"/>
    </row>
    <row r="3706" spans="1:16" x14ac:dyDescent="0.25">
      <c r="A3706">
        <v>103704</v>
      </c>
      <c r="B3706" s="1">
        <v>46204</v>
      </c>
      <c r="C3706" t="s">
        <v>188</v>
      </c>
      <c r="D3706" t="s">
        <v>1170</v>
      </c>
      <c r="E3706">
        <v>3</v>
      </c>
      <c r="F3706" s="4">
        <v>2773</v>
      </c>
      <c r="G3706">
        <v>5</v>
      </c>
      <c r="H3706" t="s">
        <v>1025</v>
      </c>
      <c r="I3706" s="2" t="str">
        <f>VLOOKUP(Sheet__29[[#This Row],[Filial]],Filiais!A:B,2,FALSE)</f>
        <v>São José dos Campos</v>
      </c>
      <c r="J3706" s="2" t="str">
        <f>VLOOKUP(Sheet__29[[#This Row],[Cidade]],'Clientes'!C:D,2,FALSE)</f>
        <v>SP</v>
      </c>
      <c r="K3706" s="2" t="str">
        <f>VLOOKUP(Sheet__29[[#This Row],[Produto]],Produtos!B:C,2,FALSE)</f>
        <v>Notebook</v>
      </c>
      <c r="L3706" s="2" t="str">
        <f>VLOOKUP(Sheet__29[[#This Row],[Produto]],Produtos!B:D,3,FALSE)</f>
        <v>LG Brasil</v>
      </c>
      <c r="M3706" s="2">
        <f>VLOOKUP(Sheet__29[[#This Row],[Produto]],Estoque!A:B,2,FALSE)</f>
        <v>80</v>
      </c>
      <c r="N3706" s="5">
        <f>Sheet__29[[#This Row],[Qtd]]*Sheet__29[[#This Row],[Valor]]</f>
        <v>8319</v>
      </c>
      <c r="O3706" s="5">
        <f>Sheet__29[[#This Row],[Venda]]*(1-Sheet__29[[#This Row],[Desc]]/100)</f>
        <v>7903.0499999999993</v>
      </c>
      <c r="P3706"/>
    </row>
    <row r="3707" spans="1:16" x14ac:dyDescent="0.25">
      <c r="A3707">
        <v>103705</v>
      </c>
      <c r="B3707" s="1">
        <v>46204</v>
      </c>
      <c r="C3707" t="s">
        <v>408</v>
      </c>
      <c r="D3707" t="s">
        <v>1092</v>
      </c>
      <c r="E3707">
        <v>1</v>
      </c>
      <c r="F3707" s="4">
        <v>2698</v>
      </c>
      <c r="G3707">
        <v>10</v>
      </c>
      <c r="H3707" t="s">
        <v>1016</v>
      </c>
      <c r="I3707" s="2" t="str">
        <f>VLOOKUP(Sheet__29[[#This Row],[Filial]],Filiais!A:B,2,FALSE)</f>
        <v>São Paulo</v>
      </c>
      <c r="J3707" s="2" t="str">
        <f>VLOOKUP(Sheet__29[[#This Row],[Cidade]],'Clientes'!C:D,2,FALSE)</f>
        <v>SP</v>
      </c>
      <c r="K3707" s="2" t="str">
        <f>VLOOKUP(Sheet__29[[#This Row],[Produto]],Produtos!B:C,2,FALSE)</f>
        <v>Monitor</v>
      </c>
      <c r="L3707" s="2" t="str">
        <f>VLOOKUP(Sheet__29[[#This Row],[Produto]],Produtos!B:D,3,FALSE)</f>
        <v>LG Brasil</v>
      </c>
      <c r="M3707" s="2">
        <f>VLOOKUP(Sheet__29[[#This Row],[Produto]],Estoque!A:B,2,FALSE)</f>
        <v>153</v>
      </c>
      <c r="N3707" s="5">
        <f>Sheet__29[[#This Row],[Qtd]]*Sheet__29[[#This Row],[Valor]]</f>
        <v>2698</v>
      </c>
      <c r="O3707" s="5">
        <f>Sheet__29[[#This Row],[Venda]]*(1-Sheet__29[[#This Row],[Desc]]/100)</f>
        <v>2428.2000000000003</v>
      </c>
      <c r="P3707"/>
    </row>
    <row r="3708" spans="1:16" x14ac:dyDescent="0.25">
      <c r="A3708">
        <v>103706</v>
      </c>
      <c r="B3708" s="1">
        <v>46204</v>
      </c>
      <c r="C3708" t="s">
        <v>324</v>
      </c>
      <c r="D3708" t="s">
        <v>1081</v>
      </c>
      <c r="E3708">
        <v>1</v>
      </c>
      <c r="F3708" s="4">
        <v>3589</v>
      </c>
      <c r="G3708">
        <v>10</v>
      </c>
      <c r="H3708" t="s">
        <v>1018</v>
      </c>
      <c r="I3708" s="2" t="str">
        <f>VLOOKUP(Sheet__29[[#This Row],[Filial]],Filiais!A:B,2,FALSE)</f>
        <v>Barueri</v>
      </c>
      <c r="J3708" s="2" t="str">
        <f>VLOOKUP(Sheet__29[[#This Row],[Cidade]],'Clientes'!C:D,2,FALSE)</f>
        <v>SP</v>
      </c>
      <c r="K3708" s="2" t="str">
        <f>VLOOKUP(Sheet__29[[#This Row],[Produto]],Produtos!B:C,2,FALSE)</f>
        <v>Monitor</v>
      </c>
      <c r="L3708" s="2" t="str">
        <f>VLOOKUP(Sheet__29[[#This Row],[Produto]],Produtos!B:D,3,FALSE)</f>
        <v>Kingston Brasil</v>
      </c>
      <c r="M3708" s="2">
        <f>VLOOKUP(Sheet__29[[#This Row],[Produto]],Estoque!A:B,2,FALSE)</f>
        <v>106</v>
      </c>
      <c r="N3708" s="5">
        <f>Sheet__29[[#This Row],[Qtd]]*Sheet__29[[#This Row],[Valor]]</f>
        <v>3589</v>
      </c>
      <c r="O3708" s="5">
        <f>Sheet__29[[#This Row],[Venda]]*(1-Sheet__29[[#This Row],[Desc]]/100)</f>
        <v>3230.1</v>
      </c>
      <c r="P3708"/>
    </row>
    <row r="3709" spans="1:16" x14ac:dyDescent="0.25">
      <c r="A3709">
        <v>103707</v>
      </c>
      <c r="B3709" s="1">
        <v>46204</v>
      </c>
      <c r="C3709" t="s">
        <v>246</v>
      </c>
      <c r="D3709" t="s">
        <v>1051</v>
      </c>
      <c r="E3709">
        <v>1</v>
      </c>
      <c r="F3709" s="4">
        <v>4126</v>
      </c>
      <c r="G3709">
        <v>0</v>
      </c>
      <c r="H3709" t="s">
        <v>1025</v>
      </c>
      <c r="I3709" s="2" t="str">
        <f>VLOOKUP(Sheet__29[[#This Row],[Filial]],Filiais!A:B,2,FALSE)</f>
        <v>São José dos Campos</v>
      </c>
      <c r="J3709" s="2" t="str">
        <f>VLOOKUP(Sheet__29[[#This Row],[Cidade]],'Clientes'!C:D,2,FALSE)</f>
        <v>SP</v>
      </c>
      <c r="K3709" s="2" t="str">
        <f>VLOOKUP(Sheet__29[[#This Row],[Produto]],Produtos!B:C,2,FALSE)</f>
        <v>Rede</v>
      </c>
      <c r="L3709" s="2" t="str">
        <f>VLOOKUP(Sheet__29[[#This Row],[Produto]],Produtos!B:D,3,FALSE)</f>
        <v>Logitech Brasil</v>
      </c>
      <c r="M3709" s="2">
        <f>VLOOKUP(Sheet__29[[#This Row],[Produto]],Estoque!A:B,2,FALSE)</f>
        <v>187</v>
      </c>
      <c r="N3709" s="5">
        <f>Sheet__29[[#This Row],[Qtd]]*Sheet__29[[#This Row],[Valor]]</f>
        <v>4126</v>
      </c>
      <c r="O3709" s="5">
        <f>Sheet__29[[#This Row],[Venda]]*(1-Sheet__29[[#This Row],[Desc]]/100)</f>
        <v>4126</v>
      </c>
      <c r="P3709"/>
    </row>
    <row r="3710" spans="1:16" x14ac:dyDescent="0.25">
      <c r="A3710">
        <v>103708</v>
      </c>
      <c r="B3710" s="1">
        <v>46204</v>
      </c>
      <c r="C3710" t="s">
        <v>832</v>
      </c>
      <c r="D3710" t="s">
        <v>1042</v>
      </c>
      <c r="E3710">
        <v>3</v>
      </c>
      <c r="F3710" s="4">
        <v>3945</v>
      </c>
      <c r="G3710">
        <v>10</v>
      </c>
      <c r="H3710" t="s">
        <v>1016</v>
      </c>
      <c r="I3710" s="2" t="str">
        <f>VLOOKUP(Sheet__29[[#This Row],[Filial]],Filiais!A:B,2,FALSE)</f>
        <v>São Paulo</v>
      </c>
      <c r="J3710" s="2" t="str">
        <f>VLOOKUP(Sheet__29[[#This Row],[Cidade]],'Clientes'!C:D,2,FALSE)</f>
        <v>SP</v>
      </c>
      <c r="K3710" s="2" t="str">
        <f>VLOOKUP(Sheet__29[[#This Row],[Produto]],Produtos!B:C,2,FALSE)</f>
        <v>Armazenamento</v>
      </c>
      <c r="L3710" s="2" t="str">
        <f>VLOOKUP(Sheet__29[[#This Row],[Produto]],Produtos!B:D,3,FALSE)</f>
        <v>Logitech Brasil</v>
      </c>
      <c r="M3710" s="2">
        <f>VLOOKUP(Sheet__29[[#This Row],[Produto]],Estoque!A:B,2,FALSE)</f>
        <v>156</v>
      </c>
      <c r="N3710" s="5">
        <f>Sheet__29[[#This Row],[Qtd]]*Sheet__29[[#This Row],[Valor]]</f>
        <v>11835</v>
      </c>
      <c r="O3710" s="5">
        <f>Sheet__29[[#This Row],[Venda]]*(1-Sheet__29[[#This Row],[Desc]]/100)</f>
        <v>10651.5</v>
      </c>
      <c r="P3710"/>
    </row>
    <row r="3711" spans="1:16" x14ac:dyDescent="0.25">
      <c r="A3711">
        <v>103709</v>
      </c>
      <c r="B3711" s="1">
        <v>46204</v>
      </c>
      <c r="C3711" t="s">
        <v>589</v>
      </c>
      <c r="D3711" t="s">
        <v>1039</v>
      </c>
      <c r="E3711">
        <v>4</v>
      </c>
      <c r="F3711" s="4">
        <v>4228</v>
      </c>
      <c r="G3711">
        <v>5</v>
      </c>
      <c r="H3711" t="s">
        <v>1025</v>
      </c>
      <c r="I3711" s="2" t="str">
        <f>VLOOKUP(Sheet__29[[#This Row],[Filial]],Filiais!A:B,2,FALSE)</f>
        <v>São José dos Campos</v>
      </c>
      <c r="J3711" s="2" t="str">
        <f>VLOOKUP(Sheet__29[[#This Row],[Cidade]],'Clientes'!C:D,2,FALSE)</f>
        <v>SP</v>
      </c>
      <c r="K3711" s="2" t="str">
        <f>VLOOKUP(Sheet__29[[#This Row],[Produto]],Produtos!B:C,2,FALSE)</f>
        <v>Notebook</v>
      </c>
      <c r="L3711" s="2" t="str">
        <f>VLOOKUP(Sheet__29[[#This Row],[Produto]],Produtos!B:D,3,FALSE)</f>
        <v>Lenovo Brasil</v>
      </c>
      <c r="M3711" s="2">
        <f>VLOOKUP(Sheet__29[[#This Row],[Produto]],Estoque!A:B,2,FALSE)</f>
        <v>296</v>
      </c>
      <c r="N3711" s="5">
        <f>Sheet__29[[#This Row],[Qtd]]*Sheet__29[[#This Row],[Valor]]</f>
        <v>16912</v>
      </c>
      <c r="O3711" s="5">
        <f>Sheet__29[[#This Row],[Venda]]*(1-Sheet__29[[#This Row],[Desc]]/100)</f>
        <v>16066.4</v>
      </c>
      <c r="P3711"/>
    </row>
    <row r="3712" spans="1:16" x14ac:dyDescent="0.25">
      <c r="A3712">
        <v>103710</v>
      </c>
      <c r="B3712" s="1">
        <v>46204</v>
      </c>
      <c r="C3712" t="s">
        <v>975</v>
      </c>
      <c r="D3712" t="s">
        <v>1130</v>
      </c>
      <c r="E3712">
        <v>4</v>
      </c>
      <c r="F3712" s="4">
        <v>3362</v>
      </c>
      <c r="G3712">
        <v>0</v>
      </c>
      <c r="H3712" t="s">
        <v>1022</v>
      </c>
      <c r="I3712" s="2" t="str">
        <f>VLOOKUP(Sheet__29[[#This Row],[Filial]],Filiais!A:B,2,FALSE)</f>
        <v>Santos</v>
      </c>
      <c r="J3712" s="2" t="str">
        <f>VLOOKUP(Sheet__29[[#This Row],[Cidade]],'Clientes'!C:D,2,FALSE)</f>
        <v>SP</v>
      </c>
      <c r="K3712" s="2" t="str">
        <f>VLOOKUP(Sheet__29[[#This Row],[Produto]],Produtos!B:C,2,FALSE)</f>
        <v>Notebook</v>
      </c>
      <c r="L3712" s="2" t="str">
        <f>VLOOKUP(Sheet__29[[#This Row],[Produto]],Produtos!B:D,3,FALSE)</f>
        <v>LG Brasil</v>
      </c>
      <c r="M3712" s="2">
        <f>VLOOKUP(Sheet__29[[#This Row],[Produto]],Estoque!A:B,2,FALSE)</f>
        <v>111</v>
      </c>
      <c r="N3712" s="5">
        <f>Sheet__29[[#This Row],[Qtd]]*Sheet__29[[#This Row],[Valor]]</f>
        <v>13448</v>
      </c>
      <c r="O3712" s="5">
        <f>Sheet__29[[#This Row],[Venda]]*(1-Sheet__29[[#This Row],[Desc]]/100)</f>
        <v>13448</v>
      </c>
      <c r="P3712"/>
    </row>
    <row r="3713" spans="1:16" x14ac:dyDescent="0.25">
      <c r="A3713">
        <v>103711</v>
      </c>
      <c r="B3713" s="1">
        <v>46204</v>
      </c>
      <c r="C3713" t="s">
        <v>307</v>
      </c>
      <c r="D3713" t="s">
        <v>1152</v>
      </c>
      <c r="E3713">
        <v>2</v>
      </c>
      <c r="F3713" s="4">
        <v>3210</v>
      </c>
      <c r="G3713">
        <v>0</v>
      </c>
      <c r="H3713" t="s">
        <v>1020</v>
      </c>
      <c r="I3713" s="2" t="str">
        <f>VLOOKUP(Sheet__29[[#This Row],[Filial]],Filiais!A:B,2,FALSE)</f>
        <v>Sorocaba</v>
      </c>
      <c r="J3713" s="2" t="str">
        <f>VLOOKUP(Sheet__29[[#This Row],[Cidade]],'Clientes'!C:D,2,FALSE)</f>
        <v>SP</v>
      </c>
      <c r="K3713" s="2" t="str">
        <f>VLOOKUP(Sheet__29[[#This Row],[Produto]],Produtos!B:C,2,FALSE)</f>
        <v>Periférico</v>
      </c>
      <c r="L3713" s="2" t="str">
        <f>VLOOKUP(Sheet__29[[#This Row],[Produto]],Produtos!B:D,3,FALSE)</f>
        <v>Kingston Brasil</v>
      </c>
      <c r="M3713" s="2">
        <f>VLOOKUP(Sheet__29[[#This Row],[Produto]],Estoque!A:B,2,FALSE)</f>
        <v>209</v>
      </c>
      <c r="N3713" s="5">
        <f>Sheet__29[[#This Row],[Qtd]]*Sheet__29[[#This Row],[Valor]]</f>
        <v>6420</v>
      </c>
      <c r="O3713" s="5">
        <f>Sheet__29[[#This Row],[Venda]]*(1-Sheet__29[[#This Row],[Desc]]/100)</f>
        <v>6420</v>
      </c>
      <c r="P3713"/>
    </row>
    <row r="3714" spans="1:16" x14ac:dyDescent="0.25">
      <c r="A3714">
        <v>103712</v>
      </c>
      <c r="B3714" s="1">
        <v>46204</v>
      </c>
      <c r="C3714" t="s">
        <v>359</v>
      </c>
      <c r="D3714" t="s">
        <v>1149</v>
      </c>
      <c r="E3714">
        <v>1</v>
      </c>
      <c r="F3714" s="4">
        <v>1041</v>
      </c>
      <c r="G3714">
        <v>0</v>
      </c>
      <c r="H3714" t="s">
        <v>1019</v>
      </c>
      <c r="I3714" s="2" t="str">
        <f>VLOOKUP(Sheet__29[[#This Row],[Filial]],Filiais!A:B,2,FALSE)</f>
        <v>Osasco</v>
      </c>
      <c r="J3714" s="2" t="str">
        <f>VLOOKUP(Sheet__29[[#This Row],[Cidade]],'Clientes'!C:D,2,FALSE)</f>
        <v>SP</v>
      </c>
      <c r="K3714" s="2" t="str">
        <f>VLOOKUP(Sheet__29[[#This Row],[Produto]],Produtos!B:C,2,FALSE)</f>
        <v>Rede</v>
      </c>
      <c r="L3714" s="2" t="str">
        <f>VLOOKUP(Sheet__29[[#This Row],[Produto]],Produtos!B:D,3,FALSE)</f>
        <v>Dell Brasil</v>
      </c>
      <c r="M3714" s="2">
        <f>VLOOKUP(Sheet__29[[#This Row],[Produto]],Estoque!A:B,2,FALSE)</f>
        <v>123</v>
      </c>
      <c r="N3714" s="5">
        <f>Sheet__29[[#This Row],[Qtd]]*Sheet__29[[#This Row],[Valor]]</f>
        <v>1041</v>
      </c>
      <c r="O3714" s="5">
        <f>Sheet__29[[#This Row],[Venda]]*(1-Sheet__29[[#This Row],[Desc]]/100)</f>
        <v>1041</v>
      </c>
      <c r="P3714"/>
    </row>
    <row r="3715" spans="1:16" x14ac:dyDescent="0.25">
      <c r="A3715">
        <v>103713</v>
      </c>
      <c r="B3715" s="1">
        <v>46204</v>
      </c>
      <c r="C3715" t="s">
        <v>232</v>
      </c>
      <c r="D3715" t="s">
        <v>1156</v>
      </c>
      <c r="E3715">
        <v>3</v>
      </c>
      <c r="F3715" s="4">
        <v>2226</v>
      </c>
      <c r="G3715">
        <v>5</v>
      </c>
      <c r="H3715" t="s">
        <v>1021</v>
      </c>
      <c r="I3715" s="2" t="str">
        <f>VLOOKUP(Sheet__29[[#This Row],[Filial]],Filiais!A:B,2,FALSE)</f>
        <v>Jundiaí</v>
      </c>
      <c r="J3715" s="2" t="str">
        <f>VLOOKUP(Sheet__29[[#This Row],[Cidade]],'Clientes'!C:D,2,FALSE)</f>
        <v>SP</v>
      </c>
      <c r="K3715" s="2" t="str">
        <f>VLOOKUP(Sheet__29[[#This Row],[Produto]],Produtos!B:C,2,FALSE)</f>
        <v>Monitor</v>
      </c>
      <c r="L3715" s="2" t="str">
        <f>VLOOKUP(Sheet__29[[#This Row],[Produto]],Produtos!B:D,3,FALSE)</f>
        <v>LG Brasil</v>
      </c>
      <c r="M3715" s="2">
        <f>VLOOKUP(Sheet__29[[#This Row],[Produto]],Estoque!A:B,2,FALSE)</f>
        <v>173</v>
      </c>
      <c r="N3715" s="5">
        <f>Sheet__29[[#This Row],[Qtd]]*Sheet__29[[#This Row],[Valor]]</f>
        <v>6678</v>
      </c>
      <c r="O3715" s="5">
        <f>Sheet__29[[#This Row],[Venda]]*(1-Sheet__29[[#This Row],[Desc]]/100)</f>
        <v>6344.0999999999995</v>
      </c>
      <c r="P3715"/>
    </row>
    <row r="3716" spans="1:16" x14ac:dyDescent="0.25">
      <c r="A3716">
        <v>103714</v>
      </c>
      <c r="B3716" s="1">
        <v>46204</v>
      </c>
      <c r="C3716" t="s">
        <v>586</v>
      </c>
      <c r="D3716" t="s">
        <v>1116</v>
      </c>
      <c r="E3716">
        <v>1</v>
      </c>
      <c r="F3716" s="4">
        <v>3672</v>
      </c>
      <c r="G3716">
        <v>5</v>
      </c>
      <c r="H3716" t="s">
        <v>1020</v>
      </c>
      <c r="I3716" s="2" t="str">
        <f>VLOOKUP(Sheet__29[[#This Row],[Filial]],Filiais!A:B,2,FALSE)</f>
        <v>Sorocaba</v>
      </c>
      <c r="J3716" s="2" t="str">
        <f>VLOOKUP(Sheet__29[[#This Row],[Cidade]],'Clientes'!C:D,2,FALSE)</f>
        <v>SP</v>
      </c>
      <c r="K3716" s="2" t="str">
        <f>VLOOKUP(Sheet__29[[#This Row],[Produto]],Produtos!B:C,2,FALSE)</f>
        <v>Periférico</v>
      </c>
      <c r="L3716" s="2" t="str">
        <f>VLOOKUP(Sheet__29[[#This Row],[Produto]],Produtos!B:D,3,FALSE)</f>
        <v>Logitech Brasil</v>
      </c>
      <c r="M3716" s="2">
        <f>VLOOKUP(Sheet__29[[#This Row],[Produto]],Estoque!A:B,2,FALSE)</f>
        <v>55</v>
      </c>
      <c r="N3716" s="5">
        <f>Sheet__29[[#This Row],[Qtd]]*Sheet__29[[#This Row],[Valor]]</f>
        <v>3672</v>
      </c>
      <c r="O3716" s="5">
        <f>Sheet__29[[#This Row],[Venda]]*(1-Sheet__29[[#This Row],[Desc]]/100)</f>
        <v>3488.3999999999996</v>
      </c>
      <c r="P3716"/>
    </row>
    <row r="3717" spans="1:16" x14ac:dyDescent="0.25">
      <c r="A3717">
        <v>103715</v>
      </c>
      <c r="B3717" s="1">
        <v>46204</v>
      </c>
      <c r="C3717" t="s">
        <v>514</v>
      </c>
      <c r="D3717" t="s">
        <v>1113</v>
      </c>
      <c r="E3717">
        <v>3</v>
      </c>
      <c r="F3717" s="4">
        <v>3964</v>
      </c>
      <c r="G3717">
        <v>10</v>
      </c>
      <c r="H3717" t="s">
        <v>1020</v>
      </c>
      <c r="I3717" s="2" t="str">
        <f>VLOOKUP(Sheet__29[[#This Row],[Filial]],Filiais!A:B,2,FALSE)</f>
        <v>Sorocaba</v>
      </c>
      <c r="J3717" s="2" t="str">
        <f>VLOOKUP(Sheet__29[[#This Row],[Cidade]],'Clientes'!C:D,2,FALSE)</f>
        <v>SP</v>
      </c>
      <c r="K3717" s="2" t="str">
        <f>VLOOKUP(Sheet__29[[#This Row],[Produto]],Produtos!B:C,2,FALSE)</f>
        <v>Rede</v>
      </c>
      <c r="L3717" s="2" t="str">
        <f>VLOOKUP(Sheet__29[[#This Row],[Produto]],Produtos!B:D,3,FALSE)</f>
        <v>LG Brasil</v>
      </c>
      <c r="M3717" s="2">
        <f>VLOOKUP(Sheet__29[[#This Row],[Produto]],Estoque!A:B,2,FALSE)</f>
        <v>28</v>
      </c>
      <c r="N3717" s="5">
        <f>Sheet__29[[#This Row],[Qtd]]*Sheet__29[[#This Row],[Valor]]</f>
        <v>11892</v>
      </c>
      <c r="O3717" s="5">
        <f>Sheet__29[[#This Row],[Venda]]*(1-Sheet__29[[#This Row],[Desc]]/100)</f>
        <v>10702.800000000001</v>
      </c>
      <c r="P3717"/>
    </row>
    <row r="3718" spans="1:16" x14ac:dyDescent="0.25">
      <c r="A3718">
        <v>103716</v>
      </c>
      <c r="B3718" s="1">
        <v>46204</v>
      </c>
      <c r="C3718" t="s">
        <v>578</v>
      </c>
      <c r="D3718" t="s">
        <v>1144</v>
      </c>
      <c r="E3718">
        <v>2</v>
      </c>
      <c r="F3718" s="4">
        <v>2756</v>
      </c>
      <c r="G3718">
        <v>10</v>
      </c>
      <c r="H3718" t="s">
        <v>1021</v>
      </c>
      <c r="I3718" s="2" t="str">
        <f>VLOOKUP(Sheet__29[[#This Row],[Filial]],Filiais!A:B,2,FALSE)</f>
        <v>Jundiaí</v>
      </c>
      <c r="J3718" s="2" t="str">
        <f>VLOOKUP(Sheet__29[[#This Row],[Cidade]],'Clientes'!C:D,2,FALSE)</f>
        <v>SP</v>
      </c>
      <c r="K3718" s="2" t="str">
        <f>VLOOKUP(Sheet__29[[#This Row],[Produto]],Produtos!B:C,2,FALSE)</f>
        <v>Monitor</v>
      </c>
      <c r="L3718" s="2" t="str">
        <f>VLOOKUP(Sheet__29[[#This Row],[Produto]],Produtos!B:D,3,FALSE)</f>
        <v>LG Brasil</v>
      </c>
      <c r="M3718" s="2">
        <f>VLOOKUP(Sheet__29[[#This Row],[Produto]],Estoque!A:B,2,FALSE)</f>
        <v>91</v>
      </c>
      <c r="N3718" s="5">
        <f>Sheet__29[[#This Row],[Qtd]]*Sheet__29[[#This Row],[Valor]]</f>
        <v>5512</v>
      </c>
      <c r="O3718" s="5">
        <f>Sheet__29[[#This Row],[Venda]]*(1-Sheet__29[[#This Row],[Desc]]/100)</f>
        <v>4960.8</v>
      </c>
      <c r="P3718"/>
    </row>
    <row r="3719" spans="1:16" x14ac:dyDescent="0.25">
      <c r="A3719">
        <v>103717</v>
      </c>
      <c r="B3719" s="1">
        <v>46204</v>
      </c>
      <c r="C3719" t="s">
        <v>373</v>
      </c>
      <c r="D3719" t="s">
        <v>1083</v>
      </c>
      <c r="E3719">
        <v>4</v>
      </c>
      <c r="F3719" s="4">
        <v>4529</v>
      </c>
      <c r="G3719">
        <v>10</v>
      </c>
      <c r="H3719" t="s">
        <v>1019</v>
      </c>
      <c r="I3719" s="2" t="str">
        <f>VLOOKUP(Sheet__29[[#This Row],[Filial]],Filiais!A:B,2,FALSE)</f>
        <v>Osasco</v>
      </c>
      <c r="J3719" s="2" t="str">
        <f>VLOOKUP(Sheet__29[[#This Row],[Cidade]],'Clientes'!C:D,2,FALSE)</f>
        <v>SP</v>
      </c>
      <c r="K3719" s="2" t="str">
        <f>VLOOKUP(Sheet__29[[#This Row],[Produto]],Produtos!B:C,2,FALSE)</f>
        <v>Rede</v>
      </c>
      <c r="L3719" s="2" t="str">
        <f>VLOOKUP(Sheet__29[[#This Row],[Produto]],Produtos!B:D,3,FALSE)</f>
        <v>Lenovo Brasil</v>
      </c>
      <c r="M3719" s="2">
        <f>VLOOKUP(Sheet__29[[#This Row],[Produto]],Estoque!A:B,2,FALSE)</f>
        <v>274</v>
      </c>
      <c r="N3719" s="5">
        <f>Sheet__29[[#This Row],[Qtd]]*Sheet__29[[#This Row],[Valor]]</f>
        <v>18116</v>
      </c>
      <c r="O3719" s="5">
        <f>Sheet__29[[#This Row],[Venda]]*(1-Sheet__29[[#This Row],[Desc]]/100)</f>
        <v>16304.4</v>
      </c>
      <c r="P3719"/>
    </row>
    <row r="3720" spans="1:16" x14ac:dyDescent="0.25">
      <c r="A3720">
        <v>103718</v>
      </c>
      <c r="B3720" s="1">
        <v>46204</v>
      </c>
      <c r="C3720" t="s">
        <v>771</v>
      </c>
      <c r="D3720" t="s">
        <v>1164</v>
      </c>
      <c r="E3720">
        <v>2</v>
      </c>
      <c r="F3720" s="4">
        <v>491</v>
      </c>
      <c r="G3720">
        <v>5</v>
      </c>
      <c r="H3720" t="s">
        <v>1020</v>
      </c>
      <c r="I3720" s="2" t="str">
        <f>VLOOKUP(Sheet__29[[#This Row],[Filial]],Filiais!A:B,2,FALSE)</f>
        <v>Sorocaba</v>
      </c>
      <c r="J3720" s="2" t="str">
        <f>VLOOKUP(Sheet__29[[#This Row],[Cidade]],'Clientes'!C:D,2,FALSE)</f>
        <v>SP</v>
      </c>
      <c r="K3720" s="2" t="str">
        <f>VLOOKUP(Sheet__29[[#This Row],[Produto]],Produtos!B:C,2,FALSE)</f>
        <v>Periférico</v>
      </c>
      <c r="L3720" s="2" t="str">
        <f>VLOOKUP(Sheet__29[[#This Row],[Produto]],Produtos!B:D,3,FALSE)</f>
        <v>Dell Brasil</v>
      </c>
      <c r="M3720" s="2">
        <f>VLOOKUP(Sheet__29[[#This Row],[Produto]],Estoque!A:B,2,FALSE)</f>
        <v>132</v>
      </c>
      <c r="N3720" s="5">
        <f>Sheet__29[[#This Row],[Qtd]]*Sheet__29[[#This Row],[Valor]]</f>
        <v>982</v>
      </c>
      <c r="O3720" s="5">
        <f>Sheet__29[[#This Row],[Venda]]*(1-Sheet__29[[#This Row],[Desc]]/100)</f>
        <v>932.9</v>
      </c>
      <c r="P3720"/>
    </row>
    <row r="3721" spans="1:16" x14ac:dyDescent="0.25">
      <c r="A3721">
        <v>103719</v>
      </c>
      <c r="B3721" s="1">
        <v>46204</v>
      </c>
      <c r="C3721" t="s">
        <v>601</v>
      </c>
      <c r="D3721" t="s">
        <v>1087</v>
      </c>
      <c r="E3721">
        <v>3</v>
      </c>
      <c r="F3721" s="4">
        <v>1708</v>
      </c>
      <c r="G3721">
        <v>5</v>
      </c>
      <c r="H3721" t="s">
        <v>1023</v>
      </c>
      <c r="I3721" s="2" t="str">
        <f>VLOOKUP(Sheet__29[[#This Row],[Filial]],Filiais!A:B,2,FALSE)</f>
        <v>Bauru</v>
      </c>
      <c r="J3721" s="2" t="str">
        <f>VLOOKUP(Sheet__29[[#This Row],[Cidade]],'Clientes'!C:D,2,FALSE)</f>
        <v>SP</v>
      </c>
      <c r="K3721" s="2" t="str">
        <f>VLOOKUP(Sheet__29[[#This Row],[Produto]],Produtos!B:C,2,FALSE)</f>
        <v>Monitor</v>
      </c>
      <c r="L3721" s="2" t="str">
        <f>VLOOKUP(Sheet__29[[#This Row],[Produto]],Produtos!B:D,3,FALSE)</f>
        <v>Kingston Brasil</v>
      </c>
      <c r="M3721" s="2">
        <f>VLOOKUP(Sheet__29[[#This Row],[Produto]],Estoque!A:B,2,FALSE)</f>
        <v>212</v>
      </c>
      <c r="N3721" s="5">
        <f>Sheet__29[[#This Row],[Qtd]]*Sheet__29[[#This Row],[Valor]]</f>
        <v>5124</v>
      </c>
      <c r="O3721" s="5">
        <f>Sheet__29[[#This Row],[Venda]]*(1-Sheet__29[[#This Row],[Desc]]/100)</f>
        <v>4867.8</v>
      </c>
      <c r="P3721"/>
    </row>
    <row r="3722" spans="1:16" x14ac:dyDescent="0.25">
      <c r="A3722">
        <v>103720</v>
      </c>
      <c r="B3722" s="1">
        <v>46204</v>
      </c>
      <c r="C3722" t="s">
        <v>704</v>
      </c>
      <c r="D3722" t="s">
        <v>1095</v>
      </c>
      <c r="E3722">
        <v>1</v>
      </c>
      <c r="F3722" s="4">
        <v>1112</v>
      </c>
      <c r="G3722">
        <v>5</v>
      </c>
      <c r="H3722" t="s">
        <v>1017</v>
      </c>
      <c r="I3722" s="2" t="str">
        <f>VLOOKUP(Sheet__29[[#This Row],[Filial]],Filiais!A:B,2,FALSE)</f>
        <v>Campinas</v>
      </c>
      <c r="J3722" s="2" t="str">
        <f>VLOOKUP(Sheet__29[[#This Row],[Cidade]],'Clientes'!C:D,2,FALSE)</f>
        <v>SP</v>
      </c>
      <c r="K3722" s="2" t="str">
        <f>VLOOKUP(Sheet__29[[#This Row],[Produto]],Produtos!B:C,2,FALSE)</f>
        <v>Notebook</v>
      </c>
      <c r="L3722" s="2" t="str">
        <f>VLOOKUP(Sheet__29[[#This Row],[Produto]],Produtos!B:D,3,FALSE)</f>
        <v>Lenovo Brasil</v>
      </c>
      <c r="M3722" s="2">
        <f>VLOOKUP(Sheet__29[[#This Row],[Produto]],Estoque!A:B,2,FALSE)</f>
        <v>84</v>
      </c>
      <c r="N3722" s="5">
        <f>Sheet__29[[#This Row],[Qtd]]*Sheet__29[[#This Row],[Valor]]</f>
        <v>1112</v>
      </c>
      <c r="O3722" s="5">
        <f>Sheet__29[[#This Row],[Venda]]*(1-Sheet__29[[#This Row],[Desc]]/100)</f>
        <v>1056.3999999999999</v>
      </c>
      <c r="P3722"/>
    </row>
    <row r="3723" spans="1:16" x14ac:dyDescent="0.25">
      <c r="A3723">
        <v>103721</v>
      </c>
      <c r="B3723" s="1">
        <v>46204</v>
      </c>
      <c r="C3723" t="s">
        <v>984</v>
      </c>
      <c r="D3723" t="s">
        <v>1099</v>
      </c>
      <c r="E3723">
        <v>4</v>
      </c>
      <c r="F3723" s="4">
        <v>1981</v>
      </c>
      <c r="G3723">
        <v>5</v>
      </c>
      <c r="H3723" t="s">
        <v>1024</v>
      </c>
      <c r="I3723" s="2" t="str">
        <f>VLOOKUP(Sheet__29[[#This Row],[Filial]],Filiais!A:B,2,FALSE)</f>
        <v>Ribeirão Preto</v>
      </c>
      <c r="J3723" s="2" t="str">
        <f>VLOOKUP(Sheet__29[[#This Row],[Cidade]],'Clientes'!C:D,2,FALSE)</f>
        <v>SP</v>
      </c>
      <c r="K3723" s="2" t="str">
        <f>VLOOKUP(Sheet__29[[#This Row],[Produto]],Produtos!B:C,2,FALSE)</f>
        <v>Monitor</v>
      </c>
      <c r="L3723" s="2" t="str">
        <f>VLOOKUP(Sheet__29[[#This Row],[Produto]],Produtos!B:D,3,FALSE)</f>
        <v>Logitech Brasil</v>
      </c>
      <c r="M3723" s="2">
        <f>VLOOKUP(Sheet__29[[#This Row],[Produto]],Estoque!A:B,2,FALSE)</f>
        <v>42</v>
      </c>
      <c r="N3723" s="5">
        <f>Sheet__29[[#This Row],[Qtd]]*Sheet__29[[#This Row],[Valor]]</f>
        <v>7924</v>
      </c>
      <c r="O3723" s="5">
        <f>Sheet__29[[#This Row],[Venda]]*(1-Sheet__29[[#This Row],[Desc]]/100)</f>
        <v>7527.7999999999993</v>
      </c>
      <c r="P3723"/>
    </row>
    <row r="3724" spans="1:16" x14ac:dyDescent="0.25">
      <c r="A3724">
        <v>103722</v>
      </c>
      <c r="B3724" s="1">
        <v>46204</v>
      </c>
      <c r="C3724" t="s">
        <v>378</v>
      </c>
      <c r="D3724" t="s">
        <v>1081</v>
      </c>
      <c r="E3724">
        <v>3</v>
      </c>
      <c r="F3724" s="4">
        <v>2161</v>
      </c>
      <c r="G3724">
        <v>10</v>
      </c>
      <c r="H3724" t="s">
        <v>1017</v>
      </c>
      <c r="I3724" s="2" t="str">
        <f>VLOOKUP(Sheet__29[[#This Row],[Filial]],Filiais!A:B,2,FALSE)</f>
        <v>Campinas</v>
      </c>
      <c r="J3724" s="2" t="str">
        <f>VLOOKUP(Sheet__29[[#This Row],[Cidade]],'Clientes'!C:D,2,FALSE)</f>
        <v>SP</v>
      </c>
      <c r="K3724" s="2" t="str">
        <f>VLOOKUP(Sheet__29[[#This Row],[Produto]],Produtos!B:C,2,FALSE)</f>
        <v>Monitor</v>
      </c>
      <c r="L3724" s="2" t="str">
        <f>VLOOKUP(Sheet__29[[#This Row],[Produto]],Produtos!B:D,3,FALSE)</f>
        <v>Kingston Brasil</v>
      </c>
      <c r="M3724" s="2">
        <f>VLOOKUP(Sheet__29[[#This Row],[Produto]],Estoque!A:B,2,FALSE)</f>
        <v>106</v>
      </c>
      <c r="N3724" s="5">
        <f>Sheet__29[[#This Row],[Qtd]]*Sheet__29[[#This Row],[Valor]]</f>
        <v>6483</v>
      </c>
      <c r="O3724" s="5">
        <f>Sheet__29[[#This Row],[Venda]]*(1-Sheet__29[[#This Row],[Desc]]/100)</f>
        <v>5834.7</v>
      </c>
      <c r="P3724"/>
    </row>
    <row r="3725" spans="1:16" x14ac:dyDescent="0.25">
      <c r="A3725">
        <v>103723</v>
      </c>
      <c r="B3725" s="1">
        <v>46204</v>
      </c>
      <c r="C3725" t="s">
        <v>668</v>
      </c>
      <c r="D3725" t="s">
        <v>1040</v>
      </c>
      <c r="E3725">
        <v>5</v>
      </c>
      <c r="F3725" s="4">
        <v>4400</v>
      </c>
      <c r="G3725">
        <v>0</v>
      </c>
      <c r="H3725" t="s">
        <v>1024</v>
      </c>
      <c r="I3725" s="2" t="str">
        <f>VLOOKUP(Sheet__29[[#This Row],[Filial]],Filiais!A:B,2,FALSE)</f>
        <v>Ribeirão Preto</v>
      </c>
      <c r="J3725" s="2" t="str">
        <f>VLOOKUP(Sheet__29[[#This Row],[Cidade]],'Clientes'!C:D,2,FALSE)</f>
        <v>SP</v>
      </c>
      <c r="K3725" s="2" t="str">
        <f>VLOOKUP(Sheet__29[[#This Row],[Produto]],Produtos!B:C,2,FALSE)</f>
        <v>Periférico</v>
      </c>
      <c r="L3725" s="2" t="str">
        <f>VLOOKUP(Sheet__29[[#This Row],[Produto]],Produtos!B:D,3,FALSE)</f>
        <v>Logitech Brasil</v>
      </c>
      <c r="M3725" s="2">
        <f>VLOOKUP(Sheet__29[[#This Row],[Produto]],Estoque!A:B,2,FALSE)</f>
        <v>11</v>
      </c>
      <c r="N3725" s="5">
        <f>Sheet__29[[#This Row],[Qtd]]*Sheet__29[[#This Row],[Valor]]</f>
        <v>22000</v>
      </c>
      <c r="O3725" s="5">
        <f>Sheet__29[[#This Row],[Venda]]*(1-Sheet__29[[#This Row],[Desc]]/100)</f>
        <v>22000</v>
      </c>
      <c r="P3725"/>
    </row>
    <row r="3726" spans="1:16" x14ac:dyDescent="0.25">
      <c r="A3726">
        <v>103724</v>
      </c>
      <c r="B3726" s="1">
        <v>46204</v>
      </c>
      <c r="C3726" t="s">
        <v>347</v>
      </c>
      <c r="D3726" t="s">
        <v>1134</v>
      </c>
      <c r="E3726">
        <v>2</v>
      </c>
      <c r="F3726" s="4">
        <v>274</v>
      </c>
      <c r="G3726">
        <v>10</v>
      </c>
      <c r="H3726" t="s">
        <v>1025</v>
      </c>
      <c r="I3726" s="2" t="str">
        <f>VLOOKUP(Sheet__29[[#This Row],[Filial]],Filiais!A:B,2,FALSE)</f>
        <v>São José dos Campos</v>
      </c>
      <c r="J3726" s="2" t="str">
        <f>VLOOKUP(Sheet__29[[#This Row],[Cidade]],'Clientes'!C:D,2,FALSE)</f>
        <v>SP</v>
      </c>
      <c r="K3726" s="2" t="str">
        <f>VLOOKUP(Sheet__29[[#This Row],[Produto]],Produtos!B:C,2,FALSE)</f>
        <v>Rede</v>
      </c>
      <c r="L3726" s="2" t="str">
        <f>VLOOKUP(Sheet__29[[#This Row],[Produto]],Produtos!B:D,3,FALSE)</f>
        <v>Lenovo Brasil</v>
      </c>
      <c r="M3726" s="2">
        <f>VLOOKUP(Sheet__29[[#This Row],[Produto]],Estoque!A:B,2,FALSE)</f>
        <v>175</v>
      </c>
      <c r="N3726" s="5">
        <f>Sheet__29[[#This Row],[Qtd]]*Sheet__29[[#This Row],[Valor]]</f>
        <v>548</v>
      </c>
      <c r="O3726" s="5">
        <f>Sheet__29[[#This Row],[Venda]]*(1-Sheet__29[[#This Row],[Desc]]/100)</f>
        <v>493.2</v>
      </c>
      <c r="P3726"/>
    </row>
    <row r="3727" spans="1:16" x14ac:dyDescent="0.25">
      <c r="A3727">
        <v>103725</v>
      </c>
      <c r="B3727" s="1">
        <v>46204</v>
      </c>
      <c r="C3727" t="s">
        <v>851</v>
      </c>
      <c r="D3727" t="s">
        <v>1052</v>
      </c>
      <c r="E3727">
        <v>1</v>
      </c>
      <c r="F3727" s="4">
        <v>2794</v>
      </c>
      <c r="G3727">
        <v>5</v>
      </c>
      <c r="H3727" t="s">
        <v>1019</v>
      </c>
      <c r="I3727" s="2" t="str">
        <f>VLOOKUP(Sheet__29[[#This Row],[Filial]],Filiais!A:B,2,FALSE)</f>
        <v>Osasco</v>
      </c>
      <c r="J3727" s="2" t="str">
        <f>VLOOKUP(Sheet__29[[#This Row],[Cidade]],'Clientes'!C:D,2,FALSE)</f>
        <v>SP</v>
      </c>
      <c r="K3727" s="2" t="str">
        <f>VLOOKUP(Sheet__29[[#This Row],[Produto]],Produtos!B:C,2,FALSE)</f>
        <v>Rede</v>
      </c>
      <c r="L3727" s="2" t="str">
        <f>VLOOKUP(Sheet__29[[#This Row],[Produto]],Produtos!B:D,3,FALSE)</f>
        <v>LG Brasil</v>
      </c>
      <c r="M3727" s="2">
        <f>VLOOKUP(Sheet__29[[#This Row],[Produto]],Estoque!A:B,2,FALSE)</f>
        <v>275</v>
      </c>
      <c r="N3727" s="5">
        <f>Sheet__29[[#This Row],[Qtd]]*Sheet__29[[#This Row],[Valor]]</f>
        <v>2794</v>
      </c>
      <c r="O3727" s="5">
        <f>Sheet__29[[#This Row],[Venda]]*(1-Sheet__29[[#This Row],[Desc]]/100)</f>
        <v>2654.2999999999997</v>
      </c>
      <c r="P3727"/>
    </row>
    <row r="3728" spans="1:16" x14ac:dyDescent="0.25">
      <c r="A3728">
        <v>103726</v>
      </c>
      <c r="B3728" s="1">
        <v>46204</v>
      </c>
      <c r="C3728" t="s">
        <v>481</v>
      </c>
      <c r="D3728" t="s">
        <v>1105</v>
      </c>
      <c r="E3728">
        <v>5</v>
      </c>
      <c r="F3728" s="4">
        <v>4797</v>
      </c>
      <c r="G3728">
        <v>10</v>
      </c>
      <c r="H3728" t="s">
        <v>1019</v>
      </c>
      <c r="I3728" s="2" t="str">
        <f>VLOOKUP(Sheet__29[[#This Row],[Filial]],Filiais!A:B,2,FALSE)</f>
        <v>Osasco</v>
      </c>
      <c r="J3728" s="2" t="str">
        <f>VLOOKUP(Sheet__29[[#This Row],[Cidade]],'Clientes'!C:D,2,FALSE)</f>
        <v>SP</v>
      </c>
      <c r="K3728" s="2" t="str">
        <f>VLOOKUP(Sheet__29[[#This Row],[Produto]],Produtos!B:C,2,FALSE)</f>
        <v>Notebook</v>
      </c>
      <c r="L3728" s="2" t="str">
        <f>VLOOKUP(Sheet__29[[#This Row],[Produto]],Produtos!B:D,3,FALSE)</f>
        <v>LG Brasil</v>
      </c>
      <c r="M3728" s="2">
        <f>VLOOKUP(Sheet__29[[#This Row],[Produto]],Estoque!A:B,2,FALSE)</f>
        <v>160</v>
      </c>
      <c r="N3728" s="5">
        <f>Sheet__29[[#This Row],[Qtd]]*Sheet__29[[#This Row],[Valor]]</f>
        <v>23985</v>
      </c>
      <c r="O3728" s="5">
        <f>Sheet__29[[#This Row],[Venda]]*(1-Sheet__29[[#This Row],[Desc]]/100)</f>
        <v>21586.5</v>
      </c>
      <c r="P3728"/>
    </row>
    <row r="3729" spans="1:16" x14ac:dyDescent="0.25">
      <c r="A3729">
        <v>103727</v>
      </c>
      <c r="B3729" s="1">
        <v>46204</v>
      </c>
      <c r="C3729" t="s">
        <v>13</v>
      </c>
      <c r="D3729" t="s">
        <v>1153</v>
      </c>
      <c r="E3729">
        <v>2</v>
      </c>
      <c r="F3729" s="4">
        <v>430</v>
      </c>
      <c r="G3729">
        <v>5</v>
      </c>
      <c r="H3729" t="s">
        <v>1019</v>
      </c>
      <c r="I3729" s="2" t="str">
        <f>VLOOKUP(Sheet__29[[#This Row],[Filial]],Filiais!A:B,2,FALSE)</f>
        <v>Osasco</v>
      </c>
      <c r="J3729" s="2" t="str">
        <f>VLOOKUP(Sheet__29[[#This Row],[Cidade]],'Clientes'!C:D,2,FALSE)</f>
        <v>SP</v>
      </c>
      <c r="K3729" s="2" t="str">
        <f>VLOOKUP(Sheet__29[[#This Row],[Produto]],Produtos!B:C,2,FALSE)</f>
        <v>Armazenamento</v>
      </c>
      <c r="L3729" s="2" t="str">
        <f>VLOOKUP(Sheet__29[[#This Row],[Produto]],Produtos!B:D,3,FALSE)</f>
        <v>LG Brasil</v>
      </c>
      <c r="M3729" s="2">
        <f>VLOOKUP(Sheet__29[[#This Row],[Produto]],Estoque!A:B,2,FALSE)</f>
        <v>93</v>
      </c>
      <c r="N3729" s="5">
        <f>Sheet__29[[#This Row],[Qtd]]*Sheet__29[[#This Row],[Valor]]</f>
        <v>860</v>
      </c>
      <c r="O3729" s="5">
        <f>Sheet__29[[#This Row],[Venda]]*(1-Sheet__29[[#This Row],[Desc]]/100)</f>
        <v>817</v>
      </c>
      <c r="P3729"/>
    </row>
    <row r="3730" spans="1:16" x14ac:dyDescent="0.25">
      <c r="A3730">
        <v>103728</v>
      </c>
      <c r="B3730" s="1">
        <v>46204</v>
      </c>
      <c r="C3730" t="s">
        <v>778</v>
      </c>
      <c r="D3730" t="s">
        <v>1168</v>
      </c>
      <c r="E3730">
        <v>1</v>
      </c>
      <c r="F3730" s="4">
        <v>1876</v>
      </c>
      <c r="G3730">
        <v>0</v>
      </c>
      <c r="H3730" t="s">
        <v>1023</v>
      </c>
      <c r="I3730" s="2" t="str">
        <f>VLOOKUP(Sheet__29[[#This Row],[Filial]],Filiais!A:B,2,FALSE)</f>
        <v>Bauru</v>
      </c>
      <c r="J3730" s="2" t="str">
        <f>VLOOKUP(Sheet__29[[#This Row],[Cidade]],'Clientes'!C:D,2,FALSE)</f>
        <v>SP</v>
      </c>
      <c r="K3730" s="2" t="str">
        <f>VLOOKUP(Sheet__29[[#This Row],[Produto]],Produtos!B:C,2,FALSE)</f>
        <v>Rede</v>
      </c>
      <c r="L3730" s="2" t="str">
        <f>VLOOKUP(Sheet__29[[#This Row],[Produto]],Produtos!B:D,3,FALSE)</f>
        <v>Kingston Brasil</v>
      </c>
      <c r="M3730" s="2">
        <f>VLOOKUP(Sheet__29[[#This Row],[Produto]],Estoque!A:B,2,FALSE)</f>
        <v>89</v>
      </c>
      <c r="N3730" s="5">
        <f>Sheet__29[[#This Row],[Qtd]]*Sheet__29[[#This Row],[Valor]]</f>
        <v>1876</v>
      </c>
      <c r="O3730" s="5">
        <f>Sheet__29[[#This Row],[Venda]]*(1-Sheet__29[[#This Row],[Desc]]/100)</f>
        <v>1876</v>
      </c>
      <c r="P3730"/>
    </row>
    <row r="3731" spans="1:16" x14ac:dyDescent="0.25">
      <c r="A3731">
        <v>103729</v>
      </c>
      <c r="B3731" s="1">
        <v>46204</v>
      </c>
      <c r="C3731" t="s">
        <v>955</v>
      </c>
      <c r="D3731" t="s">
        <v>1170</v>
      </c>
      <c r="E3731">
        <v>1</v>
      </c>
      <c r="F3731" s="4">
        <v>594</v>
      </c>
      <c r="G3731">
        <v>0</v>
      </c>
      <c r="H3731" t="s">
        <v>1016</v>
      </c>
      <c r="I3731" s="2" t="str">
        <f>VLOOKUP(Sheet__29[[#This Row],[Filial]],Filiais!A:B,2,FALSE)</f>
        <v>São Paulo</v>
      </c>
      <c r="J3731" s="2" t="str">
        <f>VLOOKUP(Sheet__29[[#This Row],[Cidade]],'Clientes'!C:D,2,FALSE)</f>
        <v>SP</v>
      </c>
      <c r="K3731" s="2" t="str">
        <f>VLOOKUP(Sheet__29[[#This Row],[Produto]],Produtos!B:C,2,FALSE)</f>
        <v>Notebook</v>
      </c>
      <c r="L3731" s="2" t="str">
        <f>VLOOKUP(Sheet__29[[#This Row],[Produto]],Produtos!B:D,3,FALSE)</f>
        <v>LG Brasil</v>
      </c>
      <c r="M3731" s="2">
        <f>VLOOKUP(Sheet__29[[#This Row],[Produto]],Estoque!A:B,2,FALSE)</f>
        <v>80</v>
      </c>
      <c r="N3731" s="5">
        <f>Sheet__29[[#This Row],[Qtd]]*Sheet__29[[#This Row],[Valor]]</f>
        <v>594</v>
      </c>
      <c r="O3731" s="5">
        <f>Sheet__29[[#This Row],[Venda]]*(1-Sheet__29[[#This Row],[Desc]]/100)</f>
        <v>594</v>
      </c>
      <c r="P3731"/>
    </row>
    <row r="3732" spans="1:16" x14ac:dyDescent="0.25">
      <c r="A3732">
        <v>103730</v>
      </c>
      <c r="B3732" s="1">
        <v>46204</v>
      </c>
      <c r="C3732" t="s">
        <v>144</v>
      </c>
      <c r="D3732" t="s">
        <v>1152</v>
      </c>
      <c r="E3732">
        <v>1</v>
      </c>
      <c r="F3732" s="4">
        <v>2487</v>
      </c>
      <c r="G3732">
        <v>5</v>
      </c>
      <c r="H3732" t="s">
        <v>1016</v>
      </c>
      <c r="I3732" s="2" t="str">
        <f>VLOOKUP(Sheet__29[[#This Row],[Filial]],Filiais!A:B,2,FALSE)</f>
        <v>São Paulo</v>
      </c>
      <c r="J3732" s="2" t="str">
        <f>VLOOKUP(Sheet__29[[#This Row],[Cidade]],'Clientes'!C:D,2,FALSE)</f>
        <v>SP</v>
      </c>
      <c r="K3732" s="2" t="str">
        <f>VLOOKUP(Sheet__29[[#This Row],[Produto]],Produtos!B:C,2,FALSE)</f>
        <v>Periférico</v>
      </c>
      <c r="L3732" s="2" t="str">
        <f>VLOOKUP(Sheet__29[[#This Row],[Produto]],Produtos!B:D,3,FALSE)</f>
        <v>Kingston Brasil</v>
      </c>
      <c r="M3732" s="2">
        <f>VLOOKUP(Sheet__29[[#This Row],[Produto]],Estoque!A:B,2,FALSE)</f>
        <v>209</v>
      </c>
      <c r="N3732" s="5">
        <f>Sheet__29[[#This Row],[Qtd]]*Sheet__29[[#This Row],[Valor]]</f>
        <v>2487</v>
      </c>
      <c r="O3732" s="5">
        <f>Sheet__29[[#This Row],[Venda]]*(1-Sheet__29[[#This Row],[Desc]]/100)</f>
        <v>2362.65</v>
      </c>
      <c r="P3732"/>
    </row>
    <row r="3733" spans="1:16" x14ac:dyDescent="0.25">
      <c r="A3733">
        <v>103731</v>
      </c>
      <c r="B3733" s="1">
        <v>46204</v>
      </c>
      <c r="C3733" t="s">
        <v>662</v>
      </c>
      <c r="D3733" t="s">
        <v>1177</v>
      </c>
      <c r="E3733">
        <v>5</v>
      </c>
      <c r="F3733" s="4">
        <v>2076</v>
      </c>
      <c r="G3733">
        <v>5</v>
      </c>
      <c r="H3733" t="s">
        <v>1016</v>
      </c>
      <c r="I3733" s="2" t="str">
        <f>VLOOKUP(Sheet__29[[#This Row],[Filial]],Filiais!A:B,2,FALSE)</f>
        <v>São Paulo</v>
      </c>
      <c r="J3733" s="2" t="str">
        <f>VLOOKUP(Sheet__29[[#This Row],[Cidade]],'Clientes'!C:D,2,FALSE)</f>
        <v>SP</v>
      </c>
      <c r="K3733" s="2" t="str">
        <f>VLOOKUP(Sheet__29[[#This Row],[Produto]],Produtos!B:C,2,FALSE)</f>
        <v>Rede</v>
      </c>
      <c r="L3733" s="2" t="str">
        <f>VLOOKUP(Sheet__29[[#This Row],[Produto]],Produtos!B:D,3,FALSE)</f>
        <v>LG Brasil</v>
      </c>
      <c r="M3733" s="2">
        <f>VLOOKUP(Sheet__29[[#This Row],[Produto]],Estoque!A:B,2,FALSE)</f>
        <v>230</v>
      </c>
      <c r="N3733" s="5">
        <f>Sheet__29[[#This Row],[Qtd]]*Sheet__29[[#This Row],[Valor]]</f>
        <v>10380</v>
      </c>
      <c r="O3733" s="5">
        <f>Sheet__29[[#This Row],[Venda]]*(1-Sheet__29[[#This Row],[Desc]]/100)</f>
        <v>9861</v>
      </c>
      <c r="P3733"/>
    </row>
    <row r="3734" spans="1:16" x14ac:dyDescent="0.25">
      <c r="A3734">
        <v>103732</v>
      </c>
      <c r="B3734" s="1">
        <v>46204</v>
      </c>
      <c r="C3734" t="s">
        <v>494</v>
      </c>
      <c r="D3734" t="s">
        <v>1145</v>
      </c>
      <c r="E3734">
        <v>4</v>
      </c>
      <c r="F3734" s="4">
        <v>4545</v>
      </c>
      <c r="G3734">
        <v>10</v>
      </c>
      <c r="H3734" t="s">
        <v>1016</v>
      </c>
      <c r="I3734" s="2" t="str">
        <f>VLOOKUP(Sheet__29[[#This Row],[Filial]],Filiais!A:B,2,FALSE)</f>
        <v>São Paulo</v>
      </c>
      <c r="J3734" s="2" t="str">
        <f>VLOOKUP(Sheet__29[[#This Row],[Cidade]],'Clientes'!C:D,2,FALSE)</f>
        <v>SP</v>
      </c>
      <c r="K3734" s="2" t="str">
        <f>VLOOKUP(Sheet__29[[#This Row],[Produto]],Produtos!B:C,2,FALSE)</f>
        <v>Armazenamento</v>
      </c>
      <c r="L3734" s="2" t="str">
        <f>VLOOKUP(Sheet__29[[#This Row],[Produto]],Produtos!B:D,3,FALSE)</f>
        <v>Logitech Brasil</v>
      </c>
      <c r="M3734" s="2">
        <f>VLOOKUP(Sheet__29[[#This Row],[Produto]],Estoque!A:B,2,FALSE)</f>
        <v>157</v>
      </c>
      <c r="N3734" s="5">
        <f>Sheet__29[[#This Row],[Qtd]]*Sheet__29[[#This Row],[Valor]]</f>
        <v>18180</v>
      </c>
      <c r="O3734" s="5">
        <f>Sheet__29[[#This Row],[Venda]]*(1-Sheet__29[[#This Row],[Desc]]/100)</f>
        <v>16362</v>
      </c>
      <c r="P3734"/>
    </row>
    <row r="3735" spans="1:16" x14ac:dyDescent="0.25">
      <c r="A3735">
        <v>103733</v>
      </c>
      <c r="B3735" s="1">
        <v>46204</v>
      </c>
      <c r="C3735" t="s">
        <v>227</v>
      </c>
      <c r="D3735" t="s">
        <v>1030</v>
      </c>
      <c r="E3735">
        <v>2</v>
      </c>
      <c r="F3735" s="4">
        <v>2537</v>
      </c>
      <c r="G3735">
        <v>5</v>
      </c>
      <c r="H3735" t="s">
        <v>1016</v>
      </c>
      <c r="I3735" s="2" t="str">
        <f>VLOOKUP(Sheet__29[[#This Row],[Filial]],Filiais!A:B,2,FALSE)</f>
        <v>São Paulo</v>
      </c>
      <c r="J3735" s="2" t="str">
        <f>VLOOKUP(Sheet__29[[#This Row],[Cidade]],'Clientes'!C:D,2,FALSE)</f>
        <v>SP</v>
      </c>
      <c r="K3735" s="2" t="str">
        <f>VLOOKUP(Sheet__29[[#This Row],[Produto]],Produtos!B:C,2,FALSE)</f>
        <v>Notebook</v>
      </c>
      <c r="L3735" s="2" t="str">
        <f>VLOOKUP(Sheet__29[[#This Row],[Produto]],Produtos!B:D,3,FALSE)</f>
        <v>Kingston Brasil</v>
      </c>
      <c r="M3735" s="2">
        <f>VLOOKUP(Sheet__29[[#This Row],[Produto]],Estoque!A:B,2,FALSE)</f>
        <v>67</v>
      </c>
      <c r="N3735" s="5">
        <f>Sheet__29[[#This Row],[Qtd]]*Sheet__29[[#This Row],[Valor]]</f>
        <v>5074</v>
      </c>
      <c r="O3735" s="5">
        <f>Sheet__29[[#This Row],[Venda]]*(1-Sheet__29[[#This Row],[Desc]]/100)</f>
        <v>4820.3</v>
      </c>
      <c r="P3735"/>
    </row>
    <row r="3736" spans="1:16" x14ac:dyDescent="0.25">
      <c r="A3736">
        <v>103734</v>
      </c>
      <c r="B3736" s="1">
        <v>46204</v>
      </c>
      <c r="C3736" t="s">
        <v>966</v>
      </c>
      <c r="D3736" t="s">
        <v>1168</v>
      </c>
      <c r="E3736">
        <v>3</v>
      </c>
      <c r="F3736" s="4">
        <v>2812</v>
      </c>
      <c r="G3736">
        <v>0</v>
      </c>
      <c r="H3736" t="s">
        <v>1021</v>
      </c>
      <c r="I3736" s="2" t="str">
        <f>VLOOKUP(Sheet__29[[#This Row],[Filial]],Filiais!A:B,2,FALSE)</f>
        <v>Jundiaí</v>
      </c>
      <c r="J3736" s="2" t="str">
        <f>VLOOKUP(Sheet__29[[#This Row],[Cidade]],'Clientes'!C:D,2,FALSE)</f>
        <v>SP</v>
      </c>
      <c r="K3736" s="2" t="str">
        <f>VLOOKUP(Sheet__29[[#This Row],[Produto]],Produtos!B:C,2,FALSE)</f>
        <v>Rede</v>
      </c>
      <c r="L3736" s="2" t="str">
        <f>VLOOKUP(Sheet__29[[#This Row],[Produto]],Produtos!B:D,3,FALSE)</f>
        <v>Kingston Brasil</v>
      </c>
      <c r="M3736" s="2">
        <f>VLOOKUP(Sheet__29[[#This Row],[Produto]],Estoque!A:B,2,FALSE)</f>
        <v>89</v>
      </c>
      <c r="N3736" s="5">
        <f>Sheet__29[[#This Row],[Qtd]]*Sheet__29[[#This Row],[Valor]]</f>
        <v>8436</v>
      </c>
      <c r="O3736" s="5">
        <f>Sheet__29[[#This Row],[Venda]]*(1-Sheet__29[[#This Row],[Desc]]/100)</f>
        <v>8436</v>
      </c>
      <c r="P3736"/>
    </row>
    <row r="3737" spans="1:16" x14ac:dyDescent="0.25">
      <c r="A3737">
        <v>103735</v>
      </c>
      <c r="B3737" s="1">
        <v>46204</v>
      </c>
      <c r="C3737" t="s">
        <v>767</v>
      </c>
      <c r="D3737" t="s">
        <v>1029</v>
      </c>
      <c r="E3737">
        <v>5</v>
      </c>
      <c r="F3737" s="4">
        <v>81</v>
      </c>
      <c r="G3737">
        <v>10</v>
      </c>
      <c r="H3737" t="s">
        <v>1017</v>
      </c>
      <c r="I3737" s="2" t="str">
        <f>VLOOKUP(Sheet__29[[#This Row],[Filial]],Filiais!A:B,2,FALSE)</f>
        <v>Campinas</v>
      </c>
      <c r="J3737" s="2" t="str">
        <f>VLOOKUP(Sheet__29[[#This Row],[Cidade]],'Clientes'!C:D,2,FALSE)</f>
        <v>SP</v>
      </c>
      <c r="K3737" s="2" t="str">
        <f>VLOOKUP(Sheet__29[[#This Row],[Produto]],Produtos!B:C,2,FALSE)</f>
        <v>Armazenamento</v>
      </c>
      <c r="L3737" s="2" t="str">
        <f>VLOOKUP(Sheet__29[[#This Row],[Produto]],Produtos!B:D,3,FALSE)</f>
        <v>Kingston Brasil</v>
      </c>
      <c r="M3737" s="2">
        <f>VLOOKUP(Sheet__29[[#This Row],[Produto]],Estoque!A:B,2,FALSE)</f>
        <v>220</v>
      </c>
      <c r="N3737" s="5">
        <f>Sheet__29[[#This Row],[Qtd]]*Sheet__29[[#This Row],[Valor]]</f>
        <v>405</v>
      </c>
      <c r="O3737" s="5">
        <f>Sheet__29[[#This Row],[Venda]]*(1-Sheet__29[[#This Row],[Desc]]/100)</f>
        <v>364.5</v>
      </c>
      <c r="P3737"/>
    </row>
    <row r="3738" spans="1:16" x14ac:dyDescent="0.25">
      <c r="A3738">
        <v>103736</v>
      </c>
      <c r="B3738" s="1">
        <v>46204</v>
      </c>
      <c r="C3738" t="s">
        <v>192</v>
      </c>
      <c r="D3738" t="s">
        <v>1033</v>
      </c>
      <c r="E3738">
        <v>4</v>
      </c>
      <c r="F3738" s="4">
        <v>1045</v>
      </c>
      <c r="G3738">
        <v>10</v>
      </c>
      <c r="H3738" t="s">
        <v>1024</v>
      </c>
      <c r="I3738" s="2" t="str">
        <f>VLOOKUP(Sheet__29[[#This Row],[Filial]],Filiais!A:B,2,FALSE)</f>
        <v>Ribeirão Preto</v>
      </c>
      <c r="J3738" s="2" t="str">
        <f>VLOOKUP(Sheet__29[[#This Row],[Cidade]],'Clientes'!C:D,2,FALSE)</f>
        <v>SP</v>
      </c>
      <c r="K3738" s="2" t="str">
        <f>VLOOKUP(Sheet__29[[#This Row],[Produto]],Produtos!B:C,2,FALSE)</f>
        <v>Periférico</v>
      </c>
      <c r="L3738" s="2" t="str">
        <f>VLOOKUP(Sheet__29[[#This Row],[Produto]],Produtos!B:D,3,FALSE)</f>
        <v>Dell Brasil</v>
      </c>
      <c r="M3738" s="2">
        <f>VLOOKUP(Sheet__29[[#This Row],[Produto]],Estoque!A:B,2,FALSE)</f>
        <v>201</v>
      </c>
      <c r="N3738" s="5">
        <f>Sheet__29[[#This Row],[Qtd]]*Sheet__29[[#This Row],[Valor]]</f>
        <v>4180</v>
      </c>
      <c r="O3738" s="5">
        <f>Sheet__29[[#This Row],[Venda]]*(1-Sheet__29[[#This Row],[Desc]]/100)</f>
        <v>3762</v>
      </c>
      <c r="P3738"/>
    </row>
    <row r="3739" spans="1:16" x14ac:dyDescent="0.25">
      <c r="A3739">
        <v>103737</v>
      </c>
      <c r="B3739" s="1">
        <v>46204</v>
      </c>
      <c r="C3739" t="s">
        <v>965</v>
      </c>
      <c r="D3739" t="s">
        <v>1094</v>
      </c>
      <c r="E3739">
        <v>4</v>
      </c>
      <c r="F3739" s="4">
        <v>2445</v>
      </c>
      <c r="G3739">
        <v>0</v>
      </c>
      <c r="H3739" t="s">
        <v>1023</v>
      </c>
      <c r="I3739" s="2" t="str">
        <f>VLOOKUP(Sheet__29[[#This Row],[Filial]],Filiais!A:B,2,FALSE)</f>
        <v>Bauru</v>
      </c>
      <c r="J3739" s="2" t="str">
        <f>VLOOKUP(Sheet__29[[#This Row],[Cidade]],'Clientes'!C:D,2,FALSE)</f>
        <v>SP</v>
      </c>
      <c r="K3739" s="2" t="str">
        <f>VLOOKUP(Sheet__29[[#This Row],[Produto]],Produtos!B:C,2,FALSE)</f>
        <v>Rede</v>
      </c>
      <c r="L3739" s="2" t="str">
        <f>VLOOKUP(Sheet__29[[#This Row],[Produto]],Produtos!B:D,3,FALSE)</f>
        <v>Lenovo Brasil</v>
      </c>
      <c r="M3739" s="2">
        <f>VLOOKUP(Sheet__29[[#This Row],[Produto]],Estoque!A:B,2,FALSE)</f>
        <v>213</v>
      </c>
      <c r="N3739" s="5">
        <f>Sheet__29[[#This Row],[Qtd]]*Sheet__29[[#This Row],[Valor]]</f>
        <v>9780</v>
      </c>
      <c r="O3739" s="5">
        <f>Sheet__29[[#This Row],[Venda]]*(1-Sheet__29[[#This Row],[Desc]]/100)</f>
        <v>9780</v>
      </c>
      <c r="P3739"/>
    </row>
    <row r="3740" spans="1:16" x14ac:dyDescent="0.25">
      <c r="A3740">
        <v>103738</v>
      </c>
      <c r="B3740" s="1">
        <v>46204</v>
      </c>
      <c r="C3740" t="s">
        <v>358</v>
      </c>
      <c r="D3740" t="s">
        <v>1172</v>
      </c>
      <c r="E3740">
        <v>3</v>
      </c>
      <c r="F3740" s="4">
        <v>3329</v>
      </c>
      <c r="G3740">
        <v>5</v>
      </c>
      <c r="H3740" t="s">
        <v>1025</v>
      </c>
      <c r="I3740" s="2" t="str">
        <f>VLOOKUP(Sheet__29[[#This Row],[Filial]],Filiais!A:B,2,FALSE)</f>
        <v>São José dos Campos</v>
      </c>
      <c r="J3740" s="2" t="str">
        <f>VLOOKUP(Sheet__29[[#This Row],[Cidade]],'Clientes'!C:D,2,FALSE)</f>
        <v>SP</v>
      </c>
      <c r="K3740" s="2" t="str">
        <f>VLOOKUP(Sheet__29[[#This Row],[Produto]],Produtos!B:C,2,FALSE)</f>
        <v>Rede</v>
      </c>
      <c r="L3740" s="2" t="str">
        <f>VLOOKUP(Sheet__29[[#This Row],[Produto]],Produtos!B:D,3,FALSE)</f>
        <v>Kingston Brasil</v>
      </c>
      <c r="M3740" s="2">
        <f>VLOOKUP(Sheet__29[[#This Row],[Produto]],Estoque!A:B,2,FALSE)</f>
        <v>240</v>
      </c>
      <c r="N3740" s="5">
        <f>Sheet__29[[#This Row],[Qtd]]*Sheet__29[[#This Row],[Valor]]</f>
        <v>9987</v>
      </c>
      <c r="O3740" s="5">
        <f>Sheet__29[[#This Row],[Venda]]*(1-Sheet__29[[#This Row],[Desc]]/100)</f>
        <v>9487.65</v>
      </c>
      <c r="P3740"/>
    </row>
    <row r="3741" spans="1:16" x14ac:dyDescent="0.25">
      <c r="A3741">
        <v>103739</v>
      </c>
      <c r="B3741" s="1">
        <v>46204</v>
      </c>
      <c r="C3741" t="s">
        <v>665</v>
      </c>
      <c r="D3741" t="s">
        <v>1175</v>
      </c>
      <c r="E3741">
        <v>2</v>
      </c>
      <c r="F3741" s="4">
        <v>2374</v>
      </c>
      <c r="G3741">
        <v>5</v>
      </c>
      <c r="H3741" t="s">
        <v>1018</v>
      </c>
      <c r="I3741" s="2" t="str">
        <f>VLOOKUP(Sheet__29[[#This Row],[Filial]],Filiais!A:B,2,FALSE)</f>
        <v>Barueri</v>
      </c>
      <c r="J3741" s="2" t="str">
        <f>VLOOKUP(Sheet__29[[#This Row],[Cidade]],'Clientes'!C:D,2,FALSE)</f>
        <v>SP</v>
      </c>
      <c r="K3741" s="2" t="str">
        <f>VLOOKUP(Sheet__29[[#This Row],[Produto]],Produtos!B:C,2,FALSE)</f>
        <v>Rede</v>
      </c>
      <c r="L3741" s="2" t="str">
        <f>VLOOKUP(Sheet__29[[#This Row],[Produto]],Produtos!B:D,3,FALSE)</f>
        <v>Lenovo Brasil</v>
      </c>
      <c r="M3741" s="2">
        <f>VLOOKUP(Sheet__29[[#This Row],[Produto]],Estoque!A:B,2,FALSE)</f>
        <v>75</v>
      </c>
      <c r="N3741" s="5">
        <f>Sheet__29[[#This Row],[Qtd]]*Sheet__29[[#This Row],[Valor]]</f>
        <v>4748</v>
      </c>
      <c r="O3741" s="5">
        <f>Sheet__29[[#This Row],[Venda]]*(1-Sheet__29[[#This Row],[Desc]]/100)</f>
        <v>4510.5999999999995</v>
      </c>
      <c r="P3741"/>
    </row>
    <row r="3742" spans="1:16" x14ac:dyDescent="0.25">
      <c r="A3742">
        <v>103740</v>
      </c>
      <c r="B3742" s="1">
        <v>46204</v>
      </c>
      <c r="C3742" t="s">
        <v>835</v>
      </c>
      <c r="D3742" t="s">
        <v>1158</v>
      </c>
      <c r="E3742">
        <v>4</v>
      </c>
      <c r="F3742" s="4">
        <v>3041</v>
      </c>
      <c r="G3742">
        <v>5</v>
      </c>
      <c r="H3742" t="s">
        <v>1022</v>
      </c>
      <c r="I3742" s="2" t="str">
        <f>VLOOKUP(Sheet__29[[#This Row],[Filial]],Filiais!A:B,2,FALSE)</f>
        <v>Santos</v>
      </c>
      <c r="J3742" s="2" t="str">
        <f>VLOOKUP(Sheet__29[[#This Row],[Cidade]],'Clientes'!C:D,2,FALSE)</f>
        <v>SP</v>
      </c>
      <c r="K3742" s="2" t="str">
        <f>VLOOKUP(Sheet__29[[#This Row],[Produto]],Produtos!B:C,2,FALSE)</f>
        <v>Rede</v>
      </c>
      <c r="L3742" s="2" t="str">
        <f>VLOOKUP(Sheet__29[[#This Row],[Produto]],Produtos!B:D,3,FALSE)</f>
        <v>Dell Brasil</v>
      </c>
      <c r="M3742" s="2">
        <f>VLOOKUP(Sheet__29[[#This Row],[Produto]],Estoque!A:B,2,FALSE)</f>
        <v>137</v>
      </c>
      <c r="N3742" s="5">
        <f>Sheet__29[[#This Row],[Qtd]]*Sheet__29[[#This Row],[Valor]]</f>
        <v>12164</v>
      </c>
      <c r="O3742" s="5">
        <f>Sheet__29[[#This Row],[Venda]]*(1-Sheet__29[[#This Row],[Desc]]/100)</f>
        <v>11555.8</v>
      </c>
      <c r="P3742"/>
    </row>
    <row r="3743" spans="1:16" x14ac:dyDescent="0.25">
      <c r="A3743">
        <v>103741</v>
      </c>
      <c r="B3743" s="1">
        <v>46204</v>
      </c>
      <c r="C3743" t="s">
        <v>113</v>
      </c>
      <c r="D3743" t="s">
        <v>1172</v>
      </c>
      <c r="E3743">
        <v>2</v>
      </c>
      <c r="F3743" s="4">
        <v>663</v>
      </c>
      <c r="G3743">
        <v>0</v>
      </c>
      <c r="H3743" t="s">
        <v>1020</v>
      </c>
      <c r="I3743" s="2" t="str">
        <f>VLOOKUP(Sheet__29[[#This Row],[Filial]],Filiais!A:B,2,FALSE)</f>
        <v>Sorocaba</v>
      </c>
      <c r="J3743" s="2" t="str">
        <f>VLOOKUP(Sheet__29[[#This Row],[Cidade]],'Clientes'!C:D,2,FALSE)</f>
        <v>SP</v>
      </c>
      <c r="K3743" s="2" t="str">
        <f>VLOOKUP(Sheet__29[[#This Row],[Produto]],Produtos!B:C,2,FALSE)</f>
        <v>Rede</v>
      </c>
      <c r="L3743" s="2" t="str">
        <f>VLOOKUP(Sheet__29[[#This Row],[Produto]],Produtos!B:D,3,FALSE)</f>
        <v>Kingston Brasil</v>
      </c>
      <c r="M3743" s="2">
        <f>VLOOKUP(Sheet__29[[#This Row],[Produto]],Estoque!A:B,2,FALSE)</f>
        <v>240</v>
      </c>
      <c r="N3743" s="5">
        <f>Sheet__29[[#This Row],[Qtd]]*Sheet__29[[#This Row],[Valor]]</f>
        <v>1326</v>
      </c>
      <c r="O3743" s="5">
        <f>Sheet__29[[#This Row],[Venda]]*(1-Sheet__29[[#This Row],[Desc]]/100)</f>
        <v>1326</v>
      </c>
      <c r="P3743"/>
    </row>
    <row r="3744" spans="1:16" x14ac:dyDescent="0.25">
      <c r="A3744">
        <v>103742</v>
      </c>
      <c r="B3744" s="1">
        <v>46204</v>
      </c>
      <c r="C3744" t="s">
        <v>333</v>
      </c>
      <c r="D3744" t="s">
        <v>1176</v>
      </c>
      <c r="E3744">
        <v>3</v>
      </c>
      <c r="F3744" s="4">
        <v>4479</v>
      </c>
      <c r="G3744">
        <v>10</v>
      </c>
      <c r="H3744" t="s">
        <v>1023</v>
      </c>
      <c r="I3744" s="2" t="str">
        <f>VLOOKUP(Sheet__29[[#This Row],[Filial]],Filiais!A:B,2,FALSE)</f>
        <v>Bauru</v>
      </c>
      <c r="J3744" s="2" t="str">
        <f>VLOOKUP(Sheet__29[[#This Row],[Cidade]],'Clientes'!C:D,2,FALSE)</f>
        <v>SP</v>
      </c>
      <c r="K3744" s="2" t="str">
        <f>VLOOKUP(Sheet__29[[#This Row],[Produto]],Produtos!B:C,2,FALSE)</f>
        <v>Rede</v>
      </c>
      <c r="L3744" s="2" t="str">
        <f>VLOOKUP(Sheet__29[[#This Row],[Produto]],Produtos!B:D,3,FALSE)</f>
        <v>LG Brasil</v>
      </c>
      <c r="M3744" s="2">
        <f>VLOOKUP(Sheet__29[[#This Row],[Produto]],Estoque!A:B,2,FALSE)</f>
        <v>75</v>
      </c>
      <c r="N3744" s="5">
        <f>Sheet__29[[#This Row],[Qtd]]*Sheet__29[[#This Row],[Valor]]</f>
        <v>13437</v>
      </c>
      <c r="O3744" s="5">
        <f>Sheet__29[[#This Row],[Venda]]*(1-Sheet__29[[#This Row],[Desc]]/100)</f>
        <v>12093.300000000001</v>
      </c>
      <c r="P3744"/>
    </row>
    <row r="3745" spans="1:16" x14ac:dyDescent="0.25">
      <c r="A3745">
        <v>103743</v>
      </c>
      <c r="B3745" s="1">
        <v>46204</v>
      </c>
      <c r="C3745" t="s">
        <v>52</v>
      </c>
      <c r="D3745" t="s">
        <v>1080</v>
      </c>
      <c r="E3745">
        <v>5</v>
      </c>
      <c r="F3745" s="4">
        <v>2749</v>
      </c>
      <c r="G3745">
        <v>5</v>
      </c>
      <c r="H3745" t="s">
        <v>1017</v>
      </c>
      <c r="I3745" s="2" t="str">
        <f>VLOOKUP(Sheet__29[[#This Row],[Filial]],Filiais!A:B,2,FALSE)</f>
        <v>Campinas</v>
      </c>
      <c r="J3745" s="2" t="str">
        <f>VLOOKUP(Sheet__29[[#This Row],[Cidade]],'Clientes'!C:D,2,FALSE)</f>
        <v>SP</v>
      </c>
      <c r="K3745" s="2" t="str">
        <f>VLOOKUP(Sheet__29[[#This Row],[Produto]],Produtos!B:C,2,FALSE)</f>
        <v>Notebook</v>
      </c>
      <c r="L3745" s="2" t="str">
        <f>VLOOKUP(Sheet__29[[#This Row],[Produto]],Produtos!B:D,3,FALSE)</f>
        <v>Dell Brasil</v>
      </c>
      <c r="M3745" s="2">
        <f>VLOOKUP(Sheet__29[[#This Row],[Produto]],Estoque!A:B,2,FALSE)</f>
        <v>276</v>
      </c>
      <c r="N3745" s="5">
        <f>Sheet__29[[#This Row],[Qtd]]*Sheet__29[[#This Row],[Valor]]</f>
        <v>13745</v>
      </c>
      <c r="O3745" s="5">
        <f>Sheet__29[[#This Row],[Venda]]*(1-Sheet__29[[#This Row],[Desc]]/100)</f>
        <v>13057.75</v>
      </c>
      <c r="P3745"/>
    </row>
    <row r="3746" spans="1:16" x14ac:dyDescent="0.25">
      <c r="A3746">
        <v>103744</v>
      </c>
      <c r="B3746" s="1">
        <v>46204</v>
      </c>
      <c r="C3746" t="s">
        <v>393</v>
      </c>
      <c r="D3746" t="s">
        <v>1051</v>
      </c>
      <c r="E3746">
        <v>1</v>
      </c>
      <c r="F3746" s="4">
        <v>1004</v>
      </c>
      <c r="G3746">
        <v>5</v>
      </c>
      <c r="H3746" t="s">
        <v>1025</v>
      </c>
      <c r="I3746" s="2" t="str">
        <f>VLOOKUP(Sheet__29[[#This Row],[Filial]],Filiais!A:B,2,FALSE)</f>
        <v>São José dos Campos</v>
      </c>
      <c r="J3746" s="2" t="str">
        <f>VLOOKUP(Sheet__29[[#This Row],[Cidade]],'Clientes'!C:D,2,FALSE)</f>
        <v>SP</v>
      </c>
      <c r="K3746" s="2" t="str">
        <f>VLOOKUP(Sheet__29[[#This Row],[Produto]],Produtos!B:C,2,FALSE)</f>
        <v>Rede</v>
      </c>
      <c r="L3746" s="2" t="str">
        <f>VLOOKUP(Sheet__29[[#This Row],[Produto]],Produtos!B:D,3,FALSE)</f>
        <v>Logitech Brasil</v>
      </c>
      <c r="M3746" s="2">
        <f>VLOOKUP(Sheet__29[[#This Row],[Produto]],Estoque!A:B,2,FALSE)</f>
        <v>187</v>
      </c>
      <c r="N3746" s="5">
        <f>Sheet__29[[#This Row],[Qtd]]*Sheet__29[[#This Row],[Valor]]</f>
        <v>1004</v>
      </c>
      <c r="O3746" s="5">
        <f>Sheet__29[[#This Row],[Venda]]*(1-Sheet__29[[#This Row],[Desc]]/100)</f>
        <v>953.8</v>
      </c>
      <c r="P3746"/>
    </row>
    <row r="3747" spans="1:16" x14ac:dyDescent="0.25">
      <c r="A3747">
        <v>103745</v>
      </c>
      <c r="B3747" s="1">
        <v>46204</v>
      </c>
      <c r="C3747" t="s">
        <v>629</v>
      </c>
      <c r="D3747" t="s">
        <v>1042</v>
      </c>
      <c r="E3747">
        <v>4</v>
      </c>
      <c r="F3747" s="4">
        <v>866</v>
      </c>
      <c r="G3747">
        <v>0</v>
      </c>
      <c r="H3747" t="s">
        <v>1017</v>
      </c>
      <c r="I3747" s="2" t="str">
        <f>VLOOKUP(Sheet__29[[#This Row],[Filial]],Filiais!A:B,2,FALSE)</f>
        <v>Campinas</v>
      </c>
      <c r="J3747" s="2" t="str">
        <f>VLOOKUP(Sheet__29[[#This Row],[Cidade]],'Clientes'!C:D,2,FALSE)</f>
        <v>SP</v>
      </c>
      <c r="K3747" s="2" t="str">
        <f>VLOOKUP(Sheet__29[[#This Row],[Produto]],Produtos!B:C,2,FALSE)</f>
        <v>Armazenamento</v>
      </c>
      <c r="L3747" s="2" t="str">
        <f>VLOOKUP(Sheet__29[[#This Row],[Produto]],Produtos!B:D,3,FALSE)</f>
        <v>Logitech Brasil</v>
      </c>
      <c r="M3747" s="2">
        <f>VLOOKUP(Sheet__29[[#This Row],[Produto]],Estoque!A:B,2,FALSE)</f>
        <v>156</v>
      </c>
      <c r="N3747" s="5">
        <f>Sheet__29[[#This Row],[Qtd]]*Sheet__29[[#This Row],[Valor]]</f>
        <v>3464</v>
      </c>
      <c r="O3747" s="5">
        <f>Sheet__29[[#This Row],[Venda]]*(1-Sheet__29[[#This Row],[Desc]]/100)</f>
        <v>3464</v>
      </c>
      <c r="P3747"/>
    </row>
    <row r="3748" spans="1:16" x14ac:dyDescent="0.25">
      <c r="A3748">
        <v>103746</v>
      </c>
      <c r="B3748" s="1">
        <v>46204</v>
      </c>
      <c r="C3748" t="s">
        <v>861</v>
      </c>
      <c r="D3748" t="s">
        <v>1086</v>
      </c>
      <c r="E3748">
        <v>1</v>
      </c>
      <c r="F3748" s="4">
        <v>2477</v>
      </c>
      <c r="G3748">
        <v>10</v>
      </c>
      <c r="H3748" t="s">
        <v>1016</v>
      </c>
      <c r="I3748" s="2" t="str">
        <f>VLOOKUP(Sheet__29[[#This Row],[Filial]],Filiais!A:B,2,FALSE)</f>
        <v>São Paulo</v>
      </c>
      <c r="J3748" s="2" t="str">
        <f>VLOOKUP(Sheet__29[[#This Row],[Cidade]],'Clientes'!C:D,2,FALSE)</f>
        <v>SP</v>
      </c>
      <c r="K3748" s="2" t="str">
        <f>VLOOKUP(Sheet__29[[#This Row],[Produto]],Produtos!B:C,2,FALSE)</f>
        <v>Monitor</v>
      </c>
      <c r="L3748" s="2" t="str">
        <f>VLOOKUP(Sheet__29[[#This Row],[Produto]],Produtos!B:D,3,FALSE)</f>
        <v>Logitech Brasil</v>
      </c>
      <c r="M3748" s="2">
        <f>VLOOKUP(Sheet__29[[#This Row],[Produto]],Estoque!A:B,2,FALSE)</f>
        <v>223</v>
      </c>
      <c r="N3748" s="5">
        <f>Sheet__29[[#This Row],[Qtd]]*Sheet__29[[#This Row],[Valor]]</f>
        <v>2477</v>
      </c>
      <c r="O3748" s="5">
        <f>Sheet__29[[#This Row],[Venda]]*(1-Sheet__29[[#This Row],[Desc]]/100)</f>
        <v>2229.3000000000002</v>
      </c>
      <c r="P3748"/>
    </row>
    <row r="3749" spans="1:16" x14ac:dyDescent="0.25">
      <c r="A3749">
        <v>103747</v>
      </c>
      <c r="B3749" s="1">
        <v>46204</v>
      </c>
      <c r="C3749" t="s">
        <v>116</v>
      </c>
      <c r="D3749" t="s">
        <v>1140</v>
      </c>
      <c r="E3749">
        <v>4</v>
      </c>
      <c r="F3749" s="4">
        <v>868</v>
      </c>
      <c r="G3749">
        <v>0</v>
      </c>
      <c r="H3749" t="s">
        <v>1019</v>
      </c>
      <c r="I3749" s="2" t="str">
        <f>VLOOKUP(Sheet__29[[#This Row],[Filial]],Filiais!A:B,2,FALSE)</f>
        <v>Osasco</v>
      </c>
      <c r="J3749" s="2" t="str">
        <f>VLOOKUP(Sheet__29[[#This Row],[Cidade]],'Clientes'!C:D,2,FALSE)</f>
        <v>SP</v>
      </c>
      <c r="K3749" s="2" t="str">
        <f>VLOOKUP(Sheet__29[[#This Row],[Produto]],Produtos!B:C,2,FALSE)</f>
        <v>Monitor</v>
      </c>
      <c r="L3749" s="2" t="str">
        <f>VLOOKUP(Sheet__29[[#This Row],[Produto]],Produtos!B:D,3,FALSE)</f>
        <v>Dell Brasil</v>
      </c>
      <c r="M3749" s="2">
        <f>VLOOKUP(Sheet__29[[#This Row],[Produto]],Estoque!A:B,2,FALSE)</f>
        <v>244</v>
      </c>
      <c r="N3749" s="5">
        <f>Sheet__29[[#This Row],[Qtd]]*Sheet__29[[#This Row],[Valor]]</f>
        <v>3472</v>
      </c>
      <c r="O3749" s="5">
        <f>Sheet__29[[#This Row],[Venda]]*(1-Sheet__29[[#This Row],[Desc]]/100)</f>
        <v>3472</v>
      </c>
      <c r="P3749"/>
    </row>
    <row r="3750" spans="1:16" x14ac:dyDescent="0.25">
      <c r="A3750">
        <v>103748</v>
      </c>
      <c r="B3750" s="1">
        <v>46204</v>
      </c>
      <c r="C3750" t="s">
        <v>935</v>
      </c>
      <c r="D3750" t="s">
        <v>1096</v>
      </c>
      <c r="E3750">
        <v>2</v>
      </c>
      <c r="F3750" s="4">
        <v>4007</v>
      </c>
      <c r="G3750">
        <v>0</v>
      </c>
      <c r="H3750" t="s">
        <v>1021</v>
      </c>
      <c r="I3750" s="2" t="str">
        <f>VLOOKUP(Sheet__29[[#This Row],[Filial]],Filiais!A:B,2,FALSE)</f>
        <v>Jundiaí</v>
      </c>
      <c r="J3750" s="2" t="str">
        <f>VLOOKUP(Sheet__29[[#This Row],[Cidade]],'Clientes'!C:D,2,FALSE)</f>
        <v>SP</v>
      </c>
      <c r="K3750" s="2" t="str">
        <f>VLOOKUP(Sheet__29[[#This Row],[Produto]],Produtos!B:C,2,FALSE)</f>
        <v>Rede</v>
      </c>
      <c r="L3750" s="2" t="str">
        <f>VLOOKUP(Sheet__29[[#This Row],[Produto]],Produtos!B:D,3,FALSE)</f>
        <v>Lenovo Brasil</v>
      </c>
      <c r="M3750" s="2">
        <f>VLOOKUP(Sheet__29[[#This Row],[Produto]],Estoque!A:B,2,FALSE)</f>
        <v>208</v>
      </c>
      <c r="N3750" s="5">
        <f>Sheet__29[[#This Row],[Qtd]]*Sheet__29[[#This Row],[Valor]]</f>
        <v>8014</v>
      </c>
      <c r="O3750" s="5">
        <f>Sheet__29[[#This Row],[Venda]]*(1-Sheet__29[[#This Row],[Desc]]/100)</f>
        <v>8014</v>
      </c>
      <c r="P3750"/>
    </row>
    <row r="3751" spans="1:16" x14ac:dyDescent="0.25">
      <c r="A3751">
        <v>103749</v>
      </c>
      <c r="B3751" s="1">
        <v>46204</v>
      </c>
      <c r="C3751" t="s">
        <v>381</v>
      </c>
      <c r="D3751" t="s">
        <v>1138</v>
      </c>
      <c r="E3751">
        <v>3</v>
      </c>
      <c r="F3751" s="4">
        <v>1915</v>
      </c>
      <c r="G3751">
        <v>5</v>
      </c>
      <c r="H3751" t="s">
        <v>1017</v>
      </c>
      <c r="I3751" s="2" t="str">
        <f>VLOOKUP(Sheet__29[[#This Row],[Filial]],Filiais!A:B,2,FALSE)</f>
        <v>Campinas</v>
      </c>
      <c r="J3751" s="2" t="str">
        <f>VLOOKUP(Sheet__29[[#This Row],[Cidade]],'Clientes'!C:D,2,FALSE)</f>
        <v>SP</v>
      </c>
      <c r="K3751" s="2" t="str">
        <f>VLOOKUP(Sheet__29[[#This Row],[Produto]],Produtos!B:C,2,FALSE)</f>
        <v>Periférico</v>
      </c>
      <c r="L3751" s="2" t="str">
        <f>VLOOKUP(Sheet__29[[#This Row],[Produto]],Produtos!B:D,3,FALSE)</f>
        <v>Logitech Brasil</v>
      </c>
      <c r="M3751" s="2">
        <f>VLOOKUP(Sheet__29[[#This Row],[Produto]],Estoque!A:B,2,FALSE)</f>
        <v>272</v>
      </c>
      <c r="N3751" s="5">
        <f>Sheet__29[[#This Row],[Qtd]]*Sheet__29[[#This Row],[Valor]]</f>
        <v>5745</v>
      </c>
      <c r="O3751" s="5">
        <f>Sheet__29[[#This Row],[Venda]]*(1-Sheet__29[[#This Row],[Desc]]/100)</f>
        <v>5457.75</v>
      </c>
      <c r="P3751"/>
    </row>
    <row r="3752" spans="1:16" x14ac:dyDescent="0.25">
      <c r="A3752">
        <v>103750</v>
      </c>
      <c r="B3752" s="1">
        <v>46204</v>
      </c>
      <c r="C3752" t="s">
        <v>838</v>
      </c>
      <c r="D3752" t="s">
        <v>1160</v>
      </c>
      <c r="E3752">
        <v>4</v>
      </c>
      <c r="F3752" s="4">
        <v>679</v>
      </c>
      <c r="G3752">
        <v>10</v>
      </c>
      <c r="H3752" t="s">
        <v>1020</v>
      </c>
      <c r="I3752" s="2" t="str">
        <f>VLOOKUP(Sheet__29[[#This Row],[Filial]],Filiais!A:B,2,FALSE)</f>
        <v>Sorocaba</v>
      </c>
      <c r="J3752" s="2" t="str">
        <f>VLOOKUP(Sheet__29[[#This Row],[Cidade]],'Clientes'!C:D,2,FALSE)</f>
        <v>SP</v>
      </c>
      <c r="K3752" s="2" t="str">
        <f>VLOOKUP(Sheet__29[[#This Row],[Produto]],Produtos!B:C,2,FALSE)</f>
        <v>Monitor</v>
      </c>
      <c r="L3752" s="2" t="str">
        <f>VLOOKUP(Sheet__29[[#This Row],[Produto]],Produtos!B:D,3,FALSE)</f>
        <v>LG Brasil</v>
      </c>
      <c r="M3752" s="2">
        <f>VLOOKUP(Sheet__29[[#This Row],[Produto]],Estoque!A:B,2,FALSE)</f>
        <v>20</v>
      </c>
      <c r="N3752" s="5">
        <f>Sheet__29[[#This Row],[Qtd]]*Sheet__29[[#This Row],[Valor]]</f>
        <v>2716</v>
      </c>
      <c r="O3752" s="5">
        <f>Sheet__29[[#This Row],[Venda]]*(1-Sheet__29[[#This Row],[Desc]]/100)</f>
        <v>2444.4</v>
      </c>
      <c r="P3752"/>
    </row>
    <row r="3753" spans="1:16" x14ac:dyDescent="0.25">
      <c r="A3753">
        <v>103751</v>
      </c>
      <c r="B3753" s="1">
        <v>46204</v>
      </c>
      <c r="C3753" t="s">
        <v>111</v>
      </c>
      <c r="D3753" t="s">
        <v>1035</v>
      </c>
      <c r="E3753">
        <v>3</v>
      </c>
      <c r="F3753" s="4">
        <v>1608</v>
      </c>
      <c r="G3753">
        <v>0</v>
      </c>
      <c r="H3753" t="s">
        <v>1020</v>
      </c>
      <c r="I3753" s="2" t="str">
        <f>VLOOKUP(Sheet__29[[#This Row],[Filial]],Filiais!A:B,2,FALSE)</f>
        <v>Sorocaba</v>
      </c>
      <c r="J3753" s="2" t="str">
        <f>VLOOKUP(Sheet__29[[#This Row],[Cidade]],'Clientes'!C:D,2,FALSE)</f>
        <v>SP</v>
      </c>
      <c r="K3753" s="2" t="str">
        <f>VLOOKUP(Sheet__29[[#This Row],[Produto]],Produtos!B:C,2,FALSE)</f>
        <v>Armazenamento</v>
      </c>
      <c r="L3753" s="2" t="str">
        <f>VLOOKUP(Sheet__29[[#This Row],[Produto]],Produtos!B:D,3,FALSE)</f>
        <v>Dell Brasil</v>
      </c>
      <c r="M3753" s="2">
        <f>VLOOKUP(Sheet__29[[#This Row],[Produto]],Estoque!A:B,2,FALSE)</f>
        <v>150</v>
      </c>
      <c r="N3753" s="5">
        <f>Sheet__29[[#This Row],[Qtd]]*Sheet__29[[#This Row],[Valor]]</f>
        <v>4824</v>
      </c>
      <c r="O3753" s="5">
        <f>Sheet__29[[#This Row],[Venda]]*(1-Sheet__29[[#This Row],[Desc]]/100)</f>
        <v>4824</v>
      </c>
      <c r="P3753"/>
    </row>
    <row r="3754" spans="1:16" x14ac:dyDescent="0.25">
      <c r="A3754">
        <v>103752</v>
      </c>
      <c r="B3754" s="1">
        <v>46204</v>
      </c>
      <c r="C3754" t="s">
        <v>1008</v>
      </c>
      <c r="D3754" t="s">
        <v>1061</v>
      </c>
      <c r="E3754">
        <v>4</v>
      </c>
      <c r="F3754" s="4">
        <v>1453</v>
      </c>
      <c r="G3754">
        <v>5</v>
      </c>
      <c r="H3754" t="s">
        <v>1016</v>
      </c>
      <c r="I3754" s="2" t="str">
        <f>VLOOKUP(Sheet__29[[#This Row],[Filial]],Filiais!A:B,2,FALSE)</f>
        <v>São Paulo</v>
      </c>
      <c r="J3754" s="2" t="str">
        <f>VLOOKUP(Sheet__29[[#This Row],[Cidade]],'Clientes'!C:D,2,FALSE)</f>
        <v>SP</v>
      </c>
      <c r="K3754" s="2" t="str">
        <f>VLOOKUP(Sheet__29[[#This Row],[Produto]],Produtos!B:C,2,FALSE)</f>
        <v>Notebook</v>
      </c>
      <c r="L3754" s="2" t="str">
        <f>VLOOKUP(Sheet__29[[#This Row],[Produto]],Produtos!B:D,3,FALSE)</f>
        <v>Lenovo Brasil</v>
      </c>
      <c r="M3754" s="2">
        <f>VLOOKUP(Sheet__29[[#This Row],[Produto]],Estoque!A:B,2,FALSE)</f>
        <v>209</v>
      </c>
      <c r="N3754" s="5">
        <f>Sheet__29[[#This Row],[Qtd]]*Sheet__29[[#This Row],[Valor]]</f>
        <v>5812</v>
      </c>
      <c r="O3754" s="5">
        <f>Sheet__29[[#This Row],[Venda]]*(1-Sheet__29[[#This Row],[Desc]]/100)</f>
        <v>5521.4</v>
      </c>
      <c r="P3754"/>
    </row>
    <row r="3755" spans="1:16" x14ac:dyDescent="0.25">
      <c r="A3755">
        <v>103753</v>
      </c>
      <c r="B3755" s="1">
        <v>46204</v>
      </c>
      <c r="C3755" t="s">
        <v>384</v>
      </c>
      <c r="D3755" t="s">
        <v>1162</v>
      </c>
      <c r="E3755">
        <v>3</v>
      </c>
      <c r="F3755" s="4">
        <v>1547</v>
      </c>
      <c r="G3755">
        <v>10</v>
      </c>
      <c r="H3755" t="s">
        <v>1023</v>
      </c>
      <c r="I3755" s="2" t="str">
        <f>VLOOKUP(Sheet__29[[#This Row],[Filial]],Filiais!A:B,2,FALSE)</f>
        <v>Bauru</v>
      </c>
      <c r="J3755" s="2" t="str">
        <f>VLOOKUP(Sheet__29[[#This Row],[Cidade]],'Clientes'!C:D,2,FALSE)</f>
        <v>SP</v>
      </c>
      <c r="K3755" s="2" t="str">
        <f>VLOOKUP(Sheet__29[[#This Row],[Produto]],Produtos!B:C,2,FALSE)</f>
        <v>Periférico</v>
      </c>
      <c r="L3755" s="2" t="str">
        <f>VLOOKUP(Sheet__29[[#This Row],[Produto]],Produtos!B:D,3,FALSE)</f>
        <v>Kingston Brasil</v>
      </c>
      <c r="M3755" s="2">
        <f>VLOOKUP(Sheet__29[[#This Row],[Produto]],Estoque!A:B,2,FALSE)</f>
        <v>167</v>
      </c>
      <c r="N3755" s="5">
        <f>Sheet__29[[#This Row],[Qtd]]*Sheet__29[[#This Row],[Valor]]</f>
        <v>4641</v>
      </c>
      <c r="O3755" s="5">
        <f>Sheet__29[[#This Row],[Venda]]*(1-Sheet__29[[#This Row],[Desc]]/100)</f>
        <v>4176.9000000000005</v>
      </c>
      <c r="P3755"/>
    </row>
    <row r="3756" spans="1:16" x14ac:dyDescent="0.25">
      <c r="A3756">
        <v>103754</v>
      </c>
      <c r="B3756" s="1">
        <v>46204</v>
      </c>
      <c r="C3756" t="s">
        <v>779</v>
      </c>
      <c r="D3756" t="s">
        <v>1170</v>
      </c>
      <c r="E3756">
        <v>2</v>
      </c>
      <c r="F3756" s="4">
        <v>4898</v>
      </c>
      <c r="G3756">
        <v>5</v>
      </c>
      <c r="H3756" t="s">
        <v>1023</v>
      </c>
      <c r="I3756" s="2" t="str">
        <f>VLOOKUP(Sheet__29[[#This Row],[Filial]],Filiais!A:B,2,FALSE)</f>
        <v>Bauru</v>
      </c>
      <c r="J3756" s="2" t="str">
        <f>VLOOKUP(Sheet__29[[#This Row],[Cidade]],'Clientes'!C:D,2,FALSE)</f>
        <v>SP</v>
      </c>
      <c r="K3756" s="2" t="str">
        <f>VLOOKUP(Sheet__29[[#This Row],[Produto]],Produtos!B:C,2,FALSE)</f>
        <v>Notebook</v>
      </c>
      <c r="L3756" s="2" t="str">
        <f>VLOOKUP(Sheet__29[[#This Row],[Produto]],Produtos!B:D,3,FALSE)</f>
        <v>LG Brasil</v>
      </c>
      <c r="M3756" s="2">
        <f>VLOOKUP(Sheet__29[[#This Row],[Produto]],Estoque!A:B,2,FALSE)</f>
        <v>80</v>
      </c>
      <c r="N3756" s="5">
        <f>Sheet__29[[#This Row],[Qtd]]*Sheet__29[[#This Row],[Valor]]</f>
        <v>9796</v>
      </c>
      <c r="O3756" s="5">
        <f>Sheet__29[[#This Row],[Venda]]*(1-Sheet__29[[#This Row],[Desc]]/100)</f>
        <v>9306.1999999999989</v>
      </c>
      <c r="P3756"/>
    </row>
    <row r="3757" spans="1:16" x14ac:dyDescent="0.25">
      <c r="A3757">
        <v>103755</v>
      </c>
      <c r="B3757" s="1">
        <v>46204</v>
      </c>
      <c r="C3757" t="s">
        <v>250</v>
      </c>
      <c r="D3757" t="s">
        <v>1152</v>
      </c>
      <c r="E3757">
        <v>2</v>
      </c>
      <c r="F3757" s="4">
        <v>2113</v>
      </c>
      <c r="G3757">
        <v>10</v>
      </c>
      <c r="H3757" t="s">
        <v>1018</v>
      </c>
      <c r="I3757" s="2" t="str">
        <f>VLOOKUP(Sheet__29[[#This Row],[Filial]],Filiais!A:B,2,FALSE)</f>
        <v>Barueri</v>
      </c>
      <c r="J3757" s="2" t="str">
        <f>VLOOKUP(Sheet__29[[#This Row],[Cidade]],'Clientes'!C:D,2,FALSE)</f>
        <v>SP</v>
      </c>
      <c r="K3757" s="2" t="str">
        <f>VLOOKUP(Sheet__29[[#This Row],[Produto]],Produtos!B:C,2,FALSE)</f>
        <v>Periférico</v>
      </c>
      <c r="L3757" s="2" t="str">
        <f>VLOOKUP(Sheet__29[[#This Row],[Produto]],Produtos!B:D,3,FALSE)</f>
        <v>Kingston Brasil</v>
      </c>
      <c r="M3757" s="2">
        <f>VLOOKUP(Sheet__29[[#This Row],[Produto]],Estoque!A:B,2,FALSE)</f>
        <v>209</v>
      </c>
      <c r="N3757" s="5">
        <f>Sheet__29[[#This Row],[Qtd]]*Sheet__29[[#This Row],[Valor]]</f>
        <v>4226</v>
      </c>
      <c r="O3757" s="5">
        <f>Sheet__29[[#This Row],[Venda]]*(1-Sheet__29[[#This Row],[Desc]]/100)</f>
        <v>3803.4</v>
      </c>
      <c r="P3757"/>
    </row>
    <row r="3758" spans="1:16" x14ac:dyDescent="0.25">
      <c r="A3758">
        <v>103756</v>
      </c>
      <c r="B3758" s="1">
        <v>46204</v>
      </c>
      <c r="C3758" t="s">
        <v>494</v>
      </c>
      <c r="D3758" t="s">
        <v>1108</v>
      </c>
      <c r="E3758">
        <v>5</v>
      </c>
      <c r="F3758" s="4">
        <v>4527</v>
      </c>
      <c r="G3758">
        <v>0</v>
      </c>
      <c r="H3758" t="s">
        <v>1016</v>
      </c>
      <c r="I3758" s="2" t="str">
        <f>VLOOKUP(Sheet__29[[#This Row],[Filial]],Filiais!A:B,2,FALSE)</f>
        <v>São Paulo</v>
      </c>
      <c r="J3758" s="2" t="str">
        <f>VLOOKUP(Sheet__29[[#This Row],[Cidade]],'Clientes'!C:D,2,FALSE)</f>
        <v>SP</v>
      </c>
      <c r="K3758" s="2" t="str">
        <f>VLOOKUP(Sheet__29[[#This Row],[Produto]],Produtos!B:C,2,FALSE)</f>
        <v>Notebook</v>
      </c>
      <c r="L3758" s="2" t="str">
        <f>VLOOKUP(Sheet__29[[#This Row],[Produto]],Produtos!B:D,3,FALSE)</f>
        <v>Logitech Brasil</v>
      </c>
      <c r="M3758" s="2">
        <f>VLOOKUP(Sheet__29[[#This Row],[Produto]],Estoque!A:B,2,FALSE)</f>
        <v>137</v>
      </c>
      <c r="N3758" s="5">
        <f>Sheet__29[[#This Row],[Qtd]]*Sheet__29[[#This Row],[Valor]]</f>
        <v>22635</v>
      </c>
      <c r="O3758" s="5">
        <f>Sheet__29[[#This Row],[Venda]]*(1-Sheet__29[[#This Row],[Desc]]/100)</f>
        <v>22635</v>
      </c>
      <c r="P3758"/>
    </row>
    <row r="3759" spans="1:16" x14ac:dyDescent="0.25">
      <c r="A3759">
        <v>103757</v>
      </c>
      <c r="B3759" s="1">
        <v>46204</v>
      </c>
      <c r="C3759" t="s">
        <v>371</v>
      </c>
      <c r="D3759" t="s">
        <v>1074</v>
      </c>
      <c r="E3759">
        <v>3</v>
      </c>
      <c r="F3759" s="4">
        <v>602</v>
      </c>
      <c r="G3759">
        <v>5</v>
      </c>
      <c r="H3759" t="s">
        <v>1016</v>
      </c>
      <c r="I3759" s="2" t="str">
        <f>VLOOKUP(Sheet__29[[#This Row],[Filial]],Filiais!A:B,2,FALSE)</f>
        <v>São Paulo</v>
      </c>
      <c r="J3759" s="2" t="str">
        <f>VLOOKUP(Sheet__29[[#This Row],[Cidade]],'Clientes'!C:D,2,FALSE)</f>
        <v>SP</v>
      </c>
      <c r="K3759" s="2" t="str">
        <f>VLOOKUP(Sheet__29[[#This Row],[Produto]],Produtos!B:C,2,FALSE)</f>
        <v>Armazenamento</v>
      </c>
      <c r="L3759" s="2" t="str">
        <f>VLOOKUP(Sheet__29[[#This Row],[Produto]],Produtos!B:D,3,FALSE)</f>
        <v>Lenovo Brasil</v>
      </c>
      <c r="M3759" s="2">
        <f>VLOOKUP(Sheet__29[[#This Row],[Produto]],Estoque!A:B,2,FALSE)</f>
        <v>241</v>
      </c>
      <c r="N3759" s="5">
        <f>Sheet__29[[#This Row],[Qtd]]*Sheet__29[[#This Row],[Valor]]</f>
        <v>1806</v>
      </c>
      <c r="O3759" s="5">
        <f>Sheet__29[[#This Row],[Venda]]*(1-Sheet__29[[#This Row],[Desc]]/100)</f>
        <v>1715.6999999999998</v>
      </c>
      <c r="P3759"/>
    </row>
    <row r="3760" spans="1:16" x14ac:dyDescent="0.25">
      <c r="A3760">
        <v>103758</v>
      </c>
      <c r="B3760" s="1">
        <v>46204</v>
      </c>
      <c r="C3760" t="s">
        <v>112</v>
      </c>
      <c r="D3760" t="s">
        <v>1090</v>
      </c>
      <c r="E3760">
        <v>3</v>
      </c>
      <c r="F3760" s="4">
        <v>4252</v>
      </c>
      <c r="G3760">
        <v>5</v>
      </c>
      <c r="H3760" t="s">
        <v>1021</v>
      </c>
      <c r="I3760" s="2" t="str">
        <f>VLOOKUP(Sheet__29[[#This Row],[Filial]],Filiais!A:B,2,FALSE)</f>
        <v>Jundiaí</v>
      </c>
      <c r="J3760" s="2" t="str">
        <f>VLOOKUP(Sheet__29[[#This Row],[Cidade]],'Clientes'!C:D,2,FALSE)</f>
        <v>SP</v>
      </c>
      <c r="K3760" s="2" t="str">
        <f>VLOOKUP(Sheet__29[[#This Row],[Produto]],Produtos!B:C,2,FALSE)</f>
        <v>Notebook</v>
      </c>
      <c r="L3760" s="2" t="str">
        <f>VLOOKUP(Sheet__29[[#This Row],[Produto]],Produtos!B:D,3,FALSE)</f>
        <v>Lenovo Brasil</v>
      </c>
      <c r="M3760" s="2">
        <f>VLOOKUP(Sheet__29[[#This Row],[Produto]],Estoque!A:B,2,FALSE)</f>
        <v>257</v>
      </c>
      <c r="N3760" s="5">
        <f>Sheet__29[[#This Row],[Qtd]]*Sheet__29[[#This Row],[Valor]]</f>
        <v>12756</v>
      </c>
      <c r="O3760" s="5">
        <f>Sheet__29[[#This Row],[Venda]]*(1-Sheet__29[[#This Row],[Desc]]/100)</f>
        <v>12118.199999999999</v>
      </c>
      <c r="P3760"/>
    </row>
    <row r="3761" spans="1:16" x14ac:dyDescent="0.25">
      <c r="A3761">
        <v>103759</v>
      </c>
      <c r="B3761" s="1">
        <v>46204</v>
      </c>
      <c r="C3761" t="s">
        <v>840</v>
      </c>
      <c r="D3761" t="s">
        <v>1140</v>
      </c>
      <c r="E3761">
        <v>3</v>
      </c>
      <c r="F3761" s="4">
        <v>2445</v>
      </c>
      <c r="G3761">
        <v>5</v>
      </c>
      <c r="H3761" t="s">
        <v>1023</v>
      </c>
      <c r="I3761" s="2" t="str">
        <f>VLOOKUP(Sheet__29[[#This Row],[Filial]],Filiais!A:B,2,FALSE)</f>
        <v>Bauru</v>
      </c>
      <c r="J3761" s="2" t="str">
        <f>VLOOKUP(Sheet__29[[#This Row],[Cidade]],'Clientes'!C:D,2,FALSE)</f>
        <v>SP</v>
      </c>
      <c r="K3761" s="2" t="str">
        <f>VLOOKUP(Sheet__29[[#This Row],[Produto]],Produtos!B:C,2,FALSE)</f>
        <v>Monitor</v>
      </c>
      <c r="L3761" s="2" t="str">
        <f>VLOOKUP(Sheet__29[[#This Row],[Produto]],Produtos!B:D,3,FALSE)</f>
        <v>Dell Brasil</v>
      </c>
      <c r="M3761" s="2">
        <f>VLOOKUP(Sheet__29[[#This Row],[Produto]],Estoque!A:B,2,FALSE)</f>
        <v>244</v>
      </c>
      <c r="N3761" s="5">
        <f>Sheet__29[[#This Row],[Qtd]]*Sheet__29[[#This Row],[Valor]]</f>
        <v>7335</v>
      </c>
      <c r="O3761" s="5">
        <f>Sheet__29[[#This Row],[Venda]]*(1-Sheet__29[[#This Row],[Desc]]/100)</f>
        <v>6968.25</v>
      </c>
      <c r="P3761"/>
    </row>
    <row r="3762" spans="1:16" x14ac:dyDescent="0.25">
      <c r="A3762">
        <v>103760</v>
      </c>
      <c r="B3762" s="1">
        <v>46204</v>
      </c>
      <c r="C3762" t="s">
        <v>151</v>
      </c>
      <c r="D3762" t="s">
        <v>1046</v>
      </c>
      <c r="E3762">
        <v>3</v>
      </c>
      <c r="F3762" s="4">
        <v>2876</v>
      </c>
      <c r="G3762">
        <v>0</v>
      </c>
      <c r="H3762" t="s">
        <v>1017</v>
      </c>
      <c r="I3762" s="2" t="str">
        <f>VLOOKUP(Sheet__29[[#This Row],[Filial]],Filiais!A:B,2,FALSE)</f>
        <v>Campinas</v>
      </c>
      <c r="J3762" s="2" t="str">
        <f>VLOOKUP(Sheet__29[[#This Row],[Cidade]],'Clientes'!C:D,2,FALSE)</f>
        <v>SP</v>
      </c>
      <c r="K3762" s="2" t="str">
        <f>VLOOKUP(Sheet__29[[#This Row],[Produto]],Produtos!B:C,2,FALSE)</f>
        <v>Notebook</v>
      </c>
      <c r="L3762" s="2" t="str">
        <f>VLOOKUP(Sheet__29[[#This Row],[Produto]],Produtos!B:D,3,FALSE)</f>
        <v>Lenovo Brasil</v>
      </c>
      <c r="M3762" s="2">
        <f>VLOOKUP(Sheet__29[[#This Row],[Produto]],Estoque!A:B,2,FALSE)</f>
        <v>196</v>
      </c>
      <c r="N3762" s="5">
        <f>Sheet__29[[#This Row],[Qtd]]*Sheet__29[[#This Row],[Valor]]</f>
        <v>8628</v>
      </c>
      <c r="O3762" s="5">
        <f>Sheet__29[[#This Row],[Venda]]*(1-Sheet__29[[#This Row],[Desc]]/100)</f>
        <v>8628</v>
      </c>
      <c r="P3762"/>
    </row>
    <row r="3763" spans="1:16" x14ac:dyDescent="0.25">
      <c r="A3763">
        <v>103761</v>
      </c>
      <c r="B3763" s="1">
        <v>46204</v>
      </c>
      <c r="C3763" t="s">
        <v>635</v>
      </c>
      <c r="D3763" t="s">
        <v>1075</v>
      </c>
      <c r="E3763">
        <v>3</v>
      </c>
      <c r="F3763" s="4">
        <v>1592</v>
      </c>
      <c r="G3763">
        <v>0</v>
      </c>
      <c r="H3763" t="s">
        <v>1016</v>
      </c>
      <c r="I3763" s="2" t="str">
        <f>VLOOKUP(Sheet__29[[#This Row],[Filial]],Filiais!A:B,2,FALSE)</f>
        <v>São Paulo</v>
      </c>
      <c r="J3763" s="2" t="str">
        <f>VLOOKUP(Sheet__29[[#This Row],[Cidade]],'Clientes'!C:D,2,FALSE)</f>
        <v>SP</v>
      </c>
      <c r="K3763" s="2" t="str">
        <f>VLOOKUP(Sheet__29[[#This Row],[Produto]],Produtos!B:C,2,FALSE)</f>
        <v>Armazenamento</v>
      </c>
      <c r="L3763" s="2" t="str">
        <f>VLOOKUP(Sheet__29[[#This Row],[Produto]],Produtos!B:D,3,FALSE)</f>
        <v>Logitech Brasil</v>
      </c>
      <c r="M3763" s="2">
        <f>VLOOKUP(Sheet__29[[#This Row],[Produto]],Estoque!A:B,2,FALSE)</f>
        <v>269</v>
      </c>
      <c r="N3763" s="5">
        <f>Sheet__29[[#This Row],[Qtd]]*Sheet__29[[#This Row],[Valor]]</f>
        <v>4776</v>
      </c>
      <c r="O3763" s="5">
        <f>Sheet__29[[#This Row],[Venda]]*(1-Sheet__29[[#This Row],[Desc]]/100)</f>
        <v>4776</v>
      </c>
      <c r="P3763"/>
    </row>
    <row r="3764" spans="1:16" x14ac:dyDescent="0.25">
      <c r="A3764">
        <v>103762</v>
      </c>
      <c r="B3764" s="1">
        <v>46204</v>
      </c>
      <c r="C3764" t="s">
        <v>825</v>
      </c>
      <c r="D3764" t="s">
        <v>1139</v>
      </c>
      <c r="E3764">
        <v>5</v>
      </c>
      <c r="F3764" s="4">
        <v>4786</v>
      </c>
      <c r="G3764">
        <v>10</v>
      </c>
      <c r="H3764" t="s">
        <v>1021</v>
      </c>
      <c r="I3764" s="2" t="str">
        <f>VLOOKUP(Sheet__29[[#This Row],[Filial]],Filiais!A:B,2,FALSE)</f>
        <v>Jundiaí</v>
      </c>
      <c r="J3764" s="2" t="str">
        <f>VLOOKUP(Sheet__29[[#This Row],[Cidade]],'Clientes'!C:D,2,FALSE)</f>
        <v>SP</v>
      </c>
      <c r="K3764" s="2" t="str">
        <f>VLOOKUP(Sheet__29[[#This Row],[Produto]],Produtos!B:C,2,FALSE)</f>
        <v>Monitor</v>
      </c>
      <c r="L3764" s="2" t="str">
        <f>VLOOKUP(Sheet__29[[#This Row],[Produto]],Produtos!B:D,3,FALSE)</f>
        <v>LG Brasil</v>
      </c>
      <c r="M3764" s="2">
        <f>VLOOKUP(Sheet__29[[#This Row],[Produto]],Estoque!A:B,2,FALSE)</f>
        <v>193</v>
      </c>
      <c r="N3764" s="5">
        <f>Sheet__29[[#This Row],[Qtd]]*Sheet__29[[#This Row],[Valor]]</f>
        <v>23930</v>
      </c>
      <c r="O3764" s="5">
        <f>Sheet__29[[#This Row],[Venda]]*(1-Sheet__29[[#This Row],[Desc]]/100)</f>
        <v>21537</v>
      </c>
      <c r="P3764"/>
    </row>
    <row r="3765" spans="1:16" x14ac:dyDescent="0.25">
      <c r="A3765">
        <v>103763</v>
      </c>
      <c r="B3765" s="1">
        <v>46204</v>
      </c>
      <c r="C3765" t="s">
        <v>782</v>
      </c>
      <c r="D3765" t="s">
        <v>1164</v>
      </c>
      <c r="E3765">
        <v>4</v>
      </c>
      <c r="F3765" s="4">
        <v>3159</v>
      </c>
      <c r="G3765">
        <v>0</v>
      </c>
      <c r="H3765" t="s">
        <v>1021</v>
      </c>
      <c r="I3765" s="2" t="str">
        <f>VLOOKUP(Sheet__29[[#This Row],[Filial]],Filiais!A:B,2,FALSE)</f>
        <v>Jundiaí</v>
      </c>
      <c r="J3765" s="2" t="str">
        <f>VLOOKUP(Sheet__29[[#This Row],[Cidade]],'Clientes'!C:D,2,FALSE)</f>
        <v>SP</v>
      </c>
      <c r="K3765" s="2" t="str">
        <f>VLOOKUP(Sheet__29[[#This Row],[Produto]],Produtos!B:C,2,FALSE)</f>
        <v>Periférico</v>
      </c>
      <c r="L3765" s="2" t="str">
        <f>VLOOKUP(Sheet__29[[#This Row],[Produto]],Produtos!B:D,3,FALSE)</f>
        <v>Dell Brasil</v>
      </c>
      <c r="M3765" s="2">
        <f>VLOOKUP(Sheet__29[[#This Row],[Produto]],Estoque!A:B,2,FALSE)</f>
        <v>132</v>
      </c>
      <c r="N3765" s="5">
        <f>Sheet__29[[#This Row],[Qtd]]*Sheet__29[[#This Row],[Valor]]</f>
        <v>12636</v>
      </c>
      <c r="O3765" s="5">
        <f>Sheet__29[[#This Row],[Venda]]*(1-Sheet__29[[#This Row],[Desc]]/100)</f>
        <v>12636</v>
      </c>
      <c r="P3765"/>
    </row>
    <row r="3766" spans="1:16" x14ac:dyDescent="0.25">
      <c r="A3766">
        <v>103764</v>
      </c>
      <c r="B3766" s="1">
        <v>46204</v>
      </c>
      <c r="C3766" t="s">
        <v>803</v>
      </c>
      <c r="D3766" t="s">
        <v>1144</v>
      </c>
      <c r="E3766">
        <v>4</v>
      </c>
      <c r="F3766" s="4">
        <v>66</v>
      </c>
      <c r="G3766">
        <v>0</v>
      </c>
      <c r="H3766" t="s">
        <v>1023</v>
      </c>
      <c r="I3766" s="2" t="str">
        <f>VLOOKUP(Sheet__29[[#This Row],[Filial]],Filiais!A:B,2,FALSE)</f>
        <v>Bauru</v>
      </c>
      <c r="J3766" s="2" t="str">
        <f>VLOOKUP(Sheet__29[[#This Row],[Cidade]],'Clientes'!C:D,2,FALSE)</f>
        <v>SP</v>
      </c>
      <c r="K3766" s="2" t="str">
        <f>VLOOKUP(Sheet__29[[#This Row],[Produto]],Produtos!B:C,2,FALSE)</f>
        <v>Monitor</v>
      </c>
      <c r="L3766" s="2" t="str">
        <f>VLOOKUP(Sheet__29[[#This Row],[Produto]],Produtos!B:D,3,FALSE)</f>
        <v>LG Brasil</v>
      </c>
      <c r="M3766" s="2">
        <f>VLOOKUP(Sheet__29[[#This Row],[Produto]],Estoque!A:B,2,FALSE)</f>
        <v>91</v>
      </c>
      <c r="N3766" s="5">
        <f>Sheet__29[[#This Row],[Qtd]]*Sheet__29[[#This Row],[Valor]]</f>
        <v>264</v>
      </c>
      <c r="O3766" s="5">
        <f>Sheet__29[[#This Row],[Venda]]*(1-Sheet__29[[#This Row],[Desc]]/100)</f>
        <v>264</v>
      </c>
      <c r="P3766"/>
    </row>
    <row r="3767" spans="1:16" x14ac:dyDescent="0.25">
      <c r="A3767">
        <v>103765</v>
      </c>
      <c r="B3767" s="1">
        <v>46204</v>
      </c>
      <c r="C3767" t="s">
        <v>136</v>
      </c>
      <c r="D3767" t="s">
        <v>1165</v>
      </c>
      <c r="E3767">
        <v>2</v>
      </c>
      <c r="F3767" s="4">
        <v>2645</v>
      </c>
      <c r="G3767">
        <v>5</v>
      </c>
      <c r="H3767" t="s">
        <v>1025</v>
      </c>
      <c r="I3767" s="2" t="str">
        <f>VLOOKUP(Sheet__29[[#This Row],[Filial]],Filiais!A:B,2,FALSE)</f>
        <v>São José dos Campos</v>
      </c>
      <c r="J3767" s="2" t="str">
        <f>VLOOKUP(Sheet__29[[#This Row],[Cidade]],'Clientes'!C:D,2,FALSE)</f>
        <v>SP</v>
      </c>
      <c r="K3767" s="2" t="str">
        <f>VLOOKUP(Sheet__29[[#This Row],[Produto]],Produtos!B:C,2,FALSE)</f>
        <v>Monitor</v>
      </c>
      <c r="L3767" s="2" t="str">
        <f>VLOOKUP(Sheet__29[[#This Row],[Produto]],Produtos!B:D,3,FALSE)</f>
        <v>Logitech Brasil</v>
      </c>
      <c r="M3767" s="2">
        <f>VLOOKUP(Sheet__29[[#This Row],[Produto]],Estoque!A:B,2,FALSE)</f>
        <v>142</v>
      </c>
      <c r="N3767" s="5">
        <f>Sheet__29[[#This Row],[Qtd]]*Sheet__29[[#This Row],[Valor]]</f>
        <v>5290</v>
      </c>
      <c r="O3767" s="5">
        <f>Sheet__29[[#This Row],[Venda]]*(1-Sheet__29[[#This Row],[Desc]]/100)</f>
        <v>5025.5</v>
      </c>
      <c r="P3767"/>
    </row>
    <row r="3768" spans="1:16" x14ac:dyDescent="0.25">
      <c r="A3768">
        <v>103766</v>
      </c>
      <c r="B3768" s="1">
        <v>46204</v>
      </c>
      <c r="C3768" t="s">
        <v>117</v>
      </c>
      <c r="D3768" t="s">
        <v>1065</v>
      </c>
      <c r="E3768">
        <v>5</v>
      </c>
      <c r="F3768" s="4">
        <v>4380</v>
      </c>
      <c r="G3768">
        <v>5</v>
      </c>
      <c r="H3768" t="s">
        <v>1025</v>
      </c>
      <c r="I3768" s="2" t="str">
        <f>VLOOKUP(Sheet__29[[#This Row],[Filial]],Filiais!A:B,2,FALSE)</f>
        <v>São José dos Campos</v>
      </c>
      <c r="J3768" s="2" t="str">
        <f>VLOOKUP(Sheet__29[[#This Row],[Cidade]],'Clientes'!C:D,2,FALSE)</f>
        <v>SP</v>
      </c>
      <c r="K3768" s="2" t="str">
        <f>VLOOKUP(Sheet__29[[#This Row],[Produto]],Produtos!B:C,2,FALSE)</f>
        <v>Monitor</v>
      </c>
      <c r="L3768" s="2" t="str">
        <f>VLOOKUP(Sheet__29[[#This Row],[Produto]],Produtos!B:D,3,FALSE)</f>
        <v>LG Brasil</v>
      </c>
      <c r="M3768" s="2">
        <f>VLOOKUP(Sheet__29[[#This Row],[Produto]],Estoque!A:B,2,FALSE)</f>
        <v>62</v>
      </c>
      <c r="N3768" s="5">
        <f>Sheet__29[[#This Row],[Qtd]]*Sheet__29[[#This Row],[Valor]]</f>
        <v>21900</v>
      </c>
      <c r="O3768" s="5">
        <f>Sheet__29[[#This Row],[Venda]]*(1-Sheet__29[[#This Row],[Desc]]/100)</f>
        <v>20805</v>
      </c>
      <c r="P3768"/>
    </row>
    <row r="3769" spans="1:16" x14ac:dyDescent="0.25">
      <c r="A3769">
        <v>103767</v>
      </c>
      <c r="B3769" s="1">
        <v>46204</v>
      </c>
      <c r="C3769" t="s">
        <v>1001</v>
      </c>
      <c r="D3769" t="s">
        <v>1162</v>
      </c>
      <c r="E3769">
        <v>4</v>
      </c>
      <c r="F3769" s="4">
        <v>1402</v>
      </c>
      <c r="G3769">
        <v>5</v>
      </c>
      <c r="H3769" t="s">
        <v>1016</v>
      </c>
      <c r="I3769" s="2" t="str">
        <f>VLOOKUP(Sheet__29[[#This Row],[Filial]],Filiais!A:B,2,FALSE)</f>
        <v>São Paulo</v>
      </c>
      <c r="J3769" s="2" t="str">
        <f>VLOOKUP(Sheet__29[[#This Row],[Cidade]],'Clientes'!C:D,2,FALSE)</f>
        <v>SP</v>
      </c>
      <c r="K3769" s="2" t="str">
        <f>VLOOKUP(Sheet__29[[#This Row],[Produto]],Produtos!B:C,2,FALSE)</f>
        <v>Periférico</v>
      </c>
      <c r="L3769" s="2" t="str">
        <f>VLOOKUP(Sheet__29[[#This Row],[Produto]],Produtos!B:D,3,FALSE)</f>
        <v>Kingston Brasil</v>
      </c>
      <c r="M3769" s="2">
        <f>VLOOKUP(Sheet__29[[#This Row],[Produto]],Estoque!A:B,2,FALSE)</f>
        <v>167</v>
      </c>
      <c r="N3769" s="5">
        <f>Sheet__29[[#This Row],[Qtd]]*Sheet__29[[#This Row],[Valor]]</f>
        <v>5608</v>
      </c>
      <c r="O3769" s="5">
        <f>Sheet__29[[#This Row],[Venda]]*(1-Sheet__29[[#This Row],[Desc]]/100)</f>
        <v>5327.5999999999995</v>
      </c>
      <c r="P3769"/>
    </row>
    <row r="3770" spans="1:16" x14ac:dyDescent="0.25">
      <c r="A3770">
        <v>103768</v>
      </c>
      <c r="B3770" s="1">
        <v>46204</v>
      </c>
      <c r="C3770" t="s">
        <v>129</v>
      </c>
      <c r="D3770" t="s">
        <v>1048</v>
      </c>
      <c r="E3770">
        <v>1</v>
      </c>
      <c r="F3770" s="4">
        <v>2046</v>
      </c>
      <c r="G3770">
        <v>0</v>
      </c>
      <c r="H3770" t="s">
        <v>1024</v>
      </c>
      <c r="I3770" s="2" t="str">
        <f>VLOOKUP(Sheet__29[[#This Row],[Filial]],Filiais!A:B,2,FALSE)</f>
        <v>Ribeirão Preto</v>
      </c>
      <c r="J3770" s="2" t="str">
        <f>VLOOKUP(Sheet__29[[#This Row],[Cidade]],'Clientes'!C:D,2,FALSE)</f>
        <v>SP</v>
      </c>
      <c r="K3770" s="2" t="str">
        <f>VLOOKUP(Sheet__29[[#This Row],[Produto]],Produtos!B:C,2,FALSE)</f>
        <v>Notebook</v>
      </c>
      <c r="L3770" s="2" t="str">
        <f>VLOOKUP(Sheet__29[[#This Row],[Produto]],Produtos!B:D,3,FALSE)</f>
        <v>LG Brasil</v>
      </c>
      <c r="M3770" s="2">
        <f>VLOOKUP(Sheet__29[[#This Row],[Produto]],Estoque!A:B,2,FALSE)</f>
        <v>164</v>
      </c>
      <c r="N3770" s="5">
        <f>Sheet__29[[#This Row],[Qtd]]*Sheet__29[[#This Row],[Valor]]</f>
        <v>2046</v>
      </c>
      <c r="O3770" s="5">
        <f>Sheet__29[[#This Row],[Venda]]*(1-Sheet__29[[#This Row],[Desc]]/100)</f>
        <v>2046</v>
      </c>
      <c r="P3770"/>
    </row>
    <row r="3771" spans="1:16" x14ac:dyDescent="0.25">
      <c r="A3771">
        <v>103769</v>
      </c>
      <c r="B3771" s="1">
        <v>46204</v>
      </c>
      <c r="C3771" t="s">
        <v>419</v>
      </c>
      <c r="D3771" t="s">
        <v>1087</v>
      </c>
      <c r="E3771">
        <v>3</v>
      </c>
      <c r="F3771" s="4">
        <v>4669</v>
      </c>
      <c r="G3771">
        <v>5</v>
      </c>
      <c r="H3771" t="s">
        <v>1020</v>
      </c>
      <c r="I3771" s="2" t="str">
        <f>VLOOKUP(Sheet__29[[#This Row],[Filial]],Filiais!A:B,2,FALSE)</f>
        <v>Sorocaba</v>
      </c>
      <c r="J3771" s="2" t="str">
        <f>VLOOKUP(Sheet__29[[#This Row],[Cidade]],'Clientes'!C:D,2,FALSE)</f>
        <v>SP</v>
      </c>
      <c r="K3771" s="2" t="str">
        <f>VLOOKUP(Sheet__29[[#This Row],[Produto]],Produtos!B:C,2,FALSE)</f>
        <v>Monitor</v>
      </c>
      <c r="L3771" s="2" t="str">
        <f>VLOOKUP(Sheet__29[[#This Row],[Produto]],Produtos!B:D,3,FALSE)</f>
        <v>Kingston Brasil</v>
      </c>
      <c r="M3771" s="2">
        <f>VLOOKUP(Sheet__29[[#This Row],[Produto]],Estoque!A:B,2,FALSE)</f>
        <v>212</v>
      </c>
      <c r="N3771" s="5">
        <f>Sheet__29[[#This Row],[Qtd]]*Sheet__29[[#This Row],[Valor]]</f>
        <v>14007</v>
      </c>
      <c r="O3771" s="5">
        <f>Sheet__29[[#This Row],[Venda]]*(1-Sheet__29[[#This Row],[Desc]]/100)</f>
        <v>13306.65</v>
      </c>
      <c r="P3771"/>
    </row>
    <row r="3772" spans="1:16" x14ac:dyDescent="0.25">
      <c r="A3772">
        <v>103770</v>
      </c>
      <c r="B3772" s="1">
        <v>46204</v>
      </c>
      <c r="C3772" t="s">
        <v>18</v>
      </c>
      <c r="D3772" t="s">
        <v>1055</v>
      </c>
      <c r="E3772">
        <v>5</v>
      </c>
      <c r="F3772" s="4">
        <v>1403</v>
      </c>
      <c r="G3772">
        <v>0</v>
      </c>
      <c r="H3772" t="s">
        <v>1018</v>
      </c>
      <c r="I3772" s="2" t="str">
        <f>VLOOKUP(Sheet__29[[#This Row],[Filial]],Filiais!A:B,2,FALSE)</f>
        <v>Barueri</v>
      </c>
      <c r="J3772" s="2" t="str">
        <f>VLOOKUP(Sheet__29[[#This Row],[Cidade]],'Clientes'!C:D,2,FALSE)</f>
        <v>SP</v>
      </c>
      <c r="K3772" s="2" t="str">
        <f>VLOOKUP(Sheet__29[[#This Row],[Produto]],Produtos!B:C,2,FALSE)</f>
        <v>Rede</v>
      </c>
      <c r="L3772" s="2" t="str">
        <f>VLOOKUP(Sheet__29[[#This Row],[Produto]],Produtos!B:D,3,FALSE)</f>
        <v>Logitech Brasil</v>
      </c>
      <c r="M3772" s="2">
        <f>VLOOKUP(Sheet__29[[#This Row],[Produto]],Estoque!A:B,2,FALSE)</f>
        <v>68</v>
      </c>
      <c r="N3772" s="5">
        <f>Sheet__29[[#This Row],[Qtd]]*Sheet__29[[#This Row],[Valor]]</f>
        <v>7015</v>
      </c>
      <c r="O3772" s="5">
        <f>Sheet__29[[#This Row],[Venda]]*(1-Sheet__29[[#This Row],[Desc]]/100)</f>
        <v>7015</v>
      </c>
      <c r="P3772"/>
    </row>
    <row r="3773" spans="1:16" x14ac:dyDescent="0.25">
      <c r="A3773">
        <v>103771</v>
      </c>
      <c r="B3773" s="1">
        <v>46204</v>
      </c>
      <c r="C3773" t="s">
        <v>579</v>
      </c>
      <c r="D3773" t="s">
        <v>1105</v>
      </c>
      <c r="E3773">
        <v>4</v>
      </c>
      <c r="F3773" s="4">
        <v>4039</v>
      </c>
      <c r="G3773">
        <v>10</v>
      </c>
      <c r="H3773" t="s">
        <v>1025</v>
      </c>
      <c r="I3773" s="2" t="str">
        <f>VLOOKUP(Sheet__29[[#This Row],[Filial]],Filiais!A:B,2,FALSE)</f>
        <v>São José dos Campos</v>
      </c>
      <c r="J3773" s="2" t="str">
        <f>VLOOKUP(Sheet__29[[#This Row],[Cidade]],'Clientes'!C:D,2,FALSE)</f>
        <v>SP</v>
      </c>
      <c r="K3773" s="2" t="str">
        <f>VLOOKUP(Sheet__29[[#This Row],[Produto]],Produtos!B:C,2,FALSE)</f>
        <v>Notebook</v>
      </c>
      <c r="L3773" s="2" t="str">
        <f>VLOOKUP(Sheet__29[[#This Row],[Produto]],Produtos!B:D,3,FALSE)</f>
        <v>LG Brasil</v>
      </c>
      <c r="M3773" s="2">
        <f>VLOOKUP(Sheet__29[[#This Row],[Produto]],Estoque!A:B,2,FALSE)</f>
        <v>160</v>
      </c>
      <c r="N3773" s="5">
        <f>Sheet__29[[#This Row],[Qtd]]*Sheet__29[[#This Row],[Valor]]</f>
        <v>16156</v>
      </c>
      <c r="O3773" s="5">
        <f>Sheet__29[[#This Row],[Venda]]*(1-Sheet__29[[#This Row],[Desc]]/100)</f>
        <v>14540.4</v>
      </c>
      <c r="P3773"/>
    </row>
    <row r="3774" spans="1:16" x14ac:dyDescent="0.25">
      <c r="A3774">
        <v>103772</v>
      </c>
      <c r="B3774" s="1">
        <v>46204</v>
      </c>
      <c r="C3774" t="s">
        <v>878</v>
      </c>
      <c r="D3774" t="s">
        <v>1084</v>
      </c>
      <c r="E3774">
        <v>1</v>
      </c>
      <c r="F3774" s="4">
        <v>3500</v>
      </c>
      <c r="G3774">
        <v>10</v>
      </c>
      <c r="H3774" t="s">
        <v>1024</v>
      </c>
      <c r="I3774" s="2" t="str">
        <f>VLOOKUP(Sheet__29[[#This Row],[Filial]],Filiais!A:B,2,FALSE)</f>
        <v>Ribeirão Preto</v>
      </c>
      <c r="J3774" s="2" t="str">
        <f>VLOOKUP(Sheet__29[[#This Row],[Cidade]],'Clientes'!C:D,2,FALSE)</f>
        <v>SP</v>
      </c>
      <c r="K3774" s="2" t="str">
        <f>VLOOKUP(Sheet__29[[#This Row],[Produto]],Produtos!B:C,2,FALSE)</f>
        <v>Monitor</v>
      </c>
      <c r="L3774" s="2" t="str">
        <f>VLOOKUP(Sheet__29[[#This Row],[Produto]],Produtos!B:D,3,FALSE)</f>
        <v>Logitech Brasil</v>
      </c>
      <c r="M3774" s="2">
        <f>VLOOKUP(Sheet__29[[#This Row],[Produto]],Estoque!A:B,2,FALSE)</f>
        <v>6</v>
      </c>
      <c r="N3774" s="5">
        <f>Sheet__29[[#This Row],[Qtd]]*Sheet__29[[#This Row],[Valor]]</f>
        <v>3500</v>
      </c>
      <c r="O3774" s="5">
        <f>Sheet__29[[#This Row],[Venda]]*(1-Sheet__29[[#This Row],[Desc]]/100)</f>
        <v>3150</v>
      </c>
      <c r="P3774"/>
    </row>
    <row r="3775" spans="1:16" x14ac:dyDescent="0.25">
      <c r="A3775">
        <v>103773</v>
      </c>
      <c r="B3775" s="1">
        <v>46204</v>
      </c>
      <c r="C3775" t="s">
        <v>331</v>
      </c>
      <c r="D3775" t="s">
        <v>1102</v>
      </c>
      <c r="E3775">
        <v>2</v>
      </c>
      <c r="F3775" s="4">
        <v>164</v>
      </c>
      <c r="G3775">
        <v>5</v>
      </c>
      <c r="H3775" t="s">
        <v>1018</v>
      </c>
      <c r="I3775" s="2" t="str">
        <f>VLOOKUP(Sheet__29[[#This Row],[Filial]],Filiais!A:B,2,FALSE)</f>
        <v>Barueri</v>
      </c>
      <c r="J3775" s="2" t="str">
        <f>VLOOKUP(Sheet__29[[#This Row],[Cidade]],'Clientes'!C:D,2,FALSE)</f>
        <v>SP</v>
      </c>
      <c r="K3775" s="2" t="str">
        <f>VLOOKUP(Sheet__29[[#This Row],[Produto]],Produtos!B:C,2,FALSE)</f>
        <v>Monitor</v>
      </c>
      <c r="L3775" s="2" t="str">
        <f>VLOOKUP(Sheet__29[[#This Row],[Produto]],Produtos!B:D,3,FALSE)</f>
        <v>Lenovo Brasil</v>
      </c>
      <c r="M3775" s="2">
        <f>VLOOKUP(Sheet__29[[#This Row],[Produto]],Estoque!A:B,2,FALSE)</f>
        <v>140</v>
      </c>
      <c r="N3775" s="5">
        <f>Sheet__29[[#This Row],[Qtd]]*Sheet__29[[#This Row],[Valor]]</f>
        <v>328</v>
      </c>
      <c r="O3775" s="5">
        <f>Sheet__29[[#This Row],[Venda]]*(1-Sheet__29[[#This Row],[Desc]]/100)</f>
        <v>311.59999999999997</v>
      </c>
      <c r="P3775"/>
    </row>
    <row r="3776" spans="1:16" x14ac:dyDescent="0.25">
      <c r="A3776">
        <v>103774</v>
      </c>
      <c r="B3776" s="1">
        <v>46204</v>
      </c>
      <c r="C3776" t="s">
        <v>310</v>
      </c>
      <c r="D3776" t="s">
        <v>1154</v>
      </c>
      <c r="E3776">
        <v>3</v>
      </c>
      <c r="F3776" s="4">
        <v>879</v>
      </c>
      <c r="G3776">
        <v>5</v>
      </c>
      <c r="H3776" t="s">
        <v>1019</v>
      </c>
      <c r="I3776" s="2" t="str">
        <f>VLOOKUP(Sheet__29[[#This Row],[Filial]],Filiais!A:B,2,FALSE)</f>
        <v>Osasco</v>
      </c>
      <c r="J3776" s="2" t="str">
        <f>VLOOKUP(Sheet__29[[#This Row],[Cidade]],'Clientes'!C:D,2,FALSE)</f>
        <v>SP</v>
      </c>
      <c r="K3776" s="2" t="str">
        <f>VLOOKUP(Sheet__29[[#This Row],[Produto]],Produtos!B:C,2,FALSE)</f>
        <v>Periférico</v>
      </c>
      <c r="L3776" s="2" t="str">
        <f>VLOOKUP(Sheet__29[[#This Row],[Produto]],Produtos!B:D,3,FALSE)</f>
        <v>Lenovo Brasil</v>
      </c>
      <c r="M3776" s="2">
        <f>VLOOKUP(Sheet__29[[#This Row],[Produto]],Estoque!A:B,2,FALSE)</f>
        <v>252</v>
      </c>
      <c r="N3776" s="5">
        <f>Sheet__29[[#This Row],[Qtd]]*Sheet__29[[#This Row],[Valor]]</f>
        <v>2637</v>
      </c>
      <c r="O3776" s="5">
        <f>Sheet__29[[#This Row],[Venda]]*(1-Sheet__29[[#This Row],[Desc]]/100)</f>
        <v>2505.15</v>
      </c>
      <c r="P3776"/>
    </row>
    <row r="3777" spans="1:16" x14ac:dyDescent="0.25">
      <c r="A3777">
        <v>103775</v>
      </c>
      <c r="B3777" s="1">
        <v>46204</v>
      </c>
      <c r="C3777" t="s">
        <v>768</v>
      </c>
      <c r="D3777" t="s">
        <v>1114</v>
      </c>
      <c r="E3777">
        <v>4</v>
      </c>
      <c r="F3777" s="4">
        <v>1425</v>
      </c>
      <c r="G3777">
        <v>5</v>
      </c>
      <c r="H3777" t="s">
        <v>1021</v>
      </c>
      <c r="I3777" s="2" t="str">
        <f>VLOOKUP(Sheet__29[[#This Row],[Filial]],Filiais!A:B,2,FALSE)</f>
        <v>Jundiaí</v>
      </c>
      <c r="J3777" s="2" t="str">
        <f>VLOOKUP(Sheet__29[[#This Row],[Cidade]],'Clientes'!C:D,2,FALSE)</f>
        <v>SP</v>
      </c>
      <c r="K3777" s="2" t="str">
        <f>VLOOKUP(Sheet__29[[#This Row],[Produto]],Produtos!B:C,2,FALSE)</f>
        <v>Armazenamento</v>
      </c>
      <c r="L3777" s="2" t="str">
        <f>VLOOKUP(Sheet__29[[#This Row],[Produto]],Produtos!B:D,3,FALSE)</f>
        <v>LG Brasil</v>
      </c>
      <c r="M3777" s="2">
        <f>VLOOKUP(Sheet__29[[#This Row],[Produto]],Estoque!A:B,2,FALSE)</f>
        <v>143</v>
      </c>
      <c r="N3777" s="5">
        <f>Sheet__29[[#This Row],[Qtd]]*Sheet__29[[#This Row],[Valor]]</f>
        <v>5700</v>
      </c>
      <c r="O3777" s="5">
        <f>Sheet__29[[#This Row],[Venda]]*(1-Sheet__29[[#This Row],[Desc]]/100)</f>
        <v>5415</v>
      </c>
      <c r="P3777"/>
    </row>
    <row r="3778" spans="1:16" x14ac:dyDescent="0.25">
      <c r="A3778">
        <v>103776</v>
      </c>
      <c r="B3778" s="1">
        <v>46204</v>
      </c>
      <c r="C3778" t="s">
        <v>101</v>
      </c>
      <c r="D3778" t="s">
        <v>1116</v>
      </c>
      <c r="E3778">
        <v>5</v>
      </c>
      <c r="F3778" s="4">
        <v>1954</v>
      </c>
      <c r="G3778">
        <v>5</v>
      </c>
      <c r="H3778" t="s">
        <v>1020</v>
      </c>
      <c r="I3778" s="2" t="str">
        <f>VLOOKUP(Sheet__29[[#This Row],[Filial]],Filiais!A:B,2,FALSE)</f>
        <v>Sorocaba</v>
      </c>
      <c r="J3778" s="2" t="str">
        <f>VLOOKUP(Sheet__29[[#This Row],[Cidade]],'Clientes'!C:D,2,FALSE)</f>
        <v>SP</v>
      </c>
      <c r="K3778" s="2" t="str">
        <f>VLOOKUP(Sheet__29[[#This Row],[Produto]],Produtos!B:C,2,FALSE)</f>
        <v>Periférico</v>
      </c>
      <c r="L3778" s="2" t="str">
        <f>VLOOKUP(Sheet__29[[#This Row],[Produto]],Produtos!B:D,3,FALSE)</f>
        <v>Logitech Brasil</v>
      </c>
      <c r="M3778" s="2">
        <f>VLOOKUP(Sheet__29[[#This Row],[Produto]],Estoque!A:B,2,FALSE)</f>
        <v>55</v>
      </c>
      <c r="N3778" s="5">
        <f>Sheet__29[[#This Row],[Qtd]]*Sheet__29[[#This Row],[Valor]]</f>
        <v>9770</v>
      </c>
      <c r="O3778" s="5">
        <f>Sheet__29[[#This Row],[Venda]]*(1-Sheet__29[[#This Row],[Desc]]/100)</f>
        <v>9281.5</v>
      </c>
      <c r="P3778"/>
    </row>
    <row r="3779" spans="1:16" x14ac:dyDescent="0.25">
      <c r="A3779">
        <v>103777</v>
      </c>
      <c r="B3779" s="1">
        <v>46204</v>
      </c>
      <c r="C3779" t="s">
        <v>361</v>
      </c>
      <c r="D3779" t="s">
        <v>1103</v>
      </c>
      <c r="E3779">
        <v>4</v>
      </c>
      <c r="F3779" s="4">
        <v>4937</v>
      </c>
      <c r="G3779">
        <v>10</v>
      </c>
      <c r="H3779" t="s">
        <v>1025</v>
      </c>
      <c r="I3779" s="2" t="str">
        <f>VLOOKUP(Sheet__29[[#This Row],[Filial]],Filiais!A:B,2,FALSE)</f>
        <v>São José dos Campos</v>
      </c>
      <c r="J3779" s="2" t="str">
        <f>VLOOKUP(Sheet__29[[#This Row],[Cidade]],'Clientes'!C:D,2,FALSE)</f>
        <v>SP</v>
      </c>
      <c r="K3779" s="2" t="str">
        <f>VLOOKUP(Sheet__29[[#This Row],[Produto]],Produtos!B:C,2,FALSE)</f>
        <v>Rede</v>
      </c>
      <c r="L3779" s="2" t="str">
        <f>VLOOKUP(Sheet__29[[#This Row],[Produto]],Produtos!B:D,3,FALSE)</f>
        <v>Logitech Brasil</v>
      </c>
      <c r="M3779" s="2">
        <f>VLOOKUP(Sheet__29[[#This Row],[Produto]],Estoque!A:B,2,FALSE)</f>
        <v>215</v>
      </c>
      <c r="N3779" s="5">
        <f>Sheet__29[[#This Row],[Qtd]]*Sheet__29[[#This Row],[Valor]]</f>
        <v>19748</v>
      </c>
      <c r="O3779" s="5">
        <f>Sheet__29[[#This Row],[Venda]]*(1-Sheet__29[[#This Row],[Desc]]/100)</f>
        <v>17773.2</v>
      </c>
      <c r="P3779"/>
    </row>
    <row r="3780" spans="1:16" x14ac:dyDescent="0.25">
      <c r="A3780">
        <v>103778</v>
      </c>
      <c r="B3780" s="1">
        <v>46204</v>
      </c>
      <c r="C3780" t="s">
        <v>181</v>
      </c>
      <c r="D3780" t="s">
        <v>1046</v>
      </c>
      <c r="E3780">
        <v>2</v>
      </c>
      <c r="F3780" s="4">
        <v>4778</v>
      </c>
      <c r="G3780">
        <v>10</v>
      </c>
      <c r="H3780" t="s">
        <v>1017</v>
      </c>
      <c r="I3780" s="2" t="str">
        <f>VLOOKUP(Sheet__29[[#This Row],[Filial]],Filiais!A:B,2,FALSE)</f>
        <v>Campinas</v>
      </c>
      <c r="J3780" s="2" t="str">
        <f>VLOOKUP(Sheet__29[[#This Row],[Cidade]],'Clientes'!C:D,2,FALSE)</f>
        <v>SP</v>
      </c>
      <c r="K3780" s="2" t="str">
        <f>VLOOKUP(Sheet__29[[#This Row],[Produto]],Produtos!B:C,2,FALSE)</f>
        <v>Notebook</v>
      </c>
      <c r="L3780" s="2" t="str">
        <f>VLOOKUP(Sheet__29[[#This Row],[Produto]],Produtos!B:D,3,FALSE)</f>
        <v>Lenovo Brasil</v>
      </c>
      <c r="M3780" s="2">
        <f>VLOOKUP(Sheet__29[[#This Row],[Produto]],Estoque!A:B,2,FALSE)</f>
        <v>196</v>
      </c>
      <c r="N3780" s="5">
        <f>Sheet__29[[#This Row],[Qtd]]*Sheet__29[[#This Row],[Valor]]</f>
        <v>9556</v>
      </c>
      <c r="O3780" s="5">
        <f>Sheet__29[[#This Row],[Venda]]*(1-Sheet__29[[#This Row],[Desc]]/100)</f>
        <v>8600.4</v>
      </c>
      <c r="P3780"/>
    </row>
    <row r="3781" spans="1:16" x14ac:dyDescent="0.25">
      <c r="A3781">
        <v>103779</v>
      </c>
      <c r="B3781" s="1">
        <v>46204</v>
      </c>
      <c r="C3781" t="s">
        <v>436</v>
      </c>
      <c r="D3781" t="s">
        <v>1086</v>
      </c>
      <c r="E3781">
        <v>5</v>
      </c>
      <c r="F3781" s="4">
        <v>2381</v>
      </c>
      <c r="G3781">
        <v>10</v>
      </c>
      <c r="H3781" t="s">
        <v>1024</v>
      </c>
      <c r="I3781" s="2" t="str">
        <f>VLOOKUP(Sheet__29[[#This Row],[Filial]],Filiais!A:B,2,FALSE)</f>
        <v>Ribeirão Preto</v>
      </c>
      <c r="J3781" s="2" t="str">
        <f>VLOOKUP(Sheet__29[[#This Row],[Cidade]],'Clientes'!C:D,2,FALSE)</f>
        <v>SP</v>
      </c>
      <c r="K3781" s="2" t="str">
        <f>VLOOKUP(Sheet__29[[#This Row],[Produto]],Produtos!B:C,2,FALSE)</f>
        <v>Monitor</v>
      </c>
      <c r="L3781" s="2" t="str">
        <f>VLOOKUP(Sheet__29[[#This Row],[Produto]],Produtos!B:D,3,FALSE)</f>
        <v>Logitech Brasil</v>
      </c>
      <c r="M3781" s="2">
        <f>VLOOKUP(Sheet__29[[#This Row],[Produto]],Estoque!A:B,2,FALSE)</f>
        <v>223</v>
      </c>
      <c r="N3781" s="5">
        <f>Sheet__29[[#This Row],[Qtd]]*Sheet__29[[#This Row],[Valor]]</f>
        <v>11905</v>
      </c>
      <c r="O3781" s="5">
        <f>Sheet__29[[#This Row],[Venda]]*(1-Sheet__29[[#This Row],[Desc]]/100)</f>
        <v>10714.5</v>
      </c>
      <c r="P3781"/>
    </row>
    <row r="3782" spans="1:16" x14ac:dyDescent="0.25">
      <c r="A3782">
        <v>103780</v>
      </c>
      <c r="B3782" s="1">
        <v>46204</v>
      </c>
      <c r="C3782" t="s">
        <v>353</v>
      </c>
      <c r="D3782" t="s">
        <v>1165</v>
      </c>
      <c r="E3782">
        <v>5</v>
      </c>
      <c r="F3782" s="4">
        <v>3827</v>
      </c>
      <c r="G3782">
        <v>0</v>
      </c>
      <c r="H3782" t="s">
        <v>1016</v>
      </c>
      <c r="I3782" s="2" t="str">
        <f>VLOOKUP(Sheet__29[[#This Row],[Filial]],Filiais!A:B,2,FALSE)</f>
        <v>São Paulo</v>
      </c>
      <c r="J3782" s="2" t="str">
        <f>VLOOKUP(Sheet__29[[#This Row],[Cidade]],'Clientes'!C:D,2,FALSE)</f>
        <v>SP</v>
      </c>
      <c r="K3782" s="2" t="str">
        <f>VLOOKUP(Sheet__29[[#This Row],[Produto]],Produtos!B:C,2,FALSE)</f>
        <v>Monitor</v>
      </c>
      <c r="L3782" s="2" t="str">
        <f>VLOOKUP(Sheet__29[[#This Row],[Produto]],Produtos!B:D,3,FALSE)</f>
        <v>Logitech Brasil</v>
      </c>
      <c r="M3782" s="2">
        <f>VLOOKUP(Sheet__29[[#This Row],[Produto]],Estoque!A:B,2,FALSE)</f>
        <v>142</v>
      </c>
      <c r="N3782" s="5">
        <f>Sheet__29[[#This Row],[Qtd]]*Sheet__29[[#This Row],[Valor]]</f>
        <v>19135</v>
      </c>
      <c r="O3782" s="5">
        <f>Sheet__29[[#This Row],[Venda]]*(1-Sheet__29[[#This Row],[Desc]]/100)</f>
        <v>19135</v>
      </c>
      <c r="P3782"/>
    </row>
    <row r="3783" spans="1:16" x14ac:dyDescent="0.25">
      <c r="A3783">
        <v>103781</v>
      </c>
      <c r="B3783" s="1">
        <v>46204</v>
      </c>
      <c r="C3783" t="s">
        <v>348</v>
      </c>
      <c r="D3783" t="s">
        <v>1079</v>
      </c>
      <c r="E3783">
        <v>3</v>
      </c>
      <c r="F3783" s="4">
        <v>2990</v>
      </c>
      <c r="G3783">
        <v>5</v>
      </c>
      <c r="H3783" t="s">
        <v>1017</v>
      </c>
      <c r="I3783" s="2" t="str">
        <f>VLOOKUP(Sheet__29[[#This Row],[Filial]],Filiais!A:B,2,FALSE)</f>
        <v>Campinas</v>
      </c>
      <c r="J3783" s="2" t="str">
        <f>VLOOKUP(Sheet__29[[#This Row],[Cidade]],'Clientes'!C:D,2,FALSE)</f>
        <v>SP</v>
      </c>
      <c r="K3783" s="2" t="str">
        <f>VLOOKUP(Sheet__29[[#This Row],[Produto]],Produtos!B:C,2,FALSE)</f>
        <v>Monitor</v>
      </c>
      <c r="L3783" s="2" t="str">
        <f>VLOOKUP(Sheet__29[[#This Row],[Produto]],Produtos!B:D,3,FALSE)</f>
        <v>Lenovo Brasil</v>
      </c>
      <c r="M3783" s="2">
        <f>VLOOKUP(Sheet__29[[#This Row],[Produto]],Estoque!A:B,2,FALSE)</f>
        <v>235</v>
      </c>
      <c r="N3783" s="5">
        <f>Sheet__29[[#This Row],[Qtd]]*Sheet__29[[#This Row],[Valor]]</f>
        <v>8970</v>
      </c>
      <c r="O3783" s="5">
        <f>Sheet__29[[#This Row],[Venda]]*(1-Sheet__29[[#This Row],[Desc]]/100)</f>
        <v>8521.5</v>
      </c>
      <c r="P3783"/>
    </row>
    <row r="3784" spans="1:16" x14ac:dyDescent="0.25">
      <c r="A3784">
        <v>103782</v>
      </c>
      <c r="B3784" s="1">
        <v>46204</v>
      </c>
      <c r="C3784" t="s">
        <v>903</v>
      </c>
      <c r="D3784" t="s">
        <v>1031</v>
      </c>
      <c r="E3784">
        <v>4</v>
      </c>
      <c r="F3784" s="4">
        <v>4065</v>
      </c>
      <c r="G3784">
        <v>10</v>
      </c>
      <c r="H3784" t="s">
        <v>1023</v>
      </c>
      <c r="I3784" s="2" t="str">
        <f>VLOOKUP(Sheet__29[[#This Row],[Filial]],Filiais!A:B,2,FALSE)</f>
        <v>Bauru</v>
      </c>
      <c r="J3784" s="2" t="str">
        <f>VLOOKUP(Sheet__29[[#This Row],[Cidade]],'Clientes'!C:D,2,FALSE)</f>
        <v>SP</v>
      </c>
      <c r="K3784" s="2" t="str">
        <f>VLOOKUP(Sheet__29[[#This Row],[Produto]],Produtos!B:C,2,FALSE)</f>
        <v>Armazenamento</v>
      </c>
      <c r="L3784" s="2" t="str">
        <f>VLOOKUP(Sheet__29[[#This Row],[Produto]],Produtos!B:D,3,FALSE)</f>
        <v>Logitech Brasil</v>
      </c>
      <c r="M3784" s="2">
        <f>VLOOKUP(Sheet__29[[#This Row],[Produto]],Estoque!A:B,2,FALSE)</f>
        <v>111</v>
      </c>
      <c r="N3784" s="5">
        <f>Sheet__29[[#This Row],[Qtd]]*Sheet__29[[#This Row],[Valor]]</f>
        <v>16260</v>
      </c>
      <c r="O3784" s="5">
        <f>Sheet__29[[#This Row],[Venda]]*(1-Sheet__29[[#This Row],[Desc]]/100)</f>
        <v>14634</v>
      </c>
      <c r="P3784"/>
    </row>
    <row r="3785" spans="1:16" x14ac:dyDescent="0.25">
      <c r="A3785">
        <v>103783</v>
      </c>
      <c r="B3785" s="1">
        <v>46204</v>
      </c>
      <c r="C3785" t="s">
        <v>749</v>
      </c>
      <c r="D3785" t="s">
        <v>1119</v>
      </c>
      <c r="E3785">
        <v>4</v>
      </c>
      <c r="F3785" s="4">
        <v>1315</v>
      </c>
      <c r="G3785">
        <v>10</v>
      </c>
      <c r="H3785" t="s">
        <v>1021</v>
      </c>
      <c r="I3785" s="2" t="str">
        <f>VLOOKUP(Sheet__29[[#This Row],[Filial]],Filiais!A:B,2,FALSE)</f>
        <v>Jundiaí</v>
      </c>
      <c r="J3785" s="2" t="str">
        <f>VLOOKUP(Sheet__29[[#This Row],[Cidade]],'Clientes'!C:D,2,FALSE)</f>
        <v>SP</v>
      </c>
      <c r="K3785" s="2" t="str">
        <f>VLOOKUP(Sheet__29[[#This Row],[Produto]],Produtos!B:C,2,FALSE)</f>
        <v>Notebook</v>
      </c>
      <c r="L3785" s="2" t="str">
        <f>VLOOKUP(Sheet__29[[#This Row],[Produto]],Produtos!B:D,3,FALSE)</f>
        <v>LG Brasil</v>
      </c>
      <c r="M3785" s="2">
        <f>VLOOKUP(Sheet__29[[#This Row],[Produto]],Estoque!A:B,2,FALSE)</f>
        <v>186</v>
      </c>
      <c r="N3785" s="5">
        <f>Sheet__29[[#This Row],[Qtd]]*Sheet__29[[#This Row],[Valor]]</f>
        <v>5260</v>
      </c>
      <c r="O3785" s="5">
        <f>Sheet__29[[#This Row],[Venda]]*(1-Sheet__29[[#This Row],[Desc]]/100)</f>
        <v>4734</v>
      </c>
      <c r="P3785"/>
    </row>
    <row r="3786" spans="1:16" x14ac:dyDescent="0.25">
      <c r="A3786">
        <v>103784</v>
      </c>
      <c r="B3786" s="1">
        <v>46204</v>
      </c>
      <c r="C3786" t="s">
        <v>969</v>
      </c>
      <c r="D3786" t="s">
        <v>1134</v>
      </c>
      <c r="E3786">
        <v>2</v>
      </c>
      <c r="F3786" s="4">
        <v>342</v>
      </c>
      <c r="G3786">
        <v>5</v>
      </c>
      <c r="H3786" t="s">
        <v>1025</v>
      </c>
      <c r="I3786" s="2" t="str">
        <f>VLOOKUP(Sheet__29[[#This Row],[Filial]],Filiais!A:B,2,FALSE)</f>
        <v>São José dos Campos</v>
      </c>
      <c r="J3786" s="2" t="str">
        <f>VLOOKUP(Sheet__29[[#This Row],[Cidade]],'Clientes'!C:D,2,FALSE)</f>
        <v>SP</v>
      </c>
      <c r="K3786" s="2" t="str">
        <f>VLOOKUP(Sheet__29[[#This Row],[Produto]],Produtos!B:C,2,FALSE)</f>
        <v>Rede</v>
      </c>
      <c r="L3786" s="2" t="str">
        <f>VLOOKUP(Sheet__29[[#This Row],[Produto]],Produtos!B:D,3,FALSE)</f>
        <v>Lenovo Brasil</v>
      </c>
      <c r="M3786" s="2">
        <f>VLOOKUP(Sheet__29[[#This Row],[Produto]],Estoque!A:B,2,FALSE)</f>
        <v>175</v>
      </c>
      <c r="N3786" s="5">
        <f>Sheet__29[[#This Row],[Qtd]]*Sheet__29[[#This Row],[Valor]]</f>
        <v>684</v>
      </c>
      <c r="O3786" s="5">
        <f>Sheet__29[[#This Row],[Venda]]*(1-Sheet__29[[#This Row],[Desc]]/100)</f>
        <v>649.79999999999995</v>
      </c>
      <c r="P3786"/>
    </row>
    <row r="3787" spans="1:16" x14ac:dyDescent="0.25">
      <c r="A3787">
        <v>103785</v>
      </c>
      <c r="B3787" s="1">
        <v>46204</v>
      </c>
      <c r="C3787" t="s">
        <v>589</v>
      </c>
      <c r="D3787" t="s">
        <v>1052</v>
      </c>
      <c r="E3787">
        <v>5</v>
      </c>
      <c r="F3787" s="4">
        <v>1377</v>
      </c>
      <c r="G3787">
        <v>0</v>
      </c>
      <c r="H3787" t="s">
        <v>1024</v>
      </c>
      <c r="I3787" s="2" t="str">
        <f>VLOOKUP(Sheet__29[[#This Row],[Filial]],Filiais!A:B,2,FALSE)</f>
        <v>Ribeirão Preto</v>
      </c>
      <c r="J3787" s="2" t="str">
        <f>VLOOKUP(Sheet__29[[#This Row],[Cidade]],'Clientes'!C:D,2,FALSE)</f>
        <v>SP</v>
      </c>
      <c r="K3787" s="2" t="str">
        <f>VLOOKUP(Sheet__29[[#This Row],[Produto]],Produtos!B:C,2,FALSE)</f>
        <v>Rede</v>
      </c>
      <c r="L3787" s="2" t="str">
        <f>VLOOKUP(Sheet__29[[#This Row],[Produto]],Produtos!B:D,3,FALSE)</f>
        <v>LG Brasil</v>
      </c>
      <c r="M3787" s="2">
        <f>VLOOKUP(Sheet__29[[#This Row],[Produto]],Estoque!A:B,2,FALSE)</f>
        <v>275</v>
      </c>
      <c r="N3787" s="5">
        <f>Sheet__29[[#This Row],[Qtd]]*Sheet__29[[#This Row],[Valor]]</f>
        <v>6885</v>
      </c>
      <c r="O3787" s="5">
        <f>Sheet__29[[#This Row],[Venda]]*(1-Sheet__29[[#This Row],[Desc]]/100)</f>
        <v>6885</v>
      </c>
      <c r="P3787"/>
    </row>
    <row r="3788" spans="1:16" x14ac:dyDescent="0.25">
      <c r="A3788">
        <v>103786</v>
      </c>
      <c r="B3788" s="1">
        <v>46204</v>
      </c>
      <c r="C3788" t="s">
        <v>415</v>
      </c>
      <c r="D3788" t="s">
        <v>1164</v>
      </c>
      <c r="E3788">
        <v>3</v>
      </c>
      <c r="F3788" s="4">
        <v>1534</v>
      </c>
      <c r="G3788">
        <v>0</v>
      </c>
      <c r="H3788" t="s">
        <v>1018</v>
      </c>
      <c r="I3788" s="2" t="str">
        <f>VLOOKUP(Sheet__29[[#This Row],[Filial]],Filiais!A:B,2,FALSE)</f>
        <v>Barueri</v>
      </c>
      <c r="J3788" s="2" t="str">
        <f>VLOOKUP(Sheet__29[[#This Row],[Cidade]],'Clientes'!C:D,2,FALSE)</f>
        <v>SP</v>
      </c>
      <c r="K3788" s="2" t="str">
        <f>VLOOKUP(Sheet__29[[#This Row],[Produto]],Produtos!B:C,2,FALSE)</f>
        <v>Periférico</v>
      </c>
      <c r="L3788" s="2" t="str">
        <f>VLOOKUP(Sheet__29[[#This Row],[Produto]],Produtos!B:D,3,FALSE)</f>
        <v>Dell Brasil</v>
      </c>
      <c r="M3788" s="2">
        <f>VLOOKUP(Sheet__29[[#This Row],[Produto]],Estoque!A:B,2,FALSE)</f>
        <v>132</v>
      </c>
      <c r="N3788" s="5">
        <f>Sheet__29[[#This Row],[Qtd]]*Sheet__29[[#This Row],[Valor]]</f>
        <v>4602</v>
      </c>
      <c r="O3788" s="5">
        <f>Sheet__29[[#This Row],[Venda]]*(1-Sheet__29[[#This Row],[Desc]]/100)</f>
        <v>4602</v>
      </c>
      <c r="P3788"/>
    </row>
    <row r="3789" spans="1:16" x14ac:dyDescent="0.25">
      <c r="A3789">
        <v>103787</v>
      </c>
      <c r="B3789" s="1">
        <v>46204</v>
      </c>
      <c r="C3789" t="s">
        <v>666</v>
      </c>
      <c r="D3789" t="s">
        <v>1096</v>
      </c>
      <c r="E3789">
        <v>2</v>
      </c>
      <c r="F3789" s="4">
        <v>4769</v>
      </c>
      <c r="G3789">
        <v>0</v>
      </c>
      <c r="H3789" t="s">
        <v>1019</v>
      </c>
      <c r="I3789" s="2" t="str">
        <f>VLOOKUP(Sheet__29[[#This Row],[Filial]],Filiais!A:B,2,FALSE)</f>
        <v>Osasco</v>
      </c>
      <c r="J3789" s="2" t="str">
        <f>VLOOKUP(Sheet__29[[#This Row],[Cidade]],'Clientes'!C:D,2,FALSE)</f>
        <v>SP</v>
      </c>
      <c r="K3789" s="2" t="str">
        <f>VLOOKUP(Sheet__29[[#This Row],[Produto]],Produtos!B:C,2,FALSE)</f>
        <v>Rede</v>
      </c>
      <c r="L3789" s="2" t="str">
        <f>VLOOKUP(Sheet__29[[#This Row],[Produto]],Produtos!B:D,3,FALSE)</f>
        <v>Lenovo Brasil</v>
      </c>
      <c r="M3789" s="2">
        <f>VLOOKUP(Sheet__29[[#This Row],[Produto]],Estoque!A:B,2,FALSE)</f>
        <v>208</v>
      </c>
      <c r="N3789" s="5">
        <f>Sheet__29[[#This Row],[Qtd]]*Sheet__29[[#This Row],[Valor]]</f>
        <v>9538</v>
      </c>
      <c r="O3789" s="5">
        <f>Sheet__29[[#This Row],[Venda]]*(1-Sheet__29[[#This Row],[Desc]]/100)</f>
        <v>9538</v>
      </c>
      <c r="P3789"/>
    </row>
    <row r="3790" spans="1:16" x14ac:dyDescent="0.25">
      <c r="A3790">
        <v>103788</v>
      </c>
      <c r="B3790" s="1">
        <v>46204</v>
      </c>
      <c r="C3790" t="s">
        <v>66</v>
      </c>
      <c r="D3790" t="s">
        <v>1129</v>
      </c>
      <c r="E3790">
        <v>4</v>
      </c>
      <c r="F3790" s="4">
        <v>2281</v>
      </c>
      <c r="G3790">
        <v>0</v>
      </c>
      <c r="H3790" t="s">
        <v>1025</v>
      </c>
      <c r="I3790" s="2" t="str">
        <f>VLOOKUP(Sheet__29[[#This Row],[Filial]],Filiais!A:B,2,FALSE)</f>
        <v>São José dos Campos</v>
      </c>
      <c r="J3790" s="2" t="str">
        <f>VLOOKUP(Sheet__29[[#This Row],[Cidade]],'Clientes'!C:D,2,FALSE)</f>
        <v>SP</v>
      </c>
      <c r="K3790" s="2" t="str">
        <f>VLOOKUP(Sheet__29[[#This Row],[Produto]],Produtos!B:C,2,FALSE)</f>
        <v>Monitor</v>
      </c>
      <c r="L3790" s="2" t="str">
        <f>VLOOKUP(Sheet__29[[#This Row],[Produto]],Produtos!B:D,3,FALSE)</f>
        <v>Dell Brasil</v>
      </c>
      <c r="M3790" s="2">
        <f>VLOOKUP(Sheet__29[[#This Row],[Produto]],Estoque!A:B,2,FALSE)</f>
        <v>160</v>
      </c>
      <c r="N3790" s="5">
        <f>Sheet__29[[#This Row],[Qtd]]*Sheet__29[[#This Row],[Valor]]</f>
        <v>9124</v>
      </c>
      <c r="O3790" s="5">
        <f>Sheet__29[[#This Row],[Venda]]*(1-Sheet__29[[#This Row],[Desc]]/100)</f>
        <v>9124</v>
      </c>
      <c r="P3790"/>
    </row>
    <row r="3791" spans="1:16" x14ac:dyDescent="0.25">
      <c r="A3791">
        <v>103789</v>
      </c>
      <c r="B3791" s="1">
        <v>46204</v>
      </c>
      <c r="C3791" t="s">
        <v>866</v>
      </c>
      <c r="D3791" t="s">
        <v>1140</v>
      </c>
      <c r="E3791">
        <v>3</v>
      </c>
      <c r="F3791" s="4">
        <v>4053</v>
      </c>
      <c r="G3791">
        <v>5</v>
      </c>
      <c r="H3791" t="s">
        <v>1024</v>
      </c>
      <c r="I3791" s="2" t="str">
        <f>VLOOKUP(Sheet__29[[#This Row],[Filial]],Filiais!A:B,2,FALSE)</f>
        <v>Ribeirão Preto</v>
      </c>
      <c r="J3791" s="2" t="str">
        <f>VLOOKUP(Sheet__29[[#This Row],[Cidade]],'Clientes'!C:D,2,FALSE)</f>
        <v>SP</v>
      </c>
      <c r="K3791" s="2" t="str">
        <f>VLOOKUP(Sheet__29[[#This Row],[Produto]],Produtos!B:C,2,FALSE)</f>
        <v>Monitor</v>
      </c>
      <c r="L3791" s="2" t="str">
        <f>VLOOKUP(Sheet__29[[#This Row],[Produto]],Produtos!B:D,3,FALSE)</f>
        <v>Dell Brasil</v>
      </c>
      <c r="M3791" s="2">
        <f>VLOOKUP(Sheet__29[[#This Row],[Produto]],Estoque!A:B,2,FALSE)</f>
        <v>244</v>
      </c>
      <c r="N3791" s="5">
        <f>Sheet__29[[#This Row],[Qtd]]*Sheet__29[[#This Row],[Valor]]</f>
        <v>12159</v>
      </c>
      <c r="O3791" s="5">
        <f>Sheet__29[[#This Row],[Venda]]*(1-Sheet__29[[#This Row],[Desc]]/100)</f>
        <v>11551.05</v>
      </c>
      <c r="P3791"/>
    </row>
    <row r="3792" spans="1:16" x14ac:dyDescent="0.25">
      <c r="A3792">
        <v>103790</v>
      </c>
      <c r="B3792" s="1">
        <v>46204</v>
      </c>
      <c r="C3792" t="s">
        <v>972</v>
      </c>
      <c r="D3792" t="s">
        <v>1088</v>
      </c>
      <c r="E3792">
        <v>2</v>
      </c>
      <c r="F3792" s="4">
        <v>449</v>
      </c>
      <c r="G3792">
        <v>10</v>
      </c>
      <c r="H3792" t="s">
        <v>1016</v>
      </c>
      <c r="I3792" s="2" t="str">
        <f>VLOOKUP(Sheet__29[[#This Row],[Filial]],Filiais!A:B,2,FALSE)</f>
        <v>São Paulo</v>
      </c>
      <c r="J3792" s="2" t="str">
        <f>VLOOKUP(Sheet__29[[#This Row],[Cidade]],'Clientes'!C:D,2,FALSE)</f>
        <v>SP</v>
      </c>
      <c r="K3792" s="2" t="str">
        <f>VLOOKUP(Sheet__29[[#This Row],[Produto]],Produtos!B:C,2,FALSE)</f>
        <v>Periférico</v>
      </c>
      <c r="L3792" s="2" t="str">
        <f>VLOOKUP(Sheet__29[[#This Row],[Produto]],Produtos!B:D,3,FALSE)</f>
        <v>Logitech Brasil</v>
      </c>
      <c r="M3792" s="2">
        <f>VLOOKUP(Sheet__29[[#This Row],[Produto]],Estoque!A:B,2,FALSE)</f>
        <v>177</v>
      </c>
      <c r="N3792" s="5">
        <f>Sheet__29[[#This Row],[Qtd]]*Sheet__29[[#This Row],[Valor]]</f>
        <v>898</v>
      </c>
      <c r="O3792" s="5">
        <f>Sheet__29[[#This Row],[Venda]]*(1-Sheet__29[[#This Row],[Desc]]/100)</f>
        <v>808.2</v>
      </c>
      <c r="P3792"/>
    </row>
    <row r="3793" spans="1:16" x14ac:dyDescent="0.25">
      <c r="A3793">
        <v>103791</v>
      </c>
      <c r="B3793" s="1">
        <v>46204</v>
      </c>
      <c r="C3793" t="s">
        <v>698</v>
      </c>
      <c r="D3793" t="s">
        <v>1156</v>
      </c>
      <c r="E3793">
        <v>5</v>
      </c>
      <c r="F3793" s="4">
        <v>1048</v>
      </c>
      <c r="G3793">
        <v>5</v>
      </c>
      <c r="H3793" t="s">
        <v>1019</v>
      </c>
      <c r="I3793" s="2" t="str">
        <f>VLOOKUP(Sheet__29[[#This Row],[Filial]],Filiais!A:B,2,FALSE)</f>
        <v>Osasco</v>
      </c>
      <c r="J3793" s="2" t="str">
        <f>VLOOKUP(Sheet__29[[#This Row],[Cidade]],'Clientes'!C:D,2,FALSE)</f>
        <v>SP</v>
      </c>
      <c r="K3793" s="2" t="str">
        <f>VLOOKUP(Sheet__29[[#This Row],[Produto]],Produtos!B:C,2,FALSE)</f>
        <v>Monitor</v>
      </c>
      <c r="L3793" s="2" t="str">
        <f>VLOOKUP(Sheet__29[[#This Row],[Produto]],Produtos!B:D,3,FALSE)</f>
        <v>LG Brasil</v>
      </c>
      <c r="M3793" s="2">
        <f>VLOOKUP(Sheet__29[[#This Row],[Produto]],Estoque!A:B,2,FALSE)</f>
        <v>173</v>
      </c>
      <c r="N3793" s="5">
        <f>Sheet__29[[#This Row],[Qtd]]*Sheet__29[[#This Row],[Valor]]</f>
        <v>5240</v>
      </c>
      <c r="O3793" s="5">
        <f>Sheet__29[[#This Row],[Venda]]*(1-Sheet__29[[#This Row],[Desc]]/100)</f>
        <v>4978</v>
      </c>
      <c r="P3793"/>
    </row>
    <row r="3794" spans="1:16" x14ac:dyDescent="0.25">
      <c r="A3794">
        <v>103792</v>
      </c>
      <c r="B3794" s="1">
        <v>46204</v>
      </c>
      <c r="C3794" t="s">
        <v>17</v>
      </c>
      <c r="D3794" t="s">
        <v>1142</v>
      </c>
      <c r="E3794">
        <v>3</v>
      </c>
      <c r="F3794" s="4">
        <v>2797</v>
      </c>
      <c r="G3794">
        <v>10</v>
      </c>
      <c r="H3794" t="s">
        <v>1016</v>
      </c>
      <c r="I3794" s="2" t="str">
        <f>VLOOKUP(Sheet__29[[#This Row],[Filial]],Filiais!A:B,2,FALSE)</f>
        <v>São Paulo</v>
      </c>
      <c r="J3794" s="2" t="str">
        <f>VLOOKUP(Sheet__29[[#This Row],[Cidade]],'Clientes'!C:D,2,FALSE)</f>
        <v>SP</v>
      </c>
      <c r="K3794" s="2" t="str">
        <f>VLOOKUP(Sheet__29[[#This Row],[Produto]],Produtos!B:C,2,FALSE)</f>
        <v>Periférico</v>
      </c>
      <c r="L3794" s="2" t="str">
        <f>VLOOKUP(Sheet__29[[#This Row],[Produto]],Produtos!B:D,3,FALSE)</f>
        <v>Logitech Brasil</v>
      </c>
      <c r="M3794" s="2">
        <f>VLOOKUP(Sheet__29[[#This Row],[Produto]],Estoque!A:B,2,FALSE)</f>
        <v>290</v>
      </c>
      <c r="N3794" s="5">
        <f>Sheet__29[[#This Row],[Qtd]]*Sheet__29[[#This Row],[Valor]]</f>
        <v>8391</v>
      </c>
      <c r="O3794" s="5">
        <f>Sheet__29[[#This Row],[Venda]]*(1-Sheet__29[[#This Row],[Desc]]/100)</f>
        <v>7551.9000000000005</v>
      </c>
      <c r="P3794"/>
    </row>
    <row r="3795" spans="1:16" x14ac:dyDescent="0.25">
      <c r="A3795">
        <v>103793</v>
      </c>
      <c r="B3795" s="1">
        <v>46204</v>
      </c>
      <c r="C3795" t="s">
        <v>987</v>
      </c>
      <c r="D3795" t="s">
        <v>1044</v>
      </c>
      <c r="E3795">
        <v>1</v>
      </c>
      <c r="F3795" s="4">
        <v>4130</v>
      </c>
      <c r="G3795">
        <v>5</v>
      </c>
      <c r="H3795" t="s">
        <v>1021</v>
      </c>
      <c r="I3795" s="2" t="str">
        <f>VLOOKUP(Sheet__29[[#This Row],[Filial]],Filiais!A:B,2,FALSE)</f>
        <v>Jundiaí</v>
      </c>
      <c r="J3795" s="2" t="str">
        <f>VLOOKUP(Sheet__29[[#This Row],[Cidade]],'Clientes'!C:D,2,FALSE)</f>
        <v>SP</v>
      </c>
      <c r="K3795" s="2" t="str">
        <f>VLOOKUP(Sheet__29[[#This Row],[Produto]],Produtos!B:C,2,FALSE)</f>
        <v>Armazenamento</v>
      </c>
      <c r="L3795" s="2" t="str">
        <f>VLOOKUP(Sheet__29[[#This Row],[Produto]],Produtos!B:D,3,FALSE)</f>
        <v>Lenovo Brasil</v>
      </c>
      <c r="M3795" s="2">
        <f>VLOOKUP(Sheet__29[[#This Row],[Produto]],Estoque!A:B,2,FALSE)</f>
        <v>43</v>
      </c>
      <c r="N3795" s="5">
        <f>Sheet__29[[#This Row],[Qtd]]*Sheet__29[[#This Row],[Valor]]</f>
        <v>4130</v>
      </c>
      <c r="O3795" s="5">
        <f>Sheet__29[[#This Row],[Venda]]*(1-Sheet__29[[#This Row],[Desc]]/100)</f>
        <v>3923.5</v>
      </c>
      <c r="P3795"/>
    </row>
    <row r="3796" spans="1:16" x14ac:dyDescent="0.25">
      <c r="A3796">
        <v>103794</v>
      </c>
      <c r="B3796" s="1">
        <v>46204</v>
      </c>
      <c r="C3796" t="s">
        <v>460</v>
      </c>
      <c r="D3796" t="s">
        <v>1172</v>
      </c>
      <c r="E3796">
        <v>4</v>
      </c>
      <c r="F3796" s="4">
        <v>4907</v>
      </c>
      <c r="G3796">
        <v>0</v>
      </c>
      <c r="H3796" t="s">
        <v>1020</v>
      </c>
      <c r="I3796" s="2" t="str">
        <f>VLOOKUP(Sheet__29[[#This Row],[Filial]],Filiais!A:B,2,FALSE)</f>
        <v>Sorocaba</v>
      </c>
      <c r="J3796" s="2" t="str">
        <f>VLOOKUP(Sheet__29[[#This Row],[Cidade]],'Clientes'!C:D,2,FALSE)</f>
        <v>SP</v>
      </c>
      <c r="K3796" s="2" t="str">
        <f>VLOOKUP(Sheet__29[[#This Row],[Produto]],Produtos!B:C,2,FALSE)</f>
        <v>Rede</v>
      </c>
      <c r="L3796" s="2" t="str">
        <f>VLOOKUP(Sheet__29[[#This Row],[Produto]],Produtos!B:D,3,FALSE)</f>
        <v>Kingston Brasil</v>
      </c>
      <c r="M3796" s="2">
        <f>VLOOKUP(Sheet__29[[#This Row],[Produto]],Estoque!A:B,2,FALSE)</f>
        <v>240</v>
      </c>
      <c r="N3796" s="5">
        <f>Sheet__29[[#This Row],[Qtd]]*Sheet__29[[#This Row],[Valor]]</f>
        <v>19628</v>
      </c>
      <c r="O3796" s="5">
        <f>Sheet__29[[#This Row],[Venda]]*(1-Sheet__29[[#This Row],[Desc]]/100)</f>
        <v>19628</v>
      </c>
      <c r="P3796"/>
    </row>
    <row r="3797" spans="1:16" x14ac:dyDescent="0.25">
      <c r="A3797">
        <v>103795</v>
      </c>
      <c r="B3797" s="1">
        <v>46204</v>
      </c>
      <c r="C3797" t="s">
        <v>456</v>
      </c>
      <c r="D3797" t="s">
        <v>1079</v>
      </c>
      <c r="E3797">
        <v>2</v>
      </c>
      <c r="F3797" s="4">
        <v>4763</v>
      </c>
      <c r="G3797">
        <v>5</v>
      </c>
      <c r="H3797" t="s">
        <v>1021</v>
      </c>
      <c r="I3797" s="2" t="str">
        <f>VLOOKUP(Sheet__29[[#This Row],[Filial]],Filiais!A:B,2,FALSE)</f>
        <v>Jundiaí</v>
      </c>
      <c r="J3797" s="2" t="str">
        <f>VLOOKUP(Sheet__29[[#This Row],[Cidade]],'Clientes'!C:D,2,FALSE)</f>
        <v>SP</v>
      </c>
      <c r="K3797" s="2" t="str">
        <f>VLOOKUP(Sheet__29[[#This Row],[Produto]],Produtos!B:C,2,FALSE)</f>
        <v>Monitor</v>
      </c>
      <c r="L3797" s="2" t="str">
        <f>VLOOKUP(Sheet__29[[#This Row],[Produto]],Produtos!B:D,3,FALSE)</f>
        <v>Lenovo Brasil</v>
      </c>
      <c r="M3797" s="2">
        <f>VLOOKUP(Sheet__29[[#This Row],[Produto]],Estoque!A:B,2,FALSE)</f>
        <v>235</v>
      </c>
      <c r="N3797" s="5">
        <f>Sheet__29[[#This Row],[Qtd]]*Sheet__29[[#This Row],[Valor]]</f>
        <v>9526</v>
      </c>
      <c r="O3797" s="5">
        <f>Sheet__29[[#This Row],[Venda]]*(1-Sheet__29[[#This Row],[Desc]]/100)</f>
        <v>9049.6999999999989</v>
      </c>
      <c r="P3797"/>
    </row>
    <row r="3798" spans="1:16" x14ac:dyDescent="0.25">
      <c r="A3798">
        <v>103796</v>
      </c>
      <c r="B3798" s="1">
        <v>46204</v>
      </c>
      <c r="C3798" t="s">
        <v>174</v>
      </c>
      <c r="D3798" t="s">
        <v>1061</v>
      </c>
      <c r="E3798">
        <v>4</v>
      </c>
      <c r="F3798" s="4">
        <v>4215</v>
      </c>
      <c r="G3798">
        <v>0</v>
      </c>
      <c r="H3798" t="s">
        <v>1018</v>
      </c>
      <c r="I3798" s="2" t="str">
        <f>VLOOKUP(Sheet__29[[#This Row],[Filial]],Filiais!A:B,2,FALSE)</f>
        <v>Barueri</v>
      </c>
      <c r="J3798" s="2" t="str">
        <f>VLOOKUP(Sheet__29[[#This Row],[Cidade]],'Clientes'!C:D,2,FALSE)</f>
        <v>SP</v>
      </c>
      <c r="K3798" s="2" t="str">
        <f>VLOOKUP(Sheet__29[[#This Row],[Produto]],Produtos!B:C,2,FALSE)</f>
        <v>Notebook</v>
      </c>
      <c r="L3798" s="2" t="str">
        <f>VLOOKUP(Sheet__29[[#This Row],[Produto]],Produtos!B:D,3,FALSE)</f>
        <v>Lenovo Brasil</v>
      </c>
      <c r="M3798" s="2">
        <f>VLOOKUP(Sheet__29[[#This Row],[Produto]],Estoque!A:B,2,FALSE)</f>
        <v>209</v>
      </c>
      <c r="N3798" s="5">
        <f>Sheet__29[[#This Row],[Qtd]]*Sheet__29[[#This Row],[Valor]]</f>
        <v>16860</v>
      </c>
      <c r="O3798" s="5">
        <f>Sheet__29[[#This Row],[Venda]]*(1-Sheet__29[[#This Row],[Desc]]/100)</f>
        <v>16860</v>
      </c>
      <c r="P3798"/>
    </row>
    <row r="3799" spans="1:16" x14ac:dyDescent="0.25">
      <c r="A3799">
        <v>103797</v>
      </c>
      <c r="B3799" s="1">
        <v>46204</v>
      </c>
      <c r="C3799" t="s">
        <v>126</v>
      </c>
      <c r="D3799" t="s">
        <v>1035</v>
      </c>
      <c r="E3799">
        <v>1</v>
      </c>
      <c r="F3799" s="4">
        <v>3890</v>
      </c>
      <c r="G3799">
        <v>5</v>
      </c>
      <c r="H3799" t="s">
        <v>1024</v>
      </c>
      <c r="I3799" s="2" t="str">
        <f>VLOOKUP(Sheet__29[[#This Row],[Filial]],Filiais!A:B,2,FALSE)</f>
        <v>Ribeirão Preto</v>
      </c>
      <c r="J3799" s="2" t="str">
        <f>VLOOKUP(Sheet__29[[#This Row],[Cidade]],'Clientes'!C:D,2,FALSE)</f>
        <v>SP</v>
      </c>
      <c r="K3799" s="2" t="str">
        <f>VLOOKUP(Sheet__29[[#This Row],[Produto]],Produtos!B:C,2,FALSE)</f>
        <v>Armazenamento</v>
      </c>
      <c r="L3799" s="2" t="str">
        <f>VLOOKUP(Sheet__29[[#This Row],[Produto]],Produtos!B:D,3,FALSE)</f>
        <v>Dell Brasil</v>
      </c>
      <c r="M3799" s="2">
        <f>VLOOKUP(Sheet__29[[#This Row],[Produto]],Estoque!A:B,2,FALSE)</f>
        <v>150</v>
      </c>
      <c r="N3799" s="5">
        <f>Sheet__29[[#This Row],[Qtd]]*Sheet__29[[#This Row],[Valor]]</f>
        <v>3890</v>
      </c>
      <c r="O3799" s="5">
        <f>Sheet__29[[#This Row],[Venda]]*(1-Sheet__29[[#This Row],[Desc]]/100)</f>
        <v>3695.5</v>
      </c>
      <c r="P3799"/>
    </row>
    <row r="3800" spans="1:16" x14ac:dyDescent="0.25">
      <c r="A3800">
        <v>103798</v>
      </c>
      <c r="B3800" s="1">
        <v>46204</v>
      </c>
      <c r="C3800" t="s">
        <v>983</v>
      </c>
      <c r="D3800" t="s">
        <v>1089</v>
      </c>
      <c r="E3800">
        <v>5</v>
      </c>
      <c r="F3800" s="4">
        <v>2649</v>
      </c>
      <c r="G3800">
        <v>5</v>
      </c>
      <c r="H3800" t="s">
        <v>1017</v>
      </c>
      <c r="I3800" s="2" t="str">
        <f>VLOOKUP(Sheet__29[[#This Row],[Filial]],Filiais!A:B,2,FALSE)</f>
        <v>Campinas</v>
      </c>
      <c r="J3800" s="2" t="str">
        <f>VLOOKUP(Sheet__29[[#This Row],[Cidade]],'Clientes'!C:D,2,FALSE)</f>
        <v>SP</v>
      </c>
      <c r="K3800" s="2" t="str">
        <f>VLOOKUP(Sheet__29[[#This Row],[Produto]],Produtos!B:C,2,FALSE)</f>
        <v>Periférico</v>
      </c>
      <c r="L3800" s="2" t="str">
        <f>VLOOKUP(Sheet__29[[#This Row],[Produto]],Produtos!B:D,3,FALSE)</f>
        <v>Logitech Brasil</v>
      </c>
      <c r="M3800" s="2">
        <f>VLOOKUP(Sheet__29[[#This Row],[Produto]],Estoque!A:B,2,FALSE)</f>
        <v>39</v>
      </c>
      <c r="N3800" s="5">
        <f>Sheet__29[[#This Row],[Qtd]]*Sheet__29[[#This Row],[Valor]]</f>
        <v>13245</v>
      </c>
      <c r="O3800" s="5">
        <f>Sheet__29[[#This Row],[Venda]]*(1-Sheet__29[[#This Row],[Desc]]/100)</f>
        <v>12582.75</v>
      </c>
      <c r="P3800"/>
    </row>
    <row r="3801" spans="1:16" x14ac:dyDescent="0.25">
      <c r="A3801">
        <v>103799</v>
      </c>
      <c r="B3801" s="1">
        <v>46204</v>
      </c>
      <c r="C3801" t="s">
        <v>811</v>
      </c>
      <c r="D3801" t="s">
        <v>1029</v>
      </c>
      <c r="E3801">
        <v>5</v>
      </c>
      <c r="F3801" s="4">
        <v>2012</v>
      </c>
      <c r="G3801">
        <v>5</v>
      </c>
      <c r="H3801" t="s">
        <v>1021</v>
      </c>
      <c r="I3801" s="2" t="str">
        <f>VLOOKUP(Sheet__29[[#This Row],[Filial]],Filiais!A:B,2,FALSE)</f>
        <v>Jundiaí</v>
      </c>
      <c r="J3801" s="2" t="str">
        <f>VLOOKUP(Sheet__29[[#This Row],[Cidade]],'Clientes'!C:D,2,FALSE)</f>
        <v>SP</v>
      </c>
      <c r="K3801" s="2" t="str">
        <f>VLOOKUP(Sheet__29[[#This Row],[Produto]],Produtos!B:C,2,FALSE)</f>
        <v>Armazenamento</v>
      </c>
      <c r="L3801" s="2" t="str">
        <f>VLOOKUP(Sheet__29[[#This Row],[Produto]],Produtos!B:D,3,FALSE)</f>
        <v>Kingston Brasil</v>
      </c>
      <c r="M3801" s="2">
        <f>VLOOKUP(Sheet__29[[#This Row],[Produto]],Estoque!A:B,2,FALSE)</f>
        <v>220</v>
      </c>
      <c r="N3801" s="5">
        <f>Sheet__29[[#This Row],[Qtd]]*Sheet__29[[#This Row],[Valor]]</f>
        <v>10060</v>
      </c>
      <c r="O3801" s="5">
        <f>Sheet__29[[#This Row],[Venda]]*(1-Sheet__29[[#This Row],[Desc]]/100)</f>
        <v>9557</v>
      </c>
      <c r="P3801"/>
    </row>
    <row r="3802" spans="1:16" x14ac:dyDescent="0.25">
      <c r="A3802">
        <v>103800</v>
      </c>
      <c r="B3802" s="1">
        <v>46204</v>
      </c>
      <c r="C3802" t="s">
        <v>1004</v>
      </c>
      <c r="D3802" t="s">
        <v>1082</v>
      </c>
      <c r="E3802">
        <v>1</v>
      </c>
      <c r="F3802" s="4">
        <v>1890</v>
      </c>
      <c r="G3802">
        <v>10</v>
      </c>
      <c r="H3802" t="s">
        <v>1018</v>
      </c>
      <c r="I3802" s="2" t="str">
        <f>VLOOKUP(Sheet__29[[#This Row],[Filial]],Filiais!A:B,2,FALSE)</f>
        <v>Barueri</v>
      </c>
      <c r="J3802" s="2" t="str">
        <f>VLOOKUP(Sheet__29[[#This Row],[Cidade]],'Clientes'!C:D,2,FALSE)</f>
        <v>SP</v>
      </c>
      <c r="K3802" s="2" t="str">
        <f>VLOOKUP(Sheet__29[[#This Row],[Produto]],Produtos!B:C,2,FALSE)</f>
        <v>Monitor</v>
      </c>
      <c r="L3802" s="2" t="str">
        <f>VLOOKUP(Sheet__29[[#This Row],[Produto]],Produtos!B:D,3,FALSE)</f>
        <v>Dell Brasil</v>
      </c>
      <c r="M3802" s="2">
        <f>VLOOKUP(Sheet__29[[#This Row],[Produto]],Estoque!A:B,2,FALSE)</f>
        <v>189</v>
      </c>
      <c r="N3802" s="5">
        <f>Sheet__29[[#This Row],[Qtd]]*Sheet__29[[#This Row],[Valor]]</f>
        <v>1890</v>
      </c>
      <c r="O3802" s="5">
        <f>Sheet__29[[#This Row],[Venda]]*(1-Sheet__29[[#This Row],[Desc]]/100)</f>
        <v>1701</v>
      </c>
      <c r="P3802"/>
    </row>
    <row r="3803" spans="1:16" x14ac:dyDescent="0.25">
      <c r="A3803">
        <v>103801</v>
      </c>
      <c r="B3803" s="1">
        <v>46204</v>
      </c>
      <c r="C3803" t="s">
        <v>405</v>
      </c>
      <c r="D3803" t="s">
        <v>1067</v>
      </c>
      <c r="E3803">
        <v>4</v>
      </c>
      <c r="F3803" s="4">
        <v>3449</v>
      </c>
      <c r="G3803">
        <v>5</v>
      </c>
      <c r="H3803" t="s">
        <v>1024</v>
      </c>
      <c r="I3803" s="2" t="str">
        <f>VLOOKUP(Sheet__29[[#This Row],[Filial]],Filiais!A:B,2,FALSE)</f>
        <v>Ribeirão Preto</v>
      </c>
      <c r="J3803" s="2" t="str">
        <f>VLOOKUP(Sheet__29[[#This Row],[Cidade]],'Clientes'!C:D,2,FALSE)</f>
        <v>SP</v>
      </c>
      <c r="K3803" s="2" t="str">
        <f>VLOOKUP(Sheet__29[[#This Row],[Produto]],Produtos!B:C,2,FALSE)</f>
        <v>Monitor</v>
      </c>
      <c r="L3803" s="2" t="str">
        <f>VLOOKUP(Sheet__29[[#This Row],[Produto]],Produtos!B:D,3,FALSE)</f>
        <v>Lenovo Brasil</v>
      </c>
      <c r="M3803" s="2">
        <f>VLOOKUP(Sheet__29[[#This Row],[Produto]],Estoque!A:B,2,FALSE)</f>
        <v>200</v>
      </c>
      <c r="N3803" s="5">
        <f>Sheet__29[[#This Row],[Qtd]]*Sheet__29[[#This Row],[Valor]]</f>
        <v>13796</v>
      </c>
      <c r="O3803" s="5">
        <f>Sheet__29[[#This Row],[Venda]]*(1-Sheet__29[[#This Row],[Desc]]/100)</f>
        <v>13106.199999999999</v>
      </c>
      <c r="P3803"/>
    </row>
    <row r="3804" spans="1:16" x14ac:dyDescent="0.25">
      <c r="A3804">
        <v>103802</v>
      </c>
      <c r="B3804" s="1">
        <v>46204</v>
      </c>
      <c r="C3804" t="s">
        <v>296</v>
      </c>
      <c r="D3804" t="s">
        <v>1175</v>
      </c>
      <c r="E3804">
        <v>1</v>
      </c>
      <c r="F3804" s="4">
        <v>1766</v>
      </c>
      <c r="G3804">
        <v>0</v>
      </c>
      <c r="H3804" t="s">
        <v>1016</v>
      </c>
      <c r="I3804" s="2" t="str">
        <f>VLOOKUP(Sheet__29[[#This Row],[Filial]],Filiais!A:B,2,FALSE)</f>
        <v>São Paulo</v>
      </c>
      <c r="J3804" s="2" t="str">
        <f>VLOOKUP(Sheet__29[[#This Row],[Cidade]],'Clientes'!C:D,2,FALSE)</f>
        <v>SP</v>
      </c>
      <c r="K3804" s="2" t="str">
        <f>VLOOKUP(Sheet__29[[#This Row],[Produto]],Produtos!B:C,2,FALSE)</f>
        <v>Rede</v>
      </c>
      <c r="L3804" s="2" t="str">
        <f>VLOOKUP(Sheet__29[[#This Row],[Produto]],Produtos!B:D,3,FALSE)</f>
        <v>Lenovo Brasil</v>
      </c>
      <c r="M3804" s="2">
        <f>VLOOKUP(Sheet__29[[#This Row],[Produto]],Estoque!A:B,2,FALSE)</f>
        <v>75</v>
      </c>
      <c r="N3804" s="5">
        <f>Sheet__29[[#This Row],[Qtd]]*Sheet__29[[#This Row],[Valor]]</f>
        <v>1766</v>
      </c>
      <c r="O3804" s="5">
        <f>Sheet__29[[#This Row],[Venda]]*(1-Sheet__29[[#This Row],[Desc]]/100)</f>
        <v>1766</v>
      </c>
      <c r="P3804"/>
    </row>
    <row r="3805" spans="1:16" x14ac:dyDescent="0.25">
      <c r="A3805">
        <v>103803</v>
      </c>
      <c r="B3805" s="1">
        <v>46204</v>
      </c>
      <c r="C3805" t="s">
        <v>448</v>
      </c>
      <c r="D3805" t="s">
        <v>1127</v>
      </c>
      <c r="E3805">
        <v>3</v>
      </c>
      <c r="F3805" s="4">
        <v>4765</v>
      </c>
      <c r="G3805">
        <v>5</v>
      </c>
      <c r="H3805" t="s">
        <v>1025</v>
      </c>
      <c r="I3805" s="2" t="str">
        <f>VLOOKUP(Sheet__29[[#This Row],[Filial]],Filiais!A:B,2,FALSE)</f>
        <v>São José dos Campos</v>
      </c>
      <c r="J3805" s="2" t="str">
        <f>VLOOKUP(Sheet__29[[#This Row],[Cidade]],'Clientes'!C:D,2,FALSE)</f>
        <v>SP</v>
      </c>
      <c r="K3805" s="2" t="str">
        <f>VLOOKUP(Sheet__29[[#This Row],[Produto]],Produtos!B:C,2,FALSE)</f>
        <v>Periférico</v>
      </c>
      <c r="L3805" s="2" t="str">
        <f>VLOOKUP(Sheet__29[[#This Row],[Produto]],Produtos!B:D,3,FALSE)</f>
        <v>Dell Brasil</v>
      </c>
      <c r="M3805" s="2">
        <f>VLOOKUP(Sheet__29[[#This Row],[Produto]],Estoque!A:B,2,FALSE)</f>
        <v>210</v>
      </c>
      <c r="N3805" s="5">
        <f>Sheet__29[[#This Row],[Qtd]]*Sheet__29[[#This Row],[Valor]]</f>
        <v>14295</v>
      </c>
      <c r="O3805" s="5">
        <f>Sheet__29[[#This Row],[Venda]]*(1-Sheet__29[[#This Row],[Desc]]/100)</f>
        <v>13580.25</v>
      </c>
      <c r="P3805"/>
    </row>
    <row r="3806" spans="1:16" x14ac:dyDescent="0.25">
      <c r="A3806">
        <v>103804</v>
      </c>
      <c r="B3806" s="1">
        <v>46204</v>
      </c>
      <c r="C3806" t="s">
        <v>593</v>
      </c>
      <c r="D3806" t="s">
        <v>1036</v>
      </c>
      <c r="E3806">
        <v>5</v>
      </c>
      <c r="F3806" s="4">
        <v>1059</v>
      </c>
      <c r="G3806">
        <v>5</v>
      </c>
      <c r="H3806" t="s">
        <v>1018</v>
      </c>
      <c r="I3806" s="2" t="str">
        <f>VLOOKUP(Sheet__29[[#This Row],[Filial]],Filiais!A:B,2,FALSE)</f>
        <v>Barueri</v>
      </c>
      <c r="J3806" s="2" t="str">
        <f>VLOOKUP(Sheet__29[[#This Row],[Cidade]],'Clientes'!C:D,2,FALSE)</f>
        <v>SP</v>
      </c>
      <c r="K3806" s="2" t="str">
        <f>VLOOKUP(Sheet__29[[#This Row],[Produto]],Produtos!B:C,2,FALSE)</f>
        <v>Armazenamento</v>
      </c>
      <c r="L3806" s="2" t="str">
        <f>VLOOKUP(Sheet__29[[#This Row],[Produto]],Produtos!B:D,3,FALSE)</f>
        <v>Kingston Brasil</v>
      </c>
      <c r="M3806" s="2">
        <f>VLOOKUP(Sheet__29[[#This Row],[Produto]],Estoque!A:B,2,FALSE)</f>
        <v>60</v>
      </c>
      <c r="N3806" s="5">
        <f>Sheet__29[[#This Row],[Qtd]]*Sheet__29[[#This Row],[Valor]]</f>
        <v>5295</v>
      </c>
      <c r="O3806" s="5">
        <f>Sheet__29[[#This Row],[Venda]]*(1-Sheet__29[[#This Row],[Desc]]/100)</f>
        <v>5030.25</v>
      </c>
      <c r="P3806"/>
    </row>
    <row r="3807" spans="1:16" x14ac:dyDescent="0.25">
      <c r="A3807">
        <v>103805</v>
      </c>
      <c r="B3807" s="1">
        <v>46204</v>
      </c>
      <c r="C3807" t="s">
        <v>706</v>
      </c>
      <c r="D3807" t="s">
        <v>1174</v>
      </c>
      <c r="E3807">
        <v>2</v>
      </c>
      <c r="F3807" s="4">
        <v>2365</v>
      </c>
      <c r="G3807">
        <v>5</v>
      </c>
      <c r="H3807" t="s">
        <v>1016</v>
      </c>
      <c r="I3807" s="2" t="str">
        <f>VLOOKUP(Sheet__29[[#This Row],[Filial]],Filiais!A:B,2,FALSE)</f>
        <v>São Paulo</v>
      </c>
      <c r="J3807" s="2" t="str">
        <f>VLOOKUP(Sheet__29[[#This Row],[Cidade]],'Clientes'!C:D,2,FALSE)</f>
        <v>SP</v>
      </c>
      <c r="K3807" s="2" t="str">
        <f>VLOOKUP(Sheet__29[[#This Row],[Produto]],Produtos!B:C,2,FALSE)</f>
        <v>Monitor</v>
      </c>
      <c r="L3807" s="2" t="str">
        <f>VLOOKUP(Sheet__29[[#This Row],[Produto]],Produtos!B:D,3,FALSE)</f>
        <v>Lenovo Brasil</v>
      </c>
      <c r="M3807" s="2">
        <f>VLOOKUP(Sheet__29[[#This Row],[Produto]],Estoque!A:B,2,FALSE)</f>
        <v>88</v>
      </c>
      <c r="N3807" s="5">
        <f>Sheet__29[[#This Row],[Qtd]]*Sheet__29[[#This Row],[Valor]]</f>
        <v>4730</v>
      </c>
      <c r="O3807" s="5">
        <f>Sheet__29[[#This Row],[Venda]]*(1-Sheet__29[[#This Row],[Desc]]/100)</f>
        <v>4493.5</v>
      </c>
      <c r="P3807"/>
    </row>
    <row r="3808" spans="1:16" x14ac:dyDescent="0.25">
      <c r="A3808">
        <v>103806</v>
      </c>
      <c r="B3808" s="1">
        <v>46204</v>
      </c>
      <c r="C3808" t="s">
        <v>769</v>
      </c>
      <c r="D3808" t="s">
        <v>1112</v>
      </c>
      <c r="E3808">
        <v>1</v>
      </c>
      <c r="F3808" s="4">
        <v>4563</v>
      </c>
      <c r="G3808">
        <v>5</v>
      </c>
      <c r="H3808" t="s">
        <v>1016</v>
      </c>
      <c r="I3808" s="2" t="str">
        <f>VLOOKUP(Sheet__29[[#This Row],[Filial]],Filiais!A:B,2,FALSE)</f>
        <v>São Paulo</v>
      </c>
      <c r="J3808" s="2" t="str">
        <f>VLOOKUP(Sheet__29[[#This Row],[Cidade]],'Clientes'!C:D,2,FALSE)</f>
        <v>SP</v>
      </c>
      <c r="K3808" s="2" t="str">
        <f>VLOOKUP(Sheet__29[[#This Row],[Produto]],Produtos!B:C,2,FALSE)</f>
        <v>Monitor</v>
      </c>
      <c r="L3808" s="2" t="str">
        <f>VLOOKUP(Sheet__29[[#This Row],[Produto]],Produtos!B:D,3,FALSE)</f>
        <v>Dell Brasil</v>
      </c>
      <c r="M3808" s="2">
        <f>VLOOKUP(Sheet__29[[#This Row],[Produto]],Estoque!A:B,2,FALSE)</f>
        <v>266</v>
      </c>
      <c r="N3808" s="5">
        <f>Sheet__29[[#This Row],[Qtd]]*Sheet__29[[#This Row],[Valor]]</f>
        <v>4563</v>
      </c>
      <c r="O3808" s="5">
        <f>Sheet__29[[#This Row],[Venda]]*(1-Sheet__29[[#This Row],[Desc]]/100)</f>
        <v>4334.8499999999995</v>
      </c>
      <c r="P3808"/>
    </row>
    <row r="3809" spans="1:16" x14ac:dyDescent="0.25">
      <c r="A3809">
        <v>103807</v>
      </c>
      <c r="B3809" s="1">
        <v>46204</v>
      </c>
      <c r="C3809" t="s">
        <v>131</v>
      </c>
      <c r="D3809" t="s">
        <v>1074</v>
      </c>
      <c r="E3809">
        <v>2</v>
      </c>
      <c r="F3809" s="4">
        <v>1431</v>
      </c>
      <c r="G3809">
        <v>5</v>
      </c>
      <c r="H3809" t="s">
        <v>1016</v>
      </c>
      <c r="I3809" s="2" t="str">
        <f>VLOOKUP(Sheet__29[[#This Row],[Filial]],Filiais!A:B,2,FALSE)</f>
        <v>São Paulo</v>
      </c>
      <c r="J3809" s="2" t="str">
        <f>VLOOKUP(Sheet__29[[#This Row],[Cidade]],'Clientes'!C:D,2,FALSE)</f>
        <v>SP</v>
      </c>
      <c r="K3809" s="2" t="str">
        <f>VLOOKUP(Sheet__29[[#This Row],[Produto]],Produtos!B:C,2,FALSE)</f>
        <v>Armazenamento</v>
      </c>
      <c r="L3809" s="2" t="str">
        <f>VLOOKUP(Sheet__29[[#This Row],[Produto]],Produtos!B:D,3,FALSE)</f>
        <v>Lenovo Brasil</v>
      </c>
      <c r="M3809" s="2">
        <f>VLOOKUP(Sheet__29[[#This Row],[Produto]],Estoque!A:B,2,FALSE)</f>
        <v>241</v>
      </c>
      <c r="N3809" s="5">
        <f>Sheet__29[[#This Row],[Qtd]]*Sheet__29[[#This Row],[Valor]]</f>
        <v>2862</v>
      </c>
      <c r="O3809" s="5">
        <f>Sheet__29[[#This Row],[Venda]]*(1-Sheet__29[[#This Row],[Desc]]/100)</f>
        <v>2718.9</v>
      </c>
      <c r="P3809"/>
    </row>
    <row r="3810" spans="1:16" x14ac:dyDescent="0.25">
      <c r="A3810">
        <v>103808</v>
      </c>
      <c r="B3810" s="1">
        <v>46204</v>
      </c>
      <c r="C3810" t="s">
        <v>747</v>
      </c>
      <c r="D3810" t="s">
        <v>1107</v>
      </c>
      <c r="E3810">
        <v>5</v>
      </c>
      <c r="F3810" s="4">
        <v>4802</v>
      </c>
      <c r="G3810">
        <v>5</v>
      </c>
      <c r="H3810" t="s">
        <v>1022</v>
      </c>
      <c r="I3810" s="2" t="str">
        <f>VLOOKUP(Sheet__29[[#This Row],[Filial]],Filiais!A:B,2,FALSE)</f>
        <v>Santos</v>
      </c>
      <c r="J3810" s="2" t="str">
        <f>VLOOKUP(Sheet__29[[#This Row],[Cidade]],'Clientes'!C:D,2,FALSE)</f>
        <v>SP</v>
      </c>
      <c r="K3810" s="2" t="str">
        <f>VLOOKUP(Sheet__29[[#This Row],[Produto]],Produtos!B:C,2,FALSE)</f>
        <v>Periférico</v>
      </c>
      <c r="L3810" s="2" t="str">
        <f>VLOOKUP(Sheet__29[[#This Row],[Produto]],Produtos!B:D,3,FALSE)</f>
        <v>Dell Brasil</v>
      </c>
      <c r="M3810" s="2">
        <f>VLOOKUP(Sheet__29[[#This Row],[Produto]],Estoque!A:B,2,FALSE)</f>
        <v>241</v>
      </c>
      <c r="N3810" s="5">
        <f>Sheet__29[[#This Row],[Qtd]]*Sheet__29[[#This Row],[Valor]]</f>
        <v>24010</v>
      </c>
      <c r="O3810" s="5">
        <f>Sheet__29[[#This Row],[Venda]]*(1-Sheet__29[[#This Row],[Desc]]/100)</f>
        <v>22809.5</v>
      </c>
      <c r="P3810"/>
    </row>
    <row r="3811" spans="1:16" x14ac:dyDescent="0.25">
      <c r="A3811">
        <v>103809</v>
      </c>
      <c r="B3811" s="1">
        <v>46204</v>
      </c>
      <c r="C3811" t="s">
        <v>544</v>
      </c>
      <c r="D3811" t="s">
        <v>1094</v>
      </c>
      <c r="E3811">
        <v>4</v>
      </c>
      <c r="F3811" s="4">
        <v>2943</v>
      </c>
      <c r="G3811">
        <v>0</v>
      </c>
      <c r="H3811" t="s">
        <v>1018</v>
      </c>
      <c r="I3811" s="2" t="str">
        <f>VLOOKUP(Sheet__29[[#This Row],[Filial]],Filiais!A:B,2,FALSE)</f>
        <v>Barueri</v>
      </c>
      <c r="J3811" s="2" t="str">
        <f>VLOOKUP(Sheet__29[[#This Row],[Cidade]],'Clientes'!C:D,2,FALSE)</f>
        <v>SP</v>
      </c>
      <c r="K3811" s="2" t="str">
        <f>VLOOKUP(Sheet__29[[#This Row],[Produto]],Produtos!B:C,2,FALSE)</f>
        <v>Rede</v>
      </c>
      <c r="L3811" s="2" t="str">
        <f>VLOOKUP(Sheet__29[[#This Row],[Produto]],Produtos!B:D,3,FALSE)</f>
        <v>Lenovo Brasil</v>
      </c>
      <c r="M3811" s="2">
        <f>VLOOKUP(Sheet__29[[#This Row],[Produto]],Estoque!A:B,2,FALSE)</f>
        <v>213</v>
      </c>
      <c r="N3811" s="5">
        <f>Sheet__29[[#This Row],[Qtd]]*Sheet__29[[#This Row],[Valor]]</f>
        <v>11772</v>
      </c>
      <c r="O3811" s="5">
        <f>Sheet__29[[#This Row],[Venda]]*(1-Sheet__29[[#This Row],[Desc]]/100)</f>
        <v>11772</v>
      </c>
      <c r="P3811"/>
    </row>
    <row r="3812" spans="1:16" x14ac:dyDescent="0.25">
      <c r="A3812">
        <v>103810</v>
      </c>
      <c r="B3812" s="1">
        <v>46204</v>
      </c>
      <c r="C3812" t="s">
        <v>660</v>
      </c>
      <c r="D3812" t="s">
        <v>1109</v>
      </c>
      <c r="E3812">
        <v>2</v>
      </c>
      <c r="F3812" s="4">
        <v>4857</v>
      </c>
      <c r="G3812">
        <v>5</v>
      </c>
      <c r="H3812" t="s">
        <v>1023</v>
      </c>
      <c r="I3812" s="2" t="str">
        <f>VLOOKUP(Sheet__29[[#This Row],[Filial]],Filiais!A:B,2,FALSE)</f>
        <v>Bauru</v>
      </c>
      <c r="J3812" s="2" t="str">
        <f>VLOOKUP(Sheet__29[[#This Row],[Cidade]],'Clientes'!C:D,2,FALSE)</f>
        <v>SP</v>
      </c>
      <c r="K3812" s="2" t="str">
        <f>VLOOKUP(Sheet__29[[#This Row],[Produto]],Produtos!B:C,2,FALSE)</f>
        <v>Armazenamento</v>
      </c>
      <c r="L3812" s="2" t="str">
        <f>VLOOKUP(Sheet__29[[#This Row],[Produto]],Produtos!B:D,3,FALSE)</f>
        <v>Dell Brasil</v>
      </c>
      <c r="M3812" s="2">
        <f>VLOOKUP(Sheet__29[[#This Row],[Produto]],Estoque!A:B,2,FALSE)</f>
        <v>253</v>
      </c>
      <c r="N3812" s="5">
        <f>Sheet__29[[#This Row],[Qtd]]*Sheet__29[[#This Row],[Valor]]</f>
        <v>9714</v>
      </c>
      <c r="O3812" s="5">
        <f>Sheet__29[[#This Row],[Venda]]*(1-Sheet__29[[#This Row],[Desc]]/100)</f>
        <v>9228.2999999999993</v>
      </c>
      <c r="P3812"/>
    </row>
    <row r="3813" spans="1:16" x14ac:dyDescent="0.25">
      <c r="A3813">
        <v>103811</v>
      </c>
      <c r="B3813" s="1">
        <v>46204</v>
      </c>
      <c r="C3813" t="s">
        <v>759</v>
      </c>
      <c r="D3813" t="s">
        <v>1143</v>
      </c>
      <c r="E3813">
        <v>3</v>
      </c>
      <c r="F3813" s="4">
        <v>2285</v>
      </c>
      <c r="G3813">
        <v>5</v>
      </c>
      <c r="H3813" t="s">
        <v>1024</v>
      </c>
      <c r="I3813" s="2" t="str">
        <f>VLOOKUP(Sheet__29[[#This Row],[Filial]],Filiais!A:B,2,FALSE)</f>
        <v>Ribeirão Preto</v>
      </c>
      <c r="J3813" s="2" t="str">
        <f>VLOOKUP(Sheet__29[[#This Row],[Cidade]],'Clientes'!C:D,2,FALSE)</f>
        <v>SP</v>
      </c>
      <c r="K3813" s="2" t="str">
        <f>VLOOKUP(Sheet__29[[#This Row],[Produto]],Produtos!B:C,2,FALSE)</f>
        <v>Armazenamento</v>
      </c>
      <c r="L3813" s="2" t="str">
        <f>VLOOKUP(Sheet__29[[#This Row],[Produto]],Produtos!B:D,3,FALSE)</f>
        <v>Dell Brasil</v>
      </c>
      <c r="M3813" s="2">
        <f>VLOOKUP(Sheet__29[[#This Row],[Produto]],Estoque!A:B,2,FALSE)</f>
        <v>30</v>
      </c>
      <c r="N3813" s="5">
        <f>Sheet__29[[#This Row],[Qtd]]*Sheet__29[[#This Row],[Valor]]</f>
        <v>6855</v>
      </c>
      <c r="O3813" s="5">
        <f>Sheet__29[[#This Row],[Venda]]*(1-Sheet__29[[#This Row],[Desc]]/100)</f>
        <v>6512.25</v>
      </c>
      <c r="P3813"/>
    </row>
    <row r="3814" spans="1:16" x14ac:dyDescent="0.25">
      <c r="A3814">
        <v>103812</v>
      </c>
      <c r="B3814" s="1">
        <v>46204</v>
      </c>
      <c r="C3814" t="s">
        <v>562</v>
      </c>
      <c r="D3814" t="s">
        <v>1078</v>
      </c>
      <c r="E3814">
        <v>2</v>
      </c>
      <c r="F3814" s="4">
        <v>4090</v>
      </c>
      <c r="G3814">
        <v>5</v>
      </c>
      <c r="H3814" t="s">
        <v>1018</v>
      </c>
      <c r="I3814" s="2" t="str">
        <f>VLOOKUP(Sheet__29[[#This Row],[Filial]],Filiais!A:B,2,FALSE)</f>
        <v>Barueri</v>
      </c>
      <c r="J3814" s="2" t="str">
        <f>VLOOKUP(Sheet__29[[#This Row],[Cidade]],'Clientes'!C:D,2,FALSE)</f>
        <v>SP</v>
      </c>
      <c r="K3814" s="2" t="str">
        <f>VLOOKUP(Sheet__29[[#This Row],[Produto]],Produtos!B:C,2,FALSE)</f>
        <v>Periférico</v>
      </c>
      <c r="L3814" s="2" t="str">
        <f>VLOOKUP(Sheet__29[[#This Row],[Produto]],Produtos!B:D,3,FALSE)</f>
        <v>Kingston Brasil</v>
      </c>
      <c r="M3814" s="2">
        <f>VLOOKUP(Sheet__29[[#This Row],[Produto]],Estoque!A:B,2,FALSE)</f>
        <v>92</v>
      </c>
      <c r="N3814" s="5">
        <f>Sheet__29[[#This Row],[Qtd]]*Sheet__29[[#This Row],[Valor]]</f>
        <v>8180</v>
      </c>
      <c r="O3814" s="5">
        <f>Sheet__29[[#This Row],[Venda]]*(1-Sheet__29[[#This Row],[Desc]]/100)</f>
        <v>7771</v>
      </c>
      <c r="P3814"/>
    </row>
    <row r="3815" spans="1:16" x14ac:dyDescent="0.25">
      <c r="A3815">
        <v>103813</v>
      </c>
      <c r="B3815" s="1">
        <v>46204</v>
      </c>
      <c r="C3815" t="s">
        <v>776</v>
      </c>
      <c r="D3815" t="s">
        <v>1177</v>
      </c>
      <c r="E3815">
        <v>5</v>
      </c>
      <c r="F3815" s="4">
        <v>4660</v>
      </c>
      <c r="G3815">
        <v>10</v>
      </c>
      <c r="H3815" t="s">
        <v>1022</v>
      </c>
      <c r="I3815" s="2" t="str">
        <f>VLOOKUP(Sheet__29[[#This Row],[Filial]],Filiais!A:B,2,FALSE)</f>
        <v>Santos</v>
      </c>
      <c r="J3815" s="2" t="str">
        <f>VLOOKUP(Sheet__29[[#This Row],[Cidade]],'Clientes'!C:D,2,FALSE)</f>
        <v>SP</v>
      </c>
      <c r="K3815" s="2" t="str">
        <f>VLOOKUP(Sheet__29[[#This Row],[Produto]],Produtos!B:C,2,FALSE)</f>
        <v>Rede</v>
      </c>
      <c r="L3815" s="2" t="str">
        <f>VLOOKUP(Sheet__29[[#This Row],[Produto]],Produtos!B:D,3,FALSE)</f>
        <v>LG Brasil</v>
      </c>
      <c r="M3815" s="2">
        <f>VLOOKUP(Sheet__29[[#This Row],[Produto]],Estoque!A:B,2,FALSE)</f>
        <v>230</v>
      </c>
      <c r="N3815" s="5">
        <f>Sheet__29[[#This Row],[Qtd]]*Sheet__29[[#This Row],[Valor]]</f>
        <v>23300</v>
      </c>
      <c r="O3815" s="5">
        <f>Sheet__29[[#This Row],[Venda]]*(1-Sheet__29[[#This Row],[Desc]]/100)</f>
        <v>20970</v>
      </c>
      <c r="P3815"/>
    </row>
    <row r="3816" spans="1:16" x14ac:dyDescent="0.25">
      <c r="A3816">
        <v>103814</v>
      </c>
      <c r="B3816" s="1">
        <v>46204</v>
      </c>
      <c r="C3816" t="s">
        <v>797</v>
      </c>
      <c r="D3816" t="s">
        <v>1162</v>
      </c>
      <c r="E3816">
        <v>2</v>
      </c>
      <c r="F3816" s="4">
        <v>3351</v>
      </c>
      <c r="G3816">
        <v>0</v>
      </c>
      <c r="H3816" t="s">
        <v>1016</v>
      </c>
      <c r="I3816" s="2" t="str">
        <f>VLOOKUP(Sheet__29[[#This Row],[Filial]],Filiais!A:B,2,FALSE)</f>
        <v>São Paulo</v>
      </c>
      <c r="J3816" s="2" t="str">
        <f>VLOOKUP(Sheet__29[[#This Row],[Cidade]],'Clientes'!C:D,2,FALSE)</f>
        <v>SP</v>
      </c>
      <c r="K3816" s="2" t="str">
        <f>VLOOKUP(Sheet__29[[#This Row],[Produto]],Produtos!B:C,2,FALSE)</f>
        <v>Periférico</v>
      </c>
      <c r="L3816" s="2" t="str">
        <f>VLOOKUP(Sheet__29[[#This Row],[Produto]],Produtos!B:D,3,FALSE)</f>
        <v>Kingston Brasil</v>
      </c>
      <c r="M3816" s="2">
        <f>VLOOKUP(Sheet__29[[#This Row],[Produto]],Estoque!A:B,2,FALSE)</f>
        <v>167</v>
      </c>
      <c r="N3816" s="5">
        <f>Sheet__29[[#This Row],[Qtd]]*Sheet__29[[#This Row],[Valor]]</f>
        <v>6702</v>
      </c>
      <c r="O3816" s="5">
        <f>Sheet__29[[#This Row],[Venda]]*(1-Sheet__29[[#This Row],[Desc]]/100)</f>
        <v>6702</v>
      </c>
      <c r="P3816"/>
    </row>
    <row r="3817" spans="1:16" x14ac:dyDescent="0.25">
      <c r="A3817">
        <v>103815</v>
      </c>
      <c r="B3817" s="1">
        <v>46204</v>
      </c>
      <c r="C3817" t="s">
        <v>988</v>
      </c>
      <c r="D3817" t="s">
        <v>1054</v>
      </c>
      <c r="E3817">
        <v>2</v>
      </c>
      <c r="F3817" s="4">
        <v>2072</v>
      </c>
      <c r="G3817">
        <v>0</v>
      </c>
      <c r="H3817" t="s">
        <v>1022</v>
      </c>
      <c r="I3817" s="2" t="str">
        <f>VLOOKUP(Sheet__29[[#This Row],[Filial]],Filiais!A:B,2,FALSE)</f>
        <v>Santos</v>
      </c>
      <c r="J3817" s="2" t="str">
        <f>VLOOKUP(Sheet__29[[#This Row],[Cidade]],'Clientes'!C:D,2,FALSE)</f>
        <v>SP</v>
      </c>
      <c r="K3817" s="2" t="str">
        <f>VLOOKUP(Sheet__29[[#This Row],[Produto]],Produtos!B:C,2,FALSE)</f>
        <v>Notebook</v>
      </c>
      <c r="L3817" s="2" t="str">
        <f>VLOOKUP(Sheet__29[[#This Row],[Produto]],Produtos!B:D,3,FALSE)</f>
        <v>Kingston Brasil</v>
      </c>
      <c r="M3817" s="2">
        <f>VLOOKUP(Sheet__29[[#This Row],[Produto]],Estoque!A:B,2,FALSE)</f>
        <v>5</v>
      </c>
      <c r="N3817" s="5">
        <f>Sheet__29[[#This Row],[Qtd]]*Sheet__29[[#This Row],[Valor]]</f>
        <v>4144</v>
      </c>
      <c r="O3817" s="5">
        <f>Sheet__29[[#This Row],[Venda]]*(1-Sheet__29[[#This Row],[Desc]]/100)</f>
        <v>4144</v>
      </c>
      <c r="P3817"/>
    </row>
    <row r="3818" spans="1:16" x14ac:dyDescent="0.25">
      <c r="A3818">
        <v>103816</v>
      </c>
      <c r="B3818" s="1">
        <v>46204</v>
      </c>
      <c r="C3818" t="s">
        <v>525</v>
      </c>
      <c r="D3818" t="s">
        <v>1109</v>
      </c>
      <c r="E3818">
        <v>3</v>
      </c>
      <c r="F3818" s="4">
        <v>1289</v>
      </c>
      <c r="G3818">
        <v>10</v>
      </c>
      <c r="H3818" t="s">
        <v>1017</v>
      </c>
      <c r="I3818" s="2" t="str">
        <f>VLOOKUP(Sheet__29[[#This Row],[Filial]],Filiais!A:B,2,FALSE)</f>
        <v>Campinas</v>
      </c>
      <c r="J3818" s="2" t="str">
        <f>VLOOKUP(Sheet__29[[#This Row],[Cidade]],'Clientes'!C:D,2,FALSE)</f>
        <v>SP</v>
      </c>
      <c r="K3818" s="2" t="str">
        <f>VLOOKUP(Sheet__29[[#This Row],[Produto]],Produtos!B:C,2,FALSE)</f>
        <v>Armazenamento</v>
      </c>
      <c r="L3818" s="2" t="str">
        <f>VLOOKUP(Sheet__29[[#This Row],[Produto]],Produtos!B:D,3,FALSE)</f>
        <v>Dell Brasil</v>
      </c>
      <c r="M3818" s="2">
        <f>VLOOKUP(Sheet__29[[#This Row],[Produto]],Estoque!A:B,2,FALSE)</f>
        <v>253</v>
      </c>
      <c r="N3818" s="5">
        <f>Sheet__29[[#This Row],[Qtd]]*Sheet__29[[#This Row],[Valor]]</f>
        <v>3867</v>
      </c>
      <c r="O3818" s="5">
        <f>Sheet__29[[#This Row],[Venda]]*(1-Sheet__29[[#This Row],[Desc]]/100)</f>
        <v>3480.3</v>
      </c>
      <c r="P3818"/>
    </row>
    <row r="3819" spans="1:16" x14ac:dyDescent="0.25">
      <c r="A3819">
        <v>103817</v>
      </c>
      <c r="B3819" s="1">
        <v>46204</v>
      </c>
      <c r="C3819" t="s">
        <v>1014</v>
      </c>
      <c r="D3819" t="s">
        <v>1031</v>
      </c>
      <c r="E3819">
        <v>1</v>
      </c>
      <c r="F3819" s="4">
        <v>1624</v>
      </c>
      <c r="G3819">
        <v>10</v>
      </c>
      <c r="H3819" t="s">
        <v>1016</v>
      </c>
      <c r="I3819" s="2" t="str">
        <f>VLOOKUP(Sheet__29[[#This Row],[Filial]],Filiais!A:B,2,FALSE)</f>
        <v>São Paulo</v>
      </c>
      <c r="J3819" s="2" t="str">
        <f>VLOOKUP(Sheet__29[[#This Row],[Cidade]],'Clientes'!C:D,2,FALSE)</f>
        <v>SP</v>
      </c>
      <c r="K3819" s="2" t="str">
        <f>VLOOKUP(Sheet__29[[#This Row],[Produto]],Produtos!B:C,2,FALSE)</f>
        <v>Armazenamento</v>
      </c>
      <c r="L3819" s="2" t="str">
        <f>VLOOKUP(Sheet__29[[#This Row],[Produto]],Produtos!B:D,3,FALSE)</f>
        <v>Logitech Brasil</v>
      </c>
      <c r="M3819" s="2">
        <f>VLOOKUP(Sheet__29[[#This Row],[Produto]],Estoque!A:B,2,FALSE)</f>
        <v>111</v>
      </c>
      <c r="N3819" s="5">
        <f>Sheet__29[[#This Row],[Qtd]]*Sheet__29[[#This Row],[Valor]]</f>
        <v>1624</v>
      </c>
      <c r="O3819" s="5">
        <f>Sheet__29[[#This Row],[Venda]]*(1-Sheet__29[[#This Row],[Desc]]/100)</f>
        <v>1461.6000000000001</v>
      </c>
      <c r="P3819"/>
    </row>
    <row r="3820" spans="1:16" x14ac:dyDescent="0.25">
      <c r="A3820">
        <v>103818</v>
      </c>
      <c r="B3820" s="1">
        <v>46204</v>
      </c>
      <c r="C3820" t="s">
        <v>161</v>
      </c>
      <c r="D3820" t="s">
        <v>1086</v>
      </c>
      <c r="E3820">
        <v>2</v>
      </c>
      <c r="F3820" s="4">
        <v>2317</v>
      </c>
      <c r="G3820">
        <v>0</v>
      </c>
      <c r="H3820" t="s">
        <v>1017</v>
      </c>
      <c r="I3820" s="2" t="str">
        <f>VLOOKUP(Sheet__29[[#This Row],[Filial]],Filiais!A:B,2,FALSE)</f>
        <v>Campinas</v>
      </c>
      <c r="J3820" s="2" t="str">
        <f>VLOOKUP(Sheet__29[[#This Row],[Cidade]],'Clientes'!C:D,2,FALSE)</f>
        <v>SP</v>
      </c>
      <c r="K3820" s="2" t="str">
        <f>VLOOKUP(Sheet__29[[#This Row],[Produto]],Produtos!B:C,2,FALSE)</f>
        <v>Monitor</v>
      </c>
      <c r="L3820" s="2" t="str">
        <f>VLOOKUP(Sheet__29[[#This Row],[Produto]],Produtos!B:D,3,FALSE)</f>
        <v>Logitech Brasil</v>
      </c>
      <c r="M3820" s="2">
        <f>VLOOKUP(Sheet__29[[#This Row],[Produto]],Estoque!A:B,2,FALSE)</f>
        <v>223</v>
      </c>
      <c r="N3820" s="5">
        <f>Sheet__29[[#This Row],[Qtd]]*Sheet__29[[#This Row],[Valor]]</f>
        <v>4634</v>
      </c>
      <c r="O3820" s="5">
        <f>Sheet__29[[#This Row],[Venda]]*(1-Sheet__29[[#This Row],[Desc]]/100)</f>
        <v>4634</v>
      </c>
      <c r="P3820"/>
    </row>
    <row r="3821" spans="1:16" x14ac:dyDescent="0.25">
      <c r="A3821">
        <v>103819</v>
      </c>
      <c r="B3821" s="1">
        <v>46204</v>
      </c>
      <c r="C3821" t="s">
        <v>272</v>
      </c>
      <c r="D3821" t="s">
        <v>1057</v>
      </c>
      <c r="E3821">
        <v>3</v>
      </c>
      <c r="F3821" s="4">
        <v>3065</v>
      </c>
      <c r="G3821">
        <v>10</v>
      </c>
      <c r="H3821" t="s">
        <v>1025</v>
      </c>
      <c r="I3821" s="2" t="str">
        <f>VLOOKUP(Sheet__29[[#This Row],[Filial]],Filiais!A:B,2,FALSE)</f>
        <v>São José dos Campos</v>
      </c>
      <c r="J3821" s="2" t="str">
        <f>VLOOKUP(Sheet__29[[#This Row],[Cidade]],'Clientes'!C:D,2,FALSE)</f>
        <v>SP</v>
      </c>
      <c r="K3821" s="2" t="str">
        <f>VLOOKUP(Sheet__29[[#This Row],[Produto]],Produtos!B:C,2,FALSE)</f>
        <v>Rede</v>
      </c>
      <c r="L3821" s="2" t="str">
        <f>VLOOKUP(Sheet__29[[#This Row],[Produto]],Produtos!B:D,3,FALSE)</f>
        <v>Lenovo Brasil</v>
      </c>
      <c r="M3821" s="2">
        <f>VLOOKUP(Sheet__29[[#This Row],[Produto]],Estoque!A:B,2,FALSE)</f>
        <v>235</v>
      </c>
      <c r="N3821" s="5">
        <f>Sheet__29[[#This Row],[Qtd]]*Sheet__29[[#This Row],[Valor]]</f>
        <v>9195</v>
      </c>
      <c r="O3821" s="5">
        <f>Sheet__29[[#This Row],[Venda]]*(1-Sheet__29[[#This Row],[Desc]]/100)</f>
        <v>8275.5</v>
      </c>
      <c r="P3821"/>
    </row>
    <row r="3822" spans="1:16" x14ac:dyDescent="0.25">
      <c r="A3822">
        <v>103820</v>
      </c>
      <c r="B3822" s="1">
        <v>46204</v>
      </c>
      <c r="C3822" t="s">
        <v>736</v>
      </c>
      <c r="D3822" t="s">
        <v>1082</v>
      </c>
      <c r="E3822">
        <v>2</v>
      </c>
      <c r="F3822" s="4">
        <v>2688</v>
      </c>
      <c r="G3822">
        <v>0</v>
      </c>
      <c r="H3822" t="s">
        <v>1020</v>
      </c>
      <c r="I3822" s="2" t="str">
        <f>VLOOKUP(Sheet__29[[#This Row],[Filial]],Filiais!A:B,2,FALSE)</f>
        <v>Sorocaba</v>
      </c>
      <c r="J3822" s="2" t="str">
        <f>VLOOKUP(Sheet__29[[#This Row],[Cidade]],'Clientes'!C:D,2,FALSE)</f>
        <v>SP</v>
      </c>
      <c r="K3822" s="2" t="str">
        <f>VLOOKUP(Sheet__29[[#This Row],[Produto]],Produtos!B:C,2,FALSE)</f>
        <v>Monitor</v>
      </c>
      <c r="L3822" s="2" t="str">
        <f>VLOOKUP(Sheet__29[[#This Row],[Produto]],Produtos!B:D,3,FALSE)</f>
        <v>Dell Brasil</v>
      </c>
      <c r="M3822" s="2">
        <f>VLOOKUP(Sheet__29[[#This Row],[Produto]],Estoque!A:B,2,FALSE)</f>
        <v>189</v>
      </c>
      <c r="N3822" s="5">
        <f>Sheet__29[[#This Row],[Qtd]]*Sheet__29[[#This Row],[Valor]]</f>
        <v>5376</v>
      </c>
      <c r="O3822" s="5">
        <f>Sheet__29[[#This Row],[Venda]]*(1-Sheet__29[[#This Row],[Desc]]/100)</f>
        <v>5376</v>
      </c>
      <c r="P3822"/>
    </row>
    <row r="3823" spans="1:16" x14ac:dyDescent="0.25">
      <c r="A3823">
        <v>103821</v>
      </c>
      <c r="B3823" s="1">
        <v>46204</v>
      </c>
      <c r="C3823" t="s">
        <v>233</v>
      </c>
      <c r="D3823" t="s">
        <v>1150</v>
      </c>
      <c r="E3823">
        <v>5</v>
      </c>
      <c r="F3823" s="4">
        <v>2138</v>
      </c>
      <c r="G3823">
        <v>5</v>
      </c>
      <c r="H3823" t="s">
        <v>1024</v>
      </c>
      <c r="I3823" s="2" t="str">
        <f>VLOOKUP(Sheet__29[[#This Row],[Filial]],Filiais!A:B,2,FALSE)</f>
        <v>Ribeirão Preto</v>
      </c>
      <c r="J3823" s="2" t="str">
        <f>VLOOKUP(Sheet__29[[#This Row],[Cidade]],'Clientes'!C:D,2,FALSE)</f>
        <v>SP</v>
      </c>
      <c r="K3823" s="2" t="str">
        <f>VLOOKUP(Sheet__29[[#This Row],[Produto]],Produtos!B:C,2,FALSE)</f>
        <v>Notebook</v>
      </c>
      <c r="L3823" s="2" t="str">
        <f>VLOOKUP(Sheet__29[[#This Row],[Produto]],Produtos!B:D,3,FALSE)</f>
        <v>Lenovo Brasil</v>
      </c>
      <c r="M3823" s="2">
        <f>VLOOKUP(Sheet__29[[#This Row],[Produto]],Estoque!A:B,2,FALSE)</f>
        <v>205</v>
      </c>
      <c r="N3823" s="5">
        <f>Sheet__29[[#This Row],[Qtd]]*Sheet__29[[#This Row],[Valor]]</f>
        <v>10690</v>
      </c>
      <c r="O3823" s="5">
        <f>Sheet__29[[#This Row],[Venda]]*(1-Sheet__29[[#This Row],[Desc]]/100)</f>
        <v>10155.5</v>
      </c>
      <c r="P3823"/>
    </row>
    <row r="3824" spans="1:16" x14ac:dyDescent="0.25">
      <c r="A3824">
        <v>103822</v>
      </c>
      <c r="B3824" s="1">
        <v>46204</v>
      </c>
      <c r="C3824" t="s">
        <v>341</v>
      </c>
      <c r="D3824" t="s">
        <v>1073</v>
      </c>
      <c r="E3824">
        <v>1</v>
      </c>
      <c r="F3824" s="4">
        <v>4532</v>
      </c>
      <c r="G3824">
        <v>0</v>
      </c>
      <c r="H3824" t="s">
        <v>1017</v>
      </c>
      <c r="I3824" s="2" t="str">
        <f>VLOOKUP(Sheet__29[[#This Row],[Filial]],Filiais!A:B,2,FALSE)</f>
        <v>Campinas</v>
      </c>
      <c r="J3824" s="2" t="str">
        <f>VLOOKUP(Sheet__29[[#This Row],[Cidade]],'Clientes'!C:D,2,FALSE)</f>
        <v>SP</v>
      </c>
      <c r="K3824" s="2" t="str">
        <f>VLOOKUP(Sheet__29[[#This Row],[Produto]],Produtos!B:C,2,FALSE)</f>
        <v>Armazenamento</v>
      </c>
      <c r="L3824" s="2" t="str">
        <f>VLOOKUP(Sheet__29[[#This Row],[Produto]],Produtos!B:D,3,FALSE)</f>
        <v>Dell Brasil</v>
      </c>
      <c r="M3824" s="2">
        <f>VLOOKUP(Sheet__29[[#This Row],[Produto]],Estoque!A:B,2,FALSE)</f>
        <v>106</v>
      </c>
      <c r="N3824" s="5">
        <f>Sheet__29[[#This Row],[Qtd]]*Sheet__29[[#This Row],[Valor]]</f>
        <v>4532</v>
      </c>
      <c r="O3824" s="5">
        <f>Sheet__29[[#This Row],[Venda]]*(1-Sheet__29[[#This Row],[Desc]]/100)</f>
        <v>4532</v>
      </c>
      <c r="P3824"/>
    </row>
    <row r="3825" spans="1:16" x14ac:dyDescent="0.25">
      <c r="A3825">
        <v>103823</v>
      </c>
      <c r="B3825" s="1">
        <v>46204</v>
      </c>
      <c r="C3825" t="s">
        <v>757</v>
      </c>
      <c r="D3825" t="s">
        <v>1151</v>
      </c>
      <c r="E3825">
        <v>3</v>
      </c>
      <c r="F3825" s="4">
        <v>541</v>
      </c>
      <c r="G3825">
        <v>5</v>
      </c>
      <c r="H3825" t="s">
        <v>1024</v>
      </c>
      <c r="I3825" s="2" t="str">
        <f>VLOOKUP(Sheet__29[[#This Row],[Filial]],Filiais!A:B,2,FALSE)</f>
        <v>Ribeirão Preto</v>
      </c>
      <c r="J3825" s="2" t="str">
        <f>VLOOKUP(Sheet__29[[#This Row],[Cidade]],'Clientes'!C:D,2,FALSE)</f>
        <v>SP</v>
      </c>
      <c r="K3825" s="2" t="str">
        <f>VLOOKUP(Sheet__29[[#This Row],[Produto]],Produtos!B:C,2,FALSE)</f>
        <v>Rede</v>
      </c>
      <c r="L3825" s="2" t="str">
        <f>VLOOKUP(Sheet__29[[#This Row],[Produto]],Produtos!B:D,3,FALSE)</f>
        <v>Kingston Brasil</v>
      </c>
      <c r="M3825" s="2">
        <f>VLOOKUP(Sheet__29[[#This Row],[Produto]],Estoque!A:B,2,FALSE)</f>
        <v>292</v>
      </c>
      <c r="N3825" s="5">
        <f>Sheet__29[[#This Row],[Qtd]]*Sheet__29[[#This Row],[Valor]]</f>
        <v>1623</v>
      </c>
      <c r="O3825" s="5">
        <f>Sheet__29[[#This Row],[Venda]]*(1-Sheet__29[[#This Row],[Desc]]/100)</f>
        <v>1541.85</v>
      </c>
      <c r="P3825"/>
    </row>
    <row r="3826" spans="1:16" x14ac:dyDescent="0.25">
      <c r="A3826">
        <v>103824</v>
      </c>
      <c r="B3826" s="1">
        <v>46204</v>
      </c>
      <c r="C3826" t="s">
        <v>203</v>
      </c>
      <c r="D3826" t="s">
        <v>1145</v>
      </c>
      <c r="E3826">
        <v>3</v>
      </c>
      <c r="F3826" s="4">
        <v>4256</v>
      </c>
      <c r="G3826">
        <v>5</v>
      </c>
      <c r="H3826" t="s">
        <v>1020</v>
      </c>
      <c r="I3826" s="2" t="str">
        <f>VLOOKUP(Sheet__29[[#This Row],[Filial]],Filiais!A:B,2,FALSE)</f>
        <v>Sorocaba</v>
      </c>
      <c r="J3826" s="2" t="str">
        <f>VLOOKUP(Sheet__29[[#This Row],[Cidade]],'Clientes'!C:D,2,FALSE)</f>
        <v>SP</v>
      </c>
      <c r="K3826" s="2" t="str">
        <f>VLOOKUP(Sheet__29[[#This Row],[Produto]],Produtos!B:C,2,FALSE)</f>
        <v>Armazenamento</v>
      </c>
      <c r="L3826" s="2" t="str">
        <f>VLOOKUP(Sheet__29[[#This Row],[Produto]],Produtos!B:D,3,FALSE)</f>
        <v>Logitech Brasil</v>
      </c>
      <c r="M3826" s="2">
        <f>VLOOKUP(Sheet__29[[#This Row],[Produto]],Estoque!A:B,2,FALSE)</f>
        <v>157</v>
      </c>
      <c r="N3826" s="5">
        <f>Sheet__29[[#This Row],[Qtd]]*Sheet__29[[#This Row],[Valor]]</f>
        <v>12768</v>
      </c>
      <c r="O3826" s="5">
        <f>Sheet__29[[#This Row],[Venda]]*(1-Sheet__29[[#This Row],[Desc]]/100)</f>
        <v>12129.599999999999</v>
      </c>
      <c r="P3826"/>
    </row>
    <row r="3827" spans="1:16" x14ac:dyDescent="0.25">
      <c r="A3827">
        <v>103825</v>
      </c>
      <c r="B3827" s="1">
        <v>46204</v>
      </c>
      <c r="C3827" t="s">
        <v>64</v>
      </c>
      <c r="D3827" t="s">
        <v>1061</v>
      </c>
      <c r="E3827">
        <v>1</v>
      </c>
      <c r="F3827" s="4">
        <v>1857</v>
      </c>
      <c r="G3827">
        <v>5</v>
      </c>
      <c r="H3827" t="s">
        <v>1020</v>
      </c>
      <c r="I3827" s="2" t="str">
        <f>VLOOKUP(Sheet__29[[#This Row],[Filial]],Filiais!A:B,2,FALSE)</f>
        <v>Sorocaba</v>
      </c>
      <c r="J3827" s="2" t="str">
        <f>VLOOKUP(Sheet__29[[#This Row],[Cidade]],'Clientes'!C:D,2,FALSE)</f>
        <v>SP</v>
      </c>
      <c r="K3827" s="2" t="str">
        <f>VLOOKUP(Sheet__29[[#This Row],[Produto]],Produtos!B:C,2,FALSE)</f>
        <v>Notebook</v>
      </c>
      <c r="L3827" s="2" t="str">
        <f>VLOOKUP(Sheet__29[[#This Row],[Produto]],Produtos!B:D,3,FALSE)</f>
        <v>Lenovo Brasil</v>
      </c>
      <c r="M3827" s="2">
        <f>VLOOKUP(Sheet__29[[#This Row],[Produto]],Estoque!A:B,2,FALSE)</f>
        <v>209</v>
      </c>
      <c r="N3827" s="5">
        <f>Sheet__29[[#This Row],[Qtd]]*Sheet__29[[#This Row],[Valor]]</f>
        <v>1857</v>
      </c>
      <c r="O3827" s="5">
        <f>Sheet__29[[#This Row],[Venda]]*(1-Sheet__29[[#This Row],[Desc]]/100)</f>
        <v>1764.1499999999999</v>
      </c>
      <c r="P3827"/>
    </row>
    <row r="3828" spans="1:16" x14ac:dyDescent="0.25">
      <c r="A3828">
        <v>103826</v>
      </c>
      <c r="B3828" s="1">
        <v>46204</v>
      </c>
      <c r="C3828" t="s">
        <v>750</v>
      </c>
      <c r="D3828" t="s">
        <v>1125</v>
      </c>
      <c r="E3828">
        <v>4</v>
      </c>
      <c r="F3828" s="4">
        <v>3761</v>
      </c>
      <c r="G3828">
        <v>10</v>
      </c>
      <c r="H3828" t="s">
        <v>1024</v>
      </c>
      <c r="I3828" s="2" t="str">
        <f>VLOOKUP(Sheet__29[[#This Row],[Filial]],Filiais!A:B,2,FALSE)</f>
        <v>Ribeirão Preto</v>
      </c>
      <c r="J3828" s="2" t="str">
        <f>VLOOKUP(Sheet__29[[#This Row],[Cidade]],'Clientes'!C:D,2,FALSE)</f>
        <v>SP</v>
      </c>
      <c r="K3828" s="2" t="str">
        <f>VLOOKUP(Sheet__29[[#This Row],[Produto]],Produtos!B:C,2,FALSE)</f>
        <v>Periférico</v>
      </c>
      <c r="L3828" s="2" t="str">
        <f>VLOOKUP(Sheet__29[[#This Row],[Produto]],Produtos!B:D,3,FALSE)</f>
        <v>Dell Brasil</v>
      </c>
      <c r="M3828" s="2">
        <f>VLOOKUP(Sheet__29[[#This Row],[Produto]],Estoque!A:B,2,FALSE)</f>
        <v>87</v>
      </c>
      <c r="N3828" s="5">
        <f>Sheet__29[[#This Row],[Qtd]]*Sheet__29[[#This Row],[Valor]]</f>
        <v>15044</v>
      </c>
      <c r="O3828" s="5">
        <f>Sheet__29[[#This Row],[Venda]]*(1-Sheet__29[[#This Row],[Desc]]/100)</f>
        <v>13539.6</v>
      </c>
      <c r="P3828"/>
    </row>
    <row r="3829" spans="1:16" x14ac:dyDescent="0.25">
      <c r="A3829">
        <v>103827</v>
      </c>
      <c r="B3829" s="1">
        <v>46204</v>
      </c>
      <c r="C3829" t="s">
        <v>478</v>
      </c>
      <c r="D3829" t="s">
        <v>1175</v>
      </c>
      <c r="E3829">
        <v>5</v>
      </c>
      <c r="F3829" s="4">
        <v>1125</v>
      </c>
      <c r="G3829">
        <v>10</v>
      </c>
      <c r="H3829" t="s">
        <v>1019</v>
      </c>
      <c r="I3829" s="2" t="str">
        <f>VLOOKUP(Sheet__29[[#This Row],[Filial]],Filiais!A:B,2,FALSE)</f>
        <v>Osasco</v>
      </c>
      <c r="J3829" s="2" t="str">
        <f>VLOOKUP(Sheet__29[[#This Row],[Cidade]],'Clientes'!C:D,2,FALSE)</f>
        <v>SP</v>
      </c>
      <c r="K3829" s="2" t="str">
        <f>VLOOKUP(Sheet__29[[#This Row],[Produto]],Produtos!B:C,2,FALSE)</f>
        <v>Rede</v>
      </c>
      <c r="L3829" s="2" t="str">
        <f>VLOOKUP(Sheet__29[[#This Row],[Produto]],Produtos!B:D,3,FALSE)</f>
        <v>Lenovo Brasil</v>
      </c>
      <c r="M3829" s="2">
        <f>VLOOKUP(Sheet__29[[#This Row],[Produto]],Estoque!A:B,2,FALSE)</f>
        <v>75</v>
      </c>
      <c r="N3829" s="5">
        <f>Sheet__29[[#This Row],[Qtd]]*Sheet__29[[#This Row],[Valor]]</f>
        <v>5625</v>
      </c>
      <c r="O3829" s="5">
        <f>Sheet__29[[#This Row],[Venda]]*(1-Sheet__29[[#This Row],[Desc]]/100)</f>
        <v>5062.5</v>
      </c>
      <c r="P3829"/>
    </row>
    <row r="3830" spans="1:16" x14ac:dyDescent="0.25">
      <c r="A3830">
        <v>103828</v>
      </c>
      <c r="B3830" s="1">
        <v>46204</v>
      </c>
      <c r="C3830" t="s">
        <v>929</v>
      </c>
      <c r="D3830" t="s">
        <v>1051</v>
      </c>
      <c r="E3830">
        <v>1</v>
      </c>
      <c r="F3830" s="4">
        <v>4692</v>
      </c>
      <c r="G3830">
        <v>5</v>
      </c>
      <c r="H3830" t="s">
        <v>1024</v>
      </c>
      <c r="I3830" s="2" t="str">
        <f>VLOOKUP(Sheet__29[[#This Row],[Filial]],Filiais!A:B,2,FALSE)</f>
        <v>Ribeirão Preto</v>
      </c>
      <c r="J3830" s="2" t="str">
        <f>VLOOKUP(Sheet__29[[#This Row],[Cidade]],'Clientes'!C:D,2,FALSE)</f>
        <v>SP</v>
      </c>
      <c r="K3830" s="2" t="str">
        <f>VLOOKUP(Sheet__29[[#This Row],[Produto]],Produtos!B:C,2,FALSE)</f>
        <v>Rede</v>
      </c>
      <c r="L3830" s="2" t="str">
        <f>VLOOKUP(Sheet__29[[#This Row],[Produto]],Produtos!B:D,3,FALSE)</f>
        <v>Logitech Brasil</v>
      </c>
      <c r="M3830" s="2">
        <f>VLOOKUP(Sheet__29[[#This Row],[Produto]],Estoque!A:B,2,FALSE)</f>
        <v>187</v>
      </c>
      <c r="N3830" s="5">
        <f>Sheet__29[[#This Row],[Qtd]]*Sheet__29[[#This Row],[Valor]]</f>
        <v>4692</v>
      </c>
      <c r="O3830" s="5">
        <f>Sheet__29[[#This Row],[Venda]]*(1-Sheet__29[[#This Row],[Desc]]/100)</f>
        <v>4457.3999999999996</v>
      </c>
      <c r="P3830"/>
    </row>
    <row r="3831" spans="1:16" x14ac:dyDescent="0.25">
      <c r="A3831">
        <v>103829</v>
      </c>
      <c r="B3831" s="1">
        <v>46204</v>
      </c>
      <c r="C3831" t="s">
        <v>421</v>
      </c>
      <c r="D3831" t="s">
        <v>1155</v>
      </c>
      <c r="E3831">
        <v>2</v>
      </c>
      <c r="F3831" s="4">
        <v>4236</v>
      </c>
      <c r="G3831">
        <v>10</v>
      </c>
      <c r="H3831" t="s">
        <v>1019</v>
      </c>
      <c r="I3831" s="2" t="str">
        <f>VLOOKUP(Sheet__29[[#This Row],[Filial]],Filiais!A:B,2,FALSE)</f>
        <v>Osasco</v>
      </c>
      <c r="J3831" s="2" t="str">
        <f>VLOOKUP(Sheet__29[[#This Row],[Cidade]],'Clientes'!C:D,2,FALSE)</f>
        <v>SP</v>
      </c>
      <c r="K3831" s="2" t="str">
        <f>VLOOKUP(Sheet__29[[#This Row],[Produto]],Produtos!B:C,2,FALSE)</f>
        <v>Rede</v>
      </c>
      <c r="L3831" s="2" t="str">
        <f>VLOOKUP(Sheet__29[[#This Row],[Produto]],Produtos!B:D,3,FALSE)</f>
        <v>LG Brasil</v>
      </c>
      <c r="M3831" s="2">
        <f>VLOOKUP(Sheet__29[[#This Row],[Produto]],Estoque!A:B,2,FALSE)</f>
        <v>137</v>
      </c>
      <c r="N3831" s="5">
        <f>Sheet__29[[#This Row],[Qtd]]*Sheet__29[[#This Row],[Valor]]</f>
        <v>8472</v>
      </c>
      <c r="O3831" s="5">
        <f>Sheet__29[[#This Row],[Venda]]*(1-Sheet__29[[#This Row],[Desc]]/100)</f>
        <v>7624.8</v>
      </c>
      <c r="P3831"/>
    </row>
    <row r="3832" spans="1:16" x14ac:dyDescent="0.25">
      <c r="A3832">
        <v>103830</v>
      </c>
      <c r="B3832" s="1">
        <v>46204</v>
      </c>
      <c r="C3832" t="s">
        <v>551</v>
      </c>
      <c r="D3832" t="s">
        <v>1038</v>
      </c>
      <c r="E3832">
        <v>1</v>
      </c>
      <c r="F3832" s="4">
        <v>2189</v>
      </c>
      <c r="G3832">
        <v>10</v>
      </c>
      <c r="H3832" t="s">
        <v>1021</v>
      </c>
      <c r="I3832" s="2" t="str">
        <f>VLOOKUP(Sheet__29[[#This Row],[Filial]],Filiais!A:B,2,FALSE)</f>
        <v>Jundiaí</v>
      </c>
      <c r="J3832" s="2" t="str">
        <f>VLOOKUP(Sheet__29[[#This Row],[Cidade]],'Clientes'!C:D,2,FALSE)</f>
        <v>SP</v>
      </c>
      <c r="K3832" s="2" t="str">
        <f>VLOOKUP(Sheet__29[[#This Row],[Produto]],Produtos!B:C,2,FALSE)</f>
        <v>Periférico</v>
      </c>
      <c r="L3832" s="2" t="str">
        <f>VLOOKUP(Sheet__29[[#This Row],[Produto]],Produtos!B:D,3,FALSE)</f>
        <v>Dell Brasil</v>
      </c>
      <c r="M3832" s="2">
        <f>VLOOKUP(Sheet__29[[#This Row],[Produto]],Estoque!A:B,2,FALSE)</f>
        <v>65</v>
      </c>
      <c r="N3832" s="5">
        <f>Sheet__29[[#This Row],[Qtd]]*Sheet__29[[#This Row],[Valor]]</f>
        <v>2189</v>
      </c>
      <c r="O3832" s="5">
        <f>Sheet__29[[#This Row],[Venda]]*(1-Sheet__29[[#This Row],[Desc]]/100)</f>
        <v>1970.1000000000001</v>
      </c>
      <c r="P3832"/>
    </row>
    <row r="3833" spans="1:16" x14ac:dyDescent="0.25">
      <c r="A3833">
        <v>103831</v>
      </c>
      <c r="B3833" s="1">
        <v>46204</v>
      </c>
      <c r="C3833" t="s">
        <v>329</v>
      </c>
      <c r="D3833" t="s">
        <v>1059</v>
      </c>
      <c r="E3833">
        <v>1</v>
      </c>
      <c r="F3833" s="4">
        <v>734</v>
      </c>
      <c r="G3833">
        <v>0</v>
      </c>
      <c r="H3833" t="s">
        <v>1023</v>
      </c>
      <c r="I3833" s="2" t="str">
        <f>VLOOKUP(Sheet__29[[#This Row],[Filial]],Filiais!A:B,2,FALSE)</f>
        <v>Bauru</v>
      </c>
      <c r="J3833" s="2" t="str">
        <f>VLOOKUP(Sheet__29[[#This Row],[Cidade]],'Clientes'!C:D,2,FALSE)</f>
        <v>SP</v>
      </c>
      <c r="K3833" s="2" t="str">
        <f>VLOOKUP(Sheet__29[[#This Row],[Produto]],Produtos!B:C,2,FALSE)</f>
        <v>Notebook</v>
      </c>
      <c r="L3833" s="2" t="str">
        <f>VLOOKUP(Sheet__29[[#This Row],[Produto]],Produtos!B:D,3,FALSE)</f>
        <v>Logitech Brasil</v>
      </c>
      <c r="M3833" s="2">
        <f>VLOOKUP(Sheet__29[[#This Row],[Produto]],Estoque!A:B,2,FALSE)</f>
        <v>161</v>
      </c>
      <c r="N3833" s="5">
        <f>Sheet__29[[#This Row],[Qtd]]*Sheet__29[[#This Row],[Valor]]</f>
        <v>734</v>
      </c>
      <c r="O3833" s="5">
        <f>Sheet__29[[#This Row],[Venda]]*(1-Sheet__29[[#This Row],[Desc]]/100)</f>
        <v>734</v>
      </c>
      <c r="P3833"/>
    </row>
    <row r="3834" spans="1:16" x14ac:dyDescent="0.25">
      <c r="A3834">
        <v>103832</v>
      </c>
      <c r="B3834" s="1">
        <v>46204</v>
      </c>
      <c r="C3834" t="s">
        <v>456</v>
      </c>
      <c r="D3834" t="s">
        <v>1155</v>
      </c>
      <c r="E3834">
        <v>2</v>
      </c>
      <c r="F3834" s="4">
        <v>4941</v>
      </c>
      <c r="G3834">
        <v>0</v>
      </c>
      <c r="H3834" t="s">
        <v>1019</v>
      </c>
      <c r="I3834" s="2" t="str">
        <f>VLOOKUP(Sheet__29[[#This Row],[Filial]],Filiais!A:B,2,FALSE)</f>
        <v>Osasco</v>
      </c>
      <c r="J3834" s="2" t="str">
        <f>VLOOKUP(Sheet__29[[#This Row],[Cidade]],'Clientes'!C:D,2,FALSE)</f>
        <v>SP</v>
      </c>
      <c r="K3834" s="2" t="str">
        <f>VLOOKUP(Sheet__29[[#This Row],[Produto]],Produtos!B:C,2,FALSE)</f>
        <v>Rede</v>
      </c>
      <c r="L3834" s="2" t="str">
        <f>VLOOKUP(Sheet__29[[#This Row],[Produto]],Produtos!B:D,3,FALSE)</f>
        <v>LG Brasil</v>
      </c>
      <c r="M3834" s="2">
        <f>VLOOKUP(Sheet__29[[#This Row],[Produto]],Estoque!A:B,2,FALSE)</f>
        <v>137</v>
      </c>
      <c r="N3834" s="5">
        <f>Sheet__29[[#This Row],[Qtd]]*Sheet__29[[#This Row],[Valor]]</f>
        <v>9882</v>
      </c>
      <c r="O3834" s="5">
        <f>Sheet__29[[#This Row],[Venda]]*(1-Sheet__29[[#This Row],[Desc]]/100)</f>
        <v>9882</v>
      </c>
      <c r="P3834"/>
    </row>
    <row r="3835" spans="1:16" x14ac:dyDescent="0.25">
      <c r="A3835">
        <v>103833</v>
      </c>
      <c r="B3835" s="1">
        <v>46204</v>
      </c>
      <c r="C3835" t="s">
        <v>550</v>
      </c>
      <c r="D3835" t="s">
        <v>1088</v>
      </c>
      <c r="E3835">
        <v>3</v>
      </c>
      <c r="F3835" s="4">
        <v>4555</v>
      </c>
      <c r="G3835">
        <v>10</v>
      </c>
      <c r="H3835" t="s">
        <v>1023</v>
      </c>
      <c r="I3835" s="2" t="str">
        <f>VLOOKUP(Sheet__29[[#This Row],[Filial]],Filiais!A:B,2,FALSE)</f>
        <v>Bauru</v>
      </c>
      <c r="J3835" s="2" t="str">
        <f>VLOOKUP(Sheet__29[[#This Row],[Cidade]],'Clientes'!C:D,2,FALSE)</f>
        <v>SP</v>
      </c>
      <c r="K3835" s="2" t="str">
        <f>VLOOKUP(Sheet__29[[#This Row],[Produto]],Produtos!B:C,2,FALSE)</f>
        <v>Periférico</v>
      </c>
      <c r="L3835" s="2" t="str">
        <f>VLOOKUP(Sheet__29[[#This Row],[Produto]],Produtos!B:D,3,FALSE)</f>
        <v>Logitech Brasil</v>
      </c>
      <c r="M3835" s="2">
        <f>VLOOKUP(Sheet__29[[#This Row],[Produto]],Estoque!A:B,2,FALSE)</f>
        <v>177</v>
      </c>
      <c r="N3835" s="5">
        <f>Sheet__29[[#This Row],[Qtd]]*Sheet__29[[#This Row],[Valor]]</f>
        <v>13665</v>
      </c>
      <c r="O3835" s="5">
        <f>Sheet__29[[#This Row],[Venda]]*(1-Sheet__29[[#This Row],[Desc]]/100)</f>
        <v>12298.5</v>
      </c>
      <c r="P3835"/>
    </row>
    <row r="3836" spans="1:16" x14ac:dyDescent="0.25">
      <c r="A3836">
        <v>103834</v>
      </c>
      <c r="B3836" s="1">
        <v>46204</v>
      </c>
      <c r="C3836" t="s">
        <v>30</v>
      </c>
      <c r="D3836" t="s">
        <v>1087</v>
      </c>
      <c r="E3836">
        <v>3</v>
      </c>
      <c r="F3836" s="4">
        <v>288</v>
      </c>
      <c r="G3836">
        <v>0</v>
      </c>
      <c r="H3836" t="s">
        <v>1020</v>
      </c>
      <c r="I3836" s="2" t="str">
        <f>VLOOKUP(Sheet__29[[#This Row],[Filial]],Filiais!A:B,2,FALSE)</f>
        <v>Sorocaba</v>
      </c>
      <c r="J3836" s="2" t="str">
        <f>VLOOKUP(Sheet__29[[#This Row],[Cidade]],'Clientes'!C:D,2,FALSE)</f>
        <v>SP</v>
      </c>
      <c r="K3836" s="2" t="str">
        <f>VLOOKUP(Sheet__29[[#This Row],[Produto]],Produtos!B:C,2,FALSE)</f>
        <v>Monitor</v>
      </c>
      <c r="L3836" s="2" t="str">
        <f>VLOOKUP(Sheet__29[[#This Row],[Produto]],Produtos!B:D,3,FALSE)</f>
        <v>Kingston Brasil</v>
      </c>
      <c r="M3836" s="2">
        <f>VLOOKUP(Sheet__29[[#This Row],[Produto]],Estoque!A:B,2,FALSE)</f>
        <v>212</v>
      </c>
      <c r="N3836" s="5">
        <f>Sheet__29[[#This Row],[Qtd]]*Sheet__29[[#This Row],[Valor]]</f>
        <v>864</v>
      </c>
      <c r="O3836" s="5">
        <f>Sheet__29[[#This Row],[Venda]]*(1-Sheet__29[[#This Row],[Desc]]/100)</f>
        <v>864</v>
      </c>
      <c r="P3836"/>
    </row>
    <row r="3837" spans="1:16" x14ac:dyDescent="0.25">
      <c r="A3837">
        <v>103835</v>
      </c>
      <c r="B3837" s="1">
        <v>46204</v>
      </c>
      <c r="C3837" t="s">
        <v>271</v>
      </c>
      <c r="D3837" t="s">
        <v>1067</v>
      </c>
      <c r="E3837">
        <v>3</v>
      </c>
      <c r="F3837" s="4">
        <v>4336</v>
      </c>
      <c r="G3837">
        <v>5</v>
      </c>
      <c r="H3837" t="s">
        <v>1021</v>
      </c>
      <c r="I3837" s="2" t="str">
        <f>VLOOKUP(Sheet__29[[#This Row],[Filial]],Filiais!A:B,2,FALSE)</f>
        <v>Jundiaí</v>
      </c>
      <c r="J3837" s="2" t="str">
        <f>VLOOKUP(Sheet__29[[#This Row],[Cidade]],'Clientes'!C:D,2,FALSE)</f>
        <v>SP</v>
      </c>
      <c r="K3837" s="2" t="str">
        <f>VLOOKUP(Sheet__29[[#This Row],[Produto]],Produtos!B:C,2,FALSE)</f>
        <v>Monitor</v>
      </c>
      <c r="L3837" s="2" t="str">
        <f>VLOOKUP(Sheet__29[[#This Row],[Produto]],Produtos!B:D,3,FALSE)</f>
        <v>Lenovo Brasil</v>
      </c>
      <c r="M3837" s="2">
        <f>VLOOKUP(Sheet__29[[#This Row],[Produto]],Estoque!A:B,2,FALSE)</f>
        <v>200</v>
      </c>
      <c r="N3837" s="5">
        <f>Sheet__29[[#This Row],[Qtd]]*Sheet__29[[#This Row],[Valor]]</f>
        <v>13008</v>
      </c>
      <c r="O3837" s="5">
        <f>Sheet__29[[#This Row],[Venda]]*(1-Sheet__29[[#This Row],[Desc]]/100)</f>
        <v>12357.599999999999</v>
      </c>
      <c r="P3837"/>
    </row>
    <row r="3838" spans="1:16" x14ac:dyDescent="0.25">
      <c r="A3838">
        <v>103836</v>
      </c>
      <c r="B3838" s="1">
        <v>46204</v>
      </c>
      <c r="C3838" t="s">
        <v>736</v>
      </c>
      <c r="D3838" t="s">
        <v>1129</v>
      </c>
      <c r="E3838">
        <v>4</v>
      </c>
      <c r="F3838" s="4">
        <v>620</v>
      </c>
      <c r="G3838">
        <v>0</v>
      </c>
      <c r="H3838" t="s">
        <v>1023</v>
      </c>
      <c r="I3838" s="2" t="str">
        <f>VLOOKUP(Sheet__29[[#This Row],[Filial]],Filiais!A:B,2,FALSE)</f>
        <v>Bauru</v>
      </c>
      <c r="J3838" s="2" t="str">
        <f>VLOOKUP(Sheet__29[[#This Row],[Cidade]],'Clientes'!C:D,2,FALSE)</f>
        <v>SP</v>
      </c>
      <c r="K3838" s="2" t="str">
        <f>VLOOKUP(Sheet__29[[#This Row],[Produto]],Produtos!B:C,2,FALSE)</f>
        <v>Monitor</v>
      </c>
      <c r="L3838" s="2" t="str">
        <f>VLOOKUP(Sheet__29[[#This Row],[Produto]],Produtos!B:D,3,FALSE)</f>
        <v>Dell Brasil</v>
      </c>
      <c r="M3838" s="2">
        <f>VLOOKUP(Sheet__29[[#This Row],[Produto]],Estoque!A:B,2,FALSE)</f>
        <v>160</v>
      </c>
      <c r="N3838" s="5">
        <f>Sheet__29[[#This Row],[Qtd]]*Sheet__29[[#This Row],[Valor]]</f>
        <v>2480</v>
      </c>
      <c r="O3838" s="5">
        <f>Sheet__29[[#This Row],[Venda]]*(1-Sheet__29[[#This Row],[Desc]]/100)</f>
        <v>2480</v>
      </c>
      <c r="P3838"/>
    </row>
    <row r="3839" spans="1:16" x14ac:dyDescent="0.25">
      <c r="A3839">
        <v>103837</v>
      </c>
      <c r="B3839" s="1">
        <v>46204</v>
      </c>
      <c r="C3839" t="s">
        <v>303</v>
      </c>
      <c r="D3839" t="s">
        <v>1080</v>
      </c>
      <c r="E3839">
        <v>1</v>
      </c>
      <c r="F3839" s="4">
        <v>4249</v>
      </c>
      <c r="G3839">
        <v>10</v>
      </c>
      <c r="H3839" t="s">
        <v>1019</v>
      </c>
      <c r="I3839" s="2" t="str">
        <f>VLOOKUP(Sheet__29[[#This Row],[Filial]],Filiais!A:B,2,FALSE)</f>
        <v>Osasco</v>
      </c>
      <c r="J3839" s="2" t="str">
        <f>VLOOKUP(Sheet__29[[#This Row],[Cidade]],'Clientes'!C:D,2,FALSE)</f>
        <v>SP</v>
      </c>
      <c r="K3839" s="2" t="str">
        <f>VLOOKUP(Sheet__29[[#This Row],[Produto]],Produtos!B:C,2,FALSE)</f>
        <v>Notebook</v>
      </c>
      <c r="L3839" s="2" t="str">
        <f>VLOOKUP(Sheet__29[[#This Row],[Produto]],Produtos!B:D,3,FALSE)</f>
        <v>Dell Brasil</v>
      </c>
      <c r="M3839" s="2">
        <f>VLOOKUP(Sheet__29[[#This Row],[Produto]],Estoque!A:B,2,FALSE)</f>
        <v>276</v>
      </c>
      <c r="N3839" s="5">
        <f>Sheet__29[[#This Row],[Qtd]]*Sheet__29[[#This Row],[Valor]]</f>
        <v>4249</v>
      </c>
      <c r="O3839" s="5">
        <f>Sheet__29[[#This Row],[Venda]]*(1-Sheet__29[[#This Row],[Desc]]/100)</f>
        <v>3824.1</v>
      </c>
      <c r="P3839"/>
    </row>
    <row r="3840" spans="1:16" x14ac:dyDescent="0.25">
      <c r="A3840">
        <v>103838</v>
      </c>
      <c r="B3840" s="1">
        <v>46204</v>
      </c>
      <c r="C3840" t="s">
        <v>394</v>
      </c>
      <c r="D3840" t="s">
        <v>1061</v>
      </c>
      <c r="E3840">
        <v>4</v>
      </c>
      <c r="F3840" s="4">
        <v>3576</v>
      </c>
      <c r="G3840">
        <v>0</v>
      </c>
      <c r="H3840" t="s">
        <v>1021</v>
      </c>
      <c r="I3840" s="2" t="str">
        <f>VLOOKUP(Sheet__29[[#This Row],[Filial]],Filiais!A:B,2,FALSE)</f>
        <v>Jundiaí</v>
      </c>
      <c r="J3840" s="2" t="str">
        <f>VLOOKUP(Sheet__29[[#This Row],[Cidade]],'Clientes'!C:D,2,FALSE)</f>
        <v>SP</v>
      </c>
      <c r="K3840" s="2" t="str">
        <f>VLOOKUP(Sheet__29[[#This Row],[Produto]],Produtos!B:C,2,FALSE)</f>
        <v>Notebook</v>
      </c>
      <c r="L3840" s="2" t="str">
        <f>VLOOKUP(Sheet__29[[#This Row],[Produto]],Produtos!B:D,3,FALSE)</f>
        <v>Lenovo Brasil</v>
      </c>
      <c r="M3840" s="2">
        <f>VLOOKUP(Sheet__29[[#This Row],[Produto]],Estoque!A:B,2,FALSE)</f>
        <v>209</v>
      </c>
      <c r="N3840" s="5">
        <f>Sheet__29[[#This Row],[Qtd]]*Sheet__29[[#This Row],[Valor]]</f>
        <v>14304</v>
      </c>
      <c r="O3840" s="5">
        <f>Sheet__29[[#This Row],[Venda]]*(1-Sheet__29[[#This Row],[Desc]]/100)</f>
        <v>14304</v>
      </c>
      <c r="P3840"/>
    </row>
    <row r="3841" spans="1:16" x14ac:dyDescent="0.25">
      <c r="A3841">
        <v>103839</v>
      </c>
      <c r="B3841" s="1">
        <v>46204</v>
      </c>
      <c r="C3841" t="s">
        <v>762</v>
      </c>
      <c r="D3841" t="s">
        <v>1134</v>
      </c>
      <c r="E3841">
        <v>3</v>
      </c>
      <c r="F3841" s="4">
        <v>3315</v>
      </c>
      <c r="G3841">
        <v>10</v>
      </c>
      <c r="H3841" t="s">
        <v>1019</v>
      </c>
      <c r="I3841" s="2" t="str">
        <f>VLOOKUP(Sheet__29[[#This Row],[Filial]],Filiais!A:B,2,FALSE)</f>
        <v>Osasco</v>
      </c>
      <c r="J3841" s="2" t="str">
        <f>VLOOKUP(Sheet__29[[#This Row],[Cidade]],'Clientes'!C:D,2,FALSE)</f>
        <v>SP</v>
      </c>
      <c r="K3841" s="2" t="str">
        <f>VLOOKUP(Sheet__29[[#This Row],[Produto]],Produtos!B:C,2,FALSE)</f>
        <v>Rede</v>
      </c>
      <c r="L3841" s="2" t="str">
        <f>VLOOKUP(Sheet__29[[#This Row],[Produto]],Produtos!B:D,3,FALSE)</f>
        <v>Lenovo Brasil</v>
      </c>
      <c r="M3841" s="2">
        <f>VLOOKUP(Sheet__29[[#This Row],[Produto]],Estoque!A:B,2,FALSE)</f>
        <v>175</v>
      </c>
      <c r="N3841" s="5">
        <f>Sheet__29[[#This Row],[Qtd]]*Sheet__29[[#This Row],[Valor]]</f>
        <v>9945</v>
      </c>
      <c r="O3841" s="5">
        <f>Sheet__29[[#This Row],[Venda]]*(1-Sheet__29[[#This Row],[Desc]]/100)</f>
        <v>8950.5</v>
      </c>
      <c r="P3841"/>
    </row>
    <row r="3842" spans="1:16" x14ac:dyDescent="0.25">
      <c r="A3842">
        <v>103840</v>
      </c>
      <c r="B3842" s="1">
        <v>46204</v>
      </c>
      <c r="C3842" t="s">
        <v>208</v>
      </c>
      <c r="D3842" t="s">
        <v>1112</v>
      </c>
      <c r="E3842">
        <v>4</v>
      </c>
      <c r="F3842" s="4">
        <v>3555</v>
      </c>
      <c r="G3842">
        <v>5</v>
      </c>
      <c r="H3842" t="s">
        <v>1016</v>
      </c>
      <c r="I3842" s="2" t="str">
        <f>VLOOKUP(Sheet__29[[#This Row],[Filial]],Filiais!A:B,2,FALSE)</f>
        <v>São Paulo</v>
      </c>
      <c r="J3842" s="2" t="str">
        <f>VLOOKUP(Sheet__29[[#This Row],[Cidade]],'Clientes'!C:D,2,FALSE)</f>
        <v>SP</v>
      </c>
      <c r="K3842" s="2" t="str">
        <f>VLOOKUP(Sheet__29[[#This Row],[Produto]],Produtos!B:C,2,FALSE)</f>
        <v>Monitor</v>
      </c>
      <c r="L3842" s="2" t="str">
        <f>VLOOKUP(Sheet__29[[#This Row],[Produto]],Produtos!B:D,3,FALSE)</f>
        <v>Dell Brasil</v>
      </c>
      <c r="M3842" s="2">
        <f>VLOOKUP(Sheet__29[[#This Row],[Produto]],Estoque!A:B,2,FALSE)</f>
        <v>266</v>
      </c>
      <c r="N3842" s="5">
        <f>Sheet__29[[#This Row],[Qtd]]*Sheet__29[[#This Row],[Valor]]</f>
        <v>14220</v>
      </c>
      <c r="O3842" s="5">
        <f>Sheet__29[[#This Row],[Venda]]*(1-Sheet__29[[#This Row],[Desc]]/100)</f>
        <v>13509</v>
      </c>
      <c r="P3842"/>
    </row>
    <row r="3843" spans="1:16" x14ac:dyDescent="0.25">
      <c r="A3843">
        <v>103841</v>
      </c>
      <c r="B3843" s="1">
        <v>46204</v>
      </c>
      <c r="C3843" t="s">
        <v>714</v>
      </c>
      <c r="D3843" t="s">
        <v>1084</v>
      </c>
      <c r="E3843">
        <v>2</v>
      </c>
      <c r="F3843" s="4">
        <v>1772</v>
      </c>
      <c r="G3843">
        <v>5</v>
      </c>
      <c r="H3843" t="s">
        <v>1022</v>
      </c>
      <c r="I3843" s="2" t="str">
        <f>VLOOKUP(Sheet__29[[#This Row],[Filial]],Filiais!A:B,2,FALSE)</f>
        <v>Santos</v>
      </c>
      <c r="J3843" s="2" t="str">
        <f>VLOOKUP(Sheet__29[[#This Row],[Cidade]],'Clientes'!C:D,2,FALSE)</f>
        <v>SP</v>
      </c>
      <c r="K3843" s="2" t="str">
        <f>VLOOKUP(Sheet__29[[#This Row],[Produto]],Produtos!B:C,2,FALSE)</f>
        <v>Monitor</v>
      </c>
      <c r="L3843" s="2" t="str">
        <f>VLOOKUP(Sheet__29[[#This Row],[Produto]],Produtos!B:D,3,FALSE)</f>
        <v>Logitech Brasil</v>
      </c>
      <c r="M3843" s="2">
        <f>VLOOKUP(Sheet__29[[#This Row],[Produto]],Estoque!A:B,2,FALSE)</f>
        <v>6</v>
      </c>
      <c r="N3843" s="5">
        <f>Sheet__29[[#This Row],[Qtd]]*Sheet__29[[#This Row],[Valor]]</f>
        <v>3544</v>
      </c>
      <c r="O3843" s="5">
        <f>Sheet__29[[#This Row],[Venda]]*(1-Sheet__29[[#This Row],[Desc]]/100)</f>
        <v>3366.7999999999997</v>
      </c>
      <c r="P3843"/>
    </row>
    <row r="3844" spans="1:16" x14ac:dyDescent="0.25">
      <c r="A3844">
        <v>103842</v>
      </c>
      <c r="B3844" s="1">
        <v>46204</v>
      </c>
      <c r="C3844" t="s">
        <v>411</v>
      </c>
      <c r="D3844" t="s">
        <v>1066</v>
      </c>
      <c r="E3844">
        <v>1</v>
      </c>
      <c r="F3844" s="4">
        <v>2328</v>
      </c>
      <c r="G3844">
        <v>10</v>
      </c>
      <c r="H3844" t="s">
        <v>1024</v>
      </c>
      <c r="I3844" s="2" t="str">
        <f>VLOOKUP(Sheet__29[[#This Row],[Filial]],Filiais!A:B,2,FALSE)</f>
        <v>Ribeirão Preto</v>
      </c>
      <c r="J3844" s="2" t="str">
        <f>VLOOKUP(Sheet__29[[#This Row],[Cidade]],'Clientes'!C:D,2,FALSE)</f>
        <v>SP</v>
      </c>
      <c r="K3844" s="2" t="str">
        <f>VLOOKUP(Sheet__29[[#This Row],[Produto]],Produtos!B:C,2,FALSE)</f>
        <v>Monitor</v>
      </c>
      <c r="L3844" s="2" t="str">
        <f>VLOOKUP(Sheet__29[[#This Row],[Produto]],Produtos!B:D,3,FALSE)</f>
        <v>LG Brasil</v>
      </c>
      <c r="M3844" s="2">
        <f>VLOOKUP(Sheet__29[[#This Row],[Produto]],Estoque!A:B,2,FALSE)</f>
        <v>198</v>
      </c>
      <c r="N3844" s="5">
        <f>Sheet__29[[#This Row],[Qtd]]*Sheet__29[[#This Row],[Valor]]</f>
        <v>2328</v>
      </c>
      <c r="O3844" s="5">
        <f>Sheet__29[[#This Row],[Venda]]*(1-Sheet__29[[#This Row],[Desc]]/100)</f>
        <v>2095.2000000000003</v>
      </c>
      <c r="P3844"/>
    </row>
    <row r="3845" spans="1:16" x14ac:dyDescent="0.25">
      <c r="A3845">
        <v>103843</v>
      </c>
      <c r="B3845" s="1">
        <v>46204</v>
      </c>
      <c r="C3845" t="s">
        <v>893</v>
      </c>
      <c r="D3845" t="s">
        <v>1129</v>
      </c>
      <c r="E3845">
        <v>1</v>
      </c>
      <c r="F3845" s="4">
        <v>2745</v>
      </c>
      <c r="G3845">
        <v>0</v>
      </c>
      <c r="H3845" t="s">
        <v>1021</v>
      </c>
      <c r="I3845" s="2" t="str">
        <f>VLOOKUP(Sheet__29[[#This Row],[Filial]],Filiais!A:B,2,FALSE)</f>
        <v>Jundiaí</v>
      </c>
      <c r="J3845" s="2" t="str">
        <f>VLOOKUP(Sheet__29[[#This Row],[Cidade]],'Clientes'!C:D,2,FALSE)</f>
        <v>SP</v>
      </c>
      <c r="K3845" s="2" t="str">
        <f>VLOOKUP(Sheet__29[[#This Row],[Produto]],Produtos!B:C,2,FALSE)</f>
        <v>Monitor</v>
      </c>
      <c r="L3845" s="2" t="str">
        <f>VLOOKUP(Sheet__29[[#This Row],[Produto]],Produtos!B:D,3,FALSE)</f>
        <v>Dell Brasil</v>
      </c>
      <c r="M3845" s="2">
        <f>VLOOKUP(Sheet__29[[#This Row],[Produto]],Estoque!A:B,2,FALSE)</f>
        <v>160</v>
      </c>
      <c r="N3845" s="5">
        <f>Sheet__29[[#This Row],[Qtd]]*Sheet__29[[#This Row],[Valor]]</f>
        <v>2745</v>
      </c>
      <c r="O3845" s="5">
        <f>Sheet__29[[#This Row],[Venda]]*(1-Sheet__29[[#This Row],[Desc]]/100)</f>
        <v>2745</v>
      </c>
      <c r="P3845"/>
    </row>
    <row r="3846" spans="1:16" x14ac:dyDescent="0.25">
      <c r="A3846">
        <v>103844</v>
      </c>
      <c r="B3846" s="1">
        <v>46204</v>
      </c>
      <c r="C3846" t="s">
        <v>949</v>
      </c>
      <c r="D3846" t="s">
        <v>1126</v>
      </c>
      <c r="E3846">
        <v>3</v>
      </c>
      <c r="F3846" s="4">
        <v>509</v>
      </c>
      <c r="G3846">
        <v>10</v>
      </c>
      <c r="H3846" t="s">
        <v>1019</v>
      </c>
      <c r="I3846" s="2" t="str">
        <f>VLOOKUP(Sheet__29[[#This Row],[Filial]],Filiais!A:B,2,FALSE)</f>
        <v>Osasco</v>
      </c>
      <c r="J3846" s="2" t="str">
        <f>VLOOKUP(Sheet__29[[#This Row],[Cidade]],'Clientes'!C:D,2,FALSE)</f>
        <v>SP</v>
      </c>
      <c r="K3846" s="2" t="str">
        <f>VLOOKUP(Sheet__29[[#This Row],[Produto]],Produtos!B:C,2,FALSE)</f>
        <v>Periférico</v>
      </c>
      <c r="L3846" s="2" t="str">
        <f>VLOOKUP(Sheet__29[[#This Row],[Produto]],Produtos!B:D,3,FALSE)</f>
        <v>Logitech Brasil</v>
      </c>
      <c r="M3846" s="2">
        <f>VLOOKUP(Sheet__29[[#This Row],[Produto]],Estoque!A:B,2,FALSE)</f>
        <v>52</v>
      </c>
      <c r="N3846" s="5">
        <f>Sheet__29[[#This Row],[Qtd]]*Sheet__29[[#This Row],[Valor]]</f>
        <v>1527</v>
      </c>
      <c r="O3846" s="5">
        <f>Sheet__29[[#This Row],[Venda]]*(1-Sheet__29[[#This Row],[Desc]]/100)</f>
        <v>1374.3</v>
      </c>
      <c r="P3846"/>
    </row>
    <row r="3847" spans="1:16" x14ac:dyDescent="0.25">
      <c r="A3847">
        <v>103845</v>
      </c>
      <c r="B3847" s="1">
        <v>46204</v>
      </c>
      <c r="C3847" t="s">
        <v>311</v>
      </c>
      <c r="D3847" t="s">
        <v>1034</v>
      </c>
      <c r="E3847">
        <v>5</v>
      </c>
      <c r="F3847" s="4">
        <v>2993</v>
      </c>
      <c r="G3847">
        <v>10</v>
      </c>
      <c r="H3847" t="s">
        <v>1022</v>
      </c>
      <c r="I3847" s="2" t="str">
        <f>VLOOKUP(Sheet__29[[#This Row],[Filial]],Filiais!A:B,2,FALSE)</f>
        <v>Santos</v>
      </c>
      <c r="J3847" s="2" t="str">
        <f>VLOOKUP(Sheet__29[[#This Row],[Cidade]],'Clientes'!C:D,2,FALSE)</f>
        <v>SP</v>
      </c>
      <c r="K3847" s="2" t="str">
        <f>VLOOKUP(Sheet__29[[#This Row],[Produto]],Produtos!B:C,2,FALSE)</f>
        <v>Rede</v>
      </c>
      <c r="L3847" s="2" t="str">
        <f>VLOOKUP(Sheet__29[[#This Row],[Produto]],Produtos!B:D,3,FALSE)</f>
        <v>Dell Brasil</v>
      </c>
      <c r="M3847" s="2">
        <f>VLOOKUP(Sheet__29[[#This Row],[Produto]],Estoque!A:B,2,FALSE)</f>
        <v>109</v>
      </c>
      <c r="N3847" s="5">
        <f>Sheet__29[[#This Row],[Qtd]]*Sheet__29[[#This Row],[Valor]]</f>
        <v>14965</v>
      </c>
      <c r="O3847" s="5">
        <f>Sheet__29[[#This Row],[Venda]]*(1-Sheet__29[[#This Row],[Desc]]/100)</f>
        <v>13468.5</v>
      </c>
      <c r="P3847"/>
    </row>
    <row r="3848" spans="1:16" x14ac:dyDescent="0.25">
      <c r="A3848">
        <v>103846</v>
      </c>
      <c r="B3848" s="1">
        <v>46204</v>
      </c>
      <c r="C3848" t="s">
        <v>833</v>
      </c>
      <c r="D3848" t="s">
        <v>1136</v>
      </c>
      <c r="E3848">
        <v>3</v>
      </c>
      <c r="F3848" s="4">
        <v>1331</v>
      </c>
      <c r="G3848">
        <v>5</v>
      </c>
      <c r="H3848" t="s">
        <v>1019</v>
      </c>
      <c r="I3848" s="2" t="str">
        <f>VLOOKUP(Sheet__29[[#This Row],[Filial]],Filiais!A:B,2,FALSE)</f>
        <v>Osasco</v>
      </c>
      <c r="J3848" s="2" t="str">
        <f>VLOOKUP(Sheet__29[[#This Row],[Cidade]],'Clientes'!C:D,2,FALSE)</f>
        <v>SP</v>
      </c>
      <c r="K3848" s="2" t="str">
        <f>VLOOKUP(Sheet__29[[#This Row],[Produto]],Produtos!B:C,2,FALSE)</f>
        <v>Rede</v>
      </c>
      <c r="L3848" s="2" t="str">
        <f>VLOOKUP(Sheet__29[[#This Row],[Produto]],Produtos!B:D,3,FALSE)</f>
        <v>Logitech Brasil</v>
      </c>
      <c r="M3848" s="2">
        <f>VLOOKUP(Sheet__29[[#This Row],[Produto]],Estoque!A:B,2,FALSE)</f>
        <v>40</v>
      </c>
      <c r="N3848" s="5">
        <f>Sheet__29[[#This Row],[Qtd]]*Sheet__29[[#This Row],[Valor]]</f>
        <v>3993</v>
      </c>
      <c r="O3848" s="5">
        <f>Sheet__29[[#This Row],[Venda]]*(1-Sheet__29[[#This Row],[Desc]]/100)</f>
        <v>3793.35</v>
      </c>
      <c r="P3848"/>
    </row>
    <row r="3849" spans="1:16" x14ac:dyDescent="0.25">
      <c r="A3849">
        <v>103847</v>
      </c>
      <c r="B3849" s="1">
        <v>46204</v>
      </c>
      <c r="C3849" t="s">
        <v>469</v>
      </c>
      <c r="D3849" t="s">
        <v>1092</v>
      </c>
      <c r="E3849">
        <v>5</v>
      </c>
      <c r="F3849" s="4">
        <v>173</v>
      </c>
      <c r="G3849">
        <v>10</v>
      </c>
      <c r="H3849" t="s">
        <v>1023</v>
      </c>
      <c r="I3849" s="2" t="str">
        <f>VLOOKUP(Sheet__29[[#This Row],[Filial]],Filiais!A:B,2,FALSE)</f>
        <v>Bauru</v>
      </c>
      <c r="J3849" s="2" t="str">
        <f>VLOOKUP(Sheet__29[[#This Row],[Cidade]],'Clientes'!C:D,2,FALSE)</f>
        <v>SP</v>
      </c>
      <c r="K3849" s="2" t="str">
        <f>VLOOKUP(Sheet__29[[#This Row],[Produto]],Produtos!B:C,2,FALSE)</f>
        <v>Monitor</v>
      </c>
      <c r="L3849" s="2" t="str">
        <f>VLOOKUP(Sheet__29[[#This Row],[Produto]],Produtos!B:D,3,FALSE)</f>
        <v>LG Brasil</v>
      </c>
      <c r="M3849" s="2">
        <f>VLOOKUP(Sheet__29[[#This Row],[Produto]],Estoque!A:B,2,FALSE)</f>
        <v>153</v>
      </c>
      <c r="N3849" s="5">
        <f>Sheet__29[[#This Row],[Qtd]]*Sheet__29[[#This Row],[Valor]]</f>
        <v>865</v>
      </c>
      <c r="O3849" s="5">
        <f>Sheet__29[[#This Row],[Venda]]*(1-Sheet__29[[#This Row],[Desc]]/100)</f>
        <v>778.5</v>
      </c>
      <c r="P3849"/>
    </row>
    <row r="3850" spans="1:16" x14ac:dyDescent="0.25">
      <c r="A3850">
        <v>103848</v>
      </c>
      <c r="B3850" s="1">
        <v>46204</v>
      </c>
      <c r="C3850" t="s">
        <v>116</v>
      </c>
      <c r="D3850" t="s">
        <v>1149</v>
      </c>
      <c r="E3850">
        <v>4</v>
      </c>
      <c r="F3850" s="4">
        <v>3821</v>
      </c>
      <c r="G3850">
        <v>5</v>
      </c>
      <c r="H3850" t="s">
        <v>1017</v>
      </c>
      <c r="I3850" s="2" t="str">
        <f>VLOOKUP(Sheet__29[[#This Row],[Filial]],Filiais!A:B,2,FALSE)</f>
        <v>Campinas</v>
      </c>
      <c r="J3850" s="2" t="str">
        <f>VLOOKUP(Sheet__29[[#This Row],[Cidade]],'Clientes'!C:D,2,FALSE)</f>
        <v>SP</v>
      </c>
      <c r="K3850" s="2" t="str">
        <f>VLOOKUP(Sheet__29[[#This Row],[Produto]],Produtos!B:C,2,FALSE)</f>
        <v>Rede</v>
      </c>
      <c r="L3850" s="2" t="str">
        <f>VLOOKUP(Sheet__29[[#This Row],[Produto]],Produtos!B:D,3,FALSE)</f>
        <v>Dell Brasil</v>
      </c>
      <c r="M3850" s="2">
        <f>VLOOKUP(Sheet__29[[#This Row],[Produto]],Estoque!A:B,2,FALSE)</f>
        <v>123</v>
      </c>
      <c r="N3850" s="5">
        <f>Sheet__29[[#This Row],[Qtd]]*Sheet__29[[#This Row],[Valor]]</f>
        <v>15284</v>
      </c>
      <c r="O3850" s="5">
        <f>Sheet__29[[#This Row],[Venda]]*(1-Sheet__29[[#This Row],[Desc]]/100)</f>
        <v>14519.8</v>
      </c>
      <c r="P3850"/>
    </row>
    <row r="3851" spans="1:16" x14ac:dyDescent="0.25">
      <c r="A3851">
        <v>103849</v>
      </c>
      <c r="B3851" s="1">
        <v>46204</v>
      </c>
      <c r="C3851" t="s">
        <v>198</v>
      </c>
      <c r="D3851" t="s">
        <v>1043</v>
      </c>
      <c r="E3851">
        <v>4</v>
      </c>
      <c r="F3851" s="4">
        <v>519</v>
      </c>
      <c r="G3851">
        <v>10</v>
      </c>
      <c r="H3851" t="s">
        <v>1024</v>
      </c>
      <c r="I3851" s="2" t="str">
        <f>VLOOKUP(Sheet__29[[#This Row],[Filial]],Filiais!A:B,2,FALSE)</f>
        <v>Ribeirão Preto</v>
      </c>
      <c r="J3851" s="2" t="str">
        <f>VLOOKUP(Sheet__29[[#This Row],[Cidade]],'Clientes'!C:D,2,FALSE)</f>
        <v>SP</v>
      </c>
      <c r="K3851" s="2" t="str">
        <f>VLOOKUP(Sheet__29[[#This Row],[Produto]],Produtos!B:C,2,FALSE)</f>
        <v>Notebook</v>
      </c>
      <c r="L3851" s="2" t="str">
        <f>VLOOKUP(Sheet__29[[#This Row],[Produto]],Produtos!B:D,3,FALSE)</f>
        <v>Kingston Brasil</v>
      </c>
      <c r="M3851" s="2">
        <f>VLOOKUP(Sheet__29[[#This Row],[Produto]],Estoque!A:B,2,FALSE)</f>
        <v>74</v>
      </c>
      <c r="N3851" s="5">
        <f>Sheet__29[[#This Row],[Qtd]]*Sheet__29[[#This Row],[Valor]]</f>
        <v>2076</v>
      </c>
      <c r="O3851" s="5">
        <f>Sheet__29[[#This Row],[Venda]]*(1-Sheet__29[[#This Row],[Desc]]/100)</f>
        <v>1868.4</v>
      </c>
      <c r="P3851"/>
    </row>
    <row r="3852" spans="1:16" x14ac:dyDescent="0.25">
      <c r="A3852">
        <v>103850</v>
      </c>
      <c r="B3852" s="1">
        <v>46204</v>
      </c>
      <c r="C3852" t="s">
        <v>443</v>
      </c>
      <c r="D3852" t="s">
        <v>1056</v>
      </c>
      <c r="E3852">
        <v>5</v>
      </c>
      <c r="F3852" s="4">
        <v>2768</v>
      </c>
      <c r="G3852">
        <v>0</v>
      </c>
      <c r="H3852" t="s">
        <v>1021</v>
      </c>
      <c r="I3852" s="2" t="str">
        <f>VLOOKUP(Sheet__29[[#This Row],[Filial]],Filiais!A:B,2,FALSE)</f>
        <v>Jundiaí</v>
      </c>
      <c r="J3852" s="2" t="str">
        <f>VLOOKUP(Sheet__29[[#This Row],[Cidade]],'Clientes'!C:D,2,FALSE)</f>
        <v>SP</v>
      </c>
      <c r="K3852" s="2" t="str">
        <f>VLOOKUP(Sheet__29[[#This Row],[Produto]],Produtos!B:C,2,FALSE)</f>
        <v>Notebook</v>
      </c>
      <c r="L3852" s="2" t="str">
        <f>VLOOKUP(Sheet__29[[#This Row],[Produto]],Produtos!B:D,3,FALSE)</f>
        <v>Kingston Brasil</v>
      </c>
      <c r="M3852" s="2">
        <f>VLOOKUP(Sheet__29[[#This Row],[Produto]],Estoque!A:B,2,FALSE)</f>
        <v>231</v>
      </c>
      <c r="N3852" s="5">
        <f>Sheet__29[[#This Row],[Qtd]]*Sheet__29[[#This Row],[Valor]]</f>
        <v>13840</v>
      </c>
      <c r="O3852" s="5">
        <f>Sheet__29[[#This Row],[Venda]]*(1-Sheet__29[[#This Row],[Desc]]/100)</f>
        <v>13840</v>
      </c>
      <c r="P3852"/>
    </row>
    <row r="3853" spans="1:16" x14ac:dyDescent="0.25">
      <c r="A3853">
        <v>103851</v>
      </c>
      <c r="B3853" s="1">
        <v>46204</v>
      </c>
      <c r="C3853" t="s">
        <v>158</v>
      </c>
      <c r="D3853" t="s">
        <v>1084</v>
      </c>
      <c r="E3853">
        <v>4</v>
      </c>
      <c r="F3853" s="4">
        <v>3071</v>
      </c>
      <c r="G3853">
        <v>10</v>
      </c>
      <c r="H3853" t="s">
        <v>1023</v>
      </c>
      <c r="I3853" s="2" t="str">
        <f>VLOOKUP(Sheet__29[[#This Row],[Filial]],Filiais!A:B,2,FALSE)</f>
        <v>Bauru</v>
      </c>
      <c r="J3853" s="2" t="str">
        <f>VLOOKUP(Sheet__29[[#This Row],[Cidade]],'Clientes'!C:D,2,FALSE)</f>
        <v>SP</v>
      </c>
      <c r="K3853" s="2" t="str">
        <f>VLOOKUP(Sheet__29[[#This Row],[Produto]],Produtos!B:C,2,FALSE)</f>
        <v>Monitor</v>
      </c>
      <c r="L3853" s="2" t="str">
        <f>VLOOKUP(Sheet__29[[#This Row],[Produto]],Produtos!B:D,3,FALSE)</f>
        <v>Logitech Brasil</v>
      </c>
      <c r="M3853" s="2">
        <f>VLOOKUP(Sheet__29[[#This Row],[Produto]],Estoque!A:B,2,FALSE)</f>
        <v>6</v>
      </c>
      <c r="N3853" s="5">
        <f>Sheet__29[[#This Row],[Qtd]]*Sheet__29[[#This Row],[Valor]]</f>
        <v>12284</v>
      </c>
      <c r="O3853" s="5">
        <f>Sheet__29[[#This Row],[Venda]]*(1-Sheet__29[[#This Row],[Desc]]/100)</f>
        <v>11055.6</v>
      </c>
      <c r="P3853"/>
    </row>
    <row r="3854" spans="1:16" x14ac:dyDescent="0.25">
      <c r="A3854">
        <v>103852</v>
      </c>
      <c r="B3854" s="1">
        <v>46204</v>
      </c>
      <c r="C3854" t="s">
        <v>294</v>
      </c>
      <c r="D3854" t="s">
        <v>1028</v>
      </c>
      <c r="E3854">
        <v>5</v>
      </c>
      <c r="F3854" s="4">
        <v>1886</v>
      </c>
      <c r="G3854">
        <v>0</v>
      </c>
      <c r="H3854" t="s">
        <v>1021</v>
      </c>
      <c r="I3854" s="2" t="str">
        <f>VLOOKUP(Sheet__29[[#This Row],[Filial]],Filiais!A:B,2,FALSE)</f>
        <v>Jundiaí</v>
      </c>
      <c r="J3854" s="2" t="str">
        <f>VLOOKUP(Sheet__29[[#This Row],[Cidade]],'Clientes'!C:D,2,FALSE)</f>
        <v>SP</v>
      </c>
      <c r="K3854" s="2" t="str">
        <f>VLOOKUP(Sheet__29[[#This Row],[Produto]],Produtos!B:C,2,FALSE)</f>
        <v>Notebook</v>
      </c>
      <c r="L3854" s="2" t="str">
        <f>VLOOKUP(Sheet__29[[#This Row],[Produto]],Produtos!B:D,3,FALSE)</f>
        <v>LG Brasil</v>
      </c>
      <c r="M3854" s="2">
        <f>VLOOKUP(Sheet__29[[#This Row],[Produto]],Estoque!A:B,2,FALSE)</f>
        <v>256</v>
      </c>
      <c r="N3854" s="5">
        <f>Sheet__29[[#This Row],[Qtd]]*Sheet__29[[#This Row],[Valor]]</f>
        <v>9430</v>
      </c>
      <c r="O3854" s="5">
        <f>Sheet__29[[#This Row],[Venda]]*(1-Sheet__29[[#This Row],[Desc]]/100)</f>
        <v>9430</v>
      </c>
      <c r="P3854"/>
    </row>
    <row r="3855" spans="1:16" x14ac:dyDescent="0.25">
      <c r="A3855">
        <v>103853</v>
      </c>
      <c r="B3855" s="1">
        <v>46204</v>
      </c>
      <c r="C3855" t="s">
        <v>610</v>
      </c>
      <c r="D3855" t="s">
        <v>1048</v>
      </c>
      <c r="E3855">
        <v>3</v>
      </c>
      <c r="F3855" s="4">
        <v>1892</v>
      </c>
      <c r="G3855">
        <v>0</v>
      </c>
      <c r="H3855" t="s">
        <v>1021</v>
      </c>
      <c r="I3855" s="2" t="str">
        <f>VLOOKUP(Sheet__29[[#This Row],[Filial]],Filiais!A:B,2,FALSE)</f>
        <v>Jundiaí</v>
      </c>
      <c r="J3855" s="2" t="str">
        <f>VLOOKUP(Sheet__29[[#This Row],[Cidade]],'Clientes'!C:D,2,FALSE)</f>
        <v>SP</v>
      </c>
      <c r="K3855" s="2" t="str">
        <f>VLOOKUP(Sheet__29[[#This Row],[Produto]],Produtos!B:C,2,FALSE)</f>
        <v>Notebook</v>
      </c>
      <c r="L3855" s="2" t="str">
        <f>VLOOKUP(Sheet__29[[#This Row],[Produto]],Produtos!B:D,3,FALSE)</f>
        <v>LG Brasil</v>
      </c>
      <c r="M3855" s="2">
        <f>VLOOKUP(Sheet__29[[#This Row],[Produto]],Estoque!A:B,2,FALSE)</f>
        <v>164</v>
      </c>
      <c r="N3855" s="5">
        <f>Sheet__29[[#This Row],[Qtd]]*Sheet__29[[#This Row],[Valor]]</f>
        <v>5676</v>
      </c>
      <c r="O3855" s="5">
        <f>Sheet__29[[#This Row],[Venda]]*(1-Sheet__29[[#This Row],[Desc]]/100)</f>
        <v>5676</v>
      </c>
      <c r="P3855"/>
    </row>
    <row r="3856" spans="1:16" x14ac:dyDescent="0.25">
      <c r="A3856">
        <v>103854</v>
      </c>
      <c r="B3856" s="1">
        <v>46204</v>
      </c>
      <c r="C3856" t="s">
        <v>614</v>
      </c>
      <c r="D3856" t="s">
        <v>1167</v>
      </c>
      <c r="E3856">
        <v>5</v>
      </c>
      <c r="F3856" s="4">
        <v>1524</v>
      </c>
      <c r="G3856">
        <v>10</v>
      </c>
      <c r="H3856" t="s">
        <v>1022</v>
      </c>
      <c r="I3856" s="2" t="str">
        <f>VLOOKUP(Sheet__29[[#This Row],[Filial]],Filiais!A:B,2,FALSE)</f>
        <v>Santos</v>
      </c>
      <c r="J3856" s="2" t="str">
        <f>VLOOKUP(Sheet__29[[#This Row],[Cidade]],'Clientes'!C:D,2,FALSE)</f>
        <v>SP</v>
      </c>
      <c r="K3856" s="2" t="str">
        <f>VLOOKUP(Sheet__29[[#This Row],[Produto]],Produtos!B:C,2,FALSE)</f>
        <v>Monitor</v>
      </c>
      <c r="L3856" s="2" t="str">
        <f>VLOOKUP(Sheet__29[[#This Row],[Produto]],Produtos!B:D,3,FALSE)</f>
        <v>LG Brasil</v>
      </c>
      <c r="M3856" s="2">
        <f>VLOOKUP(Sheet__29[[#This Row],[Produto]],Estoque!A:B,2,FALSE)</f>
        <v>42</v>
      </c>
      <c r="N3856" s="5">
        <f>Sheet__29[[#This Row],[Qtd]]*Sheet__29[[#This Row],[Valor]]</f>
        <v>7620</v>
      </c>
      <c r="O3856" s="5">
        <f>Sheet__29[[#This Row],[Venda]]*(1-Sheet__29[[#This Row],[Desc]]/100)</f>
        <v>6858</v>
      </c>
      <c r="P3856"/>
    </row>
    <row r="3857" spans="1:16" x14ac:dyDescent="0.25">
      <c r="A3857">
        <v>103855</v>
      </c>
      <c r="B3857" s="1">
        <v>46204</v>
      </c>
      <c r="C3857" t="s">
        <v>270</v>
      </c>
      <c r="D3857" t="s">
        <v>1136</v>
      </c>
      <c r="E3857">
        <v>4</v>
      </c>
      <c r="F3857" s="4">
        <v>3811</v>
      </c>
      <c r="G3857">
        <v>5</v>
      </c>
      <c r="H3857" t="s">
        <v>1018</v>
      </c>
      <c r="I3857" s="2" t="str">
        <f>VLOOKUP(Sheet__29[[#This Row],[Filial]],Filiais!A:B,2,FALSE)</f>
        <v>Barueri</v>
      </c>
      <c r="J3857" s="2" t="str">
        <f>VLOOKUP(Sheet__29[[#This Row],[Cidade]],'Clientes'!C:D,2,FALSE)</f>
        <v>SP</v>
      </c>
      <c r="K3857" s="2" t="str">
        <f>VLOOKUP(Sheet__29[[#This Row],[Produto]],Produtos!B:C,2,FALSE)</f>
        <v>Rede</v>
      </c>
      <c r="L3857" s="2" t="str">
        <f>VLOOKUP(Sheet__29[[#This Row],[Produto]],Produtos!B:D,3,FALSE)</f>
        <v>Logitech Brasil</v>
      </c>
      <c r="M3857" s="2">
        <f>VLOOKUP(Sheet__29[[#This Row],[Produto]],Estoque!A:B,2,FALSE)</f>
        <v>40</v>
      </c>
      <c r="N3857" s="5">
        <f>Sheet__29[[#This Row],[Qtd]]*Sheet__29[[#This Row],[Valor]]</f>
        <v>15244</v>
      </c>
      <c r="O3857" s="5">
        <f>Sheet__29[[#This Row],[Venda]]*(1-Sheet__29[[#This Row],[Desc]]/100)</f>
        <v>14481.8</v>
      </c>
      <c r="P3857"/>
    </row>
    <row r="3858" spans="1:16" x14ac:dyDescent="0.25">
      <c r="A3858">
        <v>103856</v>
      </c>
      <c r="B3858" s="1">
        <v>46204</v>
      </c>
      <c r="C3858" t="s">
        <v>610</v>
      </c>
      <c r="D3858" t="s">
        <v>1142</v>
      </c>
      <c r="E3858">
        <v>1</v>
      </c>
      <c r="F3858" s="4">
        <v>2877</v>
      </c>
      <c r="G3858">
        <v>0</v>
      </c>
      <c r="H3858" t="s">
        <v>1025</v>
      </c>
      <c r="I3858" s="2" t="str">
        <f>VLOOKUP(Sheet__29[[#This Row],[Filial]],Filiais!A:B,2,FALSE)</f>
        <v>São José dos Campos</v>
      </c>
      <c r="J3858" s="2" t="str">
        <f>VLOOKUP(Sheet__29[[#This Row],[Cidade]],'Clientes'!C:D,2,FALSE)</f>
        <v>SP</v>
      </c>
      <c r="K3858" s="2" t="str">
        <f>VLOOKUP(Sheet__29[[#This Row],[Produto]],Produtos!B:C,2,FALSE)</f>
        <v>Periférico</v>
      </c>
      <c r="L3858" s="2" t="str">
        <f>VLOOKUP(Sheet__29[[#This Row],[Produto]],Produtos!B:D,3,FALSE)</f>
        <v>Logitech Brasil</v>
      </c>
      <c r="M3858" s="2">
        <f>VLOOKUP(Sheet__29[[#This Row],[Produto]],Estoque!A:B,2,FALSE)</f>
        <v>290</v>
      </c>
      <c r="N3858" s="5">
        <f>Sheet__29[[#This Row],[Qtd]]*Sheet__29[[#This Row],[Valor]]</f>
        <v>2877</v>
      </c>
      <c r="O3858" s="5">
        <f>Sheet__29[[#This Row],[Venda]]*(1-Sheet__29[[#This Row],[Desc]]/100)</f>
        <v>2877</v>
      </c>
      <c r="P3858"/>
    </row>
    <row r="3859" spans="1:16" x14ac:dyDescent="0.25">
      <c r="A3859">
        <v>103857</v>
      </c>
      <c r="B3859" s="1">
        <v>46204</v>
      </c>
      <c r="C3859" t="s">
        <v>149</v>
      </c>
      <c r="D3859" t="s">
        <v>1032</v>
      </c>
      <c r="E3859">
        <v>1</v>
      </c>
      <c r="F3859" s="4">
        <v>1103</v>
      </c>
      <c r="G3859">
        <v>0</v>
      </c>
      <c r="H3859" t="s">
        <v>1021</v>
      </c>
      <c r="I3859" s="2" t="str">
        <f>VLOOKUP(Sheet__29[[#This Row],[Filial]],Filiais!A:B,2,FALSE)</f>
        <v>Jundiaí</v>
      </c>
      <c r="J3859" s="2" t="str">
        <f>VLOOKUP(Sheet__29[[#This Row],[Cidade]],'Clientes'!C:D,2,FALSE)</f>
        <v>SP</v>
      </c>
      <c r="K3859" s="2" t="str">
        <f>VLOOKUP(Sheet__29[[#This Row],[Produto]],Produtos!B:C,2,FALSE)</f>
        <v>Periférico</v>
      </c>
      <c r="L3859" s="2" t="str">
        <f>VLOOKUP(Sheet__29[[#This Row],[Produto]],Produtos!B:D,3,FALSE)</f>
        <v>Lenovo Brasil</v>
      </c>
      <c r="M3859" s="2">
        <f>VLOOKUP(Sheet__29[[#This Row],[Produto]],Estoque!A:B,2,FALSE)</f>
        <v>297</v>
      </c>
      <c r="N3859" s="5">
        <f>Sheet__29[[#This Row],[Qtd]]*Sheet__29[[#This Row],[Valor]]</f>
        <v>1103</v>
      </c>
      <c r="O3859" s="5">
        <f>Sheet__29[[#This Row],[Venda]]*(1-Sheet__29[[#This Row],[Desc]]/100)</f>
        <v>1103</v>
      </c>
      <c r="P3859"/>
    </row>
    <row r="3860" spans="1:16" x14ac:dyDescent="0.25">
      <c r="A3860">
        <v>103858</v>
      </c>
      <c r="B3860" s="1">
        <v>46204</v>
      </c>
      <c r="C3860" t="s">
        <v>751</v>
      </c>
      <c r="D3860" t="s">
        <v>1116</v>
      </c>
      <c r="E3860">
        <v>3</v>
      </c>
      <c r="F3860" s="4">
        <v>3296</v>
      </c>
      <c r="G3860">
        <v>0</v>
      </c>
      <c r="H3860" t="s">
        <v>1020</v>
      </c>
      <c r="I3860" s="2" t="str">
        <f>VLOOKUP(Sheet__29[[#This Row],[Filial]],Filiais!A:B,2,FALSE)</f>
        <v>Sorocaba</v>
      </c>
      <c r="J3860" s="2" t="str">
        <f>VLOOKUP(Sheet__29[[#This Row],[Cidade]],'Clientes'!C:D,2,FALSE)</f>
        <v>SP</v>
      </c>
      <c r="K3860" s="2" t="str">
        <f>VLOOKUP(Sheet__29[[#This Row],[Produto]],Produtos!B:C,2,FALSE)</f>
        <v>Periférico</v>
      </c>
      <c r="L3860" s="2" t="str">
        <f>VLOOKUP(Sheet__29[[#This Row],[Produto]],Produtos!B:D,3,FALSE)</f>
        <v>Logitech Brasil</v>
      </c>
      <c r="M3860" s="2">
        <f>VLOOKUP(Sheet__29[[#This Row],[Produto]],Estoque!A:B,2,FALSE)</f>
        <v>55</v>
      </c>
      <c r="N3860" s="5">
        <f>Sheet__29[[#This Row],[Qtd]]*Sheet__29[[#This Row],[Valor]]</f>
        <v>9888</v>
      </c>
      <c r="O3860" s="5">
        <f>Sheet__29[[#This Row],[Venda]]*(1-Sheet__29[[#This Row],[Desc]]/100)</f>
        <v>9888</v>
      </c>
      <c r="P3860"/>
    </row>
    <row r="3861" spans="1:16" x14ac:dyDescent="0.25">
      <c r="A3861">
        <v>103859</v>
      </c>
      <c r="B3861" s="1">
        <v>46204</v>
      </c>
      <c r="C3861" t="s">
        <v>291</v>
      </c>
      <c r="D3861" t="s">
        <v>1082</v>
      </c>
      <c r="E3861">
        <v>1</v>
      </c>
      <c r="F3861" s="4">
        <v>4969</v>
      </c>
      <c r="G3861">
        <v>5</v>
      </c>
      <c r="H3861" t="s">
        <v>1023</v>
      </c>
      <c r="I3861" s="2" t="str">
        <f>VLOOKUP(Sheet__29[[#This Row],[Filial]],Filiais!A:B,2,FALSE)</f>
        <v>Bauru</v>
      </c>
      <c r="J3861" s="2" t="str">
        <f>VLOOKUP(Sheet__29[[#This Row],[Cidade]],'Clientes'!C:D,2,FALSE)</f>
        <v>SP</v>
      </c>
      <c r="K3861" s="2" t="str">
        <f>VLOOKUP(Sheet__29[[#This Row],[Produto]],Produtos!B:C,2,FALSE)</f>
        <v>Monitor</v>
      </c>
      <c r="L3861" s="2" t="str">
        <f>VLOOKUP(Sheet__29[[#This Row],[Produto]],Produtos!B:D,3,FALSE)</f>
        <v>Dell Brasil</v>
      </c>
      <c r="M3861" s="2">
        <f>VLOOKUP(Sheet__29[[#This Row],[Produto]],Estoque!A:B,2,FALSE)</f>
        <v>189</v>
      </c>
      <c r="N3861" s="5">
        <f>Sheet__29[[#This Row],[Qtd]]*Sheet__29[[#This Row],[Valor]]</f>
        <v>4969</v>
      </c>
      <c r="O3861" s="5">
        <f>Sheet__29[[#This Row],[Venda]]*(1-Sheet__29[[#This Row],[Desc]]/100)</f>
        <v>4720.55</v>
      </c>
      <c r="P3861"/>
    </row>
    <row r="3862" spans="1:16" x14ac:dyDescent="0.25">
      <c r="A3862">
        <v>103860</v>
      </c>
      <c r="B3862" s="1">
        <v>46204</v>
      </c>
      <c r="C3862" t="s">
        <v>158</v>
      </c>
      <c r="D3862" t="s">
        <v>1149</v>
      </c>
      <c r="E3862">
        <v>5</v>
      </c>
      <c r="F3862" s="4">
        <v>2771</v>
      </c>
      <c r="G3862">
        <v>5</v>
      </c>
      <c r="H3862" t="s">
        <v>1020</v>
      </c>
      <c r="I3862" s="2" t="str">
        <f>VLOOKUP(Sheet__29[[#This Row],[Filial]],Filiais!A:B,2,FALSE)</f>
        <v>Sorocaba</v>
      </c>
      <c r="J3862" s="2" t="str">
        <f>VLOOKUP(Sheet__29[[#This Row],[Cidade]],'Clientes'!C:D,2,FALSE)</f>
        <v>SP</v>
      </c>
      <c r="K3862" s="2" t="str">
        <f>VLOOKUP(Sheet__29[[#This Row],[Produto]],Produtos!B:C,2,FALSE)</f>
        <v>Rede</v>
      </c>
      <c r="L3862" s="2" t="str">
        <f>VLOOKUP(Sheet__29[[#This Row],[Produto]],Produtos!B:D,3,FALSE)</f>
        <v>Dell Brasil</v>
      </c>
      <c r="M3862" s="2">
        <f>VLOOKUP(Sheet__29[[#This Row],[Produto]],Estoque!A:B,2,FALSE)</f>
        <v>123</v>
      </c>
      <c r="N3862" s="5">
        <f>Sheet__29[[#This Row],[Qtd]]*Sheet__29[[#This Row],[Valor]]</f>
        <v>13855</v>
      </c>
      <c r="O3862" s="5">
        <f>Sheet__29[[#This Row],[Venda]]*(1-Sheet__29[[#This Row],[Desc]]/100)</f>
        <v>13162.25</v>
      </c>
      <c r="P3862"/>
    </row>
    <row r="3863" spans="1:16" x14ac:dyDescent="0.25">
      <c r="A3863">
        <v>103861</v>
      </c>
      <c r="B3863" s="1">
        <v>46204</v>
      </c>
      <c r="C3863" t="s">
        <v>216</v>
      </c>
      <c r="D3863" t="s">
        <v>1050</v>
      </c>
      <c r="E3863">
        <v>4</v>
      </c>
      <c r="F3863" s="4">
        <v>582</v>
      </c>
      <c r="G3863">
        <v>5</v>
      </c>
      <c r="H3863" t="s">
        <v>1017</v>
      </c>
      <c r="I3863" s="2" t="str">
        <f>VLOOKUP(Sheet__29[[#This Row],[Filial]],Filiais!A:B,2,FALSE)</f>
        <v>Campinas</v>
      </c>
      <c r="J3863" s="2" t="str">
        <f>VLOOKUP(Sheet__29[[#This Row],[Cidade]],'Clientes'!C:D,2,FALSE)</f>
        <v>SP</v>
      </c>
      <c r="K3863" s="2" t="str">
        <f>VLOOKUP(Sheet__29[[#This Row],[Produto]],Produtos!B:C,2,FALSE)</f>
        <v>Rede</v>
      </c>
      <c r="L3863" s="2" t="str">
        <f>VLOOKUP(Sheet__29[[#This Row],[Produto]],Produtos!B:D,3,FALSE)</f>
        <v>Lenovo Brasil</v>
      </c>
      <c r="M3863" s="2">
        <f>VLOOKUP(Sheet__29[[#This Row],[Produto]],Estoque!A:B,2,FALSE)</f>
        <v>262</v>
      </c>
      <c r="N3863" s="5">
        <f>Sheet__29[[#This Row],[Qtd]]*Sheet__29[[#This Row],[Valor]]</f>
        <v>2328</v>
      </c>
      <c r="O3863" s="5">
        <f>Sheet__29[[#This Row],[Venda]]*(1-Sheet__29[[#This Row],[Desc]]/100)</f>
        <v>2211.6</v>
      </c>
      <c r="P3863"/>
    </row>
    <row r="3864" spans="1:16" x14ac:dyDescent="0.25">
      <c r="A3864">
        <v>103862</v>
      </c>
      <c r="B3864" s="1">
        <v>46204</v>
      </c>
      <c r="C3864" t="s">
        <v>500</v>
      </c>
      <c r="D3864" t="s">
        <v>1167</v>
      </c>
      <c r="E3864">
        <v>5</v>
      </c>
      <c r="F3864" s="4">
        <v>597</v>
      </c>
      <c r="G3864">
        <v>5</v>
      </c>
      <c r="H3864" t="s">
        <v>1018</v>
      </c>
      <c r="I3864" s="2" t="str">
        <f>VLOOKUP(Sheet__29[[#This Row],[Filial]],Filiais!A:B,2,FALSE)</f>
        <v>Barueri</v>
      </c>
      <c r="J3864" s="2" t="str">
        <f>VLOOKUP(Sheet__29[[#This Row],[Cidade]],'Clientes'!C:D,2,FALSE)</f>
        <v>SP</v>
      </c>
      <c r="K3864" s="2" t="str">
        <f>VLOOKUP(Sheet__29[[#This Row],[Produto]],Produtos!B:C,2,FALSE)</f>
        <v>Monitor</v>
      </c>
      <c r="L3864" s="2" t="str">
        <f>VLOOKUP(Sheet__29[[#This Row],[Produto]],Produtos!B:D,3,FALSE)</f>
        <v>LG Brasil</v>
      </c>
      <c r="M3864" s="2">
        <f>VLOOKUP(Sheet__29[[#This Row],[Produto]],Estoque!A:B,2,FALSE)</f>
        <v>42</v>
      </c>
      <c r="N3864" s="5">
        <f>Sheet__29[[#This Row],[Qtd]]*Sheet__29[[#This Row],[Valor]]</f>
        <v>2985</v>
      </c>
      <c r="O3864" s="5">
        <f>Sheet__29[[#This Row],[Venda]]*(1-Sheet__29[[#This Row],[Desc]]/100)</f>
        <v>2835.75</v>
      </c>
      <c r="P3864"/>
    </row>
    <row r="3865" spans="1:16" x14ac:dyDescent="0.25">
      <c r="A3865">
        <v>103863</v>
      </c>
      <c r="B3865" s="1">
        <v>46204</v>
      </c>
      <c r="C3865" t="s">
        <v>57</v>
      </c>
      <c r="D3865" t="s">
        <v>1052</v>
      </c>
      <c r="E3865">
        <v>5</v>
      </c>
      <c r="F3865" s="4">
        <v>3489</v>
      </c>
      <c r="G3865">
        <v>10</v>
      </c>
      <c r="H3865" t="s">
        <v>1019</v>
      </c>
      <c r="I3865" s="2" t="str">
        <f>VLOOKUP(Sheet__29[[#This Row],[Filial]],Filiais!A:B,2,FALSE)</f>
        <v>Osasco</v>
      </c>
      <c r="J3865" s="2" t="str">
        <f>VLOOKUP(Sheet__29[[#This Row],[Cidade]],'Clientes'!C:D,2,FALSE)</f>
        <v>SP</v>
      </c>
      <c r="K3865" s="2" t="str">
        <f>VLOOKUP(Sheet__29[[#This Row],[Produto]],Produtos!B:C,2,FALSE)</f>
        <v>Rede</v>
      </c>
      <c r="L3865" s="2" t="str">
        <f>VLOOKUP(Sheet__29[[#This Row],[Produto]],Produtos!B:D,3,FALSE)</f>
        <v>LG Brasil</v>
      </c>
      <c r="M3865" s="2">
        <f>VLOOKUP(Sheet__29[[#This Row],[Produto]],Estoque!A:B,2,FALSE)</f>
        <v>275</v>
      </c>
      <c r="N3865" s="5">
        <f>Sheet__29[[#This Row],[Qtd]]*Sheet__29[[#This Row],[Valor]]</f>
        <v>17445</v>
      </c>
      <c r="O3865" s="5">
        <f>Sheet__29[[#This Row],[Venda]]*(1-Sheet__29[[#This Row],[Desc]]/100)</f>
        <v>15700.5</v>
      </c>
      <c r="P3865"/>
    </row>
    <row r="3866" spans="1:16" x14ac:dyDescent="0.25">
      <c r="A3866">
        <v>103864</v>
      </c>
      <c r="B3866" s="1">
        <v>46204</v>
      </c>
      <c r="C3866" t="s">
        <v>554</v>
      </c>
      <c r="D3866" t="s">
        <v>1074</v>
      </c>
      <c r="E3866">
        <v>5</v>
      </c>
      <c r="F3866" s="4">
        <v>3891</v>
      </c>
      <c r="G3866">
        <v>10</v>
      </c>
      <c r="H3866" t="s">
        <v>1018</v>
      </c>
      <c r="I3866" s="2" t="str">
        <f>VLOOKUP(Sheet__29[[#This Row],[Filial]],Filiais!A:B,2,FALSE)</f>
        <v>Barueri</v>
      </c>
      <c r="J3866" s="2" t="str">
        <f>VLOOKUP(Sheet__29[[#This Row],[Cidade]],'Clientes'!C:D,2,FALSE)</f>
        <v>SP</v>
      </c>
      <c r="K3866" s="2" t="str">
        <f>VLOOKUP(Sheet__29[[#This Row],[Produto]],Produtos!B:C,2,FALSE)</f>
        <v>Armazenamento</v>
      </c>
      <c r="L3866" s="2" t="str">
        <f>VLOOKUP(Sheet__29[[#This Row],[Produto]],Produtos!B:D,3,FALSE)</f>
        <v>Lenovo Brasil</v>
      </c>
      <c r="M3866" s="2">
        <f>VLOOKUP(Sheet__29[[#This Row],[Produto]],Estoque!A:B,2,FALSE)</f>
        <v>241</v>
      </c>
      <c r="N3866" s="5">
        <f>Sheet__29[[#This Row],[Qtd]]*Sheet__29[[#This Row],[Valor]]</f>
        <v>19455</v>
      </c>
      <c r="O3866" s="5">
        <f>Sheet__29[[#This Row],[Venda]]*(1-Sheet__29[[#This Row],[Desc]]/100)</f>
        <v>17509.5</v>
      </c>
      <c r="P3866"/>
    </row>
    <row r="3867" spans="1:16" x14ac:dyDescent="0.25">
      <c r="A3867">
        <v>103865</v>
      </c>
      <c r="B3867" s="1">
        <v>46204</v>
      </c>
      <c r="C3867" t="s">
        <v>720</v>
      </c>
      <c r="D3867" t="s">
        <v>1145</v>
      </c>
      <c r="E3867">
        <v>1</v>
      </c>
      <c r="F3867" s="4">
        <v>2211</v>
      </c>
      <c r="G3867">
        <v>5</v>
      </c>
      <c r="H3867" t="s">
        <v>1017</v>
      </c>
      <c r="I3867" s="2" t="str">
        <f>VLOOKUP(Sheet__29[[#This Row],[Filial]],Filiais!A:B,2,FALSE)</f>
        <v>Campinas</v>
      </c>
      <c r="J3867" s="2" t="str">
        <f>VLOOKUP(Sheet__29[[#This Row],[Cidade]],'Clientes'!C:D,2,FALSE)</f>
        <v>SP</v>
      </c>
      <c r="K3867" s="2" t="str">
        <f>VLOOKUP(Sheet__29[[#This Row],[Produto]],Produtos!B:C,2,FALSE)</f>
        <v>Armazenamento</v>
      </c>
      <c r="L3867" s="2" t="str">
        <f>VLOOKUP(Sheet__29[[#This Row],[Produto]],Produtos!B:D,3,FALSE)</f>
        <v>Logitech Brasil</v>
      </c>
      <c r="M3867" s="2">
        <f>VLOOKUP(Sheet__29[[#This Row],[Produto]],Estoque!A:B,2,FALSE)</f>
        <v>157</v>
      </c>
      <c r="N3867" s="5">
        <f>Sheet__29[[#This Row],[Qtd]]*Sheet__29[[#This Row],[Valor]]</f>
        <v>2211</v>
      </c>
      <c r="O3867" s="5">
        <f>Sheet__29[[#This Row],[Venda]]*(1-Sheet__29[[#This Row],[Desc]]/100)</f>
        <v>2100.4499999999998</v>
      </c>
      <c r="P3867"/>
    </row>
    <row r="3868" spans="1:16" x14ac:dyDescent="0.25">
      <c r="A3868">
        <v>103866</v>
      </c>
      <c r="B3868" s="1">
        <v>46204</v>
      </c>
      <c r="C3868" t="s">
        <v>964</v>
      </c>
      <c r="D3868" t="s">
        <v>1054</v>
      </c>
      <c r="E3868">
        <v>4</v>
      </c>
      <c r="F3868" s="4">
        <v>624</v>
      </c>
      <c r="G3868">
        <v>10</v>
      </c>
      <c r="H3868" t="s">
        <v>1021</v>
      </c>
      <c r="I3868" s="2" t="str">
        <f>VLOOKUP(Sheet__29[[#This Row],[Filial]],Filiais!A:B,2,FALSE)</f>
        <v>Jundiaí</v>
      </c>
      <c r="J3868" s="2" t="str">
        <f>VLOOKUP(Sheet__29[[#This Row],[Cidade]],'Clientes'!C:D,2,FALSE)</f>
        <v>SP</v>
      </c>
      <c r="K3868" s="2" t="str">
        <f>VLOOKUP(Sheet__29[[#This Row],[Produto]],Produtos!B:C,2,FALSE)</f>
        <v>Notebook</v>
      </c>
      <c r="L3868" s="2" t="str">
        <f>VLOOKUP(Sheet__29[[#This Row],[Produto]],Produtos!B:D,3,FALSE)</f>
        <v>Kingston Brasil</v>
      </c>
      <c r="M3868" s="2">
        <f>VLOOKUP(Sheet__29[[#This Row],[Produto]],Estoque!A:B,2,FALSE)</f>
        <v>5</v>
      </c>
      <c r="N3868" s="5">
        <f>Sheet__29[[#This Row],[Qtd]]*Sheet__29[[#This Row],[Valor]]</f>
        <v>2496</v>
      </c>
      <c r="O3868" s="5">
        <f>Sheet__29[[#This Row],[Venda]]*(1-Sheet__29[[#This Row],[Desc]]/100)</f>
        <v>2246.4</v>
      </c>
      <c r="P3868"/>
    </row>
    <row r="3869" spans="1:16" x14ac:dyDescent="0.25">
      <c r="A3869">
        <v>103867</v>
      </c>
      <c r="B3869" s="1">
        <v>46204</v>
      </c>
      <c r="C3869" t="s">
        <v>460</v>
      </c>
      <c r="D3869" t="s">
        <v>1078</v>
      </c>
      <c r="E3869">
        <v>4</v>
      </c>
      <c r="F3869" s="4">
        <v>4825</v>
      </c>
      <c r="G3869">
        <v>10</v>
      </c>
      <c r="H3869" t="s">
        <v>1020</v>
      </c>
      <c r="I3869" s="2" t="str">
        <f>VLOOKUP(Sheet__29[[#This Row],[Filial]],Filiais!A:B,2,FALSE)</f>
        <v>Sorocaba</v>
      </c>
      <c r="J3869" s="2" t="str">
        <f>VLOOKUP(Sheet__29[[#This Row],[Cidade]],'Clientes'!C:D,2,FALSE)</f>
        <v>SP</v>
      </c>
      <c r="K3869" s="2" t="str">
        <f>VLOOKUP(Sheet__29[[#This Row],[Produto]],Produtos!B:C,2,FALSE)</f>
        <v>Periférico</v>
      </c>
      <c r="L3869" s="2" t="str">
        <f>VLOOKUP(Sheet__29[[#This Row],[Produto]],Produtos!B:D,3,FALSE)</f>
        <v>Kingston Brasil</v>
      </c>
      <c r="M3869" s="2">
        <f>VLOOKUP(Sheet__29[[#This Row],[Produto]],Estoque!A:B,2,FALSE)</f>
        <v>92</v>
      </c>
      <c r="N3869" s="5">
        <f>Sheet__29[[#This Row],[Qtd]]*Sheet__29[[#This Row],[Valor]]</f>
        <v>19300</v>
      </c>
      <c r="O3869" s="5">
        <f>Sheet__29[[#This Row],[Venda]]*(1-Sheet__29[[#This Row],[Desc]]/100)</f>
        <v>17370</v>
      </c>
      <c r="P3869"/>
    </row>
    <row r="3870" spans="1:16" x14ac:dyDescent="0.25">
      <c r="A3870">
        <v>103868</v>
      </c>
      <c r="B3870" s="1">
        <v>46204</v>
      </c>
      <c r="C3870" t="s">
        <v>67</v>
      </c>
      <c r="D3870" t="s">
        <v>1141</v>
      </c>
      <c r="E3870">
        <v>4</v>
      </c>
      <c r="F3870" s="4">
        <v>2755</v>
      </c>
      <c r="G3870">
        <v>0</v>
      </c>
      <c r="H3870" t="s">
        <v>1022</v>
      </c>
      <c r="I3870" s="2" t="str">
        <f>VLOOKUP(Sheet__29[[#This Row],[Filial]],Filiais!A:B,2,FALSE)</f>
        <v>Santos</v>
      </c>
      <c r="J3870" s="2" t="str">
        <f>VLOOKUP(Sheet__29[[#This Row],[Cidade]],'Clientes'!C:D,2,FALSE)</f>
        <v>SP</v>
      </c>
      <c r="K3870" s="2" t="str">
        <f>VLOOKUP(Sheet__29[[#This Row],[Produto]],Produtos!B:C,2,FALSE)</f>
        <v>Notebook</v>
      </c>
      <c r="L3870" s="2" t="str">
        <f>VLOOKUP(Sheet__29[[#This Row],[Produto]],Produtos!B:D,3,FALSE)</f>
        <v>Kingston Brasil</v>
      </c>
      <c r="M3870" s="2">
        <f>VLOOKUP(Sheet__29[[#This Row],[Produto]],Estoque!A:B,2,FALSE)</f>
        <v>266</v>
      </c>
      <c r="N3870" s="5">
        <f>Sheet__29[[#This Row],[Qtd]]*Sheet__29[[#This Row],[Valor]]</f>
        <v>11020</v>
      </c>
      <c r="O3870" s="5">
        <f>Sheet__29[[#This Row],[Venda]]*(1-Sheet__29[[#This Row],[Desc]]/100)</f>
        <v>11020</v>
      </c>
      <c r="P3870"/>
    </row>
    <row r="3871" spans="1:16" x14ac:dyDescent="0.25">
      <c r="A3871">
        <v>103869</v>
      </c>
      <c r="B3871" s="1">
        <v>46204</v>
      </c>
      <c r="C3871" t="s">
        <v>665</v>
      </c>
      <c r="D3871" t="s">
        <v>1077</v>
      </c>
      <c r="E3871">
        <v>3</v>
      </c>
      <c r="F3871" s="4">
        <v>4209</v>
      </c>
      <c r="G3871">
        <v>5</v>
      </c>
      <c r="H3871" t="s">
        <v>1019</v>
      </c>
      <c r="I3871" s="2" t="str">
        <f>VLOOKUP(Sheet__29[[#This Row],[Filial]],Filiais!A:B,2,FALSE)</f>
        <v>Osasco</v>
      </c>
      <c r="J3871" s="2" t="str">
        <f>VLOOKUP(Sheet__29[[#This Row],[Cidade]],'Clientes'!C:D,2,FALSE)</f>
        <v>SP</v>
      </c>
      <c r="K3871" s="2" t="str">
        <f>VLOOKUP(Sheet__29[[#This Row],[Produto]],Produtos!B:C,2,FALSE)</f>
        <v>Rede</v>
      </c>
      <c r="L3871" s="2" t="str">
        <f>VLOOKUP(Sheet__29[[#This Row],[Produto]],Produtos!B:D,3,FALSE)</f>
        <v>Dell Brasil</v>
      </c>
      <c r="M3871" s="2">
        <f>VLOOKUP(Sheet__29[[#This Row],[Produto]],Estoque!A:B,2,FALSE)</f>
        <v>161</v>
      </c>
      <c r="N3871" s="5">
        <f>Sheet__29[[#This Row],[Qtd]]*Sheet__29[[#This Row],[Valor]]</f>
        <v>12627</v>
      </c>
      <c r="O3871" s="5">
        <f>Sheet__29[[#This Row],[Venda]]*(1-Sheet__29[[#This Row],[Desc]]/100)</f>
        <v>11995.65</v>
      </c>
      <c r="P3871"/>
    </row>
    <row r="3872" spans="1:16" x14ac:dyDescent="0.25">
      <c r="A3872">
        <v>103870</v>
      </c>
      <c r="B3872" s="1">
        <v>46204</v>
      </c>
      <c r="C3872" t="s">
        <v>416</v>
      </c>
      <c r="D3872" t="s">
        <v>1104</v>
      </c>
      <c r="E3872">
        <v>5</v>
      </c>
      <c r="F3872" s="4">
        <v>4996</v>
      </c>
      <c r="G3872">
        <v>5</v>
      </c>
      <c r="H3872" t="s">
        <v>1018</v>
      </c>
      <c r="I3872" s="2" t="str">
        <f>VLOOKUP(Sheet__29[[#This Row],[Filial]],Filiais!A:B,2,FALSE)</f>
        <v>Barueri</v>
      </c>
      <c r="J3872" s="2" t="str">
        <f>VLOOKUP(Sheet__29[[#This Row],[Cidade]],'Clientes'!C:D,2,FALSE)</f>
        <v>SP</v>
      </c>
      <c r="K3872" s="2" t="str">
        <f>VLOOKUP(Sheet__29[[#This Row],[Produto]],Produtos!B:C,2,FALSE)</f>
        <v>Rede</v>
      </c>
      <c r="L3872" s="2" t="str">
        <f>VLOOKUP(Sheet__29[[#This Row],[Produto]],Produtos!B:D,3,FALSE)</f>
        <v>Logitech Brasil</v>
      </c>
      <c r="M3872" s="2">
        <f>VLOOKUP(Sheet__29[[#This Row],[Produto]],Estoque!A:B,2,FALSE)</f>
        <v>283</v>
      </c>
      <c r="N3872" s="5">
        <f>Sheet__29[[#This Row],[Qtd]]*Sheet__29[[#This Row],[Valor]]</f>
        <v>24980</v>
      </c>
      <c r="O3872" s="5">
        <f>Sheet__29[[#This Row],[Venda]]*(1-Sheet__29[[#This Row],[Desc]]/100)</f>
        <v>23731</v>
      </c>
      <c r="P3872"/>
    </row>
    <row r="3873" spans="1:16" x14ac:dyDescent="0.25">
      <c r="A3873">
        <v>103871</v>
      </c>
      <c r="B3873" s="1">
        <v>46204</v>
      </c>
      <c r="C3873" t="s">
        <v>7</v>
      </c>
      <c r="D3873" t="s">
        <v>1165</v>
      </c>
      <c r="E3873">
        <v>5</v>
      </c>
      <c r="F3873" s="4">
        <v>1355</v>
      </c>
      <c r="G3873">
        <v>0</v>
      </c>
      <c r="H3873" t="s">
        <v>1025</v>
      </c>
      <c r="I3873" s="2" t="str">
        <f>VLOOKUP(Sheet__29[[#This Row],[Filial]],Filiais!A:B,2,FALSE)</f>
        <v>São José dos Campos</v>
      </c>
      <c r="J3873" s="2" t="str">
        <f>VLOOKUP(Sheet__29[[#This Row],[Cidade]],'Clientes'!C:D,2,FALSE)</f>
        <v>SP</v>
      </c>
      <c r="K3873" s="2" t="str">
        <f>VLOOKUP(Sheet__29[[#This Row],[Produto]],Produtos!B:C,2,FALSE)</f>
        <v>Monitor</v>
      </c>
      <c r="L3873" s="2" t="str">
        <f>VLOOKUP(Sheet__29[[#This Row],[Produto]],Produtos!B:D,3,FALSE)</f>
        <v>Logitech Brasil</v>
      </c>
      <c r="M3873" s="2">
        <f>VLOOKUP(Sheet__29[[#This Row],[Produto]],Estoque!A:B,2,FALSE)</f>
        <v>142</v>
      </c>
      <c r="N3873" s="5">
        <f>Sheet__29[[#This Row],[Qtd]]*Sheet__29[[#This Row],[Valor]]</f>
        <v>6775</v>
      </c>
      <c r="O3873" s="5">
        <f>Sheet__29[[#This Row],[Venda]]*(1-Sheet__29[[#This Row],[Desc]]/100)</f>
        <v>6775</v>
      </c>
      <c r="P3873"/>
    </row>
    <row r="3874" spans="1:16" x14ac:dyDescent="0.25">
      <c r="A3874">
        <v>103872</v>
      </c>
      <c r="B3874" s="1">
        <v>46204</v>
      </c>
      <c r="C3874" t="s">
        <v>714</v>
      </c>
      <c r="D3874" t="s">
        <v>1042</v>
      </c>
      <c r="E3874">
        <v>2</v>
      </c>
      <c r="F3874" s="4">
        <v>4692</v>
      </c>
      <c r="G3874">
        <v>0</v>
      </c>
      <c r="H3874" t="s">
        <v>1020</v>
      </c>
      <c r="I3874" s="2" t="str">
        <f>VLOOKUP(Sheet__29[[#This Row],[Filial]],Filiais!A:B,2,FALSE)</f>
        <v>Sorocaba</v>
      </c>
      <c r="J3874" s="2" t="str">
        <f>VLOOKUP(Sheet__29[[#This Row],[Cidade]],'Clientes'!C:D,2,FALSE)</f>
        <v>SP</v>
      </c>
      <c r="K3874" s="2" t="str">
        <f>VLOOKUP(Sheet__29[[#This Row],[Produto]],Produtos!B:C,2,FALSE)</f>
        <v>Armazenamento</v>
      </c>
      <c r="L3874" s="2" t="str">
        <f>VLOOKUP(Sheet__29[[#This Row],[Produto]],Produtos!B:D,3,FALSE)</f>
        <v>Logitech Brasil</v>
      </c>
      <c r="M3874" s="2">
        <f>VLOOKUP(Sheet__29[[#This Row],[Produto]],Estoque!A:B,2,FALSE)</f>
        <v>156</v>
      </c>
      <c r="N3874" s="5">
        <f>Sheet__29[[#This Row],[Qtd]]*Sheet__29[[#This Row],[Valor]]</f>
        <v>9384</v>
      </c>
      <c r="O3874" s="5">
        <f>Sheet__29[[#This Row],[Venda]]*(1-Sheet__29[[#This Row],[Desc]]/100)</f>
        <v>9384</v>
      </c>
      <c r="P3874"/>
    </row>
    <row r="3875" spans="1:16" x14ac:dyDescent="0.25">
      <c r="A3875">
        <v>103873</v>
      </c>
      <c r="B3875" s="1">
        <v>46204</v>
      </c>
      <c r="C3875" t="s">
        <v>743</v>
      </c>
      <c r="D3875" t="s">
        <v>1096</v>
      </c>
      <c r="E3875">
        <v>5</v>
      </c>
      <c r="F3875" s="4">
        <v>362</v>
      </c>
      <c r="G3875">
        <v>0</v>
      </c>
      <c r="H3875" t="s">
        <v>1020</v>
      </c>
      <c r="I3875" s="2" t="str">
        <f>VLOOKUP(Sheet__29[[#This Row],[Filial]],Filiais!A:B,2,FALSE)</f>
        <v>Sorocaba</v>
      </c>
      <c r="J3875" s="2" t="str">
        <f>VLOOKUP(Sheet__29[[#This Row],[Cidade]],'Clientes'!C:D,2,FALSE)</f>
        <v>SP</v>
      </c>
      <c r="K3875" s="2" t="str">
        <f>VLOOKUP(Sheet__29[[#This Row],[Produto]],Produtos!B:C,2,FALSE)</f>
        <v>Rede</v>
      </c>
      <c r="L3875" s="2" t="str">
        <f>VLOOKUP(Sheet__29[[#This Row],[Produto]],Produtos!B:D,3,FALSE)</f>
        <v>Lenovo Brasil</v>
      </c>
      <c r="M3875" s="2">
        <f>VLOOKUP(Sheet__29[[#This Row],[Produto]],Estoque!A:B,2,FALSE)</f>
        <v>208</v>
      </c>
      <c r="N3875" s="5">
        <f>Sheet__29[[#This Row],[Qtd]]*Sheet__29[[#This Row],[Valor]]</f>
        <v>1810</v>
      </c>
      <c r="O3875" s="5">
        <f>Sheet__29[[#This Row],[Venda]]*(1-Sheet__29[[#This Row],[Desc]]/100)</f>
        <v>1810</v>
      </c>
      <c r="P3875"/>
    </row>
    <row r="3876" spans="1:16" x14ac:dyDescent="0.25">
      <c r="A3876">
        <v>103874</v>
      </c>
      <c r="B3876" s="1">
        <v>46204</v>
      </c>
      <c r="C3876" t="s">
        <v>101</v>
      </c>
      <c r="D3876" t="s">
        <v>1173</v>
      </c>
      <c r="E3876">
        <v>5</v>
      </c>
      <c r="F3876" s="4">
        <v>528</v>
      </c>
      <c r="G3876">
        <v>5</v>
      </c>
      <c r="H3876" t="s">
        <v>1019</v>
      </c>
      <c r="I3876" s="2" t="str">
        <f>VLOOKUP(Sheet__29[[#This Row],[Filial]],Filiais!A:B,2,FALSE)</f>
        <v>Osasco</v>
      </c>
      <c r="J3876" s="2" t="str">
        <f>VLOOKUP(Sheet__29[[#This Row],[Cidade]],'Clientes'!C:D,2,FALSE)</f>
        <v>SP</v>
      </c>
      <c r="K3876" s="2" t="str">
        <f>VLOOKUP(Sheet__29[[#This Row],[Produto]],Produtos!B:C,2,FALSE)</f>
        <v>Notebook</v>
      </c>
      <c r="L3876" s="2" t="str">
        <f>VLOOKUP(Sheet__29[[#This Row],[Produto]],Produtos!B:D,3,FALSE)</f>
        <v>Logitech Brasil</v>
      </c>
      <c r="M3876" s="2">
        <f>VLOOKUP(Sheet__29[[#This Row],[Produto]],Estoque!A:B,2,FALSE)</f>
        <v>274</v>
      </c>
      <c r="N3876" s="5">
        <f>Sheet__29[[#This Row],[Qtd]]*Sheet__29[[#This Row],[Valor]]</f>
        <v>2640</v>
      </c>
      <c r="O3876" s="5">
        <f>Sheet__29[[#This Row],[Venda]]*(1-Sheet__29[[#This Row],[Desc]]/100)</f>
        <v>2508</v>
      </c>
      <c r="P3876"/>
    </row>
    <row r="3877" spans="1:16" x14ac:dyDescent="0.25">
      <c r="A3877">
        <v>103875</v>
      </c>
      <c r="B3877" s="1">
        <v>46204</v>
      </c>
      <c r="C3877" t="s">
        <v>518</v>
      </c>
      <c r="D3877" t="s">
        <v>1046</v>
      </c>
      <c r="E3877">
        <v>1</v>
      </c>
      <c r="F3877" s="4">
        <v>2768</v>
      </c>
      <c r="G3877">
        <v>5</v>
      </c>
      <c r="H3877" t="s">
        <v>1025</v>
      </c>
      <c r="I3877" s="2" t="str">
        <f>VLOOKUP(Sheet__29[[#This Row],[Filial]],Filiais!A:B,2,FALSE)</f>
        <v>São José dos Campos</v>
      </c>
      <c r="J3877" s="2" t="str">
        <f>VLOOKUP(Sheet__29[[#This Row],[Cidade]],'Clientes'!C:D,2,FALSE)</f>
        <v>SP</v>
      </c>
      <c r="K3877" s="2" t="str">
        <f>VLOOKUP(Sheet__29[[#This Row],[Produto]],Produtos!B:C,2,FALSE)</f>
        <v>Notebook</v>
      </c>
      <c r="L3877" s="2" t="str">
        <f>VLOOKUP(Sheet__29[[#This Row],[Produto]],Produtos!B:D,3,FALSE)</f>
        <v>Lenovo Brasil</v>
      </c>
      <c r="M3877" s="2">
        <f>VLOOKUP(Sheet__29[[#This Row],[Produto]],Estoque!A:B,2,FALSE)</f>
        <v>196</v>
      </c>
      <c r="N3877" s="5">
        <f>Sheet__29[[#This Row],[Qtd]]*Sheet__29[[#This Row],[Valor]]</f>
        <v>2768</v>
      </c>
      <c r="O3877" s="5">
        <f>Sheet__29[[#This Row],[Venda]]*(1-Sheet__29[[#This Row],[Desc]]/100)</f>
        <v>2629.6</v>
      </c>
      <c r="P3877"/>
    </row>
    <row r="3878" spans="1:16" x14ac:dyDescent="0.25">
      <c r="A3878">
        <v>103876</v>
      </c>
      <c r="B3878" s="1">
        <v>46204</v>
      </c>
      <c r="C3878" t="s">
        <v>715</v>
      </c>
      <c r="D3878" t="s">
        <v>1159</v>
      </c>
      <c r="E3878">
        <v>1</v>
      </c>
      <c r="F3878" s="4">
        <v>3659</v>
      </c>
      <c r="G3878">
        <v>10</v>
      </c>
      <c r="H3878" t="s">
        <v>1021</v>
      </c>
      <c r="I3878" s="2" t="str">
        <f>VLOOKUP(Sheet__29[[#This Row],[Filial]],Filiais!A:B,2,FALSE)</f>
        <v>Jundiaí</v>
      </c>
      <c r="J3878" s="2" t="str">
        <f>VLOOKUP(Sheet__29[[#This Row],[Cidade]],'Clientes'!C:D,2,FALSE)</f>
        <v>SP</v>
      </c>
      <c r="K3878" s="2" t="str">
        <f>VLOOKUP(Sheet__29[[#This Row],[Produto]],Produtos!B:C,2,FALSE)</f>
        <v>Rede</v>
      </c>
      <c r="L3878" s="2" t="str">
        <f>VLOOKUP(Sheet__29[[#This Row],[Produto]],Produtos!B:D,3,FALSE)</f>
        <v>Logitech Brasil</v>
      </c>
      <c r="M3878" s="2">
        <f>VLOOKUP(Sheet__29[[#This Row],[Produto]],Estoque!A:B,2,FALSE)</f>
        <v>130</v>
      </c>
      <c r="N3878" s="5">
        <f>Sheet__29[[#This Row],[Qtd]]*Sheet__29[[#This Row],[Valor]]</f>
        <v>3659</v>
      </c>
      <c r="O3878" s="5">
        <f>Sheet__29[[#This Row],[Venda]]*(1-Sheet__29[[#This Row],[Desc]]/100)</f>
        <v>3293.1</v>
      </c>
      <c r="P3878"/>
    </row>
    <row r="3879" spans="1:16" x14ac:dyDescent="0.25">
      <c r="A3879">
        <v>103877</v>
      </c>
      <c r="B3879" s="1">
        <v>46204</v>
      </c>
      <c r="C3879" t="s">
        <v>942</v>
      </c>
      <c r="D3879" t="s">
        <v>1075</v>
      </c>
      <c r="E3879">
        <v>2</v>
      </c>
      <c r="F3879" s="4">
        <v>1732</v>
      </c>
      <c r="G3879">
        <v>0</v>
      </c>
      <c r="H3879" t="s">
        <v>1024</v>
      </c>
      <c r="I3879" s="2" t="str">
        <f>VLOOKUP(Sheet__29[[#This Row],[Filial]],Filiais!A:B,2,FALSE)</f>
        <v>Ribeirão Preto</v>
      </c>
      <c r="J3879" s="2" t="str">
        <f>VLOOKUP(Sheet__29[[#This Row],[Cidade]],'Clientes'!C:D,2,FALSE)</f>
        <v>SP</v>
      </c>
      <c r="K3879" s="2" t="str">
        <f>VLOOKUP(Sheet__29[[#This Row],[Produto]],Produtos!B:C,2,FALSE)</f>
        <v>Armazenamento</v>
      </c>
      <c r="L3879" s="2" t="str">
        <f>VLOOKUP(Sheet__29[[#This Row],[Produto]],Produtos!B:D,3,FALSE)</f>
        <v>Logitech Brasil</v>
      </c>
      <c r="M3879" s="2">
        <f>VLOOKUP(Sheet__29[[#This Row],[Produto]],Estoque!A:B,2,FALSE)</f>
        <v>269</v>
      </c>
      <c r="N3879" s="5">
        <f>Sheet__29[[#This Row],[Qtd]]*Sheet__29[[#This Row],[Valor]]</f>
        <v>3464</v>
      </c>
      <c r="O3879" s="5">
        <f>Sheet__29[[#This Row],[Venda]]*(1-Sheet__29[[#This Row],[Desc]]/100)</f>
        <v>3464</v>
      </c>
      <c r="P3879"/>
    </row>
    <row r="3880" spans="1:16" x14ac:dyDescent="0.25">
      <c r="A3880">
        <v>103878</v>
      </c>
      <c r="B3880" s="1">
        <v>46204</v>
      </c>
      <c r="C3880" t="s">
        <v>749</v>
      </c>
      <c r="D3880" t="s">
        <v>1085</v>
      </c>
      <c r="E3880">
        <v>2</v>
      </c>
      <c r="F3880" s="4">
        <v>907</v>
      </c>
      <c r="G3880">
        <v>0</v>
      </c>
      <c r="H3880" t="s">
        <v>1023</v>
      </c>
      <c r="I3880" s="2" t="str">
        <f>VLOOKUP(Sheet__29[[#This Row],[Filial]],Filiais!A:B,2,FALSE)</f>
        <v>Bauru</v>
      </c>
      <c r="J3880" s="2" t="str">
        <f>VLOOKUP(Sheet__29[[#This Row],[Cidade]],'Clientes'!C:D,2,FALSE)</f>
        <v>SP</v>
      </c>
      <c r="K3880" s="2" t="str">
        <f>VLOOKUP(Sheet__29[[#This Row],[Produto]],Produtos!B:C,2,FALSE)</f>
        <v>Armazenamento</v>
      </c>
      <c r="L3880" s="2" t="str">
        <f>VLOOKUP(Sheet__29[[#This Row],[Produto]],Produtos!B:D,3,FALSE)</f>
        <v>Lenovo Brasil</v>
      </c>
      <c r="M3880" s="2">
        <f>VLOOKUP(Sheet__29[[#This Row],[Produto]],Estoque!A:B,2,FALSE)</f>
        <v>204</v>
      </c>
      <c r="N3880" s="5">
        <f>Sheet__29[[#This Row],[Qtd]]*Sheet__29[[#This Row],[Valor]]</f>
        <v>1814</v>
      </c>
      <c r="O3880" s="5">
        <f>Sheet__29[[#This Row],[Venda]]*(1-Sheet__29[[#This Row],[Desc]]/100)</f>
        <v>1814</v>
      </c>
      <c r="P3880"/>
    </row>
    <row r="3881" spans="1:16" x14ac:dyDescent="0.25">
      <c r="A3881">
        <v>103879</v>
      </c>
      <c r="B3881" s="1">
        <v>46204</v>
      </c>
      <c r="C3881" t="s">
        <v>265</v>
      </c>
      <c r="D3881" t="s">
        <v>1082</v>
      </c>
      <c r="E3881">
        <v>3</v>
      </c>
      <c r="F3881" s="4">
        <v>692</v>
      </c>
      <c r="G3881">
        <v>10</v>
      </c>
      <c r="H3881" t="s">
        <v>1023</v>
      </c>
      <c r="I3881" s="2" t="str">
        <f>VLOOKUP(Sheet__29[[#This Row],[Filial]],Filiais!A:B,2,FALSE)</f>
        <v>Bauru</v>
      </c>
      <c r="J3881" s="2" t="str">
        <f>VLOOKUP(Sheet__29[[#This Row],[Cidade]],'Clientes'!C:D,2,FALSE)</f>
        <v>SP</v>
      </c>
      <c r="K3881" s="2" t="str">
        <f>VLOOKUP(Sheet__29[[#This Row],[Produto]],Produtos!B:C,2,FALSE)</f>
        <v>Monitor</v>
      </c>
      <c r="L3881" s="2" t="str">
        <f>VLOOKUP(Sheet__29[[#This Row],[Produto]],Produtos!B:D,3,FALSE)</f>
        <v>Dell Brasil</v>
      </c>
      <c r="M3881" s="2">
        <f>VLOOKUP(Sheet__29[[#This Row],[Produto]],Estoque!A:B,2,FALSE)</f>
        <v>189</v>
      </c>
      <c r="N3881" s="5">
        <f>Sheet__29[[#This Row],[Qtd]]*Sheet__29[[#This Row],[Valor]]</f>
        <v>2076</v>
      </c>
      <c r="O3881" s="5">
        <f>Sheet__29[[#This Row],[Venda]]*(1-Sheet__29[[#This Row],[Desc]]/100)</f>
        <v>1868.4</v>
      </c>
      <c r="P3881"/>
    </row>
    <row r="3882" spans="1:16" x14ac:dyDescent="0.25">
      <c r="A3882">
        <v>103880</v>
      </c>
      <c r="B3882" s="1">
        <v>46204</v>
      </c>
      <c r="C3882" t="s">
        <v>166</v>
      </c>
      <c r="D3882" t="s">
        <v>1054</v>
      </c>
      <c r="E3882">
        <v>5</v>
      </c>
      <c r="F3882" s="4">
        <v>1204</v>
      </c>
      <c r="G3882">
        <v>5</v>
      </c>
      <c r="H3882" t="s">
        <v>1025</v>
      </c>
      <c r="I3882" s="2" t="str">
        <f>VLOOKUP(Sheet__29[[#This Row],[Filial]],Filiais!A:B,2,FALSE)</f>
        <v>São José dos Campos</v>
      </c>
      <c r="J3882" s="2" t="str">
        <f>VLOOKUP(Sheet__29[[#This Row],[Cidade]],'Clientes'!C:D,2,FALSE)</f>
        <v>SP</v>
      </c>
      <c r="K3882" s="2" t="str">
        <f>VLOOKUP(Sheet__29[[#This Row],[Produto]],Produtos!B:C,2,FALSE)</f>
        <v>Notebook</v>
      </c>
      <c r="L3882" s="2" t="str">
        <f>VLOOKUP(Sheet__29[[#This Row],[Produto]],Produtos!B:D,3,FALSE)</f>
        <v>Kingston Brasil</v>
      </c>
      <c r="M3882" s="2">
        <f>VLOOKUP(Sheet__29[[#This Row],[Produto]],Estoque!A:B,2,FALSE)</f>
        <v>5</v>
      </c>
      <c r="N3882" s="5">
        <f>Sheet__29[[#This Row],[Qtd]]*Sheet__29[[#This Row],[Valor]]</f>
        <v>6020</v>
      </c>
      <c r="O3882" s="5">
        <f>Sheet__29[[#This Row],[Venda]]*(1-Sheet__29[[#This Row],[Desc]]/100)</f>
        <v>5719</v>
      </c>
      <c r="P3882"/>
    </row>
    <row r="3883" spans="1:16" x14ac:dyDescent="0.25">
      <c r="A3883">
        <v>103881</v>
      </c>
      <c r="B3883" s="1">
        <v>46204</v>
      </c>
      <c r="C3883" t="s">
        <v>116</v>
      </c>
      <c r="D3883" t="s">
        <v>1139</v>
      </c>
      <c r="E3883">
        <v>1</v>
      </c>
      <c r="F3883" s="4">
        <v>3985</v>
      </c>
      <c r="G3883">
        <v>5</v>
      </c>
      <c r="H3883" t="s">
        <v>1022</v>
      </c>
      <c r="I3883" s="2" t="str">
        <f>VLOOKUP(Sheet__29[[#This Row],[Filial]],Filiais!A:B,2,FALSE)</f>
        <v>Santos</v>
      </c>
      <c r="J3883" s="2" t="str">
        <f>VLOOKUP(Sheet__29[[#This Row],[Cidade]],'Clientes'!C:D,2,FALSE)</f>
        <v>SP</v>
      </c>
      <c r="K3883" s="2" t="str">
        <f>VLOOKUP(Sheet__29[[#This Row],[Produto]],Produtos!B:C,2,FALSE)</f>
        <v>Monitor</v>
      </c>
      <c r="L3883" s="2" t="str">
        <f>VLOOKUP(Sheet__29[[#This Row],[Produto]],Produtos!B:D,3,FALSE)</f>
        <v>LG Brasil</v>
      </c>
      <c r="M3883" s="2">
        <f>VLOOKUP(Sheet__29[[#This Row],[Produto]],Estoque!A:B,2,FALSE)</f>
        <v>193</v>
      </c>
      <c r="N3883" s="5">
        <f>Sheet__29[[#This Row],[Qtd]]*Sheet__29[[#This Row],[Valor]]</f>
        <v>3985</v>
      </c>
      <c r="O3883" s="5">
        <f>Sheet__29[[#This Row],[Venda]]*(1-Sheet__29[[#This Row],[Desc]]/100)</f>
        <v>3785.75</v>
      </c>
      <c r="P3883"/>
    </row>
    <row r="3884" spans="1:16" x14ac:dyDescent="0.25">
      <c r="A3884">
        <v>103882</v>
      </c>
      <c r="B3884" s="1">
        <v>46204</v>
      </c>
      <c r="C3884" t="s">
        <v>458</v>
      </c>
      <c r="D3884" t="s">
        <v>1052</v>
      </c>
      <c r="E3884">
        <v>5</v>
      </c>
      <c r="F3884" s="4">
        <v>4144</v>
      </c>
      <c r="G3884">
        <v>0</v>
      </c>
      <c r="H3884" t="s">
        <v>1019</v>
      </c>
      <c r="I3884" s="2" t="str">
        <f>VLOOKUP(Sheet__29[[#This Row],[Filial]],Filiais!A:B,2,FALSE)</f>
        <v>Osasco</v>
      </c>
      <c r="J3884" s="2" t="str">
        <f>VLOOKUP(Sheet__29[[#This Row],[Cidade]],'Clientes'!C:D,2,FALSE)</f>
        <v>SP</v>
      </c>
      <c r="K3884" s="2" t="str">
        <f>VLOOKUP(Sheet__29[[#This Row],[Produto]],Produtos!B:C,2,FALSE)</f>
        <v>Rede</v>
      </c>
      <c r="L3884" s="2" t="str">
        <f>VLOOKUP(Sheet__29[[#This Row],[Produto]],Produtos!B:D,3,FALSE)</f>
        <v>LG Brasil</v>
      </c>
      <c r="M3884" s="2">
        <f>VLOOKUP(Sheet__29[[#This Row],[Produto]],Estoque!A:B,2,FALSE)</f>
        <v>275</v>
      </c>
      <c r="N3884" s="5">
        <f>Sheet__29[[#This Row],[Qtd]]*Sheet__29[[#This Row],[Valor]]</f>
        <v>20720</v>
      </c>
      <c r="O3884" s="5">
        <f>Sheet__29[[#This Row],[Venda]]*(1-Sheet__29[[#This Row],[Desc]]/100)</f>
        <v>20720</v>
      </c>
      <c r="P3884"/>
    </row>
    <row r="3885" spans="1:16" x14ac:dyDescent="0.25">
      <c r="A3885">
        <v>103883</v>
      </c>
      <c r="B3885" s="1">
        <v>46204</v>
      </c>
      <c r="C3885" t="s">
        <v>774</v>
      </c>
      <c r="D3885" t="s">
        <v>1119</v>
      </c>
      <c r="E3885">
        <v>1</v>
      </c>
      <c r="F3885" s="4">
        <v>3545</v>
      </c>
      <c r="G3885">
        <v>5</v>
      </c>
      <c r="H3885" t="s">
        <v>1018</v>
      </c>
      <c r="I3885" s="2" t="str">
        <f>VLOOKUP(Sheet__29[[#This Row],[Filial]],Filiais!A:B,2,FALSE)</f>
        <v>Barueri</v>
      </c>
      <c r="J3885" s="2" t="str">
        <f>VLOOKUP(Sheet__29[[#This Row],[Cidade]],'Clientes'!C:D,2,FALSE)</f>
        <v>SP</v>
      </c>
      <c r="K3885" s="2" t="str">
        <f>VLOOKUP(Sheet__29[[#This Row],[Produto]],Produtos!B:C,2,FALSE)</f>
        <v>Notebook</v>
      </c>
      <c r="L3885" s="2" t="str">
        <f>VLOOKUP(Sheet__29[[#This Row],[Produto]],Produtos!B:D,3,FALSE)</f>
        <v>LG Brasil</v>
      </c>
      <c r="M3885" s="2">
        <f>VLOOKUP(Sheet__29[[#This Row],[Produto]],Estoque!A:B,2,FALSE)</f>
        <v>186</v>
      </c>
      <c r="N3885" s="5">
        <f>Sheet__29[[#This Row],[Qtd]]*Sheet__29[[#This Row],[Valor]]</f>
        <v>3545</v>
      </c>
      <c r="O3885" s="5">
        <f>Sheet__29[[#This Row],[Venda]]*(1-Sheet__29[[#This Row],[Desc]]/100)</f>
        <v>3367.75</v>
      </c>
      <c r="P3885"/>
    </row>
    <row r="3886" spans="1:16" x14ac:dyDescent="0.25">
      <c r="A3886">
        <v>103884</v>
      </c>
      <c r="B3886" s="1">
        <v>46204</v>
      </c>
      <c r="C3886" t="s">
        <v>532</v>
      </c>
      <c r="D3886" t="s">
        <v>1071</v>
      </c>
      <c r="E3886">
        <v>5</v>
      </c>
      <c r="F3886" s="4">
        <v>1075</v>
      </c>
      <c r="G3886">
        <v>0</v>
      </c>
      <c r="H3886" t="s">
        <v>1022</v>
      </c>
      <c r="I3886" s="2" t="str">
        <f>VLOOKUP(Sheet__29[[#This Row],[Filial]],Filiais!A:B,2,FALSE)</f>
        <v>Santos</v>
      </c>
      <c r="J3886" s="2" t="str">
        <f>VLOOKUP(Sheet__29[[#This Row],[Cidade]],'Clientes'!C:D,2,FALSE)</f>
        <v>SP</v>
      </c>
      <c r="K3886" s="2" t="str">
        <f>VLOOKUP(Sheet__29[[#This Row],[Produto]],Produtos!B:C,2,FALSE)</f>
        <v>Armazenamento</v>
      </c>
      <c r="L3886" s="2" t="str">
        <f>VLOOKUP(Sheet__29[[#This Row],[Produto]],Produtos!B:D,3,FALSE)</f>
        <v>Lenovo Brasil</v>
      </c>
      <c r="M3886" s="2">
        <f>VLOOKUP(Sheet__29[[#This Row],[Produto]],Estoque!A:B,2,FALSE)</f>
        <v>147</v>
      </c>
      <c r="N3886" s="5">
        <f>Sheet__29[[#This Row],[Qtd]]*Sheet__29[[#This Row],[Valor]]</f>
        <v>5375</v>
      </c>
      <c r="O3886" s="5">
        <f>Sheet__29[[#This Row],[Venda]]*(1-Sheet__29[[#This Row],[Desc]]/100)</f>
        <v>5375</v>
      </c>
      <c r="P3886"/>
    </row>
    <row r="3887" spans="1:16" x14ac:dyDescent="0.25">
      <c r="A3887">
        <v>103885</v>
      </c>
      <c r="B3887" s="1">
        <v>46204</v>
      </c>
      <c r="C3887" t="s">
        <v>427</v>
      </c>
      <c r="D3887" t="s">
        <v>1150</v>
      </c>
      <c r="E3887">
        <v>4</v>
      </c>
      <c r="F3887" s="4">
        <v>3253</v>
      </c>
      <c r="G3887">
        <v>5</v>
      </c>
      <c r="H3887" t="s">
        <v>1018</v>
      </c>
      <c r="I3887" s="2" t="str">
        <f>VLOOKUP(Sheet__29[[#This Row],[Filial]],Filiais!A:B,2,FALSE)</f>
        <v>Barueri</v>
      </c>
      <c r="J3887" s="2" t="str">
        <f>VLOOKUP(Sheet__29[[#This Row],[Cidade]],'Clientes'!C:D,2,FALSE)</f>
        <v>SP</v>
      </c>
      <c r="K3887" s="2" t="str">
        <f>VLOOKUP(Sheet__29[[#This Row],[Produto]],Produtos!B:C,2,FALSE)</f>
        <v>Notebook</v>
      </c>
      <c r="L3887" s="2" t="str">
        <f>VLOOKUP(Sheet__29[[#This Row],[Produto]],Produtos!B:D,3,FALSE)</f>
        <v>Lenovo Brasil</v>
      </c>
      <c r="M3887" s="2">
        <f>VLOOKUP(Sheet__29[[#This Row],[Produto]],Estoque!A:B,2,FALSE)</f>
        <v>205</v>
      </c>
      <c r="N3887" s="5">
        <f>Sheet__29[[#This Row],[Qtd]]*Sheet__29[[#This Row],[Valor]]</f>
        <v>13012</v>
      </c>
      <c r="O3887" s="5">
        <f>Sheet__29[[#This Row],[Venda]]*(1-Sheet__29[[#This Row],[Desc]]/100)</f>
        <v>12361.4</v>
      </c>
      <c r="P3887"/>
    </row>
    <row r="3888" spans="1:16" x14ac:dyDescent="0.25">
      <c r="A3888">
        <v>103886</v>
      </c>
      <c r="B3888" s="1">
        <v>46204</v>
      </c>
      <c r="C3888" t="s">
        <v>45</v>
      </c>
      <c r="D3888" t="s">
        <v>1143</v>
      </c>
      <c r="E3888">
        <v>2</v>
      </c>
      <c r="F3888" s="4">
        <v>79</v>
      </c>
      <c r="G3888">
        <v>5</v>
      </c>
      <c r="H3888" t="s">
        <v>1019</v>
      </c>
      <c r="I3888" s="2" t="str">
        <f>VLOOKUP(Sheet__29[[#This Row],[Filial]],Filiais!A:B,2,FALSE)</f>
        <v>Osasco</v>
      </c>
      <c r="J3888" s="2" t="str">
        <f>VLOOKUP(Sheet__29[[#This Row],[Cidade]],'Clientes'!C:D,2,FALSE)</f>
        <v>SP</v>
      </c>
      <c r="K3888" s="2" t="str">
        <f>VLOOKUP(Sheet__29[[#This Row],[Produto]],Produtos!B:C,2,FALSE)</f>
        <v>Armazenamento</v>
      </c>
      <c r="L3888" s="2" t="str">
        <f>VLOOKUP(Sheet__29[[#This Row],[Produto]],Produtos!B:D,3,FALSE)</f>
        <v>Dell Brasil</v>
      </c>
      <c r="M3888" s="2">
        <f>VLOOKUP(Sheet__29[[#This Row],[Produto]],Estoque!A:B,2,FALSE)</f>
        <v>30</v>
      </c>
      <c r="N3888" s="5">
        <f>Sheet__29[[#This Row],[Qtd]]*Sheet__29[[#This Row],[Valor]]</f>
        <v>158</v>
      </c>
      <c r="O3888" s="5">
        <f>Sheet__29[[#This Row],[Venda]]*(1-Sheet__29[[#This Row],[Desc]]/100)</f>
        <v>150.1</v>
      </c>
      <c r="P3888"/>
    </row>
    <row r="3889" spans="1:16" x14ac:dyDescent="0.25">
      <c r="A3889">
        <v>103887</v>
      </c>
      <c r="B3889" s="1">
        <v>46204</v>
      </c>
      <c r="C3889" t="s">
        <v>606</v>
      </c>
      <c r="D3889" t="s">
        <v>1123</v>
      </c>
      <c r="E3889">
        <v>4</v>
      </c>
      <c r="F3889" s="4">
        <v>3906</v>
      </c>
      <c r="G3889">
        <v>0</v>
      </c>
      <c r="H3889" t="s">
        <v>1016</v>
      </c>
      <c r="I3889" s="2" t="str">
        <f>VLOOKUP(Sheet__29[[#This Row],[Filial]],Filiais!A:B,2,FALSE)</f>
        <v>São Paulo</v>
      </c>
      <c r="J3889" s="2" t="str">
        <f>VLOOKUP(Sheet__29[[#This Row],[Cidade]],'Clientes'!C:D,2,FALSE)</f>
        <v>SP</v>
      </c>
      <c r="K3889" s="2" t="str">
        <f>VLOOKUP(Sheet__29[[#This Row],[Produto]],Produtos!B:C,2,FALSE)</f>
        <v>Periférico</v>
      </c>
      <c r="L3889" s="2" t="str">
        <f>VLOOKUP(Sheet__29[[#This Row],[Produto]],Produtos!B:D,3,FALSE)</f>
        <v>Dell Brasil</v>
      </c>
      <c r="M3889" s="2">
        <f>VLOOKUP(Sheet__29[[#This Row],[Produto]],Estoque!A:B,2,FALSE)</f>
        <v>89</v>
      </c>
      <c r="N3889" s="5">
        <f>Sheet__29[[#This Row],[Qtd]]*Sheet__29[[#This Row],[Valor]]</f>
        <v>15624</v>
      </c>
      <c r="O3889" s="5">
        <f>Sheet__29[[#This Row],[Venda]]*(1-Sheet__29[[#This Row],[Desc]]/100)</f>
        <v>15624</v>
      </c>
      <c r="P3889"/>
    </row>
    <row r="3890" spans="1:16" x14ac:dyDescent="0.25">
      <c r="A3890">
        <v>103888</v>
      </c>
      <c r="B3890" s="1">
        <v>46204</v>
      </c>
      <c r="C3890" t="s">
        <v>182</v>
      </c>
      <c r="D3890" t="s">
        <v>1062</v>
      </c>
      <c r="E3890">
        <v>5</v>
      </c>
      <c r="F3890" s="4">
        <v>316</v>
      </c>
      <c r="G3890">
        <v>10</v>
      </c>
      <c r="H3890" t="s">
        <v>1016</v>
      </c>
      <c r="I3890" s="2" t="str">
        <f>VLOOKUP(Sheet__29[[#This Row],[Filial]],Filiais!A:B,2,FALSE)</f>
        <v>São Paulo</v>
      </c>
      <c r="J3890" s="2" t="str">
        <f>VLOOKUP(Sheet__29[[#This Row],[Cidade]],'Clientes'!C:D,2,FALSE)</f>
        <v>SP</v>
      </c>
      <c r="K3890" s="2" t="str">
        <f>VLOOKUP(Sheet__29[[#This Row],[Produto]],Produtos!B:C,2,FALSE)</f>
        <v>Rede</v>
      </c>
      <c r="L3890" s="2" t="str">
        <f>VLOOKUP(Sheet__29[[#This Row],[Produto]],Produtos!B:D,3,FALSE)</f>
        <v>Lenovo Brasil</v>
      </c>
      <c r="M3890" s="2">
        <f>VLOOKUP(Sheet__29[[#This Row],[Produto]],Estoque!A:B,2,FALSE)</f>
        <v>178</v>
      </c>
      <c r="N3890" s="5">
        <f>Sheet__29[[#This Row],[Qtd]]*Sheet__29[[#This Row],[Valor]]</f>
        <v>1580</v>
      </c>
      <c r="O3890" s="5">
        <f>Sheet__29[[#This Row],[Venda]]*(1-Sheet__29[[#This Row],[Desc]]/100)</f>
        <v>1422</v>
      </c>
      <c r="P3890"/>
    </row>
    <row r="3891" spans="1:16" x14ac:dyDescent="0.25">
      <c r="A3891">
        <v>103889</v>
      </c>
      <c r="B3891" s="1">
        <v>46204</v>
      </c>
      <c r="C3891" t="s">
        <v>912</v>
      </c>
      <c r="D3891" t="s">
        <v>1138</v>
      </c>
      <c r="E3891">
        <v>2</v>
      </c>
      <c r="F3891" s="4">
        <v>598</v>
      </c>
      <c r="G3891">
        <v>0</v>
      </c>
      <c r="H3891" t="s">
        <v>1025</v>
      </c>
      <c r="I3891" s="2" t="str">
        <f>VLOOKUP(Sheet__29[[#This Row],[Filial]],Filiais!A:B,2,FALSE)</f>
        <v>São José dos Campos</v>
      </c>
      <c r="J3891" s="2" t="str">
        <f>VLOOKUP(Sheet__29[[#This Row],[Cidade]],'Clientes'!C:D,2,FALSE)</f>
        <v>SP</v>
      </c>
      <c r="K3891" s="2" t="str">
        <f>VLOOKUP(Sheet__29[[#This Row],[Produto]],Produtos!B:C,2,FALSE)</f>
        <v>Periférico</v>
      </c>
      <c r="L3891" s="2" t="str">
        <f>VLOOKUP(Sheet__29[[#This Row],[Produto]],Produtos!B:D,3,FALSE)</f>
        <v>Logitech Brasil</v>
      </c>
      <c r="M3891" s="2">
        <f>VLOOKUP(Sheet__29[[#This Row],[Produto]],Estoque!A:B,2,FALSE)</f>
        <v>272</v>
      </c>
      <c r="N3891" s="5">
        <f>Sheet__29[[#This Row],[Qtd]]*Sheet__29[[#This Row],[Valor]]</f>
        <v>1196</v>
      </c>
      <c r="O3891" s="5">
        <f>Sheet__29[[#This Row],[Venda]]*(1-Sheet__29[[#This Row],[Desc]]/100)</f>
        <v>1196</v>
      </c>
      <c r="P3891"/>
    </row>
    <row r="3892" spans="1:16" x14ac:dyDescent="0.25">
      <c r="A3892">
        <v>103890</v>
      </c>
      <c r="B3892" s="1">
        <v>46204</v>
      </c>
      <c r="C3892" t="s">
        <v>268</v>
      </c>
      <c r="D3892" t="s">
        <v>1055</v>
      </c>
      <c r="E3892">
        <v>5</v>
      </c>
      <c r="F3892" s="4">
        <v>2032</v>
      </c>
      <c r="G3892">
        <v>5</v>
      </c>
      <c r="H3892" t="s">
        <v>1019</v>
      </c>
      <c r="I3892" s="2" t="str">
        <f>VLOOKUP(Sheet__29[[#This Row],[Filial]],Filiais!A:B,2,FALSE)</f>
        <v>Osasco</v>
      </c>
      <c r="J3892" s="2" t="str">
        <f>VLOOKUP(Sheet__29[[#This Row],[Cidade]],'Clientes'!C:D,2,FALSE)</f>
        <v>SP</v>
      </c>
      <c r="K3892" s="2" t="str">
        <f>VLOOKUP(Sheet__29[[#This Row],[Produto]],Produtos!B:C,2,FALSE)</f>
        <v>Rede</v>
      </c>
      <c r="L3892" s="2" t="str">
        <f>VLOOKUP(Sheet__29[[#This Row],[Produto]],Produtos!B:D,3,FALSE)</f>
        <v>Logitech Brasil</v>
      </c>
      <c r="M3892" s="2">
        <f>VLOOKUP(Sheet__29[[#This Row],[Produto]],Estoque!A:B,2,FALSE)</f>
        <v>68</v>
      </c>
      <c r="N3892" s="5">
        <f>Sheet__29[[#This Row],[Qtd]]*Sheet__29[[#This Row],[Valor]]</f>
        <v>10160</v>
      </c>
      <c r="O3892" s="5">
        <f>Sheet__29[[#This Row],[Venda]]*(1-Sheet__29[[#This Row],[Desc]]/100)</f>
        <v>9652</v>
      </c>
      <c r="P3892"/>
    </row>
    <row r="3893" spans="1:16" x14ac:dyDescent="0.25">
      <c r="A3893">
        <v>103891</v>
      </c>
      <c r="B3893" s="1">
        <v>46204</v>
      </c>
      <c r="C3893" t="s">
        <v>987</v>
      </c>
      <c r="D3893" t="s">
        <v>1047</v>
      </c>
      <c r="E3893">
        <v>5</v>
      </c>
      <c r="F3893" s="4">
        <v>2982</v>
      </c>
      <c r="G3893">
        <v>5</v>
      </c>
      <c r="H3893" t="s">
        <v>1020</v>
      </c>
      <c r="I3893" s="2" t="str">
        <f>VLOOKUP(Sheet__29[[#This Row],[Filial]],Filiais!A:B,2,FALSE)</f>
        <v>Sorocaba</v>
      </c>
      <c r="J3893" s="2" t="str">
        <f>VLOOKUP(Sheet__29[[#This Row],[Cidade]],'Clientes'!C:D,2,FALSE)</f>
        <v>SP</v>
      </c>
      <c r="K3893" s="2" t="str">
        <f>VLOOKUP(Sheet__29[[#This Row],[Produto]],Produtos!B:C,2,FALSE)</f>
        <v>Periférico</v>
      </c>
      <c r="L3893" s="2" t="str">
        <f>VLOOKUP(Sheet__29[[#This Row],[Produto]],Produtos!B:D,3,FALSE)</f>
        <v>Kingston Brasil</v>
      </c>
      <c r="M3893" s="2">
        <f>VLOOKUP(Sheet__29[[#This Row],[Produto]],Estoque!A:B,2,FALSE)</f>
        <v>298</v>
      </c>
      <c r="N3893" s="5">
        <f>Sheet__29[[#This Row],[Qtd]]*Sheet__29[[#This Row],[Valor]]</f>
        <v>14910</v>
      </c>
      <c r="O3893" s="5">
        <f>Sheet__29[[#This Row],[Venda]]*(1-Sheet__29[[#This Row],[Desc]]/100)</f>
        <v>14164.5</v>
      </c>
      <c r="P3893"/>
    </row>
    <row r="3894" spans="1:16" x14ac:dyDescent="0.25">
      <c r="A3894">
        <v>103892</v>
      </c>
      <c r="B3894" s="1">
        <v>46204</v>
      </c>
      <c r="C3894" t="s">
        <v>59</v>
      </c>
      <c r="D3894" t="s">
        <v>1068</v>
      </c>
      <c r="E3894">
        <v>3</v>
      </c>
      <c r="F3894" s="4">
        <v>2664</v>
      </c>
      <c r="G3894">
        <v>5</v>
      </c>
      <c r="H3894" t="s">
        <v>1021</v>
      </c>
      <c r="I3894" s="2" t="str">
        <f>VLOOKUP(Sheet__29[[#This Row],[Filial]],Filiais!A:B,2,FALSE)</f>
        <v>Jundiaí</v>
      </c>
      <c r="J3894" s="2" t="str">
        <f>VLOOKUP(Sheet__29[[#This Row],[Cidade]],'Clientes'!C:D,2,FALSE)</f>
        <v>SP</v>
      </c>
      <c r="K3894" s="2" t="str">
        <f>VLOOKUP(Sheet__29[[#This Row],[Produto]],Produtos!B:C,2,FALSE)</f>
        <v>Monitor</v>
      </c>
      <c r="L3894" s="2" t="str">
        <f>VLOOKUP(Sheet__29[[#This Row],[Produto]],Produtos!B:D,3,FALSE)</f>
        <v>LG Brasil</v>
      </c>
      <c r="M3894" s="2">
        <f>VLOOKUP(Sheet__29[[#This Row],[Produto]],Estoque!A:B,2,FALSE)</f>
        <v>109</v>
      </c>
      <c r="N3894" s="5">
        <f>Sheet__29[[#This Row],[Qtd]]*Sheet__29[[#This Row],[Valor]]</f>
        <v>7992</v>
      </c>
      <c r="O3894" s="5">
        <f>Sheet__29[[#This Row],[Venda]]*(1-Sheet__29[[#This Row],[Desc]]/100)</f>
        <v>7592.4</v>
      </c>
      <c r="P3894"/>
    </row>
    <row r="3895" spans="1:16" x14ac:dyDescent="0.25">
      <c r="A3895">
        <v>103893</v>
      </c>
      <c r="B3895" s="1">
        <v>46204</v>
      </c>
      <c r="C3895" t="s">
        <v>9</v>
      </c>
      <c r="D3895" t="s">
        <v>1076</v>
      </c>
      <c r="E3895">
        <v>1</v>
      </c>
      <c r="F3895" s="4">
        <v>4819</v>
      </c>
      <c r="G3895">
        <v>5</v>
      </c>
      <c r="H3895" t="s">
        <v>1023</v>
      </c>
      <c r="I3895" s="2" t="str">
        <f>VLOOKUP(Sheet__29[[#This Row],[Filial]],Filiais!A:B,2,FALSE)</f>
        <v>Bauru</v>
      </c>
      <c r="J3895" s="2" t="str">
        <f>VLOOKUP(Sheet__29[[#This Row],[Cidade]],'Clientes'!C:D,2,FALSE)</f>
        <v>SP</v>
      </c>
      <c r="K3895" s="2" t="str">
        <f>VLOOKUP(Sheet__29[[#This Row],[Produto]],Produtos!B:C,2,FALSE)</f>
        <v>Monitor</v>
      </c>
      <c r="L3895" s="2" t="str">
        <f>VLOOKUP(Sheet__29[[#This Row],[Produto]],Produtos!B:D,3,FALSE)</f>
        <v>Logitech Brasil</v>
      </c>
      <c r="M3895" s="2">
        <f>VLOOKUP(Sheet__29[[#This Row],[Produto]],Estoque!A:B,2,FALSE)</f>
        <v>214</v>
      </c>
      <c r="N3895" s="5">
        <f>Sheet__29[[#This Row],[Qtd]]*Sheet__29[[#This Row],[Valor]]</f>
        <v>4819</v>
      </c>
      <c r="O3895" s="5">
        <f>Sheet__29[[#This Row],[Venda]]*(1-Sheet__29[[#This Row],[Desc]]/100)</f>
        <v>4578.05</v>
      </c>
      <c r="P3895"/>
    </row>
    <row r="3896" spans="1:16" x14ac:dyDescent="0.25">
      <c r="A3896">
        <v>103894</v>
      </c>
      <c r="B3896" s="1">
        <v>46204</v>
      </c>
      <c r="C3896" t="s">
        <v>980</v>
      </c>
      <c r="D3896" t="s">
        <v>1167</v>
      </c>
      <c r="E3896">
        <v>2</v>
      </c>
      <c r="F3896" s="4">
        <v>2849</v>
      </c>
      <c r="G3896">
        <v>10</v>
      </c>
      <c r="H3896" t="s">
        <v>1023</v>
      </c>
      <c r="I3896" s="2" t="str">
        <f>VLOOKUP(Sheet__29[[#This Row],[Filial]],Filiais!A:B,2,FALSE)</f>
        <v>Bauru</v>
      </c>
      <c r="J3896" s="2" t="str">
        <f>VLOOKUP(Sheet__29[[#This Row],[Cidade]],'Clientes'!C:D,2,FALSE)</f>
        <v>SP</v>
      </c>
      <c r="K3896" s="2" t="str">
        <f>VLOOKUP(Sheet__29[[#This Row],[Produto]],Produtos!B:C,2,FALSE)</f>
        <v>Monitor</v>
      </c>
      <c r="L3896" s="2" t="str">
        <f>VLOOKUP(Sheet__29[[#This Row],[Produto]],Produtos!B:D,3,FALSE)</f>
        <v>LG Brasil</v>
      </c>
      <c r="M3896" s="2">
        <f>VLOOKUP(Sheet__29[[#This Row],[Produto]],Estoque!A:B,2,FALSE)</f>
        <v>42</v>
      </c>
      <c r="N3896" s="5">
        <f>Sheet__29[[#This Row],[Qtd]]*Sheet__29[[#This Row],[Valor]]</f>
        <v>5698</v>
      </c>
      <c r="O3896" s="5">
        <f>Sheet__29[[#This Row],[Venda]]*(1-Sheet__29[[#This Row],[Desc]]/100)</f>
        <v>5128.2</v>
      </c>
      <c r="P3896"/>
    </row>
    <row r="3897" spans="1:16" x14ac:dyDescent="0.25">
      <c r="A3897">
        <v>103895</v>
      </c>
      <c r="B3897" s="1">
        <v>46204</v>
      </c>
      <c r="C3897" t="s">
        <v>161</v>
      </c>
      <c r="D3897" t="s">
        <v>1039</v>
      </c>
      <c r="E3897">
        <v>2</v>
      </c>
      <c r="F3897" s="4">
        <v>74</v>
      </c>
      <c r="G3897">
        <v>10</v>
      </c>
      <c r="H3897" t="s">
        <v>1025</v>
      </c>
      <c r="I3897" s="2" t="str">
        <f>VLOOKUP(Sheet__29[[#This Row],[Filial]],Filiais!A:B,2,FALSE)</f>
        <v>São José dos Campos</v>
      </c>
      <c r="J3897" s="2" t="str">
        <f>VLOOKUP(Sheet__29[[#This Row],[Cidade]],'Clientes'!C:D,2,FALSE)</f>
        <v>SP</v>
      </c>
      <c r="K3897" s="2" t="str">
        <f>VLOOKUP(Sheet__29[[#This Row],[Produto]],Produtos!B:C,2,FALSE)</f>
        <v>Notebook</v>
      </c>
      <c r="L3897" s="2" t="str">
        <f>VLOOKUP(Sheet__29[[#This Row],[Produto]],Produtos!B:D,3,FALSE)</f>
        <v>Lenovo Brasil</v>
      </c>
      <c r="M3897" s="2">
        <f>VLOOKUP(Sheet__29[[#This Row],[Produto]],Estoque!A:B,2,FALSE)</f>
        <v>296</v>
      </c>
      <c r="N3897" s="5">
        <f>Sheet__29[[#This Row],[Qtd]]*Sheet__29[[#This Row],[Valor]]</f>
        <v>148</v>
      </c>
      <c r="O3897" s="5">
        <f>Sheet__29[[#This Row],[Venda]]*(1-Sheet__29[[#This Row],[Desc]]/100)</f>
        <v>133.20000000000002</v>
      </c>
      <c r="P3897"/>
    </row>
    <row r="3898" spans="1:16" x14ac:dyDescent="0.25">
      <c r="A3898">
        <v>103896</v>
      </c>
      <c r="B3898" s="1">
        <v>46204</v>
      </c>
      <c r="C3898" t="s">
        <v>880</v>
      </c>
      <c r="D3898" t="s">
        <v>1061</v>
      </c>
      <c r="E3898">
        <v>5</v>
      </c>
      <c r="F3898" s="4">
        <v>386</v>
      </c>
      <c r="G3898">
        <v>0</v>
      </c>
      <c r="H3898" t="s">
        <v>1019</v>
      </c>
      <c r="I3898" s="2" t="str">
        <f>VLOOKUP(Sheet__29[[#This Row],[Filial]],Filiais!A:B,2,FALSE)</f>
        <v>Osasco</v>
      </c>
      <c r="J3898" s="2" t="str">
        <f>VLOOKUP(Sheet__29[[#This Row],[Cidade]],'Clientes'!C:D,2,FALSE)</f>
        <v>SP</v>
      </c>
      <c r="K3898" s="2" t="str">
        <f>VLOOKUP(Sheet__29[[#This Row],[Produto]],Produtos!B:C,2,FALSE)</f>
        <v>Notebook</v>
      </c>
      <c r="L3898" s="2" t="str">
        <f>VLOOKUP(Sheet__29[[#This Row],[Produto]],Produtos!B:D,3,FALSE)</f>
        <v>Lenovo Brasil</v>
      </c>
      <c r="M3898" s="2">
        <f>VLOOKUP(Sheet__29[[#This Row],[Produto]],Estoque!A:B,2,FALSE)</f>
        <v>209</v>
      </c>
      <c r="N3898" s="5">
        <f>Sheet__29[[#This Row],[Qtd]]*Sheet__29[[#This Row],[Valor]]</f>
        <v>1930</v>
      </c>
      <c r="O3898" s="5">
        <f>Sheet__29[[#This Row],[Venda]]*(1-Sheet__29[[#This Row],[Desc]]/100)</f>
        <v>1930</v>
      </c>
      <c r="P3898"/>
    </row>
    <row r="3899" spans="1:16" x14ac:dyDescent="0.25">
      <c r="A3899">
        <v>103897</v>
      </c>
      <c r="B3899" s="1">
        <v>46204</v>
      </c>
      <c r="C3899" t="s">
        <v>34</v>
      </c>
      <c r="D3899" t="s">
        <v>1146</v>
      </c>
      <c r="E3899">
        <v>5</v>
      </c>
      <c r="F3899" s="4">
        <v>1302</v>
      </c>
      <c r="G3899">
        <v>5</v>
      </c>
      <c r="H3899" t="s">
        <v>1016</v>
      </c>
      <c r="I3899" s="2" t="str">
        <f>VLOOKUP(Sheet__29[[#This Row],[Filial]],Filiais!A:B,2,FALSE)</f>
        <v>São Paulo</v>
      </c>
      <c r="J3899" s="2" t="str">
        <f>VLOOKUP(Sheet__29[[#This Row],[Cidade]],'Clientes'!C:D,2,FALSE)</f>
        <v>SP</v>
      </c>
      <c r="K3899" s="2" t="str">
        <f>VLOOKUP(Sheet__29[[#This Row],[Produto]],Produtos!B:C,2,FALSE)</f>
        <v>Periférico</v>
      </c>
      <c r="L3899" s="2" t="str">
        <f>VLOOKUP(Sheet__29[[#This Row],[Produto]],Produtos!B:D,3,FALSE)</f>
        <v>Logitech Brasil</v>
      </c>
      <c r="M3899" s="2">
        <f>VLOOKUP(Sheet__29[[#This Row],[Produto]],Estoque!A:B,2,FALSE)</f>
        <v>289</v>
      </c>
      <c r="N3899" s="5">
        <f>Sheet__29[[#This Row],[Qtd]]*Sheet__29[[#This Row],[Valor]]</f>
        <v>6510</v>
      </c>
      <c r="O3899" s="5">
        <f>Sheet__29[[#This Row],[Venda]]*(1-Sheet__29[[#This Row],[Desc]]/100)</f>
        <v>6184.5</v>
      </c>
      <c r="P3899"/>
    </row>
    <row r="3900" spans="1:16" x14ac:dyDescent="0.25">
      <c r="A3900">
        <v>103898</v>
      </c>
      <c r="B3900" s="1">
        <v>46204</v>
      </c>
      <c r="C3900" t="s">
        <v>650</v>
      </c>
      <c r="D3900" t="s">
        <v>1093</v>
      </c>
      <c r="E3900">
        <v>1</v>
      </c>
      <c r="F3900" s="4">
        <v>940</v>
      </c>
      <c r="G3900">
        <v>5</v>
      </c>
      <c r="H3900" t="s">
        <v>1017</v>
      </c>
      <c r="I3900" s="2" t="str">
        <f>VLOOKUP(Sheet__29[[#This Row],[Filial]],Filiais!A:B,2,FALSE)</f>
        <v>Campinas</v>
      </c>
      <c r="J3900" s="2" t="str">
        <f>VLOOKUP(Sheet__29[[#This Row],[Cidade]],'Clientes'!C:D,2,FALSE)</f>
        <v>SP</v>
      </c>
      <c r="K3900" s="2" t="str">
        <f>VLOOKUP(Sheet__29[[#This Row],[Produto]],Produtos!B:C,2,FALSE)</f>
        <v>Rede</v>
      </c>
      <c r="L3900" s="2" t="str">
        <f>VLOOKUP(Sheet__29[[#This Row],[Produto]],Produtos!B:D,3,FALSE)</f>
        <v>LG Brasil</v>
      </c>
      <c r="M3900" s="2">
        <f>VLOOKUP(Sheet__29[[#This Row],[Produto]],Estoque!A:B,2,FALSE)</f>
        <v>15</v>
      </c>
      <c r="N3900" s="5">
        <f>Sheet__29[[#This Row],[Qtd]]*Sheet__29[[#This Row],[Valor]]</f>
        <v>940</v>
      </c>
      <c r="O3900" s="5">
        <f>Sheet__29[[#This Row],[Venda]]*(1-Sheet__29[[#This Row],[Desc]]/100)</f>
        <v>893</v>
      </c>
      <c r="P3900"/>
    </row>
    <row r="3901" spans="1:16" x14ac:dyDescent="0.25">
      <c r="A3901">
        <v>103899</v>
      </c>
      <c r="B3901" s="1">
        <v>46204</v>
      </c>
      <c r="C3901" t="s">
        <v>899</v>
      </c>
      <c r="D3901" t="s">
        <v>1171</v>
      </c>
      <c r="E3901">
        <v>3</v>
      </c>
      <c r="F3901" s="4">
        <v>3487</v>
      </c>
      <c r="G3901">
        <v>0</v>
      </c>
      <c r="H3901" t="s">
        <v>1025</v>
      </c>
      <c r="I3901" s="2" t="str">
        <f>VLOOKUP(Sheet__29[[#This Row],[Filial]],Filiais!A:B,2,FALSE)</f>
        <v>São José dos Campos</v>
      </c>
      <c r="J3901" s="2" t="str">
        <f>VLOOKUP(Sheet__29[[#This Row],[Cidade]],'Clientes'!C:D,2,FALSE)</f>
        <v>SP</v>
      </c>
      <c r="K3901" s="2" t="str">
        <f>VLOOKUP(Sheet__29[[#This Row],[Produto]],Produtos!B:C,2,FALSE)</f>
        <v>Armazenamento</v>
      </c>
      <c r="L3901" s="2" t="str">
        <f>VLOOKUP(Sheet__29[[#This Row],[Produto]],Produtos!B:D,3,FALSE)</f>
        <v>Logitech Brasil</v>
      </c>
      <c r="M3901" s="2">
        <f>VLOOKUP(Sheet__29[[#This Row],[Produto]],Estoque!A:B,2,FALSE)</f>
        <v>139</v>
      </c>
      <c r="N3901" s="5">
        <f>Sheet__29[[#This Row],[Qtd]]*Sheet__29[[#This Row],[Valor]]</f>
        <v>10461</v>
      </c>
      <c r="O3901" s="5">
        <f>Sheet__29[[#This Row],[Venda]]*(1-Sheet__29[[#This Row],[Desc]]/100)</f>
        <v>10461</v>
      </c>
      <c r="P3901"/>
    </row>
    <row r="3902" spans="1:16" x14ac:dyDescent="0.25">
      <c r="A3902">
        <v>103900</v>
      </c>
      <c r="B3902" s="1">
        <v>46204</v>
      </c>
      <c r="C3902" t="s">
        <v>485</v>
      </c>
      <c r="D3902" t="s">
        <v>1129</v>
      </c>
      <c r="E3902">
        <v>2</v>
      </c>
      <c r="F3902" s="4">
        <v>92</v>
      </c>
      <c r="G3902">
        <v>5</v>
      </c>
      <c r="H3902" t="s">
        <v>1022</v>
      </c>
      <c r="I3902" s="2" t="str">
        <f>VLOOKUP(Sheet__29[[#This Row],[Filial]],Filiais!A:B,2,FALSE)</f>
        <v>Santos</v>
      </c>
      <c r="J3902" s="2" t="str">
        <f>VLOOKUP(Sheet__29[[#This Row],[Cidade]],'Clientes'!C:D,2,FALSE)</f>
        <v>SP</v>
      </c>
      <c r="K3902" s="2" t="str">
        <f>VLOOKUP(Sheet__29[[#This Row],[Produto]],Produtos!B:C,2,FALSE)</f>
        <v>Monitor</v>
      </c>
      <c r="L3902" s="2" t="str">
        <f>VLOOKUP(Sheet__29[[#This Row],[Produto]],Produtos!B:D,3,FALSE)</f>
        <v>Dell Brasil</v>
      </c>
      <c r="M3902" s="2">
        <f>VLOOKUP(Sheet__29[[#This Row],[Produto]],Estoque!A:B,2,FALSE)</f>
        <v>160</v>
      </c>
      <c r="N3902" s="5">
        <f>Sheet__29[[#This Row],[Qtd]]*Sheet__29[[#This Row],[Valor]]</f>
        <v>184</v>
      </c>
      <c r="O3902" s="5">
        <f>Sheet__29[[#This Row],[Venda]]*(1-Sheet__29[[#This Row],[Desc]]/100)</f>
        <v>174.79999999999998</v>
      </c>
      <c r="P3902"/>
    </row>
    <row r="3903" spans="1:16" x14ac:dyDescent="0.25">
      <c r="A3903">
        <v>103901</v>
      </c>
      <c r="B3903" s="1">
        <v>46204</v>
      </c>
      <c r="C3903" t="s">
        <v>709</v>
      </c>
      <c r="D3903" t="s">
        <v>1115</v>
      </c>
      <c r="E3903">
        <v>1</v>
      </c>
      <c r="F3903" s="4">
        <v>4919</v>
      </c>
      <c r="G3903">
        <v>0</v>
      </c>
      <c r="H3903" t="s">
        <v>1024</v>
      </c>
      <c r="I3903" s="2" t="str">
        <f>VLOOKUP(Sheet__29[[#This Row],[Filial]],Filiais!A:B,2,FALSE)</f>
        <v>Ribeirão Preto</v>
      </c>
      <c r="J3903" s="2" t="str">
        <f>VLOOKUP(Sheet__29[[#This Row],[Cidade]],'Clientes'!C:D,2,FALSE)</f>
        <v>SP</v>
      </c>
      <c r="K3903" s="2" t="str">
        <f>VLOOKUP(Sheet__29[[#This Row],[Produto]],Produtos!B:C,2,FALSE)</f>
        <v>Periférico</v>
      </c>
      <c r="L3903" s="2" t="str">
        <f>VLOOKUP(Sheet__29[[#This Row],[Produto]],Produtos!B:D,3,FALSE)</f>
        <v>Dell Brasil</v>
      </c>
      <c r="M3903" s="2">
        <f>VLOOKUP(Sheet__29[[#This Row],[Produto]],Estoque!A:B,2,FALSE)</f>
        <v>266</v>
      </c>
      <c r="N3903" s="5">
        <f>Sheet__29[[#This Row],[Qtd]]*Sheet__29[[#This Row],[Valor]]</f>
        <v>4919</v>
      </c>
      <c r="O3903" s="5">
        <f>Sheet__29[[#This Row],[Venda]]*(1-Sheet__29[[#This Row],[Desc]]/100)</f>
        <v>4919</v>
      </c>
      <c r="P3903"/>
    </row>
    <row r="3904" spans="1:16" x14ac:dyDescent="0.25">
      <c r="A3904">
        <v>103902</v>
      </c>
      <c r="B3904" s="1">
        <v>46204</v>
      </c>
      <c r="C3904" t="s">
        <v>277</v>
      </c>
      <c r="D3904" t="s">
        <v>1137</v>
      </c>
      <c r="E3904">
        <v>1</v>
      </c>
      <c r="F3904" s="4">
        <v>1752</v>
      </c>
      <c r="G3904">
        <v>0</v>
      </c>
      <c r="H3904" t="s">
        <v>1016</v>
      </c>
      <c r="I3904" s="2" t="str">
        <f>VLOOKUP(Sheet__29[[#This Row],[Filial]],Filiais!A:B,2,FALSE)</f>
        <v>São Paulo</v>
      </c>
      <c r="J3904" s="2" t="str">
        <f>VLOOKUP(Sheet__29[[#This Row],[Cidade]],'Clientes'!C:D,2,FALSE)</f>
        <v>SP</v>
      </c>
      <c r="K3904" s="2" t="str">
        <f>VLOOKUP(Sheet__29[[#This Row],[Produto]],Produtos!B:C,2,FALSE)</f>
        <v>Monitor</v>
      </c>
      <c r="L3904" s="2" t="str">
        <f>VLOOKUP(Sheet__29[[#This Row],[Produto]],Produtos!B:D,3,FALSE)</f>
        <v>Lenovo Brasil</v>
      </c>
      <c r="M3904" s="2">
        <f>VLOOKUP(Sheet__29[[#This Row],[Produto]],Estoque!A:B,2,FALSE)</f>
        <v>43</v>
      </c>
      <c r="N3904" s="5">
        <f>Sheet__29[[#This Row],[Qtd]]*Sheet__29[[#This Row],[Valor]]</f>
        <v>1752</v>
      </c>
      <c r="O3904" s="5">
        <f>Sheet__29[[#This Row],[Venda]]*(1-Sheet__29[[#This Row],[Desc]]/100)</f>
        <v>1752</v>
      </c>
      <c r="P3904"/>
    </row>
    <row r="3905" spans="1:16" x14ac:dyDescent="0.25">
      <c r="A3905">
        <v>103903</v>
      </c>
      <c r="B3905" s="1">
        <v>46204</v>
      </c>
      <c r="C3905" t="s">
        <v>446</v>
      </c>
      <c r="D3905" t="s">
        <v>1132</v>
      </c>
      <c r="E3905">
        <v>3</v>
      </c>
      <c r="F3905" s="4">
        <v>4309</v>
      </c>
      <c r="G3905">
        <v>0</v>
      </c>
      <c r="H3905" t="s">
        <v>1023</v>
      </c>
      <c r="I3905" s="2" t="str">
        <f>VLOOKUP(Sheet__29[[#This Row],[Filial]],Filiais!A:B,2,FALSE)</f>
        <v>Bauru</v>
      </c>
      <c r="J3905" s="2" t="str">
        <f>VLOOKUP(Sheet__29[[#This Row],[Cidade]],'Clientes'!C:D,2,FALSE)</f>
        <v>SP</v>
      </c>
      <c r="K3905" s="2" t="str">
        <f>VLOOKUP(Sheet__29[[#This Row],[Produto]],Produtos!B:C,2,FALSE)</f>
        <v>Periférico</v>
      </c>
      <c r="L3905" s="2" t="str">
        <f>VLOOKUP(Sheet__29[[#This Row],[Produto]],Produtos!B:D,3,FALSE)</f>
        <v>Kingston Brasil</v>
      </c>
      <c r="M3905" s="2">
        <f>VLOOKUP(Sheet__29[[#This Row],[Produto]],Estoque!A:B,2,FALSE)</f>
        <v>111</v>
      </c>
      <c r="N3905" s="5">
        <f>Sheet__29[[#This Row],[Qtd]]*Sheet__29[[#This Row],[Valor]]</f>
        <v>12927</v>
      </c>
      <c r="O3905" s="5">
        <f>Sheet__29[[#This Row],[Venda]]*(1-Sheet__29[[#This Row],[Desc]]/100)</f>
        <v>12927</v>
      </c>
      <c r="P3905"/>
    </row>
    <row r="3906" spans="1:16" x14ac:dyDescent="0.25">
      <c r="A3906">
        <v>103904</v>
      </c>
      <c r="B3906" s="1">
        <v>46204</v>
      </c>
      <c r="C3906" t="s">
        <v>232</v>
      </c>
      <c r="D3906" t="s">
        <v>1093</v>
      </c>
      <c r="E3906">
        <v>1</v>
      </c>
      <c r="F3906" s="4">
        <v>4762</v>
      </c>
      <c r="G3906">
        <v>10</v>
      </c>
      <c r="H3906" t="s">
        <v>1022</v>
      </c>
      <c r="I3906" s="2" t="str">
        <f>VLOOKUP(Sheet__29[[#This Row],[Filial]],Filiais!A:B,2,FALSE)</f>
        <v>Santos</v>
      </c>
      <c r="J3906" s="2" t="str">
        <f>VLOOKUP(Sheet__29[[#This Row],[Cidade]],'Clientes'!C:D,2,FALSE)</f>
        <v>SP</v>
      </c>
      <c r="K3906" s="2" t="str">
        <f>VLOOKUP(Sheet__29[[#This Row],[Produto]],Produtos!B:C,2,FALSE)</f>
        <v>Rede</v>
      </c>
      <c r="L3906" s="2" t="str">
        <f>VLOOKUP(Sheet__29[[#This Row],[Produto]],Produtos!B:D,3,FALSE)</f>
        <v>LG Brasil</v>
      </c>
      <c r="M3906" s="2">
        <f>VLOOKUP(Sheet__29[[#This Row],[Produto]],Estoque!A:B,2,FALSE)</f>
        <v>15</v>
      </c>
      <c r="N3906" s="5">
        <f>Sheet__29[[#This Row],[Qtd]]*Sheet__29[[#This Row],[Valor]]</f>
        <v>4762</v>
      </c>
      <c r="O3906" s="5">
        <f>Sheet__29[[#This Row],[Venda]]*(1-Sheet__29[[#This Row],[Desc]]/100)</f>
        <v>4285.8</v>
      </c>
      <c r="P3906"/>
    </row>
    <row r="3907" spans="1:16" x14ac:dyDescent="0.25">
      <c r="A3907">
        <v>103905</v>
      </c>
      <c r="B3907" s="1">
        <v>46204</v>
      </c>
      <c r="C3907" t="s">
        <v>907</v>
      </c>
      <c r="D3907" t="s">
        <v>1111</v>
      </c>
      <c r="E3907">
        <v>5</v>
      </c>
      <c r="F3907" s="4">
        <v>1482</v>
      </c>
      <c r="G3907">
        <v>0</v>
      </c>
      <c r="H3907" t="s">
        <v>1018</v>
      </c>
      <c r="I3907" s="2" t="str">
        <f>VLOOKUP(Sheet__29[[#This Row],[Filial]],Filiais!A:B,2,FALSE)</f>
        <v>Barueri</v>
      </c>
      <c r="J3907" s="2" t="str">
        <f>VLOOKUP(Sheet__29[[#This Row],[Cidade]],'Clientes'!C:D,2,FALSE)</f>
        <v>SP</v>
      </c>
      <c r="K3907" s="2" t="str">
        <f>VLOOKUP(Sheet__29[[#This Row],[Produto]],Produtos!B:C,2,FALSE)</f>
        <v>Notebook</v>
      </c>
      <c r="L3907" s="2" t="str">
        <f>VLOOKUP(Sheet__29[[#This Row],[Produto]],Produtos!B:D,3,FALSE)</f>
        <v>Kingston Brasil</v>
      </c>
      <c r="M3907" s="2">
        <f>VLOOKUP(Sheet__29[[#This Row],[Produto]],Estoque!A:B,2,FALSE)</f>
        <v>244</v>
      </c>
      <c r="N3907" s="5">
        <f>Sheet__29[[#This Row],[Qtd]]*Sheet__29[[#This Row],[Valor]]</f>
        <v>7410</v>
      </c>
      <c r="O3907" s="5">
        <f>Sheet__29[[#This Row],[Venda]]*(1-Sheet__29[[#This Row],[Desc]]/100)</f>
        <v>7410</v>
      </c>
      <c r="P3907"/>
    </row>
    <row r="3908" spans="1:16" x14ac:dyDescent="0.25">
      <c r="A3908">
        <v>103906</v>
      </c>
      <c r="B3908" s="1">
        <v>46204</v>
      </c>
      <c r="C3908" t="s">
        <v>930</v>
      </c>
      <c r="D3908" t="s">
        <v>1164</v>
      </c>
      <c r="E3908">
        <v>4</v>
      </c>
      <c r="F3908" s="4">
        <v>4818</v>
      </c>
      <c r="G3908">
        <v>10</v>
      </c>
      <c r="H3908" t="s">
        <v>1022</v>
      </c>
      <c r="I3908" s="2" t="str">
        <f>VLOOKUP(Sheet__29[[#This Row],[Filial]],Filiais!A:B,2,FALSE)</f>
        <v>Santos</v>
      </c>
      <c r="J3908" s="2" t="str">
        <f>VLOOKUP(Sheet__29[[#This Row],[Cidade]],'Clientes'!C:D,2,FALSE)</f>
        <v>SP</v>
      </c>
      <c r="K3908" s="2" t="str">
        <f>VLOOKUP(Sheet__29[[#This Row],[Produto]],Produtos!B:C,2,FALSE)</f>
        <v>Periférico</v>
      </c>
      <c r="L3908" s="2" t="str">
        <f>VLOOKUP(Sheet__29[[#This Row],[Produto]],Produtos!B:D,3,FALSE)</f>
        <v>Dell Brasil</v>
      </c>
      <c r="M3908" s="2">
        <f>VLOOKUP(Sheet__29[[#This Row],[Produto]],Estoque!A:B,2,FALSE)</f>
        <v>132</v>
      </c>
      <c r="N3908" s="5">
        <f>Sheet__29[[#This Row],[Qtd]]*Sheet__29[[#This Row],[Valor]]</f>
        <v>19272</v>
      </c>
      <c r="O3908" s="5">
        <f>Sheet__29[[#This Row],[Venda]]*(1-Sheet__29[[#This Row],[Desc]]/100)</f>
        <v>17344.8</v>
      </c>
      <c r="P3908"/>
    </row>
    <row r="3909" spans="1:16" x14ac:dyDescent="0.25">
      <c r="A3909">
        <v>103907</v>
      </c>
      <c r="B3909" s="1">
        <v>46204</v>
      </c>
      <c r="C3909" t="s">
        <v>39</v>
      </c>
      <c r="D3909" t="s">
        <v>1038</v>
      </c>
      <c r="E3909">
        <v>3</v>
      </c>
      <c r="F3909" s="4">
        <v>4139</v>
      </c>
      <c r="G3909">
        <v>5</v>
      </c>
      <c r="H3909" t="s">
        <v>1018</v>
      </c>
      <c r="I3909" s="2" t="str">
        <f>VLOOKUP(Sheet__29[[#This Row],[Filial]],Filiais!A:B,2,FALSE)</f>
        <v>Barueri</v>
      </c>
      <c r="J3909" s="2" t="str">
        <f>VLOOKUP(Sheet__29[[#This Row],[Cidade]],'Clientes'!C:D,2,FALSE)</f>
        <v>SP</v>
      </c>
      <c r="K3909" s="2" t="str">
        <f>VLOOKUP(Sheet__29[[#This Row],[Produto]],Produtos!B:C,2,FALSE)</f>
        <v>Periférico</v>
      </c>
      <c r="L3909" s="2" t="str">
        <f>VLOOKUP(Sheet__29[[#This Row],[Produto]],Produtos!B:D,3,FALSE)</f>
        <v>Dell Brasil</v>
      </c>
      <c r="M3909" s="2">
        <f>VLOOKUP(Sheet__29[[#This Row],[Produto]],Estoque!A:B,2,FALSE)</f>
        <v>65</v>
      </c>
      <c r="N3909" s="5">
        <f>Sheet__29[[#This Row],[Qtd]]*Sheet__29[[#This Row],[Valor]]</f>
        <v>12417</v>
      </c>
      <c r="O3909" s="5">
        <f>Sheet__29[[#This Row],[Venda]]*(1-Sheet__29[[#This Row],[Desc]]/100)</f>
        <v>11796.15</v>
      </c>
      <c r="P3909"/>
    </row>
    <row r="3910" spans="1:16" x14ac:dyDescent="0.25">
      <c r="A3910">
        <v>103908</v>
      </c>
      <c r="B3910" s="1">
        <v>46204</v>
      </c>
      <c r="C3910" t="s">
        <v>300</v>
      </c>
      <c r="D3910" t="s">
        <v>1159</v>
      </c>
      <c r="E3910">
        <v>4</v>
      </c>
      <c r="F3910" s="4">
        <v>2602</v>
      </c>
      <c r="G3910">
        <v>0</v>
      </c>
      <c r="H3910" t="s">
        <v>1024</v>
      </c>
      <c r="I3910" s="2" t="str">
        <f>VLOOKUP(Sheet__29[[#This Row],[Filial]],Filiais!A:B,2,FALSE)</f>
        <v>Ribeirão Preto</v>
      </c>
      <c r="J3910" s="2" t="str">
        <f>VLOOKUP(Sheet__29[[#This Row],[Cidade]],'Clientes'!C:D,2,FALSE)</f>
        <v>SP</v>
      </c>
      <c r="K3910" s="2" t="str">
        <f>VLOOKUP(Sheet__29[[#This Row],[Produto]],Produtos!B:C,2,FALSE)</f>
        <v>Rede</v>
      </c>
      <c r="L3910" s="2" t="str">
        <f>VLOOKUP(Sheet__29[[#This Row],[Produto]],Produtos!B:D,3,FALSE)</f>
        <v>Logitech Brasil</v>
      </c>
      <c r="M3910" s="2">
        <f>VLOOKUP(Sheet__29[[#This Row],[Produto]],Estoque!A:B,2,FALSE)</f>
        <v>130</v>
      </c>
      <c r="N3910" s="5">
        <f>Sheet__29[[#This Row],[Qtd]]*Sheet__29[[#This Row],[Valor]]</f>
        <v>10408</v>
      </c>
      <c r="O3910" s="5">
        <f>Sheet__29[[#This Row],[Venda]]*(1-Sheet__29[[#This Row],[Desc]]/100)</f>
        <v>10408</v>
      </c>
      <c r="P3910"/>
    </row>
    <row r="3911" spans="1:16" x14ac:dyDescent="0.25">
      <c r="A3911">
        <v>103909</v>
      </c>
      <c r="B3911" s="1">
        <v>46204</v>
      </c>
      <c r="C3911" t="s">
        <v>149</v>
      </c>
      <c r="D3911" t="s">
        <v>1067</v>
      </c>
      <c r="E3911">
        <v>1</v>
      </c>
      <c r="F3911" s="4">
        <v>2910</v>
      </c>
      <c r="G3911">
        <v>5</v>
      </c>
      <c r="H3911" t="s">
        <v>1017</v>
      </c>
      <c r="I3911" s="2" t="str">
        <f>VLOOKUP(Sheet__29[[#This Row],[Filial]],Filiais!A:B,2,FALSE)</f>
        <v>Campinas</v>
      </c>
      <c r="J3911" s="2" t="str">
        <f>VLOOKUP(Sheet__29[[#This Row],[Cidade]],'Clientes'!C:D,2,FALSE)</f>
        <v>SP</v>
      </c>
      <c r="K3911" s="2" t="str">
        <f>VLOOKUP(Sheet__29[[#This Row],[Produto]],Produtos!B:C,2,FALSE)</f>
        <v>Monitor</v>
      </c>
      <c r="L3911" s="2" t="str">
        <f>VLOOKUP(Sheet__29[[#This Row],[Produto]],Produtos!B:D,3,FALSE)</f>
        <v>Lenovo Brasil</v>
      </c>
      <c r="M3911" s="2">
        <f>VLOOKUP(Sheet__29[[#This Row],[Produto]],Estoque!A:B,2,FALSE)</f>
        <v>200</v>
      </c>
      <c r="N3911" s="5">
        <f>Sheet__29[[#This Row],[Qtd]]*Sheet__29[[#This Row],[Valor]]</f>
        <v>2910</v>
      </c>
      <c r="O3911" s="5">
        <f>Sheet__29[[#This Row],[Venda]]*(1-Sheet__29[[#This Row],[Desc]]/100)</f>
        <v>2764.5</v>
      </c>
      <c r="P3911"/>
    </row>
    <row r="3912" spans="1:16" x14ac:dyDescent="0.25">
      <c r="A3912">
        <v>103910</v>
      </c>
      <c r="B3912" s="1">
        <v>46204</v>
      </c>
      <c r="C3912" t="s">
        <v>508</v>
      </c>
      <c r="D3912" t="s">
        <v>1044</v>
      </c>
      <c r="E3912">
        <v>1</v>
      </c>
      <c r="F3912" s="4">
        <v>1297</v>
      </c>
      <c r="G3912">
        <v>5</v>
      </c>
      <c r="H3912" t="s">
        <v>1021</v>
      </c>
      <c r="I3912" s="2" t="str">
        <f>VLOOKUP(Sheet__29[[#This Row],[Filial]],Filiais!A:B,2,FALSE)</f>
        <v>Jundiaí</v>
      </c>
      <c r="J3912" s="2" t="str">
        <f>VLOOKUP(Sheet__29[[#This Row],[Cidade]],'Clientes'!C:D,2,FALSE)</f>
        <v>SP</v>
      </c>
      <c r="K3912" s="2" t="str">
        <f>VLOOKUP(Sheet__29[[#This Row],[Produto]],Produtos!B:C,2,FALSE)</f>
        <v>Armazenamento</v>
      </c>
      <c r="L3912" s="2" t="str">
        <f>VLOOKUP(Sheet__29[[#This Row],[Produto]],Produtos!B:D,3,FALSE)</f>
        <v>Lenovo Brasil</v>
      </c>
      <c r="M3912" s="2">
        <f>VLOOKUP(Sheet__29[[#This Row],[Produto]],Estoque!A:B,2,FALSE)</f>
        <v>43</v>
      </c>
      <c r="N3912" s="5">
        <f>Sheet__29[[#This Row],[Qtd]]*Sheet__29[[#This Row],[Valor]]</f>
        <v>1297</v>
      </c>
      <c r="O3912" s="5">
        <f>Sheet__29[[#This Row],[Venda]]*(1-Sheet__29[[#This Row],[Desc]]/100)</f>
        <v>1232.1499999999999</v>
      </c>
      <c r="P3912"/>
    </row>
    <row r="3913" spans="1:16" x14ac:dyDescent="0.25">
      <c r="A3913">
        <v>103911</v>
      </c>
      <c r="B3913" s="1">
        <v>46204</v>
      </c>
      <c r="C3913" t="s">
        <v>379</v>
      </c>
      <c r="D3913" t="s">
        <v>1175</v>
      </c>
      <c r="E3913">
        <v>1</v>
      </c>
      <c r="F3913" s="4">
        <v>924</v>
      </c>
      <c r="G3913">
        <v>5</v>
      </c>
      <c r="H3913" t="s">
        <v>1016</v>
      </c>
      <c r="I3913" s="2" t="str">
        <f>VLOOKUP(Sheet__29[[#This Row],[Filial]],Filiais!A:B,2,FALSE)</f>
        <v>São Paulo</v>
      </c>
      <c r="J3913" s="2" t="str">
        <f>VLOOKUP(Sheet__29[[#This Row],[Cidade]],'Clientes'!C:D,2,FALSE)</f>
        <v>SP</v>
      </c>
      <c r="K3913" s="2" t="str">
        <f>VLOOKUP(Sheet__29[[#This Row],[Produto]],Produtos!B:C,2,FALSE)</f>
        <v>Rede</v>
      </c>
      <c r="L3913" s="2" t="str">
        <f>VLOOKUP(Sheet__29[[#This Row],[Produto]],Produtos!B:D,3,FALSE)</f>
        <v>Lenovo Brasil</v>
      </c>
      <c r="M3913" s="2">
        <f>VLOOKUP(Sheet__29[[#This Row],[Produto]],Estoque!A:B,2,FALSE)</f>
        <v>75</v>
      </c>
      <c r="N3913" s="5">
        <f>Sheet__29[[#This Row],[Qtd]]*Sheet__29[[#This Row],[Valor]]</f>
        <v>924</v>
      </c>
      <c r="O3913" s="5">
        <f>Sheet__29[[#This Row],[Venda]]*(1-Sheet__29[[#This Row],[Desc]]/100)</f>
        <v>877.8</v>
      </c>
      <c r="P3913"/>
    </row>
    <row r="3914" spans="1:16" x14ac:dyDescent="0.25">
      <c r="A3914">
        <v>103912</v>
      </c>
      <c r="B3914" s="1">
        <v>46204</v>
      </c>
      <c r="C3914" t="s">
        <v>320</v>
      </c>
      <c r="D3914" t="s">
        <v>1053</v>
      </c>
      <c r="E3914">
        <v>3</v>
      </c>
      <c r="F3914" s="4">
        <v>2413</v>
      </c>
      <c r="G3914">
        <v>0</v>
      </c>
      <c r="H3914" t="s">
        <v>1017</v>
      </c>
      <c r="I3914" s="2" t="str">
        <f>VLOOKUP(Sheet__29[[#This Row],[Filial]],Filiais!A:B,2,FALSE)</f>
        <v>Campinas</v>
      </c>
      <c r="J3914" s="2" t="str">
        <f>VLOOKUP(Sheet__29[[#This Row],[Cidade]],'Clientes'!C:D,2,FALSE)</f>
        <v>SP</v>
      </c>
      <c r="K3914" s="2" t="str">
        <f>VLOOKUP(Sheet__29[[#This Row],[Produto]],Produtos!B:C,2,FALSE)</f>
        <v>Armazenamento</v>
      </c>
      <c r="L3914" s="2" t="str">
        <f>VLOOKUP(Sheet__29[[#This Row],[Produto]],Produtos!B:D,3,FALSE)</f>
        <v>LG Brasil</v>
      </c>
      <c r="M3914" s="2">
        <f>VLOOKUP(Sheet__29[[#This Row],[Produto]],Estoque!A:B,2,FALSE)</f>
        <v>170</v>
      </c>
      <c r="N3914" s="5">
        <f>Sheet__29[[#This Row],[Qtd]]*Sheet__29[[#This Row],[Valor]]</f>
        <v>7239</v>
      </c>
      <c r="O3914" s="5">
        <f>Sheet__29[[#This Row],[Venda]]*(1-Sheet__29[[#This Row],[Desc]]/100)</f>
        <v>7239</v>
      </c>
      <c r="P3914"/>
    </row>
    <row r="3915" spans="1:16" x14ac:dyDescent="0.25">
      <c r="A3915">
        <v>103913</v>
      </c>
      <c r="B3915" s="1">
        <v>46204</v>
      </c>
      <c r="C3915" t="s">
        <v>258</v>
      </c>
      <c r="D3915" t="s">
        <v>1031</v>
      </c>
      <c r="E3915">
        <v>1</v>
      </c>
      <c r="F3915" s="4">
        <v>329</v>
      </c>
      <c r="G3915">
        <v>10</v>
      </c>
      <c r="H3915" t="s">
        <v>1018</v>
      </c>
      <c r="I3915" s="2" t="str">
        <f>VLOOKUP(Sheet__29[[#This Row],[Filial]],Filiais!A:B,2,FALSE)</f>
        <v>Barueri</v>
      </c>
      <c r="J3915" s="2" t="str">
        <f>VLOOKUP(Sheet__29[[#This Row],[Cidade]],'Clientes'!C:D,2,FALSE)</f>
        <v>SP</v>
      </c>
      <c r="K3915" s="2" t="str">
        <f>VLOOKUP(Sheet__29[[#This Row],[Produto]],Produtos!B:C,2,FALSE)</f>
        <v>Armazenamento</v>
      </c>
      <c r="L3915" s="2" t="str">
        <f>VLOOKUP(Sheet__29[[#This Row],[Produto]],Produtos!B:D,3,FALSE)</f>
        <v>Logitech Brasil</v>
      </c>
      <c r="M3915" s="2">
        <f>VLOOKUP(Sheet__29[[#This Row],[Produto]],Estoque!A:B,2,FALSE)</f>
        <v>111</v>
      </c>
      <c r="N3915" s="5">
        <f>Sheet__29[[#This Row],[Qtd]]*Sheet__29[[#This Row],[Valor]]</f>
        <v>329</v>
      </c>
      <c r="O3915" s="5">
        <f>Sheet__29[[#This Row],[Venda]]*(1-Sheet__29[[#This Row],[Desc]]/100)</f>
        <v>296.10000000000002</v>
      </c>
      <c r="P3915"/>
    </row>
    <row r="3916" spans="1:16" x14ac:dyDescent="0.25">
      <c r="A3916">
        <v>103914</v>
      </c>
      <c r="B3916" s="1">
        <v>46204</v>
      </c>
      <c r="C3916" t="s">
        <v>739</v>
      </c>
      <c r="D3916" t="s">
        <v>1168</v>
      </c>
      <c r="E3916">
        <v>4</v>
      </c>
      <c r="F3916" s="4">
        <v>1768</v>
      </c>
      <c r="G3916">
        <v>5</v>
      </c>
      <c r="H3916" t="s">
        <v>1022</v>
      </c>
      <c r="I3916" s="2" t="str">
        <f>VLOOKUP(Sheet__29[[#This Row],[Filial]],Filiais!A:B,2,FALSE)</f>
        <v>Santos</v>
      </c>
      <c r="J3916" s="2" t="str">
        <f>VLOOKUP(Sheet__29[[#This Row],[Cidade]],'Clientes'!C:D,2,FALSE)</f>
        <v>SP</v>
      </c>
      <c r="K3916" s="2" t="str">
        <f>VLOOKUP(Sheet__29[[#This Row],[Produto]],Produtos!B:C,2,FALSE)</f>
        <v>Rede</v>
      </c>
      <c r="L3916" s="2" t="str">
        <f>VLOOKUP(Sheet__29[[#This Row],[Produto]],Produtos!B:D,3,FALSE)</f>
        <v>Kingston Brasil</v>
      </c>
      <c r="M3916" s="2">
        <f>VLOOKUP(Sheet__29[[#This Row],[Produto]],Estoque!A:B,2,FALSE)</f>
        <v>89</v>
      </c>
      <c r="N3916" s="5">
        <f>Sheet__29[[#This Row],[Qtd]]*Sheet__29[[#This Row],[Valor]]</f>
        <v>7072</v>
      </c>
      <c r="O3916" s="5">
        <f>Sheet__29[[#This Row],[Venda]]*(1-Sheet__29[[#This Row],[Desc]]/100)</f>
        <v>6718.4</v>
      </c>
      <c r="P3916"/>
    </row>
    <row r="3917" spans="1:16" x14ac:dyDescent="0.25">
      <c r="A3917">
        <v>103915</v>
      </c>
      <c r="B3917" s="1">
        <v>46204</v>
      </c>
      <c r="C3917" t="s">
        <v>596</v>
      </c>
      <c r="D3917" t="s">
        <v>1051</v>
      </c>
      <c r="E3917">
        <v>5</v>
      </c>
      <c r="F3917" s="4">
        <v>128</v>
      </c>
      <c r="G3917">
        <v>10</v>
      </c>
      <c r="H3917" t="s">
        <v>1025</v>
      </c>
      <c r="I3917" s="2" t="str">
        <f>VLOOKUP(Sheet__29[[#This Row],[Filial]],Filiais!A:B,2,FALSE)</f>
        <v>São José dos Campos</v>
      </c>
      <c r="J3917" s="2" t="str">
        <f>VLOOKUP(Sheet__29[[#This Row],[Cidade]],'Clientes'!C:D,2,FALSE)</f>
        <v>SP</v>
      </c>
      <c r="K3917" s="2" t="str">
        <f>VLOOKUP(Sheet__29[[#This Row],[Produto]],Produtos!B:C,2,FALSE)</f>
        <v>Rede</v>
      </c>
      <c r="L3917" s="2" t="str">
        <f>VLOOKUP(Sheet__29[[#This Row],[Produto]],Produtos!B:D,3,FALSE)</f>
        <v>Logitech Brasil</v>
      </c>
      <c r="M3917" s="2">
        <f>VLOOKUP(Sheet__29[[#This Row],[Produto]],Estoque!A:B,2,FALSE)</f>
        <v>187</v>
      </c>
      <c r="N3917" s="5">
        <f>Sheet__29[[#This Row],[Qtd]]*Sheet__29[[#This Row],[Valor]]</f>
        <v>640</v>
      </c>
      <c r="O3917" s="5">
        <f>Sheet__29[[#This Row],[Venda]]*(1-Sheet__29[[#This Row],[Desc]]/100)</f>
        <v>576</v>
      </c>
      <c r="P3917"/>
    </row>
    <row r="3918" spans="1:16" x14ac:dyDescent="0.25">
      <c r="A3918">
        <v>103916</v>
      </c>
      <c r="B3918" s="1">
        <v>46204</v>
      </c>
      <c r="C3918" t="s">
        <v>792</v>
      </c>
      <c r="D3918" t="s">
        <v>1084</v>
      </c>
      <c r="E3918">
        <v>5</v>
      </c>
      <c r="F3918" s="4">
        <v>1043</v>
      </c>
      <c r="G3918">
        <v>0</v>
      </c>
      <c r="H3918" t="s">
        <v>1016</v>
      </c>
      <c r="I3918" s="2" t="str">
        <f>VLOOKUP(Sheet__29[[#This Row],[Filial]],Filiais!A:B,2,FALSE)</f>
        <v>São Paulo</v>
      </c>
      <c r="J3918" s="2" t="str">
        <f>VLOOKUP(Sheet__29[[#This Row],[Cidade]],'Clientes'!C:D,2,FALSE)</f>
        <v>SP</v>
      </c>
      <c r="K3918" s="2" t="str">
        <f>VLOOKUP(Sheet__29[[#This Row],[Produto]],Produtos!B:C,2,FALSE)</f>
        <v>Monitor</v>
      </c>
      <c r="L3918" s="2" t="str">
        <f>VLOOKUP(Sheet__29[[#This Row],[Produto]],Produtos!B:D,3,FALSE)</f>
        <v>Logitech Brasil</v>
      </c>
      <c r="M3918" s="2">
        <f>VLOOKUP(Sheet__29[[#This Row],[Produto]],Estoque!A:B,2,FALSE)</f>
        <v>6</v>
      </c>
      <c r="N3918" s="5">
        <f>Sheet__29[[#This Row],[Qtd]]*Sheet__29[[#This Row],[Valor]]</f>
        <v>5215</v>
      </c>
      <c r="O3918" s="5">
        <f>Sheet__29[[#This Row],[Venda]]*(1-Sheet__29[[#This Row],[Desc]]/100)</f>
        <v>5215</v>
      </c>
      <c r="P3918"/>
    </row>
    <row r="3919" spans="1:16" x14ac:dyDescent="0.25">
      <c r="A3919">
        <v>103917</v>
      </c>
      <c r="B3919" s="1">
        <v>46204</v>
      </c>
      <c r="C3919" t="s">
        <v>947</v>
      </c>
      <c r="D3919" t="s">
        <v>1117</v>
      </c>
      <c r="E3919">
        <v>3</v>
      </c>
      <c r="F3919" s="4">
        <v>908</v>
      </c>
      <c r="G3919">
        <v>5</v>
      </c>
      <c r="H3919" t="s">
        <v>1025</v>
      </c>
      <c r="I3919" s="2" t="str">
        <f>VLOOKUP(Sheet__29[[#This Row],[Filial]],Filiais!A:B,2,FALSE)</f>
        <v>São José dos Campos</v>
      </c>
      <c r="J3919" s="2" t="str">
        <f>VLOOKUP(Sheet__29[[#This Row],[Cidade]],'Clientes'!C:D,2,FALSE)</f>
        <v>SP</v>
      </c>
      <c r="K3919" s="2" t="str">
        <f>VLOOKUP(Sheet__29[[#This Row],[Produto]],Produtos!B:C,2,FALSE)</f>
        <v>Armazenamento</v>
      </c>
      <c r="L3919" s="2" t="str">
        <f>VLOOKUP(Sheet__29[[#This Row],[Produto]],Produtos!B:D,3,FALSE)</f>
        <v>LG Brasil</v>
      </c>
      <c r="M3919" s="2">
        <f>VLOOKUP(Sheet__29[[#This Row],[Produto]],Estoque!A:B,2,FALSE)</f>
        <v>221</v>
      </c>
      <c r="N3919" s="5">
        <f>Sheet__29[[#This Row],[Qtd]]*Sheet__29[[#This Row],[Valor]]</f>
        <v>2724</v>
      </c>
      <c r="O3919" s="5">
        <f>Sheet__29[[#This Row],[Venda]]*(1-Sheet__29[[#This Row],[Desc]]/100)</f>
        <v>2587.7999999999997</v>
      </c>
      <c r="P3919"/>
    </row>
    <row r="3920" spans="1:16" x14ac:dyDescent="0.25">
      <c r="A3920">
        <v>103918</v>
      </c>
      <c r="B3920" s="1">
        <v>46204</v>
      </c>
      <c r="C3920" t="s">
        <v>179</v>
      </c>
      <c r="D3920" t="s">
        <v>1112</v>
      </c>
      <c r="E3920">
        <v>4</v>
      </c>
      <c r="F3920" s="4">
        <v>606</v>
      </c>
      <c r="G3920">
        <v>5</v>
      </c>
      <c r="H3920" t="s">
        <v>1023</v>
      </c>
      <c r="I3920" s="2" t="str">
        <f>VLOOKUP(Sheet__29[[#This Row],[Filial]],Filiais!A:B,2,FALSE)</f>
        <v>Bauru</v>
      </c>
      <c r="J3920" s="2" t="str">
        <f>VLOOKUP(Sheet__29[[#This Row],[Cidade]],'Clientes'!C:D,2,FALSE)</f>
        <v>SP</v>
      </c>
      <c r="K3920" s="2" t="str">
        <f>VLOOKUP(Sheet__29[[#This Row],[Produto]],Produtos!B:C,2,FALSE)</f>
        <v>Monitor</v>
      </c>
      <c r="L3920" s="2" t="str">
        <f>VLOOKUP(Sheet__29[[#This Row],[Produto]],Produtos!B:D,3,FALSE)</f>
        <v>Dell Brasil</v>
      </c>
      <c r="M3920" s="2">
        <f>VLOOKUP(Sheet__29[[#This Row],[Produto]],Estoque!A:B,2,FALSE)</f>
        <v>266</v>
      </c>
      <c r="N3920" s="5">
        <f>Sheet__29[[#This Row],[Qtd]]*Sheet__29[[#This Row],[Valor]]</f>
        <v>2424</v>
      </c>
      <c r="O3920" s="5">
        <f>Sheet__29[[#This Row],[Venda]]*(1-Sheet__29[[#This Row],[Desc]]/100)</f>
        <v>2302.7999999999997</v>
      </c>
      <c r="P3920"/>
    </row>
    <row r="3921" spans="1:16" x14ac:dyDescent="0.25">
      <c r="A3921">
        <v>103919</v>
      </c>
      <c r="B3921" s="1">
        <v>46204</v>
      </c>
      <c r="C3921" t="s">
        <v>806</v>
      </c>
      <c r="D3921" t="s">
        <v>1177</v>
      </c>
      <c r="E3921">
        <v>4</v>
      </c>
      <c r="F3921" s="4">
        <v>2653</v>
      </c>
      <c r="G3921">
        <v>10</v>
      </c>
      <c r="H3921" t="s">
        <v>1023</v>
      </c>
      <c r="I3921" s="2" t="str">
        <f>VLOOKUP(Sheet__29[[#This Row],[Filial]],Filiais!A:B,2,FALSE)</f>
        <v>Bauru</v>
      </c>
      <c r="J3921" s="2" t="str">
        <f>VLOOKUP(Sheet__29[[#This Row],[Cidade]],'Clientes'!C:D,2,FALSE)</f>
        <v>SP</v>
      </c>
      <c r="K3921" s="2" t="str">
        <f>VLOOKUP(Sheet__29[[#This Row],[Produto]],Produtos!B:C,2,FALSE)</f>
        <v>Rede</v>
      </c>
      <c r="L3921" s="2" t="str">
        <f>VLOOKUP(Sheet__29[[#This Row],[Produto]],Produtos!B:D,3,FALSE)</f>
        <v>LG Brasil</v>
      </c>
      <c r="M3921" s="2">
        <f>VLOOKUP(Sheet__29[[#This Row],[Produto]],Estoque!A:B,2,FALSE)</f>
        <v>230</v>
      </c>
      <c r="N3921" s="5">
        <f>Sheet__29[[#This Row],[Qtd]]*Sheet__29[[#This Row],[Valor]]</f>
        <v>10612</v>
      </c>
      <c r="O3921" s="5">
        <f>Sheet__29[[#This Row],[Venda]]*(1-Sheet__29[[#This Row],[Desc]]/100)</f>
        <v>9550.8000000000011</v>
      </c>
      <c r="P3921"/>
    </row>
    <row r="3922" spans="1:16" x14ac:dyDescent="0.25">
      <c r="A3922">
        <v>103920</v>
      </c>
      <c r="B3922" s="1">
        <v>46204</v>
      </c>
      <c r="C3922" t="s">
        <v>463</v>
      </c>
      <c r="D3922" t="s">
        <v>1071</v>
      </c>
      <c r="E3922">
        <v>5</v>
      </c>
      <c r="F3922" s="4">
        <v>1716</v>
      </c>
      <c r="G3922">
        <v>0</v>
      </c>
      <c r="H3922" t="s">
        <v>1017</v>
      </c>
      <c r="I3922" s="2" t="str">
        <f>VLOOKUP(Sheet__29[[#This Row],[Filial]],Filiais!A:B,2,FALSE)</f>
        <v>Campinas</v>
      </c>
      <c r="J3922" s="2" t="str">
        <f>VLOOKUP(Sheet__29[[#This Row],[Cidade]],'Clientes'!C:D,2,FALSE)</f>
        <v>SP</v>
      </c>
      <c r="K3922" s="2" t="str">
        <f>VLOOKUP(Sheet__29[[#This Row],[Produto]],Produtos!B:C,2,FALSE)</f>
        <v>Armazenamento</v>
      </c>
      <c r="L3922" s="2" t="str">
        <f>VLOOKUP(Sheet__29[[#This Row],[Produto]],Produtos!B:D,3,FALSE)</f>
        <v>Lenovo Brasil</v>
      </c>
      <c r="M3922" s="2">
        <f>VLOOKUP(Sheet__29[[#This Row],[Produto]],Estoque!A:B,2,FALSE)</f>
        <v>147</v>
      </c>
      <c r="N3922" s="5">
        <f>Sheet__29[[#This Row],[Qtd]]*Sheet__29[[#This Row],[Valor]]</f>
        <v>8580</v>
      </c>
      <c r="O3922" s="5">
        <f>Sheet__29[[#This Row],[Venda]]*(1-Sheet__29[[#This Row],[Desc]]/100)</f>
        <v>8580</v>
      </c>
      <c r="P3922"/>
    </row>
    <row r="3923" spans="1:16" x14ac:dyDescent="0.25">
      <c r="A3923">
        <v>103921</v>
      </c>
      <c r="B3923" s="1">
        <v>46204</v>
      </c>
      <c r="C3923" t="s">
        <v>933</v>
      </c>
      <c r="D3923" t="s">
        <v>1114</v>
      </c>
      <c r="E3923">
        <v>4</v>
      </c>
      <c r="F3923" s="4">
        <v>572</v>
      </c>
      <c r="G3923">
        <v>5</v>
      </c>
      <c r="H3923" t="s">
        <v>1019</v>
      </c>
      <c r="I3923" s="2" t="str">
        <f>VLOOKUP(Sheet__29[[#This Row],[Filial]],Filiais!A:B,2,FALSE)</f>
        <v>Osasco</v>
      </c>
      <c r="J3923" s="2" t="str">
        <f>VLOOKUP(Sheet__29[[#This Row],[Cidade]],'Clientes'!C:D,2,FALSE)</f>
        <v>SP</v>
      </c>
      <c r="K3923" s="2" t="str">
        <f>VLOOKUP(Sheet__29[[#This Row],[Produto]],Produtos!B:C,2,FALSE)</f>
        <v>Armazenamento</v>
      </c>
      <c r="L3923" s="2" t="str">
        <f>VLOOKUP(Sheet__29[[#This Row],[Produto]],Produtos!B:D,3,FALSE)</f>
        <v>LG Brasil</v>
      </c>
      <c r="M3923" s="2">
        <f>VLOOKUP(Sheet__29[[#This Row],[Produto]],Estoque!A:B,2,FALSE)</f>
        <v>143</v>
      </c>
      <c r="N3923" s="5">
        <f>Sheet__29[[#This Row],[Qtd]]*Sheet__29[[#This Row],[Valor]]</f>
        <v>2288</v>
      </c>
      <c r="O3923" s="5">
        <f>Sheet__29[[#This Row],[Venda]]*(1-Sheet__29[[#This Row],[Desc]]/100)</f>
        <v>2173.6</v>
      </c>
      <c r="P3923"/>
    </row>
    <row r="3924" spans="1:16" x14ac:dyDescent="0.25">
      <c r="A3924">
        <v>103922</v>
      </c>
      <c r="B3924" s="1">
        <v>46204</v>
      </c>
      <c r="C3924" t="s">
        <v>305</v>
      </c>
      <c r="D3924" t="s">
        <v>1127</v>
      </c>
      <c r="E3924">
        <v>5</v>
      </c>
      <c r="F3924" s="4">
        <v>825</v>
      </c>
      <c r="G3924">
        <v>0</v>
      </c>
      <c r="H3924" t="s">
        <v>1023</v>
      </c>
      <c r="I3924" s="2" t="str">
        <f>VLOOKUP(Sheet__29[[#This Row],[Filial]],Filiais!A:B,2,FALSE)</f>
        <v>Bauru</v>
      </c>
      <c r="J3924" s="2" t="str">
        <f>VLOOKUP(Sheet__29[[#This Row],[Cidade]],'Clientes'!C:D,2,FALSE)</f>
        <v>SP</v>
      </c>
      <c r="K3924" s="2" t="str">
        <f>VLOOKUP(Sheet__29[[#This Row],[Produto]],Produtos!B:C,2,FALSE)</f>
        <v>Periférico</v>
      </c>
      <c r="L3924" s="2" t="str">
        <f>VLOOKUP(Sheet__29[[#This Row],[Produto]],Produtos!B:D,3,FALSE)</f>
        <v>Dell Brasil</v>
      </c>
      <c r="M3924" s="2">
        <f>VLOOKUP(Sheet__29[[#This Row],[Produto]],Estoque!A:B,2,FALSE)</f>
        <v>210</v>
      </c>
      <c r="N3924" s="5">
        <f>Sheet__29[[#This Row],[Qtd]]*Sheet__29[[#This Row],[Valor]]</f>
        <v>4125</v>
      </c>
      <c r="O3924" s="5">
        <f>Sheet__29[[#This Row],[Venda]]*(1-Sheet__29[[#This Row],[Desc]]/100)</f>
        <v>4125</v>
      </c>
      <c r="P3924"/>
    </row>
    <row r="3925" spans="1:16" x14ac:dyDescent="0.25">
      <c r="A3925">
        <v>103923</v>
      </c>
      <c r="B3925" s="1">
        <v>46204</v>
      </c>
      <c r="C3925" t="s">
        <v>629</v>
      </c>
      <c r="D3925" t="s">
        <v>1091</v>
      </c>
      <c r="E3925">
        <v>2</v>
      </c>
      <c r="F3925" s="4">
        <v>1196</v>
      </c>
      <c r="G3925">
        <v>10</v>
      </c>
      <c r="H3925" t="s">
        <v>1020</v>
      </c>
      <c r="I3925" s="2" t="str">
        <f>VLOOKUP(Sheet__29[[#This Row],[Filial]],Filiais!A:B,2,FALSE)</f>
        <v>Sorocaba</v>
      </c>
      <c r="J3925" s="2" t="str">
        <f>VLOOKUP(Sheet__29[[#This Row],[Cidade]],'Clientes'!C:D,2,FALSE)</f>
        <v>SP</v>
      </c>
      <c r="K3925" s="2" t="str">
        <f>VLOOKUP(Sheet__29[[#This Row],[Produto]],Produtos!B:C,2,FALSE)</f>
        <v>Rede</v>
      </c>
      <c r="L3925" s="2" t="str">
        <f>VLOOKUP(Sheet__29[[#This Row],[Produto]],Produtos!B:D,3,FALSE)</f>
        <v>Lenovo Brasil</v>
      </c>
      <c r="M3925" s="2">
        <f>VLOOKUP(Sheet__29[[#This Row],[Produto]],Estoque!A:B,2,FALSE)</f>
        <v>131</v>
      </c>
      <c r="N3925" s="5">
        <f>Sheet__29[[#This Row],[Qtd]]*Sheet__29[[#This Row],[Valor]]</f>
        <v>2392</v>
      </c>
      <c r="O3925" s="5">
        <f>Sheet__29[[#This Row],[Venda]]*(1-Sheet__29[[#This Row],[Desc]]/100)</f>
        <v>2152.8000000000002</v>
      </c>
      <c r="P3925"/>
    </row>
    <row r="3926" spans="1:16" x14ac:dyDescent="0.25">
      <c r="A3926">
        <v>103924</v>
      </c>
      <c r="B3926" s="1">
        <v>46204</v>
      </c>
      <c r="C3926" t="s">
        <v>404</v>
      </c>
      <c r="D3926" t="s">
        <v>1067</v>
      </c>
      <c r="E3926">
        <v>1</v>
      </c>
      <c r="F3926" s="4">
        <v>668</v>
      </c>
      <c r="G3926">
        <v>0</v>
      </c>
      <c r="H3926" t="s">
        <v>1020</v>
      </c>
      <c r="I3926" s="2" t="str">
        <f>VLOOKUP(Sheet__29[[#This Row],[Filial]],Filiais!A:B,2,FALSE)</f>
        <v>Sorocaba</v>
      </c>
      <c r="J3926" s="2" t="str">
        <f>VLOOKUP(Sheet__29[[#This Row],[Cidade]],'Clientes'!C:D,2,FALSE)</f>
        <v>SP</v>
      </c>
      <c r="K3926" s="2" t="str">
        <f>VLOOKUP(Sheet__29[[#This Row],[Produto]],Produtos!B:C,2,FALSE)</f>
        <v>Monitor</v>
      </c>
      <c r="L3926" s="2" t="str">
        <f>VLOOKUP(Sheet__29[[#This Row],[Produto]],Produtos!B:D,3,FALSE)</f>
        <v>Lenovo Brasil</v>
      </c>
      <c r="M3926" s="2">
        <f>VLOOKUP(Sheet__29[[#This Row],[Produto]],Estoque!A:B,2,FALSE)</f>
        <v>200</v>
      </c>
      <c r="N3926" s="5">
        <f>Sheet__29[[#This Row],[Qtd]]*Sheet__29[[#This Row],[Valor]]</f>
        <v>668</v>
      </c>
      <c r="O3926" s="5">
        <f>Sheet__29[[#This Row],[Venda]]*(1-Sheet__29[[#This Row],[Desc]]/100)</f>
        <v>668</v>
      </c>
      <c r="P3926"/>
    </row>
    <row r="3927" spans="1:16" x14ac:dyDescent="0.25">
      <c r="A3927">
        <v>103925</v>
      </c>
      <c r="B3927" s="1">
        <v>46204</v>
      </c>
      <c r="C3927" t="s">
        <v>135</v>
      </c>
      <c r="D3927" t="s">
        <v>1086</v>
      </c>
      <c r="E3927">
        <v>5</v>
      </c>
      <c r="F3927" s="4">
        <v>1914</v>
      </c>
      <c r="G3927">
        <v>10</v>
      </c>
      <c r="H3927" t="s">
        <v>1022</v>
      </c>
      <c r="I3927" s="2" t="str">
        <f>VLOOKUP(Sheet__29[[#This Row],[Filial]],Filiais!A:B,2,FALSE)</f>
        <v>Santos</v>
      </c>
      <c r="J3927" s="2" t="str">
        <f>VLOOKUP(Sheet__29[[#This Row],[Cidade]],'Clientes'!C:D,2,FALSE)</f>
        <v>SP</v>
      </c>
      <c r="K3927" s="2" t="str">
        <f>VLOOKUP(Sheet__29[[#This Row],[Produto]],Produtos!B:C,2,FALSE)</f>
        <v>Monitor</v>
      </c>
      <c r="L3927" s="2" t="str">
        <f>VLOOKUP(Sheet__29[[#This Row],[Produto]],Produtos!B:D,3,FALSE)</f>
        <v>Logitech Brasil</v>
      </c>
      <c r="M3927" s="2">
        <f>VLOOKUP(Sheet__29[[#This Row],[Produto]],Estoque!A:B,2,FALSE)</f>
        <v>223</v>
      </c>
      <c r="N3927" s="5">
        <f>Sheet__29[[#This Row],[Qtd]]*Sheet__29[[#This Row],[Valor]]</f>
        <v>9570</v>
      </c>
      <c r="O3927" s="5">
        <f>Sheet__29[[#This Row],[Venda]]*(1-Sheet__29[[#This Row],[Desc]]/100)</f>
        <v>8613</v>
      </c>
      <c r="P3927"/>
    </row>
    <row r="3928" spans="1:16" x14ac:dyDescent="0.25">
      <c r="A3928">
        <v>103926</v>
      </c>
      <c r="B3928" s="1">
        <v>46204</v>
      </c>
      <c r="C3928" t="s">
        <v>938</v>
      </c>
      <c r="D3928" t="s">
        <v>1169</v>
      </c>
      <c r="E3928">
        <v>1</v>
      </c>
      <c r="F3928" s="4">
        <v>4026</v>
      </c>
      <c r="G3928">
        <v>10</v>
      </c>
      <c r="H3928" t="s">
        <v>1020</v>
      </c>
      <c r="I3928" s="2" t="str">
        <f>VLOOKUP(Sheet__29[[#This Row],[Filial]],Filiais!A:B,2,FALSE)</f>
        <v>Sorocaba</v>
      </c>
      <c r="J3928" s="2" t="str">
        <f>VLOOKUP(Sheet__29[[#This Row],[Cidade]],'Clientes'!C:D,2,FALSE)</f>
        <v>SP</v>
      </c>
      <c r="K3928" s="2" t="str">
        <f>VLOOKUP(Sheet__29[[#This Row],[Produto]],Produtos!B:C,2,FALSE)</f>
        <v>Armazenamento</v>
      </c>
      <c r="L3928" s="2" t="str">
        <f>VLOOKUP(Sheet__29[[#This Row],[Produto]],Produtos!B:D,3,FALSE)</f>
        <v>Logitech Brasil</v>
      </c>
      <c r="M3928" s="2">
        <f>VLOOKUP(Sheet__29[[#This Row],[Produto]],Estoque!A:B,2,FALSE)</f>
        <v>232</v>
      </c>
      <c r="N3928" s="5">
        <f>Sheet__29[[#This Row],[Qtd]]*Sheet__29[[#This Row],[Valor]]</f>
        <v>4026</v>
      </c>
      <c r="O3928" s="5">
        <f>Sheet__29[[#This Row],[Venda]]*(1-Sheet__29[[#This Row],[Desc]]/100)</f>
        <v>3623.4</v>
      </c>
      <c r="P3928"/>
    </row>
    <row r="3929" spans="1:16" x14ac:dyDescent="0.25">
      <c r="A3929">
        <v>103927</v>
      </c>
      <c r="B3929" s="1">
        <v>46204</v>
      </c>
      <c r="C3929" t="s">
        <v>737</v>
      </c>
      <c r="D3929" t="s">
        <v>1123</v>
      </c>
      <c r="E3929">
        <v>1</v>
      </c>
      <c r="F3929" s="4">
        <v>1253</v>
      </c>
      <c r="G3929">
        <v>0</v>
      </c>
      <c r="H3929" t="s">
        <v>1023</v>
      </c>
      <c r="I3929" s="2" t="str">
        <f>VLOOKUP(Sheet__29[[#This Row],[Filial]],Filiais!A:B,2,FALSE)</f>
        <v>Bauru</v>
      </c>
      <c r="J3929" s="2" t="str">
        <f>VLOOKUP(Sheet__29[[#This Row],[Cidade]],'Clientes'!C:D,2,FALSE)</f>
        <v>SP</v>
      </c>
      <c r="K3929" s="2" t="str">
        <f>VLOOKUP(Sheet__29[[#This Row],[Produto]],Produtos!B:C,2,FALSE)</f>
        <v>Periférico</v>
      </c>
      <c r="L3929" s="2" t="str">
        <f>VLOOKUP(Sheet__29[[#This Row],[Produto]],Produtos!B:D,3,FALSE)</f>
        <v>Dell Brasil</v>
      </c>
      <c r="M3929" s="2">
        <f>VLOOKUP(Sheet__29[[#This Row],[Produto]],Estoque!A:B,2,FALSE)</f>
        <v>89</v>
      </c>
      <c r="N3929" s="5">
        <f>Sheet__29[[#This Row],[Qtd]]*Sheet__29[[#This Row],[Valor]]</f>
        <v>1253</v>
      </c>
      <c r="O3929" s="5">
        <f>Sheet__29[[#This Row],[Venda]]*(1-Sheet__29[[#This Row],[Desc]]/100)</f>
        <v>1253</v>
      </c>
      <c r="P3929"/>
    </row>
    <row r="3930" spans="1:16" x14ac:dyDescent="0.25">
      <c r="A3930">
        <v>103928</v>
      </c>
      <c r="B3930" s="1">
        <v>46204</v>
      </c>
      <c r="C3930" t="s">
        <v>843</v>
      </c>
      <c r="D3930" t="s">
        <v>1043</v>
      </c>
      <c r="E3930">
        <v>4</v>
      </c>
      <c r="F3930" s="4">
        <v>2425</v>
      </c>
      <c r="G3930">
        <v>0</v>
      </c>
      <c r="H3930" t="s">
        <v>1021</v>
      </c>
      <c r="I3930" s="2" t="str">
        <f>VLOOKUP(Sheet__29[[#This Row],[Filial]],Filiais!A:B,2,FALSE)</f>
        <v>Jundiaí</v>
      </c>
      <c r="J3930" s="2" t="str">
        <f>VLOOKUP(Sheet__29[[#This Row],[Cidade]],'Clientes'!C:D,2,FALSE)</f>
        <v>SP</v>
      </c>
      <c r="K3930" s="2" t="str">
        <f>VLOOKUP(Sheet__29[[#This Row],[Produto]],Produtos!B:C,2,FALSE)</f>
        <v>Notebook</v>
      </c>
      <c r="L3930" s="2" t="str">
        <f>VLOOKUP(Sheet__29[[#This Row],[Produto]],Produtos!B:D,3,FALSE)</f>
        <v>Kingston Brasil</v>
      </c>
      <c r="M3930" s="2">
        <f>VLOOKUP(Sheet__29[[#This Row],[Produto]],Estoque!A:B,2,FALSE)</f>
        <v>74</v>
      </c>
      <c r="N3930" s="5">
        <f>Sheet__29[[#This Row],[Qtd]]*Sheet__29[[#This Row],[Valor]]</f>
        <v>9700</v>
      </c>
      <c r="O3930" s="5">
        <f>Sheet__29[[#This Row],[Venda]]*(1-Sheet__29[[#This Row],[Desc]]/100)</f>
        <v>9700</v>
      </c>
      <c r="P3930"/>
    </row>
    <row r="3931" spans="1:16" x14ac:dyDescent="0.25">
      <c r="A3931">
        <v>103929</v>
      </c>
      <c r="B3931" s="1">
        <v>46204</v>
      </c>
      <c r="C3931" t="s">
        <v>125</v>
      </c>
      <c r="D3931" t="s">
        <v>1138</v>
      </c>
      <c r="E3931">
        <v>2</v>
      </c>
      <c r="F3931" s="4">
        <v>3695</v>
      </c>
      <c r="G3931">
        <v>5</v>
      </c>
      <c r="H3931" t="s">
        <v>1017</v>
      </c>
      <c r="I3931" s="2" t="str">
        <f>VLOOKUP(Sheet__29[[#This Row],[Filial]],Filiais!A:B,2,FALSE)</f>
        <v>Campinas</v>
      </c>
      <c r="J3931" s="2" t="str">
        <f>VLOOKUP(Sheet__29[[#This Row],[Cidade]],'Clientes'!C:D,2,FALSE)</f>
        <v>SP</v>
      </c>
      <c r="K3931" s="2" t="str">
        <f>VLOOKUP(Sheet__29[[#This Row],[Produto]],Produtos!B:C,2,FALSE)</f>
        <v>Periférico</v>
      </c>
      <c r="L3931" s="2" t="str">
        <f>VLOOKUP(Sheet__29[[#This Row],[Produto]],Produtos!B:D,3,FALSE)</f>
        <v>Logitech Brasil</v>
      </c>
      <c r="M3931" s="2">
        <f>VLOOKUP(Sheet__29[[#This Row],[Produto]],Estoque!A:B,2,FALSE)</f>
        <v>272</v>
      </c>
      <c r="N3931" s="5">
        <f>Sheet__29[[#This Row],[Qtd]]*Sheet__29[[#This Row],[Valor]]</f>
        <v>7390</v>
      </c>
      <c r="O3931" s="5">
        <f>Sheet__29[[#This Row],[Venda]]*(1-Sheet__29[[#This Row],[Desc]]/100)</f>
        <v>7020.5</v>
      </c>
      <c r="P3931"/>
    </row>
    <row r="3932" spans="1:16" x14ac:dyDescent="0.25">
      <c r="A3932">
        <v>103930</v>
      </c>
      <c r="B3932" s="1">
        <v>46204</v>
      </c>
      <c r="C3932" t="s">
        <v>750</v>
      </c>
      <c r="D3932" t="s">
        <v>1045</v>
      </c>
      <c r="E3932">
        <v>3</v>
      </c>
      <c r="F3932" s="4">
        <v>4682</v>
      </c>
      <c r="G3932">
        <v>10</v>
      </c>
      <c r="H3932" t="s">
        <v>1017</v>
      </c>
      <c r="I3932" s="2" t="str">
        <f>VLOOKUP(Sheet__29[[#This Row],[Filial]],Filiais!A:B,2,FALSE)</f>
        <v>Campinas</v>
      </c>
      <c r="J3932" s="2" t="str">
        <f>VLOOKUP(Sheet__29[[#This Row],[Cidade]],'Clientes'!C:D,2,FALSE)</f>
        <v>SP</v>
      </c>
      <c r="K3932" s="2" t="str">
        <f>VLOOKUP(Sheet__29[[#This Row],[Produto]],Produtos!B:C,2,FALSE)</f>
        <v>Periférico</v>
      </c>
      <c r="L3932" s="2" t="str">
        <f>VLOOKUP(Sheet__29[[#This Row],[Produto]],Produtos!B:D,3,FALSE)</f>
        <v>Dell Brasil</v>
      </c>
      <c r="M3932" s="2">
        <f>VLOOKUP(Sheet__29[[#This Row],[Produto]],Estoque!A:B,2,FALSE)</f>
        <v>261</v>
      </c>
      <c r="N3932" s="5">
        <f>Sheet__29[[#This Row],[Qtd]]*Sheet__29[[#This Row],[Valor]]</f>
        <v>14046</v>
      </c>
      <c r="O3932" s="5">
        <f>Sheet__29[[#This Row],[Venda]]*(1-Sheet__29[[#This Row],[Desc]]/100)</f>
        <v>12641.4</v>
      </c>
      <c r="P3932"/>
    </row>
    <row r="3933" spans="1:16" x14ac:dyDescent="0.25">
      <c r="A3933">
        <v>103931</v>
      </c>
      <c r="B3933" s="1">
        <v>46204</v>
      </c>
      <c r="C3933" t="s">
        <v>878</v>
      </c>
      <c r="D3933" t="s">
        <v>1105</v>
      </c>
      <c r="E3933">
        <v>2</v>
      </c>
      <c r="F3933" s="4">
        <v>521</v>
      </c>
      <c r="G3933">
        <v>0</v>
      </c>
      <c r="H3933" t="s">
        <v>1018</v>
      </c>
      <c r="I3933" s="2" t="str">
        <f>VLOOKUP(Sheet__29[[#This Row],[Filial]],Filiais!A:B,2,FALSE)</f>
        <v>Barueri</v>
      </c>
      <c r="J3933" s="2" t="str">
        <f>VLOOKUP(Sheet__29[[#This Row],[Cidade]],'Clientes'!C:D,2,FALSE)</f>
        <v>SP</v>
      </c>
      <c r="K3933" s="2" t="str">
        <f>VLOOKUP(Sheet__29[[#This Row],[Produto]],Produtos!B:C,2,FALSE)</f>
        <v>Notebook</v>
      </c>
      <c r="L3933" s="2" t="str">
        <f>VLOOKUP(Sheet__29[[#This Row],[Produto]],Produtos!B:D,3,FALSE)</f>
        <v>LG Brasil</v>
      </c>
      <c r="M3933" s="2">
        <f>VLOOKUP(Sheet__29[[#This Row],[Produto]],Estoque!A:B,2,FALSE)</f>
        <v>160</v>
      </c>
      <c r="N3933" s="5">
        <f>Sheet__29[[#This Row],[Qtd]]*Sheet__29[[#This Row],[Valor]]</f>
        <v>1042</v>
      </c>
      <c r="O3933" s="5">
        <f>Sheet__29[[#This Row],[Venda]]*(1-Sheet__29[[#This Row],[Desc]]/100)</f>
        <v>1042</v>
      </c>
      <c r="P3933"/>
    </row>
    <row r="3934" spans="1:16" x14ac:dyDescent="0.25">
      <c r="A3934">
        <v>103932</v>
      </c>
      <c r="B3934" s="1">
        <v>46204</v>
      </c>
      <c r="C3934" t="s">
        <v>68</v>
      </c>
      <c r="D3934" t="s">
        <v>1144</v>
      </c>
      <c r="E3934">
        <v>5</v>
      </c>
      <c r="F3934" s="4">
        <v>1567</v>
      </c>
      <c r="G3934">
        <v>10</v>
      </c>
      <c r="H3934" t="s">
        <v>1016</v>
      </c>
      <c r="I3934" s="2" t="str">
        <f>VLOOKUP(Sheet__29[[#This Row],[Filial]],Filiais!A:B,2,FALSE)</f>
        <v>São Paulo</v>
      </c>
      <c r="J3934" s="2" t="str">
        <f>VLOOKUP(Sheet__29[[#This Row],[Cidade]],'Clientes'!C:D,2,FALSE)</f>
        <v>SP</v>
      </c>
      <c r="K3934" s="2" t="str">
        <f>VLOOKUP(Sheet__29[[#This Row],[Produto]],Produtos!B:C,2,FALSE)</f>
        <v>Monitor</v>
      </c>
      <c r="L3934" s="2" t="str">
        <f>VLOOKUP(Sheet__29[[#This Row],[Produto]],Produtos!B:D,3,FALSE)</f>
        <v>LG Brasil</v>
      </c>
      <c r="M3934" s="2">
        <f>VLOOKUP(Sheet__29[[#This Row],[Produto]],Estoque!A:B,2,FALSE)</f>
        <v>91</v>
      </c>
      <c r="N3934" s="5">
        <f>Sheet__29[[#This Row],[Qtd]]*Sheet__29[[#This Row],[Valor]]</f>
        <v>7835</v>
      </c>
      <c r="O3934" s="5">
        <f>Sheet__29[[#This Row],[Venda]]*(1-Sheet__29[[#This Row],[Desc]]/100)</f>
        <v>7051.5</v>
      </c>
      <c r="P3934"/>
    </row>
    <row r="3935" spans="1:16" x14ac:dyDescent="0.25">
      <c r="A3935">
        <v>103933</v>
      </c>
      <c r="B3935" s="1">
        <v>46204</v>
      </c>
      <c r="C3935" t="s">
        <v>898</v>
      </c>
      <c r="D3935" t="s">
        <v>1170</v>
      </c>
      <c r="E3935">
        <v>5</v>
      </c>
      <c r="F3935" s="4">
        <v>4762</v>
      </c>
      <c r="G3935">
        <v>10</v>
      </c>
      <c r="H3935" t="s">
        <v>1020</v>
      </c>
      <c r="I3935" s="2" t="str">
        <f>VLOOKUP(Sheet__29[[#This Row],[Filial]],Filiais!A:B,2,FALSE)</f>
        <v>Sorocaba</v>
      </c>
      <c r="J3935" s="2" t="str">
        <f>VLOOKUP(Sheet__29[[#This Row],[Cidade]],'Clientes'!C:D,2,FALSE)</f>
        <v>SP</v>
      </c>
      <c r="K3935" s="2" t="str">
        <f>VLOOKUP(Sheet__29[[#This Row],[Produto]],Produtos!B:C,2,FALSE)</f>
        <v>Notebook</v>
      </c>
      <c r="L3935" s="2" t="str">
        <f>VLOOKUP(Sheet__29[[#This Row],[Produto]],Produtos!B:D,3,FALSE)</f>
        <v>LG Brasil</v>
      </c>
      <c r="M3935" s="2">
        <f>VLOOKUP(Sheet__29[[#This Row],[Produto]],Estoque!A:B,2,FALSE)</f>
        <v>80</v>
      </c>
      <c r="N3935" s="5">
        <f>Sheet__29[[#This Row],[Qtd]]*Sheet__29[[#This Row],[Valor]]</f>
        <v>23810</v>
      </c>
      <c r="O3935" s="5">
        <f>Sheet__29[[#This Row],[Venda]]*(1-Sheet__29[[#This Row],[Desc]]/100)</f>
        <v>21429</v>
      </c>
      <c r="P3935"/>
    </row>
    <row r="3936" spans="1:16" x14ac:dyDescent="0.25">
      <c r="A3936">
        <v>103934</v>
      </c>
      <c r="B3936" s="1">
        <v>46204</v>
      </c>
      <c r="C3936" t="s">
        <v>329</v>
      </c>
      <c r="D3936" t="s">
        <v>1137</v>
      </c>
      <c r="E3936">
        <v>4</v>
      </c>
      <c r="F3936" s="4">
        <v>724</v>
      </c>
      <c r="G3936">
        <v>0</v>
      </c>
      <c r="H3936" t="s">
        <v>1023</v>
      </c>
      <c r="I3936" s="2" t="str">
        <f>VLOOKUP(Sheet__29[[#This Row],[Filial]],Filiais!A:B,2,FALSE)</f>
        <v>Bauru</v>
      </c>
      <c r="J3936" s="2" t="str">
        <f>VLOOKUP(Sheet__29[[#This Row],[Cidade]],'Clientes'!C:D,2,FALSE)</f>
        <v>SP</v>
      </c>
      <c r="K3936" s="2" t="str">
        <f>VLOOKUP(Sheet__29[[#This Row],[Produto]],Produtos!B:C,2,FALSE)</f>
        <v>Monitor</v>
      </c>
      <c r="L3936" s="2" t="str">
        <f>VLOOKUP(Sheet__29[[#This Row],[Produto]],Produtos!B:D,3,FALSE)</f>
        <v>Lenovo Brasil</v>
      </c>
      <c r="M3936" s="2">
        <f>VLOOKUP(Sheet__29[[#This Row],[Produto]],Estoque!A:B,2,FALSE)</f>
        <v>43</v>
      </c>
      <c r="N3936" s="5">
        <f>Sheet__29[[#This Row],[Qtd]]*Sheet__29[[#This Row],[Valor]]</f>
        <v>2896</v>
      </c>
      <c r="O3936" s="5">
        <f>Sheet__29[[#This Row],[Venda]]*(1-Sheet__29[[#This Row],[Desc]]/100)</f>
        <v>2896</v>
      </c>
      <c r="P3936"/>
    </row>
    <row r="3937" spans="1:16" x14ac:dyDescent="0.25">
      <c r="A3937">
        <v>103935</v>
      </c>
      <c r="B3937" s="1">
        <v>46204</v>
      </c>
      <c r="C3937" t="s">
        <v>827</v>
      </c>
      <c r="D3937" t="s">
        <v>1100</v>
      </c>
      <c r="E3937">
        <v>4</v>
      </c>
      <c r="F3937" s="4">
        <v>2176</v>
      </c>
      <c r="G3937">
        <v>0</v>
      </c>
      <c r="H3937" t="s">
        <v>1016</v>
      </c>
      <c r="I3937" s="2" t="str">
        <f>VLOOKUP(Sheet__29[[#This Row],[Filial]],Filiais!A:B,2,FALSE)</f>
        <v>São Paulo</v>
      </c>
      <c r="J3937" s="2" t="str">
        <f>VLOOKUP(Sheet__29[[#This Row],[Cidade]],'Clientes'!C:D,2,FALSE)</f>
        <v>SP</v>
      </c>
      <c r="K3937" s="2" t="str">
        <f>VLOOKUP(Sheet__29[[#This Row],[Produto]],Produtos!B:C,2,FALSE)</f>
        <v>Rede</v>
      </c>
      <c r="L3937" s="2" t="str">
        <f>VLOOKUP(Sheet__29[[#This Row],[Produto]],Produtos!B:D,3,FALSE)</f>
        <v>Logitech Brasil</v>
      </c>
      <c r="M3937" s="2">
        <f>VLOOKUP(Sheet__29[[#This Row],[Produto]],Estoque!A:B,2,FALSE)</f>
        <v>10</v>
      </c>
      <c r="N3937" s="5">
        <f>Sheet__29[[#This Row],[Qtd]]*Sheet__29[[#This Row],[Valor]]</f>
        <v>8704</v>
      </c>
      <c r="O3937" s="5">
        <f>Sheet__29[[#This Row],[Venda]]*(1-Sheet__29[[#This Row],[Desc]]/100)</f>
        <v>8704</v>
      </c>
      <c r="P3937"/>
    </row>
    <row r="3938" spans="1:16" x14ac:dyDescent="0.25">
      <c r="A3938">
        <v>103936</v>
      </c>
      <c r="B3938" s="1">
        <v>46204</v>
      </c>
      <c r="C3938" t="s">
        <v>853</v>
      </c>
      <c r="D3938" t="s">
        <v>1063</v>
      </c>
      <c r="E3938">
        <v>1</v>
      </c>
      <c r="F3938" s="4">
        <v>1116</v>
      </c>
      <c r="G3938">
        <v>10</v>
      </c>
      <c r="H3938" t="s">
        <v>1022</v>
      </c>
      <c r="I3938" s="2" t="str">
        <f>VLOOKUP(Sheet__29[[#This Row],[Filial]],Filiais!A:B,2,FALSE)</f>
        <v>Santos</v>
      </c>
      <c r="J3938" s="2" t="str">
        <f>VLOOKUP(Sheet__29[[#This Row],[Cidade]],'Clientes'!C:D,2,FALSE)</f>
        <v>SP</v>
      </c>
      <c r="K3938" s="2" t="str">
        <f>VLOOKUP(Sheet__29[[#This Row],[Produto]],Produtos!B:C,2,FALSE)</f>
        <v>Periférico</v>
      </c>
      <c r="L3938" s="2" t="str">
        <f>VLOOKUP(Sheet__29[[#This Row],[Produto]],Produtos!B:D,3,FALSE)</f>
        <v>Dell Brasil</v>
      </c>
      <c r="M3938" s="2">
        <f>VLOOKUP(Sheet__29[[#This Row],[Produto]],Estoque!A:B,2,FALSE)</f>
        <v>297</v>
      </c>
      <c r="N3938" s="5">
        <f>Sheet__29[[#This Row],[Qtd]]*Sheet__29[[#This Row],[Valor]]</f>
        <v>1116</v>
      </c>
      <c r="O3938" s="5">
        <f>Sheet__29[[#This Row],[Venda]]*(1-Sheet__29[[#This Row],[Desc]]/100)</f>
        <v>1004.4</v>
      </c>
      <c r="P3938"/>
    </row>
    <row r="3939" spans="1:16" x14ac:dyDescent="0.25">
      <c r="A3939">
        <v>103937</v>
      </c>
      <c r="B3939" s="1">
        <v>46204</v>
      </c>
      <c r="C3939" t="s">
        <v>131</v>
      </c>
      <c r="D3939" t="s">
        <v>1096</v>
      </c>
      <c r="E3939">
        <v>4</v>
      </c>
      <c r="F3939" s="4">
        <v>2962</v>
      </c>
      <c r="G3939">
        <v>5</v>
      </c>
      <c r="H3939" t="s">
        <v>1018</v>
      </c>
      <c r="I3939" s="2" t="str">
        <f>VLOOKUP(Sheet__29[[#This Row],[Filial]],Filiais!A:B,2,FALSE)</f>
        <v>Barueri</v>
      </c>
      <c r="J3939" s="2" t="str">
        <f>VLOOKUP(Sheet__29[[#This Row],[Cidade]],'Clientes'!C:D,2,FALSE)</f>
        <v>SP</v>
      </c>
      <c r="K3939" s="2" t="str">
        <f>VLOOKUP(Sheet__29[[#This Row],[Produto]],Produtos!B:C,2,FALSE)</f>
        <v>Rede</v>
      </c>
      <c r="L3939" s="2" t="str">
        <f>VLOOKUP(Sheet__29[[#This Row],[Produto]],Produtos!B:D,3,FALSE)</f>
        <v>Lenovo Brasil</v>
      </c>
      <c r="M3939" s="2">
        <f>VLOOKUP(Sheet__29[[#This Row],[Produto]],Estoque!A:B,2,FALSE)</f>
        <v>208</v>
      </c>
      <c r="N3939" s="5">
        <f>Sheet__29[[#This Row],[Qtd]]*Sheet__29[[#This Row],[Valor]]</f>
        <v>11848</v>
      </c>
      <c r="O3939" s="5">
        <f>Sheet__29[[#This Row],[Venda]]*(1-Sheet__29[[#This Row],[Desc]]/100)</f>
        <v>11255.6</v>
      </c>
      <c r="P3939"/>
    </row>
    <row r="3940" spans="1:16" x14ac:dyDescent="0.25">
      <c r="A3940">
        <v>103938</v>
      </c>
      <c r="B3940" s="1">
        <v>46204</v>
      </c>
      <c r="C3940" t="s">
        <v>751</v>
      </c>
      <c r="D3940" t="s">
        <v>1040</v>
      </c>
      <c r="E3940">
        <v>5</v>
      </c>
      <c r="F3940" s="4">
        <v>4556</v>
      </c>
      <c r="G3940">
        <v>10</v>
      </c>
      <c r="H3940" t="s">
        <v>1020</v>
      </c>
      <c r="I3940" s="2" t="str">
        <f>VLOOKUP(Sheet__29[[#This Row],[Filial]],Filiais!A:B,2,FALSE)</f>
        <v>Sorocaba</v>
      </c>
      <c r="J3940" s="2" t="str">
        <f>VLOOKUP(Sheet__29[[#This Row],[Cidade]],'Clientes'!C:D,2,FALSE)</f>
        <v>SP</v>
      </c>
      <c r="K3940" s="2" t="str">
        <f>VLOOKUP(Sheet__29[[#This Row],[Produto]],Produtos!B:C,2,FALSE)</f>
        <v>Periférico</v>
      </c>
      <c r="L3940" s="2" t="str">
        <f>VLOOKUP(Sheet__29[[#This Row],[Produto]],Produtos!B:D,3,FALSE)</f>
        <v>Logitech Brasil</v>
      </c>
      <c r="M3940" s="2">
        <f>VLOOKUP(Sheet__29[[#This Row],[Produto]],Estoque!A:B,2,FALSE)</f>
        <v>11</v>
      </c>
      <c r="N3940" s="5">
        <f>Sheet__29[[#This Row],[Qtd]]*Sheet__29[[#This Row],[Valor]]</f>
        <v>22780</v>
      </c>
      <c r="O3940" s="5">
        <f>Sheet__29[[#This Row],[Venda]]*(1-Sheet__29[[#This Row],[Desc]]/100)</f>
        <v>20502</v>
      </c>
      <c r="P3940"/>
    </row>
    <row r="3941" spans="1:16" x14ac:dyDescent="0.25">
      <c r="A3941">
        <v>103939</v>
      </c>
      <c r="B3941" s="1">
        <v>46204</v>
      </c>
      <c r="C3941" t="s">
        <v>78</v>
      </c>
      <c r="D3941" t="s">
        <v>1130</v>
      </c>
      <c r="E3941">
        <v>5</v>
      </c>
      <c r="F3941" s="4">
        <v>3057</v>
      </c>
      <c r="G3941">
        <v>0</v>
      </c>
      <c r="H3941" t="s">
        <v>1022</v>
      </c>
      <c r="I3941" s="2" t="str">
        <f>VLOOKUP(Sheet__29[[#This Row],[Filial]],Filiais!A:B,2,FALSE)</f>
        <v>Santos</v>
      </c>
      <c r="J3941" s="2" t="str">
        <f>VLOOKUP(Sheet__29[[#This Row],[Cidade]],'Clientes'!C:D,2,FALSE)</f>
        <v>SP</v>
      </c>
      <c r="K3941" s="2" t="str">
        <f>VLOOKUP(Sheet__29[[#This Row],[Produto]],Produtos!B:C,2,FALSE)</f>
        <v>Notebook</v>
      </c>
      <c r="L3941" s="2" t="str">
        <f>VLOOKUP(Sheet__29[[#This Row],[Produto]],Produtos!B:D,3,FALSE)</f>
        <v>LG Brasil</v>
      </c>
      <c r="M3941" s="2">
        <f>VLOOKUP(Sheet__29[[#This Row],[Produto]],Estoque!A:B,2,FALSE)</f>
        <v>111</v>
      </c>
      <c r="N3941" s="5">
        <f>Sheet__29[[#This Row],[Qtd]]*Sheet__29[[#This Row],[Valor]]</f>
        <v>15285</v>
      </c>
      <c r="O3941" s="5">
        <f>Sheet__29[[#This Row],[Venda]]*(1-Sheet__29[[#This Row],[Desc]]/100)</f>
        <v>15285</v>
      </c>
      <c r="P3941"/>
    </row>
    <row r="3942" spans="1:16" x14ac:dyDescent="0.25">
      <c r="A3942">
        <v>103940</v>
      </c>
      <c r="B3942" s="1">
        <v>46204</v>
      </c>
      <c r="C3942" t="s">
        <v>537</v>
      </c>
      <c r="D3942" t="s">
        <v>1144</v>
      </c>
      <c r="E3942">
        <v>1</v>
      </c>
      <c r="F3942" s="4">
        <v>4604</v>
      </c>
      <c r="G3942">
        <v>5</v>
      </c>
      <c r="H3942" t="s">
        <v>1024</v>
      </c>
      <c r="I3942" s="2" t="str">
        <f>VLOOKUP(Sheet__29[[#This Row],[Filial]],Filiais!A:B,2,FALSE)</f>
        <v>Ribeirão Preto</v>
      </c>
      <c r="J3942" s="2" t="str">
        <f>VLOOKUP(Sheet__29[[#This Row],[Cidade]],'Clientes'!C:D,2,FALSE)</f>
        <v>SP</v>
      </c>
      <c r="K3942" s="2" t="str">
        <f>VLOOKUP(Sheet__29[[#This Row],[Produto]],Produtos!B:C,2,FALSE)</f>
        <v>Monitor</v>
      </c>
      <c r="L3942" s="2" t="str">
        <f>VLOOKUP(Sheet__29[[#This Row],[Produto]],Produtos!B:D,3,FALSE)</f>
        <v>LG Brasil</v>
      </c>
      <c r="M3942" s="2">
        <f>VLOOKUP(Sheet__29[[#This Row],[Produto]],Estoque!A:B,2,FALSE)</f>
        <v>91</v>
      </c>
      <c r="N3942" s="5">
        <f>Sheet__29[[#This Row],[Qtd]]*Sheet__29[[#This Row],[Valor]]</f>
        <v>4604</v>
      </c>
      <c r="O3942" s="5">
        <f>Sheet__29[[#This Row],[Venda]]*(1-Sheet__29[[#This Row],[Desc]]/100)</f>
        <v>4373.8</v>
      </c>
      <c r="P3942"/>
    </row>
    <row r="3943" spans="1:16" x14ac:dyDescent="0.25">
      <c r="A3943">
        <v>103941</v>
      </c>
      <c r="B3943" s="1">
        <v>46204</v>
      </c>
      <c r="C3943" t="s">
        <v>555</v>
      </c>
      <c r="D3943" t="s">
        <v>1065</v>
      </c>
      <c r="E3943">
        <v>5</v>
      </c>
      <c r="F3943" s="4">
        <v>1723</v>
      </c>
      <c r="G3943">
        <v>5</v>
      </c>
      <c r="H3943" t="s">
        <v>1024</v>
      </c>
      <c r="I3943" s="2" t="str">
        <f>VLOOKUP(Sheet__29[[#This Row],[Filial]],Filiais!A:B,2,FALSE)</f>
        <v>Ribeirão Preto</v>
      </c>
      <c r="J3943" s="2" t="str">
        <f>VLOOKUP(Sheet__29[[#This Row],[Cidade]],'Clientes'!C:D,2,FALSE)</f>
        <v>SP</v>
      </c>
      <c r="K3943" s="2" t="str">
        <f>VLOOKUP(Sheet__29[[#This Row],[Produto]],Produtos!B:C,2,FALSE)</f>
        <v>Monitor</v>
      </c>
      <c r="L3943" s="2" t="str">
        <f>VLOOKUP(Sheet__29[[#This Row],[Produto]],Produtos!B:D,3,FALSE)</f>
        <v>LG Brasil</v>
      </c>
      <c r="M3943" s="2">
        <f>VLOOKUP(Sheet__29[[#This Row],[Produto]],Estoque!A:B,2,FALSE)</f>
        <v>62</v>
      </c>
      <c r="N3943" s="5">
        <f>Sheet__29[[#This Row],[Qtd]]*Sheet__29[[#This Row],[Valor]]</f>
        <v>8615</v>
      </c>
      <c r="O3943" s="5">
        <f>Sheet__29[[#This Row],[Venda]]*(1-Sheet__29[[#This Row],[Desc]]/100)</f>
        <v>8184.25</v>
      </c>
      <c r="P3943"/>
    </row>
    <row r="3944" spans="1:16" x14ac:dyDescent="0.25">
      <c r="A3944">
        <v>103942</v>
      </c>
      <c r="B3944" s="1">
        <v>46204</v>
      </c>
      <c r="C3944" t="s">
        <v>148</v>
      </c>
      <c r="D3944" t="s">
        <v>1035</v>
      </c>
      <c r="E3944">
        <v>1</v>
      </c>
      <c r="F3944" s="4">
        <v>1625</v>
      </c>
      <c r="G3944">
        <v>5</v>
      </c>
      <c r="H3944" t="s">
        <v>1023</v>
      </c>
      <c r="I3944" s="2" t="str">
        <f>VLOOKUP(Sheet__29[[#This Row],[Filial]],Filiais!A:B,2,FALSE)</f>
        <v>Bauru</v>
      </c>
      <c r="J3944" s="2" t="str">
        <f>VLOOKUP(Sheet__29[[#This Row],[Cidade]],'Clientes'!C:D,2,FALSE)</f>
        <v>SP</v>
      </c>
      <c r="K3944" s="2" t="str">
        <f>VLOOKUP(Sheet__29[[#This Row],[Produto]],Produtos!B:C,2,FALSE)</f>
        <v>Armazenamento</v>
      </c>
      <c r="L3944" s="2" t="str">
        <f>VLOOKUP(Sheet__29[[#This Row],[Produto]],Produtos!B:D,3,FALSE)</f>
        <v>Dell Brasil</v>
      </c>
      <c r="M3944" s="2">
        <f>VLOOKUP(Sheet__29[[#This Row],[Produto]],Estoque!A:B,2,FALSE)</f>
        <v>150</v>
      </c>
      <c r="N3944" s="5">
        <f>Sheet__29[[#This Row],[Qtd]]*Sheet__29[[#This Row],[Valor]]</f>
        <v>1625</v>
      </c>
      <c r="O3944" s="5">
        <f>Sheet__29[[#This Row],[Venda]]*(1-Sheet__29[[#This Row],[Desc]]/100)</f>
        <v>1543.75</v>
      </c>
      <c r="P3944"/>
    </row>
    <row r="3945" spans="1:16" x14ac:dyDescent="0.25">
      <c r="A3945">
        <v>103943</v>
      </c>
      <c r="B3945" s="1">
        <v>46204</v>
      </c>
      <c r="C3945" t="s">
        <v>652</v>
      </c>
      <c r="D3945" t="s">
        <v>1092</v>
      </c>
      <c r="E3945">
        <v>5</v>
      </c>
      <c r="F3945" s="4">
        <v>2257</v>
      </c>
      <c r="G3945">
        <v>0</v>
      </c>
      <c r="H3945" t="s">
        <v>1022</v>
      </c>
      <c r="I3945" s="2" t="str">
        <f>VLOOKUP(Sheet__29[[#This Row],[Filial]],Filiais!A:B,2,FALSE)</f>
        <v>Santos</v>
      </c>
      <c r="J3945" s="2" t="str">
        <f>VLOOKUP(Sheet__29[[#This Row],[Cidade]],'Clientes'!C:D,2,FALSE)</f>
        <v>SP</v>
      </c>
      <c r="K3945" s="2" t="str">
        <f>VLOOKUP(Sheet__29[[#This Row],[Produto]],Produtos!B:C,2,FALSE)</f>
        <v>Monitor</v>
      </c>
      <c r="L3945" s="2" t="str">
        <f>VLOOKUP(Sheet__29[[#This Row],[Produto]],Produtos!B:D,3,FALSE)</f>
        <v>LG Brasil</v>
      </c>
      <c r="M3945" s="2">
        <f>VLOOKUP(Sheet__29[[#This Row],[Produto]],Estoque!A:B,2,FALSE)</f>
        <v>153</v>
      </c>
      <c r="N3945" s="5">
        <f>Sheet__29[[#This Row],[Qtd]]*Sheet__29[[#This Row],[Valor]]</f>
        <v>11285</v>
      </c>
      <c r="O3945" s="5">
        <f>Sheet__29[[#This Row],[Venda]]*(1-Sheet__29[[#This Row],[Desc]]/100)</f>
        <v>11285</v>
      </c>
      <c r="P3945"/>
    </row>
    <row r="3946" spans="1:16" x14ac:dyDescent="0.25">
      <c r="A3946">
        <v>103944</v>
      </c>
      <c r="B3946" s="1">
        <v>46204</v>
      </c>
      <c r="C3946" t="s">
        <v>467</v>
      </c>
      <c r="D3946" t="s">
        <v>1124</v>
      </c>
      <c r="E3946">
        <v>3</v>
      </c>
      <c r="F3946" s="4">
        <v>4176</v>
      </c>
      <c r="G3946">
        <v>10</v>
      </c>
      <c r="H3946" t="s">
        <v>1021</v>
      </c>
      <c r="I3946" s="2" t="str">
        <f>VLOOKUP(Sheet__29[[#This Row],[Filial]],Filiais!A:B,2,FALSE)</f>
        <v>Jundiaí</v>
      </c>
      <c r="J3946" s="2" t="str">
        <f>VLOOKUP(Sheet__29[[#This Row],[Cidade]],'Clientes'!C:D,2,FALSE)</f>
        <v>SP</v>
      </c>
      <c r="K3946" s="2" t="str">
        <f>VLOOKUP(Sheet__29[[#This Row],[Produto]],Produtos!B:C,2,FALSE)</f>
        <v>Rede</v>
      </c>
      <c r="L3946" s="2" t="str">
        <f>VLOOKUP(Sheet__29[[#This Row],[Produto]],Produtos!B:D,3,FALSE)</f>
        <v>LG Brasil</v>
      </c>
      <c r="M3946" s="2">
        <f>VLOOKUP(Sheet__29[[#This Row],[Produto]],Estoque!A:B,2,FALSE)</f>
        <v>264</v>
      </c>
      <c r="N3946" s="5">
        <f>Sheet__29[[#This Row],[Qtd]]*Sheet__29[[#This Row],[Valor]]</f>
        <v>12528</v>
      </c>
      <c r="O3946" s="5">
        <f>Sheet__29[[#This Row],[Venda]]*(1-Sheet__29[[#This Row],[Desc]]/100)</f>
        <v>11275.2</v>
      </c>
      <c r="P3946"/>
    </row>
    <row r="3947" spans="1:16" x14ac:dyDescent="0.25">
      <c r="A3947">
        <v>103945</v>
      </c>
      <c r="B3947" s="1">
        <v>46204</v>
      </c>
      <c r="C3947" t="s">
        <v>547</v>
      </c>
      <c r="D3947" t="s">
        <v>1166</v>
      </c>
      <c r="E3947">
        <v>5</v>
      </c>
      <c r="F3947" s="4">
        <v>4596</v>
      </c>
      <c r="G3947">
        <v>5</v>
      </c>
      <c r="H3947" t="s">
        <v>1018</v>
      </c>
      <c r="I3947" s="2" t="str">
        <f>VLOOKUP(Sheet__29[[#This Row],[Filial]],Filiais!A:B,2,FALSE)</f>
        <v>Barueri</v>
      </c>
      <c r="J3947" s="2" t="str">
        <f>VLOOKUP(Sheet__29[[#This Row],[Cidade]],'Clientes'!C:D,2,FALSE)</f>
        <v>SP</v>
      </c>
      <c r="K3947" s="2" t="str">
        <f>VLOOKUP(Sheet__29[[#This Row],[Produto]],Produtos!B:C,2,FALSE)</f>
        <v>Monitor</v>
      </c>
      <c r="L3947" s="2" t="str">
        <f>VLOOKUP(Sheet__29[[#This Row],[Produto]],Produtos!B:D,3,FALSE)</f>
        <v>Kingston Brasil</v>
      </c>
      <c r="M3947" s="2">
        <f>VLOOKUP(Sheet__29[[#This Row],[Produto]],Estoque!A:B,2,FALSE)</f>
        <v>102</v>
      </c>
      <c r="N3947" s="5">
        <f>Sheet__29[[#This Row],[Qtd]]*Sheet__29[[#This Row],[Valor]]</f>
        <v>22980</v>
      </c>
      <c r="O3947" s="5">
        <f>Sheet__29[[#This Row],[Venda]]*(1-Sheet__29[[#This Row],[Desc]]/100)</f>
        <v>21831</v>
      </c>
      <c r="P3947"/>
    </row>
    <row r="3948" spans="1:16" x14ac:dyDescent="0.25">
      <c r="A3948">
        <v>103946</v>
      </c>
      <c r="B3948" s="1">
        <v>46204</v>
      </c>
      <c r="C3948" t="s">
        <v>713</v>
      </c>
      <c r="D3948" t="s">
        <v>1084</v>
      </c>
      <c r="E3948">
        <v>1</v>
      </c>
      <c r="F3948" s="4">
        <v>4140</v>
      </c>
      <c r="G3948">
        <v>5</v>
      </c>
      <c r="H3948" t="s">
        <v>1019</v>
      </c>
      <c r="I3948" s="2" t="str">
        <f>VLOOKUP(Sheet__29[[#This Row],[Filial]],Filiais!A:B,2,FALSE)</f>
        <v>Osasco</v>
      </c>
      <c r="J3948" s="2" t="str">
        <f>VLOOKUP(Sheet__29[[#This Row],[Cidade]],'Clientes'!C:D,2,FALSE)</f>
        <v>SP</v>
      </c>
      <c r="K3948" s="2" t="str">
        <f>VLOOKUP(Sheet__29[[#This Row],[Produto]],Produtos!B:C,2,FALSE)</f>
        <v>Monitor</v>
      </c>
      <c r="L3948" s="2" t="str">
        <f>VLOOKUP(Sheet__29[[#This Row],[Produto]],Produtos!B:D,3,FALSE)</f>
        <v>Logitech Brasil</v>
      </c>
      <c r="M3948" s="2">
        <f>VLOOKUP(Sheet__29[[#This Row],[Produto]],Estoque!A:B,2,FALSE)</f>
        <v>6</v>
      </c>
      <c r="N3948" s="5">
        <f>Sheet__29[[#This Row],[Qtd]]*Sheet__29[[#This Row],[Valor]]</f>
        <v>4140</v>
      </c>
      <c r="O3948" s="5">
        <f>Sheet__29[[#This Row],[Venda]]*(1-Sheet__29[[#This Row],[Desc]]/100)</f>
        <v>3933</v>
      </c>
      <c r="P3948"/>
    </row>
    <row r="3949" spans="1:16" x14ac:dyDescent="0.25">
      <c r="A3949">
        <v>103947</v>
      </c>
      <c r="B3949" s="1">
        <v>46204</v>
      </c>
      <c r="C3949" t="s">
        <v>984</v>
      </c>
      <c r="D3949" t="s">
        <v>1049</v>
      </c>
      <c r="E3949">
        <v>4</v>
      </c>
      <c r="F3949" s="4">
        <v>4240</v>
      </c>
      <c r="G3949">
        <v>5</v>
      </c>
      <c r="H3949" t="s">
        <v>1024</v>
      </c>
      <c r="I3949" s="2" t="str">
        <f>VLOOKUP(Sheet__29[[#This Row],[Filial]],Filiais!A:B,2,FALSE)</f>
        <v>Ribeirão Preto</v>
      </c>
      <c r="J3949" s="2" t="str">
        <f>VLOOKUP(Sheet__29[[#This Row],[Cidade]],'Clientes'!C:D,2,FALSE)</f>
        <v>SP</v>
      </c>
      <c r="K3949" s="2" t="str">
        <f>VLOOKUP(Sheet__29[[#This Row],[Produto]],Produtos!B:C,2,FALSE)</f>
        <v>Rede</v>
      </c>
      <c r="L3949" s="2" t="str">
        <f>VLOOKUP(Sheet__29[[#This Row],[Produto]],Produtos!B:D,3,FALSE)</f>
        <v>Kingston Brasil</v>
      </c>
      <c r="M3949" s="2">
        <f>VLOOKUP(Sheet__29[[#This Row],[Produto]],Estoque!A:B,2,FALSE)</f>
        <v>228</v>
      </c>
      <c r="N3949" s="5">
        <f>Sheet__29[[#This Row],[Qtd]]*Sheet__29[[#This Row],[Valor]]</f>
        <v>16960</v>
      </c>
      <c r="O3949" s="5">
        <f>Sheet__29[[#This Row],[Venda]]*(1-Sheet__29[[#This Row],[Desc]]/100)</f>
        <v>16112</v>
      </c>
      <c r="P3949"/>
    </row>
    <row r="3950" spans="1:16" x14ac:dyDescent="0.25">
      <c r="A3950">
        <v>103948</v>
      </c>
      <c r="B3950" s="1">
        <v>46204</v>
      </c>
      <c r="C3950" t="s">
        <v>907</v>
      </c>
      <c r="D3950" t="s">
        <v>1097</v>
      </c>
      <c r="E3950">
        <v>4</v>
      </c>
      <c r="F3950" s="4">
        <v>4157</v>
      </c>
      <c r="G3950">
        <v>0</v>
      </c>
      <c r="H3950" t="s">
        <v>1018</v>
      </c>
      <c r="I3950" s="2" t="str">
        <f>VLOOKUP(Sheet__29[[#This Row],[Filial]],Filiais!A:B,2,FALSE)</f>
        <v>Barueri</v>
      </c>
      <c r="J3950" s="2" t="str">
        <f>VLOOKUP(Sheet__29[[#This Row],[Cidade]],'Clientes'!C:D,2,FALSE)</f>
        <v>SP</v>
      </c>
      <c r="K3950" s="2" t="str">
        <f>VLOOKUP(Sheet__29[[#This Row],[Produto]],Produtos!B:C,2,FALSE)</f>
        <v>Rede</v>
      </c>
      <c r="L3950" s="2" t="str">
        <f>VLOOKUP(Sheet__29[[#This Row],[Produto]],Produtos!B:D,3,FALSE)</f>
        <v>Logitech Brasil</v>
      </c>
      <c r="M3950" s="2">
        <f>VLOOKUP(Sheet__29[[#This Row],[Produto]],Estoque!A:B,2,FALSE)</f>
        <v>143</v>
      </c>
      <c r="N3950" s="5">
        <f>Sheet__29[[#This Row],[Qtd]]*Sheet__29[[#This Row],[Valor]]</f>
        <v>16628</v>
      </c>
      <c r="O3950" s="5">
        <f>Sheet__29[[#This Row],[Venda]]*(1-Sheet__29[[#This Row],[Desc]]/100)</f>
        <v>16628</v>
      </c>
      <c r="P3950"/>
    </row>
    <row r="3951" spans="1:16" x14ac:dyDescent="0.25">
      <c r="A3951">
        <v>103949</v>
      </c>
      <c r="B3951" s="1">
        <v>46204</v>
      </c>
      <c r="C3951" t="s">
        <v>241</v>
      </c>
      <c r="D3951" t="s">
        <v>1145</v>
      </c>
      <c r="E3951">
        <v>5</v>
      </c>
      <c r="F3951" s="4">
        <v>3796</v>
      </c>
      <c r="G3951">
        <v>5</v>
      </c>
      <c r="H3951" t="s">
        <v>1021</v>
      </c>
      <c r="I3951" s="2" t="str">
        <f>VLOOKUP(Sheet__29[[#This Row],[Filial]],Filiais!A:B,2,FALSE)</f>
        <v>Jundiaí</v>
      </c>
      <c r="J3951" s="2" t="str">
        <f>VLOOKUP(Sheet__29[[#This Row],[Cidade]],'Clientes'!C:D,2,FALSE)</f>
        <v>SP</v>
      </c>
      <c r="K3951" s="2" t="str">
        <f>VLOOKUP(Sheet__29[[#This Row],[Produto]],Produtos!B:C,2,FALSE)</f>
        <v>Armazenamento</v>
      </c>
      <c r="L3951" s="2" t="str">
        <f>VLOOKUP(Sheet__29[[#This Row],[Produto]],Produtos!B:D,3,FALSE)</f>
        <v>Logitech Brasil</v>
      </c>
      <c r="M3951" s="2">
        <f>VLOOKUP(Sheet__29[[#This Row],[Produto]],Estoque!A:B,2,FALSE)</f>
        <v>157</v>
      </c>
      <c r="N3951" s="5">
        <f>Sheet__29[[#This Row],[Qtd]]*Sheet__29[[#This Row],[Valor]]</f>
        <v>18980</v>
      </c>
      <c r="O3951" s="5">
        <f>Sheet__29[[#This Row],[Venda]]*(1-Sheet__29[[#This Row],[Desc]]/100)</f>
        <v>18031</v>
      </c>
      <c r="P3951"/>
    </row>
    <row r="3952" spans="1:16" x14ac:dyDescent="0.25">
      <c r="A3952">
        <v>103950</v>
      </c>
      <c r="B3952" s="1">
        <v>46204</v>
      </c>
      <c r="C3952" t="s">
        <v>1012</v>
      </c>
      <c r="D3952" t="s">
        <v>1078</v>
      </c>
      <c r="E3952">
        <v>2</v>
      </c>
      <c r="F3952" s="4">
        <v>3292</v>
      </c>
      <c r="G3952">
        <v>0</v>
      </c>
      <c r="H3952" t="s">
        <v>1017</v>
      </c>
      <c r="I3952" s="2" t="str">
        <f>VLOOKUP(Sheet__29[[#This Row],[Filial]],Filiais!A:B,2,FALSE)</f>
        <v>Campinas</v>
      </c>
      <c r="J3952" s="2" t="str">
        <f>VLOOKUP(Sheet__29[[#This Row],[Cidade]],'Clientes'!C:D,2,FALSE)</f>
        <v>SP</v>
      </c>
      <c r="K3952" s="2" t="str">
        <f>VLOOKUP(Sheet__29[[#This Row],[Produto]],Produtos!B:C,2,FALSE)</f>
        <v>Periférico</v>
      </c>
      <c r="L3952" s="2" t="str">
        <f>VLOOKUP(Sheet__29[[#This Row],[Produto]],Produtos!B:D,3,FALSE)</f>
        <v>Kingston Brasil</v>
      </c>
      <c r="M3952" s="2">
        <f>VLOOKUP(Sheet__29[[#This Row],[Produto]],Estoque!A:B,2,FALSE)</f>
        <v>92</v>
      </c>
      <c r="N3952" s="5">
        <f>Sheet__29[[#This Row],[Qtd]]*Sheet__29[[#This Row],[Valor]]</f>
        <v>6584</v>
      </c>
      <c r="O3952" s="5">
        <f>Sheet__29[[#This Row],[Venda]]*(1-Sheet__29[[#This Row],[Desc]]/100)</f>
        <v>6584</v>
      </c>
      <c r="P3952"/>
    </row>
    <row r="3953" spans="1:16" x14ac:dyDescent="0.25">
      <c r="A3953">
        <v>103951</v>
      </c>
      <c r="B3953" s="1">
        <v>46204</v>
      </c>
      <c r="C3953" t="s">
        <v>288</v>
      </c>
      <c r="D3953" t="s">
        <v>1150</v>
      </c>
      <c r="E3953">
        <v>2</v>
      </c>
      <c r="F3953" s="4">
        <v>1726</v>
      </c>
      <c r="G3953">
        <v>10</v>
      </c>
      <c r="H3953" t="s">
        <v>1020</v>
      </c>
      <c r="I3953" s="2" t="str">
        <f>VLOOKUP(Sheet__29[[#This Row],[Filial]],Filiais!A:B,2,FALSE)</f>
        <v>Sorocaba</v>
      </c>
      <c r="J3953" s="2" t="str">
        <f>VLOOKUP(Sheet__29[[#This Row],[Cidade]],'Clientes'!C:D,2,FALSE)</f>
        <v>SP</v>
      </c>
      <c r="K3953" s="2" t="str">
        <f>VLOOKUP(Sheet__29[[#This Row],[Produto]],Produtos!B:C,2,FALSE)</f>
        <v>Notebook</v>
      </c>
      <c r="L3953" s="2" t="str">
        <f>VLOOKUP(Sheet__29[[#This Row],[Produto]],Produtos!B:D,3,FALSE)</f>
        <v>Lenovo Brasil</v>
      </c>
      <c r="M3953" s="2">
        <f>VLOOKUP(Sheet__29[[#This Row],[Produto]],Estoque!A:B,2,FALSE)</f>
        <v>205</v>
      </c>
      <c r="N3953" s="5">
        <f>Sheet__29[[#This Row],[Qtd]]*Sheet__29[[#This Row],[Valor]]</f>
        <v>3452</v>
      </c>
      <c r="O3953" s="5">
        <f>Sheet__29[[#This Row],[Venda]]*(1-Sheet__29[[#This Row],[Desc]]/100)</f>
        <v>3106.8</v>
      </c>
      <c r="P3953"/>
    </row>
    <row r="3954" spans="1:16" x14ac:dyDescent="0.25">
      <c r="A3954">
        <v>103952</v>
      </c>
      <c r="B3954" s="1">
        <v>46204</v>
      </c>
      <c r="C3954" t="s">
        <v>641</v>
      </c>
      <c r="D3954" t="s">
        <v>1129</v>
      </c>
      <c r="E3954">
        <v>3</v>
      </c>
      <c r="F3954" s="4">
        <v>3734</v>
      </c>
      <c r="G3954">
        <v>5</v>
      </c>
      <c r="H3954" t="s">
        <v>1022</v>
      </c>
      <c r="I3954" s="2" t="str">
        <f>VLOOKUP(Sheet__29[[#This Row],[Filial]],Filiais!A:B,2,FALSE)</f>
        <v>Santos</v>
      </c>
      <c r="J3954" s="2" t="str">
        <f>VLOOKUP(Sheet__29[[#This Row],[Cidade]],'Clientes'!C:D,2,FALSE)</f>
        <v>SP</v>
      </c>
      <c r="K3954" s="2" t="str">
        <f>VLOOKUP(Sheet__29[[#This Row],[Produto]],Produtos!B:C,2,FALSE)</f>
        <v>Monitor</v>
      </c>
      <c r="L3954" s="2" t="str">
        <f>VLOOKUP(Sheet__29[[#This Row],[Produto]],Produtos!B:D,3,FALSE)</f>
        <v>Dell Brasil</v>
      </c>
      <c r="M3954" s="2">
        <f>VLOOKUP(Sheet__29[[#This Row],[Produto]],Estoque!A:B,2,FALSE)</f>
        <v>160</v>
      </c>
      <c r="N3954" s="5">
        <f>Sheet__29[[#This Row],[Qtd]]*Sheet__29[[#This Row],[Valor]]</f>
        <v>11202</v>
      </c>
      <c r="O3954" s="5">
        <f>Sheet__29[[#This Row],[Venda]]*(1-Sheet__29[[#This Row],[Desc]]/100)</f>
        <v>10641.9</v>
      </c>
      <c r="P3954"/>
    </row>
    <row r="3955" spans="1:16" x14ac:dyDescent="0.25">
      <c r="A3955">
        <v>103953</v>
      </c>
      <c r="B3955" s="1">
        <v>46204</v>
      </c>
      <c r="C3955" t="s">
        <v>233</v>
      </c>
      <c r="D3955" t="s">
        <v>1137</v>
      </c>
      <c r="E3955">
        <v>2</v>
      </c>
      <c r="F3955" s="4">
        <v>3231</v>
      </c>
      <c r="G3955">
        <v>5</v>
      </c>
      <c r="H3955" t="s">
        <v>1023</v>
      </c>
      <c r="I3955" s="2" t="str">
        <f>VLOOKUP(Sheet__29[[#This Row],[Filial]],Filiais!A:B,2,FALSE)</f>
        <v>Bauru</v>
      </c>
      <c r="J3955" s="2" t="str">
        <f>VLOOKUP(Sheet__29[[#This Row],[Cidade]],'Clientes'!C:D,2,FALSE)</f>
        <v>SP</v>
      </c>
      <c r="K3955" s="2" t="str">
        <f>VLOOKUP(Sheet__29[[#This Row],[Produto]],Produtos!B:C,2,FALSE)</f>
        <v>Monitor</v>
      </c>
      <c r="L3955" s="2" t="str">
        <f>VLOOKUP(Sheet__29[[#This Row],[Produto]],Produtos!B:D,3,FALSE)</f>
        <v>Lenovo Brasil</v>
      </c>
      <c r="M3955" s="2">
        <f>VLOOKUP(Sheet__29[[#This Row],[Produto]],Estoque!A:B,2,FALSE)</f>
        <v>43</v>
      </c>
      <c r="N3955" s="5">
        <f>Sheet__29[[#This Row],[Qtd]]*Sheet__29[[#This Row],[Valor]]</f>
        <v>6462</v>
      </c>
      <c r="O3955" s="5">
        <f>Sheet__29[[#This Row],[Venda]]*(1-Sheet__29[[#This Row],[Desc]]/100)</f>
        <v>6138.9</v>
      </c>
      <c r="P3955"/>
    </row>
    <row r="3956" spans="1:16" x14ac:dyDescent="0.25">
      <c r="A3956">
        <v>103954</v>
      </c>
      <c r="B3956" s="1">
        <v>46204</v>
      </c>
      <c r="C3956" t="s">
        <v>95</v>
      </c>
      <c r="D3956" t="s">
        <v>1166</v>
      </c>
      <c r="E3956">
        <v>5</v>
      </c>
      <c r="F3956" s="4">
        <v>4450</v>
      </c>
      <c r="G3956">
        <v>5</v>
      </c>
      <c r="H3956" t="s">
        <v>1017</v>
      </c>
      <c r="I3956" s="2" t="str">
        <f>VLOOKUP(Sheet__29[[#This Row],[Filial]],Filiais!A:B,2,FALSE)</f>
        <v>Campinas</v>
      </c>
      <c r="J3956" s="2" t="str">
        <f>VLOOKUP(Sheet__29[[#This Row],[Cidade]],'Clientes'!C:D,2,FALSE)</f>
        <v>SP</v>
      </c>
      <c r="K3956" s="2" t="str">
        <f>VLOOKUP(Sheet__29[[#This Row],[Produto]],Produtos!B:C,2,FALSE)</f>
        <v>Monitor</v>
      </c>
      <c r="L3956" s="2" t="str">
        <f>VLOOKUP(Sheet__29[[#This Row],[Produto]],Produtos!B:D,3,FALSE)</f>
        <v>Kingston Brasil</v>
      </c>
      <c r="M3956" s="2">
        <f>VLOOKUP(Sheet__29[[#This Row],[Produto]],Estoque!A:B,2,FALSE)</f>
        <v>102</v>
      </c>
      <c r="N3956" s="5">
        <f>Sheet__29[[#This Row],[Qtd]]*Sheet__29[[#This Row],[Valor]]</f>
        <v>22250</v>
      </c>
      <c r="O3956" s="5">
        <f>Sheet__29[[#This Row],[Venda]]*(1-Sheet__29[[#This Row],[Desc]]/100)</f>
        <v>21137.5</v>
      </c>
      <c r="P3956"/>
    </row>
    <row r="3957" spans="1:16" x14ac:dyDescent="0.25">
      <c r="A3957">
        <v>103955</v>
      </c>
      <c r="B3957" s="1">
        <v>46204</v>
      </c>
      <c r="C3957" t="s">
        <v>912</v>
      </c>
      <c r="D3957" t="s">
        <v>1111</v>
      </c>
      <c r="E3957">
        <v>4</v>
      </c>
      <c r="F3957" s="4">
        <v>4944</v>
      </c>
      <c r="G3957">
        <v>5</v>
      </c>
      <c r="H3957" t="s">
        <v>1018</v>
      </c>
      <c r="I3957" s="2" t="str">
        <f>VLOOKUP(Sheet__29[[#This Row],[Filial]],Filiais!A:B,2,FALSE)</f>
        <v>Barueri</v>
      </c>
      <c r="J3957" s="2" t="str">
        <f>VLOOKUP(Sheet__29[[#This Row],[Cidade]],'Clientes'!C:D,2,FALSE)</f>
        <v>SP</v>
      </c>
      <c r="K3957" s="2" t="str">
        <f>VLOOKUP(Sheet__29[[#This Row],[Produto]],Produtos!B:C,2,FALSE)</f>
        <v>Notebook</v>
      </c>
      <c r="L3957" s="2" t="str">
        <f>VLOOKUP(Sheet__29[[#This Row],[Produto]],Produtos!B:D,3,FALSE)</f>
        <v>Kingston Brasil</v>
      </c>
      <c r="M3957" s="2">
        <f>VLOOKUP(Sheet__29[[#This Row],[Produto]],Estoque!A:B,2,FALSE)</f>
        <v>244</v>
      </c>
      <c r="N3957" s="5">
        <f>Sheet__29[[#This Row],[Qtd]]*Sheet__29[[#This Row],[Valor]]</f>
        <v>19776</v>
      </c>
      <c r="O3957" s="5">
        <f>Sheet__29[[#This Row],[Venda]]*(1-Sheet__29[[#This Row],[Desc]]/100)</f>
        <v>18787.2</v>
      </c>
      <c r="P3957"/>
    </row>
    <row r="3958" spans="1:16" x14ac:dyDescent="0.25">
      <c r="A3958">
        <v>103956</v>
      </c>
      <c r="B3958" s="1">
        <v>46204</v>
      </c>
      <c r="C3958" t="s">
        <v>883</v>
      </c>
      <c r="D3958" t="s">
        <v>1170</v>
      </c>
      <c r="E3958">
        <v>4</v>
      </c>
      <c r="F3958" s="4">
        <v>2629</v>
      </c>
      <c r="G3958">
        <v>10</v>
      </c>
      <c r="H3958" t="s">
        <v>1018</v>
      </c>
      <c r="I3958" s="2" t="str">
        <f>VLOOKUP(Sheet__29[[#This Row],[Filial]],Filiais!A:B,2,FALSE)</f>
        <v>Barueri</v>
      </c>
      <c r="J3958" s="2" t="str">
        <f>VLOOKUP(Sheet__29[[#This Row],[Cidade]],'Clientes'!C:D,2,FALSE)</f>
        <v>SP</v>
      </c>
      <c r="K3958" s="2" t="str">
        <f>VLOOKUP(Sheet__29[[#This Row],[Produto]],Produtos!B:C,2,FALSE)</f>
        <v>Notebook</v>
      </c>
      <c r="L3958" s="2" t="str">
        <f>VLOOKUP(Sheet__29[[#This Row],[Produto]],Produtos!B:D,3,FALSE)</f>
        <v>LG Brasil</v>
      </c>
      <c r="M3958" s="2">
        <f>VLOOKUP(Sheet__29[[#This Row],[Produto]],Estoque!A:B,2,FALSE)</f>
        <v>80</v>
      </c>
      <c r="N3958" s="5">
        <f>Sheet__29[[#This Row],[Qtd]]*Sheet__29[[#This Row],[Valor]]</f>
        <v>10516</v>
      </c>
      <c r="O3958" s="5">
        <f>Sheet__29[[#This Row],[Venda]]*(1-Sheet__29[[#This Row],[Desc]]/100)</f>
        <v>9464.4</v>
      </c>
      <c r="P3958"/>
    </row>
    <row r="3959" spans="1:16" x14ac:dyDescent="0.25">
      <c r="A3959">
        <v>103957</v>
      </c>
      <c r="B3959" s="1">
        <v>46204</v>
      </c>
      <c r="C3959" t="s">
        <v>792</v>
      </c>
      <c r="D3959" t="s">
        <v>1069</v>
      </c>
      <c r="E3959">
        <v>2</v>
      </c>
      <c r="F3959" s="4">
        <v>3001</v>
      </c>
      <c r="G3959">
        <v>5</v>
      </c>
      <c r="H3959" t="s">
        <v>1019</v>
      </c>
      <c r="I3959" s="2" t="str">
        <f>VLOOKUP(Sheet__29[[#This Row],[Filial]],Filiais!A:B,2,FALSE)</f>
        <v>Osasco</v>
      </c>
      <c r="J3959" s="2" t="str">
        <f>VLOOKUP(Sheet__29[[#This Row],[Cidade]],'Clientes'!C:D,2,FALSE)</f>
        <v>SP</v>
      </c>
      <c r="K3959" s="2" t="str">
        <f>VLOOKUP(Sheet__29[[#This Row],[Produto]],Produtos!B:C,2,FALSE)</f>
        <v>Periférico</v>
      </c>
      <c r="L3959" s="2" t="str">
        <f>VLOOKUP(Sheet__29[[#This Row],[Produto]],Produtos!B:D,3,FALSE)</f>
        <v>Kingston Brasil</v>
      </c>
      <c r="M3959" s="2">
        <f>VLOOKUP(Sheet__29[[#This Row],[Produto]],Estoque!A:B,2,FALSE)</f>
        <v>290</v>
      </c>
      <c r="N3959" s="5">
        <f>Sheet__29[[#This Row],[Qtd]]*Sheet__29[[#This Row],[Valor]]</f>
        <v>6002</v>
      </c>
      <c r="O3959" s="5">
        <f>Sheet__29[[#This Row],[Venda]]*(1-Sheet__29[[#This Row],[Desc]]/100)</f>
        <v>5701.9</v>
      </c>
      <c r="P3959"/>
    </row>
    <row r="3960" spans="1:16" x14ac:dyDescent="0.25">
      <c r="A3960">
        <v>103958</v>
      </c>
      <c r="B3960" s="1">
        <v>46204</v>
      </c>
      <c r="C3960" t="s">
        <v>557</v>
      </c>
      <c r="D3960" t="s">
        <v>1116</v>
      </c>
      <c r="E3960">
        <v>2</v>
      </c>
      <c r="F3960" s="4">
        <v>1956</v>
      </c>
      <c r="G3960">
        <v>5</v>
      </c>
      <c r="H3960" t="s">
        <v>1017</v>
      </c>
      <c r="I3960" s="2" t="str">
        <f>VLOOKUP(Sheet__29[[#This Row],[Filial]],Filiais!A:B,2,FALSE)</f>
        <v>Campinas</v>
      </c>
      <c r="J3960" s="2" t="str">
        <f>VLOOKUP(Sheet__29[[#This Row],[Cidade]],'Clientes'!C:D,2,FALSE)</f>
        <v>SP</v>
      </c>
      <c r="K3960" s="2" t="str">
        <f>VLOOKUP(Sheet__29[[#This Row],[Produto]],Produtos!B:C,2,FALSE)</f>
        <v>Periférico</v>
      </c>
      <c r="L3960" s="2" t="str">
        <f>VLOOKUP(Sheet__29[[#This Row],[Produto]],Produtos!B:D,3,FALSE)</f>
        <v>Logitech Brasil</v>
      </c>
      <c r="M3960" s="2">
        <f>VLOOKUP(Sheet__29[[#This Row],[Produto]],Estoque!A:B,2,FALSE)</f>
        <v>55</v>
      </c>
      <c r="N3960" s="5">
        <f>Sheet__29[[#This Row],[Qtd]]*Sheet__29[[#This Row],[Valor]]</f>
        <v>3912</v>
      </c>
      <c r="O3960" s="5">
        <f>Sheet__29[[#This Row],[Venda]]*(1-Sheet__29[[#This Row],[Desc]]/100)</f>
        <v>3716.3999999999996</v>
      </c>
      <c r="P3960"/>
    </row>
    <row r="3961" spans="1:16" x14ac:dyDescent="0.25">
      <c r="A3961">
        <v>103959</v>
      </c>
      <c r="B3961" s="1">
        <v>46204</v>
      </c>
      <c r="C3961" t="s">
        <v>87</v>
      </c>
      <c r="D3961" t="s">
        <v>1098</v>
      </c>
      <c r="E3961">
        <v>2</v>
      </c>
      <c r="F3961" s="4">
        <v>3877</v>
      </c>
      <c r="G3961">
        <v>0</v>
      </c>
      <c r="H3961" t="s">
        <v>1025</v>
      </c>
      <c r="I3961" s="2" t="str">
        <f>VLOOKUP(Sheet__29[[#This Row],[Filial]],Filiais!A:B,2,FALSE)</f>
        <v>São José dos Campos</v>
      </c>
      <c r="J3961" s="2" t="str">
        <f>VLOOKUP(Sheet__29[[#This Row],[Cidade]],'Clientes'!C:D,2,FALSE)</f>
        <v>SP</v>
      </c>
      <c r="K3961" s="2" t="str">
        <f>VLOOKUP(Sheet__29[[#This Row],[Produto]],Produtos!B:C,2,FALSE)</f>
        <v>Periférico</v>
      </c>
      <c r="L3961" s="2" t="str">
        <f>VLOOKUP(Sheet__29[[#This Row],[Produto]],Produtos!B:D,3,FALSE)</f>
        <v>LG Brasil</v>
      </c>
      <c r="M3961" s="2">
        <f>VLOOKUP(Sheet__29[[#This Row],[Produto]],Estoque!A:B,2,FALSE)</f>
        <v>96</v>
      </c>
      <c r="N3961" s="5">
        <f>Sheet__29[[#This Row],[Qtd]]*Sheet__29[[#This Row],[Valor]]</f>
        <v>7754</v>
      </c>
      <c r="O3961" s="5">
        <f>Sheet__29[[#This Row],[Venda]]*(1-Sheet__29[[#This Row],[Desc]]/100)</f>
        <v>7754</v>
      </c>
      <c r="P3961"/>
    </row>
    <row r="3962" spans="1:16" x14ac:dyDescent="0.25">
      <c r="A3962">
        <v>103960</v>
      </c>
      <c r="B3962" s="1">
        <v>46204</v>
      </c>
      <c r="C3962" t="s">
        <v>371</v>
      </c>
      <c r="D3962" t="s">
        <v>1168</v>
      </c>
      <c r="E3962">
        <v>1</v>
      </c>
      <c r="F3962" s="4">
        <v>928</v>
      </c>
      <c r="G3962">
        <v>5</v>
      </c>
      <c r="H3962" t="s">
        <v>1024</v>
      </c>
      <c r="I3962" s="2" t="str">
        <f>VLOOKUP(Sheet__29[[#This Row],[Filial]],Filiais!A:B,2,FALSE)</f>
        <v>Ribeirão Preto</v>
      </c>
      <c r="J3962" s="2" t="str">
        <f>VLOOKUP(Sheet__29[[#This Row],[Cidade]],'Clientes'!C:D,2,FALSE)</f>
        <v>SP</v>
      </c>
      <c r="K3962" s="2" t="str">
        <f>VLOOKUP(Sheet__29[[#This Row],[Produto]],Produtos!B:C,2,FALSE)</f>
        <v>Rede</v>
      </c>
      <c r="L3962" s="2" t="str">
        <f>VLOOKUP(Sheet__29[[#This Row],[Produto]],Produtos!B:D,3,FALSE)</f>
        <v>Kingston Brasil</v>
      </c>
      <c r="M3962" s="2">
        <f>VLOOKUP(Sheet__29[[#This Row],[Produto]],Estoque!A:B,2,FALSE)</f>
        <v>89</v>
      </c>
      <c r="N3962" s="5">
        <f>Sheet__29[[#This Row],[Qtd]]*Sheet__29[[#This Row],[Valor]]</f>
        <v>928</v>
      </c>
      <c r="O3962" s="5">
        <f>Sheet__29[[#This Row],[Venda]]*(1-Sheet__29[[#This Row],[Desc]]/100)</f>
        <v>881.59999999999991</v>
      </c>
      <c r="P3962"/>
    </row>
    <row r="3963" spans="1:16" x14ac:dyDescent="0.25">
      <c r="A3963">
        <v>103961</v>
      </c>
      <c r="B3963" s="1">
        <v>46204</v>
      </c>
      <c r="C3963" t="s">
        <v>747</v>
      </c>
      <c r="D3963" t="s">
        <v>1157</v>
      </c>
      <c r="E3963">
        <v>2</v>
      </c>
      <c r="F3963" s="4">
        <v>3191</v>
      </c>
      <c r="G3963">
        <v>0</v>
      </c>
      <c r="H3963" t="s">
        <v>1016</v>
      </c>
      <c r="I3963" s="2" t="str">
        <f>VLOOKUP(Sheet__29[[#This Row],[Filial]],Filiais!A:B,2,FALSE)</f>
        <v>São Paulo</v>
      </c>
      <c r="J3963" s="2" t="str">
        <f>VLOOKUP(Sheet__29[[#This Row],[Cidade]],'Clientes'!C:D,2,FALSE)</f>
        <v>SP</v>
      </c>
      <c r="K3963" s="2" t="str">
        <f>VLOOKUP(Sheet__29[[#This Row],[Produto]],Produtos!B:C,2,FALSE)</f>
        <v>Rede</v>
      </c>
      <c r="L3963" s="2" t="str">
        <f>VLOOKUP(Sheet__29[[#This Row],[Produto]],Produtos!B:D,3,FALSE)</f>
        <v>LG Brasil</v>
      </c>
      <c r="M3963" s="2">
        <f>VLOOKUP(Sheet__29[[#This Row],[Produto]],Estoque!A:B,2,FALSE)</f>
        <v>118</v>
      </c>
      <c r="N3963" s="5">
        <f>Sheet__29[[#This Row],[Qtd]]*Sheet__29[[#This Row],[Valor]]</f>
        <v>6382</v>
      </c>
      <c r="O3963" s="5">
        <f>Sheet__29[[#This Row],[Venda]]*(1-Sheet__29[[#This Row],[Desc]]/100)</f>
        <v>6382</v>
      </c>
      <c r="P3963"/>
    </row>
    <row r="3964" spans="1:16" x14ac:dyDescent="0.25">
      <c r="A3964">
        <v>103962</v>
      </c>
      <c r="B3964" s="1">
        <v>46204</v>
      </c>
      <c r="C3964" t="s">
        <v>815</v>
      </c>
      <c r="D3964" t="s">
        <v>1070</v>
      </c>
      <c r="E3964">
        <v>1</v>
      </c>
      <c r="F3964" s="4">
        <v>4237</v>
      </c>
      <c r="G3964">
        <v>5</v>
      </c>
      <c r="H3964" t="s">
        <v>1018</v>
      </c>
      <c r="I3964" s="2" t="str">
        <f>VLOOKUP(Sheet__29[[#This Row],[Filial]],Filiais!A:B,2,FALSE)</f>
        <v>Barueri</v>
      </c>
      <c r="J3964" s="2" t="str">
        <f>VLOOKUP(Sheet__29[[#This Row],[Cidade]],'Clientes'!C:D,2,FALSE)</f>
        <v>SP</v>
      </c>
      <c r="K3964" s="2" t="str">
        <f>VLOOKUP(Sheet__29[[#This Row],[Produto]],Produtos!B:C,2,FALSE)</f>
        <v>Notebook</v>
      </c>
      <c r="L3964" s="2" t="str">
        <f>VLOOKUP(Sheet__29[[#This Row],[Produto]],Produtos!B:D,3,FALSE)</f>
        <v>LG Brasil</v>
      </c>
      <c r="M3964" s="2">
        <f>VLOOKUP(Sheet__29[[#This Row],[Produto]],Estoque!A:B,2,FALSE)</f>
        <v>6</v>
      </c>
      <c r="N3964" s="5">
        <f>Sheet__29[[#This Row],[Qtd]]*Sheet__29[[#This Row],[Valor]]</f>
        <v>4237</v>
      </c>
      <c r="O3964" s="5">
        <f>Sheet__29[[#This Row],[Venda]]*(1-Sheet__29[[#This Row],[Desc]]/100)</f>
        <v>4025.1499999999996</v>
      </c>
      <c r="P3964"/>
    </row>
    <row r="3965" spans="1:16" x14ac:dyDescent="0.25">
      <c r="A3965">
        <v>103963</v>
      </c>
      <c r="B3965" s="1">
        <v>46204</v>
      </c>
      <c r="C3965" t="s">
        <v>889</v>
      </c>
      <c r="D3965" t="s">
        <v>1172</v>
      </c>
      <c r="E3965">
        <v>1</v>
      </c>
      <c r="F3965" s="4">
        <v>1156</v>
      </c>
      <c r="G3965">
        <v>10</v>
      </c>
      <c r="H3965" t="s">
        <v>1016</v>
      </c>
      <c r="I3965" s="2" t="str">
        <f>VLOOKUP(Sheet__29[[#This Row],[Filial]],Filiais!A:B,2,FALSE)</f>
        <v>São Paulo</v>
      </c>
      <c r="J3965" s="2" t="str">
        <f>VLOOKUP(Sheet__29[[#This Row],[Cidade]],'Clientes'!C:D,2,FALSE)</f>
        <v>SP</v>
      </c>
      <c r="K3965" s="2" t="str">
        <f>VLOOKUP(Sheet__29[[#This Row],[Produto]],Produtos!B:C,2,FALSE)</f>
        <v>Rede</v>
      </c>
      <c r="L3965" s="2" t="str">
        <f>VLOOKUP(Sheet__29[[#This Row],[Produto]],Produtos!B:D,3,FALSE)</f>
        <v>Kingston Brasil</v>
      </c>
      <c r="M3965" s="2">
        <f>VLOOKUP(Sheet__29[[#This Row],[Produto]],Estoque!A:B,2,FALSE)</f>
        <v>240</v>
      </c>
      <c r="N3965" s="5">
        <f>Sheet__29[[#This Row],[Qtd]]*Sheet__29[[#This Row],[Valor]]</f>
        <v>1156</v>
      </c>
      <c r="O3965" s="5">
        <f>Sheet__29[[#This Row],[Venda]]*(1-Sheet__29[[#This Row],[Desc]]/100)</f>
        <v>1040.4000000000001</v>
      </c>
      <c r="P3965"/>
    </row>
    <row r="3966" spans="1:16" x14ac:dyDescent="0.25">
      <c r="A3966">
        <v>103964</v>
      </c>
      <c r="B3966" s="1">
        <v>46204</v>
      </c>
      <c r="C3966" t="s">
        <v>115</v>
      </c>
      <c r="D3966" t="s">
        <v>1173</v>
      </c>
      <c r="E3966">
        <v>3</v>
      </c>
      <c r="F3966" s="4">
        <v>1607</v>
      </c>
      <c r="G3966">
        <v>5</v>
      </c>
      <c r="H3966" t="s">
        <v>1020</v>
      </c>
      <c r="I3966" s="2" t="str">
        <f>VLOOKUP(Sheet__29[[#This Row],[Filial]],Filiais!A:B,2,FALSE)</f>
        <v>Sorocaba</v>
      </c>
      <c r="J3966" s="2" t="str">
        <f>VLOOKUP(Sheet__29[[#This Row],[Cidade]],'Clientes'!C:D,2,FALSE)</f>
        <v>SP</v>
      </c>
      <c r="K3966" s="2" t="str">
        <f>VLOOKUP(Sheet__29[[#This Row],[Produto]],Produtos!B:C,2,FALSE)</f>
        <v>Notebook</v>
      </c>
      <c r="L3966" s="2" t="str">
        <f>VLOOKUP(Sheet__29[[#This Row],[Produto]],Produtos!B:D,3,FALSE)</f>
        <v>Logitech Brasil</v>
      </c>
      <c r="M3966" s="2">
        <f>VLOOKUP(Sheet__29[[#This Row],[Produto]],Estoque!A:B,2,FALSE)</f>
        <v>274</v>
      </c>
      <c r="N3966" s="5">
        <f>Sheet__29[[#This Row],[Qtd]]*Sheet__29[[#This Row],[Valor]]</f>
        <v>4821</v>
      </c>
      <c r="O3966" s="5">
        <f>Sheet__29[[#This Row],[Venda]]*(1-Sheet__29[[#This Row],[Desc]]/100)</f>
        <v>4579.95</v>
      </c>
      <c r="P3966"/>
    </row>
    <row r="3967" spans="1:16" x14ac:dyDescent="0.25">
      <c r="A3967">
        <v>103965</v>
      </c>
      <c r="B3967" s="1">
        <v>46204</v>
      </c>
      <c r="C3967" t="s">
        <v>664</v>
      </c>
      <c r="D3967" t="s">
        <v>1031</v>
      </c>
      <c r="E3967">
        <v>5</v>
      </c>
      <c r="F3967" s="4">
        <v>696</v>
      </c>
      <c r="G3967">
        <v>5</v>
      </c>
      <c r="H3967" t="s">
        <v>1019</v>
      </c>
      <c r="I3967" s="2" t="str">
        <f>VLOOKUP(Sheet__29[[#This Row],[Filial]],Filiais!A:B,2,FALSE)</f>
        <v>Osasco</v>
      </c>
      <c r="J3967" s="2" t="str">
        <f>VLOOKUP(Sheet__29[[#This Row],[Cidade]],'Clientes'!C:D,2,FALSE)</f>
        <v>SP</v>
      </c>
      <c r="K3967" s="2" t="str">
        <f>VLOOKUP(Sheet__29[[#This Row],[Produto]],Produtos!B:C,2,FALSE)</f>
        <v>Armazenamento</v>
      </c>
      <c r="L3967" s="2" t="str">
        <f>VLOOKUP(Sheet__29[[#This Row],[Produto]],Produtos!B:D,3,FALSE)</f>
        <v>Logitech Brasil</v>
      </c>
      <c r="M3967" s="2">
        <f>VLOOKUP(Sheet__29[[#This Row],[Produto]],Estoque!A:B,2,FALSE)</f>
        <v>111</v>
      </c>
      <c r="N3967" s="5">
        <f>Sheet__29[[#This Row],[Qtd]]*Sheet__29[[#This Row],[Valor]]</f>
        <v>3480</v>
      </c>
      <c r="O3967" s="5">
        <f>Sheet__29[[#This Row],[Venda]]*(1-Sheet__29[[#This Row],[Desc]]/100)</f>
        <v>3306</v>
      </c>
      <c r="P3967"/>
    </row>
    <row r="3968" spans="1:16" x14ac:dyDescent="0.25">
      <c r="A3968">
        <v>103966</v>
      </c>
      <c r="B3968" s="1">
        <v>46204</v>
      </c>
      <c r="C3968" t="s">
        <v>95</v>
      </c>
      <c r="D3968" t="s">
        <v>1057</v>
      </c>
      <c r="E3968">
        <v>4</v>
      </c>
      <c r="F3968" s="4">
        <v>347</v>
      </c>
      <c r="G3968">
        <v>5</v>
      </c>
      <c r="H3968" t="s">
        <v>1020</v>
      </c>
      <c r="I3968" s="2" t="str">
        <f>VLOOKUP(Sheet__29[[#This Row],[Filial]],Filiais!A:B,2,FALSE)</f>
        <v>Sorocaba</v>
      </c>
      <c r="J3968" s="2" t="str">
        <f>VLOOKUP(Sheet__29[[#This Row],[Cidade]],'Clientes'!C:D,2,FALSE)</f>
        <v>SP</v>
      </c>
      <c r="K3968" s="2" t="str">
        <f>VLOOKUP(Sheet__29[[#This Row],[Produto]],Produtos!B:C,2,FALSE)</f>
        <v>Rede</v>
      </c>
      <c r="L3968" s="2" t="str">
        <f>VLOOKUP(Sheet__29[[#This Row],[Produto]],Produtos!B:D,3,FALSE)</f>
        <v>Lenovo Brasil</v>
      </c>
      <c r="M3968" s="2">
        <f>VLOOKUP(Sheet__29[[#This Row],[Produto]],Estoque!A:B,2,FALSE)</f>
        <v>235</v>
      </c>
      <c r="N3968" s="5">
        <f>Sheet__29[[#This Row],[Qtd]]*Sheet__29[[#This Row],[Valor]]</f>
        <v>1388</v>
      </c>
      <c r="O3968" s="5">
        <f>Sheet__29[[#This Row],[Venda]]*(1-Sheet__29[[#This Row],[Desc]]/100)</f>
        <v>1318.6</v>
      </c>
      <c r="P3968"/>
    </row>
    <row r="3969" spans="1:16" x14ac:dyDescent="0.25">
      <c r="A3969">
        <v>103967</v>
      </c>
      <c r="B3969" s="1">
        <v>46204</v>
      </c>
      <c r="C3969" t="s">
        <v>517</v>
      </c>
      <c r="D3969" t="s">
        <v>1084</v>
      </c>
      <c r="E3969">
        <v>2</v>
      </c>
      <c r="F3969" s="4">
        <v>4980</v>
      </c>
      <c r="G3969">
        <v>10</v>
      </c>
      <c r="H3969" t="s">
        <v>1023</v>
      </c>
      <c r="I3969" s="2" t="str">
        <f>VLOOKUP(Sheet__29[[#This Row],[Filial]],Filiais!A:B,2,FALSE)</f>
        <v>Bauru</v>
      </c>
      <c r="J3969" s="2" t="str">
        <f>VLOOKUP(Sheet__29[[#This Row],[Cidade]],'Clientes'!C:D,2,FALSE)</f>
        <v>SP</v>
      </c>
      <c r="K3969" s="2" t="str">
        <f>VLOOKUP(Sheet__29[[#This Row],[Produto]],Produtos!B:C,2,FALSE)</f>
        <v>Monitor</v>
      </c>
      <c r="L3969" s="2" t="str">
        <f>VLOOKUP(Sheet__29[[#This Row],[Produto]],Produtos!B:D,3,FALSE)</f>
        <v>Logitech Brasil</v>
      </c>
      <c r="M3969" s="2">
        <f>VLOOKUP(Sheet__29[[#This Row],[Produto]],Estoque!A:B,2,FALSE)</f>
        <v>6</v>
      </c>
      <c r="N3969" s="5">
        <f>Sheet__29[[#This Row],[Qtd]]*Sheet__29[[#This Row],[Valor]]</f>
        <v>9960</v>
      </c>
      <c r="O3969" s="5">
        <f>Sheet__29[[#This Row],[Venda]]*(1-Sheet__29[[#This Row],[Desc]]/100)</f>
        <v>8964</v>
      </c>
      <c r="P3969"/>
    </row>
    <row r="3970" spans="1:16" x14ac:dyDescent="0.25">
      <c r="A3970">
        <v>103968</v>
      </c>
      <c r="B3970" s="1">
        <v>46204</v>
      </c>
      <c r="C3970" t="s">
        <v>277</v>
      </c>
      <c r="D3970" t="s">
        <v>1043</v>
      </c>
      <c r="E3970">
        <v>1</v>
      </c>
      <c r="F3970" s="4">
        <v>774</v>
      </c>
      <c r="G3970">
        <v>10</v>
      </c>
      <c r="H3970" t="s">
        <v>1020</v>
      </c>
      <c r="I3970" s="2" t="str">
        <f>VLOOKUP(Sheet__29[[#This Row],[Filial]],Filiais!A:B,2,FALSE)</f>
        <v>Sorocaba</v>
      </c>
      <c r="J3970" s="2" t="str">
        <f>VLOOKUP(Sheet__29[[#This Row],[Cidade]],'Clientes'!C:D,2,FALSE)</f>
        <v>SP</v>
      </c>
      <c r="K3970" s="2" t="str">
        <f>VLOOKUP(Sheet__29[[#This Row],[Produto]],Produtos!B:C,2,FALSE)</f>
        <v>Notebook</v>
      </c>
      <c r="L3970" s="2" t="str">
        <f>VLOOKUP(Sheet__29[[#This Row],[Produto]],Produtos!B:D,3,FALSE)</f>
        <v>Kingston Brasil</v>
      </c>
      <c r="M3970" s="2">
        <f>VLOOKUP(Sheet__29[[#This Row],[Produto]],Estoque!A:B,2,FALSE)</f>
        <v>74</v>
      </c>
      <c r="N3970" s="5">
        <f>Sheet__29[[#This Row],[Qtd]]*Sheet__29[[#This Row],[Valor]]</f>
        <v>774</v>
      </c>
      <c r="O3970" s="5">
        <f>Sheet__29[[#This Row],[Venda]]*(1-Sheet__29[[#This Row],[Desc]]/100)</f>
        <v>696.6</v>
      </c>
      <c r="P3970"/>
    </row>
    <row r="3971" spans="1:16" x14ac:dyDescent="0.25">
      <c r="A3971">
        <v>103969</v>
      </c>
      <c r="B3971" s="1">
        <v>46204</v>
      </c>
      <c r="C3971" t="s">
        <v>714</v>
      </c>
      <c r="D3971" t="s">
        <v>1146</v>
      </c>
      <c r="E3971">
        <v>5</v>
      </c>
      <c r="F3971" s="4">
        <v>1362</v>
      </c>
      <c r="G3971">
        <v>10</v>
      </c>
      <c r="H3971" t="s">
        <v>1022</v>
      </c>
      <c r="I3971" s="2" t="str">
        <f>VLOOKUP(Sheet__29[[#This Row],[Filial]],Filiais!A:B,2,FALSE)</f>
        <v>Santos</v>
      </c>
      <c r="J3971" s="2" t="str">
        <f>VLOOKUP(Sheet__29[[#This Row],[Cidade]],'Clientes'!C:D,2,FALSE)</f>
        <v>SP</v>
      </c>
      <c r="K3971" s="2" t="str">
        <f>VLOOKUP(Sheet__29[[#This Row],[Produto]],Produtos!B:C,2,FALSE)</f>
        <v>Periférico</v>
      </c>
      <c r="L3971" s="2" t="str">
        <f>VLOOKUP(Sheet__29[[#This Row],[Produto]],Produtos!B:D,3,FALSE)</f>
        <v>Logitech Brasil</v>
      </c>
      <c r="M3971" s="2">
        <f>VLOOKUP(Sheet__29[[#This Row],[Produto]],Estoque!A:B,2,FALSE)</f>
        <v>289</v>
      </c>
      <c r="N3971" s="5">
        <f>Sheet__29[[#This Row],[Qtd]]*Sheet__29[[#This Row],[Valor]]</f>
        <v>6810</v>
      </c>
      <c r="O3971" s="5">
        <f>Sheet__29[[#This Row],[Venda]]*(1-Sheet__29[[#This Row],[Desc]]/100)</f>
        <v>6129</v>
      </c>
      <c r="P3971"/>
    </row>
    <row r="3972" spans="1:16" x14ac:dyDescent="0.25">
      <c r="A3972">
        <v>103970</v>
      </c>
      <c r="B3972" s="1">
        <v>46204</v>
      </c>
      <c r="C3972" t="s">
        <v>974</v>
      </c>
      <c r="D3972" t="s">
        <v>1125</v>
      </c>
      <c r="E3972">
        <v>1</v>
      </c>
      <c r="F3972" s="4">
        <v>1179</v>
      </c>
      <c r="G3972">
        <v>5</v>
      </c>
      <c r="H3972" t="s">
        <v>1017</v>
      </c>
      <c r="I3972" s="2" t="str">
        <f>VLOOKUP(Sheet__29[[#This Row],[Filial]],Filiais!A:B,2,FALSE)</f>
        <v>Campinas</v>
      </c>
      <c r="J3972" s="2" t="str">
        <f>VLOOKUP(Sheet__29[[#This Row],[Cidade]],'Clientes'!C:D,2,FALSE)</f>
        <v>SP</v>
      </c>
      <c r="K3972" s="2" t="str">
        <f>VLOOKUP(Sheet__29[[#This Row],[Produto]],Produtos!B:C,2,FALSE)</f>
        <v>Periférico</v>
      </c>
      <c r="L3972" s="2" t="str">
        <f>VLOOKUP(Sheet__29[[#This Row],[Produto]],Produtos!B:D,3,FALSE)</f>
        <v>Dell Brasil</v>
      </c>
      <c r="M3972" s="2">
        <f>VLOOKUP(Sheet__29[[#This Row],[Produto]],Estoque!A:B,2,FALSE)</f>
        <v>87</v>
      </c>
      <c r="N3972" s="5">
        <f>Sheet__29[[#This Row],[Qtd]]*Sheet__29[[#This Row],[Valor]]</f>
        <v>1179</v>
      </c>
      <c r="O3972" s="5">
        <f>Sheet__29[[#This Row],[Venda]]*(1-Sheet__29[[#This Row],[Desc]]/100)</f>
        <v>1120.05</v>
      </c>
      <c r="P3972"/>
    </row>
    <row r="3973" spans="1:16" x14ac:dyDescent="0.25">
      <c r="A3973">
        <v>103971</v>
      </c>
      <c r="B3973" s="1">
        <v>46204</v>
      </c>
      <c r="C3973" t="s">
        <v>195</v>
      </c>
      <c r="D3973" t="s">
        <v>1092</v>
      </c>
      <c r="E3973">
        <v>2</v>
      </c>
      <c r="F3973" s="4">
        <v>1459</v>
      </c>
      <c r="G3973">
        <v>0</v>
      </c>
      <c r="H3973" t="s">
        <v>1022</v>
      </c>
      <c r="I3973" s="2" t="str">
        <f>VLOOKUP(Sheet__29[[#This Row],[Filial]],Filiais!A:B,2,FALSE)</f>
        <v>Santos</v>
      </c>
      <c r="J3973" s="2" t="str">
        <f>VLOOKUP(Sheet__29[[#This Row],[Cidade]],'Clientes'!C:D,2,FALSE)</f>
        <v>SP</v>
      </c>
      <c r="K3973" s="2" t="str">
        <f>VLOOKUP(Sheet__29[[#This Row],[Produto]],Produtos!B:C,2,FALSE)</f>
        <v>Monitor</v>
      </c>
      <c r="L3973" s="2" t="str">
        <f>VLOOKUP(Sheet__29[[#This Row],[Produto]],Produtos!B:D,3,FALSE)</f>
        <v>LG Brasil</v>
      </c>
      <c r="M3973" s="2">
        <f>VLOOKUP(Sheet__29[[#This Row],[Produto]],Estoque!A:B,2,FALSE)</f>
        <v>153</v>
      </c>
      <c r="N3973" s="5">
        <f>Sheet__29[[#This Row],[Qtd]]*Sheet__29[[#This Row],[Valor]]</f>
        <v>2918</v>
      </c>
      <c r="O3973" s="5">
        <f>Sheet__29[[#This Row],[Venda]]*(1-Sheet__29[[#This Row],[Desc]]/100)</f>
        <v>2918</v>
      </c>
      <c r="P3973"/>
    </row>
    <row r="3974" spans="1:16" x14ac:dyDescent="0.25">
      <c r="A3974">
        <v>103972</v>
      </c>
      <c r="B3974" s="1">
        <v>46204</v>
      </c>
      <c r="C3974" t="s">
        <v>550</v>
      </c>
      <c r="D3974" t="s">
        <v>1047</v>
      </c>
      <c r="E3974">
        <v>4</v>
      </c>
      <c r="F3974" s="4">
        <v>4911</v>
      </c>
      <c r="G3974">
        <v>5</v>
      </c>
      <c r="H3974" t="s">
        <v>1018</v>
      </c>
      <c r="I3974" s="2" t="str">
        <f>VLOOKUP(Sheet__29[[#This Row],[Filial]],Filiais!A:B,2,FALSE)</f>
        <v>Barueri</v>
      </c>
      <c r="J3974" s="2" t="str">
        <f>VLOOKUP(Sheet__29[[#This Row],[Cidade]],'Clientes'!C:D,2,FALSE)</f>
        <v>SP</v>
      </c>
      <c r="K3974" s="2" t="str">
        <f>VLOOKUP(Sheet__29[[#This Row],[Produto]],Produtos!B:C,2,FALSE)</f>
        <v>Periférico</v>
      </c>
      <c r="L3974" s="2" t="str">
        <f>VLOOKUP(Sheet__29[[#This Row],[Produto]],Produtos!B:D,3,FALSE)</f>
        <v>Kingston Brasil</v>
      </c>
      <c r="M3974" s="2">
        <f>VLOOKUP(Sheet__29[[#This Row],[Produto]],Estoque!A:B,2,FALSE)</f>
        <v>298</v>
      </c>
      <c r="N3974" s="5">
        <f>Sheet__29[[#This Row],[Qtd]]*Sheet__29[[#This Row],[Valor]]</f>
        <v>19644</v>
      </c>
      <c r="O3974" s="5">
        <f>Sheet__29[[#This Row],[Venda]]*(1-Sheet__29[[#This Row],[Desc]]/100)</f>
        <v>18661.8</v>
      </c>
      <c r="P3974"/>
    </row>
    <row r="3975" spans="1:16" x14ac:dyDescent="0.25">
      <c r="A3975">
        <v>103973</v>
      </c>
      <c r="B3975" s="1">
        <v>46204</v>
      </c>
      <c r="C3975" t="s">
        <v>858</v>
      </c>
      <c r="D3975" t="s">
        <v>1112</v>
      </c>
      <c r="E3975">
        <v>5</v>
      </c>
      <c r="F3975" s="4">
        <v>4803</v>
      </c>
      <c r="G3975">
        <v>0</v>
      </c>
      <c r="H3975" t="s">
        <v>1020</v>
      </c>
      <c r="I3975" s="2" t="str">
        <f>VLOOKUP(Sheet__29[[#This Row],[Filial]],Filiais!A:B,2,FALSE)</f>
        <v>Sorocaba</v>
      </c>
      <c r="J3975" s="2" t="str">
        <f>VLOOKUP(Sheet__29[[#This Row],[Cidade]],'Clientes'!C:D,2,FALSE)</f>
        <v>SP</v>
      </c>
      <c r="K3975" s="2" t="str">
        <f>VLOOKUP(Sheet__29[[#This Row],[Produto]],Produtos!B:C,2,FALSE)</f>
        <v>Monitor</v>
      </c>
      <c r="L3975" s="2" t="str">
        <f>VLOOKUP(Sheet__29[[#This Row],[Produto]],Produtos!B:D,3,FALSE)</f>
        <v>Dell Brasil</v>
      </c>
      <c r="M3975" s="2">
        <f>VLOOKUP(Sheet__29[[#This Row],[Produto]],Estoque!A:B,2,FALSE)</f>
        <v>266</v>
      </c>
      <c r="N3975" s="5">
        <f>Sheet__29[[#This Row],[Qtd]]*Sheet__29[[#This Row],[Valor]]</f>
        <v>24015</v>
      </c>
      <c r="O3975" s="5">
        <f>Sheet__29[[#This Row],[Venda]]*(1-Sheet__29[[#This Row],[Desc]]/100)</f>
        <v>24015</v>
      </c>
      <c r="P3975"/>
    </row>
    <row r="3976" spans="1:16" x14ac:dyDescent="0.25">
      <c r="A3976">
        <v>103974</v>
      </c>
      <c r="B3976" s="1">
        <v>46204</v>
      </c>
      <c r="C3976" t="s">
        <v>616</v>
      </c>
      <c r="D3976" t="s">
        <v>1080</v>
      </c>
      <c r="E3976">
        <v>2</v>
      </c>
      <c r="F3976" s="4">
        <v>1513</v>
      </c>
      <c r="G3976">
        <v>5</v>
      </c>
      <c r="H3976" t="s">
        <v>1022</v>
      </c>
      <c r="I3976" s="2" t="str">
        <f>VLOOKUP(Sheet__29[[#This Row],[Filial]],Filiais!A:B,2,FALSE)</f>
        <v>Santos</v>
      </c>
      <c r="J3976" s="2" t="str">
        <f>VLOOKUP(Sheet__29[[#This Row],[Cidade]],'Clientes'!C:D,2,FALSE)</f>
        <v>SP</v>
      </c>
      <c r="K3976" s="2" t="str">
        <f>VLOOKUP(Sheet__29[[#This Row],[Produto]],Produtos!B:C,2,FALSE)</f>
        <v>Notebook</v>
      </c>
      <c r="L3976" s="2" t="str">
        <f>VLOOKUP(Sheet__29[[#This Row],[Produto]],Produtos!B:D,3,FALSE)</f>
        <v>Dell Brasil</v>
      </c>
      <c r="M3976" s="2">
        <f>VLOOKUP(Sheet__29[[#This Row],[Produto]],Estoque!A:B,2,FALSE)</f>
        <v>276</v>
      </c>
      <c r="N3976" s="5">
        <f>Sheet__29[[#This Row],[Qtd]]*Sheet__29[[#This Row],[Valor]]</f>
        <v>3026</v>
      </c>
      <c r="O3976" s="5">
        <f>Sheet__29[[#This Row],[Venda]]*(1-Sheet__29[[#This Row],[Desc]]/100)</f>
        <v>2874.7</v>
      </c>
      <c r="P3976"/>
    </row>
    <row r="3977" spans="1:16" x14ac:dyDescent="0.25">
      <c r="A3977">
        <v>103975</v>
      </c>
      <c r="B3977" s="1">
        <v>46204</v>
      </c>
      <c r="C3977" t="s">
        <v>697</v>
      </c>
      <c r="D3977" t="s">
        <v>1075</v>
      </c>
      <c r="E3977">
        <v>2</v>
      </c>
      <c r="F3977" s="4">
        <v>58</v>
      </c>
      <c r="G3977">
        <v>5</v>
      </c>
      <c r="H3977" t="s">
        <v>1022</v>
      </c>
      <c r="I3977" s="2" t="str">
        <f>VLOOKUP(Sheet__29[[#This Row],[Filial]],Filiais!A:B,2,FALSE)</f>
        <v>Santos</v>
      </c>
      <c r="J3977" s="2" t="str">
        <f>VLOOKUP(Sheet__29[[#This Row],[Cidade]],'Clientes'!C:D,2,FALSE)</f>
        <v>SP</v>
      </c>
      <c r="K3977" s="2" t="str">
        <f>VLOOKUP(Sheet__29[[#This Row],[Produto]],Produtos!B:C,2,FALSE)</f>
        <v>Armazenamento</v>
      </c>
      <c r="L3977" s="2" t="str">
        <f>VLOOKUP(Sheet__29[[#This Row],[Produto]],Produtos!B:D,3,FALSE)</f>
        <v>Logitech Brasil</v>
      </c>
      <c r="M3977" s="2">
        <f>VLOOKUP(Sheet__29[[#This Row],[Produto]],Estoque!A:B,2,FALSE)</f>
        <v>269</v>
      </c>
      <c r="N3977" s="5">
        <f>Sheet__29[[#This Row],[Qtd]]*Sheet__29[[#This Row],[Valor]]</f>
        <v>116</v>
      </c>
      <c r="O3977" s="5">
        <f>Sheet__29[[#This Row],[Venda]]*(1-Sheet__29[[#This Row],[Desc]]/100)</f>
        <v>110.19999999999999</v>
      </c>
      <c r="P3977"/>
    </row>
    <row r="3978" spans="1:16" x14ac:dyDescent="0.25">
      <c r="A3978">
        <v>103976</v>
      </c>
      <c r="B3978" s="1">
        <v>46204</v>
      </c>
      <c r="C3978" t="s">
        <v>654</v>
      </c>
      <c r="D3978" t="s">
        <v>1124</v>
      </c>
      <c r="E3978">
        <v>5</v>
      </c>
      <c r="F3978" s="4">
        <v>2206</v>
      </c>
      <c r="G3978">
        <v>5</v>
      </c>
      <c r="H3978" t="s">
        <v>1018</v>
      </c>
      <c r="I3978" s="2" t="str">
        <f>VLOOKUP(Sheet__29[[#This Row],[Filial]],Filiais!A:B,2,FALSE)</f>
        <v>Barueri</v>
      </c>
      <c r="J3978" s="2" t="str">
        <f>VLOOKUP(Sheet__29[[#This Row],[Cidade]],'Clientes'!C:D,2,FALSE)</f>
        <v>SP</v>
      </c>
      <c r="K3978" s="2" t="str">
        <f>VLOOKUP(Sheet__29[[#This Row],[Produto]],Produtos!B:C,2,FALSE)</f>
        <v>Rede</v>
      </c>
      <c r="L3978" s="2" t="str">
        <f>VLOOKUP(Sheet__29[[#This Row],[Produto]],Produtos!B:D,3,FALSE)</f>
        <v>LG Brasil</v>
      </c>
      <c r="M3978" s="2">
        <f>VLOOKUP(Sheet__29[[#This Row],[Produto]],Estoque!A:B,2,FALSE)</f>
        <v>264</v>
      </c>
      <c r="N3978" s="5">
        <f>Sheet__29[[#This Row],[Qtd]]*Sheet__29[[#This Row],[Valor]]</f>
        <v>11030</v>
      </c>
      <c r="O3978" s="5">
        <f>Sheet__29[[#This Row],[Venda]]*(1-Sheet__29[[#This Row],[Desc]]/100)</f>
        <v>10478.5</v>
      </c>
      <c r="P3978"/>
    </row>
    <row r="3979" spans="1:16" x14ac:dyDescent="0.25">
      <c r="A3979">
        <v>103977</v>
      </c>
      <c r="B3979" s="1">
        <v>46204</v>
      </c>
      <c r="C3979" t="s">
        <v>140</v>
      </c>
      <c r="D3979" t="s">
        <v>1152</v>
      </c>
      <c r="E3979">
        <v>1</v>
      </c>
      <c r="F3979" s="4">
        <v>3623</v>
      </c>
      <c r="G3979">
        <v>10</v>
      </c>
      <c r="H3979" t="s">
        <v>1020</v>
      </c>
      <c r="I3979" s="2" t="str">
        <f>VLOOKUP(Sheet__29[[#This Row],[Filial]],Filiais!A:B,2,FALSE)</f>
        <v>Sorocaba</v>
      </c>
      <c r="J3979" s="2" t="str">
        <f>VLOOKUP(Sheet__29[[#This Row],[Cidade]],'Clientes'!C:D,2,FALSE)</f>
        <v>SP</v>
      </c>
      <c r="K3979" s="2" t="str">
        <f>VLOOKUP(Sheet__29[[#This Row],[Produto]],Produtos!B:C,2,FALSE)</f>
        <v>Periférico</v>
      </c>
      <c r="L3979" s="2" t="str">
        <f>VLOOKUP(Sheet__29[[#This Row],[Produto]],Produtos!B:D,3,FALSE)</f>
        <v>Kingston Brasil</v>
      </c>
      <c r="M3979" s="2">
        <f>VLOOKUP(Sheet__29[[#This Row],[Produto]],Estoque!A:B,2,FALSE)</f>
        <v>209</v>
      </c>
      <c r="N3979" s="5">
        <f>Sheet__29[[#This Row],[Qtd]]*Sheet__29[[#This Row],[Valor]]</f>
        <v>3623</v>
      </c>
      <c r="O3979" s="5">
        <f>Sheet__29[[#This Row],[Venda]]*(1-Sheet__29[[#This Row],[Desc]]/100)</f>
        <v>3260.7000000000003</v>
      </c>
      <c r="P3979"/>
    </row>
    <row r="3980" spans="1:16" x14ac:dyDescent="0.25">
      <c r="A3980">
        <v>103978</v>
      </c>
      <c r="B3980" s="1">
        <v>46204</v>
      </c>
      <c r="C3980" t="s">
        <v>458</v>
      </c>
      <c r="D3980" t="s">
        <v>1046</v>
      </c>
      <c r="E3980">
        <v>3</v>
      </c>
      <c r="F3980" s="4">
        <v>105</v>
      </c>
      <c r="G3980">
        <v>5</v>
      </c>
      <c r="H3980" t="s">
        <v>1020</v>
      </c>
      <c r="I3980" s="2" t="str">
        <f>VLOOKUP(Sheet__29[[#This Row],[Filial]],Filiais!A:B,2,FALSE)</f>
        <v>Sorocaba</v>
      </c>
      <c r="J3980" s="2" t="str">
        <f>VLOOKUP(Sheet__29[[#This Row],[Cidade]],'Clientes'!C:D,2,FALSE)</f>
        <v>SP</v>
      </c>
      <c r="K3980" s="2" t="str">
        <f>VLOOKUP(Sheet__29[[#This Row],[Produto]],Produtos!B:C,2,FALSE)</f>
        <v>Notebook</v>
      </c>
      <c r="L3980" s="2" t="str">
        <f>VLOOKUP(Sheet__29[[#This Row],[Produto]],Produtos!B:D,3,FALSE)</f>
        <v>Lenovo Brasil</v>
      </c>
      <c r="M3980" s="2">
        <f>VLOOKUP(Sheet__29[[#This Row],[Produto]],Estoque!A:B,2,FALSE)</f>
        <v>196</v>
      </c>
      <c r="N3980" s="5">
        <f>Sheet__29[[#This Row],[Qtd]]*Sheet__29[[#This Row],[Valor]]</f>
        <v>315</v>
      </c>
      <c r="O3980" s="5">
        <f>Sheet__29[[#This Row],[Venda]]*(1-Sheet__29[[#This Row],[Desc]]/100)</f>
        <v>299.25</v>
      </c>
      <c r="P3980"/>
    </row>
    <row r="3981" spans="1:16" x14ac:dyDescent="0.25">
      <c r="A3981">
        <v>103979</v>
      </c>
      <c r="B3981" s="1">
        <v>46204</v>
      </c>
      <c r="C3981" t="s">
        <v>206</v>
      </c>
      <c r="D3981" t="s">
        <v>1083</v>
      </c>
      <c r="E3981">
        <v>2</v>
      </c>
      <c r="F3981" s="4">
        <v>2365</v>
      </c>
      <c r="G3981">
        <v>0</v>
      </c>
      <c r="H3981" t="s">
        <v>1022</v>
      </c>
      <c r="I3981" s="2" t="str">
        <f>VLOOKUP(Sheet__29[[#This Row],[Filial]],Filiais!A:B,2,FALSE)</f>
        <v>Santos</v>
      </c>
      <c r="J3981" s="2" t="str">
        <f>VLOOKUP(Sheet__29[[#This Row],[Cidade]],'Clientes'!C:D,2,FALSE)</f>
        <v>SP</v>
      </c>
      <c r="K3981" s="2" t="str">
        <f>VLOOKUP(Sheet__29[[#This Row],[Produto]],Produtos!B:C,2,FALSE)</f>
        <v>Rede</v>
      </c>
      <c r="L3981" s="2" t="str">
        <f>VLOOKUP(Sheet__29[[#This Row],[Produto]],Produtos!B:D,3,FALSE)</f>
        <v>Lenovo Brasil</v>
      </c>
      <c r="M3981" s="2">
        <f>VLOOKUP(Sheet__29[[#This Row],[Produto]],Estoque!A:B,2,FALSE)</f>
        <v>274</v>
      </c>
      <c r="N3981" s="5">
        <f>Sheet__29[[#This Row],[Qtd]]*Sheet__29[[#This Row],[Valor]]</f>
        <v>4730</v>
      </c>
      <c r="O3981" s="5">
        <f>Sheet__29[[#This Row],[Venda]]*(1-Sheet__29[[#This Row],[Desc]]/100)</f>
        <v>4730</v>
      </c>
      <c r="P3981"/>
    </row>
    <row r="3982" spans="1:16" x14ac:dyDescent="0.25">
      <c r="A3982">
        <v>103980</v>
      </c>
      <c r="B3982" s="1">
        <v>46204</v>
      </c>
      <c r="C3982" t="s">
        <v>697</v>
      </c>
      <c r="D3982" t="s">
        <v>1065</v>
      </c>
      <c r="E3982">
        <v>1</v>
      </c>
      <c r="F3982" s="4">
        <v>1511</v>
      </c>
      <c r="G3982">
        <v>5</v>
      </c>
      <c r="H3982" t="s">
        <v>1019</v>
      </c>
      <c r="I3982" s="2" t="str">
        <f>VLOOKUP(Sheet__29[[#This Row],[Filial]],Filiais!A:B,2,FALSE)</f>
        <v>Osasco</v>
      </c>
      <c r="J3982" s="2" t="str">
        <f>VLOOKUP(Sheet__29[[#This Row],[Cidade]],'Clientes'!C:D,2,FALSE)</f>
        <v>SP</v>
      </c>
      <c r="K3982" s="2" t="str">
        <f>VLOOKUP(Sheet__29[[#This Row],[Produto]],Produtos!B:C,2,FALSE)</f>
        <v>Monitor</v>
      </c>
      <c r="L3982" s="2" t="str">
        <f>VLOOKUP(Sheet__29[[#This Row],[Produto]],Produtos!B:D,3,FALSE)</f>
        <v>LG Brasil</v>
      </c>
      <c r="M3982" s="2">
        <f>VLOOKUP(Sheet__29[[#This Row],[Produto]],Estoque!A:B,2,FALSE)</f>
        <v>62</v>
      </c>
      <c r="N3982" s="5">
        <f>Sheet__29[[#This Row],[Qtd]]*Sheet__29[[#This Row],[Valor]]</f>
        <v>1511</v>
      </c>
      <c r="O3982" s="5">
        <f>Sheet__29[[#This Row],[Venda]]*(1-Sheet__29[[#This Row],[Desc]]/100)</f>
        <v>1435.45</v>
      </c>
      <c r="P3982"/>
    </row>
    <row r="3983" spans="1:16" x14ac:dyDescent="0.25">
      <c r="A3983">
        <v>103981</v>
      </c>
      <c r="B3983" s="1">
        <v>46204</v>
      </c>
      <c r="C3983" t="s">
        <v>42</v>
      </c>
      <c r="D3983" t="s">
        <v>1121</v>
      </c>
      <c r="E3983">
        <v>1</v>
      </c>
      <c r="F3983" s="4">
        <v>3622</v>
      </c>
      <c r="G3983">
        <v>0</v>
      </c>
      <c r="H3983" t="s">
        <v>1023</v>
      </c>
      <c r="I3983" s="2" t="str">
        <f>VLOOKUP(Sheet__29[[#This Row],[Filial]],Filiais!A:B,2,FALSE)</f>
        <v>Bauru</v>
      </c>
      <c r="J3983" s="2" t="str">
        <f>VLOOKUP(Sheet__29[[#This Row],[Cidade]],'Clientes'!C:D,2,FALSE)</f>
        <v>SP</v>
      </c>
      <c r="K3983" s="2" t="str">
        <f>VLOOKUP(Sheet__29[[#This Row],[Produto]],Produtos!B:C,2,FALSE)</f>
        <v>Monitor</v>
      </c>
      <c r="L3983" s="2" t="str">
        <f>VLOOKUP(Sheet__29[[#This Row],[Produto]],Produtos!B:D,3,FALSE)</f>
        <v>Logitech Brasil</v>
      </c>
      <c r="M3983" s="2">
        <f>VLOOKUP(Sheet__29[[#This Row],[Produto]],Estoque!A:B,2,FALSE)</f>
        <v>231</v>
      </c>
      <c r="N3983" s="5">
        <f>Sheet__29[[#This Row],[Qtd]]*Sheet__29[[#This Row],[Valor]]</f>
        <v>3622</v>
      </c>
      <c r="O3983" s="5">
        <f>Sheet__29[[#This Row],[Venda]]*(1-Sheet__29[[#This Row],[Desc]]/100)</f>
        <v>3622</v>
      </c>
      <c r="P3983"/>
    </row>
    <row r="3984" spans="1:16" x14ac:dyDescent="0.25">
      <c r="A3984">
        <v>103982</v>
      </c>
      <c r="B3984" s="1">
        <v>46204</v>
      </c>
      <c r="C3984" t="s">
        <v>754</v>
      </c>
      <c r="D3984" t="s">
        <v>1035</v>
      </c>
      <c r="E3984">
        <v>1</v>
      </c>
      <c r="F3984" s="4">
        <v>2868</v>
      </c>
      <c r="G3984">
        <v>10</v>
      </c>
      <c r="H3984" t="s">
        <v>1016</v>
      </c>
      <c r="I3984" s="2" t="str">
        <f>VLOOKUP(Sheet__29[[#This Row],[Filial]],Filiais!A:B,2,FALSE)</f>
        <v>São Paulo</v>
      </c>
      <c r="J3984" s="2" t="str">
        <f>VLOOKUP(Sheet__29[[#This Row],[Cidade]],'Clientes'!C:D,2,FALSE)</f>
        <v>SP</v>
      </c>
      <c r="K3984" s="2" t="str">
        <f>VLOOKUP(Sheet__29[[#This Row],[Produto]],Produtos!B:C,2,FALSE)</f>
        <v>Armazenamento</v>
      </c>
      <c r="L3984" s="2" t="str">
        <f>VLOOKUP(Sheet__29[[#This Row],[Produto]],Produtos!B:D,3,FALSE)</f>
        <v>Dell Brasil</v>
      </c>
      <c r="M3984" s="2">
        <f>VLOOKUP(Sheet__29[[#This Row],[Produto]],Estoque!A:B,2,FALSE)</f>
        <v>150</v>
      </c>
      <c r="N3984" s="5">
        <f>Sheet__29[[#This Row],[Qtd]]*Sheet__29[[#This Row],[Valor]]</f>
        <v>2868</v>
      </c>
      <c r="O3984" s="5">
        <f>Sheet__29[[#This Row],[Venda]]*(1-Sheet__29[[#This Row],[Desc]]/100)</f>
        <v>2581.2000000000003</v>
      </c>
      <c r="P3984"/>
    </row>
    <row r="3985" spans="1:16" x14ac:dyDescent="0.25">
      <c r="A3985">
        <v>103983</v>
      </c>
      <c r="B3985" s="1">
        <v>46204</v>
      </c>
      <c r="C3985" t="s">
        <v>925</v>
      </c>
      <c r="D3985" t="s">
        <v>1081</v>
      </c>
      <c r="E3985">
        <v>2</v>
      </c>
      <c r="F3985" s="4">
        <v>590</v>
      </c>
      <c r="G3985">
        <v>0</v>
      </c>
      <c r="H3985" t="s">
        <v>1025</v>
      </c>
      <c r="I3985" s="2" t="str">
        <f>VLOOKUP(Sheet__29[[#This Row],[Filial]],Filiais!A:B,2,FALSE)</f>
        <v>São José dos Campos</v>
      </c>
      <c r="J3985" s="2" t="str">
        <f>VLOOKUP(Sheet__29[[#This Row],[Cidade]],'Clientes'!C:D,2,FALSE)</f>
        <v>SP</v>
      </c>
      <c r="K3985" s="2" t="str">
        <f>VLOOKUP(Sheet__29[[#This Row],[Produto]],Produtos!B:C,2,FALSE)</f>
        <v>Monitor</v>
      </c>
      <c r="L3985" s="2" t="str">
        <f>VLOOKUP(Sheet__29[[#This Row],[Produto]],Produtos!B:D,3,FALSE)</f>
        <v>Kingston Brasil</v>
      </c>
      <c r="M3985" s="2">
        <f>VLOOKUP(Sheet__29[[#This Row],[Produto]],Estoque!A:B,2,FALSE)</f>
        <v>106</v>
      </c>
      <c r="N3985" s="5">
        <f>Sheet__29[[#This Row],[Qtd]]*Sheet__29[[#This Row],[Valor]]</f>
        <v>1180</v>
      </c>
      <c r="O3985" s="5">
        <f>Sheet__29[[#This Row],[Venda]]*(1-Sheet__29[[#This Row],[Desc]]/100)</f>
        <v>1180</v>
      </c>
      <c r="P3985"/>
    </row>
    <row r="3986" spans="1:16" x14ac:dyDescent="0.25">
      <c r="A3986">
        <v>103984</v>
      </c>
      <c r="B3986" s="1">
        <v>46204</v>
      </c>
      <c r="C3986" t="s">
        <v>777</v>
      </c>
      <c r="D3986" t="s">
        <v>1056</v>
      </c>
      <c r="E3986">
        <v>3</v>
      </c>
      <c r="F3986" s="4">
        <v>1533</v>
      </c>
      <c r="G3986">
        <v>5</v>
      </c>
      <c r="H3986" t="s">
        <v>1018</v>
      </c>
      <c r="I3986" s="2" t="str">
        <f>VLOOKUP(Sheet__29[[#This Row],[Filial]],Filiais!A:B,2,FALSE)</f>
        <v>Barueri</v>
      </c>
      <c r="J3986" s="2" t="str">
        <f>VLOOKUP(Sheet__29[[#This Row],[Cidade]],'Clientes'!C:D,2,FALSE)</f>
        <v>SP</v>
      </c>
      <c r="K3986" s="2" t="str">
        <f>VLOOKUP(Sheet__29[[#This Row],[Produto]],Produtos!B:C,2,FALSE)</f>
        <v>Notebook</v>
      </c>
      <c r="L3986" s="2" t="str">
        <f>VLOOKUP(Sheet__29[[#This Row],[Produto]],Produtos!B:D,3,FALSE)</f>
        <v>Kingston Brasil</v>
      </c>
      <c r="M3986" s="2">
        <f>VLOOKUP(Sheet__29[[#This Row],[Produto]],Estoque!A:B,2,FALSE)</f>
        <v>231</v>
      </c>
      <c r="N3986" s="5">
        <f>Sheet__29[[#This Row],[Qtd]]*Sheet__29[[#This Row],[Valor]]</f>
        <v>4599</v>
      </c>
      <c r="O3986" s="5">
        <f>Sheet__29[[#This Row],[Venda]]*(1-Sheet__29[[#This Row],[Desc]]/100)</f>
        <v>4369.05</v>
      </c>
      <c r="P3986"/>
    </row>
    <row r="3987" spans="1:16" x14ac:dyDescent="0.25">
      <c r="A3987">
        <v>103985</v>
      </c>
      <c r="B3987" s="1">
        <v>46204</v>
      </c>
      <c r="C3987" t="s">
        <v>853</v>
      </c>
      <c r="D3987" t="s">
        <v>1115</v>
      </c>
      <c r="E3987">
        <v>4</v>
      </c>
      <c r="F3987" s="4">
        <v>3740</v>
      </c>
      <c r="G3987">
        <v>5</v>
      </c>
      <c r="H3987" t="s">
        <v>1024</v>
      </c>
      <c r="I3987" s="2" t="str">
        <f>VLOOKUP(Sheet__29[[#This Row],[Filial]],Filiais!A:B,2,FALSE)</f>
        <v>Ribeirão Preto</v>
      </c>
      <c r="J3987" s="2" t="str">
        <f>VLOOKUP(Sheet__29[[#This Row],[Cidade]],'Clientes'!C:D,2,FALSE)</f>
        <v>SP</v>
      </c>
      <c r="K3987" s="2" t="str">
        <f>VLOOKUP(Sheet__29[[#This Row],[Produto]],Produtos!B:C,2,FALSE)</f>
        <v>Periférico</v>
      </c>
      <c r="L3987" s="2" t="str">
        <f>VLOOKUP(Sheet__29[[#This Row],[Produto]],Produtos!B:D,3,FALSE)</f>
        <v>Dell Brasil</v>
      </c>
      <c r="M3987" s="2">
        <f>VLOOKUP(Sheet__29[[#This Row],[Produto]],Estoque!A:B,2,FALSE)</f>
        <v>266</v>
      </c>
      <c r="N3987" s="5">
        <f>Sheet__29[[#This Row],[Qtd]]*Sheet__29[[#This Row],[Valor]]</f>
        <v>14960</v>
      </c>
      <c r="O3987" s="5">
        <f>Sheet__29[[#This Row],[Venda]]*(1-Sheet__29[[#This Row],[Desc]]/100)</f>
        <v>14212</v>
      </c>
      <c r="P3987"/>
    </row>
    <row r="3988" spans="1:16" x14ac:dyDescent="0.25">
      <c r="A3988">
        <v>103986</v>
      </c>
      <c r="B3988" s="1">
        <v>46204</v>
      </c>
      <c r="C3988" t="s">
        <v>663</v>
      </c>
      <c r="D3988" t="s">
        <v>1067</v>
      </c>
      <c r="E3988">
        <v>3</v>
      </c>
      <c r="F3988" s="4">
        <v>1129</v>
      </c>
      <c r="G3988">
        <v>10</v>
      </c>
      <c r="H3988" t="s">
        <v>1024</v>
      </c>
      <c r="I3988" s="2" t="str">
        <f>VLOOKUP(Sheet__29[[#This Row],[Filial]],Filiais!A:B,2,FALSE)</f>
        <v>Ribeirão Preto</v>
      </c>
      <c r="J3988" s="2" t="str">
        <f>VLOOKUP(Sheet__29[[#This Row],[Cidade]],'Clientes'!C:D,2,FALSE)</f>
        <v>SP</v>
      </c>
      <c r="K3988" s="2" t="str">
        <f>VLOOKUP(Sheet__29[[#This Row],[Produto]],Produtos!B:C,2,FALSE)</f>
        <v>Monitor</v>
      </c>
      <c r="L3988" s="2" t="str">
        <f>VLOOKUP(Sheet__29[[#This Row],[Produto]],Produtos!B:D,3,FALSE)</f>
        <v>Lenovo Brasil</v>
      </c>
      <c r="M3988" s="2">
        <f>VLOOKUP(Sheet__29[[#This Row],[Produto]],Estoque!A:B,2,FALSE)</f>
        <v>200</v>
      </c>
      <c r="N3988" s="5">
        <f>Sheet__29[[#This Row],[Qtd]]*Sheet__29[[#This Row],[Valor]]</f>
        <v>3387</v>
      </c>
      <c r="O3988" s="5">
        <f>Sheet__29[[#This Row],[Venda]]*(1-Sheet__29[[#This Row],[Desc]]/100)</f>
        <v>3048.3</v>
      </c>
      <c r="P3988"/>
    </row>
    <row r="3989" spans="1:16" x14ac:dyDescent="0.25">
      <c r="A3989">
        <v>103987</v>
      </c>
      <c r="B3989" s="1">
        <v>46204</v>
      </c>
      <c r="C3989" t="s">
        <v>371</v>
      </c>
      <c r="D3989" t="s">
        <v>1134</v>
      </c>
      <c r="E3989">
        <v>2</v>
      </c>
      <c r="F3989" s="4">
        <v>3589</v>
      </c>
      <c r="G3989">
        <v>5</v>
      </c>
      <c r="H3989" t="s">
        <v>1016</v>
      </c>
      <c r="I3989" s="2" t="str">
        <f>VLOOKUP(Sheet__29[[#This Row],[Filial]],Filiais!A:B,2,FALSE)</f>
        <v>São Paulo</v>
      </c>
      <c r="J3989" s="2" t="str">
        <f>VLOOKUP(Sheet__29[[#This Row],[Cidade]],'Clientes'!C:D,2,FALSE)</f>
        <v>SP</v>
      </c>
      <c r="K3989" s="2" t="str">
        <f>VLOOKUP(Sheet__29[[#This Row],[Produto]],Produtos!B:C,2,FALSE)</f>
        <v>Rede</v>
      </c>
      <c r="L3989" s="2" t="str">
        <f>VLOOKUP(Sheet__29[[#This Row],[Produto]],Produtos!B:D,3,FALSE)</f>
        <v>Lenovo Brasil</v>
      </c>
      <c r="M3989" s="2">
        <f>VLOOKUP(Sheet__29[[#This Row],[Produto]],Estoque!A:B,2,FALSE)</f>
        <v>175</v>
      </c>
      <c r="N3989" s="5">
        <f>Sheet__29[[#This Row],[Qtd]]*Sheet__29[[#This Row],[Valor]]</f>
        <v>7178</v>
      </c>
      <c r="O3989" s="5">
        <f>Sheet__29[[#This Row],[Venda]]*(1-Sheet__29[[#This Row],[Desc]]/100)</f>
        <v>6819.0999999999995</v>
      </c>
      <c r="P3989"/>
    </row>
    <row r="3990" spans="1:16" x14ac:dyDescent="0.25">
      <c r="A3990">
        <v>103988</v>
      </c>
      <c r="B3990" s="1">
        <v>46204</v>
      </c>
      <c r="C3990" t="s">
        <v>338</v>
      </c>
      <c r="D3990" t="s">
        <v>1072</v>
      </c>
      <c r="E3990">
        <v>3</v>
      </c>
      <c r="F3990" s="4">
        <v>4675</v>
      </c>
      <c r="G3990">
        <v>5</v>
      </c>
      <c r="H3990" t="s">
        <v>1017</v>
      </c>
      <c r="I3990" s="2" t="str">
        <f>VLOOKUP(Sheet__29[[#This Row],[Filial]],Filiais!A:B,2,FALSE)</f>
        <v>Campinas</v>
      </c>
      <c r="J3990" s="2" t="str">
        <f>VLOOKUP(Sheet__29[[#This Row],[Cidade]],'Clientes'!C:D,2,FALSE)</f>
        <v>SP</v>
      </c>
      <c r="K3990" s="2" t="str">
        <f>VLOOKUP(Sheet__29[[#This Row],[Produto]],Produtos!B:C,2,FALSE)</f>
        <v>Periférico</v>
      </c>
      <c r="L3990" s="2" t="str">
        <f>VLOOKUP(Sheet__29[[#This Row],[Produto]],Produtos!B:D,3,FALSE)</f>
        <v>Logitech Brasil</v>
      </c>
      <c r="M3990" s="2">
        <f>VLOOKUP(Sheet__29[[#This Row],[Produto]],Estoque!A:B,2,FALSE)</f>
        <v>266</v>
      </c>
      <c r="N3990" s="5">
        <f>Sheet__29[[#This Row],[Qtd]]*Sheet__29[[#This Row],[Valor]]</f>
        <v>14025</v>
      </c>
      <c r="O3990" s="5">
        <f>Sheet__29[[#This Row],[Venda]]*(1-Sheet__29[[#This Row],[Desc]]/100)</f>
        <v>13323.75</v>
      </c>
      <c r="P3990"/>
    </row>
    <row r="3991" spans="1:16" x14ac:dyDescent="0.25">
      <c r="A3991">
        <v>103989</v>
      </c>
      <c r="B3991" s="1">
        <v>46204</v>
      </c>
      <c r="C3991" t="s">
        <v>650</v>
      </c>
      <c r="D3991" t="s">
        <v>1173</v>
      </c>
      <c r="E3991">
        <v>3</v>
      </c>
      <c r="F3991" s="4">
        <v>700</v>
      </c>
      <c r="G3991">
        <v>0</v>
      </c>
      <c r="H3991" t="s">
        <v>1019</v>
      </c>
      <c r="I3991" s="2" t="str">
        <f>VLOOKUP(Sheet__29[[#This Row],[Filial]],Filiais!A:B,2,FALSE)</f>
        <v>Osasco</v>
      </c>
      <c r="J3991" s="2" t="str">
        <f>VLOOKUP(Sheet__29[[#This Row],[Cidade]],'Clientes'!C:D,2,FALSE)</f>
        <v>SP</v>
      </c>
      <c r="K3991" s="2" t="str">
        <f>VLOOKUP(Sheet__29[[#This Row],[Produto]],Produtos!B:C,2,FALSE)</f>
        <v>Notebook</v>
      </c>
      <c r="L3991" s="2" t="str">
        <f>VLOOKUP(Sheet__29[[#This Row],[Produto]],Produtos!B:D,3,FALSE)</f>
        <v>Logitech Brasil</v>
      </c>
      <c r="M3991" s="2">
        <f>VLOOKUP(Sheet__29[[#This Row],[Produto]],Estoque!A:B,2,FALSE)</f>
        <v>274</v>
      </c>
      <c r="N3991" s="5">
        <f>Sheet__29[[#This Row],[Qtd]]*Sheet__29[[#This Row],[Valor]]</f>
        <v>2100</v>
      </c>
      <c r="O3991" s="5">
        <f>Sheet__29[[#This Row],[Venda]]*(1-Sheet__29[[#This Row],[Desc]]/100)</f>
        <v>2100</v>
      </c>
      <c r="P3991"/>
    </row>
    <row r="3992" spans="1:16" x14ac:dyDescent="0.25">
      <c r="A3992">
        <v>103990</v>
      </c>
      <c r="B3992" s="1">
        <v>46204</v>
      </c>
      <c r="C3992" t="s">
        <v>301</v>
      </c>
      <c r="D3992" t="s">
        <v>1046</v>
      </c>
      <c r="E3992">
        <v>4</v>
      </c>
      <c r="F3992" s="4">
        <v>313</v>
      </c>
      <c r="G3992">
        <v>0</v>
      </c>
      <c r="H3992" t="s">
        <v>1022</v>
      </c>
      <c r="I3992" s="2" t="str">
        <f>VLOOKUP(Sheet__29[[#This Row],[Filial]],Filiais!A:B,2,FALSE)</f>
        <v>Santos</v>
      </c>
      <c r="J3992" s="2" t="str">
        <f>VLOOKUP(Sheet__29[[#This Row],[Cidade]],'Clientes'!C:D,2,FALSE)</f>
        <v>SP</v>
      </c>
      <c r="K3992" s="2" t="str">
        <f>VLOOKUP(Sheet__29[[#This Row],[Produto]],Produtos!B:C,2,FALSE)</f>
        <v>Notebook</v>
      </c>
      <c r="L3992" s="2" t="str">
        <f>VLOOKUP(Sheet__29[[#This Row],[Produto]],Produtos!B:D,3,FALSE)</f>
        <v>Lenovo Brasil</v>
      </c>
      <c r="M3992" s="2">
        <f>VLOOKUP(Sheet__29[[#This Row],[Produto]],Estoque!A:B,2,FALSE)</f>
        <v>196</v>
      </c>
      <c r="N3992" s="5">
        <f>Sheet__29[[#This Row],[Qtd]]*Sheet__29[[#This Row],[Valor]]</f>
        <v>1252</v>
      </c>
      <c r="O3992" s="5">
        <f>Sheet__29[[#This Row],[Venda]]*(1-Sheet__29[[#This Row],[Desc]]/100)</f>
        <v>1252</v>
      </c>
      <c r="P3992"/>
    </row>
    <row r="3993" spans="1:16" x14ac:dyDescent="0.25">
      <c r="A3993">
        <v>103991</v>
      </c>
      <c r="B3993" s="1">
        <v>46204</v>
      </c>
      <c r="C3993" t="s">
        <v>51</v>
      </c>
      <c r="D3993" t="s">
        <v>1074</v>
      </c>
      <c r="E3993">
        <v>4</v>
      </c>
      <c r="F3993" s="4">
        <v>2547</v>
      </c>
      <c r="G3993">
        <v>5</v>
      </c>
      <c r="H3993" t="s">
        <v>1024</v>
      </c>
      <c r="I3993" s="2" t="str">
        <f>VLOOKUP(Sheet__29[[#This Row],[Filial]],Filiais!A:B,2,FALSE)</f>
        <v>Ribeirão Preto</v>
      </c>
      <c r="J3993" s="2" t="str">
        <f>VLOOKUP(Sheet__29[[#This Row],[Cidade]],'Clientes'!C:D,2,FALSE)</f>
        <v>SP</v>
      </c>
      <c r="K3993" s="2" t="str">
        <f>VLOOKUP(Sheet__29[[#This Row],[Produto]],Produtos!B:C,2,FALSE)</f>
        <v>Armazenamento</v>
      </c>
      <c r="L3993" s="2" t="str">
        <f>VLOOKUP(Sheet__29[[#This Row],[Produto]],Produtos!B:D,3,FALSE)</f>
        <v>Lenovo Brasil</v>
      </c>
      <c r="M3993" s="2">
        <f>VLOOKUP(Sheet__29[[#This Row],[Produto]],Estoque!A:B,2,FALSE)</f>
        <v>241</v>
      </c>
      <c r="N3993" s="5">
        <f>Sheet__29[[#This Row],[Qtd]]*Sheet__29[[#This Row],[Valor]]</f>
        <v>10188</v>
      </c>
      <c r="O3993" s="5">
        <f>Sheet__29[[#This Row],[Venda]]*(1-Sheet__29[[#This Row],[Desc]]/100)</f>
        <v>9678.6</v>
      </c>
      <c r="P3993"/>
    </row>
    <row r="3994" spans="1:16" x14ac:dyDescent="0.25">
      <c r="A3994">
        <v>103992</v>
      </c>
      <c r="B3994" s="1">
        <v>46204</v>
      </c>
      <c r="C3994" t="s">
        <v>400</v>
      </c>
      <c r="D3994" t="s">
        <v>1136</v>
      </c>
      <c r="E3994">
        <v>1</v>
      </c>
      <c r="F3994" s="4">
        <v>4918</v>
      </c>
      <c r="G3994">
        <v>0</v>
      </c>
      <c r="H3994" t="s">
        <v>1020</v>
      </c>
      <c r="I3994" s="2" t="str">
        <f>VLOOKUP(Sheet__29[[#This Row],[Filial]],Filiais!A:B,2,FALSE)</f>
        <v>Sorocaba</v>
      </c>
      <c r="J3994" s="2" t="str">
        <f>VLOOKUP(Sheet__29[[#This Row],[Cidade]],'Clientes'!C:D,2,FALSE)</f>
        <v>SP</v>
      </c>
      <c r="K3994" s="2" t="str">
        <f>VLOOKUP(Sheet__29[[#This Row],[Produto]],Produtos!B:C,2,FALSE)</f>
        <v>Rede</v>
      </c>
      <c r="L3994" s="2" t="str">
        <f>VLOOKUP(Sheet__29[[#This Row],[Produto]],Produtos!B:D,3,FALSE)</f>
        <v>Logitech Brasil</v>
      </c>
      <c r="M3994" s="2">
        <f>VLOOKUP(Sheet__29[[#This Row],[Produto]],Estoque!A:B,2,FALSE)</f>
        <v>40</v>
      </c>
      <c r="N3994" s="5">
        <f>Sheet__29[[#This Row],[Qtd]]*Sheet__29[[#This Row],[Valor]]</f>
        <v>4918</v>
      </c>
      <c r="O3994" s="5">
        <f>Sheet__29[[#This Row],[Venda]]*(1-Sheet__29[[#This Row],[Desc]]/100)</f>
        <v>4918</v>
      </c>
      <c r="P3994"/>
    </row>
    <row r="3995" spans="1:16" x14ac:dyDescent="0.25">
      <c r="A3995">
        <v>103993</v>
      </c>
      <c r="B3995" s="1">
        <v>46204</v>
      </c>
      <c r="C3995" t="s">
        <v>512</v>
      </c>
      <c r="D3995" t="s">
        <v>1074</v>
      </c>
      <c r="E3995">
        <v>4</v>
      </c>
      <c r="F3995" s="4">
        <v>3878</v>
      </c>
      <c r="G3995">
        <v>5</v>
      </c>
      <c r="H3995" t="s">
        <v>1017</v>
      </c>
      <c r="I3995" s="2" t="str">
        <f>VLOOKUP(Sheet__29[[#This Row],[Filial]],Filiais!A:B,2,FALSE)</f>
        <v>Campinas</v>
      </c>
      <c r="J3995" s="2" t="str">
        <f>VLOOKUP(Sheet__29[[#This Row],[Cidade]],'Clientes'!C:D,2,FALSE)</f>
        <v>SP</v>
      </c>
      <c r="K3995" s="2" t="str">
        <f>VLOOKUP(Sheet__29[[#This Row],[Produto]],Produtos!B:C,2,FALSE)</f>
        <v>Armazenamento</v>
      </c>
      <c r="L3995" s="2" t="str">
        <f>VLOOKUP(Sheet__29[[#This Row],[Produto]],Produtos!B:D,3,FALSE)</f>
        <v>Lenovo Brasil</v>
      </c>
      <c r="M3995" s="2">
        <f>VLOOKUP(Sheet__29[[#This Row],[Produto]],Estoque!A:B,2,FALSE)</f>
        <v>241</v>
      </c>
      <c r="N3995" s="5">
        <f>Sheet__29[[#This Row],[Qtd]]*Sheet__29[[#This Row],[Valor]]</f>
        <v>15512</v>
      </c>
      <c r="O3995" s="5">
        <f>Sheet__29[[#This Row],[Venda]]*(1-Sheet__29[[#This Row],[Desc]]/100)</f>
        <v>14736.4</v>
      </c>
      <c r="P3995"/>
    </row>
    <row r="3996" spans="1:16" x14ac:dyDescent="0.25">
      <c r="A3996">
        <v>103994</v>
      </c>
      <c r="B3996" s="1">
        <v>46204</v>
      </c>
      <c r="C3996" t="s">
        <v>989</v>
      </c>
      <c r="D3996" t="s">
        <v>1163</v>
      </c>
      <c r="E3996">
        <v>2</v>
      </c>
      <c r="F3996" s="4">
        <v>996</v>
      </c>
      <c r="G3996">
        <v>10</v>
      </c>
      <c r="H3996" t="s">
        <v>1025</v>
      </c>
      <c r="I3996" s="2" t="str">
        <f>VLOOKUP(Sheet__29[[#This Row],[Filial]],Filiais!A:B,2,FALSE)</f>
        <v>São José dos Campos</v>
      </c>
      <c r="J3996" s="2" t="str">
        <f>VLOOKUP(Sheet__29[[#This Row],[Cidade]],'Clientes'!C:D,2,FALSE)</f>
        <v>SP</v>
      </c>
      <c r="K3996" s="2" t="str">
        <f>VLOOKUP(Sheet__29[[#This Row],[Produto]],Produtos!B:C,2,FALSE)</f>
        <v>Rede</v>
      </c>
      <c r="L3996" s="2" t="str">
        <f>VLOOKUP(Sheet__29[[#This Row],[Produto]],Produtos!B:D,3,FALSE)</f>
        <v>Dell Brasil</v>
      </c>
      <c r="M3996" s="2">
        <f>VLOOKUP(Sheet__29[[#This Row],[Produto]],Estoque!A:B,2,FALSE)</f>
        <v>226</v>
      </c>
      <c r="N3996" s="5">
        <f>Sheet__29[[#This Row],[Qtd]]*Sheet__29[[#This Row],[Valor]]</f>
        <v>1992</v>
      </c>
      <c r="O3996" s="5">
        <f>Sheet__29[[#This Row],[Venda]]*(1-Sheet__29[[#This Row],[Desc]]/100)</f>
        <v>1792.8</v>
      </c>
      <c r="P3996"/>
    </row>
    <row r="3997" spans="1:16" x14ac:dyDescent="0.25">
      <c r="A3997">
        <v>103995</v>
      </c>
      <c r="B3997" s="1">
        <v>46204</v>
      </c>
      <c r="C3997" t="s">
        <v>955</v>
      </c>
      <c r="D3997" t="s">
        <v>1107</v>
      </c>
      <c r="E3997">
        <v>2</v>
      </c>
      <c r="F3997" s="4">
        <v>4684</v>
      </c>
      <c r="G3997">
        <v>5</v>
      </c>
      <c r="H3997" t="s">
        <v>1022</v>
      </c>
      <c r="I3997" s="2" t="str">
        <f>VLOOKUP(Sheet__29[[#This Row],[Filial]],Filiais!A:B,2,FALSE)</f>
        <v>Santos</v>
      </c>
      <c r="J3997" s="2" t="str">
        <f>VLOOKUP(Sheet__29[[#This Row],[Cidade]],'Clientes'!C:D,2,FALSE)</f>
        <v>SP</v>
      </c>
      <c r="K3997" s="2" t="str">
        <f>VLOOKUP(Sheet__29[[#This Row],[Produto]],Produtos!B:C,2,FALSE)</f>
        <v>Periférico</v>
      </c>
      <c r="L3997" s="2" t="str">
        <f>VLOOKUP(Sheet__29[[#This Row],[Produto]],Produtos!B:D,3,FALSE)</f>
        <v>Dell Brasil</v>
      </c>
      <c r="M3997" s="2">
        <f>VLOOKUP(Sheet__29[[#This Row],[Produto]],Estoque!A:B,2,FALSE)</f>
        <v>241</v>
      </c>
      <c r="N3997" s="5">
        <f>Sheet__29[[#This Row],[Qtd]]*Sheet__29[[#This Row],[Valor]]</f>
        <v>9368</v>
      </c>
      <c r="O3997" s="5">
        <f>Sheet__29[[#This Row],[Venda]]*(1-Sheet__29[[#This Row],[Desc]]/100)</f>
        <v>8899.6</v>
      </c>
      <c r="P3997"/>
    </row>
    <row r="3998" spans="1:16" x14ac:dyDescent="0.25">
      <c r="A3998">
        <v>103996</v>
      </c>
      <c r="B3998" s="1">
        <v>46204</v>
      </c>
      <c r="C3998" t="s">
        <v>703</v>
      </c>
      <c r="D3998" t="s">
        <v>1137</v>
      </c>
      <c r="E3998">
        <v>5</v>
      </c>
      <c r="F3998" s="4">
        <v>4499</v>
      </c>
      <c r="G3998">
        <v>10</v>
      </c>
      <c r="H3998" t="s">
        <v>1025</v>
      </c>
      <c r="I3998" s="2" t="str">
        <f>VLOOKUP(Sheet__29[[#This Row],[Filial]],Filiais!A:B,2,FALSE)</f>
        <v>São José dos Campos</v>
      </c>
      <c r="J3998" s="2" t="str">
        <f>VLOOKUP(Sheet__29[[#This Row],[Cidade]],'Clientes'!C:D,2,FALSE)</f>
        <v>SP</v>
      </c>
      <c r="K3998" s="2" t="str">
        <f>VLOOKUP(Sheet__29[[#This Row],[Produto]],Produtos!B:C,2,FALSE)</f>
        <v>Monitor</v>
      </c>
      <c r="L3998" s="2" t="str">
        <f>VLOOKUP(Sheet__29[[#This Row],[Produto]],Produtos!B:D,3,FALSE)</f>
        <v>Lenovo Brasil</v>
      </c>
      <c r="M3998" s="2">
        <f>VLOOKUP(Sheet__29[[#This Row],[Produto]],Estoque!A:B,2,FALSE)</f>
        <v>43</v>
      </c>
      <c r="N3998" s="5">
        <f>Sheet__29[[#This Row],[Qtd]]*Sheet__29[[#This Row],[Valor]]</f>
        <v>22495</v>
      </c>
      <c r="O3998" s="5">
        <f>Sheet__29[[#This Row],[Venda]]*(1-Sheet__29[[#This Row],[Desc]]/100)</f>
        <v>20245.5</v>
      </c>
      <c r="P3998"/>
    </row>
    <row r="3999" spans="1:16" x14ac:dyDescent="0.25">
      <c r="A3999">
        <v>103997</v>
      </c>
      <c r="B3999" s="1">
        <v>46204</v>
      </c>
      <c r="C3999" t="s">
        <v>636</v>
      </c>
      <c r="D3999" t="s">
        <v>1090</v>
      </c>
      <c r="E3999">
        <v>3</v>
      </c>
      <c r="F3999" s="4">
        <v>1804</v>
      </c>
      <c r="G3999">
        <v>0</v>
      </c>
      <c r="H3999" t="s">
        <v>1018</v>
      </c>
      <c r="I3999" s="2" t="str">
        <f>VLOOKUP(Sheet__29[[#This Row],[Filial]],Filiais!A:B,2,FALSE)</f>
        <v>Barueri</v>
      </c>
      <c r="J3999" s="2" t="str">
        <f>VLOOKUP(Sheet__29[[#This Row],[Cidade]],'Clientes'!C:D,2,FALSE)</f>
        <v>SP</v>
      </c>
      <c r="K3999" s="2" t="str">
        <f>VLOOKUP(Sheet__29[[#This Row],[Produto]],Produtos!B:C,2,FALSE)</f>
        <v>Notebook</v>
      </c>
      <c r="L3999" s="2" t="str">
        <f>VLOOKUP(Sheet__29[[#This Row],[Produto]],Produtos!B:D,3,FALSE)</f>
        <v>Lenovo Brasil</v>
      </c>
      <c r="M3999" s="2">
        <f>VLOOKUP(Sheet__29[[#This Row],[Produto]],Estoque!A:B,2,FALSE)</f>
        <v>257</v>
      </c>
      <c r="N3999" s="5">
        <f>Sheet__29[[#This Row],[Qtd]]*Sheet__29[[#This Row],[Valor]]</f>
        <v>5412</v>
      </c>
      <c r="O3999" s="5">
        <f>Sheet__29[[#This Row],[Venda]]*(1-Sheet__29[[#This Row],[Desc]]/100)</f>
        <v>5412</v>
      </c>
      <c r="P3999"/>
    </row>
    <row r="4000" spans="1:16" x14ac:dyDescent="0.25">
      <c r="A4000">
        <v>103998</v>
      </c>
      <c r="B4000" s="1">
        <v>46204</v>
      </c>
      <c r="C4000" t="s">
        <v>385</v>
      </c>
      <c r="D4000" t="s">
        <v>1079</v>
      </c>
      <c r="E4000">
        <v>1</v>
      </c>
      <c r="F4000" s="4">
        <v>1800</v>
      </c>
      <c r="G4000">
        <v>10</v>
      </c>
      <c r="H4000" t="s">
        <v>1025</v>
      </c>
      <c r="I4000" s="2" t="str">
        <f>VLOOKUP(Sheet__29[[#This Row],[Filial]],Filiais!A:B,2,FALSE)</f>
        <v>São José dos Campos</v>
      </c>
      <c r="J4000" s="2" t="str">
        <f>VLOOKUP(Sheet__29[[#This Row],[Cidade]],'Clientes'!C:D,2,FALSE)</f>
        <v>SP</v>
      </c>
      <c r="K4000" s="2" t="str">
        <f>VLOOKUP(Sheet__29[[#This Row],[Produto]],Produtos!B:C,2,FALSE)</f>
        <v>Monitor</v>
      </c>
      <c r="L4000" s="2" t="str">
        <f>VLOOKUP(Sheet__29[[#This Row],[Produto]],Produtos!B:D,3,FALSE)</f>
        <v>Lenovo Brasil</v>
      </c>
      <c r="M4000" s="2">
        <f>VLOOKUP(Sheet__29[[#This Row],[Produto]],Estoque!A:B,2,FALSE)</f>
        <v>235</v>
      </c>
      <c r="N4000" s="5">
        <f>Sheet__29[[#This Row],[Qtd]]*Sheet__29[[#This Row],[Valor]]</f>
        <v>1800</v>
      </c>
      <c r="O4000" s="5">
        <f>Sheet__29[[#This Row],[Venda]]*(1-Sheet__29[[#This Row],[Desc]]/100)</f>
        <v>1620</v>
      </c>
      <c r="P4000"/>
    </row>
    <row r="4001" spans="1:16" x14ac:dyDescent="0.25">
      <c r="A4001">
        <v>103999</v>
      </c>
      <c r="B4001" s="1">
        <v>46204</v>
      </c>
      <c r="C4001" t="s">
        <v>178</v>
      </c>
      <c r="D4001" t="s">
        <v>1160</v>
      </c>
      <c r="E4001">
        <v>2</v>
      </c>
      <c r="F4001" s="4">
        <v>3169</v>
      </c>
      <c r="G4001">
        <v>5</v>
      </c>
      <c r="H4001" t="s">
        <v>1019</v>
      </c>
      <c r="I4001" s="2" t="str">
        <f>VLOOKUP(Sheet__29[[#This Row],[Filial]],Filiais!A:B,2,FALSE)</f>
        <v>Osasco</v>
      </c>
      <c r="J4001" s="2" t="str">
        <f>VLOOKUP(Sheet__29[[#This Row],[Cidade]],'Clientes'!C:D,2,FALSE)</f>
        <v>SP</v>
      </c>
      <c r="K4001" s="2" t="str">
        <f>VLOOKUP(Sheet__29[[#This Row],[Produto]],Produtos!B:C,2,FALSE)</f>
        <v>Monitor</v>
      </c>
      <c r="L4001" s="2" t="str">
        <f>VLOOKUP(Sheet__29[[#This Row],[Produto]],Produtos!B:D,3,FALSE)</f>
        <v>LG Brasil</v>
      </c>
      <c r="M4001" s="2">
        <f>VLOOKUP(Sheet__29[[#This Row],[Produto]],Estoque!A:B,2,FALSE)</f>
        <v>20</v>
      </c>
      <c r="N4001" s="5">
        <f>Sheet__29[[#This Row],[Qtd]]*Sheet__29[[#This Row],[Valor]]</f>
        <v>6338</v>
      </c>
      <c r="O4001" s="5">
        <f>Sheet__29[[#This Row],[Venda]]*(1-Sheet__29[[#This Row],[Desc]]/100)</f>
        <v>6021.0999999999995</v>
      </c>
      <c r="P4001"/>
    </row>
    <row r="4002" spans="1:16" x14ac:dyDescent="0.25">
      <c r="A4002">
        <v>104000</v>
      </c>
      <c r="B4002" s="1">
        <v>46204</v>
      </c>
      <c r="C4002" t="s">
        <v>863</v>
      </c>
      <c r="D4002" t="s">
        <v>1138</v>
      </c>
      <c r="E4002">
        <v>4</v>
      </c>
      <c r="F4002" s="4">
        <v>3556</v>
      </c>
      <c r="G4002">
        <v>10</v>
      </c>
      <c r="H4002" t="s">
        <v>1022</v>
      </c>
      <c r="I4002" s="2" t="str">
        <f>VLOOKUP(Sheet__29[[#This Row],[Filial]],Filiais!A:B,2,FALSE)</f>
        <v>Santos</v>
      </c>
      <c r="J4002" s="2" t="str">
        <f>VLOOKUP(Sheet__29[[#This Row],[Cidade]],'Clientes'!C:D,2,FALSE)</f>
        <v>SP</v>
      </c>
      <c r="K4002" s="2" t="str">
        <f>VLOOKUP(Sheet__29[[#This Row],[Produto]],Produtos!B:C,2,FALSE)</f>
        <v>Periférico</v>
      </c>
      <c r="L4002" s="2" t="str">
        <f>VLOOKUP(Sheet__29[[#This Row],[Produto]],Produtos!B:D,3,FALSE)</f>
        <v>Logitech Brasil</v>
      </c>
      <c r="M4002" s="2">
        <f>VLOOKUP(Sheet__29[[#This Row],[Produto]],Estoque!A:B,2,FALSE)</f>
        <v>272</v>
      </c>
      <c r="N4002" s="5">
        <f>Sheet__29[[#This Row],[Qtd]]*Sheet__29[[#This Row],[Valor]]</f>
        <v>14224</v>
      </c>
      <c r="O4002" s="5">
        <f>Sheet__29[[#This Row],[Venda]]*(1-Sheet__29[[#This Row],[Desc]]/100)</f>
        <v>12801.6</v>
      </c>
      <c r="P4002"/>
    </row>
    <row r="4003" spans="1:16" x14ac:dyDescent="0.25">
      <c r="A4003">
        <v>104001</v>
      </c>
      <c r="B4003" s="1">
        <v>46204</v>
      </c>
      <c r="C4003" t="s">
        <v>393</v>
      </c>
      <c r="D4003" t="s">
        <v>1085</v>
      </c>
      <c r="E4003">
        <v>4</v>
      </c>
      <c r="F4003" s="4">
        <v>945</v>
      </c>
      <c r="G4003">
        <v>10</v>
      </c>
      <c r="H4003" t="s">
        <v>1025</v>
      </c>
      <c r="I4003" s="2" t="str">
        <f>VLOOKUP(Sheet__29[[#This Row],[Filial]],Filiais!A:B,2,FALSE)</f>
        <v>São José dos Campos</v>
      </c>
      <c r="J4003" s="2" t="str">
        <f>VLOOKUP(Sheet__29[[#This Row],[Cidade]],'Clientes'!C:D,2,FALSE)</f>
        <v>SP</v>
      </c>
      <c r="K4003" s="2" t="str">
        <f>VLOOKUP(Sheet__29[[#This Row],[Produto]],Produtos!B:C,2,FALSE)</f>
        <v>Armazenamento</v>
      </c>
      <c r="L4003" s="2" t="str">
        <f>VLOOKUP(Sheet__29[[#This Row],[Produto]],Produtos!B:D,3,FALSE)</f>
        <v>Lenovo Brasil</v>
      </c>
      <c r="M4003" s="2">
        <f>VLOOKUP(Sheet__29[[#This Row],[Produto]],Estoque!A:B,2,FALSE)</f>
        <v>204</v>
      </c>
      <c r="N4003" s="5">
        <f>Sheet__29[[#This Row],[Qtd]]*Sheet__29[[#This Row],[Valor]]</f>
        <v>3780</v>
      </c>
      <c r="O4003" s="5">
        <f>Sheet__29[[#This Row],[Venda]]*(1-Sheet__29[[#This Row],[Desc]]/100)</f>
        <v>3402</v>
      </c>
      <c r="P4003"/>
    </row>
    <row r="4004" spans="1:16" x14ac:dyDescent="0.25">
      <c r="A4004">
        <v>104002</v>
      </c>
      <c r="B4004" s="1">
        <v>46204</v>
      </c>
      <c r="C4004" t="s">
        <v>741</v>
      </c>
      <c r="D4004" t="s">
        <v>1136</v>
      </c>
      <c r="E4004">
        <v>4</v>
      </c>
      <c r="F4004" s="4">
        <v>1516</v>
      </c>
      <c r="G4004">
        <v>10</v>
      </c>
      <c r="H4004" t="s">
        <v>1016</v>
      </c>
      <c r="I4004" s="2" t="str">
        <f>VLOOKUP(Sheet__29[[#This Row],[Filial]],Filiais!A:B,2,FALSE)</f>
        <v>São Paulo</v>
      </c>
      <c r="J4004" s="2" t="str">
        <f>VLOOKUP(Sheet__29[[#This Row],[Cidade]],'Clientes'!C:D,2,FALSE)</f>
        <v>SP</v>
      </c>
      <c r="K4004" s="2" t="str">
        <f>VLOOKUP(Sheet__29[[#This Row],[Produto]],Produtos!B:C,2,FALSE)</f>
        <v>Rede</v>
      </c>
      <c r="L4004" s="2" t="str">
        <f>VLOOKUP(Sheet__29[[#This Row],[Produto]],Produtos!B:D,3,FALSE)</f>
        <v>Logitech Brasil</v>
      </c>
      <c r="M4004" s="2">
        <f>VLOOKUP(Sheet__29[[#This Row],[Produto]],Estoque!A:B,2,FALSE)</f>
        <v>40</v>
      </c>
      <c r="N4004" s="5">
        <f>Sheet__29[[#This Row],[Qtd]]*Sheet__29[[#This Row],[Valor]]</f>
        <v>6064</v>
      </c>
      <c r="O4004" s="5">
        <f>Sheet__29[[#This Row],[Venda]]*(1-Sheet__29[[#This Row],[Desc]]/100)</f>
        <v>5457.6</v>
      </c>
      <c r="P4004"/>
    </row>
    <row r="4005" spans="1:16" x14ac:dyDescent="0.25">
      <c r="A4005">
        <v>104003</v>
      </c>
      <c r="B4005" s="1">
        <v>46204</v>
      </c>
      <c r="C4005" t="s">
        <v>541</v>
      </c>
      <c r="D4005" t="s">
        <v>1053</v>
      </c>
      <c r="E4005">
        <v>5</v>
      </c>
      <c r="F4005" s="4">
        <v>4546</v>
      </c>
      <c r="G4005">
        <v>0</v>
      </c>
      <c r="H4005" t="s">
        <v>1016</v>
      </c>
      <c r="I4005" s="2" t="str">
        <f>VLOOKUP(Sheet__29[[#This Row],[Filial]],Filiais!A:B,2,FALSE)</f>
        <v>São Paulo</v>
      </c>
      <c r="J4005" s="2" t="str">
        <f>VLOOKUP(Sheet__29[[#This Row],[Cidade]],'Clientes'!C:D,2,FALSE)</f>
        <v>SP</v>
      </c>
      <c r="K4005" s="2" t="str">
        <f>VLOOKUP(Sheet__29[[#This Row],[Produto]],Produtos!B:C,2,FALSE)</f>
        <v>Armazenamento</v>
      </c>
      <c r="L4005" s="2" t="str">
        <f>VLOOKUP(Sheet__29[[#This Row],[Produto]],Produtos!B:D,3,FALSE)</f>
        <v>LG Brasil</v>
      </c>
      <c r="M4005" s="2">
        <f>VLOOKUP(Sheet__29[[#This Row],[Produto]],Estoque!A:B,2,FALSE)</f>
        <v>170</v>
      </c>
      <c r="N4005" s="5">
        <f>Sheet__29[[#This Row],[Qtd]]*Sheet__29[[#This Row],[Valor]]</f>
        <v>22730</v>
      </c>
      <c r="O4005" s="5">
        <f>Sheet__29[[#This Row],[Venda]]*(1-Sheet__29[[#This Row],[Desc]]/100)</f>
        <v>22730</v>
      </c>
      <c r="P4005"/>
    </row>
    <row r="4006" spans="1:16" x14ac:dyDescent="0.25">
      <c r="A4006">
        <v>104004</v>
      </c>
      <c r="B4006" s="1">
        <v>46204</v>
      </c>
      <c r="C4006" t="s">
        <v>376</v>
      </c>
      <c r="D4006" t="s">
        <v>1155</v>
      </c>
      <c r="E4006">
        <v>1</v>
      </c>
      <c r="F4006" s="4">
        <v>887</v>
      </c>
      <c r="G4006">
        <v>5</v>
      </c>
      <c r="H4006" t="s">
        <v>1019</v>
      </c>
      <c r="I4006" s="2" t="str">
        <f>VLOOKUP(Sheet__29[[#This Row],[Filial]],Filiais!A:B,2,FALSE)</f>
        <v>Osasco</v>
      </c>
      <c r="J4006" s="2" t="str">
        <f>VLOOKUP(Sheet__29[[#This Row],[Cidade]],'Clientes'!C:D,2,FALSE)</f>
        <v>SP</v>
      </c>
      <c r="K4006" s="2" t="str">
        <f>VLOOKUP(Sheet__29[[#This Row],[Produto]],Produtos!B:C,2,FALSE)</f>
        <v>Rede</v>
      </c>
      <c r="L4006" s="2" t="str">
        <f>VLOOKUP(Sheet__29[[#This Row],[Produto]],Produtos!B:D,3,FALSE)</f>
        <v>LG Brasil</v>
      </c>
      <c r="M4006" s="2">
        <f>VLOOKUP(Sheet__29[[#This Row],[Produto]],Estoque!A:B,2,FALSE)</f>
        <v>137</v>
      </c>
      <c r="N4006" s="5">
        <f>Sheet__29[[#This Row],[Qtd]]*Sheet__29[[#This Row],[Valor]]</f>
        <v>887</v>
      </c>
      <c r="O4006" s="5">
        <f>Sheet__29[[#This Row],[Venda]]*(1-Sheet__29[[#This Row],[Desc]]/100)</f>
        <v>842.65</v>
      </c>
      <c r="P4006"/>
    </row>
    <row r="4007" spans="1:16" x14ac:dyDescent="0.25">
      <c r="A4007">
        <v>104005</v>
      </c>
      <c r="B4007" s="1">
        <v>46204</v>
      </c>
      <c r="C4007" t="s">
        <v>72</v>
      </c>
      <c r="D4007" t="s">
        <v>1050</v>
      </c>
      <c r="E4007">
        <v>5</v>
      </c>
      <c r="F4007" s="4">
        <v>381</v>
      </c>
      <c r="G4007">
        <v>0</v>
      </c>
      <c r="H4007" t="s">
        <v>1016</v>
      </c>
      <c r="I4007" s="2" t="str">
        <f>VLOOKUP(Sheet__29[[#This Row],[Filial]],Filiais!A:B,2,FALSE)</f>
        <v>São Paulo</v>
      </c>
      <c r="J4007" s="2" t="str">
        <f>VLOOKUP(Sheet__29[[#This Row],[Cidade]],'Clientes'!C:D,2,FALSE)</f>
        <v>SP</v>
      </c>
      <c r="K4007" s="2" t="str">
        <f>VLOOKUP(Sheet__29[[#This Row],[Produto]],Produtos!B:C,2,FALSE)</f>
        <v>Rede</v>
      </c>
      <c r="L4007" s="2" t="str">
        <f>VLOOKUP(Sheet__29[[#This Row],[Produto]],Produtos!B:D,3,FALSE)</f>
        <v>Lenovo Brasil</v>
      </c>
      <c r="M4007" s="2">
        <f>VLOOKUP(Sheet__29[[#This Row],[Produto]],Estoque!A:B,2,FALSE)</f>
        <v>262</v>
      </c>
      <c r="N4007" s="5">
        <f>Sheet__29[[#This Row],[Qtd]]*Sheet__29[[#This Row],[Valor]]</f>
        <v>1905</v>
      </c>
      <c r="O4007" s="5">
        <f>Sheet__29[[#This Row],[Venda]]*(1-Sheet__29[[#This Row],[Desc]]/100)</f>
        <v>1905</v>
      </c>
      <c r="P4007"/>
    </row>
    <row r="4008" spans="1:16" x14ac:dyDescent="0.25">
      <c r="A4008">
        <v>104006</v>
      </c>
      <c r="B4008" s="1">
        <v>46204</v>
      </c>
      <c r="C4008" t="s">
        <v>389</v>
      </c>
      <c r="D4008" t="s">
        <v>1064</v>
      </c>
      <c r="E4008">
        <v>4</v>
      </c>
      <c r="F4008" s="4">
        <v>4220</v>
      </c>
      <c r="G4008">
        <v>0</v>
      </c>
      <c r="H4008" t="s">
        <v>1019</v>
      </c>
      <c r="I4008" s="2" t="str">
        <f>VLOOKUP(Sheet__29[[#This Row],[Filial]],Filiais!A:B,2,FALSE)</f>
        <v>Osasco</v>
      </c>
      <c r="J4008" s="2" t="str">
        <f>VLOOKUP(Sheet__29[[#This Row],[Cidade]],'Clientes'!C:D,2,FALSE)</f>
        <v>SP</v>
      </c>
      <c r="K4008" s="2" t="str">
        <f>VLOOKUP(Sheet__29[[#This Row],[Produto]],Produtos!B:C,2,FALSE)</f>
        <v>Notebook</v>
      </c>
      <c r="L4008" s="2" t="str">
        <f>VLOOKUP(Sheet__29[[#This Row],[Produto]],Produtos!B:D,3,FALSE)</f>
        <v>Kingston Brasil</v>
      </c>
      <c r="M4008" s="2">
        <f>VLOOKUP(Sheet__29[[#This Row],[Produto]],Estoque!A:B,2,FALSE)</f>
        <v>257</v>
      </c>
      <c r="N4008" s="5">
        <f>Sheet__29[[#This Row],[Qtd]]*Sheet__29[[#This Row],[Valor]]</f>
        <v>16880</v>
      </c>
      <c r="O4008" s="5">
        <f>Sheet__29[[#This Row],[Venda]]*(1-Sheet__29[[#This Row],[Desc]]/100)</f>
        <v>16880</v>
      </c>
      <c r="P4008"/>
    </row>
    <row r="4009" spans="1:16" x14ac:dyDescent="0.25">
      <c r="A4009">
        <v>104007</v>
      </c>
      <c r="B4009" s="1">
        <v>46204</v>
      </c>
      <c r="C4009" t="s">
        <v>754</v>
      </c>
      <c r="D4009" t="s">
        <v>1042</v>
      </c>
      <c r="E4009">
        <v>5</v>
      </c>
      <c r="F4009" s="4">
        <v>2113</v>
      </c>
      <c r="G4009">
        <v>5</v>
      </c>
      <c r="H4009" t="s">
        <v>1021</v>
      </c>
      <c r="I4009" s="2" t="str">
        <f>VLOOKUP(Sheet__29[[#This Row],[Filial]],Filiais!A:B,2,FALSE)</f>
        <v>Jundiaí</v>
      </c>
      <c r="J4009" s="2" t="str">
        <f>VLOOKUP(Sheet__29[[#This Row],[Cidade]],'Clientes'!C:D,2,FALSE)</f>
        <v>SP</v>
      </c>
      <c r="K4009" s="2" t="str">
        <f>VLOOKUP(Sheet__29[[#This Row],[Produto]],Produtos!B:C,2,FALSE)</f>
        <v>Armazenamento</v>
      </c>
      <c r="L4009" s="2" t="str">
        <f>VLOOKUP(Sheet__29[[#This Row],[Produto]],Produtos!B:D,3,FALSE)</f>
        <v>Logitech Brasil</v>
      </c>
      <c r="M4009" s="2">
        <f>VLOOKUP(Sheet__29[[#This Row],[Produto]],Estoque!A:B,2,FALSE)</f>
        <v>156</v>
      </c>
      <c r="N4009" s="5">
        <f>Sheet__29[[#This Row],[Qtd]]*Sheet__29[[#This Row],[Valor]]</f>
        <v>10565</v>
      </c>
      <c r="O4009" s="5">
        <f>Sheet__29[[#This Row],[Venda]]*(1-Sheet__29[[#This Row],[Desc]]/100)</f>
        <v>10036.75</v>
      </c>
      <c r="P4009"/>
    </row>
    <row r="4010" spans="1:16" x14ac:dyDescent="0.25">
      <c r="A4010">
        <v>104008</v>
      </c>
      <c r="B4010" s="1">
        <v>46204</v>
      </c>
      <c r="C4010" t="s">
        <v>417</v>
      </c>
      <c r="D4010" t="s">
        <v>1131</v>
      </c>
      <c r="E4010">
        <v>2</v>
      </c>
      <c r="F4010" s="4">
        <v>4512</v>
      </c>
      <c r="G4010">
        <v>0</v>
      </c>
      <c r="H4010" t="s">
        <v>1025</v>
      </c>
      <c r="I4010" s="2" t="str">
        <f>VLOOKUP(Sheet__29[[#This Row],[Filial]],Filiais!A:B,2,FALSE)</f>
        <v>São José dos Campos</v>
      </c>
      <c r="J4010" s="2" t="str">
        <f>VLOOKUP(Sheet__29[[#This Row],[Cidade]],'Clientes'!C:D,2,FALSE)</f>
        <v>SP</v>
      </c>
      <c r="K4010" s="2" t="str">
        <f>VLOOKUP(Sheet__29[[#This Row],[Produto]],Produtos!B:C,2,FALSE)</f>
        <v>Notebook</v>
      </c>
      <c r="L4010" s="2" t="str">
        <f>VLOOKUP(Sheet__29[[#This Row],[Produto]],Produtos!B:D,3,FALSE)</f>
        <v>Dell Brasil</v>
      </c>
      <c r="M4010" s="2">
        <f>VLOOKUP(Sheet__29[[#This Row],[Produto]],Estoque!A:B,2,FALSE)</f>
        <v>275</v>
      </c>
      <c r="N4010" s="5">
        <f>Sheet__29[[#This Row],[Qtd]]*Sheet__29[[#This Row],[Valor]]</f>
        <v>9024</v>
      </c>
      <c r="O4010" s="5">
        <f>Sheet__29[[#This Row],[Venda]]*(1-Sheet__29[[#This Row],[Desc]]/100)</f>
        <v>9024</v>
      </c>
      <c r="P4010"/>
    </row>
    <row r="4011" spans="1:16" x14ac:dyDescent="0.25">
      <c r="A4011">
        <v>104009</v>
      </c>
      <c r="B4011" s="1">
        <v>46204</v>
      </c>
      <c r="C4011" t="s">
        <v>345</v>
      </c>
      <c r="D4011" t="s">
        <v>1037</v>
      </c>
      <c r="E4011">
        <v>2</v>
      </c>
      <c r="F4011" s="4">
        <v>87</v>
      </c>
      <c r="G4011">
        <v>10</v>
      </c>
      <c r="H4011" t="s">
        <v>1023</v>
      </c>
      <c r="I4011" s="2" t="str">
        <f>VLOOKUP(Sheet__29[[#This Row],[Filial]],Filiais!A:B,2,FALSE)</f>
        <v>Bauru</v>
      </c>
      <c r="J4011" s="2" t="str">
        <f>VLOOKUP(Sheet__29[[#This Row],[Cidade]],'Clientes'!C:D,2,FALSE)</f>
        <v>SP</v>
      </c>
      <c r="K4011" s="2" t="str">
        <f>VLOOKUP(Sheet__29[[#This Row],[Produto]],Produtos!B:C,2,FALSE)</f>
        <v>Periférico</v>
      </c>
      <c r="L4011" s="2" t="str">
        <f>VLOOKUP(Sheet__29[[#This Row],[Produto]],Produtos!B:D,3,FALSE)</f>
        <v>Lenovo Brasil</v>
      </c>
      <c r="M4011" s="2">
        <f>VLOOKUP(Sheet__29[[#This Row],[Produto]],Estoque!A:B,2,FALSE)</f>
        <v>17</v>
      </c>
      <c r="N4011" s="5">
        <f>Sheet__29[[#This Row],[Qtd]]*Sheet__29[[#This Row],[Valor]]</f>
        <v>174</v>
      </c>
      <c r="O4011" s="5">
        <f>Sheet__29[[#This Row],[Venda]]*(1-Sheet__29[[#This Row],[Desc]]/100)</f>
        <v>156.6</v>
      </c>
      <c r="P4011"/>
    </row>
    <row r="4012" spans="1:16" x14ac:dyDescent="0.25">
      <c r="A4012">
        <v>104010</v>
      </c>
      <c r="B4012" s="1">
        <v>46204</v>
      </c>
      <c r="C4012" t="s">
        <v>86</v>
      </c>
      <c r="D4012" t="s">
        <v>1071</v>
      </c>
      <c r="E4012">
        <v>1</v>
      </c>
      <c r="F4012" s="4">
        <v>3478</v>
      </c>
      <c r="G4012">
        <v>5</v>
      </c>
      <c r="H4012" t="s">
        <v>1021</v>
      </c>
      <c r="I4012" s="2" t="str">
        <f>VLOOKUP(Sheet__29[[#This Row],[Filial]],Filiais!A:B,2,FALSE)</f>
        <v>Jundiaí</v>
      </c>
      <c r="J4012" s="2" t="str">
        <f>VLOOKUP(Sheet__29[[#This Row],[Cidade]],'Clientes'!C:D,2,FALSE)</f>
        <v>SP</v>
      </c>
      <c r="K4012" s="2" t="str">
        <f>VLOOKUP(Sheet__29[[#This Row],[Produto]],Produtos!B:C,2,FALSE)</f>
        <v>Armazenamento</v>
      </c>
      <c r="L4012" s="2" t="str">
        <f>VLOOKUP(Sheet__29[[#This Row],[Produto]],Produtos!B:D,3,FALSE)</f>
        <v>Lenovo Brasil</v>
      </c>
      <c r="M4012" s="2">
        <f>VLOOKUP(Sheet__29[[#This Row],[Produto]],Estoque!A:B,2,FALSE)</f>
        <v>147</v>
      </c>
      <c r="N4012" s="5">
        <f>Sheet__29[[#This Row],[Qtd]]*Sheet__29[[#This Row],[Valor]]</f>
        <v>3478</v>
      </c>
      <c r="O4012" s="5">
        <f>Sheet__29[[#This Row],[Venda]]*(1-Sheet__29[[#This Row],[Desc]]/100)</f>
        <v>3304.1</v>
      </c>
      <c r="P4012"/>
    </row>
    <row r="4013" spans="1:16" x14ac:dyDescent="0.25">
      <c r="A4013">
        <v>104011</v>
      </c>
      <c r="B4013" s="1">
        <v>46204</v>
      </c>
      <c r="C4013" t="s">
        <v>174</v>
      </c>
      <c r="D4013" t="s">
        <v>1140</v>
      </c>
      <c r="E4013">
        <v>3</v>
      </c>
      <c r="F4013" s="4">
        <v>1844</v>
      </c>
      <c r="G4013">
        <v>10</v>
      </c>
      <c r="H4013" t="s">
        <v>1024</v>
      </c>
      <c r="I4013" s="2" t="str">
        <f>VLOOKUP(Sheet__29[[#This Row],[Filial]],Filiais!A:B,2,FALSE)</f>
        <v>Ribeirão Preto</v>
      </c>
      <c r="J4013" s="2" t="str">
        <f>VLOOKUP(Sheet__29[[#This Row],[Cidade]],'Clientes'!C:D,2,FALSE)</f>
        <v>SP</v>
      </c>
      <c r="K4013" s="2" t="str">
        <f>VLOOKUP(Sheet__29[[#This Row],[Produto]],Produtos!B:C,2,FALSE)</f>
        <v>Monitor</v>
      </c>
      <c r="L4013" s="2" t="str">
        <f>VLOOKUP(Sheet__29[[#This Row],[Produto]],Produtos!B:D,3,FALSE)</f>
        <v>Dell Brasil</v>
      </c>
      <c r="M4013" s="2">
        <f>VLOOKUP(Sheet__29[[#This Row],[Produto]],Estoque!A:B,2,FALSE)</f>
        <v>244</v>
      </c>
      <c r="N4013" s="5">
        <f>Sheet__29[[#This Row],[Qtd]]*Sheet__29[[#This Row],[Valor]]</f>
        <v>5532</v>
      </c>
      <c r="O4013" s="5">
        <f>Sheet__29[[#This Row],[Venda]]*(1-Sheet__29[[#This Row],[Desc]]/100)</f>
        <v>4978.8</v>
      </c>
      <c r="P4013"/>
    </row>
    <row r="4014" spans="1:16" x14ac:dyDescent="0.25">
      <c r="A4014">
        <v>104012</v>
      </c>
      <c r="B4014" s="1">
        <v>46204</v>
      </c>
      <c r="C4014" t="s">
        <v>466</v>
      </c>
      <c r="D4014" t="s">
        <v>1102</v>
      </c>
      <c r="E4014">
        <v>5</v>
      </c>
      <c r="F4014" s="4">
        <v>3438</v>
      </c>
      <c r="G4014">
        <v>5</v>
      </c>
      <c r="H4014" t="s">
        <v>1021</v>
      </c>
      <c r="I4014" s="2" t="str">
        <f>VLOOKUP(Sheet__29[[#This Row],[Filial]],Filiais!A:B,2,FALSE)</f>
        <v>Jundiaí</v>
      </c>
      <c r="J4014" s="2" t="str">
        <f>VLOOKUP(Sheet__29[[#This Row],[Cidade]],'Clientes'!C:D,2,FALSE)</f>
        <v>SP</v>
      </c>
      <c r="K4014" s="2" t="str">
        <f>VLOOKUP(Sheet__29[[#This Row],[Produto]],Produtos!B:C,2,FALSE)</f>
        <v>Monitor</v>
      </c>
      <c r="L4014" s="2" t="str">
        <f>VLOOKUP(Sheet__29[[#This Row],[Produto]],Produtos!B:D,3,FALSE)</f>
        <v>Lenovo Brasil</v>
      </c>
      <c r="M4014" s="2">
        <f>VLOOKUP(Sheet__29[[#This Row],[Produto]],Estoque!A:B,2,FALSE)</f>
        <v>140</v>
      </c>
      <c r="N4014" s="5">
        <f>Sheet__29[[#This Row],[Qtd]]*Sheet__29[[#This Row],[Valor]]</f>
        <v>17190</v>
      </c>
      <c r="O4014" s="5">
        <f>Sheet__29[[#This Row],[Venda]]*(1-Sheet__29[[#This Row],[Desc]]/100)</f>
        <v>16330.5</v>
      </c>
      <c r="P4014"/>
    </row>
    <row r="4015" spans="1:16" x14ac:dyDescent="0.25">
      <c r="A4015">
        <v>104013</v>
      </c>
      <c r="B4015" s="1">
        <v>46204</v>
      </c>
      <c r="C4015" t="s">
        <v>203</v>
      </c>
      <c r="D4015" t="s">
        <v>1173</v>
      </c>
      <c r="E4015">
        <v>3</v>
      </c>
      <c r="F4015" s="4">
        <v>1197</v>
      </c>
      <c r="G4015">
        <v>10</v>
      </c>
      <c r="H4015" t="s">
        <v>1021</v>
      </c>
      <c r="I4015" s="2" t="str">
        <f>VLOOKUP(Sheet__29[[#This Row],[Filial]],Filiais!A:B,2,FALSE)</f>
        <v>Jundiaí</v>
      </c>
      <c r="J4015" s="2" t="str">
        <f>VLOOKUP(Sheet__29[[#This Row],[Cidade]],'Clientes'!C:D,2,FALSE)</f>
        <v>SP</v>
      </c>
      <c r="K4015" s="2" t="str">
        <f>VLOOKUP(Sheet__29[[#This Row],[Produto]],Produtos!B:C,2,FALSE)</f>
        <v>Notebook</v>
      </c>
      <c r="L4015" s="2" t="str">
        <f>VLOOKUP(Sheet__29[[#This Row],[Produto]],Produtos!B:D,3,FALSE)</f>
        <v>Logitech Brasil</v>
      </c>
      <c r="M4015" s="2">
        <f>VLOOKUP(Sheet__29[[#This Row],[Produto]],Estoque!A:B,2,FALSE)</f>
        <v>274</v>
      </c>
      <c r="N4015" s="5">
        <f>Sheet__29[[#This Row],[Qtd]]*Sheet__29[[#This Row],[Valor]]</f>
        <v>3591</v>
      </c>
      <c r="O4015" s="5">
        <f>Sheet__29[[#This Row],[Venda]]*(1-Sheet__29[[#This Row],[Desc]]/100)</f>
        <v>3231.9</v>
      </c>
      <c r="P4015"/>
    </row>
    <row r="4016" spans="1:16" x14ac:dyDescent="0.25">
      <c r="A4016">
        <v>104014</v>
      </c>
      <c r="B4016" s="1">
        <v>46204</v>
      </c>
      <c r="C4016" t="s">
        <v>700</v>
      </c>
      <c r="D4016" t="s">
        <v>1090</v>
      </c>
      <c r="E4016">
        <v>1</v>
      </c>
      <c r="F4016" s="4">
        <v>988</v>
      </c>
      <c r="G4016">
        <v>0</v>
      </c>
      <c r="H4016" t="s">
        <v>1019</v>
      </c>
      <c r="I4016" s="2" t="str">
        <f>VLOOKUP(Sheet__29[[#This Row],[Filial]],Filiais!A:B,2,FALSE)</f>
        <v>Osasco</v>
      </c>
      <c r="J4016" s="2" t="str">
        <f>VLOOKUP(Sheet__29[[#This Row],[Cidade]],'Clientes'!C:D,2,FALSE)</f>
        <v>SP</v>
      </c>
      <c r="K4016" s="2" t="str">
        <f>VLOOKUP(Sheet__29[[#This Row],[Produto]],Produtos!B:C,2,FALSE)</f>
        <v>Notebook</v>
      </c>
      <c r="L4016" s="2" t="str">
        <f>VLOOKUP(Sheet__29[[#This Row],[Produto]],Produtos!B:D,3,FALSE)</f>
        <v>Lenovo Brasil</v>
      </c>
      <c r="M4016" s="2">
        <f>VLOOKUP(Sheet__29[[#This Row],[Produto]],Estoque!A:B,2,FALSE)</f>
        <v>257</v>
      </c>
      <c r="N4016" s="5">
        <f>Sheet__29[[#This Row],[Qtd]]*Sheet__29[[#This Row],[Valor]]</f>
        <v>988</v>
      </c>
      <c r="O4016" s="5">
        <f>Sheet__29[[#This Row],[Venda]]*(1-Sheet__29[[#This Row],[Desc]]/100)</f>
        <v>988</v>
      </c>
      <c r="P4016"/>
    </row>
    <row r="4017" spans="1:16" x14ac:dyDescent="0.25">
      <c r="A4017">
        <v>104015</v>
      </c>
      <c r="B4017" s="1">
        <v>46204</v>
      </c>
      <c r="C4017" t="s">
        <v>761</v>
      </c>
      <c r="D4017" t="s">
        <v>1073</v>
      </c>
      <c r="E4017">
        <v>5</v>
      </c>
      <c r="F4017" s="4">
        <v>2756</v>
      </c>
      <c r="G4017">
        <v>5</v>
      </c>
      <c r="H4017" t="s">
        <v>1023</v>
      </c>
      <c r="I4017" s="2" t="str">
        <f>VLOOKUP(Sheet__29[[#This Row],[Filial]],Filiais!A:B,2,FALSE)</f>
        <v>Bauru</v>
      </c>
      <c r="J4017" s="2" t="str">
        <f>VLOOKUP(Sheet__29[[#This Row],[Cidade]],'Clientes'!C:D,2,FALSE)</f>
        <v>SP</v>
      </c>
      <c r="K4017" s="2" t="str">
        <f>VLOOKUP(Sheet__29[[#This Row],[Produto]],Produtos!B:C,2,FALSE)</f>
        <v>Armazenamento</v>
      </c>
      <c r="L4017" s="2" t="str">
        <f>VLOOKUP(Sheet__29[[#This Row],[Produto]],Produtos!B:D,3,FALSE)</f>
        <v>Dell Brasil</v>
      </c>
      <c r="M4017" s="2">
        <f>VLOOKUP(Sheet__29[[#This Row],[Produto]],Estoque!A:B,2,FALSE)</f>
        <v>106</v>
      </c>
      <c r="N4017" s="5">
        <f>Sheet__29[[#This Row],[Qtd]]*Sheet__29[[#This Row],[Valor]]</f>
        <v>13780</v>
      </c>
      <c r="O4017" s="5">
        <f>Sheet__29[[#This Row],[Venda]]*(1-Sheet__29[[#This Row],[Desc]]/100)</f>
        <v>13091</v>
      </c>
      <c r="P4017"/>
    </row>
    <row r="4018" spans="1:16" x14ac:dyDescent="0.25">
      <c r="A4018">
        <v>104016</v>
      </c>
      <c r="B4018" s="1">
        <v>46204</v>
      </c>
      <c r="C4018" t="s">
        <v>744</v>
      </c>
      <c r="D4018" t="s">
        <v>1053</v>
      </c>
      <c r="E4018">
        <v>4</v>
      </c>
      <c r="F4018" s="4">
        <v>1083</v>
      </c>
      <c r="G4018">
        <v>5</v>
      </c>
      <c r="H4018" t="s">
        <v>1023</v>
      </c>
      <c r="I4018" s="2" t="str">
        <f>VLOOKUP(Sheet__29[[#This Row],[Filial]],Filiais!A:B,2,FALSE)</f>
        <v>Bauru</v>
      </c>
      <c r="J4018" s="2" t="str">
        <f>VLOOKUP(Sheet__29[[#This Row],[Cidade]],'Clientes'!C:D,2,FALSE)</f>
        <v>SP</v>
      </c>
      <c r="K4018" s="2" t="str">
        <f>VLOOKUP(Sheet__29[[#This Row],[Produto]],Produtos!B:C,2,FALSE)</f>
        <v>Armazenamento</v>
      </c>
      <c r="L4018" s="2" t="str">
        <f>VLOOKUP(Sheet__29[[#This Row],[Produto]],Produtos!B:D,3,FALSE)</f>
        <v>LG Brasil</v>
      </c>
      <c r="M4018" s="2">
        <f>VLOOKUP(Sheet__29[[#This Row],[Produto]],Estoque!A:B,2,FALSE)</f>
        <v>170</v>
      </c>
      <c r="N4018" s="5">
        <f>Sheet__29[[#This Row],[Qtd]]*Sheet__29[[#This Row],[Valor]]</f>
        <v>4332</v>
      </c>
      <c r="O4018" s="5">
        <f>Sheet__29[[#This Row],[Venda]]*(1-Sheet__29[[#This Row],[Desc]]/100)</f>
        <v>4115.3999999999996</v>
      </c>
      <c r="P4018"/>
    </row>
    <row r="4019" spans="1:16" x14ac:dyDescent="0.25">
      <c r="A4019">
        <v>104017</v>
      </c>
      <c r="B4019" s="1">
        <v>46204</v>
      </c>
      <c r="C4019" t="s">
        <v>629</v>
      </c>
      <c r="D4019" t="s">
        <v>1127</v>
      </c>
      <c r="E4019">
        <v>5</v>
      </c>
      <c r="F4019" s="4">
        <v>2294</v>
      </c>
      <c r="G4019">
        <v>10</v>
      </c>
      <c r="H4019" t="s">
        <v>1022</v>
      </c>
      <c r="I4019" s="2" t="str">
        <f>VLOOKUP(Sheet__29[[#This Row],[Filial]],Filiais!A:B,2,FALSE)</f>
        <v>Santos</v>
      </c>
      <c r="J4019" s="2" t="str">
        <f>VLOOKUP(Sheet__29[[#This Row],[Cidade]],'Clientes'!C:D,2,FALSE)</f>
        <v>SP</v>
      </c>
      <c r="K4019" s="2" t="str">
        <f>VLOOKUP(Sheet__29[[#This Row],[Produto]],Produtos!B:C,2,FALSE)</f>
        <v>Periférico</v>
      </c>
      <c r="L4019" s="2" t="str">
        <f>VLOOKUP(Sheet__29[[#This Row],[Produto]],Produtos!B:D,3,FALSE)</f>
        <v>Dell Brasil</v>
      </c>
      <c r="M4019" s="2">
        <f>VLOOKUP(Sheet__29[[#This Row],[Produto]],Estoque!A:B,2,FALSE)</f>
        <v>210</v>
      </c>
      <c r="N4019" s="5">
        <f>Sheet__29[[#This Row],[Qtd]]*Sheet__29[[#This Row],[Valor]]</f>
        <v>11470</v>
      </c>
      <c r="O4019" s="5">
        <f>Sheet__29[[#This Row],[Venda]]*(1-Sheet__29[[#This Row],[Desc]]/100)</f>
        <v>10323</v>
      </c>
      <c r="P4019"/>
    </row>
    <row r="4020" spans="1:16" x14ac:dyDescent="0.25">
      <c r="A4020">
        <v>104018</v>
      </c>
      <c r="B4020" s="1">
        <v>46204</v>
      </c>
      <c r="C4020" t="s">
        <v>130</v>
      </c>
      <c r="D4020" t="s">
        <v>1137</v>
      </c>
      <c r="E4020">
        <v>4</v>
      </c>
      <c r="F4020" s="4">
        <v>4867</v>
      </c>
      <c r="G4020">
        <v>0</v>
      </c>
      <c r="H4020" t="s">
        <v>1024</v>
      </c>
      <c r="I4020" s="2" t="str">
        <f>VLOOKUP(Sheet__29[[#This Row],[Filial]],Filiais!A:B,2,FALSE)</f>
        <v>Ribeirão Preto</v>
      </c>
      <c r="J4020" s="2" t="str">
        <f>VLOOKUP(Sheet__29[[#This Row],[Cidade]],'Clientes'!C:D,2,FALSE)</f>
        <v>SP</v>
      </c>
      <c r="K4020" s="2" t="str">
        <f>VLOOKUP(Sheet__29[[#This Row],[Produto]],Produtos!B:C,2,FALSE)</f>
        <v>Monitor</v>
      </c>
      <c r="L4020" s="2" t="str">
        <f>VLOOKUP(Sheet__29[[#This Row],[Produto]],Produtos!B:D,3,FALSE)</f>
        <v>Lenovo Brasil</v>
      </c>
      <c r="M4020" s="2">
        <f>VLOOKUP(Sheet__29[[#This Row],[Produto]],Estoque!A:B,2,FALSE)</f>
        <v>43</v>
      </c>
      <c r="N4020" s="5">
        <f>Sheet__29[[#This Row],[Qtd]]*Sheet__29[[#This Row],[Valor]]</f>
        <v>19468</v>
      </c>
      <c r="O4020" s="5">
        <f>Sheet__29[[#This Row],[Venda]]*(1-Sheet__29[[#This Row],[Desc]]/100)</f>
        <v>19468</v>
      </c>
      <c r="P4020"/>
    </row>
    <row r="4021" spans="1:16" x14ac:dyDescent="0.25">
      <c r="A4021">
        <v>104019</v>
      </c>
      <c r="B4021" s="1">
        <v>46204</v>
      </c>
      <c r="C4021" t="s">
        <v>254</v>
      </c>
      <c r="D4021" t="s">
        <v>1138</v>
      </c>
      <c r="E4021">
        <v>5</v>
      </c>
      <c r="F4021" s="4">
        <v>3048</v>
      </c>
      <c r="G4021">
        <v>10</v>
      </c>
      <c r="H4021" t="s">
        <v>1019</v>
      </c>
      <c r="I4021" s="2" t="str">
        <f>VLOOKUP(Sheet__29[[#This Row],[Filial]],Filiais!A:B,2,FALSE)</f>
        <v>Osasco</v>
      </c>
      <c r="J4021" s="2" t="str">
        <f>VLOOKUP(Sheet__29[[#This Row],[Cidade]],'Clientes'!C:D,2,FALSE)</f>
        <v>SP</v>
      </c>
      <c r="K4021" s="2" t="str">
        <f>VLOOKUP(Sheet__29[[#This Row],[Produto]],Produtos!B:C,2,FALSE)</f>
        <v>Periférico</v>
      </c>
      <c r="L4021" s="2" t="str">
        <f>VLOOKUP(Sheet__29[[#This Row],[Produto]],Produtos!B:D,3,FALSE)</f>
        <v>Logitech Brasil</v>
      </c>
      <c r="M4021" s="2">
        <f>VLOOKUP(Sheet__29[[#This Row],[Produto]],Estoque!A:B,2,FALSE)</f>
        <v>272</v>
      </c>
      <c r="N4021" s="5">
        <f>Sheet__29[[#This Row],[Qtd]]*Sheet__29[[#This Row],[Valor]]</f>
        <v>15240</v>
      </c>
      <c r="O4021" s="5">
        <f>Sheet__29[[#This Row],[Venda]]*(1-Sheet__29[[#This Row],[Desc]]/100)</f>
        <v>13716</v>
      </c>
      <c r="P4021"/>
    </row>
    <row r="4022" spans="1:16" x14ac:dyDescent="0.25">
      <c r="A4022">
        <v>104020</v>
      </c>
      <c r="B4022" s="1">
        <v>46204</v>
      </c>
      <c r="C4022" t="s">
        <v>690</v>
      </c>
      <c r="D4022" t="s">
        <v>1136</v>
      </c>
      <c r="E4022">
        <v>2</v>
      </c>
      <c r="F4022" s="4">
        <v>3648</v>
      </c>
      <c r="G4022">
        <v>10</v>
      </c>
      <c r="H4022" t="s">
        <v>1019</v>
      </c>
      <c r="I4022" s="2" t="str">
        <f>VLOOKUP(Sheet__29[[#This Row],[Filial]],Filiais!A:B,2,FALSE)</f>
        <v>Osasco</v>
      </c>
      <c r="J4022" s="2" t="str">
        <f>VLOOKUP(Sheet__29[[#This Row],[Cidade]],'Clientes'!C:D,2,FALSE)</f>
        <v>SP</v>
      </c>
      <c r="K4022" s="2" t="str">
        <f>VLOOKUP(Sheet__29[[#This Row],[Produto]],Produtos!B:C,2,FALSE)</f>
        <v>Rede</v>
      </c>
      <c r="L4022" s="2" t="str">
        <f>VLOOKUP(Sheet__29[[#This Row],[Produto]],Produtos!B:D,3,FALSE)</f>
        <v>Logitech Brasil</v>
      </c>
      <c r="M4022" s="2">
        <f>VLOOKUP(Sheet__29[[#This Row],[Produto]],Estoque!A:B,2,FALSE)</f>
        <v>40</v>
      </c>
      <c r="N4022" s="5">
        <f>Sheet__29[[#This Row],[Qtd]]*Sheet__29[[#This Row],[Valor]]</f>
        <v>7296</v>
      </c>
      <c r="O4022" s="5">
        <f>Sheet__29[[#This Row],[Venda]]*(1-Sheet__29[[#This Row],[Desc]]/100)</f>
        <v>6566.4000000000005</v>
      </c>
      <c r="P4022"/>
    </row>
    <row r="4023" spans="1:16" x14ac:dyDescent="0.25">
      <c r="A4023">
        <v>104021</v>
      </c>
      <c r="B4023" s="1">
        <v>46204</v>
      </c>
      <c r="C4023" t="s">
        <v>391</v>
      </c>
      <c r="D4023" t="s">
        <v>1132</v>
      </c>
      <c r="E4023">
        <v>5</v>
      </c>
      <c r="F4023" s="4">
        <v>4991</v>
      </c>
      <c r="G4023">
        <v>5</v>
      </c>
      <c r="H4023" t="s">
        <v>1024</v>
      </c>
      <c r="I4023" s="2" t="str">
        <f>VLOOKUP(Sheet__29[[#This Row],[Filial]],Filiais!A:B,2,FALSE)</f>
        <v>Ribeirão Preto</v>
      </c>
      <c r="J4023" s="2" t="str">
        <f>VLOOKUP(Sheet__29[[#This Row],[Cidade]],'Clientes'!C:D,2,FALSE)</f>
        <v>SP</v>
      </c>
      <c r="K4023" s="2" t="str">
        <f>VLOOKUP(Sheet__29[[#This Row],[Produto]],Produtos!B:C,2,FALSE)</f>
        <v>Periférico</v>
      </c>
      <c r="L4023" s="2" t="str">
        <f>VLOOKUP(Sheet__29[[#This Row],[Produto]],Produtos!B:D,3,FALSE)</f>
        <v>Kingston Brasil</v>
      </c>
      <c r="M4023" s="2">
        <f>VLOOKUP(Sheet__29[[#This Row],[Produto]],Estoque!A:B,2,FALSE)</f>
        <v>111</v>
      </c>
      <c r="N4023" s="5">
        <f>Sheet__29[[#This Row],[Qtd]]*Sheet__29[[#This Row],[Valor]]</f>
        <v>24955</v>
      </c>
      <c r="O4023" s="5">
        <f>Sheet__29[[#This Row],[Venda]]*(1-Sheet__29[[#This Row],[Desc]]/100)</f>
        <v>23707.25</v>
      </c>
      <c r="P4023"/>
    </row>
    <row r="4024" spans="1:16" x14ac:dyDescent="0.25">
      <c r="A4024">
        <v>104022</v>
      </c>
      <c r="B4024" s="1">
        <v>46204</v>
      </c>
      <c r="C4024" t="s">
        <v>271</v>
      </c>
      <c r="D4024" t="s">
        <v>1144</v>
      </c>
      <c r="E4024">
        <v>1</v>
      </c>
      <c r="F4024" s="4">
        <v>4946</v>
      </c>
      <c r="G4024">
        <v>0</v>
      </c>
      <c r="H4024" t="s">
        <v>1018</v>
      </c>
      <c r="I4024" s="2" t="str">
        <f>VLOOKUP(Sheet__29[[#This Row],[Filial]],Filiais!A:B,2,FALSE)</f>
        <v>Barueri</v>
      </c>
      <c r="J4024" s="2" t="str">
        <f>VLOOKUP(Sheet__29[[#This Row],[Cidade]],'Clientes'!C:D,2,FALSE)</f>
        <v>SP</v>
      </c>
      <c r="K4024" s="2" t="str">
        <f>VLOOKUP(Sheet__29[[#This Row],[Produto]],Produtos!B:C,2,FALSE)</f>
        <v>Monitor</v>
      </c>
      <c r="L4024" s="2" t="str">
        <f>VLOOKUP(Sheet__29[[#This Row],[Produto]],Produtos!B:D,3,FALSE)</f>
        <v>LG Brasil</v>
      </c>
      <c r="M4024" s="2">
        <f>VLOOKUP(Sheet__29[[#This Row],[Produto]],Estoque!A:B,2,FALSE)</f>
        <v>91</v>
      </c>
      <c r="N4024" s="5">
        <f>Sheet__29[[#This Row],[Qtd]]*Sheet__29[[#This Row],[Valor]]</f>
        <v>4946</v>
      </c>
      <c r="O4024" s="5">
        <f>Sheet__29[[#This Row],[Venda]]*(1-Sheet__29[[#This Row],[Desc]]/100)</f>
        <v>4946</v>
      </c>
      <c r="P4024"/>
    </row>
    <row r="4025" spans="1:16" x14ac:dyDescent="0.25">
      <c r="A4025">
        <v>104023</v>
      </c>
      <c r="B4025" s="1">
        <v>46204</v>
      </c>
      <c r="C4025" t="s">
        <v>508</v>
      </c>
      <c r="D4025" t="s">
        <v>1082</v>
      </c>
      <c r="E4025">
        <v>4</v>
      </c>
      <c r="F4025" s="4">
        <v>3921</v>
      </c>
      <c r="G4025">
        <v>10</v>
      </c>
      <c r="H4025" t="s">
        <v>1024</v>
      </c>
      <c r="I4025" s="2" t="str">
        <f>VLOOKUP(Sheet__29[[#This Row],[Filial]],Filiais!A:B,2,FALSE)</f>
        <v>Ribeirão Preto</v>
      </c>
      <c r="J4025" s="2" t="str">
        <f>VLOOKUP(Sheet__29[[#This Row],[Cidade]],'Clientes'!C:D,2,FALSE)</f>
        <v>SP</v>
      </c>
      <c r="K4025" s="2" t="str">
        <f>VLOOKUP(Sheet__29[[#This Row],[Produto]],Produtos!B:C,2,FALSE)</f>
        <v>Monitor</v>
      </c>
      <c r="L4025" s="2" t="str">
        <f>VLOOKUP(Sheet__29[[#This Row],[Produto]],Produtos!B:D,3,FALSE)</f>
        <v>Dell Brasil</v>
      </c>
      <c r="M4025" s="2">
        <f>VLOOKUP(Sheet__29[[#This Row],[Produto]],Estoque!A:B,2,FALSE)</f>
        <v>189</v>
      </c>
      <c r="N4025" s="5">
        <f>Sheet__29[[#This Row],[Qtd]]*Sheet__29[[#This Row],[Valor]]</f>
        <v>15684</v>
      </c>
      <c r="O4025" s="5">
        <f>Sheet__29[[#This Row],[Venda]]*(1-Sheet__29[[#This Row],[Desc]]/100)</f>
        <v>14115.6</v>
      </c>
      <c r="P4025"/>
    </row>
    <row r="4026" spans="1:16" x14ac:dyDescent="0.25">
      <c r="A4026">
        <v>104024</v>
      </c>
      <c r="B4026" s="1">
        <v>46204</v>
      </c>
      <c r="C4026" t="s">
        <v>625</v>
      </c>
      <c r="D4026" t="s">
        <v>1081</v>
      </c>
      <c r="E4026">
        <v>4</v>
      </c>
      <c r="F4026" s="4">
        <v>1575</v>
      </c>
      <c r="G4026">
        <v>0</v>
      </c>
      <c r="H4026" t="s">
        <v>1020</v>
      </c>
      <c r="I4026" s="2" t="str">
        <f>VLOOKUP(Sheet__29[[#This Row],[Filial]],Filiais!A:B,2,FALSE)</f>
        <v>Sorocaba</v>
      </c>
      <c r="J4026" s="2" t="str">
        <f>VLOOKUP(Sheet__29[[#This Row],[Cidade]],'Clientes'!C:D,2,FALSE)</f>
        <v>SP</v>
      </c>
      <c r="K4026" s="2" t="str">
        <f>VLOOKUP(Sheet__29[[#This Row],[Produto]],Produtos!B:C,2,FALSE)</f>
        <v>Monitor</v>
      </c>
      <c r="L4026" s="2" t="str">
        <f>VLOOKUP(Sheet__29[[#This Row],[Produto]],Produtos!B:D,3,FALSE)</f>
        <v>Kingston Brasil</v>
      </c>
      <c r="M4026" s="2">
        <f>VLOOKUP(Sheet__29[[#This Row],[Produto]],Estoque!A:B,2,FALSE)</f>
        <v>106</v>
      </c>
      <c r="N4026" s="5">
        <f>Sheet__29[[#This Row],[Qtd]]*Sheet__29[[#This Row],[Valor]]</f>
        <v>6300</v>
      </c>
      <c r="O4026" s="5">
        <f>Sheet__29[[#This Row],[Venda]]*(1-Sheet__29[[#This Row],[Desc]]/100)</f>
        <v>6300</v>
      </c>
      <c r="P4026"/>
    </row>
    <row r="4027" spans="1:16" x14ac:dyDescent="0.25">
      <c r="A4027">
        <v>104025</v>
      </c>
      <c r="B4027" s="1">
        <v>46204</v>
      </c>
      <c r="C4027" t="s">
        <v>472</v>
      </c>
      <c r="D4027" t="s">
        <v>1035</v>
      </c>
      <c r="E4027">
        <v>5</v>
      </c>
      <c r="F4027" s="4">
        <v>3598</v>
      </c>
      <c r="G4027">
        <v>10</v>
      </c>
      <c r="H4027" t="s">
        <v>1025</v>
      </c>
      <c r="I4027" s="2" t="str">
        <f>VLOOKUP(Sheet__29[[#This Row],[Filial]],Filiais!A:B,2,FALSE)</f>
        <v>São José dos Campos</v>
      </c>
      <c r="J4027" s="2" t="str">
        <f>VLOOKUP(Sheet__29[[#This Row],[Cidade]],'Clientes'!C:D,2,FALSE)</f>
        <v>SP</v>
      </c>
      <c r="K4027" s="2" t="str">
        <f>VLOOKUP(Sheet__29[[#This Row],[Produto]],Produtos!B:C,2,FALSE)</f>
        <v>Armazenamento</v>
      </c>
      <c r="L4027" s="2" t="str">
        <f>VLOOKUP(Sheet__29[[#This Row],[Produto]],Produtos!B:D,3,FALSE)</f>
        <v>Dell Brasil</v>
      </c>
      <c r="M4027" s="2">
        <f>VLOOKUP(Sheet__29[[#This Row],[Produto]],Estoque!A:B,2,FALSE)</f>
        <v>150</v>
      </c>
      <c r="N4027" s="5">
        <f>Sheet__29[[#This Row],[Qtd]]*Sheet__29[[#This Row],[Valor]]</f>
        <v>17990</v>
      </c>
      <c r="O4027" s="5">
        <f>Sheet__29[[#This Row],[Venda]]*(1-Sheet__29[[#This Row],[Desc]]/100)</f>
        <v>16191</v>
      </c>
      <c r="P4027"/>
    </row>
    <row r="4028" spans="1:16" x14ac:dyDescent="0.25">
      <c r="A4028">
        <v>104026</v>
      </c>
      <c r="B4028" s="1">
        <v>46204</v>
      </c>
      <c r="C4028" t="s">
        <v>349</v>
      </c>
      <c r="D4028" t="s">
        <v>1064</v>
      </c>
      <c r="E4028">
        <v>1</v>
      </c>
      <c r="F4028" s="4">
        <v>1485</v>
      </c>
      <c r="G4028">
        <v>10</v>
      </c>
      <c r="H4028" t="s">
        <v>1022</v>
      </c>
      <c r="I4028" s="2" t="str">
        <f>VLOOKUP(Sheet__29[[#This Row],[Filial]],Filiais!A:B,2,FALSE)</f>
        <v>Santos</v>
      </c>
      <c r="J4028" s="2" t="str">
        <f>VLOOKUP(Sheet__29[[#This Row],[Cidade]],'Clientes'!C:D,2,FALSE)</f>
        <v>SP</v>
      </c>
      <c r="K4028" s="2" t="str">
        <f>VLOOKUP(Sheet__29[[#This Row],[Produto]],Produtos!B:C,2,FALSE)</f>
        <v>Notebook</v>
      </c>
      <c r="L4028" s="2" t="str">
        <f>VLOOKUP(Sheet__29[[#This Row],[Produto]],Produtos!B:D,3,FALSE)</f>
        <v>Kingston Brasil</v>
      </c>
      <c r="M4028" s="2">
        <f>VLOOKUP(Sheet__29[[#This Row],[Produto]],Estoque!A:B,2,FALSE)</f>
        <v>257</v>
      </c>
      <c r="N4028" s="5">
        <f>Sheet__29[[#This Row],[Qtd]]*Sheet__29[[#This Row],[Valor]]</f>
        <v>1485</v>
      </c>
      <c r="O4028" s="5">
        <f>Sheet__29[[#This Row],[Venda]]*(1-Sheet__29[[#This Row],[Desc]]/100)</f>
        <v>1336.5</v>
      </c>
      <c r="P4028"/>
    </row>
    <row r="4029" spans="1:16" x14ac:dyDescent="0.25">
      <c r="A4029">
        <v>104027</v>
      </c>
      <c r="B4029" s="1">
        <v>46204</v>
      </c>
      <c r="C4029" t="s">
        <v>587</v>
      </c>
      <c r="D4029" t="s">
        <v>1129</v>
      </c>
      <c r="E4029">
        <v>5</v>
      </c>
      <c r="F4029" s="4">
        <v>4107</v>
      </c>
      <c r="G4029">
        <v>10</v>
      </c>
      <c r="H4029" t="s">
        <v>1020</v>
      </c>
      <c r="I4029" s="2" t="str">
        <f>VLOOKUP(Sheet__29[[#This Row],[Filial]],Filiais!A:B,2,FALSE)</f>
        <v>Sorocaba</v>
      </c>
      <c r="J4029" s="2" t="str">
        <f>VLOOKUP(Sheet__29[[#This Row],[Cidade]],'Clientes'!C:D,2,FALSE)</f>
        <v>SP</v>
      </c>
      <c r="K4029" s="2" t="str">
        <f>VLOOKUP(Sheet__29[[#This Row],[Produto]],Produtos!B:C,2,FALSE)</f>
        <v>Monitor</v>
      </c>
      <c r="L4029" s="2" t="str">
        <f>VLOOKUP(Sheet__29[[#This Row],[Produto]],Produtos!B:D,3,FALSE)</f>
        <v>Dell Brasil</v>
      </c>
      <c r="M4029" s="2">
        <f>VLOOKUP(Sheet__29[[#This Row],[Produto]],Estoque!A:B,2,FALSE)</f>
        <v>160</v>
      </c>
      <c r="N4029" s="5">
        <f>Sheet__29[[#This Row],[Qtd]]*Sheet__29[[#This Row],[Valor]]</f>
        <v>20535</v>
      </c>
      <c r="O4029" s="5">
        <f>Sheet__29[[#This Row],[Venda]]*(1-Sheet__29[[#This Row],[Desc]]/100)</f>
        <v>18481.5</v>
      </c>
      <c r="P4029"/>
    </row>
    <row r="4030" spans="1:16" x14ac:dyDescent="0.25">
      <c r="A4030">
        <v>104028</v>
      </c>
      <c r="B4030" s="1">
        <v>46204</v>
      </c>
      <c r="C4030" t="s">
        <v>691</v>
      </c>
      <c r="D4030" t="s">
        <v>1058</v>
      </c>
      <c r="E4030">
        <v>2</v>
      </c>
      <c r="F4030" s="4">
        <v>116</v>
      </c>
      <c r="G4030">
        <v>0</v>
      </c>
      <c r="H4030" t="s">
        <v>1025</v>
      </c>
      <c r="I4030" s="2" t="str">
        <f>VLOOKUP(Sheet__29[[#This Row],[Filial]],Filiais!A:B,2,FALSE)</f>
        <v>São José dos Campos</v>
      </c>
      <c r="J4030" s="2" t="str">
        <f>VLOOKUP(Sheet__29[[#This Row],[Cidade]],'Clientes'!C:D,2,FALSE)</f>
        <v>SP</v>
      </c>
      <c r="K4030" s="2" t="str">
        <f>VLOOKUP(Sheet__29[[#This Row],[Produto]],Produtos!B:C,2,FALSE)</f>
        <v>Armazenamento</v>
      </c>
      <c r="L4030" s="2" t="str">
        <f>VLOOKUP(Sheet__29[[#This Row],[Produto]],Produtos!B:D,3,FALSE)</f>
        <v>LG Brasil</v>
      </c>
      <c r="M4030" s="2">
        <f>VLOOKUP(Sheet__29[[#This Row],[Produto]],Estoque!A:B,2,FALSE)</f>
        <v>184</v>
      </c>
      <c r="N4030" s="5">
        <f>Sheet__29[[#This Row],[Qtd]]*Sheet__29[[#This Row],[Valor]]</f>
        <v>232</v>
      </c>
      <c r="O4030" s="5">
        <f>Sheet__29[[#This Row],[Venda]]*(1-Sheet__29[[#This Row],[Desc]]/100)</f>
        <v>232</v>
      </c>
      <c r="P4030"/>
    </row>
    <row r="4031" spans="1:16" x14ac:dyDescent="0.25">
      <c r="A4031">
        <v>104029</v>
      </c>
      <c r="B4031" s="1">
        <v>46204</v>
      </c>
      <c r="C4031" t="s">
        <v>539</v>
      </c>
      <c r="D4031" t="s">
        <v>1127</v>
      </c>
      <c r="E4031">
        <v>5</v>
      </c>
      <c r="F4031" s="4">
        <v>1073</v>
      </c>
      <c r="G4031">
        <v>5</v>
      </c>
      <c r="H4031" t="s">
        <v>1022</v>
      </c>
      <c r="I4031" s="2" t="str">
        <f>VLOOKUP(Sheet__29[[#This Row],[Filial]],Filiais!A:B,2,FALSE)</f>
        <v>Santos</v>
      </c>
      <c r="J4031" s="2" t="str">
        <f>VLOOKUP(Sheet__29[[#This Row],[Cidade]],'Clientes'!C:D,2,FALSE)</f>
        <v>SP</v>
      </c>
      <c r="K4031" s="2" t="str">
        <f>VLOOKUP(Sheet__29[[#This Row],[Produto]],Produtos!B:C,2,FALSE)</f>
        <v>Periférico</v>
      </c>
      <c r="L4031" s="2" t="str">
        <f>VLOOKUP(Sheet__29[[#This Row],[Produto]],Produtos!B:D,3,FALSE)</f>
        <v>Dell Brasil</v>
      </c>
      <c r="M4031" s="2">
        <f>VLOOKUP(Sheet__29[[#This Row],[Produto]],Estoque!A:B,2,FALSE)</f>
        <v>210</v>
      </c>
      <c r="N4031" s="5">
        <f>Sheet__29[[#This Row],[Qtd]]*Sheet__29[[#This Row],[Valor]]</f>
        <v>5365</v>
      </c>
      <c r="O4031" s="5">
        <f>Sheet__29[[#This Row],[Venda]]*(1-Sheet__29[[#This Row],[Desc]]/100)</f>
        <v>5096.75</v>
      </c>
      <c r="P4031"/>
    </row>
    <row r="4032" spans="1:16" x14ac:dyDescent="0.25">
      <c r="A4032">
        <v>104030</v>
      </c>
      <c r="B4032" s="1">
        <v>46204</v>
      </c>
      <c r="C4032" t="s">
        <v>429</v>
      </c>
      <c r="D4032" t="s">
        <v>1165</v>
      </c>
      <c r="E4032">
        <v>2</v>
      </c>
      <c r="F4032" s="4">
        <v>4779</v>
      </c>
      <c r="G4032">
        <v>10</v>
      </c>
      <c r="H4032" t="s">
        <v>1020</v>
      </c>
      <c r="I4032" s="2" t="str">
        <f>VLOOKUP(Sheet__29[[#This Row],[Filial]],Filiais!A:B,2,FALSE)</f>
        <v>Sorocaba</v>
      </c>
      <c r="J4032" s="2" t="str">
        <f>VLOOKUP(Sheet__29[[#This Row],[Cidade]],'Clientes'!C:D,2,FALSE)</f>
        <v>SP</v>
      </c>
      <c r="K4032" s="2" t="str">
        <f>VLOOKUP(Sheet__29[[#This Row],[Produto]],Produtos!B:C,2,FALSE)</f>
        <v>Monitor</v>
      </c>
      <c r="L4032" s="2" t="str">
        <f>VLOOKUP(Sheet__29[[#This Row],[Produto]],Produtos!B:D,3,FALSE)</f>
        <v>Logitech Brasil</v>
      </c>
      <c r="M4032" s="2">
        <f>VLOOKUP(Sheet__29[[#This Row],[Produto]],Estoque!A:B,2,FALSE)</f>
        <v>142</v>
      </c>
      <c r="N4032" s="5">
        <f>Sheet__29[[#This Row],[Qtd]]*Sheet__29[[#This Row],[Valor]]</f>
        <v>9558</v>
      </c>
      <c r="O4032" s="5">
        <f>Sheet__29[[#This Row],[Venda]]*(1-Sheet__29[[#This Row],[Desc]]/100)</f>
        <v>8602.2000000000007</v>
      </c>
      <c r="P4032"/>
    </row>
    <row r="4033" spans="1:16" x14ac:dyDescent="0.25">
      <c r="A4033">
        <v>104031</v>
      </c>
      <c r="B4033" s="1">
        <v>46204</v>
      </c>
      <c r="C4033" t="s">
        <v>531</v>
      </c>
      <c r="D4033" t="s">
        <v>1072</v>
      </c>
      <c r="E4033">
        <v>3</v>
      </c>
      <c r="F4033" s="4">
        <v>1587</v>
      </c>
      <c r="G4033">
        <v>10</v>
      </c>
      <c r="H4033" t="s">
        <v>1018</v>
      </c>
      <c r="I4033" s="2" t="str">
        <f>VLOOKUP(Sheet__29[[#This Row],[Filial]],Filiais!A:B,2,FALSE)</f>
        <v>Barueri</v>
      </c>
      <c r="J4033" s="2" t="str">
        <f>VLOOKUP(Sheet__29[[#This Row],[Cidade]],'Clientes'!C:D,2,FALSE)</f>
        <v>SP</v>
      </c>
      <c r="K4033" s="2" t="str">
        <f>VLOOKUP(Sheet__29[[#This Row],[Produto]],Produtos!B:C,2,FALSE)</f>
        <v>Periférico</v>
      </c>
      <c r="L4033" s="2" t="str">
        <f>VLOOKUP(Sheet__29[[#This Row],[Produto]],Produtos!B:D,3,FALSE)</f>
        <v>Logitech Brasil</v>
      </c>
      <c r="M4033" s="2">
        <f>VLOOKUP(Sheet__29[[#This Row],[Produto]],Estoque!A:B,2,FALSE)</f>
        <v>266</v>
      </c>
      <c r="N4033" s="5">
        <f>Sheet__29[[#This Row],[Qtd]]*Sheet__29[[#This Row],[Valor]]</f>
        <v>4761</v>
      </c>
      <c r="O4033" s="5">
        <f>Sheet__29[[#This Row],[Venda]]*(1-Sheet__29[[#This Row],[Desc]]/100)</f>
        <v>4284.9000000000005</v>
      </c>
      <c r="P4033"/>
    </row>
    <row r="4034" spans="1:16" x14ac:dyDescent="0.25">
      <c r="A4034">
        <v>104032</v>
      </c>
      <c r="B4034" s="1">
        <v>46204</v>
      </c>
      <c r="C4034" t="s">
        <v>989</v>
      </c>
      <c r="D4034" t="s">
        <v>1151</v>
      </c>
      <c r="E4034">
        <v>1</v>
      </c>
      <c r="F4034" s="4">
        <v>2433</v>
      </c>
      <c r="G4034">
        <v>0</v>
      </c>
      <c r="H4034" t="s">
        <v>1017</v>
      </c>
      <c r="I4034" s="2" t="str">
        <f>VLOOKUP(Sheet__29[[#This Row],[Filial]],Filiais!A:B,2,FALSE)</f>
        <v>Campinas</v>
      </c>
      <c r="J4034" s="2" t="str">
        <f>VLOOKUP(Sheet__29[[#This Row],[Cidade]],'Clientes'!C:D,2,FALSE)</f>
        <v>SP</v>
      </c>
      <c r="K4034" s="2" t="str">
        <f>VLOOKUP(Sheet__29[[#This Row],[Produto]],Produtos!B:C,2,FALSE)</f>
        <v>Rede</v>
      </c>
      <c r="L4034" s="2" t="str">
        <f>VLOOKUP(Sheet__29[[#This Row],[Produto]],Produtos!B:D,3,FALSE)</f>
        <v>Kingston Brasil</v>
      </c>
      <c r="M4034" s="2">
        <f>VLOOKUP(Sheet__29[[#This Row],[Produto]],Estoque!A:B,2,FALSE)</f>
        <v>292</v>
      </c>
      <c r="N4034" s="5">
        <f>Sheet__29[[#This Row],[Qtd]]*Sheet__29[[#This Row],[Valor]]</f>
        <v>2433</v>
      </c>
      <c r="O4034" s="5">
        <f>Sheet__29[[#This Row],[Venda]]*(1-Sheet__29[[#This Row],[Desc]]/100)</f>
        <v>2433</v>
      </c>
      <c r="P4034"/>
    </row>
    <row r="4035" spans="1:16" x14ac:dyDescent="0.25">
      <c r="A4035">
        <v>104033</v>
      </c>
      <c r="B4035" s="1">
        <v>46204</v>
      </c>
      <c r="C4035" t="s">
        <v>70</v>
      </c>
      <c r="D4035" t="s">
        <v>1095</v>
      </c>
      <c r="E4035">
        <v>4</v>
      </c>
      <c r="F4035" s="4">
        <v>4605</v>
      </c>
      <c r="G4035">
        <v>5</v>
      </c>
      <c r="H4035" t="s">
        <v>1016</v>
      </c>
      <c r="I4035" s="2" t="str">
        <f>VLOOKUP(Sheet__29[[#This Row],[Filial]],Filiais!A:B,2,FALSE)</f>
        <v>São Paulo</v>
      </c>
      <c r="J4035" s="2" t="str">
        <f>VLOOKUP(Sheet__29[[#This Row],[Cidade]],'Clientes'!C:D,2,FALSE)</f>
        <v>SP</v>
      </c>
      <c r="K4035" s="2" t="str">
        <f>VLOOKUP(Sheet__29[[#This Row],[Produto]],Produtos!B:C,2,FALSE)</f>
        <v>Notebook</v>
      </c>
      <c r="L4035" s="2" t="str">
        <f>VLOOKUP(Sheet__29[[#This Row],[Produto]],Produtos!B:D,3,FALSE)</f>
        <v>Lenovo Brasil</v>
      </c>
      <c r="M4035" s="2">
        <f>VLOOKUP(Sheet__29[[#This Row],[Produto]],Estoque!A:B,2,FALSE)</f>
        <v>84</v>
      </c>
      <c r="N4035" s="5">
        <f>Sheet__29[[#This Row],[Qtd]]*Sheet__29[[#This Row],[Valor]]</f>
        <v>18420</v>
      </c>
      <c r="O4035" s="5">
        <f>Sheet__29[[#This Row],[Venda]]*(1-Sheet__29[[#This Row],[Desc]]/100)</f>
        <v>17499</v>
      </c>
      <c r="P4035"/>
    </row>
    <row r="4036" spans="1:16" x14ac:dyDescent="0.25">
      <c r="A4036">
        <v>104034</v>
      </c>
      <c r="B4036" s="1">
        <v>46204</v>
      </c>
      <c r="C4036" t="s">
        <v>383</v>
      </c>
      <c r="D4036" t="s">
        <v>1057</v>
      </c>
      <c r="E4036">
        <v>5</v>
      </c>
      <c r="F4036" s="4">
        <v>1311</v>
      </c>
      <c r="G4036">
        <v>10</v>
      </c>
      <c r="H4036" t="s">
        <v>1023</v>
      </c>
      <c r="I4036" s="2" t="str">
        <f>VLOOKUP(Sheet__29[[#This Row],[Filial]],Filiais!A:B,2,FALSE)</f>
        <v>Bauru</v>
      </c>
      <c r="J4036" s="2" t="str">
        <f>VLOOKUP(Sheet__29[[#This Row],[Cidade]],'Clientes'!C:D,2,FALSE)</f>
        <v>SP</v>
      </c>
      <c r="K4036" s="2" t="str">
        <f>VLOOKUP(Sheet__29[[#This Row],[Produto]],Produtos!B:C,2,FALSE)</f>
        <v>Rede</v>
      </c>
      <c r="L4036" s="2" t="str">
        <f>VLOOKUP(Sheet__29[[#This Row],[Produto]],Produtos!B:D,3,FALSE)</f>
        <v>Lenovo Brasil</v>
      </c>
      <c r="M4036" s="2">
        <f>VLOOKUP(Sheet__29[[#This Row],[Produto]],Estoque!A:B,2,FALSE)</f>
        <v>235</v>
      </c>
      <c r="N4036" s="5">
        <f>Sheet__29[[#This Row],[Qtd]]*Sheet__29[[#This Row],[Valor]]</f>
        <v>6555</v>
      </c>
      <c r="O4036" s="5">
        <f>Sheet__29[[#This Row],[Venda]]*(1-Sheet__29[[#This Row],[Desc]]/100)</f>
        <v>5899.5</v>
      </c>
      <c r="P4036"/>
    </row>
    <row r="4037" spans="1:16" x14ac:dyDescent="0.25">
      <c r="A4037">
        <v>104035</v>
      </c>
      <c r="B4037" s="1">
        <v>46204</v>
      </c>
      <c r="C4037" t="s">
        <v>275</v>
      </c>
      <c r="D4037" t="s">
        <v>1046</v>
      </c>
      <c r="E4037">
        <v>4</v>
      </c>
      <c r="F4037" s="4">
        <v>4568</v>
      </c>
      <c r="G4037">
        <v>5</v>
      </c>
      <c r="H4037" t="s">
        <v>1016</v>
      </c>
      <c r="I4037" s="2" t="str">
        <f>VLOOKUP(Sheet__29[[#This Row],[Filial]],Filiais!A:B,2,FALSE)</f>
        <v>São Paulo</v>
      </c>
      <c r="J4037" s="2" t="str">
        <f>VLOOKUP(Sheet__29[[#This Row],[Cidade]],'Clientes'!C:D,2,FALSE)</f>
        <v>SP</v>
      </c>
      <c r="K4037" s="2" t="str">
        <f>VLOOKUP(Sheet__29[[#This Row],[Produto]],Produtos!B:C,2,FALSE)</f>
        <v>Notebook</v>
      </c>
      <c r="L4037" s="2" t="str">
        <f>VLOOKUP(Sheet__29[[#This Row],[Produto]],Produtos!B:D,3,FALSE)</f>
        <v>Lenovo Brasil</v>
      </c>
      <c r="M4037" s="2">
        <f>VLOOKUP(Sheet__29[[#This Row],[Produto]],Estoque!A:B,2,FALSE)</f>
        <v>196</v>
      </c>
      <c r="N4037" s="5">
        <f>Sheet__29[[#This Row],[Qtd]]*Sheet__29[[#This Row],[Valor]]</f>
        <v>18272</v>
      </c>
      <c r="O4037" s="5">
        <f>Sheet__29[[#This Row],[Venda]]*(1-Sheet__29[[#This Row],[Desc]]/100)</f>
        <v>17358.399999999998</v>
      </c>
      <c r="P4037"/>
    </row>
    <row r="4038" spans="1:16" x14ac:dyDescent="0.25">
      <c r="A4038">
        <v>104036</v>
      </c>
      <c r="B4038" s="1">
        <v>46204</v>
      </c>
      <c r="C4038" t="s">
        <v>803</v>
      </c>
      <c r="D4038" t="s">
        <v>1122</v>
      </c>
      <c r="E4038">
        <v>5</v>
      </c>
      <c r="F4038" s="4">
        <v>1207</v>
      </c>
      <c r="G4038">
        <v>5</v>
      </c>
      <c r="H4038" t="s">
        <v>1024</v>
      </c>
      <c r="I4038" s="2" t="str">
        <f>VLOOKUP(Sheet__29[[#This Row],[Filial]],Filiais!A:B,2,FALSE)</f>
        <v>Ribeirão Preto</v>
      </c>
      <c r="J4038" s="2" t="str">
        <f>VLOOKUP(Sheet__29[[#This Row],[Cidade]],'Clientes'!C:D,2,FALSE)</f>
        <v>SP</v>
      </c>
      <c r="K4038" s="2" t="str">
        <f>VLOOKUP(Sheet__29[[#This Row],[Produto]],Produtos!B:C,2,FALSE)</f>
        <v>Monitor</v>
      </c>
      <c r="L4038" s="2" t="str">
        <f>VLOOKUP(Sheet__29[[#This Row],[Produto]],Produtos!B:D,3,FALSE)</f>
        <v>Lenovo Brasil</v>
      </c>
      <c r="M4038" s="2">
        <f>VLOOKUP(Sheet__29[[#This Row],[Produto]],Estoque!A:B,2,FALSE)</f>
        <v>15</v>
      </c>
      <c r="N4038" s="5">
        <f>Sheet__29[[#This Row],[Qtd]]*Sheet__29[[#This Row],[Valor]]</f>
        <v>6035</v>
      </c>
      <c r="O4038" s="5">
        <f>Sheet__29[[#This Row],[Venda]]*(1-Sheet__29[[#This Row],[Desc]]/100)</f>
        <v>5733.25</v>
      </c>
      <c r="P4038"/>
    </row>
    <row r="4039" spans="1:16" x14ac:dyDescent="0.25">
      <c r="A4039">
        <v>104037</v>
      </c>
      <c r="B4039" s="1">
        <v>46204</v>
      </c>
      <c r="C4039" t="s">
        <v>877</v>
      </c>
      <c r="D4039" t="s">
        <v>1039</v>
      </c>
      <c r="E4039">
        <v>5</v>
      </c>
      <c r="F4039" s="4">
        <v>2716</v>
      </c>
      <c r="G4039">
        <v>10</v>
      </c>
      <c r="H4039" t="s">
        <v>1017</v>
      </c>
      <c r="I4039" s="2" t="str">
        <f>VLOOKUP(Sheet__29[[#This Row],[Filial]],Filiais!A:B,2,FALSE)</f>
        <v>Campinas</v>
      </c>
      <c r="J4039" s="2" t="str">
        <f>VLOOKUP(Sheet__29[[#This Row],[Cidade]],'Clientes'!C:D,2,FALSE)</f>
        <v>SP</v>
      </c>
      <c r="K4039" s="2" t="str">
        <f>VLOOKUP(Sheet__29[[#This Row],[Produto]],Produtos!B:C,2,FALSE)</f>
        <v>Notebook</v>
      </c>
      <c r="L4039" s="2" t="str">
        <f>VLOOKUP(Sheet__29[[#This Row],[Produto]],Produtos!B:D,3,FALSE)</f>
        <v>Lenovo Brasil</v>
      </c>
      <c r="M4039" s="2">
        <f>VLOOKUP(Sheet__29[[#This Row],[Produto]],Estoque!A:B,2,FALSE)</f>
        <v>296</v>
      </c>
      <c r="N4039" s="5">
        <f>Sheet__29[[#This Row],[Qtd]]*Sheet__29[[#This Row],[Valor]]</f>
        <v>13580</v>
      </c>
      <c r="O4039" s="5">
        <f>Sheet__29[[#This Row],[Venda]]*(1-Sheet__29[[#This Row],[Desc]]/100)</f>
        <v>12222</v>
      </c>
      <c r="P4039"/>
    </row>
    <row r="4040" spans="1:16" x14ac:dyDescent="0.25">
      <c r="A4040">
        <v>104038</v>
      </c>
      <c r="B4040" s="1">
        <v>46204</v>
      </c>
      <c r="C4040" t="s">
        <v>203</v>
      </c>
      <c r="D4040" t="s">
        <v>1152</v>
      </c>
      <c r="E4040">
        <v>3</v>
      </c>
      <c r="F4040" s="4">
        <v>4290</v>
      </c>
      <c r="G4040">
        <v>5</v>
      </c>
      <c r="H4040" t="s">
        <v>1023</v>
      </c>
      <c r="I4040" s="2" t="str">
        <f>VLOOKUP(Sheet__29[[#This Row],[Filial]],Filiais!A:B,2,FALSE)</f>
        <v>Bauru</v>
      </c>
      <c r="J4040" s="2" t="str">
        <f>VLOOKUP(Sheet__29[[#This Row],[Cidade]],'Clientes'!C:D,2,FALSE)</f>
        <v>SP</v>
      </c>
      <c r="K4040" s="2" t="str">
        <f>VLOOKUP(Sheet__29[[#This Row],[Produto]],Produtos!B:C,2,FALSE)</f>
        <v>Periférico</v>
      </c>
      <c r="L4040" s="2" t="str">
        <f>VLOOKUP(Sheet__29[[#This Row],[Produto]],Produtos!B:D,3,FALSE)</f>
        <v>Kingston Brasil</v>
      </c>
      <c r="M4040" s="2">
        <f>VLOOKUP(Sheet__29[[#This Row],[Produto]],Estoque!A:B,2,FALSE)</f>
        <v>209</v>
      </c>
      <c r="N4040" s="5">
        <f>Sheet__29[[#This Row],[Qtd]]*Sheet__29[[#This Row],[Valor]]</f>
        <v>12870</v>
      </c>
      <c r="O4040" s="5">
        <f>Sheet__29[[#This Row],[Venda]]*(1-Sheet__29[[#This Row],[Desc]]/100)</f>
        <v>12226.5</v>
      </c>
      <c r="P4040"/>
    </row>
    <row r="4041" spans="1:16" x14ac:dyDescent="0.25">
      <c r="A4041">
        <v>104039</v>
      </c>
      <c r="B4041" s="1">
        <v>46204</v>
      </c>
      <c r="C4041" t="s">
        <v>336</v>
      </c>
      <c r="D4041" t="s">
        <v>1055</v>
      </c>
      <c r="E4041">
        <v>5</v>
      </c>
      <c r="F4041" s="4">
        <v>469</v>
      </c>
      <c r="G4041">
        <v>5</v>
      </c>
      <c r="H4041" t="s">
        <v>1017</v>
      </c>
      <c r="I4041" s="2" t="str">
        <f>VLOOKUP(Sheet__29[[#This Row],[Filial]],Filiais!A:B,2,FALSE)</f>
        <v>Campinas</v>
      </c>
      <c r="J4041" s="2" t="str">
        <f>VLOOKUP(Sheet__29[[#This Row],[Cidade]],'Clientes'!C:D,2,FALSE)</f>
        <v>SP</v>
      </c>
      <c r="K4041" s="2" t="str">
        <f>VLOOKUP(Sheet__29[[#This Row],[Produto]],Produtos!B:C,2,FALSE)</f>
        <v>Rede</v>
      </c>
      <c r="L4041" s="2" t="str">
        <f>VLOOKUP(Sheet__29[[#This Row],[Produto]],Produtos!B:D,3,FALSE)</f>
        <v>Logitech Brasil</v>
      </c>
      <c r="M4041" s="2">
        <f>VLOOKUP(Sheet__29[[#This Row],[Produto]],Estoque!A:B,2,FALSE)</f>
        <v>68</v>
      </c>
      <c r="N4041" s="5">
        <f>Sheet__29[[#This Row],[Qtd]]*Sheet__29[[#This Row],[Valor]]</f>
        <v>2345</v>
      </c>
      <c r="O4041" s="5">
        <f>Sheet__29[[#This Row],[Venda]]*(1-Sheet__29[[#This Row],[Desc]]/100)</f>
        <v>2227.75</v>
      </c>
      <c r="P4041"/>
    </row>
    <row r="4042" spans="1:16" x14ac:dyDescent="0.25">
      <c r="A4042">
        <v>104040</v>
      </c>
      <c r="B4042" s="1">
        <v>46204</v>
      </c>
      <c r="C4042" t="s">
        <v>275</v>
      </c>
      <c r="D4042" t="s">
        <v>1045</v>
      </c>
      <c r="E4042">
        <v>1</v>
      </c>
      <c r="F4042" s="4">
        <v>3678</v>
      </c>
      <c r="G4042">
        <v>10</v>
      </c>
      <c r="H4042" t="s">
        <v>1020</v>
      </c>
      <c r="I4042" s="2" t="str">
        <f>VLOOKUP(Sheet__29[[#This Row],[Filial]],Filiais!A:B,2,FALSE)</f>
        <v>Sorocaba</v>
      </c>
      <c r="J4042" s="2" t="str">
        <f>VLOOKUP(Sheet__29[[#This Row],[Cidade]],'Clientes'!C:D,2,FALSE)</f>
        <v>SP</v>
      </c>
      <c r="K4042" s="2" t="str">
        <f>VLOOKUP(Sheet__29[[#This Row],[Produto]],Produtos!B:C,2,FALSE)</f>
        <v>Periférico</v>
      </c>
      <c r="L4042" s="2" t="str">
        <f>VLOOKUP(Sheet__29[[#This Row],[Produto]],Produtos!B:D,3,FALSE)</f>
        <v>Dell Brasil</v>
      </c>
      <c r="M4042" s="2">
        <f>VLOOKUP(Sheet__29[[#This Row],[Produto]],Estoque!A:B,2,FALSE)</f>
        <v>261</v>
      </c>
      <c r="N4042" s="5">
        <f>Sheet__29[[#This Row],[Qtd]]*Sheet__29[[#This Row],[Valor]]</f>
        <v>3678</v>
      </c>
      <c r="O4042" s="5">
        <f>Sheet__29[[#This Row],[Venda]]*(1-Sheet__29[[#This Row],[Desc]]/100)</f>
        <v>3310.2000000000003</v>
      </c>
      <c r="P4042"/>
    </row>
    <row r="4043" spans="1:16" x14ac:dyDescent="0.25">
      <c r="A4043">
        <v>104041</v>
      </c>
      <c r="B4043" s="1">
        <v>46204</v>
      </c>
      <c r="C4043" t="s">
        <v>818</v>
      </c>
      <c r="D4043" t="s">
        <v>1065</v>
      </c>
      <c r="E4043">
        <v>1</v>
      </c>
      <c r="F4043" s="4">
        <v>285</v>
      </c>
      <c r="G4043">
        <v>5</v>
      </c>
      <c r="H4043" t="s">
        <v>1017</v>
      </c>
      <c r="I4043" s="2" t="str">
        <f>VLOOKUP(Sheet__29[[#This Row],[Filial]],Filiais!A:B,2,FALSE)</f>
        <v>Campinas</v>
      </c>
      <c r="J4043" s="2" t="str">
        <f>VLOOKUP(Sheet__29[[#This Row],[Cidade]],'Clientes'!C:D,2,FALSE)</f>
        <v>SP</v>
      </c>
      <c r="K4043" s="2" t="str">
        <f>VLOOKUP(Sheet__29[[#This Row],[Produto]],Produtos!B:C,2,FALSE)</f>
        <v>Monitor</v>
      </c>
      <c r="L4043" s="2" t="str">
        <f>VLOOKUP(Sheet__29[[#This Row],[Produto]],Produtos!B:D,3,FALSE)</f>
        <v>LG Brasil</v>
      </c>
      <c r="M4043" s="2">
        <f>VLOOKUP(Sheet__29[[#This Row],[Produto]],Estoque!A:B,2,FALSE)</f>
        <v>62</v>
      </c>
      <c r="N4043" s="5">
        <f>Sheet__29[[#This Row],[Qtd]]*Sheet__29[[#This Row],[Valor]]</f>
        <v>285</v>
      </c>
      <c r="O4043" s="5">
        <f>Sheet__29[[#This Row],[Venda]]*(1-Sheet__29[[#This Row],[Desc]]/100)</f>
        <v>270.75</v>
      </c>
      <c r="P4043"/>
    </row>
    <row r="4044" spans="1:16" x14ac:dyDescent="0.25">
      <c r="A4044">
        <v>104042</v>
      </c>
      <c r="B4044" s="1">
        <v>46204</v>
      </c>
      <c r="C4044" t="s">
        <v>213</v>
      </c>
      <c r="D4044" t="s">
        <v>1066</v>
      </c>
      <c r="E4044">
        <v>2</v>
      </c>
      <c r="F4044" s="4">
        <v>622</v>
      </c>
      <c r="G4044">
        <v>0</v>
      </c>
      <c r="H4044" t="s">
        <v>1020</v>
      </c>
      <c r="I4044" s="2" t="str">
        <f>VLOOKUP(Sheet__29[[#This Row],[Filial]],Filiais!A:B,2,FALSE)</f>
        <v>Sorocaba</v>
      </c>
      <c r="J4044" s="2" t="str">
        <f>VLOOKUP(Sheet__29[[#This Row],[Cidade]],'Clientes'!C:D,2,FALSE)</f>
        <v>SP</v>
      </c>
      <c r="K4044" s="2" t="str">
        <f>VLOOKUP(Sheet__29[[#This Row],[Produto]],Produtos!B:C,2,FALSE)</f>
        <v>Monitor</v>
      </c>
      <c r="L4044" s="2" t="str">
        <f>VLOOKUP(Sheet__29[[#This Row],[Produto]],Produtos!B:D,3,FALSE)</f>
        <v>LG Brasil</v>
      </c>
      <c r="M4044" s="2">
        <f>VLOOKUP(Sheet__29[[#This Row],[Produto]],Estoque!A:B,2,FALSE)</f>
        <v>198</v>
      </c>
      <c r="N4044" s="5">
        <f>Sheet__29[[#This Row],[Qtd]]*Sheet__29[[#This Row],[Valor]]</f>
        <v>1244</v>
      </c>
      <c r="O4044" s="5">
        <f>Sheet__29[[#This Row],[Venda]]*(1-Sheet__29[[#This Row],[Desc]]/100)</f>
        <v>1244</v>
      </c>
      <c r="P4044"/>
    </row>
    <row r="4045" spans="1:16" x14ac:dyDescent="0.25">
      <c r="A4045">
        <v>104043</v>
      </c>
      <c r="B4045" s="1">
        <v>46204</v>
      </c>
      <c r="C4045" t="s">
        <v>341</v>
      </c>
      <c r="D4045" t="s">
        <v>1108</v>
      </c>
      <c r="E4045">
        <v>3</v>
      </c>
      <c r="F4045" s="4">
        <v>2263</v>
      </c>
      <c r="G4045">
        <v>5</v>
      </c>
      <c r="H4045" t="s">
        <v>1024</v>
      </c>
      <c r="I4045" s="2" t="str">
        <f>VLOOKUP(Sheet__29[[#This Row],[Filial]],Filiais!A:B,2,FALSE)</f>
        <v>Ribeirão Preto</v>
      </c>
      <c r="J4045" s="2" t="str">
        <f>VLOOKUP(Sheet__29[[#This Row],[Cidade]],'Clientes'!C:D,2,FALSE)</f>
        <v>SP</v>
      </c>
      <c r="K4045" s="2" t="str">
        <f>VLOOKUP(Sheet__29[[#This Row],[Produto]],Produtos!B:C,2,FALSE)</f>
        <v>Notebook</v>
      </c>
      <c r="L4045" s="2" t="str">
        <f>VLOOKUP(Sheet__29[[#This Row],[Produto]],Produtos!B:D,3,FALSE)</f>
        <v>Logitech Brasil</v>
      </c>
      <c r="M4045" s="2">
        <f>VLOOKUP(Sheet__29[[#This Row],[Produto]],Estoque!A:B,2,FALSE)</f>
        <v>137</v>
      </c>
      <c r="N4045" s="5">
        <f>Sheet__29[[#This Row],[Qtd]]*Sheet__29[[#This Row],[Valor]]</f>
        <v>6789</v>
      </c>
      <c r="O4045" s="5">
        <f>Sheet__29[[#This Row],[Venda]]*(1-Sheet__29[[#This Row],[Desc]]/100)</f>
        <v>6449.5499999999993</v>
      </c>
      <c r="P4045"/>
    </row>
    <row r="4046" spans="1:16" x14ac:dyDescent="0.25">
      <c r="A4046">
        <v>104044</v>
      </c>
      <c r="B4046" s="1">
        <v>46204</v>
      </c>
      <c r="C4046" t="s">
        <v>90</v>
      </c>
      <c r="D4046" t="s">
        <v>1089</v>
      </c>
      <c r="E4046">
        <v>2</v>
      </c>
      <c r="F4046" s="4">
        <v>2574</v>
      </c>
      <c r="G4046">
        <v>10</v>
      </c>
      <c r="H4046" t="s">
        <v>1016</v>
      </c>
      <c r="I4046" s="2" t="str">
        <f>VLOOKUP(Sheet__29[[#This Row],[Filial]],Filiais!A:B,2,FALSE)</f>
        <v>São Paulo</v>
      </c>
      <c r="J4046" s="2" t="str">
        <f>VLOOKUP(Sheet__29[[#This Row],[Cidade]],'Clientes'!C:D,2,FALSE)</f>
        <v>SP</v>
      </c>
      <c r="K4046" s="2" t="str">
        <f>VLOOKUP(Sheet__29[[#This Row],[Produto]],Produtos!B:C,2,FALSE)</f>
        <v>Periférico</v>
      </c>
      <c r="L4046" s="2" t="str">
        <f>VLOOKUP(Sheet__29[[#This Row],[Produto]],Produtos!B:D,3,FALSE)</f>
        <v>Logitech Brasil</v>
      </c>
      <c r="M4046" s="2">
        <f>VLOOKUP(Sheet__29[[#This Row],[Produto]],Estoque!A:B,2,FALSE)</f>
        <v>39</v>
      </c>
      <c r="N4046" s="5">
        <f>Sheet__29[[#This Row],[Qtd]]*Sheet__29[[#This Row],[Valor]]</f>
        <v>5148</v>
      </c>
      <c r="O4046" s="5">
        <f>Sheet__29[[#This Row],[Venda]]*(1-Sheet__29[[#This Row],[Desc]]/100)</f>
        <v>4633.2</v>
      </c>
      <c r="P4046"/>
    </row>
    <row r="4047" spans="1:16" x14ac:dyDescent="0.25">
      <c r="A4047">
        <v>104045</v>
      </c>
      <c r="B4047" s="1">
        <v>46204</v>
      </c>
      <c r="C4047" t="s">
        <v>641</v>
      </c>
      <c r="D4047" t="s">
        <v>1075</v>
      </c>
      <c r="E4047">
        <v>1</v>
      </c>
      <c r="F4047" s="4">
        <v>827</v>
      </c>
      <c r="G4047">
        <v>5</v>
      </c>
      <c r="H4047" t="s">
        <v>1018</v>
      </c>
      <c r="I4047" s="2" t="str">
        <f>VLOOKUP(Sheet__29[[#This Row],[Filial]],Filiais!A:B,2,FALSE)</f>
        <v>Barueri</v>
      </c>
      <c r="J4047" s="2" t="str">
        <f>VLOOKUP(Sheet__29[[#This Row],[Cidade]],'Clientes'!C:D,2,FALSE)</f>
        <v>SP</v>
      </c>
      <c r="K4047" s="2" t="str">
        <f>VLOOKUP(Sheet__29[[#This Row],[Produto]],Produtos!B:C,2,FALSE)</f>
        <v>Armazenamento</v>
      </c>
      <c r="L4047" s="2" t="str">
        <f>VLOOKUP(Sheet__29[[#This Row],[Produto]],Produtos!B:D,3,FALSE)</f>
        <v>Logitech Brasil</v>
      </c>
      <c r="M4047" s="2">
        <f>VLOOKUP(Sheet__29[[#This Row],[Produto]],Estoque!A:B,2,FALSE)</f>
        <v>269</v>
      </c>
      <c r="N4047" s="5">
        <f>Sheet__29[[#This Row],[Qtd]]*Sheet__29[[#This Row],[Valor]]</f>
        <v>827</v>
      </c>
      <c r="O4047" s="5">
        <f>Sheet__29[[#This Row],[Venda]]*(1-Sheet__29[[#This Row],[Desc]]/100)</f>
        <v>785.65</v>
      </c>
      <c r="P4047"/>
    </row>
    <row r="4048" spans="1:16" x14ac:dyDescent="0.25">
      <c r="A4048">
        <v>104046</v>
      </c>
      <c r="B4048" s="1">
        <v>46204</v>
      </c>
      <c r="C4048" t="s">
        <v>726</v>
      </c>
      <c r="D4048" t="s">
        <v>1133</v>
      </c>
      <c r="E4048">
        <v>5</v>
      </c>
      <c r="F4048" s="4">
        <v>4026</v>
      </c>
      <c r="G4048">
        <v>0</v>
      </c>
      <c r="H4048" t="s">
        <v>1023</v>
      </c>
      <c r="I4048" s="2" t="str">
        <f>VLOOKUP(Sheet__29[[#This Row],[Filial]],Filiais!A:B,2,FALSE)</f>
        <v>Bauru</v>
      </c>
      <c r="J4048" s="2" t="str">
        <f>VLOOKUP(Sheet__29[[#This Row],[Cidade]],'Clientes'!C:D,2,FALSE)</f>
        <v>SP</v>
      </c>
      <c r="K4048" s="2" t="str">
        <f>VLOOKUP(Sheet__29[[#This Row],[Produto]],Produtos!B:C,2,FALSE)</f>
        <v>Notebook</v>
      </c>
      <c r="L4048" s="2" t="str">
        <f>VLOOKUP(Sheet__29[[#This Row],[Produto]],Produtos!B:D,3,FALSE)</f>
        <v>Logitech Brasil</v>
      </c>
      <c r="M4048" s="2">
        <f>VLOOKUP(Sheet__29[[#This Row],[Produto]],Estoque!A:B,2,FALSE)</f>
        <v>126</v>
      </c>
      <c r="N4048" s="5">
        <f>Sheet__29[[#This Row],[Qtd]]*Sheet__29[[#This Row],[Valor]]</f>
        <v>20130</v>
      </c>
      <c r="O4048" s="5">
        <f>Sheet__29[[#This Row],[Venda]]*(1-Sheet__29[[#This Row],[Desc]]/100)</f>
        <v>20130</v>
      </c>
      <c r="P4048"/>
    </row>
    <row r="4049" spans="1:16" x14ac:dyDescent="0.25">
      <c r="A4049">
        <v>104047</v>
      </c>
      <c r="B4049" s="1">
        <v>46204</v>
      </c>
      <c r="C4049" t="s">
        <v>291</v>
      </c>
      <c r="D4049" t="s">
        <v>1029</v>
      </c>
      <c r="E4049">
        <v>1</v>
      </c>
      <c r="F4049" s="4">
        <v>771</v>
      </c>
      <c r="G4049">
        <v>5</v>
      </c>
      <c r="H4049" t="s">
        <v>1023</v>
      </c>
      <c r="I4049" s="2" t="str">
        <f>VLOOKUP(Sheet__29[[#This Row],[Filial]],Filiais!A:B,2,FALSE)</f>
        <v>Bauru</v>
      </c>
      <c r="J4049" s="2" t="str">
        <f>VLOOKUP(Sheet__29[[#This Row],[Cidade]],'Clientes'!C:D,2,FALSE)</f>
        <v>SP</v>
      </c>
      <c r="K4049" s="2" t="str">
        <f>VLOOKUP(Sheet__29[[#This Row],[Produto]],Produtos!B:C,2,FALSE)</f>
        <v>Armazenamento</v>
      </c>
      <c r="L4049" s="2" t="str">
        <f>VLOOKUP(Sheet__29[[#This Row],[Produto]],Produtos!B:D,3,FALSE)</f>
        <v>Kingston Brasil</v>
      </c>
      <c r="M4049" s="2">
        <f>VLOOKUP(Sheet__29[[#This Row],[Produto]],Estoque!A:B,2,FALSE)</f>
        <v>220</v>
      </c>
      <c r="N4049" s="5">
        <f>Sheet__29[[#This Row],[Qtd]]*Sheet__29[[#This Row],[Valor]]</f>
        <v>771</v>
      </c>
      <c r="O4049" s="5">
        <f>Sheet__29[[#This Row],[Venda]]*(1-Sheet__29[[#This Row],[Desc]]/100)</f>
        <v>732.44999999999993</v>
      </c>
      <c r="P4049"/>
    </row>
    <row r="4050" spans="1:16" x14ac:dyDescent="0.25">
      <c r="A4050">
        <v>104048</v>
      </c>
      <c r="B4050" s="1">
        <v>46204</v>
      </c>
      <c r="C4050" t="s">
        <v>153</v>
      </c>
      <c r="D4050" t="s">
        <v>1176</v>
      </c>
      <c r="E4050">
        <v>3</v>
      </c>
      <c r="F4050" s="4">
        <v>2508</v>
      </c>
      <c r="G4050">
        <v>5</v>
      </c>
      <c r="H4050" t="s">
        <v>1020</v>
      </c>
      <c r="I4050" s="2" t="str">
        <f>VLOOKUP(Sheet__29[[#This Row],[Filial]],Filiais!A:B,2,FALSE)</f>
        <v>Sorocaba</v>
      </c>
      <c r="J4050" s="2" t="str">
        <f>VLOOKUP(Sheet__29[[#This Row],[Cidade]],'Clientes'!C:D,2,FALSE)</f>
        <v>SP</v>
      </c>
      <c r="K4050" s="2" t="str">
        <f>VLOOKUP(Sheet__29[[#This Row],[Produto]],Produtos!B:C,2,FALSE)</f>
        <v>Rede</v>
      </c>
      <c r="L4050" s="2" t="str">
        <f>VLOOKUP(Sheet__29[[#This Row],[Produto]],Produtos!B:D,3,FALSE)</f>
        <v>LG Brasil</v>
      </c>
      <c r="M4050" s="2">
        <f>VLOOKUP(Sheet__29[[#This Row],[Produto]],Estoque!A:B,2,FALSE)</f>
        <v>75</v>
      </c>
      <c r="N4050" s="5">
        <f>Sheet__29[[#This Row],[Qtd]]*Sheet__29[[#This Row],[Valor]]</f>
        <v>7524</v>
      </c>
      <c r="O4050" s="5">
        <f>Sheet__29[[#This Row],[Venda]]*(1-Sheet__29[[#This Row],[Desc]]/100)</f>
        <v>7147.7999999999993</v>
      </c>
      <c r="P4050"/>
    </row>
    <row r="4051" spans="1:16" x14ac:dyDescent="0.25">
      <c r="A4051">
        <v>104049</v>
      </c>
      <c r="B4051" s="1">
        <v>46204</v>
      </c>
      <c r="C4051" t="s">
        <v>118</v>
      </c>
      <c r="D4051" t="s">
        <v>1089</v>
      </c>
      <c r="E4051">
        <v>2</v>
      </c>
      <c r="F4051" s="4">
        <v>3754</v>
      </c>
      <c r="G4051">
        <v>0</v>
      </c>
      <c r="H4051" t="s">
        <v>1024</v>
      </c>
      <c r="I4051" s="2" t="str">
        <f>VLOOKUP(Sheet__29[[#This Row],[Filial]],Filiais!A:B,2,FALSE)</f>
        <v>Ribeirão Preto</v>
      </c>
      <c r="J4051" s="2" t="str">
        <f>VLOOKUP(Sheet__29[[#This Row],[Cidade]],'Clientes'!C:D,2,FALSE)</f>
        <v>SP</v>
      </c>
      <c r="K4051" s="2" t="str">
        <f>VLOOKUP(Sheet__29[[#This Row],[Produto]],Produtos!B:C,2,FALSE)</f>
        <v>Periférico</v>
      </c>
      <c r="L4051" s="2" t="str">
        <f>VLOOKUP(Sheet__29[[#This Row],[Produto]],Produtos!B:D,3,FALSE)</f>
        <v>Logitech Brasil</v>
      </c>
      <c r="M4051" s="2">
        <f>VLOOKUP(Sheet__29[[#This Row],[Produto]],Estoque!A:B,2,FALSE)</f>
        <v>39</v>
      </c>
      <c r="N4051" s="5">
        <f>Sheet__29[[#This Row],[Qtd]]*Sheet__29[[#This Row],[Valor]]</f>
        <v>7508</v>
      </c>
      <c r="O4051" s="5">
        <f>Sheet__29[[#This Row],[Venda]]*(1-Sheet__29[[#This Row],[Desc]]/100)</f>
        <v>7508</v>
      </c>
      <c r="P4051"/>
    </row>
    <row r="4052" spans="1:16" x14ac:dyDescent="0.25">
      <c r="A4052">
        <v>104050</v>
      </c>
      <c r="B4052" s="1">
        <v>46204</v>
      </c>
      <c r="C4052" t="s">
        <v>17</v>
      </c>
      <c r="D4052" t="s">
        <v>1074</v>
      </c>
      <c r="E4052">
        <v>5</v>
      </c>
      <c r="F4052" s="4">
        <v>4033</v>
      </c>
      <c r="G4052">
        <v>0</v>
      </c>
      <c r="H4052" t="s">
        <v>1020</v>
      </c>
      <c r="I4052" s="2" t="str">
        <f>VLOOKUP(Sheet__29[[#This Row],[Filial]],Filiais!A:B,2,FALSE)</f>
        <v>Sorocaba</v>
      </c>
      <c r="J4052" s="2" t="str">
        <f>VLOOKUP(Sheet__29[[#This Row],[Cidade]],'Clientes'!C:D,2,FALSE)</f>
        <v>SP</v>
      </c>
      <c r="K4052" s="2" t="str">
        <f>VLOOKUP(Sheet__29[[#This Row],[Produto]],Produtos!B:C,2,FALSE)</f>
        <v>Armazenamento</v>
      </c>
      <c r="L4052" s="2" t="str">
        <f>VLOOKUP(Sheet__29[[#This Row],[Produto]],Produtos!B:D,3,FALSE)</f>
        <v>Lenovo Brasil</v>
      </c>
      <c r="M4052" s="2">
        <f>VLOOKUP(Sheet__29[[#This Row],[Produto]],Estoque!A:B,2,FALSE)</f>
        <v>241</v>
      </c>
      <c r="N4052" s="5">
        <f>Sheet__29[[#This Row],[Qtd]]*Sheet__29[[#This Row],[Valor]]</f>
        <v>20165</v>
      </c>
      <c r="O4052" s="5">
        <f>Sheet__29[[#This Row],[Venda]]*(1-Sheet__29[[#This Row],[Desc]]/100)</f>
        <v>20165</v>
      </c>
      <c r="P4052"/>
    </row>
    <row r="4053" spans="1:16" x14ac:dyDescent="0.25">
      <c r="A4053">
        <v>104051</v>
      </c>
      <c r="B4053" s="1">
        <v>46204</v>
      </c>
      <c r="C4053" t="s">
        <v>175</v>
      </c>
      <c r="D4053" t="s">
        <v>1164</v>
      </c>
      <c r="E4053">
        <v>3</v>
      </c>
      <c r="F4053" s="4">
        <v>4155</v>
      </c>
      <c r="G4053">
        <v>0</v>
      </c>
      <c r="H4053" t="s">
        <v>1024</v>
      </c>
      <c r="I4053" s="2" t="str">
        <f>VLOOKUP(Sheet__29[[#This Row],[Filial]],Filiais!A:B,2,FALSE)</f>
        <v>Ribeirão Preto</v>
      </c>
      <c r="J4053" s="2" t="str">
        <f>VLOOKUP(Sheet__29[[#This Row],[Cidade]],'Clientes'!C:D,2,FALSE)</f>
        <v>SP</v>
      </c>
      <c r="K4053" s="2" t="str">
        <f>VLOOKUP(Sheet__29[[#This Row],[Produto]],Produtos!B:C,2,FALSE)</f>
        <v>Periférico</v>
      </c>
      <c r="L4053" s="2" t="str">
        <f>VLOOKUP(Sheet__29[[#This Row],[Produto]],Produtos!B:D,3,FALSE)</f>
        <v>Dell Brasil</v>
      </c>
      <c r="M4053" s="2">
        <f>VLOOKUP(Sheet__29[[#This Row],[Produto]],Estoque!A:B,2,FALSE)</f>
        <v>132</v>
      </c>
      <c r="N4053" s="5">
        <f>Sheet__29[[#This Row],[Qtd]]*Sheet__29[[#This Row],[Valor]]</f>
        <v>12465</v>
      </c>
      <c r="O4053" s="5">
        <f>Sheet__29[[#This Row],[Venda]]*(1-Sheet__29[[#This Row],[Desc]]/100)</f>
        <v>12465</v>
      </c>
      <c r="P4053"/>
    </row>
    <row r="4054" spans="1:16" x14ac:dyDescent="0.25">
      <c r="A4054">
        <v>104052</v>
      </c>
      <c r="B4054" s="1">
        <v>46204</v>
      </c>
      <c r="C4054" t="s">
        <v>841</v>
      </c>
      <c r="D4054" t="s">
        <v>1131</v>
      </c>
      <c r="E4054">
        <v>4</v>
      </c>
      <c r="F4054" s="4">
        <v>1635</v>
      </c>
      <c r="G4054">
        <v>5</v>
      </c>
      <c r="H4054" t="s">
        <v>1025</v>
      </c>
      <c r="I4054" s="2" t="str">
        <f>VLOOKUP(Sheet__29[[#This Row],[Filial]],Filiais!A:B,2,FALSE)</f>
        <v>São José dos Campos</v>
      </c>
      <c r="J4054" s="2" t="str">
        <f>VLOOKUP(Sheet__29[[#This Row],[Cidade]],'Clientes'!C:D,2,FALSE)</f>
        <v>SP</v>
      </c>
      <c r="K4054" s="2" t="str">
        <f>VLOOKUP(Sheet__29[[#This Row],[Produto]],Produtos!B:C,2,FALSE)</f>
        <v>Notebook</v>
      </c>
      <c r="L4054" s="2" t="str">
        <f>VLOOKUP(Sheet__29[[#This Row],[Produto]],Produtos!B:D,3,FALSE)</f>
        <v>Dell Brasil</v>
      </c>
      <c r="M4054" s="2">
        <f>VLOOKUP(Sheet__29[[#This Row],[Produto]],Estoque!A:B,2,FALSE)</f>
        <v>275</v>
      </c>
      <c r="N4054" s="5">
        <f>Sheet__29[[#This Row],[Qtd]]*Sheet__29[[#This Row],[Valor]]</f>
        <v>6540</v>
      </c>
      <c r="O4054" s="5">
        <f>Sheet__29[[#This Row],[Venda]]*(1-Sheet__29[[#This Row],[Desc]]/100)</f>
        <v>6213</v>
      </c>
      <c r="P4054"/>
    </row>
    <row r="4055" spans="1:16" x14ac:dyDescent="0.25">
      <c r="A4055">
        <v>104053</v>
      </c>
      <c r="B4055" s="1">
        <v>46204</v>
      </c>
      <c r="C4055" t="s">
        <v>427</v>
      </c>
      <c r="D4055" t="s">
        <v>1076</v>
      </c>
      <c r="E4055">
        <v>2</v>
      </c>
      <c r="F4055" s="4">
        <v>3731</v>
      </c>
      <c r="G4055">
        <v>0</v>
      </c>
      <c r="H4055" t="s">
        <v>1025</v>
      </c>
      <c r="I4055" s="2" t="str">
        <f>VLOOKUP(Sheet__29[[#This Row],[Filial]],Filiais!A:B,2,FALSE)</f>
        <v>São José dos Campos</v>
      </c>
      <c r="J4055" s="2" t="str">
        <f>VLOOKUP(Sheet__29[[#This Row],[Cidade]],'Clientes'!C:D,2,FALSE)</f>
        <v>SP</v>
      </c>
      <c r="K4055" s="2" t="str">
        <f>VLOOKUP(Sheet__29[[#This Row],[Produto]],Produtos!B:C,2,FALSE)</f>
        <v>Monitor</v>
      </c>
      <c r="L4055" s="2" t="str">
        <f>VLOOKUP(Sheet__29[[#This Row],[Produto]],Produtos!B:D,3,FALSE)</f>
        <v>Logitech Brasil</v>
      </c>
      <c r="M4055" s="2">
        <f>VLOOKUP(Sheet__29[[#This Row],[Produto]],Estoque!A:B,2,FALSE)</f>
        <v>214</v>
      </c>
      <c r="N4055" s="5">
        <f>Sheet__29[[#This Row],[Qtd]]*Sheet__29[[#This Row],[Valor]]</f>
        <v>7462</v>
      </c>
      <c r="O4055" s="5">
        <f>Sheet__29[[#This Row],[Venda]]*(1-Sheet__29[[#This Row],[Desc]]/100)</f>
        <v>7462</v>
      </c>
      <c r="P4055"/>
    </row>
    <row r="4056" spans="1:16" x14ac:dyDescent="0.25">
      <c r="A4056">
        <v>104054</v>
      </c>
      <c r="B4056" s="1">
        <v>46204</v>
      </c>
      <c r="C4056" t="s">
        <v>684</v>
      </c>
      <c r="D4056" t="s">
        <v>1103</v>
      </c>
      <c r="E4056">
        <v>2</v>
      </c>
      <c r="F4056" s="4">
        <v>4026</v>
      </c>
      <c r="G4056">
        <v>10</v>
      </c>
      <c r="H4056" t="s">
        <v>1025</v>
      </c>
      <c r="I4056" s="2" t="str">
        <f>VLOOKUP(Sheet__29[[#This Row],[Filial]],Filiais!A:B,2,FALSE)</f>
        <v>São José dos Campos</v>
      </c>
      <c r="J4056" s="2" t="str">
        <f>VLOOKUP(Sheet__29[[#This Row],[Cidade]],'Clientes'!C:D,2,FALSE)</f>
        <v>SP</v>
      </c>
      <c r="K4056" s="2" t="str">
        <f>VLOOKUP(Sheet__29[[#This Row],[Produto]],Produtos!B:C,2,FALSE)</f>
        <v>Rede</v>
      </c>
      <c r="L4056" s="2" t="str">
        <f>VLOOKUP(Sheet__29[[#This Row],[Produto]],Produtos!B:D,3,FALSE)</f>
        <v>Logitech Brasil</v>
      </c>
      <c r="M4056" s="2">
        <f>VLOOKUP(Sheet__29[[#This Row],[Produto]],Estoque!A:B,2,FALSE)</f>
        <v>215</v>
      </c>
      <c r="N4056" s="5">
        <f>Sheet__29[[#This Row],[Qtd]]*Sheet__29[[#This Row],[Valor]]</f>
        <v>8052</v>
      </c>
      <c r="O4056" s="5">
        <f>Sheet__29[[#This Row],[Venda]]*(1-Sheet__29[[#This Row],[Desc]]/100)</f>
        <v>7246.8</v>
      </c>
      <c r="P4056"/>
    </row>
    <row r="4057" spans="1:16" x14ac:dyDescent="0.25">
      <c r="A4057">
        <v>104055</v>
      </c>
      <c r="B4057" s="1">
        <v>46204</v>
      </c>
      <c r="C4057" t="s">
        <v>201</v>
      </c>
      <c r="D4057" t="s">
        <v>1138</v>
      </c>
      <c r="E4057">
        <v>4</v>
      </c>
      <c r="F4057" s="4">
        <v>4565</v>
      </c>
      <c r="G4057">
        <v>5</v>
      </c>
      <c r="H4057" t="s">
        <v>1021</v>
      </c>
      <c r="I4057" s="2" t="str">
        <f>VLOOKUP(Sheet__29[[#This Row],[Filial]],Filiais!A:B,2,FALSE)</f>
        <v>Jundiaí</v>
      </c>
      <c r="J4057" s="2" t="str">
        <f>VLOOKUP(Sheet__29[[#This Row],[Cidade]],'Clientes'!C:D,2,FALSE)</f>
        <v>SP</v>
      </c>
      <c r="K4057" s="2" t="str">
        <f>VLOOKUP(Sheet__29[[#This Row],[Produto]],Produtos!B:C,2,FALSE)</f>
        <v>Periférico</v>
      </c>
      <c r="L4057" s="2" t="str">
        <f>VLOOKUP(Sheet__29[[#This Row],[Produto]],Produtos!B:D,3,FALSE)</f>
        <v>Logitech Brasil</v>
      </c>
      <c r="M4057" s="2">
        <f>VLOOKUP(Sheet__29[[#This Row],[Produto]],Estoque!A:B,2,FALSE)</f>
        <v>272</v>
      </c>
      <c r="N4057" s="5">
        <f>Sheet__29[[#This Row],[Qtd]]*Sheet__29[[#This Row],[Valor]]</f>
        <v>18260</v>
      </c>
      <c r="O4057" s="5">
        <f>Sheet__29[[#This Row],[Venda]]*(1-Sheet__29[[#This Row],[Desc]]/100)</f>
        <v>17347</v>
      </c>
      <c r="P4057"/>
    </row>
    <row r="4058" spans="1:16" x14ac:dyDescent="0.25">
      <c r="A4058">
        <v>104056</v>
      </c>
      <c r="B4058" s="1">
        <v>46204</v>
      </c>
      <c r="C4058" t="s">
        <v>100</v>
      </c>
      <c r="D4058" t="s">
        <v>1056</v>
      </c>
      <c r="E4058">
        <v>3</v>
      </c>
      <c r="F4058" s="4">
        <v>4976</v>
      </c>
      <c r="G4058">
        <v>5</v>
      </c>
      <c r="H4058" t="s">
        <v>1018</v>
      </c>
      <c r="I4058" s="2" t="str">
        <f>VLOOKUP(Sheet__29[[#This Row],[Filial]],Filiais!A:B,2,FALSE)</f>
        <v>Barueri</v>
      </c>
      <c r="J4058" s="2" t="str">
        <f>VLOOKUP(Sheet__29[[#This Row],[Cidade]],'Clientes'!C:D,2,FALSE)</f>
        <v>SP</v>
      </c>
      <c r="K4058" s="2" t="str">
        <f>VLOOKUP(Sheet__29[[#This Row],[Produto]],Produtos!B:C,2,FALSE)</f>
        <v>Notebook</v>
      </c>
      <c r="L4058" s="2" t="str">
        <f>VLOOKUP(Sheet__29[[#This Row],[Produto]],Produtos!B:D,3,FALSE)</f>
        <v>Kingston Brasil</v>
      </c>
      <c r="M4058" s="2">
        <f>VLOOKUP(Sheet__29[[#This Row],[Produto]],Estoque!A:B,2,FALSE)</f>
        <v>231</v>
      </c>
      <c r="N4058" s="5">
        <f>Sheet__29[[#This Row],[Qtd]]*Sheet__29[[#This Row],[Valor]]</f>
        <v>14928</v>
      </c>
      <c r="O4058" s="5">
        <f>Sheet__29[[#This Row],[Venda]]*(1-Sheet__29[[#This Row],[Desc]]/100)</f>
        <v>14181.599999999999</v>
      </c>
      <c r="P4058"/>
    </row>
    <row r="4059" spans="1:16" x14ac:dyDescent="0.25">
      <c r="A4059">
        <v>104057</v>
      </c>
      <c r="B4059" s="1">
        <v>46204</v>
      </c>
      <c r="C4059" t="s">
        <v>369</v>
      </c>
      <c r="D4059" t="s">
        <v>1165</v>
      </c>
      <c r="E4059">
        <v>3</v>
      </c>
      <c r="F4059" s="4">
        <v>984</v>
      </c>
      <c r="G4059">
        <v>10</v>
      </c>
      <c r="H4059" t="s">
        <v>1016</v>
      </c>
      <c r="I4059" s="2" t="str">
        <f>VLOOKUP(Sheet__29[[#This Row],[Filial]],Filiais!A:B,2,FALSE)</f>
        <v>São Paulo</v>
      </c>
      <c r="J4059" s="2" t="str">
        <f>VLOOKUP(Sheet__29[[#This Row],[Cidade]],'Clientes'!C:D,2,FALSE)</f>
        <v>SP</v>
      </c>
      <c r="K4059" s="2" t="str">
        <f>VLOOKUP(Sheet__29[[#This Row],[Produto]],Produtos!B:C,2,FALSE)</f>
        <v>Monitor</v>
      </c>
      <c r="L4059" s="2" t="str">
        <f>VLOOKUP(Sheet__29[[#This Row],[Produto]],Produtos!B:D,3,FALSE)</f>
        <v>Logitech Brasil</v>
      </c>
      <c r="M4059" s="2">
        <f>VLOOKUP(Sheet__29[[#This Row],[Produto]],Estoque!A:B,2,FALSE)</f>
        <v>142</v>
      </c>
      <c r="N4059" s="5">
        <f>Sheet__29[[#This Row],[Qtd]]*Sheet__29[[#This Row],[Valor]]</f>
        <v>2952</v>
      </c>
      <c r="O4059" s="5">
        <f>Sheet__29[[#This Row],[Venda]]*(1-Sheet__29[[#This Row],[Desc]]/100)</f>
        <v>2656.8</v>
      </c>
      <c r="P4059"/>
    </row>
    <row r="4060" spans="1:16" x14ac:dyDescent="0.25">
      <c r="A4060">
        <v>104058</v>
      </c>
      <c r="B4060" s="1">
        <v>46204</v>
      </c>
      <c r="C4060" t="s">
        <v>531</v>
      </c>
      <c r="D4060" t="s">
        <v>1166</v>
      </c>
      <c r="E4060">
        <v>3</v>
      </c>
      <c r="F4060" s="4">
        <v>1411</v>
      </c>
      <c r="G4060">
        <v>5</v>
      </c>
      <c r="H4060" t="s">
        <v>1017</v>
      </c>
      <c r="I4060" s="2" t="str">
        <f>VLOOKUP(Sheet__29[[#This Row],[Filial]],Filiais!A:B,2,FALSE)</f>
        <v>Campinas</v>
      </c>
      <c r="J4060" s="2" t="str">
        <f>VLOOKUP(Sheet__29[[#This Row],[Cidade]],'Clientes'!C:D,2,FALSE)</f>
        <v>SP</v>
      </c>
      <c r="K4060" s="2" t="str">
        <f>VLOOKUP(Sheet__29[[#This Row],[Produto]],Produtos!B:C,2,FALSE)</f>
        <v>Monitor</v>
      </c>
      <c r="L4060" s="2" t="str">
        <f>VLOOKUP(Sheet__29[[#This Row],[Produto]],Produtos!B:D,3,FALSE)</f>
        <v>Kingston Brasil</v>
      </c>
      <c r="M4060" s="2">
        <f>VLOOKUP(Sheet__29[[#This Row],[Produto]],Estoque!A:B,2,FALSE)</f>
        <v>102</v>
      </c>
      <c r="N4060" s="5">
        <f>Sheet__29[[#This Row],[Qtd]]*Sheet__29[[#This Row],[Valor]]</f>
        <v>4233</v>
      </c>
      <c r="O4060" s="5">
        <f>Sheet__29[[#This Row],[Venda]]*(1-Sheet__29[[#This Row],[Desc]]/100)</f>
        <v>4021.35</v>
      </c>
      <c r="P4060"/>
    </row>
    <row r="4061" spans="1:16" x14ac:dyDescent="0.25">
      <c r="A4061">
        <v>104059</v>
      </c>
      <c r="B4061" s="1">
        <v>46204</v>
      </c>
      <c r="C4061" t="s">
        <v>375</v>
      </c>
      <c r="D4061" t="s">
        <v>1169</v>
      </c>
      <c r="E4061">
        <v>3</v>
      </c>
      <c r="F4061" s="4">
        <v>3576</v>
      </c>
      <c r="G4061">
        <v>0</v>
      </c>
      <c r="H4061" t="s">
        <v>1020</v>
      </c>
      <c r="I4061" s="2" t="str">
        <f>VLOOKUP(Sheet__29[[#This Row],[Filial]],Filiais!A:B,2,FALSE)</f>
        <v>Sorocaba</v>
      </c>
      <c r="J4061" s="2" t="str">
        <f>VLOOKUP(Sheet__29[[#This Row],[Cidade]],'Clientes'!C:D,2,FALSE)</f>
        <v>SP</v>
      </c>
      <c r="K4061" s="2" t="str">
        <f>VLOOKUP(Sheet__29[[#This Row],[Produto]],Produtos!B:C,2,FALSE)</f>
        <v>Armazenamento</v>
      </c>
      <c r="L4061" s="2" t="str">
        <f>VLOOKUP(Sheet__29[[#This Row],[Produto]],Produtos!B:D,3,FALSE)</f>
        <v>Logitech Brasil</v>
      </c>
      <c r="M4061" s="2">
        <f>VLOOKUP(Sheet__29[[#This Row],[Produto]],Estoque!A:B,2,FALSE)</f>
        <v>232</v>
      </c>
      <c r="N4061" s="5">
        <f>Sheet__29[[#This Row],[Qtd]]*Sheet__29[[#This Row],[Valor]]</f>
        <v>10728</v>
      </c>
      <c r="O4061" s="5">
        <f>Sheet__29[[#This Row],[Venda]]*(1-Sheet__29[[#This Row],[Desc]]/100)</f>
        <v>10728</v>
      </c>
      <c r="P4061"/>
    </row>
    <row r="4062" spans="1:16" x14ac:dyDescent="0.25">
      <c r="A4062">
        <v>104060</v>
      </c>
      <c r="B4062" s="1">
        <v>46204</v>
      </c>
      <c r="C4062" t="s">
        <v>59</v>
      </c>
      <c r="D4062" t="s">
        <v>1130</v>
      </c>
      <c r="E4062">
        <v>4</v>
      </c>
      <c r="F4062" s="4">
        <v>2492</v>
      </c>
      <c r="G4062">
        <v>0</v>
      </c>
      <c r="H4062" t="s">
        <v>1018</v>
      </c>
      <c r="I4062" s="2" t="str">
        <f>VLOOKUP(Sheet__29[[#This Row],[Filial]],Filiais!A:B,2,FALSE)</f>
        <v>Barueri</v>
      </c>
      <c r="J4062" s="2" t="str">
        <f>VLOOKUP(Sheet__29[[#This Row],[Cidade]],'Clientes'!C:D,2,FALSE)</f>
        <v>SP</v>
      </c>
      <c r="K4062" s="2" t="str">
        <f>VLOOKUP(Sheet__29[[#This Row],[Produto]],Produtos!B:C,2,FALSE)</f>
        <v>Notebook</v>
      </c>
      <c r="L4062" s="2" t="str">
        <f>VLOOKUP(Sheet__29[[#This Row],[Produto]],Produtos!B:D,3,FALSE)</f>
        <v>LG Brasil</v>
      </c>
      <c r="M4062" s="2">
        <f>VLOOKUP(Sheet__29[[#This Row],[Produto]],Estoque!A:B,2,FALSE)</f>
        <v>111</v>
      </c>
      <c r="N4062" s="5">
        <f>Sheet__29[[#This Row],[Qtd]]*Sheet__29[[#This Row],[Valor]]</f>
        <v>9968</v>
      </c>
      <c r="O4062" s="5">
        <f>Sheet__29[[#This Row],[Venda]]*(1-Sheet__29[[#This Row],[Desc]]/100)</f>
        <v>9968</v>
      </c>
      <c r="P4062"/>
    </row>
    <row r="4063" spans="1:16" x14ac:dyDescent="0.25">
      <c r="A4063">
        <v>104061</v>
      </c>
      <c r="B4063" s="1">
        <v>46204</v>
      </c>
      <c r="C4063" t="s">
        <v>162</v>
      </c>
      <c r="D4063" t="s">
        <v>1177</v>
      </c>
      <c r="E4063">
        <v>4</v>
      </c>
      <c r="F4063" s="4">
        <v>2835</v>
      </c>
      <c r="G4063">
        <v>0</v>
      </c>
      <c r="H4063" t="s">
        <v>1022</v>
      </c>
      <c r="I4063" s="2" t="str">
        <f>VLOOKUP(Sheet__29[[#This Row],[Filial]],Filiais!A:B,2,FALSE)</f>
        <v>Santos</v>
      </c>
      <c r="J4063" s="2" t="str">
        <f>VLOOKUP(Sheet__29[[#This Row],[Cidade]],'Clientes'!C:D,2,FALSE)</f>
        <v>SP</v>
      </c>
      <c r="K4063" s="2" t="str">
        <f>VLOOKUP(Sheet__29[[#This Row],[Produto]],Produtos!B:C,2,FALSE)</f>
        <v>Rede</v>
      </c>
      <c r="L4063" s="2" t="str">
        <f>VLOOKUP(Sheet__29[[#This Row],[Produto]],Produtos!B:D,3,FALSE)</f>
        <v>LG Brasil</v>
      </c>
      <c r="M4063" s="2">
        <f>VLOOKUP(Sheet__29[[#This Row],[Produto]],Estoque!A:B,2,FALSE)</f>
        <v>230</v>
      </c>
      <c r="N4063" s="5">
        <f>Sheet__29[[#This Row],[Qtd]]*Sheet__29[[#This Row],[Valor]]</f>
        <v>11340</v>
      </c>
      <c r="O4063" s="5">
        <f>Sheet__29[[#This Row],[Venda]]*(1-Sheet__29[[#This Row],[Desc]]/100)</f>
        <v>11340</v>
      </c>
      <c r="P4063"/>
    </row>
    <row r="4064" spans="1:16" x14ac:dyDescent="0.25">
      <c r="A4064">
        <v>104062</v>
      </c>
      <c r="B4064" s="1">
        <v>46204</v>
      </c>
      <c r="C4064" t="s">
        <v>608</v>
      </c>
      <c r="D4064" t="s">
        <v>1072</v>
      </c>
      <c r="E4064">
        <v>1</v>
      </c>
      <c r="F4064" s="4">
        <v>4711</v>
      </c>
      <c r="G4064">
        <v>0</v>
      </c>
      <c r="H4064" t="s">
        <v>1018</v>
      </c>
      <c r="I4064" s="2" t="str">
        <f>VLOOKUP(Sheet__29[[#This Row],[Filial]],Filiais!A:B,2,FALSE)</f>
        <v>Barueri</v>
      </c>
      <c r="J4064" s="2" t="str">
        <f>VLOOKUP(Sheet__29[[#This Row],[Cidade]],'Clientes'!C:D,2,FALSE)</f>
        <v>SP</v>
      </c>
      <c r="K4064" s="2" t="str">
        <f>VLOOKUP(Sheet__29[[#This Row],[Produto]],Produtos!B:C,2,FALSE)</f>
        <v>Periférico</v>
      </c>
      <c r="L4064" s="2" t="str">
        <f>VLOOKUP(Sheet__29[[#This Row],[Produto]],Produtos!B:D,3,FALSE)</f>
        <v>Logitech Brasil</v>
      </c>
      <c r="M4064" s="2">
        <f>VLOOKUP(Sheet__29[[#This Row],[Produto]],Estoque!A:B,2,FALSE)</f>
        <v>266</v>
      </c>
      <c r="N4064" s="5">
        <f>Sheet__29[[#This Row],[Qtd]]*Sheet__29[[#This Row],[Valor]]</f>
        <v>4711</v>
      </c>
      <c r="O4064" s="5">
        <f>Sheet__29[[#This Row],[Venda]]*(1-Sheet__29[[#This Row],[Desc]]/100)</f>
        <v>4711</v>
      </c>
      <c r="P4064"/>
    </row>
    <row r="4065" spans="1:16" x14ac:dyDescent="0.25">
      <c r="A4065">
        <v>104063</v>
      </c>
      <c r="B4065" s="1">
        <v>46204</v>
      </c>
      <c r="C4065" t="s">
        <v>924</v>
      </c>
      <c r="D4065" t="s">
        <v>1162</v>
      </c>
      <c r="E4065">
        <v>3</v>
      </c>
      <c r="F4065" s="4">
        <v>2692</v>
      </c>
      <c r="G4065">
        <v>10</v>
      </c>
      <c r="H4065" t="s">
        <v>1024</v>
      </c>
      <c r="I4065" s="2" t="str">
        <f>VLOOKUP(Sheet__29[[#This Row],[Filial]],Filiais!A:B,2,FALSE)</f>
        <v>Ribeirão Preto</v>
      </c>
      <c r="J4065" s="2" t="str">
        <f>VLOOKUP(Sheet__29[[#This Row],[Cidade]],'Clientes'!C:D,2,FALSE)</f>
        <v>SP</v>
      </c>
      <c r="K4065" s="2" t="str">
        <f>VLOOKUP(Sheet__29[[#This Row],[Produto]],Produtos!B:C,2,FALSE)</f>
        <v>Periférico</v>
      </c>
      <c r="L4065" s="2" t="str">
        <f>VLOOKUP(Sheet__29[[#This Row],[Produto]],Produtos!B:D,3,FALSE)</f>
        <v>Kingston Brasil</v>
      </c>
      <c r="M4065" s="2">
        <f>VLOOKUP(Sheet__29[[#This Row],[Produto]],Estoque!A:B,2,FALSE)</f>
        <v>167</v>
      </c>
      <c r="N4065" s="5">
        <f>Sheet__29[[#This Row],[Qtd]]*Sheet__29[[#This Row],[Valor]]</f>
        <v>8076</v>
      </c>
      <c r="O4065" s="5">
        <f>Sheet__29[[#This Row],[Venda]]*(1-Sheet__29[[#This Row],[Desc]]/100)</f>
        <v>7268.4000000000005</v>
      </c>
      <c r="P4065"/>
    </row>
    <row r="4066" spans="1:16" x14ac:dyDescent="0.25">
      <c r="A4066">
        <v>104064</v>
      </c>
      <c r="B4066" s="1">
        <v>46204</v>
      </c>
      <c r="C4066" t="s">
        <v>588</v>
      </c>
      <c r="D4066" t="s">
        <v>1151</v>
      </c>
      <c r="E4066">
        <v>5</v>
      </c>
      <c r="F4066" s="4">
        <v>2558</v>
      </c>
      <c r="G4066">
        <v>0</v>
      </c>
      <c r="H4066" t="s">
        <v>1019</v>
      </c>
      <c r="I4066" s="2" t="str">
        <f>VLOOKUP(Sheet__29[[#This Row],[Filial]],Filiais!A:B,2,FALSE)</f>
        <v>Osasco</v>
      </c>
      <c r="J4066" s="2" t="str">
        <f>VLOOKUP(Sheet__29[[#This Row],[Cidade]],'Clientes'!C:D,2,FALSE)</f>
        <v>SP</v>
      </c>
      <c r="K4066" s="2" t="str">
        <f>VLOOKUP(Sheet__29[[#This Row],[Produto]],Produtos!B:C,2,FALSE)</f>
        <v>Rede</v>
      </c>
      <c r="L4066" s="2" t="str">
        <f>VLOOKUP(Sheet__29[[#This Row],[Produto]],Produtos!B:D,3,FALSE)</f>
        <v>Kingston Brasil</v>
      </c>
      <c r="M4066" s="2">
        <f>VLOOKUP(Sheet__29[[#This Row],[Produto]],Estoque!A:B,2,FALSE)</f>
        <v>292</v>
      </c>
      <c r="N4066" s="5">
        <f>Sheet__29[[#This Row],[Qtd]]*Sheet__29[[#This Row],[Valor]]</f>
        <v>12790</v>
      </c>
      <c r="O4066" s="5">
        <f>Sheet__29[[#This Row],[Venda]]*(1-Sheet__29[[#This Row],[Desc]]/100)</f>
        <v>12790</v>
      </c>
      <c r="P4066"/>
    </row>
    <row r="4067" spans="1:16" x14ac:dyDescent="0.25">
      <c r="A4067">
        <v>104065</v>
      </c>
      <c r="B4067" s="1">
        <v>46204</v>
      </c>
      <c r="C4067" t="s">
        <v>192</v>
      </c>
      <c r="D4067" t="s">
        <v>1046</v>
      </c>
      <c r="E4067">
        <v>1</v>
      </c>
      <c r="F4067" s="4">
        <v>3205</v>
      </c>
      <c r="G4067">
        <v>0</v>
      </c>
      <c r="H4067" t="s">
        <v>1024</v>
      </c>
      <c r="I4067" s="2" t="str">
        <f>VLOOKUP(Sheet__29[[#This Row],[Filial]],Filiais!A:B,2,FALSE)</f>
        <v>Ribeirão Preto</v>
      </c>
      <c r="J4067" s="2" t="str">
        <f>VLOOKUP(Sheet__29[[#This Row],[Cidade]],'Clientes'!C:D,2,FALSE)</f>
        <v>SP</v>
      </c>
      <c r="K4067" s="2" t="str">
        <f>VLOOKUP(Sheet__29[[#This Row],[Produto]],Produtos!B:C,2,FALSE)</f>
        <v>Notebook</v>
      </c>
      <c r="L4067" s="2" t="str">
        <f>VLOOKUP(Sheet__29[[#This Row],[Produto]],Produtos!B:D,3,FALSE)</f>
        <v>Lenovo Brasil</v>
      </c>
      <c r="M4067" s="2">
        <f>VLOOKUP(Sheet__29[[#This Row],[Produto]],Estoque!A:B,2,FALSE)</f>
        <v>196</v>
      </c>
      <c r="N4067" s="5">
        <f>Sheet__29[[#This Row],[Qtd]]*Sheet__29[[#This Row],[Valor]]</f>
        <v>3205</v>
      </c>
      <c r="O4067" s="5">
        <f>Sheet__29[[#This Row],[Venda]]*(1-Sheet__29[[#This Row],[Desc]]/100)</f>
        <v>3205</v>
      </c>
      <c r="P4067"/>
    </row>
    <row r="4068" spans="1:16" x14ac:dyDescent="0.25">
      <c r="A4068">
        <v>104066</v>
      </c>
      <c r="B4068" s="1">
        <v>46204</v>
      </c>
      <c r="C4068" t="s">
        <v>507</v>
      </c>
      <c r="D4068" t="s">
        <v>1047</v>
      </c>
      <c r="E4068">
        <v>2</v>
      </c>
      <c r="F4068" s="4">
        <v>4110</v>
      </c>
      <c r="G4068">
        <v>5</v>
      </c>
      <c r="H4068" t="s">
        <v>1016</v>
      </c>
      <c r="I4068" s="2" t="str">
        <f>VLOOKUP(Sheet__29[[#This Row],[Filial]],Filiais!A:B,2,FALSE)</f>
        <v>São Paulo</v>
      </c>
      <c r="J4068" s="2" t="str">
        <f>VLOOKUP(Sheet__29[[#This Row],[Cidade]],'Clientes'!C:D,2,FALSE)</f>
        <v>SP</v>
      </c>
      <c r="K4068" s="2" t="str">
        <f>VLOOKUP(Sheet__29[[#This Row],[Produto]],Produtos!B:C,2,FALSE)</f>
        <v>Periférico</v>
      </c>
      <c r="L4068" s="2" t="str">
        <f>VLOOKUP(Sheet__29[[#This Row],[Produto]],Produtos!B:D,3,FALSE)</f>
        <v>Kingston Brasil</v>
      </c>
      <c r="M4068" s="2">
        <f>VLOOKUP(Sheet__29[[#This Row],[Produto]],Estoque!A:B,2,FALSE)</f>
        <v>298</v>
      </c>
      <c r="N4068" s="5">
        <f>Sheet__29[[#This Row],[Qtd]]*Sheet__29[[#This Row],[Valor]]</f>
        <v>8220</v>
      </c>
      <c r="O4068" s="5">
        <f>Sheet__29[[#This Row],[Venda]]*(1-Sheet__29[[#This Row],[Desc]]/100)</f>
        <v>7809</v>
      </c>
      <c r="P4068"/>
    </row>
    <row r="4069" spans="1:16" x14ac:dyDescent="0.25">
      <c r="A4069">
        <v>104067</v>
      </c>
      <c r="B4069" s="1">
        <v>46204</v>
      </c>
      <c r="C4069" t="s">
        <v>127</v>
      </c>
      <c r="D4069" t="s">
        <v>1094</v>
      </c>
      <c r="E4069">
        <v>1</v>
      </c>
      <c r="F4069" s="4">
        <v>1605</v>
      </c>
      <c r="G4069">
        <v>5</v>
      </c>
      <c r="H4069" t="s">
        <v>1024</v>
      </c>
      <c r="I4069" s="2" t="str">
        <f>VLOOKUP(Sheet__29[[#This Row],[Filial]],Filiais!A:B,2,FALSE)</f>
        <v>Ribeirão Preto</v>
      </c>
      <c r="J4069" s="2" t="str">
        <f>VLOOKUP(Sheet__29[[#This Row],[Cidade]],'Clientes'!C:D,2,FALSE)</f>
        <v>SP</v>
      </c>
      <c r="K4069" s="2" t="str">
        <f>VLOOKUP(Sheet__29[[#This Row],[Produto]],Produtos!B:C,2,FALSE)</f>
        <v>Rede</v>
      </c>
      <c r="L4069" s="2" t="str">
        <f>VLOOKUP(Sheet__29[[#This Row],[Produto]],Produtos!B:D,3,FALSE)</f>
        <v>Lenovo Brasil</v>
      </c>
      <c r="M4069" s="2">
        <f>VLOOKUP(Sheet__29[[#This Row],[Produto]],Estoque!A:B,2,FALSE)</f>
        <v>213</v>
      </c>
      <c r="N4069" s="5">
        <f>Sheet__29[[#This Row],[Qtd]]*Sheet__29[[#This Row],[Valor]]</f>
        <v>1605</v>
      </c>
      <c r="O4069" s="5">
        <f>Sheet__29[[#This Row],[Venda]]*(1-Sheet__29[[#This Row],[Desc]]/100)</f>
        <v>1524.75</v>
      </c>
      <c r="P4069"/>
    </row>
    <row r="4070" spans="1:16" x14ac:dyDescent="0.25">
      <c r="A4070">
        <v>104068</v>
      </c>
      <c r="B4070" s="1">
        <v>46204</v>
      </c>
      <c r="C4070" t="s">
        <v>775</v>
      </c>
      <c r="D4070" t="s">
        <v>1119</v>
      </c>
      <c r="E4070">
        <v>5</v>
      </c>
      <c r="F4070" s="4">
        <v>553</v>
      </c>
      <c r="G4070">
        <v>10</v>
      </c>
      <c r="H4070" t="s">
        <v>1023</v>
      </c>
      <c r="I4070" s="2" t="str">
        <f>VLOOKUP(Sheet__29[[#This Row],[Filial]],Filiais!A:B,2,FALSE)</f>
        <v>Bauru</v>
      </c>
      <c r="J4070" s="2" t="str">
        <f>VLOOKUP(Sheet__29[[#This Row],[Cidade]],'Clientes'!C:D,2,FALSE)</f>
        <v>SP</v>
      </c>
      <c r="K4070" s="2" t="str">
        <f>VLOOKUP(Sheet__29[[#This Row],[Produto]],Produtos!B:C,2,FALSE)</f>
        <v>Notebook</v>
      </c>
      <c r="L4070" s="2" t="str">
        <f>VLOOKUP(Sheet__29[[#This Row],[Produto]],Produtos!B:D,3,FALSE)</f>
        <v>LG Brasil</v>
      </c>
      <c r="M4070" s="2">
        <f>VLOOKUP(Sheet__29[[#This Row],[Produto]],Estoque!A:B,2,FALSE)</f>
        <v>186</v>
      </c>
      <c r="N4070" s="5">
        <f>Sheet__29[[#This Row],[Qtd]]*Sheet__29[[#This Row],[Valor]]</f>
        <v>2765</v>
      </c>
      <c r="O4070" s="5">
        <f>Sheet__29[[#This Row],[Venda]]*(1-Sheet__29[[#This Row],[Desc]]/100)</f>
        <v>2488.5</v>
      </c>
      <c r="P4070"/>
    </row>
    <row r="4071" spans="1:16" x14ac:dyDescent="0.25">
      <c r="A4071">
        <v>104069</v>
      </c>
      <c r="B4071" s="1">
        <v>46204</v>
      </c>
      <c r="C4071" t="s">
        <v>146</v>
      </c>
      <c r="D4071" t="s">
        <v>1117</v>
      </c>
      <c r="E4071">
        <v>3</v>
      </c>
      <c r="F4071" s="4">
        <v>2522</v>
      </c>
      <c r="G4071">
        <v>10</v>
      </c>
      <c r="H4071" t="s">
        <v>1021</v>
      </c>
      <c r="I4071" s="2" t="str">
        <f>VLOOKUP(Sheet__29[[#This Row],[Filial]],Filiais!A:B,2,FALSE)</f>
        <v>Jundiaí</v>
      </c>
      <c r="J4071" s="2" t="str">
        <f>VLOOKUP(Sheet__29[[#This Row],[Cidade]],'Clientes'!C:D,2,FALSE)</f>
        <v>SP</v>
      </c>
      <c r="K4071" s="2" t="str">
        <f>VLOOKUP(Sheet__29[[#This Row],[Produto]],Produtos!B:C,2,FALSE)</f>
        <v>Armazenamento</v>
      </c>
      <c r="L4071" s="2" t="str">
        <f>VLOOKUP(Sheet__29[[#This Row],[Produto]],Produtos!B:D,3,FALSE)</f>
        <v>LG Brasil</v>
      </c>
      <c r="M4071" s="2">
        <f>VLOOKUP(Sheet__29[[#This Row],[Produto]],Estoque!A:B,2,FALSE)</f>
        <v>221</v>
      </c>
      <c r="N4071" s="5">
        <f>Sheet__29[[#This Row],[Qtd]]*Sheet__29[[#This Row],[Valor]]</f>
        <v>7566</v>
      </c>
      <c r="O4071" s="5">
        <f>Sheet__29[[#This Row],[Venda]]*(1-Sheet__29[[#This Row],[Desc]]/100)</f>
        <v>6809.4000000000005</v>
      </c>
      <c r="P4071"/>
    </row>
    <row r="4072" spans="1:16" x14ac:dyDescent="0.25">
      <c r="A4072">
        <v>104070</v>
      </c>
      <c r="B4072" s="1">
        <v>46204</v>
      </c>
      <c r="C4072" t="s">
        <v>569</v>
      </c>
      <c r="D4072" t="s">
        <v>1028</v>
      </c>
      <c r="E4072">
        <v>1</v>
      </c>
      <c r="F4072" s="4">
        <v>1459</v>
      </c>
      <c r="G4072">
        <v>10</v>
      </c>
      <c r="H4072" t="s">
        <v>1022</v>
      </c>
      <c r="I4072" s="2" t="str">
        <f>VLOOKUP(Sheet__29[[#This Row],[Filial]],Filiais!A:B,2,FALSE)</f>
        <v>Santos</v>
      </c>
      <c r="J4072" s="2" t="str">
        <f>VLOOKUP(Sheet__29[[#This Row],[Cidade]],'Clientes'!C:D,2,FALSE)</f>
        <v>SP</v>
      </c>
      <c r="K4072" s="2" t="str">
        <f>VLOOKUP(Sheet__29[[#This Row],[Produto]],Produtos!B:C,2,FALSE)</f>
        <v>Notebook</v>
      </c>
      <c r="L4072" s="2" t="str">
        <f>VLOOKUP(Sheet__29[[#This Row],[Produto]],Produtos!B:D,3,FALSE)</f>
        <v>LG Brasil</v>
      </c>
      <c r="M4072" s="2">
        <f>VLOOKUP(Sheet__29[[#This Row],[Produto]],Estoque!A:B,2,FALSE)</f>
        <v>256</v>
      </c>
      <c r="N4072" s="5">
        <f>Sheet__29[[#This Row],[Qtd]]*Sheet__29[[#This Row],[Valor]]</f>
        <v>1459</v>
      </c>
      <c r="O4072" s="5">
        <f>Sheet__29[[#This Row],[Venda]]*(1-Sheet__29[[#This Row],[Desc]]/100)</f>
        <v>1313.1000000000001</v>
      </c>
      <c r="P4072"/>
    </row>
    <row r="4073" spans="1:16" x14ac:dyDescent="0.25">
      <c r="A4073">
        <v>104071</v>
      </c>
      <c r="B4073" s="1">
        <v>46204</v>
      </c>
      <c r="C4073" t="s">
        <v>483</v>
      </c>
      <c r="D4073" t="s">
        <v>1030</v>
      </c>
      <c r="E4073">
        <v>3</v>
      </c>
      <c r="F4073" s="4">
        <v>2509</v>
      </c>
      <c r="G4073">
        <v>10</v>
      </c>
      <c r="H4073" t="s">
        <v>1019</v>
      </c>
      <c r="I4073" s="2" t="str">
        <f>VLOOKUP(Sheet__29[[#This Row],[Filial]],Filiais!A:B,2,FALSE)</f>
        <v>Osasco</v>
      </c>
      <c r="J4073" s="2" t="str">
        <f>VLOOKUP(Sheet__29[[#This Row],[Cidade]],'Clientes'!C:D,2,FALSE)</f>
        <v>SP</v>
      </c>
      <c r="K4073" s="2" t="str">
        <f>VLOOKUP(Sheet__29[[#This Row],[Produto]],Produtos!B:C,2,FALSE)</f>
        <v>Notebook</v>
      </c>
      <c r="L4073" s="2" t="str">
        <f>VLOOKUP(Sheet__29[[#This Row],[Produto]],Produtos!B:D,3,FALSE)</f>
        <v>Kingston Brasil</v>
      </c>
      <c r="M4073" s="2">
        <f>VLOOKUP(Sheet__29[[#This Row],[Produto]],Estoque!A:B,2,FALSE)</f>
        <v>67</v>
      </c>
      <c r="N4073" s="5">
        <f>Sheet__29[[#This Row],[Qtd]]*Sheet__29[[#This Row],[Valor]]</f>
        <v>7527</v>
      </c>
      <c r="O4073" s="5">
        <f>Sheet__29[[#This Row],[Venda]]*(1-Sheet__29[[#This Row],[Desc]]/100)</f>
        <v>6774.3</v>
      </c>
      <c r="P4073"/>
    </row>
    <row r="4074" spans="1:16" x14ac:dyDescent="0.25">
      <c r="A4074">
        <v>104072</v>
      </c>
      <c r="B4074" s="1">
        <v>46204</v>
      </c>
      <c r="C4074" t="s">
        <v>626</v>
      </c>
      <c r="D4074" t="s">
        <v>1116</v>
      </c>
      <c r="E4074">
        <v>1</v>
      </c>
      <c r="F4074" s="4">
        <v>1847</v>
      </c>
      <c r="G4074">
        <v>5</v>
      </c>
      <c r="H4074" t="s">
        <v>1017</v>
      </c>
      <c r="I4074" s="2" t="str">
        <f>VLOOKUP(Sheet__29[[#This Row],[Filial]],Filiais!A:B,2,FALSE)</f>
        <v>Campinas</v>
      </c>
      <c r="J4074" s="2" t="str">
        <f>VLOOKUP(Sheet__29[[#This Row],[Cidade]],'Clientes'!C:D,2,FALSE)</f>
        <v>SP</v>
      </c>
      <c r="K4074" s="2" t="str">
        <f>VLOOKUP(Sheet__29[[#This Row],[Produto]],Produtos!B:C,2,FALSE)</f>
        <v>Periférico</v>
      </c>
      <c r="L4074" s="2" t="str">
        <f>VLOOKUP(Sheet__29[[#This Row],[Produto]],Produtos!B:D,3,FALSE)</f>
        <v>Logitech Brasil</v>
      </c>
      <c r="M4074" s="2">
        <f>VLOOKUP(Sheet__29[[#This Row],[Produto]],Estoque!A:B,2,FALSE)</f>
        <v>55</v>
      </c>
      <c r="N4074" s="5">
        <f>Sheet__29[[#This Row],[Qtd]]*Sheet__29[[#This Row],[Valor]]</f>
        <v>1847</v>
      </c>
      <c r="O4074" s="5">
        <f>Sheet__29[[#This Row],[Venda]]*(1-Sheet__29[[#This Row],[Desc]]/100)</f>
        <v>1754.6499999999999</v>
      </c>
      <c r="P4074"/>
    </row>
    <row r="4075" spans="1:16" x14ac:dyDescent="0.25">
      <c r="A4075">
        <v>104073</v>
      </c>
      <c r="B4075" s="1">
        <v>46204</v>
      </c>
      <c r="C4075" t="s">
        <v>715</v>
      </c>
      <c r="D4075" t="s">
        <v>1061</v>
      </c>
      <c r="E4075">
        <v>2</v>
      </c>
      <c r="F4075" s="4">
        <v>340</v>
      </c>
      <c r="G4075">
        <v>10</v>
      </c>
      <c r="H4075" t="s">
        <v>1017</v>
      </c>
      <c r="I4075" s="2" t="str">
        <f>VLOOKUP(Sheet__29[[#This Row],[Filial]],Filiais!A:B,2,FALSE)</f>
        <v>Campinas</v>
      </c>
      <c r="J4075" s="2" t="str">
        <f>VLOOKUP(Sheet__29[[#This Row],[Cidade]],'Clientes'!C:D,2,FALSE)</f>
        <v>SP</v>
      </c>
      <c r="K4075" s="2" t="str">
        <f>VLOOKUP(Sheet__29[[#This Row],[Produto]],Produtos!B:C,2,FALSE)</f>
        <v>Notebook</v>
      </c>
      <c r="L4075" s="2" t="str">
        <f>VLOOKUP(Sheet__29[[#This Row],[Produto]],Produtos!B:D,3,FALSE)</f>
        <v>Lenovo Brasil</v>
      </c>
      <c r="M4075" s="2">
        <f>VLOOKUP(Sheet__29[[#This Row],[Produto]],Estoque!A:B,2,FALSE)</f>
        <v>209</v>
      </c>
      <c r="N4075" s="5">
        <f>Sheet__29[[#This Row],[Qtd]]*Sheet__29[[#This Row],[Valor]]</f>
        <v>680</v>
      </c>
      <c r="O4075" s="5">
        <f>Sheet__29[[#This Row],[Venda]]*(1-Sheet__29[[#This Row],[Desc]]/100)</f>
        <v>612</v>
      </c>
      <c r="P4075"/>
    </row>
    <row r="4076" spans="1:16" x14ac:dyDescent="0.25">
      <c r="A4076">
        <v>104074</v>
      </c>
      <c r="B4076" s="1">
        <v>46204</v>
      </c>
      <c r="C4076" t="s">
        <v>578</v>
      </c>
      <c r="D4076" t="s">
        <v>1061</v>
      </c>
      <c r="E4076">
        <v>2</v>
      </c>
      <c r="F4076" s="4">
        <v>1307</v>
      </c>
      <c r="G4076">
        <v>5</v>
      </c>
      <c r="H4076" t="s">
        <v>1019</v>
      </c>
      <c r="I4076" s="2" t="str">
        <f>VLOOKUP(Sheet__29[[#This Row],[Filial]],Filiais!A:B,2,FALSE)</f>
        <v>Osasco</v>
      </c>
      <c r="J4076" s="2" t="str">
        <f>VLOOKUP(Sheet__29[[#This Row],[Cidade]],'Clientes'!C:D,2,FALSE)</f>
        <v>SP</v>
      </c>
      <c r="K4076" s="2" t="str">
        <f>VLOOKUP(Sheet__29[[#This Row],[Produto]],Produtos!B:C,2,FALSE)</f>
        <v>Notebook</v>
      </c>
      <c r="L4076" s="2" t="str">
        <f>VLOOKUP(Sheet__29[[#This Row],[Produto]],Produtos!B:D,3,FALSE)</f>
        <v>Lenovo Brasil</v>
      </c>
      <c r="M4076" s="2">
        <f>VLOOKUP(Sheet__29[[#This Row],[Produto]],Estoque!A:B,2,FALSE)</f>
        <v>209</v>
      </c>
      <c r="N4076" s="5">
        <f>Sheet__29[[#This Row],[Qtd]]*Sheet__29[[#This Row],[Valor]]</f>
        <v>2614</v>
      </c>
      <c r="O4076" s="5">
        <f>Sheet__29[[#This Row],[Venda]]*(1-Sheet__29[[#This Row],[Desc]]/100)</f>
        <v>2483.2999999999997</v>
      </c>
      <c r="P4076"/>
    </row>
    <row r="4077" spans="1:16" x14ac:dyDescent="0.25">
      <c r="A4077">
        <v>104075</v>
      </c>
      <c r="B4077" s="1">
        <v>46204</v>
      </c>
      <c r="C4077" t="s">
        <v>796</v>
      </c>
      <c r="D4077" t="s">
        <v>1167</v>
      </c>
      <c r="E4077">
        <v>4</v>
      </c>
      <c r="F4077" s="4">
        <v>316</v>
      </c>
      <c r="G4077">
        <v>5</v>
      </c>
      <c r="H4077" t="s">
        <v>1024</v>
      </c>
      <c r="I4077" s="2" t="str">
        <f>VLOOKUP(Sheet__29[[#This Row],[Filial]],Filiais!A:B,2,FALSE)</f>
        <v>Ribeirão Preto</v>
      </c>
      <c r="J4077" s="2" t="str">
        <f>VLOOKUP(Sheet__29[[#This Row],[Cidade]],'Clientes'!C:D,2,FALSE)</f>
        <v>SP</v>
      </c>
      <c r="K4077" s="2" t="str">
        <f>VLOOKUP(Sheet__29[[#This Row],[Produto]],Produtos!B:C,2,FALSE)</f>
        <v>Monitor</v>
      </c>
      <c r="L4077" s="2" t="str">
        <f>VLOOKUP(Sheet__29[[#This Row],[Produto]],Produtos!B:D,3,FALSE)</f>
        <v>LG Brasil</v>
      </c>
      <c r="M4077" s="2">
        <f>VLOOKUP(Sheet__29[[#This Row],[Produto]],Estoque!A:B,2,FALSE)</f>
        <v>42</v>
      </c>
      <c r="N4077" s="5">
        <f>Sheet__29[[#This Row],[Qtd]]*Sheet__29[[#This Row],[Valor]]</f>
        <v>1264</v>
      </c>
      <c r="O4077" s="5">
        <f>Sheet__29[[#This Row],[Venda]]*(1-Sheet__29[[#This Row],[Desc]]/100)</f>
        <v>1200.8</v>
      </c>
      <c r="P4077"/>
    </row>
    <row r="4078" spans="1:16" x14ac:dyDescent="0.25">
      <c r="A4078">
        <v>104076</v>
      </c>
      <c r="B4078" s="1">
        <v>46204</v>
      </c>
      <c r="C4078" t="s">
        <v>549</v>
      </c>
      <c r="D4078" t="s">
        <v>1082</v>
      </c>
      <c r="E4078">
        <v>5</v>
      </c>
      <c r="F4078" s="4">
        <v>4490</v>
      </c>
      <c r="G4078">
        <v>5</v>
      </c>
      <c r="H4078" t="s">
        <v>1024</v>
      </c>
      <c r="I4078" s="2" t="str">
        <f>VLOOKUP(Sheet__29[[#This Row],[Filial]],Filiais!A:B,2,FALSE)</f>
        <v>Ribeirão Preto</v>
      </c>
      <c r="J4078" s="2" t="str">
        <f>VLOOKUP(Sheet__29[[#This Row],[Cidade]],'Clientes'!C:D,2,FALSE)</f>
        <v>SP</v>
      </c>
      <c r="K4078" s="2" t="str">
        <f>VLOOKUP(Sheet__29[[#This Row],[Produto]],Produtos!B:C,2,FALSE)</f>
        <v>Monitor</v>
      </c>
      <c r="L4078" s="2" t="str">
        <f>VLOOKUP(Sheet__29[[#This Row],[Produto]],Produtos!B:D,3,FALSE)</f>
        <v>Dell Brasil</v>
      </c>
      <c r="M4078" s="2">
        <f>VLOOKUP(Sheet__29[[#This Row],[Produto]],Estoque!A:B,2,FALSE)</f>
        <v>189</v>
      </c>
      <c r="N4078" s="5">
        <f>Sheet__29[[#This Row],[Qtd]]*Sheet__29[[#This Row],[Valor]]</f>
        <v>22450</v>
      </c>
      <c r="O4078" s="5">
        <f>Sheet__29[[#This Row],[Venda]]*(1-Sheet__29[[#This Row],[Desc]]/100)</f>
        <v>21327.5</v>
      </c>
      <c r="P4078"/>
    </row>
    <row r="4079" spans="1:16" x14ac:dyDescent="0.25">
      <c r="A4079">
        <v>104077</v>
      </c>
      <c r="B4079" s="1">
        <v>46204</v>
      </c>
      <c r="C4079" t="s">
        <v>321</v>
      </c>
      <c r="D4079" t="s">
        <v>1074</v>
      </c>
      <c r="E4079">
        <v>3</v>
      </c>
      <c r="F4079" s="4">
        <v>2558</v>
      </c>
      <c r="G4079">
        <v>5</v>
      </c>
      <c r="H4079" t="s">
        <v>1018</v>
      </c>
      <c r="I4079" s="2" t="str">
        <f>VLOOKUP(Sheet__29[[#This Row],[Filial]],Filiais!A:B,2,FALSE)</f>
        <v>Barueri</v>
      </c>
      <c r="J4079" s="2" t="str">
        <f>VLOOKUP(Sheet__29[[#This Row],[Cidade]],'Clientes'!C:D,2,FALSE)</f>
        <v>SP</v>
      </c>
      <c r="K4079" s="2" t="str">
        <f>VLOOKUP(Sheet__29[[#This Row],[Produto]],Produtos!B:C,2,FALSE)</f>
        <v>Armazenamento</v>
      </c>
      <c r="L4079" s="2" t="str">
        <f>VLOOKUP(Sheet__29[[#This Row],[Produto]],Produtos!B:D,3,FALSE)</f>
        <v>Lenovo Brasil</v>
      </c>
      <c r="M4079" s="2">
        <f>VLOOKUP(Sheet__29[[#This Row],[Produto]],Estoque!A:B,2,FALSE)</f>
        <v>241</v>
      </c>
      <c r="N4079" s="5">
        <f>Sheet__29[[#This Row],[Qtd]]*Sheet__29[[#This Row],[Valor]]</f>
        <v>7674</v>
      </c>
      <c r="O4079" s="5">
        <f>Sheet__29[[#This Row],[Venda]]*(1-Sheet__29[[#This Row],[Desc]]/100)</f>
        <v>7290.2999999999993</v>
      </c>
      <c r="P4079"/>
    </row>
    <row r="4080" spans="1:16" x14ac:dyDescent="0.25">
      <c r="A4080">
        <v>104078</v>
      </c>
      <c r="B4080" s="1">
        <v>46204</v>
      </c>
      <c r="C4080" t="s">
        <v>231</v>
      </c>
      <c r="D4080" t="s">
        <v>1113</v>
      </c>
      <c r="E4080">
        <v>4</v>
      </c>
      <c r="F4080" s="4">
        <v>593</v>
      </c>
      <c r="G4080">
        <v>10</v>
      </c>
      <c r="H4080" t="s">
        <v>1022</v>
      </c>
      <c r="I4080" s="2" t="str">
        <f>VLOOKUP(Sheet__29[[#This Row],[Filial]],Filiais!A:B,2,FALSE)</f>
        <v>Santos</v>
      </c>
      <c r="J4080" s="2" t="str">
        <f>VLOOKUP(Sheet__29[[#This Row],[Cidade]],'Clientes'!C:D,2,FALSE)</f>
        <v>SP</v>
      </c>
      <c r="K4080" s="2" t="str">
        <f>VLOOKUP(Sheet__29[[#This Row],[Produto]],Produtos!B:C,2,FALSE)</f>
        <v>Rede</v>
      </c>
      <c r="L4080" s="2" t="str">
        <f>VLOOKUP(Sheet__29[[#This Row],[Produto]],Produtos!B:D,3,FALSE)</f>
        <v>LG Brasil</v>
      </c>
      <c r="M4080" s="2">
        <f>VLOOKUP(Sheet__29[[#This Row],[Produto]],Estoque!A:B,2,FALSE)</f>
        <v>28</v>
      </c>
      <c r="N4080" s="5">
        <f>Sheet__29[[#This Row],[Qtd]]*Sheet__29[[#This Row],[Valor]]</f>
        <v>2372</v>
      </c>
      <c r="O4080" s="5">
        <f>Sheet__29[[#This Row],[Venda]]*(1-Sheet__29[[#This Row],[Desc]]/100)</f>
        <v>2134.8000000000002</v>
      </c>
      <c r="P4080"/>
    </row>
    <row r="4081" spans="1:16" x14ac:dyDescent="0.25">
      <c r="A4081">
        <v>104079</v>
      </c>
      <c r="B4081" s="1">
        <v>46204</v>
      </c>
      <c r="C4081" t="s">
        <v>58</v>
      </c>
      <c r="D4081" t="s">
        <v>1142</v>
      </c>
      <c r="E4081">
        <v>1</v>
      </c>
      <c r="F4081" s="4">
        <v>4759</v>
      </c>
      <c r="G4081">
        <v>5</v>
      </c>
      <c r="H4081" t="s">
        <v>1018</v>
      </c>
      <c r="I4081" s="2" t="str">
        <f>VLOOKUP(Sheet__29[[#This Row],[Filial]],Filiais!A:B,2,FALSE)</f>
        <v>Barueri</v>
      </c>
      <c r="J4081" s="2" t="str">
        <f>VLOOKUP(Sheet__29[[#This Row],[Cidade]],'Clientes'!C:D,2,FALSE)</f>
        <v>SP</v>
      </c>
      <c r="K4081" s="2" t="str">
        <f>VLOOKUP(Sheet__29[[#This Row],[Produto]],Produtos!B:C,2,FALSE)</f>
        <v>Periférico</v>
      </c>
      <c r="L4081" s="2" t="str">
        <f>VLOOKUP(Sheet__29[[#This Row],[Produto]],Produtos!B:D,3,FALSE)</f>
        <v>Logitech Brasil</v>
      </c>
      <c r="M4081" s="2">
        <f>VLOOKUP(Sheet__29[[#This Row],[Produto]],Estoque!A:B,2,FALSE)</f>
        <v>290</v>
      </c>
      <c r="N4081" s="5">
        <f>Sheet__29[[#This Row],[Qtd]]*Sheet__29[[#This Row],[Valor]]</f>
        <v>4759</v>
      </c>
      <c r="O4081" s="5">
        <f>Sheet__29[[#This Row],[Venda]]*(1-Sheet__29[[#This Row],[Desc]]/100)</f>
        <v>4521.05</v>
      </c>
      <c r="P4081"/>
    </row>
    <row r="4082" spans="1:16" x14ac:dyDescent="0.25">
      <c r="A4082">
        <v>104080</v>
      </c>
      <c r="B4082" s="1">
        <v>46204</v>
      </c>
      <c r="C4082" t="s">
        <v>925</v>
      </c>
      <c r="D4082" t="s">
        <v>1060</v>
      </c>
      <c r="E4082">
        <v>5</v>
      </c>
      <c r="F4082" s="4">
        <v>973</v>
      </c>
      <c r="G4082">
        <v>0</v>
      </c>
      <c r="H4082" t="s">
        <v>1024</v>
      </c>
      <c r="I4082" s="2" t="str">
        <f>VLOOKUP(Sheet__29[[#This Row],[Filial]],Filiais!A:B,2,FALSE)</f>
        <v>Ribeirão Preto</v>
      </c>
      <c r="J4082" s="2" t="str">
        <f>VLOOKUP(Sheet__29[[#This Row],[Cidade]],'Clientes'!C:D,2,FALSE)</f>
        <v>SP</v>
      </c>
      <c r="K4082" s="2" t="str">
        <f>VLOOKUP(Sheet__29[[#This Row],[Produto]],Produtos!B:C,2,FALSE)</f>
        <v>Rede</v>
      </c>
      <c r="L4082" s="2" t="str">
        <f>VLOOKUP(Sheet__29[[#This Row],[Produto]],Produtos!B:D,3,FALSE)</f>
        <v>LG Brasil</v>
      </c>
      <c r="M4082" s="2">
        <f>VLOOKUP(Sheet__29[[#This Row],[Produto]],Estoque!A:B,2,FALSE)</f>
        <v>281</v>
      </c>
      <c r="N4082" s="5">
        <f>Sheet__29[[#This Row],[Qtd]]*Sheet__29[[#This Row],[Valor]]</f>
        <v>4865</v>
      </c>
      <c r="O4082" s="5">
        <f>Sheet__29[[#This Row],[Venda]]*(1-Sheet__29[[#This Row],[Desc]]/100)</f>
        <v>4865</v>
      </c>
      <c r="P4082"/>
    </row>
    <row r="4083" spans="1:16" x14ac:dyDescent="0.25">
      <c r="A4083">
        <v>104081</v>
      </c>
      <c r="B4083" s="1">
        <v>46204</v>
      </c>
      <c r="C4083" t="s">
        <v>341</v>
      </c>
      <c r="D4083" t="s">
        <v>1103</v>
      </c>
      <c r="E4083">
        <v>5</v>
      </c>
      <c r="F4083" s="4">
        <v>1681</v>
      </c>
      <c r="G4083">
        <v>5</v>
      </c>
      <c r="H4083" t="s">
        <v>1016</v>
      </c>
      <c r="I4083" s="2" t="str">
        <f>VLOOKUP(Sheet__29[[#This Row],[Filial]],Filiais!A:B,2,FALSE)</f>
        <v>São Paulo</v>
      </c>
      <c r="J4083" s="2" t="str">
        <f>VLOOKUP(Sheet__29[[#This Row],[Cidade]],'Clientes'!C:D,2,FALSE)</f>
        <v>SP</v>
      </c>
      <c r="K4083" s="2" t="str">
        <f>VLOOKUP(Sheet__29[[#This Row],[Produto]],Produtos!B:C,2,FALSE)</f>
        <v>Rede</v>
      </c>
      <c r="L4083" s="2" t="str">
        <f>VLOOKUP(Sheet__29[[#This Row],[Produto]],Produtos!B:D,3,FALSE)</f>
        <v>Logitech Brasil</v>
      </c>
      <c r="M4083" s="2">
        <f>VLOOKUP(Sheet__29[[#This Row],[Produto]],Estoque!A:B,2,FALSE)</f>
        <v>215</v>
      </c>
      <c r="N4083" s="5">
        <f>Sheet__29[[#This Row],[Qtd]]*Sheet__29[[#This Row],[Valor]]</f>
        <v>8405</v>
      </c>
      <c r="O4083" s="5">
        <f>Sheet__29[[#This Row],[Venda]]*(1-Sheet__29[[#This Row],[Desc]]/100)</f>
        <v>7984.75</v>
      </c>
      <c r="P4083"/>
    </row>
    <row r="4084" spans="1:16" x14ac:dyDescent="0.25">
      <c r="A4084">
        <v>104082</v>
      </c>
      <c r="B4084" s="1">
        <v>46204</v>
      </c>
      <c r="C4084" t="s">
        <v>482</v>
      </c>
      <c r="D4084" t="s">
        <v>1168</v>
      </c>
      <c r="E4084">
        <v>4</v>
      </c>
      <c r="F4084" s="4">
        <v>4492</v>
      </c>
      <c r="G4084">
        <v>0</v>
      </c>
      <c r="H4084" t="s">
        <v>1024</v>
      </c>
      <c r="I4084" s="2" t="str">
        <f>VLOOKUP(Sheet__29[[#This Row],[Filial]],Filiais!A:B,2,FALSE)</f>
        <v>Ribeirão Preto</v>
      </c>
      <c r="J4084" s="2" t="str">
        <f>VLOOKUP(Sheet__29[[#This Row],[Cidade]],'Clientes'!C:D,2,FALSE)</f>
        <v>SP</v>
      </c>
      <c r="K4084" s="2" t="str">
        <f>VLOOKUP(Sheet__29[[#This Row],[Produto]],Produtos!B:C,2,FALSE)</f>
        <v>Rede</v>
      </c>
      <c r="L4084" s="2" t="str">
        <f>VLOOKUP(Sheet__29[[#This Row],[Produto]],Produtos!B:D,3,FALSE)</f>
        <v>Kingston Brasil</v>
      </c>
      <c r="M4084" s="2">
        <f>VLOOKUP(Sheet__29[[#This Row],[Produto]],Estoque!A:B,2,FALSE)</f>
        <v>89</v>
      </c>
      <c r="N4084" s="5">
        <f>Sheet__29[[#This Row],[Qtd]]*Sheet__29[[#This Row],[Valor]]</f>
        <v>17968</v>
      </c>
      <c r="O4084" s="5">
        <f>Sheet__29[[#This Row],[Venda]]*(1-Sheet__29[[#This Row],[Desc]]/100)</f>
        <v>17968</v>
      </c>
      <c r="P4084"/>
    </row>
    <row r="4085" spans="1:16" x14ac:dyDescent="0.25">
      <c r="A4085">
        <v>104083</v>
      </c>
      <c r="B4085" s="1">
        <v>46204</v>
      </c>
      <c r="C4085" t="s">
        <v>413</v>
      </c>
      <c r="D4085" t="s">
        <v>1151</v>
      </c>
      <c r="E4085">
        <v>1</v>
      </c>
      <c r="F4085" s="4">
        <v>1352</v>
      </c>
      <c r="G4085">
        <v>5</v>
      </c>
      <c r="H4085" t="s">
        <v>1025</v>
      </c>
      <c r="I4085" s="2" t="str">
        <f>VLOOKUP(Sheet__29[[#This Row],[Filial]],Filiais!A:B,2,FALSE)</f>
        <v>São José dos Campos</v>
      </c>
      <c r="J4085" s="2" t="str">
        <f>VLOOKUP(Sheet__29[[#This Row],[Cidade]],'Clientes'!C:D,2,FALSE)</f>
        <v>SP</v>
      </c>
      <c r="K4085" s="2" t="str">
        <f>VLOOKUP(Sheet__29[[#This Row],[Produto]],Produtos!B:C,2,FALSE)</f>
        <v>Rede</v>
      </c>
      <c r="L4085" s="2" t="str">
        <f>VLOOKUP(Sheet__29[[#This Row],[Produto]],Produtos!B:D,3,FALSE)</f>
        <v>Kingston Brasil</v>
      </c>
      <c r="M4085" s="2">
        <f>VLOOKUP(Sheet__29[[#This Row],[Produto]],Estoque!A:B,2,FALSE)</f>
        <v>292</v>
      </c>
      <c r="N4085" s="5">
        <f>Sheet__29[[#This Row],[Qtd]]*Sheet__29[[#This Row],[Valor]]</f>
        <v>1352</v>
      </c>
      <c r="O4085" s="5">
        <f>Sheet__29[[#This Row],[Venda]]*(1-Sheet__29[[#This Row],[Desc]]/100)</f>
        <v>1284.3999999999999</v>
      </c>
      <c r="P4085"/>
    </row>
    <row r="4086" spans="1:16" x14ac:dyDescent="0.25">
      <c r="A4086">
        <v>104084</v>
      </c>
      <c r="B4086" s="1">
        <v>46204</v>
      </c>
      <c r="C4086" t="s">
        <v>901</v>
      </c>
      <c r="D4086" t="s">
        <v>1158</v>
      </c>
      <c r="E4086">
        <v>2</v>
      </c>
      <c r="F4086" s="4">
        <v>2712</v>
      </c>
      <c r="G4086">
        <v>10</v>
      </c>
      <c r="H4086" t="s">
        <v>1017</v>
      </c>
      <c r="I4086" s="2" t="str">
        <f>VLOOKUP(Sheet__29[[#This Row],[Filial]],Filiais!A:B,2,FALSE)</f>
        <v>Campinas</v>
      </c>
      <c r="J4086" s="2" t="str">
        <f>VLOOKUP(Sheet__29[[#This Row],[Cidade]],'Clientes'!C:D,2,FALSE)</f>
        <v>SP</v>
      </c>
      <c r="K4086" s="2" t="str">
        <f>VLOOKUP(Sheet__29[[#This Row],[Produto]],Produtos!B:C,2,FALSE)</f>
        <v>Rede</v>
      </c>
      <c r="L4086" s="2" t="str">
        <f>VLOOKUP(Sheet__29[[#This Row],[Produto]],Produtos!B:D,3,FALSE)</f>
        <v>Dell Brasil</v>
      </c>
      <c r="M4086" s="2">
        <f>VLOOKUP(Sheet__29[[#This Row],[Produto]],Estoque!A:B,2,FALSE)</f>
        <v>137</v>
      </c>
      <c r="N4086" s="5">
        <f>Sheet__29[[#This Row],[Qtd]]*Sheet__29[[#This Row],[Valor]]</f>
        <v>5424</v>
      </c>
      <c r="O4086" s="5">
        <f>Sheet__29[[#This Row],[Venda]]*(1-Sheet__29[[#This Row],[Desc]]/100)</f>
        <v>4881.6000000000004</v>
      </c>
      <c r="P4086"/>
    </row>
    <row r="4087" spans="1:16" x14ac:dyDescent="0.25">
      <c r="A4087">
        <v>104085</v>
      </c>
      <c r="B4087" s="1">
        <v>46204</v>
      </c>
      <c r="C4087" t="s">
        <v>177</v>
      </c>
      <c r="D4087" t="s">
        <v>1074</v>
      </c>
      <c r="E4087">
        <v>2</v>
      </c>
      <c r="F4087" s="4">
        <v>3862</v>
      </c>
      <c r="G4087">
        <v>5</v>
      </c>
      <c r="H4087" t="s">
        <v>1024</v>
      </c>
      <c r="I4087" s="2" t="str">
        <f>VLOOKUP(Sheet__29[[#This Row],[Filial]],Filiais!A:B,2,FALSE)</f>
        <v>Ribeirão Preto</v>
      </c>
      <c r="J4087" s="2" t="str">
        <f>VLOOKUP(Sheet__29[[#This Row],[Cidade]],'Clientes'!C:D,2,FALSE)</f>
        <v>SP</v>
      </c>
      <c r="K4087" s="2" t="str">
        <f>VLOOKUP(Sheet__29[[#This Row],[Produto]],Produtos!B:C,2,FALSE)</f>
        <v>Armazenamento</v>
      </c>
      <c r="L4087" s="2" t="str">
        <f>VLOOKUP(Sheet__29[[#This Row],[Produto]],Produtos!B:D,3,FALSE)</f>
        <v>Lenovo Brasil</v>
      </c>
      <c r="M4087" s="2">
        <f>VLOOKUP(Sheet__29[[#This Row],[Produto]],Estoque!A:B,2,FALSE)</f>
        <v>241</v>
      </c>
      <c r="N4087" s="5">
        <f>Sheet__29[[#This Row],[Qtd]]*Sheet__29[[#This Row],[Valor]]</f>
        <v>7724</v>
      </c>
      <c r="O4087" s="5">
        <f>Sheet__29[[#This Row],[Venda]]*(1-Sheet__29[[#This Row],[Desc]]/100)</f>
        <v>7337.7999999999993</v>
      </c>
      <c r="P4087"/>
    </row>
    <row r="4088" spans="1:16" x14ac:dyDescent="0.25">
      <c r="A4088">
        <v>104086</v>
      </c>
      <c r="B4088" s="1">
        <v>46204</v>
      </c>
      <c r="C4088" t="s">
        <v>541</v>
      </c>
      <c r="D4088" t="s">
        <v>1070</v>
      </c>
      <c r="E4088">
        <v>5</v>
      </c>
      <c r="F4088" s="4">
        <v>4037</v>
      </c>
      <c r="G4088">
        <v>0</v>
      </c>
      <c r="H4088" t="s">
        <v>1021</v>
      </c>
      <c r="I4088" s="2" t="str">
        <f>VLOOKUP(Sheet__29[[#This Row],[Filial]],Filiais!A:B,2,FALSE)</f>
        <v>Jundiaí</v>
      </c>
      <c r="J4088" s="2" t="str">
        <f>VLOOKUP(Sheet__29[[#This Row],[Cidade]],'Clientes'!C:D,2,FALSE)</f>
        <v>SP</v>
      </c>
      <c r="K4088" s="2" t="str">
        <f>VLOOKUP(Sheet__29[[#This Row],[Produto]],Produtos!B:C,2,FALSE)</f>
        <v>Notebook</v>
      </c>
      <c r="L4088" s="2" t="str">
        <f>VLOOKUP(Sheet__29[[#This Row],[Produto]],Produtos!B:D,3,FALSE)</f>
        <v>LG Brasil</v>
      </c>
      <c r="M4088" s="2">
        <f>VLOOKUP(Sheet__29[[#This Row],[Produto]],Estoque!A:B,2,FALSE)</f>
        <v>6</v>
      </c>
      <c r="N4088" s="5">
        <f>Sheet__29[[#This Row],[Qtd]]*Sheet__29[[#This Row],[Valor]]</f>
        <v>20185</v>
      </c>
      <c r="O4088" s="5">
        <f>Sheet__29[[#This Row],[Venda]]*(1-Sheet__29[[#This Row],[Desc]]/100)</f>
        <v>20185</v>
      </c>
      <c r="P4088"/>
    </row>
    <row r="4089" spans="1:16" x14ac:dyDescent="0.25">
      <c r="A4089">
        <v>104087</v>
      </c>
      <c r="B4089" s="1">
        <v>46204</v>
      </c>
      <c r="C4089" t="s">
        <v>986</v>
      </c>
      <c r="D4089" t="s">
        <v>1162</v>
      </c>
      <c r="E4089">
        <v>3</v>
      </c>
      <c r="F4089" s="4">
        <v>431</v>
      </c>
      <c r="G4089">
        <v>5</v>
      </c>
      <c r="H4089" t="s">
        <v>1024</v>
      </c>
      <c r="I4089" s="2" t="str">
        <f>VLOOKUP(Sheet__29[[#This Row],[Filial]],Filiais!A:B,2,FALSE)</f>
        <v>Ribeirão Preto</v>
      </c>
      <c r="J4089" s="2" t="str">
        <f>VLOOKUP(Sheet__29[[#This Row],[Cidade]],'Clientes'!C:D,2,FALSE)</f>
        <v>SP</v>
      </c>
      <c r="K4089" s="2" t="str">
        <f>VLOOKUP(Sheet__29[[#This Row],[Produto]],Produtos!B:C,2,FALSE)</f>
        <v>Periférico</v>
      </c>
      <c r="L4089" s="2" t="str">
        <f>VLOOKUP(Sheet__29[[#This Row],[Produto]],Produtos!B:D,3,FALSE)</f>
        <v>Kingston Brasil</v>
      </c>
      <c r="M4089" s="2">
        <f>VLOOKUP(Sheet__29[[#This Row],[Produto]],Estoque!A:B,2,FALSE)</f>
        <v>167</v>
      </c>
      <c r="N4089" s="5">
        <f>Sheet__29[[#This Row],[Qtd]]*Sheet__29[[#This Row],[Valor]]</f>
        <v>1293</v>
      </c>
      <c r="O4089" s="5">
        <f>Sheet__29[[#This Row],[Venda]]*(1-Sheet__29[[#This Row],[Desc]]/100)</f>
        <v>1228.3499999999999</v>
      </c>
      <c r="P4089"/>
    </row>
    <row r="4090" spans="1:16" x14ac:dyDescent="0.25">
      <c r="A4090">
        <v>104088</v>
      </c>
      <c r="B4090" s="1">
        <v>46204</v>
      </c>
      <c r="C4090" t="s">
        <v>279</v>
      </c>
      <c r="D4090" t="s">
        <v>1114</v>
      </c>
      <c r="E4090">
        <v>3</v>
      </c>
      <c r="F4090" s="4">
        <v>2138</v>
      </c>
      <c r="G4090">
        <v>5</v>
      </c>
      <c r="H4090" t="s">
        <v>1017</v>
      </c>
      <c r="I4090" s="2" t="str">
        <f>VLOOKUP(Sheet__29[[#This Row],[Filial]],Filiais!A:B,2,FALSE)</f>
        <v>Campinas</v>
      </c>
      <c r="J4090" s="2" t="str">
        <f>VLOOKUP(Sheet__29[[#This Row],[Cidade]],'Clientes'!C:D,2,FALSE)</f>
        <v>SP</v>
      </c>
      <c r="K4090" s="2" t="str">
        <f>VLOOKUP(Sheet__29[[#This Row],[Produto]],Produtos!B:C,2,FALSE)</f>
        <v>Armazenamento</v>
      </c>
      <c r="L4090" s="2" t="str">
        <f>VLOOKUP(Sheet__29[[#This Row],[Produto]],Produtos!B:D,3,FALSE)</f>
        <v>LG Brasil</v>
      </c>
      <c r="M4090" s="2">
        <f>VLOOKUP(Sheet__29[[#This Row],[Produto]],Estoque!A:B,2,FALSE)</f>
        <v>143</v>
      </c>
      <c r="N4090" s="5">
        <f>Sheet__29[[#This Row],[Qtd]]*Sheet__29[[#This Row],[Valor]]</f>
        <v>6414</v>
      </c>
      <c r="O4090" s="5">
        <f>Sheet__29[[#This Row],[Venda]]*(1-Sheet__29[[#This Row],[Desc]]/100)</f>
        <v>6093.2999999999993</v>
      </c>
      <c r="P4090"/>
    </row>
    <row r="4091" spans="1:16" x14ac:dyDescent="0.25">
      <c r="A4091">
        <v>104089</v>
      </c>
      <c r="B4091" s="1">
        <v>46204</v>
      </c>
      <c r="C4091" t="s">
        <v>132</v>
      </c>
      <c r="D4091" t="s">
        <v>1139</v>
      </c>
      <c r="E4091">
        <v>2</v>
      </c>
      <c r="F4091" s="4">
        <v>977</v>
      </c>
      <c r="G4091">
        <v>0</v>
      </c>
      <c r="H4091" t="s">
        <v>1024</v>
      </c>
      <c r="I4091" s="2" t="str">
        <f>VLOOKUP(Sheet__29[[#This Row],[Filial]],Filiais!A:B,2,FALSE)</f>
        <v>Ribeirão Preto</v>
      </c>
      <c r="J4091" s="2" t="str">
        <f>VLOOKUP(Sheet__29[[#This Row],[Cidade]],'Clientes'!C:D,2,FALSE)</f>
        <v>SP</v>
      </c>
      <c r="K4091" s="2" t="str">
        <f>VLOOKUP(Sheet__29[[#This Row],[Produto]],Produtos!B:C,2,FALSE)</f>
        <v>Monitor</v>
      </c>
      <c r="L4091" s="2" t="str">
        <f>VLOOKUP(Sheet__29[[#This Row],[Produto]],Produtos!B:D,3,FALSE)</f>
        <v>LG Brasil</v>
      </c>
      <c r="M4091" s="2">
        <f>VLOOKUP(Sheet__29[[#This Row],[Produto]],Estoque!A:B,2,FALSE)</f>
        <v>193</v>
      </c>
      <c r="N4091" s="5">
        <f>Sheet__29[[#This Row],[Qtd]]*Sheet__29[[#This Row],[Valor]]</f>
        <v>1954</v>
      </c>
      <c r="O4091" s="5">
        <f>Sheet__29[[#This Row],[Venda]]*(1-Sheet__29[[#This Row],[Desc]]/100)</f>
        <v>1954</v>
      </c>
      <c r="P4091"/>
    </row>
    <row r="4092" spans="1:16" x14ac:dyDescent="0.25">
      <c r="A4092">
        <v>104090</v>
      </c>
      <c r="B4092" s="1">
        <v>46204</v>
      </c>
      <c r="C4092" t="s">
        <v>114</v>
      </c>
      <c r="D4092" t="s">
        <v>1033</v>
      </c>
      <c r="E4092">
        <v>2</v>
      </c>
      <c r="F4092" s="4">
        <v>2093</v>
      </c>
      <c r="G4092">
        <v>10</v>
      </c>
      <c r="H4092" t="s">
        <v>1020</v>
      </c>
      <c r="I4092" s="2" t="str">
        <f>VLOOKUP(Sheet__29[[#This Row],[Filial]],Filiais!A:B,2,FALSE)</f>
        <v>Sorocaba</v>
      </c>
      <c r="J4092" s="2" t="str">
        <f>VLOOKUP(Sheet__29[[#This Row],[Cidade]],'Clientes'!C:D,2,FALSE)</f>
        <v>SP</v>
      </c>
      <c r="K4092" s="2" t="str">
        <f>VLOOKUP(Sheet__29[[#This Row],[Produto]],Produtos!B:C,2,FALSE)</f>
        <v>Periférico</v>
      </c>
      <c r="L4092" s="2" t="str">
        <f>VLOOKUP(Sheet__29[[#This Row],[Produto]],Produtos!B:D,3,FALSE)</f>
        <v>Dell Brasil</v>
      </c>
      <c r="M4092" s="2">
        <f>VLOOKUP(Sheet__29[[#This Row],[Produto]],Estoque!A:B,2,FALSE)</f>
        <v>201</v>
      </c>
      <c r="N4092" s="5">
        <f>Sheet__29[[#This Row],[Qtd]]*Sheet__29[[#This Row],[Valor]]</f>
        <v>4186</v>
      </c>
      <c r="O4092" s="5">
        <f>Sheet__29[[#This Row],[Venda]]*(1-Sheet__29[[#This Row],[Desc]]/100)</f>
        <v>3767.4</v>
      </c>
      <c r="P4092"/>
    </row>
    <row r="4093" spans="1:16" x14ac:dyDescent="0.25">
      <c r="A4093">
        <v>104091</v>
      </c>
      <c r="B4093" s="1">
        <v>46204</v>
      </c>
      <c r="C4093" t="s">
        <v>286</v>
      </c>
      <c r="D4093" t="s">
        <v>1149</v>
      </c>
      <c r="E4093">
        <v>3</v>
      </c>
      <c r="F4093" s="4">
        <v>1094</v>
      </c>
      <c r="G4093">
        <v>10</v>
      </c>
      <c r="H4093" t="s">
        <v>1017</v>
      </c>
      <c r="I4093" s="2" t="str">
        <f>VLOOKUP(Sheet__29[[#This Row],[Filial]],Filiais!A:B,2,FALSE)</f>
        <v>Campinas</v>
      </c>
      <c r="J4093" s="2" t="str">
        <f>VLOOKUP(Sheet__29[[#This Row],[Cidade]],'Clientes'!C:D,2,FALSE)</f>
        <v>SP</v>
      </c>
      <c r="K4093" s="2" t="str">
        <f>VLOOKUP(Sheet__29[[#This Row],[Produto]],Produtos!B:C,2,FALSE)</f>
        <v>Rede</v>
      </c>
      <c r="L4093" s="2" t="str">
        <f>VLOOKUP(Sheet__29[[#This Row],[Produto]],Produtos!B:D,3,FALSE)</f>
        <v>Dell Brasil</v>
      </c>
      <c r="M4093" s="2">
        <f>VLOOKUP(Sheet__29[[#This Row],[Produto]],Estoque!A:B,2,FALSE)</f>
        <v>123</v>
      </c>
      <c r="N4093" s="5">
        <f>Sheet__29[[#This Row],[Qtd]]*Sheet__29[[#This Row],[Valor]]</f>
        <v>3282</v>
      </c>
      <c r="O4093" s="5">
        <f>Sheet__29[[#This Row],[Venda]]*(1-Sheet__29[[#This Row],[Desc]]/100)</f>
        <v>2953.8</v>
      </c>
      <c r="P4093"/>
    </row>
    <row r="4094" spans="1:16" x14ac:dyDescent="0.25">
      <c r="A4094">
        <v>104092</v>
      </c>
      <c r="B4094" s="1">
        <v>46204</v>
      </c>
      <c r="C4094" t="s">
        <v>900</v>
      </c>
      <c r="D4094" t="s">
        <v>1086</v>
      </c>
      <c r="E4094">
        <v>3</v>
      </c>
      <c r="F4094" s="4">
        <v>2441</v>
      </c>
      <c r="G4094">
        <v>10</v>
      </c>
      <c r="H4094" t="s">
        <v>1018</v>
      </c>
      <c r="I4094" s="2" t="str">
        <f>VLOOKUP(Sheet__29[[#This Row],[Filial]],Filiais!A:B,2,FALSE)</f>
        <v>Barueri</v>
      </c>
      <c r="J4094" s="2" t="str">
        <f>VLOOKUP(Sheet__29[[#This Row],[Cidade]],'Clientes'!C:D,2,FALSE)</f>
        <v>SP</v>
      </c>
      <c r="K4094" s="2" t="str">
        <f>VLOOKUP(Sheet__29[[#This Row],[Produto]],Produtos!B:C,2,FALSE)</f>
        <v>Monitor</v>
      </c>
      <c r="L4094" s="2" t="str">
        <f>VLOOKUP(Sheet__29[[#This Row],[Produto]],Produtos!B:D,3,FALSE)</f>
        <v>Logitech Brasil</v>
      </c>
      <c r="M4094" s="2">
        <f>VLOOKUP(Sheet__29[[#This Row],[Produto]],Estoque!A:B,2,FALSE)</f>
        <v>223</v>
      </c>
      <c r="N4094" s="5">
        <f>Sheet__29[[#This Row],[Qtd]]*Sheet__29[[#This Row],[Valor]]</f>
        <v>7323</v>
      </c>
      <c r="O4094" s="5">
        <f>Sheet__29[[#This Row],[Venda]]*(1-Sheet__29[[#This Row],[Desc]]/100)</f>
        <v>6590.7</v>
      </c>
      <c r="P4094"/>
    </row>
    <row r="4095" spans="1:16" x14ac:dyDescent="0.25">
      <c r="A4095">
        <v>104093</v>
      </c>
      <c r="B4095" s="1">
        <v>46204</v>
      </c>
      <c r="C4095" t="s">
        <v>962</v>
      </c>
      <c r="D4095" t="s">
        <v>1047</v>
      </c>
      <c r="E4095">
        <v>3</v>
      </c>
      <c r="F4095" s="4">
        <v>1934</v>
      </c>
      <c r="G4095">
        <v>10</v>
      </c>
      <c r="H4095" t="s">
        <v>1018</v>
      </c>
      <c r="I4095" s="2" t="str">
        <f>VLOOKUP(Sheet__29[[#This Row],[Filial]],Filiais!A:B,2,FALSE)</f>
        <v>Barueri</v>
      </c>
      <c r="J4095" s="2" t="str">
        <f>VLOOKUP(Sheet__29[[#This Row],[Cidade]],'Clientes'!C:D,2,FALSE)</f>
        <v>SP</v>
      </c>
      <c r="K4095" s="2" t="str">
        <f>VLOOKUP(Sheet__29[[#This Row],[Produto]],Produtos!B:C,2,FALSE)</f>
        <v>Periférico</v>
      </c>
      <c r="L4095" s="2" t="str">
        <f>VLOOKUP(Sheet__29[[#This Row],[Produto]],Produtos!B:D,3,FALSE)</f>
        <v>Kingston Brasil</v>
      </c>
      <c r="M4095" s="2">
        <f>VLOOKUP(Sheet__29[[#This Row],[Produto]],Estoque!A:B,2,FALSE)</f>
        <v>298</v>
      </c>
      <c r="N4095" s="5">
        <f>Sheet__29[[#This Row],[Qtd]]*Sheet__29[[#This Row],[Valor]]</f>
        <v>5802</v>
      </c>
      <c r="O4095" s="5">
        <f>Sheet__29[[#This Row],[Venda]]*(1-Sheet__29[[#This Row],[Desc]]/100)</f>
        <v>5221.8</v>
      </c>
      <c r="P4095"/>
    </row>
    <row r="4096" spans="1:16" x14ac:dyDescent="0.25">
      <c r="A4096">
        <v>104094</v>
      </c>
      <c r="B4096" s="1">
        <v>46204</v>
      </c>
      <c r="C4096" t="s">
        <v>7</v>
      </c>
      <c r="D4096" t="s">
        <v>1030</v>
      </c>
      <c r="E4096">
        <v>4</v>
      </c>
      <c r="F4096" s="4">
        <v>2427</v>
      </c>
      <c r="G4096">
        <v>0</v>
      </c>
      <c r="H4096" t="s">
        <v>1018</v>
      </c>
      <c r="I4096" s="2" t="str">
        <f>VLOOKUP(Sheet__29[[#This Row],[Filial]],Filiais!A:B,2,FALSE)</f>
        <v>Barueri</v>
      </c>
      <c r="J4096" s="2" t="str">
        <f>VLOOKUP(Sheet__29[[#This Row],[Cidade]],'Clientes'!C:D,2,FALSE)</f>
        <v>SP</v>
      </c>
      <c r="K4096" s="2" t="str">
        <f>VLOOKUP(Sheet__29[[#This Row],[Produto]],Produtos!B:C,2,FALSE)</f>
        <v>Notebook</v>
      </c>
      <c r="L4096" s="2" t="str">
        <f>VLOOKUP(Sheet__29[[#This Row],[Produto]],Produtos!B:D,3,FALSE)</f>
        <v>Kingston Brasil</v>
      </c>
      <c r="M4096" s="2">
        <f>VLOOKUP(Sheet__29[[#This Row],[Produto]],Estoque!A:B,2,FALSE)</f>
        <v>67</v>
      </c>
      <c r="N4096" s="5">
        <f>Sheet__29[[#This Row],[Qtd]]*Sheet__29[[#This Row],[Valor]]</f>
        <v>9708</v>
      </c>
      <c r="O4096" s="5">
        <f>Sheet__29[[#This Row],[Venda]]*(1-Sheet__29[[#This Row],[Desc]]/100)</f>
        <v>9708</v>
      </c>
      <c r="P4096"/>
    </row>
    <row r="4097" spans="1:16" x14ac:dyDescent="0.25">
      <c r="A4097">
        <v>104095</v>
      </c>
      <c r="B4097" s="1">
        <v>46204</v>
      </c>
      <c r="C4097" t="s">
        <v>674</v>
      </c>
      <c r="D4097" t="s">
        <v>1147</v>
      </c>
      <c r="E4097">
        <v>2</v>
      </c>
      <c r="F4097" s="4">
        <v>940</v>
      </c>
      <c r="G4097">
        <v>0</v>
      </c>
      <c r="H4097" t="s">
        <v>1018</v>
      </c>
      <c r="I4097" s="2" t="str">
        <f>VLOOKUP(Sheet__29[[#This Row],[Filial]],Filiais!A:B,2,FALSE)</f>
        <v>Barueri</v>
      </c>
      <c r="J4097" s="2" t="str">
        <f>VLOOKUP(Sheet__29[[#This Row],[Cidade]],'Clientes'!C:D,2,FALSE)</f>
        <v>SP</v>
      </c>
      <c r="K4097" s="2" t="str">
        <f>VLOOKUP(Sheet__29[[#This Row],[Produto]],Produtos!B:C,2,FALSE)</f>
        <v>Monitor</v>
      </c>
      <c r="L4097" s="2" t="str">
        <f>VLOOKUP(Sheet__29[[#This Row],[Produto]],Produtos!B:D,3,FALSE)</f>
        <v>Lenovo Brasil</v>
      </c>
      <c r="M4097" s="2">
        <f>VLOOKUP(Sheet__29[[#This Row],[Produto]],Estoque!A:B,2,FALSE)</f>
        <v>143</v>
      </c>
      <c r="N4097" s="5">
        <f>Sheet__29[[#This Row],[Qtd]]*Sheet__29[[#This Row],[Valor]]</f>
        <v>1880</v>
      </c>
      <c r="O4097" s="5">
        <f>Sheet__29[[#This Row],[Venda]]*(1-Sheet__29[[#This Row],[Desc]]/100)</f>
        <v>1880</v>
      </c>
      <c r="P4097"/>
    </row>
    <row r="4098" spans="1:16" x14ac:dyDescent="0.25">
      <c r="A4098">
        <v>104096</v>
      </c>
      <c r="B4098" s="1">
        <v>46204</v>
      </c>
      <c r="C4098" t="s">
        <v>815</v>
      </c>
      <c r="D4098" t="s">
        <v>1111</v>
      </c>
      <c r="E4098">
        <v>4</v>
      </c>
      <c r="F4098" s="4">
        <v>4869</v>
      </c>
      <c r="G4098">
        <v>5</v>
      </c>
      <c r="H4098" t="s">
        <v>1017</v>
      </c>
      <c r="I4098" s="2" t="str">
        <f>VLOOKUP(Sheet__29[[#This Row],[Filial]],Filiais!A:B,2,FALSE)</f>
        <v>Campinas</v>
      </c>
      <c r="J4098" s="2" t="str">
        <f>VLOOKUP(Sheet__29[[#This Row],[Cidade]],'Clientes'!C:D,2,FALSE)</f>
        <v>SP</v>
      </c>
      <c r="K4098" s="2" t="str">
        <f>VLOOKUP(Sheet__29[[#This Row],[Produto]],Produtos!B:C,2,FALSE)</f>
        <v>Notebook</v>
      </c>
      <c r="L4098" s="2" t="str">
        <f>VLOOKUP(Sheet__29[[#This Row],[Produto]],Produtos!B:D,3,FALSE)</f>
        <v>Kingston Brasil</v>
      </c>
      <c r="M4098" s="2">
        <f>VLOOKUP(Sheet__29[[#This Row],[Produto]],Estoque!A:B,2,FALSE)</f>
        <v>244</v>
      </c>
      <c r="N4098" s="5">
        <f>Sheet__29[[#This Row],[Qtd]]*Sheet__29[[#This Row],[Valor]]</f>
        <v>19476</v>
      </c>
      <c r="O4098" s="5">
        <f>Sheet__29[[#This Row],[Venda]]*(1-Sheet__29[[#This Row],[Desc]]/100)</f>
        <v>18502.2</v>
      </c>
      <c r="P4098"/>
    </row>
    <row r="4099" spans="1:16" x14ac:dyDescent="0.25">
      <c r="A4099">
        <v>104097</v>
      </c>
      <c r="B4099" s="1">
        <v>46204</v>
      </c>
      <c r="C4099" t="s">
        <v>791</v>
      </c>
      <c r="D4099" t="s">
        <v>1134</v>
      </c>
      <c r="E4099">
        <v>1</v>
      </c>
      <c r="F4099" s="4">
        <v>4653</v>
      </c>
      <c r="G4099">
        <v>0</v>
      </c>
      <c r="H4099" t="s">
        <v>1019</v>
      </c>
      <c r="I4099" s="2" t="str">
        <f>VLOOKUP(Sheet__29[[#This Row],[Filial]],Filiais!A:B,2,FALSE)</f>
        <v>Osasco</v>
      </c>
      <c r="J4099" s="2" t="str">
        <f>VLOOKUP(Sheet__29[[#This Row],[Cidade]],'Clientes'!C:D,2,FALSE)</f>
        <v>SP</v>
      </c>
      <c r="K4099" s="2" t="str">
        <f>VLOOKUP(Sheet__29[[#This Row],[Produto]],Produtos!B:C,2,FALSE)</f>
        <v>Rede</v>
      </c>
      <c r="L4099" s="2" t="str">
        <f>VLOOKUP(Sheet__29[[#This Row],[Produto]],Produtos!B:D,3,FALSE)</f>
        <v>Lenovo Brasil</v>
      </c>
      <c r="M4099" s="2">
        <f>VLOOKUP(Sheet__29[[#This Row],[Produto]],Estoque!A:B,2,FALSE)</f>
        <v>175</v>
      </c>
      <c r="N4099" s="5">
        <f>Sheet__29[[#This Row],[Qtd]]*Sheet__29[[#This Row],[Valor]]</f>
        <v>4653</v>
      </c>
      <c r="O4099" s="5">
        <f>Sheet__29[[#This Row],[Venda]]*(1-Sheet__29[[#This Row],[Desc]]/100)</f>
        <v>4653</v>
      </c>
      <c r="P4099"/>
    </row>
    <row r="4100" spans="1:16" x14ac:dyDescent="0.25">
      <c r="A4100">
        <v>104098</v>
      </c>
      <c r="B4100" s="1">
        <v>46204</v>
      </c>
      <c r="C4100" t="s">
        <v>256</v>
      </c>
      <c r="D4100" t="s">
        <v>1138</v>
      </c>
      <c r="E4100">
        <v>5</v>
      </c>
      <c r="F4100" s="4">
        <v>4898</v>
      </c>
      <c r="G4100">
        <v>5</v>
      </c>
      <c r="H4100" t="s">
        <v>1019</v>
      </c>
      <c r="I4100" s="2" t="str">
        <f>VLOOKUP(Sheet__29[[#This Row],[Filial]],Filiais!A:B,2,FALSE)</f>
        <v>Osasco</v>
      </c>
      <c r="J4100" s="2" t="str">
        <f>VLOOKUP(Sheet__29[[#This Row],[Cidade]],'Clientes'!C:D,2,FALSE)</f>
        <v>SP</v>
      </c>
      <c r="K4100" s="2" t="str">
        <f>VLOOKUP(Sheet__29[[#This Row],[Produto]],Produtos!B:C,2,FALSE)</f>
        <v>Periférico</v>
      </c>
      <c r="L4100" s="2" t="str">
        <f>VLOOKUP(Sheet__29[[#This Row],[Produto]],Produtos!B:D,3,FALSE)</f>
        <v>Logitech Brasil</v>
      </c>
      <c r="M4100" s="2">
        <f>VLOOKUP(Sheet__29[[#This Row],[Produto]],Estoque!A:B,2,FALSE)</f>
        <v>272</v>
      </c>
      <c r="N4100" s="5">
        <f>Sheet__29[[#This Row],[Qtd]]*Sheet__29[[#This Row],[Valor]]</f>
        <v>24490</v>
      </c>
      <c r="O4100" s="5">
        <f>Sheet__29[[#This Row],[Venda]]*(1-Sheet__29[[#This Row],[Desc]]/100)</f>
        <v>23265.5</v>
      </c>
      <c r="P4100"/>
    </row>
    <row r="4101" spans="1:16" x14ac:dyDescent="0.25">
      <c r="A4101">
        <v>104099</v>
      </c>
      <c r="B4101" s="1">
        <v>46204</v>
      </c>
      <c r="C4101" t="s">
        <v>676</v>
      </c>
      <c r="D4101" t="s">
        <v>1170</v>
      </c>
      <c r="E4101">
        <v>3</v>
      </c>
      <c r="F4101" s="4">
        <v>652</v>
      </c>
      <c r="G4101">
        <v>10</v>
      </c>
      <c r="H4101" t="s">
        <v>1023</v>
      </c>
      <c r="I4101" s="2" t="str">
        <f>VLOOKUP(Sheet__29[[#This Row],[Filial]],Filiais!A:B,2,FALSE)</f>
        <v>Bauru</v>
      </c>
      <c r="J4101" s="2" t="str">
        <f>VLOOKUP(Sheet__29[[#This Row],[Cidade]],'Clientes'!C:D,2,FALSE)</f>
        <v>SP</v>
      </c>
      <c r="K4101" s="2" t="str">
        <f>VLOOKUP(Sheet__29[[#This Row],[Produto]],Produtos!B:C,2,FALSE)</f>
        <v>Notebook</v>
      </c>
      <c r="L4101" s="2" t="str">
        <f>VLOOKUP(Sheet__29[[#This Row],[Produto]],Produtos!B:D,3,FALSE)</f>
        <v>LG Brasil</v>
      </c>
      <c r="M4101" s="2">
        <f>VLOOKUP(Sheet__29[[#This Row],[Produto]],Estoque!A:B,2,FALSE)</f>
        <v>80</v>
      </c>
      <c r="N4101" s="5">
        <f>Sheet__29[[#This Row],[Qtd]]*Sheet__29[[#This Row],[Valor]]</f>
        <v>1956</v>
      </c>
      <c r="O4101" s="5">
        <f>Sheet__29[[#This Row],[Venda]]*(1-Sheet__29[[#This Row],[Desc]]/100)</f>
        <v>1760.4</v>
      </c>
      <c r="P4101"/>
    </row>
    <row r="4102" spans="1:16" x14ac:dyDescent="0.25">
      <c r="A4102">
        <v>104100</v>
      </c>
      <c r="B4102" s="1">
        <v>46204</v>
      </c>
      <c r="C4102" t="s">
        <v>161</v>
      </c>
      <c r="D4102" t="s">
        <v>1047</v>
      </c>
      <c r="E4102">
        <v>2</v>
      </c>
      <c r="F4102" s="4">
        <v>3897</v>
      </c>
      <c r="G4102">
        <v>10</v>
      </c>
      <c r="H4102" t="s">
        <v>1021</v>
      </c>
      <c r="I4102" s="2" t="str">
        <f>VLOOKUP(Sheet__29[[#This Row],[Filial]],Filiais!A:B,2,FALSE)</f>
        <v>Jundiaí</v>
      </c>
      <c r="J4102" s="2" t="str">
        <f>VLOOKUP(Sheet__29[[#This Row],[Cidade]],'Clientes'!C:D,2,FALSE)</f>
        <v>SP</v>
      </c>
      <c r="K4102" s="2" t="str">
        <f>VLOOKUP(Sheet__29[[#This Row],[Produto]],Produtos!B:C,2,FALSE)</f>
        <v>Periférico</v>
      </c>
      <c r="L4102" s="2" t="str">
        <f>VLOOKUP(Sheet__29[[#This Row],[Produto]],Produtos!B:D,3,FALSE)</f>
        <v>Kingston Brasil</v>
      </c>
      <c r="M4102" s="2">
        <f>VLOOKUP(Sheet__29[[#This Row],[Produto]],Estoque!A:B,2,FALSE)</f>
        <v>298</v>
      </c>
      <c r="N4102" s="5">
        <f>Sheet__29[[#This Row],[Qtd]]*Sheet__29[[#This Row],[Valor]]</f>
        <v>7794</v>
      </c>
      <c r="O4102" s="5">
        <f>Sheet__29[[#This Row],[Venda]]*(1-Sheet__29[[#This Row],[Desc]]/100)</f>
        <v>7014.6</v>
      </c>
      <c r="P4102"/>
    </row>
    <row r="4103" spans="1:16" x14ac:dyDescent="0.25">
      <c r="A4103">
        <v>104101</v>
      </c>
      <c r="B4103" s="1">
        <v>46204</v>
      </c>
      <c r="C4103" t="s">
        <v>703</v>
      </c>
      <c r="D4103" t="s">
        <v>1139</v>
      </c>
      <c r="E4103">
        <v>5</v>
      </c>
      <c r="F4103" s="4">
        <v>2535</v>
      </c>
      <c r="G4103">
        <v>10</v>
      </c>
      <c r="H4103" t="s">
        <v>1017</v>
      </c>
      <c r="I4103" s="2" t="str">
        <f>VLOOKUP(Sheet__29[[#This Row],[Filial]],Filiais!A:B,2,FALSE)</f>
        <v>Campinas</v>
      </c>
      <c r="J4103" s="2" t="str">
        <f>VLOOKUP(Sheet__29[[#This Row],[Cidade]],'Clientes'!C:D,2,FALSE)</f>
        <v>SP</v>
      </c>
      <c r="K4103" s="2" t="str">
        <f>VLOOKUP(Sheet__29[[#This Row],[Produto]],Produtos!B:C,2,FALSE)</f>
        <v>Monitor</v>
      </c>
      <c r="L4103" s="2" t="str">
        <f>VLOOKUP(Sheet__29[[#This Row],[Produto]],Produtos!B:D,3,FALSE)</f>
        <v>LG Brasil</v>
      </c>
      <c r="M4103" s="2">
        <f>VLOOKUP(Sheet__29[[#This Row],[Produto]],Estoque!A:B,2,FALSE)</f>
        <v>193</v>
      </c>
      <c r="N4103" s="5">
        <f>Sheet__29[[#This Row],[Qtd]]*Sheet__29[[#This Row],[Valor]]</f>
        <v>12675</v>
      </c>
      <c r="O4103" s="5">
        <f>Sheet__29[[#This Row],[Venda]]*(1-Sheet__29[[#This Row],[Desc]]/100)</f>
        <v>11407.5</v>
      </c>
      <c r="P4103"/>
    </row>
    <row r="4104" spans="1:16" x14ac:dyDescent="0.25">
      <c r="A4104">
        <v>104102</v>
      </c>
      <c r="B4104" s="1">
        <v>46204</v>
      </c>
      <c r="C4104" t="s">
        <v>949</v>
      </c>
      <c r="D4104" t="s">
        <v>1109</v>
      </c>
      <c r="E4104">
        <v>1</v>
      </c>
      <c r="F4104" s="4">
        <v>2686</v>
      </c>
      <c r="G4104">
        <v>0</v>
      </c>
      <c r="H4104" t="s">
        <v>1020</v>
      </c>
      <c r="I4104" s="2" t="str">
        <f>VLOOKUP(Sheet__29[[#This Row],[Filial]],Filiais!A:B,2,FALSE)</f>
        <v>Sorocaba</v>
      </c>
      <c r="J4104" s="2" t="str">
        <f>VLOOKUP(Sheet__29[[#This Row],[Cidade]],'Clientes'!C:D,2,FALSE)</f>
        <v>SP</v>
      </c>
      <c r="K4104" s="2" t="str">
        <f>VLOOKUP(Sheet__29[[#This Row],[Produto]],Produtos!B:C,2,FALSE)</f>
        <v>Armazenamento</v>
      </c>
      <c r="L4104" s="2" t="str">
        <f>VLOOKUP(Sheet__29[[#This Row],[Produto]],Produtos!B:D,3,FALSE)</f>
        <v>Dell Brasil</v>
      </c>
      <c r="M4104" s="2">
        <f>VLOOKUP(Sheet__29[[#This Row],[Produto]],Estoque!A:B,2,FALSE)</f>
        <v>253</v>
      </c>
      <c r="N4104" s="5">
        <f>Sheet__29[[#This Row],[Qtd]]*Sheet__29[[#This Row],[Valor]]</f>
        <v>2686</v>
      </c>
      <c r="O4104" s="5">
        <f>Sheet__29[[#This Row],[Venda]]*(1-Sheet__29[[#This Row],[Desc]]/100)</f>
        <v>2686</v>
      </c>
      <c r="P4104"/>
    </row>
    <row r="4105" spans="1:16" x14ac:dyDescent="0.25">
      <c r="A4105">
        <v>104103</v>
      </c>
      <c r="B4105" s="1">
        <v>46204</v>
      </c>
      <c r="C4105" t="s">
        <v>492</v>
      </c>
      <c r="D4105" t="s">
        <v>1083</v>
      </c>
      <c r="E4105">
        <v>4</v>
      </c>
      <c r="F4105" s="4">
        <v>1179</v>
      </c>
      <c r="G4105">
        <v>5</v>
      </c>
      <c r="H4105" t="s">
        <v>1017</v>
      </c>
      <c r="I4105" s="2" t="str">
        <f>VLOOKUP(Sheet__29[[#This Row],[Filial]],Filiais!A:B,2,FALSE)</f>
        <v>Campinas</v>
      </c>
      <c r="J4105" s="2" t="str">
        <f>VLOOKUP(Sheet__29[[#This Row],[Cidade]],'Clientes'!C:D,2,FALSE)</f>
        <v>SP</v>
      </c>
      <c r="K4105" s="2" t="str">
        <f>VLOOKUP(Sheet__29[[#This Row],[Produto]],Produtos!B:C,2,FALSE)</f>
        <v>Rede</v>
      </c>
      <c r="L4105" s="2" t="str">
        <f>VLOOKUP(Sheet__29[[#This Row],[Produto]],Produtos!B:D,3,FALSE)</f>
        <v>Lenovo Brasil</v>
      </c>
      <c r="M4105" s="2">
        <f>VLOOKUP(Sheet__29[[#This Row],[Produto]],Estoque!A:B,2,FALSE)</f>
        <v>274</v>
      </c>
      <c r="N4105" s="5">
        <f>Sheet__29[[#This Row],[Qtd]]*Sheet__29[[#This Row],[Valor]]</f>
        <v>4716</v>
      </c>
      <c r="O4105" s="5">
        <f>Sheet__29[[#This Row],[Venda]]*(1-Sheet__29[[#This Row],[Desc]]/100)</f>
        <v>4480.2</v>
      </c>
      <c r="P4105"/>
    </row>
    <row r="4106" spans="1:16" x14ac:dyDescent="0.25">
      <c r="A4106">
        <v>104104</v>
      </c>
      <c r="B4106" s="1">
        <v>46204</v>
      </c>
      <c r="C4106" t="s">
        <v>331</v>
      </c>
      <c r="D4106" t="s">
        <v>1028</v>
      </c>
      <c r="E4106">
        <v>1</v>
      </c>
      <c r="F4106" s="4">
        <v>1987</v>
      </c>
      <c r="G4106">
        <v>5</v>
      </c>
      <c r="H4106" t="s">
        <v>1024</v>
      </c>
      <c r="I4106" s="2" t="str">
        <f>VLOOKUP(Sheet__29[[#This Row],[Filial]],Filiais!A:B,2,FALSE)</f>
        <v>Ribeirão Preto</v>
      </c>
      <c r="J4106" s="2" t="str">
        <f>VLOOKUP(Sheet__29[[#This Row],[Cidade]],'Clientes'!C:D,2,FALSE)</f>
        <v>SP</v>
      </c>
      <c r="K4106" s="2" t="str">
        <f>VLOOKUP(Sheet__29[[#This Row],[Produto]],Produtos!B:C,2,FALSE)</f>
        <v>Notebook</v>
      </c>
      <c r="L4106" s="2" t="str">
        <f>VLOOKUP(Sheet__29[[#This Row],[Produto]],Produtos!B:D,3,FALSE)</f>
        <v>LG Brasil</v>
      </c>
      <c r="M4106" s="2">
        <f>VLOOKUP(Sheet__29[[#This Row],[Produto]],Estoque!A:B,2,FALSE)</f>
        <v>256</v>
      </c>
      <c r="N4106" s="5">
        <f>Sheet__29[[#This Row],[Qtd]]*Sheet__29[[#This Row],[Valor]]</f>
        <v>1987</v>
      </c>
      <c r="O4106" s="5">
        <f>Sheet__29[[#This Row],[Venda]]*(1-Sheet__29[[#This Row],[Desc]]/100)</f>
        <v>1887.6499999999999</v>
      </c>
      <c r="P4106"/>
    </row>
    <row r="4107" spans="1:16" x14ac:dyDescent="0.25">
      <c r="A4107">
        <v>104105</v>
      </c>
      <c r="B4107" s="1">
        <v>46204</v>
      </c>
      <c r="C4107" t="s">
        <v>960</v>
      </c>
      <c r="D4107" t="s">
        <v>1137</v>
      </c>
      <c r="E4107">
        <v>1</v>
      </c>
      <c r="F4107" s="4">
        <v>2673</v>
      </c>
      <c r="G4107">
        <v>0</v>
      </c>
      <c r="H4107" t="s">
        <v>1016</v>
      </c>
      <c r="I4107" s="2" t="str">
        <f>VLOOKUP(Sheet__29[[#This Row],[Filial]],Filiais!A:B,2,FALSE)</f>
        <v>São Paulo</v>
      </c>
      <c r="J4107" s="2" t="str">
        <f>VLOOKUP(Sheet__29[[#This Row],[Cidade]],'Clientes'!C:D,2,FALSE)</f>
        <v>SP</v>
      </c>
      <c r="K4107" s="2" t="str">
        <f>VLOOKUP(Sheet__29[[#This Row],[Produto]],Produtos!B:C,2,FALSE)</f>
        <v>Monitor</v>
      </c>
      <c r="L4107" s="2" t="str">
        <f>VLOOKUP(Sheet__29[[#This Row],[Produto]],Produtos!B:D,3,FALSE)</f>
        <v>Lenovo Brasil</v>
      </c>
      <c r="M4107" s="2">
        <f>VLOOKUP(Sheet__29[[#This Row],[Produto]],Estoque!A:B,2,FALSE)</f>
        <v>43</v>
      </c>
      <c r="N4107" s="5">
        <f>Sheet__29[[#This Row],[Qtd]]*Sheet__29[[#This Row],[Valor]]</f>
        <v>2673</v>
      </c>
      <c r="O4107" s="5">
        <f>Sheet__29[[#This Row],[Venda]]*(1-Sheet__29[[#This Row],[Desc]]/100)</f>
        <v>2673</v>
      </c>
      <c r="P4107"/>
    </row>
    <row r="4108" spans="1:16" x14ac:dyDescent="0.25">
      <c r="A4108">
        <v>104106</v>
      </c>
      <c r="B4108" s="1">
        <v>46204</v>
      </c>
      <c r="C4108" t="s">
        <v>295</v>
      </c>
      <c r="D4108" t="s">
        <v>1149</v>
      </c>
      <c r="E4108">
        <v>3</v>
      </c>
      <c r="F4108" s="4">
        <v>1541</v>
      </c>
      <c r="G4108">
        <v>0</v>
      </c>
      <c r="H4108" t="s">
        <v>1017</v>
      </c>
      <c r="I4108" s="2" t="str">
        <f>VLOOKUP(Sheet__29[[#This Row],[Filial]],Filiais!A:B,2,FALSE)</f>
        <v>Campinas</v>
      </c>
      <c r="J4108" s="2" t="str">
        <f>VLOOKUP(Sheet__29[[#This Row],[Cidade]],'Clientes'!C:D,2,FALSE)</f>
        <v>SP</v>
      </c>
      <c r="K4108" s="2" t="str">
        <f>VLOOKUP(Sheet__29[[#This Row],[Produto]],Produtos!B:C,2,FALSE)</f>
        <v>Rede</v>
      </c>
      <c r="L4108" s="2" t="str">
        <f>VLOOKUP(Sheet__29[[#This Row],[Produto]],Produtos!B:D,3,FALSE)</f>
        <v>Dell Brasil</v>
      </c>
      <c r="M4108" s="2">
        <f>VLOOKUP(Sheet__29[[#This Row],[Produto]],Estoque!A:B,2,FALSE)</f>
        <v>123</v>
      </c>
      <c r="N4108" s="5">
        <f>Sheet__29[[#This Row],[Qtd]]*Sheet__29[[#This Row],[Valor]]</f>
        <v>4623</v>
      </c>
      <c r="O4108" s="5">
        <f>Sheet__29[[#This Row],[Venda]]*(1-Sheet__29[[#This Row],[Desc]]/100)</f>
        <v>4623</v>
      </c>
      <c r="P4108"/>
    </row>
    <row r="4109" spans="1:16" x14ac:dyDescent="0.25">
      <c r="A4109">
        <v>104107</v>
      </c>
      <c r="B4109" s="1">
        <v>46204</v>
      </c>
      <c r="C4109" t="s">
        <v>673</v>
      </c>
      <c r="D4109" t="s">
        <v>1158</v>
      </c>
      <c r="E4109">
        <v>4</v>
      </c>
      <c r="F4109" s="4">
        <v>228</v>
      </c>
      <c r="G4109">
        <v>10</v>
      </c>
      <c r="H4109" t="s">
        <v>1024</v>
      </c>
      <c r="I4109" s="2" t="str">
        <f>VLOOKUP(Sheet__29[[#This Row],[Filial]],Filiais!A:B,2,FALSE)</f>
        <v>Ribeirão Preto</v>
      </c>
      <c r="J4109" s="2" t="str">
        <f>VLOOKUP(Sheet__29[[#This Row],[Cidade]],'Clientes'!C:D,2,FALSE)</f>
        <v>SP</v>
      </c>
      <c r="K4109" s="2" t="str">
        <f>VLOOKUP(Sheet__29[[#This Row],[Produto]],Produtos!B:C,2,FALSE)</f>
        <v>Rede</v>
      </c>
      <c r="L4109" s="2" t="str">
        <f>VLOOKUP(Sheet__29[[#This Row],[Produto]],Produtos!B:D,3,FALSE)</f>
        <v>Dell Brasil</v>
      </c>
      <c r="M4109" s="2">
        <f>VLOOKUP(Sheet__29[[#This Row],[Produto]],Estoque!A:B,2,FALSE)</f>
        <v>137</v>
      </c>
      <c r="N4109" s="5">
        <f>Sheet__29[[#This Row],[Qtd]]*Sheet__29[[#This Row],[Valor]]</f>
        <v>912</v>
      </c>
      <c r="O4109" s="5">
        <f>Sheet__29[[#This Row],[Venda]]*(1-Sheet__29[[#This Row],[Desc]]/100)</f>
        <v>820.80000000000007</v>
      </c>
      <c r="P4109"/>
    </row>
    <row r="4110" spans="1:16" x14ac:dyDescent="0.25">
      <c r="A4110">
        <v>104108</v>
      </c>
      <c r="B4110" s="1">
        <v>46204</v>
      </c>
      <c r="C4110" t="s">
        <v>659</v>
      </c>
      <c r="D4110" t="s">
        <v>1051</v>
      </c>
      <c r="E4110">
        <v>1</v>
      </c>
      <c r="F4110" s="4">
        <v>3971</v>
      </c>
      <c r="G4110">
        <v>0</v>
      </c>
      <c r="H4110" t="s">
        <v>1019</v>
      </c>
      <c r="I4110" s="2" t="str">
        <f>VLOOKUP(Sheet__29[[#This Row],[Filial]],Filiais!A:B,2,FALSE)</f>
        <v>Osasco</v>
      </c>
      <c r="J4110" s="2" t="str">
        <f>VLOOKUP(Sheet__29[[#This Row],[Cidade]],'Clientes'!C:D,2,FALSE)</f>
        <v>SP</v>
      </c>
      <c r="K4110" s="2" t="str">
        <f>VLOOKUP(Sheet__29[[#This Row],[Produto]],Produtos!B:C,2,FALSE)</f>
        <v>Rede</v>
      </c>
      <c r="L4110" s="2" t="str">
        <f>VLOOKUP(Sheet__29[[#This Row],[Produto]],Produtos!B:D,3,FALSE)</f>
        <v>Logitech Brasil</v>
      </c>
      <c r="M4110" s="2">
        <f>VLOOKUP(Sheet__29[[#This Row],[Produto]],Estoque!A:B,2,FALSE)</f>
        <v>187</v>
      </c>
      <c r="N4110" s="5">
        <f>Sheet__29[[#This Row],[Qtd]]*Sheet__29[[#This Row],[Valor]]</f>
        <v>3971</v>
      </c>
      <c r="O4110" s="5">
        <f>Sheet__29[[#This Row],[Venda]]*(1-Sheet__29[[#This Row],[Desc]]/100)</f>
        <v>3971</v>
      </c>
      <c r="P4110"/>
    </row>
    <row r="4111" spans="1:16" x14ac:dyDescent="0.25">
      <c r="A4111">
        <v>104109</v>
      </c>
      <c r="B4111" s="1">
        <v>46204</v>
      </c>
      <c r="C4111" t="s">
        <v>462</v>
      </c>
      <c r="D4111" t="s">
        <v>1159</v>
      </c>
      <c r="E4111">
        <v>1</v>
      </c>
      <c r="F4111" s="4">
        <v>4598</v>
      </c>
      <c r="G4111">
        <v>5</v>
      </c>
      <c r="H4111" t="s">
        <v>1021</v>
      </c>
      <c r="I4111" s="2" t="str">
        <f>VLOOKUP(Sheet__29[[#This Row],[Filial]],Filiais!A:B,2,FALSE)</f>
        <v>Jundiaí</v>
      </c>
      <c r="J4111" s="2" t="str">
        <f>VLOOKUP(Sheet__29[[#This Row],[Cidade]],'Clientes'!C:D,2,FALSE)</f>
        <v>SP</v>
      </c>
      <c r="K4111" s="2" t="str">
        <f>VLOOKUP(Sheet__29[[#This Row],[Produto]],Produtos!B:C,2,FALSE)</f>
        <v>Rede</v>
      </c>
      <c r="L4111" s="2" t="str">
        <f>VLOOKUP(Sheet__29[[#This Row],[Produto]],Produtos!B:D,3,FALSE)</f>
        <v>Logitech Brasil</v>
      </c>
      <c r="M4111" s="2">
        <f>VLOOKUP(Sheet__29[[#This Row],[Produto]],Estoque!A:B,2,FALSE)</f>
        <v>130</v>
      </c>
      <c r="N4111" s="5">
        <f>Sheet__29[[#This Row],[Qtd]]*Sheet__29[[#This Row],[Valor]]</f>
        <v>4598</v>
      </c>
      <c r="O4111" s="5">
        <f>Sheet__29[[#This Row],[Venda]]*(1-Sheet__29[[#This Row],[Desc]]/100)</f>
        <v>4368.0999999999995</v>
      </c>
      <c r="P4111"/>
    </row>
    <row r="4112" spans="1:16" x14ac:dyDescent="0.25">
      <c r="A4112">
        <v>104110</v>
      </c>
      <c r="B4112" s="1">
        <v>46204</v>
      </c>
      <c r="C4112" t="s">
        <v>390</v>
      </c>
      <c r="D4112" t="s">
        <v>1038</v>
      </c>
      <c r="E4112">
        <v>3</v>
      </c>
      <c r="F4112" s="4">
        <v>1029</v>
      </c>
      <c r="G4112">
        <v>0</v>
      </c>
      <c r="H4112" t="s">
        <v>1019</v>
      </c>
      <c r="I4112" s="2" t="str">
        <f>VLOOKUP(Sheet__29[[#This Row],[Filial]],Filiais!A:B,2,FALSE)</f>
        <v>Osasco</v>
      </c>
      <c r="J4112" s="2" t="str">
        <f>VLOOKUP(Sheet__29[[#This Row],[Cidade]],'Clientes'!C:D,2,FALSE)</f>
        <v>SP</v>
      </c>
      <c r="K4112" s="2" t="str">
        <f>VLOOKUP(Sheet__29[[#This Row],[Produto]],Produtos!B:C,2,FALSE)</f>
        <v>Periférico</v>
      </c>
      <c r="L4112" s="2" t="str">
        <f>VLOOKUP(Sheet__29[[#This Row],[Produto]],Produtos!B:D,3,FALSE)</f>
        <v>Dell Brasil</v>
      </c>
      <c r="M4112" s="2">
        <f>VLOOKUP(Sheet__29[[#This Row],[Produto]],Estoque!A:B,2,FALSE)</f>
        <v>65</v>
      </c>
      <c r="N4112" s="5">
        <f>Sheet__29[[#This Row],[Qtd]]*Sheet__29[[#This Row],[Valor]]</f>
        <v>3087</v>
      </c>
      <c r="O4112" s="5">
        <f>Sheet__29[[#This Row],[Venda]]*(1-Sheet__29[[#This Row],[Desc]]/100)</f>
        <v>3087</v>
      </c>
      <c r="P4112"/>
    </row>
    <row r="4113" spans="1:16" x14ac:dyDescent="0.25">
      <c r="A4113">
        <v>104111</v>
      </c>
      <c r="B4113" s="1">
        <v>46204</v>
      </c>
      <c r="C4113" t="s">
        <v>53</v>
      </c>
      <c r="D4113" t="s">
        <v>1071</v>
      </c>
      <c r="E4113">
        <v>3</v>
      </c>
      <c r="F4113" s="4">
        <v>2829</v>
      </c>
      <c r="G4113">
        <v>5</v>
      </c>
      <c r="H4113" t="s">
        <v>1022</v>
      </c>
      <c r="I4113" s="2" t="str">
        <f>VLOOKUP(Sheet__29[[#This Row],[Filial]],Filiais!A:B,2,FALSE)</f>
        <v>Santos</v>
      </c>
      <c r="J4113" s="2" t="str">
        <f>VLOOKUP(Sheet__29[[#This Row],[Cidade]],'Clientes'!C:D,2,FALSE)</f>
        <v>SP</v>
      </c>
      <c r="K4113" s="2" t="str">
        <f>VLOOKUP(Sheet__29[[#This Row],[Produto]],Produtos!B:C,2,FALSE)</f>
        <v>Armazenamento</v>
      </c>
      <c r="L4113" s="2" t="str">
        <f>VLOOKUP(Sheet__29[[#This Row],[Produto]],Produtos!B:D,3,FALSE)</f>
        <v>Lenovo Brasil</v>
      </c>
      <c r="M4113" s="2">
        <f>VLOOKUP(Sheet__29[[#This Row],[Produto]],Estoque!A:B,2,FALSE)</f>
        <v>147</v>
      </c>
      <c r="N4113" s="5">
        <f>Sheet__29[[#This Row],[Qtd]]*Sheet__29[[#This Row],[Valor]]</f>
        <v>8487</v>
      </c>
      <c r="O4113" s="5">
        <f>Sheet__29[[#This Row],[Venda]]*(1-Sheet__29[[#This Row],[Desc]]/100)</f>
        <v>8062.65</v>
      </c>
      <c r="P4113"/>
    </row>
    <row r="4114" spans="1:16" x14ac:dyDescent="0.25">
      <c r="A4114">
        <v>104112</v>
      </c>
      <c r="B4114" s="1">
        <v>46204</v>
      </c>
      <c r="C4114" t="s">
        <v>606</v>
      </c>
      <c r="D4114" t="s">
        <v>1132</v>
      </c>
      <c r="E4114">
        <v>5</v>
      </c>
      <c r="F4114" s="4">
        <v>2474</v>
      </c>
      <c r="G4114">
        <v>0</v>
      </c>
      <c r="H4114" t="s">
        <v>1024</v>
      </c>
      <c r="I4114" s="2" t="str">
        <f>VLOOKUP(Sheet__29[[#This Row],[Filial]],Filiais!A:B,2,FALSE)</f>
        <v>Ribeirão Preto</v>
      </c>
      <c r="J4114" s="2" t="str">
        <f>VLOOKUP(Sheet__29[[#This Row],[Cidade]],'Clientes'!C:D,2,FALSE)</f>
        <v>SP</v>
      </c>
      <c r="K4114" s="2" t="str">
        <f>VLOOKUP(Sheet__29[[#This Row],[Produto]],Produtos!B:C,2,FALSE)</f>
        <v>Periférico</v>
      </c>
      <c r="L4114" s="2" t="str">
        <f>VLOOKUP(Sheet__29[[#This Row],[Produto]],Produtos!B:D,3,FALSE)</f>
        <v>Kingston Brasil</v>
      </c>
      <c r="M4114" s="2">
        <f>VLOOKUP(Sheet__29[[#This Row],[Produto]],Estoque!A:B,2,FALSE)</f>
        <v>111</v>
      </c>
      <c r="N4114" s="5">
        <f>Sheet__29[[#This Row],[Qtd]]*Sheet__29[[#This Row],[Valor]]</f>
        <v>12370</v>
      </c>
      <c r="O4114" s="5">
        <f>Sheet__29[[#This Row],[Venda]]*(1-Sheet__29[[#This Row],[Desc]]/100)</f>
        <v>12370</v>
      </c>
      <c r="P4114"/>
    </row>
    <row r="4115" spans="1:16" x14ac:dyDescent="0.25">
      <c r="A4115">
        <v>104113</v>
      </c>
      <c r="B4115" s="1">
        <v>46204</v>
      </c>
      <c r="C4115" t="s">
        <v>742</v>
      </c>
      <c r="D4115" t="s">
        <v>1067</v>
      </c>
      <c r="E4115">
        <v>4</v>
      </c>
      <c r="F4115" s="4">
        <v>317</v>
      </c>
      <c r="G4115">
        <v>10</v>
      </c>
      <c r="H4115" t="s">
        <v>1022</v>
      </c>
      <c r="I4115" s="2" t="str">
        <f>VLOOKUP(Sheet__29[[#This Row],[Filial]],Filiais!A:B,2,FALSE)</f>
        <v>Santos</v>
      </c>
      <c r="J4115" s="2" t="str">
        <f>VLOOKUP(Sheet__29[[#This Row],[Cidade]],'Clientes'!C:D,2,FALSE)</f>
        <v>SP</v>
      </c>
      <c r="K4115" s="2" t="str">
        <f>VLOOKUP(Sheet__29[[#This Row],[Produto]],Produtos!B:C,2,FALSE)</f>
        <v>Monitor</v>
      </c>
      <c r="L4115" s="2" t="str">
        <f>VLOOKUP(Sheet__29[[#This Row],[Produto]],Produtos!B:D,3,FALSE)</f>
        <v>Lenovo Brasil</v>
      </c>
      <c r="M4115" s="2">
        <f>VLOOKUP(Sheet__29[[#This Row],[Produto]],Estoque!A:B,2,FALSE)</f>
        <v>200</v>
      </c>
      <c r="N4115" s="5">
        <f>Sheet__29[[#This Row],[Qtd]]*Sheet__29[[#This Row],[Valor]]</f>
        <v>1268</v>
      </c>
      <c r="O4115" s="5">
        <f>Sheet__29[[#This Row],[Venda]]*(1-Sheet__29[[#This Row],[Desc]]/100)</f>
        <v>1141.2</v>
      </c>
      <c r="P4115"/>
    </row>
    <row r="4116" spans="1:16" x14ac:dyDescent="0.25">
      <c r="A4116">
        <v>104114</v>
      </c>
      <c r="B4116" s="1">
        <v>46204</v>
      </c>
      <c r="C4116" t="s">
        <v>759</v>
      </c>
      <c r="D4116" t="s">
        <v>1068</v>
      </c>
      <c r="E4116">
        <v>5</v>
      </c>
      <c r="F4116" s="4">
        <v>470</v>
      </c>
      <c r="G4116">
        <v>0</v>
      </c>
      <c r="H4116" t="s">
        <v>1017</v>
      </c>
      <c r="I4116" s="2" t="str">
        <f>VLOOKUP(Sheet__29[[#This Row],[Filial]],Filiais!A:B,2,FALSE)</f>
        <v>Campinas</v>
      </c>
      <c r="J4116" s="2" t="str">
        <f>VLOOKUP(Sheet__29[[#This Row],[Cidade]],'Clientes'!C:D,2,FALSE)</f>
        <v>SP</v>
      </c>
      <c r="K4116" s="2" t="str">
        <f>VLOOKUP(Sheet__29[[#This Row],[Produto]],Produtos!B:C,2,FALSE)</f>
        <v>Monitor</v>
      </c>
      <c r="L4116" s="2" t="str">
        <f>VLOOKUP(Sheet__29[[#This Row],[Produto]],Produtos!B:D,3,FALSE)</f>
        <v>LG Brasil</v>
      </c>
      <c r="M4116" s="2">
        <f>VLOOKUP(Sheet__29[[#This Row],[Produto]],Estoque!A:B,2,FALSE)</f>
        <v>109</v>
      </c>
      <c r="N4116" s="5">
        <f>Sheet__29[[#This Row],[Qtd]]*Sheet__29[[#This Row],[Valor]]</f>
        <v>2350</v>
      </c>
      <c r="O4116" s="5">
        <f>Sheet__29[[#This Row],[Venda]]*(1-Sheet__29[[#This Row],[Desc]]/100)</f>
        <v>2350</v>
      </c>
      <c r="P4116"/>
    </row>
    <row r="4117" spans="1:16" x14ac:dyDescent="0.25">
      <c r="A4117">
        <v>104115</v>
      </c>
      <c r="B4117" s="1">
        <v>46204</v>
      </c>
      <c r="C4117" t="s">
        <v>666</v>
      </c>
      <c r="D4117" t="s">
        <v>1067</v>
      </c>
      <c r="E4117">
        <v>1</v>
      </c>
      <c r="F4117" s="4">
        <v>2796</v>
      </c>
      <c r="G4117">
        <v>10</v>
      </c>
      <c r="H4117" t="s">
        <v>1024</v>
      </c>
      <c r="I4117" s="2" t="str">
        <f>VLOOKUP(Sheet__29[[#This Row],[Filial]],Filiais!A:B,2,FALSE)</f>
        <v>Ribeirão Preto</v>
      </c>
      <c r="J4117" s="2" t="str">
        <f>VLOOKUP(Sheet__29[[#This Row],[Cidade]],'Clientes'!C:D,2,FALSE)</f>
        <v>SP</v>
      </c>
      <c r="K4117" s="2" t="str">
        <f>VLOOKUP(Sheet__29[[#This Row],[Produto]],Produtos!B:C,2,FALSE)</f>
        <v>Monitor</v>
      </c>
      <c r="L4117" s="2" t="str">
        <f>VLOOKUP(Sheet__29[[#This Row],[Produto]],Produtos!B:D,3,FALSE)</f>
        <v>Lenovo Brasil</v>
      </c>
      <c r="M4117" s="2">
        <f>VLOOKUP(Sheet__29[[#This Row],[Produto]],Estoque!A:B,2,FALSE)</f>
        <v>200</v>
      </c>
      <c r="N4117" s="5">
        <f>Sheet__29[[#This Row],[Qtd]]*Sheet__29[[#This Row],[Valor]]</f>
        <v>2796</v>
      </c>
      <c r="O4117" s="5">
        <f>Sheet__29[[#This Row],[Venda]]*(1-Sheet__29[[#This Row],[Desc]]/100)</f>
        <v>2516.4</v>
      </c>
      <c r="P4117"/>
    </row>
    <row r="4118" spans="1:16" x14ac:dyDescent="0.25">
      <c r="A4118">
        <v>104116</v>
      </c>
      <c r="B4118" s="1">
        <v>46204</v>
      </c>
      <c r="C4118" t="s">
        <v>269</v>
      </c>
      <c r="D4118" t="s">
        <v>1170</v>
      </c>
      <c r="E4118">
        <v>2</v>
      </c>
      <c r="F4118" s="4">
        <v>1265</v>
      </c>
      <c r="G4118">
        <v>0</v>
      </c>
      <c r="H4118" t="s">
        <v>1018</v>
      </c>
      <c r="I4118" s="2" t="str">
        <f>VLOOKUP(Sheet__29[[#This Row],[Filial]],Filiais!A:B,2,FALSE)</f>
        <v>Barueri</v>
      </c>
      <c r="J4118" s="2" t="str">
        <f>VLOOKUP(Sheet__29[[#This Row],[Cidade]],'Clientes'!C:D,2,FALSE)</f>
        <v>SP</v>
      </c>
      <c r="K4118" s="2" t="str">
        <f>VLOOKUP(Sheet__29[[#This Row],[Produto]],Produtos!B:C,2,FALSE)</f>
        <v>Notebook</v>
      </c>
      <c r="L4118" s="2" t="str">
        <f>VLOOKUP(Sheet__29[[#This Row],[Produto]],Produtos!B:D,3,FALSE)</f>
        <v>LG Brasil</v>
      </c>
      <c r="M4118" s="2">
        <f>VLOOKUP(Sheet__29[[#This Row],[Produto]],Estoque!A:B,2,FALSE)</f>
        <v>80</v>
      </c>
      <c r="N4118" s="5">
        <f>Sheet__29[[#This Row],[Qtd]]*Sheet__29[[#This Row],[Valor]]</f>
        <v>2530</v>
      </c>
      <c r="O4118" s="5">
        <f>Sheet__29[[#This Row],[Venda]]*(1-Sheet__29[[#This Row],[Desc]]/100)</f>
        <v>2530</v>
      </c>
      <c r="P4118"/>
    </row>
    <row r="4119" spans="1:16" x14ac:dyDescent="0.25">
      <c r="A4119">
        <v>104117</v>
      </c>
      <c r="B4119" s="1">
        <v>46204</v>
      </c>
      <c r="C4119" t="s">
        <v>190</v>
      </c>
      <c r="D4119" t="s">
        <v>1149</v>
      </c>
      <c r="E4119">
        <v>5</v>
      </c>
      <c r="F4119" s="4">
        <v>2071</v>
      </c>
      <c r="G4119">
        <v>5</v>
      </c>
      <c r="H4119" t="s">
        <v>1020</v>
      </c>
      <c r="I4119" s="2" t="str">
        <f>VLOOKUP(Sheet__29[[#This Row],[Filial]],Filiais!A:B,2,FALSE)</f>
        <v>Sorocaba</v>
      </c>
      <c r="J4119" s="2" t="str">
        <f>VLOOKUP(Sheet__29[[#This Row],[Cidade]],'Clientes'!C:D,2,FALSE)</f>
        <v>SP</v>
      </c>
      <c r="K4119" s="2" t="str">
        <f>VLOOKUP(Sheet__29[[#This Row],[Produto]],Produtos!B:C,2,FALSE)</f>
        <v>Rede</v>
      </c>
      <c r="L4119" s="2" t="str">
        <f>VLOOKUP(Sheet__29[[#This Row],[Produto]],Produtos!B:D,3,FALSE)</f>
        <v>Dell Brasil</v>
      </c>
      <c r="M4119" s="2">
        <f>VLOOKUP(Sheet__29[[#This Row],[Produto]],Estoque!A:B,2,FALSE)</f>
        <v>123</v>
      </c>
      <c r="N4119" s="5">
        <f>Sheet__29[[#This Row],[Qtd]]*Sheet__29[[#This Row],[Valor]]</f>
        <v>10355</v>
      </c>
      <c r="O4119" s="5">
        <f>Sheet__29[[#This Row],[Venda]]*(1-Sheet__29[[#This Row],[Desc]]/100)</f>
        <v>9837.25</v>
      </c>
      <c r="P4119"/>
    </row>
    <row r="4120" spans="1:16" x14ac:dyDescent="0.25">
      <c r="A4120">
        <v>104118</v>
      </c>
      <c r="B4120" s="1">
        <v>46204</v>
      </c>
      <c r="C4120" t="s">
        <v>740</v>
      </c>
      <c r="D4120" t="s">
        <v>1161</v>
      </c>
      <c r="E4120">
        <v>4</v>
      </c>
      <c r="F4120" s="4">
        <v>2852</v>
      </c>
      <c r="G4120">
        <v>0</v>
      </c>
      <c r="H4120" t="s">
        <v>1023</v>
      </c>
      <c r="I4120" s="2" t="str">
        <f>VLOOKUP(Sheet__29[[#This Row],[Filial]],Filiais!A:B,2,FALSE)</f>
        <v>Bauru</v>
      </c>
      <c r="J4120" s="2" t="str">
        <f>VLOOKUP(Sheet__29[[#This Row],[Cidade]],'Clientes'!C:D,2,FALSE)</f>
        <v>SP</v>
      </c>
      <c r="K4120" s="2" t="str">
        <f>VLOOKUP(Sheet__29[[#This Row],[Produto]],Produtos!B:C,2,FALSE)</f>
        <v>Rede</v>
      </c>
      <c r="L4120" s="2" t="str">
        <f>VLOOKUP(Sheet__29[[#This Row],[Produto]],Produtos!B:D,3,FALSE)</f>
        <v>Dell Brasil</v>
      </c>
      <c r="M4120" s="2">
        <f>VLOOKUP(Sheet__29[[#This Row],[Produto]],Estoque!A:B,2,FALSE)</f>
        <v>211</v>
      </c>
      <c r="N4120" s="5">
        <f>Sheet__29[[#This Row],[Qtd]]*Sheet__29[[#This Row],[Valor]]</f>
        <v>11408</v>
      </c>
      <c r="O4120" s="5">
        <f>Sheet__29[[#This Row],[Venda]]*(1-Sheet__29[[#This Row],[Desc]]/100)</f>
        <v>11408</v>
      </c>
      <c r="P4120"/>
    </row>
    <row r="4121" spans="1:16" x14ac:dyDescent="0.25">
      <c r="A4121">
        <v>104119</v>
      </c>
      <c r="B4121" s="1">
        <v>46204</v>
      </c>
      <c r="C4121" t="s">
        <v>19</v>
      </c>
      <c r="D4121" t="s">
        <v>1096</v>
      </c>
      <c r="E4121">
        <v>3</v>
      </c>
      <c r="F4121" s="4">
        <v>4169</v>
      </c>
      <c r="G4121">
        <v>10</v>
      </c>
      <c r="H4121" t="s">
        <v>1025</v>
      </c>
      <c r="I4121" s="2" t="str">
        <f>VLOOKUP(Sheet__29[[#This Row],[Filial]],Filiais!A:B,2,FALSE)</f>
        <v>São José dos Campos</v>
      </c>
      <c r="J4121" s="2" t="str">
        <f>VLOOKUP(Sheet__29[[#This Row],[Cidade]],'Clientes'!C:D,2,FALSE)</f>
        <v>SP</v>
      </c>
      <c r="K4121" s="2" t="str">
        <f>VLOOKUP(Sheet__29[[#This Row],[Produto]],Produtos!B:C,2,FALSE)</f>
        <v>Rede</v>
      </c>
      <c r="L4121" s="2" t="str">
        <f>VLOOKUP(Sheet__29[[#This Row],[Produto]],Produtos!B:D,3,FALSE)</f>
        <v>Lenovo Brasil</v>
      </c>
      <c r="M4121" s="2">
        <f>VLOOKUP(Sheet__29[[#This Row],[Produto]],Estoque!A:B,2,FALSE)</f>
        <v>208</v>
      </c>
      <c r="N4121" s="5">
        <f>Sheet__29[[#This Row],[Qtd]]*Sheet__29[[#This Row],[Valor]]</f>
        <v>12507</v>
      </c>
      <c r="O4121" s="5">
        <f>Sheet__29[[#This Row],[Venda]]*(1-Sheet__29[[#This Row],[Desc]]/100)</f>
        <v>11256.300000000001</v>
      </c>
      <c r="P4121"/>
    </row>
    <row r="4122" spans="1:16" x14ac:dyDescent="0.25">
      <c r="A4122">
        <v>104120</v>
      </c>
      <c r="B4122" s="1">
        <v>46204</v>
      </c>
      <c r="C4122" t="s">
        <v>66</v>
      </c>
      <c r="D4122" t="s">
        <v>1058</v>
      </c>
      <c r="E4122">
        <v>5</v>
      </c>
      <c r="F4122" s="4">
        <v>2729</v>
      </c>
      <c r="G4122">
        <v>0</v>
      </c>
      <c r="H4122" t="s">
        <v>1023</v>
      </c>
      <c r="I4122" s="2" t="str">
        <f>VLOOKUP(Sheet__29[[#This Row],[Filial]],Filiais!A:B,2,FALSE)</f>
        <v>Bauru</v>
      </c>
      <c r="J4122" s="2" t="str">
        <f>VLOOKUP(Sheet__29[[#This Row],[Cidade]],'Clientes'!C:D,2,FALSE)</f>
        <v>SP</v>
      </c>
      <c r="K4122" s="2" t="str">
        <f>VLOOKUP(Sheet__29[[#This Row],[Produto]],Produtos!B:C,2,FALSE)</f>
        <v>Armazenamento</v>
      </c>
      <c r="L4122" s="2" t="str">
        <f>VLOOKUP(Sheet__29[[#This Row],[Produto]],Produtos!B:D,3,FALSE)</f>
        <v>LG Brasil</v>
      </c>
      <c r="M4122" s="2">
        <f>VLOOKUP(Sheet__29[[#This Row],[Produto]],Estoque!A:B,2,FALSE)</f>
        <v>184</v>
      </c>
      <c r="N4122" s="5">
        <f>Sheet__29[[#This Row],[Qtd]]*Sheet__29[[#This Row],[Valor]]</f>
        <v>13645</v>
      </c>
      <c r="O4122" s="5">
        <f>Sheet__29[[#This Row],[Venda]]*(1-Sheet__29[[#This Row],[Desc]]/100)</f>
        <v>13645</v>
      </c>
      <c r="P4122"/>
    </row>
    <row r="4123" spans="1:16" x14ac:dyDescent="0.25">
      <c r="A4123">
        <v>104121</v>
      </c>
      <c r="B4123" s="1">
        <v>46204</v>
      </c>
      <c r="C4123" t="s">
        <v>541</v>
      </c>
      <c r="D4123" t="s">
        <v>1071</v>
      </c>
      <c r="E4123">
        <v>3</v>
      </c>
      <c r="F4123" s="4">
        <v>1920</v>
      </c>
      <c r="G4123">
        <v>10</v>
      </c>
      <c r="H4123" t="s">
        <v>1021</v>
      </c>
      <c r="I4123" s="2" t="str">
        <f>VLOOKUP(Sheet__29[[#This Row],[Filial]],Filiais!A:B,2,FALSE)</f>
        <v>Jundiaí</v>
      </c>
      <c r="J4123" s="2" t="str">
        <f>VLOOKUP(Sheet__29[[#This Row],[Cidade]],'Clientes'!C:D,2,FALSE)</f>
        <v>SP</v>
      </c>
      <c r="K4123" s="2" t="str">
        <f>VLOOKUP(Sheet__29[[#This Row],[Produto]],Produtos!B:C,2,FALSE)</f>
        <v>Armazenamento</v>
      </c>
      <c r="L4123" s="2" t="str">
        <f>VLOOKUP(Sheet__29[[#This Row],[Produto]],Produtos!B:D,3,FALSE)</f>
        <v>Lenovo Brasil</v>
      </c>
      <c r="M4123" s="2">
        <f>VLOOKUP(Sheet__29[[#This Row],[Produto]],Estoque!A:B,2,FALSE)</f>
        <v>147</v>
      </c>
      <c r="N4123" s="5">
        <f>Sheet__29[[#This Row],[Qtd]]*Sheet__29[[#This Row],[Valor]]</f>
        <v>5760</v>
      </c>
      <c r="O4123" s="5">
        <f>Sheet__29[[#This Row],[Venda]]*(1-Sheet__29[[#This Row],[Desc]]/100)</f>
        <v>5184</v>
      </c>
      <c r="P4123"/>
    </row>
    <row r="4124" spans="1:16" x14ac:dyDescent="0.25">
      <c r="A4124">
        <v>104122</v>
      </c>
      <c r="B4124" s="1">
        <v>46204</v>
      </c>
      <c r="C4124" t="s">
        <v>443</v>
      </c>
      <c r="D4124" t="s">
        <v>1076</v>
      </c>
      <c r="E4124">
        <v>5</v>
      </c>
      <c r="F4124" s="4">
        <v>4517</v>
      </c>
      <c r="G4124">
        <v>5</v>
      </c>
      <c r="H4124" t="s">
        <v>1021</v>
      </c>
      <c r="I4124" s="2" t="str">
        <f>VLOOKUP(Sheet__29[[#This Row],[Filial]],Filiais!A:B,2,FALSE)</f>
        <v>Jundiaí</v>
      </c>
      <c r="J4124" s="2" t="str">
        <f>VLOOKUP(Sheet__29[[#This Row],[Cidade]],'Clientes'!C:D,2,FALSE)</f>
        <v>SP</v>
      </c>
      <c r="K4124" s="2" t="str">
        <f>VLOOKUP(Sheet__29[[#This Row],[Produto]],Produtos!B:C,2,FALSE)</f>
        <v>Monitor</v>
      </c>
      <c r="L4124" s="2" t="str">
        <f>VLOOKUP(Sheet__29[[#This Row],[Produto]],Produtos!B:D,3,FALSE)</f>
        <v>Logitech Brasil</v>
      </c>
      <c r="M4124" s="2">
        <f>VLOOKUP(Sheet__29[[#This Row],[Produto]],Estoque!A:B,2,FALSE)</f>
        <v>214</v>
      </c>
      <c r="N4124" s="5">
        <f>Sheet__29[[#This Row],[Qtd]]*Sheet__29[[#This Row],[Valor]]</f>
        <v>22585</v>
      </c>
      <c r="O4124" s="5">
        <f>Sheet__29[[#This Row],[Venda]]*(1-Sheet__29[[#This Row],[Desc]]/100)</f>
        <v>21455.75</v>
      </c>
      <c r="P4124"/>
    </row>
    <row r="4125" spans="1:16" x14ac:dyDescent="0.25">
      <c r="A4125">
        <v>104123</v>
      </c>
      <c r="B4125" s="1">
        <v>46204</v>
      </c>
      <c r="C4125" t="s">
        <v>131</v>
      </c>
      <c r="D4125" t="s">
        <v>1059</v>
      </c>
      <c r="E4125">
        <v>1</v>
      </c>
      <c r="F4125" s="4">
        <v>4606</v>
      </c>
      <c r="G4125">
        <v>10</v>
      </c>
      <c r="H4125" t="s">
        <v>1019</v>
      </c>
      <c r="I4125" s="2" t="str">
        <f>VLOOKUP(Sheet__29[[#This Row],[Filial]],Filiais!A:B,2,FALSE)</f>
        <v>Osasco</v>
      </c>
      <c r="J4125" s="2" t="str">
        <f>VLOOKUP(Sheet__29[[#This Row],[Cidade]],'Clientes'!C:D,2,FALSE)</f>
        <v>SP</v>
      </c>
      <c r="K4125" s="2" t="str">
        <f>VLOOKUP(Sheet__29[[#This Row],[Produto]],Produtos!B:C,2,FALSE)</f>
        <v>Notebook</v>
      </c>
      <c r="L4125" s="2" t="str">
        <f>VLOOKUP(Sheet__29[[#This Row],[Produto]],Produtos!B:D,3,FALSE)</f>
        <v>Logitech Brasil</v>
      </c>
      <c r="M4125" s="2">
        <f>VLOOKUP(Sheet__29[[#This Row],[Produto]],Estoque!A:B,2,FALSE)</f>
        <v>161</v>
      </c>
      <c r="N4125" s="5">
        <f>Sheet__29[[#This Row],[Qtd]]*Sheet__29[[#This Row],[Valor]]</f>
        <v>4606</v>
      </c>
      <c r="O4125" s="5">
        <f>Sheet__29[[#This Row],[Venda]]*(1-Sheet__29[[#This Row],[Desc]]/100)</f>
        <v>4145.4000000000005</v>
      </c>
      <c r="P4125"/>
    </row>
    <row r="4126" spans="1:16" x14ac:dyDescent="0.25">
      <c r="A4126">
        <v>104124</v>
      </c>
      <c r="B4126" s="1">
        <v>46204</v>
      </c>
      <c r="C4126" t="s">
        <v>57</v>
      </c>
      <c r="D4126" t="s">
        <v>1138</v>
      </c>
      <c r="E4126">
        <v>4</v>
      </c>
      <c r="F4126" s="4">
        <v>768</v>
      </c>
      <c r="G4126">
        <v>0</v>
      </c>
      <c r="H4126" t="s">
        <v>1019</v>
      </c>
      <c r="I4126" s="2" t="str">
        <f>VLOOKUP(Sheet__29[[#This Row],[Filial]],Filiais!A:B,2,FALSE)</f>
        <v>Osasco</v>
      </c>
      <c r="J4126" s="2" t="str">
        <f>VLOOKUP(Sheet__29[[#This Row],[Cidade]],'Clientes'!C:D,2,FALSE)</f>
        <v>SP</v>
      </c>
      <c r="K4126" s="2" t="str">
        <f>VLOOKUP(Sheet__29[[#This Row],[Produto]],Produtos!B:C,2,FALSE)</f>
        <v>Periférico</v>
      </c>
      <c r="L4126" s="2" t="str">
        <f>VLOOKUP(Sheet__29[[#This Row],[Produto]],Produtos!B:D,3,FALSE)</f>
        <v>Logitech Brasil</v>
      </c>
      <c r="M4126" s="2">
        <f>VLOOKUP(Sheet__29[[#This Row],[Produto]],Estoque!A:B,2,FALSE)</f>
        <v>272</v>
      </c>
      <c r="N4126" s="5">
        <f>Sheet__29[[#This Row],[Qtd]]*Sheet__29[[#This Row],[Valor]]</f>
        <v>3072</v>
      </c>
      <c r="O4126" s="5">
        <f>Sheet__29[[#This Row],[Venda]]*(1-Sheet__29[[#This Row],[Desc]]/100)</f>
        <v>3072</v>
      </c>
      <c r="P4126"/>
    </row>
    <row r="4127" spans="1:16" x14ac:dyDescent="0.25">
      <c r="A4127">
        <v>104125</v>
      </c>
      <c r="B4127" s="1">
        <v>46204</v>
      </c>
      <c r="C4127" t="s">
        <v>148</v>
      </c>
      <c r="D4127" t="s">
        <v>1136</v>
      </c>
      <c r="E4127">
        <v>5</v>
      </c>
      <c r="F4127" s="4">
        <v>1252</v>
      </c>
      <c r="G4127">
        <v>10</v>
      </c>
      <c r="H4127" t="s">
        <v>1023</v>
      </c>
      <c r="I4127" s="2" t="str">
        <f>VLOOKUP(Sheet__29[[#This Row],[Filial]],Filiais!A:B,2,FALSE)</f>
        <v>Bauru</v>
      </c>
      <c r="J4127" s="2" t="str">
        <f>VLOOKUP(Sheet__29[[#This Row],[Cidade]],'Clientes'!C:D,2,FALSE)</f>
        <v>SP</v>
      </c>
      <c r="K4127" s="2" t="str">
        <f>VLOOKUP(Sheet__29[[#This Row],[Produto]],Produtos!B:C,2,FALSE)</f>
        <v>Rede</v>
      </c>
      <c r="L4127" s="2" t="str">
        <f>VLOOKUP(Sheet__29[[#This Row],[Produto]],Produtos!B:D,3,FALSE)</f>
        <v>Logitech Brasil</v>
      </c>
      <c r="M4127" s="2">
        <f>VLOOKUP(Sheet__29[[#This Row],[Produto]],Estoque!A:B,2,FALSE)</f>
        <v>40</v>
      </c>
      <c r="N4127" s="5">
        <f>Sheet__29[[#This Row],[Qtd]]*Sheet__29[[#This Row],[Valor]]</f>
        <v>6260</v>
      </c>
      <c r="O4127" s="5">
        <f>Sheet__29[[#This Row],[Venda]]*(1-Sheet__29[[#This Row],[Desc]]/100)</f>
        <v>5634</v>
      </c>
      <c r="P4127"/>
    </row>
    <row r="4128" spans="1:16" x14ac:dyDescent="0.25">
      <c r="A4128">
        <v>104126</v>
      </c>
      <c r="B4128" s="1">
        <v>46204</v>
      </c>
      <c r="C4128" t="s">
        <v>729</v>
      </c>
      <c r="D4128" t="s">
        <v>1065</v>
      </c>
      <c r="E4128">
        <v>2</v>
      </c>
      <c r="F4128" s="4">
        <v>1881</v>
      </c>
      <c r="G4128">
        <v>10</v>
      </c>
      <c r="H4128" t="s">
        <v>1018</v>
      </c>
      <c r="I4128" s="2" t="str">
        <f>VLOOKUP(Sheet__29[[#This Row],[Filial]],Filiais!A:B,2,FALSE)</f>
        <v>Barueri</v>
      </c>
      <c r="J4128" s="2" t="str">
        <f>VLOOKUP(Sheet__29[[#This Row],[Cidade]],'Clientes'!C:D,2,FALSE)</f>
        <v>SP</v>
      </c>
      <c r="K4128" s="2" t="str">
        <f>VLOOKUP(Sheet__29[[#This Row],[Produto]],Produtos!B:C,2,FALSE)</f>
        <v>Monitor</v>
      </c>
      <c r="L4128" s="2" t="str">
        <f>VLOOKUP(Sheet__29[[#This Row],[Produto]],Produtos!B:D,3,FALSE)</f>
        <v>LG Brasil</v>
      </c>
      <c r="M4128" s="2">
        <f>VLOOKUP(Sheet__29[[#This Row],[Produto]],Estoque!A:B,2,FALSE)</f>
        <v>62</v>
      </c>
      <c r="N4128" s="5">
        <f>Sheet__29[[#This Row],[Qtd]]*Sheet__29[[#This Row],[Valor]]</f>
        <v>3762</v>
      </c>
      <c r="O4128" s="5">
        <f>Sheet__29[[#This Row],[Venda]]*(1-Sheet__29[[#This Row],[Desc]]/100)</f>
        <v>3385.8</v>
      </c>
      <c r="P4128"/>
    </row>
    <row r="4129" spans="1:16" x14ac:dyDescent="0.25">
      <c r="A4129">
        <v>104127</v>
      </c>
      <c r="B4129" s="1">
        <v>46204</v>
      </c>
      <c r="C4129" t="s">
        <v>262</v>
      </c>
      <c r="D4129" t="s">
        <v>1128</v>
      </c>
      <c r="E4129">
        <v>5</v>
      </c>
      <c r="F4129" s="4">
        <v>4633</v>
      </c>
      <c r="G4129">
        <v>0</v>
      </c>
      <c r="H4129" t="s">
        <v>1016</v>
      </c>
      <c r="I4129" s="2" t="str">
        <f>VLOOKUP(Sheet__29[[#This Row],[Filial]],Filiais!A:B,2,FALSE)</f>
        <v>São Paulo</v>
      </c>
      <c r="J4129" s="2" t="str">
        <f>VLOOKUP(Sheet__29[[#This Row],[Cidade]],'Clientes'!C:D,2,FALSE)</f>
        <v>SP</v>
      </c>
      <c r="K4129" s="2" t="str">
        <f>VLOOKUP(Sheet__29[[#This Row],[Produto]],Produtos!B:C,2,FALSE)</f>
        <v>Rede</v>
      </c>
      <c r="L4129" s="2" t="str">
        <f>VLOOKUP(Sheet__29[[#This Row],[Produto]],Produtos!B:D,3,FALSE)</f>
        <v>Logitech Brasil</v>
      </c>
      <c r="M4129" s="2">
        <f>VLOOKUP(Sheet__29[[#This Row],[Produto]],Estoque!A:B,2,FALSE)</f>
        <v>146</v>
      </c>
      <c r="N4129" s="5">
        <f>Sheet__29[[#This Row],[Qtd]]*Sheet__29[[#This Row],[Valor]]</f>
        <v>23165</v>
      </c>
      <c r="O4129" s="5">
        <f>Sheet__29[[#This Row],[Venda]]*(1-Sheet__29[[#This Row],[Desc]]/100)</f>
        <v>23165</v>
      </c>
      <c r="P4129"/>
    </row>
    <row r="4130" spans="1:16" x14ac:dyDescent="0.25">
      <c r="A4130">
        <v>104128</v>
      </c>
      <c r="B4130" s="1">
        <v>46204</v>
      </c>
      <c r="C4130" t="s">
        <v>347</v>
      </c>
      <c r="D4130" t="s">
        <v>1140</v>
      </c>
      <c r="E4130">
        <v>1</v>
      </c>
      <c r="F4130" s="4">
        <v>315</v>
      </c>
      <c r="G4130">
        <v>0</v>
      </c>
      <c r="H4130" t="s">
        <v>1016</v>
      </c>
      <c r="I4130" s="2" t="str">
        <f>VLOOKUP(Sheet__29[[#This Row],[Filial]],Filiais!A:B,2,FALSE)</f>
        <v>São Paulo</v>
      </c>
      <c r="J4130" s="2" t="str">
        <f>VLOOKUP(Sheet__29[[#This Row],[Cidade]],'Clientes'!C:D,2,FALSE)</f>
        <v>SP</v>
      </c>
      <c r="K4130" s="2" t="str">
        <f>VLOOKUP(Sheet__29[[#This Row],[Produto]],Produtos!B:C,2,FALSE)</f>
        <v>Monitor</v>
      </c>
      <c r="L4130" s="2" t="str">
        <f>VLOOKUP(Sheet__29[[#This Row],[Produto]],Produtos!B:D,3,FALSE)</f>
        <v>Dell Brasil</v>
      </c>
      <c r="M4130" s="2">
        <f>VLOOKUP(Sheet__29[[#This Row],[Produto]],Estoque!A:B,2,FALSE)</f>
        <v>244</v>
      </c>
      <c r="N4130" s="5">
        <f>Sheet__29[[#This Row],[Qtd]]*Sheet__29[[#This Row],[Valor]]</f>
        <v>315</v>
      </c>
      <c r="O4130" s="5">
        <f>Sheet__29[[#This Row],[Venda]]*(1-Sheet__29[[#This Row],[Desc]]/100)</f>
        <v>315</v>
      </c>
      <c r="P4130"/>
    </row>
    <row r="4131" spans="1:16" x14ac:dyDescent="0.25">
      <c r="A4131">
        <v>104129</v>
      </c>
      <c r="B4131" s="1">
        <v>46204</v>
      </c>
      <c r="C4131" t="s">
        <v>238</v>
      </c>
      <c r="D4131" t="s">
        <v>1147</v>
      </c>
      <c r="E4131">
        <v>3</v>
      </c>
      <c r="F4131" s="4">
        <v>345</v>
      </c>
      <c r="G4131">
        <v>10</v>
      </c>
      <c r="H4131" t="s">
        <v>1024</v>
      </c>
      <c r="I4131" s="2" t="str">
        <f>VLOOKUP(Sheet__29[[#This Row],[Filial]],Filiais!A:B,2,FALSE)</f>
        <v>Ribeirão Preto</v>
      </c>
      <c r="J4131" s="2" t="str">
        <f>VLOOKUP(Sheet__29[[#This Row],[Cidade]],'Clientes'!C:D,2,FALSE)</f>
        <v>SP</v>
      </c>
      <c r="K4131" s="2" t="str">
        <f>VLOOKUP(Sheet__29[[#This Row],[Produto]],Produtos!B:C,2,FALSE)</f>
        <v>Monitor</v>
      </c>
      <c r="L4131" s="2" t="str">
        <f>VLOOKUP(Sheet__29[[#This Row],[Produto]],Produtos!B:D,3,FALSE)</f>
        <v>Lenovo Brasil</v>
      </c>
      <c r="M4131" s="2">
        <f>VLOOKUP(Sheet__29[[#This Row],[Produto]],Estoque!A:B,2,FALSE)</f>
        <v>143</v>
      </c>
      <c r="N4131" s="5">
        <f>Sheet__29[[#This Row],[Qtd]]*Sheet__29[[#This Row],[Valor]]</f>
        <v>1035</v>
      </c>
      <c r="O4131" s="5">
        <f>Sheet__29[[#This Row],[Venda]]*(1-Sheet__29[[#This Row],[Desc]]/100)</f>
        <v>931.5</v>
      </c>
      <c r="P4131"/>
    </row>
    <row r="4132" spans="1:16" x14ac:dyDescent="0.25">
      <c r="A4132">
        <v>104130</v>
      </c>
      <c r="B4132" s="1">
        <v>46204</v>
      </c>
      <c r="C4132" t="s">
        <v>832</v>
      </c>
      <c r="D4132" t="s">
        <v>1171</v>
      </c>
      <c r="E4132">
        <v>1</v>
      </c>
      <c r="F4132" s="4">
        <v>4787</v>
      </c>
      <c r="G4132">
        <v>0</v>
      </c>
      <c r="H4132" t="s">
        <v>1025</v>
      </c>
      <c r="I4132" s="2" t="str">
        <f>VLOOKUP(Sheet__29[[#This Row],[Filial]],Filiais!A:B,2,FALSE)</f>
        <v>São José dos Campos</v>
      </c>
      <c r="J4132" s="2" t="str">
        <f>VLOOKUP(Sheet__29[[#This Row],[Cidade]],'Clientes'!C:D,2,FALSE)</f>
        <v>SP</v>
      </c>
      <c r="K4132" s="2" t="str">
        <f>VLOOKUP(Sheet__29[[#This Row],[Produto]],Produtos!B:C,2,FALSE)</f>
        <v>Armazenamento</v>
      </c>
      <c r="L4132" s="2" t="str">
        <f>VLOOKUP(Sheet__29[[#This Row],[Produto]],Produtos!B:D,3,FALSE)</f>
        <v>Logitech Brasil</v>
      </c>
      <c r="M4132" s="2">
        <f>VLOOKUP(Sheet__29[[#This Row],[Produto]],Estoque!A:B,2,FALSE)</f>
        <v>139</v>
      </c>
      <c r="N4132" s="5">
        <f>Sheet__29[[#This Row],[Qtd]]*Sheet__29[[#This Row],[Valor]]</f>
        <v>4787</v>
      </c>
      <c r="O4132" s="5">
        <f>Sheet__29[[#This Row],[Venda]]*(1-Sheet__29[[#This Row],[Desc]]/100)</f>
        <v>4787</v>
      </c>
      <c r="P4132"/>
    </row>
    <row r="4133" spans="1:16" x14ac:dyDescent="0.25">
      <c r="A4133">
        <v>104131</v>
      </c>
      <c r="B4133" s="1">
        <v>46204</v>
      </c>
      <c r="C4133" t="s">
        <v>987</v>
      </c>
      <c r="D4133" t="s">
        <v>1121</v>
      </c>
      <c r="E4133">
        <v>2</v>
      </c>
      <c r="F4133" s="4">
        <v>4045</v>
      </c>
      <c r="G4133">
        <v>10</v>
      </c>
      <c r="H4133" t="s">
        <v>1018</v>
      </c>
      <c r="I4133" s="2" t="str">
        <f>VLOOKUP(Sheet__29[[#This Row],[Filial]],Filiais!A:B,2,FALSE)</f>
        <v>Barueri</v>
      </c>
      <c r="J4133" s="2" t="str">
        <f>VLOOKUP(Sheet__29[[#This Row],[Cidade]],'Clientes'!C:D,2,FALSE)</f>
        <v>SP</v>
      </c>
      <c r="K4133" s="2" t="str">
        <f>VLOOKUP(Sheet__29[[#This Row],[Produto]],Produtos!B:C,2,FALSE)</f>
        <v>Monitor</v>
      </c>
      <c r="L4133" s="2" t="str">
        <f>VLOOKUP(Sheet__29[[#This Row],[Produto]],Produtos!B:D,3,FALSE)</f>
        <v>Logitech Brasil</v>
      </c>
      <c r="M4133" s="2">
        <f>VLOOKUP(Sheet__29[[#This Row],[Produto]],Estoque!A:B,2,FALSE)</f>
        <v>231</v>
      </c>
      <c r="N4133" s="5">
        <f>Sheet__29[[#This Row],[Qtd]]*Sheet__29[[#This Row],[Valor]]</f>
        <v>8090</v>
      </c>
      <c r="O4133" s="5">
        <f>Sheet__29[[#This Row],[Venda]]*(1-Sheet__29[[#This Row],[Desc]]/100)</f>
        <v>7281</v>
      </c>
      <c r="P4133"/>
    </row>
    <row r="4134" spans="1:16" x14ac:dyDescent="0.25">
      <c r="A4134">
        <v>104132</v>
      </c>
      <c r="B4134" s="1">
        <v>46204</v>
      </c>
      <c r="C4134" t="s">
        <v>25</v>
      </c>
      <c r="D4134" t="s">
        <v>1055</v>
      </c>
      <c r="E4134">
        <v>2</v>
      </c>
      <c r="F4134" s="4">
        <v>4283</v>
      </c>
      <c r="G4134">
        <v>5</v>
      </c>
      <c r="H4134" t="s">
        <v>1021</v>
      </c>
      <c r="I4134" s="2" t="str">
        <f>VLOOKUP(Sheet__29[[#This Row],[Filial]],Filiais!A:B,2,FALSE)</f>
        <v>Jundiaí</v>
      </c>
      <c r="J4134" s="2" t="str">
        <f>VLOOKUP(Sheet__29[[#This Row],[Cidade]],'Clientes'!C:D,2,FALSE)</f>
        <v>SP</v>
      </c>
      <c r="K4134" s="2" t="str">
        <f>VLOOKUP(Sheet__29[[#This Row],[Produto]],Produtos!B:C,2,FALSE)</f>
        <v>Rede</v>
      </c>
      <c r="L4134" s="2" t="str">
        <f>VLOOKUP(Sheet__29[[#This Row],[Produto]],Produtos!B:D,3,FALSE)</f>
        <v>Logitech Brasil</v>
      </c>
      <c r="M4134" s="2">
        <f>VLOOKUP(Sheet__29[[#This Row],[Produto]],Estoque!A:B,2,FALSE)</f>
        <v>68</v>
      </c>
      <c r="N4134" s="5">
        <f>Sheet__29[[#This Row],[Qtd]]*Sheet__29[[#This Row],[Valor]]</f>
        <v>8566</v>
      </c>
      <c r="O4134" s="5">
        <f>Sheet__29[[#This Row],[Venda]]*(1-Sheet__29[[#This Row],[Desc]]/100)</f>
        <v>8137.7</v>
      </c>
      <c r="P4134"/>
    </row>
    <row r="4135" spans="1:16" x14ac:dyDescent="0.25">
      <c r="A4135">
        <v>104133</v>
      </c>
      <c r="B4135" s="1">
        <v>46204</v>
      </c>
      <c r="C4135" t="s">
        <v>594</v>
      </c>
      <c r="D4135" t="s">
        <v>1085</v>
      </c>
      <c r="E4135">
        <v>1</v>
      </c>
      <c r="F4135" s="4">
        <v>69</v>
      </c>
      <c r="G4135">
        <v>10</v>
      </c>
      <c r="H4135" t="s">
        <v>1016</v>
      </c>
      <c r="I4135" s="2" t="str">
        <f>VLOOKUP(Sheet__29[[#This Row],[Filial]],Filiais!A:B,2,FALSE)</f>
        <v>São Paulo</v>
      </c>
      <c r="J4135" s="2" t="str">
        <f>VLOOKUP(Sheet__29[[#This Row],[Cidade]],'Clientes'!C:D,2,FALSE)</f>
        <v>SP</v>
      </c>
      <c r="K4135" s="2" t="str">
        <f>VLOOKUP(Sheet__29[[#This Row],[Produto]],Produtos!B:C,2,FALSE)</f>
        <v>Armazenamento</v>
      </c>
      <c r="L4135" s="2" t="str">
        <f>VLOOKUP(Sheet__29[[#This Row],[Produto]],Produtos!B:D,3,FALSE)</f>
        <v>Lenovo Brasil</v>
      </c>
      <c r="M4135" s="2">
        <f>VLOOKUP(Sheet__29[[#This Row],[Produto]],Estoque!A:B,2,FALSE)</f>
        <v>204</v>
      </c>
      <c r="N4135" s="5">
        <f>Sheet__29[[#This Row],[Qtd]]*Sheet__29[[#This Row],[Valor]]</f>
        <v>69</v>
      </c>
      <c r="O4135" s="5">
        <f>Sheet__29[[#This Row],[Venda]]*(1-Sheet__29[[#This Row],[Desc]]/100)</f>
        <v>62.1</v>
      </c>
      <c r="P4135"/>
    </row>
    <row r="4136" spans="1:16" x14ac:dyDescent="0.25">
      <c r="A4136">
        <v>104134</v>
      </c>
      <c r="B4136" s="1">
        <v>46204</v>
      </c>
      <c r="C4136" t="s">
        <v>475</v>
      </c>
      <c r="D4136" t="s">
        <v>1124</v>
      </c>
      <c r="E4136">
        <v>3</v>
      </c>
      <c r="F4136" s="4">
        <v>830</v>
      </c>
      <c r="G4136">
        <v>0</v>
      </c>
      <c r="H4136" t="s">
        <v>1023</v>
      </c>
      <c r="I4136" s="2" t="str">
        <f>VLOOKUP(Sheet__29[[#This Row],[Filial]],Filiais!A:B,2,FALSE)</f>
        <v>Bauru</v>
      </c>
      <c r="J4136" s="2" t="str">
        <f>VLOOKUP(Sheet__29[[#This Row],[Cidade]],'Clientes'!C:D,2,FALSE)</f>
        <v>SP</v>
      </c>
      <c r="K4136" s="2" t="str">
        <f>VLOOKUP(Sheet__29[[#This Row],[Produto]],Produtos!B:C,2,FALSE)</f>
        <v>Rede</v>
      </c>
      <c r="L4136" s="2" t="str">
        <f>VLOOKUP(Sheet__29[[#This Row],[Produto]],Produtos!B:D,3,FALSE)</f>
        <v>LG Brasil</v>
      </c>
      <c r="M4136" s="2">
        <f>VLOOKUP(Sheet__29[[#This Row],[Produto]],Estoque!A:B,2,FALSE)</f>
        <v>264</v>
      </c>
      <c r="N4136" s="5">
        <f>Sheet__29[[#This Row],[Qtd]]*Sheet__29[[#This Row],[Valor]]</f>
        <v>2490</v>
      </c>
      <c r="O4136" s="5">
        <f>Sheet__29[[#This Row],[Venda]]*(1-Sheet__29[[#This Row],[Desc]]/100)</f>
        <v>2490</v>
      </c>
      <c r="P4136"/>
    </row>
    <row r="4137" spans="1:16" x14ac:dyDescent="0.25">
      <c r="A4137">
        <v>104135</v>
      </c>
      <c r="B4137" s="1">
        <v>46204</v>
      </c>
      <c r="C4137" t="s">
        <v>492</v>
      </c>
      <c r="D4137" t="s">
        <v>1107</v>
      </c>
      <c r="E4137">
        <v>4</v>
      </c>
      <c r="F4137" s="4">
        <v>242</v>
      </c>
      <c r="G4137">
        <v>5</v>
      </c>
      <c r="H4137" t="s">
        <v>1020</v>
      </c>
      <c r="I4137" s="2" t="str">
        <f>VLOOKUP(Sheet__29[[#This Row],[Filial]],Filiais!A:B,2,FALSE)</f>
        <v>Sorocaba</v>
      </c>
      <c r="J4137" s="2" t="str">
        <f>VLOOKUP(Sheet__29[[#This Row],[Cidade]],'Clientes'!C:D,2,FALSE)</f>
        <v>SP</v>
      </c>
      <c r="K4137" s="2" t="str">
        <f>VLOOKUP(Sheet__29[[#This Row],[Produto]],Produtos!B:C,2,FALSE)</f>
        <v>Periférico</v>
      </c>
      <c r="L4137" s="2" t="str">
        <f>VLOOKUP(Sheet__29[[#This Row],[Produto]],Produtos!B:D,3,FALSE)</f>
        <v>Dell Brasil</v>
      </c>
      <c r="M4137" s="2">
        <f>VLOOKUP(Sheet__29[[#This Row],[Produto]],Estoque!A:B,2,FALSE)</f>
        <v>241</v>
      </c>
      <c r="N4137" s="5">
        <f>Sheet__29[[#This Row],[Qtd]]*Sheet__29[[#This Row],[Valor]]</f>
        <v>968</v>
      </c>
      <c r="O4137" s="5">
        <f>Sheet__29[[#This Row],[Venda]]*(1-Sheet__29[[#This Row],[Desc]]/100)</f>
        <v>919.59999999999991</v>
      </c>
      <c r="P4137"/>
    </row>
    <row r="4138" spans="1:16" x14ac:dyDescent="0.25">
      <c r="A4138">
        <v>104136</v>
      </c>
      <c r="B4138" s="1">
        <v>46204</v>
      </c>
      <c r="C4138" t="s">
        <v>487</v>
      </c>
      <c r="D4138" t="s">
        <v>1089</v>
      </c>
      <c r="E4138">
        <v>1</v>
      </c>
      <c r="F4138" s="4">
        <v>1622</v>
      </c>
      <c r="G4138">
        <v>0</v>
      </c>
      <c r="H4138" t="s">
        <v>1025</v>
      </c>
      <c r="I4138" s="2" t="str">
        <f>VLOOKUP(Sheet__29[[#This Row],[Filial]],Filiais!A:B,2,FALSE)</f>
        <v>São José dos Campos</v>
      </c>
      <c r="J4138" s="2" t="str">
        <f>VLOOKUP(Sheet__29[[#This Row],[Cidade]],'Clientes'!C:D,2,FALSE)</f>
        <v>SP</v>
      </c>
      <c r="K4138" s="2" t="str">
        <f>VLOOKUP(Sheet__29[[#This Row],[Produto]],Produtos!B:C,2,FALSE)</f>
        <v>Periférico</v>
      </c>
      <c r="L4138" s="2" t="str">
        <f>VLOOKUP(Sheet__29[[#This Row],[Produto]],Produtos!B:D,3,FALSE)</f>
        <v>Logitech Brasil</v>
      </c>
      <c r="M4138" s="2">
        <f>VLOOKUP(Sheet__29[[#This Row],[Produto]],Estoque!A:B,2,FALSE)</f>
        <v>39</v>
      </c>
      <c r="N4138" s="5">
        <f>Sheet__29[[#This Row],[Qtd]]*Sheet__29[[#This Row],[Valor]]</f>
        <v>1622</v>
      </c>
      <c r="O4138" s="5">
        <f>Sheet__29[[#This Row],[Venda]]*(1-Sheet__29[[#This Row],[Desc]]/100)</f>
        <v>1622</v>
      </c>
      <c r="P4138"/>
    </row>
    <row r="4139" spans="1:16" x14ac:dyDescent="0.25">
      <c r="A4139">
        <v>104137</v>
      </c>
      <c r="B4139" s="1">
        <v>46204</v>
      </c>
      <c r="C4139" t="s">
        <v>206</v>
      </c>
      <c r="D4139" t="s">
        <v>1075</v>
      </c>
      <c r="E4139">
        <v>5</v>
      </c>
      <c r="F4139" s="4">
        <v>4547</v>
      </c>
      <c r="G4139">
        <v>10</v>
      </c>
      <c r="H4139" t="s">
        <v>1016</v>
      </c>
      <c r="I4139" s="2" t="str">
        <f>VLOOKUP(Sheet__29[[#This Row],[Filial]],Filiais!A:B,2,FALSE)</f>
        <v>São Paulo</v>
      </c>
      <c r="J4139" s="2" t="str">
        <f>VLOOKUP(Sheet__29[[#This Row],[Cidade]],'Clientes'!C:D,2,FALSE)</f>
        <v>SP</v>
      </c>
      <c r="K4139" s="2" t="str">
        <f>VLOOKUP(Sheet__29[[#This Row],[Produto]],Produtos!B:C,2,FALSE)</f>
        <v>Armazenamento</v>
      </c>
      <c r="L4139" s="2" t="str">
        <f>VLOOKUP(Sheet__29[[#This Row],[Produto]],Produtos!B:D,3,FALSE)</f>
        <v>Logitech Brasil</v>
      </c>
      <c r="M4139" s="2">
        <f>VLOOKUP(Sheet__29[[#This Row],[Produto]],Estoque!A:B,2,FALSE)</f>
        <v>269</v>
      </c>
      <c r="N4139" s="5">
        <f>Sheet__29[[#This Row],[Qtd]]*Sheet__29[[#This Row],[Valor]]</f>
        <v>22735</v>
      </c>
      <c r="O4139" s="5">
        <f>Sheet__29[[#This Row],[Venda]]*(1-Sheet__29[[#This Row],[Desc]]/100)</f>
        <v>20461.5</v>
      </c>
      <c r="P4139"/>
    </row>
    <row r="4140" spans="1:16" x14ac:dyDescent="0.25">
      <c r="A4140">
        <v>104138</v>
      </c>
      <c r="B4140" s="1">
        <v>46204</v>
      </c>
      <c r="C4140" t="s">
        <v>541</v>
      </c>
      <c r="D4140" t="s">
        <v>1164</v>
      </c>
      <c r="E4140">
        <v>1</v>
      </c>
      <c r="F4140" s="4">
        <v>3378</v>
      </c>
      <c r="G4140">
        <v>5</v>
      </c>
      <c r="H4140" t="s">
        <v>1020</v>
      </c>
      <c r="I4140" s="2" t="str">
        <f>VLOOKUP(Sheet__29[[#This Row],[Filial]],Filiais!A:B,2,FALSE)</f>
        <v>Sorocaba</v>
      </c>
      <c r="J4140" s="2" t="str">
        <f>VLOOKUP(Sheet__29[[#This Row],[Cidade]],'Clientes'!C:D,2,FALSE)</f>
        <v>SP</v>
      </c>
      <c r="K4140" s="2" t="str">
        <f>VLOOKUP(Sheet__29[[#This Row],[Produto]],Produtos!B:C,2,FALSE)</f>
        <v>Periférico</v>
      </c>
      <c r="L4140" s="2" t="str">
        <f>VLOOKUP(Sheet__29[[#This Row],[Produto]],Produtos!B:D,3,FALSE)</f>
        <v>Dell Brasil</v>
      </c>
      <c r="M4140" s="2">
        <f>VLOOKUP(Sheet__29[[#This Row],[Produto]],Estoque!A:B,2,FALSE)</f>
        <v>132</v>
      </c>
      <c r="N4140" s="5">
        <f>Sheet__29[[#This Row],[Qtd]]*Sheet__29[[#This Row],[Valor]]</f>
        <v>3378</v>
      </c>
      <c r="O4140" s="5">
        <f>Sheet__29[[#This Row],[Venda]]*(1-Sheet__29[[#This Row],[Desc]]/100)</f>
        <v>3209.1</v>
      </c>
      <c r="P4140"/>
    </row>
    <row r="4141" spans="1:16" x14ac:dyDescent="0.25">
      <c r="A4141">
        <v>104139</v>
      </c>
      <c r="B4141" s="1">
        <v>46204</v>
      </c>
      <c r="C4141" t="s">
        <v>612</v>
      </c>
      <c r="D4141" t="s">
        <v>1131</v>
      </c>
      <c r="E4141">
        <v>3</v>
      </c>
      <c r="F4141" s="4">
        <v>2668</v>
      </c>
      <c r="G4141">
        <v>0</v>
      </c>
      <c r="H4141" t="s">
        <v>1016</v>
      </c>
      <c r="I4141" s="2" t="str">
        <f>VLOOKUP(Sheet__29[[#This Row],[Filial]],Filiais!A:B,2,FALSE)</f>
        <v>São Paulo</v>
      </c>
      <c r="J4141" s="2" t="str">
        <f>VLOOKUP(Sheet__29[[#This Row],[Cidade]],'Clientes'!C:D,2,FALSE)</f>
        <v>SP</v>
      </c>
      <c r="K4141" s="2" t="str">
        <f>VLOOKUP(Sheet__29[[#This Row],[Produto]],Produtos!B:C,2,FALSE)</f>
        <v>Notebook</v>
      </c>
      <c r="L4141" s="2" t="str">
        <f>VLOOKUP(Sheet__29[[#This Row],[Produto]],Produtos!B:D,3,FALSE)</f>
        <v>Dell Brasil</v>
      </c>
      <c r="M4141" s="2">
        <f>VLOOKUP(Sheet__29[[#This Row],[Produto]],Estoque!A:B,2,FALSE)</f>
        <v>275</v>
      </c>
      <c r="N4141" s="5">
        <f>Sheet__29[[#This Row],[Qtd]]*Sheet__29[[#This Row],[Valor]]</f>
        <v>8004</v>
      </c>
      <c r="O4141" s="5">
        <f>Sheet__29[[#This Row],[Venda]]*(1-Sheet__29[[#This Row],[Desc]]/100)</f>
        <v>8004</v>
      </c>
      <c r="P4141"/>
    </row>
    <row r="4142" spans="1:16" x14ac:dyDescent="0.25">
      <c r="A4142">
        <v>104140</v>
      </c>
      <c r="B4142" s="1">
        <v>46204</v>
      </c>
      <c r="C4142" t="s">
        <v>507</v>
      </c>
      <c r="D4142" t="s">
        <v>1086</v>
      </c>
      <c r="E4142">
        <v>5</v>
      </c>
      <c r="F4142" s="4">
        <v>1674</v>
      </c>
      <c r="G4142">
        <v>0</v>
      </c>
      <c r="H4142" t="s">
        <v>1021</v>
      </c>
      <c r="I4142" s="2" t="str">
        <f>VLOOKUP(Sheet__29[[#This Row],[Filial]],Filiais!A:B,2,FALSE)</f>
        <v>Jundiaí</v>
      </c>
      <c r="J4142" s="2" t="str">
        <f>VLOOKUP(Sheet__29[[#This Row],[Cidade]],'Clientes'!C:D,2,FALSE)</f>
        <v>SP</v>
      </c>
      <c r="K4142" s="2" t="str">
        <f>VLOOKUP(Sheet__29[[#This Row],[Produto]],Produtos!B:C,2,FALSE)</f>
        <v>Monitor</v>
      </c>
      <c r="L4142" s="2" t="str">
        <f>VLOOKUP(Sheet__29[[#This Row],[Produto]],Produtos!B:D,3,FALSE)</f>
        <v>Logitech Brasil</v>
      </c>
      <c r="M4142" s="2">
        <f>VLOOKUP(Sheet__29[[#This Row],[Produto]],Estoque!A:B,2,FALSE)</f>
        <v>223</v>
      </c>
      <c r="N4142" s="5">
        <f>Sheet__29[[#This Row],[Qtd]]*Sheet__29[[#This Row],[Valor]]</f>
        <v>8370</v>
      </c>
      <c r="O4142" s="5">
        <f>Sheet__29[[#This Row],[Venda]]*(1-Sheet__29[[#This Row],[Desc]]/100)</f>
        <v>8370</v>
      </c>
      <c r="P4142"/>
    </row>
    <row r="4143" spans="1:16" x14ac:dyDescent="0.25">
      <c r="A4143">
        <v>104141</v>
      </c>
      <c r="B4143" s="1">
        <v>46204</v>
      </c>
      <c r="C4143" t="s">
        <v>292</v>
      </c>
      <c r="D4143" t="s">
        <v>1070</v>
      </c>
      <c r="E4143">
        <v>4</v>
      </c>
      <c r="F4143" s="4">
        <v>3366</v>
      </c>
      <c r="G4143">
        <v>5</v>
      </c>
      <c r="H4143" t="s">
        <v>1017</v>
      </c>
      <c r="I4143" s="2" t="str">
        <f>VLOOKUP(Sheet__29[[#This Row],[Filial]],Filiais!A:B,2,FALSE)</f>
        <v>Campinas</v>
      </c>
      <c r="J4143" s="2" t="str">
        <f>VLOOKUP(Sheet__29[[#This Row],[Cidade]],'Clientes'!C:D,2,FALSE)</f>
        <v>SP</v>
      </c>
      <c r="K4143" s="2" t="str">
        <f>VLOOKUP(Sheet__29[[#This Row],[Produto]],Produtos!B:C,2,FALSE)</f>
        <v>Notebook</v>
      </c>
      <c r="L4143" s="2" t="str">
        <f>VLOOKUP(Sheet__29[[#This Row],[Produto]],Produtos!B:D,3,FALSE)</f>
        <v>LG Brasil</v>
      </c>
      <c r="M4143" s="2">
        <f>VLOOKUP(Sheet__29[[#This Row],[Produto]],Estoque!A:B,2,FALSE)</f>
        <v>6</v>
      </c>
      <c r="N4143" s="5">
        <f>Sheet__29[[#This Row],[Qtd]]*Sheet__29[[#This Row],[Valor]]</f>
        <v>13464</v>
      </c>
      <c r="O4143" s="5">
        <f>Sheet__29[[#This Row],[Venda]]*(1-Sheet__29[[#This Row],[Desc]]/100)</f>
        <v>12790.8</v>
      </c>
      <c r="P4143"/>
    </row>
    <row r="4144" spans="1:16" x14ac:dyDescent="0.25">
      <c r="A4144">
        <v>104142</v>
      </c>
      <c r="B4144" s="1">
        <v>46204</v>
      </c>
      <c r="C4144" t="s">
        <v>233</v>
      </c>
      <c r="D4144" t="s">
        <v>1155</v>
      </c>
      <c r="E4144">
        <v>4</v>
      </c>
      <c r="F4144" s="4">
        <v>2898</v>
      </c>
      <c r="G4144">
        <v>10</v>
      </c>
      <c r="H4144" t="s">
        <v>1023</v>
      </c>
      <c r="I4144" s="2" t="str">
        <f>VLOOKUP(Sheet__29[[#This Row],[Filial]],Filiais!A:B,2,FALSE)</f>
        <v>Bauru</v>
      </c>
      <c r="J4144" s="2" t="str">
        <f>VLOOKUP(Sheet__29[[#This Row],[Cidade]],'Clientes'!C:D,2,FALSE)</f>
        <v>SP</v>
      </c>
      <c r="K4144" s="2" t="str">
        <f>VLOOKUP(Sheet__29[[#This Row],[Produto]],Produtos!B:C,2,FALSE)</f>
        <v>Rede</v>
      </c>
      <c r="L4144" s="2" t="str">
        <f>VLOOKUP(Sheet__29[[#This Row],[Produto]],Produtos!B:D,3,FALSE)</f>
        <v>LG Brasil</v>
      </c>
      <c r="M4144" s="2">
        <f>VLOOKUP(Sheet__29[[#This Row],[Produto]],Estoque!A:B,2,FALSE)</f>
        <v>137</v>
      </c>
      <c r="N4144" s="5">
        <f>Sheet__29[[#This Row],[Qtd]]*Sheet__29[[#This Row],[Valor]]</f>
        <v>11592</v>
      </c>
      <c r="O4144" s="5">
        <f>Sheet__29[[#This Row],[Venda]]*(1-Sheet__29[[#This Row],[Desc]]/100)</f>
        <v>10432.800000000001</v>
      </c>
      <c r="P4144"/>
    </row>
    <row r="4145" spans="1:16" x14ac:dyDescent="0.25">
      <c r="A4145">
        <v>104143</v>
      </c>
      <c r="B4145" s="1">
        <v>46204</v>
      </c>
      <c r="C4145" t="s">
        <v>206</v>
      </c>
      <c r="D4145" t="s">
        <v>1127</v>
      </c>
      <c r="E4145">
        <v>2</v>
      </c>
      <c r="F4145" s="4">
        <v>2633</v>
      </c>
      <c r="G4145">
        <v>10</v>
      </c>
      <c r="H4145" t="s">
        <v>1017</v>
      </c>
      <c r="I4145" s="2" t="str">
        <f>VLOOKUP(Sheet__29[[#This Row],[Filial]],Filiais!A:B,2,FALSE)</f>
        <v>Campinas</v>
      </c>
      <c r="J4145" s="2" t="str">
        <f>VLOOKUP(Sheet__29[[#This Row],[Cidade]],'Clientes'!C:D,2,FALSE)</f>
        <v>SP</v>
      </c>
      <c r="K4145" s="2" t="str">
        <f>VLOOKUP(Sheet__29[[#This Row],[Produto]],Produtos!B:C,2,FALSE)</f>
        <v>Periférico</v>
      </c>
      <c r="L4145" s="2" t="str">
        <f>VLOOKUP(Sheet__29[[#This Row],[Produto]],Produtos!B:D,3,FALSE)</f>
        <v>Dell Brasil</v>
      </c>
      <c r="M4145" s="2">
        <f>VLOOKUP(Sheet__29[[#This Row],[Produto]],Estoque!A:B,2,FALSE)</f>
        <v>210</v>
      </c>
      <c r="N4145" s="5">
        <f>Sheet__29[[#This Row],[Qtd]]*Sheet__29[[#This Row],[Valor]]</f>
        <v>5266</v>
      </c>
      <c r="O4145" s="5">
        <f>Sheet__29[[#This Row],[Venda]]*(1-Sheet__29[[#This Row],[Desc]]/100)</f>
        <v>4739.4000000000005</v>
      </c>
      <c r="P4145"/>
    </row>
    <row r="4146" spans="1:16" x14ac:dyDescent="0.25">
      <c r="A4146">
        <v>104144</v>
      </c>
      <c r="B4146" s="1">
        <v>46204</v>
      </c>
      <c r="C4146" t="s">
        <v>862</v>
      </c>
      <c r="D4146" t="s">
        <v>1035</v>
      </c>
      <c r="E4146">
        <v>4</v>
      </c>
      <c r="F4146" s="4">
        <v>3124</v>
      </c>
      <c r="G4146">
        <v>10</v>
      </c>
      <c r="H4146" t="s">
        <v>1016</v>
      </c>
      <c r="I4146" s="2" t="str">
        <f>VLOOKUP(Sheet__29[[#This Row],[Filial]],Filiais!A:B,2,FALSE)</f>
        <v>São Paulo</v>
      </c>
      <c r="J4146" s="2" t="str">
        <f>VLOOKUP(Sheet__29[[#This Row],[Cidade]],'Clientes'!C:D,2,FALSE)</f>
        <v>SP</v>
      </c>
      <c r="K4146" s="2" t="str">
        <f>VLOOKUP(Sheet__29[[#This Row],[Produto]],Produtos!B:C,2,FALSE)</f>
        <v>Armazenamento</v>
      </c>
      <c r="L4146" s="2" t="str">
        <f>VLOOKUP(Sheet__29[[#This Row],[Produto]],Produtos!B:D,3,FALSE)</f>
        <v>Dell Brasil</v>
      </c>
      <c r="M4146" s="2">
        <f>VLOOKUP(Sheet__29[[#This Row],[Produto]],Estoque!A:B,2,FALSE)</f>
        <v>150</v>
      </c>
      <c r="N4146" s="5">
        <f>Sheet__29[[#This Row],[Qtd]]*Sheet__29[[#This Row],[Valor]]</f>
        <v>12496</v>
      </c>
      <c r="O4146" s="5">
        <f>Sheet__29[[#This Row],[Venda]]*(1-Sheet__29[[#This Row],[Desc]]/100)</f>
        <v>11246.4</v>
      </c>
      <c r="P4146"/>
    </row>
    <row r="4147" spans="1:16" x14ac:dyDescent="0.25">
      <c r="A4147">
        <v>104145</v>
      </c>
      <c r="B4147" s="1">
        <v>46204</v>
      </c>
      <c r="C4147" t="s">
        <v>313</v>
      </c>
      <c r="D4147" t="s">
        <v>1175</v>
      </c>
      <c r="E4147">
        <v>4</v>
      </c>
      <c r="F4147" s="4">
        <v>4885</v>
      </c>
      <c r="G4147">
        <v>0</v>
      </c>
      <c r="H4147" t="s">
        <v>1024</v>
      </c>
      <c r="I4147" s="2" t="str">
        <f>VLOOKUP(Sheet__29[[#This Row],[Filial]],Filiais!A:B,2,FALSE)</f>
        <v>Ribeirão Preto</v>
      </c>
      <c r="J4147" s="2" t="str">
        <f>VLOOKUP(Sheet__29[[#This Row],[Cidade]],'Clientes'!C:D,2,FALSE)</f>
        <v>SP</v>
      </c>
      <c r="K4147" s="2" t="str">
        <f>VLOOKUP(Sheet__29[[#This Row],[Produto]],Produtos!B:C,2,FALSE)</f>
        <v>Rede</v>
      </c>
      <c r="L4147" s="2" t="str">
        <f>VLOOKUP(Sheet__29[[#This Row],[Produto]],Produtos!B:D,3,FALSE)</f>
        <v>Lenovo Brasil</v>
      </c>
      <c r="M4147" s="2">
        <f>VLOOKUP(Sheet__29[[#This Row],[Produto]],Estoque!A:B,2,FALSE)</f>
        <v>75</v>
      </c>
      <c r="N4147" s="5">
        <f>Sheet__29[[#This Row],[Qtd]]*Sheet__29[[#This Row],[Valor]]</f>
        <v>19540</v>
      </c>
      <c r="O4147" s="5">
        <f>Sheet__29[[#This Row],[Venda]]*(1-Sheet__29[[#This Row],[Desc]]/100)</f>
        <v>19540</v>
      </c>
      <c r="P4147"/>
    </row>
    <row r="4148" spans="1:16" x14ac:dyDescent="0.25">
      <c r="A4148">
        <v>104146</v>
      </c>
      <c r="B4148" s="1">
        <v>46204</v>
      </c>
      <c r="C4148" t="s">
        <v>795</v>
      </c>
      <c r="D4148" t="s">
        <v>1122</v>
      </c>
      <c r="E4148">
        <v>2</v>
      </c>
      <c r="F4148" s="4">
        <v>1754</v>
      </c>
      <c r="G4148">
        <v>5</v>
      </c>
      <c r="H4148" t="s">
        <v>1025</v>
      </c>
      <c r="I4148" s="2" t="str">
        <f>VLOOKUP(Sheet__29[[#This Row],[Filial]],Filiais!A:B,2,FALSE)</f>
        <v>São José dos Campos</v>
      </c>
      <c r="J4148" s="2" t="str">
        <f>VLOOKUP(Sheet__29[[#This Row],[Cidade]],'Clientes'!C:D,2,FALSE)</f>
        <v>SP</v>
      </c>
      <c r="K4148" s="2" t="str">
        <f>VLOOKUP(Sheet__29[[#This Row],[Produto]],Produtos!B:C,2,FALSE)</f>
        <v>Monitor</v>
      </c>
      <c r="L4148" s="2" t="str">
        <f>VLOOKUP(Sheet__29[[#This Row],[Produto]],Produtos!B:D,3,FALSE)</f>
        <v>Lenovo Brasil</v>
      </c>
      <c r="M4148" s="2">
        <f>VLOOKUP(Sheet__29[[#This Row],[Produto]],Estoque!A:B,2,FALSE)</f>
        <v>15</v>
      </c>
      <c r="N4148" s="5">
        <f>Sheet__29[[#This Row],[Qtd]]*Sheet__29[[#This Row],[Valor]]</f>
        <v>3508</v>
      </c>
      <c r="O4148" s="5">
        <f>Sheet__29[[#This Row],[Venda]]*(1-Sheet__29[[#This Row],[Desc]]/100)</f>
        <v>3332.6</v>
      </c>
      <c r="P4148"/>
    </row>
    <row r="4149" spans="1:16" x14ac:dyDescent="0.25">
      <c r="A4149">
        <v>104147</v>
      </c>
      <c r="B4149" s="1">
        <v>46204</v>
      </c>
      <c r="C4149" t="s">
        <v>573</v>
      </c>
      <c r="D4149" t="s">
        <v>1140</v>
      </c>
      <c r="E4149">
        <v>5</v>
      </c>
      <c r="F4149" s="4">
        <v>3712</v>
      </c>
      <c r="G4149">
        <v>0</v>
      </c>
      <c r="H4149" t="s">
        <v>1022</v>
      </c>
      <c r="I4149" s="2" t="str">
        <f>VLOOKUP(Sheet__29[[#This Row],[Filial]],Filiais!A:B,2,FALSE)</f>
        <v>Santos</v>
      </c>
      <c r="J4149" s="2" t="str">
        <f>VLOOKUP(Sheet__29[[#This Row],[Cidade]],'Clientes'!C:D,2,FALSE)</f>
        <v>SP</v>
      </c>
      <c r="K4149" s="2" t="str">
        <f>VLOOKUP(Sheet__29[[#This Row],[Produto]],Produtos!B:C,2,FALSE)</f>
        <v>Monitor</v>
      </c>
      <c r="L4149" s="2" t="str">
        <f>VLOOKUP(Sheet__29[[#This Row],[Produto]],Produtos!B:D,3,FALSE)</f>
        <v>Dell Brasil</v>
      </c>
      <c r="M4149" s="2">
        <f>VLOOKUP(Sheet__29[[#This Row],[Produto]],Estoque!A:B,2,FALSE)</f>
        <v>244</v>
      </c>
      <c r="N4149" s="5">
        <f>Sheet__29[[#This Row],[Qtd]]*Sheet__29[[#This Row],[Valor]]</f>
        <v>18560</v>
      </c>
      <c r="O4149" s="5">
        <f>Sheet__29[[#This Row],[Venda]]*(1-Sheet__29[[#This Row],[Desc]]/100)</f>
        <v>18560</v>
      </c>
      <c r="P4149"/>
    </row>
    <row r="4150" spans="1:16" x14ac:dyDescent="0.25">
      <c r="A4150">
        <v>104148</v>
      </c>
      <c r="B4150" s="1">
        <v>46204</v>
      </c>
      <c r="C4150" t="s">
        <v>537</v>
      </c>
      <c r="D4150" t="s">
        <v>1158</v>
      </c>
      <c r="E4150">
        <v>3</v>
      </c>
      <c r="F4150" s="4">
        <v>274</v>
      </c>
      <c r="G4150">
        <v>5</v>
      </c>
      <c r="H4150" t="s">
        <v>1021</v>
      </c>
      <c r="I4150" s="2" t="str">
        <f>VLOOKUP(Sheet__29[[#This Row],[Filial]],Filiais!A:B,2,FALSE)</f>
        <v>Jundiaí</v>
      </c>
      <c r="J4150" s="2" t="str">
        <f>VLOOKUP(Sheet__29[[#This Row],[Cidade]],'Clientes'!C:D,2,FALSE)</f>
        <v>SP</v>
      </c>
      <c r="K4150" s="2" t="str">
        <f>VLOOKUP(Sheet__29[[#This Row],[Produto]],Produtos!B:C,2,FALSE)</f>
        <v>Rede</v>
      </c>
      <c r="L4150" s="2" t="str">
        <f>VLOOKUP(Sheet__29[[#This Row],[Produto]],Produtos!B:D,3,FALSE)</f>
        <v>Dell Brasil</v>
      </c>
      <c r="M4150" s="2">
        <f>VLOOKUP(Sheet__29[[#This Row],[Produto]],Estoque!A:B,2,FALSE)</f>
        <v>137</v>
      </c>
      <c r="N4150" s="5">
        <f>Sheet__29[[#This Row],[Qtd]]*Sheet__29[[#This Row],[Valor]]</f>
        <v>822</v>
      </c>
      <c r="O4150" s="5">
        <f>Sheet__29[[#This Row],[Venda]]*(1-Sheet__29[[#This Row],[Desc]]/100)</f>
        <v>780.9</v>
      </c>
      <c r="P4150"/>
    </row>
    <row r="4151" spans="1:16" x14ac:dyDescent="0.25">
      <c r="A4151">
        <v>104149</v>
      </c>
      <c r="B4151" s="1">
        <v>46204</v>
      </c>
      <c r="C4151" t="s">
        <v>1004</v>
      </c>
      <c r="D4151" t="s">
        <v>1159</v>
      </c>
      <c r="E4151">
        <v>2</v>
      </c>
      <c r="F4151" s="4">
        <v>2890</v>
      </c>
      <c r="G4151">
        <v>5</v>
      </c>
      <c r="H4151" t="s">
        <v>1021</v>
      </c>
      <c r="I4151" s="2" t="str">
        <f>VLOOKUP(Sheet__29[[#This Row],[Filial]],Filiais!A:B,2,FALSE)</f>
        <v>Jundiaí</v>
      </c>
      <c r="J4151" s="2" t="str">
        <f>VLOOKUP(Sheet__29[[#This Row],[Cidade]],'Clientes'!C:D,2,FALSE)</f>
        <v>SP</v>
      </c>
      <c r="K4151" s="2" t="str">
        <f>VLOOKUP(Sheet__29[[#This Row],[Produto]],Produtos!B:C,2,FALSE)</f>
        <v>Rede</v>
      </c>
      <c r="L4151" s="2" t="str">
        <f>VLOOKUP(Sheet__29[[#This Row],[Produto]],Produtos!B:D,3,FALSE)</f>
        <v>Logitech Brasil</v>
      </c>
      <c r="M4151" s="2">
        <f>VLOOKUP(Sheet__29[[#This Row],[Produto]],Estoque!A:B,2,FALSE)</f>
        <v>130</v>
      </c>
      <c r="N4151" s="5">
        <f>Sheet__29[[#This Row],[Qtd]]*Sheet__29[[#This Row],[Valor]]</f>
        <v>5780</v>
      </c>
      <c r="O4151" s="5">
        <f>Sheet__29[[#This Row],[Venda]]*(1-Sheet__29[[#This Row],[Desc]]/100)</f>
        <v>5491</v>
      </c>
      <c r="P4151"/>
    </row>
    <row r="4152" spans="1:16" x14ac:dyDescent="0.25">
      <c r="A4152">
        <v>104150</v>
      </c>
      <c r="B4152" s="1">
        <v>46204</v>
      </c>
      <c r="C4152" t="s">
        <v>174</v>
      </c>
      <c r="D4152" t="s">
        <v>1103</v>
      </c>
      <c r="E4152">
        <v>2</v>
      </c>
      <c r="F4152" s="4">
        <v>591</v>
      </c>
      <c r="G4152">
        <v>5</v>
      </c>
      <c r="H4152" t="s">
        <v>1018</v>
      </c>
      <c r="I4152" s="2" t="str">
        <f>VLOOKUP(Sheet__29[[#This Row],[Filial]],Filiais!A:B,2,FALSE)</f>
        <v>Barueri</v>
      </c>
      <c r="J4152" s="2" t="str">
        <f>VLOOKUP(Sheet__29[[#This Row],[Cidade]],'Clientes'!C:D,2,FALSE)</f>
        <v>SP</v>
      </c>
      <c r="K4152" s="2" t="str">
        <f>VLOOKUP(Sheet__29[[#This Row],[Produto]],Produtos!B:C,2,FALSE)</f>
        <v>Rede</v>
      </c>
      <c r="L4152" s="2" t="str">
        <f>VLOOKUP(Sheet__29[[#This Row],[Produto]],Produtos!B:D,3,FALSE)</f>
        <v>Logitech Brasil</v>
      </c>
      <c r="M4152" s="2">
        <f>VLOOKUP(Sheet__29[[#This Row],[Produto]],Estoque!A:B,2,FALSE)</f>
        <v>215</v>
      </c>
      <c r="N4152" s="5">
        <f>Sheet__29[[#This Row],[Qtd]]*Sheet__29[[#This Row],[Valor]]</f>
        <v>1182</v>
      </c>
      <c r="O4152" s="5">
        <f>Sheet__29[[#This Row],[Venda]]*(1-Sheet__29[[#This Row],[Desc]]/100)</f>
        <v>1122.8999999999999</v>
      </c>
      <c r="P4152"/>
    </row>
    <row r="4153" spans="1:16" x14ac:dyDescent="0.25">
      <c r="A4153">
        <v>104151</v>
      </c>
      <c r="B4153" s="1">
        <v>46204</v>
      </c>
      <c r="C4153" t="s">
        <v>424</v>
      </c>
      <c r="D4153" t="s">
        <v>1091</v>
      </c>
      <c r="E4153">
        <v>5</v>
      </c>
      <c r="F4153" s="4">
        <v>1340</v>
      </c>
      <c r="G4153">
        <v>0</v>
      </c>
      <c r="H4153" t="s">
        <v>1024</v>
      </c>
      <c r="I4153" s="2" t="str">
        <f>VLOOKUP(Sheet__29[[#This Row],[Filial]],Filiais!A:B,2,FALSE)</f>
        <v>Ribeirão Preto</v>
      </c>
      <c r="J4153" s="2" t="str">
        <f>VLOOKUP(Sheet__29[[#This Row],[Cidade]],'Clientes'!C:D,2,FALSE)</f>
        <v>SP</v>
      </c>
      <c r="K4153" s="2" t="str">
        <f>VLOOKUP(Sheet__29[[#This Row],[Produto]],Produtos!B:C,2,FALSE)</f>
        <v>Rede</v>
      </c>
      <c r="L4153" s="2" t="str">
        <f>VLOOKUP(Sheet__29[[#This Row],[Produto]],Produtos!B:D,3,FALSE)</f>
        <v>Lenovo Brasil</v>
      </c>
      <c r="M4153" s="2">
        <f>VLOOKUP(Sheet__29[[#This Row],[Produto]],Estoque!A:B,2,FALSE)</f>
        <v>131</v>
      </c>
      <c r="N4153" s="5">
        <f>Sheet__29[[#This Row],[Qtd]]*Sheet__29[[#This Row],[Valor]]</f>
        <v>6700</v>
      </c>
      <c r="O4153" s="5">
        <f>Sheet__29[[#This Row],[Venda]]*(1-Sheet__29[[#This Row],[Desc]]/100)</f>
        <v>6700</v>
      </c>
      <c r="P4153"/>
    </row>
    <row r="4154" spans="1:16" x14ac:dyDescent="0.25">
      <c r="A4154">
        <v>104152</v>
      </c>
      <c r="B4154" s="1">
        <v>46204</v>
      </c>
      <c r="C4154" t="s">
        <v>472</v>
      </c>
      <c r="D4154" t="s">
        <v>1086</v>
      </c>
      <c r="E4154">
        <v>1</v>
      </c>
      <c r="F4154" s="4">
        <v>1977</v>
      </c>
      <c r="G4154">
        <v>10</v>
      </c>
      <c r="H4154" t="s">
        <v>1017</v>
      </c>
      <c r="I4154" s="2" t="str">
        <f>VLOOKUP(Sheet__29[[#This Row],[Filial]],Filiais!A:B,2,FALSE)</f>
        <v>Campinas</v>
      </c>
      <c r="J4154" s="2" t="str">
        <f>VLOOKUP(Sheet__29[[#This Row],[Cidade]],'Clientes'!C:D,2,FALSE)</f>
        <v>SP</v>
      </c>
      <c r="K4154" s="2" t="str">
        <f>VLOOKUP(Sheet__29[[#This Row],[Produto]],Produtos!B:C,2,FALSE)</f>
        <v>Monitor</v>
      </c>
      <c r="L4154" s="2" t="str">
        <f>VLOOKUP(Sheet__29[[#This Row],[Produto]],Produtos!B:D,3,FALSE)</f>
        <v>Logitech Brasil</v>
      </c>
      <c r="M4154" s="2">
        <f>VLOOKUP(Sheet__29[[#This Row],[Produto]],Estoque!A:B,2,FALSE)</f>
        <v>223</v>
      </c>
      <c r="N4154" s="5">
        <f>Sheet__29[[#This Row],[Qtd]]*Sheet__29[[#This Row],[Valor]]</f>
        <v>1977</v>
      </c>
      <c r="O4154" s="5">
        <f>Sheet__29[[#This Row],[Venda]]*(1-Sheet__29[[#This Row],[Desc]]/100)</f>
        <v>1779.3</v>
      </c>
      <c r="P4154"/>
    </row>
    <row r="4155" spans="1:16" x14ac:dyDescent="0.25">
      <c r="A4155">
        <v>104153</v>
      </c>
      <c r="B4155" s="1">
        <v>46204</v>
      </c>
      <c r="C4155" t="s">
        <v>672</v>
      </c>
      <c r="D4155" t="s">
        <v>1142</v>
      </c>
      <c r="E4155">
        <v>1</v>
      </c>
      <c r="F4155" s="4">
        <v>996</v>
      </c>
      <c r="G4155">
        <v>10</v>
      </c>
      <c r="H4155" t="s">
        <v>1017</v>
      </c>
      <c r="I4155" s="2" t="str">
        <f>VLOOKUP(Sheet__29[[#This Row],[Filial]],Filiais!A:B,2,FALSE)</f>
        <v>Campinas</v>
      </c>
      <c r="J4155" s="2" t="str">
        <f>VLOOKUP(Sheet__29[[#This Row],[Cidade]],'Clientes'!C:D,2,FALSE)</f>
        <v>SP</v>
      </c>
      <c r="K4155" s="2" t="str">
        <f>VLOOKUP(Sheet__29[[#This Row],[Produto]],Produtos!B:C,2,FALSE)</f>
        <v>Periférico</v>
      </c>
      <c r="L4155" s="2" t="str">
        <f>VLOOKUP(Sheet__29[[#This Row],[Produto]],Produtos!B:D,3,FALSE)</f>
        <v>Logitech Brasil</v>
      </c>
      <c r="M4155" s="2">
        <f>VLOOKUP(Sheet__29[[#This Row],[Produto]],Estoque!A:B,2,FALSE)</f>
        <v>290</v>
      </c>
      <c r="N4155" s="5">
        <f>Sheet__29[[#This Row],[Qtd]]*Sheet__29[[#This Row],[Valor]]</f>
        <v>996</v>
      </c>
      <c r="O4155" s="5">
        <f>Sheet__29[[#This Row],[Venda]]*(1-Sheet__29[[#This Row],[Desc]]/100)</f>
        <v>896.4</v>
      </c>
      <c r="P4155"/>
    </row>
    <row r="4156" spans="1:16" x14ac:dyDescent="0.25">
      <c r="A4156">
        <v>104154</v>
      </c>
      <c r="B4156" s="1">
        <v>46204</v>
      </c>
      <c r="C4156" t="s">
        <v>486</v>
      </c>
      <c r="D4156" t="s">
        <v>1155</v>
      </c>
      <c r="E4156">
        <v>5</v>
      </c>
      <c r="F4156" s="4">
        <v>2681</v>
      </c>
      <c r="G4156">
        <v>5</v>
      </c>
      <c r="H4156" t="s">
        <v>1025</v>
      </c>
      <c r="I4156" s="2" t="str">
        <f>VLOOKUP(Sheet__29[[#This Row],[Filial]],Filiais!A:B,2,FALSE)</f>
        <v>São José dos Campos</v>
      </c>
      <c r="J4156" s="2" t="str">
        <f>VLOOKUP(Sheet__29[[#This Row],[Cidade]],'Clientes'!C:D,2,FALSE)</f>
        <v>SP</v>
      </c>
      <c r="K4156" s="2" t="str">
        <f>VLOOKUP(Sheet__29[[#This Row],[Produto]],Produtos!B:C,2,FALSE)</f>
        <v>Rede</v>
      </c>
      <c r="L4156" s="2" t="str">
        <f>VLOOKUP(Sheet__29[[#This Row],[Produto]],Produtos!B:D,3,FALSE)</f>
        <v>LG Brasil</v>
      </c>
      <c r="M4156" s="2">
        <f>VLOOKUP(Sheet__29[[#This Row],[Produto]],Estoque!A:B,2,FALSE)</f>
        <v>137</v>
      </c>
      <c r="N4156" s="5">
        <f>Sheet__29[[#This Row],[Qtd]]*Sheet__29[[#This Row],[Valor]]</f>
        <v>13405</v>
      </c>
      <c r="O4156" s="5">
        <f>Sheet__29[[#This Row],[Venda]]*(1-Sheet__29[[#This Row],[Desc]]/100)</f>
        <v>12734.75</v>
      </c>
      <c r="P4156"/>
    </row>
    <row r="4157" spans="1:16" x14ac:dyDescent="0.25">
      <c r="A4157">
        <v>104155</v>
      </c>
      <c r="B4157" s="1">
        <v>46204</v>
      </c>
      <c r="C4157" t="s">
        <v>17</v>
      </c>
      <c r="D4157" t="s">
        <v>1043</v>
      </c>
      <c r="E4157">
        <v>5</v>
      </c>
      <c r="F4157" s="4">
        <v>551</v>
      </c>
      <c r="G4157">
        <v>10</v>
      </c>
      <c r="H4157" t="s">
        <v>1025</v>
      </c>
      <c r="I4157" s="2" t="str">
        <f>VLOOKUP(Sheet__29[[#This Row],[Filial]],Filiais!A:B,2,FALSE)</f>
        <v>São José dos Campos</v>
      </c>
      <c r="J4157" s="2" t="str">
        <f>VLOOKUP(Sheet__29[[#This Row],[Cidade]],'Clientes'!C:D,2,FALSE)</f>
        <v>SP</v>
      </c>
      <c r="K4157" s="2" t="str">
        <f>VLOOKUP(Sheet__29[[#This Row],[Produto]],Produtos!B:C,2,FALSE)</f>
        <v>Notebook</v>
      </c>
      <c r="L4157" s="2" t="str">
        <f>VLOOKUP(Sheet__29[[#This Row],[Produto]],Produtos!B:D,3,FALSE)</f>
        <v>Kingston Brasil</v>
      </c>
      <c r="M4157" s="2">
        <f>VLOOKUP(Sheet__29[[#This Row],[Produto]],Estoque!A:B,2,FALSE)</f>
        <v>74</v>
      </c>
      <c r="N4157" s="5">
        <f>Sheet__29[[#This Row],[Qtd]]*Sheet__29[[#This Row],[Valor]]</f>
        <v>2755</v>
      </c>
      <c r="O4157" s="5">
        <f>Sheet__29[[#This Row],[Venda]]*(1-Sheet__29[[#This Row],[Desc]]/100)</f>
        <v>2479.5</v>
      </c>
      <c r="P4157"/>
    </row>
    <row r="4158" spans="1:16" x14ac:dyDescent="0.25">
      <c r="A4158">
        <v>104156</v>
      </c>
      <c r="B4158" s="1">
        <v>46204</v>
      </c>
      <c r="C4158" t="s">
        <v>755</v>
      </c>
      <c r="D4158" t="s">
        <v>1080</v>
      </c>
      <c r="E4158">
        <v>4</v>
      </c>
      <c r="F4158" s="4">
        <v>313</v>
      </c>
      <c r="G4158">
        <v>0</v>
      </c>
      <c r="H4158" t="s">
        <v>1021</v>
      </c>
      <c r="I4158" s="2" t="str">
        <f>VLOOKUP(Sheet__29[[#This Row],[Filial]],Filiais!A:B,2,FALSE)</f>
        <v>Jundiaí</v>
      </c>
      <c r="J4158" s="2" t="str">
        <f>VLOOKUP(Sheet__29[[#This Row],[Cidade]],'Clientes'!C:D,2,FALSE)</f>
        <v>SP</v>
      </c>
      <c r="K4158" s="2" t="str">
        <f>VLOOKUP(Sheet__29[[#This Row],[Produto]],Produtos!B:C,2,FALSE)</f>
        <v>Notebook</v>
      </c>
      <c r="L4158" s="2" t="str">
        <f>VLOOKUP(Sheet__29[[#This Row],[Produto]],Produtos!B:D,3,FALSE)</f>
        <v>Dell Brasil</v>
      </c>
      <c r="M4158" s="2">
        <f>VLOOKUP(Sheet__29[[#This Row],[Produto]],Estoque!A:B,2,FALSE)</f>
        <v>276</v>
      </c>
      <c r="N4158" s="5">
        <f>Sheet__29[[#This Row],[Qtd]]*Sheet__29[[#This Row],[Valor]]</f>
        <v>1252</v>
      </c>
      <c r="O4158" s="5">
        <f>Sheet__29[[#This Row],[Venda]]*(1-Sheet__29[[#This Row],[Desc]]/100)</f>
        <v>1252</v>
      </c>
      <c r="P4158"/>
    </row>
    <row r="4159" spans="1:16" x14ac:dyDescent="0.25">
      <c r="A4159">
        <v>104157</v>
      </c>
      <c r="B4159" s="1">
        <v>46204</v>
      </c>
      <c r="C4159" t="s">
        <v>606</v>
      </c>
      <c r="D4159" t="s">
        <v>1102</v>
      </c>
      <c r="E4159">
        <v>2</v>
      </c>
      <c r="F4159" s="4">
        <v>4003</v>
      </c>
      <c r="G4159">
        <v>10</v>
      </c>
      <c r="H4159" t="s">
        <v>1022</v>
      </c>
      <c r="I4159" s="2" t="str">
        <f>VLOOKUP(Sheet__29[[#This Row],[Filial]],Filiais!A:B,2,FALSE)</f>
        <v>Santos</v>
      </c>
      <c r="J4159" s="2" t="str">
        <f>VLOOKUP(Sheet__29[[#This Row],[Cidade]],'Clientes'!C:D,2,FALSE)</f>
        <v>SP</v>
      </c>
      <c r="K4159" s="2" t="str">
        <f>VLOOKUP(Sheet__29[[#This Row],[Produto]],Produtos!B:C,2,FALSE)</f>
        <v>Monitor</v>
      </c>
      <c r="L4159" s="2" t="str">
        <f>VLOOKUP(Sheet__29[[#This Row],[Produto]],Produtos!B:D,3,FALSE)</f>
        <v>Lenovo Brasil</v>
      </c>
      <c r="M4159" s="2">
        <f>VLOOKUP(Sheet__29[[#This Row],[Produto]],Estoque!A:B,2,FALSE)</f>
        <v>140</v>
      </c>
      <c r="N4159" s="5">
        <f>Sheet__29[[#This Row],[Qtd]]*Sheet__29[[#This Row],[Valor]]</f>
        <v>8006</v>
      </c>
      <c r="O4159" s="5">
        <f>Sheet__29[[#This Row],[Venda]]*(1-Sheet__29[[#This Row],[Desc]]/100)</f>
        <v>7205.4000000000005</v>
      </c>
      <c r="P4159"/>
    </row>
    <row r="4160" spans="1:16" x14ac:dyDescent="0.25">
      <c r="A4160">
        <v>104158</v>
      </c>
      <c r="B4160" s="1">
        <v>46204</v>
      </c>
      <c r="C4160" t="s">
        <v>116</v>
      </c>
      <c r="D4160" t="s">
        <v>1074</v>
      </c>
      <c r="E4160">
        <v>5</v>
      </c>
      <c r="F4160" s="4">
        <v>4086</v>
      </c>
      <c r="G4160">
        <v>10</v>
      </c>
      <c r="H4160" t="s">
        <v>1022</v>
      </c>
      <c r="I4160" s="2" t="str">
        <f>VLOOKUP(Sheet__29[[#This Row],[Filial]],Filiais!A:B,2,FALSE)</f>
        <v>Santos</v>
      </c>
      <c r="J4160" s="2" t="str">
        <f>VLOOKUP(Sheet__29[[#This Row],[Cidade]],'Clientes'!C:D,2,FALSE)</f>
        <v>SP</v>
      </c>
      <c r="K4160" s="2" t="str">
        <f>VLOOKUP(Sheet__29[[#This Row],[Produto]],Produtos!B:C,2,FALSE)</f>
        <v>Armazenamento</v>
      </c>
      <c r="L4160" s="2" t="str">
        <f>VLOOKUP(Sheet__29[[#This Row],[Produto]],Produtos!B:D,3,FALSE)</f>
        <v>Lenovo Brasil</v>
      </c>
      <c r="M4160" s="2">
        <f>VLOOKUP(Sheet__29[[#This Row],[Produto]],Estoque!A:B,2,FALSE)</f>
        <v>241</v>
      </c>
      <c r="N4160" s="5">
        <f>Sheet__29[[#This Row],[Qtd]]*Sheet__29[[#This Row],[Valor]]</f>
        <v>20430</v>
      </c>
      <c r="O4160" s="5">
        <f>Sheet__29[[#This Row],[Venda]]*(1-Sheet__29[[#This Row],[Desc]]/100)</f>
        <v>18387</v>
      </c>
      <c r="P4160"/>
    </row>
    <row r="4161" spans="1:16" x14ac:dyDescent="0.25">
      <c r="A4161">
        <v>104159</v>
      </c>
      <c r="B4161" s="1">
        <v>46204</v>
      </c>
      <c r="C4161" t="s">
        <v>950</v>
      </c>
      <c r="D4161" t="s">
        <v>1115</v>
      </c>
      <c r="E4161">
        <v>2</v>
      </c>
      <c r="F4161" s="4">
        <v>4254</v>
      </c>
      <c r="G4161">
        <v>10</v>
      </c>
      <c r="H4161" t="s">
        <v>1017</v>
      </c>
      <c r="I4161" s="2" t="str">
        <f>VLOOKUP(Sheet__29[[#This Row],[Filial]],Filiais!A:B,2,FALSE)</f>
        <v>Campinas</v>
      </c>
      <c r="J4161" s="2" t="str">
        <f>VLOOKUP(Sheet__29[[#This Row],[Cidade]],'Clientes'!C:D,2,FALSE)</f>
        <v>SP</v>
      </c>
      <c r="K4161" s="2" t="str">
        <f>VLOOKUP(Sheet__29[[#This Row],[Produto]],Produtos!B:C,2,FALSE)</f>
        <v>Periférico</v>
      </c>
      <c r="L4161" s="2" t="str">
        <f>VLOOKUP(Sheet__29[[#This Row],[Produto]],Produtos!B:D,3,FALSE)</f>
        <v>Dell Brasil</v>
      </c>
      <c r="M4161" s="2">
        <f>VLOOKUP(Sheet__29[[#This Row],[Produto]],Estoque!A:B,2,FALSE)</f>
        <v>266</v>
      </c>
      <c r="N4161" s="5">
        <f>Sheet__29[[#This Row],[Qtd]]*Sheet__29[[#This Row],[Valor]]</f>
        <v>8508</v>
      </c>
      <c r="O4161" s="5">
        <f>Sheet__29[[#This Row],[Venda]]*(1-Sheet__29[[#This Row],[Desc]]/100)</f>
        <v>7657.2</v>
      </c>
      <c r="P4161"/>
    </row>
    <row r="4162" spans="1:16" x14ac:dyDescent="0.25">
      <c r="A4162">
        <v>104160</v>
      </c>
      <c r="B4162" s="1">
        <v>46204</v>
      </c>
      <c r="C4162" t="s">
        <v>889</v>
      </c>
      <c r="D4162" t="s">
        <v>1095</v>
      </c>
      <c r="E4162">
        <v>5</v>
      </c>
      <c r="F4162" s="4">
        <v>977</v>
      </c>
      <c r="G4162">
        <v>5</v>
      </c>
      <c r="H4162" t="s">
        <v>1017</v>
      </c>
      <c r="I4162" s="2" t="str">
        <f>VLOOKUP(Sheet__29[[#This Row],[Filial]],Filiais!A:B,2,FALSE)</f>
        <v>Campinas</v>
      </c>
      <c r="J4162" s="2" t="str">
        <f>VLOOKUP(Sheet__29[[#This Row],[Cidade]],'Clientes'!C:D,2,FALSE)</f>
        <v>SP</v>
      </c>
      <c r="K4162" s="2" t="str">
        <f>VLOOKUP(Sheet__29[[#This Row],[Produto]],Produtos!B:C,2,FALSE)</f>
        <v>Notebook</v>
      </c>
      <c r="L4162" s="2" t="str">
        <f>VLOOKUP(Sheet__29[[#This Row],[Produto]],Produtos!B:D,3,FALSE)</f>
        <v>Lenovo Brasil</v>
      </c>
      <c r="M4162" s="2">
        <f>VLOOKUP(Sheet__29[[#This Row],[Produto]],Estoque!A:B,2,FALSE)</f>
        <v>84</v>
      </c>
      <c r="N4162" s="5">
        <f>Sheet__29[[#This Row],[Qtd]]*Sheet__29[[#This Row],[Valor]]</f>
        <v>4885</v>
      </c>
      <c r="O4162" s="5">
        <f>Sheet__29[[#This Row],[Venda]]*(1-Sheet__29[[#This Row],[Desc]]/100)</f>
        <v>4640.75</v>
      </c>
      <c r="P4162"/>
    </row>
    <row r="4163" spans="1:16" x14ac:dyDescent="0.25">
      <c r="A4163">
        <v>104161</v>
      </c>
      <c r="B4163" s="1">
        <v>46204</v>
      </c>
      <c r="C4163" t="s">
        <v>843</v>
      </c>
      <c r="D4163" t="s">
        <v>1093</v>
      </c>
      <c r="E4163">
        <v>5</v>
      </c>
      <c r="F4163" s="4">
        <v>3981</v>
      </c>
      <c r="G4163">
        <v>10</v>
      </c>
      <c r="H4163" t="s">
        <v>1017</v>
      </c>
      <c r="I4163" s="2" t="str">
        <f>VLOOKUP(Sheet__29[[#This Row],[Filial]],Filiais!A:B,2,FALSE)</f>
        <v>Campinas</v>
      </c>
      <c r="J4163" s="2" t="str">
        <f>VLOOKUP(Sheet__29[[#This Row],[Cidade]],'Clientes'!C:D,2,FALSE)</f>
        <v>SP</v>
      </c>
      <c r="K4163" s="2" t="str">
        <f>VLOOKUP(Sheet__29[[#This Row],[Produto]],Produtos!B:C,2,FALSE)</f>
        <v>Rede</v>
      </c>
      <c r="L4163" s="2" t="str">
        <f>VLOOKUP(Sheet__29[[#This Row],[Produto]],Produtos!B:D,3,FALSE)</f>
        <v>LG Brasil</v>
      </c>
      <c r="M4163" s="2">
        <f>VLOOKUP(Sheet__29[[#This Row],[Produto]],Estoque!A:B,2,FALSE)</f>
        <v>15</v>
      </c>
      <c r="N4163" s="5">
        <f>Sheet__29[[#This Row],[Qtd]]*Sheet__29[[#This Row],[Valor]]</f>
        <v>19905</v>
      </c>
      <c r="O4163" s="5">
        <f>Sheet__29[[#This Row],[Venda]]*(1-Sheet__29[[#This Row],[Desc]]/100)</f>
        <v>17914.5</v>
      </c>
      <c r="P4163"/>
    </row>
    <row r="4164" spans="1:16" x14ac:dyDescent="0.25">
      <c r="A4164">
        <v>104162</v>
      </c>
      <c r="B4164" s="1">
        <v>46204</v>
      </c>
      <c r="C4164" t="s">
        <v>627</v>
      </c>
      <c r="D4164" t="s">
        <v>1076</v>
      </c>
      <c r="E4164">
        <v>4</v>
      </c>
      <c r="F4164" s="4">
        <v>4281</v>
      </c>
      <c r="G4164">
        <v>10</v>
      </c>
      <c r="H4164" t="s">
        <v>1016</v>
      </c>
      <c r="I4164" s="2" t="str">
        <f>VLOOKUP(Sheet__29[[#This Row],[Filial]],Filiais!A:B,2,FALSE)</f>
        <v>São Paulo</v>
      </c>
      <c r="J4164" s="2" t="str">
        <f>VLOOKUP(Sheet__29[[#This Row],[Cidade]],'Clientes'!C:D,2,FALSE)</f>
        <v>SP</v>
      </c>
      <c r="K4164" s="2" t="str">
        <f>VLOOKUP(Sheet__29[[#This Row],[Produto]],Produtos!B:C,2,FALSE)</f>
        <v>Monitor</v>
      </c>
      <c r="L4164" s="2" t="str">
        <f>VLOOKUP(Sheet__29[[#This Row],[Produto]],Produtos!B:D,3,FALSE)</f>
        <v>Logitech Brasil</v>
      </c>
      <c r="M4164" s="2">
        <f>VLOOKUP(Sheet__29[[#This Row],[Produto]],Estoque!A:B,2,FALSE)</f>
        <v>214</v>
      </c>
      <c r="N4164" s="5">
        <f>Sheet__29[[#This Row],[Qtd]]*Sheet__29[[#This Row],[Valor]]</f>
        <v>17124</v>
      </c>
      <c r="O4164" s="5">
        <f>Sheet__29[[#This Row],[Venda]]*(1-Sheet__29[[#This Row],[Desc]]/100)</f>
        <v>15411.6</v>
      </c>
      <c r="P4164"/>
    </row>
    <row r="4165" spans="1:16" x14ac:dyDescent="0.25">
      <c r="A4165">
        <v>104163</v>
      </c>
      <c r="B4165" s="1">
        <v>46204</v>
      </c>
      <c r="C4165" t="s">
        <v>463</v>
      </c>
      <c r="D4165" t="s">
        <v>1041</v>
      </c>
      <c r="E4165">
        <v>3</v>
      </c>
      <c r="F4165" s="4">
        <v>2352</v>
      </c>
      <c r="G4165">
        <v>0</v>
      </c>
      <c r="H4165" t="s">
        <v>1020</v>
      </c>
      <c r="I4165" s="2" t="str">
        <f>VLOOKUP(Sheet__29[[#This Row],[Filial]],Filiais!A:B,2,FALSE)</f>
        <v>Sorocaba</v>
      </c>
      <c r="J4165" s="2" t="str">
        <f>VLOOKUP(Sheet__29[[#This Row],[Cidade]],'Clientes'!C:D,2,FALSE)</f>
        <v>SP</v>
      </c>
      <c r="K4165" s="2" t="str">
        <f>VLOOKUP(Sheet__29[[#This Row],[Produto]],Produtos!B:C,2,FALSE)</f>
        <v>Monitor</v>
      </c>
      <c r="L4165" s="2" t="str">
        <f>VLOOKUP(Sheet__29[[#This Row],[Produto]],Produtos!B:D,3,FALSE)</f>
        <v>LG Brasil</v>
      </c>
      <c r="M4165" s="2">
        <f>VLOOKUP(Sheet__29[[#This Row],[Produto]],Estoque!A:B,2,FALSE)</f>
        <v>284</v>
      </c>
      <c r="N4165" s="5">
        <f>Sheet__29[[#This Row],[Qtd]]*Sheet__29[[#This Row],[Valor]]</f>
        <v>7056</v>
      </c>
      <c r="O4165" s="5">
        <f>Sheet__29[[#This Row],[Venda]]*(1-Sheet__29[[#This Row],[Desc]]/100)</f>
        <v>7056</v>
      </c>
      <c r="P4165"/>
    </row>
    <row r="4166" spans="1:16" x14ac:dyDescent="0.25">
      <c r="A4166">
        <v>104164</v>
      </c>
      <c r="B4166" s="1">
        <v>46204</v>
      </c>
      <c r="C4166" t="s">
        <v>226</v>
      </c>
      <c r="D4166" t="s">
        <v>1106</v>
      </c>
      <c r="E4166">
        <v>3</v>
      </c>
      <c r="F4166" s="4">
        <v>3027</v>
      </c>
      <c r="G4166">
        <v>5</v>
      </c>
      <c r="H4166" t="s">
        <v>1022</v>
      </c>
      <c r="I4166" s="2" t="str">
        <f>VLOOKUP(Sheet__29[[#This Row],[Filial]],Filiais!A:B,2,FALSE)</f>
        <v>Santos</v>
      </c>
      <c r="J4166" s="2" t="str">
        <f>VLOOKUP(Sheet__29[[#This Row],[Cidade]],'Clientes'!C:D,2,FALSE)</f>
        <v>SP</v>
      </c>
      <c r="K4166" s="2" t="str">
        <f>VLOOKUP(Sheet__29[[#This Row],[Produto]],Produtos!B:C,2,FALSE)</f>
        <v>Rede</v>
      </c>
      <c r="L4166" s="2" t="str">
        <f>VLOOKUP(Sheet__29[[#This Row],[Produto]],Produtos!B:D,3,FALSE)</f>
        <v>Logitech Brasil</v>
      </c>
      <c r="M4166" s="2">
        <f>VLOOKUP(Sheet__29[[#This Row],[Produto]],Estoque!A:B,2,FALSE)</f>
        <v>82</v>
      </c>
      <c r="N4166" s="5">
        <f>Sheet__29[[#This Row],[Qtd]]*Sheet__29[[#This Row],[Valor]]</f>
        <v>9081</v>
      </c>
      <c r="O4166" s="5">
        <f>Sheet__29[[#This Row],[Venda]]*(1-Sheet__29[[#This Row],[Desc]]/100)</f>
        <v>8626.9499999999989</v>
      </c>
      <c r="P4166"/>
    </row>
    <row r="4167" spans="1:16" x14ac:dyDescent="0.25">
      <c r="A4167">
        <v>104165</v>
      </c>
      <c r="B4167" s="1">
        <v>46204</v>
      </c>
      <c r="C4167" t="s">
        <v>850</v>
      </c>
      <c r="D4167" t="s">
        <v>1114</v>
      </c>
      <c r="E4167">
        <v>5</v>
      </c>
      <c r="F4167" s="4">
        <v>2765</v>
      </c>
      <c r="G4167">
        <v>5</v>
      </c>
      <c r="H4167" t="s">
        <v>1021</v>
      </c>
      <c r="I4167" s="2" t="str">
        <f>VLOOKUP(Sheet__29[[#This Row],[Filial]],Filiais!A:B,2,FALSE)</f>
        <v>Jundiaí</v>
      </c>
      <c r="J4167" s="2" t="str">
        <f>VLOOKUP(Sheet__29[[#This Row],[Cidade]],'Clientes'!C:D,2,FALSE)</f>
        <v>SP</v>
      </c>
      <c r="K4167" s="2" t="str">
        <f>VLOOKUP(Sheet__29[[#This Row],[Produto]],Produtos!B:C,2,FALSE)</f>
        <v>Armazenamento</v>
      </c>
      <c r="L4167" s="2" t="str">
        <f>VLOOKUP(Sheet__29[[#This Row],[Produto]],Produtos!B:D,3,FALSE)</f>
        <v>LG Brasil</v>
      </c>
      <c r="M4167" s="2">
        <f>VLOOKUP(Sheet__29[[#This Row],[Produto]],Estoque!A:B,2,FALSE)</f>
        <v>143</v>
      </c>
      <c r="N4167" s="5">
        <f>Sheet__29[[#This Row],[Qtd]]*Sheet__29[[#This Row],[Valor]]</f>
        <v>13825</v>
      </c>
      <c r="O4167" s="5">
        <f>Sheet__29[[#This Row],[Venda]]*(1-Sheet__29[[#This Row],[Desc]]/100)</f>
        <v>13133.75</v>
      </c>
      <c r="P4167"/>
    </row>
    <row r="4168" spans="1:16" x14ac:dyDescent="0.25">
      <c r="A4168">
        <v>104166</v>
      </c>
      <c r="B4168" s="1">
        <v>46204</v>
      </c>
      <c r="C4168" t="s">
        <v>400</v>
      </c>
      <c r="D4168" t="s">
        <v>1146</v>
      </c>
      <c r="E4168">
        <v>5</v>
      </c>
      <c r="F4168" s="4">
        <v>1558</v>
      </c>
      <c r="G4168">
        <v>10</v>
      </c>
      <c r="H4168" t="s">
        <v>1019</v>
      </c>
      <c r="I4168" s="2" t="str">
        <f>VLOOKUP(Sheet__29[[#This Row],[Filial]],Filiais!A:B,2,FALSE)</f>
        <v>Osasco</v>
      </c>
      <c r="J4168" s="2" t="str">
        <f>VLOOKUP(Sheet__29[[#This Row],[Cidade]],'Clientes'!C:D,2,FALSE)</f>
        <v>SP</v>
      </c>
      <c r="K4168" s="2" t="str">
        <f>VLOOKUP(Sheet__29[[#This Row],[Produto]],Produtos!B:C,2,FALSE)</f>
        <v>Periférico</v>
      </c>
      <c r="L4168" s="2" t="str">
        <f>VLOOKUP(Sheet__29[[#This Row],[Produto]],Produtos!B:D,3,FALSE)</f>
        <v>Logitech Brasil</v>
      </c>
      <c r="M4168" s="2">
        <f>VLOOKUP(Sheet__29[[#This Row],[Produto]],Estoque!A:B,2,FALSE)</f>
        <v>289</v>
      </c>
      <c r="N4168" s="5">
        <f>Sheet__29[[#This Row],[Qtd]]*Sheet__29[[#This Row],[Valor]]</f>
        <v>7790</v>
      </c>
      <c r="O4168" s="5">
        <f>Sheet__29[[#This Row],[Venda]]*(1-Sheet__29[[#This Row],[Desc]]/100)</f>
        <v>7011</v>
      </c>
      <c r="P4168"/>
    </row>
    <row r="4169" spans="1:16" x14ac:dyDescent="0.25">
      <c r="A4169">
        <v>104167</v>
      </c>
      <c r="B4169" s="1">
        <v>46204</v>
      </c>
      <c r="C4169" t="s">
        <v>808</v>
      </c>
      <c r="D4169" t="s">
        <v>1088</v>
      </c>
      <c r="E4169">
        <v>3</v>
      </c>
      <c r="F4169" s="4">
        <v>2433</v>
      </c>
      <c r="G4169">
        <v>10</v>
      </c>
      <c r="H4169" t="s">
        <v>1023</v>
      </c>
      <c r="I4169" s="2" t="str">
        <f>VLOOKUP(Sheet__29[[#This Row],[Filial]],Filiais!A:B,2,FALSE)</f>
        <v>Bauru</v>
      </c>
      <c r="J4169" s="2" t="str">
        <f>VLOOKUP(Sheet__29[[#This Row],[Cidade]],'Clientes'!C:D,2,FALSE)</f>
        <v>SP</v>
      </c>
      <c r="K4169" s="2" t="str">
        <f>VLOOKUP(Sheet__29[[#This Row],[Produto]],Produtos!B:C,2,FALSE)</f>
        <v>Periférico</v>
      </c>
      <c r="L4169" s="2" t="str">
        <f>VLOOKUP(Sheet__29[[#This Row],[Produto]],Produtos!B:D,3,FALSE)</f>
        <v>Logitech Brasil</v>
      </c>
      <c r="M4169" s="2">
        <f>VLOOKUP(Sheet__29[[#This Row],[Produto]],Estoque!A:B,2,FALSE)</f>
        <v>177</v>
      </c>
      <c r="N4169" s="5">
        <f>Sheet__29[[#This Row],[Qtd]]*Sheet__29[[#This Row],[Valor]]</f>
        <v>7299</v>
      </c>
      <c r="O4169" s="5">
        <f>Sheet__29[[#This Row],[Venda]]*(1-Sheet__29[[#This Row],[Desc]]/100)</f>
        <v>6569.1</v>
      </c>
      <c r="P4169"/>
    </row>
    <row r="4170" spans="1:16" x14ac:dyDescent="0.25">
      <c r="A4170">
        <v>104168</v>
      </c>
      <c r="B4170" s="1">
        <v>46204</v>
      </c>
      <c r="C4170" t="s">
        <v>271</v>
      </c>
      <c r="D4170" t="s">
        <v>1065</v>
      </c>
      <c r="E4170">
        <v>3</v>
      </c>
      <c r="F4170" s="4">
        <v>4389</v>
      </c>
      <c r="G4170">
        <v>10</v>
      </c>
      <c r="H4170" t="s">
        <v>1017</v>
      </c>
      <c r="I4170" s="2" t="str">
        <f>VLOOKUP(Sheet__29[[#This Row],[Filial]],Filiais!A:B,2,FALSE)</f>
        <v>Campinas</v>
      </c>
      <c r="J4170" s="2" t="str">
        <f>VLOOKUP(Sheet__29[[#This Row],[Cidade]],'Clientes'!C:D,2,FALSE)</f>
        <v>SP</v>
      </c>
      <c r="K4170" s="2" t="str">
        <f>VLOOKUP(Sheet__29[[#This Row],[Produto]],Produtos!B:C,2,FALSE)</f>
        <v>Monitor</v>
      </c>
      <c r="L4170" s="2" t="str">
        <f>VLOOKUP(Sheet__29[[#This Row],[Produto]],Produtos!B:D,3,FALSE)</f>
        <v>LG Brasil</v>
      </c>
      <c r="M4170" s="2">
        <f>VLOOKUP(Sheet__29[[#This Row],[Produto]],Estoque!A:B,2,FALSE)</f>
        <v>62</v>
      </c>
      <c r="N4170" s="5">
        <f>Sheet__29[[#This Row],[Qtd]]*Sheet__29[[#This Row],[Valor]]</f>
        <v>13167</v>
      </c>
      <c r="O4170" s="5">
        <f>Sheet__29[[#This Row],[Venda]]*(1-Sheet__29[[#This Row],[Desc]]/100)</f>
        <v>11850.300000000001</v>
      </c>
      <c r="P4170"/>
    </row>
    <row r="4171" spans="1:16" x14ac:dyDescent="0.25">
      <c r="A4171">
        <v>104169</v>
      </c>
      <c r="B4171" s="1">
        <v>46204</v>
      </c>
      <c r="C4171" t="s">
        <v>731</v>
      </c>
      <c r="D4171" t="s">
        <v>1065</v>
      </c>
      <c r="E4171">
        <v>2</v>
      </c>
      <c r="F4171" s="4">
        <v>1681</v>
      </c>
      <c r="G4171">
        <v>5</v>
      </c>
      <c r="H4171" t="s">
        <v>1022</v>
      </c>
      <c r="I4171" s="2" t="str">
        <f>VLOOKUP(Sheet__29[[#This Row],[Filial]],Filiais!A:B,2,FALSE)</f>
        <v>Santos</v>
      </c>
      <c r="J4171" s="2" t="str">
        <f>VLOOKUP(Sheet__29[[#This Row],[Cidade]],'Clientes'!C:D,2,FALSE)</f>
        <v>SP</v>
      </c>
      <c r="K4171" s="2" t="str">
        <f>VLOOKUP(Sheet__29[[#This Row],[Produto]],Produtos!B:C,2,FALSE)</f>
        <v>Monitor</v>
      </c>
      <c r="L4171" s="2" t="str">
        <f>VLOOKUP(Sheet__29[[#This Row],[Produto]],Produtos!B:D,3,FALSE)</f>
        <v>LG Brasil</v>
      </c>
      <c r="M4171" s="2">
        <f>VLOOKUP(Sheet__29[[#This Row],[Produto]],Estoque!A:B,2,FALSE)</f>
        <v>62</v>
      </c>
      <c r="N4171" s="5">
        <f>Sheet__29[[#This Row],[Qtd]]*Sheet__29[[#This Row],[Valor]]</f>
        <v>3362</v>
      </c>
      <c r="O4171" s="5">
        <f>Sheet__29[[#This Row],[Venda]]*(1-Sheet__29[[#This Row],[Desc]]/100)</f>
        <v>3193.8999999999996</v>
      </c>
      <c r="P4171"/>
    </row>
    <row r="4172" spans="1:16" x14ac:dyDescent="0.25">
      <c r="A4172">
        <v>104170</v>
      </c>
      <c r="B4172" s="1">
        <v>46204</v>
      </c>
      <c r="C4172" t="s">
        <v>211</v>
      </c>
      <c r="D4172" t="s">
        <v>1151</v>
      </c>
      <c r="E4172">
        <v>4</v>
      </c>
      <c r="F4172" s="4">
        <v>2094</v>
      </c>
      <c r="G4172">
        <v>5</v>
      </c>
      <c r="H4172" t="s">
        <v>1020</v>
      </c>
      <c r="I4172" s="2" t="str">
        <f>VLOOKUP(Sheet__29[[#This Row],[Filial]],Filiais!A:B,2,FALSE)</f>
        <v>Sorocaba</v>
      </c>
      <c r="J4172" s="2" t="str">
        <f>VLOOKUP(Sheet__29[[#This Row],[Cidade]],'Clientes'!C:D,2,FALSE)</f>
        <v>SP</v>
      </c>
      <c r="K4172" s="2" t="str">
        <f>VLOOKUP(Sheet__29[[#This Row],[Produto]],Produtos!B:C,2,FALSE)</f>
        <v>Rede</v>
      </c>
      <c r="L4172" s="2" t="str">
        <f>VLOOKUP(Sheet__29[[#This Row],[Produto]],Produtos!B:D,3,FALSE)</f>
        <v>Kingston Brasil</v>
      </c>
      <c r="M4172" s="2">
        <f>VLOOKUP(Sheet__29[[#This Row],[Produto]],Estoque!A:B,2,FALSE)</f>
        <v>292</v>
      </c>
      <c r="N4172" s="5">
        <f>Sheet__29[[#This Row],[Qtd]]*Sheet__29[[#This Row],[Valor]]</f>
        <v>8376</v>
      </c>
      <c r="O4172" s="5">
        <f>Sheet__29[[#This Row],[Venda]]*(1-Sheet__29[[#This Row],[Desc]]/100)</f>
        <v>7957.2</v>
      </c>
      <c r="P4172"/>
    </row>
    <row r="4173" spans="1:16" x14ac:dyDescent="0.25">
      <c r="A4173">
        <v>104171</v>
      </c>
      <c r="B4173" s="1">
        <v>46204</v>
      </c>
      <c r="C4173" t="s">
        <v>339</v>
      </c>
      <c r="D4173" t="s">
        <v>1150</v>
      </c>
      <c r="E4173">
        <v>3</v>
      </c>
      <c r="F4173" s="4">
        <v>877</v>
      </c>
      <c r="G4173">
        <v>5</v>
      </c>
      <c r="H4173" t="s">
        <v>1021</v>
      </c>
      <c r="I4173" s="2" t="str">
        <f>VLOOKUP(Sheet__29[[#This Row],[Filial]],Filiais!A:B,2,FALSE)</f>
        <v>Jundiaí</v>
      </c>
      <c r="J4173" s="2" t="str">
        <f>VLOOKUP(Sheet__29[[#This Row],[Cidade]],'Clientes'!C:D,2,FALSE)</f>
        <v>SP</v>
      </c>
      <c r="K4173" s="2" t="str">
        <f>VLOOKUP(Sheet__29[[#This Row],[Produto]],Produtos!B:C,2,FALSE)</f>
        <v>Notebook</v>
      </c>
      <c r="L4173" s="2" t="str">
        <f>VLOOKUP(Sheet__29[[#This Row],[Produto]],Produtos!B:D,3,FALSE)</f>
        <v>Lenovo Brasil</v>
      </c>
      <c r="M4173" s="2">
        <f>VLOOKUP(Sheet__29[[#This Row],[Produto]],Estoque!A:B,2,FALSE)</f>
        <v>205</v>
      </c>
      <c r="N4173" s="5">
        <f>Sheet__29[[#This Row],[Qtd]]*Sheet__29[[#This Row],[Valor]]</f>
        <v>2631</v>
      </c>
      <c r="O4173" s="5">
        <f>Sheet__29[[#This Row],[Venda]]*(1-Sheet__29[[#This Row],[Desc]]/100)</f>
        <v>2499.4499999999998</v>
      </c>
      <c r="P4173"/>
    </row>
    <row r="4174" spans="1:16" x14ac:dyDescent="0.25">
      <c r="A4174">
        <v>104172</v>
      </c>
      <c r="B4174" s="1">
        <v>46204</v>
      </c>
      <c r="C4174" t="s">
        <v>557</v>
      </c>
      <c r="D4174" t="s">
        <v>1108</v>
      </c>
      <c r="E4174">
        <v>3</v>
      </c>
      <c r="F4174" s="4">
        <v>263</v>
      </c>
      <c r="G4174">
        <v>10</v>
      </c>
      <c r="H4174" t="s">
        <v>1017</v>
      </c>
      <c r="I4174" s="2" t="str">
        <f>VLOOKUP(Sheet__29[[#This Row],[Filial]],Filiais!A:B,2,FALSE)</f>
        <v>Campinas</v>
      </c>
      <c r="J4174" s="2" t="str">
        <f>VLOOKUP(Sheet__29[[#This Row],[Cidade]],'Clientes'!C:D,2,FALSE)</f>
        <v>SP</v>
      </c>
      <c r="K4174" s="2" t="str">
        <f>VLOOKUP(Sheet__29[[#This Row],[Produto]],Produtos!B:C,2,FALSE)</f>
        <v>Notebook</v>
      </c>
      <c r="L4174" s="2" t="str">
        <f>VLOOKUP(Sheet__29[[#This Row],[Produto]],Produtos!B:D,3,FALSE)</f>
        <v>Logitech Brasil</v>
      </c>
      <c r="M4174" s="2">
        <f>VLOOKUP(Sheet__29[[#This Row],[Produto]],Estoque!A:B,2,FALSE)</f>
        <v>137</v>
      </c>
      <c r="N4174" s="5">
        <f>Sheet__29[[#This Row],[Qtd]]*Sheet__29[[#This Row],[Valor]]</f>
        <v>789</v>
      </c>
      <c r="O4174" s="5">
        <f>Sheet__29[[#This Row],[Venda]]*(1-Sheet__29[[#This Row],[Desc]]/100)</f>
        <v>710.1</v>
      </c>
      <c r="P4174"/>
    </row>
    <row r="4175" spans="1:16" x14ac:dyDescent="0.25">
      <c r="A4175">
        <v>104173</v>
      </c>
      <c r="B4175" s="1">
        <v>46204</v>
      </c>
      <c r="C4175" t="s">
        <v>353</v>
      </c>
      <c r="D4175" t="s">
        <v>1164</v>
      </c>
      <c r="E4175">
        <v>4</v>
      </c>
      <c r="F4175" s="4">
        <v>2632</v>
      </c>
      <c r="G4175">
        <v>5</v>
      </c>
      <c r="H4175" t="s">
        <v>1016</v>
      </c>
      <c r="I4175" s="2" t="str">
        <f>VLOOKUP(Sheet__29[[#This Row],[Filial]],Filiais!A:B,2,FALSE)</f>
        <v>São Paulo</v>
      </c>
      <c r="J4175" s="2" t="str">
        <f>VLOOKUP(Sheet__29[[#This Row],[Cidade]],'Clientes'!C:D,2,FALSE)</f>
        <v>SP</v>
      </c>
      <c r="K4175" s="2" t="str">
        <f>VLOOKUP(Sheet__29[[#This Row],[Produto]],Produtos!B:C,2,FALSE)</f>
        <v>Periférico</v>
      </c>
      <c r="L4175" s="2" t="str">
        <f>VLOOKUP(Sheet__29[[#This Row],[Produto]],Produtos!B:D,3,FALSE)</f>
        <v>Dell Brasil</v>
      </c>
      <c r="M4175" s="2">
        <f>VLOOKUP(Sheet__29[[#This Row],[Produto]],Estoque!A:B,2,FALSE)</f>
        <v>132</v>
      </c>
      <c r="N4175" s="5">
        <f>Sheet__29[[#This Row],[Qtd]]*Sheet__29[[#This Row],[Valor]]</f>
        <v>10528</v>
      </c>
      <c r="O4175" s="5">
        <f>Sheet__29[[#This Row],[Venda]]*(1-Sheet__29[[#This Row],[Desc]]/100)</f>
        <v>10001.6</v>
      </c>
      <c r="P4175"/>
    </row>
    <row r="4176" spans="1:16" x14ac:dyDescent="0.25">
      <c r="A4176">
        <v>104174</v>
      </c>
      <c r="B4176" s="1">
        <v>46204</v>
      </c>
      <c r="C4176" t="s">
        <v>350</v>
      </c>
      <c r="D4176" t="s">
        <v>1166</v>
      </c>
      <c r="E4176">
        <v>4</v>
      </c>
      <c r="F4176" s="4">
        <v>1685</v>
      </c>
      <c r="G4176">
        <v>10</v>
      </c>
      <c r="H4176" t="s">
        <v>1022</v>
      </c>
      <c r="I4176" s="2" t="str">
        <f>VLOOKUP(Sheet__29[[#This Row],[Filial]],Filiais!A:B,2,FALSE)</f>
        <v>Santos</v>
      </c>
      <c r="J4176" s="2" t="str">
        <f>VLOOKUP(Sheet__29[[#This Row],[Cidade]],'Clientes'!C:D,2,FALSE)</f>
        <v>SP</v>
      </c>
      <c r="K4176" s="2" t="str">
        <f>VLOOKUP(Sheet__29[[#This Row],[Produto]],Produtos!B:C,2,FALSE)</f>
        <v>Monitor</v>
      </c>
      <c r="L4176" s="2" t="str">
        <f>VLOOKUP(Sheet__29[[#This Row],[Produto]],Produtos!B:D,3,FALSE)</f>
        <v>Kingston Brasil</v>
      </c>
      <c r="M4176" s="2">
        <f>VLOOKUP(Sheet__29[[#This Row],[Produto]],Estoque!A:B,2,FALSE)</f>
        <v>102</v>
      </c>
      <c r="N4176" s="5">
        <f>Sheet__29[[#This Row],[Qtd]]*Sheet__29[[#This Row],[Valor]]</f>
        <v>6740</v>
      </c>
      <c r="O4176" s="5">
        <f>Sheet__29[[#This Row],[Venda]]*(1-Sheet__29[[#This Row],[Desc]]/100)</f>
        <v>6066</v>
      </c>
      <c r="P4176"/>
    </row>
    <row r="4177" spans="1:16" x14ac:dyDescent="0.25">
      <c r="A4177">
        <v>104175</v>
      </c>
      <c r="B4177" s="1">
        <v>46204</v>
      </c>
      <c r="C4177" t="s">
        <v>390</v>
      </c>
      <c r="D4177" t="s">
        <v>1080</v>
      </c>
      <c r="E4177">
        <v>5</v>
      </c>
      <c r="F4177" s="4">
        <v>542</v>
      </c>
      <c r="G4177">
        <v>5</v>
      </c>
      <c r="H4177" t="s">
        <v>1020</v>
      </c>
      <c r="I4177" s="2" t="str">
        <f>VLOOKUP(Sheet__29[[#This Row],[Filial]],Filiais!A:B,2,FALSE)</f>
        <v>Sorocaba</v>
      </c>
      <c r="J4177" s="2" t="str">
        <f>VLOOKUP(Sheet__29[[#This Row],[Cidade]],'Clientes'!C:D,2,FALSE)</f>
        <v>SP</v>
      </c>
      <c r="K4177" s="2" t="str">
        <f>VLOOKUP(Sheet__29[[#This Row],[Produto]],Produtos!B:C,2,FALSE)</f>
        <v>Notebook</v>
      </c>
      <c r="L4177" s="2" t="str">
        <f>VLOOKUP(Sheet__29[[#This Row],[Produto]],Produtos!B:D,3,FALSE)</f>
        <v>Dell Brasil</v>
      </c>
      <c r="M4177" s="2">
        <f>VLOOKUP(Sheet__29[[#This Row],[Produto]],Estoque!A:B,2,FALSE)</f>
        <v>276</v>
      </c>
      <c r="N4177" s="5">
        <f>Sheet__29[[#This Row],[Qtd]]*Sheet__29[[#This Row],[Valor]]</f>
        <v>2710</v>
      </c>
      <c r="O4177" s="5">
        <f>Sheet__29[[#This Row],[Venda]]*(1-Sheet__29[[#This Row],[Desc]]/100)</f>
        <v>2574.5</v>
      </c>
      <c r="P4177"/>
    </row>
    <row r="4178" spans="1:16" x14ac:dyDescent="0.25">
      <c r="A4178">
        <v>104176</v>
      </c>
      <c r="B4178" s="1">
        <v>46204</v>
      </c>
      <c r="C4178" t="s">
        <v>178</v>
      </c>
      <c r="D4178" t="s">
        <v>1115</v>
      </c>
      <c r="E4178">
        <v>1</v>
      </c>
      <c r="F4178" s="4">
        <v>4881</v>
      </c>
      <c r="G4178">
        <v>5</v>
      </c>
      <c r="H4178" t="s">
        <v>1024</v>
      </c>
      <c r="I4178" s="2" t="str">
        <f>VLOOKUP(Sheet__29[[#This Row],[Filial]],Filiais!A:B,2,FALSE)</f>
        <v>Ribeirão Preto</v>
      </c>
      <c r="J4178" s="2" t="str">
        <f>VLOOKUP(Sheet__29[[#This Row],[Cidade]],'Clientes'!C:D,2,FALSE)</f>
        <v>SP</v>
      </c>
      <c r="K4178" s="2" t="str">
        <f>VLOOKUP(Sheet__29[[#This Row],[Produto]],Produtos!B:C,2,FALSE)</f>
        <v>Periférico</v>
      </c>
      <c r="L4178" s="2" t="str">
        <f>VLOOKUP(Sheet__29[[#This Row],[Produto]],Produtos!B:D,3,FALSE)</f>
        <v>Dell Brasil</v>
      </c>
      <c r="M4178" s="2">
        <f>VLOOKUP(Sheet__29[[#This Row],[Produto]],Estoque!A:B,2,FALSE)</f>
        <v>266</v>
      </c>
      <c r="N4178" s="5">
        <f>Sheet__29[[#This Row],[Qtd]]*Sheet__29[[#This Row],[Valor]]</f>
        <v>4881</v>
      </c>
      <c r="O4178" s="5">
        <f>Sheet__29[[#This Row],[Venda]]*(1-Sheet__29[[#This Row],[Desc]]/100)</f>
        <v>4636.95</v>
      </c>
      <c r="P4178"/>
    </row>
    <row r="4179" spans="1:16" x14ac:dyDescent="0.25">
      <c r="A4179">
        <v>104177</v>
      </c>
      <c r="B4179" s="1">
        <v>46204</v>
      </c>
      <c r="C4179" t="s">
        <v>860</v>
      </c>
      <c r="D4179" t="s">
        <v>1129</v>
      </c>
      <c r="E4179">
        <v>3</v>
      </c>
      <c r="F4179" s="4">
        <v>147</v>
      </c>
      <c r="G4179">
        <v>10</v>
      </c>
      <c r="H4179" t="s">
        <v>1018</v>
      </c>
      <c r="I4179" s="2" t="str">
        <f>VLOOKUP(Sheet__29[[#This Row],[Filial]],Filiais!A:B,2,FALSE)</f>
        <v>Barueri</v>
      </c>
      <c r="J4179" s="2" t="str">
        <f>VLOOKUP(Sheet__29[[#This Row],[Cidade]],'Clientes'!C:D,2,FALSE)</f>
        <v>SP</v>
      </c>
      <c r="K4179" s="2" t="str">
        <f>VLOOKUP(Sheet__29[[#This Row],[Produto]],Produtos!B:C,2,FALSE)</f>
        <v>Monitor</v>
      </c>
      <c r="L4179" s="2" t="str">
        <f>VLOOKUP(Sheet__29[[#This Row],[Produto]],Produtos!B:D,3,FALSE)</f>
        <v>Dell Brasil</v>
      </c>
      <c r="M4179" s="2">
        <f>VLOOKUP(Sheet__29[[#This Row],[Produto]],Estoque!A:B,2,FALSE)</f>
        <v>160</v>
      </c>
      <c r="N4179" s="5">
        <f>Sheet__29[[#This Row],[Qtd]]*Sheet__29[[#This Row],[Valor]]</f>
        <v>441</v>
      </c>
      <c r="O4179" s="5">
        <f>Sheet__29[[#This Row],[Venda]]*(1-Sheet__29[[#This Row],[Desc]]/100)</f>
        <v>396.90000000000003</v>
      </c>
      <c r="P4179"/>
    </row>
    <row r="4180" spans="1:16" x14ac:dyDescent="0.25">
      <c r="A4180">
        <v>104178</v>
      </c>
      <c r="B4180" s="1">
        <v>46204</v>
      </c>
      <c r="C4180" t="s">
        <v>56</v>
      </c>
      <c r="D4180" t="s">
        <v>1128</v>
      </c>
      <c r="E4180">
        <v>3</v>
      </c>
      <c r="F4180" s="4">
        <v>1161</v>
      </c>
      <c r="G4180">
        <v>5</v>
      </c>
      <c r="H4180" t="s">
        <v>1022</v>
      </c>
      <c r="I4180" s="2" t="str">
        <f>VLOOKUP(Sheet__29[[#This Row],[Filial]],Filiais!A:B,2,FALSE)</f>
        <v>Santos</v>
      </c>
      <c r="J4180" s="2" t="str">
        <f>VLOOKUP(Sheet__29[[#This Row],[Cidade]],'Clientes'!C:D,2,FALSE)</f>
        <v>SP</v>
      </c>
      <c r="K4180" s="2" t="str">
        <f>VLOOKUP(Sheet__29[[#This Row],[Produto]],Produtos!B:C,2,FALSE)</f>
        <v>Rede</v>
      </c>
      <c r="L4180" s="2" t="str">
        <f>VLOOKUP(Sheet__29[[#This Row],[Produto]],Produtos!B:D,3,FALSE)</f>
        <v>Logitech Brasil</v>
      </c>
      <c r="M4180" s="2">
        <f>VLOOKUP(Sheet__29[[#This Row],[Produto]],Estoque!A:B,2,FALSE)</f>
        <v>146</v>
      </c>
      <c r="N4180" s="5">
        <f>Sheet__29[[#This Row],[Qtd]]*Sheet__29[[#This Row],[Valor]]</f>
        <v>3483</v>
      </c>
      <c r="O4180" s="5">
        <f>Sheet__29[[#This Row],[Venda]]*(1-Sheet__29[[#This Row],[Desc]]/100)</f>
        <v>3308.85</v>
      </c>
      <c r="P4180"/>
    </row>
    <row r="4181" spans="1:16" x14ac:dyDescent="0.25">
      <c r="A4181">
        <v>104179</v>
      </c>
      <c r="B4181" s="1">
        <v>46204</v>
      </c>
      <c r="C4181" t="s">
        <v>169</v>
      </c>
      <c r="D4181" t="s">
        <v>1141</v>
      </c>
      <c r="E4181">
        <v>3</v>
      </c>
      <c r="F4181" s="4">
        <v>3535</v>
      </c>
      <c r="G4181">
        <v>10</v>
      </c>
      <c r="H4181" t="s">
        <v>1020</v>
      </c>
      <c r="I4181" s="2" t="str">
        <f>VLOOKUP(Sheet__29[[#This Row],[Filial]],Filiais!A:B,2,FALSE)</f>
        <v>Sorocaba</v>
      </c>
      <c r="J4181" s="2" t="str">
        <f>VLOOKUP(Sheet__29[[#This Row],[Cidade]],'Clientes'!C:D,2,FALSE)</f>
        <v>SP</v>
      </c>
      <c r="K4181" s="2" t="str">
        <f>VLOOKUP(Sheet__29[[#This Row],[Produto]],Produtos!B:C,2,FALSE)</f>
        <v>Notebook</v>
      </c>
      <c r="L4181" s="2" t="str">
        <f>VLOOKUP(Sheet__29[[#This Row],[Produto]],Produtos!B:D,3,FALSE)</f>
        <v>Kingston Brasil</v>
      </c>
      <c r="M4181" s="2">
        <f>VLOOKUP(Sheet__29[[#This Row],[Produto]],Estoque!A:B,2,FALSE)</f>
        <v>266</v>
      </c>
      <c r="N4181" s="5">
        <f>Sheet__29[[#This Row],[Qtd]]*Sheet__29[[#This Row],[Valor]]</f>
        <v>10605</v>
      </c>
      <c r="O4181" s="5">
        <f>Sheet__29[[#This Row],[Venda]]*(1-Sheet__29[[#This Row],[Desc]]/100)</f>
        <v>9544.5</v>
      </c>
      <c r="P4181"/>
    </row>
    <row r="4182" spans="1:16" x14ac:dyDescent="0.25">
      <c r="A4182">
        <v>104180</v>
      </c>
      <c r="B4182" s="1">
        <v>46204</v>
      </c>
      <c r="C4182" t="s">
        <v>79</v>
      </c>
      <c r="D4182" t="s">
        <v>1131</v>
      </c>
      <c r="E4182">
        <v>5</v>
      </c>
      <c r="F4182" s="4">
        <v>2246</v>
      </c>
      <c r="G4182">
        <v>5</v>
      </c>
      <c r="H4182" t="s">
        <v>1020</v>
      </c>
      <c r="I4182" s="2" t="str">
        <f>VLOOKUP(Sheet__29[[#This Row],[Filial]],Filiais!A:B,2,FALSE)</f>
        <v>Sorocaba</v>
      </c>
      <c r="J4182" s="2" t="str">
        <f>VLOOKUP(Sheet__29[[#This Row],[Cidade]],'Clientes'!C:D,2,FALSE)</f>
        <v>SP</v>
      </c>
      <c r="K4182" s="2" t="str">
        <f>VLOOKUP(Sheet__29[[#This Row],[Produto]],Produtos!B:C,2,FALSE)</f>
        <v>Notebook</v>
      </c>
      <c r="L4182" s="2" t="str">
        <f>VLOOKUP(Sheet__29[[#This Row],[Produto]],Produtos!B:D,3,FALSE)</f>
        <v>Dell Brasil</v>
      </c>
      <c r="M4182" s="2">
        <f>VLOOKUP(Sheet__29[[#This Row],[Produto]],Estoque!A:B,2,FALSE)</f>
        <v>275</v>
      </c>
      <c r="N4182" s="5">
        <f>Sheet__29[[#This Row],[Qtd]]*Sheet__29[[#This Row],[Valor]]</f>
        <v>11230</v>
      </c>
      <c r="O4182" s="5">
        <f>Sheet__29[[#This Row],[Venda]]*(1-Sheet__29[[#This Row],[Desc]]/100)</f>
        <v>10668.5</v>
      </c>
      <c r="P4182"/>
    </row>
    <row r="4183" spans="1:16" x14ac:dyDescent="0.25">
      <c r="A4183">
        <v>104181</v>
      </c>
      <c r="B4183" s="1">
        <v>46204</v>
      </c>
      <c r="C4183" t="s">
        <v>767</v>
      </c>
      <c r="D4183" t="s">
        <v>1028</v>
      </c>
      <c r="E4183">
        <v>1</v>
      </c>
      <c r="F4183" s="4">
        <v>3715</v>
      </c>
      <c r="G4183">
        <v>0</v>
      </c>
      <c r="H4183" t="s">
        <v>1017</v>
      </c>
      <c r="I4183" s="2" t="str">
        <f>VLOOKUP(Sheet__29[[#This Row],[Filial]],Filiais!A:B,2,FALSE)</f>
        <v>Campinas</v>
      </c>
      <c r="J4183" s="2" t="str">
        <f>VLOOKUP(Sheet__29[[#This Row],[Cidade]],'Clientes'!C:D,2,FALSE)</f>
        <v>SP</v>
      </c>
      <c r="K4183" s="2" t="str">
        <f>VLOOKUP(Sheet__29[[#This Row],[Produto]],Produtos!B:C,2,FALSE)</f>
        <v>Notebook</v>
      </c>
      <c r="L4183" s="2" t="str">
        <f>VLOOKUP(Sheet__29[[#This Row],[Produto]],Produtos!B:D,3,FALSE)</f>
        <v>LG Brasil</v>
      </c>
      <c r="M4183" s="2">
        <f>VLOOKUP(Sheet__29[[#This Row],[Produto]],Estoque!A:B,2,FALSE)</f>
        <v>256</v>
      </c>
      <c r="N4183" s="5">
        <f>Sheet__29[[#This Row],[Qtd]]*Sheet__29[[#This Row],[Valor]]</f>
        <v>3715</v>
      </c>
      <c r="O4183" s="5">
        <f>Sheet__29[[#This Row],[Venda]]*(1-Sheet__29[[#This Row],[Desc]]/100)</f>
        <v>3715</v>
      </c>
      <c r="P4183"/>
    </row>
    <row r="4184" spans="1:16" x14ac:dyDescent="0.25">
      <c r="A4184">
        <v>104182</v>
      </c>
      <c r="B4184" s="1">
        <v>46204</v>
      </c>
      <c r="C4184" t="s">
        <v>198</v>
      </c>
      <c r="D4184" t="s">
        <v>1177</v>
      </c>
      <c r="E4184">
        <v>3</v>
      </c>
      <c r="F4184" s="4">
        <v>1527</v>
      </c>
      <c r="G4184">
        <v>10</v>
      </c>
      <c r="H4184" t="s">
        <v>1024</v>
      </c>
      <c r="I4184" s="2" t="str">
        <f>VLOOKUP(Sheet__29[[#This Row],[Filial]],Filiais!A:B,2,FALSE)</f>
        <v>Ribeirão Preto</v>
      </c>
      <c r="J4184" s="2" t="str">
        <f>VLOOKUP(Sheet__29[[#This Row],[Cidade]],'Clientes'!C:D,2,FALSE)</f>
        <v>SP</v>
      </c>
      <c r="K4184" s="2" t="str">
        <f>VLOOKUP(Sheet__29[[#This Row],[Produto]],Produtos!B:C,2,FALSE)</f>
        <v>Rede</v>
      </c>
      <c r="L4184" s="2" t="str">
        <f>VLOOKUP(Sheet__29[[#This Row],[Produto]],Produtos!B:D,3,FALSE)</f>
        <v>LG Brasil</v>
      </c>
      <c r="M4184" s="2">
        <f>VLOOKUP(Sheet__29[[#This Row],[Produto]],Estoque!A:B,2,FALSE)</f>
        <v>230</v>
      </c>
      <c r="N4184" s="5">
        <f>Sheet__29[[#This Row],[Qtd]]*Sheet__29[[#This Row],[Valor]]</f>
        <v>4581</v>
      </c>
      <c r="O4184" s="5">
        <f>Sheet__29[[#This Row],[Venda]]*(1-Sheet__29[[#This Row],[Desc]]/100)</f>
        <v>4122.9000000000005</v>
      </c>
      <c r="P4184"/>
    </row>
    <row r="4185" spans="1:16" x14ac:dyDescent="0.25">
      <c r="A4185">
        <v>104183</v>
      </c>
      <c r="B4185" s="1">
        <v>46204</v>
      </c>
      <c r="C4185" t="s">
        <v>595</v>
      </c>
      <c r="D4185" t="s">
        <v>1068</v>
      </c>
      <c r="E4185">
        <v>3</v>
      </c>
      <c r="F4185" s="4">
        <v>4901</v>
      </c>
      <c r="G4185">
        <v>0</v>
      </c>
      <c r="H4185" t="s">
        <v>1021</v>
      </c>
      <c r="I4185" s="2" t="str">
        <f>VLOOKUP(Sheet__29[[#This Row],[Filial]],Filiais!A:B,2,FALSE)</f>
        <v>Jundiaí</v>
      </c>
      <c r="J4185" s="2" t="str">
        <f>VLOOKUP(Sheet__29[[#This Row],[Cidade]],'Clientes'!C:D,2,FALSE)</f>
        <v>SP</v>
      </c>
      <c r="K4185" s="2" t="str">
        <f>VLOOKUP(Sheet__29[[#This Row],[Produto]],Produtos!B:C,2,FALSE)</f>
        <v>Monitor</v>
      </c>
      <c r="L4185" s="2" t="str">
        <f>VLOOKUP(Sheet__29[[#This Row],[Produto]],Produtos!B:D,3,FALSE)</f>
        <v>LG Brasil</v>
      </c>
      <c r="M4185" s="2">
        <f>VLOOKUP(Sheet__29[[#This Row],[Produto]],Estoque!A:B,2,FALSE)</f>
        <v>109</v>
      </c>
      <c r="N4185" s="5">
        <f>Sheet__29[[#This Row],[Qtd]]*Sheet__29[[#This Row],[Valor]]</f>
        <v>14703</v>
      </c>
      <c r="O4185" s="5">
        <f>Sheet__29[[#This Row],[Venda]]*(1-Sheet__29[[#This Row],[Desc]]/100)</f>
        <v>14703</v>
      </c>
      <c r="P4185"/>
    </row>
    <row r="4186" spans="1:16" x14ac:dyDescent="0.25">
      <c r="A4186">
        <v>104184</v>
      </c>
      <c r="B4186" s="1">
        <v>46204</v>
      </c>
      <c r="C4186" t="s">
        <v>919</v>
      </c>
      <c r="D4186" t="s">
        <v>1106</v>
      </c>
      <c r="E4186">
        <v>5</v>
      </c>
      <c r="F4186" s="4">
        <v>4928</v>
      </c>
      <c r="G4186">
        <v>5</v>
      </c>
      <c r="H4186" t="s">
        <v>1017</v>
      </c>
      <c r="I4186" s="2" t="str">
        <f>VLOOKUP(Sheet__29[[#This Row],[Filial]],Filiais!A:B,2,FALSE)</f>
        <v>Campinas</v>
      </c>
      <c r="J4186" s="2" t="str">
        <f>VLOOKUP(Sheet__29[[#This Row],[Cidade]],'Clientes'!C:D,2,FALSE)</f>
        <v>SP</v>
      </c>
      <c r="K4186" s="2" t="str">
        <f>VLOOKUP(Sheet__29[[#This Row],[Produto]],Produtos!B:C,2,FALSE)</f>
        <v>Rede</v>
      </c>
      <c r="L4186" s="2" t="str">
        <f>VLOOKUP(Sheet__29[[#This Row],[Produto]],Produtos!B:D,3,FALSE)</f>
        <v>Logitech Brasil</v>
      </c>
      <c r="M4186" s="2">
        <f>VLOOKUP(Sheet__29[[#This Row],[Produto]],Estoque!A:B,2,FALSE)</f>
        <v>82</v>
      </c>
      <c r="N4186" s="5">
        <f>Sheet__29[[#This Row],[Qtd]]*Sheet__29[[#This Row],[Valor]]</f>
        <v>24640</v>
      </c>
      <c r="O4186" s="5">
        <f>Sheet__29[[#This Row],[Venda]]*(1-Sheet__29[[#This Row],[Desc]]/100)</f>
        <v>23408</v>
      </c>
      <c r="P4186"/>
    </row>
    <row r="4187" spans="1:16" x14ac:dyDescent="0.25">
      <c r="A4187">
        <v>104185</v>
      </c>
      <c r="B4187" s="1">
        <v>46204</v>
      </c>
      <c r="C4187" t="s">
        <v>287</v>
      </c>
      <c r="D4187" t="s">
        <v>1138</v>
      </c>
      <c r="E4187">
        <v>1</v>
      </c>
      <c r="F4187" s="4">
        <v>1128</v>
      </c>
      <c r="G4187">
        <v>5</v>
      </c>
      <c r="H4187" t="s">
        <v>1023</v>
      </c>
      <c r="I4187" s="2" t="str">
        <f>VLOOKUP(Sheet__29[[#This Row],[Filial]],Filiais!A:B,2,FALSE)</f>
        <v>Bauru</v>
      </c>
      <c r="J4187" s="2" t="str">
        <f>VLOOKUP(Sheet__29[[#This Row],[Cidade]],'Clientes'!C:D,2,FALSE)</f>
        <v>SP</v>
      </c>
      <c r="K4187" s="2" t="str">
        <f>VLOOKUP(Sheet__29[[#This Row],[Produto]],Produtos!B:C,2,FALSE)</f>
        <v>Periférico</v>
      </c>
      <c r="L4187" s="2" t="str">
        <f>VLOOKUP(Sheet__29[[#This Row],[Produto]],Produtos!B:D,3,FALSE)</f>
        <v>Logitech Brasil</v>
      </c>
      <c r="M4187" s="2">
        <f>VLOOKUP(Sheet__29[[#This Row],[Produto]],Estoque!A:B,2,FALSE)</f>
        <v>272</v>
      </c>
      <c r="N4187" s="5">
        <f>Sheet__29[[#This Row],[Qtd]]*Sheet__29[[#This Row],[Valor]]</f>
        <v>1128</v>
      </c>
      <c r="O4187" s="5">
        <f>Sheet__29[[#This Row],[Venda]]*(1-Sheet__29[[#This Row],[Desc]]/100)</f>
        <v>1071.5999999999999</v>
      </c>
      <c r="P4187"/>
    </row>
    <row r="4188" spans="1:16" x14ac:dyDescent="0.25">
      <c r="A4188">
        <v>104186</v>
      </c>
      <c r="B4188" s="1">
        <v>46204</v>
      </c>
      <c r="C4188" t="s">
        <v>629</v>
      </c>
      <c r="D4188" t="s">
        <v>1176</v>
      </c>
      <c r="E4188">
        <v>2</v>
      </c>
      <c r="F4188" s="4">
        <v>1869</v>
      </c>
      <c r="G4188">
        <v>10</v>
      </c>
      <c r="H4188" t="s">
        <v>1017</v>
      </c>
      <c r="I4188" s="2" t="str">
        <f>VLOOKUP(Sheet__29[[#This Row],[Filial]],Filiais!A:B,2,FALSE)</f>
        <v>Campinas</v>
      </c>
      <c r="J4188" s="2" t="str">
        <f>VLOOKUP(Sheet__29[[#This Row],[Cidade]],'Clientes'!C:D,2,FALSE)</f>
        <v>SP</v>
      </c>
      <c r="K4188" s="2" t="str">
        <f>VLOOKUP(Sheet__29[[#This Row],[Produto]],Produtos!B:C,2,FALSE)</f>
        <v>Rede</v>
      </c>
      <c r="L4188" s="2" t="str">
        <f>VLOOKUP(Sheet__29[[#This Row],[Produto]],Produtos!B:D,3,FALSE)</f>
        <v>LG Brasil</v>
      </c>
      <c r="M4188" s="2">
        <f>VLOOKUP(Sheet__29[[#This Row],[Produto]],Estoque!A:B,2,FALSE)</f>
        <v>75</v>
      </c>
      <c r="N4188" s="5">
        <f>Sheet__29[[#This Row],[Qtd]]*Sheet__29[[#This Row],[Valor]]</f>
        <v>3738</v>
      </c>
      <c r="O4188" s="5">
        <f>Sheet__29[[#This Row],[Venda]]*(1-Sheet__29[[#This Row],[Desc]]/100)</f>
        <v>3364.2000000000003</v>
      </c>
      <c r="P4188"/>
    </row>
    <row r="4189" spans="1:16" x14ac:dyDescent="0.25">
      <c r="A4189">
        <v>104187</v>
      </c>
      <c r="B4189" s="1">
        <v>46204</v>
      </c>
      <c r="C4189" t="s">
        <v>958</v>
      </c>
      <c r="D4189" t="s">
        <v>1136</v>
      </c>
      <c r="E4189">
        <v>4</v>
      </c>
      <c r="F4189" s="4">
        <v>4955</v>
      </c>
      <c r="G4189">
        <v>0</v>
      </c>
      <c r="H4189" t="s">
        <v>1020</v>
      </c>
      <c r="I4189" s="2" t="str">
        <f>VLOOKUP(Sheet__29[[#This Row],[Filial]],Filiais!A:B,2,FALSE)</f>
        <v>Sorocaba</v>
      </c>
      <c r="J4189" s="2" t="str">
        <f>VLOOKUP(Sheet__29[[#This Row],[Cidade]],'Clientes'!C:D,2,FALSE)</f>
        <v>SP</v>
      </c>
      <c r="K4189" s="2" t="str">
        <f>VLOOKUP(Sheet__29[[#This Row],[Produto]],Produtos!B:C,2,FALSE)</f>
        <v>Rede</v>
      </c>
      <c r="L4189" s="2" t="str">
        <f>VLOOKUP(Sheet__29[[#This Row],[Produto]],Produtos!B:D,3,FALSE)</f>
        <v>Logitech Brasil</v>
      </c>
      <c r="M4189" s="2">
        <f>VLOOKUP(Sheet__29[[#This Row],[Produto]],Estoque!A:B,2,FALSE)</f>
        <v>40</v>
      </c>
      <c r="N4189" s="5">
        <f>Sheet__29[[#This Row],[Qtd]]*Sheet__29[[#This Row],[Valor]]</f>
        <v>19820</v>
      </c>
      <c r="O4189" s="5">
        <f>Sheet__29[[#This Row],[Venda]]*(1-Sheet__29[[#This Row],[Desc]]/100)</f>
        <v>19820</v>
      </c>
      <c r="P4189"/>
    </row>
    <row r="4190" spans="1:16" x14ac:dyDescent="0.25">
      <c r="A4190">
        <v>104188</v>
      </c>
      <c r="B4190" s="1">
        <v>46204</v>
      </c>
      <c r="C4190" t="s">
        <v>500</v>
      </c>
      <c r="D4190" t="s">
        <v>1160</v>
      </c>
      <c r="E4190">
        <v>2</v>
      </c>
      <c r="F4190" s="4">
        <v>376</v>
      </c>
      <c r="G4190">
        <v>10</v>
      </c>
      <c r="H4190" t="s">
        <v>1020</v>
      </c>
      <c r="I4190" s="2" t="str">
        <f>VLOOKUP(Sheet__29[[#This Row],[Filial]],Filiais!A:B,2,FALSE)</f>
        <v>Sorocaba</v>
      </c>
      <c r="J4190" s="2" t="str">
        <f>VLOOKUP(Sheet__29[[#This Row],[Cidade]],'Clientes'!C:D,2,FALSE)</f>
        <v>SP</v>
      </c>
      <c r="K4190" s="2" t="str">
        <f>VLOOKUP(Sheet__29[[#This Row],[Produto]],Produtos!B:C,2,FALSE)</f>
        <v>Monitor</v>
      </c>
      <c r="L4190" s="2" t="str">
        <f>VLOOKUP(Sheet__29[[#This Row],[Produto]],Produtos!B:D,3,FALSE)</f>
        <v>LG Brasil</v>
      </c>
      <c r="M4190" s="2">
        <f>VLOOKUP(Sheet__29[[#This Row],[Produto]],Estoque!A:B,2,FALSE)</f>
        <v>20</v>
      </c>
      <c r="N4190" s="5">
        <f>Sheet__29[[#This Row],[Qtd]]*Sheet__29[[#This Row],[Valor]]</f>
        <v>752</v>
      </c>
      <c r="O4190" s="5">
        <f>Sheet__29[[#This Row],[Venda]]*(1-Sheet__29[[#This Row],[Desc]]/100)</f>
        <v>676.80000000000007</v>
      </c>
      <c r="P4190"/>
    </row>
    <row r="4191" spans="1:16" x14ac:dyDescent="0.25">
      <c r="A4191">
        <v>104189</v>
      </c>
      <c r="B4191" s="1">
        <v>46204</v>
      </c>
      <c r="C4191" t="s">
        <v>846</v>
      </c>
      <c r="D4191" t="s">
        <v>1126</v>
      </c>
      <c r="E4191">
        <v>5</v>
      </c>
      <c r="F4191" s="4">
        <v>258</v>
      </c>
      <c r="G4191">
        <v>5</v>
      </c>
      <c r="H4191" t="s">
        <v>1023</v>
      </c>
      <c r="I4191" s="2" t="str">
        <f>VLOOKUP(Sheet__29[[#This Row],[Filial]],Filiais!A:B,2,FALSE)</f>
        <v>Bauru</v>
      </c>
      <c r="J4191" s="2" t="str">
        <f>VLOOKUP(Sheet__29[[#This Row],[Cidade]],'Clientes'!C:D,2,FALSE)</f>
        <v>SP</v>
      </c>
      <c r="K4191" s="2" t="str">
        <f>VLOOKUP(Sheet__29[[#This Row],[Produto]],Produtos!B:C,2,FALSE)</f>
        <v>Periférico</v>
      </c>
      <c r="L4191" s="2" t="str">
        <f>VLOOKUP(Sheet__29[[#This Row],[Produto]],Produtos!B:D,3,FALSE)</f>
        <v>Logitech Brasil</v>
      </c>
      <c r="M4191" s="2">
        <f>VLOOKUP(Sheet__29[[#This Row],[Produto]],Estoque!A:B,2,FALSE)</f>
        <v>52</v>
      </c>
      <c r="N4191" s="5">
        <f>Sheet__29[[#This Row],[Qtd]]*Sheet__29[[#This Row],[Valor]]</f>
        <v>1290</v>
      </c>
      <c r="O4191" s="5">
        <f>Sheet__29[[#This Row],[Venda]]*(1-Sheet__29[[#This Row],[Desc]]/100)</f>
        <v>1225.5</v>
      </c>
      <c r="P4191"/>
    </row>
    <row r="4192" spans="1:16" x14ac:dyDescent="0.25">
      <c r="A4192">
        <v>104190</v>
      </c>
      <c r="B4192" s="1">
        <v>46204</v>
      </c>
      <c r="C4192" t="s">
        <v>955</v>
      </c>
      <c r="D4192" t="s">
        <v>1041</v>
      </c>
      <c r="E4192">
        <v>5</v>
      </c>
      <c r="F4192" s="4">
        <v>3179</v>
      </c>
      <c r="G4192">
        <v>10</v>
      </c>
      <c r="H4192" t="s">
        <v>1024</v>
      </c>
      <c r="I4192" s="2" t="str">
        <f>VLOOKUP(Sheet__29[[#This Row],[Filial]],Filiais!A:B,2,FALSE)</f>
        <v>Ribeirão Preto</v>
      </c>
      <c r="J4192" s="2" t="str">
        <f>VLOOKUP(Sheet__29[[#This Row],[Cidade]],'Clientes'!C:D,2,FALSE)</f>
        <v>SP</v>
      </c>
      <c r="K4192" s="2" t="str">
        <f>VLOOKUP(Sheet__29[[#This Row],[Produto]],Produtos!B:C,2,FALSE)</f>
        <v>Monitor</v>
      </c>
      <c r="L4192" s="2" t="str">
        <f>VLOOKUP(Sheet__29[[#This Row],[Produto]],Produtos!B:D,3,FALSE)</f>
        <v>LG Brasil</v>
      </c>
      <c r="M4192" s="2">
        <f>VLOOKUP(Sheet__29[[#This Row],[Produto]],Estoque!A:B,2,FALSE)</f>
        <v>284</v>
      </c>
      <c r="N4192" s="5">
        <f>Sheet__29[[#This Row],[Qtd]]*Sheet__29[[#This Row],[Valor]]</f>
        <v>15895</v>
      </c>
      <c r="O4192" s="5">
        <f>Sheet__29[[#This Row],[Venda]]*(1-Sheet__29[[#This Row],[Desc]]/100)</f>
        <v>14305.5</v>
      </c>
      <c r="P4192"/>
    </row>
    <row r="4193" spans="1:16" x14ac:dyDescent="0.25">
      <c r="A4193">
        <v>104191</v>
      </c>
      <c r="B4193" s="1">
        <v>46204</v>
      </c>
      <c r="C4193" t="s">
        <v>715</v>
      </c>
      <c r="D4193" t="s">
        <v>1110</v>
      </c>
      <c r="E4193">
        <v>2</v>
      </c>
      <c r="F4193" s="4">
        <v>4857</v>
      </c>
      <c r="G4193">
        <v>10</v>
      </c>
      <c r="H4193" t="s">
        <v>1023</v>
      </c>
      <c r="I4193" s="2" t="str">
        <f>VLOOKUP(Sheet__29[[#This Row],[Filial]],Filiais!A:B,2,FALSE)</f>
        <v>Bauru</v>
      </c>
      <c r="J4193" s="2" t="str">
        <f>VLOOKUP(Sheet__29[[#This Row],[Cidade]],'Clientes'!C:D,2,FALSE)</f>
        <v>SP</v>
      </c>
      <c r="K4193" s="2" t="str">
        <f>VLOOKUP(Sheet__29[[#This Row],[Produto]],Produtos!B:C,2,FALSE)</f>
        <v>Monitor</v>
      </c>
      <c r="L4193" s="2" t="str">
        <f>VLOOKUP(Sheet__29[[#This Row],[Produto]],Produtos!B:D,3,FALSE)</f>
        <v>Logitech Brasil</v>
      </c>
      <c r="M4193" s="2">
        <f>VLOOKUP(Sheet__29[[#This Row],[Produto]],Estoque!A:B,2,FALSE)</f>
        <v>91</v>
      </c>
      <c r="N4193" s="5">
        <f>Sheet__29[[#This Row],[Qtd]]*Sheet__29[[#This Row],[Valor]]</f>
        <v>9714</v>
      </c>
      <c r="O4193" s="5">
        <f>Sheet__29[[#This Row],[Venda]]*(1-Sheet__29[[#This Row],[Desc]]/100)</f>
        <v>8742.6</v>
      </c>
      <c r="P4193"/>
    </row>
    <row r="4194" spans="1:16" x14ac:dyDescent="0.25">
      <c r="A4194">
        <v>104192</v>
      </c>
      <c r="B4194" s="1">
        <v>46204</v>
      </c>
      <c r="C4194" t="s">
        <v>666</v>
      </c>
      <c r="D4194" t="s">
        <v>1110</v>
      </c>
      <c r="E4194">
        <v>5</v>
      </c>
      <c r="F4194" s="4">
        <v>4407</v>
      </c>
      <c r="G4194">
        <v>10</v>
      </c>
      <c r="H4194" t="s">
        <v>1022</v>
      </c>
      <c r="I4194" s="2" t="str">
        <f>VLOOKUP(Sheet__29[[#This Row],[Filial]],Filiais!A:B,2,FALSE)</f>
        <v>Santos</v>
      </c>
      <c r="J4194" s="2" t="str">
        <f>VLOOKUP(Sheet__29[[#This Row],[Cidade]],'Clientes'!C:D,2,FALSE)</f>
        <v>SP</v>
      </c>
      <c r="K4194" s="2" t="str">
        <f>VLOOKUP(Sheet__29[[#This Row],[Produto]],Produtos!B:C,2,FALSE)</f>
        <v>Monitor</v>
      </c>
      <c r="L4194" s="2" t="str">
        <f>VLOOKUP(Sheet__29[[#This Row],[Produto]],Produtos!B:D,3,FALSE)</f>
        <v>Logitech Brasil</v>
      </c>
      <c r="M4194" s="2">
        <f>VLOOKUP(Sheet__29[[#This Row],[Produto]],Estoque!A:B,2,FALSE)</f>
        <v>91</v>
      </c>
      <c r="N4194" s="5">
        <f>Sheet__29[[#This Row],[Qtd]]*Sheet__29[[#This Row],[Valor]]</f>
        <v>22035</v>
      </c>
      <c r="O4194" s="5">
        <f>Sheet__29[[#This Row],[Venda]]*(1-Sheet__29[[#This Row],[Desc]]/100)</f>
        <v>19831.5</v>
      </c>
      <c r="P4194"/>
    </row>
    <row r="4195" spans="1:16" x14ac:dyDescent="0.25">
      <c r="A4195">
        <v>104193</v>
      </c>
      <c r="B4195" s="1">
        <v>46204</v>
      </c>
      <c r="C4195" t="s">
        <v>865</v>
      </c>
      <c r="D4195" t="s">
        <v>1145</v>
      </c>
      <c r="E4195">
        <v>5</v>
      </c>
      <c r="F4195" s="4">
        <v>2458</v>
      </c>
      <c r="G4195">
        <v>0</v>
      </c>
      <c r="H4195" t="s">
        <v>1016</v>
      </c>
      <c r="I4195" s="2" t="str">
        <f>VLOOKUP(Sheet__29[[#This Row],[Filial]],Filiais!A:B,2,FALSE)</f>
        <v>São Paulo</v>
      </c>
      <c r="J4195" s="2" t="str">
        <f>VLOOKUP(Sheet__29[[#This Row],[Cidade]],'Clientes'!C:D,2,FALSE)</f>
        <v>SP</v>
      </c>
      <c r="K4195" s="2" t="str">
        <f>VLOOKUP(Sheet__29[[#This Row],[Produto]],Produtos!B:C,2,FALSE)</f>
        <v>Armazenamento</v>
      </c>
      <c r="L4195" s="2" t="str">
        <f>VLOOKUP(Sheet__29[[#This Row],[Produto]],Produtos!B:D,3,FALSE)</f>
        <v>Logitech Brasil</v>
      </c>
      <c r="M4195" s="2">
        <f>VLOOKUP(Sheet__29[[#This Row],[Produto]],Estoque!A:B,2,FALSE)</f>
        <v>157</v>
      </c>
      <c r="N4195" s="5">
        <f>Sheet__29[[#This Row],[Qtd]]*Sheet__29[[#This Row],[Valor]]</f>
        <v>12290</v>
      </c>
      <c r="O4195" s="5">
        <f>Sheet__29[[#This Row],[Venda]]*(1-Sheet__29[[#This Row],[Desc]]/100)</f>
        <v>12290</v>
      </c>
      <c r="P4195"/>
    </row>
    <row r="4196" spans="1:16" x14ac:dyDescent="0.25">
      <c r="A4196">
        <v>104194</v>
      </c>
      <c r="B4196" s="1">
        <v>46204</v>
      </c>
      <c r="C4196" t="s">
        <v>522</v>
      </c>
      <c r="D4196" t="s">
        <v>1074</v>
      </c>
      <c r="E4196">
        <v>3</v>
      </c>
      <c r="F4196" s="4">
        <v>1427</v>
      </c>
      <c r="G4196">
        <v>10</v>
      </c>
      <c r="H4196" t="s">
        <v>1016</v>
      </c>
      <c r="I4196" s="2" t="str">
        <f>VLOOKUP(Sheet__29[[#This Row],[Filial]],Filiais!A:B,2,FALSE)</f>
        <v>São Paulo</v>
      </c>
      <c r="J4196" s="2" t="str">
        <f>VLOOKUP(Sheet__29[[#This Row],[Cidade]],'Clientes'!C:D,2,FALSE)</f>
        <v>SP</v>
      </c>
      <c r="K4196" s="2" t="str">
        <f>VLOOKUP(Sheet__29[[#This Row],[Produto]],Produtos!B:C,2,FALSE)</f>
        <v>Armazenamento</v>
      </c>
      <c r="L4196" s="2" t="str">
        <f>VLOOKUP(Sheet__29[[#This Row],[Produto]],Produtos!B:D,3,FALSE)</f>
        <v>Lenovo Brasil</v>
      </c>
      <c r="M4196" s="2">
        <f>VLOOKUP(Sheet__29[[#This Row],[Produto]],Estoque!A:B,2,FALSE)</f>
        <v>241</v>
      </c>
      <c r="N4196" s="5">
        <f>Sheet__29[[#This Row],[Qtd]]*Sheet__29[[#This Row],[Valor]]</f>
        <v>4281</v>
      </c>
      <c r="O4196" s="5">
        <f>Sheet__29[[#This Row],[Venda]]*(1-Sheet__29[[#This Row],[Desc]]/100)</f>
        <v>3852.9</v>
      </c>
      <c r="P4196"/>
    </row>
    <row r="4197" spans="1:16" x14ac:dyDescent="0.25">
      <c r="A4197">
        <v>104195</v>
      </c>
      <c r="B4197" s="1">
        <v>46204</v>
      </c>
      <c r="C4197" t="s">
        <v>62</v>
      </c>
      <c r="D4197" t="s">
        <v>1045</v>
      </c>
      <c r="E4197">
        <v>4</v>
      </c>
      <c r="F4197" s="4">
        <v>1872</v>
      </c>
      <c r="G4197">
        <v>5</v>
      </c>
      <c r="H4197" t="s">
        <v>1022</v>
      </c>
      <c r="I4197" s="2" t="str">
        <f>VLOOKUP(Sheet__29[[#This Row],[Filial]],Filiais!A:B,2,FALSE)</f>
        <v>Santos</v>
      </c>
      <c r="J4197" s="2" t="str">
        <f>VLOOKUP(Sheet__29[[#This Row],[Cidade]],'Clientes'!C:D,2,FALSE)</f>
        <v>SP</v>
      </c>
      <c r="K4197" s="2" t="str">
        <f>VLOOKUP(Sheet__29[[#This Row],[Produto]],Produtos!B:C,2,FALSE)</f>
        <v>Periférico</v>
      </c>
      <c r="L4197" s="2" t="str">
        <f>VLOOKUP(Sheet__29[[#This Row],[Produto]],Produtos!B:D,3,FALSE)</f>
        <v>Dell Brasil</v>
      </c>
      <c r="M4197" s="2">
        <f>VLOOKUP(Sheet__29[[#This Row],[Produto]],Estoque!A:B,2,FALSE)</f>
        <v>261</v>
      </c>
      <c r="N4197" s="5">
        <f>Sheet__29[[#This Row],[Qtd]]*Sheet__29[[#This Row],[Valor]]</f>
        <v>7488</v>
      </c>
      <c r="O4197" s="5">
        <f>Sheet__29[[#This Row],[Venda]]*(1-Sheet__29[[#This Row],[Desc]]/100)</f>
        <v>7113.5999999999995</v>
      </c>
      <c r="P4197"/>
    </row>
    <row r="4198" spans="1:16" x14ac:dyDescent="0.25">
      <c r="A4198">
        <v>104196</v>
      </c>
      <c r="B4198" s="1">
        <v>46204</v>
      </c>
      <c r="C4198" t="s">
        <v>869</v>
      </c>
      <c r="D4198" t="s">
        <v>1102</v>
      </c>
      <c r="E4198">
        <v>1</v>
      </c>
      <c r="F4198" s="4">
        <v>916</v>
      </c>
      <c r="G4198">
        <v>10</v>
      </c>
      <c r="H4198" t="s">
        <v>1021</v>
      </c>
      <c r="I4198" s="2" t="str">
        <f>VLOOKUP(Sheet__29[[#This Row],[Filial]],Filiais!A:B,2,FALSE)</f>
        <v>Jundiaí</v>
      </c>
      <c r="J4198" s="2" t="str">
        <f>VLOOKUP(Sheet__29[[#This Row],[Cidade]],'Clientes'!C:D,2,FALSE)</f>
        <v>SP</v>
      </c>
      <c r="K4198" s="2" t="str">
        <f>VLOOKUP(Sheet__29[[#This Row],[Produto]],Produtos!B:C,2,FALSE)</f>
        <v>Monitor</v>
      </c>
      <c r="L4198" s="2" t="str">
        <f>VLOOKUP(Sheet__29[[#This Row],[Produto]],Produtos!B:D,3,FALSE)</f>
        <v>Lenovo Brasil</v>
      </c>
      <c r="M4198" s="2">
        <f>VLOOKUP(Sheet__29[[#This Row],[Produto]],Estoque!A:B,2,FALSE)</f>
        <v>140</v>
      </c>
      <c r="N4198" s="5">
        <f>Sheet__29[[#This Row],[Qtd]]*Sheet__29[[#This Row],[Valor]]</f>
        <v>916</v>
      </c>
      <c r="O4198" s="5">
        <f>Sheet__29[[#This Row],[Venda]]*(1-Sheet__29[[#This Row],[Desc]]/100)</f>
        <v>824.4</v>
      </c>
      <c r="P4198"/>
    </row>
    <row r="4199" spans="1:16" x14ac:dyDescent="0.25">
      <c r="A4199">
        <v>104197</v>
      </c>
      <c r="B4199" s="1">
        <v>46204</v>
      </c>
      <c r="C4199" t="s">
        <v>411</v>
      </c>
      <c r="D4199" t="s">
        <v>1123</v>
      </c>
      <c r="E4199">
        <v>1</v>
      </c>
      <c r="F4199" s="4">
        <v>313</v>
      </c>
      <c r="G4199">
        <v>0</v>
      </c>
      <c r="H4199" t="s">
        <v>1018</v>
      </c>
      <c r="I4199" s="2" t="str">
        <f>VLOOKUP(Sheet__29[[#This Row],[Filial]],Filiais!A:B,2,FALSE)</f>
        <v>Barueri</v>
      </c>
      <c r="J4199" s="2" t="str">
        <f>VLOOKUP(Sheet__29[[#This Row],[Cidade]],'Clientes'!C:D,2,FALSE)</f>
        <v>SP</v>
      </c>
      <c r="K4199" s="2" t="str">
        <f>VLOOKUP(Sheet__29[[#This Row],[Produto]],Produtos!B:C,2,FALSE)</f>
        <v>Periférico</v>
      </c>
      <c r="L4199" s="2" t="str">
        <f>VLOOKUP(Sheet__29[[#This Row],[Produto]],Produtos!B:D,3,FALSE)</f>
        <v>Dell Brasil</v>
      </c>
      <c r="M4199" s="2">
        <f>VLOOKUP(Sheet__29[[#This Row],[Produto]],Estoque!A:B,2,FALSE)</f>
        <v>89</v>
      </c>
      <c r="N4199" s="5">
        <f>Sheet__29[[#This Row],[Qtd]]*Sheet__29[[#This Row],[Valor]]</f>
        <v>313</v>
      </c>
      <c r="O4199" s="5">
        <f>Sheet__29[[#This Row],[Venda]]*(1-Sheet__29[[#This Row],[Desc]]/100)</f>
        <v>313</v>
      </c>
      <c r="P4199"/>
    </row>
    <row r="4200" spans="1:16" x14ac:dyDescent="0.25">
      <c r="A4200">
        <v>104198</v>
      </c>
      <c r="B4200" s="1">
        <v>46204</v>
      </c>
      <c r="C4200" t="s">
        <v>905</v>
      </c>
      <c r="D4200" t="s">
        <v>1170</v>
      </c>
      <c r="E4200">
        <v>2</v>
      </c>
      <c r="F4200" s="4">
        <v>4487</v>
      </c>
      <c r="G4200">
        <v>0</v>
      </c>
      <c r="H4200" t="s">
        <v>1016</v>
      </c>
      <c r="I4200" s="2" t="str">
        <f>VLOOKUP(Sheet__29[[#This Row],[Filial]],Filiais!A:B,2,FALSE)</f>
        <v>São Paulo</v>
      </c>
      <c r="J4200" s="2" t="str">
        <f>VLOOKUP(Sheet__29[[#This Row],[Cidade]],'Clientes'!C:D,2,FALSE)</f>
        <v>SP</v>
      </c>
      <c r="K4200" s="2" t="str">
        <f>VLOOKUP(Sheet__29[[#This Row],[Produto]],Produtos!B:C,2,FALSE)</f>
        <v>Notebook</v>
      </c>
      <c r="L4200" s="2" t="str">
        <f>VLOOKUP(Sheet__29[[#This Row],[Produto]],Produtos!B:D,3,FALSE)</f>
        <v>LG Brasil</v>
      </c>
      <c r="M4200" s="2">
        <f>VLOOKUP(Sheet__29[[#This Row],[Produto]],Estoque!A:B,2,FALSE)</f>
        <v>80</v>
      </c>
      <c r="N4200" s="5">
        <f>Sheet__29[[#This Row],[Qtd]]*Sheet__29[[#This Row],[Valor]]</f>
        <v>8974</v>
      </c>
      <c r="O4200" s="5">
        <f>Sheet__29[[#This Row],[Venda]]*(1-Sheet__29[[#This Row],[Desc]]/100)</f>
        <v>8974</v>
      </c>
      <c r="P4200"/>
    </row>
    <row r="4201" spans="1:16" x14ac:dyDescent="0.25">
      <c r="A4201">
        <v>104199</v>
      </c>
      <c r="B4201" s="1">
        <v>46204</v>
      </c>
      <c r="C4201" t="s">
        <v>304</v>
      </c>
      <c r="D4201" t="s">
        <v>1035</v>
      </c>
      <c r="E4201">
        <v>2</v>
      </c>
      <c r="F4201" s="4">
        <v>1447</v>
      </c>
      <c r="G4201">
        <v>0</v>
      </c>
      <c r="H4201" t="s">
        <v>1016</v>
      </c>
      <c r="I4201" s="2" t="str">
        <f>VLOOKUP(Sheet__29[[#This Row],[Filial]],Filiais!A:B,2,FALSE)</f>
        <v>São Paulo</v>
      </c>
      <c r="J4201" s="2" t="str">
        <f>VLOOKUP(Sheet__29[[#This Row],[Cidade]],'Clientes'!C:D,2,FALSE)</f>
        <v>SP</v>
      </c>
      <c r="K4201" s="2" t="str">
        <f>VLOOKUP(Sheet__29[[#This Row],[Produto]],Produtos!B:C,2,FALSE)</f>
        <v>Armazenamento</v>
      </c>
      <c r="L4201" s="2" t="str">
        <f>VLOOKUP(Sheet__29[[#This Row],[Produto]],Produtos!B:D,3,FALSE)</f>
        <v>Dell Brasil</v>
      </c>
      <c r="M4201" s="2">
        <f>VLOOKUP(Sheet__29[[#This Row],[Produto]],Estoque!A:B,2,FALSE)</f>
        <v>150</v>
      </c>
      <c r="N4201" s="5">
        <f>Sheet__29[[#This Row],[Qtd]]*Sheet__29[[#This Row],[Valor]]</f>
        <v>2894</v>
      </c>
      <c r="O4201" s="5">
        <f>Sheet__29[[#This Row],[Venda]]*(1-Sheet__29[[#This Row],[Desc]]/100)</f>
        <v>2894</v>
      </c>
      <c r="P4201"/>
    </row>
    <row r="4202" spans="1:16" x14ac:dyDescent="0.25">
      <c r="A4202">
        <v>104200</v>
      </c>
      <c r="B4202" s="1">
        <v>46204</v>
      </c>
      <c r="C4202" t="s">
        <v>1010</v>
      </c>
      <c r="D4202" t="s">
        <v>1083</v>
      </c>
      <c r="E4202">
        <v>2</v>
      </c>
      <c r="F4202" s="4">
        <v>2681</v>
      </c>
      <c r="G4202">
        <v>10</v>
      </c>
      <c r="H4202" t="s">
        <v>1021</v>
      </c>
      <c r="I4202" s="2" t="str">
        <f>VLOOKUP(Sheet__29[[#This Row],[Filial]],Filiais!A:B,2,FALSE)</f>
        <v>Jundiaí</v>
      </c>
      <c r="J4202" s="2" t="str">
        <f>VLOOKUP(Sheet__29[[#This Row],[Cidade]],'Clientes'!C:D,2,FALSE)</f>
        <v>SP</v>
      </c>
      <c r="K4202" s="2" t="str">
        <f>VLOOKUP(Sheet__29[[#This Row],[Produto]],Produtos!B:C,2,FALSE)</f>
        <v>Rede</v>
      </c>
      <c r="L4202" s="2" t="str">
        <f>VLOOKUP(Sheet__29[[#This Row],[Produto]],Produtos!B:D,3,FALSE)</f>
        <v>Lenovo Brasil</v>
      </c>
      <c r="M4202" s="2">
        <f>VLOOKUP(Sheet__29[[#This Row],[Produto]],Estoque!A:B,2,FALSE)</f>
        <v>274</v>
      </c>
      <c r="N4202" s="5">
        <f>Sheet__29[[#This Row],[Qtd]]*Sheet__29[[#This Row],[Valor]]</f>
        <v>5362</v>
      </c>
      <c r="O4202" s="5">
        <f>Sheet__29[[#This Row],[Venda]]*(1-Sheet__29[[#This Row],[Desc]]/100)</f>
        <v>4825.8</v>
      </c>
      <c r="P4202"/>
    </row>
    <row r="4203" spans="1:16" x14ac:dyDescent="0.25">
      <c r="A4203">
        <v>104201</v>
      </c>
      <c r="B4203" s="1">
        <v>46204</v>
      </c>
      <c r="C4203" t="s">
        <v>154</v>
      </c>
      <c r="D4203" t="s">
        <v>1140</v>
      </c>
      <c r="E4203">
        <v>5</v>
      </c>
      <c r="F4203" s="4">
        <v>4242</v>
      </c>
      <c r="G4203">
        <v>0</v>
      </c>
      <c r="H4203" t="s">
        <v>1024</v>
      </c>
      <c r="I4203" s="2" t="str">
        <f>VLOOKUP(Sheet__29[[#This Row],[Filial]],Filiais!A:B,2,FALSE)</f>
        <v>Ribeirão Preto</v>
      </c>
      <c r="J4203" s="2" t="str">
        <f>VLOOKUP(Sheet__29[[#This Row],[Cidade]],'Clientes'!C:D,2,FALSE)</f>
        <v>SP</v>
      </c>
      <c r="K4203" s="2" t="str">
        <f>VLOOKUP(Sheet__29[[#This Row],[Produto]],Produtos!B:C,2,FALSE)</f>
        <v>Monitor</v>
      </c>
      <c r="L4203" s="2" t="str">
        <f>VLOOKUP(Sheet__29[[#This Row],[Produto]],Produtos!B:D,3,FALSE)</f>
        <v>Dell Brasil</v>
      </c>
      <c r="M4203" s="2">
        <f>VLOOKUP(Sheet__29[[#This Row],[Produto]],Estoque!A:B,2,FALSE)</f>
        <v>244</v>
      </c>
      <c r="N4203" s="5">
        <f>Sheet__29[[#This Row],[Qtd]]*Sheet__29[[#This Row],[Valor]]</f>
        <v>21210</v>
      </c>
      <c r="O4203" s="5">
        <f>Sheet__29[[#This Row],[Venda]]*(1-Sheet__29[[#This Row],[Desc]]/100)</f>
        <v>21210</v>
      </c>
      <c r="P4203"/>
    </row>
    <row r="4204" spans="1:16" x14ac:dyDescent="0.25">
      <c r="A4204">
        <v>104202</v>
      </c>
      <c r="B4204" s="1">
        <v>46204</v>
      </c>
      <c r="C4204" t="s">
        <v>560</v>
      </c>
      <c r="D4204" t="s">
        <v>1032</v>
      </c>
      <c r="E4204">
        <v>5</v>
      </c>
      <c r="F4204" s="4">
        <v>1946</v>
      </c>
      <c r="G4204">
        <v>10</v>
      </c>
      <c r="H4204" t="s">
        <v>1017</v>
      </c>
      <c r="I4204" s="2" t="str">
        <f>VLOOKUP(Sheet__29[[#This Row],[Filial]],Filiais!A:B,2,FALSE)</f>
        <v>Campinas</v>
      </c>
      <c r="J4204" s="2" t="str">
        <f>VLOOKUP(Sheet__29[[#This Row],[Cidade]],'Clientes'!C:D,2,FALSE)</f>
        <v>SP</v>
      </c>
      <c r="K4204" s="2" t="str">
        <f>VLOOKUP(Sheet__29[[#This Row],[Produto]],Produtos!B:C,2,FALSE)</f>
        <v>Periférico</v>
      </c>
      <c r="L4204" s="2" t="str">
        <f>VLOOKUP(Sheet__29[[#This Row],[Produto]],Produtos!B:D,3,FALSE)</f>
        <v>Lenovo Brasil</v>
      </c>
      <c r="M4204" s="2">
        <f>VLOOKUP(Sheet__29[[#This Row],[Produto]],Estoque!A:B,2,FALSE)</f>
        <v>297</v>
      </c>
      <c r="N4204" s="5">
        <f>Sheet__29[[#This Row],[Qtd]]*Sheet__29[[#This Row],[Valor]]</f>
        <v>9730</v>
      </c>
      <c r="O4204" s="5">
        <f>Sheet__29[[#This Row],[Venda]]*(1-Sheet__29[[#This Row],[Desc]]/100)</f>
        <v>8757</v>
      </c>
      <c r="P4204"/>
    </row>
    <row r="4205" spans="1:16" x14ac:dyDescent="0.25">
      <c r="A4205">
        <v>104203</v>
      </c>
      <c r="B4205" s="1">
        <v>46204</v>
      </c>
      <c r="C4205" t="s">
        <v>305</v>
      </c>
      <c r="D4205" t="s">
        <v>1160</v>
      </c>
      <c r="E4205">
        <v>4</v>
      </c>
      <c r="F4205" s="4">
        <v>236</v>
      </c>
      <c r="G4205">
        <v>10</v>
      </c>
      <c r="H4205" t="s">
        <v>1024</v>
      </c>
      <c r="I4205" s="2" t="str">
        <f>VLOOKUP(Sheet__29[[#This Row],[Filial]],Filiais!A:B,2,FALSE)</f>
        <v>Ribeirão Preto</v>
      </c>
      <c r="J4205" s="2" t="str">
        <f>VLOOKUP(Sheet__29[[#This Row],[Cidade]],'Clientes'!C:D,2,FALSE)</f>
        <v>SP</v>
      </c>
      <c r="K4205" s="2" t="str">
        <f>VLOOKUP(Sheet__29[[#This Row],[Produto]],Produtos!B:C,2,FALSE)</f>
        <v>Monitor</v>
      </c>
      <c r="L4205" s="2" t="str">
        <f>VLOOKUP(Sheet__29[[#This Row],[Produto]],Produtos!B:D,3,FALSE)</f>
        <v>LG Brasil</v>
      </c>
      <c r="M4205" s="2">
        <f>VLOOKUP(Sheet__29[[#This Row],[Produto]],Estoque!A:B,2,FALSE)</f>
        <v>20</v>
      </c>
      <c r="N4205" s="5">
        <f>Sheet__29[[#This Row],[Qtd]]*Sheet__29[[#This Row],[Valor]]</f>
        <v>944</v>
      </c>
      <c r="O4205" s="5">
        <f>Sheet__29[[#This Row],[Venda]]*(1-Sheet__29[[#This Row],[Desc]]/100)</f>
        <v>849.6</v>
      </c>
      <c r="P4205"/>
    </row>
    <row r="4206" spans="1:16" x14ac:dyDescent="0.25">
      <c r="A4206">
        <v>104204</v>
      </c>
      <c r="B4206" s="1">
        <v>46204</v>
      </c>
      <c r="C4206" t="s">
        <v>149</v>
      </c>
      <c r="D4206" t="s">
        <v>1090</v>
      </c>
      <c r="E4206">
        <v>5</v>
      </c>
      <c r="F4206" s="4">
        <v>2939</v>
      </c>
      <c r="G4206">
        <v>10</v>
      </c>
      <c r="H4206" t="s">
        <v>1023</v>
      </c>
      <c r="I4206" s="2" t="str">
        <f>VLOOKUP(Sheet__29[[#This Row],[Filial]],Filiais!A:B,2,FALSE)</f>
        <v>Bauru</v>
      </c>
      <c r="J4206" s="2" t="str">
        <f>VLOOKUP(Sheet__29[[#This Row],[Cidade]],'Clientes'!C:D,2,FALSE)</f>
        <v>SP</v>
      </c>
      <c r="K4206" s="2" t="str">
        <f>VLOOKUP(Sheet__29[[#This Row],[Produto]],Produtos!B:C,2,FALSE)</f>
        <v>Notebook</v>
      </c>
      <c r="L4206" s="2" t="str">
        <f>VLOOKUP(Sheet__29[[#This Row],[Produto]],Produtos!B:D,3,FALSE)</f>
        <v>Lenovo Brasil</v>
      </c>
      <c r="M4206" s="2">
        <f>VLOOKUP(Sheet__29[[#This Row],[Produto]],Estoque!A:B,2,FALSE)</f>
        <v>257</v>
      </c>
      <c r="N4206" s="5">
        <f>Sheet__29[[#This Row],[Qtd]]*Sheet__29[[#This Row],[Valor]]</f>
        <v>14695</v>
      </c>
      <c r="O4206" s="5">
        <f>Sheet__29[[#This Row],[Venda]]*(1-Sheet__29[[#This Row],[Desc]]/100)</f>
        <v>13225.5</v>
      </c>
      <c r="P4206"/>
    </row>
    <row r="4207" spans="1:16" x14ac:dyDescent="0.25">
      <c r="A4207">
        <v>104205</v>
      </c>
      <c r="B4207" s="1">
        <v>46204</v>
      </c>
      <c r="C4207" t="s">
        <v>637</v>
      </c>
      <c r="D4207" t="s">
        <v>1167</v>
      </c>
      <c r="E4207">
        <v>1</v>
      </c>
      <c r="F4207" s="4">
        <v>1210</v>
      </c>
      <c r="G4207">
        <v>10</v>
      </c>
      <c r="H4207" t="s">
        <v>1017</v>
      </c>
      <c r="I4207" s="2" t="str">
        <f>VLOOKUP(Sheet__29[[#This Row],[Filial]],Filiais!A:B,2,FALSE)</f>
        <v>Campinas</v>
      </c>
      <c r="J4207" s="2" t="str">
        <f>VLOOKUP(Sheet__29[[#This Row],[Cidade]],'Clientes'!C:D,2,FALSE)</f>
        <v>SP</v>
      </c>
      <c r="K4207" s="2" t="str">
        <f>VLOOKUP(Sheet__29[[#This Row],[Produto]],Produtos!B:C,2,FALSE)</f>
        <v>Monitor</v>
      </c>
      <c r="L4207" s="2" t="str">
        <f>VLOOKUP(Sheet__29[[#This Row],[Produto]],Produtos!B:D,3,FALSE)</f>
        <v>LG Brasil</v>
      </c>
      <c r="M4207" s="2">
        <f>VLOOKUP(Sheet__29[[#This Row],[Produto]],Estoque!A:B,2,FALSE)</f>
        <v>42</v>
      </c>
      <c r="N4207" s="5">
        <f>Sheet__29[[#This Row],[Qtd]]*Sheet__29[[#This Row],[Valor]]</f>
        <v>1210</v>
      </c>
      <c r="O4207" s="5">
        <f>Sheet__29[[#This Row],[Venda]]*(1-Sheet__29[[#This Row],[Desc]]/100)</f>
        <v>1089</v>
      </c>
      <c r="P4207"/>
    </row>
    <row r="4208" spans="1:16" x14ac:dyDescent="0.25">
      <c r="A4208">
        <v>104206</v>
      </c>
      <c r="B4208" s="1">
        <v>46204</v>
      </c>
      <c r="C4208" t="s">
        <v>366</v>
      </c>
      <c r="D4208" t="s">
        <v>1032</v>
      </c>
      <c r="E4208">
        <v>1</v>
      </c>
      <c r="F4208" s="4">
        <v>4759</v>
      </c>
      <c r="G4208">
        <v>10</v>
      </c>
      <c r="H4208" t="s">
        <v>1021</v>
      </c>
      <c r="I4208" s="2" t="str">
        <f>VLOOKUP(Sheet__29[[#This Row],[Filial]],Filiais!A:B,2,FALSE)</f>
        <v>Jundiaí</v>
      </c>
      <c r="J4208" s="2" t="str">
        <f>VLOOKUP(Sheet__29[[#This Row],[Cidade]],'Clientes'!C:D,2,FALSE)</f>
        <v>SP</v>
      </c>
      <c r="K4208" s="2" t="str">
        <f>VLOOKUP(Sheet__29[[#This Row],[Produto]],Produtos!B:C,2,FALSE)</f>
        <v>Periférico</v>
      </c>
      <c r="L4208" s="2" t="str">
        <f>VLOOKUP(Sheet__29[[#This Row],[Produto]],Produtos!B:D,3,FALSE)</f>
        <v>Lenovo Brasil</v>
      </c>
      <c r="M4208" s="2">
        <f>VLOOKUP(Sheet__29[[#This Row],[Produto]],Estoque!A:B,2,FALSE)</f>
        <v>297</v>
      </c>
      <c r="N4208" s="5">
        <f>Sheet__29[[#This Row],[Qtd]]*Sheet__29[[#This Row],[Valor]]</f>
        <v>4759</v>
      </c>
      <c r="O4208" s="5">
        <f>Sheet__29[[#This Row],[Venda]]*(1-Sheet__29[[#This Row],[Desc]]/100)</f>
        <v>4283.1000000000004</v>
      </c>
      <c r="P4208"/>
    </row>
    <row r="4209" spans="1:16" x14ac:dyDescent="0.25">
      <c r="A4209">
        <v>104207</v>
      </c>
      <c r="B4209" s="1">
        <v>46204</v>
      </c>
      <c r="C4209" t="s">
        <v>44</v>
      </c>
      <c r="D4209" t="s">
        <v>1067</v>
      </c>
      <c r="E4209">
        <v>1</v>
      </c>
      <c r="F4209" s="4">
        <v>4478</v>
      </c>
      <c r="G4209">
        <v>10</v>
      </c>
      <c r="H4209" t="s">
        <v>1018</v>
      </c>
      <c r="I4209" s="2" t="str">
        <f>VLOOKUP(Sheet__29[[#This Row],[Filial]],Filiais!A:B,2,FALSE)</f>
        <v>Barueri</v>
      </c>
      <c r="J4209" s="2" t="str">
        <f>VLOOKUP(Sheet__29[[#This Row],[Cidade]],'Clientes'!C:D,2,FALSE)</f>
        <v>SP</v>
      </c>
      <c r="K4209" s="2" t="str">
        <f>VLOOKUP(Sheet__29[[#This Row],[Produto]],Produtos!B:C,2,FALSE)</f>
        <v>Monitor</v>
      </c>
      <c r="L4209" s="2" t="str">
        <f>VLOOKUP(Sheet__29[[#This Row],[Produto]],Produtos!B:D,3,FALSE)</f>
        <v>Lenovo Brasil</v>
      </c>
      <c r="M4209" s="2">
        <f>VLOOKUP(Sheet__29[[#This Row],[Produto]],Estoque!A:B,2,FALSE)</f>
        <v>200</v>
      </c>
      <c r="N4209" s="5">
        <f>Sheet__29[[#This Row],[Qtd]]*Sheet__29[[#This Row],[Valor]]</f>
        <v>4478</v>
      </c>
      <c r="O4209" s="5">
        <f>Sheet__29[[#This Row],[Venda]]*(1-Sheet__29[[#This Row],[Desc]]/100)</f>
        <v>4030.2000000000003</v>
      </c>
      <c r="P4209"/>
    </row>
    <row r="4210" spans="1:16" x14ac:dyDescent="0.25">
      <c r="A4210">
        <v>104208</v>
      </c>
      <c r="B4210" s="1">
        <v>46204</v>
      </c>
      <c r="C4210" t="s">
        <v>744</v>
      </c>
      <c r="D4210" t="s">
        <v>1066</v>
      </c>
      <c r="E4210">
        <v>1</v>
      </c>
      <c r="F4210" s="4">
        <v>801</v>
      </c>
      <c r="G4210">
        <v>0</v>
      </c>
      <c r="H4210" t="s">
        <v>1018</v>
      </c>
      <c r="I4210" s="2" t="str">
        <f>VLOOKUP(Sheet__29[[#This Row],[Filial]],Filiais!A:B,2,FALSE)</f>
        <v>Barueri</v>
      </c>
      <c r="J4210" s="2" t="str">
        <f>VLOOKUP(Sheet__29[[#This Row],[Cidade]],'Clientes'!C:D,2,FALSE)</f>
        <v>SP</v>
      </c>
      <c r="K4210" s="2" t="str">
        <f>VLOOKUP(Sheet__29[[#This Row],[Produto]],Produtos!B:C,2,FALSE)</f>
        <v>Monitor</v>
      </c>
      <c r="L4210" s="2" t="str">
        <f>VLOOKUP(Sheet__29[[#This Row],[Produto]],Produtos!B:D,3,FALSE)</f>
        <v>LG Brasil</v>
      </c>
      <c r="M4210" s="2">
        <f>VLOOKUP(Sheet__29[[#This Row],[Produto]],Estoque!A:B,2,FALSE)</f>
        <v>198</v>
      </c>
      <c r="N4210" s="5">
        <f>Sheet__29[[#This Row],[Qtd]]*Sheet__29[[#This Row],[Valor]]</f>
        <v>801</v>
      </c>
      <c r="O4210" s="5">
        <f>Sheet__29[[#This Row],[Venda]]*(1-Sheet__29[[#This Row],[Desc]]/100)</f>
        <v>801</v>
      </c>
      <c r="P4210"/>
    </row>
    <row r="4211" spans="1:16" x14ac:dyDescent="0.25">
      <c r="A4211">
        <v>104209</v>
      </c>
      <c r="B4211" s="1">
        <v>46204</v>
      </c>
      <c r="C4211" t="s">
        <v>980</v>
      </c>
      <c r="D4211" t="s">
        <v>1170</v>
      </c>
      <c r="E4211">
        <v>4</v>
      </c>
      <c r="F4211" s="4">
        <v>2949</v>
      </c>
      <c r="G4211">
        <v>5</v>
      </c>
      <c r="H4211" t="s">
        <v>1018</v>
      </c>
      <c r="I4211" s="2" t="str">
        <f>VLOOKUP(Sheet__29[[#This Row],[Filial]],Filiais!A:B,2,FALSE)</f>
        <v>Barueri</v>
      </c>
      <c r="J4211" s="2" t="str">
        <f>VLOOKUP(Sheet__29[[#This Row],[Cidade]],'Clientes'!C:D,2,FALSE)</f>
        <v>SP</v>
      </c>
      <c r="K4211" s="2" t="str">
        <f>VLOOKUP(Sheet__29[[#This Row],[Produto]],Produtos!B:C,2,FALSE)</f>
        <v>Notebook</v>
      </c>
      <c r="L4211" s="2" t="str">
        <f>VLOOKUP(Sheet__29[[#This Row],[Produto]],Produtos!B:D,3,FALSE)</f>
        <v>LG Brasil</v>
      </c>
      <c r="M4211" s="2">
        <f>VLOOKUP(Sheet__29[[#This Row],[Produto]],Estoque!A:B,2,FALSE)</f>
        <v>80</v>
      </c>
      <c r="N4211" s="5">
        <f>Sheet__29[[#This Row],[Qtd]]*Sheet__29[[#This Row],[Valor]]</f>
        <v>11796</v>
      </c>
      <c r="O4211" s="5">
        <f>Sheet__29[[#This Row],[Venda]]*(1-Sheet__29[[#This Row],[Desc]]/100)</f>
        <v>11206.199999999999</v>
      </c>
      <c r="P4211"/>
    </row>
    <row r="4212" spans="1:16" x14ac:dyDescent="0.25">
      <c r="A4212">
        <v>104210</v>
      </c>
      <c r="B4212" s="1">
        <v>46204</v>
      </c>
      <c r="C4212" t="s">
        <v>832</v>
      </c>
      <c r="D4212" t="s">
        <v>1035</v>
      </c>
      <c r="E4212">
        <v>4</v>
      </c>
      <c r="F4212" s="4">
        <v>3969</v>
      </c>
      <c r="G4212">
        <v>5</v>
      </c>
      <c r="H4212" t="s">
        <v>1017</v>
      </c>
      <c r="I4212" s="2" t="str">
        <f>VLOOKUP(Sheet__29[[#This Row],[Filial]],Filiais!A:B,2,FALSE)</f>
        <v>Campinas</v>
      </c>
      <c r="J4212" s="2" t="str">
        <f>VLOOKUP(Sheet__29[[#This Row],[Cidade]],'Clientes'!C:D,2,FALSE)</f>
        <v>SP</v>
      </c>
      <c r="K4212" s="2" t="str">
        <f>VLOOKUP(Sheet__29[[#This Row],[Produto]],Produtos!B:C,2,FALSE)</f>
        <v>Armazenamento</v>
      </c>
      <c r="L4212" s="2" t="str">
        <f>VLOOKUP(Sheet__29[[#This Row],[Produto]],Produtos!B:D,3,FALSE)</f>
        <v>Dell Brasil</v>
      </c>
      <c r="M4212" s="2">
        <f>VLOOKUP(Sheet__29[[#This Row],[Produto]],Estoque!A:B,2,FALSE)</f>
        <v>150</v>
      </c>
      <c r="N4212" s="5">
        <f>Sheet__29[[#This Row],[Qtd]]*Sheet__29[[#This Row],[Valor]]</f>
        <v>15876</v>
      </c>
      <c r="O4212" s="5">
        <f>Sheet__29[[#This Row],[Venda]]*(1-Sheet__29[[#This Row],[Desc]]/100)</f>
        <v>15082.199999999999</v>
      </c>
      <c r="P4212"/>
    </row>
    <row r="4213" spans="1:16" x14ac:dyDescent="0.25">
      <c r="A4213">
        <v>104211</v>
      </c>
      <c r="B4213" s="1">
        <v>46204</v>
      </c>
      <c r="C4213" t="s">
        <v>191</v>
      </c>
      <c r="D4213" t="s">
        <v>1074</v>
      </c>
      <c r="E4213">
        <v>5</v>
      </c>
      <c r="F4213" s="4">
        <v>809</v>
      </c>
      <c r="G4213">
        <v>10</v>
      </c>
      <c r="H4213" t="s">
        <v>1017</v>
      </c>
      <c r="I4213" s="2" t="str">
        <f>VLOOKUP(Sheet__29[[#This Row],[Filial]],Filiais!A:B,2,FALSE)</f>
        <v>Campinas</v>
      </c>
      <c r="J4213" s="2" t="str">
        <f>VLOOKUP(Sheet__29[[#This Row],[Cidade]],'Clientes'!C:D,2,FALSE)</f>
        <v>SP</v>
      </c>
      <c r="K4213" s="2" t="str">
        <f>VLOOKUP(Sheet__29[[#This Row],[Produto]],Produtos!B:C,2,FALSE)</f>
        <v>Armazenamento</v>
      </c>
      <c r="L4213" s="2" t="str">
        <f>VLOOKUP(Sheet__29[[#This Row],[Produto]],Produtos!B:D,3,FALSE)</f>
        <v>Lenovo Brasil</v>
      </c>
      <c r="M4213" s="2">
        <f>VLOOKUP(Sheet__29[[#This Row],[Produto]],Estoque!A:B,2,FALSE)</f>
        <v>241</v>
      </c>
      <c r="N4213" s="5">
        <f>Sheet__29[[#This Row],[Qtd]]*Sheet__29[[#This Row],[Valor]]</f>
        <v>4045</v>
      </c>
      <c r="O4213" s="5">
        <f>Sheet__29[[#This Row],[Venda]]*(1-Sheet__29[[#This Row],[Desc]]/100)</f>
        <v>3640.5</v>
      </c>
      <c r="P4213"/>
    </row>
    <row r="4214" spans="1:16" x14ac:dyDescent="0.25">
      <c r="A4214">
        <v>104212</v>
      </c>
      <c r="B4214" s="1">
        <v>46204</v>
      </c>
      <c r="C4214" t="s">
        <v>842</v>
      </c>
      <c r="D4214" t="s">
        <v>1080</v>
      </c>
      <c r="E4214">
        <v>3</v>
      </c>
      <c r="F4214" s="4">
        <v>4816</v>
      </c>
      <c r="G4214">
        <v>10</v>
      </c>
      <c r="H4214" t="s">
        <v>1017</v>
      </c>
      <c r="I4214" s="2" t="str">
        <f>VLOOKUP(Sheet__29[[#This Row],[Filial]],Filiais!A:B,2,FALSE)</f>
        <v>Campinas</v>
      </c>
      <c r="J4214" s="2" t="str">
        <f>VLOOKUP(Sheet__29[[#This Row],[Cidade]],'Clientes'!C:D,2,FALSE)</f>
        <v>SP</v>
      </c>
      <c r="K4214" s="2" t="str">
        <f>VLOOKUP(Sheet__29[[#This Row],[Produto]],Produtos!B:C,2,FALSE)</f>
        <v>Notebook</v>
      </c>
      <c r="L4214" s="2" t="str">
        <f>VLOOKUP(Sheet__29[[#This Row],[Produto]],Produtos!B:D,3,FALSE)</f>
        <v>Dell Brasil</v>
      </c>
      <c r="M4214" s="2">
        <f>VLOOKUP(Sheet__29[[#This Row],[Produto]],Estoque!A:B,2,FALSE)</f>
        <v>276</v>
      </c>
      <c r="N4214" s="5">
        <f>Sheet__29[[#This Row],[Qtd]]*Sheet__29[[#This Row],[Valor]]</f>
        <v>14448</v>
      </c>
      <c r="O4214" s="5">
        <f>Sheet__29[[#This Row],[Venda]]*(1-Sheet__29[[#This Row],[Desc]]/100)</f>
        <v>13003.2</v>
      </c>
      <c r="P4214"/>
    </row>
    <row r="4215" spans="1:16" x14ac:dyDescent="0.25">
      <c r="A4215">
        <v>104213</v>
      </c>
      <c r="B4215" s="1">
        <v>46204</v>
      </c>
      <c r="C4215" t="s">
        <v>113</v>
      </c>
      <c r="D4215" t="s">
        <v>1141</v>
      </c>
      <c r="E4215">
        <v>4</v>
      </c>
      <c r="F4215" s="4">
        <v>3947</v>
      </c>
      <c r="G4215">
        <v>10</v>
      </c>
      <c r="H4215" t="s">
        <v>1017</v>
      </c>
      <c r="I4215" s="2" t="str">
        <f>VLOOKUP(Sheet__29[[#This Row],[Filial]],Filiais!A:B,2,FALSE)</f>
        <v>Campinas</v>
      </c>
      <c r="J4215" s="2" t="str">
        <f>VLOOKUP(Sheet__29[[#This Row],[Cidade]],'Clientes'!C:D,2,FALSE)</f>
        <v>SP</v>
      </c>
      <c r="K4215" s="2" t="str">
        <f>VLOOKUP(Sheet__29[[#This Row],[Produto]],Produtos!B:C,2,FALSE)</f>
        <v>Notebook</v>
      </c>
      <c r="L4215" s="2" t="str">
        <f>VLOOKUP(Sheet__29[[#This Row],[Produto]],Produtos!B:D,3,FALSE)</f>
        <v>Kingston Brasil</v>
      </c>
      <c r="M4215" s="2">
        <f>VLOOKUP(Sheet__29[[#This Row],[Produto]],Estoque!A:B,2,FALSE)</f>
        <v>266</v>
      </c>
      <c r="N4215" s="5">
        <f>Sheet__29[[#This Row],[Qtd]]*Sheet__29[[#This Row],[Valor]]</f>
        <v>15788</v>
      </c>
      <c r="O4215" s="5">
        <f>Sheet__29[[#This Row],[Venda]]*(1-Sheet__29[[#This Row],[Desc]]/100)</f>
        <v>14209.2</v>
      </c>
      <c r="P4215"/>
    </row>
    <row r="4216" spans="1:16" x14ac:dyDescent="0.25">
      <c r="A4216">
        <v>104214</v>
      </c>
      <c r="B4216" s="1">
        <v>46204</v>
      </c>
      <c r="C4216" t="s">
        <v>145</v>
      </c>
      <c r="D4216" t="s">
        <v>1075</v>
      </c>
      <c r="E4216">
        <v>3</v>
      </c>
      <c r="F4216" s="4">
        <v>3645</v>
      </c>
      <c r="G4216">
        <v>0</v>
      </c>
      <c r="H4216" t="s">
        <v>1022</v>
      </c>
      <c r="I4216" s="2" t="str">
        <f>VLOOKUP(Sheet__29[[#This Row],[Filial]],Filiais!A:B,2,FALSE)</f>
        <v>Santos</v>
      </c>
      <c r="J4216" s="2" t="str">
        <f>VLOOKUP(Sheet__29[[#This Row],[Cidade]],'Clientes'!C:D,2,FALSE)</f>
        <v>SP</v>
      </c>
      <c r="K4216" s="2" t="str">
        <f>VLOOKUP(Sheet__29[[#This Row],[Produto]],Produtos!B:C,2,FALSE)</f>
        <v>Armazenamento</v>
      </c>
      <c r="L4216" s="2" t="str">
        <f>VLOOKUP(Sheet__29[[#This Row],[Produto]],Produtos!B:D,3,FALSE)</f>
        <v>Logitech Brasil</v>
      </c>
      <c r="M4216" s="2">
        <f>VLOOKUP(Sheet__29[[#This Row],[Produto]],Estoque!A:B,2,FALSE)</f>
        <v>269</v>
      </c>
      <c r="N4216" s="5">
        <f>Sheet__29[[#This Row],[Qtd]]*Sheet__29[[#This Row],[Valor]]</f>
        <v>10935</v>
      </c>
      <c r="O4216" s="5">
        <f>Sheet__29[[#This Row],[Venda]]*(1-Sheet__29[[#This Row],[Desc]]/100)</f>
        <v>10935</v>
      </c>
      <c r="P4216"/>
    </row>
    <row r="4217" spans="1:16" x14ac:dyDescent="0.25">
      <c r="A4217">
        <v>104215</v>
      </c>
      <c r="B4217" s="1">
        <v>46204</v>
      </c>
      <c r="C4217" t="s">
        <v>723</v>
      </c>
      <c r="D4217" t="s">
        <v>1156</v>
      </c>
      <c r="E4217">
        <v>2</v>
      </c>
      <c r="F4217" s="4">
        <v>4095</v>
      </c>
      <c r="G4217">
        <v>10</v>
      </c>
      <c r="H4217" t="s">
        <v>1016</v>
      </c>
      <c r="I4217" s="2" t="str">
        <f>VLOOKUP(Sheet__29[[#This Row],[Filial]],Filiais!A:B,2,FALSE)</f>
        <v>São Paulo</v>
      </c>
      <c r="J4217" s="2" t="str">
        <f>VLOOKUP(Sheet__29[[#This Row],[Cidade]],'Clientes'!C:D,2,FALSE)</f>
        <v>SP</v>
      </c>
      <c r="K4217" s="2" t="str">
        <f>VLOOKUP(Sheet__29[[#This Row],[Produto]],Produtos!B:C,2,FALSE)</f>
        <v>Monitor</v>
      </c>
      <c r="L4217" s="2" t="str">
        <f>VLOOKUP(Sheet__29[[#This Row],[Produto]],Produtos!B:D,3,FALSE)</f>
        <v>LG Brasil</v>
      </c>
      <c r="M4217" s="2">
        <f>VLOOKUP(Sheet__29[[#This Row],[Produto]],Estoque!A:B,2,FALSE)</f>
        <v>173</v>
      </c>
      <c r="N4217" s="5">
        <f>Sheet__29[[#This Row],[Qtd]]*Sheet__29[[#This Row],[Valor]]</f>
        <v>8190</v>
      </c>
      <c r="O4217" s="5">
        <f>Sheet__29[[#This Row],[Venda]]*(1-Sheet__29[[#This Row],[Desc]]/100)</f>
        <v>7371</v>
      </c>
      <c r="P4217"/>
    </row>
    <row r="4218" spans="1:16" x14ac:dyDescent="0.25">
      <c r="A4218">
        <v>104216</v>
      </c>
      <c r="B4218" s="1">
        <v>46204</v>
      </c>
      <c r="C4218" t="s">
        <v>342</v>
      </c>
      <c r="D4218" t="s">
        <v>1034</v>
      </c>
      <c r="E4218">
        <v>2</v>
      </c>
      <c r="F4218" s="4">
        <v>2204</v>
      </c>
      <c r="G4218">
        <v>0</v>
      </c>
      <c r="H4218" t="s">
        <v>1025</v>
      </c>
      <c r="I4218" s="2" t="str">
        <f>VLOOKUP(Sheet__29[[#This Row],[Filial]],Filiais!A:B,2,FALSE)</f>
        <v>São José dos Campos</v>
      </c>
      <c r="J4218" s="2" t="str">
        <f>VLOOKUP(Sheet__29[[#This Row],[Cidade]],'Clientes'!C:D,2,FALSE)</f>
        <v>SP</v>
      </c>
      <c r="K4218" s="2" t="str">
        <f>VLOOKUP(Sheet__29[[#This Row],[Produto]],Produtos!B:C,2,FALSE)</f>
        <v>Rede</v>
      </c>
      <c r="L4218" s="2" t="str">
        <f>VLOOKUP(Sheet__29[[#This Row],[Produto]],Produtos!B:D,3,FALSE)</f>
        <v>Dell Brasil</v>
      </c>
      <c r="M4218" s="2">
        <f>VLOOKUP(Sheet__29[[#This Row],[Produto]],Estoque!A:B,2,FALSE)</f>
        <v>109</v>
      </c>
      <c r="N4218" s="5">
        <f>Sheet__29[[#This Row],[Qtd]]*Sheet__29[[#This Row],[Valor]]</f>
        <v>4408</v>
      </c>
      <c r="O4218" s="5">
        <f>Sheet__29[[#This Row],[Venda]]*(1-Sheet__29[[#This Row],[Desc]]/100)</f>
        <v>4408</v>
      </c>
      <c r="P4218"/>
    </row>
    <row r="4219" spans="1:16" x14ac:dyDescent="0.25">
      <c r="A4219">
        <v>104217</v>
      </c>
      <c r="B4219" s="1">
        <v>46204</v>
      </c>
      <c r="C4219" t="s">
        <v>115</v>
      </c>
      <c r="D4219" t="s">
        <v>1127</v>
      </c>
      <c r="E4219">
        <v>3</v>
      </c>
      <c r="F4219" s="4">
        <v>4804</v>
      </c>
      <c r="G4219">
        <v>0</v>
      </c>
      <c r="H4219" t="s">
        <v>1017</v>
      </c>
      <c r="I4219" s="2" t="str">
        <f>VLOOKUP(Sheet__29[[#This Row],[Filial]],Filiais!A:B,2,FALSE)</f>
        <v>Campinas</v>
      </c>
      <c r="J4219" s="2" t="str">
        <f>VLOOKUP(Sheet__29[[#This Row],[Cidade]],'Clientes'!C:D,2,FALSE)</f>
        <v>SP</v>
      </c>
      <c r="K4219" s="2" t="str">
        <f>VLOOKUP(Sheet__29[[#This Row],[Produto]],Produtos!B:C,2,FALSE)</f>
        <v>Periférico</v>
      </c>
      <c r="L4219" s="2" t="str">
        <f>VLOOKUP(Sheet__29[[#This Row],[Produto]],Produtos!B:D,3,FALSE)</f>
        <v>Dell Brasil</v>
      </c>
      <c r="M4219" s="2">
        <f>VLOOKUP(Sheet__29[[#This Row],[Produto]],Estoque!A:B,2,FALSE)</f>
        <v>210</v>
      </c>
      <c r="N4219" s="5">
        <f>Sheet__29[[#This Row],[Qtd]]*Sheet__29[[#This Row],[Valor]]</f>
        <v>14412</v>
      </c>
      <c r="O4219" s="5">
        <f>Sheet__29[[#This Row],[Venda]]*(1-Sheet__29[[#This Row],[Desc]]/100)</f>
        <v>14412</v>
      </c>
      <c r="P4219"/>
    </row>
    <row r="4220" spans="1:16" x14ac:dyDescent="0.25">
      <c r="A4220">
        <v>104218</v>
      </c>
      <c r="B4220" s="1">
        <v>46204</v>
      </c>
      <c r="C4220" t="s">
        <v>97</v>
      </c>
      <c r="D4220" t="s">
        <v>1051</v>
      </c>
      <c r="E4220">
        <v>2</v>
      </c>
      <c r="F4220" s="4">
        <v>4692</v>
      </c>
      <c r="G4220">
        <v>10</v>
      </c>
      <c r="H4220" t="s">
        <v>1017</v>
      </c>
      <c r="I4220" s="2" t="str">
        <f>VLOOKUP(Sheet__29[[#This Row],[Filial]],Filiais!A:B,2,FALSE)</f>
        <v>Campinas</v>
      </c>
      <c r="J4220" s="2" t="str">
        <f>VLOOKUP(Sheet__29[[#This Row],[Cidade]],'Clientes'!C:D,2,FALSE)</f>
        <v>SP</v>
      </c>
      <c r="K4220" s="2" t="str">
        <f>VLOOKUP(Sheet__29[[#This Row],[Produto]],Produtos!B:C,2,FALSE)</f>
        <v>Rede</v>
      </c>
      <c r="L4220" s="2" t="str">
        <f>VLOOKUP(Sheet__29[[#This Row],[Produto]],Produtos!B:D,3,FALSE)</f>
        <v>Logitech Brasil</v>
      </c>
      <c r="M4220" s="2">
        <f>VLOOKUP(Sheet__29[[#This Row],[Produto]],Estoque!A:B,2,FALSE)</f>
        <v>187</v>
      </c>
      <c r="N4220" s="5">
        <f>Sheet__29[[#This Row],[Qtd]]*Sheet__29[[#This Row],[Valor]]</f>
        <v>9384</v>
      </c>
      <c r="O4220" s="5">
        <f>Sheet__29[[#This Row],[Venda]]*(1-Sheet__29[[#This Row],[Desc]]/100)</f>
        <v>8445.6</v>
      </c>
      <c r="P4220"/>
    </row>
    <row r="4221" spans="1:16" x14ac:dyDescent="0.25">
      <c r="A4221">
        <v>104219</v>
      </c>
      <c r="B4221" s="1">
        <v>46204</v>
      </c>
      <c r="C4221" t="s">
        <v>600</v>
      </c>
      <c r="D4221" t="s">
        <v>1146</v>
      </c>
      <c r="E4221">
        <v>2</v>
      </c>
      <c r="F4221" s="4">
        <v>4239</v>
      </c>
      <c r="G4221">
        <v>10</v>
      </c>
      <c r="H4221" t="s">
        <v>1022</v>
      </c>
      <c r="I4221" s="2" t="str">
        <f>VLOOKUP(Sheet__29[[#This Row],[Filial]],Filiais!A:B,2,FALSE)</f>
        <v>Santos</v>
      </c>
      <c r="J4221" s="2" t="str">
        <f>VLOOKUP(Sheet__29[[#This Row],[Cidade]],'Clientes'!C:D,2,FALSE)</f>
        <v>SP</v>
      </c>
      <c r="K4221" s="2" t="str">
        <f>VLOOKUP(Sheet__29[[#This Row],[Produto]],Produtos!B:C,2,FALSE)</f>
        <v>Periférico</v>
      </c>
      <c r="L4221" s="2" t="str">
        <f>VLOOKUP(Sheet__29[[#This Row],[Produto]],Produtos!B:D,3,FALSE)</f>
        <v>Logitech Brasil</v>
      </c>
      <c r="M4221" s="2">
        <f>VLOOKUP(Sheet__29[[#This Row],[Produto]],Estoque!A:B,2,FALSE)</f>
        <v>289</v>
      </c>
      <c r="N4221" s="5">
        <f>Sheet__29[[#This Row],[Qtd]]*Sheet__29[[#This Row],[Valor]]</f>
        <v>8478</v>
      </c>
      <c r="O4221" s="5">
        <f>Sheet__29[[#This Row],[Venda]]*(1-Sheet__29[[#This Row],[Desc]]/100)</f>
        <v>7630.2</v>
      </c>
      <c r="P4221"/>
    </row>
    <row r="4222" spans="1:16" x14ac:dyDescent="0.25">
      <c r="A4222">
        <v>104220</v>
      </c>
      <c r="B4222" s="1">
        <v>46204</v>
      </c>
      <c r="C4222" t="s">
        <v>115</v>
      </c>
      <c r="D4222" t="s">
        <v>1061</v>
      </c>
      <c r="E4222">
        <v>2</v>
      </c>
      <c r="F4222" s="4">
        <v>4129</v>
      </c>
      <c r="G4222">
        <v>10</v>
      </c>
      <c r="H4222" t="s">
        <v>1021</v>
      </c>
      <c r="I4222" s="2" t="str">
        <f>VLOOKUP(Sheet__29[[#This Row],[Filial]],Filiais!A:B,2,FALSE)</f>
        <v>Jundiaí</v>
      </c>
      <c r="J4222" s="2" t="str">
        <f>VLOOKUP(Sheet__29[[#This Row],[Cidade]],'Clientes'!C:D,2,FALSE)</f>
        <v>SP</v>
      </c>
      <c r="K4222" s="2" t="str">
        <f>VLOOKUP(Sheet__29[[#This Row],[Produto]],Produtos!B:C,2,FALSE)</f>
        <v>Notebook</v>
      </c>
      <c r="L4222" s="2" t="str">
        <f>VLOOKUP(Sheet__29[[#This Row],[Produto]],Produtos!B:D,3,FALSE)</f>
        <v>Lenovo Brasil</v>
      </c>
      <c r="M4222" s="2">
        <f>VLOOKUP(Sheet__29[[#This Row],[Produto]],Estoque!A:B,2,FALSE)</f>
        <v>209</v>
      </c>
      <c r="N4222" s="5">
        <f>Sheet__29[[#This Row],[Qtd]]*Sheet__29[[#This Row],[Valor]]</f>
        <v>8258</v>
      </c>
      <c r="O4222" s="5">
        <f>Sheet__29[[#This Row],[Venda]]*(1-Sheet__29[[#This Row],[Desc]]/100)</f>
        <v>7432.2</v>
      </c>
      <c r="P4222"/>
    </row>
    <row r="4223" spans="1:16" x14ac:dyDescent="0.25">
      <c r="A4223">
        <v>104221</v>
      </c>
      <c r="B4223" s="1">
        <v>46204</v>
      </c>
      <c r="C4223" t="s">
        <v>478</v>
      </c>
      <c r="D4223" t="s">
        <v>1152</v>
      </c>
      <c r="E4223">
        <v>3</v>
      </c>
      <c r="F4223" s="4">
        <v>3063</v>
      </c>
      <c r="G4223">
        <v>5</v>
      </c>
      <c r="H4223" t="s">
        <v>1024</v>
      </c>
      <c r="I4223" s="2" t="str">
        <f>VLOOKUP(Sheet__29[[#This Row],[Filial]],Filiais!A:B,2,FALSE)</f>
        <v>Ribeirão Preto</v>
      </c>
      <c r="J4223" s="2" t="str">
        <f>VLOOKUP(Sheet__29[[#This Row],[Cidade]],'Clientes'!C:D,2,FALSE)</f>
        <v>SP</v>
      </c>
      <c r="K4223" s="2" t="str">
        <f>VLOOKUP(Sheet__29[[#This Row],[Produto]],Produtos!B:C,2,FALSE)</f>
        <v>Periférico</v>
      </c>
      <c r="L4223" s="2" t="str">
        <f>VLOOKUP(Sheet__29[[#This Row],[Produto]],Produtos!B:D,3,FALSE)</f>
        <v>Kingston Brasil</v>
      </c>
      <c r="M4223" s="2">
        <f>VLOOKUP(Sheet__29[[#This Row],[Produto]],Estoque!A:B,2,FALSE)</f>
        <v>209</v>
      </c>
      <c r="N4223" s="5">
        <f>Sheet__29[[#This Row],[Qtd]]*Sheet__29[[#This Row],[Valor]]</f>
        <v>9189</v>
      </c>
      <c r="O4223" s="5">
        <f>Sheet__29[[#This Row],[Venda]]*(1-Sheet__29[[#This Row],[Desc]]/100)</f>
        <v>8729.5499999999993</v>
      </c>
      <c r="P4223"/>
    </row>
    <row r="4224" spans="1:16" x14ac:dyDescent="0.25">
      <c r="A4224">
        <v>104222</v>
      </c>
      <c r="B4224" s="1">
        <v>46204</v>
      </c>
      <c r="C4224" t="s">
        <v>366</v>
      </c>
      <c r="D4224" t="s">
        <v>1058</v>
      </c>
      <c r="E4224">
        <v>4</v>
      </c>
      <c r="F4224" s="4">
        <v>1345</v>
      </c>
      <c r="G4224">
        <v>0</v>
      </c>
      <c r="H4224" t="s">
        <v>1022</v>
      </c>
      <c r="I4224" s="2" t="str">
        <f>VLOOKUP(Sheet__29[[#This Row],[Filial]],Filiais!A:B,2,FALSE)</f>
        <v>Santos</v>
      </c>
      <c r="J4224" s="2" t="str">
        <f>VLOOKUP(Sheet__29[[#This Row],[Cidade]],'Clientes'!C:D,2,FALSE)</f>
        <v>SP</v>
      </c>
      <c r="K4224" s="2" t="str">
        <f>VLOOKUP(Sheet__29[[#This Row],[Produto]],Produtos!B:C,2,FALSE)</f>
        <v>Armazenamento</v>
      </c>
      <c r="L4224" s="2" t="str">
        <f>VLOOKUP(Sheet__29[[#This Row],[Produto]],Produtos!B:D,3,FALSE)</f>
        <v>LG Brasil</v>
      </c>
      <c r="M4224" s="2">
        <f>VLOOKUP(Sheet__29[[#This Row],[Produto]],Estoque!A:B,2,FALSE)</f>
        <v>184</v>
      </c>
      <c r="N4224" s="5">
        <f>Sheet__29[[#This Row],[Qtd]]*Sheet__29[[#This Row],[Valor]]</f>
        <v>5380</v>
      </c>
      <c r="O4224" s="5">
        <f>Sheet__29[[#This Row],[Venda]]*(1-Sheet__29[[#This Row],[Desc]]/100)</f>
        <v>5380</v>
      </c>
      <c r="P4224"/>
    </row>
    <row r="4225" spans="1:16" x14ac:dyDescent="0.25">
      <c r="A4225">
        <v>104223</v>
      </c>
      <c r="B4225" s="1">
        <v>46204</v>
      </c>
      <c r="C4225" t="s">
        <v>622</v>
      </c>
      <c r="D4225" t="s">
        <v>1122</v>
      </c>
      <c r="E4225">
        <v>4</v>
      </c>
      <c r="F4225" s="4">
        <v>2388</v>
      </c>
      <c r="G4225">
        <v>10</v>
      </c>
      <c r="H4225" t="s">
        <v>1022</v>
      </c>
      <c r="I4225" s="2" t="str">
        <f>VLOOKUP(Sheet__29[[#This Row],[Filial]],Filiais!A:B,2,FALSE)</f>
        <v>Santos</v>
      </c>
      <c r="J4225" s="2" t="str">
        <f>VLOOKUP(Sheet__29[[#This Row],[Cidade]],'Clientes'!C:D,2,FALSE)</f>
        <v>SP</v>
      </c>
      <c r="K4225" s="2" t="str">
        <f>VLOOKUP(Sheet__29[[#This Row],[Produto]],Produtos!B:C,2,FALSE)</f>
        <v>Monitor</v>
      </c>
      <c r="L4225" s="2" t="str">
        <f>VLOOKUP(Sheet__29[[#This Row],[Produto]],Produtos!B:D,3,FALSE)</f>
        <v>Lenovo Brasil</v>
      </c>
      <c r="M4225" s="2">
        <f>VLOOKUP(Sheet__29[[#This Row],[Produto]],Estoque!A:B,2,FALSE)</f>
        <v>15</v>
      </c>
      <c r="N4225" s="5">
        <f>Sheet__29[[#This Row],[Qtd]]*Sheet__29[[#This Row],[Valor]]</f>
        <v>9552</v>
      </c>
      <c r="O4225" s="5">
        <f>Sheet__29[[#This Row],[Venda]]*(1-Sheet__29[[#This Row],[Desc]]/100)</f>
        <v>8596.8000000000011</v>
      </c>
      <c r="P4225"/>
    </row>
    <row r="4226" spans="1:16" x14ac:dyDescent="0.25">
      <c r="A4226">
        <v>104224</v>
      </c>
      <c r="B4226" s="1">
        <v>46204</v>
      </c>
      <c r="C4226" t="s">
        <v>220</v>
      </c>
      <c r="D4226" t="s">
        <v>1176</v>
      </c>
      <c r="E4226">
        <v>3</v>
      </c>
      <c r="F4226" s="4">
        <v>103</v>
      </c>
      <c r="G4226">
        <v>5</v>
      </c>
      <c r="H4226" t="s">
        <v>1019</v>
      </c>
      <c r="I4226" s="2" t="str">
        <f>VLOOKUP(Sheet__29[[#This Row],[Filial]],Filiais!A:B,2,FALSE)</f>
        <v>Osasco</v>
      </c>
      <c r="J4226" s="2" t="str">
        <f>VLOOKUP(Sheet__29[[#This Row],[Cidade]],'Clientes'!C:D,2,FALSE)</f>
        <v>SP</v>
      </c>
      <c r="K4226" s="2" t="str">
        <f>VLOOKUP(Sheet__29[[#This Row],[Produto]],Produtos!B:C,2,FALSE)</f>
        <v>Rede</v>
      </c>
      <c r="L4226" s="2" t="str">
        <f>VLOOKUP(Sheet__29[[#This Row],[Produto]],Produtos!B:D,3,FALSE)</f>
        <v>LG Brasil</v>
      </c>
      <c r="M4226" s="2">
        <f>VLOOKUP(Sheet__29[[#This Row],[Produto]],Estoque!A:B,2,FALSE)</f>
        <v>75</v>
      </c>
      <c r="N4226" s="5">
        <f>Sheet__29[[#This Row],[Qtd]]*Sheet__29[[#This Row],[Valor]]</f>
        <v>309</v>
      </c>
      <c r="O4226" s="5">
        <f>Sheet__29[[#This Row],[Venda]]*(1-Sheet__29[[#This Row],[Desc]]/100)</f>
        <v>293.55</v>
      </c>
      <c r="P4226"/>
    </row>
    <row r="4227" spans="1:16" x14ac:dyDescent="0.25">
      <c r="A4227">
        <v>104225</v>
      </c>
      <c r="B4227" s="1">
        <v>46204</v>
      </c>
      <c r="C4227" t="s">
        <v>871</v>
      </c>
      <c r="D4227" t="s">
        <v>1103</v>
      </c>
      <c r="E4227">
        <v>4</v>
      </c>
      <c r="F4227" s="4">
        <v>4599</v>
      </c>
      <c r="G4227">
        <v>0</v>
      </c>
      <c r="H4227" t="s">
        <v>1022</v>
      </c>
      <c r="I4227" s="2" t="str">
        <f>VLOOKUP(Sheet__29[[#This Row],[Filial]],Filiais!A:B,2,FALSE)</f>
        <v>Santos</v>
      </c>
      <c r="J4227" s="2" t="str">
        <f>VLOOKUP(Sheet__29[[#This Row],[Cidade]],'Clientes'!C:D,2,FALSE)</f>
        <v>SP</v>
      </c>
      <c r="K4227" s="2" t="str">
        <f>VLOOKUP(Sheet__29[[#This Row],[Produto]],Produtos!B:C,2,FALSE)</f>
        <v>Rede</v>
      </c>
      <c r="L4227" s="2" t="str">
        <f>VLOOKUP(Sheet__29[[#This Row],[Produto]],Produtos!B:D,3,FALSE)</f>
        <v>Logitech Brasil</v>
      </c>
      <c r="M4227" s="2">
        <f>VLOOKUP(Sheet__29[[#This Row],[Produto]],Estoque!A:B,2,FALSE)</f>
        <v>215</v>
      </c>
      <c r="N4227" s="5">
        <f>Sheet__29[[#This Row],[Qtd]]*Sheet__29[[#This Row],[Valor]]</f>
        <v>18396</v>
      </c>
      <c r="O4227" s="5">
        <f>Sheet__29[[#This Row],[Venda]]*(1-Sheet__29[[#This Row],[Desc]]/100)</f>
        <v>18396</v>
      </c>
      <c r="P4227"/>
    </row>
    <row r="4228" spans="1:16" x14ac:dyDescent="0.25">
      <c r="A4228">
        <v>104226</v>
      </c>
      <c r="B4228" s="1">
        <v>46204</v>
      </c>
      <c r="C4228" t="s">
        <v>406</v>
      </c>
      <c r="D4228" t="s">
        <v>1059</v>
      </c>
      <c r="E4228">
        <v>3</v>
      </c>
      <c r="F4228" s="4">
        <v>4489</v>
      </c>
      <c r="G4228">
        <v>10</v>
      </c>
      <c r="H4228" t="s">
        <v>1018</v>
      </c>
      <c r="I4228" s="2" t="str">
        <f>VLOOKUP(Sheet__29[[#This Row],[Filial]],Filiais!A:B,2,FALSE)</f>
        <v>Barueri</v>
      </c>
      <c r="J4228" s="2" t="str">
        <f>VLOOKUP(Sheet__29[[#This Row],[Cidade]],'Clientes'!C:D,2,FALSE)</f>
        <v>SP</v>
      </c>
      <c r="K4228" s="2" t="str">
        <f>VLOOKUP(Sheet__29[[#This Row],[Produto]],Produtos!B:C,2,FALSE)</f>
        <v>Notebook</v>
      </c>
      <c r="L4228" s="2" t="str">
        <f>VLOOKUP(Sheet__29[[#This Row],[Produto]],Produtos!B:D,3,FALSE)</f>
        <v>Logitech Brasil</v>
      </c>
      <c r="M4228" s="2">
        <f>VLOOKUP(Sheet__29[[#This Row],[Produto]],Estoque!A:B,2,FALSE)</f>
        <v>161</v>
      </c>
      <c r="N4228" s="5">
        <f>Sheet__29[[#This Row],[Qtd]]*Sheet__29[[#This Row],[Valor]]</f>
        <v>13467</v>
      </c>
      <c r="O4228" s="5">
        <f>Sheet__29[[#This Row],[Venda]]*(1-Sheet__29[[#This Row],[Desc]]/100)</f>
        <v>12120.300000000001</v>
      </c>
      <c r="P4228"/>
    </row>
    <row r="4229" spans="1:16" x14ac:dyDescent="0.25">
      <c r="A4229">
        <v>104227</v>
      </c>
      <c r="B4229" s="1">
        <v>46204</v>
      </c>
      <c r="C4229" t="s">
        <v>309</v>
      </c>
      <c r="D4229" t="s">
        <v>1157</v>
      </c>
      <c r="E4229">
        <v>4</v>
      </c>
      <c r="F4229" s="4">
        <v>231</v>
      </c>
      <c r="G4229">
        <v>0</v>
      </c>
      <c r="H4229" t="s">
        <v>1020</v>
      </c>
      <c r="I4229" s="2" t="str">
        <f>VLOOKUP(Sheet__29[[#This Row],[Filial]],Filiais!A:B,2,FALSE)</f>
        <v>Sorocaba</v>
      </c>
      <c r="J4229" s="2" t="str">
        <f>VLOOKUP(Sheet__29[[#This Row],[Cidade]],'Clientes'!C:D,2,FALSE)</f>
        <v>SP</v>
      </c>
      <c r="K4229" s="2" t="str">
        <f>VLOOKUP(Sheet__29[[#This Row],[Produto]],Produtos!B:C,2,FALSE)</f>
        <v>Rede</v>
      </c>
      <c r="L4229" s="2" t="str">
        <f>VLOOKUP(Sheet__29[[#This Row],[Produto]],Produtos!B:D,3,FALSE)</f>
        <v>LG Brasil</v>
      </c>
      <c r="M4229" s="2">
        <f>VLOOKUP(Sheet__29[[#This Row],[Produto]],Estoque!A:B,2,FALSE)</f>
        <v>118</v>
      </c>
      <c r="N4229" s="5">
        <f>Sheet__29[[#This Row],[Qtd]]*Sheet__29[[#This Row],[Valor]]</f>
        <v>924</v>
      </c>
      <c r="O4229" s="5">
        <f>Sheet__29[[#This Row],[Venda]]*(1-Sheet__29[[#This Row],[Desc]]/100)</f>
        <v>924</v>
      </c>
      <c r="P4229"/>
    </row>
    <row r="4230" spans="1:16" x14ac:dyDescent="0.25">
      <c r="A4230">
        <v>104228</v>
      </c>
      <c r="B4230" s="1">
        <v>46204</v>
      </c>
      <c r="C4230" t="s">
        <v>902</v>
      </c>
      <c r="D4230" t="s">
        <v>1160</v>
      </c>
      <c r="E4230">
        <v>1</v>
      </c>
      <c r="F4230" s="4">
        <v>2694</v>
      </c>
      <c r="G4230">
        <v>5</v>
      </c>
      <c r="H4230" t="s">
        <v>1021</v>
      </c>
      <c r="I4230" s="2" t="str">
        <f>VLOOKUP(Sheet__29[[#This Row],[Filial]],Filiais!A:B,2,FALSE)</f>
        <v>Jundiaí</v>
      </c>
      <c r="J4230" s="2" t="str">
        <f>VLOOKUP(Sheet__29[[#This Row],[Cidade]],'Clientes'!C:D,2,FALSE)</f>
        <v>SP</v>
      </c>
      <c r="K4230" s="2" t="str">
        <f>VLOOKUP(Sheet__29[[#This Row],[Produto]],Produtos!B:C,2,FALSE)</f>
        <v>Monitor</v>
      </c>
      <c r="L4230" s="2" t="str">
        <f>VLOOKUP(Sheet__29[[#This Row],[Produto]],Produtos!B:D,3,FALSE)</f>
        <v>LG Brasil</v>
      </c>
      <c r="M4230" s="2">
        <f>VLOOKUP(Sheet__29[[#This Row],[Produto]],Estoque!A:B,2,FALSE)</f>
        <v>20</v>
      </c>
      <c r="N4230" s="5">
        <f>Sheet__29[[#This Row],[Qtd]]*Sheet__29[[#This Row],[Valor]]</f>
        <v>2694</v>
      </c>
      <c r="O4230" s="5">
        <f>Sheet__29[[#This Row],[Venda]]*(1-Sheet__29[[#This Row],[Desc]]/100)</f>
        <v>2559.2999999999997</v>
      </c>
      <c r="P4230"/>
    </row>
    <row r="4231" spans="1:16" x14ac:dyDescent="0.25">
      <c r="A4231">
        <v>104229</v>
      </c>
      <c r="B4231" s="1">
        <v>46204</v>
      </c>
      <c r="C4231" t="s">
        <v>632</v>
      </c>
      <c r="D4231" t="s">
        <v>1166</v>
      </c>
      <c r="E4231">
        <v>2</v>
      </c>
      <c r="F4231" s="4">
        <v>666</v>
      </c>
      <c r="G4231">
        <v>5</v>
      </c>
      <c r="H4231" t="s">
        <v>1024</v>
      </c>
      <c r="I4231" s="2" t="str">
        <f>VLOOKUP(Sheet__29[[#This Row],[Filial]],Filiais!A:B,2,FALSE)</f>
        <v>Ribeirão Preto</v>
      </c>
      <c r="J4231" s="2" t="str">
        <f>VLOOKUP(Sheet__29[[#This Row],[Cidade]],'Clientes'!C:D,2,FALSE)</f>
        <v>SP</v>
      </c>
      <c r="K4231" s="2" t="str">
        <f>VLOOKUP(Sheet__29[[#This Row],[Produto]],Produtos!B:C,2,FALSE)</f>
        <v>Monitor</v>
      </c>
      <c r="L4231" s="2" t="str">
        <f>VLOOKUP(Sheet__29[[#This Row],[Produto]],Produtos!B:D,3,FALSE)</f>
        <v>Kingston Brasil</v>
      </c>
      <c r="M4231" s="2">
        <f>VLOOKUP(Sheet__29[[#This Row],[Produto]],Estoque!A:B,2,FALSE)</f>
        <v>102</v>
      </c>
      <c r="N4231" s="5">
        <f>Sheet__29[[#This Row],[Qtd]]*Sheet__29[[#This Row],[Valor]]</f>
        <v>1332</v>
      </c>
      <c r="O4231" s="5">
        <f>Sheet__29[[#This Row],[Venda]]*(1-Sheet__29[[#This Row],[Desc]]/100)</f>
        <v>1265.3999999999999</v>
      </c>
      <c r="P4231"/>
    </row>
    <row r="4232" spans="1:16" x14ac:dyDescent="0.25">
      <c r="A4232">
        <v>104230</v>
      </c>
      <c r="B4232" s="1">
        <v>46204</v>
      </c>
      <c r="C4232" t="s">
        <v>19</v>
      </c>
      <c r="D4232" t="s">
        <v>1047</v>
      </c>
      <c r="E4232">
        <v>1</v>
      </c>
      <c r="F4232" s="4">
        <v>1585</v>
      </c>
      <c r="G4232">
        <v>10</v>
      </c>
      <c r="H4232" t="s">
        <v>1020</v>
      </c>
      <c r="I4232" s="2" t="str">
        <f>VLOOKUP(Sheet__29[[#This Row],[Filial]],Filiais!A:B,2,FALSE)</f>
        <v>Sorocaba</v>
      </c>
      <c r="J4232" s="2" t="str">
        <f>VLOOKUP(Sheet__29[[#This Row],[Cidade]],'Clientes'!C:D,2,FALSE)</f>
        <v>SP</v>
      </c>
      <c r="K4232" s="2" t="str">
        <f>VLOOKUP(Sheet__29[[#This Row],[Produto]],Produtos!B:C,2,FALSE)</f>
        <v>Periférico</v>
      </c>
      <c r="L4232" s="2" t="str">
        <f>VLOOKUP(Sheet__29[[#This Row],[Produto]],Produtos!B:D,3,FALSE)</f>
        <v>Kingston Brasil</v>
      </c>
      <c r="M4232" s="2">
        <f>VLOOKUP(Sheet__29[[#This Row],[Produto]],Estoque!A:B,2,FALSE)</f>
        <v>298</v>
      </c>
      <c r="N4232" s="5">
        <f>Sheet__29[[#This Row],[Qtd]]*Sheet__29[[#This Row],[Valor]]</f>
        <v>1585</v>
      </c>
      <c r="O4232" s="5">
        <f>Sheet__29[[#This Row],[Venda]]*(1-Sheet__29[[#This Row],[Desc]]/100)</f>
        <v>1426.5</v>
      </c>
      <c r="P4232"/>
    </row>
    <row r="4233" spans="1:16" x14ac:dyDescent="0.25">
      <c r="A4233">
        <v>104231</v>
      </c>
      <c r="B4233" s="1">
        <v>46204</v>
      </c>
      <c r="C4233" t="s">
        <v>402</v>
      </c>
      <c r="D4233" t="s">
        <v>1093</v>
      </c>
      <c r="E4233">
        <v>4</v>
      </c>
      <c r="F4233" s="4">
        <v>1277</v>
      </c>
      <c r="G4233">
        <v>0</v>
      </c>
      <c r="H4233" t="s">
        <v>1017</v>
      </c>
      <c r="I4233" s="2" t="str">
        <f>VLOOKUP(Sheet__29[[#This Row],[Filial]],Filiais!A:B,2,FALSE)</f>
        <v>Campinas</v>
      </c>
      <c r="J4233" s="2" t="str">
        <f>VLOOKUP(Sheet__29[[#This Row],[Cidade]],'Clientes'!C:D,2,FALSE)</f>
        <v>SP</v>
      </c>
      <c r="K4233" s="2" t="str">
        <f>VLOOKUP(Sheet__29[[#This Row],[Produto]],Produtos!B:C,2,FALSE)</f>
        <v>Rede</v>
      </c>
      <c r="L4233" s="2" t="str">
        <f>VLOOKUP(Sheet__29[[#This Row],[Produto]],Produtos!B:D,3,FALSE)</f>
        <v>LG Brasil</v>
      </c>
      <c r="M4233" s="2">
        <f>VLOOKUP(Sheet__29[[#This Row],[Produto]],Estoque!A:B,2,FALSE)</f>
        <v>15</v>
      </c>
      <c r="N4233" s="5">
        <f>Sheet__29[[#This Row],[Qtd]]*Sheet__29[[#This Row],[Valor]]</f>
        <v>5108</v>
      </c>
      <c r="O4233" s="5">
        <f>Sheet__29[[#This Row],[Venda]]*(1-Sheet__29[[#This Row],[Desc]]/100)</f>
        <v>5108</v>
      </c>
      <c r="P4233"/>
    </row>
    <row r="4234" spans="1:16" x14ac:dyDescent="0.25">
      <c r="A4234">
        <v>104232</v>
      </c>
      <c r="B4234" s="1">
        <v>46204</v>
      </c>
      <c r="C4234" t="s">
        <v>458</v>
      </c>
      <c r="D4234" t="s">
        <v>1172</v>
      </c>
      <c r="E4234">
        <v>5</v>
      </c>
      <c r="F4234" s="4">
        <v>495</v>
      </c>
      <c r="G4234">
        <v>10</v>
      </c>
      <c r="H4234" t="s">
        <v>1024</v>
      </c>
      <c r="I4234" s="2" t="str">
        <f>VLOOKUP(Sheet__29[[#This Row],[Filial]],Filiais!A:B,2,FALSE)</f>
        <v>Ribeirão Preto</v>
      </c>
      <c r="J4234" s="2" t="str">
        <f>VLOOKUP(Sheet__29[[#This Row],[Cidade]],'Clientes'!C:D,2,FALSE)</f>
        <v>SP</v>
      </c>
      <c r="K4234" s="2" t="str">
        <f>VLOOKUP(Sheet__29[[#This Row],[Produto]],Produtos!B:C,2,FALSE)</f>
        <v>Rede</v>
      </c>
      <c r="L4234" s="2" t="str">
        <f>VLOOKUP(Sheet__29[[#This Row],[Produto]],Produtos!B:D,3,FALSE)</f>
        <v>Kingston Brasil</v>
      </c>
      <c r="M4234" s="2">
        <f>VLOOKUP(Sheet__29[[#This Row],[Produto]],Estoque!A:B,2,FALSE)</f>
        <v>240</v>
      </c>
      <c r="N4234" s="5">
        <f>Sheet__29[[#This Row],[Qtd]]*Sheet__29[[#This Row],[Valor]]</f>
        <v>2475</v>
      </c>
      <c r="O4234" s="5">
        <f>Sheet__29[[#This Row],[Venda]]*(1-Sheet__29[[#This Row],[Desc]]/100)</f>
        <v>2227.5</v>
      </c>
      <c r="P4234"/>
    </row>
    <row r="4235" spans="1:16" x14ac:dyDescent="0.25">
      <c r="A4235">
        <v>104233</v>
      </c>
      <c r="B4235" s="1">
        <v>46204</v>
      </c>
      <c r="C4235" t="s">
        <v>269</v>
      </c>
      <c r="D4235" t="s">
        <v>1109</v>
      </c>
      <c r="E4235">
        <v>1</v>
      </c>
      <c r="F4235" s="4">
        <v>610</v>
      </c>
      <c r="G4235">
        <v>5</v>
      </c>
      <c r="H4235" t="s">
        <v>1021</v>
      </c>
      <c r="I4235" s="2" t="str">
        <f>VLOOKUP(Sheet__29[[#This Row],[Filial]],Filiais!A:B,2,FALSE)</f>
        <v>Jundiaí</v>
      </c>
      <c r="J4235" s="2" t="str">
        <f>VLOOKUP(Sheet__29[[#This Row],[Cidade]],'Clientes'!C:D,2,FALSE)</f>
        <v>SP</v>
      </c>
      <c r="K4235" s="2" t="str">
        <f>VLOOKUP(Sheet__29[[#This Row],[Produto]],Produtos!B:C,2,FALSE)</f>
        <v>Armazenamento</v>
      </c>
      <c r="L4235" s="2" t="str">
        <f>VLOOKUP(Sheet__29[[#This Row],[Produto]],Produtos!B:D,3,FALSE)</f>
        <v>Dell Brasil</v>
      </c>
      <c r="M4235" s="2">
        <f>VLOOKUP(Sheet__29[[#This Row],[Produto]],Estoque!A:B,2,FALSE)</f>
        <v>253</v>
      </c>
      <c r="N4235" s="5">
        <f>Sheet__29[[#This Row],[Qtd]]*Sheet__29[[#This Row],[Valor]]</f>
        <v>610</v>
      </c>
      <c r="O4235" s="5">
        <f>Sheet__29[[#This Row],[Venda]]*(1-Sheet__29[[#This Row],[Desc]]/100)</f>
        <v>579.5</v>
      </c>
      <c r="P4235"/>
    </row>
    <row r="4236" spans="1:16" x14ac:dyDescent="0.25">
      <c r="A4236">
        <v>104234</v>
      </c>
      <c r="B4236" s="1">
        <v>46204</v>
      </c>
      <c r="C4236" t="s">
        <v>579</v>
      </c>
      <c r="D4236" t="s">
        <v>1074</v>
      </c>
      <c r="E4236">
        <v>3</v>
      </c>
      <c r="F4236" s="4">
        <v>2147</v>
      </c>
      <c r="G4236">
        <v>10</v>
      </c>
      <c r="H4236" t="s">
        <v>1018</v>
      </c>
      <c r="I4236" s="2" t="str">
        <f>VLOOKUP(Sheet__29[[#This Row],[Filial]],Filiais!A:B,2,FALSE)</f>
        <v>Barueri</v>
      </c>
      <c r="J4236" s="2" t="str">
        <f>VLOOKUP(Sheet__29[[#This Row],[Cidade]],'Clientes'!C:D,2,FALSE)</f>
        <v>SP</v>
      </c>
      <c r="K4236" s="2" t="str">
        <f>VLOOKUP(Sheet__29[[#This Row],[Produto]],Produtos!B:C,2,FALSE)</f>
        <v>Armazenamento</v>
      </c>
      <c r="L4236" s="2" t="str">
        <f>VLOOKUP(Sheet__29[[#This Row],[Produto]],Produtos!B:D,3,FALSE)</f>
        <v>Lenovo Brasil</v>
      </c>
      <c r="M4236" s="2">
        <f>VLOOKUP(Sheet__29[[#This Row],[Produto]],Estoque!A:B,2,FALSE)</f>
        <v>241</v>
      </c>
      <c r="N4236" s="5">
        <f>Sheet__29[[#This Row],[Qtd]]*Sheet__29[[#This Row],[Valor]]</f>
        <v>6441</v>
      </c>
      <c r="O4236" s="5">
        <f>Sheet__29[[#This Row],[Venda]]*(1-Sheet__29[[#This Row],[Desc]]/100)</f>
        <v>5796.9000000000005</v>
      </c>
      <c r="P4236"/>
    </row>
    <row r="4237" spans="1:16" x14ac:dyDescent="0.25">
      <c r="A4237">
        <v>104235</v>
      </c>
      <c r="B4237" s="1">
        <v>46204</v>
      </c>
      <c r="C4237" t="s">
        <v>758</v>
      </c>
      <c r="D4237" t="s">
        <v>1135</v>
      </c>
      <c r="E4237">
        <v>2</v>
      </c>
      <c r="F4237" s="4">
        <v>1142</v>
      </c>
      <c r="G4237">
        <v>0</v>
      </c>
      <c r="H4237" t="s">
        <v>1020</v>
      </c>
      <c r="I4237" s="2" t="str">
        <f>VLOOKUP(Sheet__29[[#This Row],[Filial]],Filiais!A:B,2,FALSE)</f>
        <v>Sorocaba</v>
      </c>
      <c r="J4237" s="2" t="str">
        <f>VLOOKUP(Sheet__29[[#This Row],[Cidade]],'Clientes'!C:D,2,FALSE)</f>
        <v>SP</v>
      </c>
      <c r="K4237" s="2" t="str">
        <f>VLOOKUP(Sheet__29[[#This Row],[Produto]],Produtos!B:C,2,FALSE)</f>
        <v>Monitor</v>
      </c>
      <c r="L4237" s="2" t="str">
        <f>VLOOKUP(Sheet__29[[#This Row],[Produto]],Produtos!B:D,3,FALSE)</f>
        <v>LG Brasil</v>
      </c>
      <c r="M4237" s="2">
        <f>VLOOKUP(Sheet__29[[#This Row],[Produto]],Estoque!A:B,2,FALSE)</f>
        <v>142</v>
      </c>
      <c r="N4237" s="5">
        <f>Sheet__29[[#This Row],[Qtd]]*Sheet__29[[#This Row],[Valor]]</f>
        <v>2284</v>
      </c>
      <c r="O4237" s="5">
        <f>Sheet__29[[#This Row],[Venda]]*(1-Sheet__29[[#This Row],[Desc]]/100)</f>
        <v>2284</v>
      </c>
      <c r="P4237"/>
    </row>
    <row r="4238" spans="1:16" x14ac:dyDescent="0.25">
      <c r="A4238">
        <v>104236</v>
      </c>
      <c r="B4238" s="1">
        <v>46204</v>
      </c>
      <c r="C4238" t="s">
        <v>520</v>
      </c>
      <c r="D4238" t="s">
        <v>1055</v>
      </c>
      <c r="E4238">
        <v>2</v>
      </c>
      <c r="F4238" s="4">
        <v>1630</v>
      </c>
      <c r="G4238">
        <v>0</v>
      </c>
      <c r="H4238" t="s">
        <v>1022</v>
      </c>
      <c r="I4238" s="2" t="str">
        <f>VLOOKUP(Sheet__29[[#This Row],[Filial]],Filiais!A:B,2,FALSE)</f>
        <v>Santos</v>
      </c>
      <c r="J4238" s="2" t="str">
        <f>VLOOKUP(Sheet__29[[#This Row],[Cidade]],'Clientes'!C:D,2,FALSE)</f>
        <v>SP</v>
      </c>
      <c r="K4238" s="2" t="str">
        <f>VLOOKUP(Sheet__29[[#This Row],[Produto]],Produtos!B:C,2,FALSE)</f>
        <v>Rede</v>
      </c>
      <c r="L4238" s="2" t="str">
        <f>VLOOKUP(Sheet__29[[#This Row],[Produto]],Produtos!B:D,3,FALSE)</f>
        <v>Logitech Brasil</v>
      </c>
      <c r="M4238" s="2">
        <f>VLOOKUP(Sheet__29[[#This Row],[Produto]],Estoque!A:B,2,FALSE)</f>
        <v>68</v>
      </c>
      <c r="N4238" s="5">
        <f>Sheet__29[[#This Row],[Qtd]]*Sheet__29[[#This Row],[Valor]]</f>
        <v>3260</v>
      </c>
      <c r="O4238" s="5">
        <f>Sheet__29[[#This Row],[Venda]]*(1-Sheet__29[[#This Row],[Desc]]/100)</f>
        <v>3260</v>
      </c>
      <c r="P4238"/>
    </row>
    <row r="4239" spans="1:16" x14ac:dyDescent="0.25">
      <c r="A4239">
        <v>104237</v>
      </c>
      <c r="B4239" s="1">
        <v>46204</v>
      </c>
      <c r="C4239" t="s">
        <v>239</v>
      </c>
      <c r="D4239" t="s">
        <v>1164</v>
      </c>
      <c r="E4239">
        <v>1</v>
      </c>
      <c r="F4239" s="4">
        <v>1676</v>
      </c>
      <c r="G4239">
        <v>0</v>
      </c>
      <c r="H4239" t="s">
        <v>1019</v>
      </c>
      <c r="I4239" s="2" t="str">
        <f>VLOOKUP(Sheet__29[[#This Row],[Filial]],Filiais!A:B,2,FALSE)</f>
        <v>Osasco</v>
      </c>
      <c r="J4239" s="2" t="str">
        <f>VLOOKUP(Sheet__29[[#This Row],[Cidade]],'Clientes'!C:D,2,FALSE)</f>
        <v>SP</v>
      </c>
      <c r="K4239" s="2" t="str">
        <f>VLOOKUP(Sheet__29[[#This Row],[Produto]],Produtos!B:C,2,FALSE)</f>
        <v>Periférico</v>
      </c>
      <c r="L4239" s="2" t="str">
        <f>VLOOKUP(Sheet__29[[#This Row],[Produto]],Produtos!B:D,3,FALSE)</f>
        <v>Dell Brasil</v>
      </c>
      <c r="M4239" s="2">
        <f>VLOOKUP(Sheet__29[[#This Row],[Produto]],Estoque!A:B,2,FALSE)</f>
        <v>132</v>
      </c>
      <c r="N4239" s="5">
        <f>Sheet__29[[#This Row],[Qtd]]*Sheet__29[[#This Row],[Valor]]</f>
        <v>1676</v>
      </c>
      <c r="O4239" s="5">
        <f>Sheet__29[[#This Row],[Venda]]*(1-Sheet__29[[#This Row],[Desc]]/100)</f>
        <v>1676</v>
      </c>
      <c r="P4239"/>
    </row>
    <row r="4240" spans="1:16" x14ac:dyDescent="0.25">
      <c r="A4240">
        <v>104238</v>
      </c>
      <c r="B4240" s="1">
        <v>46204</v>
      </c>
      <c r="C4240" t="s">
        <v>253</v>
      </c>
      <c r="D4240" t="s">
        <v>1116</v>
      </c>
      <c r="E4240">
        <v>1</v>
      </c>
      <c r="F4240" s="4">
        <v>2609</v>
      </c>
      <c r="G4240">
        <v>10</v>
      </c>
      <c r="H4240" t="s">
        <v>1019</v>
      </c>
      <c r="I4240" s="2" t="str">
        <f>VLOOKUP(Sheet__29[[#This Row],[Filial]],Filiais!A:B,2,FALSE)</f>
        <v>Osasco</v>
      </c>
      <c r="J4240" s="2" t="str">
        <f>VLOOKUP(Sheet__29[[#This Row],[Cidade]],'Clientes'!C:D,2,FALSE)</f>
        <v>SP</v>
      </c>
      <c r="K4240" s="2" t="str">
        <f>VLOOKUP(Sheet__29[[#This Row],[Produto]],Produtos!B:C,2,FALSE)</f>
        <v>Periférico</v>
      </c>
      <c r="L4240" s="2" t="str">
        <f>VLOOKUP(Sheet__29[[#This Row],[Produto]],Produtos!B:D,3,FALSE)</f>
        <v>Logitech Brasil</v>
      </c>
      <c r="M4240" s="2">
        <f>VLOOKUP(Sheet__29[[#This Row],[Produto]],Estoque!A:B,2,FALSE)</f>
        <v>55</v>
      </c>
      <c r="N4240" s="5">
        <f>Sheet__29[[#This Row],[Qtd]]*Sheet__29[[#This Row],[Valor]]</f>
        <v>2609</v>
      </c>
      <c r="O4240" s="5">
        <f>Sheet__29[[#This Row],[Venda]]*(1-Sheet__29[[#This Row],[Desc]]/100)</f>
        <v>2348.1</v>
      </c>
      <c r="P4240"/>
    </row>
    <row r="4241" spans="1:16" x14ac:dyDescent="0.25">
      <c r="A4241">
        <v>104239</v>
      </c>
      <c r="B4241" s="1">
        <v>46204</v>
      </c>
      <c r="C4241" t="s">
        <v>257</v>
      </c>
      <c r="D4241" t="s">
        <v>1061</v>
      </c>
      <c r="E4241">
        <v>2</v>
      </c>
      <c r="F4241" s="4">
        <v>2278</v>
      </c>
      <c r="G4241">
        <v>0</v>
      </c>
      <c r="H4241" t="s">
        <v>1020</v>
      </c>
      <c r="I4241" s="2" t="str">
        <f>VLOOKUP(Sheet__29[[#This Row],[Filial]],Filiais!A:B,2,FALSE)</f>
        <v>Sorocaba</v>
      </c>
      <c r="J4241" s="2" t="str">
        <f>VLOOKUP(Sheet__29[[#This Row],[Cidade]],'Clientes'!C:D,2,FALSE)</f>
        <v>SP</v>
      </c>
      <c r="K4241" s="2" t="str">
        <f>VLOOKUP(Sheet__29[[#This Row],[Produto]],Produtos!B:C,2,FALSE)</f>
        <v>Notebook</v>
      </c>
      <c r="L4241" s="2" t="str">
        <f>VLOOKUP(Sheet__29[[#This Row],[Produto]],Produtos!B:D,3,FALSE)</f>
        <v>Lenovo Brasil</v>
      </c>
      <c r="M4241" s="2">
        <f>VLOOKUP(Sheet__29[[#This Row],[Produto]],Estoque!A:B,2,FALSE)</f>
        <v>209</v>
      </c>
      <c r="N4241" s="5">
        <f>Sheet__29[[#This Row],[Qtd]]*Sheet__29[[#This Row],[Valor]]</f>
        <v>4556</v>
      </c>
      <c r="O4241" s="5">
        <f>Sheet__29[[#This Row],[Venda]]*(1-Sheet__29[[#This Row],[Desc]]/100)</f>
        <v>4556</v>
      </c>
      <c r="P4241"/>
    </row>
    <row r="4242" spans="1:16" x14ac:dyDescent="0.25">
      <c r="A4242">
        <v>104240</v>
      </c>
      <c r="B4242" s="1">
        <v>46204</v>
      </c>
      <c r="C4242" t="s">
        <v>312</v>
      </c>
      <c r="D4242" t="s">
        <v>1069</v>
      </c>
      <c r="E4242">
        <v>1</v>
      </c>
      <c r="F4242" s="4">
        <v>1910</v>
      </c>
      <c r="G4242">
        <v>0</v>
      </c>
      <c r="H4242" t="s">
        <v>1020</v>
      </c>
      <c r="I4242" s="2" t="str">
        <f>VLOOKUP(Sheet__29[[#This Row],[Filial]],Filiais!A:B,2,FALSE)</f>
        <v>Sorocaba</v>
      </c>
      <c r="J4242" s="2" t="str">
        <f>VLOOKUP(Sheet__29[[#This Row],[Cidade]],'Clientes'!C:D,2,FALSE)</f>
        <v>SP</v>
      </c>
      <c r="K4242" s="2" t="str">
        <f>VLOOKUP(Sheet__29[[#This Row],[Produto]],Produtos!B:C,2,FALSE)</f>
        <v>Periférico</v>
      </c>
      <c r="L4242" s="2" t="str">
        <f>VLOOKUP(Sheet__29[[#This Row],[Produto]],Produtos!B:D,3,FALSE)</f>
        <v>Kingston Brasil</v>
      </c>
      <c r="M4242" s="2">
        <f>VLOOKUP(Sheet__29[[#This Row],[Produto]],Estoque!A:B,2,FALSE)</f>
        <v>290</v>
      </c>
      <c r="N4242" s="5">
        <f>Sheet__29[[#This Row],[Qtd]]*Sheet__29[[#This Row],[Valor]]</f>
        <v>1910</v>
      </c>
      <c r="O4242" s="5">
        <f>Sheet__29[[#This Row],[Venda]]*(1-Sheet__29[[#This Row],[Desc]]/100)</f>
        <v>1910</v>
      </c>
      <c r="P4242"/>
    </row>
    <row r="4243" spans="1:16" x14ac:dyDescent="0.25">
      <c r="A4243">
        <v>104241</v>
      </c>
      <c r="B4243" s="1">
        <v>46204</v>
      </c>
      <c r="C4243" t="s">
        <v>128</v>
      </c>
      <c r="D4243" t="s">
        <v>1165</v>
      </c>
      <c r="E4243">
        <v>3</v>
      </c>
      <c r="F4243" s="4">
        <v>776</v>
      </c>
      <c r="G4243">
        <v>10</v>
      </c>
      <c r="H4243" t="s">
        <v>1018</v>
      </c>
      <c r="I4243" s="2" t="str">
        <f>VLOOKUP(Sheet__29[[#This Row],[Filial]],Filiais!A:B,2,FALSE)</f>
        <v>Barueri</v>
      </c>
      <c r="J4243" s="2" t="str">
        <f>VLOOKUP(Sheet__29[[#This Row],[Cidade]],'Clientes'!C:D,2,FALSE)</f>
        <v>SP</v>
      </c>
      <c r="K4243" s="2" t="str">
        <f>VLOOKUP(Sheet__29[[#This Row],[Produto]],Produtos!B:C,2,FALSE)</f>
        <v>Monitor</v>
      </c>
      <c r="L4243" s="2" t="str">
        <f>VLOOKUP(Sheet__29[[#This Row],[Produto]],Produtos!B:D,3,FALSE)</f>
        <v>Logitech Brasil</v>
      </c>
      <c r="M4243" s="2">
        <f>VLOOKUP(Sheet__29[[#This Row],[Produto]],Estoque!A:B,2,FALSE)</f>
        <v>142</v>
      </c>
      <c r="N4243" s="5">
        <f>Sheet__29[[#This Row],[Qtd]]*Sheet__29[[#This Row],[Valor]]</f>
        <v>2328</v>
      </c>
      <c r="O4243" s="5">
        <f>Sheet__29[[#This Row],[Venda]]*(1-Sheet__29[[#This Row],[Desc]]/100)</f>
        <v>2095.2000000000003</v>
      </c>
      <c r="P4243"/>
    </row>
    <row r="4244" spans="1:16" x14ac:dyDescent="0.25">
      <c r="A4244">
        <v>104242</v>
      </c>
      <c r="B4244" s="1">
        <v>46204</v>
      </c>
      <c r="C4244" t="s">
        <v>414</v>
      </c>
      <c r="D4244" t="s">
        <v>1174</v>
      </c>
      <c r="E4244">
        <v>2</v>
      </c>
      <c r="F4244" s="4">
        <v>702</v>
      </c>
      <c r="G4244">
        <v>5</v>
      </c>
      <c r="H4244" t="s">
        <v>1020</v>
      </c>
      <c r="I4244" s="2" t="str">
        <f>VLOOKUP(Sheet__29[[#This Row],[Filial]],Filiais!A:B,2,FALSE)</f>
        <v>Sorocaba</v>
      </c>
      <c r="J4244" s="2" t="str">
        <f>VLOOKUP(Sheet__29[[#This Row],[Cidade]],'Clientes'!C:D,2,FALSE)</f>
        <v>SP</v>
      </c>
      <c r="K4244" s="2" t="str">
        <f>VLOOKUP(Sheet__29[[#This Row],[Produto]],Produtos!B:C,2,FALSE)</f>
        <v>Monitor</v>
      </c>
      <c r="L4244" s="2" t="str">
        <f>VLOOKUP(Sheet__29[[#This Row],[Produto]],Produtos!B:D,3,FALSE)</f>
        <v>Lenovo Brasil</v>
      </c>
      <c r="M4244" s="2">
        <f>VLOOKUP(Sheet__29[[#This Row],[Produto]],Estoque!A:B,2,FALSE)</f>
        <v>88</v>
      </c>
      <c r="N4244" s="5">
        <f>Sheet__29[[#This Row],[Qtd]]*Sheet__29[[#This Row],[Valor]]</f>
        <v>1404</v>
      </c>
      <c r="O4244" s="5">
        <f>Sheet__29[[#This Row],[Venda]]*(1-Sheet__29[[#This Row],[Desc]]/100)</f>
        <v>1333.8</v>
      </c>
      <c r="P4244"/>
    </row>
    <row r="4245" spans="1:16" x14ac:dyDescent="0.25">
      <c r="A4245">
        <v>104243</v>
      </c>
      <c r="B4245" s="1">
        <v>46204</v>
      </c>
      <c r="C4245" t="s">
        <v>856</v>
      </c>
      <c r="D4245" t="s">
        <v>1071</v>
      </c>
      <c r="E4245">
        <v>1</v>
      </c>
      <c r="F4245" s="4">
        <v>422</v>
      </c>
      <c r="G4245">
        <v>0</v>
      </c>
      <c r="H4245" t="s">
        <v>1020</v>
      </c>
      <c r="I4245" s="2" t="str">
        <f>VLOOKUP(Sheet__29[[#This Row],[Filial]],Filiais!A:B,2,FALSE)</f>
        <v>Sorocaba</v>
      </c>
      <c r="J4245" s="2" t="str">
        <f>VLOOKUP(Sheet__29[[#This Row],[Cidade]],'Clientes'!C:D,2,FALSE)</f>
        <v>SP</v>
      </c>
      <c r="K4245" s="2" t="str">
        <f>VLOOKUP(Sheet__29[[#This Row],[Produto]],Produtos!B:C,2,FALSE)</f>
        <v>Armazenamento</v>
      </c>
      <c r="L4245" s="2" t="str">
        <f>VLOOKUP(Sheet__29[[#This Row],[Produto]],Produtos!B:D,3,FALSE)</f>
        <v>Lenovo Brasil</v>
      </c>
      <c r="M4245" s="2">
        <f>VLOOKUP(Sheet__29[[#This Row],[Produto]],Estoque!A:B,2,FALSE)</f>
        <v>147</v>
      </c>
      <c r="N4245" s="5">
        <f>Sheet__29[[#This Row],[Qtd]]*Sheet__29[[#This Row],[Valor]]</f>
        <v>422</v>
      </c>
      <c r="O4245" s="5">
        <f>Sheet__29[[#This Row],[Venda]]*(1-Sheet__29[[#This Row],[Desc]]/100)</f>
        <v>422</v>
      </c>
      <c r="P4245"/>
    </row>
    <row r="4246" spans="1:16" x14ac:dyDescent="0.25">
      <c r="A4246">
        <v>104244</v>
      </c>
      <c r="B4246" s="1">
        <v>46204</v>
      </c>
      <c r="C4246" t="s">
        <v>770</v>
      </c>
      <c r="D4246" t="s">
        <v>1063</v>
      </c>
      <c r="E4246">
        <v>2</v>
      </c>
      <c r="F4246" s="4">
        <v>4756</v>
      </c>
      <c r="G4246">
        <v>10</v>
      </c>
      <c r="H4246" t="s">
        <v>1025</v>
      </c>
      <c r="I4246" s="2" t="str">
        <f>VLOOKUP(Sheet__29[[#This Row],[Filial]],Filiais!A:B,2,FALSE)</f>
        <v>São José dos Campos</v>
      </c>
      <c r="J4246" s="2" t="str">
        <f>VLOOKUP(Sheet__29[[#This Row],[Cidade]],'Clientes'!C:D,2,FALSE)</f>
        <v>SP</v>
      </c>
      <c r="K4246" s="2" t="str">
        <f>VLOOKUP(Sheet__29[[#This Row],[Produto]],Produtos!B:C,2,FALSE)</f>
        <v>Periférico</v>
      </c>
      <c r="L4246" s="2" t="str">
        <f>VLOOKUP(Sheet__29[[#This Row],[Produto]],Produtos!B:D,3,FALSE)</f>
        <v>Dell Brasil</v>
      </c>
      <c r="M4246" s="2">
        <f>VLOOKUP(Sheet__29[[#This Row],[Produto]],Estoque!A:B,2,FALSE)</f>
        <v>297</v>
      </c>
      <c r="N4246" s="5">
        <f>Sheet__29[[#This Row],[Qtd]]*Sheet__29[[#This Row],[Valor]]</f>
        <v>9512</v>
      </c>
      <c r="O4246" s="5">
        <f>Sheet__29[[#This Row],[Venda]]*(1-Sheet__29[[#This Row],[Desc]]/100)</f>
        <v>8560.8000000000011</v>
      </c>
      <c r="P4246"/>
    </row>
    <row r="4247" spans="1:16" x14ac:dyDescent="0.25">
      <c r="A4247">
        <v>104245</v>
      </c>
      <c r="B4247" s="1">
        <v>46204</v>
      </c>
      <c r="C4247" t="s">
        <v>586</v>
      </c>
      <c r="D4247" t="s">
        <v>1116</v>
      </c>
      <c r="E4247">
        <v>5</v>
      </c>
      <c r="F4247" s="4">
        <v>640</v>
      </c>
      <c r="G4247">
        <v>5</v>
      </c>
      <c r="H4247" t="s">
        <v>1024</v>
      </c>
      <c r="I4247" s="2" t="str">
        <f>VLOOKUP(Sheet__29[[#This Row],[Filial]],Filiais!A:B,2,FALSE)</f>
        <v>Ribeirão Preto</v>
      </c>
      <c r="J4247" s="2" t="str">
        <f>VLOOKUP(Sheet__29[[#This Row],[Cidade]],'Clientes'!C:D,2,FALSE)</f>
        <v>SP</v>
      </c>
      <c r="K4247" s="2" t="str">
        <f>VLOOKUP(Sheet__29[[#This Row],[Produto]],Produtos!B:C,2,FALSE)</f>
        <v>Periférico</v>
      </c>
      <c r="L4247" s="2" t="str">
        <f>VLOOKUP(Sheet__29[[#This Row],[Produto]],Produtos!B:D,3,FALSE)</f>
        <v>Logitech Brasil</v>
      </c>
      <c r="M4247" s="2">
        <f>VLOOKUP(Sheet__29[[#This Row],[Produto]],Estoque!A:B,2,FALSE)</f>
        <v>55</v>
      </c>
      <c r="N4247" s="5">
        <f>Sheet__29[[#This Row],[Qtd]]*Sheet__29[[#This Row],[Valor]]</f>
        <v>3200</v>
      </c>
      <c r="O4247" s="5">
        <f>Sheet__29[[#This Row],[Venda]]*(1-Sheet__29[[#This Row],[Desc]]/100)</f>
        <v>3040</v>
      </c>
      <c r="P4247"/>
    </row>
    <row r="4248" spans="1:16" x14ac:dyDescent="0.25">
      <c r="A4248">
        <v>104246</v>
      </c>
      <c r="B4248" s="1">
        <v>46204</v>
      </c>
      <c r="C4248" t="s">
        <v>732</v>
      </c>
      <c r="D4248" t="s">
        <v>1171</v>
      </c>
      <c r="E4248">
        <v>4</v>
      </c>
      <c r="F4248" s="4">
        <v>4885</v>
      </c>
      <c r="G4248">
        <v>10</v>
      </c>
      <c r="H4248" t="s">
        <v>1020</v>
      </c>
      <c r="I4248" s="2" t="str">
        <f>VLOOKUP(Sheet__29[[#This Row],[Filial]],Filiais!A:B,2,FALSE)</f>
        <v>Sorocaba</v>
      </c>
      <c r="J4248" s="2" t="str">
        <f>VLOOKUP(Sheet__29[[#This Row],[Cidade]],'Clientes'!C:D,2,FALSE)</f>
        <v>SP</v>
      </c>
      <c r="K4248" s="2" t="str">
        <f>VLOOKUP(Sheet__29[[#This Row],[Produto]],Produtos!B:C,2,FALSE)</f>
        <v>Armazenamento</v>
      </c>
      <c r="L4248" s="2" t="str">
        <f>VLOOKUP(Sheet__29[[#This Row],[Produto]],Produtos!B:D,3,FALSE)</f>
        <v>Logitech Brasil</v>
      </c>
      <c r="M4248" s="2">
        <f>VLOOKUP(Sheet__29[[#This Row],[Produto]],Estoque!A:B,2,FALSE)</f>
        <v>139</v>
      </c>
      <c r="N4248" s="5">
        <f>Sheet__29[[#This Row],[Qtd]]*Sheet__29[[#This Row],[Valor]]</f>
        <v>19540</v>
      </c>
      <c r="O4248" s="5">
        <f>Sheet__29[[#This Row],[Venda]]*(1-Sheet__29[[#This Row],[Desc]]/100)</f>
        <v>17586</v>
      </c>
      <c r="P4248"/>
    </row>
    <row r="4249" spans="1:16" x14ac:dyDescent="0.25">
      <c r="A4249">
        <v>104247</v>
      </c>
      <c r="B4249" s="1">
        <v>46204</v>
      </c>
      <c r="C4249" t="s">
        <v>891</v>
      </c>
      <c r="D4249" t="s">
        <v>1136</v>
      </c>
      <c r="E4249">
        <v>3</v>
      </c>
      <c r="F4249" s="4">
        <v>3415</v>
      </c>
      <c r="G4249">
        <v>10</v>
      </c>
      <c r="H4249" t="s">
        <v>1023</v>
      </c>
      <c r="I4249" s="2" t="str">
        <f>VLOOKUP(Sheet__29[[#This Row],[Filial]],Filiais!A:B,2,FALSE)</f>
        <v>Bauru</v>
      </c>
      <c r="J4249" s="2" t="str">
        <f>VLOOKUP(Sheet__29[[#This Row],[Cidade]],'Clientes'!C:D,2,FALSE)</f>
        <v>SP</v>
      </c>
      <c r="K4249" s="2" t="str">
        <f>VLOOKUP(Sheet__29[[#This Row],[Produto]],Produtos!B:C,2,FALSE)</f>
        <v>Rede</v>
      </c>
      <c r="L4249" s="2" t="str">
        <f>VLOOKUP(Sheet__29[[#This Row],[Produto]],Produtos!B:D,3,FALSE)</f>
        <v>Logitech Brasil</v>
      </c>
      <c r="M4249" s="2">
        <f>VLOOKUP(Sheet__29[[#This Row],[Produto]],Estoque!A:B,2,FALSE)</f>
        <v>40</v>
      </c>
      <c r="N4249" s="5">
        <f>Sheet__29[[#This Row],[Qtd]]*Sheet__29[[#This Row],[Valor]]</f>
        <v>10245</v>
      </c>
      <c r="O4249" s="5">
        <f>Sheet__29[[#This Row],[Venda]]*(1-Sheet__29[[#This Row],[Desc]]/100)</f>
        <v>9220.5</v>
      </c>
      <c r="P4249"/>
    </row>
    <row r="4250" spans="1:16" x14ac:dyDescent="0.25">
      <c r="A4250">
        <v>104248</v>
      </c>
      <c r="B4250" s="1">
        <v>46204</v>
      </c>
      <c r="C4250" t="s">
        <v>628</v>
      </c>
      <c r="D4250" t="s">
        <v>1107</v>
      </c>
      <c r="E4250">
        <v>5</v>
      </c>
      <c r="F4250" s="4">
        <v>2439</v>
      </c>
      <c r="G4250">
        <v>0</v>
      </c>
      <c r="H4250" t="s">
        <v>1019</v>
      </c>
      <c r="I4250" s="2" t="str">
        <f>VLOOKUP(Sheet__29[[#This Row],[Filial]],Filiais!A:B,2,FALSE)</f>
        <v>Osasco</v>
      </c>
      <c r="J4250" s="2" t="str">
        <f>VLOOKUP(Sheet__29[[#This Row],[Cidade]],'Clientes'!C:D,2,FALSE)</f>
        <v>SP</v>
      </c>
      <c r="K4250" s="2" t="str">
        <f>VLOOKUP(Sheet__29[[#This Row],[Produto]],Produtos!B:C,2,FALSE)</f>
        <v>Periférico</v>
      </c>
      <c r="L4250" s="2" t="str">
        <f>VLOOKUP(Sheet__29[[#This Row],[Produto]],Produtos!B:D,3,FALSE)</f>
        <v>Dell Brasil</v>
      </c>
      <c r="M4250" s="2">
        <f>VLOOKUP(Sheet__29[[#This Row],[Produto]],Estoque!A:B,2,FALSE)</f>
        <v>241</v>
      </c>
      <c r="N4250" s="5">
        <f>Sheet__29[[#This Row],[Qtd]]*Sheet__29[[#This Row],[Valor]]</f>
        <v>12195</v>
      </c>
      <c r="O4250" s="5">
        <f>Sheet__29[[#This Row],[Venda]]*(1-Sheet__29[[#This Row],[Desc]]/100)</f>
        <v>12195</v>
      </c>
      <c r="P4250"/>
    </row>
    <row r="4251" spans="1:16" x14ac:dyDescent="0.25">
      <c r="A4251">
        <v>104249</v>
      </c>
      <c r="B4251" s="1">
        <v>46204</v>
      </c>
      <c r="C4251" t="s">
        <v>296</v>
      </c>
      <c r="D4251" t="s">
        <v>1122</v>
      </c>
      <c r="E4251">
        <v>4</v>
      </c>
      <c r="F4251" s="4">
        <v>3360</v>
      </c>
      <c r="G4251">
        <v>10</v>
      </c>
      <c r="H4251" t="s">
        <v>1025</v>
      </c>
      <c r="I4251" s="2" t="str">
        <f>VLOOKUP(Sheet__29[[#This Row],[Filial]],Filiais!A:B,2,FALSE)</f>
        <v>São José dos Campos</v>
      </c>
      <c r="J4251" s="2" t="str">
        <f>VLOOKUP(Sheet__29[[#This Row],[Cidade]],'Clientes'!C:D,2,FALSE)</f>
        <v>SP</v>
      </c>
      <c r="K4251" s="2" t="str">
        <f>VLOOKUP(Sheet__29[[#This Row],[Produto]],Produtos!B:C,2,FALSE)</f>
        <v>Monitor</v>
      </c>
      <c r="L4251" s="2" t="str">
        <f>VLOOKUP(Sheet__29[[#This Row],[Produto]],Produtos!B:D,3,FALSE)</f>
        <v>Lenovo Brasil</v>
      </c>
      <c r="M4251" s="2">
        <f>VLOOKUP(Sheet__29[[#This Row],[Produto]],Estoque!A:B,2,FALSE)</f>
        <v>15</v>
      </c>
      <c r="N4251" s="5">
        <f>Sheet__29[[#This Row],[Qtd]]*Sheet__29[[#This Row],[Valor]]</f>
        <v>13440</v>
      </c>
      <c r="O4251" s="5">
        <f>Sheet__29[[#This Row],[Venda]]*(1-Sheet__29[[#This Row],[Desc]]/100)</f>
        <v>12096</v>
      </c>
      <c r="P4251"/>
    </row>
    <row r="4252" spans="1:16" x14ac:dyDescent="0.25">
      <c r="A4252">
        <v>104250</v>
      </c>
      <c r="B4252" s="1">
        <v>46204</v>
      </c>
      <c r="C4252" t="s">
        <v>655</v>
      </c>
      <c r="D4252" t="s">
        <v>1172</v>
      </c>
      <c r="E4252">
        <v>5</v>
      </c>
      <c r="F4252" s="4">
        <v>3256</v>
      </c>
      <c r="G4252">
        <v>0</v>
      </c>
      <c r="H4252" t="s">
        <v>1024</v>
      </c>
      <c r="I4252" s="2" t="str">
        <f>VLOOKUP(Sheet__29[[#This Row],[Filial]],Filiais!A:B,2,FALSE)</f>
        <v>Ribeirão Preto</v>
      </c>
      <c r="J4252" s="2" t="str">
        <f>VLOOKUP(Sheet__29[[#This Row],[Cidade]],'Clientes'!C:D,2,FALSE)</f>
        <v>SP</v>
      </c>
      <c r="K4252" s="2" t="str">
        <f>VLOOKUP(Sheet__29[[#This Row],[Produto]],Produtos!B:C,2,FALSE)</f>
        <v>Rede</v>
      </c>
      <c r="L4252" s="2" t="str">
        <f>VLOOKUP(Sheet__29[[#This Row],[Produto]],Produtos!B:D,3,FALSE)</f>
        <v>Kingston Brasil</v>
      </c>
      <c r="M4252" s="2">
        <f>VLOOKUP(Sheet__29[[#This Row],[Produto]],Estoque!A:B,2,FALSE)</f>
        <v>240</v>
      </c>
      <c r="N4252" s="5">
        <f>Sheet__29[[#This Row],[Qtd]]*Sheet__29[[#This Row],[Valor]]</f>
        <v>16280</v>
      </c>
      <c r="O4252" s="5">
        <f>Sheet__29[[#This Row],[Venda]]*(1-Sheet__29[[#This Row],[Desc]]/100)</f>
        <v>16280</v>
      </c>
      <c r="P4252"/>
    </row>
    <row r="4253" spans="1:16" x14ac:dyDescent="0.25">
      <c r="A4253">
        <v>104251</v>
      </c>
      <c r="B4253" s="1">
        <v>46204</v>
      </c>
      <c r="C4253" t="s">
        <v>987</v>
      </c>
      <c r="D4253" t="s">
        <v>1126</v>
      </c>
      <c r="E4253">
        <v>5</v>
      </c>
      <c r="F4253" s="4">
        <v>4561</v>
      </c>
      <c r="G4253">
        <v>5</v>
      </c>
      <c r="H4253" t="s">
        <v>1019</v>
      </c>
      <c r="I4253" s="2" t="str">
        <f>VLOOKUP(Sheet__29[[#This Row],[Filial]],Filiais!A:B,2,FALSE)</f>
        <v>Osasco</v>
      </c>
      <c r="J4253" s="2" t="str">
        <f>VLOOKUP(Sheet__29[[#This Row],[Cidade]],'Clientes'!C:D,2,FALSE)</f>
        <v>SP</v>
      </c>
      <c r="K4253" s="2" t="str">
        <f>VLOOKUP(Sheet__29[[#This Row],[Produto]],Produtos!B:C,2,FALSE)</f>
        <v>Periférico</v>
      </c>
      <c r="L4253" s="2" t="str">
        <f>VLOOKUP(Sheet__29[[#This Row],[Produto]],Produtos!B:D,3,FALSE)</f>
        <v>Logitech Brasil</v>
      </c>
      <c r="M4253" s="2">
        <f>VLOOKUP(Sheet__29[[#This Row],[Produto]],Estoque!A:B,2,FALSE)</f>
        <v>52</v>
      </c>
      <c r="N4253" s="5">
        <f>Sheet__29[[#This Row],[Qtd]]*Sheet__29[[#This Row],[Valor]]</f>
        <v>22805</v>
      </c>
      <c r="O4253" s="5">
        <f>Sheet__29[[#This Row],[Venda]]*(1-Sheet__29[[#This Row],[Desc]]/100)</f>
        <v>21664.75</v>
      </c>
      <c r="P4253"/>
    </row>
    <row r="4254" spans="1:16" x14ac:dyDescent="0.25">
      <c r="A4254">
        <v>104252</v>
      </c>
      <c r="B4254" s="1">
        <v>46204</v>
      </c>
      <c r="C4254" t="s">
        <v>339</v>
      </c>
      <c r="D4254" t="s">
        <v>1141</v>
      </c>
      <c r="E4254">
        <v>1</v>
      </c>
      <c r="F4254" s="4">
        <v>3859</v>
      </c>
      <c r="G4254">
        <v>0</v>
      </c>
      <c r="H4254" t="s">
        <v>1022</v>
      </c>
      <c r="I4254" s="2" t="str">
        <f>VLOOKUP(Sheet__29[[#This Row],[Filial]],Filiais!A:B,2,FALSE)</f>
        <v>Santos</v>
      </c>
      <c r="J4254" s="2" t="str">
        <f>VLOOKUP(Sheet__29[[#This Row],[Cidade]],'Clientes'!C:D,2,FALSE)</f>
        <v>SP</v>
      </c>
      <c r="K4254" s="2" t="str">
        <f>VLOOKUP(Sheet__29[[#This Row],[Produto]],Produtos!B:C,2,FALSE)</f>
        <v>Notebook</v>
      </c>
      <c r="L4254" s="2" t="str">
        <f>VLOOKUP(Sheet__29[[#This Row],[Produto]],Produtos!B:D,3,FALSE)</f>
        <v>Kingston Brasil</v>
      </c>
      <c r="M4254" s="2">
        <f>VLOOKUP(Sheet__29[[#This Row],[Produto]],Estoque!A:B,2,FALSE)</f>
        <v>266</v>
      </c>
      <c r="N4254" s="5">
        <f>Sheet__29[[#This Row],[Qtd]]*Sheet__29[[#This Row],[Valor]]</f>
        <v>3859</v>
      </c>
      <c r="O4254" s="5">
        <f>Sheet__29[[#This Row],[Venda]]*(1-Sheet__29[[#This Row],[Desc]]/100)</f>
        <v>3859</v>
      </c>
      <c r="P4254"/>
    </row>
    <row r="4255" spans="1:16" x14ac:dyDescent="0.25">
      <c r="A4255">
        <v>104253</v>
      </c>
      <c r="B4255" s="1">
        <v>46204</v>
      </c>
      <c r="C4255" t="s">
        <v>783</v>
      </c>
      <c r="D4255" t="s">
        <v>1031</v>
      </c>
      <c r="E4255">
        <v>3</v>
      </c>
      <c r="F4255" s="4">
        <v>3480</v>
      </c>
      <c r="G4255">
        <v>5</v>
      </c>
      <c r="H4255" t="s">
        <v>1021</v>
      </c>
      <c r="I4255" s="2" t="str">
        <f>VLOOKUP(Sheet__29[[#This Row],[Filial]],Filiais!A:B,2,FALSE)</f>
        <v>Jundiaí</v>
      </c>
      <c r="J4255" s="2" t="str">
        <f>VLOOKUP(Sheet__29[[#This Row],[Cidade]],'Clientes'!C:D,2,FALSE)</f>
        <v>SP</v>
      </c>
      <c r="K4255" s="2" t="str">
        <f>VLOOKUP(Sheet__29[[#This Row],[Produto]],Produtos!B:C,2,FALSE)</f>
        <v>Armazenamento</v>
      </c>
      <c r="L4255" s="2" t="str">
        <f>VLOOKUP(Sheet__29[[#This Row],[Produto]],Produtos!B:D,3,FALSE)</f>
        <v>Logitech Brasil</v>
      </c>
      <c r="M4255" s="2">
        <f>VLOOKUP(Sheet__29[[#This Row],[Produto]],Estoque!A:B,2,FALSE)</f>
        <v>111</v>
      </c>
      <c r="N4255" s="5">
        <f>Sheet__29[[#This Row],[Qtd]]*Sheet__29[[#This Row],[Valor]]</f>
        <v>10440</v>
      </c>
      <c r="O4255" s="5">
        <f>Sheet__29[[#This Row],[Venda]]*(1-Sheet__29[[#This Row],[Desc]]/100)</f>
        <v>9918</v>
      </c>
      <c r="P4255"/>
    </row>
    <row r="4256" spans="1:16" x14ac:dyDescent="0.25">
      <c r="A4256">
        <v>104254</v>
      </c>
      <c r="B4256" s="1">
        <v>46204</v>
      </c>
      <c r="C4256" t="s">
        <v>973</v>
      </c>
      <c r="D4256" t="s">
        <v>1125</v>
      </c>
      <c r="E4256">
        <v>4</v>
      </c>
      <c r="F4256" s="4">
        <v>3948</v>
      </c>
      <c r="G4256">
        <v>0</v>
      </c>
      <c r="H4256" t="s">
        <v>1018</v>
      </c>
      <c r="I4256" s="2" t="str">
        <f>VLOOKUP(Sheet__29[[#This Row],[Filial]],Filiais!A:B,2,FALSE)</f>
        <v>Barueri</v>
      </c>
      <c r="J4256" s="2" t="str">
        <f>VLOOKUP(Sheet__29[[#This Row],[Cidade]],'Clientes'!C:D,2,FALSE)</f>
        <v>SP</v>
      </c>
      <c r="K4256" s="2" t="str">
        <f>VLOOKUP(Sheet__29[[#This Row],[Produto]],Produtos!B:C,2,FALSE)</f>
        <v>Periférico</v>
      </c>
      <c r="L4256" s="2" t="str">
        <f>VLOOKUP(Sheet__29[[#This Row],[Produto]],Produtos!B:D,3,FALSE)</f>
        <v>Dell Brasil</v>
      </c>
      <c r="M4256" s="2">
        <f>VLOOKUP(Sheet__29[[#This Row],[Produto]],Estoque!A:B,2,FALSE)</f>
        <v>87</v>
      </c>
      <c r="N4256" s="5">
        <f>Sheet__29[[#This Row],[Qtd]]*Sheet__29[[#This Row],[Valor]]</f>
        <v>15792</v>
      </c>
      <c r="O4256" s="5">
        <f>Sheet__29[[#This Row],[Venda]]*(1-Sheet__29[[#This Row],[Desc]]/100)</f>
        <v>15792</v>
      </c>
      <c r="P4256"/>
    </row>
    <row r="4257" spans="1:16" x14ac:dyDescent="0.25">
      <c r="A4257">
        <v>104255</v>
      </c>
      <c r="B4257" s="1">
        <v>46204</v>
      </c>
      <c r="C4257" t="s">
        <v>627</v>
      </c>
      <c r="D4257" t="s">
        <v>1102</v>
      </c>
      <c r="E4257">
        <v>4</v>
      </c>
      <c r="F4257" s="4">
        <v>4618</v>
      </c>
      <c r="G4257">
        <v>5</v>
      </c>
      <c r="H4257" t="s">
        <v>1016</v>
      </c>
      <c r="I4257" s="2" t="str">
        <f>VLOOKUP(Sheet__29[[#This Row],[Filial]],Filiais!A:B,2,FALSE)</f>
        <v>São Paulo</v>
      </c>
      <c r="J4257" s="2" t="str">
        <f>VLOOKUP(Sheet__29[[#This Row],[Cidade]],'Clientes'!C:D,2,FALSE)</f>
        <v>SP</v>
      </c>
      <c r="K4257" s="2" t="str">
        <f>VLOOKUP(Sheet__29[[#This Row],[Produto]],Produtos!B:C,2,FALSE)</f>
        <v>Monitor</v>
      </c>
      <c r="L4257" s="2" t="str">
        <f>VLOOKUP(Sheet__29[[#This Row],[Produto]],Produtos!B:D,3,FALSE)</f>
        <v>Lenovo Brasil</v>
      </c>
      <c r="M4257" s="2">
        <f>VLOOKUP(Sheet__29[[#This Row],[Produto]],Estoque!A:B,2,FALSE)</f>
        <v>140</v>
      </c>
      <c r="N4257" s="5">
        <f>Sheet__29[[#This Row],[Qtd]]*Sheet__29[[#This Row],[Valor]]</f>
        <v>18472</v>
      </c>
      <c r="O4257" s="5">
        <f>Sheet__29[[#This Row],[Venda]]*(1-Sheet__29[[#This Row],[Desc]]/100)</f>
        <v>17548.399999999998</v>
      </c>
      <c r="P4257"/>
    </row>
    <row r="4258" spans="1:16" x14ac:dyDescent="0.25">
      <c r="A4258">
        <v>104256</v>
      </c>
      <c r="B4258" s="1">
        <v>46204</v>
      </c>
      <c r="C4258" t="s">
        <v>205</v>
      </c>
      <c r="D4258" t="s">
        <v>1168</v>
      </c>
      <c r="E4258">
        <v>5</v>
      </c>
      <c r="F4258" s="4">
        <v>532</v>
      </c>
      <c r="G4258">
        <v>10</v>
      </c>
      <c r="H4258" t="s">
        <v>1016</v>
      </c>
      <c r="I4258" s="2" t="str">
        <f>VLOOKUP(Sheet__29[[#This Row],[Filial]],Filiais!A:B,2,FALSE)</f>
        <v>São Paulo</v>
      </c>
      <c r="J4258" s="2" t="str">
        <f>VLOOKUP(Sheet__29[[#This Row],[Cidade]],'Clientes'!C:D,2,FALSE)</f>
        <v>SP</v>
      </c>
      <c r="K4258" s="2" t="str">
        <f>VLOOKUP(Sheet__29[[#This Row],[Produto]],Produtos!B:C,2,FALSE)</f>
        <v>Rede</v>
      </c>
      <c r="L4258" s="2" t="str">
        <f>VLOOKUP(Sheet__29[[#This Row],[Produto]],Produtos!B:D,3,FALSE)</f>
        <v>Kingston Brasil</v>
      </c>
      <c r="M4258" s="2">
        <f>VLOOKUP(Sheet__29[[#This Row],[Produto]],Estoque!A:B,2,FALSE)</f>
        <v>89</v>
      </c>
      <c r="N4258" s="5">
        <f>Sheet__29[[#This Row],[Qtd]]*Sheet__29[[#This Row],[Valor]]</f>
        <v>2660</v>
      </c>
      <c r="O4258" s="5">
        <f>Sheet__29[[#This Row],[Venda]]*(1-Sheet__29[[#This Row],[Desc]]/100)</f>
        <v>2394</v>
      </c>
      <c r="P4258"/>
    </row>
    <row r="4259" spans="1:16" x14ac:dyDescent="0.25">
      <c r="A4259">
        <v>104257</v>
      </c>
      <c r="B4259" s="1">
        <v>46204</v>
      </c>
      <c r="C4259" t="s">
        <v>599</v>
      </c>
      <c r="D4259" t="s">
        <v>1058</v>
      </c>
      <c r="E4259">
        <v>2</v>
      </c>
      <c r="F4259" s="4">
        <v>3332</v>
      </c>
      <c r="G4259">
        <v>5</v>
      </c>
      <c r="H4259" t="s">
        <v>1023</v>
      </c>
      <c r="I4259" s="2" t="str">
        <f>VLOOKUP(Sheet__29[[#This Row],[Filial]],Filiais!A:B,2,FALSE)</f>
        <v>Bauru</v>
      </c>
      <c r="J4259" s="2" t="str">
        <f>VLOOKUP(Sheet__29[[#This Row],[Cidade]],'Clientes'!C:D,2,FALSE)</f>
        <v>SP</v>
      </c>
      <c r="K4259" s="2" t="str">
        <f>VLOOKUP(Sheet__29[[#This Row],[Produto]],Produtos!B:C,2,FALSE)</f>
        <v>Armazenamento</v>
      </c>
      <c r="L4259" s="2" t="str">
        <f>VLOOKUP(Sheet__29[[#This Row],[Produto]],Produtos!B:D,3,FALSE)</f>
        <v>LG Brasil</v>
      </c>
      <c r="M4259" s="2">
        <f>VLOOKUP(Sheet__29[[#This Row],[Produto]],Estoque!A:B,2,FALSE)</f>
        <v>184</v>
      </c>
      <c r="N4259" s="5">
        <f>Sheet__29[[#This Row],[Qtd]]*Sheet__29[[#This Row],[Valor]]</f>
        <v>6664</v>
      </c>
      <c r="O4259" s="5">
        <f>Sheet__29[[#This Row],[Venda]]*(1-Sheet__29[[#This Row],[Desc]]/100)</f>
        <v>6330.7999999999993</v>
      </c>
      <c r="P4259"/>
    </row>
    <row r="4260" spans="1:16" x14ac:dyDescent="0.25">
      <c r="A4260">
        <v>104258</v>
      </c>
      <c r="B4260" s="1">
        <v>46204</v>
      </c>
      <c r="C4260" t="s">
        <v>585</v>
      </c>
      <c r="D4260" t="s">
        <v>1098</v>
      </c>
      <c r="E4260">
        <v>2</v>
      </c>
      <c r="F4260" s="4">
        <v>4608</v>
      </c>
      <c r="G4260">
        <v>0</v>
      </c>
      <c r="H4260" t="s">
        <v>1020</v>
      </c>
      <c r="I4260" s="2" t="str">
        <f>VLOOKUP(Sheet__29[[#This Row],[Filial]],Filiais!A:B,2,FALSE)</f>
        <v>Sorocaba</v>
      </c>
      <c r="J4260" s="2" t="str">
        <f>VLOOKUP(Sheet__29[[#This Row],[Cidade]],'Clientes'!C:D,2,FALSE)</f>
        <v>SP</v>
      </c>
      <c r="K4260" s="2" t="str">
        <f>VLOOKUP(Sheet__29[[#This Row],[Produto]],Produtos!B:C,2,FALSE)</f>
        <v>Periférico</v>
      </c>
      <c r="L4260" s="2" t="str">
        <f>VLOOKUP(Sheet__29[[#This Row],[Produto]],Produtos!B:D,3,FALSE)</f>
        <v>LG Brasil</v>
      </c>
      <c r="M4260" s="2">
        <f>VLOOKUP(Sheet__29[[#This Row],[Produto]],Estoque!A:B,2,FALSE)</f>
        <v>96</v>
      </c>
      <c r="N4260" s="5">
        <f>Sheet__29[[#This Row],[Qtd]]*Sheet__29[[#This Row],[Valor]]</f>
        <v>9216</v>
      </c>
      <c r="O4260" s="5">
        <f>Sheet__29[[#This Row],[Venda]]*(1-Sheet__29[[#This Row],[Desc]]/100)</f>
        <v>9216</v>
      </c>
      <c r="P4260"/>
    </row>
    <row r="4261" spans="1:16" x14ac:dyDescent="0.25">
      <c r="A4261">
        <v>104259</v>
      </c>
      <c r="B4261" s="1">
        <v>46204</v>
      </c>
      <c r="C4261" t="s">
        <v>353</v>
      </c>
      <c r="D4261" t="s">
        <v>1134</v>
      </c>
      <c r="E4261">
        <v>3</v>
      </c>
      <c r="F4261" s="4">
        <v>2570</v>
      </c>
      <c r="G4261">
        <v>5</v>
      </c>
      <c r="H4261" t="s">
        <v>1025</v>
      </c>
      <c r="I4261" s="2" t="str">
        <f>VLOOKUP(Sheet__29[[#This Row],[Filial]],Filiais!A:B,2,FALSE)</f>
        <v>São José dos Campos</v>
      </c>
      <c r="J4261" s="2" t="str">
        <f>VLOOKUP(Sheet__29[[#This Row],[Cidade]],'Clientes'!C:D,2,FALSE)</f>
        <v>SP</v>
      </c>
      <c r="K4261" s="2" t="str">
        <f>VLOOKUP(Sheet__29[[#This Row],[Produto]],Produtos!B:C,2,FALSE)</f>
        <v>Rede</v>
      </c>
      <c r="L4261" s="2" t="str">
        <f>VLOOKUP(Sheet__29[[#This Row],[Produto]],Produtos!B:D,3,FALSE)</f>
        <v>Lenovo Brasil</v>
      </c>
      <c r="M4261" s="2">
        <f>VLOOKUP(Sheet__29[[#This Row],[Produto]],Estoque!A:B,2,FALSE)</f>
        <v>175</v>
      </c>
      <c r="N4261" s="5">
        <f>Sheet__29[[#This Row],[Qtd]]*Sheet__29[[#This Row],[Valor]]</f>
        <v>7710</v>
      </c>
      <c r="O4261" s="5">
        <f>Sheet__29[[#This Row],[Venda]]*(1-Sheet__29[[#This Row],[Desc]]/100)</f>
        <v>7324.5</v>
      </c>
      <c r="P4261"/>
    </row>
    <row r="4262" spans="1:16" x14ac:dyDescent="0.25">
      <c r="A4262">
        <v>104260</v>
      </c>
      <c r="B4262" s="1">
        <v>46204</v>
      </c>
      <c r="C4262" t="s">
        <v>728</v>
      </c>
      <c r="D4262" t="s">
        <v>1101</v>
      </c>
      <c r="E4262">
        <v>2</v>
      </c>
      <c r="F4262" s="4">
        <v>626</v>
      </c>
      <c r="G4262">
        <v>0</v>
      </c>
      <c r="H4262" t="s">
        <v>1021</v>
      </c>
      <c r="I4262" s="2" t="str">
        <f>VLOOKUP(Sheet__29[[#This Row],[Filial]],Filiais!A:B,2,FALSE)</f>
        <v>Jundiaí</v>
      </c>
      <c r="J4262" s="2" t="str">
        <f>VLOOKUP(Sheet__29[[#This Row],[Cidade]],'Clientes'!C:D,2,FALSE)</f>
        <v>SP</v>
      </c>
      <c r="K4262" s="2" t="str">
        <f>VLOOKUP(Sheet__29[[#This Row],[Produto]],Produtos!B:C,2,FALSE)</f>
        <v>Notebook</v>
      </c>
      <c r="L4262" s="2" t="str">
        <f>VLOOKUP(Sheet__29[[#This Row],[Produto]],Produtos!B:D,3,FALSE)</f>
        <v>Kingston Brasil</v>
      </c>
      <c r="M4262" s="2">
        <f>VLOOKUP(Sheet__29[[#This Row],[Produto]],Estoque!A:B,2,FALSE)</f>
        <v>183</v>
      </c>
      <c r="N4262" s="5">
        <f>Sheet__29[[#This Row],[Qtd]]*Sheet__29[[#This Row],[Valor]]</f>
        <v>1252</v>
      </c>
      <c r="O4262" s="5">
        <f>Sheet__29[[#This Row],[Venda]]*(1-Sheet__29[[#This Row],[Desc]]/100)</f>
        <v>1252</v>
      </c>
      <c r="P4262"/>
    </row>
    <row r="4263" spans="1:16" x14ac:dyDescent="0.25">
      <c r="A4263">
        <v>104261</v>
      </c>
      <c r="B4263" s="1">
        <v>46204</v>
      </c>
      <c r="C4263" t="s">
        <v>921</v>
      </c>
      <c r="D4263" t="s">
        <v>1139</v>
      </c>
      <c r="E4263">
        <v>4</v>
      </c>
      <c r="F4263" s="4">
        <v>4484</v>
      </c>
      <c r="G4263">
        <v>0</v>
      </c>
      <c r="H4263" t="s">
        <v>1024</v>
      </c>
      <c r="I4263" s="2" t="str">
        <f>VLOOKUP(Sheet__29[[#This Row],[Filial]],Filiais!A:B,2,FALSE)</f>
        <v>Ribeirão Preto</v>
      </c>
      <c r="J4263" s="2" t="str">
        <f>VLOOKUP(Sheet__29[[#This Row],[Cidade]],'Clientes'!C:D,2,FALSE)</f>
        <v>SP</v>
      </c>
      <c r="K4263" s="2" t="str">
        <f>VLOOKUP(Sheet__29[[#This Row],[Produto]],Produtos!B:C,2,FALSE)</f>
        <v>Monitor</v>
      </c>
      <c r="L4263" s="2" t="str">
        <f>VLOOKUP(Sheet__29[[#This Row],[Produto]],Produtos!B:D,3,FALSE)</f>
        <v>LG Brasil</v>
      </c>
      <c r="M4263" s="2">
        <f>VLOOKUP(Sheet__29[[#This Row],[Produto]],Estoque!A:B,2,FALSE)</f>
        <v>193</v>
      </c>
      <c r="N4263" s="5">
        <f>Sheet__29[[#This Row],[Qtd]]*Sheet__29[[#This Row],[Valor]]</f>
        <v>17936</v>
      </c>
      <c r="O4263" s="5">
        <f>Sheet__29[[#This Row],[Venda]]*(1-Sheet__29[[#This Row],[Desc]]/100)</f>
        <v>17936</v>
      </c>
      <c r="P4263"/>
    </row>
    <row r="4264" spans="1:16" x14ac:dyDescent="0.25">
      <c r="A4264">
        <v>104262</v>
      </c>
      <c r="B4264" s="1">
        <v>46204</v>
      </c>
      <c r="C4264" t="s">
        <v>874</v>
      </c>
      <c r="D4264" t="s">
        <v>1101</v>
      </c>
      <c r="E4264">
        <v>2</v>
      </c>
      <c r="F4264" s="4">
        <v>2396</v>
      </c>
      <c r="G4264">
        <v>0</v>
      </c>
      <c r="H4264" t="s">
        <v>1020</v>
      </c>
      <c r="I4264" s="2" t="str">
        <f>VLOOKUP(Sheet__29[[#This Row],[Filial]],Filiais!A:B,2,FALSE)</f>
        <v>Sorocaba</v>
      </c>
      <c r="J4264" s="2" t="str">
        <f>VLOOKUP(Sheet__29[[#This Row],[Cidade]],'Clientes'!C:D,2,FALSE)</f>
        <v>SP</v>
      </c>
      <c r="K4264" s="2" t="str">
        <f>VLOOKUP(Sheet__29[[#This Row],[Produto]],Produtos!B:C,2,FALSE)</f>
        <v>Notebook</v>
      </c>
      <c r="L4264" s="2" t="str">
        <f>VLOOKUP(Sheet__29[[#This Row],[Produto]],Produtos!B:D,3,FALSE)</f>
        <v>Kingston Brasil</v>
      </c>
      <c r="M4264" s="2">
        <f>VLOOKUP(Sheet__29[[#This Row],[Produto]],Estoque!A:B,2,FALSE)</f>
        <v>183</v>
      </c>
      <c r="N4264" s="5">
        <f>Sheet__29[[#This Row],[Qtd]]*Sheet__29[[#This Row],[Valor]]</f>
        <v>4792</v>
      </c>
      <c r="O4264" s="5">
        <f>Sheet__29[[#This Row],[Venda]]*(1-Sheet__29[[#This Row],[Desc]]/100)</f>
        <v>4792</v>
      </c>
      <c r="P4264"/>
    </row>
    <row r="4265" spans="1:16" x14ac:dyDescent="0.25">
      <c r="A4265">
        <v>104263</v>
      </c>
      <c r="B4265" s="1">
        <v>46204</v>
      </c>
      <c r="C4265" t="s">
        <v>983</v>
      </c>
      <c r="D4265" t="s">
        <v>1050</v>
      </c>
      <c r="E4265">
        <v>3</v>
      </c>
      <c r="F4265" s="4">
        <v>1225</v>
      </c>
      <c r="G4265">
        <v>5</v>
      </c>
      <c r="H4265" t="s">
        <v>1017</v>
      </c>
      <c r="I4265" s="2" t="str">
        <f>VLOOKUP(Sheet__29[[#This Row],[Filial]],Filiais!A:B,2,FALSE)</f>
        <v>Campinas</v>
      </c>
      <c r="J4265" s="2" t="str">
        <f>VLOOKUP(Sheet__29[[#This Row],[Cidade]],'Clientes'!C:D,2,FALSE)</f>
        <v>SP</v>
      </c>
      <c r="K4265" s="2" t="str">
        <f>VLOOKUP(Sheet__29[[#This Row],[Produto]],Produtos!B:C,2,FALSE)</f>
        <v>Rede</v>
      </c>
      <c r="L4265" s="2" t="str">
        <f>VLOOKUP(Sheet__29[[#This Row],[Produto]],Produtos!B:D,3,FALSE)</f>
        <v>Lenovo Brasil</v>
      </c>
      <c r="M4265" s="2">
        <f>VLOOKUP(Sheet__29[[#This Row],[Produto]],Estoque!A:B,2,FALSE)</f>
        <v>262</v>
      </c>
      <c r="N4265" s="5">
        <f>Sheet__29[[#This Row],[Qtd]]*Sheet__29[[#This Row],[Valor]]</f>
        <v>3675</v>
      </c>
      <c r="O4265" s="5">
        <f>Sheet__29[[#This Row],[Venda]]*(1-Sheet__29[[#This Row],[Desc]]/100)</f>
        <v>3491.25</v>
      </c>
      <c r="P4265"/>
    </row>
    <row r="4266" spans="1:16" x14ac:dyDescent="0.25">
      <c r="A4266">
        <v>104264</v>
      </c>
      <c r="B4266" s="1">
        <v>46204</v>
      </c>
      <c r="C4266" t="s">
        <v>866</v>
      </c>
      <c r="D4266" t="s">
        <v>1129</v>
      </c>
      <c r="E4266">
        <v>2</v>
      </c>
      <c r="F4266" s="4">
        <v>3387</v>
      </c>
      <c r="G4266">
        <v>0</v>
      </c>
      <c r="H4266" t="s">
        <v>1023</v>
      </c>
      <c r="I4266" s="2" t="str">
        <f>VLOOKUP(Sheet__29[[#This Row],[Filial]],Filiais!A:B,2,FALSE)</f>
        <v>Bauru</v>
      </c>
      <c r="J4266" s="2" t="str">
        <f>VLOOKUP(Sheet__29[[#This Row],[Cidade]],'Clientes'!C:D,2,FALSE)</f>
        <v>SP</v>
      </c>
      <c r="K4266" s="2" t="str">
        <f>VLOOKUP(Sheet__29[[#This Row],[Produto]],Produtos!B:C,2,FALSE)</f>
        <v>Monitor</v>
      </c>
      <c r="L4266" s="2" t="str">
        <f>VLOOKUP(Sheet__29[[#This Row],[Produto]],Produtos!B:D,3,FALSE)</f>
        <v>Dell Brasil</v>
      </c>
      <c r="M4266" s="2">
        <f>VLOOKUP(Sheet__29[[#This Row],[Produto]],Estoque!A:B,2,FALSE)</f>
        <v>160</v>
      </c>
      <c r="N4266" s="5">
        <f>Sheet__29[[#This Row],[Qtd]]*Sheet__29[[#This Row],[Valor]]</f>
        <v>6774</v>
      </c>
      <c r="O4266" s="5">
        <f>Sheet__29[[#This Row],[Venda]]*(1-Sheet__29[[#This Row],[Desc]]/100)</f>
        <v>6774</v>
      </c>
      <c r="P4266"/>
    </row>
    <row r="4267" spans="1:16" x14ac:dyDescent="0.25">
      <c r="A4267">
        <v>104265</v>
      </c>
      <c r="B4267" s="1">
        <v>46204</v>
      </c>
      <c r="C4267" t="s">
        <v>436</v>
      </c>
      <c r="D4267" t="s">
        <v>1091</v>
      </c>
      <c r="E4267">
        <v>1</v>
      </c>
      <c r="F4267" s="4">
        <v>590</v>
      </c>
      <c r="G4267">
        <v>0</v>
      </c>
      <c r="H4267" t="s">
        <v>1023</v>
      </c>
      <c r="I4267" s="2" t="str">
        <f>VLOOKUP(Sheet__29[[#This Row],[Filial]],Filiais!A:B,2,FALSE)</f>
        <v>Bauru</v>
      </c>
      <c r="J4267" s="2" t="str">
        <f>VLOOKUP(Sheet__29[[#This Row],[Cidade]],'Clientes'!C:D,2,FALSE)</f>
        <v>SP</v>
      </c>
      <c r="K4267" s="2" t="str">
        <f>VLOOKUP(Sheet__29[[#This Row],[Produto]],Produtos!B:C,2,FALSE)</f>
        <v>Rede</v>
      </c>
      <c r="L4267" s="2" t="str">
        <f>VLOOKUP(Sheet__29[[#This Row],[Produto]],Produtos!B:D,3,FALSE)</f>
        <v>Lenovo Brasil</v>
      </c>
      <c r="M4267" s="2">
        <f>VLOOKUP(Sheet__29[[#This Row],[Produto]],Estoque!A:B,2,FALSE)</f>
        <v>131</v>
      </c>
      <c r="N4267" s="5">
        <f>Sheet__29[[#This Row],[Qtd]]*Sheet__29[[#This Row],[Valor]]</f>
        <v>590</v>
      </c>
      <c r="O4267" s="5">
        <f>Sheet__29[[#This Row],[Venda]]*(1-Sheet__29[[#This Row],[Desc]]/100)</f>
        <v>590</v>
      </c>
      <c r="P4267"/>
    </row>
    <row r="4268" spans="1:16" x14ac:dyDescent="0.25">
      <c r="A4268">
        <v>104266</v>
      </c>
      <c r="B4268" s="1">
        <v>46204</v>
      </c>
      <c r="C4268" t="s">
        <v>45</v>
      </c>
      <c r="D4268" t="s">
        <v>1077</v>
      </c>
      <c r="E4268">
        <v>5</v>
      </c>
      <c r="F4268" s="4">
        <v>3442</v>
      </c>
      <c r="G4268">
        <v>0</v>
      </c>
      <c r="H4268" t="s">
        <v>1022</v>
      </c>
      <c r="I4268" s="2" t="str">
        <f>VLOOKUP(Sheet__29[[#This Row],[Filial]],Filiais!A:B,2,FALSE)</f>
        <v>Santos</v>
      </c>
      <c r="J4268" s="2" t="str">
        <f>VLOOKUP(Sheet__29[[#This Row],[Cidade]],'Clientes'!C:D,2,FALSE)</f>
        <v>SP</v>
      </c>
      <c r="K4268" s="2" t="str">
        <f>VLOOKUP(Sheet__29[[#This Row],[Produto]],Produtos!B:C,2,FALSE)</f>
        <v>Rede</v>
      </c>
      <c r="L4268" s="2" t="str">
        <f>VLOOKUP(Sheet__29[[#This Row],[Produto]],Produtos!B:D,3,FALSE)</f>
        <v>Dell Brasil</v>
      </c>
      <c r="M4268" s="2">
        <f>VLOOKUP(Sheet__29[[#This Row],[Produto]],Estoque!A:B,2,FALSE)</f>
        <v>161</v>
      </c>
      <c r="N4268" s="5">
        <f>Sheet__29[[#This Row],[Qtd]]*Sheet__29[[#This Row],[Valor]]</f>
        <v>17210</v>
      </c>
      <c r="O4268" s="5">
        <f>Sheet__29[[#This Row],[Venda]]*(1-Sheet__29[[#This Row],[Desc]]/100)</f>
        <v>17210</v>
      </c>
      <c r="P4268"/>
    </row>
    <row r="4269" spans="1:16" x14ac:dyDescent="0.25">
      <c r="A4269">
        <v>104267</v>
      </c>
      <c r="B4269" s="1">
        <v>46204</v>
      </c>
      <c r="C4269" t="s">
        <v>711</v>
      </c>
      <c r="D4269" t="s">
        <v>1082</v>
      </c>
      <c r="E4269">
        <v>4</v>
      </c>
      <c r="F4269" s="4">
        <v>2373</v>
      </c>
      <c r="G4269">
        <v>0</v>
      </c>
      <c r="H4269" t="s">
        <v>1016</v>
      </c>
      <c r="I4269" s="2" t="str">
        <f>VLOOKUP(Sheet__29[[#This Row],[Filial]],Filiais!A:B,2,FALSE)</f>
        <v>São Paulo</v>
      </c>
      <c r="J4269" s="2" t="str">
        <f>VLOOKUP(Sheet__29[[#This Row],[Cidade]],'Clientes'!C:D,2,FALSE)</f>
        <v>SP</v>
      </c>
      <c r="K4269" s="2" t="str">
        <f>VLOOKUP(Sheet__29[[#This Row],[Produto]],Produtos!B:C,2,FALSE)</f>
        <v>Monitor</v>
      </c>
      <c r="L4269" s="2" t="str">
        <f>VLOOKUP(Sheet__29[[#This Row],[Produto]],Produtos!B:D,3,FALSE)</f>
        <v>Dell Brasil</v>
      </c>
      <c r="M4269" s="2">
        <f>VLOOKUP(Sheet__29[[#This Row],[Produto]],Estoque!A:B,2,FALSE)</f>
        <v>189</v>
      </c>
      <c r="N4269" s="5">
        <f>Sheet__29[[#This Row],[Qtd]]*Sheet__29[[#This Row],[Valor]]</f>
        <v>9492</v>
      </c>
      <c r="O4269" s="5">
        <f>Sheet__29[[#This Row],[Venda]]*(1-Sheet__29[[#This Row],[Desc]]/100)</f>
        <v>9492</v>
      </c>
      <c r="P4269"/>
    </row>
    <row r="4270" spans="1:16" x14ac:dyDescent="0.25">
      <c r="A4270">
        <v>104268</v>
      </c>
      <c r="B4270" s="1">
        <v>46204</v>
      </c>
      <c r="C4270" t="s">
        <v>806</v>
      </c>
      <c r="D4270" t="s">
        <v>1127</v>
      </c>
      <c r="E4270">
        <v>3</v>
      </c>
      <c r="F4270" s="4">
        <v>235</v>
      </c>
      <c r="G4270">
        <v>10</v>
      </c>
      <c r="H4270" t="s">
        <v>1025</v>
      </c>
      <c r="I4270" s="2" t="str">
        <f>VLOOKUP(Sheet__29[[#This Row],[Filial]],Filiais!A:B,2,FALSE)</f>
        <v>São José dos Campos</v>
      </c>
      <c r="J4270" s="2" t="str">
        <f>VLOOKUP(Sheet__29[[#This Row],[Cidade]],'Clientes'!C:D,2,FALSE)</f>
        <v>SP</v>
      </c>
      <c r="K4270" s="2" t="str">
        <f>VLOOKUP(Sheet__29[[#This Row],[Produto]],Produtos!B:C,2,FALSE)</f>
        <v>Periférico</v>
      </c>
      <c r="L4270" s="2" t="str">
        <f>VLOOKUP(Sheet__29[[#This Row],[Produto]],Produtos!B:D,3,FALSE)</f>
        <v>Dell Brasil</v>
      </c>
      <c r="M4270" s="2">
        <f>VLOOKUP(Sheet__29[[#This Row],[Produto]],Estoque!A:B,2,FALSE)</f>
        <v>210</v>
      </c>
      <c r="N4270" s="5">
        <f>Sheet__29[[#This Row],[Qtd]]*Sheet__29[[#This Row],[Valor]]</f>
        <v>705</v>
      </c>
      <c r="O4270" s="5">
        <f>Sheet__29[[#This Row],[Venda]]*(1-Sheet__29[[#This Row],[Desc]]/100)</f>
        <v>634.5</v>
      </c>
      <c r="P4270"/>
    </row>
    <row r="4271" spans="1:16" x14ac:dyDescent="0.25">
      <c r="A4271">
        <v>104269</v>
      </c>
      <c r="B4271" s="1">
        <v>46204</v>
      </c>
      <c r="C4271" t="s">
        <v>820</v>
      </c>
      <c r="D4271" t="s">
        <v>1068</v>
      </c>
      <c r="E4271">
        <v>1</v>
      </c>
      <c r="F4271" s="4">
        <v>4067</v>
      </c>
      <c r="G4271">
        <v>10</v>
      </c>
      <c r="H4271" t="s">
        <v>1025</v>
      </c>
      <c r="I4271" s="2" t="str">
        <f>VLOOKUP(Sheet__29[[#This Row],[Filial]],Filiais!A:B,2,FALSE)</f>
        <v>São José dos Campos</v>
      </c>
      <c r="J4271" s="2" t="str">
        <f>VLOOKUP(Sheet__29[[#This Row],[Cidade]],'Clientes'!C:D,2,FALSE)</f>
        <v>SP</v>
      </c>
      <c r="K4271" s="2" t="str">
        <f>VLOOKUP(Sheet__29[[#This Row],[Produto]],Produtos!B:C,2,FALSE)</f>
        <v>Monitor</v>
      </c>
      <c r="L4271" s="2" t="str">
        <f>VLOOKUP(Sheet__29[[#This Row],[Produto]],Produtos!B:D,3,FALSE)</f>
        <v>LG Brasil</v>
      </c>
      <c r="M4271" s="2">
        <f>VLOOKUP(Sheet__29[[#This Row],[Produto]],Estoque!A:B,2,FALSE)</f>
        <v>109</v>
      </c>
      <c r="N4271" s="5">
        <f>Sheet__29[[#This Row],[Qtd]]*Sheet__29[[#This Row],[Valor]]</f>
        <v>4067</v>
      </c>
      <c r="O4271" s="5">
        <f>Sheet__29[[#This Row],[Venda]]*(1-Sheet__29[[#This Row],[Desc]]/100)</f>
        <v>3660.3</v>
      </c>
      <c r="P4271"/>
    </row>
    <row r="4272" spans="1:16" x14ac:dyDescent="0.25">
      <c r="A4272">
        <v>104270</v>
      </c>
      <c r="B4272" s="1">
        <v>46204</v>
      </c>
      <c r="C4272" t="s">
        <v>710</v>
      </c>
      <c r="D4272" t="s">
        <v>1068</v>
      </c>
      <c r="E4272">
        <v>5</v>
      </c>
      <c r="F4272" s="4">
        <v>1077</v>
      </c>
      <c r="G4272">
        <v>5</v>
      </c>
      <c r="H4272" t="s">
        <v>1017</v>
      </c>
      <c r="I4272" s="2" t="str">
        <f>VLOOKUP(Sheet__29[[#This Row],[Filial]],Filiais!A:B,2,FALSE)</f>
        <v>Campinas</v>
      </c>
      <c r="J4272" s="2" t="str">
        <f>VLOOKUP(Sheet__29[[#This Row],[Cidade]],'Clientes'!C:D,2,FALSE)</f>
        <v>SP</v>
      </c>
      <c r="K4272" s="2" t="str">
        <f>VLOOKUP(Sheet__29[[#This Row],[Produto]],Produtos!B:C,2,FALSE)</f>
        <v>Monitor</v>
      </c>
      <c r="L4272" s="2" t="str">
        <f>VLOOKUP(Sheet__29[[#This Row],[Produto]],Produtos!B:D,3,FALSE)</f>
        <v>LG Brasil</v>
      </c>
      <c r="M4272" s="2">
        <f>VLOOKUP(Sheet__29[[#This Row],[Produto]],Estoque!A:B,2,FALSE)</f>
        <v>109</v>
      </c>
      <c r="N4272" s="5">
        <f>Sheet__29[[#This Row],[Qtd]]*Sheet__29[[#This Row],[Valor]]</f>
        <v>5385</v>
      </c>
      <c r="O4272" s="5">
        <f>Sheet__29[[#This Row],[Venda]]*(1-Sheet__29[[#This Row],[Desc]]/100)</f>
        <v>5115.75</v>
      </c>
      <c r="P4272"/>
    </row>
    <row r="4273" spans="1:16" x14ac:dyDescent="0.25">
      <c r="A4273">
        <v>104271</v>
      </c>
      <c r="B4273" s="1">
        <v>46204</v>
      </c>
      <c r="C4273" t="s">
        <v>589</v>
      </c>
      <c r="D4273" t="s">
        <v>1127</v>
      </c>
      <c r="E4273">
        <v>4</v>
      </c>
      <c r="F4273" s="4">
        <v>504</v>
      </c>
      <c r="G4273">
        <v>0</v>
      </c>
      <c r="H4273" t="s">
        <v>1021</v>
      </c>
      <c r="I4273" s="2" t="str">
        <f>VLOOKUP(Sheet__29[[#This Row],[Filial]],Filiais!A:B,2,FALSE)</f>
        <v>Jundiaí</v>
      </c>
      <c r="J4273" s="2" t="str">
        <f>VLOOKUP(Sheet__29[[#This Row],[Cidade]],'Clientes'!C:D,2,FALSE)</f>
        <v>SP</v>
      </c>
      <c r="K4273" s="2" t="str">
        <f>VLOOKUP(Sheet__29[[#This Row],[Produto]],Produtos!B:C,2,FALSE)</f>
        <v>Periférico</v>
      </c>
      <c r="L4273" s="2" t="str">
        <f>VLOOKUP(Sheet__29[[#This Row],[Produto]],Produtos!B:D,3,FALSE)</f>
        <v>Dell Brasil</v>
      </c>
      <c r="M4273" s="2">
        <f>VLOOKUP(Sheet__29[[#This Row],[Produto]],Estoque!A:B,2,FALSE)</f>
        <v>210</v>
      </c>
      <c r="N4273" s="5">
        <f>Sheet__29[[#This Row],[Qtd]]*Sheet__29[[#This Row],[Valor]]</f>
        <v>2016</v>
      </c>
      <c r="O4273" s="5">
        <f>Sheet__29[[#This Row],[Venda]]*(1-Sheet__29[[#This Row],[Desc]]/100)</f>
        <v>2016</v>
      </c>
      <c r="P4273"/>
    </row>
    <row r="4274" spans="1:16" x14ac:dyDescent="0.25">
      <c r="A4274">
        <v>104272</v>
      </c>
      <c r="B4274" s="1">
        <v>46204</v>
      </c>
      <c r="C4274" t="s">
        <v>479</v>
      </c>
      <c r="D4274" t="s">
        <v>1166</v>
      </c>
      <c r="E4274">
        <v>5</v>
      </c>
      <c r="F4274" s="4">
        <v>3710</v>
      </c>
      <c r="G4274">
        <v>5</v>
      </c>
      <c r="H4274" t="s">
        <v>1018</v>
      </c>
      <c r="I4274" s="2" t="str">
        <f>VLOOKUP(Sheet__29[[#This Row],[Filial]],Filiais!A:B,2,FALSE)</f>
        <v>Barueri</v>
      </c>
      <c r="J4274" s="2" t="str">
        <f>VLOOKUP(Sheet__29[[#This Row],[Cidade]],'Clientes'!C:D,2,FALSE)</f>
        <v>SP</v>
      </c>
      <c r="K4274" s="2" t="str">
        <f>VLOOKUP(Sheet__29[[#This Row],[Produto]],Produtos!B:C,2,FALSE)</f>
        <v>Monitor</v>
      </c>
      <c r="L4274" s="2" t="str">
        <f>VLOOKUP(Sheet__29[[#This Row],[Produto]],Produtos!B:D,3,FALSE)</f>
        <v>Kingston Brasil</v>
      </c>
      <c r="M4274" s="2">
        <f>VLOOKUP(Sheet__29[[#This Row],[Produto]],Estoque!A:B,2,FALSE)</f>
        <v>102</v>
      </c>
      <c r="N4274" s="5">
        <f>Sheet__29[[#This Row],[Qtd]]*Sheet__29[[#This Row],[Valor]]</f>
        <v>18550</v>
      </c>
      <c r="O4274" s="5">
        <f>Sheet__29[[#This Row],[Venda]]*(1-Sheet__29[[#This Row],[Desc]]/100)</f>
        <v>17622.5</v>
      </c>
      <c r="P4274"/>
    </row>
    <row r="4275" spans="1:16" x14ac:dyDescent="0.25">
      <c r="A4275">
        <v>104273</v>
      </c>
      <c r="B4275" s="1">
        <v>46204</v>
      </c>
      <c r="C4275" t="s">
        <v>650</v>
      </c>
      <c r="D4275" t="s">
        <v>1096</v>
      </c>
      <c r="E4275">
        <v>5</v>
      </c>
      <c r="F4275" s="4">
        <v>321</v>
      </c>
      <c r="G4275">
        <v>10</v>
      </c>
      <c r="H4275" t="s">
        <v>1019</v>
      </c>
      <c r="I4275" s="2" t="str">
        <f>VLOOKUP(Sheet__29[[#This Row],[Filial]],Filiais!A:B,2,FALSE)</f>
        <v>Osasco</v>
      </c>
      <c r="J4275" s="2" t="str">
        <f>VLOOKUP(Sheet__29[[#This Row],[Cidade]],'Clientes'!C:D,2,FALSE)</f>
        <v>SP</v>
      </c>
      <c r="K4275" s="2" t="str">
        <f>VLOOKUP(Sheet__29[[#This Row],[Produto]],Produtos!B:C,2,FALSE)</f>
        <v>Rede</v>
      </c>
      <c r="L4275" s="2" t="str">
        <f>VLOOKUP(Sheet__29[[#This Row],[Produto]],Produtos!B:D,3,FALSE)</f>
        <v>Lenovo Brasil</v>
      </c>
      <c r="M4275" s="2">
        <f>VLOOKUP(Sheet__29[[#This Row],[Produto]],Estoque!A:B,2,FALSE)</f>
        <v>208</v>
      </c>
      <c r="N4275" s="5">
        <f>Sheet__29[[#This Row],[Qtd]]*Sheet__29[[#This Row],[Valor]]</f>
        <v>1605</v>
      </c>
      <c r="O4275" s="5">
        <f>Sheet__29[[#This Row],[Venda]]*(1-Sheet__29[[#This Row],[Desc]]/100)</f>
        <v>1444.5</v>
      </c>
      <c r="P4275"/>
    </row>
    <row r="4276" spans="1:16" x14ac:dyDescent="0.25">
      <c r="A4276">
        <v>104274</v>
      </c>
      <c r="B4276" s="1">
        <v>46204</v>
      </c>
      <c r="C4276" t="s">
        <v>159</v>
      </c>
      <c r="D4276" t="s">
        <v>1116</v>
      </c>
      <c r="E4276">
        <v>2</v>
      </c>
      <c r="F4276" s="4">
        <v>2939</v>
      </c>
      <c r="G4276">
        <v>0</v>
      </c>
      <c r="H4276" t="s">
        <v>1024</v>
      </c>
      <c r="I4276" s="2" t="str">
        <f>VLOOKUP(Sheet__29[[#This Row],[Filial]],Filiais!A:B,2,FALSE)</f>
        <v>Ribeirão Preto</v>
      </c>
      <c r="J4276" s="2" t="str">
        <f>VLOOKUP(Sheet__29[[#This Row],[Cidade]],'Clientes'!C:D,2,FALSE)</f>
        <v>SP</v>
      </c>
      <c r="K4276" s="2" t="str">
        <f>VLOOKUP(Sheet__29[[#This Row],[Produto]],Produtos!B:C,2,FALSE)</f>
        <v>Periférico</v>
      </c>
      <c r="L4276" s="2" t="str">
        <f>VLOOKUP(Sheet__29[[#This Row],[Produto]],Produtos!B:D,3,FALSE)</f>
        <v>Logitech Brasil</v>
      </c>
      <c r="M4276" s="2">
        <f>VLOOKUP(Sheet__29[[#This Row],[Produto]],Estoque!A:B,2,FALSE)</f>
        <v>55</v>
      </c>
      <c r="N4276" s="5">
        <f>Sheet__29[[#This Row],[Qtd]]*Sheet__29[[#This Row],[Valor]]</f>
        <v>5878</v>
      </c>
      <c r="O4276" s="5">
        <f>Sheet__29[[#This Row],[Venda]]*(1-Sheet__29[[#This Row],[Desc]]/100)</f>
        <v>5878</v>
      </c>
      <c r="P4276"/>
    </row>
    <row r="4277" spans="1:16" x14ac:dyDescent="0.25">
      <c r="A4277">
        <v>104275</v>
      </c>
      <c r="B4277" s="1">
        <v>46204</v>
      </c>
      <c r="C4277" t="s">
        <v>907</v>
      </c>
      <c r="D4277" t="s">
        <v>1159</v>
      </c>
      <c r="E4277">
        <v>4</v>
      </c>
      <c r="F4277" s="4">
        <v>1930</v>
      </c>
      <c r="G4277">
        <v>0</v>
      </c>
      <c r="H4277" t="s">
        <v>1017</v>
      </c>
      <c r="I4277" s="2" t="str">
        <f>VLOOKUP(Sheet__29[[#This Row],[Filial]],Filiais!A:B,2,FALSE)</f>
        <v>Campinas</v>
      </c>
      <c r="J4277" s="2" t="str">
        <f>VLOOKUP(Sheet__29[[#This Row],[Cidade]],'Clientes'!C:D,2,FALSE)</f>
        <v>SP</v>
      </c>
      <c r="K4277" s="2" t="str">
        <f>VLOOKUP(Sheet__29[[#This Row],[Produto]],Produtos!B:C,2,FALSE)</f>
        <v>Rede</v>
      </c>
      <c r="L4277" s="2" t="str">
        <f>VLOOKUP(Sheet__29[[#This Row],[Produto]],Produtos!B:D,3,FALSE)</f>
        <v>Logitech Brasil</v>
      </c>
      <c r="M4277" s="2">
        <f>VLOOKUP(Sheet__29[[#This Row],[Produto]],Estoque!A:B,2,FALSE)</f>
        <v>130</v>
      </c>
      <c r="N4277" s="5">
        <f>Sheet__29[[#This Row],[Qtd]]*Sheet__29[[#This Row],[Valor]]</f>
        <v>7720</v>
      </c>
      <c r="O4277" s="5">
        <f>Sheet__29[[#This Row],[Venda]]*(1-Sheet__29[[#This Row],[Desc]]/100)</f>
        <v>7720</v>
      </c>
      <c r="P4277"/>
    </row>
    <row r="4278" spans="1:16" x14ac:dyDescent="0.25">
      <c r="A4278">
        <v>104276</v>
      </c>
      <c r="B4278" s="1">
        <v>46204</v>
      </c>
      <c r="C4278" t="s">
        <v>454</v>
      </c>
      <c r="D4278" t="s">
        <v>1112</v>
      </c>
      <c r="E4278">
        <v>1</v>
      </c>
      <c r="F4278" s="4">
        <v>4416</v>
      </c>
      <c r="G4278">
        <v>10</v>
      </c>
      <c r="H4278" t="s">
        <v>1021</v>
      </c>
      <c r="I4278" s="2" t="str">
        <f>VLOOKUP(Sheet__29[[#This Row],[Filial]],Filiais!A:B,2,FALSE)</f>
        <v>Jundiaí</v>
      </c>
      <c r="J4278" s="2" t="str">
        <f>VLOOKUP(Sheet__29[[#This Row],[Cidade]],'Clientes'!C:D,2,FALSE)</f>
        <v>SP</v>
      </c>
      <c r="K4278" s="2" t="str">
        <f>VLOOKUP(Sheet__29[[#This Row],[Produto]],Produtos!B:C,2,FALSE)</f>
        <v>Monitor</v>
      </c>
      <c r="L4278" s="2" t="str">
        <f>VLOOKUP(Sheet__29[[#This Row],[Produto]],Produtos!B:D,3,FALSE)</f>
        <v>Dell Brasil</v>
      </c>
      <c r="M4278" s="2">
        <f>VLOOKUP(Sheet__29[[#This Row],[Produto]],Estoque!A:B,2,FALSE)</f>
        <v>266</v>
      </c>
      <c r="N4278" s="5">
        <f>Sheet__29[[#This Row],[Qtd]]*Sheet__29[[#This Row],[Valor]]</f>
        <v>4416</v>
      </c>
      <c r="O4278" s="5">
        <f>Sheet__29[[#This Row],[Venda]]*(1-Sheet__29[[#This Row],[Desc]]/100)</f>
        <v>3974.4</v>
      </c>
      <c r="P4278"/>
    </row>
    <row r="4279" spans="1:16" x14ac:dyDescent="0.25">
      <c r="A4279">
        <v>104277</v>
      </c>
      <c r="B4279" s="1">
        <v>46204</v>
      </c>
      <c r="C4279" t="s">
        <v>264</v>
      </c>
      <c r="D4279" t="s">
        <v>1069</v>
      </c>
      <c r="E4279">
        <v>5</v>
      </c>
      <c r="F4279" s="4">
        <v>4775</v>
      </c>
      <c r="G4279">
        <v>0</v>
      </c>
      <c r="H4279" t="s">
        <v>1020</v>
      </c>
      <c r="I4279" s="2" t="str">
        <f>VLOOKUP(Sheet__29[[#This Row],[Filial]],Filiais!A:B,2,FALSE)</f>
        <v>Sorocaba</v>
      </c>
      <c r="J4279" s="2" t="str">
        <f>VLOOKUP(Sheet__29[[#This Row],[Cidade]],'Clientes'!C:D,2,FALSE)</f>
        <v>SP</v>
      </c>
      <c r="K4279" s="2" t="str">
        <f>VLOOKUP(Sheet__29[[#This Row],[Produto]],Produtos!B:C,2,FALSE)</f>
        <v>Periférico</v>
      </c>
      <c r="L4279" s="2" t="str">
        <f>VLOOKUP(Sheet__29[[#This Row],[Produto]],Produtos!B:D,3,FALSE)</f>
        <v>Kingston Brasil</v>
      </c>
      <c r="M4279" s="2">
        <f>VLOOKUP(Sheet__29[[#This Row],[Produto]],Estoque!A:B,2,FALSE)</f>
        <v>290</v>
      </c>
      <c r="N4279" s="5">
        <f>Sheet__29[[#This Row],[Qtd]]*Sheet__29[[#This Row],[Valor]]</f>
        <v>23875</v>
      </c>
      <c r="O4279" s="5">
        <f>Sheet__29[[#This Row],[Venda]]*(1-Sheet__29[[#This Row],[Desc]]/100)</f>
        <v>23875</v>
      </c>
      <c r="P4279"/>
    </row>
    <row r="4280" spans="1:16" x14ac:dyDescent="0.25">
      <c r="A4280">
        <v>104278</v>
      </c>
      <c r="B4280" s="1">
        <v>46204</v>
      </c>
      <c r="C4280" t="s">
        <v>611</v>
      </c>
      <c r="D4280" t="s">
        <v>1074</v>
      </c>
      <c r="E4280">
        <v>1</v>
      </c>
      <c r="F4280" s="4">
        <v>1736</v>
      </c>
      <c r="G4280">
        <v>0</v>
      </c>
      <c r="H4280" t="s">
        <v>1018</v>
      </c>
      <c r="I4280" s="2" t="str">
        <f>VLOOKUP(Sheet__29[[#This Row],[Filial]],Filiais!A:B,2,FALSE)</f>
        <v>Barueri</v>
      </c>
      <c r="J4280" s="2" t="str">
        <f>VLOOKUP(Sheet__29[[#This Row],[Cidade]],'Clientes'!C:D,2,FALSE)</f>
        <v>SP</v>
      </c>
      <c r="K4280" s="2" t="str">
        <f>VLOOKUP(Sheet__29[[#This Row],[Produto]],Produtos!B:C,2,FALSE)</f>
        <v>Armazenamento</v>
      </c>
      <c r="L4280" s="2" t="str">
        <f>VLOOKUP(Sheet__29[[#This Row],[Produto]],Produtos!B:D,3,FALSE)</f>
        <v>Lenovo Brasil</v>
      </c>
      <c r="M4280" s="2">
        <f>VLOOKUP(Sheet__29[[#This Row],[Produto]],Estoque!A:B,2,FALSE)</f>
        <v>241</v>
      </c>
      <c r="N4280" s="5">
        <f>Sheet__29[[#This Row],[Qtd]]*Sheet__29[[#This Row],[Valor]]</f>
        <v>1736</v>
      </c>
      <c r="O4280" s="5">
        <f>Sheet__29[[#This Row],[Venda]]*(1-Sheet__29[[#This Row],[Desc]]/100)</f>
        <v>1736</v>
      </c>
      <c r="P4280"/>
    </row>
    <row r="4281" spans="1:16" x14ac:dyDescent="0.25">
      <c r="A4281">
        <v>104279</v>
      </c>
      <c r="B4281" s="1">
        <v>46204</v>
      </c>
      <c r="C4281" t="s">
        <v>339</v>
      </c>
      <c r="D4281" t="s">
        <v>1147</v>
      </c>
      <c r="E4281">
        <v>1</v>
      </c>
      <c r="F4281" s="4">
        <v>1862</v>
      </c>
      <c r="G4281">
        <v>10</v>
      </c>
      <c r="H4281" t="s">
        <v>1023</v>
      </c>
      <c r="I4281" s="2" t="str">
        <f>VLOOKUP(Sheet__29[[#This Row],[Filial]],Filiais!A:B,2,FALSE)</f>
        <v>Bauru</v>
      </c>
      <c r="J4281" s="2" t="str">
        <f>VLOOKUP(Sheet__29[[#This Row],[Cidade]],'Clientes'!C:D,2,FALSE)</f>
        <v>SP</v>
      </c>
      <c r="K4281" s="2" t="str">
        <f>VLOOKUP(Sheet__29[[#This Row],[Produto]],Produtos!B:C,2,FALSE)</f>
        <v>Monitor</v>
      </c>
      <c r="L4281" s="2" t="str">
        <f>VLOOKUP(Sheet__29[[#This Row],[Produto]],Produtos!B:D,3,FALSE)</f>
        <v>Lenovo Brasil</v>
      </c>
      <c r="M4281" s="2">
        <f>VLOOKUP(Sheet__29[[#This Row],[Produto]],Estoque!A:B,2,FALSE)</f>
        <v>143</v>
      </c>
      <c r="N4281" s="5">
        <f>Sheet__29[[#This Row],[Qtd]]*Sheet__29[[#This Row],[Valor]]</f>
        <v>1862</v>
      </c>
      <c r="O4281" s="5">
        <f>Sheet__29[[#This Row],[Venda]]*(1-Sheet__29[[#This Row],[Desc]]/100)</f>
        <v>1675.8</v>
      </c>
      <c r="P4281"/>
    </row>
    <row r="4282" spans="1:16" x14ac:dyDescent="0.25">
      <c r="A4282">
        <v>104280</v>
      </c>
      <c r="B4282" s="1">
        <v>46204</v>
      </c>
      <c r="C4282" t="s">
        <v>942</v>
      </c>
      <c r="D4282" t="s">
        <v>1149</v>
      </c>
      <c r="E4282">
        <v>4</v>
      </c>
      <c r="F4282" s="4">
        <v>581</v>
      </c>
      <c r="G4282">
        <v>0</v>
      </c>
      <c r="H4282" t="s">
        <v>1021</v>
      </c>
      <c r="I4282" s="2" t="str">
        <f>VLOOKUP(Sheet__29[[#This Row],[Filial]],Filiais!A:B,2,FALSE)</f>
        <v>Jundiaí</v>
      </c>
      <c r="J4282" s="2" t="str">
        <f>VLOOKUP(Sheet__29[[#This Row],[Cidade]],'Clientes'!C:D,2,FALSE)</f>
        <v>SP</v>
      </c>
      <c r="K4282" s="2" t="str">
        <f>VLOOKUP(Sheet__29[[#This Row],[Produto]],Produtos!B:C,2,FALSE)</f>
        <v>Rede</v>
      </c>
      <c r="L4282" s="2" t="str">
        <f>VLOOKUP(Sheet__29[[#This Row],[Produto]],Produtos!B:D,3,FALSE)</f>
        <v>Dell Brasil</v>
      </c>
      <c r="M4282" s="2">
        <f>VLOOKUP(Sheet__29[[#This Row],[Produto]],Estoque!A:B,2,FALSE)</f>
        <v>123</v>
      </c>
      <c r="N4282" s="5">
        <f>Sheet__29[[#This Row],[Qtd]]*Sheet__29[[#This Row],[Valor]]</f>
        <v>2324</v>
      </c>
      <c r="O4282" s="5">
        <f>Sheet__29[[#This Row],[Venda]]*(1-Sheet__29[[#This Row],[Desc]]/100)</f>
        <v>2324</v>
      </c>
      <c r="P4282"/>
    </row>
    <row r="4283" spans="1:16" x14ac:dyDescent="0.25">
      <c r="A4283">
        <v>104281</v>
      </c>
      <c r="B4283" s="1">
        <v>46204</v>
      </c>
      <c r="C4283" t="s">
        <v>157</v>
      </c>
      <c r="D4283" t="s">
        <v>1073</v>
      </c>
      <c r="E4283">
        <v>2</v>
      </c>
      <c r="F4283" s="4">
        <v>3145</v>
      </c>
      <c r="G4283">
        <v>0</v>
      </c>
      <c r="H4283" t="s">
        <v>1018</v>
      </c>
      <c r="I4283" s="2" t="str">
        <f>VLOOKUP(Sheet__29[[#This Row],[Filial]],Filiais!A:B,2,FALSE)</f>
        <v>Barueri</v>
      </c>
      <c r="J4283" s="2" t="str">
        <f>VLOOKUP(Sheet__29[[#This Row],[Cidade]],'Clientes'!C:D,2,FALSE)</f>
        <v>SP</v>
      </c>
      <c r="K4283" s="2" t="str">
        <f>VLOOKUP(Sheet__29[[#This Row],[Produto]],Produtos!B:C,2,FALSE)</f>
        <v>Armazenamento</v>
      </c>
      <c r="L4283" s="2" t="str">
        <f>VLOOKUP(Sheet__29[[#This Row],[Produto]],Produtos!B:D,3,FALSE)</f>
        <v>Dell Brasil</v>
      </c>
      <c r="M4283" s="2">
        <f>VLOOKUP(Sheet__29[[#This Row],[Produto]],Estoque!A:B,2,FALSE)</f>
        <v>106</v>
      </c>
      <c r="N4283" s="5">
        <f>Sheet__29[[#This Row],[Qtd]]*Sheet__29[[#This Row],[Valor]]</f>
        <v>6290</v>
      </c>
      <c r="O4283" s="5">
        <f>Sheet__29[[#This Row],[Venda]]*(1-Sheet__29[[#This Row],[Desc]]/100)</f>
        <v>6290</v>
      </c>
      <c r="P4283"/>
    </row>
    <row r="4284" spans="1:16" x14ac:dyDescent="0.25">
      <c r="A4284">
        <v>104282</v>
      </c>
      <c r="B4284" s="1">
        <v>46204</v>
      </c>
      <c r="C4284" t="s">
        <v>283</v>
      </c>
      <c r="D4284" t="s">
        <v>1059</v>
      </c>
      <c r="E4284">
        <v>3</v>
      </c>
      <c r="F4284" s="4">
        <v>1675</v>
      </c>
      <c r="G4284">
        <v>0</v>
      </c>
      <c r="H4284" t="s">
        <v>1022</v>
      </c>
      <c r="I4284" s="2" t="str">
        <f>VLOOKUP(Sheet__29[[#This Row],[Filial]],Filiais!A:B,2,FALSE)</f>
        <v>Santos</v>
      </c>
      <c r="J4284" s="2" t="str">
        <f>VLOOKUP(Sheet__29[[#This Row],[Cidade]],'Clientes'!C:D,2,FALSE)</f>
        <v>SP</v>
      </c>
      <c r="K4284" s="2" t="str">
        <f>VLOOKUP(Sheet__29[[#This Row],[Produto]],Produtos!B:C,2,FALSE)</f>
        <v>Notebook</v>
      </c>
      <c r="L4284" s="2" t="str">
        <f>VLOOKUP(Sheet__29[[#This Row],[Produto]],Produtos!B:D,3,FALSE)</f>
        <v>Logitech Brasil</v>
      </c>
      <c r="M4284" s="2">
        <f>VLOOKUP(Sheet__29[[#This Row],[Produto]],Estoque!A:B,2,FALSE)</f>
        <v>161</v>
      </c>
      <c r="N4284" s="5">
        <f>Sheet__29[[#This Row],[Qtd]]*Sheet__29[[#This Row],[Valor]]</f>
        <v>5025</v>
      </c>
      <c r="O4284" s="5">
        <f>Sheet__29[[#This Row],[Venda]]*(1-Sheet__29[[#This Row],[Desc]]/100)</f>
        <v>5025</v>
      </c>
      <c r="P4284"/>
    </row>
    <row r="4285" spans="1:16" x14ac:dyDescent="0.25">
      <c r="A4285">
        <v>104283</v>
      </c>
      <c r="B4285" s="1">
        <v>46204</v>
      </c>
      <c r="C4285" t="s">
        <v>703</v>
      </c>
      <c r="D4285" t="s">
        <v>1093</v>
      </c>
      <c r="E4285">
        <v>2</v>
      </c>
      <c r="F4285" s="4">
        <v>374</v>
      </c>
      <c r="G4285">
        <v>0</v>
      </c>
      <c r="H4285" t="s">
        <v>1022</v>
      </c>
      <c r="I4285" s="2" t="str">
        <f>VLOOKUP(Sheet__29[[#This Row],[Filial]],Filiais!A:B,2,FALSE)</f>
        <v>Santos</v>
      </c>
      <c r="J4285" s="2" t="str">
        <f>VLOOKUP(Sheet__29[[#This Row],[Cidade]],'Clientes'!C:D,2,FALSE)</f>
        <v>SP</v>
      </c>
      <c r="K4285" s="2" t="str">
        <f>VLOOKUP(Sheet__29[[#This Row],[Produto]],Produtos!B:C,2,FALSE)</f>
        <v>Rede</v>
      </c>
      <c r="L4285" s="2" t="str">
        <f>VLOOKUP(Sheet__29[[#This Row],[Produto]],Produtos!B:D,3,FALSE)</f>
        <v>LG Brasil</v>
      </c>
      <c r="M4285" s="2">
        <f>VLOOKUP(Sheet__29[[#This Row],[Produto]],Estoque!A:B,2,FALSE)</f>
        <v>15</v>
      </c>
      <c r="N4285" s="5">
        <f>Sheet__29[[#This Row],[Qtd]]*Sheet__29[[#This Row],[Valor]]</f>
        <v>748</v>
      </c>
      <c r="O4285" s="5">
        <f>Sheet__29[[#This Row],[Venda]]*(1-Sheet__29[[#This Row],[Desc]]/100)</f>
        <v>748</v>
      </c>
      <c r="P4285"/>
    </row>
    <row r="4286" spans="1:16" x14ac:dyDescent="0.25">
      <c r="A4286">
        <v>104284</v>
      </c>
      <c r="B4286" s="1">
        <v>46204</v>
      </c>
      <c r="C4286" t="s">
        <v>954</v>
      </c>
      <c r="D4286" t="s">
        <v>1073</v>
      </c>
      <c r="E4286">
        <v>3</v>
      </c>
      <c r="F4286" s="4">
        <v>790</v>
      </c>
      <c r="G4286">
        <v>0</v>
      </c>
      <c r="H4286" t="s">
        <v>1017</v>
      </c>
      <c r="I4286" s="2" t="str">
        <f>VLOOKUP(Sheet__29[[#This Row],[Filial]],Filiais!A:B,2,FALSE)</f>
        <v>Campinas</v>
      </c>
      <c r="J4286" s="2" t="str">
        <f>VLOOKUP(Sheet__29[[#This Row],[Cidade]],'Clientes'!C:D,2,FALSE)</f>
        <v>SP</v>
      </c>
      <c r="K4286" s="2" t="str">
        <f>VLOOKUP(Sheet__29[[#This Row],[Produto]],Produtos!B:C,2,FALSE)</f>
        <v>Armazenamento</v>
      </c>
      <c r="L4286" s="2" t="str">
        <f>VLOOKUP(Sheet__29[[#This Row],[Produto]],Produtos!B:D,3,FALSE)</f>
        <v>Dell Brasil</v>
      </c>
      <c r="M4286" s="2">
        <f>VLOOKUP(Sheet__29[[#This Row],[Produto]],Estoque!A:B,2,FALSE)</f>
        <v>106</v>
      </c>
      <c r="N4286" s="5">
        <f>Sheet__29[[#This Row],[Qtd]]*Sheet__29[[#This Row],[Valor]]</f>
        <v>2370</v>
      </c>
      <c r="O4286" s="5">
        <f>Sheet__29[[#This Row],[Venda]]*(1-Sheet__29[[#This Row],[Desc]]/100)</f>
        <v>2370</v>
      </c>
      <c r="P4286"/>
    </row>
    <row r="4287" spans="1:16" x14ac:dyDescent="0.25">
      <c r="A4287">
        <v>104285</v>
      </c>
      <c r="B4287" s="1">
        <v>46204</v>
      </c>
      <c r="C4287" t="s">
        <v>275</v>
      </c>
      <c r="D4287" t="s">
        <v>1047</v>
      </c>
      <c r="E4287">
        <v>5</v>
      </c>
      <c r="F4287" s="4">
        <v>342</v>
      </c>
      <c r="G4287">
        <v>5</v>
      </c>
      <c r="H4287" t="s">
        <v>1018</v>
      </c>
      <c r="I4287" s="2" t="str">
        <f>VLOOKUP(Sheet__29[[#This Row],[Filial]],Filiais!A:B,2,FALSE)</f>
        <v>Barueri</v>
      </c>
      <c r="J4287" s="2" t="str">
        <f>VLOOKUP(Sheet__29[[#This Row],[Cidade]],'Clientes'!C:D,2,FALSE)</f>
        <v>SP</v>
      </c>
      <c r="K4287" s="2" t="str">
        <f>VLOOKUP(Sheet__29[[#This Row],[Produto]],Produtos!B:C,2,FALSE)</f>
        <v>Periférico</v>
      </c>
      <c r="L4287" s="2" t="str">
        <f>VLOOKUP(Sheet__29[[#This Row],[Produto]],Produtos!B:D,3,FALSE)</f>
        <v>Kingston Brasil</v>
      </c>
      <c r="M4287" s="2">
        <f>VLOOKUP(Sheet__29[[#This Row],[Produto]],Estoque!A:B,2,FALSE)</f>
        <v>298</v>
      </c>
      <c r="N4287" s="5">
        <f>Sheet__29[[#This Row],[Qtd]]*Sheet__29[[#This Row],[Valor]]</f>
        <v>1710</v>
      </c>
      <c r="O4287" s="5">
        <f>Sheet__29[[#This Row],[Venda]]*(1-Sheet__29[[#This Row],[Desc]]/100)</f>
        <v>1624.5</v>
      </c>
      <c r="P4287"/>
    </row>
    <row r="4288" spans="1:16" x14ac:dyDescent="0.25">
      <c r="A4288">
        <v>104286</v>
      </c>
      <c r="B4288" s="1">
        <v>46204</v>
      </c>
      <c r="C4288" t="s">
        <v>401</v>
      </c>
      <c r="D4288" t="s">
        <v>1045</v>
      </c>
      <c r="E4288">
        <v>5</v>
      </c>
      <c r="F4288" s="4">
        <v>2662</v>
      </c>
      <c r="G4288">
        <v>0</v>
      </c>
      <c r="H4288" t="s">
        <v>1021</v>
      </c>
      <c r="I4288" s="2" t="str">
        <f>VLOOKUP(Sheet__29[[#This Row],[Filial]],Filiais!A:B,2,FALSE)</f>
        <v>Jundiaí</v>
      </c>
      <c r="J4288" s="2" t="str">
        <f>VLOOKUP(Sheet__29[[#This Row],[Cidade]],'Clientes'!C:D,2,FALSE)</f>
        <v>SP</v>
      </c>
      <c r="K4288" s="2" t="str">
        <f>VLOOKUP(Sheet__29[[#This Row],[Produto]],Produtos!B:C,2,FALSE)</f>
        <v>Periférico</v>
      </c>
      <c r="L4288" s="2" t="str">
        <f>VLOOKUP(Sheet__29[[#This Row],[Produto]],Produtos!B:D,3,FALSE)</f>
        <v>Dell Brasil</v>
      </c>
      <c r="M4288" s="2">
        <f>VLOOKUP(Sheet__29[[#This Row],[Produto]],Estoque!A:B,2,FALSE)</f>
        <v>261</v>
      </c>
      <c r="N4288" s="5">
        <f>Sheet__29[[#This Row],[Qtd]]*Sheet__29[[#This Row],[Valor]]</f>
        <v>13310</v>
      </c>
      <c r="O4288" s="5">
        <f>Sheet__29[[#This Row],[Venda]]*(1-Sheet__29[[#This Row],[Desc]]/100)</f>
        <v>13310</v>
      </c>
      <c r="P4288"/>
    </row>
    <row r="4289" spans="1:16" x14ac:dyDescent="0.25">
      <c r="A4289">
        <v>104287</v>
      </c>
      <c r="B4289" s="1">
        <v>46204</v>
      </c>
      <c r="C4289" t="s">
        <v>813</v>
      </c>
      <c r="D4289" t="s">
        <v>1069</v>
      </c>
      <c r="E4289">
        <v>1</v>
      </c>
      <c r="F4289" s="4">
        <v>112</v>
      </c>
      <c r="G4289">
        <v>0</v>
      </c>
      <c r="H4289" t="s">
        <v>1018</v>
      </c>
      <c r="I4289" s="2" t="str">
        <f>VLOOKUP(Sheet__29[[#This Row],[Filial]],Filiais!A:B,2,FALSE)</f>
        <v>Barueri</v>
      </c>
      <c r="J4289" s="2" t="str">
        <f>VLOOKUP(Sheet__29[[#This Row],[Cidade]],'Clientes'!C:D,2,FALSE)</f>
        <v>SP</v>
      </c>
      <c r="K4289" s="2" t="str">
        <f>VLOOKUP(Sheet__29[[#This Row],[Produto]],Produtos!B:C,2,FALSE)</f>
        <v>Periférico</v>
      </c>
      <c r="L4289" s="2" t="str">
        <f>VLOOKUP(Sheet__29[[#This Row],[Produto]],Produtos!B:D,3,FALSE)</f>
        <v>Kingston Brasil</v>
      </c>
      <c r="M4289" s="2">
        <f>VLOOKUP(Sheet__29[[#This Row],[Produto]],Estoque!A:B,2,FALSE)</f>
        <v>290</v>
      </c>
      <c r="N4289" s="5">
        <f>Sheet__29[[#This Row],[Qtd]]*Sheet__29[[#This Row],[Valor]]</f>
        <v>112</v>
      </c>
      <c r="O4289" s="5">
        <f>Sheet__29[[#This Row],[Venda]]*(1-Sheet__29[[#This Row],[Desc]]/100)</f>
        <v>112</v>
      </c>
      <c r="P4289"/>
    </row>
    <row r="4290" spans="1:16" x14ac:dyDescent="0.25">
      <c r="A4290">
        <v>104288</v>
      </c>
      <c r="B4290" s="1">
        <v>46204</v>
      </c>
      <c r="C4290" t="s">
        <v>368</v>
      </c>
      <c r="D4290" t="s">
        <v>1077</v>
      </c>
      <c r="E4290">
        <v>3</v>
      </c>
      <c r="F4290" s="4">
        <v>95</v>
      </c>
      <c r="G4290">
        <v>0</v>
      </c>
      <c r="H4290" t="s">
        <v>1022</v>
      </c>
      <c r="I4290" s="2" t="str">
        <f>VLOOKUP(Sheet__29[[#This Row],[Filial]],Filiais!A:B,2,FALSE)</f>
        <v>Santos</v>
      </c>
      <c r="J4290" s="2" t="str">
        <f>VLOOKUP(Sheet__29[[#This Row],[Cidade]],'Clientes'!C:D,2,FALSE)</f>
        <v>SP</v>
      </c>
      <c r="K4290" s="2" t="str">
        <f>VLOOKUP(Sheet__29[[#This Row],[Produto]],Produtos!B:C,2,FALSE)</f>
        <v>Rede</v>
      </c>
      <c r="L4290" s="2" t="str">
        <f>VLOOKUP(Sheet__29[[#This Row],[Produto]],Produtos!B:D,3,FALSE)</f>
        <v>Dell Brasil</v>
      </c>
      <c r="M4290" s="2">
        <f>VLOOKUP(Sheet__29[[#This Row],[Produto]],Estoque!A:B,2,FALSE)</f>
        <v>161</v>
      </c>
      <c r="N4290" s="5">
        <f>Sheet__29[[#This Row],[Qtd]]*Sheet__29[[#This Row],[Valor]]</f>
        <v>285</v>
      </c>
      <c r="O4290" s="5">
        <f>Sheet__29[[#This Row],[Venda]]*(1-Sheet__29[[#This Row],[Desc]]/100)</f>
        <v>285</v>
      </c>
      <c r="P4290"/>
    </row>
    <row r="4291" spans="1:16" x14ac:dyDescent="0.25">
      <c r="A4291">
        <v>104289</v>
      </c>
      <c r="B4291" s="1">
        <v>46204</v>
      </c>
      <c r="C4291" t="s">
        <v>666</v>
      </c>
      <c r="D4291" t="s">
        <v>1173</v>
      </c>
      <c r="E4291">
        <v>3</v>
      </c>
      <c r="F4291" s="4">
        <v>1074</v>
      </c>
      <c r="G4291">
        <v>10</v>
      </c>
      <c r="H4291" t="s">
        <v>1017</v>
      </c>
      <c r="I4291" s="2" t="str">
        <f>VLOOKUP(Sheet__29[[#This Row],[Filial]],Filiais!A:B,2,FALSE)</f>
        <v>Campinas</v>
      </c>
      <c r="J4291" s="2" t="str">
        <f>VLOOKUP(Sheet__29[[#This Row],[Cidade]],'Clientes'!C:D,2,FALSE)</f>
        <v>SP</v>
      </c>
      <c r="K4291" s="2" t="str">
        <f>VLOOKUP(Sheet__29[[#This Row],[Produto]],Produtos!B:C,2,FALSE)</f>
        <v>Notebook</v>
      </c>
      <c r="L4291" s="2" t="str">
        <f>VLOOKUP(Sheet__29[[#This Row],[Produto]],Produtos!B:D,3,FALSE)</f>
        <v>Logitech Brasil</v>
      </c>
      <c r="M4291" s="2">
        <f>VLOOKUP(Sheet__29[[#This Row],[Produto]],Estoque!A:B,2,FALSE)</f>
        <v>274</v>
      </c>
      <c r="N4291" s="5">
        <f>Sheet__29[[#This Row],[Qtd]]*Sheet__29[[#This Row],[Valor]]</f>
        <v>3222</v>
      </c>
      <c r="O4291" s="5">
        <f>Sheet__29[[#This Row],[Venda]]*(1-Sheet__29[[#This Row],[Desc]]/100)</f>
        <v>2899.8</v>
      </c>
      <c r="P4291"/>
    </row>
    <row r="4292" spans="1:16" x14ac:dyDescent="0.25">
      <c r="A4292">
        <v>104290</v>
      </c>
      <c r="B4292" s="1">
        <v>46204</v>
      </c>
      <c r="C4292" t="s">
        <v>224</v>
      </c>
      <c r="D4292" t="s">
        <v>1109</v>
      </c>
      <c r="E4292">
        <v>5</v>
      </c>
      <c r="F4292" s="4">
        <v>4511</v>
      </c>
      <c r="G4292">
        <v>0</v>
      </c>
      <c r="H4292" t="s">
        <v>1025</v>
      </c>
      <c r="I4292" s="2" t="str">
        <f>VLOOKUP(Sheet__29[[#This Row],[Filial]],Filiais!A:B,2,FALSE)</f>
        <v>São José dos Campos</v>
      </c>
      <c r="J4292" s="2" t="str">
        <f>VLOOKUP(Sheet__29[[#This Row],[Cidade]],'Clientes'!C:D,2,FALSE)</f>
        <v>SP</v>
      </c>
      <c r="K4292" s="2" t="str">
        <f>VLOOKUP(Sheet__29[[#This Row],[Produto]],Produtos!B:C,2,FALSE)</f>
        <v>Armazenamento</v>
      </c>
      <c r="L4292" s="2" t="str">
        <f>VLOOKUP(Sheet__29[[#This Row],[Produto]],Produtos!B:D,3,FALSE)</f>
        <v>Dell Brasil</v>
      </c>
      <c r="M4292" s="2">
        <f>VLOOKUP(Sheet__29[[#This Row],[Produto]],Estoque!A:B,2,FALSE)</f>
        <v>253</v>
      </c>
      <c r="N4292" s="5">
        <f>Sheet__29[[#This Row],[Qtd]]*Sheet__29[[#This Row],[Valor]]</f>
        <v>22555</v>
      </c>
      <c r="O4292" s="5">
        <f>Sheet__29[[#This Row],[Venda]]*(1-Sheet__29[[#This Row],[Desc]]/100)</f>
        <v>22555</v>
      </c>
      <c r="P4292"/>
    </row>
    <row r="4293" spans="1:16" x14ac:dyDescent="0.25">
      <c r="A4293">
        <v>104291</v>
      </c>
      <c r="B4293" s="1">
        <v>46204</v>
      </c>
      <c r="C4293" t="s">
        <v>309</v>
      </c>
      <c r="D4293" t="s">
        <v>1052</v>
      </c>
      <c r="E4293">
        <v>4</v>
      </c>
      <c r="F4293" s="4">
        <v>1890</v>
      </c>
      <c r="G4293">
        <v>5</v>
      </c>
      <c r="H4293" t="s">
        <v>1018</v>
      </c>
      <c r="I4293" s="2" t="str">
        <f>VLOOKUP(Sheet__29[[#This Row],[Filial]],Filiais!A:B,2,FALSE)</f>
        <v>Barueri</v>
      </c>
      <c r="J4293" s="2" t="str">
        <f>VLOOKUP(Sheet__29[[#This Row],[Cidade]],'Clientes'!C:D,2,FALSE)</f>
        <v>SP</v>
      </c>
      <c r="K4293" s="2" t="str">
        <f>VLOOKUP(Sheet__29[[#This Row],[Produto]],Produtos!B:C,2,FALSE)</f>
        <v>Rede</v>
      </c>
      <c r="L4293" s="2" t="str">
        <f>VLOOKUP(Sheet__29[[#This Row],[Produto]],Produtos!B:D,3,FALSE)</f>
        <v>LG Brasil</v>
      </c>
      <c r="M4293" s="2">
        <f>VLOOKUP(Sheet__29[[#This Row],[Produto]],Estoque!A:B,2,FALSE)</f>
        <v>275</v>
      </c>
      <c r="N4293" s="5">
        <f>Sheet__29[[#This Row],[Qtd]]*Sheet__29[[#This Row],[Valor]]</f>
        <v>7560</v>
      </c>
      <c r="O4293" s="5">
        <f>Sheet__29[[#This Row],[Venda]]*(1-Sheet__29[[#This Row],[Desc]]/100)</f>
        <v>7182</v>
      </c>
      <c r="P4293"/>
    </row>
    <row r="4294" spans="1:16" x14ac:dyDescent="0.25">
      <c r="A4294">
        <v>104292</v>
      </c>
      <c r="B4294" s="1">
        <v>46204</v>
      </c>
      <c r="C4294" t="s">
        <v>356</v>
      </c>
      <c r="D4294" t="s">
        <v>1152</v>
      </c>
      <c r="E4294">
        <v>3</v>
      </c>
      <c r="F4294" s="4">
        <v>3503</v>
      </c>
      <c r="G4294">
        <v>0</v>
      </c>
      <c r="H4294" t="s">
        <v>1019</v>
      </c>
      <c r="I4294" s="2" t="str">
        <f>VLOOKUP(Sheet__29[[#This Row],[Filial]],Filiais!A:B,2,FALSE)</f>
        <v>Osasco</v>
      </c>
      <c r="J4294" s="2" t="str">
        <f>VLOOKUP(Sheet__29[[#This Row],[Cidade]],'Clientes'!C:D,2,FALSE)</f>
        <v>SP</v>
      </c>
      <c r="K4294" s="2" t="str">
        <f>VLOOKUP(Sheet__29[[#This Row],[Produto]],Produtos!B:C,2,FALSE)</f>
        <v>Periférico</v>
      </c>
      <c r="L4294" s="2" t="str">
        <f>VLOOKUP(Sheet__29[[#This Row],[Produto]],Produtos!B:D,3,FALSE)</f>
        <v>Kingston Brasil</v>
      </c>
      <c r="M4294" s="2">
        <f>VLOOKUP(Sheet__29[[#This Row],[Produto]],Estoque!A:B,2,FALSE)</f>
        <v>209</v>
      </c>
      <c r="N4294" s="5">
        <f>Sheet__29[[#This Row],[Qtd]]*Sheet__29[[#This Row],[Valor]]</f>
        <v>10509</v>
      </c>
      <c r="O4294" s="5">
        <f>Sheet__29[[#This Row],[Venda]]*(1-Sheet__29[[#This Row],[Desc]]/100)</f>
        <v>10509</v>
      </c>
      <c r="P4294"/>
    </row>
    <row r="4295" spans="1:16" x14ac:dyDescent="0.25">
      <c r="A4295">
        <v>104293</v>
      </c>
      <c r="B4295" s="1">
        <v>46204</v>
      </c>
      <c r="C4295" t="s">
        <v>881</v>
      </c>
      <c r="D4295" t="s">
        <v>1164</v>
      </c>
      <c r="E4295">
        <v>1</v>
      </c>
      <c r="F4295" s="4">
        <v>1830</v>
      </c>
      <c r="G4295">
        <v>10</v>
      </c>
      <c r="H4295" t="s">
        <v>1024</v>
      </c>
      <c r="I4295" s="2" t="str">
        <f>VLOOKUP(Sheet__29[[#This Row],[Filial]],Filiais!A:B,2,FALSE)</f>
        <v>Ribeirão Preto</v>
      </c>
      <c r="J4295" s="2" t="str">
        <f>VLOOKUP(Sheet__29[[#This Row],[Cidade]],'Clientes'!C:D,2,FALSE)</f>
        <v>SP</v>
      </c>
      <c r="K4295" s="2" t="str">
        <f>VLOOKUP(Sheet__29[[#This Row],[Produto]],Produtos!B:C,2,FALSE)</f>
        <v>Periférico</v>
      </c>
      <c r="L4295" s="2" t="str">
        <f>VLOOKUP(Sheet__29[[#This Row],[Produto]],Produtos!B:D,3,FALSE)</f>
        <v>Dell Brasil</v>
      </c>
      <c r="M4295" s="2">
        <f>VLOOKUP(Sheet__29[[#This Row],[Produto]],Estoque!A:B,2,FALSE)</f>
        <v>132</v>
      </c>
      <c r="N4295" s="5">
        <f>Sheet__29[[#This Row],[Qtd]]*Sheet__29[[#This Row],[Valor]]</f>
        <v>1830</v>
      </c>
      <c r="O4295" s="5">
        <f>Sheet__29[[#This Row],[Venda]]*(1-Sheet__29[[#This Row],[Desc]]/100)</f>
        <v>1647</v>
      </c>
      <c r="P4295"/>
    </row>
    <row r="4296" spans="1:16" x14ac:dyDescent="0.25">
      <c r="A4296">
        <v>104294</v>
      </c>
      <c r="B4296" s="1">
        <v>46204</v>
      </c>
      <c r="C4296" t="s">
        <v>392</v>
      </c>
      <c r="D4296" t="s">
        <v>1171</v>
      </c>
      <c r="E4296">
        <v>3</v>
      </c>
      <c r="F4296" s="4">
        <v>1869</v>
      </c>
      <c r="G4296">
        <v>0</v>
      </c>
      <c r="H4296" t="s">
        <v>1017</v>
      </c>
      <c r="I4296" s="2" t="str">
        <f>VLOOKUP(Sheet__29[[#This Row],[Filial]],Filiais!A:B,2,FALSE)</f>
        <v>Campinas</v>
      </c>
      <c r="J4296" s="2" t="str">
        <f>VLOOKUP(Sheet__29[[#This Row],[Cidade]],'Clientes'!C:D,2,FALSE)</f>
        <v>SP</v>
      </c>
      <c r="K4296" s="2" t="str">
        <f>VLOOKUP(Sheet__29[[#This Row],[Produto]],Produtos!B:C,2,FALSE)</f>
        <v>Armazenamento</v>
      </c>
      <c r="L4296" s="2" t="str">
        <f>VLOOKUP(Sheet__29[[#This Row],[Produto]],Produtos!B:D,3,FALSE)</f>
        <v>Logitech Brasil</v>
      </c>
      <c r="M4296" s="2">
        <f>VLOOKUP(Sheet__29[[#This Row],[Produto]],Estoque!A:B,2,FALSE)</f>
        <v>139</v>
      </c>
      <c r="N4296" s="5">
        <f>Sheet__29[[#This Row],[Qtd]]*Sheet__29[[#This Row],[Valor]]</f>
        <v>5607</v>
      </c>
      <c r="O4296" s="5">
        <f>Sheet__29[[#This Row],[Venda]]*(1-Sheet__29[[#This Row],[Desc]]/100)</f>
        <v>5607</v>
      </c>
      <c r="P4296"/>
    </row>
    <row r="4297" spans="1:16" x14ac:dyDescent="0.25">
      <c r="A4297">
        <v>104295</v>
      </c>
      <c r="B4297" s="1">
        <v>46204</v>
      </c>
      <c r="C4297" t="s">
        <v>212</v>
      </c>
      <c r="D4297" t="s">
        <v>1125</v>
      </c>
      <c r="E4297">
        <v>3</v>
      </c>
      <c r="F4297" s="4">
        <v>1605</v>
      </c>
      <c r="G4297">
        <v>5</v>
      </c>
      <c r="H4297" t="s">
        <v>1020</v>
      </c>
      <c r="I4297" s="2" t="str">
        <f>VLOOKUP(Sheet__29[[#This Row],[Filial]],Filiais!A:B,2,FALSE)</f>
        <v>Sorocaba</v>
      </c>
      <c r="J4297" s="2" t="str">
        <f>VLOOKUP(Sheet__29[[#This Row],[Cidade]],'Clientes'!C:D,2,FALSE)</f>
        <v>SP</v>
      </c>
      <c r="K4297" s="2" t="str">
        <f>VLOOKUP(Sheet__29[[#This Row],[Produto]],Produtos!B:C,2,FALSE)</f>
        <v>Periférico</v>
      </c>
      <c r="L4297" s="2" t="str">
        <f>VLOOKUP(Sheet__29[[#This Row],[Produto]],Produtos!B:D,3,FALSE)</f>
        <v>Dell Brasil</v>
      </c>
      <c r="M4297" s="2">
        <f>VLOOKUP(Sheet__29[[#This Row],[Produto]],Estoque!A:B,2,FALSE)</f>
        <v>87</v>
      </c>
      <c r="N4297" s="5">
        <f>Sheet__29[[#This Row],[Qtd]]*Sheet__29[[#This Row],[Valor]]</f>
        <v>4815</v>
      </c>
      <c r="O4297" s="5">
        <f>Sheet__29[[#This Row],[Venda]]*(1-Sheet__29[[#This Row],[Desc]]/100)</f>
        <v>4574.25</v>
      </c>
      <c r="P4297"/>
    </row>
    <row r="4298" spans="1:16" x14ac:dyDescent="0.25">
      <c r="A4298">
        <v>104296</v>
      </c>
      <c r="B4298" s="1">
        <v>46204</v>
      </c>
      <c r="C4298" t="s">
        <v>674</v>
      </c>
      <c r="D4298" t="s">
        <v>1060</v>
      </c>
      <c r="E4298">
        <v>4</v>
      </c>
      <c r="F4298" s="4">
        <v>3425</v>
      </c>
      <c r="G4298">
        <v>0</v>
      </c>
      <c r="H4298" t="s">
        <v>1025</v>
      </c>
      <c r="I4298" s="2" t="str">
        <f>VLOOKUP(Sheet__29[[#This Row],[Filial]],Filiais!A:B,2,FALSE)</f>
        <v>São José dos Campos</v>
      </c>
      <c r="J4298" s="2" t="str">
        <f>VLOOKUP(Sheet__29[[#This Row],[Cidade]],'Clientes'!C:D,2,FALSE)</f>
        <v>SP</v>
      </c>
      <c r="K4298" s="2" t="str">
        <f>VLOOKUP(Sheet__29[[#This Row],[Produto]],Produtos!B:C,2,FALSE)</f>
        <v>Rede</v>
      </c>
      <c r="L4298" s="2" t="str">
        <f>VLOOKUP(Sheet__29[[#This Row],[Produto]],Produtos!B:D,3,FALSE)</f>
        <v>LG Brasil</v>
      </c>
      <c r="M4298" s="2">
        <f>VLOOKUP(Sheet__29[[#This Row],[Produto]],Estoque!A:B,2,FALSE)</f>
        <v>281</v>
      </c>
      <c r="N4298" s="5">
        <f>Sheet__29[[#This Row],[Qtd]]*Sheet__29[[#This Row],[Valor]]</f>
        <v>13700</v>
      </c>
      <c r="O4298" s="5">
        <f>Sheet__29[[#This Row],[Venda]]*(1-Sheet__29[[#This Row],[Desc]]/100)</f>
        <v>13700</v>
      </c>
      <c r="P4298"/>
    </row>
    <row r="4299" spans="1:16" x14ac:dyDescent="0.25">
      <c r="A4299">
        <v>104297</v>
      </c>
      <c r="B4299" s="1">
        <v>46204</v>
      </c>
      <c r="C4299" t="s">
        <v>198</v>
      </c>
      <c r="D4299" t="s">
        <v>1076</v>
      </c>
      <c r="E4299">
        <v>1</v>
      </c>
      <c r="F4299" s="4">
        <v>2595</v>
      </c>
      <c r="G4299">
        <v>10</v>
      </c>
      <c r="H4299" t="s">
        <v>1024</v>
      </c>
      <c r="I4299" s="2" t="str">
        <f>VLOOKUP(Sheet__29[[#This Row],[Filial]],Filiais!A:B,2,FALSE)</f>
        <v>Ribeirão Preto</v>
      </c>
      <c r="J4299" s="2" t="str">
        <f>VLOOKUP(Sheet__29[[#This Row],[Cidade]],'Clientes'!C:D,2,FALSE)</f>
        <v>SP</v>
      </c>
      <c r="K4299" s="2" t="str">
        <f>VLOOKUP(Sheet__29[[#This Row],[Produto]],Produtos!B:C,2,FALSE)</f>
        <v>Monitor</v>
      </c>
      <c r="L4299" s="2" t="str">
        <f>VLOOKUP(Sheet__29[[#This Row],[Produto]],Produtos!B:D,3,FALSE)</f>
        <v>Logitech Brasil</v>
      </c>
      <c r="M4299" s="2">
        <f>VLOOKUP(Sheet__29[[#This Row],[Produto]],Estoque!A:B,2,FALSE)</f>
        <v>214</v>
      </c>
      <c r="N4299" s="5">
        <f>Sheet__29[[#This Row],[Qtd]]*Sheet__29[[#This Row],[Valor]]</f>
        <v>2595</v>
      </c>
      <c r="O4299" s="5">
        <f>Sheet__29[[#This Row],[Venda]]*(1-Sheet__29[[#This Row],[Desc]]/100)</f>
        <v>2335.5</v>
      </c>
      <c r="P4299"/>
    </row>
    <row r="4300" spans="1:16" x14ac:dyDescent="0.25">
      <c r="A4300">
        <v>104298</v>
      </c>
      <c r="B4300" s="1">
        <v>46204</v>
      </c>
      <c r="C4300" t="s">
        <v>994</v>
      </c>
      <c r="D4300" t="s">
        <v>1064</v>
      </c>
      <c r="E4300">
        <v>2</v>
      </c>
      <c r="F4300" s="4">
        <v>2477</v>
      </c>
      <c r="G4300">
        <v>10</v>
      </c>
      <c r="H4300" t="s">
        <v>1023</v>
      </c>
      <c r="I4300" s="2" t="str">
        <f>VLOOKUP(Sheet__29[[#This Row],[Filial]],Filiais!A:B,2,FALSE)</f>
        <v>Bauru</v>
      </c>
      <c r="J4300" s="2" t="str">
        <f>VLOOKUP(Sheet__29[[#This Row],[Cidade]],'Clientes'!C:D,2,FALSE)</f>
        <v>SP</v>
      </c>
      <c r="K4300" s="2" t="str">
        <f>VLOOKUP(Sheet__29[[#This Row],[Produto]],Produtos!B:C,2,FALSE)</f>
        <v>Notebook</v>
      </c>
      <c r="L4300" s="2" t="str">
        <f>VLOOKUP(Sheet__29[[#This Row],[Produto]],Produtos!B:D,3,FALSE)</f>
        <v>Kingston Brasil</v>
      </c>
      <c r="M4300" s="2">
        <f>VLOOKUP(Sheet__29[[#This Row],[Produto]],Estoque!A:B,2,FALSE)</f>
        <v>257</v>
      </c>
      <c r="N4300" s="5">
        <f>Sheet__29[[#This Row],[Qtd]]*Sheet__29[[#This Row],[Valor]]</f>
        <v>4954</v>
      </c>
      <c r="O4300" s="5">
        <f>Sheet__29[[#This Row],[Venda]]*(1-Sheet__29[[#This Row],[Desc]]/100)</f>
        <v>4458.6000000000004</v>
      </c>
      <c r="P4300"/>
    </row>
    <row r="4301" spans="1:16" x14ac:dyDescent="0.25">
      <c r="A4301">
        <v>104299</v>
      </c>
      <c r="B4301" s="1">
        <v>46204</v>
      </c>
      <c r="C4301" t="s">
        <v>853</v>
      </c>
      <c r="D4301" t="s">
        <v>1045</v>
      </c>
      <c r="E4301">
        <v>1</v>
      </c>
      <c r="F4301" s="4">
        <v>2108</v>
      </c>
      <c r="G4301">
        <v>10</v>
      </c>
      <c r="H4301" t="s">
        <v>1024</v>
      </c>
      <c r="I4301" s="2" t="str">
        <f>VLOOKUP(Sheet__29[[#This Row],[Filial]],Filiais!A:B,2,FALSE)</f>
        <v>Ribeirão Preto</v>
      </c>
      <c r="J4301" s="2" t="str">
        <f>VLOOKUP(Sheet__29[[#This Row],[Cidade]],'Clientes'!C:D,2,FALSE)</f>
        <v>SP</v>
      </c>
      <c r="K4301" s="2" t="str">
        <f>VLOOKUP(Sheet__29[[#This Row],[Produto]],Produtos!B:C,2,FALSE)</f>
        <v>Periférico</v>
      </c>
      <c r="L4301" s="2" t="str">
        <f>VLOOKUP(Sheet__29[[#This Row],[Produto]],Produtos!B:D,3,FALSE)</f>
        <v>Dell Brasil</v>
      </c>
      <c r="M4301" s="2">
        <f>VLOOKUP(Sheet__29[[#This Row],[Produto]],Estoque!A:B,2,FALSE)</f>
        <v>261</v>
      </c>
      <c r="N4301" s="5">
        <f>Sheet__29[[#This Row],[Qtd]]*Sheet__29[[#This Row],[Valor]]</f>
        <v>2108</v>
      </c>
      <c r="O4301" s="5">
        <f>Sheet__29[[#This Row],[Venda]]*(1-Sheet__29[[#This Row],[Desc]]/100)</f>
        <v>1897.2</v>
      </c>
      <c r="P4301"/>
    </row>
    <row r="4302" spans="1:16" x14ac:dyDescent="0.25">
      <c r="A4302">
        <v>104300</v>
      </c>
      <c r="B4302" s="1">
        <v>46204</v>
      </c>
      <c r="C4302" t="s">
        <v>268</v>
      </c>
      <c r="D4302" t="s">
        <v>1075</v>
      </c>
      <c r="E4302">
        <v>1</v>
      </c>
      <c r="F4302" s="4">
        <v>4096</v>
      </c>
      <c r="G4302">
        <v>5</v>
      </c>
      <c r="H4302" t="s">
        <v>1024</v>
      </c>
      <c r="I4302" s="2" t="str">
        <f>VLOOKUP(Sheet__29[[#This Row],[Filial]],Filiais!A:B,2,FALSE)</f>
        <v>Ribeirão Preto</v>
      </c>
      <c r="J4302" s="2" t="str">
        <f>VLOOKUP(Sheet__29[[#This Row],[Cidade]],'Clientes'!C:D,2,FALSE)</f>
        <v>SP</v>
      </c>
      <c r="K4302" s="2" t="str">
        <f>VLOOKUP(Sheet__29[[#This Row],[Produto]],Produtos!B:C,2,FALSE)</f>
        <v>Armazenamento</v>
      </c>
      <c r="L4302" s="2" t="str">
        <f>VLOOKUP(Sheet__29[[#This Row],[Produto]],Produtos!B:D,3,FALSE)</f>
        <v>Logitech Brasil</v>
      </c>
      <c r="M4302" s="2">
        <f>VLOOKUP(Sheet__29[[#This Row],[Produto]],Estoque!A:B,2,FALSE)</f>
        <v>269</v>
      </c>
      <c r="N4302" s="5">
        <f>Sheet__29[[#This Row],[Qtd]]*Sheet__29[[#This Row],[Valor]]</f>
        <v>4096</v>
      </c>
      <c r="O4302" s="5">
        <f>Sheet__29[[#This Row],[Venda]]*(1-Sheet__29[[#This Row],[Desc]]/100)</f>
        <v>3891.2</v>
      </c>
      <c r="P4302"/>
    </row>
    <row r="4303" spans="1:16" x14ac:dyDescent="0.25">
      <c r="A4303">
        <v>104301</v>
      </c>
      <c r="B4303" s="1">
        <v>46204</v>
      </c>
      <c r="C4303" t="s">
        <v>66</v>
      </c>
      <c r="D4303" t="s">
        <v>1057</v>
      </c>
      <c r="E4303">
        <v>3</v>
      </c>
      <c r="F4303" s="4">
        <v>1650</v>
      </c>
      <c r="G4303">
        <v>5</v>
      </c>
      <c r="H4303" t="s">
        <v>1016</v>
      </c>
      <c r="I4303" s="2" t="str">
        <f>VLOOKUP(Sheet__29[[#This Row],[Filial]],Filiais!A:B,2,FALSE)</f>
        <v>São Paulo</v>
      </c>
      <c r="J4303" s="2" t="str">
        <f>VLOOKUP(Sheet__29[[#This Row],[Cidade]],'Clientes'!C:D,2,FALSE)</f>
        <v>SP</v>
      </c>
      <c r="K4303" s="2" t="str">
        <f>VLOOKUP(Sheet__29[[#This Row],[Produto]],Produtos!B:C,2,FALSE)</f>
        <v>Rede</v>
      </c>
      <c r="L4303" s="2" t="str">
        <f>VLOOKUP(Sheet__29[[#This Row],[Produto]],Produtos!B:D,3,FALSE)</f>
        <v>Lenovo Brasil</v>
      </c>
      <c r="M4303" s="2">
        <f>VLOOKUP(Sheet__29[[#This Row],[Produto]],Estoque!A:B,2,FALSE)</f>
        <v>235</v>
      </c>
      <c r="N4303" s="5">
        <f>Sheet__29[[#This Row],[Qtd]]*Sheet__29[[#This Row],[Valor]]</f>
        <v>4950</v>
      </c>
      <c r="O4303" s="5">
        <f>Sheet__29[[#This Row],[Venda]]*(1-Sheet__29[[#This Row],[Desc]]/100)</f>
        <v>4702.5</v>
      </c>
      <c r="P4303"/>
    </row>
    <row r="4304" spans="1:16" x14ac:dyDescent="0.25">
      <c r="A4304">
        <v>104302</v>
      </c>
      <c r="B4304" s="1">
        <v>46204</v>
      </c>
      <c r="C4304" t="s">
        <v>211</v>
      </c>
      <c r="D4304" t="s">
        <v>1158</v>
      </c>
      <c r="E4304">
        <v>4</v>
      </c>
      <c r="F4304" s="4">
        <v>1116</v>
      </c>
      <c r="G4304">
        <v>0</v>
      </c>
      <c r="H4304" t="s">
        <v>1019</v>
      </c>
      <c r="I4304" s="2" t="str">
        <f>VLOOKUP(Sheet__29[[#This Row],[Filial]],Filiais!A:B,2,FALSE)</f>
        <v>Osasco</v>
      </c>
      <c r="J4304" s="2" t="str">
        <f>VLOOKUP(Sheet__29[[#This Row],[Cidade]],'Clientes'!C:D,2,FALSE)</f>
        <v>SP</v>
      </c>
      <c r="K4304" s="2" t="str">
        <f>VLOOKUP(Sheet__29[[#This Row],[Produto]],Produtos!B:C,2,FALSE)</f>
        <v>Rede</v>
      </c>
      <c r="L4304" s="2" t="str">
        <f>VLOOKUP(Sheet__29[[#This Row],[Produto]],Produtos!B:D,3,FALSE)</f>
        <v>Dell Brasil</v>
      </c>
      <c r="M4304" s="2">
        <f>VLOOKUP(Sheet__29[[#This Row],[Produto]],Estoque!A:B,2,FALSE)</f>
        <v>137</v>
      </c>
      <c r="N4304" s="5">
        <f>Sheet__29[[#This Row],[Qtd]]*Sheet__29[[#This Row],[Valor]]</f>
        <v>4464</v>
      </c>
      <c r="O4304" s="5">
        <f>Sheet__29[[#This Row],[Venda]]*(1-Sheet__29[[#This Row],[Desc]]/100)</f>
        <v>4464</v>
      </c>
      <c r="P4304"/>
    </row>
    <row r="4305" spans="1:16" x14ac:dyDescent="0.25">
      <c r="A4305">
        <v>104303</v>
      </c>
      <c r="B4305" s="1">
        <v>46204</v>
      </c>
      <c r="C4305" t="s">
        <v>391</v>
      </c>
      <c r="D4305" t="s">
        <v>1153</v>
      </c>
      <c r="E4305">
        <v>3</v>
      </c>
      <c r="F4305" s="4">
        <v>3584</v>
      </c>
      <c r="G4305">
        <v>10</v>
      </c>
      <c r="H4305" t="s">
        <v>1022</v>
      </c>
      <c r="I4305" s="2" t="str">
        <f>VLOOKUP(Sheet__29[[#This Row],[Filial]],Filiais!A:B,2,FALSE)</f>
        <v>Santos</v>
      </c>
      <c r="J4305" s="2" t="str">
        <f>VLOOKUP(Sheet__29[[#This Row],[Cidade]],'Clientes'!C:D,2,FALSE)</f>
        <v>SP</v>
      </c>
      <c r="K4305" s="2" t="str">
        <f>VLOOKUP(Sheet__29[[#This Row],[Produto]],Produtos!B:C,2,FALSE)</f>
        <v>Armazenamento</v>
      </c>
      <c r="L4305" s="2" t="str">
        <f>VLOOKUP(Sheet__29[[#This Row],[Produto]],Produtos!B:D,3,FALSE)</f>
        <v>LG Brasil</v>
      </c>
      <c r="M4305" s="2">
        <f>VLOOKUP(Sheet__29[[#This Row],[Produto]],Estoque!A:B,2,FALSE)</f>
        <v>93</v>
      </c>
      <c r="N4305" s="5">
        <f>Sheet__29[[#This Row],[Qtd]]*Sheet__29[[#This Row],[Valor]]</f>
        <v>10752</v>
      </c>
      <c r="O4305" s="5">
        <f>Sheet__29[[#This Row],[Venda]]*(1-Sheet__29[[#This Row],[Desc]]/100)</f>
        <v>9676.8000000000011</v>
      </c>
      <c r="P4305"/>
    </row>
    <row r="4306" spans="1:16" x14ac:dyDescent="0.25">
      <c r="A4306">
        <v>104304</v>
      </c>
      <c r="B4306" s="1">
        <v>46204</v>
      </c>
      <c r="C4306" t="s">
        <v>933</v>
      </c>
      <c r="D4306" t="s">
        <v>1117</v>
      </c>
      <c r="E4306">
        <v>4</v>
      </c>
      <c r="F4306" s="4">
        <v>1481</v>
      </c>
      <c r="G4306">
        <v>5</v>
      </c>
      <c r="H4306" t="s">
        <v>1018</v>
      </c>
      <c r="I4306" s="2" t="str">
        <f>VLOOKUP(Sheet__29[[#This Row],[Filial]],Filiais!A:B,2,FALSE)</f>
        <v>Barueri</v>
      </c>
      <c r="J4306" s="2" t="str">
        <f>VLOOKUP(Sheet__29[[#This Row],[Cidade]],'Clientes'!C:D,2,FALSE)</f>
        <v>SP</v>
      </c>
      <c r="K4306" s="2" t="str">
        <f>VLOOKUP(Sheet__29[[#This Row],[Produto]],Produtos!B:C,2,FALSE)</f>
        <v>Armazenamento</v>
      </c>
      <c r="L4306" s="2" t="str">
        <f>VLOOKUP(Sheet__29[[#This Row],[Produto]],Produtos!B:D,3,FALSE)</f>
        <v>LG Brasil</v>
      </c>
      <c r="M4306" s="2">
        <f>VLOOKUP(Sheet__29[[#This Row],[Produto]],Estoque!A:B,2,FALSE)</f>
        <v>221</v>
      </c>
      <c r="N4306" s="5">
        <f>Sheet__29[[#This Row],[Qtd]]*Sheet__29[[#This Row],[Valor]]</f>
        <v>5924</v>
      </c>
      <c r="O4306" s="5">
        <f>Sheet__29[[#This Row],[Venda]]*(1-Sheet__29[[#This Row],[Desc]]/100)</f>
        <v>5627.8</v>
      </c>
      <c r="P4306"/>
    </row>
    <row r="4307" spans="1:16" x14ac:dyDescent="0.25">
      <c r="A4307">
        <v>104305</v>
      </c>
      <c r="B4307" s="1">
        <v>46204</v>
      </c>
      <c r="C4307" t="s">
        <v>262</v>
      </c>
      <c r="D4307" t="s">
        <v>1043</v>
      </c>
      <c r="E4307">
        <v>2</v>
      </c>
      <c r="F4307" s="4">
        <v>2697</v>
      </c>
      <c r="G4307">
        <v>10</v>
      </c>
      <c r="H4307" t="s">
        <v>1019</v>
      </c>
      <c r="I4307" s="2" t="str">
        <f>VLOOKUP(Sheet__29[[#This Row],[Filial]],Filiais!A:B,2,FALSE)</f>
        <v>Osasco</v>
      </c>
      <c r="J4307" s="2" t="str">
        <f>VLOOKUP(Sheet__29[[#This Row],[Cidade]],'Clientes'!C:D,2,FALSE)</f>
        <v>SP</v>
      </c>
      <c r="K4307" s="2" t="str">
        <f>VLOOKUP(Sheet__29[[#This Row],[Produto]],Produtos!B:C,2,FALSE)</f>
        <v>Notebook</v>
      </c>
      <c r="L4307" s="2" t="str">
        <f>VLOOKUP(Sheet__29[[#This Row],[Produto]],Produtos!B:D,3,FALSE)</f>
        <v>Kingston Brasil</v>
      </c>
      <c r="M4307" s="2">
        <f>VLOOKUP(Sheet__29[[#This Row],[Produto]],Estoque!A:B,2,FALSE)</f>
        <v>74</v>
      </c>
      <c r="N4307" s="5">
        <f>Sheet__29[[#This Row],[Qtd]]*Sheet__29[[#This Row],[Valor]]</f>
        <v>5394</v>
      </c>
      <c r="O4307" s="5">
        <f>Sheet__29[[#This Row],[Venda]]*(1-Sheet__29[[#This Row],[Desc]]/100)</f>
        <v>4854.6000000000004</v>
      </c>
      <c r="P4307"/>
    </row>
    <row r="4308" spans="1:16" x14ac:dyDescent="0.25">
      <c r="A4308">
        <v>104306</v>
      </c>
      <c r="B4308" s="1">
        <v>46204</v>
      </c>
      <c r="C4308" t="s">
        <v>447</v>
      </c>
      <c r="D4308" t="s">
        <v>1029</v>
      </c>
      <c r="E4308">
        <v>4</v>
      </c>
      <c r="F4308" s="4">
        <v>2838</v>
      </c>
      <c r="G4308">
        <v>5</v>
      </c>
      <c r="H4308" t="s">
        <v>1016</v>
      </c>
      <c r="I4308" s="2" t="str">
        <f>VLOOKUP(Sheet__29[[#This Row],[Filial]],Filiais!A:B,2,FALSE)</f>
        <v>São Paulo</v>
      </c>
      <c r="J4308" s="2" t="str">
        <f>VLOOKUP(Sheet__29[[#This Row],[Cidade]],'Clientes'!C:D,2,FALSE)</f>
        <v>SP</v>
      </c>
      <c r="K4308" s="2" t="str">
        <f>VLOOKUP(Sheet__29[[#This Row],[Produto]],Produtos!B:C,2,FALSE)</f>
        <v>Armazenamento</v>
      </c>
      <c r="L4308" s="2" t="str">
        <f>VLOOKUP(Sheet__29[[#This Row],[Produto]],Produtos!B:D,3,FALSE)</f>
        <v>Kingston Brasil</v>
      </c>
      <c r="M4308" s="2">
        <f>VLOOKUP(Sheet__29[[#This Row],[Produto]],Estoque!A:B,2,FALSE)</f>
        <v>220</v>
      </c>
      <c r="N4308" s="5">
        <f>Sheet__29[[#This Row],[Qtd]]*Sheet__29[[#This Row],[Valor]]</f>
        <v>11352</v>
      </c>
      <c r="O4308" s="5">
        <f>Sheet__29[[#This Row],[Venda]]*(1-Sheet__29[[#This Row],[Desc]]/100)</f>
        <v>10784.4</v>
      </c>
      <c r="P4308"/>
    </row>
    <row r="4309" spans="1:16" x14ac:dyDescent="0.25">
      <c r="A4309">
        <v>104307</v>
      </c>
      <c r="B4309" s="1">
        <v>46204</v>
      </c>
      <c r="C4309" t="s">
        <v>76</v>
      </c>
      <c r="D4309" t="s">
        <v>1056</v>
      </c>
      <c r="E4309">
        <v>2</v>
      </c>
      <c r="F4309" s="4">
        <v>1843</v>
      </c>
      <c r="G4309">
        <v>10</v>
      </c>
      <c r="H4309" t="s">
        <v>1021</v>
      </c>
      <c r="I4309" s="2" t="str">
        <f>VLOOKUP(Sheet__29[[#This Row],[Filial]],Filiais!A:B,2,FALSE)</f>
        <v>Jundiaí</v>
      </c>
      <c r="J4309" s="2" t="str">
        <f>VLOOKUP(Sheet__29[[#This Row],[Cidade]],'Clientes'!C:D,2,FALSE)</f>
        <v>SP</v>
      </c>
      <c r="K4309" s="2" t="str">
        <f>VLOOKUP(Sheet__29[[#This Row],[Produto]],Produtos!B:C,2,FALSE)</f>
        <v>Notebook</v>
      </c>
      <c r="L4309" s="2" t="str">
        <f>VLOOKUP(Sheet__29[[#This Row],[Produto]],Produtos!B:D,3,FALSE)</f>
        <v>Kingston Brasil</v>
      </c>
      <c r="M4309" s="2">
        <f>VLOOKUP(Sheet__29[[#This Row],[Produto]],Estoque!A:B,2,FALSE)</f>
        <v>231</v>
      </c>
      <c r="N4309" s="5">
        <f>Sheet__29[[#This Row],[Qtd]]*Sheet__29[[#This Row],[Valor]]</f>
        <v>3686</v>
      </c>
      <c r="O4309" s="5">
        <f>Sheet__29[[#This Row],[Venda]]*(1-Sheet__29[[#This Row],[Desc]]/100)</f>
        <v>3317.4</v>
      </c>
      <c r="P4309"/>
    </row>
    <row r="4310" spans="1:16" x14ac:dyDescent="0.25">
      <c r="A4310">
        <v>104308</v>
      </c>
      <c r="B4310" s="1">
        <v>46204</v>
      </c>
      <c r="C4310" t="s">
        <v>76</v>
      </c>
      <c r="D4310" t="s">
        <v>1084</v>
      </c>
      <c r="E4310">
        <v>5</v>
      </c>
      <c r="F4310" s="4">
        <v>2469</v>
      </c>
      <c r="G4310">
        <v>0</v>
      </c>
      <c r="H4310" t="s">
        <v>1020</v>
      </c>
      <c r="I4310" s="2" t="str">
        <f>VLOOKUP(Sheet__29[[#This Row],[Filial]],Filiais!A:B,2,FALSE)</f>
        <v>Sorocaba</v>
      </c>
      <c r="J4310" s="2" t="str">
        <f>VLOOKUP(Sheet__29[[#This Row],[Cidade]],'Clientes'!C:D,2,FALSE)</f>
        <v>SP</v>
      </c>
      <c r="K4310" s="2" t="str">
        <f>VLOOKUP(Sheet__29[[#This Row],[Produto]],Produtos!B:C,2,FALSE)</f>
        <v>Monitor</v>
      </c>
      <c r="L4310" s="2" t="str">
        <f>VLOOKUP(Sheet__29[[#This Row],[Produto]],Produtos!B:D,3,FALSE)</f>
        <v>Logitech Brasil</v>
      </c>
      <c r="M4310" s="2">
        <f>VLOOKUP(Sheet__29[[#This Row],[Produto]],Estoque!A:B,2,FALSE)</f>
        <v>6</v>
      </c>
      <c r="N4310" s="5">
        <f>Sheet__29[[#This Row],[Qtd]]*Sheet__29[[#This Row],[Valor]]</f>
        <v>12345</v>
      </c>
      <c r="O4310" s="5">
        <f>Sheet__29[[#This Row],[Venda]]*(1-Sheet__29[[#This Row],[Desc]]/100)</f>
        <v>12345</v>
      </c>
      <c r="P4310"/>
    </row>
    <row r="4311" spans="1:16" x14ac:dyDescent="0.25">
      <c r="A4311">
        <v>104309</v>
      </c>
      <c r="B4311" s="1">
        <v>46204</v>
      </c>
      <c r="C4311" t="s">
        <v>827</v>
      </c>
      <c r="D4311" t="s">
        <v>1039</v>
      </c>
      <c r="E4311">
        <v>3</v>
      </c>
      <c r="F4311" s="4">
        <v>2141</v>
      </c>
      <c r="G4311">
        <v>5</v>
      </c>
      <c r="H4311" t="s">
        <v>1021</v>
      </c>
      <c r="I4311" s="2" t="str">
        <f>VLOOKUP(Sheet__29[[#This Row],[Filial]],Filiais!A:B,2,FALSE)</f>
        <v>Jundiaí</v>
      </c>
      <c r="J4311" s="2" t="str">
        <f>VLOOKUP(Sheet__29[[#This Row],[Cidade]],'Clientes'!C:D,2,FALSE)</f>
        <v>SP</v>
      </c>
      <c r="K4311" s="2" t="str">
        <f>VLOOKUP(Sheet__29[[#This Row],[Produto]],Produtos!B:C,2,FALSE)</f>
        <v>Notebook</v>
      </c>
      <c r="L4311" s="2" t="str">
        <f>VLOOKUP(Sheet__29[[#This Row],[Produto]],Produtos!B:D,3,FALSE)</f>
        <v>Lenovo Brasil</v>
      </c>
      <c r="M4311" s="2">
        <f>VLOOKUP(Sheet__29[[#This Row],[Produto]],Estoque!A:B,2,FALSE)</f>
        <v>296</v>
      </c>
      <c r="N4311" s="5">
        <f>Sheet__29[[#This Row],[Qtd]]*Sheet__29[[#This Row],[Valor]]</f>
        <v>6423</v>
      </c>
      <c r="O4311" s="5">
        <f>Sheet__29[[#This Row],[Venda]]*(1-Sheet__29[[#This Row],[Desc]]/100)</f>
        <v>6101.8499999999995</v>
      </c>
      <c r="P4311"/>
    </row>
    <row r="4312" spans="1:16" x14ac:dyDescent="0.25">
      <c r="A4312">
        <v>104310</v>
      </c>
      <c r="B4312" s="1">
        <v>46204</v>
      </c>
      <c r="C4312" t="s">
        <v>73</v>
      </c>
      <c r="D4312" t="s">
        <v>1169</v>
      </c>
      <c r="E4312">
        <v>2</v>
      </c>
      <c r="F4312" s="4">
        <v>1964</v>
      </c>
      <c r="G4312">
        <v>10</v>
      </c>
      <c r="H4312" t="s">
        <v>1020</v>
      </c>
      <c r="I4312" s="2" t="str">
        <f>VLOOKUP(Sheet__29[[#This Row],[Filial]],Filiais!A:B,2,FALSE)</f>
        <v>Sorocaba</v>
      </c>
      <c r="J4312" s="2" t="str">
        <f>VLOOKUP(Sheet__29[[#This Row],[Cidade]],'Clientes'!C:D,2,FALSE)</f>
        <v>SP</v>
      </c>
      <c r="K4312" s="2" t="str">
        <f>VLOOKUP(Sheet__29[[#This Row],[Produto]],Produtos!B:C,2,FALSE)</f>
        <v>Armazenamento</v>
      </c>
      <c r="L4312" s="2" t="str">
        <f>VLOOKUP(Sheet__29[[#This Row],[Produto]],Produtos!B:D,3,FALSE)</f>
        <v>Logitech Brasil</v>
      </c>
      <c r="M4312" s="2">
        <f>VLOOKUP(Sheet__29[[#This Row],[Produto]],Estoque!A:B,2,FALSE)</f>
        <v>232</v>
      </c>
      <c r="N4312" s="5">
        <f>Sheet__29[[#This Row],[Qtd]]*Sheet__29[[#This Row],[Valor]]</f>
        <v>3928</v>
      </c>
      <c r="O4312" s="5">
        <f>Sheet__29[[#This Row],[Venda]]*(1-Sheet__29[[#This Row],[Desc]]/100)</f>
        <v>3535.2000000000003</v>
      </c>
      <c r="P4312"/>
    </row>
    <row r="4313" spans="1:16" x14ac:dyDescent="0.25">
      <c r="A4313">
        <v>104311</v>
      </c>
      <c r="B4313" s="1">
        <v>46204</v>
      </c>
      <c r="C4313" t="s">
        <v>282</v>
      </c>
      <c r="D4313" t="s">
        <v>1102</v>
      </c>
      <c r="E4313">
        <v>2</v>
      </c>
      <c r="F4313" s="4">
        <v>4146</v>
      </c>
      <c r="G4313">
        <v>10</v>
      </c>
      <c r="H4313" t="s">
        <v>1018</v>
      </c>
      <c r="I4313" s="2" t="str">
        <f>VLOOKUP(Sheet__29[[#This Row],[Filial]],Filiais!A:B,2,FALSE)</f>
        <v>Barueri</v>
      </c>
      <c r="J4313" s="2" t="str">
        <f>VLOOKUP(Sheet__29[[#This Row],[Cidade]],'Clientes'!C:D,2,FALSE)</f>
        <v>SP</v>
      </c>
      <c r="K4313" s="2" t="str">
        <f>VLOOKUP(Sheet__29[[#This Row],[Produto]],Produtos!B:C,2,FALSE)</f>
        <v>Monitor</v>
      </c>
      <c r="L4313" s="2" t="str">
        <f>VLOOKUP(Sheet__29[[#This Row],[Produto]],Produtos!B:D,3,FALSE)</f>
        <v>Lenovo Brasil</v>
      </c>
      <c r="M4313" s="2">
        <f>VLOOKUP(Sheet__29[[#This Row],[Produto]],Estoque!A:B,2,FALSE)</f>
        <v>140</v>
      </c>
      <c r="N4313" s="5">
        <f>Sheet__29[[#This Row],[Qtd]]*Sheet__29[[#This Row],[Valor]]</f>
        <v>8292</v>
      </c>
      <c r="O4313" s="5">
        <f>Sheet__29[[#This Row],[Venda]]*(1-Sheet__29[[#This Row],[Desc]]/100)</f>
        <v>7462.8</v>
      </c>
      <c r="P4313"/>
    </row>
    <row r="4314" spans="1:16" x14ac:dyDescent="0.25">
      <c r="A4314">
        <v>104312</v>
      </c>
      <c r="B4314" s="1">
        <v>46204</v>
      </c>
      <c r="C4314" t="s">
        <v>218</v>
      </c>
      <c r="D4314" t="s">
        <v>1094</v>
      </c>
      <c r="E4314">
        <v>5</v>
      </c>
      <c r="F4314" s="4">
        <v>4285</v>
      </c>
      <c r="G4314">
        <v>0</v>
      </c>
      <c r="H4314" t="s">
        <v>1016</v>
      </c>
      <c r="I4314" s="2" t="str">
        <f>VLOOKUP(Sheet__29[[#This Row],[Filial]],Filiais!A:B,2,FALSE)</f>
        <v>São Paulo</v>
      </c>
      <c r="J4314" s="2" t="str">
        <f>VLOOKUP(Sheet__29[[#This Row],[Cidade]],'Clientes'!C:D,2,FALSE)</f>
        <v>SP</v>
      </c>
      <c r="K4314" s="2" t="str">
        <f>VLOOKUP(Sheet__29[[#This Row],[Produto]],Produtos!B:C,2,FALSE)</f>
        <v>Rede</v>
      </c>
      <c r="L4314" s="2" t="str">
        <f>VLOOKUP(Sheet__29[[#This Row],[Produto]],Produtos!B:D,3,FALSE)</f>
        <v>Lenovo Brasil</v>
      </c>
      <c r="M4314" s="2">
        <f>VLOOKUP(Sheet__29[[#This Row],[Produto]],Estoque!A:B,2,FALSE)</f>
        <v>213</v>
      </c>
      <c r="N4314" s="5">
        <f>Sheet__29[[#This Row],[Qtd]]*Sheet__29[[#This Row],[Valor]]</f>
        <v>21425</v>
      </c>
      <c r="O4314" s="5">
        <f>Sheet__29[[#This Row],[Venda]]*(1-Sheet__29[[#This Row],[Desc]]/100)</f>
        <v>21425</v>
      </c>
      <c r="P4314"/>
    </row>
    <row r="4315" spans="1:16" x14ac:dyDescent="0.25">
      <c r="A4315">
        <v>104313</v>
      </c>
      <c r="B4315" s="1">
        <v>46204</v>
      </c>
      <c r="C4315" t="s">
        <v>520</v>
      </c>
      <c r="D4315" t="s">
        <v>1098</v>
      </c>
      <c r="E4315">
        <v>5</v>
      </c>
      <c r="F4315" s="4">
        <v>1988</v>
      </c>
      <c r="G4315">
        <v>10</v>
      </c>
      <c r="H4315" t="s">
        <v>1018</v>
      </c>
      <c r="I4315" s="2" t="str">
        <f>VLOOKUP(Sheet__29[[#This Row],[Filial]],Filiais!A:B,2,FALSE)</f>
        <v>Barueri</v>
      </c>
      <c r="J4315" s="2" t="str">
        <f>VLOOKUP(Sheet__29[[#This Row],[Cidade]],'Clientes'!C:D,2,FALSE)</f>
        <v>SP</v>
      </c>
      <c r="K4315" s="2" t="str">
        <f>VLOOKUP(Sheet__29[[#This Row],[Produto]],Produtos!B:C,2,FALSE)</f>
        <v>Periférico</v>
      </c>
      <c r="L4315" s="2" t="str">
        <f>VLOOKUP(Sheet__29[[#This Row],[Produto]],Produtos!B:D,3,FALSE)</f>
        <v>LG Brasil</v>
      </c>
      <c r="M4315" s="2">
        <f>VLOOKUP(Sheet__29[[#This Row],[Produto]],Estoque!A:B,2,FALSE)</f>
        <v>96</v>
      </c>
      <c r="N4315" s="5">
        <f>Sheet__29[[#This Row],[Qtd]]*Sheet__29[[#This Row],[Valor]]</f>
        <v>9940</v>
      </c>
      <c r="O4315" s="5">
        <f>Sheet__29[[#This Row],[Venda]]*(1-Sheet__29[[#This Row],[Desc]]/100)</f>
        <v>8946</v>
      </c>
      <c r="P4315"/>
    </row>
    <row r="4316" spans="1:16" x14ac:dyDescent="0.25">
      <c r="A4316">
        <v>104314</v>
      </c>
      <c r="B4316" s="1">
        <v>46204</v>
      </c>
      <c r="C4316" t="s">
        <v>395</v>
      </c>
      <c r="D4316" t="s">
        <v>1111</v>
      </c>
      <c r="E4316">
        <v>5</v>
      </c>
      <c r="F4316" s="4">
        <v>2452</v>
      </c>
      <c r="G4316">
        <v>10</v>
      </c>
      <c r="H4316" t="s">
        <v>1018</v>
      </c>
      <c r="I4316" s="2" t="str">
        <f>VLOOKUP(Sheet__29[[#This Row],[Filial]],Filiais!A:B,2,FALSE)</f>
        <v>Barueri</v>
      </c>
      <c r="J4316" s="2" t="str">
        <f>VLOOKUP(Sheet__29[[#This Row],[Cidade]],'Clientes'!C:D,2,FALSE)</f>
        <v>SP</v>
      </c>
      <c r="K4316" s="2" t="str">
        <f>VLOOKUP(Sheet__29[[#This Row],[Produto]],Produtos!B:C,2,FALSE)</f>
        <v>Notebook</v>
      </c>
      <c r="L4316" s="2" t="str">
        <f>VLOOKUP(Sheet__29[[#This Row],[Produto]],Produtos!B:D,3,FALSE)</f>
        <v>Kingston Brasil</v>
      </c>
      <c r="M4316" s="2">
        <f>VLOOKUP(Sheet__29[[#This Row],[Produto]],Estoque!A:B,2,FALSE)</f>
        <v>244</v>
      </c>
      <c r="N4316" s="5">
        <f>Sheet__29[[#This Row],[Qtd]]*Sheet__29[[#This Row],[Valor]]</f>
        <v>12260</v>
      </c>
      <c r="O4316" s="5">
        <f>Sheet__29[[#This Row],[Venda]]*(1-Sheet__29[[#This Row],[Desc]]/100)</f>
        <v>11034</v>
      </c>
      <c r="P4316"/>
    </row>
    <row r="4317" spans="1:16" x14ac:dyDescent="0.25">
      <c r="A4317">
        <v>104315</v>
      </c>
      <c r="B4317" s="1">
        <v>46204</v>
      </c>
      <c r="C4317" t="s">
        <v>306</v>
      </c>
      <c r="D4317" t="s">
        <v>1135</v>
      </c>
      <c r="E4317">
        <v>4</v>
      </c>
      <c r="F4317" s="4">
        <v>2384</v>
      </c>
      <c r="G4317">
        <v>10</v>
      </c>
      <c r="H4317" t="s">
        <v>1022</v>
      </c>
      <c r="I4317" s="2" t="str">
        <f>VLOOKUP(Sheet__29[[#This Row],[Filial]],Filiais!A:B,2,FALSE)</f>
        <v>Santos</v>
      </c>
      <c r="J4317" s="2" t="str">
        <f>VLOOKUP(Sheet__29[[#This Row],[Cidade]],'Clientes'!C:D,2,FALSE)</f>
        <v>SP</v>
      </c>
      <c r="K4317" s="2" t="str">
        <f>VLOOKUP(Sheet__29[[#This Row],[Produto]],Produtos!B:C,2,FALSE)</f>
        <v>Monitor</v>
      </c>
      <c r="L4317" s="2" t="str">
        <f>VLOOKUP(Sheet__29[[#This Row],[Produto]],Produtos!B:D,3,FALSE)</f>
        <v>LG Brasil</v>
      </c>
      <c r="M4317" s="2">
        <f>VLOOKUP(Sheet__29[[#This Row],[Produto]],Estoque!A:B,2,FALSE)</f>
        <v>142</v>
      </c>
      <c r="N4317" s="5">
        <f>Sheet__29[[#This Row],[Qtd]]*Sheet__29[[#This Row],[Valor]]</f>
        <v>9536</v>
      </c>
      <c r="O4317" s="5">
        <f>Sheet__29[[#This Row],[Venda]]*(1-Sheet__29[[#This Row],[Desc]]/100)</f>
        <v>8582.4</v>
      </c>
      <c r="P4317"/>
    </row>
    <row r="4318" spans="1:16" x14ac:dyDescent="0.25">
      <c r="A4318">
        <v>104316</v>
      </c>
      <c r="B4318" s="1">
        <v>46204</v>
      </c>
      <c r="C4318" t="s">
        <v>827</v>
      </c>
      <c r="D4318" t="s">
        <v>1121</v>
      </c>
      <c r="E4318">
        <v>2</v>
      </c>
      <c r="F4318" s="4">
        <v>2370</v>
      </c>
      <c r="G4318">
        <v>10</v>
      </c>
      <c r="H4318" t="s">
        <v>1023</v>
      </c>
      <c r="I4318" s="2" t="str">
        <f>VLOOKUP(Sheet__29[[#This Row],[Filial]],Filiais!A:B,2,FALSE)</f>
        <v>Bauru</v>
      </c>
      <c r="J4318" s="2" t="str">
        <f>VLOOKUP(Sheet__29[[#This Row],[Cidade]],'Clientes'!C:D,2,FALSE)</f>
        <v>SP</v>
      </c>
      <c r="K4318" s="2" t="str">
        <f>VLOOKUP(Sheet__29[[#This Row],[Produto]],Produtos!B:C,2,FALSE)</f>
        <v>Monitor</v>
      </c>
      <c r="L4318" s="2" t="str">
        <f>VLOOKUP(Sheet__29[[#This Row],[Produto]],Produtos!B:D,3,FALSE)</f>
        <v>Logitech Brasil</v>
      </c>
      <c r="M4318" s="2">
        <f>VLOOKUP(Sheet__29[[#This Row],[Produto]],Estoque!A:B,2,FALSE)</f>
        <v>231</v>
      </c>
      <c r="N4318" s="5">
        <f>Sheet__29[[#This Row],[Qtd]]*Sheet__29[[#This Row],[Valor]]</f>
        <v>4740</v>
      </c>
      <c r="O4318" s="5">
        <f>Sheet__29[[#This Row],[Venda]]*(1-Sheet__29[[#This Row],[Desc]]/100)</f>
        <v>4266</v>
      </c>
      <c r="P4318"/>
    </row>
    <row r="4319" spans="1:16" x14ac:dyDescent="0.25">
      <c r="A4319">
        <v>104317</v>
      </c>
      <c r="B4319" s="1">
        <v>46204</v>
      </c>
      <c r="C4319" t="s">
        <v>939</v>
      </c>
      <c r="D4319" t="s">
        <v>1122</v>
      </c>
      <c r="E4319">
        <v>4</v>
      </c>
      <c r="F4319" s="4">
        <v>98</v>
      </c>
      <c r="G4319">
        <v>10</v>
      </c>
      <c r="H4319" t="s">
        <v>1020</v>
      </c>
      <c r="I4319" s="2" t="str">
        <f>VLOOKUP(Sheet__29[[#This Row],[Filial]],Filiais!A:B,2,FALSE)</f>
        <v>Sorocaba</v>
      </c>
      <c r="J4319" s="2" t="str">
        <f>VLOOKUP(Sheet__29[[#This Row],[Cidade]],'Clientes'!C:D,2,FALSE)</f>
        <v>SP</v>
      </c>
      <c r="K4319" s="2" t="str">
        <f>VLOOKUP(Sheet__29[[#This Row],[Produto]],Produtos!B:C,2,FALSE)</f>
        <v>Monitor</v>
      </c>
      <c r="L4319" s="2" t="str">
        <f>VLOOKUP(Sheet__29[[#This Row],[Produto]],Produtos!B:D,3,FALSE)</f>
        <v>Lenovo Brasil</v>
      </c>
      <c r="M4319" s="2">
        <f>VLOOKUP(Sheet__29[[#This Row],[Produto]],Estoque!A:B,2,FALSE)</f>
        <v>15</v>
      </c>
      <c r="N4319" s="5">
        <f>Sheet__29[[#This Row],[Qtd]]*Sheet__29[[#This Row],[Valor]]</f>
        <v>392</v>
      </c>
      <c r="O4319" s="5">
        <f>Sheet__29[[#This Row],[Venda]]*(1-Sheet__29[[#This Row],[Desc]]/100)</f>
        <v>352.8</v>
      </c>
      <c r="P4319"/>
    </row>
    <row r="4320" spans="1:16" x14ac:dyDescent="0.25">
      <c r="A4320">
        <v>104318</v>
      </c>
      <c r="B4320" s="1">
        <v>46204</v>
      </c>
      <c r="C4320" t="s">
        <v>315</v>
      </c>
      <c r="D4320" t="s">
        <v>1130</v>
      </c>
      <c r="E4320">
        <v>1</v>
      </c>
      <c r="F4320" s="4">
        <v>3039</v>
      </c>
      <c r="G4320">
        <v>10</v>
      </c>
      <c r="H4320" t="s">
        <v>1023</v>
      </c>
      <c r="I4320" s="2" t="str">
        <f>VLOOKUP(Sheet__29[[#This Row],[Filial]],Filiais!A:B,2,FALSE)</f>
        <v>Bauru</v>
      </c>
      <c r="J4320" s="2" t="str">
        <f>VLOOKUP(Sheet__29[[#This Row],[Cidade]],'Clientes'!C:D,2,FALSE)</f>
        <v>SP</v>
      </c>
      <c r="K4320" s="2" t="str">
        <f>VLOOKUP(Sheet__29[[#This Row],[Produto]],Produtos!B:C,2,FALSE)</f>
        <v>Notebook</v>
      </c>
      <c r="L4320" s="2" t="str">
        <f>VLOOKUP(Sheet__29[[#This Row],[Produto]],Produtos!B:D,3,FALSE)</f>
        <v>LG Brasil</v>
      </c>
      <c r="M4320" s="2">
        <f>VLOOKUP(Sheet__29[[#This Row],[Produto]],Estoque!A:B,2,FALSE)</f>
        <v>111</v>
      </c>
      <c r="N4320" s="5">
        <f>Sheet__29[[#This Row],[Qtd]]*Sheet__29[[#This Row],[Valor]]</f>
        <v>3039</v>
      </c>
      <c r="O4320" s="5">
        <f>Sheet__29[[#This Row],[Venda]]*(1-Sheet__29[[#This Row],[Desc]]/100)</f>
        <v>2735.1</v>
      </c>
      <c r="P4320"/>
    </row>
    <row r="4321" spans="1:16" x14ac:dyDescent="0.25">
      <c r="A4321">
        <v>104319</v>
      </c>
      <c r="B4321" s="1">
        <v>46204</v>
      </c>
      <c r="C4321" t="s">
        <v>514</v>
      </c>
      <c r="D4321" t="s">
        <v>1091</v>
      </c>
      <c r="E4321">
        <v>3</v>
      </c>
      <c r="F4321" s="4">
        <v>4228</v>
      </c>
      <c r="G4321">
        <v>5</v>
      </c>
      <c r="H4321" t="s">
        <v>1022</v>
      </c>
      <c r="I4321" s="2" t="str">
        <f>VLOOKUP(Sheet__29[[#This Row],[Filial]],Filiais!A:B,2,FALSE)</f>
        <v>Santos</v>
      </c>
      <c r="J4321" s="2" t="str">
        <f>VLOOKUP(Sheet__29[[#This Row],[Cidade]],'Clientes'!C:D,2,FALSE)</f>
        <v>SP</v>
      </c>
      <c r="K4321" s="2" t="str">
        <f>VLOOKUP(Sheet__29[[#This Row],[Produto]],Produtos!B:C,2,FALSE)</f>
        <v>Rede</v>
      </c>
      <c r="L4321" s="2" t="str">
        <f>VLOOKUP(Sheet__29[[#This Row],[Produto]],Produtos!B:D,3,FALSE)</f>
        <v>Lenovo Brasil</v>
      </c>
      <c r="M4321" s="2">
        <f>VLOOKUP(Sheet__29[[#This Row],[Produto]],Estoque!A:B,2,FALSE)</f>
        <v>131</v>
      </c>
      <c r="N4321" s="5">
        <f>Sheet__29[[#This Row],[Qtd]]*Sheet__29[[#This Row],[Valor]]</f>
        <v>12684</v>
      </c>
      <c r="O4321" s="5">
        <f>Sheet__29[[#This Row],[Venda]]*(1-Sheet__29[[#This Row],[Desc]]/100)</f>
        <v>12049.8</v>
      </c>
      <c r="P4321"/>
    </row>
    <row r="4322" spans="1:16" x14ac:dyDescent="0.25">
      <c r="A4322">
        <v>104320</v>
      </c>
      <c r="B4322" s="1">
        <v>46204</v>
      </c>
      <c r="C4322" t="s">
        <v>764</v>
      </c>
      <c r="D4322" t="s">
        <v>1065</v>
      </c>
      <c r="E4322">
        <v>4</v>
      </c>
      <c r="F4322" s="4">
        <v>190</v>
      </c>
      <c r="G4322">
        <v>5</v>
      </c>
      <c r="H4322" t="s">
        <v>1025</v>
      </c>
      <c r="I4322" s="2" t="str">
        <f>VLOOKUP(Sheet__29[[#This Row],[Filial]],Filiais!A:B,2,FALSE)</f>
        <v>São José dos Campos</v>
      </c>
      <c r="J4322" s="2" t="str">
        <f>VLOOKUP(Sheet__29[[#This Row],[Cidade]],'Clientes'!C:D,2,FALSE)</f>
        <v>SP</v>
      </c>
      <c r="K4322" s="2" t="str">
        <f>VLOOKUP(Sheet__29[[#This Row],[Produto]],Produtos!B:C,2,FALSE)</f>
        <v>Monitor</v>
      </c>
      <c r="L4322" s="2" t="str">
        <f>VLOOKUP(Sheet__29[[#This Row],[Produto]],Produtos!B:D,3,FALSE)</f>
        <v>LG Brasil</v>
      </c>
      <c r="M4322" s="2">
        <f>VLOOKUP(Sheet__29[[#This Row],[Produto]],Estoque!A:B,2,FALSE)</f>
        <v>62</v>
      </c>
      <c r="N4322" s="5">
        <f>Sheet__29[[#This Row],[Qtd]]*Sheet__29[[#This Row],[Valor]]</f>
        <v>760</v>
      </c>
      <c r="O4322" s="5">
        <f>Sheet__29[[#This Row],[Venda]]*(1-Sheet__29[[#This Row],[Desc]]/100)</f>
        <v>722</v>
      </c>
      <c r="P4322"/>
    </row>
    <row r="4323" spans="1:16" x14ac:dyDescent="0.25">
      <c r="A4323">
        <v>104321</v>
      </c>
      <c r="B4323" s="1">
        <v>46204</v>
      </c>
      <c r="C4323" t="s">
        <v>108</v>
      </c>
      <c r="D4323" t="s">
        <v>1064</v>
      </c>
      <c r="E4323">
        <v>3</v>
      </c>
      <c r="F4323" s="4">
        <v>2983</v>
      </c>
      <c r="G4323">
        <v>5</v>
      </c>
      <c r="H4323" t="s">
        <v>1021</v>
      </c>
      <c r="I4323" s="2" t="str">
        <f>VLOOKUP(Sheet__29[[#This Row],[Filial]],Filiais!A:B,2,FALSE)</f>
        <v>Jundiaí</v>
      </c>
      <c r="J4323" s="2" t="str">
        <f>VLOOKUP(Sheet__29[[#This Row],[Cidade]],'Clientes'!C:D,2,FALSE)</f>
        <v>SP</v>
      </c>
      <c r="K4323" s="2" t="str">
        <f>VLOOKUP(Sheet__29[[#This Row],[Produto]],Produtos!B:C,2,FALSE)</f>
        <v>Notebook</v>
      </c>
      <c r="L4323" s="2" t="str">
        <f>VLOOKUP(Sheet__29[[#This Row],[Produto]],Produtos!B:D,3,FALSE)</f>
        <v>Kingston Brasil</v>
      </c>
      <c r="M4323" s="2">
        <f>VLOOKUP(Sheet__29[[#This Row],[Produto]],Estoque!A:B,2,FALSE)</f>
        <v>257</v>
      </c>
      <c r="N4323" s="5">
        <f>Sheet__29[[#This Row],[Qtd]]*Sheet__29[[#This Row],[Valor]]</f>
        <v>8949</v>
      </c>
      <c r="O4323" s="5">
        <f>Sheet__29[[#This Row],[Venda]]*(1-Sheet__29[[#This Row],[Desc]]/100)</f>
        <v>8501.5499999999993</v>
      </c>
      <c r="P4323"/>
    </row>
    <row r="4324" spans="1:16" x14ac:dyDescent="0.25">
      <c r="A4324">
        <v>104322</v>
      </c>
      <c r="B4324" s="1">
        <v>46204</v>
      </c>
      <c r="C4324" t="s">
        <v>273</v>
      </c>
      <c r="D4324" t="s">
        <v>1096</v>
      </c>
      <c r="E4324">
        <v>3</v>
      </c>
      <c r="F4324" s="4">
        <v>2275</v>
      </c>
      <c r="G4324">
        <v>5</v>
      </c>
      <c r="H4324" t="s">
        <v>1022</v>
      </c>
      <c r="I4324" s="2" t="str">
        <f>VLOOKUP(Sheet__29[[#This Row],[Filial]],Filiais!A:B,2,FALSE)</f>
        <v>Santos</v>
      </c>
      <c r="J4324" s="2" t="str">
        <f>VLOOKUP(Sheet__29[[#This Row],[Cidade]],'Clientes'!C:D,2,FALSE)</f>
        <v>SP</v>
      </c>
      <c r="K4324" s="2" t="str">
        <f>VLOOKUP(Sheet__29[[#This Row],[Produto]],Produtos!B:C,2,FALSE)</f>
        <v>Rede</v>
      </c>
      <c r="L4324" s="2" t="str">
        <f>VLOOKUP(Sheet__29[[#This Row],[Produto]],Produtos!B:D,3,FALSE)</f>
        <v>Lenovo Brasil</v>
      </c>
      <c r="M4324" s="2">
        <f>VLOOKUP(Sheet__29[[#This Row],[Produto]],Estoque!A:B,2,FALSE)</f>
        <v>208</v>
      </c>
      <c r="N4324" s="5">
        <f>Sheet__29[[#This Row],[Qtd]]*Sheet__29[[#This Row],[Valor]]</f>
        <v>6825</v>
      </c>
      <c r="O4324" s="5">
        <f>Sheet__29[[#This Row],[Venda]]*(1-Sheet__29[[#This Row],[Desc]]/100)</f>
        <v>6483.75</v>
      </c>
      <c r="P4324"/>
    </row>
    <row r="4325" spans="1:16" x14ac:dyDescent="0.25">
      <c r="A4325">
        <v>104323</v>
      </c>
      <c r="B4325" s="1">
        <v>46204</v>
      </c>
      <c r="C4325" t="s">
        <v>376</v>
      </c>
      <c r="D4325" t="s">
        <v>1127</v>
      </c>
      <c r="E4325">
        <v>2</v>
      </c>
      <c r="F4325" s="4">
        <v>4399</v>
      </c>
      <c r="G4325">
        <v>10</v>
      </c>
      <c r="H4325" t="s">
        <v>1016</v>
      </c>
      <c r="I4325" s="2" t="str">
        <f>VLOOKUP(Sheet__29[[#This Row],[Filial]],Filiais!A:B,2,FALSE)</f>
        <v>São Paulo</v>
      </c>
      <c r="J4325" s="2" t="str">
        <f>VLOOKUP(Sheet__29[[#This Row],[Cidade]],'Clientes'!C:D,2,FALSE)</f>
        <v>SP</v>
      </c>
      <c r="K4325" s="2" t="str">
        <f>VLOOKUP(Sheet__29[[#This Row],[Produto]],Produtos!B:C,2,FALSE)</f>
        <v>Periférico</v>
      </c>
      <c r="L4325" s="2" t="str">
        <f>VLOOKUP(Sheet__29[[#This Row],[Produto]],Produtos!B:D,3,FALSE)</f>
        <v>Dell Brasil</v>
      </c>
      <c r="M4325" s="2">
        <f>VLOOKUP(Sheet__29[[#This Row],[Produto]],Estoque!A:B,2,FALSE)</f>
        <v>210</v>
      </c>
      <c r="N4325" s="5">
        <f>Sheet__29[[#This Row],[Qtd]]*Sheet__29[[#This Row],[Valor]]</f>
        <v>8798</v>
      </c>
      <c r="O4325" s="5">
        <f>Sheet__29[[#This Row],[Venda]]*(1-Sheet__29[[#This Row],[Desc]]/100)</f>
        <v>7918.2</v>
      </c>
      <c r="P4325"/>
    </row>
    <row r="4326" spans="1:16" x14ac:dyDescent="0.25">
      <c r="A4326">
        <v>104324</v>
      </c>
      <c r="B4326" s="1">
        <v>46204</v>
      </c>
      <c r="C4326" t="s">
        <v>148</v>
      </c>
      <c r="D4326" t="s">
        <v>1075</v>
      </c>
      <c r="E4326">
        <v>3</v>
      </c>
      <c r="F4326" s="4">
        <v>4845</v>
      </c>
      <c r="G4326">
        <v>0</v>
      </c>
      <c r="H4326" t="s">
        <v>1016</v>
      </c>
      <c r="I4326" s="2" t="str">
        <f>VLOOKUP(Sheet__29[[#This Row],[Filial]],Filiais!A:B,2,FALSE)</f>
        <v>São Paulo</v>
      </c>
      <c r="J4326" s="2" t="str">
        <f>VLOOKUP(Sheet__29[[#This Row],[Cidade]],'Clientes'!C:D,2,FALSE)</f>
        <v>SP</v>
      </c>
      <c r="K4326" s="2" t="str">
        <f>VLOOKUP(Sheet__29[[#This Row],[Produto]],Produtos!B:C,2,FALSE)</f>
        <v>Armazenamento</v>
      </c>
      <c r="L4326" s="2" t="str">
        <f>VLOOKUP(Sheet__29[[#This Row],[Produto]],Produtos!B:D,3,FALSE)</f>
        <v>Logitech Brasil</v>
      </c>
      <c r="M4326" s="2">
        <f>VLOOKUP(Sheet__29[[#This Row],[Produto]],Estoque!A:B,2,FALSE)</f>
        <v>269</v>
      </c>
      <c r="N4326" s="5">
        <f>Sheet__29[[#This Row],[Qtd]]*Sheet__29[[#This Row],[Valor]]</f>
        <v>14535</v>
      </c>
      <c r="O4326" s="5">
        <f>Sheet__29[[#This Row],[Venda]]*(1-Sheet__29[[#This Row],[Desc]]/100)</f>
        <v>14535</v>
      </c>
      <c r="P4326"/>
    </row>
    <row r="4327" spans="1:16" x14ac:dyDescent="0.25">
      <c r="A4327">
        <v>104325</v>
      </c>
      <c r="B4327" s="1">
        <v>46204</v>
      </c>
      <c r="C4327" t="s">
        <v>290</v>
      </c>
      <c r="D4327" t="s">
        <v>1151</v>
      </c>
      <c r="E4327">
        <v>3</v>
      </c>
      <c r="F4327" s="4">
        <v>1155</v>
      </c>
      <c r="G4327">
        <v>0</v>
      </c>
      <c r="H4327" t="s">
        <v>1024</v>
      </c>
      <c r="I4327" s="2" t="str">
        <f>VLOOKUP(Sheet__29[[#This Row],[Filial]],Filiais!A:B,2,FALSE)</f>
        <v>Ribeirão Preto</v>
      </c>
      <c r="J4327" s="2" t="str">
        <f>VLOOKUP(Sheet__29[[#This Row],[Cidade]],'Clientes'!C:D,2,FALSE)</f>
        <v>SP</v>
      </c>
      <c r="K4327" s="2" t="str">
        <f>VLOOKUP(Sheet__29[[#This Row],[Produto]],Produtos!B:C,2,FALSE)</f>
        <v>Rede</v>
      </c>
      <c r="L4327" s="2" t="str">
        <f>VLOOKUP(Sheet__29[[#This Row],[Produto]],Produtos!B:D,3,FALSE)</f>
        <v>Kingston Brasil</v>
      </c>
      <c r="M4327" s="2">
        <f>VLOOKUP(Sheet__29[[#This Row],[Produto]],Estoque!A:B,2,FALSE)</f>
        <v>292</v>
      </c>
      <c r="N4327" s="5">
        <f>Sheet__29[[#This Row],[Qtd]]*Sheet__29[[#This Row],[Valor]]</f>
        <v>3465</v>
      </c>
      <c r="O4327" s="5">
        <f>Sheet__29[[#This Row],[Venda]]*(1-Sheet__29[[#This Row],[Desc]]/100)</f>
        <v>3465</v>
      </c>
      <c r="P4327"/>
    </row>
    <row r="4328" spans="1:16" x14ac:dyDescent="0.25">
      <c r="A4328">
        <v>104326</v>
      </c>
      <c r="B4328" s="1">
        <v>46204</v>
      </c>
      <c r="C4328" t="s">
        <v>223</v>
      </c>
      <c r="D4328" t="s">
        <v>1120</v>
      </c>
      <c r="E4328">
        <v>1</v>
      </c>
      <c r="F4328" s="4">
        <v>3958</v>
      </c>
      <c r="G4328">
        <v>10</v>
      </c>
      <c r="H4328" t="s">
        <v>1017</v>
      </c>
      <c r="I4328" s="2" t="str">
        <f>VLOOKUP(Sheet__29[[#This Row],[Filial]],Filiais!A:B,2,FALSE)</f>
        <v>Campinas</v>
      </c>
      <c r="J4328" s="2" t="str">
        <f>VLOOKUP(Sheet__29[[#This Row],[Cidade]],'Clientes'!C:D,2,FALSE)</f>
        <v>SP</v>
      </c>
      <c r="K4328" s="2" t="str">
        <f>VLOOKUP(Sheet__29[[#This Row],[Produto]],Produtos!B:C,2,FALSE)</f>
        <v>Rede</v>
      </c>
      <c r="L4328" s="2" t="str">
        <f>VLOOKUP(Sheet__29[[#This Row],[Produto]],Produtos!B:D,3,FALSE)</f>
        <v>Kingston Brasil</v>
      </c>
      <c r="M4328" s="2">
        <f>VLOOKUP(Sheet__29[[#This Row],[Produto]],Estoque!A:B,2,FALSE)</f>
        <v>39</v>
      </c>
      <c r="N4328" s="5">
        <f>Sheet__29[[#This Row],[Qtd]]*Sheet__29[[#This Row],[Valor]]</f>
        <v>3958</v>
      </c>
      <c r="O4328" s="5">
        <f>Sheet__29[[#This Row],[Venda]]*(1-Sheet__29[[#This Row],[Desc]]/100)</f>
        <v>3562.2000000000003</v>
      </c>
      <c r="P4328"/>
    </row>
    <row r="4329" spans="1:16" x14ac:dyDescent="0.25">
      <c r="A4329">
        <v>104327</v>
      </c>
      <c r="B4329" s="1">
        <v>46204</v>
      </c>
      <c r="C4329" t="s">
        <v>919</v>
      </c>
      <c r="D4329" t="s">
        <v>1089</v>
      </c>
      <c r="E4329">
        <v>2</v>
      </c>
      <c r="F4329" s="4">
        <v>2902</v>
      </c>
      <c r="G4329">
        <v>5</v>
      </c>
      <c r="H4329" t="s">
        <v>1020</v>
      </c>
      <c r="I4329" s="2" t="str">
        <f>VLOOKUP(Sheet__29[[#This Row],[Filial]],Filiais!A:B,2,FALSE)</f>
        <v>Sorocaba</v>
      </c>
      <c r="J4329" s="2" t="str">
        <f>VLOOKUP(Sheet__29[[#This Row],[Cidade]],'Clientes'!C:D,2,FALSE)</f>
        <v>SP</v>
      </c>
      <c r="K4329" s="2" t="str">
        <f>VLOOKUP(Sheet__29[[#This Row],[Produto]],Produtos!B:C,2,FALSE)</f>
        <v>Periférico</v>
      </c>
      <c r="L4329" s="2" t="str">
        <f>VLOOKUP(Sheet__29[[#This Row],[Produto]],Produtos!B:D,3,FALSE)</f>
        <v>Logitech Brasil</v>
      </c>
      <c r="M4329" s="2">
        <f>VLOOKUP(Sheet__29[[#This Row],[Produto]],Estoque!A:B,2,FALSE)</f>
        <v>39</v>
      </c>
      <c r="N4329" s="5">
        <f>Sheet__29[[#This Row],[Qtd]]*Sheet__29[[#This Row],[Valor]]</f>
        <v>5804</v>
      </c>
      <c r="O4329" s="5">
        <f>Sheet__29[[#This Row],[Venda]]*(1-Sheet__29[[#This Row],[Desc]]/100)</f>
        <v>5513.8</v>
      </c>
      <c r="P4329"/>
    </row>
    <row r="4330" spans="1:16" x14ac:dyDescent="0.25">
      <c r="A4330">
        <v>104328</v>
      </c>
      <c r="B4330" s="1">
        <v>46204</v>
      </c>
      <c r="C4330" t="s">
        <v>433</v>
      </c>
      <c r="D4330" t="s">
        <v>1038</v>
      </c>
      <c r="E4330">
        <v>3</v>
      </c>
      <c r="F4330" s="4">
        <v>132</v>
      </c>
      <c r="G4330">
        <v>5</v>
      </c>
      <c r="H4330" t="s">
        <v>1024</v>
      </c>
      <c r="I4330" s="2" t="str">
        <f>VLOOKUP(Sheet__29[[#This Row],[Filial]],Filiais!A:B,2,FALSE)</f>
        <v>Ribeirão Preto</v>
      </c>
      <c r="J4330" s="2" t="str">
        <f>VLOOKUP(Sheet__29[[#This Row],[Cidade]],'Clientes'!C:D,2,FALSE)</f>
        <v>SP</v>
      </c>
      <c r="K4330" s="2" t="str">
        <f>VLOOKUP(Sheet__29[[#This Row],[Produto]],Produtos!B:C,2,FALSE)</f>
        <v>Periférico</v>
      </c>
      <c r="L4330" s="2" t="str">
        <f>VLOOKUP(Sheet__29[[#This Row],[Produto]],Produtos!B:D,3,FALSE)</f>
        <v>Dell Brasil</v>
      </c>
      <c r="M4330" s="2">
        <f>VLOOKUP(Sheet__29[[#This Row],[Produto]],Estoque!A:B,2,FALSE)</f>
        <v>65</v>
      </c>
      <c r="N4330" s="5">
        <f>Sheet__29[[#This Row],[Qtd]]*Sheet__29[[#This Row],[Valor]]</f>
        <v>396</v>
      </c>
      <c r="O4330" s="5">
        <f>Sheet__29[[#This Row],[Venda]]*(1-Sheet__29[[#This Row],[Desc]]/100)</f>
        <v>376.2</v>
      </c>
      <c r="P4330"/>
    </row>
    <row r="4331" spans="1:16" x14ac:dyDescent="0.25">
      <c r="A4331">
        <v>104329</v>
      </c>
      <c r="B4331" s="1">
        <v>46204</v>
      </c>
      <c r="C4331" t="s">
        <v>269</v>
      </c>
      <c r="D4331" t="s">
        <v>1075</v>
      </c>
      <c r="E4331">
        <v>2</v>
      </c>
      <c r="F4331" s="4">
        <v>3867</v>
      </c>
      <c r="G4331">
        <v>0</v>
      </c>
      <c r="H4331" t="s">
        <v>1025</v>
      </c>
      <c r="I4331" s="2" t="str">
        <f>VLOOKUP(Sheet__29[[#This Row],[Filial]],Filiais!A:B,2,FALSE)</f>
        <v>São José dos Campos</v>
      </c>
      <c r="J4331" s="2" t="str">
        <f>VLOOKUP(Sheet__29[[#This Row],[Cidade]],'Clientes'!C:D,2,FALSE)</f>
        <v>SP</v>
      </c>
      <c r="K4331" s="2" t="str">
        <f>VLOOKUP(Sheet__29[[#This Row],[Produto]],Produtos!B:C,2,FALSE)</f>
        <v>Armazenamento</v>
      </c>
      <c r="L4331" s="2" t="str">
        <f>VLOOKUP(Sheet__29[[#This Row],[Produto]],Produtos!B:D,3,FALSE)</f>
        <v>Logitech Brasil</v>
      </c>
      <c r="M4331" s="2">
        <f>VLOOKUP(Sheet__29[[#This Row],[Produto]],Estoque!A:B,2,FALSE)</f>
        <v>269</v>
      </c>
      <c r="N4331" s="5">
        <f>Sheet__29[[#This Row],[Qtd]]*Sheet__29[[#This Row],[Valor]]</f>
        <v>7734</v>
      </c>
      <c r="O4331" s="5">
        <f>Sheet__29[[#This Row],[Venda]]*(1-Sheet__29[[#This Row],[Desc]]/100)</f>
        <v>7734</v>
      </c>
      <c r="P4331"/>
    </row>
    <row r="4332" spans="1:16" x14ac:dyDescent="0.25">
      <c r="A4332">
        <v>104330</v>
      </c>
      <c r="B4332" s="1">
        <v>46204</v>
      </c>
      <c r="C4332" t="s">
        <v>364</v>
      </c>
      <c r="D4332" t="s">
        <v>1033</v>
      </c>
      <c r="E4332">
        <v>1</v>
      </c>
      <c r="F4332" s="4">
        <v>481</v>
      </c>
      <c r="G4332">
        <v>10</v>
      </c>
      <c r="H4332" t="s">
        <v>1022</v>
      </c>
      <c r="I4332" s="2" t="str">
        <f>VLOOKUP(Sheet__29[[#This Row],[Filial]],Filiais!A:B,2,FALSE)</f>
        <v>Santos</v>
      </c>
      <c r="J4332" s="2" t="str">
        <f>VLOOKUP(Sheet__29[[#This Row],[Cidade]],'Clientes'!C:D,2,FALSE)</f>
        <v>SP</v>
      </c>
      <c r="K4332" s="2" t="str">
        <f>VLOOKUP(Sheet__29[[#This Row],[Produto]],Produtos!B:C,2,FALSE)</f>
        <v>Periférico</v>
      </c>
      <c r="L4332" s="2" t="str">
        <f>VLOOKUP(Sheet__29[[#This Row],[Produto]],Produtos!B:D,3,FALSE)</f>
        <v>Dell Brasil</v>
      </c>
      <c r="M4332" s="2">
        <f>VLOOKUP(Sheet__29[[#This Row],[Produto]],Estoque!A:B,2,FALSE)</f>
        <v>201</v>
      </c>
      <c r="N4332" s="5">
        <f>Sheet__29[[#This Row],[Qtd]]*Sheet__29[[#This Row],[Valor]]</f>
        <v>481</v>
      </c>
      <c r="O4332" s="5">
        <f>Sheet__29[[#This Row],[Venda]]*(1-Sheet__29[[#This Row],[Desc]]/100)</f>
        <v>432.90000000000003</v>
      </c>
      <c r="P4332"/>
    </row>
    <row r="4333" spans="1:16" x14ac:dyDescent="0.25">
      <c r="A4333">
        <v>104331</v>
      </c>
      <c r="B4333" s="1">
        <v>46204</v>
      </c>
      <c r="C4333" t="s">
        <v>317</v>
      </c>
      <c r="D4333" t="s">
        <v>1096</v>
      </c>
      <c r="E4333">
        <v>4</v>
      </c>
      <c r="F4333" s="4">
        <v>3805</v>
      </c>
      <c r="G4333">
        <v>10</v>
      </c>
      <c r="H4333" t="s">
        <v>1020</v>
      </c>
      <c r="I4333" s="2" t="str">
        <f>VLOOKUP(Sheet__29[[#This Row],[Filial]],Filiais!A:B,2,FALSE)</f>
        <v>Sorocaba</v>
      </c>
      <c r="J4333" s="2" t="str">
        <f>VLOOKUP(Sheet__29[[#This Row],[Cidade]],'Clientes'!C:D,2,FALSE)</f>
        <v>SP</v>
      </c>
      <c r="K4333" s="2" t="str">
        <f>VLOOKUP(Sheet__29[[#This Row],[Produto]],Produtos!B:C,2,FALSE)</f>
        <v>Rede</v>
      </c>
      <c r="L4333" s="2" t="str">
        <f>VLOOKUP(Sheet__29[[#This Row],[Produto]],Produtos!B:D,3,FALSE)</f>
        <v>Lenovo Brasil</v>
      </c>
      <c r="M4333" s="2">
        <f>VLOOKUP(Sheet__29[[#This Row],[Produto]],Estoque!A:B,2,FALSE)</f>
        <v>208</v>
      </c>
      <c r="N4333" s="5">
        <f>Sheet__29[[#This Row],[Qtd]]*Sheet__29[[#This Row],[Valor]]</f>
        <v>15220</v>
      </c>
      <c r="O4333" s="5">
        <f>Sheet__29[[#This Row],[Venda]]*(1-Sheet__29[[#This Row],[Desc]]/100)</f>
        <v>13698</v>
      </c>
      <c r="P4333"/>
    </row>
    <row r="4334" spans="1:16" x14ac:dyDescent="0.25">
      <c r="A4334">
        <v>104332</v>
      </c>
      <c r="B4334" s="1">
        <v>46204</v>
      </c>
      <c r="C4334" t="s">
        <v>515</v>
      </c>
      <c r="D4334" t="s">
        <v>1121</v>
      </c>
      <c r="E4334">
        <v>4</v>
      </c>
      <c r="F4334" s="4">
        <v>4686</v>
      </c>
      <c r="G4334">
        <v>5</v>
      </c>
      <c r="H4334" t="s">
        <v>1020</v>
      </c>
      <c r="I4334" s="2" t="str">
        <f>VLOOKUP(Sheet__29[[#This Row],[Filial]],Filiais!A:B,2,FALSE)</f>
        <v>Sorocaba</v>
      </c>
      <c r="J4334" s="2" t="str">
        <f>VLOOKUP(Sheet__29[[#This Row],[Cidade]],'Clientes'!C:D,2,FALSE)</f>
        <v>SP</v>
      </c>
      <c r="K4334" s="2" t="str">
        <f>VLOOKUP(Sheet__29[[#This Row],[Produto]],Produtos!B:C,2,FALSE)</f>
        <v>Monitor</v>
      </c>
      <c r="L4334" s="2" t="str">
        <f>VLOOKUP(Sheet__29[[#This Row],[Produto]],Produtos!B:D,3,FALSE)</f>
        <v>Logitech Brasil</v>
      </c>
      <c r="M4334" s="2">
        <f>VLOOKUP(Sheet__29[[#This Row],[Produto]],Estoque!A:B,2,FALSE)</f>
        <v>231</v>
      </c>
      <c r="N4334" s="5">
        <f>Sheet__29[[#This Row],[Qtd]]*Sheet__29[[#This Row],[Valor]]</f>
        <v>18744</v>
      </c>
      <c r="O4334" s="5">
        <f>Sheet__29[[#This Row],[Venda]]*(1-Sheet__29[[#This Row],[Desc]]/100)</f>
        <v>17806.8</v>
      </c>
      <c r="P4334"/>
    </row>
    <row r="4335" spans="1:16" x14ac:dyDescent="0.25">
      <c r="A4335">
        <v>104333</v>
      </c>
      <c r="B4335" s="1">
        <v>46204</v>
      </c>
      <c r="C4335" t="s">
        <v>484</v>
      </c>
      <c r="D4335" t="s">
        <v>1071</v>
      </c>
      <c r="E4335">
        <v>4</v>
      </c>
      <c r="F4335" s="4">
        <v>2995</v>
      </c>
      <c r="G4335">
        <v>10</v>
      </c>
      <c r="H4335" t="s">
        <v>1020</v>
      </c>
      <c r="I4335" s="2" t="str">
        <f>VLOOKUP(Sheet__29[[#This Row],[Filial]],Filiais!A:B,2,FALSE)</f>
        <v>Sorocaba</v>
      </c>
      <c r="J4335" s="2" t="str">
        <f>VLOOKUP(Sheet__29[[#This Row],[Cidade]],'Clientes'!C:D,2,FALSE)</f>
        <v>SP</v>
      </c>
      <c r="K4335" s="2" t="str">
        <f>VLOOKUP(Sheet__29[[#This Row],[Produto]],Produtos!B:C,2,FALSE)</f>
        <v>Armazenamento</v>
      </c>
      <c r="L4335" s="2" t="str">
        <f>VLOOKUP(Sheet__29[[#This Row],[Produto]],Produtos!B:D,3,FALSE)</f>
        <v>Lenovo Brasil</v>
      </c>
      <c r="M4335" s="2">
        <f>VLOOKUP(Sheet__29[[#This Row],[Produto]],Estoque!A:B,2,FALSE)</f>
        <v>147</v>
      </c>
      <c r="N4335" s="5">
        <f>Sheet__29[[#This Row],[Qtd]]*Sheet__29[[#This Row],[Valor]]</f>
        <v>11980</v>
      </c>
      <c r="O4335" s="5">
        <f>Sheet__29[[#This Row],[Venda]]*(1-Sheet__29[[#This Row],[Desc]]/100)</f>
        <v>10782</v>
      </c>
      <c r="P4335"/>
    </row>
    <row r="4336" spans="1:16" x14ac:dyDescent="0.25">
      <c r="A4336">
        <v>104334</v>
      </c>
      <c r="B4336" s="1">
        <v>46204</v>
      </c>
      <c r="C4336" t="s">
        <v>841</v>
      </c>
      <c r="D4336" t="s">
        <v>1030</v>
      </c>
      <c r="E4336">
        <v>3</v>
      </c>
      <c r="F4336" s="4">
        <v>4254</v>
      </c>
      <c r="G4336">
        <v>0</v>
      </c>
      <c r="H4336" t="s">
        <v>1019</v>
      </c>
      <c r="I4336" s="2" t="str">
        <f>VLOOKUP(Sheet__29[[#This Row],[Filial]],Filiais!A:B,2,FALSE)</f>
        <v>Osasco</v>
      </c>
      <c r="J4336" s="2" t="str">
        <f>VLOOKUP(Sheet__29[[#This Row],[Cidade]],'Clientes'!C:D,2,FALSE)</f>
        <v>SP</v>
      </c>
      <c r="K4336" s="2" t="str">
        <f>VLOOKUP(Sheet__29[[#This Row],[Produto]],Produtos!B:C,2,FALSE)</f>
        <v>Notebook</v>
      </c>
      <c r="L4336" s="2" t="str">
        <f>VLOOKUP(Sheet__29[[#This Row],[Produto]],Produtos!B:D,3,FALSE)</f>
        <v>Kingston Brasil</v>
      </c>
      <c r="M4336" s="2">
        <f>VLOOKUP(Sheet__29[[#This Row],[Produto]],Estoque!A:B,2,FALSE)</f>
        <v>67</v>
      </c>
      <c r="N4336" s="5">
        <f>Sheet__29[[#This Row],[Qtd]]*Sheet__29[[#This Row],[Valor]]</f>
        <v>12762</v>
      </c>
      <c r="O4336" s="5">
        <f>Sheet__29[[#This Row],[Venda]]*(1-Sheet__29[[#This Row],[Desc]]/100)</f>
        <v>12762</v>
      </c>
      <c r="P4336"/>
    </row>
    <row r="4337" spans="1:16" x14ac:dyDescent="0.25">
      <c r="A4337">
        <v>104335</v>
      </c>
      <c r="B4337" s="1">
        <v>46204</v>
      </c>
      <c r="C4337" t="s">
        <v>496</v>
      </c>
      <c r="D4337" t="s">
        <v>1115</v>
      </c>
      <c r="E4337">
        <v>3</v>
      </c>
      <c r="F4337" s="4">
        <v>2088</v>
      </c>
      <c r="G4337">
        <v>0</v>
      </c>
      <c r="H4337" t="s">
        <v>1018</v>
      </c>
      <c r="I4337" s="2" t="str">
        <f>VLOOKUP(Sheet__29[[#This Row],[Filial]],Filiais!A:B,2,FALSE)</f>
        <v>Barueri</v>
      </c>
      <c r="J4337" s="2" t="str">
        <f>VLOOKUP(Sheet__29[[#This Row],[Cidade]],'Clientes'!C:D,2,FALSE)</f>
        <v>SP</v>
      </c>
      <c r="K4337" s="2" t="str">
        <f>VLOOKUP(Sheet__29[[#This Row],[Produto]],Produtos!B:C,2,FALSE)</f>
        <v>Periférico</v>
      </c>
      <c r="L4337" s="2" t="str">
        <f>VLOOKUP(Sheet__29[[#This Row],[Produto]],Produtos!B:D,3,FALSE)</f>
        <v>Dell Brasil</v>
      </c>
      <c r="M4337" s="2">
        <f>VLOOKUP(Sheet__29[[#This Row],[Produto]],Estoque!A:B,2,FALSE)</f>
        <v>266</v>
      </c>
      <c r="N4337" s="5">
        <f>Sheet__29[[#This Row],[Qtd]]*Sheet__29[[#This Row],[Valor]]</f>
        <v>6264</v>
      </c>
      <c r="O4337" s="5">
        <f>Sheet__29[[#This Row],[Venda]]*(1-Sheet__29[[#This Row],[Desc]]/100)</f>
        <v>6264</v>
      </c>
      <c r="P4337"/>
    </row>
    <row r="4338" spans="1:16" x14ac:dyDescent="0.25">
      <c r="A4338">
        <v>104336</v>
      </c>
      <c r="B4338" s="1">
        <v>46204</v>
      </c>
      <c r="C4338" t="s">
        <v>912</v>
      </c>
      <c r="D4338" t="s">
        <v>1118</v>
      </c>
      <c r="E4338">
        <v>3</v>
      </c>
      <c r="F4338" s="4">
        <v>363</v>
      </c>
      <c r="G4338">
        <v>10</v>
      </c>
      <c r="H4338" t="s">
        <v>1020</v>
      </c>
      <c r="I4338" s="2" t="str">
        <f>VLOOKUP(Sheet__29[[#This Row],[Filial]],Filiais!A:B,2,FALSE)</f>
        <v>Sorocaba</v>
      </c>
      <c r="J4338" s="2" t="str">
        <f>VLOOKUP(Sheet__29[[#This Row],[Cidade]],'Clientes'!C:D,2,FALSE)</f>
        <v>SP</v>
      </c>
      <c r="K4338" s="2" t="str">
        <f>VLOOKUP(Sheet__29[[#This Row],[Produto]],Produtos!B:C,2,FALSE)</f>
        <v>Notebook</v>
      </c>
      <c r="L4338" s="2" t="str">
        <f>VLOOKUP(Sheet__29[[#This Row],[Produto]],Produtos!B:D,3,FALSE)</f>
        <v>LG Brasil</v>
      </c>
      <c r="M4338" s="2">
        <f>VLOOKUP(Sheet__29[[#This Row],[Produto]],Estoque!A:B,2,FALSE)</f>
        <v>40</v>
      </c>
      <c r="N4338" s="5">
        <f>Sheet__29[[#This Row],[Qtd]]*Sheet__29[[#This Row],[Valor]]</f>
        <v>1089</v>
      </c>
      <c r="O4338" s="5">
        <f>Sheet__29[[#This Row],[Venda]]*(1-Sheet__29[[#This Row],[Desc]]/100)</f>
        <v>980.1</v>
      </c>
      <c r="P4338"/>
    </row>
    <row r="4339" spans="1:16" x14ac:dyDescent="0.25">
      <c r="A4339">
        <v>104337</v>
      </c>
      <c r="B4339" s="1">
        <v>46204</v>
      </c>
      <c r="C4339" t="s">
        <v>267</v>
      </c>
      <c r="D4339" t="s">
        <v>1148</v>
      </c>
      <c r="E4339">
        <v>5</v>
      </c>
      <c r="F4339" s="4">
        <v>3935</v>
      </c>
      <c r="G4339">
        <v>0</v>
      </c>
      <c r="H4339" t="s">
        <v>1022</v>
      </c>
      <c r="I4339" s="2" t="str">
        <f>VLOOKUP(Sheet__29[[#This Row],[Filial]],Filiais!A:B,2,FALSE)</f>
        <v>Santos</v>
      </c>
      <c r="J4339" s="2" t="str">
        <f>VLOOKUP(Sheet__29[[#This Row],[Cidade]],'Clientes'!C:D,2,FALSE)</f>
        <v>SP</v>
      </c>
      <c r="K4339" s="2" t="str">
        <f>VLOOKUP(Sheet__29[[#This Row],[Produto]],Produtos!B:C,2,FALSE)</f>
        <v>Armazenamento</v>
      </c>
      <c r="L4339" s="2" t="str">
        <f>VLOOKUP(Sheet__29[[#This Row],[Produto]],Produtos!B:D,3,FALSE)</f>
        <v>Logitech Brasil</v>
      </c>
      <c r="M4339" s="2">
        <f>VLOOKUP(Sheet__29[[#This Row],[Produto]],Estoque!A:B,2,FALSE)</f>
        <v>187</v>
      </c>
      <c r="N4339" s="5">
        <f>Sheet__29[[#This Row],[Qtd]]*Sheet__29[[#This Row],[Valor]]</f>
        <v>19675</v>
      </c>
      <c r="O4339" s="5">
        <f>Sheet__29[[#This Row],[Venda]]*(1-Sheet__29[[#This Row],[Desc]]/100)</f>
        <v>19675</v>
      </c>
      <c r="P4339"/>
    </row>
    <row r="4340" spans="1:16" x14ac:dyDescent="0.25">
      <c r="A4340">
        <v>104338</v>
      </c>
      <c r="B4340" s="1">
        <v>46204</v>
      </c>
      <c r="C4340" t="s">
        <v>473</v>
      </c>
      <c r="D4340" t="s">
        <v>1061</v>
      </c>
      <c r="E4340">
        <v>3</v>
      </c>
      <c r="F4340" s="4">
        <v>1043</v>
      </c>
      <c r="G4340">
        <v>0</v>
      </c>
      <c r="H4340" t="s">
        <v>1018</v>
      </c>
      <c r="I4340" s="2" t="str">
        <f>VLOOKUP(Sheet__29[[#This Row],[Filial]],Filiais!A:B,2,FALSE)</f>
        <v>Barueri</v>
      </c>
      <c r="J4340" s="2" t="str">
        <f>VLOOKUP(Sheet__29[[#This Row],[Cidade]],'Clientes'!C:D,2,FALSE)</f>
        <v>SP</v>
      </c>
      <c r="K4340" s="2" t="str">
        <f>VLOOKUP(Sheet__29[[#This Row],[Produto]],Produtos!B:C,2,FALSE)</f>
        <v>Notebook</v>
      </c>
      <c r="L4340" s="2" t="str">
        <f>VLOOKUP(Sheet__29[[#This Row],[Produto]],Produtos!B:D,3,FALSE)</f>
        <v>Lenovo Brasil</v>
      </c>
      <c r="M4340" s="2">
        <f>VLOOKUP(Sheet__29[[#This Row],[Produto]],Estoque!A:B,2,FALSE)</f>
        <v>209</v>
      </c>
      <c r="N4340" s="5">
        <f>Sheet__29[[#This Row],[Qtd]]*Sheet__29[[#This Row],[Valor]]</f>
        <v>3129</v>
      </c>
      <c r="O4340" s="5">
        <f>Sheet__29[[#This Row],[Venda]]*(1-Sheet__29[[#This Row],[Desc]]/100)</f>
        <v>3129</v>
      </c>
      <c r="P4340"/>
    </row>
    <row r="4341" spans="1:16" x14ac:dyDescent="0.25">
      <c r="A4341">
        <v>104339</v>
      </c>
      <c r="B4341" s="1">
        <v>46204</v>
      </c>
      <c r="C4341" t="s">
        <v>828</v>
      </c>
      <c r="D4341" t="s">
        <v>1032</v>
      </c>
      <c r="E4341">
        <v>4</v>
      </c>
      <c r="F4341" s="4">
        <v>1831</v>
      </c>
      <c r="G4341">
        <v>10</v>
      </c>
      <c r="H4341" t="s">
        <v>1021</v>
      </c>
      <c r="I4341" s="2" t="str">
        <f>VLOOKUP(Sheet__29[[#This Row],[Filial]],Filiais!A:B,2,FALSE)</f>
        <v>Jundiaí</v>
      </c>
      <c r="J4341" s="2" t="str">
        <f>VLOOKUP(Sheet__29[[#This Row],[Cidade]],'Clientes'!C:D,2,FALSE)</f>
        <v>SP</v>
      </c>
      <c r="K4341" s="2" t="str">
        <f>VLOOKUP(Sheet__29[[#This Row],[Produto]],Produtos!B:C,2,FALSE)</f>
        <v>Periférico</v>
      </c>
      <c r="L4341" s="2" t="str">
        <f>VLOOKUP(Sheet__29[[#This Row],[Produto]],Produtos!B:D,3,FALSE)</f>
        <v>Lenovo Brasil</v>
      </c>
      <c r="M4341" s="2">
        <f>VLOOKUP(Sheet__29[[#This Row],[Produto]],Estoque!A:B,2,FALSE)</f>
        <v>297</v>
      </c>
      <c r="N4341" s="5">
        <f>Sheet__29[[#This Row],[Qtd]]*Sheet__29[[#This Row],[Valor]]</f>
        <v>7324</v>
      </c>
      <c r="O4341" s="5">
        <f>Sheet__29[[#This Row],[Venda]]*(1-Sheet__29[[#This Row],[Desc]]/100)</f>
        <v>6591.6</v>
      </c>
      <c r="P4341"/>
    </row>
    <row r="4342" spans="1:16" x14ac:dyDescent="0.25">
      <c r="A4342">
        <v>104340</v>
      </c>
      <c r="B4342" s="1">
        <v>46204</v>
      </c>
      <c r="C4342" t="s">
        <v>521</v>
      </c>
      <c r="D4342" t="s">
        <v>1038</v>
      </c>
      <c r="E4342">
        <v>3</v>
      </c>
      <c r="F4342" s="4">
        <v>4540</v>
      </c>
      <c r="G4342">
        <v>5</v>
      </c>
      <c r="H4342" t="s">
        <v>1020</v>
      </c>
      <c r="I4342" s="2" t="str">
        <f>VLOOKUP(Sheet__29[[#This Row],[Filial]],Filiais!A:B,2,FALSE)</f>
        <v>Sorocaba</v>
      </c>
      <c r="J4342" s="2" t="str">
        <f>VLOOKUP(Sheet__29[[#This Row],[Cidade]],'Clientes'!C:D,2,FALSE)</f>
        <v>SP</v>
      </c>
      <c r="K4342" s="2" t="str">
        <f>VLOOKUP(Sheet__29[[#This Row],[Produto]],Produtos!B:C,2,FALSE)</f>
        <v>Periférico</v>
      </c>
      <c r="L4342" s="2" t="str">
        <f>VLOOKUP(Sheet__29[[#This Row],[Produto]],Produtos!B:D,3,FALSE)</f>
        <v>Dell Brasil</v>
      </c>
      <c r="M4342" s="2">
        <f>VLOOKUP(Sheet__29[[#This Row],[Produto]],Estoque!A:B,2,FALSE)</f>
        <v>65</v>
      </c>
      <c r="N4342" s="5">
        <f>Sheet__29[[#This Row],[Qtd]]*Sheet__29[[#This Row],[Valor]]</f>
        <v>13620</v>
      </c>
      <c r="O4342" s="5">
        <f>Sheet__29[[#This Row],[Venda]]*(1-Sheet__29[[#This Row],[Desc]]/100)</f>
        <v>12939</v>
      </c>
      <c r="P4342"/>
    </row>
    <row r="4343" spans="1:16" x14ac:dyDescent="0.25">
      <c r="A4343">
        <v>104341</v>
      </c>
      <c r="B4343" s="1">
        <v>46204</v>
      </c>
      <c r="C4343" t="s">
        <v>404</v>
      </c>
      <c r="D4343" t="s">
        <v>1065</v>
      </c>
      <c r="E4343">
        <v>5</v>
      </c>
      <c r="F4343" s="4">
        <v>2072</v>
      </c>
      <c r="G4343">
        <v>10</v>
      </c>
      <c r="H4343" t="s">
        <v>1016</v>
      </c>
      <c r="I4343" s="2" t="str">
        <f>VLOOKUP(Sheet__29[[#This Row],[Filial]],Filiais!A:B,2,FALSE)</f>
        <v>São Paulo</v>
      </c>
      <c r="J4343" s="2" t="str">
        <f>VLOOKUP(Sheet__29[[#This Row],[Cidade]],'Clientes'!C:D,2,FALSE)</f>
        <v>SP</v>
      </c>
      <c r="K4343" s="2" t="str">
        <f>VLOOKUP(Sheet__29[[#This Row],[Produto]],Produtos!B:C,2,FALSE)</f>
        <v>Monitor</v>
      </c>
      <c r="L4343" s="2" t="str">
        <f>VLOOKUP(Sheet__29[[#This Row],[Produto]],Produtos!B:D,3,FALSE)</f>
        <v>LG Brasil</v>
      </c>
      <c r="M4343" s="2">
        <f>VLOOKUP(Sheet__29[[#This Row],[Produto]],Estoque!A:B,2,FALSE)</f>
        <v>62</v>
      </c>
      <c r="N4343" s="5">
        <f>Sheet__29[[#This Row],[Qtd]]*Sheet__29[[#This Row],[Valor]]</f>
        <v>10360</v>
      </c>
      <c r="O4343" s="5">
        <f>Sheet__29[[#This Row],[Venda]]*(1-Sheet__29[[#This Row],[Desc]]/100)</f>
        <v>9324</v>
      </c>
      <c r="P4343"/>
    </row>
    <row r="4344" spans="1:16" x14ac:dyDescent="0.25">
      <c r="A4344">
        <v>104342</v>
      </c>
      <c r="B4344" s="1">
        <v>46204</v>
      </c>
      <c r="C4344" t="s">
        <v>808</v>
      </c>
      <c r="D4344" t="s">
        <v>1070</v>
      </c>
      <c r="E4344">
        <v>5</v>
      </c>
      <c r="F4344" s="4">
        <v>2225</v>
      </c>
      <c r="G4344">
        <v>5</v>
      </c>
      <c r="H4344" t="s">
        <v>1023</v>
      </c>
      <c r="I4344" s="2" t="str">
        <f>VLOOKUP(Sheet__29[[#This Row],[Filial]],Filiais!A:B,2,FALSE)</f>
        <v>Bauru</v>
      </c>
      <c r="J4344" s="2" t="str">
        <f>VLOOKUP(Sheet__29[[#This Row],[Cidade]],'Clientes'!C:D,2,FALSE)</f>
        <v>SP</v>
      </c>
      <c r="K4344" s="2" t="str">
        <f>VLOOKUP(Sheet__29[[#This Row],[Produto]],Produtos!B:C,2,FALSE)</f>
        <v>Notebook</v>
      </c>
      <c r="L4344" s="2" t="str">
        <f>VLOOKUP(Sheet__29[[#This Row],[Produto]],Produtos!B:D,3,FALSE)</f>
        <v>LG Brasil</v>
      </c>
      <c r="M4344" s="2">
        <f>VLOOKUP(Sheet__29[[#This Row],[Produto]],Estoque!A:B,2,FALSE)</f>
        <v>6</v>
      </c>
      <c r="N4344" s="5">
        <f>Sheet__29[[#This Row],[Qtd]]*Sheet__29[[#This Row],[Valor]]</f>
        <v>11125</v>
      </c>
      <c r="O4344" s="5">
        <f>Sheet__29[[#This Row],[Venda]]*(1-Sheet__29[[#This Row],[Desc]]/100)</f>
        <v>10568.75</v>
      </c>
      <c r="P4344"/>
    </row>
    <row r="4345" spans="1:16" x14ac:dyDescent="0.25">
      <c r="A4345">
        <v>104343</v>
      </c>
      <c r="B4345" s="1">
        <v>46204</v>
      </c>
      <c r="C4345" t="s">
        <v>714</v>
      </c>
      <c r="D4345" t="s">
        <v>1107</v>
      </c>
      <c r="E4345">
        <v>4</v>
      </c>
      <c r="F4345" s="4">
        <v>1260</v>
      </c>
      <c r="G4345">
        <v>0</v>
      </c>
      <c r="H4345" t="s">
        <v>1019</v>
      </c>
      <c r="I4345" s="2" t="str">
        <f>VLOOKUP(Sheet__29[[#This Row],[Filial]],Filiais!A:B,2,FALSE)</f>
        <v>Osasco</v>
      </c>
      <c r="J4345" s="2" t="str">
        <f>VLOOKUP(Sheet__29[[#This Row],[Cidade]],'Clientes'!C:D,2,FALSE)</f>
        <v>SP</v>
      </c>
      <c r="K4345" s="2" t="str">
        <f>VLOOKUP(Sheet__29[[#This Row],[Produto]],Produtos!B:C,2,FALSE)</f>
        <v>Periférico</v>
      </c>
      <c r="L4345" s="2" t="str">
        <f>VLOOKUP(Sheet__29[[#This Row],[Produto]],Produtos!B:D,3,FALSE)</f>
        <v>Dell Brasil</v>
      </c>
      <c r="M4345" s="2">
        <f>VLOOKUP(Sheet__29[[#This Row],[Produto]],Estoque!A:B,2,FALSE)</f>
        <v>241</v>
      </c>
      <c r="N4345" s="5">
        <f>Sheet__29[[#This Row],[Qtd]]*Sheet__29[[#This Row],[Valor]]</f>
        <v>5040</v>
      </c>
      <c r="O4345" s="5">
        <f>Sheet__29[[#This Row],[Venda]]*(1-Sheet__29[[#This Row],[Desc]]/100)</f>
        <v>5040</v>
      </c>
      <c r="P4345"/>
    </row>
    <row r="4346" spans="1:16" x14ac:dyDescent="0.25">
      <c r="A4346">
        <v>104344</v>
      </c>
      <c r="B4346" s="1">
        <v>46204</v>
      </c>
      <c r="C4346" t="s">
        <v>213</v>
      </c>
      <c r="D4346" t="s">
        <v>1094</v>
      </c>
      <c r="E4346">
        <v>5</v>
      </c>
      <c r="F4346" s="4">
        <v>53</v>
      </c>
      <c r="G4346">
        <v>10</v>
      </c>
      <c r="H4346" t="s">
        <v>1018</v>
      </c>
      <c r="I4346" s="2" t="str">
        <f>VLOOKUP(Sheet__29[[#This Row],[Filial]],Filiais!A:B,2,FALSE)</f>
        <v>Barueri</v>
      </c>
      <c r="J4346" s="2" t="str">
        <f>VLOOKUP(Sheet__29[[#This Row],[Cidade]],'Clientes'!C:D,2,FALSE)</f>
        <v>SP</v>
      </c>
      <c r="K4346" s="2" t="str">
        <f>VLOOKUP(Sheet__29[[#This Row],[Produto]],Produtos!B:C,2,FALSE)</f>
        <v>Rede</v>
      </c>
      <c r="L4346" s="2" t="str">
        <f>VLOOKUP(Sheet__29[[#This Row],[Produto]],Produtos!B:D,3,FALSE)</f>
        <v>Lenovo Brasil</v>
      </c>
      <c r="M4346" s="2">
        <f>VLOOKUP(Sheet__29[[#This Row],[Produto]],Estoque!A:B,2,FALSE)</f>
        <v>213</v>
      </c>
      <c r="N4346" s="5">
        <f>Sheet__29[[#This Row],[Qtd]]*Sheet__29[[#This Row],[Valor]]</f>
        <v>265</v>
      </c>
      <c r="O4346" s="5">
        <f>Sheet__29[[#This Row],[Venda]]*(1-Sheet__29[[#This Row],[Desc]]/100)</f>
        <v>238.5</v>
      </c>
      <c r="P4346"/>
    </row>
    <row r="4347" spans="1:16" x14ac:dyDescent="0.25">
      <c r="A4347">
        <v>104345</v>
      </c>
      <c r="B4347" s="1">
        <v>46204</v>
      </c>
      <c r="C4347" t="s">
        <v>869</v>
      </c>
      <c r="D4347" t="s">
        <v>1043</v>
      </c>
      <c r="E4347">
        <v>1</v>
      </c>
      <c r="F4347" s="4">
        <v>2482</v>
      </c>
      <c r="G4347">
        <v>5</v>
      </c>
      <c r="H4347" t="s">
        <v>1018</v>
      </c>
      <c r="I4347" s="2" t="str">
        <f>VLOOKUP(Sheet__29[[#This Row],[Filial]],Filiais!A:B,2,FALSE)</f>
        <v>Barueri</v>
      </c>
      <c r="J4347" s="2" t="str">
        <f>VLOOKUP(Sheet__29[[#This Row],[Cidade]],'Clientes'!C:D,2,FALSE)</f>
        <v>SP</v>
      </c>
      <c r="K4347" s="2" t="str">
        <f>VLOOKUP(Sheet__29[[#This Row],[Produto]],Produtos!B:C,2,FALSE)</f>
        <v>Notebook</v>
      </c>
      <c r="L4347" s="2" t="str">
        <f>VLOOKUP(Sheet__29[[#This Row],[Produto]],Produtos!B:D,3,FALSE)</f>
        <v>Kingston Brasil</v>
      </c>
      <c r="M4347" s="2">
        <f>VLOOKUP(Sheet__29[[#This Row],[Produto]],Estoque!A:B,2,FALSE)</f>
        <v>74</v>
      </c>
      <c r="N4347" s="5">
        <f>Sheet__29[[#This Row],[Qtd]]*Sheet__29[[#This Row],[Valor]]</f>
        <v>2482</v>
      </c>
      <c r="O4347" s="5">
        <f>Sheet__29[[#This Row],[Venda]]*(1-Sheet__29[[#This Row],[Desc]]/100)</f>
        <v>2357.9</v>
      </c>
      <c r="P4347"/>
    </row>
    <row r="4348" spans="1:16" x14ac:dyDescent="0.25">
      <c r="A4348">
        <v>104346</v>
      </c>
      <c r="B4348" s="1">
        <v>46204</v>
      </c>
      <c r="C4348" t="s">
        <v>188</v>
      </c>
      <c r="D4348" t="s">
        <v>1081</v>
      </c>
      <c r="E4348">
        <v>1</v>
      </c>
      <c r="F4348" s="4">
        <v>2461</v>
      </c>
      <c r="G4348">
        <v>0</v>
      </c>
      <c r="H4348" t="s">
        <v>1018</v>
      </c>
      <c r="I4348" s="2" t="str">
        <f>VLOOKUP(Sheet__29[[#This Row],[Filial]],Filiais!A:B,2,FALSE)</f>
        <v>Barueri</v>
      </c>
      <c r="J4348" s="2" t="str">
        <f>VLOOKUP(Sheet__29[[#This Row],[Cidade]],'Clientes'!C:D,2,FALSE)</f>
        <v>SP</v>
      </c>
      <c r="K4348" s="2" t="str">
        <f>VLOOKUP(Sheet__29[[#This Row],[Produto]],Produtos!B:C,2,FALSE)</f>
        <v>Monitor</v>
      </c>
      <c r="L4348" s="2" t="str">
        <f>VLOOKUP(Sheet__29[[#This Row],[Produto]],Produtos!B:D,3,FALSE)</f>
        <v>Kingston Brasil</v>
      </c>
      <c r="M4348" s="2">
        <f>VLOOKUP(Sheet__29[[#This Row],[Produto]],Estoque!A:B,2,FALSE)</f>
        <v>106</v>
      </c>
      <c r="N4348" s="5">
        <f>Sheet__29[[#This Row],[Qtd]]*Sheet__29[[#This Row],[Valor]]</f>
        <v>2461</v>
      </c>
      <c r="O4348" s="5">
        <f>Sheet__29[[#This Row],[Venda]]*(1-Sheet__29[[#This Row],[Desc]]/100)</f>
        <v>2461</v>
      </c>
      <c r="P4348"/>
    </row>
    <row r="4349" spans="1:16" x14ac:dyDescent="0.25">
      <c r="A4349">
        <v>104347</v>
      </c>
      <c r="B4349" s="1">
        <v>46204</v>
      </c>
      <c r="C4349" t="s">
        <v>902</v>
      </c>
      <c r="D4349" t="s">
        <v>1100</v>
      </c>
      <c r="E4349">
        <v>3</v>
      </c>
      <c r="F4349" s="4">
        <v>3482</v>
      </c>
      <c r="G4349">
        <v>5</v>
      </c>
      <c r="H4349" t="s">
        <v>1021</v>
      </c>
      <c r="I4349" s="2" t="str">
        <f>VLOOKUP(Sheet__29[[#This Row],[Filial]],Filiais!A:B,2,FALSE)</f>
        <v>Jundiaí</v>
      </c>
      <c r="J4349" s="2" t="str">
        <f>VLOOKUP(Sheet__29[[#This Row],[Cidade]],'Clientes'!C:D,2,FALSE)</f>
        <v>SP</v>
      </c>
      <c r="K4349" s="2" t="str">
        <f>VLOOKUP(Sheet__29[[#This Row],[Produto]],Produtos!B:C,2,FALSE)</f>
        <v>Rede</v>
      </c>
      <c r="L4349" s="2" t="str">
        <f>VLOOKUP(Sheet__29[[#This Row],[Produto]],Produtos!B:D,3,FALSE)</f>
        <v>Logitech Brasil</v>
      </c>
      <c r="M4349" s="2">
        <f>VLOOKUP(Sheet__29[[#This Row],[Produto]],Estoque!A:B,2,FALSE)</f>
        <v>10</v>
      </c>
      <c r="N4349" s="5">
        <f>Sheet__29[[#This Row],[Qtd]]*Sheet__29[[#This Row],[Valor]]</f>
        <v>10446</v>
      </c>
      <c r="O4349" s="5">
        <f>Sheet__29[[#This Row],[Venda]]*(1-Sheet__29[[#This Row],[Desc]]/100)</f>
        <v>9923.6999999999989</v>
      </c>
      <c r="P4349"/>
    </row>
    <row r="4350" spans="1:16" x14ac:dyDescent="0.25">
      <c r="A4350">
        <v>104348</v>
      </c>
      <c r="B4350" s="1">
        <v>46204</v>
      </c>
      <c r="C4350" t="s">
        <v>786</v>
      </c>
      <c r="D4350" t="s">
        <v>1079</v>
      </c>
      <c r="E4350">
        <v>1</v>
      </c>
      <c r="F4350" s="4">
        <v>2344</v>
      </c>
      <c r="G4350">
        <v>5</v>
      </c>
      <c r="H4350" t="s">
        <v>1025</v>
      </c>
      <c r="I4350" s="2" t="str">
        <f>VLOOKUP(Sheet__29[[#This Row],[Filial]],Filiais!A:B,2,FALSE)</f>
        <v>São José dos Campos</v>
      </c>
      <c r="J4350" s="2" t="str">
        <f>VLOOKUP(Sheet__29[[#This Row],[Cidade]],'Clientes'!C:D,2,FALSE)</f>
        <v>SP</v>
      </c>
      <c r="K4350" s="2" t="str">
        <f>VLOOKUP(Sheet__29[[#This Row],[Produto]],Produtos!B:C,2,FALSE)</f>
        <v>Monitor</v>
      </c>
      <c r="L4350" s="2" t="str">
        <f>VLOOKUP(Sheet__29[[#This Row],[Produto]],Produtos!B:D,3,FALSE)</f>
        <v>Lenovo Brasil</v>
      </c>
      <c r="M4350" s="2">
        <f>VLOOKUP(Sheet__29[[#This Row],[Produto]],Estoque!A:B,2,FALSE)</f>
        <v>235</v>
      </c>
      <c r="N4350" s="5">
        <f>Sheet__29[[#This Row],[Qtd]]*Sheet__29[[#This Row],[Valor]]</f>
        <v>2344</v>
      </c>
      <c r="O4350" s="5">
        <f>Sheet__29[[#This Row],[Venda]]*(1-Sheet__29[[#This Row],[Desc]]/100)</f>
        <v>2226.7999999999997</v>
      </c>
      <c r="P4350"/>
    </row>
    <row r="4351" spans="1:16" x14ac:dyDescent="0.25">
      <c r="A4351">
        <v>104349</v>
      </c>
      <c r="B4351" s="1">
        <v>46204</v>
      </c>
      <c r="C4351" t="s">
        <v>965</v>
      </c>
      <c r="D4351" t="s">
        <v>1087</v>
      </c>
      <c r="E4351">
        <v>2</v>
      </c>
      <c r="F4351" s="4">
        <v>3638</v>
      </c>
      <c r="G4351">
        <v>5</v>
      </c>
      <c r="H4351" t="s">
        <v>1018</v>
      </c>
      <c r="I4351" s="2" t="str">
        <f>VLOOKUP(Sheet__29[[#This Row],[Filial]],Filiais!A:B,2,FALSE)</f>
        <v>Barueri</v>
      </c>
      <c r="J4351" s="2" t="str">
        <f>VLOOKUP(Sheet__29[[#This Row],[Cidade]],'Clientes'!C:D,2,FALSE)</f>
        <v>SP</v>
      </c>
      <c r="K4351" s="2" t="str">
        <f>VLOOKUP(Sheet__29[[#This Row],[Produto]],Produtos!B:C,2,FALSE)</f>
        <v>Monitor</v>
      </c>
      <c r="L4351" s="2" t="str">
        <f>VLOOKUP(Sheet__29[[#This Row],[Produto]],Produtos!B:D,3,FALSE)</f>
        <v>Kingston Brasil</v>
      </c>
      <c r="M4351" s="2">
        <f>VLOOKUP(Sheet__29[[#This Row],[Produto]],Estoque!A:B,2,FALSE)</f>
        <v>212</v>
      </c>
      <c r="N4351" s="5">
        <f>Sheet__29[[#This Row],[Qtd]]*Sheet__29[[#This Row],[Valor]]</f>
        <v>7276</v>
      </c>
      <c r="O4351" s="5">
        <f>Sheet__29[[#This Row],[Venda]]*(1-Sheet__29[[#This Row],[Desc]]/100)</f>
        <v>6912.2</v>
      </c>
      <c r="P4351"/>
    </row>
    <row r="4352" spans="1:16" x14ac:dyDescent="0.25">
      <c r="A4352">
        <v>104350</v>
      </c>
      <c r="B4352" s="1">
        <v>46204</v>
      </c>
      <c r="C4352" t="s">
        <v>821</v>
      </c>
      <c r="D4352" t="s">
        <v>1031</v>
      </c>
      <c r="E4352">
        <v>2</v>
      </c>
      <c r="F4352" s="4">
        <v>4794</v>
      </c>
      <c r="G4352">
        <v>0</v>
      </c>
      <c r="H4352" t="s">
        <v>1019</v>
      </c>
      <c r="I4352" s="2" t="str">
        <f>VLOOKUP(Sheet__29[[#This Row],[Filial]],Filiais!A:B,2,FALSE)</f>
        <v>Osasco</v>
      </c>
      <c r="J4352" s="2" t="str">
        <f>VLOOKUP(Sheet__29[[#This Row],[Cidade]],'Clientes'!C:D,2,FALSE)</f>
        <v>SP</v>
      </c>
      <c r="K4352" s="2" t="str">
        <f>VLOOKUP(Sheet__29[[#This Row],[Produto]],Produtos!B:C,2,FALSE)</f>
        <v>Armazenamento</v>
      </c>
      <c r="L4352" s="2" t="str">
        <f>VLOOKUP(Sheet__29[[#This Row],[Produto]],Produtos!B:D,3,FALSE)</f>
        <v>Logitech Brasil</v>
      </c>
      <c r="M4352" s="2">
        <f>VLOOKUP(Sheet__29[[#This Row],[Produto]],Estoque!A:B,2,FALSE)</f>
        <v>111</v>
      </c>
      <c r="N4352" s="5">
        <f>Sheet__29[[#This Row],[Qtd]]*Sheet__29[[#This Row],[Valor]]</f>
        <v>9588</v>
      </c>
      <c r="O4352" s="5">
        <f>Sheet__29[[#This Row],[Venda]]*(1-Sheet__29[[#This Row],[Desc]]/100)</f>
        <v>9588</v>
      </c>
      <c r="P4352"/>
    </row>
    <row r="4353" spans="1:16" x14ac:dyDescent="0.25">
      <c r="A4353">
        <v>104351</v>
      </c>
      <c r="B4353" s="1">
        <v>46204</v>
      </c>
      <c r="C4353" t="s">
        <v>42</v>
      </c>
      <c r="D4353" t="s">
        <v>1149</v>
      </c>
      <c r="E4353">
        <v>1</v>
      </c>
      <c r="F4353" s="4">
        <v>4001</v>
      </c>
      <c r="G4353">
        <v>5</v>
      </c>
      <c r="H4353" t="s">
        <v>1022</v>
      </c>
      <c r="I4353" s="2" t="str">
        <f>VLOOKUP(Sheet__29[[#This Row],[Filial]],Filiais!A:B,2,FALSE)</f>
        <v>Santos</v>
      </c>
      <c r="J4353" s="2" t="str">
        <f>VLOOKUP(Sheet__29[[#This Row],[Cidade]],'Clientes'!C:D,2,FALSE)</f>
        <v>SP</v>
      </c>
      <c r="K4353" s="2" t="str">
        <f>VLOOKUP(Sheet__29[[#This Row],[Produto]],Produtos!B:C,2,FALSE)</f>
        <v>Rede</v>
      </c>
      <c r="L4353" s="2" t="str">
        <f>VLOOKUP(Sheet__29[[#This Row],[Produto]],Produtos!B:D,3,FALSE)</f>
        <v>Dell Brasil</v>
      </c>
      <c r="M4353" s="2">
        <f>VLOOKUP(Sheet__29[[#This Row],[Produto]],Estoque!A:B,2,FALSE)</f>
        <v>123</v>
      </c>
      <c r="N4353" s="5">
        <f>Sheet__29[[#This Row],[Qtd]]*Sheet__29[[#This Row],[Valor]]</f>
        <v>4001</v>
      </c>
      <c r="O4353" s="5">
        <f>Sheet__29[[#This Row],[Venda]]*(1-Sheet__29[[#This Row],[Desc]]/100)</f>
        <v>3800.95</v>
      </c>
      <c r="P4353"/>
    </row>
    <row r="4354" spans="1:16" x14ac:dyDescent="0.25">
      <c r="A4354">
        <v>104352</v>
      </c>
      <c r="B4354" s="1">
        <v>46204</v>
      </c>
      <c r="C4354" t="s">
        <v>380</v>
      </c>
      <c r="D4354" t="s">
        <v>1173</v>
      </c>
      <c r="E4354">
        <v>4</v>
      </c>
      <c r="F4354" s="4">
        <v>464</v>
      </c>
      <c r="G4354">
        <v>5</v>
      </c>
      <c r="H4354" t="s">
        <v>1025</v>
      </c>
      <c r="I4354" s="2" t="str">
        <f>VLOOKUP(Sheet__29[[#This Row],[Filial]],Filiais!A:B,2,FALSE)</f>
        <v>São José dos Campos</v>
      </c>
      <c r="J4354" s="2" t="str">
        <f>VLOOKUP(Sheet__29[[#This Row],[Cidade]],'Clientes'!C:D,2,FALSE)</f>
        <v>SP</v>
      </c>
      <c r="K4354" s="2" t="str">
        <f>VLOOKUP(Sheet__29[[#This Row],[Produto]],Produtos!B:C,2,FALSE)</f>
        <v>Notebook</v>
      </c>
      <c r="L4354" s="2" t="str">
        <f>VLOOKUP(Sheet__29[[#This Row],[Produto]],Produtos!B:D,3,FALSE)</f>
        <v>Logitech Brasil</v>
      </c>
      <c r="M4354" s="2">
        <f>VLOOKUP(Sheet__29[[#This Row],[Produto]],Estoque!A:B,2,FALSE)</f>
        <v>274</v>
      </c>
      <c r="N4354" s="5">
        <f>Sheet__29[[#This Row],[Qtd]]*Sheet__29[[#This Row],[Valor]]</f>
        <v>1856</v>
      </c>
      <c r="O4354" s="5">
        <f>Sheet__29[[#This Row],[Venda]]*(1-Sheet__29[[#This Row],[Desc]]/100)</f>
        <v>1763.1999999999998</v>
      </c>
      <c r="P4354"/>
    </row>
    <row r="4355" spans="1:16" x14ac:dyDescent="0.25">
      <c r="A4355">
        <v>104353</v>
      </c>
      <c r="B4355" s="1">
        <v>46204</v>
      </c>
      <c r="C4355" t="s">
        <v>423</v>
      </c>
      <c r="D4355" t="s">
        <v>1053</v>
      </c>
      <c r="E4355">
        <v>3</v>
      </c>
      <c r="F4355" s="4">
        <v>1417</v>
      </c>
      <c r="G4355">
        <v>0</v>
      </c>
      <c r="H4355" t="s">
        <v>1017</v>
      </c>
      <c r="I4355" s="2" t="str">
        <f>VLOOKUP(Sheet__29[[#This Row],[Filial]],Filiais!A:B,2,FALSE)</f>
        <v>Campinas</v>
      </c>
      <c r="J4355" s="2" t="str">
        <f>VLOOKUP(Sheet__29[[#This Row],[Cidade]],'Clientes'!C:D,2,FALSE)</f>
        <v>SP</v>
      </c>
      <c r="K4355" s="2" t="str">
        <f>VLOOKUP(Sheet__29[[#This Row],[Produto]],Produtos!B:C,2,FALSE)</f>
        <v>Armazenamento</v>
      </c>
      <c r="L4355" s="2" t="str">
        <f>VLOOKUP(Sheet__29[[#This Row],[Produto]],Produtos!B:D,3,FALSE)</f>
        <v>LG Brasil</v>
      </c>
      <c r="M4355" s="2">
        <f>VLOOKUP(Sheet__29[[#This Row],[Produto]],Estoque!A:B,2,FALSE)</f>
        <v>170</v>
      </c>
      <c r="N4355" s="5">
        <f>Sheet__29[[#This Row],[Qtd]]*Sheet__29[[#This Row],[Valor]]</f>
        <v>4251</v>
      </c>
      <c r="O4355" s="5">
        <f>Sheet__29[[#This Row],[Venda]]*(1-Sheet__29[[#This Row],[Desc]]/100)</f>
        <v>4251</v>
      </c>
      <c r="P4355"/>
    </row>
    <row r="4356" spans="1:16" x14ac:dyDescent="0.25">
      <c r="A4356">
        <v>104354</v>
      </c>
      <c r="B4356" s="1">
        <v>46204</v>
      </c>
      <c r="C4356" t="s">
        <v>855</v>
      </c>
      <c r="D4356" t="s">
        <v>1096</v>
      </c>
      <c r="E4356">
        <v>2</v>
      </c>
      <c r="F4356" s="4">
        <v>4747</v>
      </c>
      <c r="G4356">
        <v>10</v>
      </c>
      <c r="H4356" t="s">
        <v>1019</v>
      </c>
      <c r="I4356" s="2" t="str">
        <f>VLOOKUP(Sheet__29[[#This Row],[Filial]],Filiais!A:B,2,FALSE)</f>
        <v>Osasco</v>
      </c>
      <c r="J4356" s="2" t="str">
        <f>VLOOKUP(Sheet__29[[#This Row],[Cidade]],'Clientes'!C:D,2,FALSE)</f>
        <v>SP</v>
      </c>
      <c r="K4356" s="2" t="str">
        <f>VLOOKUP(Sheet__29[[#This Row],[Produto]],Produtos!B:C,2,FALSE)</f>
        <v>Rede</v>
      </c>
      <c r="L4356" s="2" t="str">
        <f>VLOOKUP(Sheet__29[[#This Row],[Produto]],Produtos!B:D,3,FALSE)</f>
        <v>Lenovo Brasil</v>
      </c>
      <c r="M4356" s="2">
        <f>VLOOKUP(Sheet__29[[#This Row],[Produto]],Estoque!A:B,2,FALSE)</f>
        <v>208</v>
      </c>
      <c r="N4356" s="5">
        <f>Sheet__29[[#This Row],[Qtd]]*Sheet__29[[#This Row],[Valor]]</f>
        <v>9494</v>
      </c>
      <c r="O4356" s="5">
        <f>Sheet__29[[#This Row],[Venda]]*(1-Sheet__29[[#This Row],[Desc]]/100)</f>
        <v>8544.6</v>
      </c>
      <c r="P4356"/>
    </row>
    <row r="4357" spans="1:16" x14ac:dyDescent="0.25">
      <c r="A4357">
        <v>104355</v>
      </c>
      <c r="B4357" s="1">
        <v>46204</v>
      </c>
      <c r="C4357" t="s">
        <v>98</v>
      </c>
      <c r="D4357" t="s">
        <v>1055</v>
      </c>
      <c r="E4357">
        <v>1</v>
      </c>
      <c r="F4357" s="4">
        <v>3700</v>
      </c>
      <c r="G4357">
        <v>0</v>
      </c>
      <c r="H4357" t="s">
        <v>1019</v>
      </c>
      <c r="I4357" s="2" t="str">
        <f>VLOOKUP(Sheet__29[[#This Row],[Filial]],Filiais!A:B,2,FALSE)</f>
        <v>Osasco</v>
      </c>
      <c r="J4357" s="2" t="str">
        <f>VLOOKUP(Sheet__29[[#This Row],[Cidade]],'Clientes'!C:D,2,FALSE)</f>
        <v>SP</v>
      </c>
      <c r="K4357" s="2" t="str">
        <f>VLOOKUP(Sheet__29[[#This Row],[Produto]],Produtos!B:C,2,FALSE)</f>
        <v>Rede</v>
      </c>
      <c r="L4357" s="2" t="str">
        <f>VLOOKUP(Sheet__29[[#This Row],[Produto]],Produtos!B:D,3,FALSE)</f>
        <v>Logitech Brasil</v>
      </c>
      <c r="M4357" s="2">
        <f>VLOOKUP(Sheet__29[[#This Row],[Produto]],Estoque!A:B,2,FALSE)</f>
        <v>68</v>
      </c>
      <c r="N4357" s="5">
        <f>Sheet__29[[#This Row],[Qtd]]*Sheet__29[[#This Row],[Valor]]</f>
        <v>3700</v>
      </c>
      <c r="O4357" s="5">
        <f>Sheet__29[[#This Row],[Venda]]*(1-Sheet__29[[#This Row],[Desc]]/100)</f>
        <v>3700</v>
      </c>
      <c r="P4357"/>
    </row>
    <row r="4358" spans="1:16" x14ac:dyDescent="0.25">
      <c r="A4358">
        <v>104356</v>
      </c>
      <c r="B4358" s="1">
        <v>46204</v>
      </c>
      <c r="C4358" t="s">
        <v>866</v>
      </c>
      <c r="D4358" t="s">
        <v>1028</v>
      </c>
      <c r="E4358">
        <v>3</v>
      </c>
      <c r="F4358" s="4">
        <v>4916</v>
      </c>
      <c r="G4358">
        <v>10</v>
      </c>
      <c r="H4358" t="s">
        <v>1020</v>
      </c>
      <c r="I4358" s="2" t="str">
        <f>VLOOKUP(Sheet__29[[#This Row],[Filial]],Filiais!A:B,2,FALSE)</f>
        <v>Sorocaba</v>
      </c>
      <c r="J4358" s="2" t="str">
        <f>VLOOKUP(Sheet__29[[#This Row],[Cidade]],'Clientes'!C:D,2,FALSE)</f>
        <v>SP</v>
      </c>
      <c r="K4358" s="2" t="str">
        <f>VLOOKUP(Sheet__29[[#This Row],[Produto]],Produtos!B:C,2,FALSE)</f>
        <v>Notebook</v>
      </c>
      <c r="L4358" s="2" t="str">
        <f>VLOOKUP(Sheet__29[[#This Row],[Produto]],Produtos!B:D,3,FALSE)</f>
        <v>LG Brasil</v>
      </c>
      <c r="M4358" s="2">
        <f>VLOOKUP(Sheet__29[[#This Row],[Produto]],Estoque!A:B,2,FALSE)</f>
        <v>256</v>
      </c>
      <c r="N4358" s="5">
        <f>Sheet__29[[#This Row],[Qtd]]*Sheet__29[[#This Row],[Valor]]</f>
        <v>14748</v>
      </c>
      <c r="O4358" s="5">
        <f>Sheet__29[[#This Row],[Venda]]*(1-Sheet__29[[#This Row],[Desc]]/100)</f>
        <v>13273.2</v>
      </c>
      <c r="P4358"/>
    </row>
    <row r="4359" spans="1:16" x14ac:dyDescent="0.25">
      <c r="A4359">
        <v>104357</v>
      </c>
      <c r="B4359" s="1">
        <v>46204</v>
      </c>
      <c r="C4359" t="s">
        <v>765</v>
      </c>
      <c r="D4359" t="s">
        <v>1135</v>
      </c>
      <c r="E4359">
        <v>1</v>
      </c>
      <c r="F4359" s="4">
        <v>3046</v>
      </c>
      <c r="G4359">
        <v>0</v>
      </c>
      <c r="H4359" t="s">
        <v>1024</v>
      </c>
      <c r="I4359" s="2" t="str">
        <f>VLOOKUP(Sheet__29[[#This Row],[Filial]],Filiais!A:B,2,FALSE)</f>
        <v>Ribeirão Preto</v>
      </c>
      <c r="J4359" s="2" t="str">
        <f>VLOOKUP(Sheet__29[[#This Row],[Cidade]],'Clientes'!C:D,2,FALSE)</f>
        <v>SP</v>
      </c>
      <c r="K4359" s="2" t="str">
        <f>VLOOKUP(Sheet__29[[#This Row],[Produto]],Produtos!B:C,2,FALSE)</f>
        <v>Monitor</v>
      </c>
      <c r="L4359" s="2" t="str">
        <f>VLOOKUP(Sheet__29[[#This Row],[Produto]],Produtos!B:D,3,FALSE)</f>
        <v>LG Brasil</v>
      </c>
      <c r="M4359" s="2">
        <f>VLOOKUP(Sheet__29[[#This Row],[Produto]],Estoque!A:B,2,FALSE)</f>
        <v>142</v>
      </c>
      <c r="N4359" s="5">
        <f>Sheet__29[[#This Row],[Qtd]]*Sheet__29[[#This Row],[Valor]]</f>
        <v>3046</v>
      </c>
      <c r="O4359" s="5">
        <f>Sheet__29[[#This Row],[Venda]]*(1-Sheet__29[[#This Row],[Desc]]/100)</f>
        <v>3046</v>
      </c>
      <c r="P4359"/>
    </row>
    <row r="4360" spans="1:16" x14ac:dyDescent="0.25">
      <c r="A4360">
        <v>104358</v>
      </c>
      <c r="B4360" s="1">
        <v>46204</v>
      </c>
      <c r="C4360" t="s">
        <v>861</v>
      </c>
      <c r="D4360" t="s">
        <v>1121</v>
      </c>
      <c r="E4360">
        <v>5</v>
      </c>
      <c r="F4360" s="4">
        <v>1755</v>
      </c>
      <c r="G4360">
        <v>5</v>
      </c>
      <c r="H4360" t="s">
        <v>1024</v>
      </c>
      <c r="I4360" s="2" t="str">
        <f>VLOOKUP(Sheet__29[[#This Row],[Filial]],Filiais!A:B,2,FALSE)</f>
        <v>Ribeirão Preto</v>
      </c>
      <c r="J4360" s="2" t="str">
        <f>VLOOKUP(Sheet__29[[#This Row],[Cidade]],'Clientes'!C:D,2,FALSE)</f>
        <v>SP</v>
      </c>
      <c r="K4360" s="2" t="str">
        <f>VLOOKUP(Sheet__29[[#This Row],[Produto]],Produtos!B:C,2,FALSE)</f>
        <v>Monitor</v>
      </c>
      <c r="L4360" s="2" t="str">
        <f>VLOOKUP(Sheet__29[[#This Row],[Produto]],Produtos!B:D,3,FALSE)</f>
        <v>Logitech Brasil</v>
      </c>
      <c r="M4360" s="2">
        <f>VLOOKUP(Sheet__29[[#This Row],[Produto]],Estoque!A:B,2,FALSE)</f>
        <v>231</v>
      </c>
      <c r="N4360" s="5">
        <f>Sheet__29[[#This Row],[Qtd]]*Sheet__29[[#This Row],[Valor]]</f>
        <v>8775</v>
      </c>
      <c r="O4360" s="5">
        <f>Sheet__29[[#This Row],[Venda]]*(1-Sheet__29[[#This Row],[Desc]]/100)</f>
        <v>8336.25</v>
      </c>
      <c r="P4360"/>
    </row>
    <row r="4361" spans="1:16" x14ac:dyDescent="0.25">
      <c r="A4361">
        <v>104359</v>
      </c>
      <c r="B4361" s="1">
        <v>46204</v>
      </c>
      <c r="C4361" t="s">
        <v>41</v>
      </c>
      <c r="D4361" t="s">
        <v>1041</v>
      </c>
      <c r="E4361">
        <v>1</v>
      </c>
      <c r="F4361" s="4">
        <v>1543</v>
      </c>
      <c r="G4361">
        <v>5</v>
      </c>
      <c r="H4361" t="s">
        <v>1025</v>
      </c>
      <c r="I4361" s="2" t="str">
        <f>VLOOKUP(Sheet__29[[#This Row],[Filial]],Filiais!A:B,2,FALSE)</f>
        <v>São José dos Campos</v>
      </c>
      <c r="J4361" s="2" t="str">
        <f>VLOOKUP(Sheet__29[[#This Row],[Cidade]],'Clientes'!C:D,2,FALSE)</f>
        <v>SP</v>
      </c>
      <c r="K4361" s="2" t="str">
        <f>VLOOKUP(Sheet__29[[#This Row],[Produto]],Produtos!B:C,2,FALSE)</f>
        <v>Monitor</v>
      </c>
      <c r="L4361" s="2" t="str">
        <f>VLOOKUP(Sheet__29[[#This Row],[Produto]],Produtos!B:D,3,FALSE)</f>
        <v>LG Brasil</v>
      </c>
      <c r="M4361" s="2">
        <f>VLOOKUP(Sheet__29[[#This Row],[Produto]],Estoque!A:B,2,FALSE)</f>
        <v>284</v>
      </c>
      <c r="N4361" s="5">
        <f>Sheet__29[[#This Row],[Qtd]]*Sheet__29[[#This Row],[Valor]]</f>
        <v>1543</v>
      </c>
      <c r="O4361" s="5">
        <f>Sheet__29[[#This Row],[Venda]]*(1-Sheet__29[[#This Row],[Desc]]/100)</f>
        <v>1465.85</v>
      </c>
      <c r="P4361"/>
    </row>
    <row r="4362" spans="1:16" x14ac:dyDescent="0.25">
      <c r="A4362">
        <v>104360</v>
      </c>
      <c r="B4362" s="1">
        <v>46204</v>
      </c>
      <c r="C4362" t="s">
        <v>713</v>
      </c>
      <c r="D4362" t="s">
        <v>1158</v>
      </c>
      <c r="E4362">
        <v>1</v>
      </c>
      <c r="F4362" s="4">
        <v>152</v>
      </c>
      <c r="G4362">
        <v>10</v>
      </c>
      <c r="H4362" t="s">
        <v>1018</v>
      </c>
      <c r="I4362" s="2" t="str">
        <f>VLOOKUP(Sheet__29[[#This Row],[Filial]],Filiais!A:B,2,FALSE)</f>
        <v>Barueri</v>
      </c>
      <c r="J4362" s="2" t="str">
        <f>VLOOKUP(Sheet__29[[#This Row],[Cidade]],'Clientes'!C:D,2,FALSE)</f>
        <v>SP</v>
      </c>
      <c r="K4362" s="2" t="str">
        <f>VLOOKUP(Sheet__29[[#This Row],[Produto]],Produtos!B:C,2,FALSE)</f>
        <v>Rede</v>
      </c>
      <c r="L4362" s="2" t="str">
        <f>VLOOKUP(Sheet__29[[#This Row],[Produto]],Produtos!B:D,3,FALSE)</f>
        <v>Dell Brasil</v>
      </c>
      <c r="M4362" s="2">
        <f>VLOOKUP(Sheet__29[[#This Row],[Produto]],Estoque!A:B,2,FALSE)</f>
        <v>137</v>
      </c>
      <c r="N4362" s="5">
        <f>Sheet__29[[#This Row],[Qtd]]*Sheet__29[[#This Row],[Valor]]</f>
        <v>152</v>
      </c>
      <c r="O4362" s="5">
        <f>Sheet__29[[#This Row],[Venda]]*(1-Sheet__29[[#This Row],[Desc]]/100)</f>
        <v>136.80000000000001</v>
      </c>
      <c r="P4362"/>
    </row>
    <row r="4363" spans="1:16" x14ac:dyDescent="0.25">
      <c r="A4363">
        <v>104361</v>
      </c>
      <c r="B4363" s="1">
        <v>46204</v>
      </c>
      <c r="C4363" t="s">
        <v>678</v>
      </c>
      <c r="D4363" t="s">
        <v>1107</v>
      </c>
      <c r="E4363">
        <v>1</v>
      </c>
      <c r="F4363" s="4">
        <v>3581</v>
      </c>
      <c r="G4363">
        <v>0</v>
      </c>
      <c r="H4363" t="s">
        <v>1017</v>
      </c>
      <c r="I4363" s="2" t="str">
        <f>VLOOKUP(Sheet__29[[#This Row],[Filial]],Filiais!A:B,2,FALSE)</f>
        <v>Campinas</v>
      </c>
      <c r="J4363" s="2" t="str">
        <f>VLOOKUP(Sheet__29[[#This Row],[Cidade]],'Clientes'!C:D,2,FALSE)</f>
        <v>SP</v>
      </c>
      <c r="K4363" s="2" t="str">
        <f>VLOOKUP(Sheet__29[[#This Row],[Produto]],Produtos!B:C,2,FALSE)</f>
        <v>Periférico</v>
      </c>
      <c r="L4363" s="2" t="str">
        <f>VLOOKUP(Sheet__29[[#This Row],[Produto]],Produtos!B:D,3,FALSE)</f>
        <v>Dell Brasil</v>
      </c>
      <c r="M4363" s="2">
        <f>VLOOKUP(Sheet__29[[#This Row],[Produto]],Estoque!A:B,2,FALSE)</f>
        <v>241</v>
      </c>
      <c r="N4363" s="5">
        <f>Sheet__29[[#This Row],[Qtd]]*Sheet__29[[#This Row],[Valor]]</f>
        <v>3581</v>
      </c>
      <c r="O4363" s="5">
        <f>Sheet__29[[#This Row],[Venda]]*(1-Sheet__29[[#This Row],[Desc]]/100)</f>
        <v>3581</v>
      </c>
      <c r="P4363"/>
    </row>
    <row r="4364" spans="1:16" x14ac:dyDescent="0.25">
      <c r="A4364">
        <v>104362</v>
      </c>
      <c r="B4364" s="1">
        <v>46204</v>
      </c>
      <c r="C4364" t="s">
        <v>654</v>
      </c>
      <c r="D4364" t="s">
        <v>1092</v>
      </c>
      <c r="E4364">
        <v>5</v>
      </c>
      <c r="F4364" s="4">
        <v>4985</v>
      </c>
      <c r="G4364">
        <v>10</v>
      </c>
      <c r="H4364" t="s">
        <v>1023</v>
      </c>
      <c r="I4364" s="2" t="str">
        <f>VLOOKUP(Sheet__29[[#This Row],[Filial]],Filiais!A:B,2,FALSE)</f>
        <v>Bauru</v>
      </c>
      <c r="J4364" s="2" t="str">
        <f>VLOOKUP(Sheet__29[[#This Row],[Cidade]],'Clientes'!C:D,2,FALSE)</f>
        <v>SP</v>
      </c>
      <c r="K4364" s="2" t="str">
        <f>VLOOKUP(Sheet__29[[#This Row],[Produto]],Produtos!B:C,2,FALSE)</f>
        <v>Monitor</v>
      </c>
      <c r="L4364" s="2" t="str">
        <f>VLOOKUP(Sheet__29[[#This Row],[Produto]],Produtos!B:D,3,FALSE)</f>
        <v>LG Brasil</v>
      </c>
      <c r="M4364" s="2">
        <f>VLOOKUP(Sheet__29[[#This Row],[Produto]],Estoque!A:B,2,FALSE)</f>
        <v>153</v>
      </c>
      <c r="N4364" s="5">
        <f>Sheet__29[[#This Row],[Qtd]]*Sheet__29[[#This Row],[Valor]]</f>
        <v>24925</v>
      </c>
      <c r="O4364" s="5">
        <f>Sheet__29[[#This Row],[Venda]]*(1-Sheet__29[[#This Row],[Desc]]/100)</f>
        <v>22432.5</v>
      </c>
      <c r="P4364"/>
    </row>
    <row r="4365" spans="1:16" x14ac:dyDescent="0.25">
      <c r="A4365">
        <v>104363</v>
      </c>
      <c r="B4365" s="1">
        <v>46204</v>
      </c>
      <c r="C4365" t="s">
        <v>973</v>
      </c>
      <c r="D4365" t="s">
        <v>1086</v>
      </c>
      <c r="E4365">
        <v>5</v>
      </c>
      <c r="F4365" s="4">
        <v>4736</v>
      </c>
      <c r="G4365">
        <v>10</v>
      </c>
      <c r="H4365" t="s">
        <v>1021</v>
      </c>
      <c r="I4365" s="2" t="str">
        <f>VLOOKUP(Sheet__29[[#This Row],[Filial]],Filiais!A:B,2,FALSE)</f>
        <v>Jundiaí</v>
      </c>
      <c r="J4365" s="2" t="str">
        <f>VLOOKUP(Sheet__29[[#This Row],[Cidade]],'Clientes'!C:D,2,FALSE)</f>
        <v>SP</v>
      </c>
      <c r="K4365" s="2" t="str">
        <f>VLOOKUP(Sheet__29[[#This Row],[Produto]],Produtos!B:C,2,FALSE)</f>
        <v>Monitor</v>
      </c>
      <c r="L4365" s="2" t="str">
        <f>VLOOKUP(Sheet__29[[#This Row],[Produto]],Produtos!B:D,3,FALSE)</f>
        <v>Logitech Brasil</v>
      </c>
      <c r="M4365" s="2">
        <f>VLOOKUP(Sheet__29[[#This Row],[Produto]],Estoque!A:B,2,FALSE)</f>
        <v>223</v>
      </c>
      <c r="N4365" s="5">
        <f>Sheet__29[[#This Row],[Qtd]]*Sheet__29[[#This Row],[Valor]]</f>
        <v>23680</v>
      </c>
      <c r="O4365" s="5">
        <f>Sheet__29[[#This Row],[Venda]]*(1-Sheet__29[[#This Row],[Desc]]/100)</f>
        <v>21312</v>
      </c>
      <c r="P4365"/>
    </row>
    <row r="4366" spans="1:16" x14ac:dyDescent="0.25">
      <c r="A4366">
        <v>104364</v>
      </c>
      <c r="B4366" s="1">
        <v>46204</v>
      </c>
      <c r="C4366" t="s">
        <v>815</v>
      </c>
      <c r="D4366" t="s">
        <v>1116</v>
      </c>
      <c r="E4366">
        <v>2</v>
      </c>
      <c r="F4366" s="4">
        <v>434</v>
      </c>
      <c r="G4366">
        <v>5</v>
      </c>
      <c r="H4366" t="s">
        <v>1020</v>
      </c>
      <c r="I4366" s="2" t="str">
        <f>VLOOKUP(Sheet__29[[#This Row],[Filial]],Filiais!A:B,2,FALSE)</f>
        <v>Sorocaba</v>
      </c>
      <c r="J4366" s="2" t="str">
        <f>VLOOKUP(Sheet__29[[#This Row],[Cidade]],'Clientes'!C:D,2,FALSE)</f>
        <v>SP</v>
      </c>
      <c r="K4366" s="2" t="str">
        <f>VLOOKUP(Sheet__29[[#This Row],[Produto]],Produtos!B:C,2,FALSE)</f>
        <v>Periférico</v>
      </c>
      <c r="L4366" s="2" t="str">
        <f>VLOOKUP(Sheet__29[[#This Row],[Produto]],Produtos!B:D,3,FALSE)</f>
        <v>Logitech Brasil</v>
      </c>
      <c r="M4366" s="2">
        <f>VLOOKUP(Sheet__29[[#This Row],[Produto]],Estoque!A:B,2,FALSE)</f>
        <v>55</v>
      </c>
      <c r="N4366" s="5">
        <f>Sheet__29[[#This Row],[Qtd]]*Sheet__29[[#This Row],[Valor]]</f>
        <v>868</v>
      </c>
      <c r="O4366" s="5">
        <f>Sheet__29[[#This Row],[Venda]]*(1-Sheet__29[[#This Row],[Desc]]/100)</f>
        <v>824.59999999999991</v>
      </c>
      <c r="P4366"/>
    </row>
    <row r="4367" spans="1:16" x14ac:dyDescent="0.25">
      <c r="A4367">
        <v>104365</v>
      </c>
      <c r="B4367" s="1">
        <v>46204</v>
      </c>
      <c r="C4367" t="s">
        <v>433</v>
      </c>
      <c r="D4367" t="s">
        <v>1051</v>
      </c>
      <c r="E4367">
        <v>5</v>
      </c>
      <c r="F4367" s="4">
        <v>3088</v>
      </c>
      <c r="G4367">
        <v>0</v>
      </c>
      <c r="H4367" t="s">
        <v>1017</v>
      </c>
      <c r="I4367" s="2" t="str">
        <f>VLOOKUP(Sheet__29[[#This Row],[Filial]],Filiais!A:B,2,FALSE)</f>
        <v>Campinas</v>
      </c>
      <c r="J4367" s="2" t="str">
        <f>VLOOKUP(Sheet__29[[#This Row],[Cidade]],'Clientes'!C:D,2,FALSE)</f>
        <v>SP</v>
      </c>
      <c r="K4367" s="2" t="str">
        <f>VLOOKUP(Sheet__29[[#This Row],[Produto]],Produtos!B:C,2,FALSE)</f>
        <v>Rede</v>
      </c>
      <c r="L4367" s="2" t="str">
        <f>VLOOKUP(Sheet__29[[#This Row],[Produto]],Produtos!B:D,3,FALSE)</f>
        <v>Logitech Brasil</v>
      </c>
      <c r="M4367" s="2">
        <f>VLOOKUP(Sheet__29[[#This Row],[Produto]],Estoque!A:B,2,FALSE)</f>
        <v>187</v>
      </c>
      <c r="N4367" s="5">
        <f>Sheet__29[[#This Row],[Qtd]]*Sheet__29[[#This Row],[Valor]]</f>
        <v>15440</v>
      </c>
      <c r="O4367" s="5">
        <f>Sheet__29[[#This Row],[Venda]]*(1-Sheet__29[[#This Row],[Desc]]/100)</f>
        <v>15440</v>
      </c>
      <c r="P4367"/>
    </row>
    <row r="4368" spans="1:16" x14ac:dyDescent="0.25">
      <c r="A4368">
        <v>104366</v>
      </c>
      <c r="B4368" s="1">
        <v>46204</v>
      </c>
      <c r="C4368" t="s">
        <v>692</v>
      </c>
      <c r="D4368" t="s">
        <v>1125</v>
      </c>
      <c r="E4368">
        <v>5</v>
      </c>
      <c r="F4368" s="4">
        <v>3358</v>
      </c>
      <c r="G4368">
        <v>5</v>
      </c>
      <c r="H4368" t="s">
        <v>1024</v>
      </c>
      <c r="I4368" s="2" t="str">
        <f>VLOOKUP(Sheet__29[[#This Row],[Filial]],Filiais!A:B,2,FALSE)</f>
        <v>Ribeirão Preto</v>
      </c>
      <c r="J4368" s="2" t="str">
        <f>VLOOKUP(Sheet__29[[#This Row],[Cidade]],'Clientes'!C:D,2,FALSE)</f>
        <v>SP</v>
      </c>
      <c r="K4368" s="2" t="str">
        <f>VLOOKUP(Sheet__29[[#This Row],[Produto]],Produtos!B:C,2,FALSE)</f>
        <v>Periférico</v>
      </c>
      <c r="L4368" s="2" t="str">
        <f>VLOOKUP(Sheet__29[[#This Row],[Produto]],Produtos!B:D,3,FALSE)</f>
        <v>Dell Brasil</v>
      </c>
      <c r="M4368" s="2">
        <f>VLOOKUP(Sheet__29[[#This Row],[Produto]],Estoque!A:B,2,FALSE)</f>
        <v>87</v>
      </c>
      <c r="N4368" s="5">
        <f>Sheet__29[[#This Row],[Qtd]]*Sheet__29[[#This Row],[Valor]]</f>
        <v>16790</v>
      </c>
      <c r="O4368" s="5">
        <f>Sheet__29[[#This Row],[Venda]]*(1-Sheet__29[[#This Row],[Desc]]/100)</f>
        <v>15950.5</v>
      </c>
      <c r="P4368"/>
    </row>
    <row r="4369" spans="1:16" x14ac:dyDescent="0.25">
      <c r="A4369">
        <v>104367</v>
      </c>
      <c r="B4369" s="1">
        <v>46204</v>
      </c>
      <c r="C4369" t="s">
        <v>396</v>
      </c>
      <c r="D4369" t="s">
        <v>1093</v>
      </c>
      <c r="E4369">
        <v>1</v>
      </c>
      <c r="F4369" s="4">
        <v>74</v>
      </c>
      <c r="G4369">
        <v>10</v>
      </c>
      <c r="H4369" t="s">
        <v>1025</v>
      </c>
      <c r="I4369" s="2" t="str">
        <f>VLOOKUP(Sheet__29[[#This Row],[Filial]],Filiais!A:B,2,FALSE)</f>
        <v>São José dos Campos</v>
      </c>
      <c r="J4369" s="2" t="str">
        <f>VLOOKUP(Sheet__29[[#This Row],[Cidade]],'Clientes'!C:D,2,FALSE)</f>
        <v>SP</v>
      </c>
      <c r="K4369" s="2" t="str">
        <f>VLOOKUP(Sheet__29[[#This Row],[Produto]],Produtos!B:C,2,FALSE)</f>
        <v>Rede</v>
      </c>
      <c r="L4369" s="2" t="str">
        <f>VLOOKUP(Sheet__29[[#This Row],[Produto]],Produtos!B:D,3,FALSE)</f>
        <v>LG Brasil</v>
      </c>
      <c r="M4369" s="2">
        <f>VLOOKUP(Sheet__29[[#This Row],[Produto]],Estoque!A:B,2,FALSE)</f>
        <v>15</v>
      </c>
      <c r="N4369" s="5">
        <f>Sheet__29[[#This Row],[Qtd]]*Sheet__29[[#This Row],[Valor]]</f>
        <v>74</v>
      </c>
      <c r="O4369" s="5">
        <f>Sheet__29[[#This Row],[Venda]]*(1-Sheet__29[[#This Row],[Desc]]/100)</f>
        <v>66.600000000000009</v>
      </c>
      <c r="P4369"/>
    </row>
    <row r="4370" spans="1:16" x14ac:dyDescent="0.25">
      <c r="A4370">
        <v>104368</v>
      </c>
      <c r="B4370" s="1">
        <v>46204</v>
      </c>
      <c r="C4370" t="s">
        <v>775</v>
      </c>
      <c r="D4370" t="s">
        <v>1048</v>
      </c>
      <c r="E4370">
        <v>3</v>
      </c>
      <c r="F4370" s="4">
        <v>1635</v>
      </c>
      <c r="G4370">
        <v>0</v>
      </c>
      <c r="H4370" t="s">
        <v>1018</v>
      </c>
      <c r="I4370" s="2" t="str">
        <f>VLOOKUP(Sheet__29[[#This Row],[Filial]],Filiais!A:B,2,FALSE)</f>
        <v>Barueri</v>
      </c>
      <c r="J4370" s="2" t="str">
        <f>VLOOKUP(Sheet__29[[#This Row],[Cidade]],'Clientes'!C:D,2,FALSE)</f>
        <v>SP</v>
      </c>
      <c r="K4370" s="2" t="str">
        <f>VLOOKUP(Sheet__29[[#This Row],[Produto]],Produtos!B:C,2,FALSE)</f>
        <v>Notebook</v>
      </c>
      <c r="L4370" s="2" t="str">
        <f>VLOOKUP(Sheet__29[[#This Row],[Produto]],Produtos!B:D,3,FALSE)</f>
        <v>LG Brasil</v>
      </c>
      <c r="M4370" s="2">
        <f>VLOOKUP(Sheet__29[[#This Row],[Produto]],Estoque!A:B,2,FALSE)</f>
        <v>164</v>
      </c>
      <c r="N4370" s="5">
        <f>Sheet__29[[#This Row],[Qtd]]*Sheet__29[[#This Row],[Valor]]</f>
        <v>4905</v>
      </c>
      <c r="O4370" s="5">
        <f>Sheet__29[[#This Row],[Venda]]*(1-Sheet__29[[#This Row],[Desc]]/100)</f>
        <v>4905</v>
      </c>
      <c r="P4370"/>
    </row>
    <row r="4371" spans="1:16" x14ac:dyDescent="0.25">
      <c r="A4371">
        <v>104369</v>
      </c>
      <c r="B4371" s="1">
        <v>46204</v>
      </c>
      <c r="C4371" t="s">
        <v>222</v>
      </c>
      <c r="D4371" t="s">
        <v>1107</v>
      </c>
      <c r="E4371">
        <v>5</v>
      </c>
      <c r="F4371" s="4">
        <v>2626</v>
      </c>
      <c r="G4371">
        <v>5</v>
      </c>
      <c r="H4371" t="s">
        <v>1020</v>
      </c>
      <c r="I4371" s="2" t="str">
        <f>VLOOKUP(Sheet__29[[#This Row],[Filial]],Filiais!A:B,2,FALSE)</f>
        <v>Sorocaba</v>
      </c>
      <c r="J4371" s="2" t="str">
        <f>VLOOKUP(Sheet__29[[#This Row],[Cidade]],'Clientes'!C:D,2,FALSE)</f>
        <v>SP</v>
      </c>
      <c r="K4371" s="2" t="str">
        <f>VLOOKUP(Sheet__29[[#This Row],[Produto]],Produtos!B:C,2,FALSE)</f>
        <v>Periférico</v>
      </c>
      <c r="L4371" s="2" t="str">
        <f>VLOOKUP(Sheet__29[[#This Row],[Produto]],Produtos!B:D,3,FALSE)</f>
        <v>Dell Brasil</v>
      </c>
      <c r="M4371" s="2">
        <f>VLOOKUP(Sheet__29[[#This Row],[Produto]],Estoque!A:B,2,FALSE)</f>
        <v>241</v>
      </c>
      <c r="N4371" s="5">
        <f>Sheet__29[[#This Row],[Qtd]]*Sheet__29[[#This Row],[Valor]]</f>
        <v>13130</v>
      </c>
      <c r="O4371" s="5">
        <f>Sheet__29[[#This Row],[Venda]]*(1-Sheet__29[[#This Row],[Desc]]/100)</f>
        <v>12473.5</v>
      </c>
      <c r="P4371"/>
    </row>
    <row r="4372" spans="1:16" x14ac:dyDescent="0.25">
      <c r="A4372">
        <v>104370</v>
      </c>
      <c r="B4372" s="1">
        <v>46204</v>
      </c>
      <c r="C4372" t="s">
        <v>692</v>
      </c>
      <c r="D4372" t="s">
        <v>1131</v>
      </c>
      <c r="E4372">
        <v>2</v>
      </c>
      <c r="F4372" s="4">
        <v>2585</v>
      </c>
      <c r="G4372">
        <v>0</v>
      </c>
      <c r="H4372" t="s">
        <v>1022</v>
      </c>
      <c r="I4372" s="2" t="str">
        <f>VLOOKUP(Sheet__29[[#This Row],[Filial]],Filiais!A:B,2,FALSE)</f>
        <v>Santos</v>
      </c>
      <c r="J4372" s="2" t="str">
        <f>VLOOKUP(Sheet__29[[#This Row],[Cidade]],'Clientes'!C:D,2,FALSE)</f>
        <v>SP</v>
      </c>
      <c r="K4372" s="2" t="str">
        <f>VLOOKUP(Sheet__29[[#This Row],[Produto]],Produtos!B:C,2,FALSE)</f>
        <v>Notebook</v>
      </c>
      <c r="L4372" s="2" t="str">
        <f>VLOOKUP(Sheet__29[[#This Row],[Produto]],Produtos!B:D,3,FALSE)</f>
        <v>Dell Brasil</v>
      </c>
      <c r="M4372" s="2">
        <f>VLOOKUP(Sheet__29[[#This Row],[Produto]],Estoque!A:B,2,FALSE)</f>
        <v>275</v>
      </c>
      <c r="N4372" s="5">
        <f>Sheet__29[[#This Row],[Qtd]]*Sheet__29[[#This Row],[Valor]]</f>
        <v>5170</v>
      </c>
      <c r="O4372" s="5">
        <f>Sheet__29[[#This Row],[Venda]]*(1-Sheet__29[[#This Row],[Desc]]/100)</f>
        <v>5170</v>
      </c>
      <c r="P4372"/>
    </row>
    <row r="4373" spans="1:16" x14ac:dyDescent="0.25">
      <c r="A4373">
        <v>104371</v>
      </c>
      <c r="B4373" s="1">
        <v>46204</v>
      </c>
      <c r="C4373" t="s">
        <v>951</v>
      </c>
      <c r="D4373" t="s">
        <v>1154</v>
      </c>
      <c r="E4373">
        <v>2</v>
      </c>
      <c r="F4373" s="4">
        <v>4130</v>
      </c>
      <c r="G4373">
        <v>5</v>
      </c>
      <c r="H4373" t="s">
        <v>1022</v>
      </c>
      <c r="I4373" s="2" t="str">
        <f>VLOOKUP(Sheet__29[[#This Row],[Filial]],Filiais!A:B,2,FALSE)</f>
        <v>Santos</v>
      </c>
      <c r="J4373" s="2" t="str">
        <f>VLOOKUP(Sheet__29[[#This Row],[Cidade]],'Clientes'!C:D,2,FALSE)</f>
        <v>SP</v>
      </c>
      <c r="K4373" s="2" t="str">
        <f>VLOOKUP(Sheet__29[[#This Row],[Produto]],Produtos!B:C,2,FALSE)</f>
        <v>Periférico</v>
      </c>
      <c r="L4373" s="2" t="str">
        <f>VLOOKUP(Sheet__29[[#This Row],[Produto]],Produtos!B:D,3,FALSE)</f>
        <v>Lenovo Brasil</v>
      </c>
      <c r="M4373" s="2">
        <f>VLOOKUP(Sheet__29[[#This Row],[Produto]],Estoque!A:B,2,FALSE)</f>
        <v>252</v>
      </c>
      <c r="N4373" s="5">
        <f>Sheet__29[[#This Row],[Qtd]]*Sheet__29[[#This Row],[Valor]]</f>
        <v>8260</v>
      </c>
      <c r="O4373" s="5">
        <f>Sheet__29[[#This Row],[Venda]]*(1-Sheet__29[[#This Row],[Desc]]/100)</f>
        <v>7847</v>
      </c>
      <c r="P4373"/>
    </row>
    <row r="4374" spans="1:16" x14ac:dyDescent="0.25">
      <c r="A4374">
        <v>104372</v>
      </c>
      <c r="B4374" s="1">
        <v>46204</v>
      </c>
      <c r="C4374" t="s">
        <v>759</v>
      </c>
      <c r="D4374" t="s">
        <v>1112</v>
      </c>
      <c r="E4374">
        <v>3</v>
      </c>
      <c r="F4374" s="4">
        <v>675</v>
      </c>
      <c r="G4374">
        <v>5</v>
      </c>
      <c r="H4374" t="s">
        <v>1020</v>
      </c>
      <c r="I4374" s="2" t="str">
        <f>VLOOKUP(Sheet__29[[#This Row],[Filial]],Filiais!A:B,2,FALSE)</f>
        <v>Sorocaba</v>
      </c>
      <c r="J4374" s="2" t="str">
        <f>VLOOKUP(Sheet__29[[#This Row],[Cidade]],'Clientes'!C:D,2,FALSE)</f>
        <v>SP</v>
      </c>
      <c r="K4374" s="2" t="str">
        <f>VLOOKUP(Sheet__29[[#This Row],[Produto]],Produtos!B:C,2,FALSE)</f>
        <v>Monitor</v>
      </c>
      <c r="L4374" s="2" t="str">
        <f>VLOOKUP(Sheet__29[[#This Row],[Produto]],Produtos!B:D,3,FALSE)</f>
        <v>Dell Brasil</v>
      </c>
      <c r="M4374" s="2">
        <f>VLOOKUP(Sheet__29[[#This Row],[Produto]],Estoque!A:B,2,FALSE)</f>
        <v>266</v>
      </c>
      <c r="N4374" s="5">
        <f>Sheet__29[[#This Row],[Qtd]]*Sheet__29[[#This Row],[Valor]]</f>
        <v>2025</v>
      </c>
      <c r="O4374" s="5">
        <f>Sheet__29[[#This Row],[Venda]]*(1-Sheet__29[[#This Row],[Desc]]/100)</f>
        <v>1923.75</v>
      </c>
      <c r="P4374"/>
    </row>
    <row r="4375" spans="1:16" x14ac:dyDescent="0.25">
      <c r="A4375">
        <v>104373</v>
      </c>
      <c r="B4375" s="1">
        <v>46204</v>
      </c>
      <c r="C4375" t="s">
        <v>270</v>
      </c>
      <c r="D4375" t="s">
        <v>1046</v>
      </c>
      <c r="E4375">
        <v>2</v>
      </c>
      <c r="F4375" s="4">
        <v>3692</v>
      </c>
      <c r="G4375">
        <v>0</v>
      </c>
      <c r="H4375" t="s">
        <v>1022</v>
      </c>
      <c r="I4375" s="2" t="str">
        <f>VLOOKUP(Sheet__29[[#This Row],[Filial]],Filiais!A:B,2,FALSE)</f>
        <v>Santos</v>
      </c>
      <c r="J4375" s="2" t="str">
        <f>VLOOKUP(Sheet__29[[#This Row],[Cidade]],'Clientes'!C:D,2,FALSE)</f>
        <v>SP</v>
      </c>
      <c r="K4375" s="2" t="str">
        <f>VLOOKUP(Sheet__29[[#This Row],[Produto]],Produtos!B:C,2,FALSE)</f>
        <v>Notebook</v>
      </c>
      <c r="L4375" s="2" t="str">
        <f>VLOOKUP(Sheet__29[[#This Row],[Produto]],Produtos!B:D,3,FALSE)</f>
        <v>Lenovo Brasil</v>
      </c>
      <c r="M4375" s="2">
        <f>VLOOKUP(Sheet__29[[#This Row],[Produto]],Estoque!A:B,2,FALSE)</f>
        <v>196</v>
      </c>
      <c r="N4375" s="5">
        <f>Sheet__29[[#This Row],[Qtd]]*Sheet__29[[#This Row],[Valor]]</f>
        <v>7384</v>
      </c>
      <c r="O4375" s="5">
        <f>Sheet__29[[#This Row],[Venda]]*(1-Sheet__29[[#This Row],[Desc]]/100)</f>
        <v>7384</v>
      </c>
      <c r="P4375"/>
    </row>
    <row r="4376" spans="1:16" x14ac:dyDescent="0.25">
      <c r="A4376">
        <v>104374</v>
      </c>
      <c r="B4376" s="1">
        <v>46204</v>
      </c>
      <c r="C4376" t="s">
        <v>742</v>
      </c>
      <c r="D4376" t="s">
        <v>1114</v>
      </c>
      <c r="E4376">
        <v>4</v>
      </c>
      <c r="F4376" s="4">
        <v>2769</v>
      </c>
      <c r="G4376">
        <v>0</v>
      </c>
      <c r="H4376" t="s">
        <v>1019</v>
      </c>
      <c r="I4376" s="2" t="str">
        <f>VLOOKUP(Sheet__29[[#This Row],[Filial]],Filiais!A:B,2,FALSE)</f>
        <v>Osasco</v>
      </c>
      <c r="J4376" s="2" t="str">
        <f>VLOOKUP(Sheet__29[[#This Row],[Cidade]],'Clientes'!C:D,2,FALSE)</f>
        <v>SP</v>
      </c>
      <c r="K4376" s="2" t="str">
        <f>VLOOKUP(Sheet__29[[#This Row],[Produto]],Produtos!B:C,2,FALSE)</f>
        <v>Armazenamento</v>
      </c>
      <c r="L4376" s="2" t="str">
        <f>VLOOKUP(Sheet__29[[#This Row],[Produto]],Produtos!B:D,3,FALSE)</f>
        <v>LG Brasil</v>
      </c>
      <c r="M4376" s="2">
        <f>VLOOKUP(Sheet__29[[#This Row],[Produto]],Estoque!A:B,2,FALSE)</f>
        <v>143</v>
      </c>
      <c r="N4376" s="5">
        <f>Sheet__29[[#This Row],[Qtd]]*Sheet__29[[#This Row],[Valor]]</f>
        <v>11076</v>
      </c>
      <c r="O4376" s="5">
        <f>Sheet__29[[#This Row],[Venda]]*(1-Sheet__29[[#This Row],[Desc]]/100)</f>
        <v>11076</v>
      </c>
      <c r="P4376"/>
    </row>
    <row r="4377" spans="1:16" x14ac:dyDescent="0.25">
      <c r="A4377">
        <v>104375</v>
      </c>
      <c r="B4377" s="1">
        <v>46204</v>
      </c>
      <c r="C4377" t="s">
        <v>308</v>
      </c>
      <c r="D4377" t="s">
        <v>1077</v>
      </c>
      <c r="E4377">
        <v>5</v>
      </c>
      <c r="F4377" s="4">
        <v>3519</v>
      </c>
      <c r="G4377">
        <v>0</v>
      </c>
      <c r="H4377" t="s">
        <v>1025</v>
      </c>
      <c r="I4377" s="2" t="str">
        <f>VLOOKUP(Sheet__29[[#This Row],[Filial]],Filiais!A:B,2,FALSE)</f>
        <v>São José dos Campos</v>
      </c>
      <c r="J4377" s="2" t="str">
        <f>VLOOKUP(Sheet__29[[#This Row],[Cidade]],'Clientes'!C:D,2,FALSE)</f>
        <v>SP</v>
      </c>
      <c r="K4377" s="2" t="str">
        <f>VLOOKUP(Sheet__29[[#This Row],[Produto]],Produtos!B:C,2,FALSE)</f>
        <v>Rede</v>
      </c>
      <c r="L4377" s="2" t="str">
        <f>VLOOKUP(Sheet__29[[#This Row],[Produto]],Produtos!B:D,3,FALSE)</f>
        <v>Dell Brasil</v>
      </c>
      <c r="M4377" s="2">
        <f>VLOOKUP(Sheet__29[[#This Row],[Produto]],Estoque!A:B,2,FALSE)</f>
        <v>161</v>
      </c>
      <c r="N4377" s="5">
        <f>Sheet__29[[#This Row],[Qtd]]*Sheet__29[[#This Row],[Valor]]</f>
        <v>17595</v>
      </c>
      <c r="O4377" s="5">
        <f>Sheet__29[[#This Row],[Venda]]*(1-Sheet__29[[#This Row],[Desc]]/100)</f>
        <v>17595</v>
      </c>
      <c r="P4377"/>
    </row>
    <row r="4378" spans="1:16" x14ac:dyDescent="0.25">
      <c r="A4378">
        <v>104376</v>
      </c>
      <c r="B4378" s="1">
        <v>46204</v>
      </c>
      <c r="C4378" t="s">
        <v>926</v>
      </c>
      <c r="D4378" t="s">
        <v>1123</v>
      </c>
      <c r="E4378">
        <v>3</v>
      </c>
      <c r="F4378" s="4">
        <v>4002</v>
      </c>
      <c r="G4378">
        <v>10</v>
      </c>
      <c r="H4378" t="s">
        <v>1022</v>
      </c>
      <c r="I4378" s="2" t="str">
        <f>VLOOKUP(Sheet__29[[#This Row],[Filial]],Filiais!A:B,2,FALSE)</f>
        <v>Santos</v>
      </c>
      <c r="J4378" s="2" t="str">
        <f>VLOOKUP(Sheet__29[[#This Row],[Cidade]],'Clientes'!C:D,2,FALSE)</f>
        <v>SP</v>
      </c>
      <c r="K4378" s="2" t="str">
        <f>VLOOKUP(Sheet__29[[#This Row],[Produto]],Produtos!B:C,2,FALSE)</f>
        <v>Periférico</v>
      </c>
      <c r="L4378" s="2" t="str">
        <f>VLOOKUP(Sheet__29[[#This Row],[Produto]],Produtos!B:D,3,FALSE)</f>
        <v>Dell Brasil</v>
      </c>
      <c r="M4378" s="2">
        <f>VLOOKUP(Sheet__29[[#This Row],[Produto]],Estoque!A:B,2,FALSE)</f>
        <v>89</v>
      </c>
      <c r="N4378" s="5">
        <f>Sheet__29[[#This Row],[Qtd]]*Sheet__29[[#This Row],[Valor]]</f>
        <v>12006</v>
      </c>
      <c r="O4378" s="5">
        <f>Sheet__29[[#This Row],[Venda]]*(1-Sheet__29[[#This Row],[Desc]]/100)</f>
        <v>10805.4</v>
      </c>
      <c r="P4378"/>
    </row>
    <row r="4379" spans="1:16" x14ac:dyDescent="0.25">
      <c r="A4379">
        <v>104377</v>
      </c>
      <c r="B4379" s="1">
        <v>46204</v>
      </c>
      <c r="C4379" t="s">
        <v>38</v>
      </c>
      <c r="D4379" t="s">
        <v>1108</v>
      </c>
      <c r="E4379">
        <v>3</v>
      </c>
      <c r="F4379" s="4">
        <v>892</v>
      </c>
      <c r="G4379">
        <v>5</v>
      </c>
      <c r="H4379" t="s">
        <v>1016</v>
      </c>
      <c r="I4379" s="2" t="str">
        <f>VLOOKUP(Sheet__29[[#This Row],[Filial]],Filiais!A:B,2,FALSE)</f>
        <v>São Paulo</v>
      </c>
      <c r="J4379" s="2" t="str">
        <f>VLOOKUP(Sheet__29[[#This Row],[Cidade]],'Clientes'!C:D,2,FALSE)</f>
        <v>SP</v>
      </c>
      <c r="K4379" s="2" t="str">
        <f>VLOOKUP(Sheet__29[[#This Row],[Produto]],Produtos!B:C,2,FALSE)</f>
        <v>Notebook</v>
      </c>
      <c r="L4379" s="2" t="str">
        <f>VLOOKUP(Sheet__29[[#This Row],[Produto]],Produtos!B:D,3,FALSE)</f>
        <v>Logitech Brasil</v>
      </c>
      <c r="M4379" s="2">
        <f>VLOOKUP(Sheet__29[[#This Row],[Produto]],Estoque!A:B,2,FALSE)</f>
        <v>137</v>
      </c>
      <c r="N4379" s="5">
        <f>Sheet__29[[#This Row],[Qtd]]*Sheet__29[[#This Row],[Valor]]</f>
        <v>2676</v>
      </c>
      <c r="O4379" s="5">
        <f>Sheet__29[[#This Row],[Venda]]*(1-Sheet__29[[#This Row],[Desc]]/100)</f>
        <v>2542.1999999999998</v>
      </c>
      <c r="P4379"/>
    </row>
    <row r="4380" spans="1:16" x14ac:dyDescent="0.25">
      <c r="A4380">
        <v>104378</v>
      </c>
      <c r="B4380" s="1">
        <v>46204</v>
      </c>
      <c r="C4380" t="s">
        <v>487</v>
      </c>
      <c r="D4380" t="s">
        <v>1165</v>
      </c>
      <c r="E4380">
        <v>3</v>
      </c>
      <c r="F4380" s="4">
        <v>4817</v>
      </c>
      <c r="G4380">
        <v>5</v>
      </c>
      <c r="H4380" t="s">
        <v>1021</v>
      </c>
      <c r="I4380" s="2" t="str">
        <f>VLOOKUP(Sheet__29[[#This Row],[Filial]],Filiais!A:B,2,FALSE)</f>
        <v>Jundiaí</v>
      </c>
      <c r="J4380" s="2" t="str">
        <f>VLOOKUP(Sheet__29[[#This Row],[Cidade]],'Clientes'!C:D,2,FALSE)</f>
        <v>SP</v>
      </c>
      <c r="K4380" s="2" t="str">
        <f>VLOOKUP(Sheet__29[[#This Row],[Produto]],Produtos!B:C,2,FALSE)</f>
        <v>Monitor</v>
      </c>
      <c r="L4380" s="2" t="str">
        <f>VLOOKUP(Sheet__29[[#This Row],[Produto]],Produtos!B:D,3,FALSE)</f>
        <v>Logitech Brasil</v>
      </c>
      <c r="M4380" s="2">
        <f>VLOOKUP(Sheet__29[[#This Row],[Produto]],Estoque!A:B,2,FALSE)</f>
        <v>142</v>
      </c>
      <c r="N4380" s="5">
        <f>Sheet__29[[#This Row],[Qtd]]*Sheet__29[[#This Row],[Valor]]</f>
        <v>14451</v>
      </c>
      <c r="O4380" s="5">
        <f>Sheet__29[[#This Row],[Venda]]*(1-Sheet__29[[#This Row],[Desc]]/100)</f>
        <v>13728.449999999999</v>
      </c>
      <c r="P4380"/>
    </row>
    <row r="4381" spans="1:16" x14ac:dyDescent="0.25">
      <c r="A4381">
        <v>104379</v>
      </c>
      <c r="B4381" s="1">
        <v>46204</v>
      </c>
      <c r="C4381" t="s">
        <v>660</v>
      </c>
      <c r="D4381" t="s">
        <v>1118</v>
      </c>
      <c r="E4381">
        <v>5</v>
      </c>
      <c r="F4381" s="4">
        <v>320</v>
      </c>
      <c r="G4381">
        <v>0</v>
      </c>
      <c r="H4381" t="s">
        <v>1016</v>
      </c>
      <c r="I4381" s="2" t="str">
        <f>VLOOKUP(Sheet__29[[#This Row],[Filial]],Filiais!A:B,2,FALSE)</f>
        <v>São Paulo</v>
      </c>
      <c r="J4381" s="2" t="str">
        <f>VLOOKUP(Sheet__29[[#This Row],[Cidade]],'Clientes'!C:D,2,FALSE)</f>
        <v>SP</v>
      </c>
      <c r="K4381" s="2" t="str">
        <f>VLOOKUP(Sheet__29[[#This Row],[Produto]],Produtos!B:C,2,FALSE)</f>
        <v>Notebook</v>
      </c>
      <c r="L4381" s="2" t="str">
        <f>VLOOKUP(Sheet__29[[#This Row],[Produto]],Produtos!B:D,3,FALSE)</f>
        <v>LG Brasil</v>
      </c>
      <c r="M4381" s="2">
        <f>VLOOKUP(Sheet__29[[#This Row],[Produto]],Estoque!A:B,2,FALSE)</f>
        <v>40</v>
      </c>
      <c r="N4381" s="5">
        <f>Sheet__29[[#This Row],[Qtd]]*Sheet__29[[#This Row],[Valor]]</f>
        <v>1600</v>
      </c>
      <c r="O4381" s="5">
        <f>Sheet__29[[#This Row],[Venda]]*(1-Sheet__29[[#This Row],[Desc]]/100)</f>
        <v>1600</v>
      </c>
      <c r="P4381"/>
    </row>
    <row r="4382" spans="1:16" x14ac:dyDescent="0.25">
      <c r="A4382">
        <v>104380</v>
      </c>
      <c r="B4382" s="1">
        <v>46204</v>
      </c>
      <c r="C4382" t="s">
        <v>383</v>
      </c>
      <c r="D4382" t="s">
        <v>1111</v>
      </c>
      <c r="E4382">
        <v>4</v>
      </c>
      <c r="F4382" s="4">
        <v>4783</v>
      </c>
      <c r="G4382">
        <v>10</v>
      </c>
      <c r="H4382" t="s">
        <v>1023</v>
      </c>
      <c r="I4382" s="2" t="str">
        <f>VLOOKUP(Sheet__29[[#This Row],[Filial]],Filiais!A:B,2,FALSE)</f>
        <v>Bauru</v>
      </c>
      <c r="J4382" s="2" t="str">
        <f>VLOOKUP(Sheet__29[[#This Row],[Cidade]],'Clientes'!C:D,2,FALSE)</f>
        <v>SP</v>
      </c>
      <c r="K4382" s="2" t="str">
        <f>VLOOKUP(Sheet__29[[#This Row],[Produto]],Produtos!B:C,2,FALSE)</f>
        <v>Notebook</v>
      </c>
      <c r="L4382" s="2" t="str">
        <f>VLOOKUP(Sheet__29[[#This Row],[Produto]],Produtos!B:D,3,FALSE)</f>
        <v>Kingston Brasil</v>
      </c>
      <c r="M4382" s="2">
        <f>VLOOKUP(Sheet__29[[#This Row],[Produto]],Estoque!A:B,2,FALSE)</f>
        <v>244</v>
      </c>
      <c r="N4382" s="5">
        <f>Sheet__29[[#This Row],[Qtd]]*Sheet__29[[#This Row],[Valor]]</f>
        <v>19132</v>
      </c>
      <c r="O4382" s="5">
        <f>Sheet__29[[#This Row],[Venda]]*(1-Sheet__29[[#This Row],[Desc]]/100)</f>
        <v>17218.8</v>
      </c>
      <c r="P4382"/>
    </row>
    <row r="4383" spans="1:16" x14ac:dyDescent="0.25">
      <c r="A4383">
        <v>104381</v>
      </c>
      <c r="B4383" s="1">
        <v>46204</v>
      </c>
      <c r="C4383" t="s">
        <v>929</v>
      </c>
      <c r="D4383" t="s">
        <v>1080</v>
      </c>
      <c r="E4383">
        <v>5</v>
      </c>
      <c r="F4383" s="4">
        <v>1807</v>
      </c>
      <c r="G4383">
        <v>5</v>
      </c>
      <c r="H4383" t="s">
        <v>1025</v>
      </c>
      <c r="I4383" s="2" t="str">
        <f>VLOOKUP(Sheet__29[[#This Row],[Filial]],Filiais!A:B,2,FALSE)</f>
        <v>São José dos Campos</v>
      </c>
      <c r="J4383" s="2" t="str">
        <f>VLOOKUP(Sheet__29[[#This Row],[Cidade]],'Clientes'!C:D,2,FALSE)</f>
        <v>SP</v>
      </c>
      <c r="K4383" s="2" t="str">
        <f>VLOOKUP(Sheet__29[[#This Row],[Produto]],Produtos!B:C,2,FALSE)</f>
        <v>Notebook</v>
      </c>
      <c r="L4383" s="2" t="str">
        <f>VLOOKUP(Sheet__29[[#This Row],[Produto]],Produtos!B:D,3,FALSE)</f>
        <v>Dell Brasil</v>
      </c>
      <c r="M4383" s="2">
        <f>VLOOKUP(Sheet__29[[#This Row],[Produto]],Estoque!A:B,2,FALSE)</f>
        <v>276</v>
      </c>
      <c r="N4383" s="5">
        <f>Sheet__29[[#This Row],[Qtd]]*Sheet__29[[#This Row],[Valor]]</f>
        <v>9035</v>
      </c>
      <c r="O4383" s="5">
        <f>Sheet__29[[#This Row],[Venda]]*(1-Sheet__29[[#This Row],[Desc]]/100)</f>
        <v>8583.25</v>
      </c>
      <c r="P4383"/>
    </row>
    <row r="4384" spans="1:16" x14ac:dyDescent="0.25">
      <c r="A4384">
        <v>104382</v>
      </c>
      <c r="B4384" s="1">
        <v>46204</v>
      </c>
      <c r="C4384" t="s">
        <v>797</v>
      </c>
      <c r="D4384" t="s">
        <v>1038</v>
      </c>
      <c r="E4384">
        <v>2</v>
      </c>
      <c r="F4384" s="4">
        <v>1434</v>
      </c>
      <c r="G4384">
        <v>10</v>
      </c>
      <c r="H4384" t="s">
        <v>1024</v>
      </c>
      <c r="I4384" s="2" t="str">
        <f>VLOOKUP(Sheet__29[[#This Row],[Filial]],Filiais!A:B,2,FALSE)</f>
        <v>Ribeirão Preto</v>
      </c>
      <c r="J4384" s="2" t="str">
        <f>VLOOKUP(Sheet__29[[#This Row],[Cidade]],'Clientes'!C:D,2,FALSE)</f>
        <v>SP</v>
      </c>
      <c r="K4384" s="2" t="str">
        <f>VLOOKUP(Sheet__29[[#This Row],[Produto]],Produtos!B:C,2,FALSE)</f>
        <v>Periférico</v>
      </c>
      <c r="L4384" s="2" t="str">
        <f>VLOOKUP(Sheet__29[[#This Row],[Produto]],Produtos!B:D,3,FALSE)</f>
        <v>Dell Brasil</v>
      </c>
      <c r="M4384" s="2">
        <f>VLOOKUP(Sheet__29[[#This Row],[Produto]],Estoque!A:B,2,FALSE)</f>
        <v>65</v>
      </c>
      <c r="N4384" s="5">
        <f>Sheet__29[[#This Row],[Qtd]]*Sheet__29[[#This Row],[Valor]]</f>
        <v>2868</v>
      </c>
      <c r="O4384" s="5">
        <f>Sheet__29[[#This Row],[Venda]]*(1-Sheet__29[[#This Row],[Desc]]/100)</f>
        <v>2581.2000000000003</v>
      </c>
      <c r="P4384"/>
    </row>
    <row r="4385" spans="1:16" x14ac:dyDescent="0.25">
      <c r="A4385">
        <v>104383</v>
      </c>
      <c r="B4385" s="1">
        <v>46204</v>
      </c>
      <c r="C4385" t="s">
        <v>614</v>
      </c>
      <c r="D4385" t="s">
        <v>1144</v>
      </c>
      <c r="E4385">
        <v>5</v>
      </c>
      <c r="F4385" s="4">
        <v>4648</v>
      </c>
      <c r="G4385">
        <v>5</v>
      </c>
      <c r="H4385" t="s">
        <v>1019</v>
      </c>
      <c r="I4385" s="2" t="str">
        <f>VLOOKUP(Sheet__29[[#This Row],[Filial]],Filiais!A:B,2,FALSE)</f>
        <v>Osasco</v>
      </c>
      <c r="J4385" s="2" t="str">
        <f>VLOOKUP(Sheet__29[[#This Row],[Cidade]],'Clientes'!C:D,2,FALSE)</f>
        <v>SP</v>
      </c>
      <c r="K4385" s="2" t="str">
        <f>VLOOKUP(Sheet__29[[#This Row],[Produto]],Produtos!B:C,2,FALSE)</f>
        <v>Monitor</v>
      </c>
      <c r="L4385" s="2" t="str">
        <f>VLOOKUP(Sheet__29[[#This Row],[Produto]],Produtos!B:D,3,FALSE)</f>
        <v>LG Brasil</v>
      </c>
      <c r="M4385" s="2">
        <f>VLOOKUP(Sheet__29[[#This Row],[Produto]],Estoque!A:B,2,FALSE)</f>
        <v>91</v>
      </c>
      <c r="N4385" s="5">
        <f>Sheet__29[[#This Row],[Qtd]]*Sheet__29[[#This Row],[Valor]]</f>
        <v>23240</v>
      </c>
      <c r="O4385" s="5">
        <f>Sheet__29[[#This Row],[Venda]]*(1-Sheet__29[[#This Row],[Desc]]/100)</f>
        <v>22078</v>
      </c>
      <c r="P4385"/>
    </row>
    <row r="4386" spans="1:16" x14ac:dyDescent="0.25">
      <c r="A4386">
        <v>104384</v>
      </c>
      <c r="B4386" s="1">
        <v>46204</v>
      </c>
      <c r="C4386" t="s">
        <v>299</v>
      </c>
      <c r="D4386" t="s">
        <v>1163</v>
      </c>
      <c r="E4386">
        <v>3</v>
      </c>
      <c r="F4386" s="4">
        <v>3086</v>
      </c>
      <c r="G4386">
        <v>10</v>
      </c>
      <c r="H4386" t="s">
        <v>1021</v>
      </c>
      <c r="I4386" s="2" t="str">
        <f>VLOOKUP(Sheet__29[[#This Row],[Filial]],Filiais!A:B,2,FALSE)</f>
        <v>Jundiaí</v>
      </c>
      <c r="J4386" s="2" t="str">
        <f>VLOOKUP(Sheet__29[[#This Row],[Cidade]],'Clientes'!C:D,2,FALSE)</f>
        <v>SP</v>
      </c>
      <c r="K4386" s="2" t="str">
        <f>VLOOKUP(Sheet__29[[#This Row],[Produto]],Produtos!B:C,2,FALSE)</f>
        <v>Rede</v>
      </c>
      <c r="L4386" s="2" t="str">
        <f>VLOOKUP(Sheet__29[[#This Row],[Produto]],Produtos!B:D,3,FALSE)</f>
        <v>Dell Brasil</v>
      </c>
      <c r="M4386" s="2">
        <f>VLOOKUP(Sheet__29[[#This Row],[Produto]],Estoque!A:B,2,FALSE)</f>
        <v>226</v>
      </c>
      <c r="N4386" s="5">
        <f>Sheet__29[[#This Row],[Qtd]]*Sheet__29[[#This Row],[Valor]]</f>
        <v>9258</v>
      </c>
      <c r="O4386" s="5">
        <f>Sheet__29[[#This Row],[Venda]]*(1-Sheet__29[[#This Row],[Desc]]/100)</f>
        <v>8332.2000000000007</v>
      </c>
      <c r="P4386"/>
    </row>
    <row r="4387" spans="1:16" x14ac:dyDescent="0.25">
      <c r="A4387">
        <v>104385</v>
      </c>
      <c r="B4387" s="1">
        <v>46204</v>
      </c>
      <c r="C4387" t="s">
        <v>232</v>
      </c>
      <c r="D4387" t="s">
        <v>1133</v>
      </c>
      <c r="E4387">
        <v>1</v>
      </c>
      <c r="F4387" s="4">
        <v>170</v>
      </c>
      <c r="G4387">
        <v>0</v>
      </c>
      <c r="H4387" t="s">
        <v>1022</v>
      </c>
      <c r="I4387" s="2" t="str">
        <f>VLOOKUP(Sheet__29[[#This Row],[Filial]],Filiais!A:B,2,FALSE)</f>
        <v>Santos</v>
      </c>
      <c r="J4387" s="2" t="str">
        <f>VLOOKUP(Sheet__29[[#This Row],[Cidade]],'Clientes'!C:D,2,FALSE)</f>
        <v>SP</v>
      </c>
      <c r="K4387" s="2" t="str">
        <f>VLOOKUP(Sheet__29[[#This Row],[Produto]],Produtos!B:C,2,FALSE)</f>
        <v>Notebook</v>
      </c>
      <c r="L4387" s="2" t="str">
        <f>VLOOKUP(Sheet__29[[#This Row],[Produto]],Produtos!B:D,3,FALSE)</f>
        <v>Logitech Brasil</v>
      </c>
      <c r="M4387" s="2">
        <f>VLOOKUP(Sheet__29[[#This Row],[Produto]],Estoque!A:B,2,FALSE)</f>
        <v>126</v>
      </c>
      <c r="N4387" s="5">
        <f>Sheet__29[[#This Row],[Qtd]]*Sheet__29[[#This Row],[Valor]]</f>
        <v>170</v>
      </c>
      <c r="O4387" s="5">
        <f>Sheet__29[[#This Row],[Venda]]*(1-Sheet__29[[#This Row],[Desc]]/100)</f>
        <v>170</v>
      </c>
      <c r="P4387"/>
    </row>
    <row r="4388" spans="1:16" x14ac:dyDescent="0.25">
      <c r="A4388">
        <v>104386</v>
      </c>
      <c r="B4388" s="1">
        <v>46204</v>
      </c>
      <c r="C4388" t="s">
        <v>555</v>
      </c>
      <c r="D4388" t="s">
        <v>1043</v>
      </c>
      <c r="E4388">
        <v>1</v>
      </c>
      <c r="F4388" s="4">
        <v>3132</v>
      </c>
      <c r="G4388">
        <v>5</v>
      </c>
      <c r="H4388" t="s">
        <v>1016</v>
      </c>
      <c r="I4388" s="2" t="str">
        <f>VLOOKUP(Sheet__29[[#This Row],[Filial]],Filiais!A:B,2,FALSE)</f>
        <v>São Paulo</v>
      </c>
      <c r="J4388" s="2" t="str">
        <f>VLOOKUP(Sheet__29[[#This Row],[Cidade]],'Clientes'!C:D,2,FALSE)</f>
        <v>SP</v>
      </c>
      <c r="K4388" s="2" t="str">
        <f>VLOOKUP(Sheet__29[[#This Row],[Produto]],Produtos!B:C,2,FALSE)</f>
        <v>Notebook</v>
      </c>
      <c r="L4388" s="2" t="str">
        <f>VLOOKUP(Sheet__29[[#This Row],[Produto]],Produtos!B:D,3,FALSE)</f>
        <v>Kingston Brasil</v>
      </c>
      <c r="M4388" s="2">
        <f>VLOOKUP(Sheet__29[[#This Row],[Produto]],Estoque!A:B,2,FALSE)</f>
        <v>74</v>
      </c>
      <c r="N4388" s="5">
        <f>Sheet__29[[#This Row],[Qtd]]*Sheet__29[[#This Row],[Valor]]</f>
        <v>3132</v>
      </c>
      <c r="O4388" s="5">
        <f>Sheet__29[[#This Row],[Venda]]*(1-Sheet__29[[#This Row],[Desc]]/100)</f>
        <v>2975.3999999999996</v>
      </c>
      <c r="P4388"/>
    </row>
    <row r="4389" spans="1:16" x14ac:dyDescent="0.25">
      <c r="A4389">
        <v>104387</v>
      </c>
      <c r="B4389" s="1">
        <v>46204</v>
      </c>
      <c r="C4389" t="s">
        <v>580</v>
      </c>
      <c r="D4389" t="s">
        <v>1028</v>
      </c>
      <c r="E4389">
        <v>4</v>
      </c>
      <c r="F4389" s="4">
        <v>4100</v>
      </c>
      <c r="G4389">
        <v>0</v>
      </c>
      <c r="H4389" t="s">
        <v>1022</v>
      </c>
      <c r="I4389" s="2" t="str">
        <f>VLOOKUP(Sheet__29[[#This Row],[Filial]],Filiais!A:B,2,FALSE)</f>
        <v>Santos</v>
      </c>
      <c r="J4389" s="2" t="str">
        <f>VLOOKUP(Sheet__29[[#This Row],[Cidade]],'Clientes'!C:D,2,FALSE)</f>
        <v>SP</v>
      </c>
      <c r="K4389" s="2" t="str">
        <f>VLOOKUP(Sheet__29[[#This Row],[Produto]],Produtos!B:C,2,FALSE)</f>
        <v>Notebook</v>
      </c>
      <c r="L4389" s="2" t="str">
        <f>VLOOKUP(Sheet__29[[#This Row],[Produto]],Produtos!B:D,3,FALSE)</f>
        <v>LG Brasil</v>
      </c>
      <c r="M4389" s="2">
        <f>VLOOKUP(Sheet__29[[#This Row],[Produto]],Estoque!A:B,2,FALSE)</f>
        <v>256</v>
      </c>
      <c r="N4389" s="5">
        <f>Sheet__29[[#This Row],[Qtd]]*Sheet__29[[#This Row],[Valor]]</f>
        <v>16400</v>
      </c>
      <c r="O4389" s="5">
        <f>Sheet__29[[#This Row],[Venda]]*(1-Sheet__29[[#This Row],[Desc]]/100)</f>
        <v>16400</v>
      </c>
      <c r="P4389"/>
    </row>
    <row r="4390" spans="1:16" x14ac:dyDescent="0.25">
      <c r="A4390">
        <v>104388</v>
      </c>
      <c r="B4390" s="1">
        <v>46204</v>
      </c>
      <c r="C4390" t="s">
        <v>842</v>
      </c>
      <c r="D4390" t="s">
        <v>1101</v>
      </c>
      <c r="E4390">
        <v>5</v>
      </c>
      <c r="F4390" s="4">
        <v>835</v>
      </c>
      <c r="G4390">
        <v>10</v>
      </c>
      <c r="H4390" t="s">
        <v>1022</v>
      </c>
      <c r="I4390" s="2" t="str">
        <f>VLOOKUP(Sheet__29[[#This Row],[Filial]],Filiais!A:B,2,FALSE)</f>
        <v>Santos</v>
      </c>
      <c r="J4390" s="2" t="str">
        <f>VLOOKUP(Sheet__29[[#This Row],[Cidade]],'Clientes'!C:D,2,FALSE)</f>
        <v>SP</v>
      </c>
      <c r="K4390" s="2" t="str">
        <f>VLOOKUP(Sheet__29[[#This Row],[Produto]],Produtos!B:C,2,FALSE)</f>
        <v>Notebook</v>
      </c>
      <c r="L4390" s="2" t="str">
        <f>VLOOKUP(Sheet__29[[#This Row],[Produto]],Produtos!B:D,3,FALSE)</f>
        <v>Kingston Brasil</v>
      </c>
      <c r="M4390" s="2">
        <f>VLOOKUP(Sheet__29[[#This Row],[Produto]],Estoque!A:B,2,FALSE)</f>
        <v>183</v>
      </c>
      <c r="N4390" s="5">
        <f>Sheet__29[[#This Row],[Qtd]]*Sheet__29[[#This Row],[Valor]]</f>
        <v>4175</v>
      </c>
      <c r="O4390" s="5">
        <f>Sheet__29[[#This Row],[Venda]]*(1-Sheet__29[[#This Row],[Desc]]/100)</f>
        <v>3757.5</v>
      </c>
      <c r="P4390"/>
    </row>
    <row r="4391" spans="1:16" x14ac:dyDescent="0.25">
      <c r="A4391">
        <v>104389</v>
      </c>
      <c r="B4391" s="1">
        <v>46204</v>
      </c>
      <c r="C4391" t="s">
        <v>592</v>
      </c>
      <c r="D4391" t="s">
        <v>1048</v>
      </c>
      <c r="E4391">
        <v>1</v>
      </c>
      <c r="F4391" s="4">
        <v>725</v>
      </c>
      <c r="G4391">
        <v>10</v>
      </c>
      <c r="H4391" t="s">
        <v>1019</v>
      </c>
      <c r="I4391" s="2" t="str">
        <f>VLOOKUP(Sheet__29[[#This Row],[Filial]],Filiais!A:B,2,FALSE)</f>
        <v>Osasco</v>
      </c>
      <c r="J4391" s="2" t="str">
        <f>VLOOKUP(Sheet__29[[#This Row],[Cidade]],'Clientes'!C:D,2,FALSE)</f>
        <v>SP</v>
      </c>
      <c r="K4391" s="2" t="str">
        <f>VLOOKUP(Sheet__29[[#This Row],[Produto]],Produtos!B:C,2,FALSE)</f>
        <v>Notebook</v>
      </c>
      <c r="L4391" s="2" t="str">
        <f>VLOOKUP(Sheet__29[[#This Row],[Produto]],Produtos!B:D,3,FALSE)</f>
        <v>LG Brasil</v>
      </c>
      <c r="M4391" s="2">
        <f>VLOOKUP(Sheet__29[[#This Row],[Produto]],Estoque!A:B,2,FALSE)</f>
        <v>164</v>
      </c>
      <c r="N4391" s="5">
        <f>Sheet__29[[#This Row],[Qtd]]*Sheet__29[[#This Row],[Valor]]</f>
        <v>725</v>
      </c>
      <c r="O4391" s="5">
        <f>Sheet__29[[#This Row],[Venda]]*(1-Sheet__29[[#This Row],[Desc]]/100)</f>
        <v>652.5</v>
      </c>
      <c r="P4391"/>
    </row>
    <row r="4392" spans="1:16" x14ac:dyDescent="0.25">
      <c r="A4392">
        <v>104390</v>
      </c>
      <c r="B4392" s="1">
        <v>46204</v>
      </c>
      <c r="C4392" t="s">
        <v>829</v>
      </c>
      <c r="D4392" t="s">
        <v>1106</v>
      </c>
      <c r="E4392">
        <v>1</v>
      </c>
      <c r="F4392" s="4">
        <v>562</v>
      </c>
      <c r="G4392">
        <v>0</v>
      </c>
      <c r="H4392" t="s">
        <v>1020</v>
      </c>
      <c r="I4392" s="2" t="str">
        <f>VLOOKUP(Sheet__29[[#This Row],[Filial]],Filiais!A:B,2,FALSE)</f>
        <v>Sorocaba</v>
      </c>
      <c r="J4392" s="2" t="str">
        <f>VLOOKUP(Sheet__29[[#This Row],[Cidade]],'Clientes'!C:D,2,FALSE)</f>
        <v>SP</v>
      </c>
      <c r="K4392" s="2" t="str">
        <f>VLOOKUP(Sheet__29[[#This Row],[Produto]],Produtos!B:C,2,FALSE)</f>
        <v>Rede</v>
      </c>
      <c r="L4392" s="2" t="str">
        <f>VLOOKUP(Sheet__29[[#This Row],[Produto]],Produtos!B:D,3,FALSE)</f>
        <v>Logitech Brasil</v>
      </c>
      <c r="M4392" s="2">
        <f>VLOOKUP(Sheet__29[[#This Row],[Produto]],Estoque!A:B,2,FALSE)</f>
        <v>82</v>
      </c>
      <c r="N4392" s="5">
        <f>Sheet__29[[#This Row],[Qtd]]*Sheet__29[[#This Row],[Valor]]</f>
        <v>562</v>
      </c>
      <c r="O4392" s="5">
        <f>Sheet__29[[#This Row],[Venda]]*(1-Sheet__29[[#This Row],[Desc]]/100)</f>
        <v>562</v>
      </c>
      <c r="P4392"/>
    </row>
    <row r="4393" spans="1:16" x14ac:dyDescent="0.25">
      <c r="A4393">
        <v>104391</v>
      </c>
      <c r="B4393" s="1">
        <v>46204</v>
      </c>
      <c r="C4393" t="s">
        <v>306</v>
      </c>
      <c r="D4393" t="s">
        <v>1173</v>
      </c>
      <c r="E4393">
        <v>5</v>
      </c>
      <c r="F4393" s="4">
        <v>4338</v>
      </c>
      <c r="G4393">
        <v>5</v>
      </c>
      <c r="H4393" t="s">
        <v>1025</v>
      </c>
      <c r="I4393" s="2" t="str">
        <f>VLOOKUP(Sheet__29[[#This Row],[Filial]],Filiais!A:B,2,FALSE)</f>
        <v>São José dos Campos</v>
      </c>
      <c r="J4393" s="2" t="str">
        <f>VLOOKUP(Sheet__29[[#This Row],[Cidade]],'Clientes'!C:D,2,FALSE)</f>
        <v>SP</v>
      </c>
      <c r="K4393" s="2" t="str">
        <f>VLOOKUP(Sheet__29[[#This Row],[Produto]],Produtos!B:C,2,FALSE)</f>
        <v>Notebook</v>
      </c>
      <c r="L4393" s="2" t="str">
        <f>VLOOKUP(Sheet__29[[#This Row],[Produto]],Produtos!B:D,3,FALSE)</f>
        <v>Logitech Brasil</v>
      </c>
      <c r="M4393" s="2">
        <f>VLOOKUP(Sheet__29[[#This Row],[Produto]],Estoque!A:B,2,FALSE)</f>
        <v>274</v>
      </c>
      <c r="N4393" s="5">
        <f>Sheet__29[[#This Row],[Qtd]]*Sheet__29[[#This Row],[Valor]]</f>
        <v>21690</v>
      </c>
      <c r="O4393" s="5">
        <f>Sheet__29[[#This Row],[Venda]]*(1-Sheet__29[[#This Row],[Desc]]/100)</f>
        <v>20605.5</v>
      </c>
      <c r="P4393"/>
    </row>
    <row r="4394" spans="1:16" x14ac:dyDescent="0.25">
      <c r="A4394">
        <v>104392</v>
      </c>
      <c r="B4394" s="1">
        <v>46204</v>
      </c>
      <c r="C4394" t="s">
        <v>538</v>
      </c>
      <c r="D4394" t="s">
        <v>1100</v>
      </c>
      <c r="E4394">
        <v>4</v>
      </c>
      <c r="F4394" s="4">
        <v>4421</v>
      </c>
      <c r="G4394">
        <v>10</v>
      </c>
      <c r="H4394" t="s">
        <v>1019</v>
      </c>
      <c r="I4394" s="2" t="str">
        <f>VLOOKUP(Sheet__29[[#This Row],[Filial]],Filiais!A:B,2,FALSE)</f>
        <v>Osasco</v>
      </c>
      <c r="J4394" s="2" t="str">
        <f>VLOOKUP(Sheet__29[[#This Row],[Cidade]],'Clientes'!C:D,2,FALSE)</f>
        <v>SP</v>
      </c>
      <c r="K4394" s="2" t="str">
        <f>VLOOKUP(Sheet__29[[#This Row],[Produto]],Produtos!B:C,2,FALSE)</f>
        <v>Rede</v>
      </c>
      <c r="L4394" s="2" t="str">
        <f>VLOOKUP(Sheet__29[[#This Row],[Produto]],Produtos!B:D,3,FALSE)</f>
        <v>Logitech Brasil</v>
      </c>
      <c r="M4394" s="2">
        <f>VLOOKUP(Sheet__29[[#This Row],[Produto]],Estoque!A:B,2,FALSE)</f>
        <v>10</v>
      </c>
      <c r="N4394" s="5">
        <f>Sheet__29[[#This Row],[Qtd]]*Sheet__29[[#This Row],[Valor]]</f>
        <v>17684</v>
      </c>
      <c r="O4394" s="5">
        <f>Sheet__29[[#This Row],[Venda]]*(1-Sheet__29[[#This Row],[Desc]]/100)</f>
        <v>15915.6</v>
      </c>
      <c r="P4394"/>
    </row>
    <row r="4395" spans="1:16" x14ac:dyDescent="0.25">
      <c r="A4395">
        <v>104393</v>
      </c>
      <c r="B4395" s="1">
        <v>46204</v>
      </c>
      <c r="C4395" t="s">
        <v>923</v>
      </c>
      <c r="D4395" t="s">
        <v>1106</v>
      </c>
      <c r="E4395">
        <v>1</v>
      </c>
      <c r="F4395" s="4">
        <v>1511</v>
      </c>
      <c r="G4395">
        <v>5</v>
      </c>
      <c r="H4395" t="s">
        <v>1016</v>
      </c>
      <c r="I4395" s="2" t="str">
        <f>VLOOKUP(Sheet__29[[#This Row],[Filial]],Filiais!A:B,2,FALSE)</f>
        <v>São Paulo</v>
      </c>
      <c r="J4395" s="2" t="str">
        <f>VLOOKUP(Sheet__29[[#This Row],[Cidade]],'Clientes'!C:D,2,FALSE)</f>
        <v>SP</v>
      </c>
      <c r="K4395" s="2" t="str">
        <f>VLOOKUP(Sheet__29[[#This Row],[Produto]],Produtos!B:C,2,FALSE)</f>
        <v>Rede</v>
      </c>
      <c r="L4395" s="2" t="str">
        <f>VLOOKUP(Sheet__29[[#This Row],[Produto]],Produtos!B:D,3,FALSE)</f>
        <v>Logitech Brasil</v>
      </c>
      <c r="M4395" s="2">
        <f>VLOOKUP(Sheet__29[[#This Row],[Produto]],Estoque!A:B,2,FALSE)</f>
        <v>82</v>
      </c>
      <c r="N4395" s="5">
        <f>Sheet__29[[#This Row],[Qtd]]*Sheet__29[[#This Row],[Valor]]</f>
        <v>1511</v>
      </c>
      <c r="O4395" s="5">
        <f>Sheet__29[[#This Row],[Venda]]*(1-Sheet__29[[#This Row],[Desc]]/100)</f>
        <v>1435.45</v>
      </c>
      <c r="P4395"/>
    </row>
    <row r="4396" spans="1:16" x14ac:dyDescent="0.25">
      <c r="A4396">
        <v>104394</v>
      </c>
      <c r="B4396" s="1">
        <v>46204</v>
      </c>
      <c r="C4396" t="s">
        <v>605</v>
      </c>
      <c r="D4396" t="s">
        <v>1124</v>
      </c>
      <c r="E4396">
        <v>2</v>
      </c>
      <c r="F4396" s="4">
        <v>3977</v>
      </c>
      <c r="G4396">
        <v>5</v>
      </c>
      <c r="H4396" t="s">
        <v>1017</v>
      </c>
      <c r="I4396" s="2" t="str">
        <f>VLOOKUP(Sheet__29[[#This Row],[Filial]],Filiais!A:B,2,FALSE)</f>
        <v>Campinas</v>
      </c>
      <c r="J4396" s="2" t="str">
        <f>VLOOKUP(Sheet__29[[#This Row],[Cidade]],'Clientes'!C:D,2,FALSE)</f>
        <v>SP</v>
      </c>
      <c r="K4396" s="2" t="str">
        <f>VLOOKUP(Sheet__29[[#This Row],[Produto]],Produtos!B:C,2,FALSE)</f>
        <v>Rede</v>
      </c>
      <c r="L4396" s="2" t="str">
        <f>VLOOKUP(Sheet__29[[#This Row],[Produto]],Produtos!B:D,3,FALSE)</f>
        <v>LG Brasil</v>
      </c>
      <c r="M4396" s="2">
        <f>VLOOKUP(Sheet__29[[#This Row],[Produto]],Estoque!A:B,2,FALSE)</f>
        <v>264</v>
      </c>
      <c r="N4396" s="5">
        <f>Sheet__29[[#This Row],[Qtd]]*Sheet__29[[#This Row],[Valor]]</f>
        <v>7954</v>
      </c>
      <c r="O4396" s="5">
        <f>Sheet__29[[#This Row],[Venda]]*(1-Sheet__29[[#This Row],[Desc]]/100)</f>
        <v>7556.2999999999993</v>
      </c>
      <c r="P4396"/>
    </row>
    <row r="4397" spans="1:16" x14ac:dyDescent="0.25">
      <c r="A4397">
        <v>104395</v>
      </c>
      <c r="B4397" s="1">
        <v>46204</v>
      </c>
      <c r="C4397" t="s">
        <v>128</v>
      </c>
      <c r="D4397" t="s">
        <v>1070</v>
      </c>
      <c r="E4397">
        <v>3</v>
      </c>
      <c r="F4397" s="4">
        <v>1208</v>
      </c>
      <c r="G4397">
        <v>5</v>
      </c>
      <c r="H4397" t="s">
        <v>1018</v>
      </c>
      <c r="I4397" s="2" t="str">
        <f>VLOOKUP(Sheet__29[[#This Row],[Filial]],Filiais!A:B,2,FALSE)</f>
        <v>Barueri</v>
      </c>
      <c r="J4397" s="2" t="str">
        <f>VLOOKUP(Sheet__29[[#This Row],[Cidade]],'Clientes'!C:D,2,FALSE)</f>
        <v>SP</v>
      </c>
      <c r="K4397" s="2" t="str">
        <f>VLOOKUP(Sheet__29[[#This Row],[Produto]],Produtos!B:C,2,FALSE)</f>
        <v>Notebook</v>
      </c>
      <c r="L4397" s="2" t="str">
        <f>VLOOKUP(Sheet__29[[#This Row],[Produto]],Produtos!B:D,3,FALSE)</f>
        <v>LG Brasil</v>
      </c>
      <c r="M4397" s="2">
        <f>VLOOKUP(Sheet__29[[#This Row],[Produto]],Estoque!A:B,2,FALSE)</f>
        <v>6</v>
      </c>
      <c r="N4397" s="5">
        <f>Sheet__29[[#This Row],[Qtd]]*Sheet__29[[#This Row],[Valor]]</f>
        <v>3624</v>
      </c>
      <c r="O4397" s="5">
        <f>Sheet__29[[#This Row],[Venda]]*(1-Sheet__29[[#This Row],[Desc]]/100)</f>
        <v>3442.7999999999997</v>
      </c>
      <c r="P4397"/>
    </row>
    <row r="4398" spans="1:16" x14ac:dyDescent="0.25">
      <c r="A4398">
        <v>104396</v>
      </c>
      <c r="B4398" s="1">
        <v>46204</v>
      </c>
      <c r="C4398" t="s">
        <v>119</v>
      </c>
      <c r="D4398" t="s">
        <v>1160</v>
      </c>
      <c r="E4398">
        <v>1</v>
      </c>
      <c r="F4398" s="4">
        <v>4179</v>
      </c>
      <c r="G4398">
        <v>10</v>
      </c>
      <c r="H4398" t="s">
        <v>1018</v>
      </c>
      <c r="I4398" s="2" t="str">
        <f>VLOOKUP(Sheet__29[[#This Row],[Filial]],Filiais!A:B,2,FALSE)</f>
        <v>Barueri</v>
      </c>
      <c r="J4398" s="2" t="str">
        <f>VLOOKUP(Sheet__29[[#This Row],[Cidade]],'Clientes'!C:D,2,FALSE)</f>
        <v>SP</v>
      </c>
      <c r="K4398" s="2" t="str">
        <f>VLOOKUP(Sheet__29[[#This Row],[Produto]],Produtos!B:C,2,FALSE)</f>
        <v>Monitor</v>
      </c>
      <c r="L4398" s="2" t="str">
        <f>VLOOKUP(Sheet__29[[#This Row],[Produto]],Produtos!B:D,3,FALSE)</f>
        <v>LG Brasil</v>
      </c>
      <c r="M4398" s="2">
        <f>VLOOKUP(Sheet__29[[#This Row],[Produto]],Estoque!A:B,2,FALSE)</f>
        <v>20</v>
      </c>
      <c r="N4398" s="5">
        <f>Sheet__29[[#This Row],[Qtd]]*Sheet__29[[#This Row],[Valor]]</f>
        <v>4179</v>
      </c>
      <c r="O4398" s="5">
        <f>Sheet__29[[#This Row],[Venda]]*(1-Sheet__29[[#This Row],[Desc]]/100)</f>
        <v>3761.1</v>
      </c>
      <c r="P4398"/>
    </row>
    <row r="4399" spans="1:16" x14ac:dyDescent="0.25">
      <c r="A4399">
        <v>104397</v>
      </c>
      <c r="B4399" s="1">
        <v>46204</v>
      </c>
      <c r="C4399" t="s">
        <v>370</v>
      </c>
      <c r="D4399" t="s">
        <v>1169</v>
      </c>
      <c r="E4399">
        <v>1</v>
      </c>
      <c r="F4399" s="4">
        <v>1235</v>
      </c>
      <c r="G4399">
        <v>5</v>
      </c>
      <c r="H4399" t="s">
        <v>1022</v>
      </c>
      <c r="I4399" s="2" t="str">
        <f>VLOOKUP(Sheet__29[[#This Row],[Filial]],Filiais!A:B,2,FALSE)</f>
        <v>Santos</v>
      </c>
      <c r="J4399" s="2" t="str">
        <f>VLOOKUP(Sheet__29[[#This Row],[Cidade]],'Clientes'!C:D,2,FALSE)</f>
        <v>SP</v>
      </c>
      <c r="K4399" s="2" t="str">
        <f>VLOOKUP(Sheet__29[[#This Row],[Produto]],Produtos!B:C,2,FALSE)</f>
        <v>Armazenamento</v>
      </c>
      <c r="L4399" s="2" t="str">
        <f>VLOOKUP(Sheet__29[[#This Row],[Produto]],Produtos!B:D,3,FALSE)</f>
        <v>Logitech Brasil</v>
      </c>
      <c r="M4399" s="2">
        <f>VLOOKUP(Sheet__29[[#This Row],[Produto]],Estoque!A:B,2,FALSE)</f>
        <v>232</v>
      </c>
      <c r="N4399" s="5">
        <f>Sheet__29[[#This Row],[Qtd]]*Sheet__29[[#This Row],[Valor]]</f>
        <v>1235</v>
      </c>
      <c r="O4399" s="5">
        <f>Sheet__29[[#This Row],[Venda]]*(1-Sheet__29[[#This Row],[Desc]]/100)</f>
        <v>1173.25</v>
      </c>
      <c r="P4399"/>
    </row>
    <row r="4400" spans="1:16" x14ac:dyDescent="0.25">
      <c r="A4400">
        <v>104398</v>
      </c>
      <c r="B4400" s="1">
        <v>46204</v>
      </c>
      <c r="C4400" t="s">
        <v>173</v>
      </c>
      <c r="D4400" t="s">
        <v>1101</v>
      </c>
      <c r="E4400">
        <v>4</v>
      </c>
      <c r="F4400" s="4">
        <v>4599</v>
      </c>
      <c r="G4400">
        <v>5</v>
      </c>
      <c r="H4400" t="s">
        <v>1017</v>
      </c>
      <c r="I4400" s="2" t="str">
        <f>VLOOKUP(Sheet__29[[#This Row],[Filial]],Filiais!A:B,2,FALSE)</f>
        <v>Campinas</v>
      </c>
      <c r="J4400" s="2" t="str">
        <f>VLOOKUP(Sheet__29[[#This Row],[Cidade]],'Clientes'!C:D,2,FALSE)</f>
        <v>SP</v>
      </c>
      <c r="K4400" s="2" t="str">
        <f>VLOOKUP(Sheet__29[[#This Row],[Produto]],Produtos!B:C,2,FALSE)</f>
        <v>Notebook</v>
      </c>
      <c r="L4400" s="2" t="str">
        <f>VLOOKUP(Sheet__29[[#This Row],[Produto]],Produtos!B:D,3,FALSE)</f>
        <v>Kingston Brasil</v>
      </c>
      <c r="M4400" s="2">
        <f>VLOOKUP(Sheet__29[[#This Row],[Produto]],Estoque!A:B,2,FALSE)</f>
        <v>183</v>
      </c>
      <c r="N4400" s="5">
        <f>Sheet__29[[#This Row],[Qtd]]*Sheet__29[[#This Row],[Valor]]</f>
        <v>18396</v>
      </c>
      <c r="O4400" s="5">
        <f>Sheet__29[[#This Row],[Venda]]*(1-Sheet__29[[#This Row],[Desc]]/100)</f>
        <v>17476.2</v>
      </c>
      <c r="P4400"/>
    </row>
    <row r="4401" spans="1:16" x14ac:dyDescent="0.25">
      <c r="A4401">
        <v>104399</v>
      </c>
      <c r="B4401" s="1">
        <v>46204</v>
      </c>
      <c r="C4401" t="s">
        <v>336</v>
      </c>
      <c r="D4401" t="s">
        <v>1106</v>
      </c>
      <c r="E4401">
        <v>3</v>
      </c>
      <c r="F4401" s="4">
        <v>1019</v>
      </c>
      <c r="G4401">
        <v>0</v>
      </c>
      <c r="H4401" t="s">
        <v>1024</v>
      </c>
      <c r="I4401" s="2" t="str">
        <f>VLOOKUP(Sheet__29[[#This Row],[Filial]],Filiais!A:B,2,FALSE)</f>
        <v>Ribeirão Preto</v>
      </c>
      <c r="J4401" s="2" t="str">
        <f>VLOOKUP(Sheet__29[[#This Row],[Cidade]],'Clientes'!C:D,2,FALSE)</f>
        <v>SP</v>
      </c>
      <c r="K4401" s="2" t="str">
        <f>VLOOKUP(Sheet__29[[#This Row],[Produto]],Produtos!B:C,2,FALSE)</f>
        <v>Rede</v>
      </c>
      <c r="L4401" s="2" t="str">
        <f>VLOOKUP(Sheet__29[[#This Row],[Produto]],Produtos!B:D,3,FALSE)</f>
        <v>Logitech Brasil</v>
      </c>
      <c r="M4401" s="2">
        <f>VLOOKUP(Sheet__29[[#This Row],[Produto]],Estoque!A:B,2,FALSE)</f>
        <v>82</v>
      </c>
      <c r="N4401" s="5">
        <f>Sheet__29[[#This Row],[Qtd]]*Sheet__29[[#This Row],[Valor]]</f>
        <v>3057</v>
      </c>
      <c r="O4401" s="5">
        <f>Sheet__29[[#This Row],[Venda]]*(1-Sheet__29[[#This Row],[Desc]]/100)</f>
        <v>3057</v>
      </c>
      <c r="P4401"/>
    </row>
    <row r="4402" spans="1:16" x14ac:dyDescent="0.25">
      <c r="A4402">
        <v>104400</v>
      </c>
      <c r="B4402" s="1">
        <v>46204</v>
      </c>
      <c r="C4402" t="s">
        <v>658</v>
      </c>
      <c r="D4402" t="s">
        <v>1107</v>
      </c>
      <c r="E4402">
        <v>3</v>
      </c>
      <c r="F4402" s="4">
        <v>3203</v>
      </c>
      <c r="G4402">
        <v>10</v>
      </c>
      <c r="H4402" t="s">
        <v>1016</v>
      </c>
      <c r="I4402" s="2" t="str">
        <f>VLOOKUP(Sheet__29[[#This Row],[Filial]],Filiais!A:B,2,FALSE)</f>
        <v>São Paulo</v>
      </c>
      <c r="J4402" s="2" t="str">
        <f>VLOOKUP(Sheet__29[[#This Row],[Cidade]],'Clientes'!C:D,2,FALSE)</f>
        <v>SP</v>
      </c>
      <c r="K4402" s="2" t="str">
        <f>VLOOKUP(Sheet__29[[#This Row],[Produto]],Produtos!B:C,2,FALSE)</f>
        <v>Periférico</v>
      </c>
      <c r="L4402" s="2" t="str">
        <f>VLOOKUP(Sheet__29[[#This Row],[Produto]],Produtos!B:D,3,FALSE)</f>
        <v>Dell Brasil</v>
      </c>
      <c r="M4402" s="2">
        <f>VLOOKUP(Sheet__29[[#This Row],[Produto]],Estoque!A:B,2,FALSE)</f>
        <v>241</v>
      </c>
      <c r="N4402" s="5">
        <f>Sheet__29[[#This Row],[Qtd]]*Sheet__29[[#This Row],[Valor]]</f>
        <v>9609</v>
      </c>
      <c r="O4402" s="5">
        <f>Sheet__29[[#This Row],[Venda]]*(1-Sheet__29[[#This Row],[Desc]]/100)</f>
        <v>8648.1</v>
      </c>
      <c r="P4402"/>
    </row>
    <row r="4403" spans="1:16" x14ac:dyDescent="0.25">
      <c r="A4403">
        <v>104401</v>
      </c>
      <c r="B4403" s="1">
        <v>46204</v>
      </c>
      <c r="C4403" t="s">
        <v>200</v>
      </c>
      <c r="D4403" t="s">
        <v>1129</v>
      </c>
      <c r="E4403">
        <v>5</v>
      </c>
      <c r="F4403" s="4">
        <v>1291</v>
      </c>
      <c r="G4403">
        <v>0</v>
      </c>
      <c r="H4403" t="s">
        <v>1018</v>
      </c>
      <c r="I4403" s="2" t="str">
        <f>VLOOKUP(Sheet__29[[#This Row],[Filial]],Filiais!A:B,2,FALSE)</f>
        <v>Barueri</v>
      </c>
      <c r="J4403" s="2" t="str">
        <f>VLOOKUP(Sheet__29[[#This Row],[Cidade]],'Clientes'!C:D,2,FALSE)</f>
        <v>SP</v>
      </c>
      <c r="K4403" s="2" t="str">
        <f>VLOOKUP(Sheet__29[[#This Row],[Produto]],Produtos!B:C,2,FALSE)</f>
        <v>Monitor</v>
      </c>
      <c r="L4403" s="2" t="str">
        <f>VLOOKUP(Sheet__29[[#This Row],[Produto]],Produtos!B:D,3,FALSE)</f>
        <v>Dell Brasil</v>
      </c>
      <c r="M4403" s="2">
        <f>VLOOKUP(Sheet__29[[#This Row],[Produto]],Estoque!A:B,2,FALSE)</f>
        <v>160</v>
      </c>
      <c r="N4403" s="5">
        <f>Sheet__29[[#This Row],[Qtd]]*Sheet__29[[#This Row],[Valor]]</f>
        <v>6455</v>
      </c>
      <c r="O4403" s="5">
        <f>Sheet__29[[#This Row],[Venda]]*(1-Sheet__29[[#This Row],[Desc]]/100)</f>
        <v>6455</v>
      </c>
      <c r="P4403"/>
    </row>
    <row r="4404" spans="1:16" x14ac:dyDescent="0.25">
      <c r="A4404">
        <v>104402</v>
      </c>
      <c r="B4404" s="1">
        <v>46204</v>
      </c>
      <c r="C4404" t="s">
        <v>487</v>
      </c>
      <c r="D4404" t="s">
        <v>1077</v>
      </c>
      <c r="E4404">
        <v>5</v>
      </c>
      <c r="F4404" s="4">
        <v>1839</v>
      </c>
      <c r="G4404">
        <v>0</v>
      </c>
      <c r="H4404" t="s">
        <v>1021</v>
      </c>
      <c r="I4404" s="2" t="str">
        <f>VLOOKUP(Sheet__29[[#This Row],[Filial]],Filiais!A:B,2,FALSE)</f>
        <v>Jundiaí</v>
      </c>
      <c r="J4404" s="2" t="str">
        <f>VLOOKUP(Sheet__29[[#This Row],[Cidade]],'Clientes'!C:D,2,FALSE)</f>
        <v>SP</v>
      </c>
      <c r="K4404" s="2" t="str">
        <f>VLOOKUP(Sheet__29[[#This Row],[Produto]],Produtos!B:C,2,FALSE)</f>
        <v>Rede</v>
      </c>
      <c r="L4404" s="2" t="str">
        <f>VLOOKUP(Sheet__29[[#This Row],[Produto]],Produtos!B:D,3,FALSE)</f>
        <v>Dell Brasil</v>
      </c>
      <c r="M4404" s="2">
        <f>VLOOKUP(Sheet__29[[#This Row],[Produto]],Estoque!A:B,2,FALSE)</f>
        <v>161</v>
      </c>
      <c r="N4404" s="5">
        <f>Sheet__29[[#This Row],[Qtd]]*Sheet__29[[#This Row],[Valor]]</f>
        <v>9195</v>
      </c>
      <c r="O4404" s="5">
        <f>Sheet__29[[#This Row],[Venda]]*(1-Sheet__29[[#This Row],[Desc]]/100)</f>
        <v>9195</v>
      </c>
      <c r="P4404"/>
    </row>
    <row r="4405" spans="1:16" x14ac:dyDescent="0.25">
      <c r="A4405">
        <v>104403</v>
      </c>
      <c r="B4405" s="1">
        <v>46204</v>
      </c>
      <c r="C4405" t="s">
        <v>991</v>
      </c>
      <c r="D4405" t="s">
        <v>1028</v>
      </c>
      <c r="E4405">
        <v>4</v>
      </c>
      <c r="F4405" s="4">
        <v>835</v>
      </c>
      <c r="G4405">
        <v>5</v>
      </c>
      <c r="H4405" t="s">
        <v>1019</v>
      </c>
      <c r="I4405" s="2" t="str">
        <f>VLOOKUP(Sheet__29[[#This Row],[Filial]],Filiais!A:B,2,FALSE)</f>
        <v>Osasco</v>
      </c>
      <c r="J4405" s="2" t="str">
        <f>VLOOKUP(Sheet__29[[#This Row],[Cidade]],'Clientes'!C:D,2,FALSE)</f>
        <v>SP</v>
      </c>
      <c r="K4405" s="2" t="str">
        <f>VLOOKUP(Sheet__29[[#This Row],[Produto]],Produtos!B:C,2,FALSE)</f>
        <v>Notebook</v>
      </c>
      <c r="L4405" s="2" t="str">
        <f>VLOOKUP(Sheet__29[[#This Row],[Produto]],Produtos!B:D,3,FALSE)</f>
        <v>LG Brasil</v>
      </c>
      <c r="M4405" s="2">
        <f>VLOOKUP(Sheet__29[[#This Row],[Produto]],Estoque!A:B,2,FALSE)</f>
        <v>256</v>
      </c>
      <c r="N4405" s="5">
        <f>Sheet__29[[#This Row],[Qtd]]*Sheet__29[[#This Row],[Valor]]</f>
        <v>3340</v>
      </c>
      <c r="O4405" s="5">
        <f>Sheet__29[[#This Row],[Venda]]*(1-Sheet__29[[#This Row],[Desc]]/100)</f>
        <v>3173</v>
      </c>
      <c r="P4405"/>
    </row>
    <row r="4406" spans="1:16" x14ac:dyDescent="0.25">
      <c r="A4406">
        <v>104404</v>
      </c>
      <c r="B4406" s="1">
        <v>46204</v>
      </c>
      <c r="C4406" t="s">
        <v>858</v>
      </c>
      <c r="D4406" t="s">
        <v>1103</v>
      </c>
      <c r="E4406">
        <v>5</v>
      </c>
      <c r="F4406" s="4">
        <v>2359</v>
      </c>
      <c r="G4406">
        <v>5</v>
      </c>
      <c r="H4406" t="s">
        <v>1019</v>
      </c>
      <c r="I4406" s="2" t="str">
        <f>VLOOKUP(Sheet__29[[#This Row],[Filial]],Filiais!A:B,2,FALSE)</f>
        <v>Osasco</v>
      </c>
      <c r="J4406" s="2" t="str">
        <f>VLOOKUP(Sheet__29[[#This Row],[Cidade]],'Clientes'!C:D,2,FALSE)</f>
        <v>SP</v>
      </c>
      <c r="K4406" s="2" t="str">
        <f>VLOOKUP(Sheet__29[[#This Row],[Produto]],Produtos!B:C,2,FALSE)</f>
        <v>Rede</v>
      </c>
      <c r="L4406" s="2" t="str">
        <f>VLOOKUP(Sheet__29[[#This Row],[Produto]],Produtos!B:D,3,FALSE)</f>
        <v>Logitech Brasil</v>
      </c>
      <c r="M4406" s="2">
        <f>VLOOKUP(Sheet__29[[#This Row],[Produto]],Estoque!A:B,2,FALSE)</f>
        <v>215</v>
      </c>
      <c r="N4406" s="5">
        <f>Sheet__29[[#This Row],[Qtd]]*Sheet__29[[#This Row],[Valor]]</f>
        <v>11795</v>
      </c>
      <c r="O4406" s="5">
        <f>Sheet__29[[#This Row],[Venda]]*(1-Sheet__29[[#This Row],[Desc]]/100)</f>
        <v>11205.25</v>
      </c>
      <c r="P4406"/>
    </row>
    <row r="4407" spans="1:16" x14ac:dyDescent="0.25">
      <c r="A4407">
        <v>104405</v>
      </c>
      <c r="B4407" s="1">
        <v>46204</v>
      </c>
      <c r="C4407" t="s">
        <v>595</v>
      </c>
      <c r="D4407" t="s">
        <v>1097</v>
      </c>
      <c r="E4407">
        <v>3</v>
      </c>
      <c r="F4407" s="4">
        <v>2326</v>
      </c>
      <c r="G4407">
        <v>5</v>
      </c>
      <c r="H4407" t="s">
        <v>1018</v>
      </c>
      <c r="I4407" s="2" t="str">
        <f>VLOOKUP(Sheet__29[[#This Row],[Filial]],Filiais!A:B,2,FALSE)</f>
        <v>Barueri</v>
      </c>
      <c r="J4407" s="2" t="str">
        <f>VLOOKUP(Sheet__29[[#This Row],[Cidade]],'Clientes'!C:D,2,FALSE)</f>
        <v>SP</v>
      </c>
      <c r="K4407" s="2" t="str">
        <f>VLOOKUP(Sheet__29[[#This Row],[Produto]],Produtos!B:C,2,FALSE)</f>
        <v>Rede</v>
      </c>
      <c r="L4407" s="2" t="str">
        <f>VLOOKUP(Sheet__29[[#This Row],[Produto]],Produtos!B:D,3,FALSE)</f>
        <v>Logitech Brasil</v>
      </c>
      <c r="M4407" s="2">
        <f>VLOOKUP(Sheet__29[[#This Row],[Produto]],Estoque!A:B,2,FALSE)</f>
        <v>143</v>
      </c>
      <c r="N4407" s="5">
        <f>Sheet__29[[#This Row],[Qtd]]*Sheet__29[[#This Row],[Valor]]</f>
        <v>6978</v>
      </c>
      <c r="O4407" s="5">
        <f>Sheet__29[[#This Row],[Venda]]*(1-Sheet__29[[#This Row],[Desc]]/100)</f>
        <v>6629.0999999999995</v>
      </c>
      <c r="P4407"/>
    </row>
    <row r="4408" spans="1:16" x14ac:dyDescent="0.25">
      <c r="A4408">
        <v>104406</v>
      </c>
      <c r="B4408" s="1">
        <v>46204</v>
      </c>
      <c r="C4408" t="s">
        <v>830</v>
      </c>
      <c r="D4408" t="s">
        <v>1098</v>
      </c>
      <c r="E4408">
        <v>5</v>
      </c>
      <c r="F4408" s="4">
        <v>330</v>
      </c>
      <c r="G4408">
        <v>5</v>
      </c>
      <c r="H4408" t="s">
        <v>1020</v>
      </c>
      <c r="I4408" s="2" t="str">
        <f>VLOOKUP(Sheet__29[[#This Row],[Filial]],Filiais!A:B,2,FALSE)</f>
        <v>Sorocaba</v>
      </c>
      <c r="J4408" s="2" t="str">
        <f>VLOOKUP(Sheet__29[[#This Row],[Cidade]],'Clientes'!C:D,2,FALSE)</f>
        <v>SP</v>
      </c>
      <c r="K4408" s="2" t="str">
        <f>VLOOKUP(Sheet__29[[#This Row],[Produto]],Produtos!B:C,2,FALSE)</f>
        <v>Periférico</v>
      </c>
      <c r="L4408" s="2" t="str">
        <f>VLOOKUP(Sheet__29[[#This Row],[Produto]],Produtos!B:D,3,FALSE)</f>
        <v>LG Brasil</v>
      </c>
      <c r="M4408" s="2">
        <f>VLOOKUP(Sheet__29[[#This Row],[Produto]],Estoque!A:B,2,FALSE)</f>
        <v>96</v>
      </c>
      <c r="N4408" s="5">
        <f>Sheet__29[[#This Row],[Qtd]]*Sheet__29[[#This Row],[Valor]]</f>
        <v>1650</v>
      </c>
      <c r="O4408" s="5">
        <f>Sheet__29[[#This Row],[Venda]]*(1-Sheet__29[[#This Row],[Desc]]/100)</f>
        <v>1567.5</v>
      </c>
      <c r="P4408"/>
    </row>
    <row r="4409" spans="1:16" x14ac:dyDescent="0.25">
      <c r="A4409">
        <v>104407</v>
      </c>
      <c r="B4409" s="1">
        <v>46204</v>
      </c>
      <c r="C4409" t="s">
        <v>298</v>
      </c>
      <c r="D4409" t="s">
        <v>1135</v>
      </c>
      <c r="E4409">
        <v>3</v>
      </c>
      <c r="F4409" s="4">
        <v>1707</v>
      </c>
      <c r="G4409">
        <v>0</v>
      </c>
      <c r="H4409" t="s">
        <v>1017</v>
      </c>
      <c r="I4409" s="2" t="str">
        <f>VLOOKUP(Sheet__29[[#This Row],[Filial]],Filiais!A:B,2,FALSE)</f>
        <v>Campinas</v>
      </c>
      <c r="J4409" s="2" t="str">
        <f>VLOOKUP(Sheet__29[[#This Row],[Cidade]],'Clientes'!C:D,2,FALSE)</f>
        <v>SP</v>
      </c>
      <c r="K4409" s="2" t="str">
        <f>VLOOKUP(Sheet__29[[#This Row],[Produto]],Produtos!B:C,2,FALSE)</f>
        <v>Monitor</v>
      </c>
      <c r="L4409" s="2" t="str">
        <f>VLOOKUP(Sheet__29[[#This Row],[Produto]],Produtos!B:D,3,FALSE)</f>
        <v>LG Brasil</v>
      </c>
      <c r="M4409" s="2">
        <f>VLOOKUP(Sheet__29[[#This Row],[Produto]],Estoque!A:B,2,FALSE)</f>
        <v>142</v>
      </c>
      <c r="N4409" s="5">
        <f>Sheet__29[[#This Row],[Qtd]]*Sheet__29[[#This Row],[Valor]]</f>
        <v>5121</v>
      </c>
      <c r="O4409" s="5">
        <f>Sheet__29[[#This Row],[Venda]]*(1-Sheet__29[[#This Row],[Desc]]/100)</f>
        <v>5121</v>
      </c>
      <c r="P4409"/>
    </row>
    <row r="4410" spans="1:16" x14ac:dyDescent="0.25">
      <c r="A4410">
        <v>104408</v>
      </c>
      <c r="B4410" s="1">
        <v>46204</v>
      </c>
      <c r="C4410" t="s">
        <v>54</v>
      </c>
      <c r="D4410" t="s">
        <v>1164</v>
      </c>
      <c r="E4410">
        <v>1</v>
      </c>
      <c r="F4410" s="4">
        <v>4117</v>
      </c>
      <c r="G4410">
        <v>5</v>
      </c>
      <c r="H4410" t="s">
        <v>1016</v>
      </c>
      <c r="I4410" s="2" t="str">
        <f>VLOOKUP(Sheet__29[[#This Row],[Filial]],Filiais!A:B,2,FALSE)</f>
        <v>São Paulo</v>
      </c>
      <c r="J4410" s="2" t="str">
        <f>VLOOKUP(Sheet__29[[#This Row],[Cidade]],'Clientes'!C:D,2,FALSE)</f>
        <v>SP</v>
      </c>
      <c r="K4410" s="2" t="str">
        <f>VLOOKUP(Sheet__29[[#This Row],[Produto]],Produtos!B:C,2,FALSE)</f>
        <v>Periférico</v>
      </c>
      <c r="L4410" s="2" t="str">
        <f>VLOOKUP(Sheet__29[[#This Row],[Produto]],Produtos!B:D,3,FALSE)</f>
        <v>Dell Brasil</v>
      </c>
      <c r="M4410" s="2">
        <f>VLOOKUP(Sheet__29[[#This Row],[Produto]],Estoque!A:B,2,FALSE)</f>
        <v>132</v>
      </c>
      <c r="N4410" s="5">
        <f>Sheet__29[[#This Row],[Qtd]]*Sheet__29[[#This Row],[Valor]]</f>
        <v>4117</v>
      </c>
      <c r="O4410" s="5">
        <f>Sheet__29[[#This Row],[Venda]]*(1-Sheet__29[[#This Row],[Desc]]/100)</f>
        <v>3911.1499999999996</v>
      </c>
      <c r="P4410"/>
    </row>
    <row r="4411" spans="1:16" x14ac:dyDescent="0.25">
      <c r="A4411">
        <v>104409</v>
      </c>
      <c r="B4411" s="1">
        <v>46204</v>
      </c>
      <c r="C4411" t="s">
        <v>168</v>
      </c>
      <c r="D4411" t="s">
        <v>1080</v>
      </c>
      <c r="E4411">
        <v>1</v>
      </c>
      <c r="F4411" s="4">
        <v>1449</v>
      </c>
      <c r="G4411">
        <v>0</v>
      </c>
      <c r="H4411" t="s">
        <v>1020</v>
      </c>
      <c r="I4411" s="2" t="str">
        <f>VLOOKUP(Sheet__29[[#This Row],[Filial]],Filiais!A:B,2,FALSE)</f>
        <v>Sorocaba</v>
      </c>
      <c r="J4411" s="2" t="str">
        <f>VLOOKUP(Sheet__29[[#This Row],[Cidade]],'Clientes'!C:D,2,FALSE)</f>
        <v>SP</v>
      </c>
      <c r="K4411" s="2" t="str">
        <f>VLOOKUP(Sheet__29[[#This Row],[Produto]],Produtos!B:C,2,FALSE)</f>
        <v>Notebook</v>
      </c>
      <c r="L4411" s="2" t="str">
        <f>VLOOKUP(Sheet__29[[#This Row],[Produto]],Produtos!B:D,3,FALSE)</f>
        <v>Dell Brasil</v>
      </c>
      <c r="M4411" s="2">
        <f>VLOOKUP(Sheet__29[[#This Row],[Produto]],Estoque!A:B,2,FALSE)</f>
        <v>276</v>
      </c>
      <c r="N4411" s="5">
        <f>Sheet__29[[#This Row],[Qtd]]*Sheet__29[[#This Row],[Valor]]</f>
        <v>1449</v>
      </c>
      <c r="O4411" s="5">
        <f>Sheet__29[[#This Row],[Venda]]*(1-Sheet__29[[#This Row],[Desc]]/100)</f>
        <v>1449</v>
      </c>
      <c r="P4411"/>
    </row>
    <row r="4412" spans="1:16" x14ac:dyDescent="0.25">
      <c r="A4412">
        <v>104410</v>
      </c>
      <c r="B4412" s="1">
        <v>46204</v>
      </c>
      <c r="C4412" t="s">
        <v>995</v>
      </c>
      <c r="D4412" t="s">
        <v>1123</v>
      </c>
      <c r="E4412">
        <v>3</v>
      </c>
      <c r="F4412" s="4">
        <v>1231</v>
      </c>
      <c r="G4412">
        <v>10</v>
      </c>
      <c r="H4412" t="s">
        <v>1019</v>
      </c>
      <c r="I4412" s="2" t="str">
        <f>VLOOKUP(Sheet__29[[#This Row],[Filial]],Filiais!A:B,2,FALSE)</f>
        <v>Osasco</v>
      </c>
      <c r="J4412" s="2" t="str">
        <f>VLOOKUP(Sheet__29[[#This Row],[Cidade]],'Clientes'!C:D,2,FALSE)</f>
        <v>SP</v>
      </c>
      <c r="K4412" s="2" t="str">
        <f>VLOOKUP(Sheet__29[[#This Row],[Produto]],Produtos!B:C,2,FALSE)</f>
        <v>Periférico</v>
      </c>
      <c r="L4412" s="2" t="str">
        <f>VLOOKUP(Sheet__29[[#This Row],[Produto]],Produtos!B:D,3,FALSE)</f>
        <v>Dell Brasil</v>
      </c>
      <c r="M4412" s="2">
        <f>VLOOKUP(Sheet__29[[#This Row],[Produto]],Estoque!A:B,2,FALSE)</f>
        <v>89</v>
      </c>
      <c r="N4412" s="5">
        <f>Sheet__29[[#This Row],[Qtd]]*Sheet__29[[#This Row],[Valor]]</f>
        <v>3693</v>
      </c>
      <c r="O4412" s="5">
        <f>Sheet__29[[#This Row],[Venda]]*(1-Sheet__29[[#This Row],[Desc]]/100)</f>
        <v>3323.7000000000003</v>
      </c>
      <c r="P4412"/>
    </row>
    <row r="4413" spans="1:16" x14ac:dyDescent="0.25">
      <c r="A4413">
        <v>104411</v>
      </c>
      <c r="B4413" s="1">
        <v>46204</v>
      </c>
      <c r="C4413" t="s">
        <v>94</v>
      </c>
      <c r="D4413" t="s">
        <v>1154</v>
      </c>
      <c r="E4413">
        <v>3</v>
      </c>
      <c r="F4413" s="4">
        <v>3424</v>
      </c>
      <c r="G4413">
        <v>0</v>
      </c>
      <c r="H4413" t="s">
        <v>1023</v>
      </c>
      <c r="I4413" s="2" t="str">
        <f>VLOOKUP(Sheet__29[[#This Row],[Filial]],Filiais!A:B,2,FALSE)</f>
        <v>Bauru</v>
      </c>
      <c r="J4413" s="2" t="str">
        <f>VLOOKUP(Sheet__29[[#This Row],[Cidade]],'Clientes'!C:D,2,FALSE)</f>
        <v>SP</v>
      </c>
      <c r="K4413" s="2" t="str">
        <f>VLOOKUP(Sheet__29[[#This Row],[Produto]],Produtos!B:C,2,FALSE)</f>
        <v>Periférico</v>
      </c>
      <c r="L4413" s="2" t="str">
        <f>VLOOKUP(Sheet__29[[#This Row],[Produto]],Produtos!B:D,3,FALSE)</f>
        <v>Lenovo Brasil</v>
      </c>
      <c r="M4413" s="2">
        <f>VLOOKUP(Sheet__29[[#This Row],[Produto]],Estoque!A:B,2,FALSE)</f>
        <v>252</v>
      </c>
      <c r="N4413" s="5">
        <f>Sheet__29[[#This Row],[Qtd]]*Sheet__29[[#This Row],[Valor]]</f>
        <v>10272</v>
      </c>
      <c r="O4413" s="5">
        <f>Sheet__29[[#This Row],[Venda]]*(1-Sheet__29[[#This Row],[Desc]]/100)</f>
        <v>10272</v>
      </c>
      <c r="P4413"/>
    </row>
    <row r="4414" spans="1:16" x14ac:dyDescent="0.25">
      <c r="A4414">
        <v>104412</v>
      </c>
      <c r="B4414" s="1">
        <v>46204</v>
      </c>
      <c r="C4414" t="s">
        <v>561</v>
      </c>
      <c r="D4414" t="s">
        <v>1161</v>
      </c>
      <c r="E4414">
        <v>5</v>
      </c>
      <c r="F4414" s="4">
        <v>2540</v>
      </c>
      <c r="G4414">
        <v>5</v>
      </c>
      <c r="H4414" t="s">
        <v>1018</v>
      </c>
      <c r="I4414" s="2" t="str">
        <f>VLOOKUP(Sheet__29[[#This Row],[Filial]],Filiais!A:B,2,FALSE)</f>
        <v>Barueri</v>
      </c>
      <c r="J4414" s="2" t="str">
        <f>VLOOKUP(Sheet__29[[#This Row],[Cidade]],'Clientes'!C:D,2,FALSE)</f>
        <v>SP</v>
      </c>
      <c r="K4414" s="2" t="str">
        <f>VLOOKUP(Sheet__29[[#This Row],[Produto]],Produtos!B:C,2,FALSE)</f>
        <v>Rede</v>
      </c>
      <c r="L4414" s="2" t="str">
        <f>VLOOKUP(Sheet__29[[#This Row],[Produto]],Produtos!B:D,3,FALSE)</f>
        <v>Dell Brasil</v>
      </c>
      <c r="M4414" s="2">
        <f>VLOOKUP(Sheet__29[[#This Row],[Produto]],Estoque!A:B,2,FALSE)</f>
        <v>211</v>
      </c>
      <c r="N4414" s="5">
        <f>Sheet__29[[#This Row],[Qtd]]*Sheet__29[[#This Row],[Valor]]</f>
        <v>12700</v>
      </c>
      <c r="O4414" s="5">
        <f>Sheet__29[[#This Row],[Venda]]*(1-Sheet__29[[#This Row],[Desc]]/100)</f>
        <v>12065</v>
      </c>
      <c r="P4414"/>
    </row>
    <row r="4415" spans="1:16" x14ac:dyDescent="0.25">
      <c r="A4415">
        <v>104413</v>
      </c>
      <c r="B4415" s="1">
        <v>46204</v>
      </c>
      <c r="C4415" t="s">
        <v>469</v>
      </c>
      <c r="D4415" t="s">
        <v>1070</v>
      </c>
      <c r="E4415">
        <v>3</v>
      </c>
      <c r="F4415" s="4">
        <v>3505</v>
      </c>
      <c r="G4415">
        <v>10</v>
      </c>
      <c r="H4415" t="s">
        <v>1022</v>
      </c>
      <c r="I4415" s="2" t="str">
        <f>VLOOKUP(Sheet__29[[#This Row],[Filial]],Filiais!A:B,2,FALSE)</f>
        <v>Santos</v>
      </c>
      <c r="J4415" s="2" t="str">
        <f>VLOOKUP(Sheet__29[[#This Row],[Cidade]],'Clientes'!C:D,2,FALSE)</f>
        <v>SP</v>
      </c>
      <c r="K4415" s="2" t="str">
        <f>VLOOKUP(Sheet__29[[#This Row],[Produto]],Produtos!B:C,2,FALSE)</f>
        <v>Notebook</v>
      </c>
      <c r="L4415" s="2" t="str">
        <f>VLOOKUP(Sheet__29[[#This Row],[Produto]],Produtos!B:D,3,FALSE)</f>
        <v>LG Brasil</v>
      </c>
      <c r="M4415" s="2">
        <f>VLOOKUP(Sheet__29[[#This Row],[Produto]],Estoque!A:B,2,FALSE)</f>
        <v>6</v>
      </c>
      <c r="N4415" s="5">
        <f>Sheet__29[[#This Row],[Qtd]]*Sheet__29[[#This Row],[Valor]]</f>
        <v>10515</v>
      </c>
      <c r="O4415" s="5">
        <f>Sheet__29[[#This Row],[Venda]]*(1-Sheet__29[[#This Row],[Desc]]/100)</f>
        <v>9463.5</v>
      </c>
      <c r="P4415"/>
    </row>
    <row r="4416" spans="1:16" x14ac:dyDescent="0.25">
      <c r="A4416">
        <v>104414</v>
      </c>
      <c r="B4416" s="1">
        <v>46204</v>
      </c>
      <c r="C4416" t="s">
        <v>371</v>
      </c>
      <c r="D4416" t="s">
        <v>1104</v>
      </c>
      <c r="E4416">
        <v>5</v>
      </c>
      <c r="F4416" s="4">
        <v>2910</v>
      </c>
      <c r="G4416">
        <v>10</v>
      </c>
      <c r="H4416" t="s">
        <v>1024</v>
      </c>
      <c r="I4416" s="2" t="str">
        <f>VLOOKUP(Sheet__29[[#This Row],[Filial]],Filiais!A:B,2,FALSE)</f>
        <v>Ribeirão Preto</v>
      </c>
      <c r="J4416" s="2" t="str">
        <f>VLOOKUP(Sheet__29[[#This Row],[Cidade]],'Clientes'!C:D,2,FALSE)</f>
        <v>SP</v>
      </c>
      <c r="K4416" s="2" t="str">
        <f>VLOOKUP(Sheet__29[[#This Row],[Produto]],Produtos!B:C,2,FALSE)</f>
        <v>Rede</v>
      </c>
      <c r="L4416" s="2" t="str">
        <f>VLOOKUP(Sheet__29[[#This Row],[Produto]],Produtos!B:D,3,FALSE)</f>
        <v>Logitech Brasil</v>
      </c>
      <c r="M4416" s="2">
        <f>VLOOKUP(Sheet__29[[#This Row],[Produto]],Estoque!A:B,2,FALSE)</f>
        <v>283</v>
      </c>
      <c r="N4416" s="5">
        <f>Sheet__29[[#This Row],[Qtd]]*Sheet__29[[#This Row],[Valor]]</f>
        <v>14550</v>
      </c>
      <c r="O4416" s="5">
        <f>Sheet__29[[#This Row],[Venda]]*(1-Sheet__29[[#This Row],[Desc]]/100)</f>
        <v>13095</v>
      </c>
      <c r="P4416"/>
    </row>
    <row r="4417" spans="1:16" x14ac:dyDescent="0.25">
      <c r="A4417">
        <v>104415</v>
      </c>
      <c r="B4417" s="1">
        <v>46204</v>
      </c>
      <c r="C4417" t="s">
        <v>470</v>
      </c>
      <c r="D4417" t="s">
        <v>1157</v>
      </c>
      <c r="E4417">
        <v>2</v>
      </c>
      <c r="F4417" s="4">
        <v>3119</v>
      </c>
      <c r="G4417">
        <v>5</v>
      </c>
      <c r="H4417" t="s">
        <v>1017</v>
      </c>
      <c r="I4417" s="2" t="str">
        <f>VLOOKUP(Sheet__29[[#This Row],[Filial]],Filiais!A:B,2,FALSE)</f>
        <v>Campinas</v>
      </c>
      <c r="J4417" s="2" t="str">
        <f>VLOOKUP(Sheet__29[[#This Row],[Cidade]],'Clientes'!C:D,2,FALSE)</f>
        <v>SP</v>
      </c>
      <c r="K4417" s="2" t="str">
        <f>VLOOKUP(Sheet__29[[#This Row],[Produto]],Produtos!B:C,2,FALSE)</f>
        <v>Rede</v>
      </c>
      <c r="L4417" s="2" t="str">
        <f>VLOOKUP(Sheet__29[[#This Row],[Produto]],Produtos!B:D,3,FALSE)</f>
        <v>LG Brasil</v>
      </c>
      <c r="M4417" s="2">
        <f>VLOOKUP(Sheet__29[[#This Row],[Produto]],Estoque!A:B,2,FALSE)</f>
        <v>118</v>
      </c>
      <c r="N4417" s="5">
        <f>Sheet__29[[#This Row],[Qtd]]*Sheet__29[[#This Row],[Valor]]</f>
        <v>6238</v>
      </c>
      <c r="O4417" s="5">
        <f>Sheet__29[[#This Row],[Venda]]*(1-Sheet__29[[#This Row],[Desc]]/100)</f>
        <v>5926.0999999999995</v>
      </c>
      <c r="P4417"/>
    </row>
    <row r="4418" spans="1:16" x14ac:dyDescent="0.25">
      <c r="A4418">
        <v>104416</v>
      </c>
      <c r="B4418" s="1">
        <v>46204</v>
      </c>
      <c r="C4418" t="s">
        <v>261</v>
      </c>
      <c r="D4418" t="s">
        <v>1141</v>
      </c>
      <c r="E4418">
        <v>1</v>
      </c>
      <c r="F4418" s="4">
        <v>3328</v>
      </c>
      <c r="G4418">
        <v>5</v>
      </c>
      <c r="H4418" t="s">
        <v>1025</v>
      </c>
      <c r="I4418" s="2" t="str">
        <f>VLOOKUP(Sheet__29[[#This Row],[Filial]],Filiais!A:B,2,FALSE)</f>
        <v>São José dos Campos</v>
      </c>
      <c r="J4418" s="2" t="str">
        <f>VLOOKUP(Sheet__29[[#This Row],[Cidade]],'Clientes'!C:D,2,FALSE)</f>
        <v>SP</v>
      </c>
      <c r="K4418" s="2" t="str">
        <f>VLOOKUP(Sheet__29[[#This Row],[Produto]],Produtos!B:C,2,FALSE)</f>
        <v>Notebook</v>
      </c>
      <c r="L4418" s="2" t="str">
        <f>VLOOKUP(Sheet__29[[#This Row],[Produto]],Produtos!B:D,3,FALSE)</f>
        <v>Kingston Brasil</v>
      </c>
      <c r="M4418" s="2">
        <f>VLOOKUP(Sheet__29[[#This Row],[Produto]],Estoque!A:B,2,FALSE)</f>
        <v>266</v>
      </c>
      <c r="N4418" s="5">
        <f>Sheet__29[[#This Row],[Qtd]]*Sheet__29[[#This Row],[Valor]]</f>
        <v>3328</v>
      </c>
      <c r="O4418" s="5">
        <f>Sheet__29[[#This Row],[Venda]]*(1-Sheet__29[[#This Row],[Desc]]/100)</f>
        <v>3161.6</v>
      </c>
      <c r="P4418"/>
    </row>
    <row r="4419" spans="1:16" x14ac:dyDescent="0.25">
      <c r="A4419">
        <v>104417</v>
      </c>
      <c r="B4419" s="1">
        <v>46204</v>
      </c>
      <c r="C4419" t="s">
        <v>181</v>
      </c>
      <c r="D4419" t="s">
        <v>1094</v>
      </c>
      <c r="E4419">
        <v>3</v>
      </c>
      <c r="F4419" s="4">
        <v>2120</v>
      </c>
      <c r="G4419">
        <v>0</v>
      </c>
      <c r="H4419" t="s">
        <v>1021</v>
      </c>
      <c r="I4419" s="2" t="str">
        <f>VLOOKUP(Sheet__29[[#This Row],[Filial]],Filiais!A:B,2,FALSE)</f>
        <v>Jundiaí</v>
      </c>
      <c r="J4419" s="2" t="str">
        <f>VLOOKUP(Sheet__29[[#This Row],[Cidade]],'Clientes'!C:D,2,FALSE)</f>
        <v>SP</v>
      </c>
      <c r="K4419" s="2" t="str">
        <f>VLOOKUP(Sheet__29[[#This Row],[Produto]],Produtos!B:C,2,FALSE)</f>
        <v>Rede</v>
      </c>
      <c r="L4419" s="2" t="str">
        <f>VLOOKUP(Sheet__29[[#This Row],[Produto]],Produtos!B:D,3,FALSE)</f>
        <v>Lenovo Brasil</v>
      </c>
      <c r="M4419" s="2">
        <f>VLOOKUP(Sheet__29[[#This Row],[Produto]],Estoque!A:B,2,FALSE)</f>
        <v>213</v>
      </c>
      <c r="N4419" s="5">
        <f>Sheet__29[[#This Row],[Qtd]]*Sheet__29[[#This Row],[Valor]]</f>
        <v>6360</v>
      </c>
      <c r="O4419" s="5">
        <f>Sheet__29[[#This Row],[Venda]]*(1-Sheet__29[[#This Row],[Desc]]/100)</f>
        <v>6360</v>
      </c>
      <c r="P4419"/>
    </row>
    <row r="4420" spans="1:16" x14ac:dyDescent="0.25">
      <c r="A4420">
        <v>104418</v>
      </c>
      <c r="B4420" s="1">
        <v>46204</v>
      </c>
      <c r="C4420" t="s">
        <v>635</v>
      </c>
      <c r="D4420" t="s">
        <v>1163</v>
      </c>
      <c r="E4420">
        <v>2</v>
      </c>
      <c r="F4420" s="4">
        <v>4676</v>
      </c>
      <c r="G4420">
        <v>10</v>
      </c>
      <c r="H4420" t="s">
        <v>1019</v>
      </c>
      <c r="I4420" s="2" t="str">
        <f>VLOOKUP(Sheet__29[[#This Row],[Filial]],Filiais!A:B,2,FALSE)</f>
        <v>Osasco</v>
      </c>
      <c r="J4420" s="2" t="str">
        <f>VLOOKUP(Sheet__29[[#This Row],[Cidade]],'Clientes'!C:D,2,FALSE)</f>
        <v>SP</v>
      </c>
      <c r="K4420" s="2" t="str">
        <f>VLOOKUP(Sheet__29[[#This Row],[Produto]],Produtos!B:C,2,FALSE)</f>
        <v>Rede</v>
      </c>
      <c r="L4420" s="2" t="str">
        <f>VLOOKUP(Sheet__29[[#This Row],[Produto]],Produtos!B:D,3,FALSE)</f>
        <v>Dell Brasil</v>
      </c>
      <c r="M4420" s="2">
        <f>VLOOKUP(Sheet__29[[#This Row],[Produto]],Estoque!A:B,2,FALSE)</f>
        <v>226</v>
      </c>
      <c r="N4420" s="5">
        <f>Sheet__29[[#This Row],[Qtd]]*Sheet__29[[#This Row],[Valor]]</f>
        <v>9352</v>
      </c>
      <c r="O4420" s="5">
        <f>Sheet__29[[#This Row],[Venda]]*(1-Sheet__29[[#This Row],[Desc]]/100)</f>
        <v>8416.8000000000011</v>
      </c>
      <c r="P4420"/>
    </row>
    <row r="4421" spans="1:16" x14ac:dyDescent="0.25">
      <c r="A4421">
        <v>104419</v>
      </c>
      <c r="B4421" s="1">
        <v>46204</v>
      </c>
      <c r="C4421" t="s">
        <v>477</v>
      </c>
      <c r="D4421" t="s">
        <v>1030</v>
      </c>
      <c r="E4421">
        <v>3</v>
      </c>
      <c r="F4421" s="4">
        <v>547</v>
      </c>
      <c r="G4421">
        <v>10</v>
      </c>
      <c r="H4421" t="s">
        <v>1021</v>
      </c>
      <c r="I4421" s="2" t="str">
        <f>VLOOKUP(Sheet__29[[#This Row],[Filial]],Filiais!A:B,2,FALSE)</f>
        <v>Jundiaí</v>
      </c>
      <c r="J4421" s="2" t="str">
        <f>VLOOKUP(Sheet__29[[#This Row],[Cidade]],'Clientes'!C:D,2,FALSE)</f>
        <v>SP</v>
      </c>
      <c r="K4421" s="2" t="str">
        <f>VLOOKUP(Sheet__29[[#This Row],[Produto]],Produtos!B:C,2,FALSE)</f>
        <v>Notebook</v>
      </c>
      <c r="L4421" s="2" t="str">
        <f>VLOOKUP(Sheet__29[[#This Row],[Produto]],Produtos!B:D,3,FALSE)</f>
        <v>Kingston Brasil</v>
      </c>
      <c r="M4421" s="2">
        <f>VLOOKUP(Sheet__29[[#This Row],[Produto]],Estoque!A:B,2,FALSE)</f>
        <v>67</v>
      </c>
      <c r="N4421" s="5">
        <f>Sheet__29[[#This Row],[Qtd]]*Sheet__29[[#This Row],[Valor]]</f>
        <v>1641</v>
      </c>
      <c r="O4421" s="5">
        <f>Sheet__29[[#This Row],[Venda]]*(1-Sheet__29[[#This Row],[Desc]]/100)</f>
        <v>1476.9</v>
      </c>
      <c r="P4421"/>
    </row>
    <row r="4422" spans="1:16" x14ac:dyDescent="0.25">
      <c r="A4422">
        <v>104420</v>
      </c>
      <c r="B4422" s="1">
        <v>46204</v>
      </c>
      <c r="C4422" t="s">
        <v>396</v>
      </c>
      <c r="D4422" t="s">
        <v>1079</v>
      </c>
      <c r="E4422">
        <v>1</v>
      </c>
      <c r="F4422" s="4">
        <v>1325</v>
      </c>
      <c r="G4422">
        <v>0</v>
      </c>
      <c r="H4422" t="s">
        <v>1016</v>
      </c>
      <c r="I4422" s="2" t="str">
        <f>VLOOKUP(Sheet__29[[#This Row],[Filial]],Filiais!A:B,2,FALSE)</f>
        <v>São Paulo</v>
      </c>
      <c r="J4422" s="2" t="str">
        <f>VLOOKUP(Sheet__29[[#This Row],[Cidade]],'Clientes'!C:D,2,FALSE)</f>
        <v>SP</v>
      </c>
      <c r="K4422" s="2" t="str">
        <f>VLOOKUP(Sheet__29[[#This Row],[Produto]],Produtos!B:C,2,FALSE)</f>
        <v>Monitor</v>
      </c>
      <c r="L4422" s="2" t="str">
        <f>VLOOKUP(Sheet__29[[#This Row],[Produto]],Produtos!B:D,3,FALSE)</f>
        <v>Lenovo Brasil</v>
      </c>
      <c r="M4422" s="2">
        <f>VLOOKUP(Sheet__29[[#This Row],[Produto]],Estoque!A:B,2,FALSE)</f>
        <v>235</v>
      </c>
      <c r="N4422" s="5">
        <f>Sheet__29[[#This Row],[Qtd]]*Sheet__29[[#This Row],[Valor]]</f>
        <v>1325</v>
      </c>
      <c r="O4422" s="5">
        <f>Sheet__29[[#This Row],[Venda]]*(1-Sheet__29[[#This Row],[Desc]]/100)</f>
        <v>1325</v>
      </c>
      <c r="P4422"/>
    </row>
    <row r="4423" spans="1:16" x14ac:dyDescent="0.25">
      <c r="A4423">
        <v>104421</v>
      </c>
      <c r="B4423" s="1">
        <v>46204</v>
      </c>
      <c r="C4423" t="s">
        <v>776</v>
      </c>
      <c r="D4423" t="s">
        <v>1086</v>
      </c>
      <c r="E4423">
        <v>2</v>
      </c>
      <c r="F4423" s="4">
        <v>3786</v>
      </c>
      <c r="G4423">
        <v>5</v>
      </c>
      <c r="H4423" t="s">
        <v>1025</v>
      </c>
      <c r="I4423" s="2" t="str">
        <f>VLOOKUP(Sheet__29[[#This Row],[Filial]],Filiais!A:B,2,FALSE)</f>
        <v>São José dos Campos</v>
      </c>
      <c r="J4423" s="2" t="str">
        <f>VLOOKUP(Sheet__29[[#This Row],[Cidade]],'Clientes'!C:D,2,FALSE)</f>
        <v>SP</v>
      </c>
      <c r="K4423" s="2" t="str">
        <f>VLOOKUP(Sheet__29[[#This Row],[Produto]],Produtos!B:C,2,FALSE)</f>
        <v>Monitor</v>
      </c>
      <c r="L4423" s="2" t="str">
        <f>VLOOKUP(Sheet__29[[#This Row],[Produto]],Produtos!B:D,3,FALSE)</f>
        <v>Logitech Brasil</v>
      </c>
      <c r="M4423" s="2">
        <f>VLOOKUP(Sheet__29[[#This Row],[Produto]],Estoque!A:B,2,FALSE)</f>
        <v>223</v>
      </c>
      <c r="N4423" s="5">
        <f>Sheet__29[[#This Row],[Qtd]]*Sheet__29[[#This Row],[Valor]]</f>
        <v>7572</v>
      </c>
      <c r="O4423" s="5">
        <f>Sheet__29[[#This Row],[Venda]]*(1-Sheet__29[[#This Row],[Desc]]/100)</f>
        <v>7193.4</v>
      </c>
      <c r="P4423"/>
    </row>
    <row r="4424" spans="1:16" x14ac:dyDescent="0.25">
      <c r="A4424">
        <v>104422</v>
      </c>
      <c r="B4424" s="1">
        <v>46204</v>
      </c>
      <c r="C4424" t="s">
        <v>389</v>
      </c>
      <c r="D4424" t="s">
        <v>1047</v>
      </c>
      <c r="E4424">
        <v>3</v>
      </c>
      <c r="F4424" s="4">
        <v>1571</v>
      </c>
      <c r="G4424">
        <v>0</v>
      </c>
      <c r="H4424" t="s">
        <v>1023</v>
      </c>
      <c r="I4424" s="2" t="str">
        <f>VLOOKUP(Sheet__29[[#This Row],[Filial]],Filiais!A:B,2,FALSE)</f>
        <v>Bauru</v>
      </c>
      <c r="J4424" s="2" t="str">
        <f>VLOOKUP(Sheet__29[[#This Row],[Cidade]],'Clientes'!C:D,2,FALSE)</f>
        <v>SP</v>
      </c>
      <c r="K4424" s="2" t="str">
        <f>VLOOKUP(Sheet__29[[#This Row],[Produto]],Produtos!B:C,2,FALSE)</f>
        <v>Periférico</v>
      </c>
      <c r="L4424" s="2" t="str">
        <f>VLOOKUP(Sheet__29[[#This Row],[Produto]],Produtos!B:D,3,FALSE)</f>
        <v>Kingston Brasil</v>
      </c>
      <c r="M4424" s="2">
        <f>VLOOKUP(Sheet__29[[#This Row],[Produto]],Estoque!A:B,2,FALSE)</f>
        <v>298</v>
      </c>
      <c r="N4424" s="5">
        <f>Sheet__29[[#This Row],[Qtd]]*Sheet__29[[#This Row],[Valor]]</f>
        <v>4713</v>
      </c>
      <c r="O4424" s="5">
        <f>Sheet__29[[#This Row],[Venda]]*(1-Sheet__29[[#This Row],[Desc]]/100)</f>
        <v>4713</v>
      </c>
      <c r="P4424"/>
    </row>
    <row r="4425" spans="1:16" x14ac:dyDescent="0.25">
      <c r="A4425">
        <v>104423</v>
      </c>
      <c r="B4425" s="1">
        <v>46204</v>
      </c>
      <c r="C4425" t="s">
        <v>858</v>
      </c>
      <c r="D4425" t="s">
        <v>1161</v>
      </c>
      <c r="E4425">
        <v>5</v>
      </c>
      <c r="F4425" s="4">
        <v>2145</v>
      </c>
      <c r="G4425">
        <v>5</v>
      </c>
      <c r="H4425" t="s">
        <v>1023</v>
      </c>
      <c r="I4425" s="2" t="str">
        <f>VLOOKUP(Sheet__29[[#This Row],[Filial]],Filiais!A:B,2,FALSE)</f>
        <v>Bauru</v>
      </c>
      <c r="J4425" s="2" t="str">
        <f>VLOOKUP(Sheet__29[[#This Row],[Cidade]],'Clientes'!C:D,2,FALSE)</f>
        <v>SP</v>
      </c>
      <c r="K4425" s="2" t="str">
        <f>VLOOKUP(Sheet__29[[#This Row],[Produto]],Produtos!B:C,2,FALSE)</f>
        <v>Rede</v>
      </c>
      <c r="L4425" s="2" t="str">
        <f>VLOOKUP(Sheet__29[[#This Row],[Produto]],Produtos!B:D,3,FALSE)</f>
        <v>Dell Brasil</v>
      </c>
      <c r="M4425" s="2">
        <f>VLOOKUP(Sheet__29[[#This Row],[Produto]],Estoque!A:B,2,FALSE)</f>
        <v>211</v>
      </c>
      <c r="N4425" s="5">
        <f>Sheet__29[[#This Row],[Qtd]]*Sheet__29[[#This Row],[Valor]]</f>
        <v>10725</v>
      </c>
      <c r="O4425" s="5">
        <f>Sheet__29[[#This Row],[Venda]]*(1-Sheet__29[[#This Row],[Desc]]/100)</f>
        <v>10188.75</v>
      </c>
      <c r="P4425"/>
    </row>
    <row r="4426" spans="1:16" x14ac:dyDescent="0.25">
      <c r="A4426">
        <v>104424</v>
      </c>
      <c r="B4426" s="1">
        <v>46204</v>
      </c>
      <c r="C4426" t="s">
        <v>723</v>
      </c>
      <c r="D4426" t="s">
        <v>1091</v>
      </c>
      <c r="E4426">
        <v>4</v>
      </c>
      <c r="F4426" s="4">
        <v>752</v>
      </c>
      <c r="G4426">
        <v>0</v>
      </c>
      <c r="H4426" t="s">
        <v>1017</v>
      </c>
      <c r="I4426" s="2" t="str">
        <f>VLOOKUP(Sheet__29[[#This Row],[Filial]],Filiais!A:B,2,FALSE)</f>
        <v>Campinas</v>
      </c>
      <c r="J4426" s="2" t="str">
        <f>VLOOKUP(Sheet__29[[#This Row],[Cidade]],'Clientes'!C:D,2,FALSE)</f>
        <v>SP</v>
      </c>
      <c r="K4426" s="2" t="str">
        <f>VLOOKUP(Sheet__29[[#This Row],[Produto]],Produtos!B:C,2,FALSE)</f>
        <v>Rede</v>
      </c>
      <c r="L4426" s="2" t="str">
        <f>VLOOKUP(Sheet__29[[#This Row],[Produto]],Produtos!B:D,3,FALSE)</f>
        <v>Lenovo Brasil</v>
      </c>
      <c r="M4426" s="2">
        <f>VLOOKUP(Sheet__29[[#This Row],[Produto]],Estoque!A:B,2,FALSE)</f>
        <v>131</v>
      </c>
      <c r="N4426" s="5">
        <f>Sheet__29[[#This Row],[Qtd]]*Sheet__29[[#This Row],[Valor]]</f>
        <v>3008</v>
      </c>
      <c r="O4426" s="5">
        <f>Sheet__29[[#This Row],[Venda]]*(1-Sheet__29[[#This Row],[Desc]]/100)</f>
        <v>3008</v>
      </c>
      <c r="P4426"/>
    </row>
    <row r="4427" spans="1:16" x14ac:dyDescent="0.25">
      <c r="A4427">
        <v>104425</v>
      </c>
      <c r="B4427" s="1">
        <v>46204</v>
      </c>
      <c r="C4427" t="s">
        <v>736</v>
      </c>
      <c r="D4427" t="s">
        <v>1080</v>
      </c>
      <c r="E4427">
        <v>1</v>
      </c>
      <c r="F4427" s="4">
        <v>3558</v>
      </c>
      <c r="G4427">
        <v>5</v>
      </c>
      <c r="H4427" t="s">
        <v>1018</v>
      </c>
      <c r="I4427" s="2" t="str">
        <f>VLOOKUP(Sheet__29[[#This Row],[Filial]],Filiais!A:B,2,FALSE)</f>
        <v>Barueri</v>
      </c>
      <c r="J4427" s="2" t="str">
        <f>VLOOKUP(Sheet__29[[#This Row],[Cidade]],'Clientes'!C:D,2,FALSE)</f>
        <v>SP</v>
      </c>
      <c r="K4427" s="2" t="str">
        <f>VLOOKUP(Sheet__29[[#This Row],[Produto]],Produtos!B:C,2,FALSE)</f>
        <v>Notebook</v>
      </c>
      <c r="L4427" s="2" t="str">
        <f>VLOOKUP(Sheet__29[[#This Row],[Produto]],Produtos!B:D,3,FALSE)</f>
        <v>Dell Brasil</v>
      </c>
      <c r="M4427" s="2">
        <f>VLOOKUP(Sheet__29[[#This Row],[Produto]],Estoque!A:B,2,FALSE)</f>
        <v>276</v>
      </c>
      <c r="N4427" s="5">
        <f>Sheet__29[[#This Row],[Qtd]]*Sheet__29[[#This Row],[Valor]]</f>
        <v>3558</v>
      </c>
      <c r="O4427" s="5">
        <f>Sheet__29[[#This Row],[Venda]]*(1-Sheet__29[[#This Row],[Desc]]/100)</f>
        <v>3380.1</v>
      </c>
      <c r="P4427"/>
    </row>
    <row r="4428" spans="1:16" x14ac:dyDescent="0.25">
      <c r="A4428">
        <v>104426</v>
      </c>
      <c r="B4428" s="1">
        <v>46204</v>
      </c>
      <c r="C4428" t="s">
        <v>723</v>
      </c>
      <c r="D4428" t="s">
        <v>1045</v>
      </c>
      <c r="E4428">
        <v>5</v>
      </c>
      <c r="F4428" s="4">
        <v>415</v>
      </c>
      <c r="G4428">
        <v>10</v>
      </c>
      <c r="H4428" t="s">
        <v>1018</v>
      </c>
      <c r="I4428" s="2" t="str">
        <f>VLOOKUP(Sheet__29[[#This Row],[Filial]],Filiais!A:B,2,FALSE)</f>
        <v>Barueri</v>
      </c>
      <c r="J4428" s="2" t="str">
        <f>VLOOKUP(Sheet__29[[#This Row],[Cidade]],'Clientes'!C:D,2,FALSE)</f>
        <v>SP</v>
      </c>
      <c r="K4428" s="2" t="str">
        <f>VLOOKUP(Sheet__29[[#This Row],[Produto]],Produtos!B:C,2,FALSE)</f>
        <v>Periférico</v>
      </c>
      <c r="L4428" s="2" t="str">
        <f>VLOOKUP(Sheet__29[[#This Row],[Produto]],Produtos!B:D,3,FALSE)</f>
        <v>Dell Brasil</v>
      </c>
      <c r="M4428" s="2">
        <f>VLOOKUP(Sheet__29[[#This Row],[Produto]],Estoque!A:B,2,FALSE)</f>
        <v>261</v>
      </c>
      <c r="N4428" s="5">
        <f>Sheet__29[[#This Row],[Qtd]]*Sheet__29[[#This Row],[Valor]]</f>
        <v>2075</v>
      </c>
      <c r="O4428" s="5">
        <f>Sheet__29[[#This Row],[Venda]]*(1-Sheet__29[[#This Row],[Desc]]/100)</f>
        <v>1867.5</v>
      </c>
      <c r="P4428"/>
    </row>
    <row r="4429" spans="1:16" x14ac:dyDescent="0.25">
      <c r="A4429">
        <v>104427</v>
      </c>
      <c r="B4429" s="1">
        <v>46204</v>
      </c>
      <c r="C4429" t="s">
        <v>553</v>
      </c>
      <c r="D4429" t="s">
        <v>1096</v>
      </c>
      <c r="E4429">
        <v>2</v>
      </c>
      <c r="F4429" s="4">
        <v>4471</v>
      </c>
      <c r="G4429">
        <v>5</v>
      </c>
      <c r="H4429" t="s">
        <v>1020</v>
      </c>
      <c r="I4429" s="2" t="str">
        <f>VLOOKUP(Sheet__29[[#This Row],[Filial]],Filiais!A:B,2,FALSE)</f>
        <v>Sorocaba</v>
      </c>
      <c r="J4429" s="2" t="str">
        <f>VLOOKUP(Sheet__29[[#This Row],[Cidade]],'Clientes'!C:D,2,FALSE)</f>
        <v>SP</v>
      </c>
      <c r="K4429" s="2" t="str">
        <f>VLOOKUP(Sheet__29[[#This Row],[Produto]],Produtos!B:C,2,FALSE)</f>
        <v>Rede</v>
      </c>
      <c r="L4429" s="2" t="str">
        <f>VLOOKUP(Sheet__29[[#This Row],[Produto]],Produtos!B:D,3,FALSE)</f>
        <v>Lenovo Brasil</v>
      </c>
      <c r="M4429" s="2">
        <f>VLOOKUP(Sheet__29[[#This Row],[Produto]],Estoque!A:B,2,FALSE)</f>
        <v>208</v>
      </c>
      <c r="N4429" s="5">
        <f>Sheet__29[[#This Row],[Qtd]]*Sheet__29[[#This Row],[Valor]]</f>
        <v>8942</v>
      </c>
      <c r="O4429" s="5">
        <f>Sheet__29[[#This Row],[Venda]]*(1-Sheet__29[[#This Row],[Desc]]/100)</f>
        <v>8494.9</v>
      </c>
      <c r="P4429"/>
    </row>
    <row r="4430" spans="1:16" x14ac:dyDescent="0.25">
      <c r="A4430">
        <v>104428</v>
      </c>
      <c r="B4430" s="1">
        <v>46204</v>
      </c>
      <c r="C4430" t="s">
        <v>932</v>
      </c>
      <c r="D4430" t="s">
        <v>1069</v>
      </c>
      <c r="E4430">
        <v>3</v>
      </c>
      <c r="F4430" s="4">
        <v>4572</v>
      </c>
      <c r="G4430">
        <v>10</v>
      </c>
      <c r="H4430" t="s">
        <v>1023</v>
      </c>
      <c r="I4430" s="2" t="str">
        <f>VLOOKUP(Sheet__29[[#This Row],[Filial]],Filiais!A:B,2,FALSE)</f>
        <v>Bauru</v>
      </c>
      <c r="J4430" s="2" t="str">
        <f>VLOOKUP(Sheet__29[[#This Row],[Cidade]],'Clientes'!C:D,2,FALSE)</f>
        <v>SP</v>
      </c>
      <c r="K4430" s="2" t="str">
        <f>VLOOKUP(Sheet__29[[#This Row],[Produto]],Produtos!B:C,2,FALSE)</f>
        <v>Periférico</v>
      </c>
      <c r="L4430" s="2" t="str">
        <f>VLOOKUP(Sheet__29[[#This Row],[Produto]],Produtos!B:D,3,FALSE)</f>
        <v>Kingston Brasil</v>
      </c>
      <c r="M4430" s="2">
        <f>VLOOKUP(Sheet__29[[#This Row],[Produto]],Estoque!A:B,2,FALSE)</f>
        <v>290</v>
      </c>
      <c r="N4430" s="5">
        <f>Sheet__29[[#This Row],[Qtd]]*Sheet__29[[#This Row],[Valor]]</f>
        <v>13716</v>
      </c>
      <c r="O4430" s="5">
        <f>Sheet__29[[#This Row],[Venda]]*(1-Sheet__29[[#This Row],[Desc]]/100)</f>
        <v>12344.4</v>
      </c>
      <c r="P4430"/>
    </row>
    <row r="4431" spans="1:16" x14ac:dyDescent="0.25">
      <c r="A4431">
        <v>104429</v>
      </c>
      <c r="B4431" s="1">
        <v>46204</v>
      </c>
      <c r="C4431" t="s">
        <v>270</v>
      </c>
      <c r="D4431" t="s">
        <v>1124</v>
      </c>
      <c r="E4431">
        <v>4</v>
      </c>
      <c r="F4431" s="4">
        <v>4539</v>
      </c>
      <c r="G4431">
        <v>10</v>
      </c>
      <c r="H4431" t="s">
        <v>1021</v>
      </c>
      <c r="I4431" s="2" t="str">
        <f>VLOOKUP(Sheet__29[[#This Row],[Filial]],Filiais!A:B,2,FALSE)</f>
        <v>Jundiaí</v>
      </c>
      <c r="J4431" s="2" t="str">
        <f>VLOOKUP(Sheet__29[[#This Row],[Cidade]],'Clientes'!C:D,2,FALSE)</f>
        <v>SP</v>
      </c>
      <c r="K4431" s="2" t="str">
        <f>VLOOKUP(Sheet__29[[#This Row],[Produto]],Produtos!B:C,2,FALSE)</f>
        <v>Rede</v>
      </c>
      <c r="L4431" s="2" t="str">
        <f>VLOOKUP(Sheet__29[[#This Row],[Produto]],Produtos!B:D,3,FALSE)</f>
        <v>LG Brasil</v>
      </c>
      <c r="M4431" s="2">
        <f>VLOOKUP(Sheet__29[[#This Row],[Produto]],Estoque!A:B,2,FALSE)</f>
        <v>264</v>
      </c>
      <c r="N4431" s="5">
        <f>Sheet__29[[#This Row],[Qtd]]*Sheet__29[[#This Row],[Valor]]</f>
        <v>18156</v>
      </c>
      <c r="O4431" s="5">
        <f>Sheet__29[[#This Row],[Venda]]*(1-Sheet__29[[#This Row],[Desc]]/100)</f>
        <v>16340.4</v>
      </c>
      <c r="P4431"/>
    </row>
    <row r="4432" spans="1:16" x14ac:dyDescent="0.25">
      <c r="A4432">
        <v>104430</v>
      </c>
      <c r="B4432" s="1">
        <v>46204</v>
      </c>
      <c r="C4432" t="s">
        <v>246</v>
      </c>
      <c r="D4432" t="s">
        <v>1057</v>
      </c>
      <c r="E4432">
        <v>5</v>
      </c>
      <c r="F4432" s="4">
        <v>680</v>
      </c>
      <c r="G4432">
        <v>0</v>
      </c>
      <c r="H4432" t="s">
        <v>1025</v>
      </c>
      <c r="I4432" s="2" t="str">
        <f>VLOOKUP(Sheet__29[[#This Row],[Filial]],Filiais!A:B,2,FALSE)</f>
        <v>São José dos Campos</v>
      </c>
      <c r="J4432" s="2" t="str">
        <f>VLOOKUP(Sheet__29[[#This Row],[Cidade]],'Clientes'!C:D,2,FALSE)</f>
        <v>SP</v>
      </c>
      <c r="K4432" s="2" t="str">
        <f>VLOOKUP(Sheet__29[[#This Row],[Produto]],Produtos!B:C,2,FALSE)</f>
        <v>Rede</v>
      </c>
      <c r="L4432" s="2" t="str">
        <f>VLOOKUP(Sheet__29[[#This Row],[Produto]],Produtos!B:D,3,FALSE)</f>
        <v>Lenovo Brasil</v>
      </c>
      <c r="M4432" s="2">
        <f>VLOOKUP(Sheet__29[[#This Row],[Produto]],Estoque!A:B,2,FALSE)</f>
        <v>235</v>
      </c>
      <c r="N4432" s="5">
        <f>Sheet__29[[#This Row],[Qtd]]*Sheet__29[[#This Row],[Valor]]</f>
        <v>3400</v>
      </c>
      <c r="O4432" s="5">
        <f>Sheet__29[[#This Row],[Venda]]*(1-Sheet__29[[#This Row],[Desc]]/100)</f>
        <v>3400</v>
      </c>
      <c r="P4432"/>
    </row>
    <row r="4433" spans="1:16" x14ac:dyDescent="0.25">
      <c r="A4433">
        <v>104431</v>
      </c>
      <c r="B4433" s="1">
        <v>46204</v>
      </c>
      <c r="C4433" t="s">
        <v>327</v>
      </c>
      <c r="D4433" t="s">
        <v>1116</v>
      </c>
      <c r="E4433">
        <v>1</v>
      </c>
      <c r="F4433" s="4">
        <v>1818</v>
      </c>
      <c r="G4433">
        <v>5</v>
      </c>
      <c r="H4433" t="s">
        <v>1016</v>
      </c>
      <c r="I4433" s="2" t="str">
        <f>VLOOKUP(Sheet__29[[#This Row],[Filial]],Filiais!A:B,2,FALSE)</f>
        <v>São Paulo</v>
      </c>
      <c r="J4433" s="2" t="str">
        <f>VLOOKUP(Sheet__29[[#This Row],[Cidade]],'Clientes'!C:D,2,FALSE)</f>
        <v>SP</v>
      </c>
      <c r="K4433" s="2" t="str">
        <f>VLOOKUP(Sheet__29[[#This Row],[Produto]],Produtos!B:C,2,FALSE)</f>
        <v>Periférico</v>
      </c>
      <c r="L4433" s="2" t="str">
        <f>VLOOKUP(Sheet__29[[#This Row],[Produto]],Produtos!B:D,3,FALSE)</f>
        <v>Logitech Brasil</v>
      </c>
      <c r="M4433" s="2">
        <f>VLOOKUP(Sheet__29[[#This Row],[Produto]],Estoque!A:B,2,FALSE)</f>
        <v>55</v>
      </c>
      <c r="N4433" s="5">
        <f>Sheet__29[[#This Row],[Qtd]]*Sheet__29[[#This Row],[Valor]]</f>
        <v>1818</v>
      </c>
      <c r="O4433" s="5">
        <f>Sheet__29[[#This Row],[Venda]]*(1-Sheet__29[[#This Row],[Desc]]/100)</f>
        <v>1727.1</v>
      </c>
      <c r="P4433"/>
    </row>
    <row r="4434" spans="1:16" x14ac:dyDescent="0.25">
      <c r="A4434">
        <v>104432</v>
      </c>
      <c r="B4434" s="1">
        <v>46204</v>
      </c>
      <c r="C4434" t="s">
        <v>512</v>
      </c>
      <c r="D4434" t="s">
        <v>1045</v>
      </c>
      <c r="E4434">
        <v>1</v>
      </c>
      <c r="F4434" s="4">
        <v>3197</v>
      </c>
      <c r="G4434">
        <v>0</v>
      </c>
      <c r="H4434" t="s">
        <v>1019</v>
      </c>
      <c r="I4434" s="2" t="str">
        <f>VLOOKUP(Sheet__29[[#This Row],[Filial]],Filiais!A:B,2,FALSE)</f>
        <v>Osasco</v>
      </c>
      <c r="J4434" s="2" t="str">
        <f>VLOOKUP(Sheet__29[[#This Row],[Cidade]],'Clientes'!C:D,2,FALSE)</f>
        <v>SP</v>
      </c>
      <c r="K4434" s="2" t="str">
        <f>VLOOKUP(Sheet__29[[#This Row],[Produto]],Produtos!B:C,2,FALSE)</f>
        <v>Periférico</v>
      </c>
      <c r="L4434" s="2" t="str">
        <f>VLOOKUP(Sheet__29[[#This Row],[Produto]],Produtos!B:D,3,FALSE)</f>
        <v>Dell Brasil</v>
      </c>
      <c r="M4434" s="2">
        <f>VLOOKUP(Sheet__29[[#This Row],[Produto]],Estoque!A:B,2,FALSE)</f>
        <v>261</v>
      </c>
      <c r="N4434" s="5">
        <f>Sheet__29[[#This Row],[Qtd]]*Sheet__29[[#This Row],[Valor]]</f>
        <v>3197</v>
      </c>
      <c r="O4434" s="5">
        <f>Sheet__29[[#This Row],[Venda]]*(1-Sheet__29[[#This Row],[Desc]]/100)</f>
        <v>3197</v>
      </c>
      <c r="P4434"/>
    </row>
    <row r="4435" spans="1:16" x14ac:dyDescent="0.25">
      <c r="A4435">
        <v>104433</v>
      </c>
      <c r="B4435" s="1">
        <v>46204</v>
      </c>
      <c r="C4435" t="s">
        <v>822</v>
      </c>
      <c r="D4435" t="s">
        <v>1131</v>
      </c>
      <c r="E4435">
        <v>3</v>
      </c>
      <c r="F4435" s="4">
        <v>2960</v>
      </c>
      <c r="G4435">
        <v>5</v>
      </c>
      <c r="H4435" t="s">
        <v>1024</v>
      </c>
      <c r="I4435" s="2" t="str">
        <f>VLOOKUP(Sheet__29[[#This Row],[Filial]],Filiais!A:B,2,FALSE)</f>
        <v>Ribeirão Preto</v>
      </c>
      <c r="J4435" s="2" t="str">
        <f>VLOOKUP(Sheet__29[[#This Row],[Cidade]],'Clientes'!C:D,2,FALSE)</f>
        <v>SP</v>
      </c>
      <c r="K4435" s="2" t="str">
        <f>VLOOKUP(Sheet__29[[#This Row],[Produto]],Produtos!B:C,2,FALSE)</f>
        <v>Notebook</v>
      </c>
      <c r="L4435" s="2" t="str">
        <f>VLOOKUP(Sheet__29[[#This Row],[Produto]],Produtos!B:D,3,FALSE)</f>
        <v>Dell Brasil</v>
      </c>
      <c r="M4435" s="2">
        <f>VLOOKUP(Sheet__29[[#This Row],[Produto]],Estoque!A:B,2,FALSE)</f>
        <v>275</v>
      </c>
      <c r="N4435" s="5">
        <f>Sheet__29[[#This Row],[Qtd]]*Sheet__29[[#This Row],[Valor]]</f>
        <v>8880</v>
      </c>
      <c r="O4435" s="5">
        <f>Sheet__29[[#This Row],[Venda]]*(1-Sheet__29[[#This Row],[Desc]]/100)</f>
        <v>8436</v>
      </c>
      <c r="P4435"/>
    </row>
    <row r="4436" spans="1:16" x14ac:dyDescent="0.25">
      <c r="A4436">
        <v>104434</v>
      </c>
      <c r="B4436" s="1">
        <v>46204</v>
      </c>
      <c r="C4436" t="s">
        <v>824</v>
      </c>
      <c r="D4436" t="s">
        <v>1090</v>
      </c>
      <c r="E4436">
        <v>3</v>
      </c>
      <c r="F4436" s="4">
        <v>2696</v>
      </c>
      <c r="G4436">
        <v>5</v>
      </c>
      <c r="H4436" t="s">
        <v>1018</v>
      </c>
      <c r="I4436" s="2" t="str">
        <f>VLOOKUP(Sheet__29[[#This Row],[Filial]],Filiais!A:B,2,FALSE)</f>
        <v>Barueri</v>
      </c>
      <c r="J4436" s="2" t="str">
        <f>VLOOKUP(Sheet__29[[#This Row],[Cidade]],'Clientes'!C:D,2,FALSE)</f>
        <v>SP</v>
      </c>
      <c r="K4436" s="2" t="str">
        <f>VLOOKUP(Sheet__29[[#This Row],[Produto]],Produtos!B:C,2,FALSE)</f>
        <v>Notebook</v>
      </c>
      <c r="L4436" s="2" t="str">
        <f>VLOOKUP(Sheet__29[[#This Row],[Produto]],Produtos!B:D,3,FALSE)</f>
        <v>Lenovo Brasil</v>
      </c>
      <c r="M4436" s="2">
        <f>VLOOKUP(Sheet__29[[#This Row],[Produto]],Estoque!A:B,2,FALSE)</f>
        <v>257</v>
      </c>
      <c r="N4436" s="5">
        <f>Sheet__29[[#This Row],[Qtd]]*Sheet__29[[#This Row],[Valor]]</f>
        <v>8088</v>
      </c>
      <c r="O4436" s="5">
        <f>Sheet__29[[#This Row],[Venda]]*(1-Sheet__29[[#This Row],[Desc]]/100)</f>
        <v>7683.5999999999995</v>
      </c>
      <c r="P4436"/>
    </row>
    <row r="4437" spans="1:16" x14ac:dyDescent="0.25">
      <c r="A4437">
        <v>104435</v>
      </c>
      <c r="B4437" s="1">
        <v>46204</v>
      </c>
      <c r="C4437" t="s">
        <v>982</v>
      </c>
      <c r="D4437" t="s">
        <v>1088</v>
      </c>
      <c r="E4437">
        <v>4</v>
      </c>
      <c r="F4437" s="4">
        <v>1534</v>
      </c>
      <c r="G4437">
        <v>0</v>
      </c>
      <c r="H4437" t="s">
        <v>1022</v>
      </c>
      <c r="I4437" s="2" t="str">
        <f>VLOOKUP(Sheet__29[[#This Row],[Filial]],Filiais!A:B,2,FALSE)</f>
        <v>Santos</v>
      </c>
      <c r="J4437" s="2" t="str">
        <f>VLOOKUP(Sheet__29[[#This Row],[Cidade]],'Clientes'!C:D,2,FALSE)</f>
        <v>SP</v>
      </c>
      <c r="K4437" s="2" t="str">
        <f>VLOOKUP(Sheet__29[[#This Row],[Produto]],Produtos!B:C,2,FALSE)</f>
        <v>Periférico</v>
      </c>
      <c r="L4437" s="2" t="str">
        <f>VLOOKUP(Sheet__29[[#This Row],[Produto]],Produtos!B:D,3,FALSE)</f>
        <v>Logitech Brasil</v>
      </c>
      <c r="M4437" s="2">
        <f>VLOOKUP(Sheet__29[[#This Row],[Produto]],Estoque!A:B,2,FALSE)</f>
        <v>177</v>
      </c>
      <c r="N4437" s="5">
        <f>Sheet__29[[#This Row],[Qtd]]*Sheet__29[[#This Row],[Valor]]</f>
        <v>6136</v>
      </c>
      <c r="O4437" s="5">
        <f>Sheet__29[[#This Row],[Venda]]*(1-Sheet__29[[#This Row],[Desc]]/100)</f>
        <v>6136</v>
      </c>
      <c r="P4437"/>
    </row>
    <row r="4438" spans="1:16" x14ac:dyDescent="0.25">
      <c r="A4438">
        <v>104436</v>
      </c>
      <c r="B4438" s="1">
        <v>46204</v>
      </c>
      <c r="C4438" t="s">
        <v>843</v>
      </c>
      <c r="D4438" t="s">
        <v>1075</v>
      </c>
      <c r="E4438">
        <v>2</v>
      </c>
      <c r="F4438" s="4">
        <v>1575</v>
      </c>
      <c r="G4438">
        <v>5</v>
      </c>
      <c r="H4438" t="s">
        <v>1022</v>
      </c>
      <c r="I4438" s="2" t="str">
        <f>VLOOKUP(Sheet__29[[#This Row],[Filial]],Filiais!A:B,2,FALSE)</f>
        <v>Santos</v>
      </c>
      <c r="J4438" s="2" t="str">
        <f>VLOOKUP(Sheet__29[[#This Row],[Cidade]],'Clientes'!C:D,2,FALSE)</f>
        <v>SP</v>
      </c>
      <c r="K4438" s="2" t="str">
        <f>VLOOKUP(Sheet__29[[#This Row],[Produto]],Produtos!B:C,2,FALSE)</f>
        <v>Armazenamento</v>
      </c>
      <c r="L4438" s="2" t="str">
        <f>VLOOKUP(Sheet__29[[#This Row],[Produto]],Produtos!B:D,3,FALSE)</f>
        <v>Logitech Brasil</v>
      </c>
      <c r="M4438" s="2">
        <f>VLOOKUP(Sheet__29[[#This Row],[Produto]],Estoque!A:B,2,FALSE)</f>
        <v>269</v>
      </c>
      <c r="N4438" s="5">
        <f>Sheet__29[[#This Row],[Qtd]]*Sheet__29[[#This Row],[Valor]]</f>
        <v>3150</v>
      </c>
      <c r="O4438" s="5">
        <f>Sheet__29[[#This Row],[Venda]]*(1-Sheet__29[[#This Row],[Desc]]/100)</f>
        <v>2992.5</v>
      </c>
      <c r="P4438"/>
    </row>
    <row r="4439" spans="1:16" x14ac:dyDescent="0.25">
      <c r="A4439">
        <v>104437</v>
      </c>
      <c r="B4439" s="1">
        <v>46204</v>
      </c>
      <c r="C4439" t="s">
        <v>431</v>
      </c>
      <c r="D4439" t="s">
        <v>1095</v>
      </c>
      <c r="E4439">
        <v>3</v>
      </c>
      <c r="F4439" s="4">
        <v>4677</v>
      </c>
      <c r="G4439">
        <v>10</v>
      </c>
      <c r="H4439" t="s">
        <v>1022</v>
      </c>
      <c r="I4439" s="2" t="str">
        <f>VLOOKUP(Sheet__29[[#This Row],[Filial]],Filiais!A:B,2,FALSE)</f>
        <v>Santos</v>
      </c>
      <c r="J4439" s="2" t="str">
        <f>VLOOKUP(Sheet__29[[#This Row],[Cidade]],'Clientes'!C:D,2,FALSE)</f>
        <v>SP</v>
      </c>
      <c r="K4439" s="2" t="str">
        <f>VLOOKUP(Sheet__29[[#This Row],[Produto]],Produtos!B:C,2,FALSE)</f>
        <v>Notebook</v>
      </c>
      <c r="L4439" s="2" t="str">
        <f>VLOOKUP(Sheet__29[[#This Row],[Produto]],Produtos!B:D,3,FALSE)</f>
        <v>Lenovo Brasil</v>
      </c>
      <c r="M4439" s="2">
        <f>VLOOKUP(Sheet__29[[#This Row],[Produto]],Estoque!A:B,2,FALSE)</f>
        <v>84</v>
      </c>
      <c r="N4439" s="5">
        <f>Sheet__29[[#This Row],[Qtd]]*Sheet__29[[#This Row],[Valor]]</f>
        <v>14031</v>
      </c>
      <c r="O4439" s="5">
        <f>Sheet__29[[#This Row],[Venda]]*(1-Sheet__29[[#This Row],[Desc]]/100)</f>
        <v>12627.9</v>
      </c>
      <c r="P4439"/>
    </row>
    <row r="4440" spans="1:16" x14ac:dyDescent="0.25">
      <c r="A4440">
        <v>104438</v>
      </c>
      <c r="B4440" s="1">
        <v>46204</v>
      </c>
      <c r="C4440" t="s">
        <v>300</v>
      </c>
      <c r="D4440" t="s">
        <v>1084</v>
      </c>
      <c r="E4440">
        <v>2</v>
      </c>
      <c r="F4440" s="4">
        <v>3405</v>
      </c>
      <c r="G4440">
        <v>10</v>
      </c>
      <c r="H4440" t="s">
        <v>1024</v>
      </c>
      <c r="I4440" s="2" t="str">
        <f>VLOOKUP(Sheet__29[[#This Row],[Filial]],Filiais!A:B,2,FALSE)</f>
        <v>Ribeirão Preto</v>
      </c>
      <c r="J4440" s="2" t="str">
        <f>VLOOKUP(Sheet__29[[#This Row],[Cidade]],'Clientes'!C:D,2,FALSE)</f>
        <v>SP</v>
      </c>
      <c r="K4440" s="2" t="str">
        <f>VLOOKUP(Sheet__29[[#This Row],[Produto]],Produtos!B:C,2,FALSE)</f>
        <v>Monitor</v>
      </c>
      <c r="L4440" s="2" t="str">
        <f>VLOOKUP(Sheet__29[[#This Row],[Produto]],Produtos!B:D,3,FALSE)</f>
        <v>Logitech Brasil</v>
      </c>
      <c r="M4440" s="2">
        <f>VLOOKUP(Sheet__29[[#This Row],[Produto]],Estoque!A:B,2,FALSE)</f>
        <v>6</v>
      </c>
      <c r="N4440" s="5">
        <f>Sheet__29[[#This Row],[Qtd]]*Sheet__29[[#This Row],[Valor]]</f>
        <v>6810</v>
      </c>
      <c r="O4440" s="5">
        <f>Sheet__29[[#This Row],[Venda]]*(1-Sheet__29[[#This Row],[Desc]]/100)</f>
        <v>6129</v>
      </c>
      <c r="P4440"/>
    </row>
    <row r="4441" spans="1:16" x14ac:dyDescent="0.25">
      <c r="A4441">
        <v>104439</v>
      </c>
      <c r="B4441" s="1">
        <v>46204</v>
      </c>
      <c r="C4441" t="s">
        <v>65</v>
      </c>
      <c r="D4441" t="s">
        <v>1073</v>
      </c>
      <c r="E4441">
        <v>1</v>
      </c>
      <c r="F4441" s="4">
        <v>1371</v>
      </c>
      <c r="G4441">
        <v>10</v>
      </c>
      <c r="H4441" t="s">
        <v>1025</v>
      </c>
      <c r="I4441" s="2" t="str">
        <f>VLOOKUP(Sheet__29[[#This Row],[Filial]],Filiais!A:B,2,FALSE)</f>
        <v>São José dos Campos</v>
      </c>
      <c r="J4441" s="2" t="str">
        <f>VLOOKUP(Sheet__29[[#This Row],[Cidade]],'Clientes'!C:D,2,FALSE)</f>
        <v>SP</v>
      </c>
      <c r="K4441" s="2" t="str">
        <f>VLOOKUP(Sheet__29[[#This Row],[Produto]],Produtos!B:C,2,FALSE)</f>
        <v>Armazenamento</v>
      </c>
      <c r="L4441" s="2" t="str">
        <f>VLOOKUP(Sheet__29[[#This Row],[Produto]],Produtos!B:D,3,FALSE)</f>
        <v>Dell Brasil</v>
      </c>
      <c r="M4441" s="2">
        <f>VLOOKUP(Sheet__29[[#This Row],[Produto]],Estoque!A:B,2,FALSE)</f>
        <v>106</v>
      </c>
      <c r="N4441" s="5">
        <f>Sheet__29[[#This Row],[Qtd]]*Sheet__29[[#This Row],[Valor]]</f>
        <v>1371</v>
      </c>
      <c r="O4441" s="5">
        <f>Sheet__29[[#This Row],[Venda]]*(1-Sheet__29[[#This Row],[Desc]]/100)</f>
        <v>1233.9000000000001</v>
      </c>
      <c r="P4441"/>
    </row>
    <row r="4442" spans="1:16" x14ac:dyDescent="0.25">
      <c r="A4442">
        <v>104440</v>
      </c>
      <c r="B4442" s="1">
        <v>46204</v>
      </c>
      <c r="C4442" t="s">
        <v>876</v>
      </c>
      <c r="D4442" t="s">
        <v>1165</v>
      </c>
      <c r="E4442">
        <v>4</v>
      </c>
      <c r="F4442" s="4">
        <v>4827</v>
      </c>
      <c r="G4442">
        <v>0</v>
      </c>
      <c r="H4442" t="s">
        <v>1017</v>
      </c>
      <c r="I4442" s="2" t="str">
        <f>VLOOKUP(Sheet__29[[#This Row],[Filial]],Filiais!A:B,2,FALSE)</f>
        <v>Campinas</v>
      </c>
      <c r="J4442" s="2" t="str">
        <f>VLOOKUP(Sheet__29[[#This Row],[Cidade]],'Clientes'!C:D,2,FALSE)</f>
        <v>SP</v>
      </c>
      <c r="K4442" s="2" t="str">
        <f>VLOOKUP(Sheet__29[[#This Row],[Produto]],Produtos!B:C,2,FALSE)</f>
        <v>Monitor</v>
      </c>
      <c r="L4442" s="2" t="str">
        <f>VLOOKUP(Sheet__29[[#This Row],[Produto]],Produtos!B:D,3,FALSE)</f>
        <v>Logitech Brasil</v>
      </c>
      <c r="M4442" s="2">
        <f>VLOOKUP(Sheet__29[[#This Row],[Produto]],Estoque!A:B,2,FALSE)</f>
        <v>142</v>
      </c>
      <c r="N4442" s="5">
        <f>Sheet__29[[#This Row],[Qtd]]*Sheet__29[[#This Row],[Valor]]</f>
        <v>19308</v>
      </c>
      <c r="O4442" s="5">
        <f>Sheet__29[[#This Row],[Venda]]*(1-Sheet__29[[#This Row],[Desc]]/100)</f>
        <v>19308</v>
      </c>
      <c r="P4442"/>
    </row>
    <row r="4443" spans="1:16" x14ac:dyDescent="0.25">
      <c r="A4443">
        <v>104441</v>
      </c>
      <c r="B4443" s="1">
        <v>46204</v>
      </c>
      <c r="C4443" t="s">
        <v>614</v>
      </c>
      <c r="D4443" t="s">
        <v>1073</v>
      </c>
      <c r="E4443">
        <v>1</v>
      </c>
      <c r="F4443" s="4">
        <v>3678</v>
      </c>
      <c r="G4443">
        <v>5</v>
      </c>
      <c r="H4443" t="s">
        <v>1018</v>
      </c>
      <c r="I4443" s="2" t="str">
        <f>VLOOKUP(Sheet__29[[#This Row],[Filial]],Filiais!A:B,2,FALSE)</f>
        <v>Barueri</v>
      </c>
      <c r="J4443" s="2" t="str">
        <f>VLOOKUP(Sheet__29[[#This Row],[Cidade]],'Clientes'!C:D,2,FALSE)</f>
        <v>SP</v>
      </c>
      <c r="K4443" s="2" t="str">
        <f>VLOOKUP(Sheet__29[[#This Row],[Produto]],Produtos!B:C,2,FALSE)</f>
        <v>Armazenamento</v>
      </c>
      <c r="L4443" s="2" t="str">
        <f>VLOOKUP(Sheet__29[[#This Row],[Produto]],Produtos!B:D,3,FALSE)</f>
        <v>Dell Brasil</v>
      </c>
      <c r="M4443" s="2">
        <f>VLOOKUP(Sheet__29[[#This Row],[Produto]],Estoque!A:B,2,FALSE)</f>
        <v>106</v>
      </c>
      <c r="N4443" s="5">
        <f>Sheet__29[[#This Row],[Qtd]]*Sheet__29[[#This Row],[Valor]]</f>
        <v>3678</v>
      </c>
      <c r="O4443" s="5">
        <f>Sheet__29[[#This Row],[Venda]]*(1-Sheet__29[[#This Row],[Desc]]/100)</f>
        <v>3494.1</v>
      </c>
      <c r="P4443"/>
    </row>
    <row r="4444" spans="1:16" x14ac:dyDescent="0.25">
      <c r="A4444">
        <v>104442</v>
      </c>
      <c r="B4444" s="1">
        <v>46204</v>
      </c>
      <c r="C4444" t="s">
        <v>59</v>
      </c>
      <c r="D4444" t="s">
        <v>1078</v>
      </c>
      <c r="E4444">
        <v>1</v>
      </c>
      <c r="F4444" s="4">
        <v>945</v>
      </c>
      <c r="G4444">
        <v>10</v>
      </c>
      <c r="H4444" t="s">
        <v>1024</v>
      </c>
      <c r="I4444" s="2" t="str">
        <f>VLOOKUP(Sheet__29[[#This Row],[Filial]],Filiais!A:B,2,FALSE)</f>
        <v>Ribeirão Preto</v>
      </c>
      <c r="J4444" s="2" t="str">
        <f>VLOOKUP(Sheet__29[[#This Row],[Cidade]],'Clientes'!C:D,2,FALSE)</f>
        <v>SP</v>
      </c>
      <c r="K4444" s="2" t="str">
        <f>VLOOKUP(Sheet__29[[#This Row],[Produto]],Produtos!B:C,2,FALSE)</f>
        <v>Periférico</v>
      </c>
      <c r="L4444" s="2" t="str">
        <f>VLOOKUP(Sheet__29[[#This Row],[Produto]],Produtos!B:D,3,FALSE)</f>
        <v>Kingston Brasil</v>
      </c>
      <c r="M4444" s="2">
        <f>VLOOKUP(Sheet__29[[#This Row],[Produto]],Estoque!A:B,2,FALSE)</f>
        <v>92</v>
      </c>
      <c r="N4444" s="5">
        <f>Sheet__29[[#This Row],[Qtd]]*Sheet__29[[#This Row],[Valor]]</f>
        <v>945</v>
      </c>
      <c r="O4444" s="5">
        <f>Sheet__29[[#This Row],[Venda]]*(1-Sheet__29[[#This Row],[Desc]]/100)</f>
        <v>850.5</v>
      </c>
      <c r="P4444"/>
    </row>
    <row r="4445" spans="1:16" x14ac:dyDescent="0.25">
      <c r="A4445">
        <v>104443</v>
      </c>
      <c r="B4445" s="1">
        <v>46204</v>
      </c>
      <c r="C4445" t="s">
        <v>805</v>
      </c>
      <c r="D4445" t="s">
        <v>1060</v>
      </c>
      <c r="E4445">
        <v>2</v>
      </c>
      <c r="F4445" s="4">
        <v>2133</v>
      </c>
      <c r="G4445">
        <v>10</v>
      </c>
      <c r="H4445" t="s">
        <v>1016</v>
      </c>
      <c r="I4445" s="2" t="str">
        <f>VLOOKUP(Sheet__29[[#This Row],[Filial]],Filiais!A:B,2,FALSE)</f>
        <v>São Paulo</v>
      </c>
      <c r="J4445" s="2" t="str">
        <f>VLOOKUP(Sheet__29[[#This Row],[Cidade]],'Clientes'!C:D,2,FALSE)</f>
        <v>SP</v>
      </c>
      <c r="K4445" s="2" t="str">
        <f>VLOOKUP(Sheet__29[[#This Row],[Produto]],Produtos!B:C,2,FALSE)</f>
        <v>Rede</v>
      </c>
      <c r="L4445" s="2" t="str">
        <f>VLOOKUP(Sheet__29[[#This Row],[Produto]],Produtos!B:D,3,FALSE)</f>
        <v>LG Brasil</v>
      </c>
      <c r="M4445" s="2">
        <f>VLOOKUP(Sheet__29[[#This Row],[Produto]],Estoque!A:B,2,FALSE)</f>
        <v>281</v>
      </c>
      <c r="N4445" s="5">
        <f>Sheet__29[[#This Row],[Qtd]]*Sheet__29[[#This Row],[Valor]]</f>
        <v>4266</v>
      </c>
      <c r="O4445" s="5">
        <f>Sheet__29[[#This Row],[Venda]]*(1-Sheet__29[[#This Row],[Desc]]/100)</f>
        <v>3839.4</v>
      </c>
      <c r="P4445"/>
    </row>
    <row r="4446" spans="1:16" x14ac:dyDescent="0.25">
      <c r="A4446">
        <v>104444</v>
      </c>
      <c r="B4446" s="1">
        <v>46204</v>
      </c>
      <c r="C4446" t="s">
        <v>146</v>
      </c>
      <c r="D4446" t="s">
        <v>1148</v>
      </c>
      <c r="E4446">
        <v>2</v>
      </c>
      <c r="F4446" s="4">
        <v>841</v>
      </c>
      <c r="G4446">
        <v>0</v>
      </c>
      <c r="H4446" t="s">
        <v>1016</v>
      </c>
      <c r="I4446" s="2" t="str">
        <f>VLOOKUP(Sheet__29[[#This Row],[Filial]],Filiais!A:B,2,FALSE)</f>
        <v>São Paulo</v>
      </c>
      <c r="J4446" s="2" t="str">
        <f>VLOOKUP(Sheet__29[[#This Row],[Cidade]],'Clientes'!C:D,2,FALSE)</f>
        <v>SP</v>
      </c>
      <c r="K4446" s="2" t="str">
        <f>VLOOKUP(Sheet__29[[#This Row],[Produto]],Produtos!B:C,2,FALSE)</f>
        <v>Armazenamento</v>
      </c>
      <c r="L4446" s="2" t="str">
        <f>VLOOKUP(Sheet__29[[#This Row],[Produto]],Produtos!B:D,3,FALSE)</f>
        <v>Logitech Brasil</v>
      </c>
      <c r="M4446" s="2">
        <f>VLOOKUP(Sheet__29[[#This Row],[Produto]],Estoque!A:B,2,FALSE)</f>
        <v>187</v>
      </c>
      <c r="N4446" s="5">
        <f>Sheet__29[[#This Row],[Qtd]]*Sheet__29[[#This Row],[Valor]]</f>
        <v>1682</v>
      </c>
      <c r="O4446" s="5">
        <f>Sheet__29[[#This Row],[Venda]]*(1-Sheet__29[[#This Row],[Desc]]/100)</f>
        <v>1682</v>
      </c>
      <c r="P4446"/>
    </row>
    <row r="4447" spans="1:16" x14ac:dyDescent="0.25">
      <c r="A4447">
        <v>104445</v>
      </c>
      <c r="B4447" s="1">
        <v>46204</v>
      </c>
      <c r="C4447" t="s">
        <v>566</v>
      </c>
      <c r="D4447" t="s">
        <v>1117</v>
      </c>
      <c r="E4447">
        <v>1</v>
      </c>
      <c r="F4447" s="4">
        <v>4350</v>
      </c>
      <c r="G4447">
        <v>0</v>
      </c>
      <c r="H4447" t="s">
        <v>1025</v>
      </c>
      <c r="I4447" s="2" t="str">
        <f>VLOOKUP(Sheet__29[[#This Row],[Filial]],Filiais!A:B,2,FALSE)</f>
        <v>São José dos Campos</v>
      </c>
      <c r="J4447" s="2" t="str">
        <f>VLOOKUP(Sheet__29[[#This Row],[Cidade]],'Clientes'!C:D,2,FALSE)</f>
        <v>SP</v>
      </c>
      <c r="K4447" s="2" t="str">
        <f>VLOOKUP(Sheet__29[[#This Row],[Produto]],Produtos!B:C,2,FALSE)</f>
        <v>Armazenamento</v>
      </c>
      <c r="L4447" s="2" t="str">
        <f>VLOOKUP(Sheet__29[[#This Row],[Produto]],Produtos!B:D,3,FALSE)</f>
        <v>LG Brasil</v>
      </c>
      <c r="M4447" s="2">
        <f>VLOOKUP(Sheet__29[[#This Row],[Produto]],Estoque!A:B,2,FALSE)</f>
        <v>221</v>
      </c>
      <c r="N4447" s="5">
        <f>Sheet__29[[#This Row],[Qtd]]*Sheet__29[[#This Row],[Valor]]</f>
        <v>4350</v>
      </c>
      <c r="O4447" s="5">
        <f>Sheet__29[[#This Row],[Venda]]*(1-Sheet__29[[#This Row],[Desc]]/100)</f>
        <v>4350</v>
      </c>
      <c r="P4447"/>
    </row>
    <row r="4448" spans="1:16" x14ac:dyDescent="0.25">
      <c r="A4448">
        <v>104446</v>
      </c>
      <c r="B4448" s="1">
        <v>46204</v>
      </c>
      <c r="C4448" t="s">
        <v>88</v>
      </c>
      <c r="D4448" t="s">
        <v>1036</v>
      </c>
      <c r="E4448">
        <v>5</v>
      </c>
      <c r="F4448" s="4">
        <v>3847</v>
      </c>
      <c r="G4448">
        <v>10</v>
      </c>
      <c r="H4448" t="s">
        <v>1022</v>
      </c>
      <c r="I4448" s="2" t="str">
        <f>VLOOKUP(Sheet__29[[#This Row],[Filial]],Filiais!A:B,2,FALSE)</f>
        <v>Santos</v>
      </c>
      <c r="J4448" s="2" t="str">
        <f>VLOOKUP(Sheet__29[[#This Row],[Cidade]],'Clientes'!C:D,2,FALSE)</f>
        <v>SP</v>
      </c>
      <c r="K4448" s="2" t="str">
        <f>VLOOKUP(Sheet__29[[#This Row],[Produto]],Produtos!B:C,2,FALSE)</f>
        <v>Armazenamento</v>
      </c>
      <c r="L4448" s="2" t="str">
        <f>VLOOKUP(Sheet__29[[#This Row],[Produto]],Produtos!B:D,3,FALSE)</f>
        <v>Kingston Brasil</v>
      </c>
      <c r="M4448" s="2">
        <f>VLOOKUP(Sheet__29[[#This Row],[Produto]],Estoque!A:B,2,FALSE)</f>
        <v>60</v>
      </c>
      <c r="N4448" s="5">
        <f>Sheet__29[[#This Row],[Qtd]]*Sheet__29[[#This Row],[Valor]]</f>
        <v>19235</v>
      </c>
      <c r="O4448" s="5">
        <f>Sheet__29[[#This Row],[Venda]]*(1-Sheet__29[[#This Row],[Desc]]/100)</f>
        <v>17311.5</v>
      </c>
      <c r="P4448"/>
    </row>
    <row r="4449" spans="1:16" x14ac:dyDescent="0.25">
      <c r="A4449">
        <v>104447</v>
      </c>
      <c r="B4449" s="1">
        <v>46204</v>
      </c>
      <c r="C4449" t="s">
        <v>432</v>
      </c>
      <c r="D4449" t="s">
        <v>1036</v>
      </c>
      <c r="E4449">
        <v>5</v>
      </c>
      <c r="F4449" s="4">
        <v>1638</v>
      </c>
      <c r="G4449">
        <v>10</v>
      </c>
      <c r="H4449" t="s">
        <v>1019</v>
      </c>
      <c r="I4449" s="2" t="str">
        <f>VLOOKUP(Sheet__29[[#This Row],[Filial]],Filiais!A:B,2,FALSE)</f>
        <v>Osasco</v>
      </c>
      <c r="J4449" s="2" t="str">
        <f>VLOOKUP(Sheet__29[[#This Row],[Cidade]],'Clientes'!C:D,2,FALSE)</f>
        <v>SP</v>
      </c>
      <c r="K4449" s="2" t="str">
        <f>VLOOKUP(Sheet__29[[#This Row],[Produto]],Produtos!B:C,2,FALSE)</f>
        <v>Armazenamento</v>
      </c>
      <c r="L4449" s="2" t="str">
        <f>VLOOKUP(Sheet__29[[#This Row],[Produto]],Produtos!B:D,3,FALSE)</f>
        <v>Kingston Brasil</v>
      </c>
      <c r="M4449" s="2">
        <f>VLOOKUP(Sheet__29[[#This Row],[Produto]],Estoque!A:B,2,FALSE)</f>
        <v>60</v>
      </c>
      <c r="N4449" s="5">
        <f>Sheet__29[[#This Row],[Qtd]]*Sheet__29[[#This Row],[Valor]]</f>
        <v>8190</v>
      </c>
      <c r="O4449" s="5">
        <f>Sheet__29[[#This Row],[Venda]]*(1-Sheet__29[[#This Row],[Desc]]/100)</f>
        <v>7371</v>
      </c>
      <c r="P4449"/>
    </row>
    <row r="4450" spans="1:16" x14ac:dyDescent="0.25">
      <c r="A4450">
        <v>104448</v>
      </c>
      <c r="B4450" s="1">
        <v>46204</v>
      </c>
      <c r="C4450" t="s">
        <v>672</v>
      </c>
      <c r="D4450" t="s">
        <v>1106</v>
      </c>
      <c r="E4450">
        <v>1</v>
      </c>
      <c r="F4450" s="4">
        <v>2292</v>
      </c>
      <c r="G4450">
        <v>0</v>
      </c>
      <c r="H4450" t="s">
        <v>1025</v>
      </c>
      <c r="I4450" s="2" t="str">
        <f>VLOOKUP(Sheet__29[[#This Row],[Filial]],Filiais!A:B,2,FALSE)</f>
        <v>São José dos Campos</v>
      </c>
      <c r="J4450" s="2" t="str">
        <f>VLOOKUP(Sheet__29[[#This Row],[Cidade]],'Clientes'!C:D,2,FALSE)</f>
        <v>SP</v>
      </c>
      <c r="K4450" s="2" t="str">
        <f>VLOOKUP(Sheet__29[[#This Row],[Produto]],Produtos!B:C,2,FALSE)</f>
        <v>Rede</v>
      </c>
      <c r="L4450" s="2" t="str">
        <f>VLOOKUP(Sheet__29[[#This Row],[Produto]],Produtos!B:D,3,FALSE)</f>
        <v>Logitech Brasil</v>
      </c>
      <c r="M4450" s="2">
        <f>VLOOKUP(Sheet__29[[#This Row],[Produto]],Estoque!A:B,2,FALSE)</f>
        <v>82</v>
      </c>
      <c r="N4450" s="5">
        <f>Sheet__29[[#This Row],[Qtd]]*Sheet__29[[#This Row],[Valor]]</f>
        <v>2292</v>
      </c>
      <c r="O4450" s="5">
        <f>Sheet__29[[#This Row],[Venda]]*(1-Sheet__29[[#This Row],[Desc]]/100)</f>
        <v>2292</v>
      </c>
      <c r="P4450"/>
    </row>
    <row r="4451" spans="1:16" x14ac:dyDescent="0.25">
      <c r="A4451">
        <v>104449</v>
      </c>
      <c r="B4451" s="1">
        <v>46204</v>
      </c>
      <c r="C4451" t="s">
        <v>614</v>
      </c>
      <c r="D4451" t="s">
        <v>1046</v>
      </c>
      <c r="E4451">
        <v>4</v>
      </c>
      <c r="F4451" s="4">
        <v>1151</v>
      </c>
      <c r="G4451">
        <v>0</v>
      </c>
      <c r="H4451" t="s">
        <v>1023</v>
      </c>
      <c r="I4451" s="2" t="str">
        <f>VLOOKUP(Sheet__29[[#This Row],[Filial]],Filiais!A:B,2,FALSE)</f>
        <v>Bauru</v>
      </c>
      <c r="J4451" s="2" t="str">
        <f>VLOOKUP(Sheet__29[[#This Row],[Cidade]],'Clientes'!C:D,2,FALSE)</f>
        <v>SP</v>
      </c>
      <c r="K4451" s="2" t="str">
        <f>VLOOKUP(Sheet__29[[#This Row],[Produto]],Produtos!B:C,2,FALSE)</f>
        <v>Notebook</v>
      </c>
      <c r="L4451" s="2" t="str">
        <f>VLOOKUP(Sheet__29[[#This Row],[Produto]],Produtos!B:D,3,FALSE)</f>
        <v>Lenovo Brasil</v>
      </c>
      <c r="M4451" s="2">
        <f>VLOOKUP(Sheet__29[[#This Row],[Produto]],Estoque!A:B,2,FALSE)</f>
        <v>196</v>
      </c>
      <c r="N4451" s="5">
        <f>Sheet__29[[#This Row],[Qtd]]*Sheet__29[[#This Row],[Valor]]</f>
        <v>4604</v>
      </c>
      <c r="O4451" s="5">
        <f>Sheet__29[[#This Row],[Venda]]*(1-Sheet__29[[#This Row],[Desc]]/100)</f>
        <v>4604</v>
      </c>
      <c r="P4451"/>
    </row>
    <row r="4452" spans="1:16" x14ac:dyDescent="0.25">
      <c r="A4452">
        <v>104450</v>
      </c>
      <c r="B4452" s="1">
        <v>46204</v>
      </c>
      <c r="C4452" t="s">
        <v>911</v>
      </c>
      <c r="D4452" t="s">
        <v>1108</v>
      </c>
      <c r="E4452">
        <v>5</v>
      </c>
      <c r="F4452" s="4">
        <v>1144</v>
      </c>
      <c r="G4452">
        <v>10</v>
      </c>
      <c r="H4452" t="s">
        <v>1022</v>
      </c>
      <c r="I4452" s="2" t="str">
        <f>VLOOKUP(Sheet__29[[#This Row],[Filial]],Filiais!A:B,2,FALSE)</f>
        <v>Santos</v>
      </c>
      <c r="J4452" s="2" t="str">
        <f>VLOOKUP(Sheet__29[[#This Row],[Cidade]],'Clientes'!C:D,2,FALSE)</f>
        <v>SP</v>
      </c>
      <c r="K4452" s="2" t="str">
        <f>VLOOKUP(Sheet__29[[#This Row],[Produto]],Produtos!B:C,2,FALSE)</f>
        <v>Notebook</v>
      </c>
      <c r="L4452" s="2" t="str">
        <f>VLOOKUP(Sheet__29[[#This Row],[Produto]],Produtos!B:D,3,FALSE)</f>
        <v>Logitech Brasil</v>
      </c>
      <c r="M4452" s="2">
        <f>VLOOKUP(Sheet__29[[#This Row],[Produto]],Estoque!A:B,2,FALSE)</f>
        <v>137</v>
      </c>
      <c r="N4452" s="5">
        <f>Sheet__29[[#This Row],[Qtd]]*Sheet__29[[#This Row],[Valor]]</f>
        <v>5720</v>
      </c>
      <c r="O4452" s="5">
        <f>Sheet__29[[#This Row],[Venda]]*(1-Sheet__29[[#This Row],[Desc]]/100)</f>
        <v>5148</v>
      </c>
      <c r="P4452"/>
    </row>
    <row r="4453" spans="1:16" x14ac:dyDescent="0.25">
      <c r="A4453">
        <v>104451</v>
      </c>
      <c r="B4453" s="1">
        <v>46204</v>
      </c>
      <c r="C4453" t="s">
        <v>539</v>
      </c>
      <c r="D4453" t="s">
        <v>1074</v>
      </c>
      <c r="E4453">
        <v>5</v>
      </c>
      <c r="F4453" s="4">
        <v>1160</v>
      </c>
      <c r="G4453">
        <v>0</v>
      </c>
      <c r="H4453" t="s">
        <v>1023</v>
      </c>
      <c r="I4453" s="2" t="str">
        <f>VLOOKUP(Sheet__29[[#This Row],[Filial]],Filiais!A:B,2,FALSE)</f>
        <v>Bauru</v>
      </c>
      <c r="J4453" s="2" t="str">
        <f>VLOOKUP(Sheet__29[[#This Row],[Cidade]],'Clientes'!C:D,2,FALSE)</f>
        <v>SP</v>
      </c>
      <c r="K4453" s="2" t="str">
        <f>VLOOKUP(Sheet__29[[#This Row],[Produto]],Produtos!B:C,2,FALSE)</f>
        <v>Armazenamento</v>
      </c>
      <c r="L4453" s="2" t="str">
        <f>VLOOKUP(Sheet__29[[#This Row],[Produto]],Produtos!B:D,3,FALSE)</f>
        <v>Lenovo Brasil</v>
      </c>
      <c r="M4453" s="2">
        <f>VLOOKUP(Sheet__29[[#This Row],[Produto]],Estoque!A:B,2,FALSE)</f>
        <v>241</v>
      </c>
      <c r="N4453" s="5">
        <f>Sheet__29[[#This Row],[Qtd]]*Sheet__29[[#This Row],[Valor]]</f>
        <v>5800</v>
      </c>
      <c r="O4453" s="5">
        <f>Sheet__29[[#This Row],[Venda]]*(1-Sheet__29[[#This Row],[Desc]]/100)</f>
        <v>5800</v>
      </c>
      <c r="P4453"/>
    </row>
    <row r="4454" spans="1:16" x14ac:dyDescent="0.25">
      <c r="A4454">
        <v>104452</v>
      </c>
      <c r="B4454" s="1">
        <v>46204</v>
      </c>
      <c r="C4454" t="s">
        <v>855</v>
      </c>
      <c r="D4454" t="s">
        <v>1075</v>
      </c>
      <c r="E4454">
        <v>5</v>
      </c>
      <c r="F4454" s="4">
        <v>490</v>
      </c>
      <c r="G4454">
        <v>0</v>
      </c>
      <c r="H4454" t="s">
        <v>1019</v>
      </c>
      <c r="I4454" s="2" t="str">
        <f>VLOOKUP(Sheet__29[[#This Row],[Filial]],Filiais!A:B,2,FALSE)</f>
        <v>Osasco</v>
      </c>
      <c r="J4454" s="2" t="str">
        <f>VLOOKUP(Sheet__29[[#This Row],[Cidade]],'Clientes'!C:D,2,FALSE)</f>
        <v>SP</v>
      </c>
      <c r="K4454" s="2" t="str">
        <f>VLOOKUP(Sheet__29[[#This Row],[Produto]],Produtos!B:C,2,FALSE)</f>
        <v>Armazenamento</v>
      </c>
      <c r="L4454" s="2" t="str">
        <f>VLOOKUP(Sheet__29[[#This Row],[Produto]],Produtos!B:D,3,FALSE)</f>
        <v>Logitech Brasil</v>
      </c>
      <c r="M4454" s="2">
        <f>VLOOKUP(Sheet__29[[#This Row],[Produto]],Estoque!A:B,2,FALSE)</f>
        <v>269</v>
      </c>
      <c r="N4454" s="5">
        <f>Sheet__29[[#This Row],[Qtd]]*Sheet__29[[#This Row],[Valor]]</f>
        <v>2450</v>
      </c>
      <c r="O4454" s="5">
        <f>Sheet__29[[#This Row],[Venda]]*(1-Sheet__29[[#This Row],[Desc]]/100)</f>
        <v>2450</v>
      </c>
      <c r="P4454"/>
    </row>
    <row r="4455" spans="1:16" x14ac:dyDescent="0.25">
      <c r="A4455">
        <v>104453</v>
      </c>
      <c r="B4455" s="1">
        <v>46204</v>
      </c>
      <c r="C4455" t="s">
        <v>621</v>
      </c>
      <c r="D4455" t="s">
        <v>1036</v>
      </c>
      <c r="E4455">
        <v>2</v>
      </c>
      <c r="F4455" s="4">
        <v>251</v>
      </c>
      <c r="G4455">
        <v>0</v>
      </c>
      <c r="H4455" t="s">
        <v>1017</v>
      </c>
      <c r="I4455" s="2" t="str">
        <f>VLOOKUP(Sheet__29[[#This Row],[Filial]],Filiais!A:B,2,FALSE)</f>
        <v>Campinas</v>
      </c>
      <c r="J4455" s="2" t="str">
        <f>VLOOKUP(Sheet__29[[#This Row],[Cidade]],'Clientes'!C:D,2,FALSE)</f>
        <v>SP</v>
      </c>
      <c r="K4455" s="2" t="str">
        <f>VLOOKUP(Sheet__29[[#This Row],[Produto]],Produtos!B:C,2,FALSE)</f>
        <v>Armazenamento</v>
      </c>
      <c r="L4455" s="2" t="str">
        <f>VLOOKUP(Sheet__29[[#This Row],[Produto]],Produtos!B:D,3,FALSE)</f>
        <v>Kingston Brasil</v>
      </c>
      <c r="M4455" s="2">
        <f>VLOOKUP(Sheet__29[[#This Row],[Produto]],Estoque!A:B,2,FALSE)</f>
        <v>60</v>
      </c>
      <c r="N4455" s="5">
        <f>Sheet__29[[#This Row],[Qtd]]*Sheet__29[[#This Row],[Valor]]</f>
        <v>502</v>
      </c>
      <c r="O4455" s="5">
        <f>Sheet__29[[#This Row],[Venda]]*(1-Sheet__29[[#This Row],[Desc]]/100)</f>
        <v>502</v>
      </c>
      <c r="P4455"/>
    </row>
    <row r="4456" spans="1:16" x14ac:dyDescent="0.25">
      <c r="A4456">
        <v>104454</v>
      </c>
      <c r="B4456" s="1">
        <v>46204</v>
      </c>
      <c r="C4456" t="s">
        <v>659</v>
      </c>
      <c r="D4456" t="s">
        <v>1072</v>
      </c>
      <c r="E4456">
        <v>5</v>
      </c>
      <c r="F4456" s="4">
        <v>1425</v>
      </c>
      <c r="G4456">
        <v>0</v>
      </c>
      <c r="H4456" t="s">
        <v>1016</v>
      </c>
      <c r="I4456" s="2" t="str">
        <f>VLOOKUP(Sheet__29[[#This Row],[Filial]],Filiais!A:B,2,FALSE)</f>
        <v>São Paulo</v>
      </c>
      <c r="J4456" s="2" t="str">
        <f>VLOOKUP(Sheet__29[[#This Row],[Cidade]],'Clientes'!C:D,2,FALSE)</f>
        <v>SP</v>
      </c>
      <c r="K4456" s="2" t="str">
        <f>VLOOKUP(Sheet__29[[#This Row],[Produto]],Produtos!B:C,2,FALSE)</f>
        <v>Periférico</v>
      </c>
      <c r="L4456" s="2" t="str">
        <f>VLOOKUP(Sheet__29[[#This Row],[Produto]],Produtos!B:D,3,FALSE)</f>
        <v>Logitech Brasil</v>
      </c>
      <c r="M4456" s="2">
        <f>VLOOKUP(Sheet__29[[#This Row],[Produto]],Estoque!A:B,2,FALSE)</f>
        <v>266</v>
      </c>
      <c r="N4456" s="5">
        <f>Sheet__29[[#This Row],[Qtd]]*Sheet__29[[#This Row],[Valor]]</f>
        <v>7125</v>
      </c>
      <c r="O4456" s="5">
        <f>Sheet__29[[#This Row],[Venda]]*(1-Sheet__29[[#This Row],[Desc]]/100)</f>
        <v>7125</v>
      </c>
      <c r="P4456"/>
    </row>
    <row r="4457" spans="1:16" x14ac:dyDescent="0.25">
      <c r="A4457">
        <v>104455</v>
      </c>
      <c r="B4457" s="1">
        <v>46204</v>
      </c>
      <c r="C4457" t="s">
        <v>547</v>
      </c>
      <c r="D4457" t="s">
        <v>1157</v>
      </c>
      <c r="E4457">
        <v>4</v>
      </c>
      <c r="F4457" s="4">
        <v>269</v>
      </c>
      <c r="G4457">
        <v>0</v>
      </c>
      <c r="H4457" t="s">
        <v>1023</v>
      </c>
      <c r="I4457" s="2" t="str">
        <f>VLOOKUP(Sheet__29[[#This Row],[Filial]],Filiais!A:B,2,FALSE)</f>
        <v>Bauru</v>
      </c>
      <c r="J4457" s="2" t="str">
        <f>VLOOKUP(Sheet__29[[#This Row],[Cidade]],'Clientes'!C:D,2,FALSE)</f>
        <v>SP</v>
      </c>
      <c r="K4457" s="2" t="str">
        <f>VLOOKUP(Sheet__29[[#This Row],[Produto]],Produtos!B:C,2,FALSE)</f>
        <v>Rede</v>
      </c>
      <c r="L4457" s="2" t="str">
        <f>VLOOKUP(Sheet__29[[#This Row],[Produto]],Produtos!B:D,3,FALSE)</f>
        <v>LG Brasil</v>
      </c>
      <c r="M4457" s="2">
        <f>VLOOKUP(Sheet__29[[#This Row],[Produto]],Estoque!A:B,2,FALSE)</f>
        <v>118</v>
      </c>
      <c r="N4457" s="5">
        <f>Sheet__29[[#This Row],[Qtd]]*Sheet__29[[#This Row],[Valor]]</f>
        <v>1076</v>
      </c>
      <c r="O4457" s="5">
        <f>Sheet__29[[#This Row],[Venda]]*(1-Sheet__29[[#This Row],[Desc]]/100)</f>
        <v>1076</v>
      </c>
      <c r="P4457"/>
    </row>
    <row r="4458" spans="1:16" x14ac:dyDescent="0.25">
      <c r="A4458">
        <v>104456</v>
      </c>
      <c r="B4458" s="1">
        <v>46204</v>
      </c>
      <c r="C4458" t="s">
        <v>405</v>
      </c>
      <c r="D4458" t="s">
        <v>1041</v>
      </c>
      <c r="E4458">
        <v>3</v>
      </c>
      <c r="F4458" s="4">
        <v>1385</v>
      </c>
      <c r="G4458">
        <v>10</v>
      </c>
      <c r="H4458" t="s">
        <v>1018</v>
      </c>
      <c r="I4458" s="2" t="str">
        <f>VLOOKUP(Sheet__29[[#This Row],[Filial]],Filiais!A:B,2,FALSE)</f>
        <v>Barueri</v>
      </c>
      <c r="J4458" s="2" t="str">
        <f>VLOOKUP(Sheet__29[[#This Row],[Cidade]],'Clientes'!C:D,2,FALSE)</f>
        <v>SP</v>
      </c>
      <c r="K4458" s="2" t="str">
        <f>VLOOKUP(Sheet__29[[#This Row],[Produto]],Produtos!B:C,2,FALSE)</f>
        <v>Monitor</v>
      </c>
      <c r="L4458" s="2" t="str">
        <f>VLOOKUP(Sheet__29[[#This Row],[Produto]],Produtos!B:D,3,FALSE)</f>
        <v>LG Brasil</v>
      </c>
      <c r="M4458" s="2">
        <f>VLOOKUP(Sheet__29[[#This Row],[Produto]],Estoque!A:B,2,FALSE)</f>
        <v>284</v>
      </c>
      <c r="N4458" s="5">
        <f>Sheet__29[[#This Row],[Qtd]]*Sheet__29[[#This Row],[Valor]]</f>
        <v>4155</v>
      </c>
      <c r="O4458" s="5">
        <f>Sheet__29[[#This Row],[Venda]]*(1-Sheet__29[[#This Row],[Desc]]/100)</f>
        <v>3739.5</v>
      </c>
      <c r="P4458"/>
    </row>
    <row r="4459" spans="1:16" x14ac:dyDescent="0.25">
      <c r="A4459">
        <v>104457</v>
      </c>
      <c r="B4459" s="1">
        <v>46204</v>
      </c>
      <c r="C4459" t="s">
        <v>392</v>
      </c>
      <c r="D4459" t="s">
        <v>1104</v>
      </c>
      <c r="E4459">
        <v>5</v>
      </c>
      <c r="F4459" s="4">
        <v>3882</v>
      </c>
      <c r="G4459">
        <v>10</v>
      </c>
      <c r="H4459" t="s">
        <v>1017</v>
      </c>
      <c r="I4459" s="2" t="str">
        <f>VLOOKUP(Sheet__29[[#This Row],[Filial]],Filiais!A:B,2,FALSE)</f>
        <v>Campinas</v>
      </c>
      <c r="J4459" s="2" t="str">
        <f>VLOOKUP(Sheet__29[[#This Row],[Cidade]],'Clientes'!C:D,2,FALSE)</f>
        <v>SP</v>
      </c>
      <c r="K4459" s="2" t="str">
        <f>VLOOKUP(Sheet__29[[#This Row],[Produto]],Produtos!B:C,2,FALSE)</f>
        <v>Rede</v>
      </c>
      <c r="L4459" s="2" t="str">
        <f>VLOOKUP(Sheet__29[[#This Row],[Produto]],Produtos!B:D,3,FALSE)</f>
        <v>Logitech Brasil</v>
      </c>
      <c r="M4459" s="2">
        <f>VLOOKUP(Sheet__29[[#This Row],[Produto]],Estoque!A:B,2,FALSE)</f>
        <v>283</v>
      </c>
      <c r="N4459" s="5">
        <f>Sheet__29[[#This Row],[Qtd]]*Sheet__29[[#This Row],[Valor]]</f>
        <v>19410</v>
      </c>
      <c r="O4459" s="5">
        <f>Sheet__29[[#This Row],[Venda]]*(1-Sheet__29[[#This Row],[Desc]]/100)</f>
        <v>17469</v>
      </c>
      <c r="P4459"/>
    </row>
    <row r="4460" spans="1:16" x14ac:dyDescent="0.25">
      <c r="A4460">
        <v>104458</v>
      </c>
      <c r="B4460" s="1">
        <v>46204</v>
      </c>
      <c r="C4460" t="s">
        <v>183</v>
      </c>
      <c r="D4460" t="s">
        <v>1037</v>
      </c>
      <c r="E4460">
        <v>5</v>
      </c>
      <c r="F4460" s="4">
        <v>2770</v>
      </c>
      <c r="G4460">
        <v>5</v>
      </c>
      <c r="H4460" t="s">
        <v>1021</v>
      </c>
      <c r="I4460" s="2" t="str">
        <f>VLOOKUP(Sheet__29[[#This Row],[Filial]],Filiais!A:B,2,FALSE)</f>
        <v>Jundiaí</v>
      </c>
      <c r="J4460" s="2" t="str">
        <f>VLOOKUP(Sheet__29[[#This Row],[Cidade]],'Clientes'!C:D,2,FALSE)</f>
        <v>SP</v>
      </c>
      <c r="K4460" s="2" t="str">
        <f>VLOOKUP(Sheet__29[[#This Row],[Produto]],Produtos!B:C,2,FALSE)</f>
        <v>Periférico</v>
      </c>
      <c r="L4460" s="2" t="str">
        <f>VLOOKUP(Sheet__29[[#This Row],[Produto]],Produtos!B:D,3,FALSE)</f>
        <v>Lenovo Brasil</v>
      </c>
      <c r="M4460" s="2">
        <f>VLOOKUP(Sheet__29[[#This Row],[Produto]],Estoque!A:B,2,FALSE)</f>
        <v>17</v>
      </c>
      <c r="N4460" s="5">
        <f>Sheet__29[[#This Row],[Qtd]]*Sheet__29[[#This Row],[Valor]]</f>
        <v>13850</v>
      </c>
      <c r="O4460" s="5">
        <f>Sheet__29[[#This Row],[Venda]]*(1-Sheet__29[[#This Row],[Desc]]/100)</f>
        <v>13157.5</v>
      </c>
      <c r="P4460"/>
    </row>
    <row r="4461" spans="1:16" x14ac:dyDescent="0.25">
      <c r="A4461">
        <v>104459</v>
      </c>
      <c r="B4461" s="1">
        <v>46204</v>
      </c>
      <c r="C4461" t="s">
        <v>535</v>
      </c>
      <c r="D4461" t="s">
        <v>1134</v>
      </c>
      <c r="E4461">
        <v>1</v>
      </c>
      <c r="F4461" s="4">
        <v>3136</v>
      </c>
      <c r="G4461">
        <v>5</v>
      </c>
      <c r="H4461" t="s">
        <v>1023</v>
      </c>
      <c r="I4461" s="2" t="str">
        <f>VLOOKUP(Sheet__29[[#This Row],[Filial]],Filiais!A:B,2,FALSE)</f>
        <v>Bauru</v>
      </c>
      <c r="J4461" s="2" t="str">
        <f>VLOOKUP(Sheet__29[[#This Row],[Cidade]],'Clientes'!C:D,2,FALSE)</f>
        <v>SP</v>
      </c>
      <c r="K4461" s="2" t="str">
        <f>VLOOKUP(Sheet__29[[#This Row],[Produto]],Produtos!B:C,2,FALSE)</f>
        <v>Rede</v>
      </c>
      <c r="L4461" s="2" t="str">
        <f>VLOOKUP(Sheet__29[[#This Row],[Produto]],Produtos!B:D,3,FALSE)</f>
        <v>Lenovo Brasil</v>
      </c>
      <c r="M4461" s="2">
        <f>VLOOKUP(Sheet__29[[#This Row],[Produto]],Estoque!A:B,2,FALSE)</f>
        <v>175</v>
      </c>
      <c r="N4461" s="5">
        <f>Sheet__29[[#This Row],[Qtd]]*Sheet__29[[#This Row],[Valor]]</f>
        <v>3136</v>
      </c>
      <c r="O4461" s="5">
        <f>Sheet__29[[#This Row],[Venda]]*(1-Sheet__29[[#This Row],[Desc]]/100)</f>
        <v>2979.2</v>
      </c>
      <c r="P4461"/>
    </row>
    <row r="4462" spans="1:16" x14ac:dyDescent="0.25">
      <c r="A4462">
        <v>104460</v>
      </c>
      <c r="B4462" s="1">
        <v>46204</v>
      </c>
      <c r="C4462" t="s">
        <v>741</v>
      </c>
      <c r="D4462" t="s">
        <v>1156</v>
      </c>
      <c r="E4462">
        <v>1</v>
      </c>
      <c r="F4462" s="4">
        <v>1502</v>
      </c>
      <c r="G4462">
        <v>5</v>
      </c>
      <c r="H4462" t="s">
        <v>1021</v>
      </c>
      <c r="I4462" s="2" t="str">
        <f>VLOOKUP(Sheet__29[[#This Row],[Filial]],Filiais!A:B,2,FALSE)</f>
        <v>Jundiaí</v>
      </c>
      <c r="J4462" s="2" t="str">
        <f>VLOOKUP(Sheet__29[[#This Row],[Cidade]],'Clientes'!C:D,2,FALSE)</f>
        <v>SP</v>
      </c>
      <c r="K4462" s="2" t="str">
        <f>VLOOKUP(Sheet__29[[#This Row],[Produto]],Produtos!B:C,2,FALSE)</f>
        <v>Monitor</v>
      </c>
      <c r="L4462" s="2" t="str">
        <f>VLOOKUP(Sheet__29[[#This Row],[Produto]],Produtos!B:D,3,FALSE)</f>
        <v>LG Brasil</v>
      </c>
      <c r="M4462" s="2">
        <f>VLOOKUP(Sheet__29[[#This Row],[Produto]],Estoque!A:B,2,FALSE)</f>
        <v>173</v>
      </c>
      <c r="N4462" s="5">
        <f>Sheet__29[[#This Row],[Qtd]]*Sheet__29[[#This Row],[Valor]]</f>
        <v>1502</v>
      </c>
      <c r="O4462" s="5">
        <f>Sheet__29[[#This Row],[Venda]]*(1-Sheet__29[[#This Row],[Desc]]/100)</f>
        <v>1426.8999999999999</v>
      </c>
      <c r="P4462"/>
    </row>
    <row r="4463" spans="1:16" x14ac:dyDescent="0.25">
      <c r="A4463">
        <v>104461</v>
      </c>
      <c r="B4463" s="1">
        <v>46204</v>
      </c>
      <c r="C4463" t="s">
        <v>100</v>
      </c>
      <c r="D4463" t="s">
        <v>1137</v>
      </c>
      <c r="E4463">
        <v>1</v>
      </c>
      <c r="F4463" s="4">
        <v>1389</v>
      </c>
      <c r="G4463">
        <v>0</v>
      </c>
      <c r="H4463" t="s">
        <v>1021</v>
      </c>
      <c r="I4463" s="2" t="str">
        <f>VLOOKUP(Sheet__29[[#This Row],[Filial]],Filiais!A:B,2,FALSE)</f>
        <v>Jundiaí</v>
      </c>
      <c r="J4463" s="2" t="str">
        <f>VLOOKUP(Sheet__29[[#This Row],[Cidade]],'Clientes'!C:D,2,FALSE)</f>
        <v>SP</v>
      </c>
      <c r="K4463" s="2" t="str">
        <f>VLOOKUP(Sheet__29[[#This Row],[Produto]],Produtos!B:C,2,FALSE)</f>
        <v>Monitor</v>
      </c>
      <c r="L4463" s="2" t="str">
        <f>VLOOKUP(Sheet__29[[#This Row],[Produto]],Produtos!B:D,3,FALSE)</f>
        <v>Lenovo Brasil</v>
      </c>
      <c r="M4463" s="2">
        <f>VLOOKUP(Sheet__29[[#This Row],[Produto]],Estoque!A:B,2,FALSE)</f>
        <v>43</v>
      </c>
      <c r="N4463" s="5">
        <f>Sheet__29[[#This Row],[Qtd]]*Sheet__29[[#This Row],[Valor]]</f>
        <v>1389</v>
      </c>
      <c r="O4463" s="5">
        <f>Sheet__29[[#This Row],[Venda]]*(1-Sheet__29[[#This Row],[Desc]]/100)</f>
        <v>1389</v>
      </c>
      <c r="P4463"/>
    </row>
    <row r="4464" spans="1:16" x14ac:dyDescent="0.25">
      <c r="A4464">
        <v>104462</v>
      </c>
      <c r="B4464" s="1">
        <v>46204</v>
      </c>
      <c r="C4464" t="s">
        <v>618</v>
      </c>
      <c r="D4464" t="s">
        <v>1158</v>
      </c>
      <c r="E4464">
        <v>5</v>
      </c>
      <c r="F4464" s="4">
        <v>4851</v>
      </c>
      <c r="G4464">
        <v>0</v>
      </c>
      <c r="H4464" t="s">
        <v>1024</v>
      </c>
      <c r="I4464" s="2" t="str">
        <f>VLOOKUP(Sheet__29[[#This Row],[Filial]],Filiais!A:B,2,FALSE)</f>
        <v>Ribeirão Preto</v>
      </c>
      <c r="J4464" s="2" t="str">
        <f>VLOOKUP(Sheet__29[[#This Row],[Cidade]],'Clientes'!C:D,2,FALSE)</f>
        <v>SP</v>
      </c>
      <c r="K4464" s="2" t="str">
        <f>VLOOKUP(Sheet__29[[#This Row],[Produto]],Produtos!B:C,2,FALSE)</f>
        <v>Rede</v>
      </c>
      <c r="L4464" s="2" t="str">
        <f>VLOOKUP(Sheet__29[[#This Row],[Produto]],Produtos!B:D,3,FALSE)</f>
        <v>Dell Brasil</v>
      </c>
      <c r="M4464" s="2">
        <f>VLOOKUP(Sheet__29[[#This Row],[Produto]],Estoque!A:B,2,FALSE)</f>
        <v>137</v>
      </c>
      <c r="N4464" s="5">
        <f>Sheet__29[[#This Row],[Qtd]]*Sheet__29[[#This Row],[Valor]]</f>
        <v>24255</v>
      </c>
      <c r="O4464" s="5">
        <f>Sheet__29[[#This Row],[Venda]]*(1-Sheet__29[[#This Row],[Desc]]/100)</f>
        <v>24255</v>
      </c>
      <c r="P4464"/>
    </row>
    <row r="4465" spans="1:16" x14ac:dyDescent="0.25">
      <c r="A4465">
        <v>104463</v>
      </c>
      <c r="B4465" s="1">
        <v>46204</v>
      </c>
      <c r="C4465" t="s">
        <v>867</v>
      </c>
      <c r="D4465" t="s">
        <v>1028</v>
      </c>
      <c r="E4465">
        <v>2</v>
      </c>
      <c r="F4465" s="4">
        <v>3827</v>
      </c>
      <c r="G4465">
        <v>10</v>
      </c>
      <c r="H4465" t="s">
        <v>1025</v>
      </c>
      <c r="I4465" s="2" t="str">
        <f>VLOOKUP(Sheet__29[[#This Row],[Filial]],Filiais!A:B,2,FALSE)</f>
        <v>São José dos Campos</v>
      </c>
      <c r="J4465" s="2" t="str">
        <f>VLOOKUP(Sheet__29[[#This Row],[Cidade]],'Clientes'!C:D,2,FALSE)</f>
        <v>SP</v>
      </c>
      <c r="K4465" s="2" t="str">
        <f>VLOOKUP(Sheet__29[[#This Row],[Produto]],Produtos!B:C,2,FALSE)</f>
        <v>Notebook</v>
      </c>
      <c r="L4465" s="2" t="str">
        <f>VLOOKUP(Sheet__29[[#This Row],[Produto]],Produtos!B:D,3,FALSE)</f>
        <v>LG Brasil</v>
      </c>
      <c r="M4465" s="2">
        <f>VLOOKUP(Sheet__29[[#This Row],[Produto]],Estoque!A:B,2,FALSE)</f>
        <v>256</v>
      </c>
      <c r="N4465" s="5">
        <f>Sheet__29[[#This Row],[Qtd]]*Sheet__29[[#This Row],[Valor]]</f>
        <v>7654</v>
      </c>
      <c r="O4465" s="5">
        <f>Sheet__29[[#This Row],[Venda]]*(1-Sheet__29[[#This Row],[Desc]]/100)</f>
        <v>6888.6</v>
      </c>
      <c r="P4465"/>
    </row>
    <row r="4466" spans="1:16" x14ac:dyDescent="0.25">
      <c r="A4466">
        <v>104464</v>
      </c>
      <c r="B4466" s="1">
        <v>46204</v>
      </c>
      <c r="C4466" t="s">
        <v>130</v>
      </c>
      <c r="D4466" t="s">
        <v>1040</v>
      </c>
      <c r="E4466">
        <v>5</v>
      </c>
      <c r="F4466" s="4">
        <v>4193</v>
      </c>
      <c r="G4466">
        <v>10</v>
      </c>
      <c r="H4466" t="s">
        <v>1024</v>
      </c>
      <c r="I4466" s="2" t="str">
        <f>VLOOKUP(Sheet__29[[#This Row],[Filial]],Filiais!A:B,2,FALSE)</f>
        <v>Ribeirão Preto</v>
      </c>
      <c r="J4466" s="2" t="str">
        <f>VLOOKUP(Sheet__29[[#This Row],[Cidade]],'Clientes'!C:D,2,FALSE)</f>
        <v>SP</v>
      </c>
      <c r="K4466" s="2" t="str">
        <f>VLOOKUP(Sheet__29[[#This Row],[Produto]],Produtos!B:C,2,FALSE)</f>
        <v>Periférico</v>
      </c>
      <c r="L4466" s="2" t="str">
        <f>VLOOKUP(Sheet__29[[#This Row],[Produto]],Produtos!B:D,3,FALSE)</f>
        <v>Logitech Brasil</v>
      </c>
      <c r="M4466" s="2">
        <f>VLOOKUP(Sheet__29[[#This Row],[Produto]],Estoque!A:B,2,FALSE)</f>
        <v>11</v>
      </c>
      <c r="N4466" s="5">
        <f>Sheet__29[[#This Row],[Qtd]]*Sheet__29[[#This Row],[Valor]]</f>
        <v>20965</v>
      </c>
      <c r="O4466" s="5">
        <f>Sheet__29[[#This Row],[Venda]]*(1-Sheet__29[[#This Row],[Desc]]/100)</f>
        <v>18868.5</v>
      </c>
      <c r="P4466"/>
    </row>
    <row r="4467" spans="1:16" x14ac:dyDescent="0.25">
      <c r="A4467">
        <v>104465</v>
      </c>
      <c r="B4467" s="1">
        <v>46204</v>
      </c>
      <c r="C4467" t="s">
        <v>730</v>
      </c>
      <c r="D4467" t="s">
        <v>1142</v>
      </c>
      <c r="E4467">
        <v>4</v>
      </c>
      <c r="F4467" s="4">
        <v>2282</v>
      </c>
      <c r="G4467">
        <v>5</v>
      </c>
      <c r="H4467" t="s">
        <v>1017</v>
      </c>
      <c r="I4467" s="2" t="str">
        <f>VLOOKUP(Sheet__29[[#This Row],[Filial]],Filiais!A:B,2,FALSE)</f>
        <v>Campinas</v>
      </c>
      <c r="J4467" s="2" t="str">
        <f>VLOOKUP(Sheet__29[[#This Row],[Cidade]],'Clientes'!C:D,2,FALSE)</f>
        <v>SP</v>
      </c>
      <c r="K4467" s="2" t="str">
        <f>VLOOKUP(Sheet__29[[#This Row],[Produto]],Produtos!B:C,2,FALSE)</f>
        <v>Periférico</v>
      </c>
      <c r="L4467" s="2" t="str">
        <f>VLOOKUP(Sheet__29[[#This Row],[Produto]],Produtos!B:D,3,FALSE)</f>
        <v>Logitech Brasil</v>
      </c>
      <c r="M4467" s="2">
        <f>VLOOKUP(Sheet__29[[#This Row],[Produto]],Estoque!A:B,2,FALSE)</f>
        <v>290</v>
      </c>
      <c r="N4467" s="5">
        <f>Sheet__29[[#This Row],[Qtd]]*Sheet__29[[#This Row],[Valor]]</f>
        <v>9128</v>
      </c>
      <c r="O4467" s="5">
        <f>Sheet__29[[#This Row],[Venda]]*(1-Sheet__29[[#This Row],[Desc]]/100)</f>
        <v>8671.6</v>
      </c>
      <c r="P4467"/>
    </row>
    <row r="4468" spans="1:16" x14ac:dyDescent="0.25">
      <c r="A4468">
        <v>104466</v>
      </c>
      <c r="B4468" s="1">
        <v>46204</v>
      </c>
      <c r="C4468" t="s">
        <v>757</v>
      </c>
      <c r="D4468" t="s">
        <v>1148</v>
      </c>
      <c r="E4468">
        <v>1</v>
      </c>
      <c r="F4468" s="4">
        <v>4293</v>
      </c>
      <c r="G4468">
        <v>10</v>
      </c>
      <c r="H4468" t="s">
        <v>1022</v>
      </c>
      <c r="I4468" s="2" t="str">
        <f>VLOOKUP(Sheet__29[[#This Row],[Filial]],Filiais!A:B,2,FALSE)</f>
        <v>Santos</v>
      </c>
      <c r="J4468" s="2" t="str">
        <f>VLOOKUP(Sheet__29[[#This Row],[Cidade]],'Clientes'!C:D,2,FALSE)</f>
        <v>SP</v>
      </c>
      <c r="K4468" s="2" t="str">
        <f>VLOOKUP(Sheet__29[[#This Row],[Produto]],Produtos!B:C,2,FALSE)</f>
        <v>Armazenamento</v>
      </c>
      <c r="L4468" s="2" t="str">
        <f>VLOOKUP(Sheet__29[[#This Row],[Produto]],Produtos!B:D,3,FALSE)</f>
        <v>Logitech Brasil</v>
      </c>
      <c r="M4468" s="2">
        <f>VLOOKUP(Sheet__29[[#This Row],[Produto]],Estoque!A:B,2,FALSE)</f>
        <v>187</v>
      </c>
      <c r="N4468" s="5">
        <f>Sheet__29[[#This Row],[Qtd]]*Sheet__29[[#This Row],[Valor]]</f>
        <v>4293</v>
      </c>
      <c r="O4468" s="5">
        <f>Sheet__29[[#This Row],[Venda]]*(1-Sheet__29[[#This Row],[Desc]]/100)</f>
        <v>3863.7000000000003</v>
      </c>
      <c r="P4468"/>
    </row>
    <row r="4469" spans="1:16" x14ac:dyDescent="0.25">
      <c r="A4469">
        <v>104467</v>
      </c>
      <c r="B4469" s="1">
        <v>46204</v>
      </c>
      <c r="C4469" t="s">
        <v>96</v>
      </c>
      <c r="D4469" t="s">
        <v>1039</v>
      </c>
      <c r="E4469">
        <v>5</v>
      </c>
      <c r="F4469" s="4">
        <v>3951</v>
      </c>
      <c r="G4469">
        <v>5</v>
      </c>
      <c r="H4469" t="s">
        <v>1024</v>
      </c>
      <c r="I4469" s="2" t="str">
        <f>VLOOKUP(Sheet__29[[#This Row],[Filial]],Filiais!A:B,2,FALSE)</f>
        <v>Ribeirão Preto</v>
      </c>
      <c r="J4469" s="2" t="str">
        <f>VLOOKUP(Sheet__29[[#This Row],[Cidade]],'Clientes'!C:D,2,FALSE)</f>
        <v>SP</v>
      </c>
      <c r="K4469" s="2" t="str">
        <f>VLOOKUP(Sheet__29[[#This Row],[Produto]],Produtos!B:C,2,FALSE)</f>
        <v>Notebook</v>
      </c>
      <c r="L4469" s="2" t="str">
        <f>VLOOKUP(Sheet__29[[#This Row],[Produto]],Produtos!B:D,3,FALSE)</f>
        <v>Lenovo Brasil</v>
      </c>
      <c r="M4469" s="2">
        <f>VLOOKUP(Sheet__29[[#This Row],[Produto]],Estoque!A:B,2,FALSE)</f>
        <v>296</v>
      </c>
      <c r="N4469" s="5">
        <f>Sheet__29[[#This Row],[Qtd]]*Sheet__29[[#This Row],[Valor]]</f>
        <v>19755</v>
      </c>
      <c r="O4469" s="5">
        <f>Sheet__29[[#This Row],[Venda]]*(1-Sheet__29[[#This Row],[Desc]]/100)</f>
        <v>18767.25</v>
      </c>
      <c r="P4469"/>
    </row>
    <row r="4470" spans="1:16" x14ac:dyDescent="0.25">
      <c r="A4470">
        <v>104468</v>
      </c>
      <c r="B4470" s="1">
        <v>46204</v>
      </c>
      <c r="C4470" t="s">
        <v>343</v>
      </c>
      <c r="D4470" t="s">
        <v>1082</v>
      </c>
      <c r="E4470">
        <v>1</v>
      </c>
      <c r="F4470" s="4">
        <v>3152</v>
      </c>
      <c r="G4470">
        <v>0</v>
      </c>
      <c r="H4470" t="s">
        <v>1025</v>
      </c>
      <c r="I4470" s="2" t="str">
        <f>VLOOKUP(Sheet__29[[#This Row],[Filial]],Filiais!A:B,2,FALSE)</f>
        <v>São José dos Campos</v>
      </c>
      <c r="J4470" s="2" t="str">
        <f>VLOOKUP(Sheet__29[[#This Row],[Cidade]],'Clientes'!C:D,2,FALSE)</f>
        <v>SP</v>
      </c>
      <c r="K4470" s="2" t="str">
        <f>VLOOKUP(Sheet__29[[#This Row],[Produto]],Produtos!B:C,2,FALSE)</f>
        <v>Monitor</v>
      </c>
      <c r="L4470" s="2" t="str">
        <f>VLOOKUP(Sheet__29[[#This Row],[Produto]],Produtos!B:D,3,FALSE)</f>
        <v>Dell Brasil</v>
      </c>
      <c r="M4470" s="2">
        <f>VLOOKUP(Sheet__29[[#This Row],[Produto]],Estoque!A:B,2,FALSE)</f>
        <v>189</v>
      </c>
      <c r="N4470" s="5">
        <f>Sheet__29[[#This Row],[Qtd]]*Sheet__29[[#This Row],[Valor]]</f>
        <v>3152</v>
      </c>
      <c r="O4470" s="5">
        <f>Sheet__29[[#This Row],[Venda]]*(1-Sheet__29[[#This Row],[Desc]]/100)</f>
        <v>3152</v>
      </c>
      <c r="P4470"/>
    </row>
    <row r="4471" spans="1:16" x14ac:dyDescent="0.25">
      <c r="A4471">
        <v>104469</v>
      </c>
      <c r="B4471" s="1">
        <v>46204</v>
      </c>
      <c r="C4471" t="s">
        <v>300</v>
      </c>
      <c r="D4471" t="s">
        <v>1121</v>
      </c>
      <c r="E4471">
        <v>3</v>
      </c>
      <c r="F4471" s="4">
        <v>4581</v>
      </c>
      <c r="G4471">
        <v>10</v>
      </c>
      <c r="H4471" t="s">
        <v>1022</v>
      </c>
      <c r="I4471" s="2" t="str">
        <f>VLOOKUP(Sheet__29[[#This Row],[Filial]],Filiais!A:B,2,FALSE)</f>
        <v>Santos</v>
      </c>
      <c r="J4471" s="2" t="str">
        <f>VLOOKUP(Sheet__29[[#This Row],[Cidade]],'Clientes'!C:D,2,FALSE)</f>
        <v>SP</v>
      </c>
      <c r="K4471" s="2" t="str">
        <f>VLOOKUP(Sheet__29[[#This Row],[Produto]],Produtos!B:C,2,FALSE)</f>
        <v>Monitor</v>
      </c>
      <c r="L4471" s="2" t="str">
        <f>VLOOKUP(Sheet__29[[#This Row],[Produto]],Produtos!B:D,3,FALSE)</f>
        <v>Logitech Brasil</v>
      </c>
      <c r="M4471" s="2">
        <f>VLOOKUP(Sheet__29[[#This Row],[Produto]],Estoque!A:B,2,FALSE)</f>
        <v>231</v>
      </c>
      <c r="N4471" s="5">
        <f>Sheet__29[[#This Row],[Qtd]]*Sheet__29[[#This Row],[Valor]]</f>
        <v>13743</v>
      </c>
      <c r="O4471" s="5">
        <f>Sheet__29[[#This Row],[Venda]]*(1-Sheet__29[[#This Row],[Desc]]/100)</f>
        <v>12368.7</v>
      </c>
      <c r="P4471"/>
    </row>
    <row r="4472" spans="1:16" x14ac:dyDescent="0.25">
      <c r="A4472">
        <v>104470</v>
      </c>
      <c r="B4472" s="1">
        <v>46204</v>
      </c>
      <c r="C4472" t="s">
        <v>674</v>
      </c>
      <c r="D4472" t="s">
        <v>1075</v>
      </c>
      <c r="E4472">
        <v>3</v>
      </c>
      <c r="F4472" s="4">
        <v>4543</v>
      </c>
      <c r="G4472">
        <v>5</v>
      </c>
      <c r="H4472" t="s">
        <v>1016</v>
      </c>
      <c r="I4472" s="2" t="str">
        <f>VLOOKUP(Sheet__29[[#This Row],[Filial]],Filiais!A:B,2,FALSE)</f>
        <v>São Paulo</v>
      </c>
      <c r="J4472" s="2" t="str">
        <f>VLOOKUP(Sheet__29[[#This Row],[Cidade]],'Clientes'!C:D,2,FALSE)</f>
        <v>SP</v>
      </c>
      <c r="K4472" s="2" t="str">
        <f>VLOOKUP(Sheet__29[[#This Row],[Produto]],Produtos!B:C,2,FALSE)</f>
        <v>Armazenamento</v>
      </c>
      <c r="L4472" s="2" t="str">
        <f>VLOOKUP(Sheet__29[[#This Row],[Produto]],Produtos!B:D,3,FALSE)</f>
        <v>Logitech Brasil</v>
      </c>
      <c r="M4472" s="2">
        <f>VLOOKUP(Sheet__29[[#This Row],[Produto]],Estoque!A:B,2,FALSE)</f>
        <v>269</v>
      </c>
      <c r="N4472" s="5">
        <f>Sheet__29[[#This Row],[Qtd]]*Sheet__29[[#This Row],[Valor]]</f>
        <v>13629</v>
      </c>
      <c r="O4472" s="5">
        <f>Sheet__29[[#This Row],[Venda]]*(1-Sheet__29[[#This Row],[Desc]]/100)</f>
        <v>12947.55</v>
      </c>
      <c r="P4472"/>
    </row>
    <row r="4473" spans="1:16" x14ac:dyDescent="0.25">
      <c r="A4473">
        <v>104471</v>
      </c>
      <c r="B4473" s="1">
        <v>46204</v>
      </c>
      <c r="C4473" t="s">
        <v>501</v>
      </c>
      <c r="D4473" t="s">
        <v>1168</v>
      </c>
      <c r="E4473">
        <v>3</v>
      </c>
      <c r="F4473" s="4">
        <v>4129</v>
      </c>
      <c r="G4473">
        <v>10</v>
      </c>
      <c r="H4473" t="s">
        <v>1017</v>
      </c>
      <c r="I4473" s="2" t="str">
        <f>VLOOKUP(Sheet__29[[#This Row],[Filial]],Filiais!A:B,2,FALSE)</f>
        <v>Campinas</v>
      </c>
      <c r="J4473" s="2" t="str">
        <f>VLOOKUP(Sheet__29[[#This Row],[Cidade]],'Clientes'!C:D,2,FALSE)</f>
        <v>SP</v>
      </c>
      <c r="K4473" s="2" t="str">
        <f>VLOOKUP(Sheet__29[[#This Row],[Produto]],Produtos!B:C,2,FALSE)</f>
        <v>Rede</v>
      </c>
      <c r="L4473" s="2" t="str">
        <f>VLOOKUP(Sheet__29[[#This Row],[Produto]],Produtos!B:D,3,FALSE)</f>
        <v>Kingston Brasil</v>
      </c>
      <c r="M4473" s="2">
        <f>VLOOKUP(Sheet__29[[#This Row],[Produto]],Estoque!A:B,2,FALSE)</f>
        <v>89</v>
      </c>
      <c r="N4473" s="5">
        <f>Sheet__29[[#This Row],[Qtd]]*Sheet__29[[#This Row],[Valor]]</f>
        <v>12387</v>
      </c>
      <c r="O4473" s="5">
        <f>Sheet__29[[#This Row],[Venda]]*(1-Sheet__29[[#This Row],[Desc]]/100)</f>
        <v>11148.300000000001</v>
      </c>
      <c r="P4473"/>
    </row>
    <row r="4474" spans="1:16" x14ac:dyDescent="0.25">
      <c r="A4474">
        <v>104472</v>
      </c>
      <c r="B4474" s="1">
        <v>46204</v>
      </c>
      <c r="C4474" t="s">
        <v>548</v>
      </c>
      <c r="D4474" t="s">
        <v>1070</v>
      </c>
      <c r="E4474">
        <v>3</v>
      </c>
      <c r="F4474" s="4">
        <v>1797</v>
      </c>
      <c r="G4474">
        <v>0</v>
      </c>
      <c r="H4474" t="s">
        <v>1020</v>
      </c>
      <c r="I4474" s="2" t="str">
        <f>VLOOKUP(Sheet__29[[#This Row],[Filial]],Filiais!A:B,2,FALSE)</f>
        <v>Sorocaba</v>
      </c>
      <c r="J4474" s="2" t="str">
        <f>VLOOKUP(Sheet__29[[#This Row],[Cidade]],'Clientes'!C:D,2,FALSE)</f>
        <v>SP</v>
      </c>
      <c r="K4474" s="2" t="str">
        <f>VLOOKUP(Sheet__29[[#This Row],[Produto]],Produtos!B:C,2,FALSE)</f>
        <v>Notebook</v>
      </c>
      <c r="L4474" s="2" t="str">
        <f>VLOOKUP(Sheet__29[[#This Row],[Produto]],Produtos!B:D,3,FALSE)</f>
        <v>LG Brasil</v>
      </c>
      <c r="M4474" s="2">
        <f>VLOOKUP(Sheet__29[[#This Row],[Produto]],Estoque!A:B,2,FALSE)</f>
        <v>6</v>
      </c>
      <c r="N4474" s="5">
        <f>Sheet__29[[#This Row],[Qtd]]*Sheet__29[[#This Row],[Valor]]</f>
        <v>5391</v>
      </c>
      <c r="O4474" s="5">
        <f>Sheet__29[[#This Row],[Venda]]*(1-Sheet__29[[#This Row],[Desc]]/100)</f>
        <v>5391</v>
      </c>
      <c r="P4474"/>
    </row>
    <row r="4475" spans="1:16" x14ac:dyDescent="0.25">
      <c r="A4475">
        <v>104473</v>
      </c>
      <c r="B4475" s="1">
        <v>46204</v>
      </c>
      <c r="C4475" t="s">
        <v>231</v>
      </c>
      <c r="D4475" t="s">
        <v>1167</v>
      </c>
      <c r="E4475">
        <v>1</v>
      </c>
      <c r="F4475" s="4">
        <v>431</v>
      </c>
      <c r="G4475">
        <v>10</v>
      </c>
      <c r="H4475" t="s">
        <v>1016</v>
      </c>
      <c r="I4475" s="2" t="str">
        <f>VLOOKUP(Sheet__29[[#This Row],[Filial]],Filiais!A:B,2,FALSE)</f>
        <v>São Paulo</v>
      </c>
      <c r="J4475" s="2" t="str">
        <f>VLOOKUP(Sheet__29[[#This Row],[Cidade]],'Clientes'!C:D,2,FALSE)</f>
        <v>SP</v>
      </c>
      <c r="K4475" s="2" t="str">
        <f>VLOOKUP(Sheet__29[[#This Row],[Produto]],Produtos!B:C,2,FALSE)</f>
        <v>Monitor</v>
      </c>
      <c r="L4475" s="2" t="str">
        <f>VLOOKUP(Sheet__29[[#This Row],[Produto]],Produtos!B:D,3,FALSE)</f>
        <v>LG Brasil</v>
      </c>
      <c r="M4475" s="2">
        <f>VLOOKUP(Sheet__29[[#This Row],[Produto]],Estoque!A:B,2,FALSE)</f>
        <v>42</v>
      </c>
      <c r="N4475" s="5">
        <f>Sheet__29[[#This Row],[Qtd]]*Sheet__29[[#This Row],[Valor]]</f>
        <v>431</v>
      </c>
      <c r="O4475" s="5">
        <f>Sheet__29[[#This Row],[Venda]]*(1-Sheet__29[[#This Row],[Desc]]/100)</f>
        <v>387.90000000000003</v>
      </c>
      <c r="P4475"/>
    </row>
    <row r="4476" spans="1:16" x14ac:dyDescent="0.25">
      <c r="A4476">
        <v>104474</v>
      </c>
      <c r="B4476" s="1">
        <v>46204</v>
      </c>
      <c r="C4476" t="s">
        <v>441</v>
      </c>
      <c r="D4476" t="s">
        <v>1123</v>
      </c>
      <c r="E4476">
        <v>1</v>
      </c>
      <c r="F4476" s="4">
        <v>2612</v>
      </c>
      <c r="G4476">
        <v>5</v>
      </c>
      <c r="H4476" t="s">
        <v>1021</v>
      </c>
      <c r="I4476" s="2" t="str">
        <f>VLOOKUP(Sheet__29[[#This Row],[Filial]],Filiais!A:B,2,FALSE)</f>
        <v>Jundiaí</v>
      </c>
      <c r="J4476" s="2" t="str">
        <f>VLOOKUP(Sheet__29[[#This Row],[Cidade]],'Clientes'!C:D,2,FALSE)</f>
        <v>SP</v>
      </c>
      <c r="K4476" s="2" t="str">
        <f>VLOOKUP(Sheet__29[[#This Row],[Produto]],Produtos!B:C,2,FALSE)</f>
        <v>Periférico</v>
      </c>
      <c r="L4476" s="2" t="str">
        <f>VLOOKUP(Sheet__29[[#This Row],[Produto]],Produtos!B:D,3,FALSE)</f>
        <v>Dell Brasil</v>
      </c>
      <c r="M4476" s="2">
        <f>VLOOKUP(Sheet__29[[#This Row],[Produto]],Estoque!A:B,2,FALSE)</f>
        <v>89</v>
      </c>
      <c r="N4476" s="5">
        <f>Sheet__29[[#This Row],[Qtd]]*Sheet__29[[#This Row],[Valor]]</f>
        <v>2612</v>
      </c>
      <c r="O4476" s="5">
        <f>Sheet__29[[#This Row],[Venda]]*(1-Sheet__29[[#This Row],[Desc]]/100)</f>
        <v>2481.4</v>
      </c>
      <c r="P4476"/>
    </row>
    <row r="4477" spans="1:16" x14ac:dyDescent="0.25">
      <c r="A4477">
        <v>104475</v>
      </c>
      <c r="B4477" s="1">
        <v>46204</v>
      </c>
      <c r="C4477" t="s">
        <v>482</v>
      </c>
      <c r="D4477" t="s">
        <v>1088</v>
      </c>
      <c r="E4477">
        <v>2</v>
      </c>
      <c r="F4477" s="4">
        <v>619</v>
      </c>
      <c r="G4477">
        <v>10</v>
      </c>
      <c r="H4477" t="s">
        <v>1022</v>
      </c>
      <c r="I4477" s="2" t="str">
        <f>VLOOKUP(Sheet__29[[#This Row],[Filial]],Filiais!A:B,2,FALSE)</f>
        <v>Santos</v>
      </c>
      <c r="J4477" s="2" t="str">
        <f>VLOOKUP(Sheet__29[[#This Row],[Cidade]],'Clientes'!C:D,2,FALSE)</f>
        <v>SP</v>
      </c>
      <c r="K4477" s="2" t="str">
        <f>VLOOKUP(Sheet__29[[#This Row],[Produto]],Produtos!B:C,2,FALSE)</f>
        <v>Periférico</v>
      </c>
      <c r="L4477" s="2" t="str">
        <f>VLOOKUP(Sheet__29[[#This Row],[Produto]],Produtos!B:D,3,FALSE)</f>
        <v>Logitech Brasil</v>
      </c>
      <c r="M4477" s="2">
        <f>VLOOKUP(Sheet__29[[#This Row],[Produto]],Estoque!A:B,2,FALSE)</f>
        <v>177</v>
      </c>
      <c r="N4477" s="5">
        <f>Sheet__29[[#This Row],[Qtd]]*Sheet__29[[#This Row],[Valor]]</f>
        <v>1238</v>
      </c>
      <c r="O4477" s="5">
        <f>Sheet__29[[#This Row],[Venda]]*(1-Sheet__29[[#This Row],[Desc]]/100)</f>
        <v>1114.2</v>
      </c>
      <c r="P4477"/>
    </row>
    <row r="4478" spans="1:16" x14ac:dyDescent="0.25">
      <c r="A4478">
        <v>104476</v>
      </c>
      <c r="B4478" s="1">
        <v>46204</v>
      </c>
      <c r="C4478" t="s">
        <v>587</v>
      </c>
      <c r="D4478" t="s">
        <v>1118</v>
      </c>
      <c r="E4478">
        <v>1</v>
      </c>
      <c r="F4478" s="4">
        <v>1575</v>
      </c>
      <c r="G4478">
        <v>10</v>
      </c>
      <c r="H4478" t="s">
        <v>1018</v>
      </c>
      <c r="I4478" s="2" t="str">
        <f>VLOOKUP(Sheet__29[[#This Row],[Filial]],Filiais!A:B,2,FALSE)</f>
        <v>Barueri</v>
      </c>
      <c r="J4478" s="2" t="str">
        <f>VLOOKUP(Sheet__29[[#This Row],[Cidade]],'Clientes'!C:D,2,FALSE)</f>
        <v>SP</v>
      </c>
      <c r="K4478" s="2" t="str">
        <f>VLOOKUP(Sheet__29[[#This Row],[Produto]],Produtos!B:C,2,FALSE)</f>
        <v>Notebook</v>
      </c>
      <c r="L4478" s="2" t="str">
        <f>VLOOKUP(Sheet__29[[#This Row],[Produto]],Produtos!B:D,3,FALSE)</f>
        <v>LG Brasil</v>
      </c>
      <c r="M4478" s="2">
        <f>VLOOKUP(Sheet__29[[#This Row],[Produto]],Estoque!A:B,2,FALSE)</f>
        <v>40</v>
      </c>
      <c r="N4478" s="5">
        <f>Sheet__29[[#This Row],[Qtd]]*Sheet__29[[#This Row],[Valor]]</f>
        <v>1575</v>
      </c>
      <c r="O4478" s="5">
        <f>Sheet__29[[#This Row],[Venda]]*(1-Sheet__29[[#This Row],[Desc]]/100)</f>
        <v>1417.5</v>
      </c>
      <c r="P4478"/>
    </row>
    <row r="4479" spans="1:16" x14ac:dyDescent="0.25">
      <c r="A4479">
        <v>104477</v>
      </c>
      <c r="B4479" s="1">
        <v>46204</v>
      </c>
      <c r="C4479" t="s">
        <v>382</v>
      </c>
      <c r="D4479" t="s">
        <v>1143</v>
      </c>
      <c r="E4479">
        <v>4</v>
      </c>
      <c r="F4479" s="4">
        <v>4773</v>
      </c>
      <c r="G4479">
        <v>5</v>
      </c>
      <c r="H4479" t="s">
        <v>1021</v>
      </c>
      <c r="I4479" s="2" t="str">
        <f>VLOOKUP(Sheet__29[[#This Row],[Filial]],Filiais!A:B,2,FALSE)</f>
        <v>Jundiaí</v>
      </c>
      <c r="J4479" s="2" t="str">
        <f>VLOOKUP(Sheet__29[[#This Row],[Cidade]],'Clientes'!C:D,2,FALSE)</f>
        <v>SP</v>
      </c>
      <c r="K4479" s="2" t="str">
        <f>VLOOKUP(Sheet__29[[#This Row],[Produto]],Produtos!B:C,2,FALSE)</f>
        <v>Armazenamento</v>
      </c>
      <c r="L4479" s="2" t="str">
        <f>VLOOKUP(Sheet__29[[#This Row],[Produto]],Produtos!B:D,3,FALSE)</f>
        <v>Dell Brasil</v>
      </c>
      <c r="M4479" s="2">
        <f>VLOOKUP(Sheet__29[[#This Row],[Produto]],Estoque!A:B,2,FALSE)</f>
        <v>30</v>
      </c>
      <c r="N4479" s="5">
        <f>Sheet__29[[#This Row],[Qtd]]*Sheet__29[[#This Row],[Valor]]</f>
        <v>19092</v>
      </c>
      <c r="O4479" s="5">
        <f>Sheet__29[[#This Row],[Venda]]*(1-Sheet__29[[#This Row],[Desc]]/100)</f>
        <v>18137.399999999998</v>
      </c>
      <c r="P4479"/>
    </row>
    <row r="4480" spans="1:16" x14ac:dyDescent="0.25">
      <c r="A4480">
        <v>104478</v>
      </c>
      <c r="B4480" s="1">
        <v>46204</v>
      </c>
      <c r="C4480" t="s">
        <v>551</v>
      </c>
      <c r="D4480" t="s">
        <v>1157</v>
      </c>
      <c r="E4480">
        <v>4</v>
      </c>
      <c r="F4480" s="4">
        <v>803</v>
      </c>
      <c r="G4480">
        <v>0</v>
      </c>
      <c r="H4480" t="s">
        <v>1022</v>
      </c>
      <c r="I4480" s="2" t="str">
        <f>VLOOKUP(Sheet__29[[#This Row],[Filial]],Filiais!A:B,2,FALSE)</f>
        <v>Santos</v>
      </c>
      <c r="J4480" s="2" t="str">
        <f>VLOOKUP(Sheet__29[[#This Row],[Cidade]],'Clientes'!C:D,2,FALSE)</f>
        <v>SP</v>
      </c>
      <c r="K4480" s="2" t="str">
        <f>VLOOKUP(Sheet__29[[#This Row],[Produto]],Produtos!B:C,2,FALSE)</f>
        <v>Rede</v>
      </c>
      <c r="L4480" s="2" t="str">
        <f>VLOOKUP(Sheet__29[[#This Row],[Produto]],Produtos!B:D,3,FALSE)</f>
        <v>LG Brasil</v>
      </c>
      <c r="M4480" s="2">
        <f>VLOOKUP(Sheet__29[[#This Row],[Produto]],Estoque!A:B,2,FALSE)</f>
        <v>118</v>
      </c>
      <c r="N4480" s="5">
        <f>Sheet__29[[#This Row],[Qtd]]*Sheet__29[[#This Row],[Valor]]</f>
        <v>3212</v>
      </c>
      <c r="O4480" s="5">
        <f>Sheet__29[[#This Row],[Venda]]*(1-Sheet__29[[#This Row],[Desc]]/100)</f>
        <v>3212</v>
      </c>
      <c r="P4480"/>
    </row>
    <row r="4481" spans="1:16" x14ac:dyDescent="0.25">
      <c r="A4481">
        <v>104479</v>
      </c>
      <c r="B4481" s="1">
        <v>46204</v>
      </c>
      <c r="C4481" t="s">
        <v>616</v>
      </c>
      <c r="D4481" t="s">
        <v>1175</v>
      </c>
      <c r="E4481">
        <v>1</v>
      </c>
      <c r="F4481" s="4">
        <v>2444</v>
      </c>
      <c r="G4481">
        <v>5</v>
      </c>
      <c r="H4481" t="s">
        <v>1024</v>
      </c>
      <c r="I4481" s="2" t="str">
        <f>VLOOKUP(Sheet__29[[#This Row],[Filial]],Filiais!A:B,2,FALSE)</f>
        <v>Ribeirão Preto</v>
      </c>
      <c r="J4481" s="2" t="str">
        <f>VLOOKUP(Sheet__29[[#This Row],[Cidade]],'Clientes'!C:D,2,FALSE)</f>
        <v>SP</v>
      </c>
      <c r="K4481" s="2" t="str">
        <f>VLOOKUP(Sheet__29[[#This Row],[Produto]],Produtos!B:C,2,FALSE)</f>
        <v>Rede</v>
      </c>
      <c r="L4481" s="2" t="str">
        <f>VLOOKUP(Sheet__29[[#This Row],[Produto]],Produtos!B:D,3,FALSE)</f>
        <v>Lenovo Brasil</v>
      </c>
      <c r="M4481" s="2">
        <f>VLOOKUP(Sheet__29[[#This Row],[Produto]],Estoque!A:B,2,FALSE)</f>
        <v>75</v>
      </c>
      <c r="N4481" s="5">
        <f>Sheet__29[[#This Row],[Qtd]]*Sheet__29[[#This Row],[Valor]]</f>
        <v>2444</v>
      </c>
      <c r="O4481" s="5">
        <f>Sheet__29[[#This Row],[Venda]]*(1-Sheet__29[[#This Row],[Desc]]/100)</f>
        <v>2321.7999999999997</v>
      </c>
      <c r="P4481"/>
    </row>
    <row r="4482" spans="1:16" x14ac:dyDescent="0.25">
      <c r="A4482">
        <v>104480</v>
      </c>
      <c r="B4482" s="1">
        <v>46204</v>
      </c>
      <c r="C4482" t="s">
        <v>290</v>
      </c>
      <c r="D4482" t="s">
        <v>1057</v>
      </c>
      <c r="E4482">
        <v>5</v>
      </c>
      <c r="F4482" s="4">
        <v>634</v>
      </c>
      <c r="G4482">
        <v>0</v>
      </c>
      <c r="H4482" t="s">
        <v>1019</v>
      </c>
      <c r="I4482" s="2" t="str">
        <f>VLOOKUP(Sheet__29[[#This Row],[Filial]],Filiais!A:B,2,FALSE)</f>
        <v>Osasco</v>
      </c>
      <c r="J4482" s="2" t="str">
        <f>VLOOKUP(Sheet__29[[#This Row],[Cidade]],'Clientes'!C:D,2,FALSE)</f>
        <v>SP</v>
      </c>
      <c r="K4482" s="2" t="str">
        <f>VLOOKUP(Sheet__29[[#This Row],[Produto]],Produtos!B:C,2,FALSE)</f>
        <v>Rede</v>
      </c>
      <c r="L4482" s="2" t="str">
        <f>VLOOKUP(Sheet__29[[#This Row],[Produto]],Produtos!B:D,3,FALSE)</f>
        <v>Lenovo Brasil</v>
      </c>
      <c r="M4482" s="2">
        <f>VLOOKUP(Sheet__29[[#This Row],[Produto]],Estoque!A:B,2,FALSE)</f>
        <v>235</v>
      </c>
      <c r="N4482" s="5">
        <f>Sheet__29[[#This Row],[Qtd]]*Sheet__29[[#This Row],[Valor]]</f>
        <v>3170</v>
      </c>
      <c r="O4482" s="5">
        <f>Sheet__29[[#This Row],[Venda]]*(1-Sheet__29[[#This Row],[Desc]]/100)</f>
        <v>3170</v>
      </c>
      <c r="P4482"/>
    </row>
    <row r="4483" spans="1:16" x14ac:dyDescent="0.25">
      <c r="A4483">
        <v>104481</v>
      </c>
      <c r="B4483" s="1">
        <v>46204</v>
      </c>
      <c r="C4483" t="s">
        <v>584</v>
      </c>
      <c r="D4483" t="s">
        <v>1069</v>
      </c>
      <c r="E4483">
        <v>4</v>
      </c>
      <c r="F4483" s="4">
        <v>1887</v>
      </c>
      <c r="G4483">
        <v>0</v>
      </c>
      <c r="H4483" t="s">
        <v>1023</v>
      </c>
      <c r="I4483" s="2" t="str">
        <f>VLOOKUP(Sheet__29[[#This Row],[Filial]],Filiais!A:B,2,FALSE)</f>
        <v>Bauru</v>
      </c>
      <c r="J4483" s="2" t="str">
        <f>VLOOKUP(Sheet__29[[#This Row],[Cidade]],'Clientes'!C:D,2,FALSE)</f>
        <v>SP</v>
      </c>
      <c r="K4483" s="2" t="str">
        <f>VLOOKUP(Sheet__29[[#This Row],[Produto]],Produtos!B:C,2,FALSE)</f>
        <v>Periférico</v>
      </c>
      <c r="L4483" s="2" t="str">
        <f>VLOOKUP(Sheet__29[[#This Row],[Produto]],Produtos!B:D,3,FALSE)</f>
        <v>Kingston Brasil</v>
      </c>
      <c r="M4483" s="2">
        <f>VLOOKUP(Sheet__29[[#This Row],[Produto]],Estoque!A:B,2,FALSE)</f>
        <v>290</v>
      </c>
      <c r="N4483" s="5">
        <f>Sheet__29[[#This Row],[Qtd]]*Sheet__29[[#This Row],[Valor]]</f>
        <v>7548</v>
      </c>
      <c r="O4483" s="5">
        <f>Sheet__29[[#This Row],[Venda]]*(1-Sheet__29[[#This Row],[Desc]]/100)</f>
        <v>7548</v>
      </c>
      <c r="P4483"/>
    </row>
    <row r="4484" spans="1:16" x14ac:dyDescent="0.25">
      <c r="A4484">
        <v>104482</v>
      </c>
      <c r="B4484" s="1">
        <v>46204</v>
      </c>
      <c r="C4484" t="s">
        <v>160</v>
      </c>
      <c r="D4484" t="s">
        <v>1094</v>
      </c>
      <c r="E4484">
        <v>5</v>
      </c>
      <c r="F4484" s="4">
        <v>239</v>
      </c>
      <c r="G4484">
        <v>10</v>
      </c>
      <c r="H4484" t="s">
        <v>1022</v>
      </c>
      <c r="I4484" s="2" t="str">
        <f>VLOOKUP(Sheet__29[[#This Row],[Filial]],Filiais!A:B,2,FALSE)</f>
        <v>Santos</v>
      </c>
      <c r="J4484" s="2" t="str">
        <f>VLOOKUP(Sheet__29[[#This Row],[Cidade]],'Clientes'!C:D,2,FALSE)</f>
        <v>SP</v>
      </c>
      <c r="K4484" s="2" t="str">
        <f>VLOOKUP(Sheet__29[[#This Row],[Produto]],Produtos!B:C,2,FALSE)</f>
        <v>Rede</v>
      </c>
      <c r="L4484" s="2" t="str">
        <f>VLOOKUP(Sheet__29[[#This Row],[Produto]],Produtos!B:D,3,FALSE)</f>
        <v>Lenovo Brasil</v>
      </c>
      <c r="M4484" s="2">
        <f>VLOOKUP(Sheet__29[[#This Row],[Produto]],Estoque!A:B,2,FALSE)</f>
        <v>213</v>
      </c>
      <c r="N4484" s="5">
        <f>Sheet__29[[#This Row],[Qtd]]*Sheet__29[[#This Row],[Valor]]</f>
        <v>1195</v>
      </c>
      <c r="O4484" s="5">
        <f>Sheet__29[[#This Row],[Venda]]*(1-Sheet__29[[#This Row],[Desc]]/100)</f>
        <v>1075.5</v>
      </c>
      <c r="P4484"/>
    </row>
    <row r="4485" spans="1:16" x14ac:dyDescent="0.25">
      <c r="A4485">
        <v>104483</v>
      </c>
      <c r="B4485" s="1">
        <v>46204</v>
      </c>
      <c r="C4485" t="s">
        <v>638</v>
      </c>
      <c r="D4485" t="s">
        <v>1048</v>
      </c>
      <c r="E4485">
        <v>4</v>
      </c>
      <c r="F4485" s="4">
        <v>4086</v>
      </c>
      <c r="G4485">
        <v>10</v>
      </c>
      <c r="H4485" t="s">
        <v>1024</v>
      </c>
      <c r="I4485" s="2" t="str">
        <f>VLOOKUP(Sheet__29[[#This Row],[Filial]],Filiais!A:B,2,FALSE)</f>
        <v>Ribeirão Preto</v>
      </c>
      <c r="J4485" s="2" t="str">
        <f>VLOOKUP(Sheet__29[[#This Row],[Cidade]],'Clientes'!C:D,2,FALSE)</f>
        <v>SP</v>
      </c>
      <c r="K4485" s="2" t="str">
        <f>VLOOKUP(Sheet__29[[#This Row],[Produto]],Produtos!B:C,2,FALSE)</f>
        <v>Notebook</v>
      </c>
      <c r="L4485" s="2" t="str">
        <f>VLOOKUP(Sheet__29[[#This Row],[Produto]],Produtos!B:D,3,FALSE)</f>
        <v>LG Brasil</v>
      </c>
      <c r="M4485" s="2">
        <f>VLOOKUP(Sheet__29[[#This Row],[Produto]],Estoque!A:B,2,FALSE)</f>
        <v>164</v>
      </c>
      <c r="N4485" s="5">
        <f>Sheet__29[[#This Row],[Qtd]]*Sheet__29[[#This Row],[Valor]]</f>
        <v>16344</v>
      </c>
      <c r="O4485" s="5">
        <f>Sheet__29[[#This Row],[Venda]]*(1-Sheet__29[[#This Row],[Desc]]/100)</f>
        <v>14709.6</v>
      </c>
      <c r="P4485"/>
    </row>
    <row r="4486" spans="1:16" x14ac:dyDescent="0.25">
      <c r="A4486">
        <v>104484</v>
      </c>
      <c r="B4486" s="1">
        <v>46204</v>
      </c>
      <c r="C4486" t="s">
        <v>221</v>
      </c>
      <c r="D4486" t="s">
        <v>1111</v>
      </c>
      <c r="E4486">
        <v>4</v>
      </c>
      <c r="F4486" s="4">
        <v>4150</v>
      </c>
      <c r="G4486">
        <v>5</v>
      </c>
      <c r="H4486" t="s">
        <v>1016</v>
      </c>
      <c r="I4486" s="2" t="str">
        <f>VLOOKUP(Sheet__29[[#This Row],[Filial]],Filiais!A:B,2,FALSE)</f>
        <v>São Paulo</v>
      </c>
      <c r="J4486" s="2" t="str">
        <f>VLOOKUP(Sheet__29[[#This Row],[Cidade]],'Clientes'!C:D,2,FALSE)</f>
        <v>SP</v>
      </c>
      <c r="K4486" s="2" t="str">
        <f>VLOOKUP(Sheet__29[[#This Row],[Produto]],Produtos!B:C,2,FALSE)</f>
        <v>Notebook</v>
      </c>
      <c r="L4486" s="2" t="str">
        <f>VLOOKUP(Sheet__29[[#This Row],[Produto]],Produtos!B:D,3,FALSE)</f>
        <v>Kingston Brasil</v>
      </c>
      <c r="M4486" s="2">
        <f>VLOOKUP(Sheet__29[[#This Row],[Produto]],Estoque!A:B,2,FALSE)</f>
        <v>244</v>
      </c>
      <c r="N4486" s="5">
        <f>Sheet__29[[#This Row],[Qtd]]*Sheet__29[[#This Row],[Valor]]</f>
        <v>16600</v>
      </c>
      <c r="O4486" s="5">
        <f>Sheet__29[[#This Row],[Venda]]*(1-Sheet__29[[#This Row],[Desc]]/100)</f>
        <v>15770</v>
      </c>
      <c r="P4486"/>
    </row>
    <row r="4487" spans="1:16" x14ac:dyDescent="0.25">
      <c r="A4487">
        <v>104485</v>
      </c>
      <c r="B4487" s="1">
        <v>46204</v>
      </c>
      <c r="C4487" t="s">
        <v>480</v>
      </c>
      <c r="D4487" t="s">
        <v>1175</v>
      </c>
      <c r="E4487">
        <v>2</v>
      </c>
      <c r="F4487" s="4">
        <v>982</v>
      </c>
      <c r="G4487">
        <v>5</v>
      </c>
      <c r="H4487" t="s">
        <v>1021</v>
      </c>
      <c r="I4487" s="2" t="str">
        <f>VLOOKUP(Sheet__29[[#This Row],[Filial]],Filiais!A:B,2,FALSE)</f>
        <v>Jundiaí</v>
      </c>
      <c r="J4487" s="2" t="str">
        <f>VLOOKUP(Sheet__29[[#This Row],[Cidade]],'Clientes'!C:D,2,FALSE)</f>
        <v>SP</v>
      </c>
      <c r="K4487" s="2" t="str">
        <f>VLOOKUP(Sheet__29[[#This Row],[Produto]],Produtos!B:C,2,FALSE)</f>
        <v>Rede</v>
      </c>
      <c r="L4487" s="2" t="str">
        <f>VLOOKUP(Sheet__29[[#This Row],[Produto]],Produtos!B:D,3,FALSE)</f>
        <v>Lenovo Brasil</v>
      </c>
      <c r="M4487" s="2">
        <f>VLOOKUP(Sheet__29[[#This Row],[Produto]],Estoque!A:B,2,FALSE)</f>
        <v>75</v>
      </c>
      <c r="N4487" s="5">
        <f>Sheet__29[[#This Row],[Qtd]]*Sheet__29[[#This Row],[Valor]]</f>
        <v>1964</v>
      </c>
      <c r="O4487" s="5">
        <f>Sheet__29[[#This Row],[Venda]]*(1-Sheet__29[[#This Row],[Desc]]/100)</f>
        <v>1865.8</v>
      </c>
      <c r="P4487"/>
    </row>
    <row r="4488" spans="1:16" x14ac:dyDescent="0.25">
      <c r="A4488">
        <v>104486</v>
      </c>
      <c r="B4488" s="1">
        <v>46204</v>
      </c>
      <c r="C4488" t="s">
        <v>634</v>
      </c>
      <c r="D4488" t="s">
        <v>1060</v>
      </c>
      <c r="E4488">
        <v>5</v>
      </c>
      <c r="F4488" s="4">
        <v>3896</v>
      </c>
      <c r="G4488">
        <v>5</v>
      </c>
      <c r="H4488" t="s">
        <v>1019</v>
      </c>
      <c r="I4488" s="2" t="str">
        <f>VLOOKUP(Sheet__29[[#This Row],[Filial]],Filiais!A:B,2,FALSE)</f>
        <v>Osasco</v>
      </c>
      <c r="J4488" s="2" t="str">
        <f>VLOOKUP(Sheet__29[[#This Row],[Cidade]],'Clientes'!C:D,2,FALSE)</f>
        <v>SP</v>
      </c>
      <c r="K4488" s="2" t="str">
        <f>VLOOKUP(Sheet__29[[#This Row],[Produto]],Produtos!B:C,2,FALSE)</f>
        <v>Rede</v>
      </c>
      <c r="L4488" s="2" t="str">
        <f>VLOOKUP(Sheet__29[[#This Row],[Produto]],Produtos!B:D,3,FALSE)</f>
        <v>LG Brasil</v>
      </c>
      <c r="M4488" s="2">
        <f>VLOOKUP(Sheet__29[[#This Row],[Produto]],Estoque!A:B,2,FALSE)</f>
        <v>281</v>
      </c>
      <c r="N4488" s="5">
        <f>Sheet__29[[#This Row],[Qtd]]*Sheet__29[[#This Row],[Valor]]</f>
        <v>19480</v>
      </c>
      <c r="O4488" s="5">
        <f>Sheet__29[[#This Row],[Venda]]*(1-Sheet__29[[#This Row],[Desc]]/100)</f>
        <v>18506</v>
      </c>
      <c r="P4488"/>
    </row>
    <row r="4489" spans="1:16" x14ac:dyDescent="0.25">
      <c r="A4489">
        <v>104487</v>
      </c>
      <c r="B4489" s="1">
        <v>46204</v>
      </c>
      <c r="C4489" t="s">
        <v>398</v>
      </c>
      <c r="D4489" t="s">
        <v>1072</v>
      </c>
      <c r="E4489">
        <v>1</v>
      </c>
      <c r="F4489" s="4">
        <v>1545</v>
      </c>
      <c r="G4489">
        <v>10</v>
      </c>
      <c r="H4489" t="s">
        <v>1025</v>
      </c>
      <c r="I4489" s="2" t="str">
        <f>VLOOKUP(Sheet__29[[#This Row],[Filial]],Filiais!A:B,2,FALSE)</f>
        <v>São José dos Campos</v>
      </c>
      <c r="J4489" s="2" t="str">
        <f>VLOOKUP(Sheet__29[[#This Row],[Cidade]],'Clientes'!C:D,2,FALSE)</f>
        <v>SP</v>
      </c>
      <c r="K4489" s="2" t="str">
        <f>VLOOKUP(Sheet__29[[#This Row],[Produto]],Produtos!B:C,2,FALSE)</f>
        <v>Periférico</v>
      </c>
      <c r="L4489" s="2" t="str">
        <f>VLOOKUP(Sheet__29[[#This Row],[Produto]],Produtos!B:D,3,FALSE)</f>
        <v>Logitech Brasil</v>
      </c>
      <c r="M4489" s="2">
        <f>VLOOKUP(Sheet__29[[#This Row],[Produto]],Estoque!A:B,2,FALSE)</f>
        <v>266</v>
      </c>
      <c r="N4489" s="5">
        <f>Sheet__29[[#This Row],[Qtd]]*Sheet__29[[#This Row],[Valor]]</f>
        <v>1545</v>
      </c>
      <c r="O4489" s="5">
        <f>Sheet__29[[#This Row],[Venda]]*(1-Sheet__29[[#This Row],[Desc]]/100)</f>
        <v>1390.5</v>
      </c>
      <c r="P4489"/>
    </row>
    <row r="4490" spans="1:16" x14ac:dyDescent="0.25">
      <c r="A4490">
        <v>104488</v>
      </c>
      <c r="B4490" s="1">
        <v>46204</v>
      </c>
      <c r="C4490" t="s">
        <v>837</v>
      </c>
      <c r="D4490" t="s">
        <v>1169</v>
      </c>
      <c r="E4490">
        <v>1</v>
      </c>
      <c r="F4490" s="4">
        <v>1151</v>
      </c>
      <c r="G4490">
        <v>0</v>
      </c>
      <c r="H4490" t="s">
        <v>1020</v>
      </c>
      <c r="I4490" s="2" t="str">
        <f>VLOOKUP(Sheet__29[[#This Row],[Filial]],Filiais!A:B,2,FALSE)</f>
        <v>Sorocaba</v>
      </c>
      <c r="J4490" s="2" t="str">
        <f>VLOOKUP(Sheet__29[[#This Row],[Cidade]],'Clientes'!C:D,2,FALSE)</f>
        <v>SP</v>
      </c>
      <c r="K4490" s="2" t="str">
        <f>VLOOKUP(Sheet__29[[#This Row],[Produto]],Produtos!B:C,2,FALSE)</f>
        <v>Armazenamento</v>
      </c>
      <c r="L4490" s="2" t="str">
        <f>VLOOKUP(Sheet__29[[#This Row],[Produto]],Produtos!B:D,3,FALSE)</f>
        <v>Logitech Brasil</v>
      </c>
      <c r="M4490" s="2">
        <f>VLOOKUP(Sheet__29[[#This Row],[Produto]],Estoque!A:B,2,FALSE)</f>
        <v>232</v>
      </c>
      <c r="N4490" s="5">
        <f>Sheet__29[[#This Row],[Qtd]]*Sheet__29[[#This Row],[Valor]]</f>
        <v>1151</v>
      </c>
      <c r="O4490" s="5">
        <f>Sheet__29[[#This Row],[Venda]]*(1-Sheet__29[[#This Row],[Desc]]/100)</f>
        <v>1151</v>
      </c>
      <c r="P4490"/>
    </row>
    <row r="4491" spans="1:16" x14ac:dyDescent="0.25">
      <c r="A4491">
        <v>104489</v>
      </c>
      <c r="B4491" s="1">
        <v>46204</v>
      </c>
      <c r="C4491" t="s">
        <v>202</v>
      </c>
      <c r="D4491" t="s">
        <v>1079</v>
      </c>
      <c r="E4491">
        <v>4</v>
      </c>
      <c r="F4491" s="4">
        <v>759</v>
      </c>
      <c r="G4491">
        <v>5</v>
      </c>
      <c r="H4491" t="s">
        <v>1021</v>
      </c>
      <c r="I4491" s="2" t="str">
        <f>VLOOKUP(Sheet__29[[#This Row],[Filial]],Filiais!A:B,2,FALSE)</f>
        <v>Jundiaí</v>
      </c>
      <c r="J4491" s="2" t="str">
        <f>VLOOKUP(Sheet__29[[#This Row],[Cidade]],'Clientes'!C:D,2,FALSE)</f>
        <v>SP</v>
      </c>
      <c r="K4491" s="2" t="str">
        <f>VLOOKUP(Sheet__29[[#This Row],[Produto]],Produtos!B:C,2,FALSE)</f>
        <v>Monitor</v>
      </c>
      <c r="L4491" s="2" t="str">
        <f>VLOOKUP(Sheet__29[[#This Row],[Produto]],Produtos!B:D,3,FALSE)</f>
        <v>Lenovo Brasil</v>
      </c>
      <c r="M4491" s="2">
        <f>VLOOKUP(Sheet__29[[#This Row],[Produto]],Estoque!A:B,2,FALSE)</f>
        <v>235</v>
      </c>
      <c r="N4491" s="5">
        <f>Sheet__29[[#This Row],[Qtd]]*Sheet__29[[#This Row],[Valor]]</f>
        <v>3036</v>
      </c>
      <c r="O4491" s="5">
        <f>Sheet__29[[#This Row],[Venda]]*(1-Sheet__29[[#This Row],[Desc]]/100)</f>
        <v>2884.2</v>
      </c>
      <c r="P4491"/>
    </row>
    <row r="4492" spans="1:16" x14ac:dyDescent="0.25">
      <c r="A4492">
        <v>104490</v>
      </c>
      <c r="B4492" s="1">
        <v>46204</v>
      </c>
      <c r="C4492" t="s">
        <v>446</v>
      </c>
      <c r="D4492" t="s">
        <v>1071</v>
      </c>
      <c r="E4492">
        <v>2</v>
      </c>
      <c r="F4492" s="4">
        <v>4957</v>
      </c>
      <c r="G4492">
        <v>5</v>
      </c>
      <c r="H4492" t="s">
        <v>1025</v>
      </c>
      <c r="I4492" s="2" t="str">
        <f>VLOOKUP(Sheet__29[[#This Row],[Filial]],Filiais!A:B,2,FALSE)</f>
        <v>São José dos Campos</v>
      </c>
      <c r="J4492" s="2" t="str">
        <f>VLOOKUP(Sheet__29[[#This Row],[Cidade]],'Clientes'!C:D,2,FALSE)</f>
        <v>SP</v>
      </c>
      <c r="K4492" s="2" t="str">
        <f>VLOOKUP(Sheet__29[[#This Row],[Produto]],Produtos!B:C,2,FALSE)</f>
        <v>Armazenamento</v>
      </c>
      <c r="L4492" s="2" t="str">
        <f>VLOOKUP(Sheet__29[[#This Row],[Produto]],Produtos!B:D,3,FALSE)</f>
        <v>Lenovo Brasil</v>
      </c>
      <c r="M4492" s="2">
        <f>VLOOKUP(Sheet__29[[#This Row],[Produto]],Estoque!A:B,2,FALSE)</f>
        <v>147</v>
      </c>
      <c r="N4492" s="5">
        <f>Sheet__29[[#This Row],[Qtd]]*Sheet__29[[#This Row],[Valor]]</f>
        <v>9914</v>
      </c>
      <c r="O4492" s="5">
        <f>Sheet__29[[#This Row],[Venda]]*(1-Sheet__29[[#This Row],[Desc]]/100)</f>
        <v>9418.2999999999993</v>
      </c>
      <c r="P4492"/>
    </row>
    <row r="4493" spans="1:16" x14ac:dyDescent="0.25">
      <c r="A4493">
        <v>104491</v>
      </c>
      <c r="B4493" s="1">
        <v>46204</v>
      </c>
      <c r="C4493" t="s">
        <v>377</v>
      </c>
      <c r="D4493" t="s">
        <v>1091</v>
      </c>
      <c r="E4493">
        <v>2</v>
      </c>
      <c r="F4493" s="4">
        <v>3441</v>
      </c>
      <c r="G4493">
        <v>5</v>
      </c>
      <c r="H4493" t="s">
        <v>1016</v>
      </c>
      <c r="I4493" s="2" t="str">
        <f>VLOOKUP(Sheet__29[[#This Row],[Filial]],Filiais!A:B,2,FALSE)</f>
        <v>São Paulo</v>
      </c>
      <c r="J4493" s="2" t="str">
        <f>VLOOKUP(Sheet__29[[#This Row],[Cidade]],'Clientes'!C:D,2,FALSE)</f>
        <v>SP</v>
      </c>
      <c r="K4493" s="2" t="str">
        <f>VLOOKUP(Sheet__29[[#This Row],[Produto]],Produtos!B:C,2,FALSE)</f>
        <v>Rede</v>
      </c>
      <c r="L4493" s="2" t="str">
        <f>VLOOKUP(Sheet__29[[#This Row],[Produto]],Produtos!B:D,3,FALSE)</f>
        <v>Lenovo Brasil</v>
      </c>
      <c r="M4493" s="2">
        <f>VLOOKUP(Sheet__29[[#This Row],[Produto]],Estoque!A:B,2,FALSE)</f>
        <v>131</v>
      </c>
      <c r="N4493" s="5">
        <f>Sheet__29[[#This Row],[Qtd]]*Sheet__29[[#This Row],[Valor]]</f>
        <v>6882</v>
      </c>
      <c r="O4493" s="5">
        <f>Sheet__29[[#This Row],[Venda]]*(1-Sheet__29[[#This Row],[Desc]]/100)</f>
        <v>6537.9</v>
      </c>
      <c r="P4493"/>
    </row>
    <row r="4494" spans="1:16" x14ac:dyDescent="0.25">
      <c r="A4494">
        <v>104492</v>
      </c>
      <c r="B4494" s="1">
        <v>46204</v>
      </c>
      <c r="C4494" t="s">
        <v>487</v>
      </c>
      <c r="D4494" t="s">
        <v>1106</v>
      </c>
      <c r="E4494">
        <v>1</v>
      </c>
      <c r="F4494" s="4">
        <v>1066</v>
      </c>
      <c r="G4494">
        <v>10</v>
      </c>
      <c r="H4494" t="s">
        <v>1022</v>
      </c>
      <c r="I4494" s="2" t="str">
        <f>VLOOKUP(Sheet__29[[#This Row],[Filial]],Filiais!A:B,2,FALSE)</f>
        <v>Santos</v>
      </c>
      <c r="J4494" s="2" t="str">
        <f>VLOOKUP(Sheet__29[[#This Row],[Cidade]],'Clientes'!C:D,2,FALSE)</f>
        <v>SP</v>
      </c>
      <c r="K4494" s="2" t="str">
        <f>VLOOKUP(Sheet__29[[#This Row],[Produto]],Produtos!B:C,2,FALSE)</f>
        <v>Rede</v>
      </c>
      <c r="L4494" s="2" t="str">
        <f>VLOOKUP(Sheet__29[[#This Row],[Produto]],Produtos!B:D,3,FALSE)</f>
        <v>Logitech Brasil</v>
      </c>
      <c r="M4494" s="2">
        <f>VLOOKUP(Sheet__29[[#This Row],[Produto]],Estoque!A:B,2,FALSE)</f>
        <v>82</v>
      </c>
      <c r="N4494" s="5">
        <f>Sheet__29[[#This Row],[Qtd]]*Sheet__29[[#This Row],[Valor]]</f>
        <v>1066</v>
      </c>
      <c r="O4494" s="5">
        <f>Sheet__29[[#This Row],[Venda]]*(1-Sheet__29[[#This Row],[Desc]]/100)</f>
        <v>959.4</v>
      </c>
      <c r="P4494"/>
    </row>
    <row r="4495" spans="1:16" x14ac:dyDescent="0.25">
      <c r="A4495">
        <v>104493</v>
      </c>
      <c r="B4495" s="1">
        <v>46204</v>
      </c>
      <c r="C4495" t="s">
        <v>411</v>
      </c>
      <c r="D4495" t="s">
        <v>1062</v>
      </c>
      <c r="E4495">
        <v>3</v>
      </c>
      <c r="F4495" s="4">
        <v>4228</v>
      </c>
      <c r="G4495">
        <v>5</v>
      </c>
      <c r="H4495" t="s">
        <v>1017</v>
      </c>
      <c r="I4495" s="2" t="str">
        <f>VLOOKUP(Sheet__29[[#This Row],[Filial]],Filiais!A:B,2,FALSE)</f>
        <v>Campinas</v>
      </c>
      <c r="J4495" s="2" t="str">
        <f>VLOOKUP(Sheet__29[[#This Row],[Cidade]],'Clientes'!C:D,2,FALSE)</f>
        <v>SP</v>
      </c>
      <c r="K4495" s="2" t="str">
        <f>VLOOKUP(Sheet__29[[#This Row],[Produto]],Produtos!B:C,2,FALSE)</f>
        <v>Rede</v>
      </c>
      <c r="L4495" s="2" t="str">
        <f>VLOOKUP(Sheet__29[[#This Row],[Produto]],Produtos!B:D,3,FALSE)</f>
        <v>Lenovo Brasil</v>
      </c>
      <c r="M4495" s="2">
        <f>VLOOKUP(Sheet__29[[#This Row],[Produto]],Estoque!A:B,2,FALSE)</f>
        <v>178</v>
      </c>
      <c r="N4495" s="5">
        <f>Sheet__29[[#This Row],[Qtd]]*Sheet__29[[#This Row],[Valor]]</f>
        <v>12684</v>
      </c>
      <c r="O4495" s="5">
        <f>Sheet__29[[#This Row],[Venda]]*(1-Sheet__29[[#This Row],[Desc]]/100)</f>
        <v>12049.8</v>
      </c>
      <c r="P4495"/>
    </row>
    <row r="4496" spans="1:16" x14ac:dyDescent="0.25">
      <c r="A4496">
        <v>104494</v>
      </c>
      <c r="B4496" s="1">
        <v>46204</v>
      </c>
      <c r="C4496" t="s">
        <v>540</v>
      </c>
      <c r="D4496" t="s">
        <v>1159</v>
      </c>
      <c r="E4496">
        <v>5</v>
      </c>
      <c r="F4496" s="4">
        <v>4165</v>
      </c>
      <c r="G4496">
        <v>5</v>
      </c>
      <c r="H4496" t="s">
        <v>1017</v>
      </c>
      <c r="I4496" s="2" t="str">
        <f>VLOOKUP(Sheet__29[[#This Row],[Filial]],Filiais!A:B,2,FALSE)</f>
        <v>Campinas</v>
      </c>
      <c r="J4496" s="2" t="str">
        <f>VLOOKUP(Sheet__29[[#This Row],[Cidade]],'Clientes'!C:D,2,FALSE)</f>
        <v>SP</v>
      </c>
      <c r="K4496" s="2" t="str">
        <f>VLOOKUP(Sheet__29[[#This Row],[Produto]],Produtos!B:C,2,FALSE)</f>
        <v>Rede</v>
      </c>
      <c r="L4496" s="2" t="str">
        <f>VLOOKUP(Sheet__29[[#This Row],[Produto]],Produtos!B:D,3,FALSE)</f>
        <v>Logitech Brasil</v>
      </c>
      <c r="M4496" s="2">
        <f>VLOOKUP(Sheet__29[[#This Row],[Produto]],Estoque!A:B,2,FALSE)</f>
        <v>130</v>
      </c>
      <c r="N4496" s="5">
        <f>Sheet__29[[#This Row],[Qtd]]*Sheet__29[[#This Row],[Valor]]</f>
        <v>20825</v>
      </c>
      <c r="O4496" s="5">
        <f>Sheet__29[[#This Row],[Venda]]*(1-Sheet__29[[#This Row],[Desc]]/100)</f>
        <v>19783.75</v>
      </c>
      <c r="P4496"/>
    </row>
    <row r="4497" spans="1:16" x14ac:dyDescent="0.25">
      <c r="A4497">
        <v>104495</v>
      </c>
      <c r="B4497" s="1">
        <v>46204</v>
      </c>
      <c r="C4497" t="s">
        <v>677</v>
      </c>
      <c r="D4497" t="s">
        <v>1141</v>
      </c>
      <c r="E4497">
        <v>1</v>
      </c>
      <c r="F4497" s="4">
        <v>4078</v>
      </c>
      <c r="G4497">
        <v>0</v>
      </c>
      <c r="H4497" t="s">
        <v>1016</v>
      </c>
      <c r="I4497" s="2" t="str">
        <f>VLOOKUP(Sheet__29[[#This Row],[Filial]],Filiais!A:B,2,FALSE)</f>
        <v>São Paulo</v>
      </c>
      <c r="J4497" s="2" t="str">
        <f>VLOOKUP(Sheet__29[[#This Row],[Cidade]],'Clientes'!C:D,2,FALSE)</f>
        <v>SP</v>
      </c>
      <c r="K4497" s="2" t="str">
        <f>VLOOKUP(Sheet__29[[#This Row],[Produto]],Produtos!B:C,2,FALSE)</f>
        <v>Notebook</v>
      </c>
      <c r="L4497" s="2" t="str">
        <f>VLOOKUP(Sheet__29[[#This Row],[Produto]],Produtos!B:D,3,FALSE)</f>
        <v>Kingston Brasil</v>
      </c>
      <c r="M4497" s="2">
        <f>VLOOKUP(Sheet__29[[#This Row],[Produto]],Estoque!A:B,2,FALSE)</f>
        <v>266</v>
      </c>
      <c r="N4497" s="5">
        <f>Sheet__29[[#This Row],[Qtd]]*Sheet__29[[#This Row],[Valor]]</f>
        <v>4078</v>
      </c>
      <c r="O4497" s="5">
        <f>Sheet__29[[#This Row],[Venda]]*(1-Sheet__29[[#This Row],[Desc]]/100)</f>
        <v>4078</v>
      </c>
      <c r="P4497"/>
    </row>
    <row r="4498" spans="1:16" x14ac:dyDescent="0.25">
      <c r="A4498">
        <v>104496</v>
      </c>
      <c r="B4498" s="1">
        <v>46204</v>
      </c>
      <c r="C4498" t="s">
        <v>662</v>
      </c>
      <c r="D4498" t="s">
        <v>1091</v>
      </c>
      <c r="E4498">
        <v>1</v>
      </c>
      <c r="F4498" s="4">
        <v>4229</v>
      </c>
      <c r="G4498">
        <v>5</v>
      </c>
      <c r="H4498" t="s">
        <v>1025</v>
      </c>
      <c r="I4498" s="2" t="str">
        <f>VLOOKUP(Sheet__29[[#This Row],[Filial]],Filiais!A:B,2,FALSE)</f>
        <v>São José dos Campos</v>
      </c>
      <c r="J4498" s="2" t="str">
        <f>VLOOKUP(Sheet__29[[#This Row],[Cidade]],'Clientes'!C:D,2,FALSE)</f>
        <v>SP</v>
      </c>
      <c r="K4498" s="2" t="str">
        <f>VLOOKUP(Sheet__29[[#This Row],[Produto]],Produtos!B:C,2,FALSE)</f>
        <v>Rede</v>
      </c>
      <c r="L4498" s="2" t="str">
        <f>VLOOKUP(Sheet__29[[#This Row],[Produto]],Produtos!B:D,3,FALSE)</f>
        <v>Lenovo Brasil</v>
      </c>
      <c r="M4498" s="2">
        <f>VLOOKUP(Sheet__29[[#This Row],[Produto]],Estoque!A:B,2,FALSE)</f>
        <v>131</v>
      </c>
      <c r="N4498" s="5">
        <f>Sheet__29[[#This Row],[Qtd]]*Sheet__29[[#This Row],[Valor]]</f>
        <v>4229</v>
      </c>
      <c r="O4498" s="5">
        <f>Sheet__29[[#This Row],[Venda]]*(1-Sheet__29[[#This Row],[Desc]]/100)</f>
        <v>4017.5499999999997</v>
      </c>
      <c r="P4498"/>
    </row>
    <row r="4499" spans="1:16" x14ac:dyDescent="0.25">
      <c r="A4499">
        <v>104497</v>
      </c>
      <c r="B4499" s="1">
        <v>46204</v>
      </c>
      <c r="C4499" t="s">
        <v>62</v>
      </c>
      <c r="D4499" t="s">
        <v>1034</v>
      </c>
      <c r="E4499">
        <v>3</v>
      </c>
      <c r="F4499" s="4">
        <v>3501</v>
      </c>
      <c r="G4499">
        <v>10</v>
      </c>
      <c r="H4499" t="s">
        <v>1017</v>
      </c>
      <c r="I4499" s="2" t="str">
        <f>VLOOKUP(Sheet__29[[#This Row],[Filial]],Filiais!A:B,2,FALSE)</f>
        <v>Campinas</v>
      </c>
      <c r="J4499" s="2" t="str">
        <f>VLOOKUP(Sheet__29[[#This Row],[Cidade]],'Clientes'!C:D,2,FALSE)</f>
        <v>SP</v>
      </c>
      <c r="K4499" s="2" t="str">
        <f>VLOOKUP(Sheet__29[[#This Row],[Produto]],Produtos!B:C,2,FALSE)</f>
        <v>Rede</v>
      </c>
      <c r="L4499" s="2" t="str">
        <f>VLOOKUP(Sheet__29[[#This Row],[Produto]],Produtos!B:D,3,FALSE)</f>
        <v>Dell Brasil</v>
      </c>
      <c r="M4499" s="2">
        <f>VLOOKUP(Sheet__29[[#This Row],[Produto]],Estoque!A:B,2,FALSE)</f>
        <v>109</v>
      </c>
      <c r="N4499" s="5">
        <f>Sheet__29[[#This Row],[Qtd]]*Sheet__29[[#This Row],[Valor]]</f>
        <v>10503</v>
      </c>
      <c r="O4499" s="5">
        <f>Sheet__29[[#This Row],[Venda]]*(1-Sheet__29[[#This Row],[Desc]]/100)</f>
        <v>9452.7000000000007</v>
      </c>
      <c r="P4499"/>
    </row>
    <row r="4500" spans="1:16" x14ac:dyDescent="0.25">
      <c r="A4500">
        <v>104498</v>
      </c>
      <c r="B4500" s="1">
        <v>46204</v>
      </c>
      <c r="C4500" t="s">
        <v>286</v>
      </c>
      <c r="D4500" t="s">
        <v>1059</v>
      </c>
      <c r="E4500">
        <v>4</v>
      </c>
      <c r="F4500" s="4">
        <v>1365</v>
      </c>
      <c r="G4500">
        <v>0</v>
      </c>
      <c r="H4500" t="s">
        <v>1022</v>
      </c>
      <c r="I4500" s="2" t="str">
        <f>VLOOKUP(Sheet__29[[#This Row],[Filial]],Filiais!A:B,2,FALSE)</f>
        <v>Santos</v>
      </c>
      <c r="J4500" s="2" t="str">
        <f>VLOOKUP(Sheet__29[[#This Row],[Cidade]],'Clientes'!C:D,2,FALSE)</f>
        <v>SP</v>
      </c>
      <c r="K4500" s="2" t="str">
        <f>VLOOKUP(Sheet__29[[#This Row],[Produto]],Produtos!B:C,2,FALSE)</f>
        <v>Notebook</v>
      </c>
      <c r="L4500" s="2" t="str">
        <f>VLOOKUP(Sheet__29[[#This Row],[Produto]],Produtos!B:D,3,FALSE)</f>
        <v>Logitech Brasil</v>
      </c>
      <c r="M4500" s="2">
        <f>VLOOKUP(Sheet__29[[#This Row],[Produto]],Estoque!A:B,2,FALSE)</f>
        <v>161</v>
      </c>
      <c r="N4500" s="5">
        <f>Sheet__29[[#This Row],[Qtd]]*Sheet__29[[#This Row],[Valor]]</f>
        <v>5460</v>
      </c>
      <c r="O4500" s="5">
        <f>Sheet__29[[#This Row],[Venda]]*(1-Sheet__29[[#This Row],[Desc]]/100)</f>
        <v>5460</v>
      </c>
      <c r="P4500"/>
    </row>
    <row r="4501" spans="1:16" x14ac:dyDescent="0.25">
      <c r="A4501">
        <v>104499</v>
      </c>
      <c r="B4501" s="1">
        <v>46204</v>
      </c>
      <c r="C4501" t="s">
        <v>94</v>
      </c>
      <c r="D4501" t="s">
        <v>1140</v>
      </c>
      <c r="E4501">
        <v>5</v>
      </c>
      <c r="F4501" s="4">
        <v>3137</v>
      </c>
      <c r="G4501">
        <v>10</v>
      </c>
      <c r="H4501" t="s">
        <v>1016</v>
      </c>
      <c r="I4501" s="2" t="str">
        <f>VLOOKUP(Sheet__29[[#This Row],[Filial]],Filiais!A:B,2,FALSE)</f>
        <v>São Paulo</v>
      </c>
      <c r="J4501" s="2" t="str">
        <f>VLOOKUP(Sheet__29[[#This Row],[Cidade]],'Clientes'!C:D,2,FALSE)</f>
        <v>SP</v>
      </c>
      <c r="K4501" s="2" t="str">
        <f>VLOOKUP(Sheet__29[[#This Row],[Produto]],Produtos!B:C,2,FALSE)</f>
        <v>Monitor</v>
      </c>
      <c r="L4501" s="2" t="str">
        <f>VLOOKUP(Sheet__29[[#This Row],[Produto]],Produtos!B:D,3,FALSE)</f>
        <v>Dell Brasil</v>
      </c>
      <c r="M4501" s="2">
        <f>VLOOKUP(Sheet__29[[#This Row],[Produto]],Estoque!A:B,2,FALSE)</f>
        <v>244</v>
      </c>
      <c r="N4501" s="5">
        <f>Sheet__29[[#This Row],[Qtd]]*Sheet__29[[#This Row],[Valor]]</f>
        <v>15685</v>
      </c>
      <c r="O4501" s="5">
        <f>Sheet__29[[#This Row],[Venda]]*(1-Sheet__29[[#This Row],[Desc]]/100)</f>
        <v>14116.5</v>
      </c>
      <c r="P4501"/>
    </row>
    <row r="4502" spans="1:16" x14ac:dyDescent="0.25">
      <c r="A4502">
        <v>104500</v>
      </c>
      <c r="B4502" s="1">
        <v>46204</v>
      </c>
      <c r="C4502" t="s">
        <v>287</v>
      </c>
      <c r="D4502" t="s">
        <v>1159</v>
      </c>
      <c r="E4502">
        <v>1</v>
      </c>
      <c r="F4502" s="4">
        <v>3818</v>
      </c>
      <c r="G4502">
        <v>0</v>
      </c>
      <c r="H4502" t="s">
        <v>1021</v>
      </c>
      <c r="I4502" s="2" t="str">
        <f>VLOOKUP(Sheet__29[[#This Row],[Filial]],Filiais!A:B,2,FALSE)</f>
        <v>Jundiaí</v>
      </c>
      <c r="J4502" s="2" t="str">
        <f>VLOOKUP(Sheet__29[[#This Row],[Cidade]],'Clientes'!C:D,2,FALSE)</f>
        <v>SP</v>
      </c>
      <c r="K4502" s="2" t="str">
        <f>VLOOKUP(Sheet__29[[#This Row],[Produto]],Produtos!B:C,2,FALSE)</f>
        <v>Rede</v>
      </c>
      <c r="L4502" s="2" t="str">
        <f>VLOOKUP(Sheet__29[[#This Row],[Produto]],Produtos!B:D,3,FALSE)</f>
        <v>Logitech Brasil</v>
      </c>
      <c r="M4502" s="2">
        <f>VLOOKUP(Sheet__29[[#This Row],[Produto]],Estoque!A:B,2,FALSE)</f>
        <v>130</v>
      </c>
      <c r="N4502" s="5">
        <f>Sheet__29[[#This Row],[Qtd]]*Sheet__29[[#This Row],[Valor]]</f>
        <v>3818</v>
      </c>
      <c r="O4502" s="5">
        <f>Sheet__29[[#This Row],[Venda]]*(1-Sheet__29[[#This Row],[Desc]]/100)</f>
        <v>3818</v>
      </c>
      <c r="P4502"/>
    </row>
    <row r="4503" spans="1:16" x14ac:dyDescent="0.25">
      <c r="A4503">
        <v>104501</v>
      </c>
      <c r="B4503" s="1">
        <v>46204</v>
      </c>
      <c r="C4503" t="s">
        <v>990</v>
      </c>
      <c r="D4503" t="s">
        <v>1094</v>
      </c>
      <c r="E4503">
        <v>5</v>
      </c>
      <c r="F4503" s="4">
        <v>731</v>
      </c>
      <c r="G4503">
        <v>10</v>
      </c>
      <c r="H4503" t="s">
        <v>1023</v>
      </c>
      <c r="I4503" s="2" t="str">
        <f>VLOOKUP(Sheet__29[[#This Row],[Filial]],Filiais!A:B,2,FALSE)</f>
        <v>Bauru</v>
      </c>
      <c r="J4503" s="2" t="str">
        <f>VLOOKUP(Sheet__29[[#This Row],[Cidade]],'Clientes'!C:D,2,FALSE)</f>
        <v>SP</v>
      </c>
      <c r="K4503" s="2" t="str">
        <f>VLOOKUP(Sheet__29[[#This Row],[Produto]],Produtos!B:C,2,FALSE)</f>
        <v>Rede</v>
      </c>
      <c r="L4503" s="2" t="str">
        <f>VLOOKUP(Sheet__29[[#This Row],[Produto]],Produtos!B:D,3,FALSE)</f>
        <v>Lenovo Brasil</v>
      </c>
      <c r="M4503" s="2">
        <f>VLOOKUP(Sheet__29[[#This Row],[Produto]],Estoque!A:B,2,FALSE)</f>
        <v>213</v>
      </c>
      <c r="N4503" s="5">
        <f>Sheet__29[[#This Row],[Qtd]]*Sheet__29[[#This Row],[Valor]]</f>
        <v>3655</v>
      </c>
      <c r="O4503" s="5">
        <f>Sheet__29[[#This Row],[Venda]]*(1-Sheet__29[[#This Row],[Desc]]/100)</f>
        <v>3289.5</v>
      </c>
      <c r="P4503"/>
    </row>
    <row r="4504" spans="1:16" x14ac:dyDescent="0.25">
      <c r="A4504">
        <v>104502</v>
      </c>
      <c r="B4504" s="1">
        <v>46204</v>
      </c>
      <c r="C4504" t="s">
        <v>887</v>
      </c>
      <c r="D4504" t="s">
        <v>1036</v>
      </c>
      <c r="E4504">
        <v>3</v>
      </c>
      <c r="F4504" s="4">
        <v>4585</v>
      </c>
      <c r="G4504">
        <v>0</v>
      </c>
      <c r="H4504" t="s">
        <v>1016</v>
      </c>
      <c r="I4504" s="2" t="str">
        <f>VLOOKUP(Sheet__29[[#This Row],[Filial]],Filiais!A:B,2,FALSE)</f>
        <v>São Paulo</v>
      </c>
      <c r="J4504" s="2" t="str">
        <f>VLOOKUP(Sheet__29[[#This Row],[Cidade]],'Clientes'!C:D,2,FALSE)</f>
        <v>SP</v>
      </c>
      <c r="K4504" s="2" t="str">
        <f>VLOOKUP(Sheet__29[[#This Row],[Produto]],Produtos!B:C,2,FALSE)</f>
        <v>Armazenamento</v>
      </c>
      <c r="L4504" s="2" t="str">
        <f>VLOOKUP(Sheet__29[[#This Row],[Produto]],Produtos!B:D,3,FALSE)</f>
        <v>Kingston Brasil</v>
      </c>
      <c r="M4504" s="2">
        <f>VLOOKUP(Sheet__29[[#This Row],[Produto]],Estoque!A:B,2,FALSE)</f>
        <v>60</v>
      </c>
      <c r="N4504" s="5">
        <f>Sheet__29[[#This Row],[Qtd]]*Sheet__29[[#This Row],[Valor]]</f>
        <v>13755</v>
      </c>
      <c r="O4504" s="5">
        <f>Sheet__29[[#This Row],[Venda]]*(1-Sheet__29[[#This Row],[Desc]]/100)</f>
        <v>13755</v>
      </c>
      <c r="P4504"/>
    </row>
    <row r="4505" spans="1:16" x14ac:dyDescent="0.25">
      <c r="A4505">
        <v>104503</v>
      </c>
      <c r="B4505" s="1">
        <v>46204</v>
      </c>
      <c r="C4505" t="s">
        <v>197</v>
      </c>
      <c r="D4505" t="s">
        <v>1159</v>
      </c>
      <c r="E4505">
        <v>5</v>
      </c>
      <c r="F4505" s="4">
        <v>263</v>
      </c>
      <c r="G4505">
        <v>0</v>
      </c>
      <c r="H4505" t="s">
        <v>1016</v>
      </c>
      <c r="I4505" s="2" t="str">
        <f>VLOOKUP(Sheet__29[[#This Row],[Filial]],Filiais!A:B,2,FALSE)</f>
        <v>São Paulo</v>
      </c>
      <c r="J4505" s="2" t="str">
        <f>VLOOKUP(Sheet__29[[#This Row],[Cidade]],'Clientes'!C:D,2,FALSE)</f>
        <v>SP</v>
      </c>
      <c r="K4505" s="2" t="str">
        <f>VLOOKUP(Sheet__29[[#This Row],[Produto]],Produtos!B:C,2,FALSE)</f>
        <v>Rede</v>
      </c>
      <c r="L4505" s="2" t="str">
        <f>VLOOKUP(Sheet__29[[#This Row],[Produto]],Produtos!B:D,3,FALSE)</f>
        <v>Logitech Brasil</v>
      </c>
      <c r="M4505" s="2">
        <f>VLOOKUP(Sheet__29[[#This Row],[Produto]],Estoque!A:B,2,FALSE)</f>
        <v>130</v>
      </c>
      <c r="N4505" s="5">
        <f>Sheet__29[[#This Row],[Qtd]]*Sheet__29[[#This Row],[Valor]]</f>
        <v>1315</v>
      </c>
      <c r="O4505" s="5">
        <f>Sheet__29[[#This Row],[Venda]]*(1-Sheet__29[[#This Row],[Desc]]/100)</f>
        <v>1315</v>
      </c>
      <c r="P4505"/>
    </row>
    <row r="4506" spans="1:16" x14ac:dyDescent="0.25">
      <c r="A4506">
        <v>104504</v>
      </c>
      <c r="B4506" s="1">
        <v>46204</v>
      </c>
      <c r="C4506" t="s">
        <v>59</v>
      </c>
      <c r="D4506" t="s">
        <v>1092</v>
      </c>
      <c r="E4506">
        <v>3</v>
      </c>
      <c r="F4506" s="4">
        <v>3230</v>
      </c>
      <c r="G4506">
        <v>10</v>
      </c>
      <c r="H4506" t="s">
        <v>1021</v>
      </c>
      <c r="I4506" s="2" t="str">
        <f>VLOOKUP(Sheet__29[[#This Row],[Filial]],Filiais!A:B,2,FALSE)</f>
        <v>Jundiaí</v>
      </c>
      <c r="J4506" s="2" t="str">
        <f>VLOOKUP(Sheet__29[[#This Row],[Cidade]],'Clientes'!C:D,2,FALSE)</f>
        <v>SP</v>
      </c>
      <c r="K4506" s="2" t="str">
        <f>VLOOKUP(Sheet__29[[#This Row],[Produto]],Produtos!B:C,2,FALSE)</f>
        <v>Monitor</v>
      </c>
      <c r="L4506" s="2" t="str">
        <f>VLOOKUP(Sheet__29[[#This Row],[Produto]],Produtos!B:D,3,FALSE)</f>
        <v>LG Brasil</v>
      </c>
      <c r="M4506" s="2">
        <f>VLOOKUP(Sheet__29[[#This Row],[Produto]],Estoque!A:B,2,FALSE)</f>
        <v>153</v>
      </c>
      <c r="N4506" s="5">
        <f>Sheet__29[[#This Row],[Qtd]]*Sheet__29[[#This Row],[Valor]]</f>
        <v>9690</v>
      </c>
      <c r="O4506" s="5">
        <f>Sheet__29[[#This Row],[Venda]]*(1-Sheet__29[[#This Row],[Desc]]/100)</f>
        <v>8721</v>
      </c>
      <c r="P4506"/>
    </row>
    <row r="4507" spans="1:16" x14ac:dyDescent="0.25">
      <c r="A4507">
        <v>104505</v>
      </c>
      <c r="B4507" s="1">
        <v>46204</v>
      </c>
      <c r="C4507" t="s">
        <v>351</v>
      </c>
      <c r="D4507" t="s">
        <v>1169</v>
      </c>
      <c r="E4507">
        <v>4</v>
      </c>
      <c r="F4507" s="4">
        <v>737</v>
      </c>
      <c r="G4507">
        <v>5</v>
      </c>
      <c r="H4507" t="s">
        <v>1020</v>
      </c>
      <c r="I4507" s="2" t="str">
        <f>VLOOKUP(Sheet__29[[#This Row],[Filial]],Filiais!A:B,2,FALSE)</f>
        <v>Sorocaba</v>
      </c>
      <c r="J4507" s="2" t="str">
        <f>VLOOKUP(Sheet__29[[#This Row],[Cidade]],'Clientes'!C:D,2,FALSE)</f>
        <v>SP</v>
      </c>
      <c r="K4507" s="2" t="str">
        <f>VLOOKUP(Sheet__29[[#This Row],[Produto]],Produtos!B:C,2,FALSE)</f>
        <v>Armazenamento</v>
      </c>
      <c r="L4507" s="2" t="str">
        <f>VLOOKUP(Sheet__29[[#This Row],[Produto]],Produtos!B:D,3,FALSE)</f>
        <v>Logitech Brasil</v>
      </c>
      <c r="M4507" s="2">
        <f>VLOOKUP(Sheet__29[[#This Row],[Produto]],Estoque!A:B,2,FALSE)</f>
        <v>232</v>
      </c>
      <c r="N4507" s="5">
        <f>Sheet__29[[#This Row],[Qtd]]*Sheet__29[[#This Row],[Valor]]</f>
        <v>2948</v>
      </c>
      <c r="O4507" s="5">
        <f>Sheet__29[[#This Row],[Venda]]*(1-Sheet__29[[#This Row],[Desc]]/100)</f>
        <v>2800.6</v>
      </c>
      <c r="P4507"/>
    </row>
    <row r="4508" spans="1:16" x14ac:dyDescent="0.25">
      <c r="A4508">
        <v>104506</v>
      </c>
      <c r="B4508" s="1">
        <v>46204</v>
      </c>
      <c r="C4508" t="s">
        <v>382</v>
      </c>
      <c r="D4508" t="s">
        <v>1152</v>
      </c>
      <c r="E4508">
        <v>2</v>
      </c>
      <c r="F4508" s="4">
        <v>3470</v>
      </c>
      <c r="G4508">
        <v>10</v>
      </c>
      <c r="H4508" t="s">
        <v>1025</v>
      </c>
      <c r="I4508" s="2" t="str">
        <f>VLOOKUP(Sheet__29[[#This Row],[Filial]],Filiais!A:B,2,FALSE)</f>
        <v>São José dos Campos</v>
      </c>
      <c r="J4508" s="2" t="str">
        <f>VLOOKUP(Sheet__29[[#This Row],[Cidade]],'Clientes'!C:D,2,FALSE)</f>
        <v>SP</v>
      </c>
      <c r="K4508" s="2" t="str">
        <f>VLOOKUP(Sheet__29[[#This Row],[Produto]],Produtos!B:C,2,FALSE)</f>
        <v>Periférico</v>
      </c>
      <c r="L4508" s="2" t="str">
        <f>VLOOKUP(Sheet__29[[#This Row],[Produto]],Produtos!B:D,3,FALSE)</f>
        <v>Kingston Brasil</v>
      </c>
      <c r="M4508" s="2">
        <f>VLOOKUP(Sheet__29[[#This Row],[Produto]],Estoque!A:B,2,FALSE)</f>
        <v>209</v>
      </c>
      <c r="N4508" s="5">
        <f>Sheet__29[[#This Row],[Qtd]]*Sheet__29[[#This Row],[Valor]]</f>
        <v>6940</v>
      </c>
      <c r="O4508" s="5">
        <f>Sheet__29[[#This Row],[Venda]]*(1-Sheet__29[[#This Row],[Desc]]/100)</f>
        <v>6246</v>
      </c>
      <c r="P4508"/>
    </row>
    <row r="4509" spans="1:16" x14ac:dyDescent="0.25">
      <c r="A4509">
        <v>104507</v>
      </c>
      <c r="B4509" s="1">
        <v>46204</v>
      </c>
      <c r="C4509" t="s">
        <v>606</v>
      </c>
      <c r="D4509" t="s">
        <v>1087</v>
      </c>
      <c r="E4509">
        <v>3</v>
      </c>
      <c r="F4509" s="4">
        <v>3384</v>
      </c>
      <c r="G4509">
        <v>10</v>
      </c>
      <c r="H4509" t="s">
        <v>1017</v>
      </c>
      <c r="I4509" s="2" t="str">
        <f>VLOOKUP(Sheet__29[[#This Row],[Filial]],Filiais!A:B,2,FALSE)</f>
        <v>Campinas</v>
      </c>
      <c r="J4509" s="2" t="str">
        <f>VLOOKUP(Sheet__29[[#This Row],[Cidade]],'Clientes'!C:D,2,FALSE)</f>
        <v>SP</v>
      </c>
      <c r="K4509" s="2" t="str">
        <f>VLOOKUP(Sheet__29[[#This Row],[Produto]],Produtos!B:C,2,FALSE)</f>
        <v>Monitor</v>
      </c>
      <c r="L4509" s="2" t="str">
        <f>VLOOKUP(Sheet__29[[#This Row],[Produto]],Produtos!B:D,3,FALSE)</f>
        <v>Kingston Brasil</v>
      </c>
      <c r="M4509" s="2">
        <f>VLOOKUP(Sheet__29[[#This Row],[Produto]],Estoque!A:B,2,FALSE)</f>
        <v>212</v>
      </c>
      <c r="N4509" s="5">
        <f>Sheet__29[[#This Row],[Qtd]]*Sheet__29[[#This Row],[Valor]]</f>
        <v>10152</v>
      </c>
      <c r="O4509" s="5">
        <f>Sheet__29[[#This Row],[Venda]]*(1-Sheet__29[[#This Row],[Desc]]/100)</f>
        <v>9136.8000000000011</v>
      </c>
      <c r="P4509"/>
    </row>
    <row r="4510" spans="1:16" x14ac:dyDescent="0.25">
      <c r="A4510">
        <v>104508</v>
      </c>
      <c r="B4510" s="1">
        <v>46204</v>
      </c>
      <c r="C4510" t="s">
        <v>810</v>
      </c>
      <c r="D4510" t="s">
        <v>1096</v>
      </c>
      <c r="E4510">
        <v>5</v>
      </c>
      <c r="F4510" s="4">
        <v>4655</v>
      </c>
      <c r="G4510">
        <v>0</v>
      </c>
      <c r="H4510" t="s">
        <v>1018</v>
      </c>
      <c r="I4510" s="2" t="str">
        <f>VLOOKUP(Sheet__29[[#This Row],[Filial]],Filiais!A:B,2,FALSE)</f>
        <v>Barueri</v>
      </c>
      <c r="J4510" s="2" t="str">
        <f>VLOOKUP(Sheet__29[[#This Row],[Cidade]],'Clientes'!C:D,2,FALSE)</f>
        <v>SP</v>
      </c>
      <c r="K4510" s="2" t="str">
        <f>VLOOKUP(Sheet__29[[#This Row],[Produto]],Produtos!B:C,2,FALSE)</f>
        <v>Rede</v>
      </c>
      <c r="L4510" s="2" t="str">
        <f>VLOOKUP(Sheet__29[[#This Row],[Produto]],Produtos!B:D,3,FALSE)</f>
        <v>Lenovo Brasil</v>
      </c>
      <c r="M4510" s="2">
        <f>VLOOKUP(Sheet__29[[#This Row],[Produto]],Estoque!A:B,2,FALSE)</f>
        <v>208</v>
      </c>
      <c r="N4510" s="5">
        <f>Sheet__29[[#This Row],[Qtd]]*Sheet__29[[#This Row],[Valor]]</f>
        <v>23275</v>
      </c>
      <c r="O4510" s="5">
        <f>Sheet__29[[#This Row],[Venda]]*(1-Sheet__29[[#This Row],[Desc]]/100)</f>
        <v>23275</v>
      </c>
      <c r="P4510"/>
    </row>
    <row r="4511" spans="1:16" x14ac:dyDescent="0.25">
      <c r="A4511">
        <v>104509</v>
      </c>
      <c r="B4511" s="1">
        <v>46204</v>
      </c>
      <c r="C4511" t="s">
        <v>471</v>
      </c>
      <c r="D4511" t="s">
        <v>1036</v>
      </c>
      <c r="E4511">
        <v>5</v>
      </c>
      <c r="F4511" s="4">
        <v>857</v>
      </c>
      <c r="G4511">
        <v>10</v>
      </c>
      <c r="H4511" t="s">
        <v>1020</v>
      </c>
      <c r="I4511" s="2" t="str">
        <f>VLOOKUP(Sheet__29[[#This Row],[Filial]],Filiais!A:B,2,FALSE)</f>
        <v>Sorocaba</v>
      </c>
      <c r="J4511" s="2" t="str">
        <f>VLOOKUP(Sheet__29[[#This Row],[Cidade]],'Clientes'!C:D,2,FALSE)</f>
        <v>SP</v>
      </c>
      <c r="K4511" s="2" t="str">
        <f>VLOOKUP(Sheet__29[[#This Row],[Produto]],Produtos!B:C,2,FALSE)</f>
        <v>Armazenamento</v>
      </c>
      <c r="L4511" s="2" t="str">
        <f>VLOOKUP(Sheet__29[[#This Row],[Produto]],Produtos!B:D,3,FALSE)</f>
        <v>Kingston Brasil</v>
      </c>
      <c r="M4511" s="2">
        <f>VLOOKUP(Sheet__29[[#This Row],[Produto]],Estoque!A:B,2,FALSE)</f>
        <v>60</v>
      </c>
      <c r="N4511" s="5">
        <f>Sheet__29[[#This Row],[Qtd]]*Sheet__29[[#This Row],[Valor]]</f>
        <v>4285</v>
      </c>
      <c r="O4511" s="5">
        <f>Sheet__29[[#This Row],[Venda]]*(1-Sheet__29[[#This Row],[Desc]]/100)</f>
        <v>3856.5</v>
      </c>
      <c r="P4511"/>
    </row>
    <row r="4512" spans="1:16" x14ac:dyDescent="0.25">
      <c r="A4512">
        <v>104510</v>
      </c>
      <c r="B4512" s="1">
        <v>46204</v>
      </c>
      <c r="C4512" t="s">
        <v>270</v>
      </c>
      <c r="D4512" t="s">
        <v>1137</v>
      </c>
      <c r="E4512">
        <v>4</v>
      </c>
      <c r="F4512" s="4">
        <v>2719</v>
      </c>
      <c r="G4512">
        <v>10</v>
      </c>
      <c r="H4512" t="s">
        <v>1016</v>
      </c>
      <c r="I4512" s="2" t="str">
        <f>VLOOKUP(Sheet__29[[#This Row],[Filial]],Filiais!A:B,2,FALSE)</f>
        <v>São Paulo</v>
      </c>
      <c r="J4512" s="2" t="str">
        <f>VLOOKUP(Sheet__29[[#This Row],[Cidade]],'Clientes'!C:D,2,FALSE)</f>
        <v>SP</v>
      </c>
      <c r="K4512" s="2" t="str">
        <f>VLOOKUP(Sheet__29[[#This Row],[Produto]],Produtos!B:C,2,FALSE)</f>
        <v>Monitor</v>
      </c>
      <c r="L4512" s="2" t="str">
        <f>VLOOKUP(Sheet__29[[#This Row],[Produto]],Produtos!B:D,3,FALSE)</f>
        <v>Lenovo Brasil</v>
      </c>
      <c r="M4512" s="2">
        <f>VLOOKUP(Sheet__29[[#This Row],[Produto]],Estoque!A:B,2,FALSE)</f>
        <v>43</v>
      </c>
      <c r="N4512" s="5">
        <f>Sheet__29[[#This Row],[Qtd]]*Sheet__29[[#This Row],[Valor]]</f>
        <v>10876</v>
      </c>
      <c r="O4512" s="5">
        <f>Sheet__29[[#This Row],[Venda]]*(1-Sheet__29[[#This Row],[Desc]]/100)</f>
        <v>9788.4</v>
      </c>
      <c r="P4512"/>
    </row>
    <row r="4513" spans="1:16" x14ac:dyDescent="0.25">
      <c r="A4513">
        <v>104511</v>
      </c>
      <c r="B4513" s="1">
        <v>46204</v>
      </c>
      <c r="C4513" t="s">
        <v>716</v>
      </c>
      <c r="D4513" t="s">
        <v>1174</v>
      </c>
      <c r="E4513">
        <v>4</v>
      </c>
      <c r="F4513" s="4">
        <v>2186</v>
      </c>
      <c r="G4513">
        <v>5</v>
      </c>
      <c r="H4513" t="s">
        <v>1020</v>
      </c>
      <c r="I4513" s="2" t="str">
        <f>VLOOKUP(Sheet__29[[#This Row],[Filial]],Filiais!A:B,2,FALSE)</f>
        <v>Sorocaba</v>
      </c>
      <c r="J4513" s="2" t="str">
        <f>VLOOKUP(Sheet__29[[#This Row],[Cidade]],'Clientes'!C:D,2,FALSE)</f>
        <v>SP</v>
      </c>
      <c r="K4513" s="2" t="str">
        <f>VLOOKUP(Sheet__29[[#This Row],[Produto]],Produtos!B:C,2,FALSE)</f>
        <v>Monitor</v>
      </c>
      <c r="L4513" s="2" t="str">
        <f>VLOOKUP(Sheet__29[[#This Row],[Produto]],Produtos!B:D,3,FALSE)</f>
        <v>Lenovo Brasil</v>
      </c>
      <c r="M4513" s="2">
        <f>VLOOKUP(Sheet__29[[#This Row],[Produto]],Estoque!A:B,2,FALSE)</f>
        <v>88</v>
      </c>
      <c r="N4513" s="5">
        <f>Sheet__29[[#This Row],[Qtd]]*Sheet__29[[#This Row],[Valor]]</f>
        <v>8744</v>
      </c>
      <c r="O4513" s="5">
        <f>Sheet__29[[#This Row],[Venda]]*(1-Sheet__29[[#This Row],[Desc]]/100)</f>
        <v>8306.7999999999993</v>
      </c>
      <c r="P4513"/>
    </row>
    <row r="4514" spans="1:16" x14ac:dyDescent="0.25">
      <c r="A4514">
        <v>104512</v>
      </c>
      <c r="B4514" s="1">
        <v>46204</v>
      </c>
      <c r="C4514" t="s">
        <v>123</v>
      </c>
      <c r="D4514" t="s">
        <v>1122</v>
      </c>
      <c r="E4514">
        <v>5</v>
      </c>
      <c r="F4514" s="4">
        <v>4104</v>
      </c>
      <c r="G4514">
        <v>5</v>
      </c>
      <c r="H4514" t="s">
        <v>1023</v>
      </c>
      <c r="I4514" s="2" t="str">
        <f>VLOOKUP(Sheet__29[[#This Row],[Filial]],Filiais!A:B,2,FALSE)</f>
        <v>Bauru</v>
      </c>
      <c r="J4514" s="2" t="str">
        <f>VLOOKUP(Sheet__29[[#This Row],[Cidade]],'Clientes'!C:D,2,FALSE)</f>
        <v>SP</v>
      </c>
      <c r="K4514" s="2" t="str">
        <f>VLOOKUP(Sheet__29[[#This Row],[Produto]],Produtos!B:C,2,FALSE)</f>
        <v>Monitor</v>
      </c>
      <c r="L4514" s="2" t="str">
        <f>VLOOKUP(Sheet__29[[#This Row],[Produto]],Produtos!B:D,3,FALSE)</f>
        <v>Lenovo Brasil</v>
      </c>
      <c r="M4514" s="2">
        <f>VLOOKUP(Sheet__29[[#This Row],[Produto]],Estoque!A:B,2,FALSE)</f>
        <v>15</v>
      </c>
      <c r="N4514" s="5">
        <f>Sheet__29[[#This Row],[Qtd]]*Sheet__29[[#This Row],[Valor]]</f>
        <v>20520</v>
      </c>
      <c r="O4514" s="5">
        <f>Sheet__29[[#This Row],[Venda]]*(1-Sheet__29[[#This Row],[Desc]]/100)</f>
        <v>19494</v>
      </c>
      <c r="P4514"/>
    </row>
    <row r="4515" spans="1:16" x14ac:dyDescent="0.25">
      <c r="A4515">
        <v>104513</v>
      </c>
      <c r="B4515" s="1">
        <v>46204</v>
      </c>
      <c r="C4515" t="s">
        <v>136</v>
      </c>
      <c r="D4515" t="s">
        <v>1064</v>
      </c>
      <c r="E4515">
        <v>4</v>
      </c>
      <c r="F4515" s="4">
        <v>3935</v>
      </c>
      <c r="G4515">
        <v>5</v>
      </c>
      <c r="H4515" t="s">
        <v>1016</v>
      </c>
      <c r="I4515" s="2" t="str">
        <f>VLOOKUP(Sheet__29[[#This Row],[Filial]],Filiais!A:B,2,FALSE)</f>
        <v>São Paulo</v>
      </c>
      <c r="J4515" s="2" t="str">
        <f>VLOOKUP(Sheet__29[[#This Row],[Cidade]],'Clientes'!C:D,2,FALSE)</f>
        <v>SP</v>
      </c>
      <c r="K4515" s="2" t="str">
        <f>VLOOKUP(Sheet__29[[#This Row],[Produto]],Produtos!B:C,2,FALSE)</f>
        <v>Notebook</v>
      </c>
      <c r="L4515" s="2" t="str">
        <f>VLOOKUP(Sheet__29[[#This Row],[Produto]],Produtos!B:D,3,FALSE)</f>
        <v>Kingston Brasil</v>
      </c>
      <c r="M4515" s="2">
        <f>VLOOKUP(Sheet__29[[#This Row],[Produto]],Estoque!A:B,2,FALSE)</f>
        <v>257</v>
      </c>
      <c r="N4515" s="5">
        <f>Sheet__29[[#This Row],[Qtd]]*Sheet__29[[#This Row],[Valor]]</f>
        <v>15740</v>
      </c>
      <c r="O4515" s="5">
        <f>Sheet__29[[#This Row],[Venda]]*(1-Sheet__29[[#This Row],[Desc]]/100)</f>
        <v>14953</v>
      </c>
      <c r="P4515"/>
    </row>
    <row r="4516" spans="1:16" x14ac:dyDescent="0.25">
      <c r="A4516">
        <v>104514</v>
      </c>
      <c r="B4516" s="1">
        <v>46204</v>
      </c>
      <c r="C4516" t="s">
        <v>567</v>
      </c>
      <c r="D4516" t="s">
        <v>1165</v>
      </c>
      <c r="E4516">
        <v>1</v>
      </c>
      <c r="F4516" s="4">
        <v>3517</v>
      </c>
      <c r="G4516">
        <v>5</v>
      </c>
      <c r="H4516" t="s">
        <v>1021</v>
      </c>
      <c r="I4516" s="2" t="str">
        <f>VLOOKUP(Sheet__29[[#This Row],[Filial]],Filiais!A:B,2,FALSE)</f>
        <v>Jundiaí</v>
      </c>
      <c r="J4516" s="2" t="str">
        <f>VLOOKUP(Sheet__29[[#This Row],[Cidade]],'Clientes'!C:D,2,FALSE)</f>
        <v>SP</v>
      </c>
      <c r="K4516" s="2" t="str">
        <f>VLOOKUP(Sheet__29[[#This Row],[Produto]],Produtos!B:C,2,FALSE)</f>
        <v>Monitor</v>
      </c>
      <c r="L4516" s="2" t="str">
        <f>VLOOKUP(Sheet__29[[#This Row],[Produto]],Produtos!B:D,3,FALSE)</f>
        <v>Logitech Brasil</v>
      </c>
      <c r="M4516" s="2">
        <f>VLOOKUP(Sheet__29[[#This Row],[Produto]],Estoque!A:B,2,FALSE)</f>
        <v>142</v>
      </c>
      <c r="N4516" s="5">
        <f>Sheet__29[[#This Row],[Qtd]]*Sheet__29[[#This Row],[Valor]]</f>
        <v>3517</v>
      </c>
      <c r="O4516" s="5">
        <f>Sheet__29[[#This Row],[Venda]]*(1-Sheet__29[[#This Row],[Desc]]/100)</f>
        <v>3341.1499999999996</v>
      </c>
      <c r="P4516"/>
    </row>
    <row r="4517" spans="1:16" x14ac:dyDescent="0.25">
      <c r="A4517">
        <v>104515</v>
      </c>
      <c r="B4517" s="1">
        <v>46204</v>
      </c>
      <c r="C4517" t="s">
        <v>553</v>
      </c>
      <c r="D4517" t="s">
        <v>1164</v>
      </c>
      <c r="E4517">
        <v>4</v>
      </c>
      <c r="F4517" s="4">
        <v>1354</v>
      </c>
      <c r="G4517">
        <v>0</v>
      </c>
      <c r="H4517" t="s">
        <v>1020</v>
      </c>
      <c r="I4517" s="2" t="str">
        <f>VLOOKUP(Sheet__29[[#This Row],[Filial]],Filiais!A:B,2,FALSE)</f>
        <v>Sorocaba</v>
      </c>
      <c r="J4517" s="2" t="str">
        <f>VLOOKUP(Sheet__29[[#This Row],[Cidade]],'Clientes'!C:D,2,FALSE)</f>
        <v>SP</v>
      </c>
      <c r="K4517" s="2" t="str">
        <f>VLOOKUP(Sheet__29[[#This Row],[Produto]],Produtos!B:C,2,FALSE)</f>
        <v>Periférico</v>
      </c>
      <c r="L4517" s="2" t="str">
        <f>VLOOKUP(Sheet__29[[#This Row],[Produto]],Produtos!B:D,3,FALSE)</f>
        <v>Dell Brasil</v>
      </c>
      <c r="M4517" s="2">
        <f>VLOOKUP(Sheet__29[[#This Row],[Produto]],Estoque!A:B,2,FALSE)</f>
        <v>132</v>
      </c>
      <c r="N4517" s="5">
        <f>Sheet__29[[#This Row],[Qtd]]*Sheet__29[[#This Row],[Valor]]</f>
        <v>5416</v>
      </c>
      <c r="O4517" s="5">
        <f>Sheet__29[[#This Row],[Venda]]*(1-Sheet__29[[#This Row],[Desc]]/100)</f>
        <v>5416</v>
      </c>
      <c r="P4517"/>
    </row>
    <row r="4518" spans="1:16" x14ac:dyDescent="0.25">
      <c r="A4518">
        <v>104516</v>
      </c>
      <c r="B4518" s="1">
        <v>46204</v>
      </c>
      <c r="C4518" t="s">
        <v>734</v>
      </c>
      <c r="D4518" t="s">
        <v>1118</v>
      </c>
      <c r="E4518">
        <v>4</v>
      </c>
      <c r="F4518" s="4">
        <v>592</v>
      </c>
      <c r="G4518">
        <v>5</v>
      </c>
      <c r="H4518" t="s">
        <v>1018</v>
      </c>
      <c r="I4518" s="2" t="str">
        <f>VLOOKUP(Sheet__29[[#This Row],[Filial]],Filiais!A:B,2,FALSE)</f>
        <v>Barueri</v>
      </c>
      <c r="J4518" s="2" t="str">
        <f>VLOOKUP(Sheet__29[[#This Row],[Cidade]],'Clientes'!C:D,2,FALSE)</f>
        <v>SP</v>
      </c>
      <c r="K4518" s="2" t="str">
        <f>VLOOKUP(Sheet__29[[#This Row],[Produto]],Produtos!B:C,2,FALSE)</f>
        <v>Notebook</v>
      </c>
      <c r="L4518" s="2" t="str">
        <f>VLOOKUP(Sheet__29[[#This Row],[Produto]],Produtos!B:D,3,FALSE)</f>
        <v>LG Brasil</v>
      </c>
      <c r="M4518" s="2">
        <f>VLOOKUP(Sheet__29[[#This Row],[Produto]],Estoque!A:B,2,FALSE)</f>
        <v>40</v>
      </c>
      <c r="N4518" s="5">
        <f>Sheet__29[[#This Row],[Qtd]]*Sheet__29[[#This Row],[Valor]]</f>
        <v>2368</v>
      </c>
      <c r="O4518" s="5">
        <f>Sheet__29[[#This Row],[Venda]]*(1-Sheet__29[[#This Row],[Desc]]/100)</f>
        <v>2249.6</v>
      </c>
      <c r="P4518"/>
    </row>
    <row r="4519" spans="1:16" x14ac:dyDescent="0.25">
      <c r="A4519">
        <v>104517</v>
      </c>
      <c r="B4519" s="1">
        <v>46204</v>
      </c>
      <c r="C4519" t="s">
        <v>658</v>
      </c>
      <c r="D4519" t="s">
        <v>1124</v>
      </c>
      <c r="E4519">
        <v>2</v>
      </c>
      <c r="F4519" s="4">
        <v>50</v>
      </c>
      <c r="G4519">
        <v>10</v>
      </c>
      <c r="H4519" t="s">
        <v>1020</v>
      </c>
      <c r="I4519" s="2" t="str">
        <f>VLOOKUP(Sheet__29[[#This Row],[Filial]],Filiais!A:B,2,FALSE)</f>
        <v>Sorocaba</v>
      </c>
      <c r="J4519" s="2" t="str">
        <f>VLOOKUP(Sheet__29[[#This Row],[Cidade]],'Clientes'!C:D,2,FALSE)</f>
        <v>SP</v>
      </c>
      <c r="K4519" s="2" t="str">
        <f>VLOOKUP(Sheet__29[[#This Row],[Produto]],Produtos!B:C,2,FALSE)</f>
        <v>Rede</v>
      </c>
      <c r="L4519" s="2" t="str">
        <f>VLOOKUP(Sheet__29[[#This Row],[Produto]],Produtos!B:D,3,FALSE)</f>
        <v>LG Brasil</v>
      </c>
      <c r="M4519" s="2">
        <f>VLOOKUP(Sheet__29[[#This Row],[Produto]],Estoque!A:B,2,FALSE)</f>
        <v>264</v>
      </c>
      <c r="N4519" s="5">
        <f>Sheet__29[[#This Row],[Qtd]]*Sheet__29[[#This Row],[Valor]]</f>
        <v>100</v>
      </c>
      <c r="O4519" s="5">
        <f>Sheet__29[[#This Row],[Venda]]*(1-Sheet__29[[#This Row],[Desc]]/100)</f>
        <v>90</v>
      </c>
      <c r="P4519"/>
    </row>
    <row r="4520" spans="1:16" x14ac:dyDescent="0.25">
      <c r="A4520">
        <v>104518</v>
      </c>
      <c r="B4520" s="1">
        <v>46204</v>
      </c>
      <c r="C4520" t="s">
        <v>640</v>
      </c>
      <c r="D4520" t="s">
        <v>1053</v>
      </c>
      <c r="E4520">
        <v>5</v>
      </c>
      <c r="F4520" s="4">
        <v>267</v>
      </c>
      <c r="G4520">
        <v>5</v>
      </c>
      <c r="H4520" t="s">
        <v>1017</v>
      </c>
      <c r="I4520" s="2" t="str">
        <f>VLOOKUP(Sheet__29[[#This Row],[Filial]],Filiais!A:B,2,FALSE)</f>
        <v>Campinas</v>
      </c>
      <c r="J4520" s="2" t="str">
        <f>VLOOKUP(Sheet__29[[#This Row],[Cidade]],'Clientes'!C:D,2,FALSE)</f>
        <v>SP</v>
      </c>
      <c r="K4520" s="2" t="str">
        <f>VLOOKUP(Sheet__29[[#This Row],[Produto]],Produtos!B:C,2,FALSE)</f>
        <v>Armazenamento</v>
      </c>
      <c r="L4520" s="2" t="str">
        <f>VLOOKUP(Sheet__29[[#This Row],[Produto]],Produtos!B:D,3,FALSE)</f>
        <v>LG Brasil</v>
      </c>
      <c r="M4520" s="2">
        <f>VLOOKUP(Sheet__29[[#This Row],[Produto]],Estoque!A:B,2,FALSE)</f>
        <v>170</v>
      </c>
      <c r="N4520" s="5">
        <f>Sheet__29[[#This Row],[Qtd]]*Sheet__29[[#This Row],[Valor]]</f>
        <v>1335</v>
      </c>
      <c r="O4520" s="5">
        <f>Sheet__29[[#This Row],[Venda]]*(1-Sheet__29[[#This Row],[Desc]]/100)</f>
        <v>1268.25</v>
      </c>
      <c r="P4520"/>
    </row>
    <row r="4521" spans="1:16" x14ac:dyDescent="0.25">
      <c r="A4521">
        <v>104519</v>
      </c>
      <c r="B4521" s="1">
        <v>46204</v>
      </c>
      <c r="C4521" t="s">
        <v>361</v>
      </c>
      <c r="D4521" t="s">
        <v>1123</v>
      </c>
      <c r="E4521">
        <v>1</v>
      </c>
      <c r="F4521" s="4">
        <v>3061</v>
      </c>
      <c r="G4521">
        <v>10</v>
      </c>
      <c r="H4521" t="s">
        <v>1017</v>
      </c>
      <c r="I4521" s="2" t="str">
        <f>VLOOKUP(Sheet__29[[#This Row],[Filial]],Filiais!A:B,2,FALSE)</f>
        <v>Campinas</v>
      </c>
      <c r="J4521" s="2" t="str">
        <f>VLOOKUP(Sheet__29[[#This Row],[Cidade]],'Clientes'!C:D,2,FALSE)</f>
        <v>SP</v>
      </c>
      <c r="K4521" s="2" t="str">
        <f>VLOOKUP(Sheet__29[[#This Row],[Produto]],Produtos!B:C,2,FALSE)</f>
        <v>Periférico</v>
      </c>
      <c r="L4521" s="2" t="str">
        <f>VLOOKUP(Sheet__29[[#This Row],[Produto]],Produtos!B:D,3,FALSE)</f>
        <v>Dell Brasil</v>
      </c>
      <c r="M4521" s="2">
        <f>VLOOKUP(Sheet__29[[#This Row],[Produto]],Estoque!A:B,2,FALSE)</f>
        <v>89</v>
      </c>
      <c r="N4521" s="5">
        <f>Sheet__29[[#This Row],[Qtd]]*Sheet__29[[#This Row],[Valor]]</f>
        <v>3061</v>
      </c>
      <c r="O4521" s="5">
        <f>Sheet__29[[#This Row],[Venda]]*(1-Sheet__29[[#This Row],[Desc]]/100)</f>
        <v>2754.9</v>
      </c>
      <c r="P4521"/>
    </row>
    <row r="4522" spans="1:16" x14ac:dyDescent="0.25">
      <c r="A4522">
        <v>104520</v>
      </c>
      <c r="B4522" s="1">
        <v>46204</v>
      </c>
      <c r="C4522" t="s">
        <v>17</v>
      </c>
      <c r="D4522" t="s">
        <v>1064</v>
      </c>
      <c r="E4522">
        <v>4</v>
      </c>
      <c r="F4522" s="4">
        <v>3305</v>
      </c>
      <c r="G4522">
        <v>0</v>
      </c>
      <c r="H4522" t="s">
        <v>1018</v>
      </c>
      <c r="I4522" s="2" t="str">
        <f>VLOOKUP(Sheet__29[[#This Row],[Filial]],Filiais!A:B,2,FALSE)</f>
        <v>Barueri</v>
      </c>
      <c r="J4522" s="2" t="str">
        <f>VLOOKUP(Sheet__29[[#This Row],[Cidade]],'Clientes'!C:D,2,FALSE)</f>
        <v>SP</v>
      </c>
      <c r="K4522" s="2" t="str">
        <f>VLOOKUP(Sheet__29[[#This Row],[Produto]],Produtos!B:C,2,FALSE)</f>
        <v>Notebook</v>
      </c>
      <c r="L4522" s="2" t="str">
        <f>VLOOKUP(Sheet__29[[#This Row],[Produto]],Produtos!B:D,3,FALSE)</f>
        <v>Kingston Brasil</v>
      </c>
      <c r="M4522" s="2">
        <f>VLOOKUP(Sheet__29[[#This Row],[Produto]],Estoque!A:B,2,FALSE)</f>
        <v>257</v>
      </c>
      <c r="N4522" s="5">
        <f>Sheet__29[[#This Row],[Qtd]]*Sheet__29[[#This Row],[Valor]]</f>
        <v>13220</v>
      </c>
      <c r="O4522" s="5">
        <f>Sheet__29[[#This Row],[Venda]]*(1-Sheet__29[[#This Row],[Desc]]/100)</f>
        <v>13220</v>
      </c>
      <c r="P4522"/>
    </row>
    <row r="4523" spans="1:16" x14ac:dyDescent="0.25">
      <c r="A4523">
        <v>104521</v>
      </c>
      <c r="B4523" s="1">
        <v>46204</v>
      </c>
      <c r="C4523" t="s">
        <v>18</v>
      </c>
      <c r="D4523" t="s">
        <v>1109</v>
      </c>
      <c r="E4523">
        <v>1</v>
      </c>
      <c r="F4523" s="4">
        <v>2145</v>
      </c>
      <c r="G4523">
        <v>5</v>
      </c>
      <c r="H4523" t="s">
        <v>1022</v>
      </c>
      <c r="I4523" s="2" t="str">
        <f>VLOOKUP(Sheet__29[[#This Row],[Filial]],Filiais!A:B,2,FALSE)</f>
        <v>Santos</v>
      </c>
      <c r="J4523" s="2" t="str">
        <f>VLOOKUP(Sheet__29[[#This Row],[Cidade]],'Clientes'!C:D,2,FALSE)</f>
        <v>SP</v>
      </c>
      <c r="K4523" s="2" t="str">
        <f>VLOOKUP(Sheet__29[[#This Row],[Produto]],Produtos!B:C,2,FALSE)</f>
        <v>Armazenamento</v>
      </c>
      <c r="L4523" s="2" t="str">
        <f>VLOOKUP(Sheet__29[[#This Row],[Produto]],Produtos!B:D,3,FALSE)</f>
        <v>Dell Brasil</v>
      </c>
      <c r="M4523" s="2">
        <f>VLOOKUP(Sheet__29[[#This Row],[Produto]],Estoque!A:B,2,FALSE)</f>
        <v>253</v>
      </c>
      <c r="N4523" s="5">
        <f>Sheet__29[[#This Row],[Qtd]]*Sheet__29[[#This Row],[Valor]]</f>
        <v>2145</v>
      </c>
      <c r="O4523" s="5">
        <f>Sheet__29[[#This Row],[Venda]]*(1-Sheet__29[[#This Row],[Desc]]/100)</f>
        <v>2037.75</v>
      </c>
      <c r="P4523"/>
    </row>
    <row r="4524" spans="1:16" x14ac:dyDescent="0.25">
      <c r="A4524">
        <v>104522</v>
      </c>
      <c r="B4524" s="1">
        <v>46204</v>
      </c>
      <c r="C4524" t="s">
        <v>802</v>
      </c>
      <c r="D4524" t="s">
        <v>1086</v>
      </c>
      <c r="E4524">
        <v>1</v>
      </c>
      <c r="F4524" s="4">
        <v>3296</v>
      </c>
      <c r="G4524">
        <v>0</v>
      </c>
      <c r="H4524" t="s">
        <v>1018</v>
      </c>
      <c r="I4524" s="2" t="str">
        <f>VLOOKUP(Sheet__29[[#This Row],[Filial]],Filiais!A:B,2,FALSE)</f>
        <v>Barueri</v>
      </c>
      <c r="J4524" s="2" t="str">
        <f>VLOOKUP(Sheet__29[[#This Row],[Cidade]],'Clientes'!C:D,2,FALSE)</f>
        <v>SP</v>
      </c>
      <c r="K4524" s="2" t="str">
        <f>VLOOKUP(Sheet__29[[#This Row],[Produto]],Produtos!B:C,2,FALSE)</f>
        <v>Monitor</v>
      </c>
      <c r="L4524" s="2" t="str">
        <f>VLOOKUP(Sheet__29[[#This Row],[Produto]],Produtos!B:D,3,FALSE)</f>
        <v>Logitech Brasil</v>
      </c>
      <c r="M4524" s="2">
        <f>VLOOKUP(Sheet__29[[#This Row],[Produto]],Estoque!A:B,2,FALSE)</f>
        <v>223</v>
      </c>
      <c r="N4524" s="5">
        <f>Sheet__29[[#This Row],[Qtd]]*Sheet__29[[#This Row],[Valor]]</f>
        <v>3296</v>
      </c>
      <c r="O4524" s="5">
        <f>Sheet__29[[#This Row],[Venda]]*(1-Sheet__29[[#This Row],[Desc]]/100)</f>
        <v>3296</v>
      </c>
      <c r="P4524"/>
    </row>
    <row r="4525" spans="1:16" x14ac:dyDescent="0.25">
      <c r="A4525">
        <v>104523</v>
      </c>
      <c r="B4525" s="1">
        <v>46204</v>
      </c>
      <c r="C4525" t="s">
        <v>453</v>
      </c>
      <c r="D4525" t="s">
        <v>1065</v>
      </c>
      <c r="E4525">
        <v>5</v>
      </c>
      <c r="F4525" s="4">
        <v>368</v>
      </c>
      <c r="G4525">
        <v>0</v>
      </c>
      <c r="H4525" t="s">
        <v>1024</v>
      </c>
      <c r="I4525" s="2" t="str">
        <f>VLOOKUP(Sheet__29[[#This Row],[Filial]],Filiais!A:B,2,FALSE)</f>
        <v>Ribeirão Preto</v>
      </c>
      <c r="J4525" s="2" t="str">
        <f>VLOOKUP(Sheet__29[[#This Row],[Cidade]],'Clientes'!C:D,2,FALSE)</f>
        <v>SP</v>
      </c>
      <c r="K4525" s="2" t="str">
        <f>VLOOKUP(Sheet__29[[#This Row],[Produto]],Produtos!B:C,2,FALSE)</f>
        <v>Monitor</v>
      </c>
      <c r="L4525" s="2" t="str">
        <f>VLOOKUP(Sheet__29[[#This Row],[Produto]],Produtos!B:D,3,FALSE)</f>
        <v>LG Brasil</v>
      </c>
      <c r="M4525" s="2">
        <f>VLOOKUP(Sheet__29[[#This Row],[Produto]],Estoque!A:B,2,FALSE)</f>
        <v>62</v>
      </c>
      <c r="N4525" s="5">
        <f>Sheet__29[[#This Row],[Qtd]]*Sheet__29[[#This Row],[Valor]]</f>
        <v>1840</v>
      </c>
      <c r="O4525" s="5">
        <f>Sheet__29[[#This Row],[Venda]]*(1-Sheet__29[[#This Row],[Desc]]/100)</f>
        <v>1840</v>
      </c>
      <c r="P4525"/>
    </row>
    <row r="4526" spans="1:16" x14ac:dyDescent="0.25">
      <c r="A4526">
        <v>104524</v>
      </c>
      <c r="B4526" s="1">
        <v>46204</v>
      </c>
      <c r="C4526" t="s">
        <v>817</v>
      </c>
      <c r="D4526" t="s">
        <v>1119</v>
      </c>
      <c r="E4526">
        <v>2</v>
      </c>
      <c r="F4526" s="4">
        <v>2813</v>
      </c>
      <c r="G4526">
        <v>5</v>
      </c>
      <c r="H4526" t="s">
        <v>1018</v>
      </c>
      <c r="I4526" s="2" t="str">
        <f>VLOOKUP(Sheet__29[[#This Row],[Filial]],Filiais!A:B,2,FALSE)</f>
        <v>Barueri</v>
      </c>
      <c r="J4526" s="2" t="str">
        <f>VLOOKUP(Sheet__29[[#This Row],[Cidade]],'Clientes'!C:D,2,FALSE)</f>
        <v>SP</v>
      </c>
      <c r="K4526" s="2" t="str">
        <f>VLOOKUP(Sheet__29[[#This Row],[Produto]],Produtos!B:C,2,FALSE)</f>
        <v>Notebook</v>
      </c>
      <c r="L4526" s="2" t="str">
        <f>VLOOKUP(Sheet__29[[#This Row],[Produto]],Produtos!B:D,3,FALSE)</f>
        <v>LG Brasil</v>
      </c>
      <c r="M4526" s="2">
        <f>VLOOKUP(Sheet__29[[#This Row],[Produto]],Estoque!A:B,2,FALSE)</f>
        <v>186</v>
      </c>
      <c r="N4526" s="5">
        <f>Sheet__29[[#This Row],[Qtd]]*Sheet__29[[#This Row],[Valor]]</f>
        <v>5626</v>
      </c>
      <c r="O4526" s="5">
        <f>Sheet__29[[#This Row],[Venda]]*(1-Sheet__29[[#This Row],[Desc]]/100)</f>
        <v>5344.7</v>
      </c>
      <c r="P4526"/>
    </row>
    <row r="4527" spans="1:16" x14ac:dyDescent="0.25">
      <c r="A4527">
        <v>104525</v>
      </c>
      <c r="B4527" s="1">
        <v>46204</v>
      </c>
      <c r="C4527" t="s">
        <v>851</v>
      </c>
      <c r="D4527" t="s">
        <v>1130</v>
      </c>
      <c r="E4527">
        <v>5</v>
      </c>
      <c r="F4527" s="4">
        <v>3172</v>
      </c>
      <c r="G4527">
        <v>10</v>
      </c>
      <c r="H4527" t="s">
        <v>1021</v>
      </c>
      <c r="I4527" s="2" t="str">
        <f>VLOOKUP(Sheet__29[[#This Row],[Filial]],Filiais!A:B,2,FALSE)</f>
        <v>Jundiaí</v>
      </c>
      <c r="J4527" s="2" t="str">
        <f>VLOOKUP(Sheet__29[[#This Row],[Cidade]],'Clientes'!C:D,2,FALSE)</f>
        <v>SP</v>
      </c>
      <c r="K4527" s="2" t="str">
        <f>VLOOKUP(Sheet__29[[#This Row],[Produto]],Produtos!B:C,2,FALSE)</f>
        <v>Notebook</v>
      </c>
      <c r="L4527" s="2" t="str">
        <f>VLOOKUP(Sheet__29[[#This Row],[Produto]],Produtos!B:D,3,FALSE)</f>
        <v>LG Brasil</v>
      </c>
      <c r="M4527" s="2">
        <f>VLOOKUP(Sheet__29[[#This Row],[Produto]],Estoque!A:B,2,FALSE)</f>
        <v>111</v>
      </c>
      <c r="N4527" s="5">
        <f>Sheet__29[[#This Row],[Qtd]]*Sheet__29[[#This Row],[Valor]]</f>
        <v>15860</v>
      </c>
      <c r="O4527" s="5">
        <f>Sheet__29[[#This Row],[Venda]]*(1-Sheet__29[[#This Row],[Desc]]/100)</f>
        <v>14274</v>
      </c>
      <c r="P4527"/>
    </row>
    <row r="4528" spans="1:16" x14ac:dyDescent="0.25">
      <c r="A4528">
        <v>104526</v>
      </c>
      <c r="B4528" s="1">
        <v>46204</v>
      </c>
      <c r="C4528" t="s">
        <v>967</v>
      </c>
      <c r="D4528" t="s">
        <v>1036</v>
      </c>
      <c r="E4528">
        <v>1</v>
      </c>
      <c r="F4528" s="4">
        <v>2468</v>
      </c>
      <c r="G4528">
        <v>5</v>
      </c>
      <c r="H4528" t="s">
        <v>1022</v>
      </c>
      <c r="I4528" s="2" t="str">
        <f>VLOOKUP(Sheet__29[[#This Row],[Filial]],Filiais!A:B,2,FALSE)</f>
        <v>Santos</v>
      </c>
      <c r="J4528" s="2" t="str">
        <f>VLOOKUP(Sheet__29[[#This Row],[Cidade]],'Clientes'!C:D,2,FALSE)</f>
        <v>SP</v>
      </c>
      <c r="K4528" s="2" t="str">
        <f>VLOOKUP(Sheet__29[[#This Row],[Produto]],Produtos!B:C,2,FALSE)</f>
        <v>Armazenamento</v>
      </c>
      <c r="L4528" s="2" t="str">
        <f>VLOOKUP(Sheet__29[[#This Row],[Produto]],Produtos!B:D,3,FALSE)</f>
        <v>Kingston Brasil</v>
      </c>
      <c r="M4528" s="2">
        <f>VLOOKUP(Sheet__29[[#This Row],[Produto]],Estoque!A:B,2,FALSE)</f>
        <v>60</v>
      </c>
      <c r="N4528" s="5">
        <f>Sheet__29[[#This Row],[Qtd]]*Sheet__29[[#This Row],[Valor]]</f>
        <v>2468</v>
      </c>
      <c r="O4528" s="5">
        <f>Sheet__29[[#This Row],[Venda]]*(1-Sheet__29[[#This Row],[Desc]]/100)</f>
        <v>2344.6</v>
      </c>
      <c r="P4528"/>
    </row>
    <row r="4529" spans="1:16" x14ac:dyDescent="0.25">
      <c r="A4529">
        <v>104527</v>
      </c>
      <c r="B4529" s="1">
        <v>46204</v>
      </c>
      <c r="C4529" t="s">
        <v>913</v>
      </c>
      <c r="D4529" t="s">
        <v>1163</v>
      </c>
      <c r="E4529">
        <v>3</v>
      </c>
      <c r="F4529" s="4">
        <v>651</v>
      </c>
      <c r="G4529">
        <v>5</v>
      </c>
      <c r="H4529" t="s">
        <v>1021</v>
      </c>
      <c r="I4529" s="2" t="str">
        <f>VLOOKUP(Sheet__29[[#This Row],[Filial]],Filiais!A:B,2,FALSE)</f>
        <v>Jundiaí</v>
      </c>
      <c r="J4529" s="2" t="str">
        <f>VLOOKUP(Sheet__29[[#This Row],[Cidade]],'Clientes'!C:D,2,FALSE)</f>
        <v>SP</v>
      </c>
      <c r="K4529" s="2" t="str">
        <f>VLOOKUP(Sheet__29[[#This Row],[Produto]],Produtos!B:C,2,FALSE)</f>
        <v>Rede</v>
      </c>
      <c r="L4529" s="2" t="str">
        <f>VLOOKUP(Sheet__29[[#This Row],[Produto]],Produtos!B:D,3,FALSE)</f>
        <v>Dell Brasil</v>
      </c>
      <c r="M4529" s="2">
        <f>VLOOKUP(Sheet__29[[#This Row],[Produto]],Estoque!A:B,2,FALSE)</f>
        <v>226</v>
      </c>
      <c r="N4529" s="5">
        <f>Sheet__29[[#This Row],[Qtd]]*Sheet__29[[#This Row],[Valor]]</f>
        <v>1953</v>
      </c>
      <c r="O4529" s="5">
        <f>Sheet__29[[#This Row],[Venda]]*(1-Sheet__29[[#This Row],[Desc]]/100)</f>
        <v>1855.35</v>
      </c>
      <c r="P4529"/>
    </row>
    <row r="4530" spans="1:16" x14ac:dyDescent="0.25">
      <c r="A4530">
        <v>104528</v>
      </c>
      <c r="B4530" s="1">
        <v>46204</v>
      </c>
      <c r="C4530" t="s">
        <v>616</v>
      </c>
      <c r="D4530" t="s">
        <v>1130</v>
      </c>
      <c r="E4530">
        <v>2</v>
      </c>
      <c r="F4530" s="4">
        <v>1734</v>
      </c>
      <c r="G4530">
        <v>10</v>
      </c>
      <c r="H4530" t="s">
        <v>1021</v>
      </c>
      <c r="I4530" s="2" t="str">
        <f>VLOOKUP(Sheet__29[[#This Row],[Filial]],Filiais!A:B,2,FALSE)</f>
        <v>Jundiaí</v>
      </c>
      <c r="J4530" s="2" t="str">
        <f>VLOOKUP(Sheet__29[[#This Row],[Cidade]],'Clientes'!C:D,2,FALSE)</f>
        <v>SP</v>
      </c>
      <c r="K4530" s="2" t="str">
        <f>VLOOKUP(Sheet__29[[#This Row],[Produto]],Produtos!B:C,2,FALSE)</f>
        <v>Notebook</v>
      </c>
      <c r="L4530" s="2" t="str">
        <f>VLOOKUP(Sheet__29[[#This Row],[Produto]],Produtos!B:D,3,FALSE)</f>
        <v>LG Brasil</v>
      </c>
      <c r="M4530" s="2">
        <f>VLOOKUP(Sheet__29[[#This Row],[Produto]],Estoque!A:B,2,FALSE)</f>
        <v>111</v>
      </c>
      <c r="N4530" s="5">
        <f>Sheet__29[[#This Row],[Qtd]]*Sheet__29[[#This Row],[Valor]]</f>
        <v>3468</v>
      </c>
      <c r="O4530" s="5">
        <f>Sheet__29[[#This Row],[Venda]]*(1-Sheet__29[[#This Row],[Desc]]/100)</f>
        <v>3121.2000000000003</v>
      </c>
      <c r="P4530"/>
    </row>
    <row r="4531" spans="1:16" x14ac:dyDescent="0.25">
      <c r="A4531">
        <v>104529</v>
      </c>
      <c r="B4531" s="1">
        <v>46204</v>
      </c>
      <c r="C4531" t="s">
        <v>533</v>
      </c>
      <c r="D4531" t="s">
        <v>1080</v>
      </c>
      <c r="E4531">
        <v>2</v>
      </c>
      <c r="F4531" s="4">
        <v>4346</v>
      </c>
      <c r="G4531">
        <v>5</v>
      </c>
      <c r="H4531" t="s">
        <v>1020</v>
      </c>
      <c r="I4531" s="2" t="str">
        <f>VLOOKUP(Sheet__29[[#This Row],[Filial]],Filiais!A:B,2,FALSE)</f>
        <v>Sorocaba</v>
      </c>
      <c r="J4531" s="2" t="str">
        <f>VLOOKUP(Sheet__29[[#This Row],[Cidade]],'Clientes'!C:D,2,FALSE)</f>
        <v>SP</v>
      </c>
      <c r="K4531" s="2" t="str">
        <f>VLOOKUP(Sheet__29[[#This Row],[Produto]],Produtos!B:C,2,FALSE)</f>
        <v>Notebook</v>
      </c>
      <c r="L4531" s="2" t="str">
        <f>VLOOKUP(Sheet__29[[#This Row],[Produto]],Produtos!B:D,3,FALSE)</f>
        <v>Dell Brasil</v>
      </c>
      <c r="M4531" s="2">
        <f>VLOOKUP(Sheet__29[[#This Row],[Produto]],Estoque!A:B,2,FALSE)</f>
        <v>276</v>
      </c>
      <c r="N4531" s="5">
        <f>Sheet__29[[#This Row],[Qtd]]*Sheet__29[[#This Row],[Valor]]</f>
        <v>8692</v>
      </c>
      <c r="O4531" s="5">
        <f>Sheet__29[[#This Row],[Venda]]*(1-Sheet__29[[#This Row],[Desc]]/100)</f>
        <v>8257.4</v>
      </c>
      <c r="P4531"/>
    </row>
    <row r="4532" spans="1:16" x14ac:dyDescent="0.25">
      <c r="A4532">
        <v>104530</v>
      </c>
      <c r="B4532" s="1">
        <v>46204</v>
      </c>
      <c r="C4532" t="s">
        <v>501</v>
      </c>
      <c r="D4532" t="s">
        <v>1154</v>
      </c>
      <c r="E4532">
        <v>3</v>
      </c>
      <c r="F4532" s="4">
        <v>2890</v>
      </c>
      <c r="G4532">
        <v>10</v>
      </c>
      <c r="H4532" t="s">
        <v>1023</v>
      </c>
      <c r="I4532" s="2" t="str">
        <f>VLOOKUP(Sheet__29[[#This Row],[Filial]],Filiais!A:B,2,FALSE)</f>
        <v>Bauru</v>
      </c>
      <c r="J4532" s="2" t="str">
        <f>VLOOKUP(Sheet__29[[#This Row],[Cidade]],'Clientes'!C:D,2,FALSE)</f>
        <v>SP</v>
      </c>
      <c r="K4532" s="2" t="str">
        <f>VLOOKUP(Sheet__29[[#This Row],[Produto]],Produtos!B:C,2,FALSE)</f>
        <v>Periférico</v>
      </c>
      <c r="L4532" s="2" t="str">
        <f>VLOOKUP(Sheet__29[[#This Row],[Produto]],Produtos!B:D,3,FALSE)</f>
        <v>Lenovo Brasil</v>
      </c>
      <c r="M4532" s="2">
        <f>VLOOKUP(Sheet__29[[#This Row],[Produto]],Estoque!A:B,2,FALSE)</f>
        <v>252</v>
      </c>
      <c r="N4532" s="5">
        <f>Sheet__29[[#This Row],[Qtd]]*Sheet__29[[#This Row],[Valor]]</f>
        <v>8670</v>
      </c>
      <c r="O4532" s="5">
        <f>Sheet__29[[#This Row],[Venda]]*(1-Sheet__29[[#This Row],[Desc]]/100)</f>
        <v>7803</v>
      </c>
      <c r="P4532"/>
    </row>
    <row r="4533" spans="1:16" x14ac:dyDescent="0.25">
      <c r="A4533">
        <v>104531</v>
      </c>
      <c r="B4533" s="1">
        <v>46204</v>
      </c>
      <c r="C4533" t="s">
        <v>263</v>
      </c>
      <c r="D4533" t="s">
        <v>1065</v>
      </c>
      <c r="E4533">
        <v>2</v>
      </c>
      <c r="F4533" s="4">
        <v>3810</v>
      </c>
      <c r="G4533">
        <v>5</v>
      </c>
      <c r="H4533" t="s">
        <v>1016</v>
      </c>
      <c r="I4533" s="2" t="str">
        <f>VLOOKUP(Sheet__29[[#This Row],[Filial]],Filiais!A:B,2,FALSE)</f>
        <v>São Paulo</v>
      </c>
      <c r="J4533" s="2" t="str">
        <f>VLOOKUP(Sheet__29[[#This Row],[Cidade]],'Clientes'!C:D,2,FALSE)</f>
        <v>SP</v>
      </c>
      <c r="K4533" s="2" t="str">
        <f>VLOOKUP(Sheet__29[[#This Row],[Produto]],Produtos!B:C,2,FALSE)</f>
        <v>Monitor</v>
      </c>
      <c r="L4533" s="2" t="str">
        <f>VLOOKUP(Sheet__29[[#This Row],[Produto]],Produtos!B:D,3,FALSE)</f>
        <v>LG Brasil</v>
      </c>
      <c r="M4533" s="2">
        <f>VLOOKUP(Sheet__29[[#This Row],[Produto]],Estoque!A:B,2,FALSE)</f>
        <v>62</v>
      </c>
      <c r="N4533" s="5">
        <f>Sheet__29[[#This Row],[Qtd]]*Sheet__29[[#This Row],[Valor]]</f>
        <v>7620</v>
      </c>
      <c r="O4533" s="5">
        <f>Sheet__29[[#This Row],[Venda]]*(1-Sheet__29[[#This Row],[Desc]]/100)</f>
        <v>7239</v>
      </c>
      <c r="P4533"/>
    </row>
    <row r="4534" spans="1:16" x14ac:dyDescent="0.25">
      <c r="A4534">
        <v>104532</v>
      </c>
      <c r="B4534" s="1">
        <v>46204</v>
      </c>
      <c r="C4534" t="s">
        <v>532</v>
      </c>
      <c r="D4534" t="s">
        <v>1169</v>
      </c>
      <c r="E4534">
        <v>4</v>
      </c>
      <c r="F4534" s="4">
        <v>4635</v>
      </c>
      <c r="G4534">
        <v>5</v>
      </c>
      <c r="H4534" t="s">
        <v>1016</v>
      </c>
      <c r="I4534" s="2" t="str">
        <f>VLOOKUP(Sheet__29[[#This Row],[Filial]],Filiais!A:B,2,FALSE)</f>
        <v>São Paulo</v>
      </c>
      <c r="J4534" s="2" t="str">
        <f>VLOOKUP(Sheet__29[[#This Row],[Cidade]],'Clientes'!C:D,2,FALSE)</f>
        <v>SP</v>
      </c>
      <c r="K4534" s="2" t="str">
        <f>VLOOKUP(Sheet__29[[#This Row],[Produto]],Produtos!B:C,2,FALSE)</f>
        <v>Armazenamento</v>
      </c>
      <c r="L4534" s="2" t="str">
        <f>VLOOKUP(Sheet__29[[#This Row],[Produto]],Produtos!B:D,3,FALSE)</f>
        <v>Logitech Brasil</v>
      </c>
      <c r="M4534" s="2">
        <f>VLOOKUP(Sheet__29[[#This Row],[Produto]],Estoque!A:B,2,FALSE)</f>
        <v>232</v>
      </c>
      <c r="N4534" s="5">
        <f>Sheet__29[[#This Row],[Qtd]]*Sheet__29[[#This Row],[Valor]]</f>
        <v>18540</v>
      </c>
      <c r="O4534" s="5">
        <f>Sheet__29[[#This Row],[Venda]]*(1-Sheet__29[[#This Row],[Desc]]/100)</f>
        <v>17613</v>
      </c>
      <c r="P4534"/>
    </row>
    <row r="4535" spans="1:16" x14ac:dyDescent="0.25">
      <c r="A4535">
        <v>104533</v>
      </c>
      <c r="B4535" s="1">
        <v>46204</v>
      </c>
      <c r="C4535" t="s">
        <v>345</v>
      </c>
      <c r="D4535" t="s">
        <v>1086</v>
      </c>
      <c r="E4535">
        <v>1</v>
      </c>
      <c r="F4535" s="4">
        <v>3437</v>
      </c>
      <c r="G4535">
        <v>5</v>
      </c>
      <c r="H4535" t="s">
        <v>1017</v>
      </c>
      <c r="I4535" s="2" t="str">
        <f>VLOOKUP(Sheet__29[[#This Row],[Filial]],Filiais!A:B,2,FALSE)</f>
        <v>Campinas</v>
      </c>
      <c r="J4535" s="2" t="str">
        <f>VLOOKUP(Sheet__29[[#This Row],[Cidade]],'Clientes'!C:D,2,FALSE)</f>
        <v>SP</v>
      </c>
      <c r="K4535" s="2" t="str">
        <f>VLOOKUP(Sheet__29[[#This Row],[Produto]],Produtos!B:C,2,FALSE)</f>
        <v>Monitor</v>
      </c>
      <c r="L4535" s="2" t="str">
        <f>VLOOKUP(Sheet__29[[#This Row],[Produto]],Produtos!B:D,3,FALSE)</f>
        <v>Logitech Brasil</v>
      </c>
      <c r="M4535" s="2">
        <f>VLOOKUP(Sheet__29[[#This Row],[Produto]],Estoque!A:B,2,FALSE)</f>
        <v>223</v>
      </c>
      <c r="N4535" s="5">
        <f>Sheet__29[[#This Row],[Qtd]]*Sheet__29[[#This Row],[Valor]]</f>
        <v>3437</v>
      </c>
      <c r="O4535" s="5">
        <f>Sheet__29[[#This Row],[Venda]]*(1-Sheet__29[[#This Row],[Desc]]/100)</f>
        <v>3265.1499999999996</v>
      </c>
      <c r="P4535"/>
    </row>
    <row r="4536" spans="1:16" x14ac:dyDescent="0.25">
      <c r="A4536">
        <v>104534</v>
      </c>
      <c r="B4536" s="1">
        <v>46204</v>
      </c>
      <c r="C4536" t="s">
        <v>75</v>
      </c>
      <c r="D4536" t="s">
        <v>1079</v>
      </c>
      <c r="E4536">
        <v>3</v>
      </c>
      <c r="F4536" s="4">
        <v>796</v>
      </c>
      <c r="G4536">
        <v>0</v>
      </c>
      <c r="H4536" t="s">
        <v>1019</v>
      </c>
      <c r="I4536" s="2" t="str">
        <f>VLOOKUP(Sheet__29[[#This Row],[Filial]],Filiais!A:B,2,FALSE)</f>
        <v>Osasco</v>
      </c>
      <c r="J4536" s="2" t="str">
        <f>VLOOKUP(Sheet__29[[#This Row],[Cidade]],'Clientes'!C:D,2,FALSE)</f>
        <v>SP</v>
      </c>
      <c r="K4536" s="2" t="str">
        <f>VLOOKUP(Sheet__29[[#This Row],[Produto]],Produtos!B:C,2,FALSE)</f>
        <v>Monitor</v>
      </c>
      <c r="L4536" s="2" t="str">
        <f>VLOOKUP(Sheet__29[[#This Row],[Produto]],Produtos!B:D,3,FALSE)</f>
        <v>Lenovo Brasil</v>
      </c>
      <c r="M4536" s="2">
        <f>VLOOKUP(Sheet__29[[#This Row],[Produto]],Estoque!A:B,2,FALSE)</f>
        <v>235</v>
      </c>
      <c r="N4536" s="5">
        <f>Sheet__29[[#This Row],[Qtd]]*Sheet__29[[#This Row],[Valor]]</f>
        <v>2388</v>
      </c>
      <c r="O4536" s="5">
        <f>Sheet__29[[#This Row],[Venda]]*(1-Sheet__29[[#This Row],[Desc]]/100)</f>
        <v>2388</v>
      </c>
      <c r="P4536"/>
    </row>
    <row r="4537" spans="1:16" x14ac:dyDescent="0.25">
      <c r="A4537">
        <v>104535</v>
      </c>
      <c r="B4537" s="1">
        <v>46204</v>
      </c>
      <c r="C4537" t="s">
        <v>391</v>
      </c>
      <c r="D4537" t="s">
        <v>1123</v>
      </c>
      <c r="E4537">
        <v>1</v>
      </c>
      <c r="F4537" s="4">
        <v>831</v>
      </c>
      <c r="G4537">
        <v>10</v>
      </c>
      <c r="H4537" t="s">
        <v>1016</v>
      </c>
      <c r="I4537" s="2" t="str">
        <f>VLOOKUP(Sheet__29[[#This Row],[Filial]],Filiais!A:B,2,FALSE)</f>
        <v>São Paulo</v>
      </c>
      <c r="J4537" s="2" t="str">
        <f>VLOOKUP(Sheet__29[[#This Row],[Cidade]],'Clientes'!C:D,2,FALSE)</f>
        <v>SP</v>
      </c>
      <c r="K4537" s="2" t="str">
        <f>VLOOKUP(Sheet__29[[#This Row],[Produto]],Produtos!B:C,2,FALSE)</f>
        <v>Periférico</v>
      </c>
      <c r="L4537" s="2" t="str">
        <f>VLOOKUP(Sheet__29[[#This Row],[Produto]],Produtos!B:D,3,FALSE)</f>
        <v>Dell Brasil</v>
      </c>
      <c r="M4537" s="2">
        <f>VLOOKUP(Sheet__29[[#This Row],[Produto]],Estoque!A:B,2,FALSE)</f>
        <v>89</v>
      </c>
      <c r="N4537" s="5">
        <f>Sheet__29[[#This Row],[Qtd]]*Sheet__29[[#This Row],[Valor]]</f>
        <v>831</v>
      </c>
      <c r="O4537" s="5">
        <f>Sheet__29[[#This Row],[Venda]]*(1-Sheet__29[[#This Row],[Desc]]/100)</f>
        <v>747.9</v>
      </c>
      <c r="P4537"/>
    </row>
    <row r="4538" spans="1:16" x14ac:dyDescent="0.25">
      <c r="A4538">
        <v>104536</v>
      </c>
      <c r="B4538" s="1">
        <v>46204</v>
      </c>
      <c r="C4538" t="s">
        <v>304</v>
      </c>
      <c r="D4538" t="s">
        <v>1029</v>
      </c>
      <c r="E4538">
        <v>4</v>
      </c>
      <c r="F4538" s="4">
        <v>3132</v>
      </c>
      <c r="G4538">
        <v>5</v>
      </c>
      <c r="H4538" t="s">
        <v>1018</v>
      </c>
      <c r="I4538" s="2" t="str">
        <f>VLOOKUP(Sheet__29[[#This Row],[Filial]],Filiais!A:B,2,FALSE)</f>
        <v>Barueri</v>
      </c>
      <c r="J4538" s="2" t="str">
        <f>VLOOKUP(Sheet__29[[#This Row],[Cidade]],'Clientes'!C:D,2,FALSE)</f>
        <v>SP</v>
      </c>
      <c r="K4538" s="2" t="str">
        <f>VLOOKUP(Sheet__29[[#This Row],[Produto]],Produtos!B:C,2,FALSE)</f>
        <v>Armazenamento</v>
      </c>
      <c r="L4538" s="2" t="str">
        <f>VLOOKUP(Sheet__29[[#This Row],[Produto]],Produtos!B:D,3,FALSE)</f>
        <v>Kingston Brasil</v>
      </c>
      <c r="M4538" s="2">
        <f>VLOOKUP(Sheet__29[[#This Row],[Produto]],Estoque!A:B,2,FALSE)</f>
        <v>220</v>
      </c>
      <c r="N4538" s="5">
        <f>Sheet__29[[#This Row],[Qtd]]*Sheet__29[[#This Row],[Valor]]</f>
        <v>12528</v>
      </c>
      <c r="O4538" s="5">
        <f>Sheet__29[[#This Row],[Venda]]*(1-Sheet__29[[#This Row],[Desc]]/100)</f>
        <v>11901.599999999999</v>
      </c>
      <c r="P4538"/>
    </row>
    <row r="4539" spans="1:16" x14ac:dyDescent="0.25">
      <c r="A4539">
        <v>104537</v>
      </c>
      <c r="B4539" s="1">
        <v>46204</v>
      </c>
      <c r="C4539" t="s">
        <v>1010</v>
      </c>
      <c r="D4539" t="s">
        <v>1164</v>
      </c>
      <c r="E4539">
        <v>1</v>
      </c>
      <c r="F4539" s="4">
        <v>3610</v>
      </c>
      <c r="G4539">
        <v>5</v>
      </c>
      <c r="H4539" t="s">
        <v>1020</v>
      </c>
      <c r="I4539" s="2" t="str">
        <f>VLOOKUP(Sheet__29[[#This Row],[Filial]],Filiais!A:B,2,FALSE)</f>
        <v>Sorocaba</v>
      </c>
      <c r="J4539" s="2" t="str">
        <f>VLOOKUP(Sheet__29[[#This Row],[Cidade]],'Clientes'!C:D,2,FALSE)</f>
        <v>SP</v>
      </c>
      <c r="K4539" s="2" t="str">
        <f>VLOOKUP(Sheet__29[[#This Row],[Produto]],Produtos!B:C,2,FALSE)</f>
        <v>Periférico</v>
      </c>
      <c r="L4539" s="2" t="str">
        <f>VLOOKUP(Sheet__29[[#This Row],[Produto]],Produtos!B:D,3,FALSE)</f>
        <v>Dell Brasil</v>
      </c>
      <c r="M4539" s="2">
        <f>VLOOKUP(Sheet__29[[#This Row],[Produto]],Estoque!A:B,2,FALSE)</f>
        <v>132</v>
      </c>
      <c r="N4539" s="5">
        <f>Sheet__29[[#This Row],[Qtd]]*Sheet__29[[#This Row],[Valor]]</f>
        <v>3610</v>
      </c>
      <c r="O4539" s="5">
        <f>Sheet__29[[#This Row],[Venda]]*(1-Sheet__29[[#This Row],[Desc]]/100)</f>
        <v>3429.5</v>
      </c>
      <c r="P4539"/>
    </row>
    <row r="4540" spans="1:16" x14ac:dyDescent="0.25">
      <c r="A4540">
        <v>104538</v>
      </c>
      <c r="B4540" s="1">
        <v>46204</v>
      </c>
      <c r="C4540" t="s">
        <v>335</v>
      </c>
      <c r="D4540" t="s">
        <v>1087</v>
      </c>
      <c r="E4540">
        <v>3</v>
      </c>
      <c r="F4540" s="4">
        <v>2685</v>
      </c>
      <c r="G4540">
        <v>10</v>
      </c>
      <c r="H4540" t="s">
        <v>1020</v>
      </c>
      <c r="I4540" s="2" t="str">
        <f>VLOOKUP(Sheet__29[[#This Row],[Filial]],Filiais!A:B,2,FALSE)</f>
        <v>Sorocaba</v>
      </c>
      <c r="J4540" s="2" t="str">
        <f>VLOOKUP(Sheet__29[[#This Row],[Cidade]],'Clientes'!C:D,2,FALSE)</f>
        <v>SP</v>
      </c>
      <c r="K4540" s="2" t="str">
        <f>VLOOKUP(Sheet__29[[#This Row],[Produto]],Produtos!B:C,2,FALSE)</f>
        <v>Monitor</v>
      </c>
      <c r="L4540" s="2" t="str">
        <f>VLOOKUP(Sheet__29[[#This Row],[Produto]],Produtos!B:D,3,FALSE)</f>
        <v>Kingston Brasil</v>
      </c>
      <c r="M4540" s="2">
        <f>VLOOKUP(Sheet__29[[#This Row],[Produto]],Estoque!A:B,2,FALSE)</f>
        <v>212</v>
      </c>
      <c r="N4540" s="5">
        <f>Sheet__29[[#This Row],[Qtd]]*Sheet__29[[#This Row],[Valor]]</f>
        <v>8055</v>
      </c>
      <c r="O4540" s="5">
        <f>Sheet__29[[#This Row],[Venda]]*(1-Sheet__29[[#This Row],[Desc]]/100)</f>
        <v>7249.5</v>
      </c>
      <c r="P4540"/>
    </row>
    <row r="4541" spans="1:16" x14ac:dyDescent="0.25">
      <c r="A4541">
        <v>104539</v>
      </c>
      <c r="B4541" s="1">
        <v>46204</v>
      </c>
      <c r="C4541" t="s">
        <v>17</v>
      </c>
      <c r="D4541" t="s">
        <v>1126</v>
      </c>
      <c r="E4541">
        <v>5</v>
      </c>
      <c r="F4541" s="4">
        <v>4545</v>
      </c>
      <c r="G4541">
        <v>10</v>
      </c>
      <c r="H4541" t="s">
        <v>1021</v>
      </c>
      <c r="I4541" s="2" t="str">
        <f>VLOOKUP(Sheet__29[[#This Row],[Filial]],Filiais!A:B,2,FALSE)</f>
        <v>Jundiaí</v>
      </c>
      <c r="J4541" s="2" t="str">
        <f>VLOOKUP(Sheet__29[[#This Row],[Cidade]],'Clientes'!C:D,2,FALSE)</f>
        <v>SP</v>
      </c>
      <c r="K4541" s="2" t="str">
        <f>VLOOKUP(Sheet__29[[#This Row],[Produto]],Produtos!B:C,2,FALSE)</f>
        <v>Periférico</v>
      </c>
      <c r="L4541" s="2" t="str">
        <f>VLOOKUP(Sheet__29[[#This Row],[Produto]],Produtos!B:D,3,FALSE)</f>
        <v>Logitech Brasil</v>
      </c>
      <c r="M4541" s="2">
        <f>VLOOKUP(Sheet__29[[#This Row],[Produto]],Estoque!A:B,2,FALSE)</f>
        <v>52</v>
      </c>
      <c r="N4541" s="5">
        <f>Sheet__29[[#This Row],[Qtd]]*Sheet__29[[#This Row],[Valor]]</f>
        <v>22725</v>
      </c>
      <c r="O4541" s="5">
        <f>Sheet__29[[#This Row],[Venda]]*(1-Sheet__29[[#This Row],[Desc]]/100)</f>
        <v>20452.5</v>
      </c>
      <c r="P4541"/>
    </row>
    <row r="4542" spans="1:16" x14ac:dyDescent="0.25">
      <c r="A4542">
        <v>104540</v>
      </c>
      <c r="B4542" s="1">
        <v>46204</v>
      </c>
      <c r="C4542" t="s">
        <v>440</v>
      </c>
      <c r="D4542" t="s">
        <v>1036</v>
      </c>
      <c r="E4542">
        <v>4</v>
      </c>
      <c r="F4542" s="4">
        <v>4732</v>
      </c>
      <c r="G4542">
        <v>10</v>
      </c>
      <c r="H4542" t="s">
        <v>1017</v>
      </c>
      <c r="I4542" s="2" t="str">
        <f>VLOOKUP(Sheet__29[[#This Row],[Filial]],Filiais!A:B,2,FALSE)</f>
        <v>Campinas</v>
      </c>
      <c r="J4542" s="2" t="str">
        <f>VLOOKUP(Sheet__29[[#This Row],[Cidade]],'Clientes'!C:D,2,FALSE)</f>
        <v>SP</v>
      </c>
      <c r="K4542" s="2" t="str">
        <f>VLOOKUP(Sheet__29[[#This Row],[Produto]],Produtos!B:C,2,FALSE)</f>
        <v>Armazenamento</v>
      </c>
      <c r="L4542" s="2" t="str">
        <f>VLOOKUP(Sheet__29[[#This Row],[Produto]],Produtos!B:D,3,FALSE)</f>
        <v>Kingston Brasil</v>
      </c>
      <c r="M4542" s="2">
        <f>VLOOKUP(Sheet__29[[#This Row],[Produto]],Estoque!A:B,2,FALSE)</f>
        <v>60</v>
      </c>
      <c r="N4542" s="5">
        <f>Sheet__29[[#This Row],[Qtd]]*Sheet__29[[#This Row],[Valor]]</f>
        <v>18928</v>
      </c>
      <c r="O4542" s="5">
        <f>Sheet__29[[#This Row],[Venda]]*(1-Sheet__29[[#This Row],[Desc]]/100)</f>
        <v>17035.2</v>
      </c>
      <c r="P4542"/>
    </row>
    <row r="4543" spans="1:16" x14ac:dyDescent="0.25">
      <c r="A4543">
        <v>104541</v>
      </c>
      <c r="B4543" s="1">
        <v>46204</v>
      </c>
      <c r="C4543" t="s">
        <v>586</v>
      </c>
      <c r="D4543" t="s">
        <v>1076</v>
      </c>
      <c r="E4543">
        <v>5</v>
      </c>
      <c r="F4543" s="4">
        <v>4457</v>
      </c>
      <c r="G4543">
        <v>10</v>
      </c>
      <c r="H4543" t="s">
        <v>1021</v>
      </c>
      <c r="I4543" s="2" t="str">
        <f>VLOOKUP(Sheet__29[[#This Row],[Filial]],Filiais!A:B,2,FALSE)</f>
        <v>Jundiaí</v>
      </c>
      <c r="J4543" s="2" t="str">
        <f>VLOOKUP(Sheet__29[[#This Row],[Cidade]],'Clientes'!C:D,2,FALSE)</f>
        <v>SP</v>
      </c>
      <c r="K4543" s="2" t="str">
        <f>VLOOKUP(Sheet__29[[#This Row],[Produto]],Produtos!B:C,2,FALSE)</f>
        <v>Monitor</v>
      </c>
      <c r="L4543" s="2" t="str">
        <f>VLOOKUP(Sheet__29[[#This Row],[Produto]],Produtos!B:D,3,FALSE)</f>
        <v>Logitech Brasil</v>
      </c>
      <c r="M4543" s="2">
        <f>VLOOKUP(Sheet__29[[#This Row],[Produto]],Estoque!A:B,2,FALSE)</f>
        <v>214</v>
      </c>
      <c r="N4543" s="5">
        <f>Sheet__29[[#This Row],[Qtd]]*Sheet__29[[#This Row],[Valor]]</f>
        <v>22285</v>
      </c>
      <c r="O4543" s="5">
        <f>Sheet__29[[#This Row],[Venda]]*(1-Sheet__29[[#This Row],[Desc]]/100)</f>
        <v>20056.5</v>
      </c>
      <c r="P4543"/>
    </row>
    <row r="4544" spans="1:16" x14ac:dyDescent="0.25">
      <c r="A4544">
        <v>104542</v>
      </c>
      <c r="B4544" s="1">
        <v>46204</v>
      </c>
      <c r="C4544" t="s">
        <v>189</v>
      </c>
      <c r="D4544" t="s">
        <v>1105</v>
      </c>
      <c r="E4544">
        <v>2</v>
      </c>
      <c r="F4544" s="4">
        <v>2779</v>
      </c>
      <c r="G4544">
        <v>5</v>
      </c>
      <c r="H4544" t="s">
        <v>1017</v>
      </c>
      <c r="I4544" s="2" t="str">
        <f>VLOOKUP(Sheet__29[[#This Row],[Filial]],Filiais!A:B,2,FALSE)</f>
        <v>Campinas</v>
      </c>
      <c r="J4544" s="2" t="str">
        <f>VLOOKUP(Sheet__29[[#This Row],[Cidade]],'Clientes'!C:D,2,FALSE)</f>
        <v>SP</v>
      </c>
      <c r="K4544" s="2" t="str">
        <f>VLOOKUP(Sheet__29[[#This Row],[Produto]],Produtos!B:C,2,FALSE)</f>
        <v>Notebook</v>
      </c>
      <c r="L4544" s="2" t="str">
        <f>VLOOKUP(Sheet__29[[#This Row],[Produto]],Produtos!B:D,3,FALSE)</f>
        <v>LG Brasil</v>
      </c>
      <c r="M4544" s="2">
        <f>VLOOKUP(Sheet__29[[#This Row],[Produto]],Estoque!A:B,2,FALSE)</f>
        <v>160</v>
      </c>
      <c r="N4544" s="5">
        <f>Sheet__29[[#This Row],[Qtd]]*Sheet__29[[#This Row],[Valor]]</f>
        <v>5558</v>
      </c>
      <c r="O4544" s="5">
        <f>Sheet__29[[#This Row],[Venda]]*(1-Sheet__29[[#This Row],[Desc]]/100)</f>
        <v>5280.0999999999995</v>
      </c>
      <c r="P4544"/>
    </row>
    <row r="4545" spans="1:16" x14ac:dyDescent="0.25">
      <c r="A4545">
        <v>104543</v>
      </c>
      <c r="B4545" s="1">
        <v>46204</v>
      </c>
      <c r="C4545" t="s">
        <v>526</v>
      </c>
      <c r="D4545" t="s">
        <v>1131</v>
      </c>
      <c r="E4545">
        <v>4</v>
      </c>
      <c r="F4545" s="4">
        <v>3761</v>
      </c>
      <c r="G4545">
        <v>5</v>
      </c>
      <c r="H4545" t="s">
        <v>1025</v>
      </c>
      <c r="I4545" s="2" t="str">
        <f>VLOOKUP(Sheet__29[[#This Row],[Filial]],Filiais!A:B,2,FALSE)</f>
        <v>São José dos Campos</v>
      </c>
      <c r="J4545" s="2" t="str">
        <f>VLOOKUP(Sheet__29[[#This Row],[Cidade]],'Clientes'!C:D,2,FALSE)</f>
        <v>SP</v>
      </c>
      <c r="K4545" s="2" t="str">
        <f>VLOOKUP(Sheet__29[[#This Row],[Produto]],Produtos!B:C,2,FALSE)</f>
        <v>Notebook</v>
      </c>
      <c r="L4545" s="2" t="str">
        <f>VLOOKUP(Sheet__29[[#This Row],[Produto]],Produtos!B:D,3,FALSE)</f>
        <v>Dell Brasil</v>
      </c>
      <c r="M4545" s="2">
        <f>VLOOKUP(Sheet__29[[#This Row],[Produto]],Estoque!A:B,2,FALSE)</f>
        <v>275</v>
      </c>
      <c r="N4545" s="5">
        <f>Sheet__29[[#This Row],[Qtd]]*Sheet__29[[#This Row],[Valor]]</f>
        <v>15044</v>
      </c>
      <c r="O4545" s="5">
        <f>Sheet__29[[#This Row],[Venda]]*(1-Sheet__29[[#This Row],[Desc]]/100)</f>
        <v>14291.8</v>
      </c>
      <c r="P4545"/>
    </row>
    <row r="4546" spans="1:16" x14ac:dyDescent="0.25">
      <c r="A4546">
        <v>104544</v>
      </c>
      <c r="B4546" s="1">
        <v>46204</v>
      </c>
      <c r="C4546" t="s">
        <v>490</v>
      </c>
      <c r="D4546" t="s">
        <v>1095</v>
      </c>
      <c r="E4546">
        <v>5</v>
      </c>
      <c r="F4546" s="4">
        <v>2156</v>
      </c>
      <c r="G4546">
        <v>0</v>
      </c>
      <c r="H4546" t="s">
        <v>1022</v>
      </c>
      <c r="I4546" s="2" t="str">
        <f>VLOOKUP(Sheet__29[[#This Row],[Filial]],Filiais!A:B,2,FALSE)</f>
        <v>Santos</v>
      </c>
      <c r="J4546" s="2" t="str">
        <f>VLOOKUP(Sheet__29[[#This Row],[Cidade]],'Clientes'!C:D,2,FALSE)</f>
        <v>SP</v>
      </c>
      <c r="K4546" s="2" t="str">
        <f>VLOOKUP(Sheet__29[[#This Row],[Produto]],Produtos!B:C,2,FALSE)</f>
        <v>Notebook</v>
      </c>
      <c r="L4546" s="2" t="str">
        <f>VLOOKUP(Sheet__29[[#This Row],[Produto]],Produtos!B:D,3,FALSE)</f>
        <v>Lenovo Brasil</v>
      </c>
      <c r="M4546" s="2">
        <f>VLOOKUP(Sheet__29[[#This Row],[Produto]],Estoque!A:B,2,FALSE)</f>
        <v>84</v>
      </c>
      <c r="N4546" s="5">
        <f>Sheet__29[[#This Row],[Qtd]]*Sheet__29[[#This Row],[Valor]]</f>
        <v>10780</v>
      </c>
      <c r="O4546" s="5">
        <f>Sheet__29[[#This Row],[Venda]]*(1-Sheet__29[[#This Row],[Desc]]/100)</f>
        <v>10780</v>
      </c>
      <c r="P4546"/>
    </row>
    <row r="4547" spans="1:16" x14ac:dyDescent="0.25">
      <c r="A4547">
        <v>104545</v>
      </c>
      <c r="B4547" s="1">
        <v>46204</v>
      </c>
      <c r="C4547" t="s">
        <v>835</v>
      </c>
      <c r="D4547" t="s">
        <v>1088</v>
      </c>
      <c r="E4547">
        <v>4</v>
      </c>
      <c r="F4547" s="4">
        <v>4225</v>
      </c>
      <c r="G4547">
        <v>10</v>
      </c>
      <c r="H4547" t="s">
        <v>1025</v>
      </c>
      <c r="I4547" s="2" t="str">
        <f>VLOOKUP(Sheet__29[[#This Row],[Filial]],Filiais!A:B,2,FALSE)</f>
        <v>São José dos Campos</v>
      </c>
      <c r="J4547" s="2" t="str">
        <f>VLOOKUP(Sheet__29[[#This Row],[Cidade]],'Clientes'!C:D,2,FALSE)</f>
        <v>SP</v>
      </c>
      <c r="K4547" s="2" t="str">
        <f>VLOOKUP(Sheet__29[[#This Row],[Produto]],Produtos!B:C,2,FALSE)</f>
        <v>Periférico</v>
      </c>
      <c r="L4547" s="2" t="str">
        <f>VLOOKUP(Sheet__29[[#This Row],[Produto]],Produtos!B:D,3,FALSE)</f>
        <v>Logitech Brasil</v>
      </c>
      <c r="M4547" s="2">
        <f>VLOOKUP(Sheet__29[[#This Row],[Produto]],Estoque!A:B,2,FALSE)</f>
        <v>177</v>
      </c>
      <c r="N4547" s="5">
        <f>Sheet__29[[#This Row],[Qtd]]*Sheet__29[[#This Row],[Valor]]</f>
        <v>16900</v>
      </c>
      <c r="O4547" s="5">
        <f>Sheet__29[[#This Row],[Venda]]*(1-Sheet__29[[#This Row],[Desc]]/100)</f>
        <v>15210</v>
      </c>
      <c r="P4547"/>
    </row>
    <row r="4548" spans="1:16" x14ac:dyDescent="0.25">
      <c r="A4548">
        <v>104546</v>
      </c>
      <c r="B4548" s="1">
        <v>46204</v>
      </c>
      <c r="C4548" t="s">
        <v>736</v>
      </c>
      <c r="D4548" t="s">
        <v>1106</v>
      </c>
      <c r="E4548">
        <v>4</v>
      </c>
      <c r="F4548" s="4">
        <v>3946</v>
      </c>
      <c r="G4548">
        <v>0</v>
      </c>
      <c r="H4548" t="s">
        <v>1022</v>
      </c>
      <c r="I4548" s="2" t="str">
        <f>VLOOKUP(Sheet__29[[#This Row],[Filial]],Filiais!A:B,2,FALSE)</f>
        <v>Santos</v>
      </c>
      <c r="J4548" s="2" t="str">
        <f>VLOOKUP(Sheet__29[[#This Row],[Cidade]],'Clientes'!C:D,2,FALSE)</f>
        <v>SP</v>
      </c>
      <c r="K4548" s="2" t="str">
        <f>VLOOKUP(Sheet__29[[#This Row],[Produto]],Produtos!B:C,2,FALSE)</f>
        <v>Rede</v>
      </c>
      <c r="L4548" s="2" t="str">
        <f>VLOOKUP(Sheet__29[[#This Row],[Produto]],Produtos!B:D,3,FALSE)</f>
        <v>Logitech Brasil</v>
      </c>
      <c r="M4548" s="2">
        <f>VLOOKUP(Sheet__29[[#This Row],[Produto]],Estoque!A:B,2,FALSE)</f>
        <v>82</v>
      </c>
      <c r="N4548" s="5">
        <f>Sheet__29[[#This Row],[Qtd]]*Sheet__29[[#This Row],[Valor]]</f>
        <v>15784</v>
      </c>
      <c r="O4548" s="5">
        <f>Sheet__29[[#This Row],[Venda]]*(1-Sheet__29[[#This Row],[Desc]]/100)</f>
        <v>15784</v>
      </c>
      <c r="P4548"/>
    </row>
    <row r="4549" spans="1:16" x14ac:dyDescent="0.25">
      <c r="A4549">
        <v>104547</v>
      </c>
      <c r="B4549" s="1">
        <v>46204</v>
      </c>
      <c r="C4549" t="s">
        <v>935</v>
      </c>
      <c r="D4549" t="s">
        <v>1152</v>
      </c>
      <c r="E4549">
        <v>5</v>
      </c>
      <c r="F4549" s="4">
        <v>4499</v>
      </c>
      <c r="G4549">
        <v>10</v>
      </c>
      <c r="H4549" t="s">
        <v>1025</v>
      </c>
      <c r="I4549" s="2" t="str">
        <f>VLOOKUP(Sheet__29[[#This Row],[Filial]],Filiais!A:B,2,FALSE)</f>
        <v>São José dos Campos</v>
      </c>
      <c r="J4549" s="2" t="str">
        <f>VLOOKUP(Sheet__29[[#This Row],[Cidade]],'Clientes'!C:D,2,FALSE)</f>
        <v>SP</v>
      </c>
      <c r="K4549" s="2" t="str">
        <f>VLOOKUP(Sheet__29[[#This Row],[Produto]],Produtos!B:C,2,FALSE)</f>
        <v>Periférico</v>
      </c>
      <c r="L4549" s="2" t="str">
        <f>VLOOKUP(Sheet__29[[#This Row],[Produto]],Produtos!B:D,3,FALSE)</f>
        <v>Kingston Brasil</v>
      </c>
      <c r="M4549" s="2">
        <f>VLOOKUP(Sheet__29[[#This Row],[Produto]],Estoque!A:B,2,FALSE)</f>
        <v>209</v>
      </c>
      <c r="N4549" s="5">
        <f>Sheet__29[[#This Row],[Qtd]]*Sheet__29[[#This Row],[Valor]]</f>
        <v>22495</v>
      </c>
      <c r="O4549" s="5">
        <f>Sheet__29[[#This Row],[Venda]]*(1-Sheet__29[[#This Row],[Desc]]/100)</f>
        <v>20245.5</v>
      </c>
      <c r="P4549"/>
    </row>
    <row r="4550" spans="1:16" x14ac:dyDescent="0.25">
      <c r="A4550">
        <v>104548</v>
      </c>
      <c r="B4550" s="1">
        <v>46204</v>
      </c>
      <c r="C4550" t="s">
        <v>399</v>
      </c>
      <c r="D4550" t="s">
        <v>1062</v>
      </c>
      <c r="E4550">
        <v>1</v>
      </c>
      <c r="F4550" s="4">
        <v>2074</v>
      </c>
      <c r="G4550">
        <v>5</v>
      </c>
      <c r="H4550" t="s">
        <v>1016</v>
      </c>
      <c r="I4550" s="2" t="str">
        <f>VLOOKUP(Sheet__29[[#This Row],[Filial]],Filiais!A:B,2,FALSE)</f>
        <v>São Paulo</v>
      </c>
      <c r="J4550" s="2" t="str">
        <f>VLOOKUP(Sheet__29[[#This Row],[Cidade]],'Clientes'!C:D,2,FALSE)</f>
        <v>SP</v>
      </c>
      <c r="K4550" s="2" t="str">
        <f>VLOOKUP(Sheet__29[[#This Row],[Produto]],Produtos!B:C,2,FALSE)</f>
        <v>Rede</v>
      </c>
      <c r="L4550" s="2" t="str">
        <f>VLOOKUP(Sheet__29[[#This Row],[Produto]],Produtos!B:D,3,FALSE)</f>
        <v>Lenovo Brasil</v>
      </c>
      <c r="M4550" s="2">
        <f>VLOOKUP(Sheet__29[[#This Row],[Produto]],Estoque!A:B,2,FALSE)</f>
        <v>178</v>
      </c>
      <c r="N4550" s="5">
        <f>Sheet__29[[#This Row],[Qtd]]*Sheet__29[[#This Row],[Valor]]</f>
        <v>2074</v>
      </c>
      <c r="O4550" s="5">
        <f>Sheet__29[[#This Row],[Venda]]*(1-Sheet__29[[#This Row],[Desc]]/100)</f>
        <v>1970.3</v>
      </c>
      <c r="P4550"/>
    </row>
    <row r="4551" spans="1:16" x14ac:dyDescent="0.25">
      <c r="A4551">
        <v>104549</v>
      </c>
      <c r="B4551" s="1">
        <v>46204</v>
      </c>
      <c r="C4551" t="s">
        <v>97</v>
      </c>
      <c r="D4551" t="s">
        <v>1156</v>
      </c>
      <c r="E4551">
        <v>5</v>
      </c>
      <c r="F4551" s="4">
        <v>2959</v>
      </c>
      <c r="G4551">
        <v>10</v>
      </c>
      <c r="H4551" t="s">
        <v>1022</v>
      </c>
      <c r="I4551" s="2" t="str">
        <f>VLOOKUP(Sheet__29[[#This Row],[Filial]],Filiais!A:B,2,FALSE)</f>
        <v>Santos</v>
      </c>
      <c r="J4551" s="2" t="str">
        <f>VLOOKUP(Sheet__29[[#This Row],[Cidade]],'Clientes'!C:D,2,FALSE)</f>
        <v>SP</v>
      </c>
      <c r="K4551" s="2" t="str">
        <f>VLOOKUP(Sheet__29[[#This Row],[Produto]],Produtos!B:C,2,FALSE)</f>
        <v>Monitor</v>
      </c>
      <c r="L4551" s="2" t="str">
        <f>VLOOKUP(Sheet__29[[#This Row],[Produto]],Produtos!B:D,3,FALSE)</f>
        <v>LG Brasil</v>
      </c>
      <c r="M4551" s="2">
        <f>VLOOKUP(Sheet__29[[#This Row],[Produto]],Estoque!A:B,2,FALSE)</f>
        <v>173</v>
      </c>
      <c r="N4551" s="5">
        <f>Sheet__29[[#This Row],[Qtd]]*Sheet__29[[#This Row],[Valor]]</f>
        <v>14795</v>
      </c>
      <c r="O4551" s="5">
        <f>Sheet__29[[#This Row],[Venda]]*(1-Sheet__29[[#This Row],[Desc]]/100)</f>
        <v>13315.5</v>
      </c>
      <c r="P4551"/>
    </row>
    <row r="4552" spans="1:16" x14ac:dyDescent="0.25">
      <c r="A4552">
        <v>104550</v>
      </c>
      <c r="B4552" s="1">
        <v>46204</v>
      </c>
      <c r="C4552" t="s">
        <v>802</v>
      </c>
      <c r="D4552" t="s">
        <v>1071</v>
      </c>
      <c r="E4552">
        <v>4</v>
      </c>
      <c r="F4552" s="4">
        <v>1328</v>
      </c>
      <c r="G4552">
        <v>5</v>
      </c>
      <c r="H4552" t="s">
        <v>1019</v>
      </c>
      <c r="I4552" s="2" t="str">
        <f>VLOOKUP(Sheet__29[[#This Row],[Filial]],Filiais!A:B,2,FALSE)</f>
        <v>Osasco</v>
      </c>
      <c r="J4552" s="2" t="str">
        <f>VLOOKUP(Sheet__29[[#This Row],[Cidade]],'Clientes'!C:D,2,FALSE)</f>
        <v>SP</v>
      </c>
      <c r="K4552" s="2" t="str">
        <f>VLOOKUP(Sheet__29[[#This Row],[Produto]],Produtos!B:C,2,FALSE)</f>
        <v>Armazenamento</v>
      </c>
      <c r="L4552" s="2" t="str">
        <f>VLOOKUP(Sheet__29[[#This Row],[Produto]],Produtos!B:D,3,FALSE)</f>
        <v>Lenovo Brasil</v>
      </c>
      <c r="M4552" s="2">
        <f>VLOOKUP(Sheet__29[[#This Row],[Produto]],Estoque!A:B,2,FALSE)</f>
        <v>147</v>
      </c>
      <c r="N4552" s="5">
        <f>Sheet__29[[#This Row],[Qtd]]*Sheet__29[[#This Row],[Valor]]</f>
        <v>5312</v>
      </c>
      <c r="O4552" s="5">
        <f>Sheet__29[[#This Row],[Venda]]*(1-Sheet__29[[#This Row],[Desc]]/100)</f>
        <v>5046.3999999999996</v>
      </c>
      <c r="P4552"/>
    </row>
    <row r="4553" spans="1:16" x14ac:dyDescent="0.25">
      <c r="A4553">
        <v>104551</v>
      </c>
      <c r="B4553" s="1">
        <v>46204</v>
      </c>
      <c r="C4553" t="s">
        <v>325</v>
      </c>
      <c r="D4553" t="s">
        <v>1062</v>
      </c>
      <c r="E4553">
        <v>4</v>
      </c>
      <c r="F4553" s="4">
        <v>4002</v>
      </c>
      <c r="G4553">
        <v>10</v>
      </c>
      <c r="H4553" t="s">
        <v>1021</v>
      </c>
      <c r="I4553" s="2" t="str">
        <f>VLOOKUP(Sheet__29[[#This Row],[Filial]],Filiais!A:B,2,FALSE)</f>
        <v>Jundiaí</v>
      </c>
      <c r="J4553" s="2" t="str">
        <f>VLOOKUP(Sheet__29[[#This Row],[Cidade]],'Clientes'!C:D,2,FALSE)</f>
        <v>SP</v>
      </c>
      <c r="K4553" s="2" t="str">
        <f>VLOOKUP(Sheet__29[[#This Row],[Produto]],Produtos!B:C,2,FALSE)</f>
        <v>Rede</v>
      </c>
      <c r="L4553" s="2" t="str">
        <f>VLOOKUP(Sheet__29[[#This Row],[Produto]],Produtos!B:D,3,FALSE)</f>
        <v>Lenovo Brasil</v>
      </c>
      <c r="M4553" s="2">
        <f>VLOOKUP(Sheet__29[[#This Row],[Produto]],Estoque!A:B,2,FALSE)</f>
        <v>178</v>
      </c>
      <c r="N4553" s="5">
        <f>Sheet__29[[#This Row],[Qtd]]*Sheet__29[[#This Row],[Valor]]</f>
        <v>16008</v>
      </c>
      <c r="O4553" s="5">
        <f>Sheet__29[[#This Row],[Venda]]*(1-Sheet__29[[#This Row],[Desc]]/100)</f>
        <v>14407.2</v>
      </c>
      <c r="P4553"/>
    </row>
    <row r="4554" spans="1:16" x14ac:dyDescent="0.25">
      <c r="A4554">
        <v>104552</v>
      </c>
      <c r="B4554" s="1">
        <v>46204</v>
      </c>
      <c r="C4554" t="s">
        <v>828</v>
      </c>
      <c r="D4554" t="s">
        <v>1079</v>
      </c>
      <c r="E4554">
        <v>2</v>
      </c>
      <c r="F4554" s="4">
        <v>746</v>
      </c>
      <c r="G4554">
        <v>0</v>
      </c>
      <c r="H4554" t="s">
        <v>1017</v>
      </c>
      <c r="I4554" s="2" t="str">
        <f>VLOOKUP(Sheet__29[[#This Row],[Filial]],Filiais!A:B,2,FALSE)</f>
        <v>Campinas</v>
      </c>
      <c r="J4554" s="2" t="str">
        <f>VLOOKUP(Sheet__29[[#This Row],[Cidade]],'Clientes'!C:D,2,FALSE)</f>
        <v>SP</v>
      </c>
      <c r="K4554" s="2" t="str">
        <f>VLOOKUP(Sheet__29[[#This Row],[Produto]],Produtos!B:C,2,FALSE)</f>
        <v>Monitor</v>
      </c>
      <c r="L4554" s="2" t="str">
        <f>VLOOKUP(Sheet__29[[#This Row],[Produto]],Produtos!B:D,3,FALSE)</f>
        <v>Lenovo Brasil</v>
      </c>
      <c r="M4554" s="2">
        <f>VLOOKUP(Sheet__29[[#This Row],[Produto]],Estoque!A:B,2,FALSE)</f>
        <v>235</v>
      </c>
      <c r="N4554" s="5">
        <f>Sheet__29[[#This Row],[Qtd]]*Sheet__29[[#This Row],[Valor]]</f>
        <v>1492</v>
      </c>
      <c r="O4554" s="5">
        <f>Sheet__29[[#This Row],[Venda]]*(1-Sheet__29[[#This Row],[Desc]]/100)</f>
        <v>1492</v>
      </c>
      <c r="P4554"/>
    </row>
    <row r="4555" spans="1:16" x14ac:dyDescent="0.25">
      <c r="A4555">
        <v>104553</v>
      </c>
      <c r="B4555" s="1">
        <v>46204</v>
      </c>
      <c r="C4555" t="s">
        <v>573</v>
      </c>
      <c r="D4555" t="s">
        <v>1156</v>
      </c>
      <c r="E4555">
        <v>4</v>
      </c>
      <c r="F4555" s="4">
        <v>2431</v>
      </c>
      <c r="G4555">
        <v>10</v>
      </c>
      <c r="H4555" t="s">
        <v>1022</v>
      </c>
      <c r="I4555" s="2" t="str">
        <f>VLOOKUP(Sheet__29[[#This Row],[Filial]],Filiais!A:B,2,FALSE)</f>
        <v>Santos</v>
      </c>
      <c r="J4555" s="2" t="str">
        <f>VLOOKUP(Sheet__29[[#This Row],[Cidade]],'Clientes'!C:D,2,FALSE)</f>
        <v>SP</v>
      </c>
      <c r="K4555" s="2" t="str">
        <f>VLOOKUP(Sheet__29[[#This Row],[Produto]],Produtos!B:C,2,FALSE)</f>
        <v>Monitor</v>
      </c>
      <c r="L4555" s="2" t="str">
        <f>VLOOKUP(Sheet__29[[#This Row],[Produto]],Produtos!B:D,3,FALSE)</f>
        <v>LG Brasil</v>
      </c>
      <c r="M4555" s="2">
        <f>VLOOKUP(Sheet__29[[#This Row],[Produto]],Estoque!A:B,2,FALSE)</f>
        <v>173</v>
      </c>
      <c r="N4555" s="5">
        <f>Sheet__29[[#This Row],[Qtd]]*Sheet__29[[#This Row],[Valor]]</f>
        <v>9724</v>
      </c>
      <c r="O4555" s="5">
        <f>Sheet__29[[#This Row],[Venda]]*(1-Sheet__29[[#This Row],[Desc]]/100)</f>
        <v>8751.6</v>
      </c>
      <c r="P4555"/>
    </row>
    <row r="4556" spans="1:16" x14ac:dyDescent="0.25">
      <c r="A4556">
        <v>104554</v>
      </c>
      <c r="B4556" s="1">
        <v>46204</v>
      </c>
      <c r="C4556" t="s">
        <v>267</v>
      </c>
      <c r="D4556" t="s">
        <v>1063</v>
      </c>
      <c r="E4556">
        <v>3</v>
      </c>
      <c r="F4556" s="4">
        <v>3282</v>
      </c>
      <c r="G4556">
        <v>5</v>
      </c>
      <c r="H4556" t="s">
        <v>1024</v>
      </c>
      <c r="I4556" s="2" t="str">
        <f>VLOOKUP(Sheet__29[[#This Row],[Filial]],Filiais!A:B,2,FALSE)</f>
        <v>Ribeirão Preto</v>
      </c>
      <c r="J4556" s="2" t="str">
        <f>VLOOKUP(Sheet__29[[#This Row],[Cidade]],'Clientes'!C:D,2,FALSE)</f>
        <v>SP</v>
      </c>
      <c r="K4556" s="2" t="str">
        <f>VLOOKUP(Sheet__29[[#This Row],[Produto]],Produtos!B:C,2,FALSE)</f>
        <v>Periférico</v>
      </c>
      <c r="L4556" s="2" t="str">
        <f>VLOOKUP(Sheet__29[[#This Row],[Produto]],Produtos!B:D,3,FALSE)</f>
        <v>Dell Brasil</v>
      </c>
      <c r="M4556" s="2">
        <f>VLOOKUP(Sheet__29[[#This Row],[Produto]],Estoque!A:B,2,FALSE)</f>
        <v>297</v>
      </c>
      <c r="N4556" s="5">
        <f>Sheet__29[[#This Row],[Qtd]]*Sheet__29[[#This Row],[Valor]]</f>
        <v>9846</v>
      </c>
      <c r="O4556" s="5">
        <f>Sheet__29[[#This Row],[Venda]]*(1-Sheet__29[[#This Row],[Desc]]/100)</f>
        <v>9353.6999999999989</v>
      </c>
      <c r="P4556"/>
    </row>
    <row r="4557" spans="1:16" x14ac:dyDescent="0.25">
      <c r="A4557">
        <v>104555</v>
      </c>
      <c r="B4557" s="1">
        <v>46204</v>
      </c>
      <c r="C4557" t="s">
        <v>472</v>
      </c>
      <c r="D4557" t="s">
        <v>1059</v>
      </c>
      <c r="E4557">
        <v>5</v>
      </c>
      <c r="F4557" s="4">
        <v>1623</v>
      </c>
      <c r="G4557">
        <v>10</v>
      </c>
      <c r="H4557" t="s">
        <v>1022</v>
      </c>
      <c r="I4557" s="2" t="str">
        <f>VLOOKUP(Sheet__29[[#This Row],[Filial]],Filiais!A:B,2,FALSE)</f>
        <v>Santos</v>
      </c>
      <c r="J4557" s="2" t="str">
        <f>VLOOKUP(Sheet__29[[#This Row],[Cidade]],'Clientes'!C:D,2,FALSE)</f>
        <v>SP</v>
      </c>
      <c r="K4557" s="2" t="str">
        <f>VLOOKUP(Sheet__29[[#This Row],[Produto]],Produtos!B:C,2,FALSE)</f>
        <v>Notebook</v>
      </c>
      <c r="L4557" s="2" t="str">
        <f>VLOOKUP(Sheet__29[[#This Row],[Produto]],Produtos!B:D,3,FALSE)</f>
        <v>Logitech Brasil</v>
      </c>
      <c r="M4557" s="2">
        <f>VLOOKUP(Sheet__29[[#This Row],[Produto]],Estoque!A:B,2,FALSE)</f>
        <v>161</v>
      </c>
      <c r="N4557" s="5">
        <f>Sheet__29[[#This Row],[Qtd]]*Sheet__29[[#This Row],[Valor]]</f>
        <v>8115</v>
      </c>
      <c r="O4557" s="5">
        <f>Sheet__29[[#This Row],[Venda]]*(1-Sheet__29[[#This Row],[Desc]]/100)</f>
        <v>7303.5</v>
      </c>
      <c r="P4557"/>
    </row>
    <row r="4558" spans="1:16" x14ac:dyDescent="0.25">
      <c r="A4558">
        <v>104556</v>
      </c>
      <c r="B4558" s="1">
        <v>46204</v>
      </c>
      <c r="C4558" t="s">
        <v>957</v>
      </c>
      <c r="D4558" t="s">
        <v>1051</v>
      </c>
      <c r="E4558">
        <v>4</v>
      </c>
      <c r="F4558" s="4">
        <v>1247</v>
      </c>
      <c r="G4558">
        <v>10</v>
      </c>
      <c r="H4558" t="s">
        <v>1023</v>
      </c>
      <c r="I4558" s="2" t="str">
        <f>VLOOKUP(Sheet__29[[#This Row],[Filial]],Filiais!A:B,2,FALSE)</f>
        <v>Bauru</v>
      </c>
      <c r="J4558" s="2" t="str">
        <f>VLOOKUP(Sheet__29[[#This Row],[Cidade]],'Clientes'!C:D,2,FALSE)</f>
        <v>SP</v>
      </c>
      <c r="K4558" s="2" t="str">
        <f>VLOOKUP(Sheet__29[[#This Row],[Produto]],Produtos!B:C,2,FALSE)</f>
        <v>Rede</v>
      </c>
      <c r="L4558" s="2" t="str">
        <f>VLOOKUP(Sheet__29[[#This Row],[Produto]],Produtos!B:D,3,FALSE)</f>
        <v>Logitech Brasil</v>
      </c>
      <c r="M4558" s="2">
        <f>VLOOKUP(Sheet__29[[#This Row],[Produto]],Estoque!A:B,2,FALSE)</f>
        <v>187</v>
      </c>
      <c r="N4558" s="5">
        <f>Sheet__29[[#This Row],[Qtd]]*Sheet__29[[#This Row],[Valor]]</f>
        <v>4988</v>
      </c>
      <c r="O4558" s="5">
        <f>Sheet__29[[#This Row],[Venda]]*(1-Sheet__29[[#This Row],[Desc]]/100)</f>
        <v>4489.2</v>
      </c>
      <c r="P4558"/>
    </row>
    <row r="4559" spans="1:16" x14ac:dyDescent="0.25">
      <c r="A4559">
        <v>104557</v>
      </c>
      <c r="B4559" s="1">
        <v>46204</v>
      </c>
      <c r="C4559" t="s">
        <v>455</v>
      </c>
      <c r="D4559" t="s">
        <v>1138</v>
      </c>
      <c r="E4559">
        <v>5</v>
      </c>
      <c r="F4559" s="4">
        <v>1005</v>
      </c>
      <c r="G4559">
        <v>0</v>
      </c>
      <c r="H4559" t="s">
        <v>1025</v>
      </c>
      <c r="I4559" s="2" t="str">
        <f>VLOOKUP(Sheet__29[[#This Row],[Filial]],Filiais!A:B,2,FALSE)</f>
        <v>São José dos Campos</v>
      </c>
      <c r="J4559" s="2" t="str">
        <f>VLOOKUP(Sheet__29[[#This Row],[Cidade]],'Clientes'!C:D,2,FALSE)</f>
        <v>SP</v>
      </c>
      <c r="K4559" s="2" t="str">
        <f>VLOOKUP(Sheet__29[[#This Row],[Produto]],Produtos!B:C,2,FALSE)</f>
        <v>Periférico</v>
      </c>
      <c r="L4559" s="2" t="str">
        <f>VLOOKUP(Sheet__29[[#This Row],[Produto]],Produtos!B:D,3,FALSE)</f>
        <v>Logitech Brasil</v>
      </c>
      <c r="M4559" s="2">
        <f>VLOOKUP(Sheet__29[[#This Row],[Produto]],Estoque!A:B,2,FALSE)</f>
        <v>272</v>
      </c>
      <c r="N4559" s="5">
        <f>Sheet__29[[#This Row],[Qtd]]*Sheet__29[[#This Row],[Valor]]</f>
        <v>5025</v>
      </c>
      <c r="O4559" s="5">
        <f>Sheet__29[[#This Row],[Venda]]*(1-Sheet__29[[#This Row],[Desc]]/100)</f>
        <v>5025</v>
      </c>
      <c r="P4559"/>
    </row>
    <row r="4560" spans="1:16" x14ac:dyDescent="0.25">
      <c r="A4560">
        <v>104558</v>
      </c>
      <c r="B4560" s="1">
        <v>46204</v>
      </c>
      <c r="C4560" t="s">
        <v>348</v>
      </c>
      <c r="D4560" t="s">
        <v>1109</v>
      </c>
      <c r="E4560">
        <v>1</v>
      </c>
      <c r="F4560" s="4">
        <v>393</v>
      </c>
      <c r="G4560">
        <v>10</v>
      </c>
      <c r="H4560" t="s">
        <v>1024</v>
      </c>
      <c r="I4560" s="2" t="str">
        <f>VLOOKUP(Sheet__29[[#This Row],[Filial]],Filiais!A:B,2,FALSE)</f>
        <v>Ribeirão Preto</v>
      </c>
      <c r="J4560" s="2" t="str">
        <f>VLOOKUP(Sheet__29[[#This Row],[Cidade]],'Clientes'!C:D,2,FALSE)</f>
        <v>SP</v>
      </c>
      <c r="K4560" s="2" t="str">
        <f>VLOOKUP(Sheet__29[[#This Row],[Produto]],Produtos!B:C,2,FALSE)</f>
        <v>Armazenamento</v>
      </c>
      <c r="L4560" s="2" t="str">
        <f>VLOOKUP(Sheet__29[[#This Row],[Produto]],Produtos!B:D,3,FALSE)</f>
        <v>Dell Brasil</v>
      </c>
      <c r="M4560" s="2">
        <f>VLOOKUP(Sheet__29[[#This Row],[Produto]],Estoque!A:B,2,FALSE)</f>
        <v>253</v>
      </c>
      <c r="N4560" s="5">
        <f>Sheet__29[[#This Row],[Qtd]]*Sheet__29[[#This Row],[Valor]]</f>
        <v>393</v>
      </c>
      <c r="O4560" s="5">
        <f>Sheet__29[[#This Row],[Venda]]*(1-Sheet__29[[#This Row],[Desc]]/100)</f>
        <v>353.7</v>
      </c>
      <c r="P4560"/>
    </row>
    <row r="4561" spans="1:16" x14ac:dyDescent="0.25">
      <c r="A4561">
        <v>104559</v>
      </c>
      <c r="B4561" s="1">
        <v>46204</v>
      </c>
      <c r="C4561" t="s">
        <v>144</v>
      </c>
      <c r="D4561" t="s">
        <v>1124</v>
      </c>
      <c r="E4561">
        <v>1</v>
      </c>
      <c r="F4561" s="4">
        <v>141</v>
      </c>
      <c r="G4561">
        <v>5</v>
      </c>
      <c r="H4561" t="s">
        <v>1016</v>
      </c>
      <c r="I4561" s="2" t="str">
        <f>VLOOKUP(Sheet__29[[#This Row],[Filial]],Filiais!A:B,2,FALSE)</f>
        <v>São Paulo</v>
      </c>
      <c r="J4561" s="2" t="str">
        <f>VLOOKUP(Sheet__29[[#This Row],[Cidade]],'Clientes'!C:D,2,FALSE)</f>
        <v>SP</v>
      </c>
      <c r="K4561" s="2" t="str">
        <f>VLOOKUP(Sheet__29[[#This Row],[Produto]],Produtos!B:C,2,FALSE)</f>
        <v>Rede</v>
      </c>
      <c r="L4561" s="2" t="str">
        <f>VLOOKUP(Sheet__29[[#This Row],[Produto]],Produtos!B:D,3,FALSE)</f>
        <v>LG Brasil</v>
      </c>
      <c r="M4561" s="2">
        <f>VLOOKUP(Sheet__29[[#This Row],[Produto]],Estoque!A:B,2,FALSE)</f>
        <v>264</v>
      </c>
      <c r="N4561" s="5">
        <f>Sheet__29[[#This Row],[Qtd]]*Sheet__29[[#This Row],[Valor]]</f>
        <v>141</v>
      </c>
      <c r="O4561" s="5">
        <f>Sheet__29[[#This Row],[Venda]]*(1-Sheet__29[[#This Row],[Desc]]/100)</f>
        <v>133.94999999999999</v>
      </c>
      <c r="P4561"/>
    </row>
    <row r="4562" spans="1:16" x14ac:dyDescent="0.25">
      <c r="A4562">
        <v>104560</v>
      </c>
      <c r="B4562" s="1">
        <v>46204</v>
      </c>
      <c r="C4562" t="s">
        <v>219</v>
      </c>
      <c r="D4562" t="s">
        <v>1111</v>
      </c>
      <c r="E4562">
        <v>1</v>
      </c>
      <c r="F4562" s="4">
        <v>1378</v>
      </c>
      <c r="G4562">
        <v>0</v>
      </c>
      <c r="H4562" t="s">
        <v>1022</v>
      </c>
      <c r="I4562" s="2" t="str">
        <f>VLOOKUP(Sheet__29[[#This Row],[Filial]],Filiais!A:B,2,FALSE)</f>
        <v>Santos</v>
      </c>
      <c r="J4562" s="2" t="str">
        <f>VLOOKUP(Sheet__29[[#This Row],[Cidade]],'Clientes'!C:D,2,FALSE)</f>
        <v>SP</v>
      </c>
      <c r="K4562" s="2" t="str">
        <f>VLOOKUP(Sheet__29[[#This Row],[Produto]],Produtos!B:C,2,FALSE)</f>
        <v>Notebook</v>
      </c>
      <c r="L4562" s="2" t="str">
        <f>VLOOKUP(Sheet__29[[#This Row],[Produto]],Produtos!B:D,3,FALSE)</f>
        <v>Kingston Brasil</v>
      </c>
      <c r="M4562" s="2">
        <f>VLOOKUP(Sheet__29[[#This Row],[Produto]],Estoque!A:B,2,FALSE)</f>
        <v>244</v>
      </c>
      <c r="N4562" s="5">
        <f>Sheet__29[[#This Row],[Qtd]]*Sheet__29[[#This Row],[Valor]]</f>
        <v>1378</v>
      </c>
      <c r="O4562" s="5">
        <f>Sheet__29[[#This Row],[Venda]]*(1-Sheet__29[[#This Row],[Desc]]/100)</f>
        <v>1378</v>
      </c>
      <c r="P4562"/>
    </row>
    <row r="4563" spans="1:16" x14ac:dyDescent="0.25">
      <c r="A4563">
        <v>104561</v>
      </c>
      <c r="B4563" s="1">
        <v>46204</v>
      </c>
      <c r="C4563" t="s">
        <v>525</v>
      </c>
      <c r="D4563" t="s">
        <v>1126</v>
      </c>
      <c r="E4563">
        <v>4</v>
      </c>
      <c r="F4563" s="4">
        <v>4883</v>
      </c>
      <c r="G4563">
        <v>5</v>
      </c>
      <c r="H4563" t="s">
        <v>1024</v>
      </c>
      <c r="I4563" s="2" t="str">
        <f>VLOOKUP(Sheet__29[[#This Row],[Filial]],Filiais!A:B,2,FALSE)</f>
        <v>Ribeirão Preto</v>
      </c>
      <c r="J4563" s="2" t="str">
        <f>VLOOKUP(Sheet__29[[#This Row],[Cidade]],'Clientes'!C:D,2,FALSE)</f>
        <v>SP</v>
      </c>
      <c r="K4563" s="2" t="str">
        <f>VLOOKUP(Sheet__29[[#This Row],[Produto]],Produtos!B:C,2,FALSE)</f>
        <v>Periférico</v>
      </c>
      <c r="L4563" s="2" t="str">
        <f>VLOOKUP(Sheet__29[[#This Row],[Produto]],Produtos!B:D,3,FALSE)</f>
        <v>Logitech Brasil</v>
      </c>
      <c r="M4563" s="2">
        <f>VLOOKUP(Sheet__29[[#This Row],[Produto]],Estoque!A:B,2,FALSE)</f>
        <v>52</v>
      </c>
      <c r="N4563" s="5">
        <f>Sheet__29[[#This Row],[Qtd]]*Sheet__29[[#This Row],[Valor]]</f>
        <v>19532</v>
      </c>
      <c r="O4563" s="5">
        <f>Sheet__29[[#This Row],[Venda]]*(1-Sheet__29[[#This Row],[Desc]]/100)</f>
        <v>18555.399999999998</v>
      </c>
      <c r="P4563"/>
    </row>
    <row r="4564" spans="1:16" x14ac:dyDescent="0.25">
      <c r="A4564">
        <v>104562</v>
      </c>
      <c r="B4564" s="1">
        <v>46204</v>
      </c>
      <c r="C4564" t="s">
        <v>330</v>
      </c>
      <c r="D4564" t="s">
        <v>1101</v>
      </c>
      <c r="E4564">
        <v>5</v>
      </c>
      <c r="F4564" s="4">
        <v>4706</v>
      </c>
      <c r="G4564">
        <v>10</v>
      </c>
      <c r="H4564" t="s">
        <v>1018</v>
      </c>
      <c r="I4564" s="2" t="str">
        <f>VLOOKUP(Sheet__29[[#This Row],[Filial]],Filiais!A:B,2,FALSE)</f>
        <v>Barueri</v>
      </c>
      <c r="J4564" s="2" t="str">
        <f>VLOOKUP(Sheet__29[[#This Row],[Cidade]],'Clientes'!C:D,2,FALSE)</f>
        <v>SP</v>
      </c>
      <c r="K4564" s="2" t="str">
        <f>VLOOKUP(Sheet__29[[#This Row],[Produto]],Produtos!B:C,2,FALSE)</f>
        <v>Notebook</v>
      </c>
      <c r="L4564" s="2" t="str">
        <f>VLOOKUP(Sheet__29[[#This Row],[Produto]],Produtos!B:D,3,FALSE)</f>
        <v>Kingston Brasil</v>
      </c>
      <c r="M4564" s="2">
        <f>VLOOKUP(Sheet__29[[#This Row],[Produto]],Estoque!A:B,2,FALSE)</f>
        <v>183</v>
      </c>
      <c r="N4564" s="5">
        <f>Sheet__29[[#This Row],[Qtd]]*Sheet__29[[#This Row],[Valor]]</f>
        <v>23530</v>
      </c>
      <c r="O4564" s="5">
        <f>Sheet__29[[#This Row],[Venda]]*(1-Sheet__29[[#This Row],[Desc]]/100)</f>
        <v>21177</v>
      </c>
      <c r="P4564"/>
    </row>
    <row r="4565" spans="1:16" x14ac:dyDescent="0.25">
      <c r="A4565">
        <v>104563</v>
      </c>
      <c r="B4565" s="1">
        <v>46204</v>
      </c>
      <c r="C4565" t="s">
        <v>634</v>
      </c>
      <c r="D4565" t="s">
        <v>1142</v>
      </c>
      <c r="E4565">
        <v>1</v>
      </c>
      <c r="F4565" s="4">
        <v>2378</v>
      </c>
      <c r="G4565">
        <v>10</v>
      </c>
      <c r="H4565" t="s">
        <v>1021</v>
      </c>
      <c r="I4565" s="2" t="str">
        <f>VLOOKUP(Sheet__29[[#This Row],[Filial]],Filiais!A:B,2,FALSE)</f>
        <v>Jundiaí</v>
      </c>
      <c r="J4565" s="2" t="str">
        <f>VLOOKUP(Sheet__29[[#This Row],[Cidade]],'Clientes'!C:D,2,FALSE)</f>
        <v>SP</v>
      </c>
      <c r="K4565" s="2" t="str">
        <f>VLOOKUP(Sheet__29[[#This Row],[Produto]],Produtos!B:C,2,FALSE)</f>
        <v>Periférico</v>
      </c>
      <c r="L4565" s="2" t="str">
        <f>VLOOKUP(Sheet__29[[#This Row],[Produto]],Produtos!B:D,3,FALSE)</f>
        <v>Logitech Brasil</v>
      </c>
      <c r="M4565" s="2">
        <f>VLOOKUP(Sheet__29[[#This Row],[Produto]],Estoque!A:B,2,FALSE)</f>
        <v>290</v>
      </c>
      <c r="N4565" s="5">
        <f>Sheet__29[[#This Row],[Qtd]]*Sheet__29[[#This Row],[Valor]]</f>
        <v>2378</v>
      </c>
      <c r="O4565" s="5">
        <f>Sheet__29[[#This Row],[Venda]]*(1-Sheet__29[[#This Row],[Desc]]/100)</f>
        <v>2140.2000000000003</v>
      </c>
      <c r="P4565"/>
    </row>
    <row r="4566" spans="1:16" x14ac:dyDescent="0.25">
      <c r="A4566">
        <v>104564</v>
      </c>
      <c r="B4566" s="1">
        <v>46204</v>
      </c>
      <c r="C4566" t="s">
        <v>56</v>
      </c>
      <c r="D4566" t="s">
        <v>1150</v>
      </c>
      <c r="E4566">
        <v>4</v>
      </c>
      <c r="F4566" s="4">
        <v>3496</v>
      </c>
      <c r="G4566">
        <v>5</v>
      </c>
      <c r="H4566" t="s">
        <v>1019</v>
      </c>
      <c r="I4566" s="2" t="str">
        <f>VLOOKUP(Sheet__29[[#This Row],[Filial]],Filiais!A:B,2,FALSE)</f>
        <v>Osasco</v>
      </c>
      <c r="J4566" s="2" t="str">
        <f>VLOOKUP(Sheet__29[[#This Row],[Cidade]],'Clientes'!C:D,2,FALSE)</f>
        <v>SP</v>
      </c>
      <c r="K4566" s="2" t="str">
        <f>VLOOKUP(Sheet__29[[#This Row],[Produto]],Produtos!B:C,2,FALSE)</f>
        <v>Notebook</v>
      </c>
      <c r="L4566" s="2" t="str">
        <f>VLOOKUP(Sheet__29[[#This Row],[Produto]],Produtos!B:D,3,FALSE)</f>
        <v>Lenovo Brasil</v>
      </c>
      <c r="M4566" s="2">
        <f>VLOOKUP(Sheet__29[[#This Row],[Produto]],Estoque!A:B,2,FALSE)</f>
        <v>205</v>
      </c>
      <c r="N4566" s="5">
        <f>Sheet__29[[#This Row],[Qtd]]*Sheet__29[[#This Row],[Valor]]</f>
        <v>13984</v>
      </c>
      <c r="O4566" s="5">
        <f>Sheet__29[[#This Row],[Venda]]*(1-Sheet__29[[#This Row],[Desc]]/100)</f>
        <v>13284.8</v>
      </c>
      <c r="P4566"/>
    </row>
    <row r="4567" spans="1:16" x14ac:dyDescent="0.25">
      <c r="A4567">
        <v>104565</v>
      </c>
      <c r="B4567" s="1">
        <v>46204</v>
      </c>
      <c r="C4567" t="s">
        <v>224</v>
      </c>
      <c r="D4567" t="s">
        <v>1059</v>
      </c>
      <c r="E4567">
        <v>4</v>
      </c>
      <c r="F4567" s="4">
        <v>3788</v>
      </c>
      <c r="G4567">
        <v>0</v>
      </c>
      <c r="H4567" t="s">
        <v>1022</v>
      </c>
      <c r="I4567" s="2" t="str">
        <f>VLOOKUP(Sheet__29[[#This Row],[Filial]],Filiais!A:B,2,FALSE)</f>
        <v>Santos</v>
      </c>
      <c r="J4567" s="2" t="str">
        <f>VLOOKUP(Sheet__29[[#This Row],[Cidade]],'Clientes'!C:D,2,FALSE)</f>
        <v>SP</v>
      </c>
      <c r="K4567" s="2" t="str">
        <f>VLOOKUP(Sheet__29[[#This Row],[Produto]],Produtos!B:C,2,FALSE)</f>
        <v>Notebook</v>
      </c>
      <c r="L4567" s="2" t="str">
        <f>VLOOKUP(Sheet__29[[#This Row],[Produto]],Produtos!B:D,3,FALSE)</f>
        <v>Logitech Brasil</v>
      </c>
      <c r="M4567" s="2">
        <f>VLOOKUP(Sheet__29[[#This Row],[Produto]],Estoque!A:B,2,FALSE)</f>
        <v>161</v>
      </c>
      <c r="N4567" s="5">
        <f>Sheet__29[[#This Row],[Qtd]]*Sheet__29[[#This Row],[Valor]]</f>
        <v>15152</v>
      </c>
      <c r="O4567" s="5">
        <f>Sheet__29[[#This Row],[Venda]]*(1-Sheet__29[[#This Row],[Desc]]/100)</f>
        <v>15152</v>
      </c>
      <c r="P4567"/>
    </row>
    <row r="4568" spans="1:16" x14ac:dyDescent="0.25">
      <c r="A4568">
        <v>104566</v>
      </c>
      <c r="B4568" s="1">
        <v>46204</v>
      </c>
      <c r="C4568" t="s">
        <v>620</v>
      </c>
      <c r="D4568" t="s">
        <v>1176</v>
      </c>
      <c r="E4568">
        <v>1</v>
      </c>
      <c r="F4568" s="4">
        <v>958</v>
      </c>
      <c r="G4568">
        <v>0</v>
      </c>
      <c r="H4568" t="s">
        <v>1017</v>
      </c>
      <c r="I4568" s="2" t="str">
        <f>VLOOKUP(Sheet__29[[#This Row],[Filial]],Filiais!A:B,2,FALSE)</f>
        <v>Campinas</v>
      </c>
      <c r="J4568" s="2" t="str">
        <f>VLOOKUP(Sheet__29[[#This Row],[Cidade]],'Clientes'!C:D,2,FALSE)</f>
        <v>SP</v>
      </c>
      <c r="K4568" s="2" t="str">
        <f>VLOOKUP(Sheet__29[[#This Row],[Produto]],Produtos!B:C,2,FALSE)</f>
        <v>Rede</v>
      </c>
      <c r="L4568" s="2" t="str">
        <f>VLOOKUP(Sheet__29[[#This Row],[Produto]],Produtos!B:D,3,FALSE)</f>
        <v>LG Brasil</v>
      </c>
      <c r="M4568" s="2">
        <f>VLOOKUP(Sheet__29[[#This Row],[Produto]],Estoque!A:B,2,FALSE)</f>
        <v>75</v>
      </c>
      <c r="N4568" s="5">
        <f>Sheet__29[[#This Row],[Qtd]]*Sheet__29[[#This Row],[Valor]]</f>
        <v>958</v>
      </c>
      <c r="O4568" s="5">
        <f>Sheet__29[[#This Row],[Venda]]*(1-Sheet__29[[#This Row],[Desc]]/100)</f>
        <v>958</v>
      </c>
      <c r="P4568"/>
    </row>
    <row r="4569" spans="1:16" x14ac:dyDescent="0.25">
      <c r="A4569">
        <v>104567</v>
      </c>
      <c r="B4569" s="1">
        <v>46204</v>
      </c>
      <c r="C4569" t="s">
        <v>512</v>
      </c>
      <c r="D4569" t="s">
        <v>1087</v>
      </c>
      <c r="E4569">
        <v>5</v>
      </c>
      <c r="F4569" s="4">
        <v>2975</v>
      </c>
      <c r="G4569">
        <v>0</v>
      </c>
      <c r="H4569" t="s">
        <v>1024</v>
      </c>
      <c r="I4569" s="2" t="str">
        <f>VLOOKUP(Sheet__29[[#This Row],[Filial]],Filiais!A:B,2,FALSE)</f>
        <v>Ribeirão Preto</v>
      </c>
      <c r="J4569" s="2" t="str">
        <f>VLOOKUP(Sheet__29[[#This Row],[Cidade]],'Clientes'!C:D,2,FALSE)</f>
        <v>SP</v>
      </c>
      <c r="K4569" s="2" t="str">
        <f>VLOOKUP(Sheet__29[[#This Row],[Produto]],Produtos!B:C,2,FALSE)</f>
        <v>Monitor</v>
      </c>
      <c r="L4569" s="2" t="str">
        <f>VLOOKUP(Sheet__29[[#This Row],[Produto]],Produtos!B:D,3,FALSE)</f>
        <v>Kingston Brasil</v>
      </c>
      <c r="M4569" s="2">
        <f>VLOOKUP(Sheet__29[[#This Row],[Produto]],Estoque!A:B,2,FALSE)</f>
        <v>212</v>
      </c>
      <c r="N4569" s="5">
        <f>Sheet__29[[#This Row],[Qtd]]*Sheet__29[[#This Row],[Valor]]</f>
        <v>14875</v>
      </c>
      <c r="O4569" s="5">
        <f>Sheet__29[[#This Row],[Venda]]*(1-Sheet__29[[#This Row],[Desc]]/100)</f>
        <v>14875</v>
      </c>
      <c r="P4569"/>
    </row>
    <row r="4570" spans="1:16" x14ac:dyDescent="0.25">
      <c r="A4570">
        <v>104568</v>
      </c>
      <c r="B4570" s="1">
        <v>46204</v>
      </c>
      <c r="C4570" t="s">
        <v>826</v>
      </c>
      <c r="D4570" t="s">
        <v>1073</v>
      </c>
      <c r="E4570">
        <v>2</v>
      </c>
      <c r="F4570" s="4">
        <v>711</v>
      </c>
      <c r="G4570">
        <v>0</v>
      </c>
      <c r="H4570" t="s">
        <v>1017</v>
      </c>
      <c r="I4570" s="2" t="str">
        <f>VLOOKUP(Sheet__29[[#This Row],[Filial]],Filiais!A:B,2,FALSE)</f>
        <v>Campinas</v>
      </c>
      <c r="J4570" s="2" t="str">
        <f>VLOOKUP(Sheet__29[[#This Row],[Cidade]],'Clientes'!C:D,2,FALSE)</f>
        <v>SP</v>
      </c>
      <c r="K4570" s="2" t="str">
        <f>VLOOKUP(Sheet__29[[#This Row],[Produto]],Produtos!B:C,2,FALSE)</f>
        <v>Armazenamento</v>
      </c>
      <c r="L4570" s="2" t="str">
        <f>VLOOKUP(Sheet__29[[#This Row],[Produto]],Produtos!B:D,3,FALSE)</f>
        <v>Dell Brasil</v>
      </c>
      <c r="M4570" s="2">
        <f>VLOOKUP(Sheet__29[[#This Row],[Produto]],Estoque!A:B,2,FALSE)</f>
        <v>106</v>
      </c>
      <c r="N4570" s="5">
        <f>Sheet__29[[#This Row],[Qtd]]*Sheet__29[[#This Row],[Valor]]</f>
        <v>1422</v>
      </c>
      <c r="O4570" s="5">
        <f>Sheet__29[[#This Row],[Venda]]*(1-Sheet__29[[#This Row],[Desc]]/100)</f>
        <v>1422</v>
      </c>
      <c r="P4570"/>
    </row>
    <row r="4571" spans="1:16" x14ac:dyDescent="0.25">
      <c r="A4571">
        <v>104569</v>
      </c>
      <c r="B4571" s="1">
        <v>46204</v>
      </c>
      <c r="C4571" t="s">
        <v>52</v>
      </c>
      <c r="D4571" t="s">
        <v>1098</v>
      </c>
      <c r="E4571">
        <v>4</v>
      </c>
      <c r="F4571" s="4">
        <v>2176</v>
      </c>
      <c r="G4571">
        <v>5</v>
      </c>
      <c r="H4571" t="s">
        <v>1023</v>
      </c>
      <c r="I4571" s="2" t="str">
        <f>VLOOKUP(Sheet__29[[#This Row],[Filial]],Filiais!A:B,2,FALSE)</f>
        <v>Bauru</v>
      </c>
      <c r="J4571" s="2" t="str">
        <f>VLOOKUP(Sheet__29[[#This Row],[Cidade]],'Clientes'!C:D,2,FALSE)</f>
        <v>SP</v>
      </c>
      <c r="K4571" s="2" t="str">
        <f>VLOOKUP(Sheet__29[[#This Row],[Produto]],Produtos!B:C,2,FALSE)</f>
        <v>Periférico</v>
      </c>
      <c r="L4571" s="2" t="str">
        <f>VLOOKUP(Sheet__29[[#This Row],[Produto]],Produtos!B:D,3,FALSE)</f>
        <v>LG Brasil</v>
      </c>
      <c r="M4571" s="2">
        <f>VLOOKUP(Sheet__29[[#This Row],[Produto]],Estoque!A:B,2,FALSE)</f>
        <v>96</v>
      </c>
      <c r="N4571" s="5">
        <f>Sheet__29[[#This Row],[Qtd]]*Sheet__29[[#This Row],[Valor]]</f>
        <v>8704</v>
      </c>
      <c r="O4571" s="5">
        <f>Sheet__29[[#This Row],[Venda]]*(1-Sheet__29[[#This Row],[Desc]]/100)</f>
        <v>8268.7999999999993</v>
      </c>
      <c r="P4571"/>
    </row>
    <row r="4572" spans="1:16" x14ac:dyDescent="0.25">
      <c r="A4572">
        <v>104570</v>
      </c>
      <c r="B4572" s="1">
        <v>46204</v>
      </c>
      <c r="C4572" t="s">
        <v>953</v>
      </c>
      <c r="D4572" t="s">
        <v>1127</v>
      </c>
      <c r="E4572">
        <v>1</v>
      </c>
      <c r="F4572" s="4">
        <v>4651</v>
      </c>
      <c r="G4572">
        <v>5</v>
      </c>
      <c r="H4572" t="s">
        <v>1024</v>
      </c>
      <c r="I4572" s="2" t="str">
        <f>VLOOKUP(Sheet__29[[#This Row],[Filial]],Filiais!A:B,2,FALSE)</f>
        <v>Ribeirão Preto</v>
      </c>
      <c r="J4572" s="2" t="str">
        <f>VLOOKUP(Sheet__29[[#This Row],[Cidade]],'Clientes'!C:D,2,FALSE)</f>
        <v>SP</v>
      </c>
      <c r="K4572" s="2" t="str">
        <f>VLOOKUP(Sheet__29[[#This Row],[Produto]],Produtos!B:C,2,FALSE)</f>
        <v>Periférico</v>
      </c>
      <c r="L4572" s="2" t="str">
        <f>VLOOKUP(Sheet__29[[#This Row],[Produto]],Produtos!B:D,3,FALSE)</f>
        <v>Dell Brasil</v>
      </c>
      <c r="M4572" s="2">
        <f>VLOOKUP(Sheet__29[[#This Row],[Produto]],Estoque!A:B,2,FALSE)</f>
        <v>210</v>
      </c>
      <c r="N4572" s="5">
        <f>Sheet__29[[#This Row],[Qtd]]*Sheet__29[[#This Row],[Valor]]</f>
        <v>4651</v>
      </c>
      <c r="O4572" s="5">
        <f>Sheet__29[[#This Row],[Venda]]*(1-Sheet__29[[#This Row],[Desc]]/100)</f>
        <v>4418.45</v>
      </c>
      <c r="P4572"/>
    </row>
    <row r="4573" spans="1:16" x14ac:dyDescent="0.25">
      <c r="A4573">
        <v>104571</v>
      </c>
      <c r="B4573" s="1">
        <v>46204</v>
      </c>
      <c r="C4573" t="s">
        <v>397</v>
      </c>
      <c r="D4573" t="s">
        <v>1139</v>
      </c>
      <c r="E4573">
        <v>3</v>
      </c>
      <c r="F4573" s="4">
        <v>2535</v>
      </c>
      <c r="G4573">
        <v>10</v>
      </c>
      <c r="H4573" t="s">
        <v>1023</v>
      </c>
      <c r="I4573" s="2" t="str">
        <f>VLOOKUP(Sheet__29[[#This Row],[Filial]],Filiais!A:B,2,FALSE)</f>
        <v>Bauru</v>
      </c>
      <c r="J4573" s="2" t="str">
        <f>VLOOKUP(Sheet__29[[#This Row],[Cidade]],'Clientes'!C:D,2,FALSE)</f>
        <v>SP</v>
      </c>
      <c r="K4573" s="2" t="str">
        <f>VLOOKUP(Sheet__29[[#This Row],[Produto]],Produtos!B:C,2,FALSE)</f>
        <v>Monitor</v>
      </c>
      <c r="L4573" s="2" t="str">
        <f>VLOOKUP(Sheet__29[[#This Row],[Produto]],Produtos!B:D,3,FALSE)</f>
        <v>LG Brasil</v>
      </c>
      <c r="M4573" s="2">
        <f>VLOOKUP(Sheet__29[[#This Row],[Produto]],Estoque!A:B,2,FALSE)</f>
        <v>193</v>
      </c>
      <c r="N4573" s="5">
        <f>Sheet__29[[#This Row],[Qtd]]*Sheet__29[[#This Row],[Valor]]</f>
        <v>7605</v>
      </c>
      <c r="O4573" s="5">
        <f>Sheet__29[[#This Row],[Venda]]*(1-Sheet__29[[#This Row],[Desc]]/100)</f>
        <v>6844.5</v>
      </c>
      <c r="P4573"/>
    </row>
    <row r="4574" spans="1:16" x14ac:dyDescent="0.25">
      <c r="A4574">
        <v>104572</v>
      </c>
      <c r="B4574" s="1">
        <v>46204</v>
      </c>
      <c r="C4574" t="s">
        <v>512</v>
      </c>
      <c r="D4574" t="s">
        <v>1134</v>
      </c>
      <c r="E4574">
        <v>1</v>
      </c>
      <c r="F4574" s="4">
        <v>2881</v>
      </c>
      <c r="G4574">
        <v>0</v>
      </c>
      <c r="H4574" t="s">
        <v>1021</v>
      </c>
      <c r="I4574" s="2" t="str">
        <f>VLOOKUP(Sheet__29[[#This Row],[Filial]],Filiais!A:B,2,FALSE)</f>
        <v>Jundiaí</v>
      </c>
      <c r="J4574" s="2" t="str">
        <f>VLOOKUP(Sheet__29[[#This Row],[Cidade]],'Clientes'!C:D,2,FALSE)</f>
        <v>SP</v>
      </c>
      <c r="K4574" s="2" t="str">
        <f>VLOOKUP(Sheet__29[[#This Row],[Produto]],Produtos!B:C,2,FALSE)</f>
        <v>Rede</v>
      </c>
      <c r="L4574" s="2" t="str">
        <f>VLOOKUP(Sheet__29[[#This Row],[Produto]],Produtos!B:D,3,FALSE)</f>
        <v>Lenovo Brasil</v>
      </c>
      <c r="M4574" s="2">
        <f>VLOOKUP(Sheet__29[[#This Row],[Produto]],Estoque!A:B,2,FALSE)</f>
        <v>175</v>
      </c>
      <c r="N4574" s="5">
        <f>Sheet__29[[#This Row],[Qtd]]*Sheet__29[[#This Row],[Valor]]</f>
        <v>2881</v>
      </c>
      <c r="O4574" s="5">
        <f>Sheet__29[[#This Row],[Venda]]*(1-Sheet__29[[#This Row],[Desc]]/100)</f>
        <v>2881</v>
      </c>
      <c r="P4574"/>
    </row>
    <row r="4575" spans="1:16" x14ac:dyDescent="0.25">
      <c r="A4575">
        <v>104573</v>
      </c>
      <c r="B4575" s="1">
        <v>46204</v>
      </c>
      <c r="C4575" t="s">
        <v>616</v>
      </c>
      <c r="D4575" t="s">
        <v>1145</v>
      </c>
      <c r="E4575">
        <v>4</v>
      </c>
      <c r="F4575" s="4">
        <v>3461</v>
      </c>
      <c r="G4575">
        <v>5</v>
      </c>
      <c r="H4575" t="s">
        <v>1021</v>
      </c>
      <c r="I4575" s="2" t="str">
        <f>VLOOKUP(Sheet__29[[#This Row],[Filial]],Filiais!A:B,2,FALSE)</f>
        <v>Jundiaí</v>
      </c>
      <c r="J4575" s="2" t="str">
        <f>VLOOKUP(Sheet__29[[#This Row],[Cidade]],'Clientes'!C:D,2,FALSE)</f>
        <v>SP</v>
      </c>
      <c r="K4575" s="2" t="str">
        <f>VLOOKUP(Sheet__29[[#This Row],[Produto]],Produtos!B:C,2,FALSE)</f>
        <v>Armazenamento</v>
      </c>
      <c r="L4575" s="2" t="str">
        <f>VLOOKUP(Sheet__29[[#This Row],[Produto]],Produtos!B:D,3,FALSE)</f>
        <v>Logitech Brasil</v>
      </c>
      <c r="M4575" s="2">
        <f>VLOOKUP(Sheet__29[[#This Row],[Produto]],Estoque!A:B,2,FALSE)</f>
        <v>157</v>
      </c>
      <c r="N4575" s="5">
        <f>Sheet__29[[#This Row],[Qtd]]*Sheet__29[[#This Row],[Valor]]</f>
        <v>13844</v>
      </c>
      <c r="O4575" s="5">
        <f>Sheet__29[[#This Row],[Venda]]*(1-Sheet__29[[#This Row],[Desc]]/100)</f>
        <v>13151.8</v>
      </c>
      <c r="P4575"/>
    </row>
    <row r="4576" spans="1:16" x14ac:dyDescent="0.25">
      <c r="A4576">
        <v>104574</v>
      </c>
      <c r="B4576" s="1">
        <v>46204</v>
      </c>
      <c r="C4576" t="s">
        <v>538</v>
      </c>
      <c r="D4576" t="s">
        <v>1150</v>
      </c>
      <c r="E4576">
        <v>1</v>
      </c>
      <c r="F4576" s="4">
        <v>1429</v>
      </c>
      <c r="G4576">
        <v>10</v>
      </c>
      <c r="H4576" t="s">
        <v>1020</v>
      </c>
      <c r="I4576" s="2" t="str">
        <f>VLOOKUP(Sheet__29[[#This Row],[Filial]],Filiais!A:B,2,FALSE)</f>
        <v>Sorocaba</v>
      </c>
      <c r="J4576" s="2" t="str">
        <f>VLOOKUP(Sheet__29[[#This Row],[Cidade]],'Clientes'!C:D,2,FALSE)</f>
        <v>SP</v>
      </c>
      <c r="K4576" s="2" t="str">
        <f>VLOOKUP(Sheet__29[[#This Row],[Produto]],Produtos!B:C,2,FALSE)</f>
        <v>Notebook</v>
      </c>
      <c r="L4576" s="2" t="str">
        <f>VLOOKUP(Sheet__29[[#This Row],[Produto]],Produtos!B:D,3,FALSE)</f>
        <v>Lenovo Brasil</v>
      </c>
      <c r="M4576" s="2">
        <f>VLOOKUP(Sheet__29[[#This Row],[Produto]],Estoque!A:B,2,FALSE)</f>
        <v>205</v>
      </c>
      <c r="N4576" s="5">
        <f>Sheet__29[[#This Row],[Qtd]]*Sheet__29[[#This Row],[Valor]]</f>
        <v>1429</v>
      </c>
      <c r="O4576" s="5">
        <f>Sheet__29[[#This Row],[Venda]]*(1-Sheet__29[[#This Row],[Desc]]/100)</f>
        <v>1286.1000000000001</v>
      </c>
      <c r="P4576"/>
    </row>
    <row r="4577" spans="1:16" x14ac:dyDescent="0.25">
      <c r="A4577">
        <v>104575</v>
      </c>
      <c r="B4577" s="1">
        <v>46204</v>
      </c>
      <c r="C4577" t="s">
        <v>575</v>
      </c>
      <c r="D4577" t="s">
        <v>1137</v>
      </c>
      <c r="E4577">
        <v>2</v>
      </c>
      <c r="F4577" s="4">
        <v>1516</v>
      </c>
      <c r="G4577">
        <v>5</v>
      </c>
      <c r="H4577" t="s">
        <v>1025</v>
      </c>
      <c r="I4577" s="2" t="str">
        <f>VLOOKUP(Sheet__29[[#This Row],[Filial]],Filiais!A:B,2,FALSE)</f>
        <v>São José dos Campos</v>
      </c>
      <c r="J4577" s="2" t="str">
        <f>VLOOKUP(Sheet__29[[#This Row],[Cidade]],'Clientes'!C:D,2,FALSE)</f>
        <v>SP</v>
      </c>
      <c r="K4577" s="2" t="str">
        <f>VLOOKUP(Sheet__29[[#This Row],[Produto]],Produtos!B:C,2,FALSE)</f>
        <v>Monitor</v>
      </c>
      <c r="L4577" s="2" t="str">
        <f>VLOOKUP(Sheet__29[[#This Row],[Produto]],Produtos!B:D,3,FALSE)</f>
        <v>Lenovo Brasil</v>
      </c>
      <c r="M4577" s="2">
        <f>VLOOKUP(Sheet__29[[#This Row],[Produto]],Estoque!A:B,2,FALSE)</f>
        <v>43</v>
      </c>
      <c r="N4577" s="5">
        <f>Sheet__29[[#This Row],[Qtd]]*Sheet__29[[#This Row],[Valor]]</f>
        <v>3032</v>
      </c>
      <c r="O4577" s="5">
        <f>Sheet__29[[#This Row],[Venda]]*(1-Sheet__29[[#This Row],[Desc]]/100)</f>
        <v>2880.4</v>
      </c>
      <c r="P4577"/>
    </row>
    <row r="4578" spans="1:16" x14ac:dyDescent="0.25">
      <c r="A4578">
        <v>104576</v>
      </c>
      <c r="B4578" s="1">
        <v>46204</v>
      </c>
      <c r="C4578" t="s">
        <v>389</v>
      </c>
      <c r="D4578" t="s">
        <v>1057</v>
      </c>
      <c r="E4578">
        <v>5</v>
      </c>
      <c r="F4578" s="4">
        <v>2998</v>
      </c>
      <c r="G4578">
        <v>5</v>
      </c>
      <c r="H4578" t="s">
        <v>1021</v>
      </c>
      <c r="I4578" s="2" t="str">
        <f>VLOOKUP(Sheet__29[[#This Row],[Filial]],Filiais!A:B,2,FALSE)</f>
        <v>Jundiaí</v>
      </c>
      <c r="J4578" s="2" t="str">
        <f>VLOOKUP(Sheet__29[[#This Row],[Cidade]],'Clientes'!C:D,2,FALSE)</f>
        <v>SP</v>
      </c>
      <c r="K4578" s="2" t="str">
        <f>VLOOKUP(Sheet__29[[#This Row],[Produto]],Produtos!B:C,2,FALSE)</f>
        <v>Rede</v>
      </c>
      <c r="L4578" s="2" t="str">
        <f>VLOOKUP(Sheet__29[[#This Row],[Produto]],Produtos!B:D,3,FALSE)</f>
        <v>Lenovo Brasil</v>
      </c>
      <c r="M4578" s="2">
        <f>VLOOKUP(Sheet__29[[#This Row],[Produto]],Estoque!A:B,2,FALSE)</f>
        <v>235</v>
      </c>
      <c r="N4578" s="5">
        <f>Sheet__29[[#This Row],[Qtd]]*Sheet__29[[#This Row],[Valor]]</f>
        <v>14990</v>
      </c>
      <c r="O4578" s="5">
        <f>Sheet__29[[#This Row],[Venda]]*(1-Sheet__29[[#This Row],[Desc]]/100)</f>
        <v>14240.5</v>
      </c>
      <c r="P4578"/>
    </row>
    <row r="4579" spans="1:16" x14ac:dyDescent="0.25">
      <c r="A4579">
        <v>104577</v>
      </c>
      <c r="B4579" s="1">
        <v>46204</v>
      </c>
      <c r="C4579" t="s">
        <v>52</v>
      </c>
      <c r="D4579" t="s">
        <v>1144</v>
      </c>
      <c r="E4579">
        <v>3</v>
      </c>
      <c r="F4579" s="4">
        <v>3661</v>
      </c>
      <c r="G4579">
        <v>0</v>
      </c>
      <c r="H4579" t="s">
        <v>1020</v>
      </c>
      <c r="I4579" s="2" t="str">
        <f>VLOOKUP(Sheet__29[[#This Row],[Filial]],Filiais!A:B,2,FALSE)</f>
        <v>Sorocaba</v>
      </c>
      <c r="J4579" s="2" t="str">
        <f>VLOOKUP(Sheet__29[[#This Row],[Cidade]],'Clientes'!C:D,2,FALSE)</f>
        <v>SP</v>
      </c>
      <c r="K4579" s="2" t="str">
        <f>VLOOKUP(Sheet__29[[#This Row],[Produto]],Produtos!B:C,2,FALSE)</f>
        <v>Monitor</v>
      </c>
      <c r="L4579" s="2" t="str">
        <f>VLOOKUP(Sheet__29[[#This Row],[Produto]],Produtos!B:D,3,FALSE)</f>
        <v>LG Brasil</v>
      </c>
      <c r="M4579" s="2">
        <f>VLOOKUP(Sheet__29[[#This Row],[Produto]],Estoque!A:B,2,FALSE)</f>
        <v>91</v>
      </c>
      <c r="N4579" s="5">
        <f>Sheet__29[[#This Row],[Qtd]]*Sheet__29[[#This Row],[Valor]]</f>
        <v>10983</v>
      </c>
      <c r="O4579" s="5">
        <f>Sheet__29[[#This Row],[Venda]]*(1-Sheet__29[[#This Row],[Desc]]/100)</f>
        <v>10983</v>
      </c>
      <c r="P4579"/>
    </row>
    <row r="4580" spans="1:16" x14ac:dyDescent="0.25">
      <c r="A4580">
        <v>104578</v>
      </c>
      <c r="B4580" s="1">
        <v>46204</v>
      </c>
      <c r="C4580" t="s">
        <v>259</v>
      </c>
      <c r="D4580" t="s">
        <v>1044</v>
      </c>
      <c r="E4580">
        <v>1</v>
      </c>
      <c r="F4580" s="4">
        <v>1795</v>
      </c>
      <c r="G4580">
        <v>0</v>
      </c>
      <c r="H4580" t="s">
        <v>1022</v>
      </c>
      <c r="I4580" s="2" t="str">
        <f>VLOOKUP(Sheet__29[[#This Row],[Filial]],Filiais!A:B,2,FALSE)</f>
        <v>Santos</v>
      </c>
      <c r="J4580" s="2" t="str">
        <f>VLOOKUP(Sheet__29[[#This Row],[Cidade]],'Clientes'!C:D,2,FALSE)</f>
        <v>SP</v>
      </c>
      <c r="K4580" s="2" t="str">
        <f>VLOOKUP(Sheet__29[[#This Row],[Produto]],Produtos!B:C,2,FALSE)</f>
        <v>Armazenamento</v>
      </c>
      <c r="L4580" s="2" t="str">
        <f>VLOOKUP(Sheet__29[[#This Row],[Produto]],Produtos!B:D,3,FALSE)</f>
        <v>Lenovo Brasil</v>
      </c>
      <c r="M4580" s="2">
        <f>VLOOKUP(Sheet__29[[#This Row],[Produto]],Estoque!A:B,2,FALSE)</f>
        <v>43</v>
      </c>
      <c r="N4580" s="5">
        <f>Sheet__29[[#This Row],[Qtd]]*Sheet__29[[#This Row],[Valor]]</f>
        <v>1795</v>
      </c>
      <c r="O4580" s="5">
        <f>Sheet__29[[#This Row],[Venda]]*(1-Sheet__29[[#This Row],[Desc]]/100)</f>
        <v>1795</v>
      </c>
      <c r="P4580"/>
    </row>
    <row r="4581" spans="1:16" x14ac:dyDescent="0.25">
      <c r="A4581">
        <v>104579</v>
      </c>
      <c r="B4581" s="1">
        <v>46204</v>
      </c>
      <c r="C4581" t="s">
        <v>998</v>
      </c>
      <c r="D4581" t="s">
        <v>1054</v>
      </c>
      <c r="E4581">
        <v>4</v>
      </c>
      <c r="F4581" s="4">
        <v>1419</v>
      </c>
      <c r="G4581">
        <v>0</v>
      </c>
      <c r="H4581" t="s">
        <v>1022</v>
      </c>
      <c r="I4581" s="2" t="str">
        <f>VLOOKUP(Sheet__29[[#This Row],[Filial]],Filiais!A:B,2,FALSE)</f>
        <v>Santos</v>
      </c>
      <c r="J4581" s="2" t="str">
        <f>VLOOKUP(Sheet__29[[#This Row],[Cidade]],'Clientes'!C:D,2,FALSE)</f>
        <v>SP</v>
      </c>
      <c r="K4581" s="2" t="str">
        <f>VLOOKUP(Sheet__29[[#This Row],[Produto]],Produtos!B:C,2,FALSE)</f>
        <v>Notebook</v>
      </c>
      <c r="L4581" s="2" t="str">
        <f>VLOOKUP(Sheet__29[[#This Row],[Produto]],Produtos!B:D,3,FALSE)</f>
        <v>Kingston Brasil</v>
      </c>
      <c r="M4581" s="2">
        <f>VLOOKUP(Sheet__29[[#This Row],[Produto]],Estoque!A:B,2,FALSE)</f>
        <v>5</v>
      </c>
      <c r="N4581" s="5">
        <f>Sheet__29[[#This Row],[Qtd]]*Sheet__29[[#This Row],[Valor]]</f>
        <v>5676</v>
      </c>
      <c r="O4581" s="5">
        <f>Sheet__29[[#This Row],[Venda]]*(1-Sheet__29[[#This Row],[Desc]]/100)</f>
        <v>5676</v>
      </c>
      <c r="P4581"/>
    </row>
    <row r="4582" spans="1:16" x14ac:dyDescent="0.25">
      <c r="A4582">
        <v>104580</v>
      </c>
      <c r="B4582" s="1">
        <v>46204</v>
      </c>
      <c r="C4582" t="s">
        <v>24</v>
      </c>
      <c r="D4582" t="s">
        <v>1133</v>
      </c>
      <c r="E4582">
        <v>2</v>
      </c>
      <c r="F4582" s="4">
        <v>1562</v>
      </c>
      <c r="G4582">
        <v>10</v>
      </c>
      <c r="H4582" t="s">
        <v>1023</v>
      </c>
      <c r="I4582" s="2" t="str">
        <f>VLOOKUP(Sheet__29[[#This Row],[Filial]],Filiais!A:B,2,FALSE)</f>
        <v>Bauru</v>
      </c>
      <c r="J4582" s="2" t="str">
        <f>VLOOKUP(Sheet__29[[#This Row],[Cidade]],'Clientes'!C:D,2,FALSE)</f>
        <v>SP</v>
      </c>
      <c r="K4582" s="2" t="str">
        <f>VLOOKUP(Sheet__29[[#This Row],[Produto]],Produtos!B:C,2,FALSE)</f>
        <v>Notebook</v>
      </c>
      <c r="L4582" s="2" t="str">
        <f>VLOOKUP(Sheet__29[[#This Row],[Produto]],Produtos!B:D,3,FALSE)</f>
        <v>Logitech Brasil</v>
      </c>
      <c r="M4582" s="2">
        <f>VLOOKUP(Sheet__29[[#This Row],[Produto]],Estoque!A:B,2,FALSE)</f>
        <v>126</v>
      </c>
      <c r="N4582" s="5">
        <f>Sheet__29[[#This Row],[Qtd]]*Sheet__29[[#This Row],[Valor]]</f>
        <v>3124</v>
      </c>
      <c r="O4582" s="5">
        <f>Sheet__29[[#This Row],[Venda]]*(1-Sheet__29[[#This Row],[Desc]]/100)</f>
        <v>2811.6</v>
      </c>
      <c r="P4582"/>
    </row>
    <row r="4583" spans="1:16" x14ac:dyDescent="0.25">
      <c r="A4583">
        <v>104581</v>
      </c>
      <c r="B4583" s="1">
        <v>46204</v>
      </c>
      <c r="C4583" t="s">
        <v>874</v>
      </c>
      <c r="D4583" t="s">
        <v>1047</v>
      </c>
      <c r="E4583">
        <v>2</v>
      </c>
      <c r="F4583" s="4">
        <v>3127</v>
      </c>
      <c r="G4583">
        <v>0</v>
      </c>
      <c r="H4583" t="s">
        <v>1025</v>
      </c>
      <c r="I4583" s="2" t="str">
        <f>VLOOKUP(Sheet__29[[#This Row],[Filial]],Filiais!A:B,2,FALSE)</f>
        <v>São José dos Campos</v>
      </c>
      <c r="J4583" s="2" t="str">
        <f>VLOOKUP(Sheet__29[[#This Row],[Cidade]],'Clientes'!C:D,2,FALSE)</f>
        <v>SP</v>
      </c>
      <c r="K4583" s="2" t="str">
        <f>VLOOKUP(Sheet__29[[#This Row],[Produto]],Produtos!B:C,2,FALSE)</f>
        <v>Periférico</v>
      </c>
      <c r="L4583" s="2" t="str">
        <f>VLOOKUP(Sheet__29[[#This Row],[Produto]],Produtos!B:D,3,FALSE)</f>
        <v>Kingston Brasil</v>
      </c>
      <c r="M4583" s="2">
        <f>VLOOKUP(Sheet__29[[#This Row],[Produto]],Estoque!A:B,2,FALSE)</f>
        <v>298</v>
      </c>
      <c r="N4583" s="5">
        <f>Sheet__29[[#This Row],[Qtd]]*Sheet__29[[#This Row],[Valor]]</f>
        <v>6254</v>
      </c>
      <c r="O4583" s="5">
        <f>Sheet__29[[#This Row],[Venda]]*(1-Sheet__29[[#This Row],[Desc]]/100)</f>
        <v>6254</v>
      </c>
      <c r="P4583"/>
    </row>
    <row r="4584" spans="1:16" x14ac:dyDescent="0.25">
      <c r="A4584">
        <v>104582</v>
      </c>
      <c r="B4584" s="1">
        <v>46204</v>
      </c>
      <c r="C4584" t="s">
        <v>926</v>
      </c>
      <c r="D4584" t="s">
        <v>1148</v>
      </c>
      <c r="E4584">
        <v>1</v>
      </c>
      <c r="F4584" s="4">
        <v>2211</v>
      </c>
      <c r="G4584">
        <v>5</v>
      </c>
      <c r="H4584" t="s">
        <v>1016</v>
      </c>
      <c r="I4584" s="2" t="str">
        <f>VLOOKUP(Sheet__29[[#This Row],[Filial]],Filiais!A:B,2,FALSE)</f>
        <v>São Paulo</v>
      </c>
      <c r="J4584" s="2" t="str">
        <f>VLOOKUP(Sheet__29[[#This Row],[Cidade]],'Clientes'!C:D,2,FALSE)</f>
        <v>SP</v>
      </c>
      <c r="K4584" s="2" t="str">
        <f>VLOOKUP(Sheet__29[[#This Row],[Produto]],Produtos!B:C,2,FALSE)</f>
        <v>Armazenamento</v>
      </c>
      <c r="L4584" s="2" t="str">
        <f>VLOOKUP(Sheet__29[[#This Row],[Produto]],Produtos!B:D,3,FALSE)</f>
        <v>Logitech Brasil</v>
      </c>
      <c r="M4584" s="2">
        <f>VLOOKUP(Sheet__29[[#This Row],[Produto]],Estoque!A:B,2,FALSE)</f>
        <v>187</v>
      </c>
      <c r="N4584" s="5">
        <f>Sheet__29[[#This Row],[Qtd]]*Sheet__29[[#This Row],[Valor]]</f>
        <v>2211</v>
      </c>
      <c r="O4584" s="5">
        <f>Sheet__29[[#This Row],[Venda]]*(1-Sheet__29[[#This Row],[Desc]]/100)</f>
        <v>2100.4499999999998</v>
      </c>
      <c r="P4584"/>
    </row>
    <row r="4585" spans="1:16" x14ac:dyDescent="0.25">
      <c r="A4585">
        <v>104583</v>
      </c>
      <c r="B4585" s="1">
        <v>46204</v>
      </c>
      <c r="C4585" t="s">
        <v>863</v>
      </c>
      <c r="D4585" t="s">
        <v>1031</v>
      </c>
      <c r="E4585">
        <v>1</v>
      </c>
      <c r="F4585" s="4">
        <v>4917</v>
      </c>
      <c r="G4585">
        <v>5</v>
      </c>
      <c r="H4585" t="s">
        <v>1017</v>
      </c>
      <c r="I4585" s="2" t="str">
        <f>VLOOKUP(Sheet__29[[#This Row],[Filial]],Filiais!A:B,2,FALSE)</f>
        <v>Campinas</v>
      </c>
      <c r="J4585" s="2" t="str">
        <f>VLOOKUP(Sheet__29[[#This Row],[Cidade]],'Clientes'!C:D,2,FALSE)</f>
        <v>SP</v>
      </c>
      <c r="K4585" s="2" t="str">
        <f>VLOOKUP(Sheet__29[[#This Row],[Produto]],Produtos!B:C,2,FALSE)</f>
        <v>Armazenamento</v>
      </c>
      <c r="L4585" s="2" t="str">
        <f>VLOOKUP(Sheet__29[[#This Row],[Produto]],Produtos!B:D,3,FALSE)</f>
        <v>Logitech Brasil</v>
      </c>
      <c r="M4585" s="2">
        <f>VLOOKUP(Sheet__29[[#This Row],[Produto]],Estoque!A:B,2,FALSE)</f>
        <v>111</v>
      </c>
      <c r="N4585" s="5">
        <f>Sheet__29[[#This Row],[Qtd]]*Sheet__29[[#This Row],[Valor]]</f>
        <v>4917</v>
      </c>
      <c r="O4585" s="5">
        <f>Sheet__29[[#This Row],[Venda]]*(1-Sheet__29[[#This Row],[Desc]]/100)</f>
        <v>4671.1499999999996</v>
      </c>
      <c r="P4585"/>
    </row>
    <row r="4586" spans="1:16" x14ac:dyDescent="0.25">
      <c r="A4586">
        <v>104584</v>
      </c>
      <c r="B4586" s="1">
        <v>46204</v>
      </c>
      <c r="C4586" t="s">
        <v>646</v>
      </c>
      <c r="D4586" t="s">
        <v>1143</v>
      </c>
      <c r="E4586">
        <v>1</v>
      </c>
      <c r="F4586" s="4">
        <v>2902</v>
      </c>
      <c r="G4586">
        <v>10</v>
      </c>
      <c r="H4586" t="s">
        <v>1017</v>
      </c>
      <c r="I4586" s="2" t="str">
        <f>VLOOKUP(Sheet__29[[#This Row],[Filial]],Filiais!A:B,2,FALSE)</f>
        <v>Campinas</v>
      </c>
      <c r="J4586" s="2" t="str">
        <f>VLOOKUP(Sheet__29[[#This Row],[Cidade]],'Clientes'!C:D,2,FALSE)</f>
        <v>SP</v>
      </c>
      <c r="K4586" s="2" t="str">
        <f>VLOOKUP(Sheet__29[[#This Row],[Produto]],Produtos!B:C,2,FALSE)</f>
        <v>Armazenamento</v>
      </c>
      <c r="L4586" s="2" t="str">
        <f>VLOOKUP(Sheet__29[[#This Row],[Produto]],Produtos!B:D,3,FALSE)</f>
        <v>Dell Brasil</v>
      </c>
      <c r="M4586" s="2">
        <f>VLOOKUP(Sheet__29[[#This Row],[Produto]],Estoque!A:B,2,FALSE)</f>
        <v>30</v>
      </c>
      <c r="N4586" s="5">
        <f>Sheet__29[[#This Row],[Qtd]]*Sheet__29[[#This Row],[Valor]]</f>
        <v>2902</v>
      </c>
      <c r="O4586" s="5">
        <f>Sheet__29[[#This Row],[Venda]]*(1-Sheet__29[[#This Row],[Desc]]/100)</f>
        <v>2611.8000000000002</v>
      </c>
      <c r="P4586"/>
    </row>
    <row r="4587" spans="1:16" x14ac:dyDescent="0.25">
      <c r="A4587">
        <v>104585</v>
      </c>
      <c r="B4587" s="1">
        <v>46204</v>
      </c>
      <c r="C4587" t="s">
        <v>426</v>
      </c>
      <c r="D4587" t="s">
        <v>1122</v>
      </c>
      <c r="E4587">
        <v>4</v>
      </c>
      <c r="F4587" s="4">
        <v>407</v>
      </c>
      <c r="G4587">
        <v>5</v>
      </c>
      <c r="H4587" t="s">
        <v>1023</v>
      </c>
      <c r="I4587" s="2" t="str">
        <f>VLOOKUP(Sheet__29[[#This Row],[Filial]],Filiais!A:B,2,FALSE)</f>
        <v>Bauru</v>
      </c>
      <c r="J4587" s="2" t="str">
        <f>VLOOKUP(Sheet__29[[#This Row],[Cidade]],'Clientes'!C:D,2,FALSE)</f>
        <v>SP</v>
      </c>
      <c r="K4587" s="2" t="str">
        <f>VLOOKUP(Sheet__29[[#This Row],[Produto]],Produtos!B:C,2,FALSE)</f>
        <v>Monitor</v>
      </c>
      <c r="L4587" s="2" t="str">
        <f>VLOOKUP(Sheet__29[[#This Row],[Produto]],Produtos!B:D,3,FALSE)</f>
        <v>Lenovo Brasil</v>
      </c>
      <c r="M4587" s="2">
        <f>VLOOKUP(Sheet__29[[#This Row],[Produto]],Estoque!A:B,2,FALSE)</f>
        <v>15</v>
      </c>
      <c r="N4587" s="5">
        <f>Sheet__29[[#This Row],[Qtd]]*Sheet__29[[#This Row],[Valor]]</f>
        <v>1628</v>
      </c>
      <c r="O4587" s="5">
        <f>Sheet__29[[#This Row],[Venda]]*(1-Sheet__29[[#This Row],[Desc]]/100)</f>
        <v>1546.6</v>
      </c>
      <c r="P4587"/>
    </row>
    <row r="4588" spans="1:16" x14ac:dyDescent="0.25">
      <c r="A4588">
        <v>104586</v>
      </c>
      <c r="B4588" s="1">
        <v>46204</v>
      </c>
      <c r="C4588" t="s">
        <v>599</v>
      </c>
      <c r="D4588" t="s">
        <v>1073</v>
      </c>
      <c r="E4588">
        <v>5</v>
      </c>
      <c r="F4588" s="4">
        <v>2768</v>
      </c>
      <c r="G4588">
        <v>0</v>
      </c>
      <c r="H4588" t="s">
        <v>1024</v>
      </c>
      <c r="I4588" s="2" t="str">
        <f>VLOOKUP(Sheet__29[[#This Row],[Filial]],Filiais!A:B,2,FALSE)</f>
        <v>Ribeirão Preto</v>
      </c>
      <c r="J4588" s="2" t="str">
        <f>VLOOKUP(Sheet__29[[#This Row],[Cidade]],'Clientes'!C:D,2,FALSE)</f>
        <v>SP</v>
      </c>
      <c r="K4588" s="2" t="str">
        <f>VLOOKUP(Sheet__29[[#This Row],[Produto]],Produtos!B:C,2,FALSE)</f>
        <v>Armazenamento</v>
      </c>
      <c r="L4588" s="2" t="str">
        <f>VLOOKUP(Sheet__29[[#This Row],[Produto]],Produtos!B:D,3,FALSE)</f>
        <v>Dell Brasil</v>
      </c>
      <c r="M4588" s="2">
        <f>VLOOKUP(Sheet__29[[#This Row],[Produto]],Estoque!A:B,2,FALSE)</f>
        <v>106</v>
      </c>
      <c r="N4588" s="5">
        <f>Sheet__29[[#This Row],[Qtd]]*Sheet__29[[#This Row],[Valor]]</f>
        <v>13840</v>
      </c>
      <c r="O4588" s="5">
        <f>Sheet__29[[#This Row],[Venda]]*(1-Sheet__29[[#This Row],[Desc]]/100)</f>
        <v>13840</v>
      </c>
      <c r="P4588"/>
    </row>
    <row r="4589" spans="1:16" x14ac:dyDescent="0.25">
      <c r="A4589">
        <v>104587</v>
      </c>
      <c r="B4589" s="1">
        <v>46204</v>
      </c>
      <c r="C4589" t="s">
        <v>907</v>
      </c>
      <c r="D4589" t="s">
        <v>1108</v>
      </c>
      <c r="E4589">
        <v>1</v>
      </c>
      <c r="F4589" s="4">
        <v>2445</v>
      </c>
      <c r="G4589">
        <v>0</v>
      </c>
      <c r="H4589" t="s">
        <v>1018</v>
      </c>
      <c r="I4589" s="2" t="str">
        <f>VLOOKUP(Sheet__29[[#This Row],[Filial]],Filiais!A:B,2,FALSE)</f>
        <v>Barueri</v>
      </c>
      <c r="J4589" s="2" t="str">
        <f>VLOOKUP(Sheet__29[[#This Row],[Cidade]],'Clientes'!C:D,2,FALSE)</f>
        <v>SP</v>
      </c>
      <c r="K4589" s="2" t="str">
        <f>VLOOKUP(Sheet__29[[#This Row],[Produto]],Produtos!B:C,2,FALSE)</f>
        <v>Notebook</v>
      </c>
      <c r="L4589" s="2" t="str">
        <f>VLOOKUP(Sheet__29[[#This Row],[Produto]],Produtos!B:D,3,FALSE)</f>
        <v>Logitech Brasil</v>
      </c>
      <c r="M4589" s="2">
        <f>VLOOKUP(Sheet__29[[#This Row],[Produto]],Estoque!A:B,2,FALSE)</f>
        <v>137</v>
      </c>
      <c r="N4589" s="5">
        <f>Sheet__29[[#This Row],[Qtd]]*Sheet__29[[#This Row],[Valor]]</f>
        <v>2445</v>
      </c>
      <c r="O4589" s="5">
        <f>Sheet__29[[#This Row],[Venda]]*(1-Sheet__29[[#This Row],[Desc]]/100)</f>
        <v>2445</v>
      </c>
      <c r="P4589"/>
    </row>
    <row r="4590" spans="1:16" x14ac:dyDescent="0.25">
      <c r="A4590">
        <v>104588</v>
      </c>
      <c r="B4590" s="1">
        <v>46204</v>
      </c>
      <c r="C4590" t="s">
        <v>876</v>
      </c>
      <c r="D4590" t="s">
        <v>1101</v>
      </c>
      <c r="E4590">
        <v>3</v>
      </c>
      <c r="F4590" s="4">
        <v>4661</v>
      </c>
      <c r="G4590">
        <v>5</v>
      </c>
      <c r="H4590" t="s">
        <v>1024</v>
      </c>
      <c r="I4590" s="2" t="str">
        <f>VLOOKUP(Sheet__29[[#This Row],[Filial]],Filiais!A:B,2,FALSE)</f>
        <v>Ribeirão Preto</v>
      </c>
      <c r="J4590" s="2" t="str">
        <f>VLOOKUP(Sheet__29[[#This Row],[Cidade]],'Clientes'!C:D,2,FALSE)</f>
        <v>SP</v>
      </c>
      <c r="K4590" s="2" t="str">
        <f>VLOOKUP(Sheet__29[[#This Row],[Produto]],Produtos!B:C,2,FALSE)</f>
        <v>Notebook</v>
      </c>
      <c r="L4590" s="2" t="str">
        <f>VLOOKUP(Sheet__29[[#This Row],[Produto]],Produtos!B:D,3,FALSE)</f>
        <v>Kingston Brasil</v>
      </c>
      <c r="M4590" s="2">
        <f>VLOOKUP(Sheet__29[[#This Row],[Produto]],Estoque!A:B,2,FALSE)</f>
        <v>183</v>
      </c>
      <c r="N4590" s="5">
        <f>Sheet__29[[#This Row],[Qtd]]*Sheet__29[[#This Row],[Valor]]</f>
        <v>13983</v>
      </c>
      <c r="O4590" s="5">
        <f>Sheet__29[[#This Row],[Venda]]*(1-Sheet__29[[#This Row],[Desc]]/100)</f>
        <v>13283.849999999999</v>
      </c>
      <c r="P4590"/>
    </row>
    <row r="4591" spans="1:16" x14ac:dyDescent="0.25">
      <c r="A4591">
        <v>104589</v>
      </c>
      <c r="B4591" s="1">
        <v>46204</v>
      </c>
      <c r="C4591" t="s">
        <v>29</v>
      </c>
      <c r="D4591" t="s">
        <v>1031</v>
      </c>
      <c r="E4591">
        <v>1</v>
      </c>
      <c r="F4591" s="4">
        <v>519</v>
      </c>
      <c r="G4591">
        <v>0</v>
      </c>
      <c r="H4591" t="s">
        <v>1021</v>
      </c>
      <c r="I4591" s="2" t="str">
        <f>VLOOKUP(Sheet__29[[#This Row],[Filial]],Filiais!A:B,2,FALSE)</f>
        <v>Jundiaí</v>
      </c>
      <c r="J4591" s="2" t="str">
        <f>VLOOKUP(Sheet__29[[#This Row],[Cidade]],'Clientes'!C:D,2,FALSE)</f>
        <v>SP</v>
      </c>
      <c r="K4591" s="2" t="str">
        <f>VLOOKUP(Sheet__29[[#This Row],[Produto]],Produtos!B:C,2,FALSE)</f>
        <v>Armazenamento</v>
      </c>
      <c r="L4591" s="2" t="str">
        <f>VLOOKUP(Sheet__29[[#This Row],[Produto]],Produtos!B:D,3,FALSE)</f>
        <v>Logitech Brasil</v>
      </c>
      <c r="M4591" s="2">
        <f>VLOOKUP(Sheet__29[[#This Row],[Produto]],Estoque!A:B,2,FALSE)</f>
        <v>111</v>
      </c>
      <c r="N4591" s="5">
        <f>Sheet__29[[#This Row],[Qtd]]*Sheet__29[[#This Row],[Valor]]</f>
        <v>519</v>
      </c>
      <c r="O4591" s="5">
        <f>Sheet__29[[#This Row],[Venda]]*(1-Sheet__29[[#This Row],[Desc]]/100)</f>
        <v>519</v>
      </c>
      <c r="P4591"/>
    </row>
    <row r="4592" spans="1:16" x14ac:dyDescent="0.25">
      <c r="A4592">
        <v>104590</v>
      </c>
      <c r="B4592" s="1">
        <v>46204</v>
      </c>
      <c r="C4592" t="s">
        <v>153</v>
      </c>
      <c r="D4592" t="s">
        <v>1147</v>
      </c>
      <c r="E4592">
        <v>5</v>
      </c>
      <c r="F4592" s="4">
        <v>1945</v>
      </c>
      <c r="G4592">
        <v>0</v>
      </c>
      <c r="H4592" t="s">
        <v>1017</v>
      </c>
      <c r="I4592" s="2" t="str">
        <f>VLOOKUP(Sheet__29[[#This Row],[Filial]],Filiais!A:B,2,FALSE)</f>
        <v>Campinas</v>
      </c>
      <c r="J4592" s="2" t="str">
        <f>VLOOKUP(Sheet__29[[#This Row],[Cidade]],'Clientes'!C:D,2,FALSE)</f>
        <v>SP</v>
      </c>
      <c r="K4592" s="2" t="str">
        <f>VLOOKUP(Sheet__29[[#This Row],[Produto]],Produtos!B:C,2,FALSE)</f>
        <v>Monitor</v>
      </c>
      <c r="L4592" s="2" t="str">
        <f>VLOOKUP(Sheet__29[[#This Row],[Produto]],Produtos!B:D,3,FALSE)</f>
        <v>Lenovo Brasil</v>
      </c>
      <c r="M4592" s="2">
        <f>VLOOKUP(Sheet__29[[#This Row],[Produto]],Estoque!A:B,2,FALSE)</f>
        <v>143</v>
      </c>
      <c r="N4592" s="5">
        <f>Sheet__29[[#This Row],[Qtd]]*Sheet__29[[#This Row],[Valor]]</f>
        <v>9725</v>
      </c>
      <c r="O4592" s="5">
        <f>Sheet__29[[#This Row],[Venda]]*(1-Sheet__29[[#This Row],[Desc]]/100)</f>
        <v>9725</v>
      </c>
      <c r="P4592"/>
    </row>
    <row r="4593" spans="1:16" x14ac:dyDescent="0.25">
      <c r="A4593">
        <v>104591</v>
      </c>
      <c r="B4593" s="1">
        <v>46204</v>
      </c>
      <c r="C4593" t="s">
        <v>170</v>
      </c>
      <c r="D4593" t="s">
        <v>1064</v>
      </c>
      <c r="E4593">
        <v>3</v>
      </c>
      <c r="F4593" s="4">
        <v>812</v>
      </c>
      <c r="G4593">
        <v>10</v>
      </c>
      <c r="H4593" t="s">
        <v>1021</v>
      </c>
      <c r="I4593" s="2" t="str">
        <f>VLOOKUP(Sheet__29[[#This Row],[Filial]],Filiais!A:B,2,FALSE)</f>
        <v>Jundiaí</v>
      </c>
      <c r="J4593" s="2" t="str">
        <f>VLOOKUP(Sheet__29[[#This Row],[Cidade]],'Clientes'!C:D,2,FALSE)</f>
        <v>SP</v>
      </c>
      <c r="K4593" s="2" t="str">
        <f>VLOOKUP(Sheet__29[[#This Row],[Produto]],Produtos!B:C,2,FALSE)</f>
        <v>Notebook</v>
      </c>
      <c r="L4593" s="2" t="str">
        <f>VLOOKUP(Sheet__29[[#This Row],[Produto]],Produtos!B:D,3,FALSE)</f>
        <v>Kingston Brasil</v>
      </c>
      <c r="M4593" s="2">
        <f>VLOOKUP(Sheet__29[[#This Row],[Produto]],Estoque!A:B,2,FALSE)</f>
        <v>257</v>
      </c>
      <c r="N4593" s="5">
        <f>Sheet__29[[#This Row],[Qtd]]*Sheet__29[[#This Row],[Valor]]</f>
        <v>2436</v>
      </c>
      <c r="O4593" s="5">
        <f>Sheet__29[[#This Row],[Venda]]*(1-Sheet__29[[#This Row],[Desc]]/100)</f>
        <v>2192.4</v>
      </c>
      <c r="P4593"/>
    </row>
    <row r="4594" spans="1:16" x14ac:dyDescent="0.25">
      <c r="A4594">
        <v>104592</v>
      </c>
      <c r="B4594" s="1">
        <v>46204</v>
      </c>
      <c r="C4594" t="s">
        <v>647</v>
      </c>
      <c r="D4594" t="s">
        <v>1088</v>
      </c>
      <c r="E4594">
        <v>1</v>
      </c>
      <c r="F4594" s="4">
        <v>840</v>
      </c>
      <c r="G4594">
        <v>0</v>
      </c>
      <c r="H4594" t="s">
        <v>1021</v>
      </c>
      <c r="I4594" s="2" t="str">
        <f>VLOOKUP(Sheet__29[[#This Row],[Filial]],Filiais!A:B,2,FALSE)</f>
        <v>Jundiaí</v>
      </c>
      <c r="J4594" s="2" t="str">
        <f>VLOOKUP(Sheet__29[[#This Row],[Cidade]],'Clientes'!C:D,2,FALSE)</f>
        <v>SP</v>
      </c>
      <c r="K4594" s="2" t="str">
        <f>VLOOKUP(Sheet__29[[#This Row],[Produto]],Produtos!B:C,2,FALSE)</f>
        <v>Periférico</v>
      </c>
      <c r="L4594" s="2" t="str">
        <f>VLOOKUP(Sheet__29[[#This Row],[Produto]],Produtos!B:D,3,FALSE)</f>
        <v>Logitech Brasil</v>
      </c>
      <c r="M4594" s="2">
        <f>VLOOKUP(Sheet__29[[#This Row],[Produto]],Estoque!A:B,2,FALSE)</f>
        <v>177</v>
      </c>
      <c r="N4594" s="5">
        <f>Sheet__29[[#This Row],[Qtd]]*Sheet__29[[#This Row],[Valor]]</f>
        <v>840</v>
      </c>
      <c r="O4594" s="5">
        <f>Sheet__29[[#This Row],[Venda]]*(1-Sheet__29[[#This Row],[Desc]]/100)</f>
        <v>840</v>
      </c>
      <c r="P4594"/>
    </row>
    <row r="4595" spans="1:16" x14ac:dyDescent="0.25">
      <c r="A4595">
        <v>104593</v>
      </c>
      <c r="B4595" s="1">
        <v>46204</v>
      </c>
      <c r="C4595" t="s">
        <v>231</v>
      </c>
      <c r="D4595" t="s">
        <v>1101</v>
      </c>
      <c r="E4595">
        <v>3</v>
      </c>
      <c r="F4595" s="4">
        <v>2430</v>
      </c>
      <c r="G4595">
        <v>0</v>
      </c>
      <c r="H4595" t="s">
        <v>1020</v>
      </c>
      <c r="I4595" s="2" t="str">
        <f>VLOOKUP(Sheet__29[[#This Row],[Filial]],Filiais!A:B,2,FALSE)</f>
        <v>Sorocaba</v>
      </c>
      <c r="J4595" s="2" t="str">
        <f>VLOOKUP(Sheet__29[[#This Row],[Cidade]],'Clientes'!C:D,2,FALSE)</f>
        <v>SP</v>
      </c>
      <c r="K4595" s="2" t="str">
        <f>VLOOKUP(Sheet__29[[#This Row],[Produto]],Produtos!B:C,2,FALSE)</f>
        <v>Notebook</v>
      </c>
      <c r="L4595" s="2" t="str">
        <f>VLOOKUP(Sheet__29[[#This Row],[Produto]],Produtos!B:D,3,FALSE)</f>
        <v>Kingston Brasil</v>
      </c>
      <c r="M4595" s="2">
        <f>VLOOKUP(Sheet__29[[#This Row],[Produto]],Estoque!A:B,2,FALSE)</f>
        <v>183</v>
      </c>
      <c r="N4595" s="5">
        <f>Sheet__29[[#This Row],[Qtd]]*Sheet__29[[#This Row],[Valor]]</f>
        <v>7290</v>
      </c>
      <c r="O4595" s="5">
        <f>Sheet__29[[#This Row],[Venda]]*(1-Sheet__29[[#This Row],[Desc]]/100)</f>
        <v>7290</v>
      </c>
      <c r="P4595"/>
    </row>
    <row r="4596" spans="1:16" x14ac:dyDescent="0.25">
      <c r="A4596">
        <v>104594</v>
      </c>
      <c r="B4596" s="1">
        <v>46204</v>
      </c>
      <c r="C4596" t="s">
        <v>761</v>
      </c>
      <c r="D4596" t="s">
        <v>1036</v>
      </c>
      <c r="E4596">
        <v>2</v>
      </c>
      <c r="F4596" s="4">
        <v>3128</v>
      </c>
      <c r="G4596">
        <v>0</v>
      </c>
      <c r="H4596" t="s">
        <v>1016</v>
      </c>
      <c r="I4596" s="2" t="str">
        <f>VLOOKUP(Sheet__29[[#This Row],[Filial]],Filiais!A:B,2,FALSE)</f>
        <v>São Paulo</v>
      </c>
      <c r="J4596" s="2" t="str">
        <f>VLOOKUP(Sheet__29[[#This Row],[Cidade]],'Clientes'!C:D,2,FALSE)</f>
        <v>SP</v>
      </c>
      <c r="K4596" s="2" t="str">
        <f>VLOOKUP(Sheet__29[[#This Row],[Produto]],Produtos!B:C,2,FALSE)</f>
        <v>Armazenamento</v>
      </c>
      <c r="L4596" s="2" t="str">
        <f>VLOOKUP(Sheet__29[[#This Row],[Produto]],Produtos!B:D,3,FALSE)</f>
        <v>Kingston Brasil</v>
      </c>
      <c r="M4596" s="2">
        <f>VLOOKUP(Sheet__29[[#This Row],[Produto]],Estoque!A:B,2,FALSE)</f>
        <v>60</v>
      </c>
      <c r="N4596" s="5">
        <f>Sheet__29[[#This Row],[Qtd]]*Sheet__29[[#This Row],[Valor]]</f>
        <v>6256</v>
      </c>
      <c r="O4596" s="5">
        <f>Sheet__29[[#This Row],[Venda]]*(1-Sheet__29[[#This Row],[Desc]]/100)</f>
        <v>6256</v>
      </c>
      <c r="P4596"/>
    </row>
    <row r="4597" spans="1:16" x14ac:dyDescent="0.25">
      <c r="A4597">
        <v>104595</v>
      </c>
      <c r="B4597" s="1">
        <v>46204</v>
      </c>
      <c r="C4597" t="s">
        <v>240</v>
      </c>
      <c r="D4597" t="s">
        <v>1145</v>
      </c>
      <c r="E4597">
        <v>3</v>
      </c>
      <c r="F4597" s="4">
        <v>3520</v>
      </c>
      <c r="G4597">
        <v>0</v>
      </c>
      <c r="H4597" t="s">
        <v>1024</v>
      </c>
      <c r="I4597" s="2" t="str">
        <f>VLOOKUP(Sheet__29[[#This Row],[Filial]],Filiais!A:B,2,FALSE)</f>
        <v>Ribeirão Preto</v>
      </c>
      <c r="J4597" s="2" t="str">
        <f>VLOOKUP(Sheet__29[[#This Row],[Cidade]],'Clientes'!C:D,2,FALSE)</f>
        <v>SP</v>
      </c>
      <c r="K4597" s="2" t="str">
        <f>VLOOKUP(Sheet__29[[#This Row],[Produto]],Produtos!B:C,2,FALSE)</f>
        <v>Armazenamento</v>
      </c>
      <c r="L4597" s="2" t="str">
        <f>VLOOKUP(Sheet__29[[#This Row],[Produto]],Produtos!B:D,3,FALSE)</f>
        <v>Logitech Brasil</v>
      </c>
      <c r="M4597" s="2">
        <f>VLOOKUP(Sheet__29[[#This Row],[Produto]],Estoque!A:B,2,FALSE)</f>
        <v>157</v>
      </c>
      <c r="N4597" s="5">
        <f>Sheet__29[[#This Row],[Qtd]]*Sheet__29[[#This Row],[Valor]]</f>
        <v>10560</v>
      </c>
      <c r="O4597" s="5">
        <f>Sheet__29[[#This Row],[Venda]]*(1-Sheet__29[[#This Row],[Desc]]/100)</f>
        <v>10560</v>
      </c>
      <c r="P4597"/>
    </row>
    <row r="4598" spans="1:16" x14ac:dyDescent="0.25">
      <c r="A4598">
        <v>104596</v>
      </c>
      <c r="B4598" s="1">
        <v>46204</v>
      </c>
      <c r="C4598" t="s">
        <v>599</v>
      </c>
      <c r="D4598" t="s">
        <v>1030</v>
      </c>
      <c r="E4598">
        <v>3</v>
      </c>
      <c r="F4598" s="4">
        <v>1548</v>
      </c>
      <c r="G4598">
        <v>0</v>
      </c>
      <c r="H4598" t="s">
        <v>1022</v>
      </c>
      <c r="I4598" s="2" t="str">
        <f>VLOOKUP(Sheet__29[[#This Row],[Filial]],Filiais!A:B,2,FALSE)</f>
        <v>Santos</v>
      </c>
      <c r="J4598" s="2" t="str">
        <f>VLOOKUP(Sheet__29[[#This Row],[Cidade]],'Clientes'!C:D,2,FALSE)</f>
        <v>SP</v>
      </c>
      <c r="K4598" s="2" t="str">
        <f>VLOOKUP(Sheet__29[[#This Row],[Produto]],Produtos!B:C,2,FALSE)</f>
        <v>Notebook</v>
      </c>
      <c r="L4598" s="2" t="str">
        <f>VLOOKUP(Sheet__29[[#This Row],[Produto]],Produtos!B:D,3,FALSE)</f>
        <v>Kingston Brasil</v>
      </c>
      <c r="M4598" s="2">
        <f>VLOOKUP(Sheet__29[[#This Row],[Produto]],Estoque!A:B,2,FALSE)</f>
        <v>67</v>
      </c>
      <c r="N4598" s="5">
        <f>Sheet__29[[#This Row],[Qtd]]*Sheet__29[[#This Row],[Valor]]</f>
        <v>4644</v>
      </c>
      <c r="O4598" s="5">
        <f>Sheet__29[[#This Row],[Venda]]*(1-Sheet__29[[#This Row],[Desc]]/100)</f>
        <v>4644</v>
      </c>
      <c r="P4598"/>
    </row>
    <row r="4599" spans="1:16" x14ac:dyDescent="0.25">
      <c r="A4599">
        <v>104597</v>
      </c>
      <c r="B4599" s="1">
        <v>46204</v>
      </c>
      <c r="C4599" t="s">
        <v>351</v>
      </c>
      <c r="D4599" t="s">
        <v>1046</v>
      </c>
      <c r="E4599">
        <v>5</v>
      </c>
      <c r="F4599" s="4">
        <v>1023</v>
      </c>
      <c r="G4599">
        <v>10</v>
      </c>
      <c r="H4599" t="s">
        <v>1024</v>
      </c>
      <c r="I4599" s="2" t="str">
        <f>VLOOKUP(Sheet__29[[#This Row],[Filial]],Filiais!A:B,2,FALSE)</f>
        <v>Ribeirão Preto</v>
      </c>
      <c r="J4599" s="2" t="str">
        <f>VLOOKUP(Sheet__29[[#This Row],[Cidade]],'Clientes'!C:D,2,FALSE)</f>
        <v>SP</v>
      </c>
      <c r="K4599" s="2" t="str">
        <f>VLOOKUP(Sheet__29[[#This Row],[Produto]],Produtos!B:C,2,FALSE)</f>
        <v>Notebook</v>
      </c>
      <c r="L4599" s="2" t="str">
        <f>VLOOKUP(Sheet__29[[#This Row],[Produto]],Produtos!B:D,3,FALSE)</f>
        <v>Lenovo Brasil</v>
      </c>
      <c r="M4599" s="2">
        <f>VLOOKUP(Sheet__29[[#This Row],[Produto]],Estoque!A:B,2,FALSE)</f>
        <v>196</v>
      </c>
      <c r="N4599" s="5">
        <f>Sheet__29[[#This Row],[Qtd]]*Sheet__29[[#This Row],[Valor]]</f>
        <v>5115</v>
      </c>
      <c r="O4599" s="5">
        <f>Sheet__29[[#This Row],[Venda]]*(1-Sheet__29[[#This Row],[Desc]]/100)</f>
        <v>4603.5</v>
      </c>
      <c r="P4599"/>
    </row>
    <row r="4600" spans="1:16" x14ac:dyDescent="0.25">
      <c r="A4600">
        <v>104598</v>
      </c>
      <c r="B4600" s="1">
        <v>46204</v>
      </c>
      <c r="C4600" t="s">
        <v>305</v>
      </c>
      <c r="D4600" t="s">
        <v>1037</v>
      </c>
      <c r="E4600">
        <v>3</v>
      </c>
      <c r="F4600" s="4">
        <v>822</v>
      </c>
      <c r="G4600">
        <v>0</v>
      </c>
      <c r="H4600" t="s">
        <v>1017</v>
      </c>
      <c r="I4600" s="2" t="str">
        <f>VLOOKUP(Sheet__29[[#This Row],[Filial]],Filiais!A:B,2,FALSE)</f>
        <v>Campinas</v>
      </c>
      <c r="J4600" s="2" t="str">
        <f>VLOOKUP(Sheet__29[[#This Row],[Cidade]],'Clientes'!C:D,2,FALSE)</f>
        <v>SP</v>
      </c>
      <c r="K4600" s="2" t="str">
        <f>VLOOKUP(Sheet__29[[#This Row],[Produto]],Produtos!B:C,2,FALSE)</f>
        <v>Periférico</v>
      </c>
      <c r="L4600" s="2" t="str">
        <f>VLOOKUP(Sheet__29[[#This Row],[Produto]],Produtos!B:D,3,FALSE)</f>
        <v>Lenovo Brasil</v>
      </c>
      <c r="M4600" s="2">
        <f>VLOOKUP(Sheet__29[[#This Row],[Produto]],Estoque!A:B,2,FALSE)</f>
        <v>17</v>
      </c>
      <c r="N4600" s="5">
        <f>Sheet__29[[#This Row],[Qtd]]*Sheet__29[[#This Row],[Valor]]</f>
        <v>2466</v>
      </c>
      <c r="O4600" s="5">
        <f>Sheet__29[[#This Row],[Venda]]*(1-Sheet__29[[#This Row],[Desc]]/100)</f>
        <v>2466</v>
      </c>
      <c r="P4600"/>
    </row>
    <row r="4601" spans="1:16" x14ac:dyDescent="0.25">
      <c r="A4601">
        <v>104599</v>
      </c>
      <c r="B4601" s="1">
        <v>46204</v>
      </c>
      <c r="C4601" t="s">
        <v>581</v>
      </c>
      <c r="D4601" t="s">
        <v>1083</v>
      </c>
      <c r="E4601">
        <v>2</v>
      </c>
      <c r="F4601" s="4">
        <v>322</v>
      </c>
      <c r="G4601">
        <v>0</v>
      </c>
      <c r="H4601" t="s">
        <v>1017</v>
      </c>
      <c r="I4601" s="2" t="str">
        <f>VLOOKUP(Sheet__29[[#This Row],[Filial]],Filiais!A:B,2,FALSE)</f>
        <v>Campinas</v>
      </c>
      <c r="J4601" s="2" t="str">
        <f>VLOOKUP(Sheet__29[[#This Row],[Cidade]],'Clientes'!C:D,2,FALSE)</f>
        <v>SP</v>
      </c>
      <c r="K4601" s="2" t="str">
        <f>VLOOKUP(Sheet__29[[#This Row],[Produto]],Produtos!B:C,2,FALSE)</f>
        <v>Rede</v>
      </c>
      <c r="L4601" s="2" t="str">
        <f>VLOOKUP(Sheet__29[[#This Row],[Produto]],Produtos!B:D,3,FALSE)</f>
        <v>Lenovo Brasil</v>
      </c>
      <c r="M4601" s="2">
        <f>VLOOKUP(Sheet__29[[#This Row],[Produto]],Estoque!A:B,2,FALSE)</f>
        <v>274</v>
      </c>
      <c r="N4601" s="5">
        <f>Sheet__29[[#This Row],[Qtd]]*Sheet__29[[#This Row],[Valor]]</f>
        <v>644</v>
      </c>
      <c r="O4601" s="5">
        <f>Sheet__29[[#This Row],[Venda]]*(1-Sheet__29[[#This Row],[Desc]]/100)</f>
        <v>644</v>
      </c>
      <c r="P4601"/>
    </row>
    <row r="4602" spans="1:16" x14ac:dyDescent="0.25">
      <c r="A4602">
        <v>104600</v>
      </c>
      <c r="B4602" s="1">
        <v>46204</v>
      </c>
      <c r="C4602" t="s">
        <v>1000</v>
      </c>
      <c r="D4602" t="s">
        <v>1029</v>
      </c>
      <c r="E4602">
        <v>2</v>
      </c>
      <c r="F4602" s="4">
        <v>1953</v>
      </c>
      <c r="G4602">
        <v>10</v>
      </c>
      <c r="H4602" t="s">
        <v>1017</v>
      </c>
      <c r="I4602" s="2" t="str">
        <f>VLOOKUP(Sheet__29[[#This Row],[Filial]],Filiais!A:B,2,FALSE)</f>
        <v>Campinas</v>
      </c>
      <c r="J4602" s="2" t="str">
        <f>VLOOKUP(Sheet__29[[#This Row],[Cidade]],'Clientes'!C:D,2,FALSE)</f>
        <v>SP</v>
      </c>
      <c r="K4602" s="2" t="str">
        <f>VLOOKUP(Sheet__29[[#This Row],[Produto]],Produtos!B:C,2,FALSE)</f>
        <v>Armazenamento</v>
      </c>
      <c r="L4602" s="2" t="str">
        <f>VLOOKUP(Sheet__29[[#This Row],[Produto]],Produtos!B:D,3,FALSE)</f>
        <v>Kingston Brasil</v>
      </c>
      <c r="M4602" s="2">
        <f>VLOOKUP(Sheet__29[[#This Row],[Produto]],Estoque!A:B,2,FALSE)</f>
        <v>220</v>
      </c>
      <c r="N4602" s="5">
        <f>Sheet__29[[#This Row],[Qtd]]*Sheet__29[[#This Row],[Valor]]</f>
        <v>3906</v>
      </c>
      <c r="O4602" s="5">
        <f>Sheet__29[[#This Row],[Venda]]*(1-Sheet__29[[#This Row],[Desc]]/100)</f>
        <v>3515.4</v>
      </c>
      <c r="P4602"/>
    </row>
    <row r="4603" spans="1:16" x14ac:dyDescent="0.25">
      <c r="A4603">
        <v>104601</v>
      </c>
      <c r="B4603" s="1">
        <v>46204</v>
      </c>
      <c r="C4603" t="s">
        <v>145</v>
      </c>
      <c r="D4603" t="s">
        <v>1096</v>
      </c>
      <c r="E4603">
        <v>3</v>
      </c>
      <c r="F4603" s="4">
        <v>939</v>
      </c>
      <c r="G4603">
        <v>10</v>
      </c>
      <c r="H4603" t="s">
        <v>1025</v>
      </c>
      <c r="I4603" s="2" t="str">
        <f>VLOOKUP(Sheet__29[[#This Row],[Filial]],Filiais!A:B,2,FALSE)</f>
        <v>São José dos Campos</v>
      </c>
      <c r="J4603" s="2" t="str">
        <f>VLOOKUP(Sheet__29[[#This Row],[Cidade]],'Clientes'!C:D,2,FALSE)</f>
        <v>SP</v>
      </c>
      <c r="K4603" s="2" t="str">
        <f>VLOOKUP(Sheet__29[[#This Row],[Produto]],Produtos!B:C,2,FALSE)</f>
        <v>Rede</v>
      </c>
      <c r="L4603" s="2" t="str">
        <f>VLOOKUP(Sheet__29[[#This Row],[Produto]],Produtos!B:D,3,FALSE)</f>
        <v>Lenovo Brasil</v>
      </c>
      <c r="M4603" s="2">
        <f>VLOOKUP(Sheet__29[[#This Row],[Produto]],Estoque!A:B,2,FALSE)</f>
        <v>208</v>
      </c>
      <c r="N4603" s="5">
        <f>Sheet__29[[#This Row],[Qtd]]*Sheet__29[[#This Row],[Valor]]</f>
        <v>2817</v>
      </c>
      <c r="O4603" s="5">
        <f>Sheet__29[[#This Row],[Venda]]*(1-Sheet__29[[#This Row],[Desc]]/100)</f>
        <v>2535.3000000000002</v>
      </c>
      <c r="P4603"/>
    </row>
    <row r="4604" spans="1:16" x14ac:dyDescent="0.25">
      <c r="A4604">
        <v>104602</v>
      </c>
      <c r="B4604" s="1">
        <v>46204</v>
      </c>
      <c r="C4604" t="s">
        <v>886</v>
      </c>
      <c r="D4604" t="s">
        <v>1122</v>
      </c>
      <c r="E4604">
        <v>3</v>
      </c>
      <c r="F4604" s="4">
        <v>129</v>
      </c>
      <c r="G4604">
        <v>5</v>
      </c>
      <c r="H4604" t="s">
        <v>1022</v>
      </c>
      <c r="I4604" s="2" t="str">
        <f>VLOOKUP(Sheet__29[[#This Row],[Filial]],Filiais!A:B,2,FALSE)</f>
        <v>Santos</v>
      </c>
      <c r="J4604" s="2" t="str">
        <f>VLOOKUP(Sheet__29[[#This Row],[Cidade]],'Clientes'!C:D,2,FALSE)</f>
        <v>SP</v>
      </c>
      <c r="K4604" s="2" t="str">
        <f>VLOOKUP(Sheet__29[[#This Row],[Produto]],Produtos!B:C,2,FALSE)</f>
        <v>Monitor</v>
      </c>
      <c r="L4604" s="2" t="str">
        <f>VLOOKUP(Sheet__29[[#This Row],[Produto]],Produtos!B:D,3,FALSE)</f>
        <v>Lenovo Brasil</v>
      </c>
      <c r="M4604" s="2">
        <f>VLOOKUP(Sheet__29[[#This Row],[Produto]],Estoque!A:B,2,FALSE)</f>
        <v>15</v>
      </c>
      <c r="N4604" s="5">
        <f>Sheet__29[[#This Row],[Qtd]]*Sheet__29[[#This Row],[Valor]]</f>
        <v>387</v>
      </c>
      <c r="O4604" s="5">
        <f>Sheet__29[[#This Row],[Venda]]*(1-Sheet__29[[#This Row],[Desc]]/100)</f>
        <v>367.65</v>
      </c>
      <c r="P4604"/>
    </row>
    <row r="4605" spans="1:16" x14ac:dyDescent="0.25">
      <c r="A4605">
        <v>104603</v>
      </c>
      <c r="B4605" s="1">
        <v>46204</v>
      </c>
      <c r="C4605" t="s">
        <v>541</v>
      </c>
      <c r="D4605" t="s">
        <v>1110</v>
      </c>
      <c r="E4605">
        <v>4</v>
      </c>
      <c r="F4605" s="4">
        <v>4921</v>
      </c>
      <c r="G4605">
        <v>5</v>
      </c>
      <c r="H4605" t="s">
        <v>1025</v>
      </c>
      <c r="I4605" s="2" t="str">
        <f>VLOOKUP(Sheet__29[[#This Row],[Filial]],Filiais!A:B,2,FALSE)</f>
        <v>São José dos Campos</v>
      </c>
      <c r="J4605" s="2" t="str">
        <f>VLOOKUP(Sheet__29[[#This Row],[Cidade]],'Clientes'!C:D,2,FALSE)</f>
        <v>SP</v>
      </c>
      <c r="K4605" s="2" t="str">
        <f>VLOOKUP(Sheet__29[[#This Row],[Produto]],Produtos!B:C,2,FALSE)</f>
        <v>Monitor</v>
      </c>
      <c r="L4605" s="2" t="str">
        <f>VLOOKUP(Sheet__29[[#This Row],[Produto]],Produtos!B:D,3,FALSE)</f>
        <v>Logitech Brasil</v>
      </c>
      <c r="M4605" s="2">
        <f>VLOOKUP(Sheet__29[[#This Row],[Produto]],Estoque!A:B,2,FALSE)</f>
        <v>91</v>
      </c>
      <c r="N4605" s="5">
        <f>Sheet__29[[#This Row],[Qtd]]*Sheet__29[[#This Row],[Valor]]</f>
        <v>19684</v>
      </c>
      <c r="O4605" s="5">
        <f>Sheet__29[[#This Row],[Venda]]*(1-Sheet__29[[#This Row],[Desc]]/100)</f>
        <v>18699.8</v>
      </c>
      <c r="P4605"/>
    </row>
    <row r="4606" spans="1:16" x14ac:dyDescent="0.25">
      <c r="A4606">
        <v>104604</v>
      </c>
      <c r="B4606" s="1">
        <v>46204</v>
      </c>
      <c r="C4606" t="s">
        <v>734</v>
      </c>
      <c r="D4606" t="s">
        <v>1080</v>
      </c>
      <c r="E4606">
        <v>5</v>
      </c>
      <c r="F4606" s="4">
        <v>2121</v>
      </c>
      <c r="G4606">
        <v>10</v>
      </c>
      <c r="H4606" t="s">
        <v>1018</v>
      </c>
      <c r="I4606" s="2" t="str">
        <f>VLOOKUP(Sheet__29[[#This Row],[Filial]],Filiais!A:B,2,FALSE)</f>
        <v>Barueri</v>
      </c>
      <c r="J4606" s="2" t="str">
        <f>VLOOKUP(Sheet__29[[#This Row],[Cidade]],'Clientes'!C:D,2,FALSE)</f>
        <v>SP</v>
      </c>
      <c r="K4606" s="2" t="str">
        <f>VLOOKUP(Sheet__29[[#This Row],[Produto]],Produtos!B:C,2,FALSE)</f>
        <v>Notebook</v>
      </c>
      <c r="L4606" s="2" t="str">
        <f>VLOOKUP(Sheet__29[[#This Row],[Produto]],Produtos!B:D,3,FALSE)</f>
        <v>Dell Brasil</v>
      </c>
      <c r="M4606" s="2">
        <f>VLOOKUP(Sheet__29[[#This Row],[Produto]],Estoque!A:B,2,FALSE)</f>
        <v>276</v>
      </c>
      <c r="N4606" s="5">
        <f>Sheet__29[[#This Row],[Qtd]]*Sheet__29[[#This Row],[Valor]]</f>
        <v>10605</v>
      </c>
      <c r="O4606" s="5">
        <f>Sheet__29[[#This Row],[Venda]]*(1-Sheet__29[[#This Row],[Desc]]/100)</f>
        <v>9544.5</v>
      </c>
      <c r="P4606"/>
    </row>
    <row r="4607" spans="1:16" x14ac:dyDescent="0.25">
      <c r="A4607">
        <v>104605</v>
      </c>
      <c r="B4607" s="1">
        <v>46204</v>
      </c>
      <c r="C4607" t="s">
        <v>472</v>
      </c>
      <c r="D4607" t="s">
        <v>1155</v>
      </c>
      <c r="E4607">
        <v>5</v>
      </c>
      <c r="F4607" s="4">
        <v>2571</v>
      </c>
      <c r="G4607">
        <v>0</v>
      </c>
      <c r="H4607" t="s">
        <v>1020</v>
      </c>
      <c r="I4607" s="2" t="str">
        <f>VLOOKUP(Sheet__29[[#This Row],[Filial]],Filiais!A:B,2,FALSE)</f>
        <v>Sorocaba</v>
      </c>
      <c r="J4607" s="2" t="str">
        <f>VLOOKUP(Sheet__29[[#This Row],[Cidade]],'Clientes'!C:D,2,FALSE)</f>
        <v>SP</v>
      </c>
      <c r="K4607" s="2" t="str">
        <f>VLOOKUP(Sheet__29[[#This Row],[Produto]],Produtos!B:C,2,FALSE)</f>
        <v>Rede</v>
      </c>
      <c r="L4607" s="2" t="str">
        <f>VLOOKUP(Sheet__29[[#This Row],[Produto]],Produtos!B:D,3,FALSE)</f>
        <v>LG Brasil</v>
      </c>
      <c r="M4607" s="2">
        <f>VLOOKUP(Sheet__29[[#This Row],[Produto]],Estoque!A:B,2,FALSE)</f>
        <v>137</v>
      </c>
      <c r="N4607" s="5">
        <f>Sheet__29[[#This Row],[Qtd]]*Sheet__29[[#This Row],[Valor]]</f>
        <v>12855</v>
      </c>
      <c r="O4607" s="5">
        <f>Sheet__29[[#This Row],[Venda]]*(1-Sheet__29[[#This Row],[Desc]]/100)</f>
        <v>12855</v>
      </c>
      <c r="P4607"/>
    </row>
    <row r="4608" spans="1:16" x14ac:dyDescent="0.25">
      <c r="A4608">
        <v>104606</v>
      </c>
      <c r="B4608" s="1">
        <v>46204</v>
      </c>
      <c r="C4608" t="s">
        <v>893</v>
      </c>
      <c r="D4608" t="s">
        <v>1107</v>
      </c>
      <c r="E4608">
        <v>4</v>
      </c>
      <c r="F4608" s="4">
        <v>3500</v>
      </c>
      <c r="G4608">
        <v>5</v>
      </c>
      <c r="H4608" t="s">
        <v>1018</v>
      </c>
      <c r="I4608" s="2" t="str">
        <f>VLOOKUP(Sheet__29[[#This Row],[Filial]],Filiais!A:B,2,FALSE)</f>
        <v>Barueri</v>
      </c>
      <c r="J4608" s="2" t="str">
        <f>VLOOKUP(Sheet__29[[#This Row],[Cidade]],'Clientes'!C:D,2,FALSE)</f>
        <v>SP</v>
      </c>
      <c r="K4608" s="2" t="str">
        <f>VLOOKUP(Sheet__29[[#This Row],[Produto]],Produtos!B:C,2,FALSE)</f>
        <v>Periférico</v>
      </c>
      <c r="L4608" s="2" t="str">
        <f>VLOOKUP(Sheet__29[[#This Row],[Produto]],Produtos!B:D,3,FALSE)</f>
        <v>Dell Brasil</v>
      </c>
      <c r="M4608" s="2">
        <f>VLOOKUP(Sheet__29[[#This Row],[Produto]],Estoque!A:B,2,FALSE)</f>
        <v>241</v>
      </c>
      <c r="N4608" s="5">
        <f>Sheet__29[[#This Row],[Qtd]]*Sheet__29[[#This Row],[Valor]]</f>
        <v>14000</v>
      </c>
      <c r="O4608" s="5">
        <f>Sheet__29[[#This Row],[Venda]]*(1-Sheet__29[[#This Row],[Desc]]/100)</f>
        <v>13300</v>
      </c>
      <c r="P4608"/>
    </row>
    <row r="4609" spans="1:16" x14ac:dyDescent="0.25">
      <c r="A4609">
        <v>104607</v>
      </c>
      <c r="B4609" s="1">
        <v>46204</v>
      </c>
      <c r="C4609" t="s">
        <v>546</v>
      </c>
      <c r="D4609" t="s">
        <v>1087</v>
      </c>
      <c r="E4609">
        <v>5</v>
      </c>
      <c r="F4609" s="4">
        <v>2446</v>
      </c>
      <c r="G4609">
        <v>0</v>
      </c>
      <c r="H4609" t="s">
        <v>1018</v>
      </c>
      <c r="I4609" s="2" t="str">
        <f>VLOOKUP(Sheet__29[[#This Row],[Filial]],Filiais!A:B,2,FALSE)</f>
        <v>Barueri</v>
      </c>
      <c r="J4609" s="2" t="str">
        <f>VLOOKUP(Sheet__29[[#This Row],[Cidade]],'Clientes'!C:D,2,FALSE)</f>
        <v>SP</v>
      </c>
      <c r="K4609" s="2" t="str">
        <f>VLOOKUP(Sheet__29[[#This Row],[Produto]],Produtos!B:C,2,FALSE)</f>
        <v>Monitor</v>
      </c>
      <c r="L4609" s="2" t="str">
        <f>VLOOKUP(Sheet__29[[#This Row],[Produto]],Produtos!B:D,3,FALSE)</f>
        <v>Kingston Brasil</v>
      </c>
      <c r="M4609" s="2">
        <f>VLOOKUP(Sheet__29[[#This Row],[Produto]],Estoque!A:B,2,FALSE)</f>
        <v>212</v>
      </c>
      <c r="N4609" s="5">
        <f>Sheet__29[[#This Row],[Qtd]]*Sheet__29[[#This Row],[Valor]]</f>
        <v>12230</v>
      </c>
      <c r="O4609" s="5">
        <f>Sheet__29[[#This Row],[Venda]]*(1-Sheet__29[[#This Row],[Desc]]/100)</f>
        <v>12230</v>
      </c>
      <c r="P4609"/>
    </row>
    <row r="4610" spans="1:16" x14ac:dyDescent="0.25">
      <c r="A4610">
        <v>104608</v>
      </c>
      <c r="B4610" s="1">
        <v>46204</v>
      </c>
      <c r="C4610" t="s">
        <v>330</v>
      </c>
      <c r="D4610" t="s">
        <v>1042</v>
      </c>
      <c r="E4610">
        <v>2</v>
      </c>
      <c r="F4610" s="4">
        <v>3309</v>
      </c>
      <c r="G4610">
        <v>5</v>
      </c>
      <c r="H4610" t="s">
        <v>1023</v>
      </c>
      <c r="I4610" s="2" t="str">
        <f>VLOOKUP(Sheet__29[[#This Row],[Filial]],Filiais!A:B,2,FALSE)</f>
        <v>Bauru</v>
      </c>
      <c r="J4610" s="2" t="str">
        <f>VLOOKUP(Sheet__29[[#This Row],[Cidade]],'Clientes'!C:D,2,FALSE)</f>
        <v>SP</v>
      </c>
      <c r="K4610" s="2" t="str">
        <f>VLOOKUP(Sheet__29[[#This Row],[Produto]],Produtos!B:C,2,FALSE)</f>
        <v>Armazenamento</v>
      </c>
      <c r="L4610" s="2" t="str">
        <f>VLOOKUP(Sheet__29[[#This Row],[Produto]],Produtos!B:D,3,FALSE)</f>
        <v>Logitech Brasil</v>
      </c>
      <c r="M4610" s="2">
        <f>VLOOKUP(Sheet__29[[#This Row],[Produto]],Estoque!A:B,2,FALSE)</f>
        <v>156</v>
      </c>
      <c r="N4610" s="5">
        <f>Sheet__29[[#This Row],[Qtd]]*Sheet__29[[#This Row],[Valor]]</f>
        <v>6618</v>
      </c>
      <c r="O4610" s="5">
        <f>Sheet__29[[#This Row],[Venda]]*(1-Sheet__29[[#This Row],[Desc]]/100)</f>
        <v>6287.0999999999995</v>
      </c>
      <c r="P4610"/>
    </row>
    <row r="4611" spans="1:16" x14ac:dyDescent="0.25">
      <c r="A4611">
        <v>104609</v>
      </c>
      <c r="B4611" s="1">
        <v>46204</v>
      </c>
      <c r="C4611" t="s">
        <v>91</v>
      </c>
      <c r="D4611" t="s">
        <v>1063</v>
      </c>
      <c r="E4611">
        <v>3</v>
      </c>
      <c r="F4611" s="4">
        <v>4113</v>
      </c>
      <c r="G4611">
        <v>5</v>
      </c>
      <c r="H4611" t="s">
        <v>1020</v>
      </c>
      <c r="I4611" s="2" t="str">
        <f>VLOOKUP(Sheet__29[[#This Row],[Filial]],Filiais!A:B,2,FALSE)</f>
        <v>Sorocaba</v>
      </c>
      <c r="J4611" s="2" t="str">
        <f>VLOOKUP(Sheet__29[[#This Row],[Cidade]],'Clientes'!C:D,2,FALSE)</f>
        <v>SP</v>
      </c>
      <c r="K4611" s="2" t="str">
        <f>VLOOKUP(Sheet__29[[#This Row],[Produto]],Produtos!B:C,2,FALSE)</f>
        <v>Periférico</v>
      </c>
      <c r="L4611" s="2" t="str">
        <f>VLOOKUP(Sheet__29[[#This Row],[Produto]],Produtos!B:D,3,FALSE)</f>
        <v>Dell Brasil</v>
      </c>
      <c r="M4611" s="2">
        <f>VLOOKUP(Sheet__29[[#This Row],[Produto]],Estoque!A:B,2,FALSE)</f>
        <v>297</v>
      </c>
      <c r="N4611" s="5">
        <f>Sheet__29[[#This Row],[Qtd]]*Sheet__29[[#This Row],[Valor]]</f>
        <v>12339</v>
      </c>
      <c r="O4611" s="5">
        <f>Sheet__29[[#This Row],[Venda]]*(1-Sheet__29[[#This Row],[Desc]]/100)</f>
        <v>11722.05</v>
      </c>
      <c r="P4611"/>
    </row>
    <row r="4612" spans="1:16" x14ac:dyDescent="0.25">
      <c r="A4612">
        <v>104610</v>
      </c>
      <c r="B4612" s="1">
        <v>46204</v>
      </c>
      <c r="C4612" t="s">
        <v>963</v>
      </c>
      <c r="D4612" t="s">
        <v>1087</v>
      </c>
      <c r="E4612">
        <v>1</v>
      </c>
      <c r="F4612" s="4">
        <v>4456</v>
      </c>
      <c r="G4612">
        <v>10</v>
      </c>
      <c r="H4612" t="s">
        <v>1023</v>
      </c>
      <c r="I4612" s="2" t="str">
        <f>VLOOKUP(Sheet__29[[#This Row],[Filial]],Filiais!A:B,2,FALSE)</f>
        <v>Bauru</v>
      </c>
      <c r="J4612" s="2" t="str">
        <f>VLOOKUP(Sheet__29[[#This Row],[Cidade]],'Clientes'!C:D,2,FALSE)</f>
        <v>SP</v>
      </c>
      <c r="K4612" s="2" t="str">
        <f>VLOOKUP(Sheet__29[[#This Row],[Produto]],Produtos!B:C,2,FALSE)</f>
        <v>Monitor</v>
      </c>
      <c r="L4612" s="2" t="str">
        <f>VLOOKUP(Sheet__29[[#This Row],[Produto]],Produtos!B:D,3,FALSE)</f>
        <v>Kingston Brasil</v>
      </c>
      <c r="M4612" s="2">
        <f>VLOOKUP(Sheet__29[[#This Row],[Produto]],Estoque!A:B,2,FALSE)</f>
        <v>212</v>
      </c>
      <c r="N4612" s="5">
        <f>Sheet__29[[#This Row],[Qtd]]*Sheet__29[[#This Row],[Valor]]</f>
        <v>4456</v>
      </c>
      <c r="O4612" s="5">
        <f>Sheet__29[[#This Row],[Venda]]*(1-Sheet__29[[#This Row],[Desc]]/100)</f>
        <v>4010.4</v>
      </c>
      <c r="P4612"/>
    </row>
    <row r="4613" spans="1:16" x14ac:dyDescent="0.25">
      <c r="A4613">
        <v>104611</v>
      </c>
      <c r="B4613" s="1">
        <v>46204</v>
      </c>
      <c r="C4613" t="s">
        <v>86</v>
      </c>
      <c r="D4613" t="s">
        <v>1077</v>
      </c>
      <c r="E4613">
        <v>5</v>
      </c>
      <c r="F4613" s="4">
        <v>3875</v>
      </c>
      <c r="G4613">
        <v>0</v>
      </c>
      <c r="H4613" t="s">
        <v>1016</v>
      </c>
      <c r="I4613" s="2" t="str">
        <f>VLOOKUP(Sheet__29[[#This Row],[Filial]],Filiais!A:B,2,FALSE)</f>
        <v>São Paulo</v>
      </c>
      <c r="J4613" s="2" t="str">
        <f>VLOOKUP(Sheet__29[[#This Row],[Cidade]],'Clientes'!C:D,2,FALSE)</f>
        <v>SP</v>
      </c>
      <c r="K4613" s="2" t="str">
        <f>VLOOKUP(Sheet__29[[#This Row],[Produto]],Produtos!B:C,2,FALSE)</f>
        <v>Rede</v>
      </c>
      <c r="L4613" s="2" t="str">
        <f>VLOOKUP(Sheet__29[[#This Row],[Produto]],Produtos!B:D,3,FALSE)</f>
        <v>Dell Brasil</v>
      </c>
      <c r="M4613" s="2">
        <f>VLOOKUP(Sheet__29[[#This Row],[Produto]],Estoque!A:B,2,FALSE)</f>
        <v>161</v>
      </c>
      <c r="N4613" s="5">
        <f>Sheet__29[[#This Row],[Qtd]]*Sheet__29[[#This Row],[Valor]]</f>
        <v>19375</v>
      </c>
      <c r="O4613" s="5">
        <f>Sheet__29[[#This Row],[Venda]]*(1-Sheet__29[[#This Row],[Desc]]/100)</f>
        <v>19375</v>
      </c>
      <c r="P4613"/>
    </row>
    <row r="4614" spans="1:16" x14ac:dyDescent="0.25">
      <c r="A4614">
        <v>104612</v>
      </c>
      <c r="B4614" s="1">
        <v>46204</v>
      </c>
      <c r="C4614" t="s">
        <v>410</v>
      </c>
      <c r="D4614" t="s">
        <v>1083</v>
      </c>
      <c r="E4614">
        <v>2</v>
      </c>
      <c r="F4614" s="4">
        <v>1187</v>
      </c>
      <c r="G4614">
        <v>0</v>
      </c>
      <c r="H4614" t="s">
        <v>1020</v>
      </c>
      <c r="I4614" s="2" t="str">
        <f>VLOOKUP(Sheet__29[[#This Row],[Filial]],Filiais!A:B,2,FALSE)</f>
        <v>Sorocaba</v>
      </c>
      <c r="J4614" s="2" t="str">
        <f>VLOOKUP(Sheet__29[[#This Row],[Cidade]],'Clientes'!C:D,2,FALSE)</f>
        <v>SP</v>
      </c>
      <c r="K4614" s="2" t="str">
        <f>VLOOKUP(Sheet__29[[#This Row],[Produto]],Produtos!B:C,2,FALSE)</f>
        <v>Rede</v>
      </c>
      <c r="L4614" s="2" t="str">
        <f>VLOOKUP(Sheet__29[[#This Row],[Produto]],Produtos!B:D,3,FALSE)</f>
        <v>Lenovo Brasil</v>
      </c>
      <c r="M4614" s="2">
        <f>VLOOKUP(Sheet__29[[#This Row],[Produto]],Estoque!A:B,2,FALSE)</f>
        <v>274</v>
      </c>
      <c r="N4614" s="5">
        <f>Sheet__29[[#This Row],[Qtd]]*Sheet__29[[#This Row],[Valor]]</f>
        <v>2374</v>
      </c>
      <c r="O4614" s="5">
        <f>Sheet__29[[#This Row],[Venda]]*(1-Sheet__29[[#This Row],[Desc]]/100)</f>
        <v>2374</v>
      </c>
      <c r="P4614"/>
    </row>
    <row r="4615" spans="1:16" x14ac:dyDescent="0.25">
      <c r="A4615">
        <v>104613</v>
      </c>
      <c r="B4615" s="1">
        <v>46204</v>
      </c>
      <c r="C4615" t="s">
        <v>714</v>
      </c>
      <c r="D4615" t="s">
        <v>1165</v>
      </c>
      <c r="E4615">
        <v>2</v>
      </c>
      <c r="F4615" s="4">
        <v>2400</v>
      </c>
      <c r="G4615">
        <v>5</v>
      </c>
      <c r="H4615" t="s">
        <v>1018</v>
      </c>
      <c r="I4615" s="2" t="str">
        <f>VLOOKUP(Sheet__29[[#This Row],[Filial]],Filiais!A:B,2,FALSE)</f>
        <v>Barueri</v>
      </c>
      <c r="J4615" s="2" t="str">
        <f>VLOOKUP(Sheet__29[[#This Row],[Cidade]],'Clientes'!C:D,2,FALSE)</f>
        <v>SP</v>
      </c>
      <c r="K4615" s="2" t="str">
        <f>VLOOKUP(Sheet__29[[#This Row],[Produto]],Produtos!B:C,2,FALSE)</f>
        <v>Monitor</v>
      </c>
      <c r="L4615" s="2" t="str">
        <f>VLOOKUP(Sheet__29[[#This Row],[Produto]],Produtos!B:D,3,FALSE)</f>
        <v>Logitech Brasil</v>
      </c>
      <c r="M4615" s="2">
        <f>VLOOKUP(Sheet__29[[#This Row],[Produto]],Estoque!A:B,2,FALSE)</f>
        <v>142</v>
      </c>
      <c r="N4615" s="5">
        <f>Sheet__29[[#This Row],[Qtd]]*Sheet__29[[#This Row],[Valor]]</f>
        <v>4800</v>
      </c>
      <c r="O4615" s="5">
        <f>Sheet__29[[#This Row],[Venda]]*(1-Sheet__29[[#This Row],[Desc]]/100)</f>
        <v>4560</v>
      </c>
      <c r="P4615"/>
    </row>
    <row r="4616" spans="1:16" x14ac:dyDescent="0.25">
      <c r="A4616">
        <v>104614</v>
      </c>
      <c r="B4616" s="1">
        <v>46204</v>
      </c>
      <c r="C4616" t="s">
        <v>62</v>
      </c>
      <c r="D4616" t="s">
        <v>1117</v>
      </c>
      <c r="E4616">
        <v>5</v>
      </c>
      <c r="F4616" s="4">
        <v>2890</v>
      </c>
      <c r="G4616">
        <v>0</v>
      </c>
      <c r="H4616" t="s">
        <v>1024</v>
      </c>
      <c r="I4616" s="2" t="str">
        <f>VLOOKUP(Sheet__29[[#This Row],[Filial]],Filiais!A:B,2,FALSE)</f>
        <v>Ribeirão Preto</v>
      </c>
      <c r="J4616" s="2" t="str">
        <f>VLOOKUP(Sheet__29[[#This Row],[Cidade]],'Clientes'!C:D,2,FALSE)</f>
        <v>SP</v>
      </c>
      <c r="K4616" s="2" t="str">
        <f>VLOOKUP(Sheet__29[[#This Row],[Produto]],Produtos!B:C,2,FALSE)</f>
        <v>Armazenamento</v>
      </c>
      <c r="L4616" s="2" t="str">
        <f>VLOOKUP(Sheet__29[[#This Row],[Produto]],Produtos!B:D,3,FALSE)</f>
        <v>LG Brasil</v>
      </c>
      <c r="M4616" s="2">
        <f>VLOOKUP(Sheet__29[[#This Row],[Produto]],Estoque!A:B,2,FALSE)</f>
        <v>221</v>
      </c>
      <c r="N4616" s="5">
        <f>Sheet__29[[#This Row],[Qtd]]*Sheet__29[[#This Row],[Valor]]</f>
        <v>14450</v>
      </c>
      <c r="O4616" s="5">
        <f>Sheet__29[[#This Row],[Venda]]*(1-Sheet__29[[#This Row],[Desc]]/100)</f>
        <v>14450</v>
      </c>
      <c r="P4616"/>
    </row>
    <row r="4617" spans="1:16" x14ac:dyDescent="0.25">
      <c r="A4617">
        <v>104615</v>
      </c>
      <c r="B4617" s="1">
        <v>46204</v>
      </c>
      <c r="C4617" t="s">
        <v>690</v>
      </c>
      <c r="D4617" t="s">
        <v>1144</v>
      </c>
      <c r="E4617">
        <v>4</v>
      </c>
      <c r="F4617" s="4">
        <v>1003</v>
      </c>
      <c r="G4617">
        <v>0</v>
      </c>
      <c r="H4617" t="s">
        <v>1022</v>
      </c>
      <c r="I4617" s="2" t="str">
        <f>VLOOKUP(Sheet__29[[#This Row],[Filial]],Filiais!A:B,2,FALSE)</f>
        <v>Santos</v>
      </c>
      <c r="J4617" s="2" t="str">
        <f>VLOOKUP(Sheet__29[[#This Row],[Cidade]],'Clientes'!C:D,2,FALSE)</f>
        <v>SP</v>
      </c>
      <c r="K4617" s="2" t="str">
        <f>VLOOKUP(Sheet__29[[#This Row],[Produto]],Produtos!B:C,2,FALSE)</f>
        <v>Monitor</v>
      </c>
      <c r="L4617" s="2" t="str">
        <f>VLOOKUP(Sheet__29[[#This Row],[Produto]],Produtos!B:D,3,FALSE)</f>
        <v>LG Brasil</v>
      </c>
      <c r="M4617" s="2">
        <f>VLOOKUP(Sheet__29[[#This Row],[Produto]],Estoque!A:B,2,FALSE)</f>
        <v>91</v>
      </c>
      <c r="N4617" s="5">
        <f>Sheet__29[[#This Row],[Qtd]]*Sheet__29[[#This Row],[Valor]]</f>
        <v>4012</v>
      </c>
      <c r="O4617" s="5">
        <f>Sheet__29[[#This Row],[Venda]]*(1-Sheet__29[[#This Row],[Desc]]/100)</f>
        <v>4012</v>
      </c>
      <c r="P4617"/>
    </row>
    <row r="4618" spans="1:16" x14ac:dyDescent="0.25">
      <c r="A4618">
        <v>104616</v>
      </c>
      <c r="B4618" s="1">
        <v>46204</v>
      </c>
      <c r="C4618" t="s">
        <v>340</v>
      </c>
      <c r="D4618" t="s">
        <v>1073</v>
      </c>
      <c r="E4618">
        <v>3</v>
      </c>
      <c r="F4618" s="4">
        <v>4865</v>
      </c>
      <c r="G4618">
        <v>10</v>
      </c>
      <c r="H4618" t="s">
        <v>1023</v>
      </c>
      <c r="I4618" s="2" t="str">
        <f>VLOOKUP(Sheet__29[[#This Row],[Filial]],Filiais!A:B,2,FALSE)</f>
        <v>Bauru</v>
      </c>
      <c r="J4618" s="2" t="str">
        <f>VLOOKUP(Sheet__29[[#This Row],[Cidade]],'Clientes'!C:D,2,FALSE)</f>
        <v>SP</v>
      </c>
      <c r="K4618" s="2" t="str">
        <f>VLOOKUP(Sheet__29[[#This Row],[Produto]],Produtos!B:C,2,FALSE)</f>
        <v>Armazenamento</v>
      </c>
      <c r="L4618" s="2" t="str">
        <f>VLOOKUP(Sheet__29[[#This Row],[Produto]],Produtos!B:D,3,FALSE)</f>
        <v>Dell Brasil</v>
      </c>
      <c r="M4618" s="2">
        <f>VLOOKUP(Sheet__29[[#This Row],[Produto]],Estoque!A:B,2,FALSE)</f>
        <v>106</v>
      </c>
      <c r="N4618" s="5">
        <f>Sheet__29[[#This Row],[Qtd]]*Sheet__29[[#This Row],[Valor]]</f>
        <v>14595</v>
      </c>
      <c r="O4618" s="5">
        <f>Sheet__29[[#This Row],[Venda]]*(1-Sheet__29[[#This Row],[Desc]]/100)</f>
        <v>13135.5</v>
      </c>
      <c r="P4618"/>
    </row>
    <row r="4619" spans="1:16" x14ac:dyDescent="0.25">
      <c r="A4619">
        <v>104617</v>
      </c>
      <c r="B4619" s="1">
        <v>46204</v>
      </c>
      <c r="C4619" t="s">
        <v>268</v>
      </c>
      <c r="D4619" t="s">
        <v>1056</v>
      </c>
      <c r="E4619">
        <v>2</v>
      </c>
      <c r="F4619" s="4">
        <v>1845</v>
      </c>
      <c r="G4619">
        <v>0</v>
      </c>
      <c r="H4619" t="s">
        <v>1017</v>
      </c>
      <c r="I4619" s="2" t="str">
        <f>VLOOKUP(Sheet__29[[#This Row],[Filial]],Filiais!A:B,2,FALSE)</f>
        <v>Campinas</v>
      </c>
      <c r="J4619" s="2" t="str">
        <f>VLOOKUP(Sheet__29[[#This Row],[Cidade]],'Clientes'!C:D,2,FALSE)</f>
        <v>SP</v>
      </c>
      <c r="K4619" s="2" t="str">
        <f>VLOOKUP(Sheet__29[[#This Row],[Produto]],Produtos!B:C,2,FALSE)</f>
        <v>Notebook</v>
      </c>
      <c r="L4619" s="2" t="str">
        <f>VLOOKUP(Sheet__29[[#This Row],[Produto]],Produtos!B:D,3,FALSE)</f>
        <v>Kingston Brasil</v>
      </c>
      <c r="M4619" s="2">
        <f>VLOOKUP(Sheet__29[[#This Row],[Produto]],Estoque!A:B,2,FALSE)</f>
        <v>231</v>
      </c>
      <c r="N4619" s="5">
        <f>Sheet__29[[#This Row],[Qtd]]*Sheet__29[[#This Row],[Valor]]</f>
        <v>3690</v>
      </c>
      <c r="O4619" s="5">
        <f>Sheet__29[[#This Row],[Venda]]*(1-Sheet__29[[#This Row],[Desc]]/100)</f>
        <v>3690</v>
      </c>
      <c r="P4619"/>
    </row>
    <row r="4620" spans="1:16" x14ac:dyDescent="0.25">
      <c r="A4620">
        <v>104618</v>
      </c>
      <c r="B4620" s="1">
        <v>46204</v>
      </c>
      <c r="C4620" t="s">
        <v>942</v>
      </c>
      <c r="D4620" t="s">
        <v>1051</v>
      </c>
      <c r="E4620">
        <v>4</v>
      </c>
      <c r="F4620" s="4">
        <v>2615</v>
      </c>
      <c r="G4620">
        <v>0</v>
      </c>
      <c r="H4620" t="s">
        <v>1022</v>
      </c>
      <c r="I4620" s="2" t="str">
        <f>VLOOKUP(Sheet__29[[#This Row],[Filial]],Filiais!A:B,2,FALSE)</f>
        <v>Santos</v>
      </c>
      <c r="J4620" s="2" t="str">
        <f>VLOOKUP(Sheet__29[[#This Row],[Cidade]],'Clientes'!C:D,2,FALSE)</f>
        <v>SP</v>
      </c>
      <c r="K4620" s="2" t="str">
        <f>VLOOKUP(Sheet__29[[#This Row],[Produto]],Produtos!B:C,2,FALSE)</f>
        <v>Rede</v>
      </c>
      <c r="L4620" s="2" t="str">
        <f>VLOOKUP(Sheet__29[[#This Row],[Produto]],Produtos!B:D,3,FALSE)</f>
        <v>Logitech Brasil</v>
      </c>
      <c r="M4620" s="2">
        <f>VLOOKUP(Sheet__29[[#This Row],[Produto]],Estoque!A:B,2,FALSE)</f>
        <v>187</v>
      </c>
      <c r="N4620" s="5">
        <f>Sheet__29[[#This Row],[Qtd]]*Sheet__29[[#This Row],[Valor]]</f>
        <v>10460</v>
      </c>
      <c r="O4620" s="5">
        <f>Sheet__29[[#This Row],[Venda]]*(1-Sheet__29[[#This Row],[Desc]]/100)</f>
        <v>10460</v>
      </c>
      <c r="P4620"/>
    </row>
    <row r="4621" spans="1:16" x14ac:dyDescent="0.25">
      <c r="A4621">
        <v>104619</v>
      </c>
      <c r="B4621" s="1">
        <v>46204</v>
      </c>
      <c r="C4621" t="s">
        <v>849</v>
      </c>
      <c r="D4621" t="s">
        <v>1127</v>
      </c>
      <c r="E4621">
        <v>5</v>
      </c>
      <c r="F4621" s="4">
        <v>3093</v>
      </c>
      <c r="G4621">
        <v>5</v>
      </c>
      <c r="H4621" t="s">
        <v>1016</v>
      </c>
      <c r="I4621" s="2" t="str">
        <f>VLOOKUP(Sheet__29[[#This Row],[Filial]],Filiais!A:B,2,FALSE)</f>
        <v>São Paulo</v>
      </c>
      <c r="J4621" s="2" t="str">
        <f>VLOOKUP(Sheet__29[[#This Row],[Cidade]],'Clientes'!C:D,2,FALSE)</f>
        <v>SP</v>
      </c>
      <c r="K4621" s="2" t="str">
        <f>VLOOKUP(Sheet__29[[#This Row],[Produto]],Produtos!B:C,2,FALSE)</f>
        <v>Periférico</v>
      </c>
      <c r="L4621" s="2" t="str">
        <f>VLOOKUP(Sheet__29[[#This Row],[Produto]],Produtos!B:D,3,FALSE)</f>
        <v>Dell Brasil</v>
      </c>
      <c r="M4621" s="2">
        <f>VLOOKUP(Sheet__29[[#This Row],[Produto]],Estoque!A:B,2,FALSE)</f>
        <v>210</v>
      </c>
      <c r="N4621" s="5">
        <f>Sheet__29[[#This Row],[Qtd]]*Sheet__29[[#This Row],[Valor]]</f>
        <v>15465</v>
      </c>
      <c r="O4621" s="5">
        <f>Sheet__29[[#This Row],[Venda]]*(1-Sheet__29[[#This Row],[Desc]]/100)</f>
        <v>14691.75</v>
      </c>
      <c r="P4621"/>
    </row>
    <row r="4622" spans="1:16" x14ac:dyDescent="0.25">
      <c r="A4622">
        <v>104620</v>
      </c>
      <c r="B4622" s="1">
        <v>46204</v>
      </c>
      <c r="C4622" t="s">
        <v>409</v>
      </c>
      <c r="D4622" t="s">
        <v>1089</v>
      </c>
      <c r="E4622">
        <v>1</v>
      </c>
      <c r="F4622" s="4">
        <v>1453</v>
      </c>
      <c r="G4622">
        <v>5</v>
      </c>
      <c r="H4622" t="s">
        <v>1019</v>
      </c>
      <c r="I4622" s="2" t="str">
        <f>VLOOKUP(Sheet__29[[#This Row],[Filial]],Filiais!A:B,2,FALSE)</f>
        <v>Osasco</v>
      </c>
      <c r="J4622" s="2" t="str">
        <f>VLOOKUP(Sheet__29[[#This Row],[Cidade]],'Clientes'!C:D,2,FALSE)</f>
        <v>SP</v>
      </c>
      <c r="K4622" s="2" t="str">
        <f>VLOOKUP(Sheet__29[[#This Row],[Produto]],Produtos!B:C,2,FALSE)</f>
        <v>Periférico</v>
      </c>
      <c r="L4622" s="2" t="str">
        <f>VLOOKUP(Sheet__29[[#This Row],[Produto]],Produtos!B:D,3,FALSE)</f>
        <v>Logitech Brasil</v>
      </c>
      <c r="M4622" s="2">
        <f>VLOOKUP(Sheet__29[[#This Row],[Produto]],Estoque!A:B,2,FALSE)</f>
        <v>39</v>
      </c>
      <c r="N4622" s="5">
        <f>Sheet__29[[#This Row],[Qtd]]*Sheet__29[[#This Row],[Valor]]</f>
        <v>1453</v>
      </c>
      <c r="O4622" s="5">
        <f>Sheet__29[[#This Row],[Venda]]*(1-Sheet__29[[#This Row],[Desc]]/100)</f>
        <v>1380.35</v>
      </c>
      <c r="P4622"/>
    </row>
    <row r="4623" spans="1:16" x14ac:dyDescent="0.25">
      <c r="A4623">
        <v>104621</v>
      </c>
      <c r="B4623" s="1">
        <v>46204</v>
      </c>
      <c r="C4623" t="s">
        <v>389</v>
      </c>
      <c r="D4623" t="s">
        <v>1052</v>
      </c>
      <c r="E4623">
        <v>1</v>
      </c>
      <c r="F4623" s="4">
        <v>2990</v>
      </c>
      <c r="G4623">
        <v>0</v>
      </c>
      <c r="H4623" t="s">
        <v>1018</v>
      </c>
      <c r="I4623" s="2" t="str">
        <f>VLOOKUP(Sheet__29[[#This Row],[Filial]],Filiais!A:B,2,FALSE)</f>
        <v>Barueri</v>
      </c>
      <c r="J4623" s="2" t="str">
        <f>VLOOKUP(Sheet__29[[#This Row],[Cidade]],'Clientes'!C:D,2,FALSE)</f>
        <v>SP</v>
      </c>
      <c r="K4623" s="2" t="str">
        <f>VLOOKUP(Sheet__29[[#This Row],[Produto]],Produtos!B:C,2,FALSE)</f>
        <v>Rede</v>
      </c>
      <c r="L4623" s="2" t="str">
        <f>VLOOKUP(Sheet__29[[#This Row],[Produto]],Produtos!B:D,3,FALSE)</f>
        <v>LG Brasil</v>
      </c>
      <c r="M4623" s="2">
        <f>VLOOKUP(Sheet__29[[#This Row],[Produto]],Estoque!A:B,2,FALSE)</f>
        <v>275</v>
      </c>
      <c r="N4623" s="5">
        <f>Sheet__29[[#This Row],[Qtd]]*Sheet__29[[#This Row],[Valor]]</f>
        <v>2990</v>
      </c>
      <c r="O4623" s="5">
        <f>Sheet__29[[#This Row],[Venda]]*(1-Sheet__29[[#This Row],[Desc]]/100)</f>
        <v>2990</v>
      </c>
      <c r="P4623"/>
    </row>
    <row r="4624" spans="1:16" x14ac:dyDescent="0.25">
      <c r="A4624">
        <v>104622</v>
      </c>
      <c r="B4624" s="1">
        <v>46204</v>
      </c>
      <c r="C4624" t="s">
        <v>734</v>
      </c>
      <c r="D4624" t="s">
        <v>1149</v>
      </c>
      <c r="E4624">
        <v>1</v>
      </c>
      <c r="F4624" s="4">
        <v>229</v>
      </c>
      <c r="G4624">
        <v>10</v>
      </c>
      <c r="H4624" t="s">
        <v>1017</v>
      </c>
      <c r="I4624" s="2" t="str">
        <f>VLOOKUP(Sheet__29[[#This Row],[Filial]],Filiais!A:B,2,FALSE)</f>
        <v>Campinas</v>
      </c>
      <c r="J4624" s="2" t="str">
        <f>VLOOKUP(Sheet__29[[#This Row],[Cidade]],'Clientes'!C:D,2,FALSE)</f>
        <v>SP</v>
      </c>
      <c r="K4624" s="2" t="str">
        <f>VLOOKUP(Sheet__29[[#This Row],[Produto]],Produtos!B:C,2,FALSE)</f>
        <v>Rede</v>
      </c>
      <c r="L4624" s="2" t="str">
        <f>VLOOKUP(Sheet__29[[#This Row],[Produto]],Produtos!B:D,3,FALSE)</f>
        <v>Dell Brasil</v>
      </c>
      <c r="M4624" s="2">
        <f>VLOOKUP(Sheet__29[[#This Row],[Produto]],Estoque!A:B,2,FALSE)</f>
        <v>123</v>
      </c>
      <c r="N4624" s="5">
        <f>Sheet__29[[#This Row],[Qtd]]*Sheet__29[[#This Row],[Valor]]</f>
        <v>229</v>
      </c>
      <c r="O4624" s="5">
        <f>Sheet__29[[#This Row],[Venda]]*(1-Sheet__29[[#This Row],[Desc]]/100)</f>
        <v>206.1</v>
      </c>
      <c r="P4624"/>
    </row>
    <row r="4625" spans="1:16" x14ac:dyDescent="0.25">
      <c r="A4625">
        <v>104623</v>
      </c>
      <c r="B4625" s="1">
        <v>46204</v>
      </c>
      <c r="C4625" t="s">
        <v>424</v>
      </c>
      <c r="D4625" t="s">
        <v>1170</v>
      </c>
      <c r="E4625">
        <v>5</v>
      </c>
      <c r="F4625" s="4">
        <v>167</v>
      </c>
      <c r="G4625">
        <v>5</v>
      </c>
      <c r="H4625" t="s">
        <v>1025</v>
      </c>
      <c r="I4625" s="2" t="str">
        <f>VLOOKUP(Sheet__29[[#This Row],[Filial]],Filiais!A:B,2,FALSE)</f>
        <v>São José dos Campos</v>
      </c>
      <c r="J4625" s="2" t="str">
        <f>VLOOKUP(Sheet__29[[#This Row],[Cidade]],'Clientes'!C:D,2,FALSE)</f>
        <v>SP</v>
      </c>
      <c r="K4625" s="2" t="str">
        <f>VLOOKUP(Sheet__29[[#This Row],[Produto]],Produtos!B:C,2,FALSE)</f>
        <v>Notebook</v>
      </c>
      <c r="L4625" s="2" t="str">
        <f>VLOOKUP(Sheet__29[[#This Row],[Produto]],Produtos!B:D,3,FALSE)</f>
        <v>LG Brasil</v>
      </c>
      <c r="M4625" s="2">
        <f>VLOOKUP(Sheet__29[[#This Row],[Produto]],Estoque!A:B,2,FALSE)</f>
        <v>80</v>
      </c>
      <c r="N4625" s="5">
        <f>Sheet__29[[#This Row],[Qtd]]*Sheet__29[[#This Row],[Valor]]</f>
        <v>835</v>
      </c>
      <c r="O4625" s="5">
        <f>Sheet__29[[#This Row],[Venda]]*(1-Sheet__29[[#This Row],[Desc]]/100)</f>
        <v>793.25</v>
      </c>
      <c r="P4625"/>
    </row>
    <row r="4626" spans="1:16" x14ac:dyDescent="0.25">
      <c r="A4626">
        <v>104624</v>
      </c>
      <c r="B4626" s="1">
        <v>46204</v>
      </c>
      <c r="C4626" t="s">
        <v>303</v>
      </c>
      <c r="D4626" t="s">
        <v>1159</v>
      </c>
      <c r="E4626">
        <v>1</v>
      </c>
      <c r="F4626" s="4">
        <v>1596</v>
      </c>
      <c r="G4626">
        <v>10</v>
      </c>
      <c r="H4626" t="s">
        <v>1025</v>
      </c>
      <c r="I4626" s="2" t="str">
        <f>VLOOKUP(Sheet__29[[#This Row],[Filial]],Filiais!A:B,2,FALSE)</f>
        <v>São José dos Campos</v>
      </c>
      <c r="J4626" s="2" t="str">
        <f>VLOOKUP(Sheet__29[[#This Row],[Cidade]],'Clientes'!C:D,2,FALSE)</f>
        <v>SP</v>
      </c>
      <c r="K4626" s="2" t="str">
        <f>VLOOKUP(Sheet__29[[#This Row],[Produto]],Produtos!B:C,2,FALSE)</f>
        <v>Rede</v>
      </c>
      <c r="L4626" s="2" t="str">
        <f>VLOOKUP(Sheet__29[[#This Row],[Produto]],Produtos!B:D,3,FALSE)</f>
        <v>Logitech Brasil</v>
      </c>
      <c r="M4626" s="2">
        <f>VLOOKUP(Sheet__29[[#This Row],[Produto]],Estoque!A:B,2,FALSE)</f>
        <v>130</v>
      </c>
      <c r="N4626" s="5">
        <f>Sheet__29[[#This Row],[Qtd]]*Sheet__29[[#This Row],[Valor]]</f>
        <v>1596</v>
      </c>
      <c r="O4626" s="5">
        <f>Sheet__29[[#This Row],[Venda]]*(1-Sheet__29[[#This Row],[Desc]]/100)</f>
        <v>1436.4</v>
      </c>
      <c r="P4626"/>
    </row>
    <row r="4627" spans="1:16" x14ac:dyDescent="0.25">
      <c r="A4627">
        <v>104625</v>
      </c>
      <c r="B4627" s="1">
        <v>46204</v>
      </c>
      <c r="C4627" t="s">
        <v>978</v>
      </c>
      <c r="D4627" t="s">
        <v>1039</v>
      </c>
      <c r="E4627">
        <v>1</v>
      </c>
      <c r="F4627" s="4">
        <v>2562</v>
      </c>
      <c r="G4627">
        <v>10</v>
      </c>
      <c r="H4627" t="s">
        <v>1022</v>
      </c>
      <c r="I4627" s="2" t="str">
        <f>VLOOKUP(Sheet__29[[#This Row],[Filial]],Filiais!A:B,2,FALSE)</f>
        <v>Santos</v>
      </c>
      <c r="J4627" s="2" t="str">
        <f>VLOOKUP(Sheet__29[[#This Row],[Cidade]],'Clientes'!C:D,2,FALSE)</f>
        <v>SP</v>
      </c>
      <c r="K4627" s="2" t="str">
        <f>VLOOKUP(Sheet__29[[#This Row],[Produto]],Produtos!B:C,2,FALSE)</f>
        <v>Notebook</v>
      </c>
      <c r="L4627" s="2" t="str">
        <f>VLOOKUP(Sheet__29[[#This Row],[Produto]],Produtos!B:D,3,FALSE)</f>
        <v>Lenovo Brasil</v>
      </c>
      <c r="M4627" s="2">
        <f>VLOOKUP(Sheet__29[[#This Row],[Produto]],Estoque!A:B,2,FALSE)</f>
        <v>296</v>
      </c>
      <c r="N4627" s="5">
        <f>Sheet__29[[#This Row],[Qtd]]*Sheet__29[[#This Row],[Valor]]</f>
        <v>2562</v>
      </c>
      <c r="O4627" s="5">
        <f>Sheet__29[[#This Row],[Venda]]*(1-Sheet__29[[#This Row],[Desc]]/100)</f>
        <v>2305.8000000000002</v>
      </c>
      <c r="P4627"/>
    </row>
    <row r="4628" spans="1:16" x14ac:dyDescent="0.25">
      <c r="A4628">
        <v>104626</v>
      </c>
      <c r="B4628" s="1">
        <v>46204</v>
      </c>
      <c r="C4628" t="s">
        <v>289</v>
      </c>
      <c r="D4628" t="s">
        <v>1062</v>
      </c>
      <c r="E4628">
        <v>1</v>
      </c>
      <c r="F4628" s="4">
        <v>1261</v>
      </c>
      <c r="G4628">
        <v>5</v>
      </c>
      <c r="H4628" t="s">
        <v>1018</v>
      </c>
      <c r="I4628" s="2" t="str">
        <f>VLOOKUP(Sheet__29[[#This Row],[Filial]],Filiais!A:B,2,FALSE)</f>
        <v>Barueri</v>
      </c>
      <c r="J4628" s="2" t="str">
        <f>VLOOKUP(Sheet__29[[#This Row],[Cidade]],'Clientes'!C:D,2,FALSE)</f>
        <v>SP</v>
      </c>
      <c r="K4628" s="2" t="str">
        <f>VLOOKUP(Sheet__29[[#This Row],[Produto]],Produtos!B:C,2,FALSE)</f>
        <v>Rede</v>
      </c>
      <c r="L4628" s="2" t="str">
        <f>VLOOKUP(Sheet__29[[#This Row],[Produto]],Produtos!B:D,3,FALSE)</f>
        <v>Lenovo Brasil</v>
      </c>
      <c r="M4628" s="2">
        <f>VLOOKUP(Sheet__29[[#This Row],[Produto]],Estoque!A:B,2,FALSE)</f>
        <v>178</v>
      </c>
      <c r="N4628" s="5">
        <f>Sheet__29[[#This Row],[Qtd]]*Sheet__29[[#This Row],[Valor]]</f>
        <v>1261</v>
      </c>
      <c r="O4628" s="5">
        <f>Sheet__29[[#This Row],[Venda]]*(1-Sheet__29[[#This Row],[Desc]]/100)</f>
        <v>1197.95</v>
      </c>
      <c r="P4628"/>
    </row>
    <row r="4629" spans="1:16" x14ac:dyDescent="0.25">
      <c r="A4629">
        <v>104627</v>
      </c>
      <c r="B4629" s="1">
        <v>46204</v>
      </c>
      <c r="C4629" t="s">
        <v>874</v>
      </c>
      <c r="D4629" t="s">
        <v>1173</v>
      </c>
      <c r="E4629">
        <v>3</v>
      </c>
      <c r="F4629" s="4">
        <v>4209</v>
      </c>
      <c r="G4629">
        <v>5</v>
      </c>
      <c r="H4629" t="s">
        <v>1021</v>
      </c>
      <c r="I4629" s="2" t="str">
        <f>VLOOKUP(Sheet__29[[#This Row],[Filial]],Filiais!A:B,2,FALSE)</f>
        <v>Jundiaí</v>
      </c>
      <c r="J4629" s="2" t="str">
        <f>VLOOKUP(Sheet__29[[#This Row],[Cidade]],'Clientes'!C:D,2,FALSE)</f>
        <v>SP</v>
      </c>
      <c r="K4629" s="2" t="str">
        <f>VLOOKUP(Sheet__29[[#This Row],[Produto]],Produtos!B:C,2,FALSE)</f>
        <v>Notebook</v>
      </c>
      <c r="L4629" s="2" t="str">
        <f>VLOOKUP(Sheet__29[[#This Row],[Produto]],Produtos!B:D,3,FALSE)</f>
        <v>Logitech Brasil</v>
      </c>
      <c r="M4629" s="2">
        <f>VLOOKUP(Sheet__29[[#This Row],[Produto]],Estoque!A:B,2,FALSE)</f>
        <v>274</v>
      </c>
      <c r="N4629" s="5">
        <f>Sheet__29[[#This Row],[Qtd]]*Sheet__29[[#This Row],[Valor]]</f>
        <v>12627</v>
      </c>
      <c r="O4629" s="5">
        <f>Sheet__29[[#This Row],[Venda]]*(1-Sheet__29[[#This Row],[Desc]]/100)</f>
        <v>11995.65</v>
      </c>
      <c r="P4629"/>
    </row>
    <row r="4630" spans="1:16" x14ac:dyDescent="0.25">
      <c r="A4630">
        <v>104628</v>
      </c>
      <c r="B4630" s="1">
        <v>46204</v>
      </c>
      <c r="C4630" t="s">
        <v>579</v>
      </c>
      <c r="D4630" t="s">
        <v>1177</v>
      </c>
      <c r="E4630">
        <v>3</v>
      </c>
      <c r="F4630" s="4">
        <v>239</v>
      </c>
      <c r="G4630">
        <v>10</v>
      </c>
      <c r="H4630" t="s">
        <v>1022</v>
      </c>
      <c r="I4630" s="2" t="str">
        <f>VLOOKUP(Sheet__29[[#This Row],[Filial]],Filiais!A:B,2,FALSE)</f>
        <v>Santos</v>
      </c>
      <c r="J4630" s="2" t="str">
        <f>VLOOKUP(Sheet__29[[#This Row],[Cidade]],'Clientes'!C:D,2,FALSE)</f>
        <v>SP</v>
      </c>
      <c r="K4630" s="2" t="str">
        <f>VLOOKUP(Sheet__29[[#This Row],[Produto]],Produtos!B:C,2,FALSE)</f>
        <v>Rede</v>
      </c>
      <c r="L4630" s="2" t="str">
        <f>VLOOKUP(Sheet__29[[#This Row],[Produto]],Produtos!B:D,3,FALSE)</f>
        <v>LG Brasil</v>
      </c>
      <c r="M4630" s="2">
        <f>VLOOKUP(Sheet__29[[#This Row],[Produto]],Estoque!A:B,2,FALSE)</f>
        <v>230</v>
      </c>
      <c r="N4630" s="5">
        <f>Sheet__29[[#This Row],[Qtd]]*Sheet__29[[#This Row],[Valor]]</f>
        <v>717</v>
      </c>
      <c r="O4630" s="5">
        <f>Sheet__29[[#This Row],[Venda]]*(1-Sheet__29[[#This Row],[Desc]]/100)</f>
        <v>645.30000000000007</v>
      </c>
      <c r="P4630"/>
    </row>
    <row r="4631" spans="1:16" x14ac:dyDescent="0.25">
      <c r="A4631">
        <v>104629</v>
      </c>
      <c r="B4631" s="1">
        <v>46204</v>
      </c>
      <c r="C4631" t="s">
        <v>729</v>
      </c>
      <c r="D4631" t="s">
        <v>1087</v>
      </c>
      <c r="E4631">
        <v>4</v>
      </c>
      <c r="F4631" s="4">
        <v>173</v>
      </c>
      <c r="G4631">
        <v>5</v>
      </c>
      <c r="H4631" t="s">
        <v>1020</v>
      </c>
      <c r="I4631" s="2" t="str">
        <f>VLOOKUP(Sheet__29[[#This Row],[Filial]],Filiais!A:B,2,FALSE)</f>
        <v>Sorocaba</v>
      </c>
      <c r="J4631" s="2" t="str">
        <f>VLOOKUP(Sheet__29[[#This Row],[Cidade]],'Clientes'!C:D,2,FALSE)</f>
        <v>SP</v>
      </c>
      <c r="K4631" s="2" t="str">
        <f>VLOOKUP(Sheet__29[[#This Row],[Produto]],Produtos!B:C,2,FALSE)</f>
        <v>Monitor</v>
      </c>
      <c r="L4631" s="2" t="str">
        <f>VLOOKUP(Sheet__29[[#This Row],[Produto]],Produtos!B:D,3,FALSE)</f>
        <v>Kingston Brasil</v>
      </c>
      <c r="M4631" s="2">
        <f>VLOOKUP(Sheet__29[[#This Row],[Produto]],Estoque!A:B,2,FALSE)</f>
        <v>212</v>
      </c>
      <c r="N4631" s="5">
        <f>Sheet__29[[#This Row],[Qtd]]*Sheet__29[[#This Row],[Valor]]</f>
        <v>692</v>
      </c>
      <c r="O4631" s="5">
        <f>Sheet__29[[#This Row],[Venda]]*(1-Sheet__29[[#This Row],[Desc]]/100)</f>
        <v>657.4</v>
      </c>
      <c r="P4631"/>
    </row>
    <row r="4632" spans="1:16" x14ac:dyDescent="0.25">
      <c r="A4632">
        <v>104630</v>
      </c>
      <c r="B4632" s="1">
        <v>46204</v>
      </c>
      <c r="C4632" t="s">
        <v>322</v>
      </c>
      <c r="D4632" t="s">
        <v>1103</v>
      </c>
      <c r="E4632">
        <v>1</v>
      </c>
      <c r="F4632" s="4">
        <v>2718</v>
      </c>
      <c r="G4632">
        <v>10</v>
      </c>
      <c r="H4632" t="s">
        <v>1018</v>
      </c>
      <c r="I4632" s="2" t="str">
        <f>VLOOKUP(Sheet__29[[#This Row],[Filial]],Filiais!A:B,2,FALSE)</f>
        <v>Barueri</v>
      </c>
      <c r="J4632" s="2" t="str">
        <f>VLOOKUP(Sheet__29[[#This Row],[Cidade]],'Clientes'!C:D,2,FALSE)</f>
        <v>SP</v>
      </c>
      <c r="K4632" s="2" t="str">
        <f>VLOOKUP(Sheet__29[[#This Row],[Produto]],Produtos!B:C,2,FALSE)</f>
        <v>Rede</v>
      </c>
      <c r="L4632" s="2" t="str">
        <f>VLOOKUP(Sheet__29[[#This Row],[Produto]],Produtos!B:D,3,FALSE)</f>
        <v>Logitech Brasil</v>
      </c>
      <c r="M4632" s="2">
        <f>VLOOKUP(Sheet__29[[#This Row],[Produto]],Estoque!A:B,2,FALSE)</f>
        <v>215</v>
      </c>
      <c r="N4632" s="5">
        <f>Sheet__29[[#This Row],[Qtd]]*Sheet__29[[#This Row],[Valor]]</f>
        <v>2718</v>
      </c>
      <c r="O4632" s="5">
        <f>Sheet__29[[#This Row],[Venda]]*(1-Sheet__29[[#This Row],[Desc]]/100)</f>
        <v>2446.2000000000003</v>
      </c>
      <c r="P4632"/>
    </row>
    <row r="4633" spans="1:16" x14ac:dyDescent="0.25">
      <c r="A4633">
        <v>104631</v>
      </c>
      <c r="B4633" s="1">
        <v>46204</v>
      </c>
      <c r="C4633" t="s">
        <v>812</v>
      </c>
      <c r="D4633" t="s">
        <v>1113</v>
      </c>
      <c r="E4633">
        <v>3</v>
      </c>
      <c r="F4633" s="4">
        <v>2396</v>
      </c>
      <c r="G4633">
        <v>10</v>
      </c>
      <c r="H4633" t="s">
        <v>1021</v>
      </c>
      <c r="I4633" s="2" t="str">
        <f>VLOOKUP(Sheet__29[[#This Row],[Filial]],Filiais!A:B,2,FALSE)</f>
        <v>Jundiaí</v>
      </c>
      <c r="J4633" s="2" t="str">
        <f>VLOOKUP(Sheet__29[[#This Row],[Cidade]],'Clientes'!C:D,2,FALSE)</f>
        <v>SP</v>
      </c>
      <c r="K4633" s="2" t="str">
        <f>VLOOKUP(Sheet__29[[#This Row],[Produto]],Produtos!B:C,2,FALSE)</f>
        <v>Rede</v>
      </c>
      <c r="L4633" s="2" t="str">
        <f>VLOOKUP(Sheet__29[[#This Row],[Produto]],Produtos!B:D,3,FALSE)</f>
        <v>LG Brasil</v>
      </c>
      <c r="M4633" s="2">
        <f>VLOOKUP(Sheet__29[[#This Row],[Produto]],Estoque!A:B,2,FALSE)</f>
        <v>28</v>
      </c>
      <c r="N4633" s="5">
        <f>Sheet__29[[#This Row],[Qtd]]*Sheet__29[[#This Row],[Valor]]</f>
        <v>7188</v>
      </c>
      <c r="O4633" s="5">
        <f>Sheet__29[[#This Row],[Venda]]*(1-Sheet__29[[#This Row],[Desc]]/100)</f>
        <v>6469.2</v>
      </c>
      <c r="P4633"/>
    </row>
    <row r="4634" spans="1:16" x14ac:dyDescent="0.25">
      <c r="A4634">
        <v>104632</v>
      </c>
      <c r="B4634" s="1">
        <v>46204</v>
      </c>
      <c r="C4634" t="s">
        <v>185</v>
      </c>
      <c r="D4634" t="s">
        <v>1031</v>
      </c>
      <c r="E4634">
        <v>4</v>
      </c>
      <c r="F4634" s="4">
        <v>2980</v>
      </c>
      <c r="G4634">
        <v>10</v>
      </c>
      <c r="H4634" t="s">
        <v>1020</v>
      </c>
      <c r="I4634" s="2" t="str">
        <f>VLOOKUP(Sheet__29[[#This Row],[Filial]],Filiais!A:B,2,FALSE)</f>
        <v>Sorocaba</v>
      </c>
      <c r="J4634" s="2" t="str">
        <f>VLOOKUP(Sheet__29[[#This Row],[Cidade]],'Clientes'!C:D,2,FALSE)</f>
        <v>SP</v>
      </c>
      <c r="K4634" s="2" t="str">
        <f>VLOOKUP(Sheet__29[[#This Row],[Produto]],Produtos!B:C,2,FALSE)</f>
        <v>Armazenamento</v>
      </c>
      <c r="L4634" s="2" t="str">
        <f>VLOOKUP(Sheet__29[[#This Row],[Produto]],Produtos!B:D,3,FALSE)</f>
        <v>Logitech Brasil</v>
      </c>
      <c r="M4634" s="2">
        <f>VLOOKUP(Sheet__29[[#This Row],[Produto]],Estoque!A:B,2,FALSE)</f>
        <v>111</v>
      </c>
      <c r="N4634" s="5">
        <f>Sheet__29[[#This Row],[Qtd]]*Sheet__29[[#This Row],[Valor]]</f>
        <v>11920</v>
      </c>
      <c r="O4634" s="5">
        <f>Sheet__29[[#This Row],[Venda]]*(1-Sheet__29[[#This Row],[Desc]]/100)</f>
        <v>10728</v>
      </c>
      <c r="P4634"/>
    </row>
    <row r="4635" spans="1:16" x14ac:dyDescent="0.25">
      <c r="A4635">
        <v>104633</v>
      </c>
      <c r="B4635" s="1">
        <v>46204</v>
      </c>
      <c r="C4635" t="s">
        <v>964</v>
      </c>
      <c r="D4635" t="s">
        <v>1083</v>
      </c>
      <c r="E4635">
        <v>4</v>
      </c>
      <c r="F4635" s="4">
        <v>3867</v>
      </c>
      <c r="G4635">
        <v>0</v>
      </c>
      <c r="H4635" t="s">
        <v>1020</v>
      </c>
      <c r="I4635" s="2" t="str">
        <f>VLOOKUP(Sheet__29[[#This Row],[Filial]],Filiais!A:B,2,FALSE)</f>
        <v>Sorocaba</v>
      </c>
      <c r="J4635" s="2" t="str">
        <f>VLOOKUP(Sheet__29[[#This Row],[Cidade]],'Clientes'!C:D,2,FALSE)</f>
        <v>SP</v>
      </c>
      <c r="K4635" s="2" t="str">
        <f>VLOOKUP(Sheet__29[[#This Row],[Produto]],Produtos!B:C,2,FALSE)</f>
        <v>Rede</v>
      </c>
      <c r="L4635" s="2" t="str">
        <f>VLOOKUP(Sheet__29[[#This Row],[Produto]],Produtos!B:D,3,FALSE)</f>
        <v>Lenovo Brasil</v>
      </c>
      <c r="M4635" s="2">
        <f>VLOOKUP(Sheet__29[[#This Row],[Produto]],Estoque!A:B,2,FALSE)</f>
        <v>274</v>
      </c>
      <c r="N4635" s="5">
        <f>Sheet__29[[#This Row],[Qtd]]*Sheet__29[[#This Row],[Valor]]</f>
        <v>15468</v>
      </c>
      <c r="O4635" s="5">
        <f>Sheet__29[[#This Row],[Venda]]*(1-Sheet__29[[#This Row],[Desc]]/100)</f>
        <v>15468</v>
      </c>
      <c r="P4635"/>
    </row>
    <row r="4636" spans="1:16" x14ac:dyDescent="0.25">
      <c r="A4636">
        <v>104634</v>
      </c>
      <c r="B4636" s="1">
        <v>46204</v>
      </c>
      <c r="C4636" t="s">
        <v>788</v>
      </c>
      <c r="D4636" t="s">
        <v>1060</v>
      </c>
      <c r="E4636">
        <v>3</v>
      </c>
      <c r="F4636" s="4">
        <v>3956</v>
      </c>
      <c r="G4636">
        <v>0</v>
      </c>
      <c r="H4636" t="s">
        <v>1018</v>
      </c>
      <c r="I4636" s="2" t="str">
        <f>VLOOKUP(Sheet__29[[#This Row],[Filial]],Filiais!A:B,2,FALSE)</f>
        <v>Barueri</v>
      </c>
      <c r="J4636" s="2" t="str">
        <f>VLOOKUP(Sheet__29[[#This Row],[Cidade]],'Clientes'!C:D,2,FALSE)</f>
        <v>SP</v>
      </c>
      <c r="K4636" s="2" t="str">
        <f>VLOOKUP(Sheet__29[[#This Row],[Produto]],Produtos!B:C,2,FALSE)</f>
        <v>Rede</v>
      </c>
      <c r="L4636" s="2" t="str">
        <f>VLOOKUP(Sheet__29[[#This Row],[Produto]],Produtos!B:D,3,FALSE)</f>
        <v>LG Brasil</v>
      </c>
      <c r="M4636" s="2">
        <f>VLOOKUP(Sheet__29[[#This Row],[Produto]],Estoque!A:B,2,FALSE)</f>
        <v>281</v>
      </c>
      <c r="N4636" s="5">
        <f>Sheet__29[[#This Row],[Qtd]]*Sheet__29[[#This Row],[Valor]]</f>
        <v>11868</v>
      </c>
      <c r="O4636" s="5">
        <f>Sheet__29[[#This Row],[Venda]]*(1-Sheet__29[[#This Row],[Desc]]/100)</f>
        <v>11868</v>
      </c>
      <c r="P4636"/>
    </row>
    <row r="4637" spans="1:16" x14ac:dyDescent="0.25">
      <c r="A4637">
        <v>104635</v>
      </c>
      <c r="B4637" s="1">
        <v>46204</v>
      </c>
      <c r="C4637" t="s">
        <v>425</v>
      </c>
      <c r="D4637" t="s">
        <v>1172</v>
      </c>
      <c r="E4637">
        <v>3</v>
      </c>
      <c r="F4637" s="4">
        <v>3268</v>
      </c>
      <c r="G4637">
        <v>10</v>
      </c>
      <c r="H4637" t="s">
        <v>1023</v>
      </c>
      <c r="I4637" s="2" t="str">
        <f>VLOOKUP(Sheet__29[[#This Row],[Filial]],Filiais!A:B,2,FALSE)</f>
        <v>Bauru</v>
      </c>
      <c r="J4637" s="2" t="str">
        <f>VLOOKUP(Sheet__29[[#This Row],[Cidade]],'Clientes'!C:D,2,FALSE)</f>
        <v>SP</v>
      </c>
      <c r="K4637" s="2" t="str">
        <f>VLOOKUP(Sheet__29[[#This Row],[Produto]],Produtos!B:C,2,FALSE)</f>
        <v>Rede</v>
      </c>
      <c r="L4637" s="2" t="str">
        <f>VLOOKUP(Sheet__29[[#This Row],[Produto]],Produtos!B:D,3,FALSE)</f>
        <v>Kingston Brasil</v>
      </c>
      <c r="M4637" s="2">
        <f>VLOOKUP(Sheet__29[[#This Row],[Produto]],Estoque!A:B,2,FALSE)</f>
        <v>240</v>
      </c>
      <c r="N4637" s="5">
        <f>Sheet__29[[#This Row],[Qtd]]*Sheet__29[[#This Row],[Valor]]</f>
        <v>9804</v>
      </c>
      <c r="O4637" s="5">
        <f>Sheet__29[[#This Row],[Venda]]*(1-Sheet__29[[#This Row],[Desc]]/100)</f>
        <v>8823.6</v>
      </c>
      <c r="P4637"/>
    </row>
    <row r="4638" spans="1:16" x14ac:dyDescent="0.25">
      <c r="A4638">
        <v>104636</v>
      </c>
      <c r="B4638" s="1">
        <v>46204</v>
      </c>
      <c r="C4638" t="s">
        <v>268</v>
      </c>
      <c r="D4638" t="s">
        <v>1085</v>
      </c>
      <c r="E4638">
        <v>1</v>
      </c>
      <c r="F4638" s="4">
        <v>4098</v>
      </c>
      <c r="G4638">
        <v>10</v>
      </c>
      <c r="H4638" t="s">
        <v>1020</v>
      </c>
      <c r="I4638" s="2" t="str">
        <f>VLOOKUP(Sheet__29[[#This Row],[Filial]],Filiais!A:B,2,FALSE)</f>
        <v>Sorocaba</v>
      </c>
      <c r="J4638" s="2" t="str">
        <f>VLOOKUP(Sheet__29[[#This Row],[Cidade]],'Clientes'!C:D,2,FALSE)</f>
        <v>SP</v>
      </c>
      <c r="K4638" s="2" t="str">
        <f>VLOOKUP(Sheet__29[[#This Row],[Produto]],Produtos!B:C,2,FALSE)</f>
        <v>Armazenamento</v>
      </c>
      <c r="L4638" s="2" t="str">
        <f>VLOOKUP(Sheet__29[[#This Row],[Produto]],Produtos!B:D,3,FALSE)</f>
        <v>Lenovo Brasil</v>
      </c>
      <c r="M4638" s="2">
        <f>VLOOKUP(Sheet__29[[#This Row],[Produto]],Estoque!A:B,2,FALSE)</f>
        <v>204</v>
      </c>
      <c r="N4638" s="5">
        <f>Sheet__29[[#This Row],[Qtd]]*Sheet__29[[#This Row],[Valor]]</f>
        <v>4098</v>
      </c>
      <c r="O4638" s="5">
        <f>Sheet__29[[#This Row],[Venda]]*(1-Sheet__29[[#This Row],[Desc]]/100)</f>
        <v>3688.2000000000003</v>
      </c>
      <c r="P4638"/>
    </row>
    <row r="4639" spans="1:16" x14ac:dyDescent="0.25">
      <c r="A4639">
        <v>104637</v>
      </c>
      <c r="B4639" s="1">
        <v>46204</v>
      </c>
      <c r="C4639" t="s">
        <v>123</v>
      </c>
      <c r="D4639" t="s">
        <v>1151</v>
      </c>
      <c r="E4639">
        <v>2</v>
      </c>
      <c r="F4639" s="4">
        <v>4640</v>
      </c>
      <c r="G4639">
        <v>0</v>
      </c>
      <c r="H4639" t="s">
        <v>1023</v>
      </c>
      <c r="I4639" s="2" t="str">
        <f>VLOOKUP(Sheet__29[[#This Row],[Filial]],Filiais!A:B,2,FALSE)</f>
        <v>Bauru</v>
      </c>
      <c r="J4639" s="2" t="str">
        <f>VLOOKUP(Sheet__29[[#This Row],[Cidade]],'Clientes'!C:D,2,FALSE)</f>
        <v>SP</v>
      </c>
      <c r="K4639" s="2" t="str">
        <f>VLOOKUP(Sheet__29[[#This Row],[Produto]],Produtos!B:C,2,FALSE)</f>
        <v>Rede</v>
      </c>
      <c r="L4639" s="2" t="str">
        <f>VLOOKUP(Sheet__29[[#This Row],[Produto]],Produtos!B:D,3,FALSE)</f>
        <v>Kingston Brasil</v>
      </c>
      <c r="M4639" s="2">
        <f>VLOOKUP(Sheet__29[[#This Row],[Produto]],Estoque!A:B,2,FALSE)</f>
        <v>292</v>
      </c>
      <c r="N4639" s="5">
        <f>Sheet__29[[#This Row],[Qtd]]*Sheet__29[[#This Row],[Valor]]</f>
        <v>9280</v>
      </c>
      <c r="O4639" s="5">
        <f>Sheet__29[[#This Row],[Venda]]*(1-Sheet__29[[#This Row],[Desc]]/100)</f>
        <v>9280</v>
      </c>
      <c r="P4639"/>
    </row>
    <row r="4640" spans="1:16" x14ac:dyDescent="0.25">
      <c r="A4640">
        <v>104638</v>
      </c>
      <c r="B4640" s="1">
        <v>46204</v>
      </c>
      <c r="C4640" t="s">
        <v>350</v>
      </c>
      <c r="D4640" t="s">
        <v>1039</v>
      </c>
      <c r="E4640">
        <v>1</v>
      </c>
      <c r="F4640" s="4">
        <v>3257</v>
      </c>
      <c r="G4640">
        <v>0</v>
      </c>
      <c r="H4640" t="s">
        <v>1017</v>
      </c>
      <c r="I4640" s="2" t="str">
        <f>VLOOKUP(Sheet__29[[#This Row],[Filial]],Filiais!A:B,2,FALSE)</f>
        <v>Campinas</v>
      </c>
      <c r="J4640" s="2" t="str">
        <f>VLOOKUP(Sheet__29[[#This Row],[Cidade]],'Clientes'!C:D,2,FALSE)</f>
        <v>SP</v>
      </c>
      <c r="K4640" s="2" t="str">
        <f>VLOOKUP(Sheet__29[[#This Row],[Produto]],Produtos!B:C,2,FALSE)</f>
        <v>Notebook</v>
      </c>
      <c r="L4640" s="2" t="str">
        <f>VLOOKUP(Sheet__29[[#This Row],[Produto]],Produtos!B:D,3,FALSE)</f>
        <v>Lenovo Brasil</v>
      </c>
      <c r="M4640" s="2">
        <f>VLOOKUP(Sheet__29[[#This Row],[Produto]],Estoque!A:B,2,FALSE)</f>
        <v>296</v>
      </c>
      <c r="N4640" s="5">
        <f>Sheet__29[[#This Row],[Qtd]]*Sheet__29[[#This Row],[Valor]]</f>
        <v>3257</v>
      </c>
      <c r="O4640" s="5">
        <f>Sheet__29[[#This Row],[Venda]]*(1-Sheet__29[[#This Row],[Desc]]/100)</f>
        <v>3257</v>
      </c>
      <c r="P4640"/>
    </row>
    <row r="4641" spans="1:16" x14ac:dyDescent="0.25">
      <c r="A4641">
        <v>104639</v>
      </c>
      <c r="B4641" s="1">
        <v>46204</v>
      </c>
      <c r="C4641" t="s">
        <v>948</v>
      </c>
      <c r="D4641" t="s">
        <v>1084</v>
      </c>
      <c r="E4641">
        <v>4</v>
      </c>
      <c r="F4641" s="4">
        <v>4032</v>
      </c>
      <c r="G4641">
        <v>10</v>
      </c>
      <c r="H4641" t="s">
        <v>1019</v>
      </c>
      <c r="I4641" s="2" t="str">
        <f>VLOOKUP(Sheet__29[[#This Row],[Filial]],Filiais!A:B,2,FALSE)</f>
        <v>Osasco</v>
      </c>
      <c r="J4641" s="2" t="str">
        <f>VLOOKUP(Sheet__29[[#This Row],[Cidade]],'Clientes'!C:D,2,FALSE)</f>
        <v>SP</v>
      </c>
      <c r="K4641" s="2" t="str">
        <f>VLOOKUP(Sheet__29[[#This Row],[Produto]],Produtos!B:C,2,FALSE)</f>
        <v>Monitor</v>
      </c>
      <c r="L4641" s="2" t="str">
        <f>VLOOKUP(Sheet__29[[#This Row],[Produto]],Produtos!B:D,3,FALSE)</f>
        <v>Logitech Brasil</v>
      </c>
      <c r="M4641" s="2">
        <f>VLOOKUP(Sheet__29[[#This Row],[Produto]],Estoque!A:B,2,FALSE)</f>
        <v>6</v>
      </c>
      <c r="N4641" s="5">
        <f>Sheet__29[[#This Row],[Qtd]]*Sheet__29[[#This Row],[Valor]]</f>
        <v>16128</v>
      </c>
      <c r="O4641" s="5">
        <f>Sheet__29[[#This Row],[Venda]]*(1-Sheet__29[[#This Row],[Desc]]/100)</f>
        <v>14515.2</v>
      </c>
      <c r="P4641"/>
    </row>
    <row r="4642" spans="1:16" x14ac:dyDescent="0.25">
      <c r="A4642">
        <v>104640</v>
      </c>
      <c r="B4642" s="1">
        <v>46204</v>
      </c>
      <c r="C4642" t="s">
        <v>394</v>
      </c>
      <c r="D4642" t="s">
        <v>1033</v>
      </c>
      <c r="E4642">
        <v>3</v>
      </c>
      <c r="F4642" s="4">
        <v>1692</v>
      </c>
      <c r="G4642">
        <v>0</v>
      </c>
      <c r="H4642" t="s">
        <v>1016</v>
      </c>
      <c r="I4642" s="2" t="str">
        <f>VLOOKUP(Sheet__29[[#This Row],[Filial]],Filiais!A:B,2,FALSE)</f>
        <v>São Paulo</v>
      </c>
      <c r="J4642" s="2" t="str">
        <f>VLOOKUP(Sheet__29[[#This Row],[Cidade]],'Clientes'!C:D,2,FALSE)</f>
        <v>SP</v>
      </c>
      <c r="K4642" s="2" t="str">
        <f>VLOOKUP(Sheet__29[[#This Row],[Produto]],Produtos!B:C,2,FALSE)</f>
        <v>Periférico</v>
      </c>
      <c r="L4642" s="2" t="str">
        <f>VLOOKUP(Sheet__29[[#This Row],[Produto]],Produtos!B:D,3,FALSE)</f>
        <v>Dell Brasil</v>
      </c>
      <c r="M4642" s="2">
        <f>VLOOKUP(Sheet__29[[#This Row],[Produto]],Estoque!A:B,2,FALSE)</f>
        <v>201</v>
      </c>
      <c r="N4642" s="5">
        <f>Sheet__29[[#This Row],[Qtd]]*Sheet__29[[#This Row],[Valor]]</f>
        <v>5076</v>
      </c>
      <c r="O4642" s="5">
        <f>Sheet__29[[#This Row],[Venda]]*(1-Sheet__29[[#This Row],[Desc]]/100)</f>
        <v>5076</v>
      </c>
      <c r="P4642"/>
    </row>
    <row r="4643" spans="1:16" x14ac:dyDescent="0.25">
      <c r="A4643">
        <v>104641</v>
      </c>
      <c r="B4643" s="1">
        <v>46204</v>
      </c>
      <c r="C4643" t="s">
        <v>825</v>
      </c>
      <c r="D4643" t="s">
        <v>1133</v>
      </c>
      <c r="E4643">
        <v>1</v>
      </c>
      <c r="F4643" s="4">
        <v>3928</v>
      </c>
      <c r="G4643">
        <v>0</v>
      </c>
      <c r="H4643" t="s">
        <v>1022</v>
      </c>
      <c r="I4643" s="2" t="str">
        <f>VLOOKUP(Sheet__29[[#This Row],[Filial]],Filiais!A:B,2,FALSE)</f>
        <v>Santos</v>
      </c>
      <c r="J4643" s="2" t="str">
        <f>VLOOKUP(Sheet__29[[#This Row],[Cidade]],'Clientes'!C:D,2,FALSE)</f>
        <v>SP</v>
      </c>
      <c r="K4643" s="2" t="str">
        <f>VLOOKUP(Sheet__29[[#This Row],[Produto]],Produtos!B:C,2,FALSE)</f>
        <v>Notebook</v>
      </c>
      <c r="L4643" s="2" t="str">
        <f>VLOOKUP(Sheet__29[[#This Row],[Produto]],Produtos!B:D,3,FALSE)</f>
        <v>Logitech Brasil</v>
      </c>
      <c r="M4643" s="2">
        <f>VLOOKUP(Sheet__29[[#This Row],[Produto]],Estoque!A:B,2,FALSE)</f>
        <v>126</v>
      </c>
      <c r="N4643" s="5">
        <f>Sheet__29[[#This Row],[Qtd]]*Sheet__29[[#This Row],[Valor]]</f>
        <v>3928</v>
      </c>
      <c r="O4643" s="5">
        <f>Sheet__29[[#This Row],[Venda]]*(1-Sheet__29[[#This Row],[Desc]]/100)</f>
        <v>3928</v>
      </c>
      <c r="P4643"/>
    </row>
    <row r="4644" spans="1:16" x14ac:dyDescent="0.25">
      <c r="A4644">
        <v>104642</v>
      </c>
      <c r="B4644" s="1">
        <v>46204</v>
      </c>
      <c r="C4644" t="s">
        <v>391</v>
      </c>
      <c r="D4644" t="s">
        <v>1085</v>
      </c>
      <c r="E4644">
        <v>3</v>
      </c>
      <c r="F4644" s="4">
        <v>4595</v>
      </c>
      <c r="G4644">
        <v>5</v>
      </c>
      <c r="H4644" t="s">
        <v>1019</v>
      </c>
      <c r="I4644" s="2" t="str">
        <f>VLOOKUP(Sheet__29[[#This Row],[Filial]],Filiais!A:B,2,FALSE)</f>
        <v>Osasco</v>
      </c>
      <c r="J4644" s="2" t="str">
        <f>VLOOKUP(Sheet__29[[#This Row],[Cidade]],'Clientes'!C:D,2,FALSE)</f>
        <v>SP</v>
      </c>
      <c r="K4644" s="2" t="str">
        <f>VLOOKUP(Sheet__29[[#This Row],[Produto]],Produtos!B:C,2,FALSE)</f>
        <v>Armazenamento</v>
      </c>
      <c r="L4644" s="2" t="str">
        <f>VLOOKUP(Sheet__29[[#This Row],[Produto]],Produtos!B:D,3,FALSE)</f>
        <v>Lenovo Brasil</v>
      </c>
      <c r="M4644" s="2">
        <f>VLOOKUP(Sheet__29[[#This Row],[Produto]],Estoque!A:B,2,FALSE)</f>
        <v>204</v>
      </c>
      <c r="N4644" s="5">
        <f>Sheet__29[[#This Row],[Qtd]]*Sheet__29[[#This Row],[Valor]]</f>
        <v>13785</v>
      </c>
      <c r="O4644" s="5">
        <f>Sheet__29[[#This Row],[Venda]]*(1-Sheet__29[[#This Row],[Desc]]/100)</f>
        <v>13095.75</v>
      </c>
      <c r="P4644"/>
    </row>
    <row r="4645" spans="1:16" x14ac:dyDescent="0.25">
      <c r="A4645">
        <v>104643</v>
      </c>
      <c r="B4645" s="1">
        <v>46204</v>
      </c>
      <c r="C4645" t="s">
        <v>536</v>
      </c>
      <c r="D4645" t="s">
        <v>1141</v>
      </c>
      <c r="E4645">
        <v>2</v>
      </c>
      <c r="F4645" s="4">
        <v>1342</v>
      </c>
      <c r="G4645">
        <v>5</v>
      </c>
      <c r="H4645" t="s">
        <v>1018</v>
      </c>
      <c r="I4645" s="2" t="str">
        <f>VLOOKUP(Sheet__29[[#This Row],[Filial]],Filiais!A:B,2,FALSE)</f>
        <v>Barueri</v>
      </c>
      <c r="J4645" s="2" t="str">
        <f>VLOOKUP(Sheet__29[[#This Row],[Cidade]],'Clientes'!C:D,2,FALSE)</f>
        <v>SP</v>
      </c>
      <c r="K4645" s="2" t="str">
        <f>VLOOKUP(Sheet__29[[#This Row],[Produto]],Produtos!B:C,2,FALSE)</f>
        <v>Notebook</v>
      </c>
      <c r="L4645" s="2" t="str">
        <f>VLOOKUP(Sheet__29[[#This Row],[Produto]],Produtos!B:D,3,FALSE)</f>
        <v>Kingston Brasil</v>
      </c>
      <c r="M4645" s="2">
        <f>VLOOKUP(Sheet__29[[#This Row],[Produto]],Estoque!A:B,2,FALSE)</f>
        <v>266</v>
      </c>
      <c r="N4645" s="5">
        <f>Sheet__29[[#This Row],[Qtd]]*Sheet__29[[#This Row],[Valor]]</f>
        <v>2684</v>
      </c>
      <c r="O4645" s="5">
        <f>Sheet__29[[#This Row],[Venda]]*(1-Sheet__29[[#This Row],[Desc]]/100)</f>
        <v>2549.7999999999997</v>
      </c>
      <c r="P4645"/>
    </row>
    <row r="4646" spans="1:16" x14ac:dyDescent="0.25">
      <c r="A4646">
        <v>104644</v>
      </c>
      <c r="B4646" s="1">
        <v>46204</v>
      </c>
      <c r="C4646" t="s">
        <v>560</v>
      </c>
      <c r="D4646" t="s">
        <v>1115</v>
      </c>
      <c r="E4646">
        <v>5</v>
      </c>
      <c r="F4646" s="4">
        <v>4784</v>
      </c>
      <c r="G4646">
        <v>0</v>
      </c>
      <c r="H4646" t="s">
        <v>1022</v>
      </c>
      <c r="I4646" s="2" t="str">
        <f>VLOOKUP(Sheet__29[[#This Row],[Filial]],Filiais!A:B,2,FALSE)</f>
        <v>Santos</v>
      </c>
      <c r="J4646" s="2" t="str">
        <f>VLOOKUP(Sheet__29[[#This Row],[Cidade]],'Clientes'!C:D,2,FALSE)</f>
        <v>SP</v>
      </c>
      <c r="K4646" s="2" t="str">
        <f>VLOOKUP(Sheet__29[[#This Row],[Produto]],Produtos!B:C,2,FALSE)</f>
        <v>Periférico</v>
      </c>
      <c r="L4646" s="2" t="str">
        <f>VLOOKUP(Sheet__29[[#This Row],[Produto]],Produtos!B:D,3,FALSE)</f>
        <v>Dell Brasil</v>
      </c>
      <c r="M4646" s="2">
        <f>VLOOKUP(Sheet__29[[#This Row],[Produto]],Estoque!A:B,2,FALSE)</f>
        <v>266</v>
      </c>
      <c r="N4646" s="5">
        <f>Sheet__29[[#This Row],[Qtd]]*Sheet__29[[#This Row],[Valor]]</f>
        <v>23920</v>
      </c>
      <c r="O4646" s="5">
        <f>Sheet__29[[#This Row],[Venda]]*(1-Sheet__29[[#This Row],[Desc]]/100)</f>
        <v>23920</v>
      </c>
      <c r="P4646"/>
    </row>
    <row r="4647" spans="1:16" x14ac:dyDescent="0.25">
      <c r="A4647">
        <v>104645</v>
      </c>
      <c r="B4647" s="1">
        <v>46204</v>
      </c>
      <c r="C4647" t="s">
        <v>258</v>
      </c>
      <c r="D4647" t="s">
        <v>1122</v>
      </c>
      <c r="E4647">
        <v>4</v>
      </c>
      <c r="F4647" s="4">
        <v>648</v>
      </c>
      <c r="G4647">
        <v>5</v>
      </c>
      <c r="H4647" t="s">
        <v>1021</v>
      </c>
      <c r="I4647" s="2" t="str">
        <f>VLOOKUP(Sheet__29[[#This Row],[Filial]],Filiais!A:B,2,FALSE)</f>
        <v>Jundiaí</v>
      </c>
      <c r="J4647" s="2" t="str">
        <f>VLOOKUP(Sheet__29[[#This Row],[Cidade]],'Clientes'!C:D,2,FALSE)</f>
        <v>SP</v>
      </c>
      <c r="K4647" s="2" t="str">
        <f>VLOOKUP(Sheet__29[[#This Row],[Produto]],Produtos!B:C,2,FALSE)</f>
        <v>Monitor</v>
      </c>
      <c r="L4647" s="2" t="str">
        <f>VLOOKUP(Sheet__29[[#This Row],[Produto]],Produtos!B:D,3,FALSE)</f>
        <v>Lenovo Brasil</v>
      </c>
      <c r="M4647" s="2">
        <f>VLOOKUP(Sheet__29[[#This Row],[Produto]],Estoque!A:B,2,FALSE)</f>
        <v>15</v>
      </c>
      <c r="N4647" s="5">
        <f>Sheet__29[[#This Row],[Qtd]]*Sheet__29[[#This Row],[Valor]]</f>
        <v>2592</v>
      </c>
      <c r="O4647" s="5">
        <f>Sheet__29[[#This Row],[Venda]]*(1-Sheet__29[[#This Row],[Desc]]/100)</f>
        <v>2462.4</v>
      </c>
      <c r="P4647"/>
    </row>
    <row r="4648" spans="1:16" x14ac:dyDescent="0.25">
      <c r="A4648">
        <v>104646</v>
      </c>
      <c r="B4648" s="1">
        <v>46204</v>
      </c>
      <c r="C4648" t="s">
        <v>189</v>
      </c>
      <c r="D4648" t="s">
        <v>1155</v>
      </c>
      <c r="E4648">
        <v>3</v>
      </c>
      <c r="F4648" s="4">
        <v>1054</v>
      </c>
      <c r="G4648">
        <v>10</v>
      </c>
      <c r="H4648" t="s">
        <v>1020</v>
      </c>
      <c r="I4648" s="2" t="str">
        <f>VLOOKUP(Sheet__29[[#This Row],[Filial]],Filiais!A:B,2,FALSE)</f>
        <v>Sorocaba</v>
      </c>
      <c r="J4648" s="2" t="str">
        <f>VLOOKUP(Sheet__29[[#This Row],[Cidade]],'Clientes'!C:D,2,FALSE)</f>
        <v>SP</v>
      </c>
      <c r="K4648" s="2" t="str">
        <f>VLOOKUP(Sheet__29[[#This Row],[Produto]],Produtos!B:C,2,FALSE)</f>
        <v>Rede</v>
      </c>
      <c r="L4648" s="2" t="str">
        <f>VLOOKUP(Sheet__29[[#This Row],[Produto]],Produtos!B:D,3,FALSE)</f>
        <v>LG Brasil</v>
      </c>
      <c r="M4648" s="2">
        <f>VLOOKUP(Sheet__29[[#This Row],[Produto]],Estoque!A:B,2,FALSE)</f>
        <v>137</v>
      </c>
      <c r="N4648" s="5">
        <f>Sheet__29[[#This Row],[Qtd]]*Sheet__29[[#This Row],[Valor]]</f>
        <v>3162</v>
      </c>
      <c r="O4648" s="5">
        <f>Sheet__29[[#This Row],[Venda]]*(1-Sheet__29[[#This Row],[Desc]]/100)</f>
        <v>2845.8</v>
      </c>
      <c r="P4648"/>
    </row>
    <row r="4649" spans="1:16" x14ac:dyDescent="0.25">
      <c r="A4649">
        <v>104647</v>
      </c>
      <c r="B4649" s="1">
        <v>46204</v>
      </c>
      <c r="C4649" t="s">
        <v>839</v>
      </c>
      <c r="D4649" t="s">
        <v>1077</v>
      </c>
      <c r="E4649">
        <v>3</v>
      </c>
      <c r="F4649" s="4">
        <v>3071</v>
      </c>
      <c r="G4649">
        <v>0</v>
      </c>
      <c r="H4649" t="s">
        <v>1018</v>
      </c>
      <c r="I4649" s="2" t="str">
        <f>VLOOKUP(Sheet__29[[#This Row],[Filial]],Filiais!A:B,2,FALSE)</f>
        <v>Barueri</v>
      </c>
      <c r="J4649" s="2" t="str">
        <f>VLOOKUP(Sheet__29[[#This Row],[Cidade]],'Clientes'!C:D,2,FALSE)</f>
        <v>SP</v>
      </c>
      <c r="K4649" s="2" t="str">
        <f>VLOOKUP(Sheet__29[[#This Row],[Produto]],Produtos!B:C,2,FALSE)</f>
        <v>Rede</v>
      </c>
      <c r="L4649" s="2" t="str">
        <f>VLOOKUP(Sheet__29[[#This Row],[Produto]],Produtos!B:D,3,FALSE)</f>
        <v>Dell Brasil</v>
      </c>
      <c r="M4649" s="2">
        <f>VLOOKUP(Sheet__29[[#This Row],[Produto]],Estoque!A:B,2,FALSE)</f>
        <v>161</v>
      </c>
      <c r="N4649" s="5">
        <f>Sheet__29[[#This Row],[Qtd]]*Sheet__29[[#This Row],[Valor]]</f>
        <v>9213</v>
      </c>
      <c r="O4649" s="5">
        <f>Sheet__29[[#This Row],[Venda]]*(1-Sheet__29[[#This Row],[Desc]]/100)</f>
        <v>9213</v>
      </c>
      <c r="P4649"/>
    </row>
    <row r="4650" spans="1:16" x14ac:dyDescent="0.25">
      <c r="A4650">
        <v>104648</v>
      </c>
      <c r="B4650" s="1">
        <v>46204</v>
      </c>
      <c r="C4650" t="s">
        <v>109</v>
      </c>
      <c r="D4650" t="s">
        <v>1174</v>
      </c>
      <c r="E4650">
        <v>3</v>
      </c>
      <c r="F4650" s="4">
        <v>2240</v>
      </c>
      <c r="G4650">
        <v>10</v>
      </c>
      <c r="H4650" t="s">
        <v>1021</v>
      </c>
      <c r="I4650" s="2" t="str">
        <f>VLOOKUP(Sheet__29[[#This Row],[Filial]],Filiais!A:B,2,FALSE)</f>
        <v>Jundiaí</v>
      </c>
      <c r="J4650" s="2" t="str">
        <f>VLOOKUP(Sheet__29[[#This Row],[Cidade]],'Clientes'!C:D,2,FALSE)</f>
        <v>SP</v>
      </c>
      <c r="K4650" s="2" t="str">
        <f>VLOOKUP(Sheet__29[[#This Row],[Produto]],Produtos!B:C,2,FALSE)</f>
        <v>Monitor</v>
      </c>
      <c r="L4650" s="2" t="str">
        <f>VLOOKUP(Sheet__29[[#This Row],[Produto]],Produtos!B:D,3,FALSE)</f>
        <v>Lenovo Brasil</v>
      </c>
      <c r="M4650" s="2">
        <f>VLOOKUP(Sheet__29[[#This Row],[Produto]],Estoque!A:B,2,FALSE)</f>
        <v>88</v>
      </c>
      <c r="N4650" s="5">
        <f>Sheet__29[[#This Row],[Qtd]]*Sheet__29[[#This Row],[Valor]]</f>
        <v>6720</v>
      </c>
      <c r="O4650" s="5">
        <f>Sheet__29[[#This Row],[Venda]]*(1-Sheet__29[[#This Row],[Desc]]/100)</f>
        <v>6048</v>
      </c>
      <c r="P4650"/>
    </row>
    <row r="4651" spans="1:16" x14ac:dyDescent="0.25">
      <c r="A4651">
        <v>104649</v>
      </c>
      <c r="B4651" s="1">
        <v>46204</v>
      </c>
      <c r="C4651" t="s">
        <v>500</v>
      </c>
      <c r="D4651" t="s">
        <v>1102</v>
      </c>
      <c r="E4651">
        <v>3</v>
      </c>
      <c r="F4651" s="4">
        <v>1113</v>
      </c>
      <c r="G4651">
        <v>5</v>
      </c>
      <c r="H4651" t="s">
        <v>1024</v>
      </c>
      <c r="I4651" s="2" t="str">
        <f>VLOOKUP(Sheet__29[[#This Row],[Filial]],Filiais!A:B,2,FALSE)</f>
        <v>Ribeirão Preto</v>
      </c>
      <c r="J4651" s="2" t="str">
        <f>VLOOKUP(Sheet__29[[#This Row],[Cidade]],'Clientes'!C:D,2,FALSE)</f>
        <v>SP</v>
      </c>
      <c r="K4651" s="2" t="str">
        <f>VLOOKUP(Sheet__29[[#This Row],[Produto]],Produtos!B:C,2,FALSE)</f>
        <v>Monitor</v>
      </c>
      <c r="L4651" s="2" t="str">
        <f>VLOOKUP(Sheet__29[[#This Row],[Produto]],Produtos!B:D,3,FALSE)</f>
        <v>Lenovo Brasil</v>
      </c>
      <c r="M4651" s="2">
        <f>VLOOKUP(Sheet__29[[#This Row],[Produto]],Estoque!A:B,2,FALSE)</f>
        <v>140</v>
      </c>
      <c r="N4651" s="5">
        <f>Sheet__29[[#This Row],[Qtd]]*Sheet__29[[#This Row],[Valor]]</f>
        <v>3339</v>
      </c>
      <c r="O4651" s="5">
        <f>Sheet__29[[#This Row],[Venda]]*(1-Sheet__29[[#This Row],[Desc]]/100)</f>
        <v>3172.0499999999997</v>
      </c>
      <c r="P4651"/>
    </row>
    <row r="4652" spans="1:16" x14ac:dyDescent="0.25">
      <c r="A4652">
        <v>104650</v>
      </c>
      <c r="B4652" s="1">
        <v>46204</v>
      </c>
      <c r="C4652" t="s">
        <v>456</v>
      </c>
      <c r="D4652" t="s">
        <v>1137</v>
      </c>
      <c r="E4652">
        <v>5</v>
      </c>
      <c r="F4652" s="4">
        <v>100</v>
      </c>
      <c r="G4652">
        <v>5</v>
      </c>
      <c r="H4652" t="s">
        <v>1022</v>
      </c>
      <c r="I4652" s="2" t="str">
        <f>VLOOKUP(Sheet__29[[#This Row],[Filial]],Filiais!A:B,2,FALSE)</f>
        <v>Santos</v>
      </c>
      <c r="J4652" s="2" t="str">
        <f>VLOOKUP(Sheet__29[[#This Row],[Cidade]],'Clientes'!C:D,2,FALSE)</f>
        <v>SP</v>
      </c>
      <c r="K4652" s="2" t="str">
        <f>VLOOKUP(Sheet__29[[#This Row],[Produto]],Produtos!B:C,2,FALSE)</f>
        <v>Monitor</v>
      </c>
      <c r="L4652" s="2" t="str">
        <f>VLOOKUP(Sheet__29[[#This Row],[Produto]],Produtos!B:D,3,FALSE)</f>
        <v>Lenovo Brasil</v>
      </c>
      <c r="M4652" s="2">
        <f>VLOOKUP(Sheet__29[[#This Row],[Produto]],Estoque!A:B,2,FALSE)</f>
        <v>43</v>
      </c>
      <c r="N4652" s="5">
        <f>Sheet__29[[#This Row],[Qtd]]*Sheet__29[[#This Row],[Valor]]</f>
        <v>500</v>
      </c>
      <c r="O4652" s="5">
        <f>Sheet__29[[#This Row],[Venda]]*(1-Sheet__29[[#This Row],[Desc]]/100)</f>
        <v>475</v>
      </c>
      <c r="P4652"/>
    </row>
    <row r="4653" spans="1:16" x14ac:dyDescent="0.25">
      <c r="A4653">
        <v>104651</v>
      </c>
      <c r="B4653" s="1">
        <v>46204</v>
      </c>
      <c r="C4653" t="s">
        <v>900</v>
      </c>
      <c r="D4653" t="s">
        <v>1030</v>
      </c>
      <c r="E4653">
        <v>3</v>
      </c>
      <c r="F4653" s="4">
        <v>2195</v>
      </c>
      <c r="G4653">
        <v>10</v>
      </c>
      <c r="H4653" t="s">
        <v>1024</v>
      </c>
      <c r="I4653" s="2" t="str">
        <f>VLOOKUP(Sheet__29[[#This Row],[Filial]],Filiais!A:B,2,FALSE)</f>
        <v>Ribeirão Preto</v>
      </c>
      <c r="J4653" s="2" t="str">
        <f>VLOOKUP(Sheet__29[[#This Row],[Cidade]],'Clientes'!C:D,2,FALSE)</f>
        <v>SP</v>
      </c>
      <c r="K4653" s="2" t="str">
        <f>VLOOKUP(Sheet__29[[#This Row],[Produto]],Produtos!B:C,2,FALSE)</f>
        <v>Notebook</v>
      </c>
      <c r="L4653" s="2" t="str">
        <f>VLOOKUP(Sheet__29[[#This Row],[Produto]],Produtos!B:D,3,FALSE)</f>
        <v>Kingston Brasil</v>
      </c>
      <c r="M4653" s="2">
        <f>VLOOKUP(Sheet__29[[#This Row],[Produto]],Estoque!A:B,2,FALSE)</f>
        <v>67</v>
      </c>
      <c r="N4653" s="5">
        <f>Sheet__29[[#This Row],[Qtd]]*Sheet__29[[#This Row],[Valor]]</f>
        <v>6585</v>
      </c>
      <c r="O4653" s="5">
        <f>Sheet__29[[#This Row],[Venda]]*(1-Sheet__29[[#This Row],[Desc]]/100)</f>
        <v>5926.5</v>
      </c>
      <c r="P4653"/>
    </row>
    <row r="4654" spans="1:16" x14ac:dyDescent="0.25">
      <c r="A4654">
        <v>104652</v>
      </c>
      <c r="B4654" s="1">
        <v>46204</v>
      </c>
      <c r="C4654" t="s">
        <v>801</v>
      </c>
      <c r="D4654" t="s">
        <v>1051</v>
      </c>
      <c r="E4654">
        <v>4</v>
      </c>
      <c r="F4654" s="4">
        <v>2333</v>
      </c>
      <c r="G4654">
        <v>0</v>
      </c>
      <c r="H4654" t="s">
        <v>1024</v>
      </c>
      <c r="I4654" s="2" t="str">
        <f>VLOOKUP(Sheet__29[[#This Row],[Filial]],Filiais!A:B,2,FALSE)</f>
        <v>Ribeirão Preto</v>
      </c>
      <c r="J4654" s="2" t="str">
        <f>VLOOKUP(Sheet__29[[#This Row],[Cidade]],'Clientes'!C:D,2,FALSE)</f>
        <v>SP</v>
      </c>
      <c r="K4654" s="2" t="str">
        <f>VLOOKUP(Sheet__29[[#This Row],[Produto]],Produtos!B:C,2,FALSE)</f>
        <v>Rede</v>
      </c>
      <c r="L4654" s="2" t="str">
        <f>VLOOKUP(Sheet__29[[#This Row],[Produto]],Produtos!B:D,3,FALSE)</f>
        <v>Logitech Brasil</v>
      </c>
      <c r="M4654" s="2">
        <f>VLOOKUP(Sheet__29[[#This Row],[Produto]],Estoque!A:B,2,FALSE)</f>
        <v>187</v>
      </c>
      <c r="N4654" s="5">
        <f>Sheet__29[[#This Row],[Qtd]]*Sheet__29[[#This Row],[Valor]]</f>
        <v>9332</v>
      </c>
      <c r="O4654" s="5">
        <f>Sheet__29[[#This Row],[Venda]]*(1-Sheet__29[[#This Row],[Desc]]/100)</f>
        <v>9332</v>
      </c>
      <c r="P4654"/>
    </row>
    <row r="4655" spans="1:16" x14ac:dyDescent="0.25">
      <c r="A4655">
        <v>104653</v>
      </c>
      <c r="B4655" s="1">
        <v>46204</v>
      </c>
      <c r="C4655" t="s">
        <v>777</v>
      </c>
      <c r="D4655" t="s">
        <v>1101</v>
      </c>
      <c r="E4655">
        <v>4</v>
      </c>
      <c r="F4655" s="4">
        <v>2350</v>
      </c>
      <c r="G4655">
        <v>10</v>
      </c>
      <c r="H4655" t="s">
        <v>1017</v>
      </c>
      <c r="I4655" s="2" t="str">
        <f>VLOOKUP(Sheet__29[[#This Row],[Filial]],Filiais!A:B,2,FALSE)</f>
        <v>Campinas</v>
      </c>
      <c r="J4655" s="2" t="str">
        <f>VLOOKUP(Sheet__29[[#This Row],[Cidade]],'Clientes'!C:D,2,FALSE)</f>
        <v>SP</v>
      </c>
      <c r="K4655" s="2" t="str">
        <f>VLOOKUP(Sheet__29[[#This Row],[Produto]],Produtos!B:C,2,FALSE)</f>
        <v>Notebook</v>
      </c>
      <c r="L4655" s="2" t="str">
        <f>VLOOKUP(Sheet__29[[#This Row],[Produto]],Produtos!B:D,3,FALSE)</f>
        <v>Kingston Brasil</v>
      </c>
      <c r="M4655" s="2">
        <f>VLOOKUP(Sheet__29[[#This Row],[Produto]],Estoque!A:B,2,FALSE)</f>
        <v>183</v>
      </c>
      <c r="N4655" s="5">
        <f>Sheet__29[[#This Row],[Qtd]]*Sheet__29[[#This Row],[Valor]]</f>
        <v>9400</v>
      </c>
      <c r="O4655" s="5">
        <f>Sheet__29[[#This Row],[Venda]]*(1-Sheet__29[[#This Row],[Desc]]/100)</f>
        <v>8460</v>
      </c>
      <c r="P4655"/>
    </row>
    <row r="4656" spans="1:16" x14ac:dyDescent="0.25">
      <c r="A4656">
        <v>104654</v>
      </c>
      <c r="B4656" s="1">
        <v>46204</v>
      </c>
      <c r="C4656" t="s">
        <v>762</v>
      </c>
      <c r="D4656" t="s">
        <v>1028</v>
      </c>
      <c r="E4656">
        <v>1</v>
      </c>
      <c r="F4656" s="4">
        <v>861</v>
      </c>
      <c r="G4656">
        <v>5</v>
      </c>
      <c r="H4656" t="s">
        <v>1023</v>
      </c>
      <c r="I4656" s="2" t="str">
        <f>VLOOKUP(Sheet__29[[#This Row],[Filial]],Filiais!A:B,2,FALSE)</f>
        <v>Bauru</v>
      </c>
      <c r="J4656" s="2" t="str">
        <f>VLOOKUP(Sheet__29[[#This Row],[Cidade]],'Clientes'!C:D,2,FALSE)</f>
        <v>SP</v>
      </c>
      <c r="K4656" s="2" t="str">
        <f>VLOOKUP(Sheet__29[[#This Row],[Produto]],Produtos!B:C,2,FALSE)</f>
        <v>Notebook</v>
      </c>
      <c r="L4656" s="2" t="str">
        <f>VLOOKUP(Sheet__29[[#This Row],[Produto]],Produtos!B:D,3,FALSE)</f>
        <v>LG Brasil</v>
      </c>
      <c r="M4656" s="2">
        <f>VLOOKUP(Sheet__29[[#This Row],[Produto]],Estoque!A:B,2,FALSE)</f>
        <v>256</v>
      </c>
      <c r="N4656" s="5">
        <f>Sheet__29[[#This Row],[Qtd]]*Sheet__29[[#This Row],[Valor]]</f>
        <v>861</v>
      </c>
      <c r="O4656" s="5">
        <f>Sheet__29[[#This Row],[Venda]]*(1-Sheet__29[[#This Row],[Desc]]/100)</f>
        <v>817.94999999999993</v>
      </c>
      <c r="P4656"/>
    </row>
    <row r="4657" spans="1:16" x14ac:dyDescent="0.25">
      <c r="A4657">
        <v>104655</v>
      </c>
      <c r="B4657" s="1">
        <v>46204</v>
      </c>
      <c r="C4657" t="s">
        <v>612</v>
      </c>
      <c r="D4657" t="s">
        <v>1128</v>
      </c>
      <c r="E4657">
        <v>2</v>
      </c>
      <c r="F4657" s="4">
        <v>4758</v>
      </c>
      <c r="G4657">
        <v>10</v>
      </c>
      <c r="H4657" t="s">
        <v>1023</v>
      </c>
      <c r="I4657" s="2" t="str">
        <f>VLOOKUP(Sheet__29[[#This Row],[Filial]],Filiais!A:B,2,FALSE)</f>
        <v>Bauru</v>
      </c>
      <c r="J4657" s="2" t="str">
        <f>VLOOKUP(Sheet__29[[#This Row],[Cidade]],'Clientes'!C:D,2,FALSE)</f>
        <v>SP</v>
      </c>
      <c r="K4657" s="2" t="str">
        <f>VLOOKUP(Sheet__29[[#This Row],[Produto]],Produtos!B:C,2,FALSE)</f>
        <v>Rede</v>
      </c>
      <c r="L4657" s="2" t="str">
        <f>VLOOKUP(Sheet__29[[#This Row],[Produto]],Produtos!B:D,3,FALSE)</f>
        <v>Logitech Brasil</v>
      </c>
      <c r="M4657" s="2">
        <f>VLOOKUP(Sheet__29[[#This Row],[Produto]],Estoque!A:B,2,FALSE)</f>
        <v>146</v>
      </c>
      <c r="N4657" s="5">
        <f>Sheet__29[[#This Row],[Qtd]]*Sheet__29[[#This Row],[Valor]]</f>
        <v>9516</v>
      </c>
      <c r="O4657" s="5">
        <f>Sheet__29[[#This Row],[Venda]]*(1-Sheet__29[[#This Row],[Desc]]/100)</f>
        <v>8564.4</v>
      </c>
      <c r="P4657"/>
    </row>
    <row r="4658" spans="1:16" x14ac:dyDescent="0.25">
      <c r="A4658">
        <v>104656</v>
      </c>
      <c r="B4658" s="1">
        <v>46204</v>
      </c>
      <c r="C4658" t="s">
        <v>334</v>
      </c>
      <c r="D4658" t="s">
        <v>1076</v>
      </c>
      <c r="E4658">
        <v>3</v>
      </c>
      <c r="F4658" s="4">
        <v>3384</v>
      </c>
      <c r="G4658">
        <v>0</v>
      </c>
      <c r="H4658" t="s">
        <v>1017</v>
      </c>
      <c r="I4658" s="2" t="str">
        <f>VLOOKUP(Sheet__29[[#This Row],[Filial]],Filiais!A:B,2,FALSE)</f>
        <v>Campinas</v>
      </c>
      <c r="J4658" s="2" t="str">
        <f>VLOOKUP(Sheet__29[[#This Row],[Cidade]],'Clientes'!C:D,2,FALSE)</f>
        <v>SP</v>
      </c>
      <c r="K4658" s="2" t="str">
        <f>VLOOKUP(Sheet__29[[#This Row],[Produto]],Produtos!B:C,2,FALSE)</f>
        <v>Monitor</v>
      </c>
      <c r="L4658" s="2" t="str">
        <f>VLOOKUP(Sheet__29[[#This Row],[Produto]],Produtos!B:D,3,FALSE)</f>
        <v>Logitech Brasil</v>
      </c>
      <c r="M4658" s="2">
        <f>VLOOKUP(Sheet__29[[#This Row],[Produto]],Estoque!A:B,2,FALSE)</f>
        <v>214</v>
      </c>
      <c r="N4658" s="5">
        <f>Sheet__29[[#This Row],[Qtd]]*Sheet__29[[#This Row],[Valor]]</f>
        <v>10152</v>
      </c>
      <c r="O4658" s="5">
        <f>Sheet__29[[#This Row],[Venda]]*(1-Sheet__29[[#This Row],[Desc]]/100)</f>
        <v>10152</v>
      </c>
      <c r="P4658"/>
    </row>
    <row r="4659" spans="1:16" x14ac:dyDescent="0.25">
      <c r="A4659">
        <v>104657</v>
      </c>
      <c r="B4659" s="1">
        <v>46204</v>
      </c>
      <c r="C4659" t="s">
        <v>368</v>
      </c>
      <c r="D4659" t="s">
        <v>1114</v>
      </c>
      <c r="E4659">
        <v>2</v>
      </c>
      <c r="F4659" s="4">
        <v>3095</v>
      </c>
      <c r="G4659">
        <v>5</v>
      </c>
      <c r="H4659" t="s">
        <v>1016</v>
      </c>
      <c r="I4659" s="2" t="str">
        <f>VLOOKUP(Sheet__29[[#This Row],[Filial]],Filiais!A:B,2,FALSE)</f>
        <v>São Paulo</v>
      </c>
      <c r="J4659" s="2" t="str">
        <f>VLOOKUP(Sheet__29[[#This Row],[Cidade]],'Clientes'!C:D,2,FALSE)</f>
        <v>SP</v>
      </c>
      <c r="K4659" s="2" t="str">
        <f>VLOOKUP(Sheet__29[[#This Row],[Produto]],Produtos!B:C,2,FALSE)</f>
        <v>Armazenamento</v>
      </c>
      <c r="L4659" s="2" t="str">
        <f>VLOOKUP(Sheet__29[[#This Row],[Produto]],Produtos!B:D,3,FALSE)</f>
        <v>LG Brasil</v>
      </c>
      <c r="M4659" s="2">
        <f>VLOOKUP(Sheet__29[[#This Row],[Produto]],Estoque!A:B,2,FALSE)</f>
        <v>143</v>
      </c>
      <c r="N4659" s="5">
        <f>Sheet__29[[#This Row],[Qtd]]*Sheet__29[[#This Row],[Valor]]</f>
        <v>6190</v>
      </c>
      <c r="O4659" s="5">
        <f>Sheet__29[[#This Row],[Venda]]*(1-Sheet__29[[#This Row],[Desc]]/100)</f>
        <v>5880.5</v>
      </c>
      <c r="P4659"/>
    </row>
    <row r="4660" spans="1:16" x14ac:dyDescent="0.25">
      <c r="A4660">
        <v>104658</v>
      </c>
      <c r="B4660" s="1">
        <v>46204</v>
      </c>
      <c r="C4660" t="s">
        <v>538</v>
      </c>
      <c r="D4660" t="s">
        <v>1170</v>
      </c>
      <c r="E4660">
        <v>4</v>
      </c>
      <c r="F4660" s="4">
        <v>190</v>
      </c>
      <c r="G4660">
        <v>5</v>
      </c>
      <c r="H4660" t="s">
        <v>1021</v>
      </c>
      <c r="I4660" s="2" t="str">
        <f>VLOOKUP(Sheet__29[[#This Row],[Filial]],Filiais!A:B,2,FALSE)</f>
        <v>Jundiaí</v>
      </c>
      <c r="J4660" s="2" t="str">
        <f>VLOOKUP(Sheet__29[[#This Row],[Cidade]],'Clientes'!C:D,2,FALSE)</f>
        <v>SP</v>
      </c>
      <c r="K4660" s="2" t="str">
        <f>VLOOKUP(Sheet__29[[#This Row],[Produto]],Produtos!B:C,2,FALSE)</f>
        <v>Notebook</v>
      </c>
      <c r="L4660" s="2" t="str">
        <f>VLOOKUP(Sheet__29[[#This Row],[Produto]],Produtos!B:D,3,FALSE)</f>
        <v>LG Brasil</v>
      </c>
      <c r="M4660" s="2">
        <f>VLOOKUP(Sheet__29[[#This Row],[Produto]],Estoque!A:B,2,FALSE)</f>
        <v>80</v>
      </c>
      <c r="N4660" s="5">
        <f>Sheet__29[[#This Row],[Qtd]]*Sheet__29[[#This Row],[Valor]]</f>
        <v>760</v>
      </c>
      <c r="O4660" s="5">
        <f>Sheet__29[[#This Row],[Venda]]*(1-Sheet__29[[#This Row],[Desc]]/100)</f>
        <v>722</v>
      </c>
      <c r="P4660"/>
    </row>
    <row r="4661" spans="1:16" x14ac:dyDescent="0.25">
      <c r="A4661">
        <v>104659</v>
      </c>
      <c r="B4661" s="1">
        <v>46204</v>
      </c>
      <c r="C4661" t="s">
        <v>266</v>
      </c>
      <c r="D4661" t="s">
        <v>1108</v>
      </c>
      <c r="E4661">
        <v>4</v>
      </c>
      <c r="F4661" s="4">
        <v>1054</v>
      </c>
      <c r="G4661">
        <v>5</v>
      </c>
      <c r="H4661" t="s">
        <v>1023</v>
      </c>
      <c r="I4661" s="2" t="str">
        <f>VLOOKUP(Sheet__29[[#This Row],[Filial]],Filiais!A:B,2,FALSE)</f>
        <v>Bauru</v>
      </c>
      <c r="J4661" s="2" t="str">
        <f>VLOOKUP(Sheet__29[[#This Row],[Cidade]],'Clientes'!C:D,2,FALSE)</f>
        <v>SP</v>
      </c>
      <c r="K4661" s="2" t="str">
        <f>VLOOKUP(Sheet__29[[#This Row],[Produto]],Produtos!B:C,2,FALSE)</f>
        <v>Notebook</v>
      </c>
      <c r="L4661" s="2" t="str">
        <f>VLOOKUP(Sheet__29[[#This Row],[Produto]],Produtos!B:D,3,FALSE)</f>
        <v>Logitech Brasil</v>
      </c>
      <c r="M4661" s="2">
        <f>VLOOKUP(Sheet__29[[#This Row],[Produto]],Estoque!A:B,2,FALSE)</f>
        <v>137</v>
      </c>
      <c r="N4661" s="5">
        <f>Sheet__29[[#This Row],[Qtd]]*Sheet__29[[#This Row],[Valor]]</f>
        <v>4216</v>
      </c>
      <c r="O4661" s="5">
        <f>Sheet__29[[#This Row],[Venda]]*(1-Sheet__29[[#This Row],[Desc]]/100)</f>
        <v>4005.2</v>
      </c>
      <c r="P4661"/>
    </row>
    <row r="4662" spans="1:16" x14ac:dyDescent="0.25">
      <c r="A4662">
        <v>104660</v>
      </c>
      <c r="B4662" s="1">
        <v>46204</v>
      </c>
      <c r="C4662" t="s">
        <v>230</v>
      </c>
      <c r="D4662" t="s">
        <v>1177</v>
      </c>
      <c r="E4662">
        <v>5</v>
      </c>
      <c r="F4662" s="4">
        <v>943</v>
      </c>
      <c r="G4662">
        <v>0</v>
      </c>
      <c r="H4662" t="s">
        <v>1016</v>
      </c>
      <c r="I4662" s="2" t="str">
        <f>VLOOKUP(Sheet__29[[#This Row],[Filial]],Filiais!A:B,2,FALSE)</f>
        <v>São Paulo</v>
      </c>
      <c r="J4662" s="2" t="str">
        <f>VLOOKUP(Sheet__29[[#This Row],[Cidade]],'Clientes'!C:D,2,FALSE)</f>
        <v>SP</v>
      </c>
      <c r="K4662" s="2" t="str">
        <f>VLOOKUP(Sheet__29[[#This Row],[Produto]],Produtos!B:C,2,FALSE)</f>
        <v>Rede</v>
      </c>
      <c r="L4662" s="2" t="str">
        <f>VLOOKUP(Sheet__29[[#This Row],[Produto]],Produtos!B:D,3,FALSE)</f>
        <v>LG Brasil</v>
      </c>
      <c r="M4662" s="2">
        <f>VLOOKUP(Sheet__29[[#This Row],[Produto]],Estoque!A:B,2,FALSE)</f>
        <v>230</v>
      </c>
      <c r="N4662" s="5">
        <f>Sheet__29[[#This Row],[Qtd]]*Sheet__29[[#This Row],[Valor]]</f>
        <v>4715</v>
      </c>
      <c r="O4662" s="5">
        <f>Sheet__29[[#This Row],[Venda]]*(1-Sheet__29[[#This Row],[Desc]]/100)</f>
        <v>4715</v>
      </c>
      <c r="P4662"/>
    </row>
    <row r="4663" spans="1:16" x14ac:dyDescent="0.25">
      <c r="A4663">
        <v>104661</v>
      </c>
      <c r="B4663" s="1">
        <v>46204</v>
      </c>
      <c r="C4663" t="s">
        <v>387</v>
      </c>
      <c r="D4663" t="s">
        <v>1032</v>
      </c>
      <c r="E4663">
        <v>1</v>
      </c>
      <c r="F4663" s="4">
        <v>4188</v>
      </c>
      <c r="G4663">
        <v>5</v>
      </c>
      <c r="H4663" t="s">
        <v>1025</v>
      </c>
      <c r="I4663" s="2" t="str">
        <f>VLOOKUP(Sheet__29[[#This Row],[Filial]],Filiais!A:B,2,FALSE)</f>
        <v>São José dos Campos</v>
      </c>
      <c r="J4663" s="2" t="str">
        <f>VLOOKUP(Sheet__29[[#This Row],[Cidade]],'Clientes'!C:D,2,FALSE)</f>
        <v>SP</v>
      </c>
      <c r="K4663" s="2" t="str">
        <f>VLOOKUP(Sheet__29[[#This Row],[Produto]],Produtos!B:C,2,FALSE)</f>
        <v>Periférico</v>
      </c>
      <c r="L4663" s="2" t="str">
        <f>VLOOKUP(Sheet__29[[#This Row],[Produto]],Produtos!B:D,3,FALSE)</f>
        <v>Lenovo Brasil</v>
      </c>
      <c r="M4663" s="2">
        <f>VLOOKUP(Sheet__29[[#This Row],[Produto]],Estoque!A:B,2,FALSE)</f>
        <v>297</v>
      </c>
      <c r="N4663" s="5">
        <f>Sheet__29[[#This Row],[Qtd]]*Sheet__29[[#This Row],[Valor]]</f>
        <v>4188</v>
      </c>
      <c r="O4663" s="5">
        <f>Sheet__29[[#This Row],[Venda]]*(1-Sheet__29[[#This Row],[Desc]]/100)</f>
        <v>3978.6</v>
      </c>
      <c r="P4663"/>
    </row>
    <row r="4664" spans="1:16" x14ac:dyDescent="0.25">
      <c r="A4664">
        <v>104662</v>
      </c>
      <c r="B4664" s="1">
        <v>46204</v>
      </c>
      <c r="C4664" t="s">
        <v>317</v>
      </c>
      <c r="D4664" t="s">
        <v>1039</v>
      </c>
      <c r="E4664">
        <v>2</v>
      </c>
      <c r="F4664" s="4">
        <v>334</v>
      </c>
      <c r="G4664">
        <v>10</v>
      </c>
      <c r="H4664" t="s">
        <v>1021</v>
      </c>
      <c r="I4664" s="2" t="str">
        <f>VLOOKUP(Sheet__29[[#This Row],[Filial]],Filiais!A:B,2,FALSE)</f>
        <v>Jundiaí</v>
      </c>
      <c r="J4664" s="2" t="str">
        <f>VLOOKUP(Sheet__29[[#This Row],[Cidade]],'Clientes'!C:D,2,FALSE)</f>
        <v>SP</v>
      </c>
      <c r="K4664" s="2" t="str">
        <f>VLOOKUP(Sheet__29[[#This Row],[Produto]],Produtos!B:C,2,FALSE)</f>
        <v>Notebook</v>
      </c>
      <c r="L4664" s="2" t="str">
        <f>VLOOKUP(Sheet__29[[#This Row],[Produto]],Produtos!B:D,3,FALSE)</f>
        <v>Lenovo Brasil</v>
      </c>
      <c r="M4664" s="2">
        <f>VLOOKUP(Sheet__29[[#This Row],[Produto]],Estoque!A:B,2,FALSE)</f>
        <v>296</v>
      </c>
      <c r="N4664" s="5">
        <f>Sheet__29[[#This Row],[Qtd]]*Sheet__29[[#This Row],[Valor]]</f>
        <v>668</v>
      </c>
      <c r="O4664" s="5">
        <f>Sheet__29[[#This Row],[Venda]]*(1-Sheet__29[[#This Row],[Desc]]/100)</f>
        <v>601.20000000000005</v>
      </c>
      <c r="P4664"/>
    </row>
    <row r="4665" spans="1:16" x14ac:dyDescent="0.25">
      <c r="A4665">
        <v>104663</v>
      </c>
      <c r="B4665" s="1">
        <v>46204</v>
      </c>
      <c r="C4665" t="s">
        <v>574</v>
      </c>
      <c r="D4665" t="s">
        <v>1145</v>
      </c>
      <c r="E4665">
        <v>2</v>
      </c>
      <c r="F4665" s="4">
        <v>631</v>
      </c>
      <c r="G4665">
        <v>0</v>
      </c>
      <c r="H4665" t="s">
        <v>1025</v>
      </c>
      <c r="I4665" s="2" t="str">
        <f>VLOOKUP(Sheet__29[[#This Row],[Filial]],Filiais!A:B,2,FALSE)</f>
        <v>São José dos Campos</v>
      </c>
      <c r="J4665" s="2" t="str">
        <f>VLOOKUP(Sheet__29[[#This Row],[Cidade]],'Clientes'!C:D,2,FALSE)</f>
        <v>SP</v>
      </c>
      <c r="K4665" s="2" t="str">
        <f>VLOOKUP(Sheet__29[[#This Row],[Produto]],Produtos!B:C,2,FALSE)</f>
        <v>Armazenamento</v>
      </c>
      <c r="L4665" s="2" t="str">
        <f>VLOOKUP(Sheet__29[[#This Row],[Produto]],Produtos!B:D,3,FALSE)</f>
        <v>Logitech Brasil</v>
      </c>
      <c r="M4665" s="2">
        <f>VLOOKUP(Sheet__29[[#This Row],[Produto]],Estoque!A:B,2,FALSE)</f>
        <v>157</v>
      </c>
      <c r="N4665" s="5">
        <f>Sheet__29[[#This Row],[Qtd]]*Sheet__29[[#This Row],[Valor]]</f>
        <v>1262</v>
      </c>
      <c r="O4665" s="5">
        <f>Sheet__29[[#This Row],[Venda]]*(1-Sheet__29[[#This Row],[Desc]]/100)</f>
        <v>1262</v>
      </c>
      <c r="P4665"/>
    </row>
    <row r="4666" spans="1:16" x14ac:dyDescent="0.25">
      <c r="A4666">
        <v>104664</v>
      </c>
      <c r="B4666" s="1">
        <v>46204</v>
      </c>
      <c r="C4666" t="s">
        <v>660</v>
      </c>
      <c r="D4666" t="s">
        <v>1047</v>
      </c>
      <c r="E4666">
        <v>4</v>
      </c>
      <c r="F4666" s="4">
        <v>1206</v>
      </c>
      <c r="G4666">
        <v>0</v>
      </c>
      <c r="H4666" t="s">
        <v>1020</v>
      </c>
      <c r="I4666" s="2" t="str">
        <f>VLOOKUP(Sheet__29[[#This Row],[Filial]],Filiais!A:B,2,FALSE)</f>
        <v>Sorocaba</v>
      </c>
      <c r="J4666" s="2" t="str">
        <f>VLOOKUP(Sheet__29[[#This Row],[Cidade]],'Clientes'!C:D,2,FALSE)</f>
        <v>SP</v>
      </c>
      <c r="K4666" s="2" t="str">
        <f>VLOOKUP(Sheet__29[[#This Row],[Produto]],Produtos!B:C,2,FALSE)</f>
        <v>Periférico</v>
      </c>
      <c r="L4666" s="2" t="str">
        <f>VLOOKUP(Sheet__29[[#This Row],[Produto]],Produtos!B:D,3,FALSE)</f>
        <v>Kingston Brasil</v>
      </c>
      <c r="M4666" s="2">
        <f>VLOOKUP(Sheet__29[[#This Row],[Produto]],Estoque!A:B,2,FALSE)</f>
        <v>298</v>
      </c>
      <c r="N4666" s="5">
        <f>Sheet__29[[#This Row],[Qtd]]*Sheet__29[[#This Row],[Valor]]</f>
        <v>4824</v>
      </c>
      <c r="O4666" s="5">
        <f>Sheet__29[[#This Row],[Venda]]*(1-Sheet__29[[#This Row],[Desc]]/100)</f>
        <v>4824</v>
      </c>
      <c r="P4666"/>
    </row>
    <row r="4667" spans="1:16" x14ac:dyDescent="0.25">
      <c r="A4667">
        <v>104665</v>
      </c>
      <c r="B4667" s="1">
        <v>46204</v>
      </c>
      <c r="C4667" t="s">
        <v>219</v>
      </c>
      <c r="D4667" t="s">
        <v>1065</v>
      </c>
      <c r="E4667">
        <v>2</v>
      </c>
      <c r="F4667" s="4">
        <v>1817</v>
      </c>
      <c r="G4667">
        <v>5</v>
      </c>
      <c r="H4667" t="s">
        <v>1021</v>
      </c>
      <c r="I4667" s="2" t="str">
        <f>VLOOKUP(Sheet__29[[#This Row],[Filial]],Filiais!A:B,2,FALSE)</f>
        <v>Jundiaí</v>
      </c>
      <c r="J4667" s="2" t="str">
        <f>VLOOKUP(Sheet__29[[#This Row],[Cidade]],'Clientes'!C:D,2,FALSE)</f>
        <v>SP</v>
      </c>
      <c r="K4667" s="2" t="str">
        <f>VLOOKUP(Sheet__29[[#This Row],[Produto]],Produtos!B:C,2,FALSE)</f>
        <v>Monitor</v>
      </c>
      <c r="L4667" s="2" t="str">
        <f>VLOOKUP(Sheet__29[[#This Row],[Produto]],Produtos!B:D,3,FALSE)</f>
        <v>LG Brasil</v>
      </c>
      <c r="M4667" s="2">
        <f>VLOOKUP(Sheet__29[[#This Row],[Produto]],Estoque!A:B,2,FALSE)</f>
        <v>62</v>
      </c>
      <c r="N4667" s="5">
        <f>Sheet__29[[#This Row],[Qtd]]*Sheet__29[[#This Row],[Valor]]</f>
        <v>3634</v>
      </c>
      <c r="O4667" s="5">
        <f>Sheet__29[[#This Row],[Venda]]*(1-Sheet__29[[#This Row],[Desc]]/100)</f>
        <v>3452.2999999999997</v>
      </c>
      <c r="P4667"/>
    </row>
    <row r="4668" spans="1:16" x14ac:dyDescent="0.25">
      <c r="A4668">
        <v>104666</v>
      </c>
      <c r="B4668" s="1">
        <v>46204</v>
      </c>
      <c r="C4668" t="s">
        <v>619</v>
      </c>
      <c r="D4668" t="s">
        <v>1153</v>
      </c>
      <c r="E4668">
        <v>3</v>
      </c>
      <c r="F4668" s="4">
        <v>650</v>
      </c>
      <c r="G4668">
        <v>10</v>
      </c>
      <c r="H4668" t="s">
        <v>1021</v>
      </c>
      <c r="I4668" s="2" t="str">
        <f>VLOOKUP(Sheet__29[[#This Row],[Filial]],Filiais!A:B,2,FALSE)</f>
        <v>Jundiaí</v>
      </c>
      <c r="J4668" s="2" t="str">
        <f>VLOOKUP(Sheet__29[[#This Row],[Cidade]],'Clientes'!C:D,2,FALSE)</f>
        <v>SP</v>
      </c>
      <c r="K4668" s="2" t="str">
        <f>VLOOKUP(Sheet__29[[#This Row],[Produto]],Produtos!B:C,2,FALSE)</f>
        <v>Armazenamento</v>
      </c>
      <c r="L4668" s="2" t="str">
        <f>VLOOKUP(Sheet__29[[#This Row],[Produto]],Produtos!B:D,3,FALSE)</f>
        <v>LG Brasil</v>
      </c>
      <c r="M4668" s="2">
        <f>VLOOKUP(Sheet__29[[#This Row],[Produto]],Estoque!A:B,2,FALSE)</f>
        <v>93</v>
      </c>
      <c r="N4668" s="5">
        <f>Sheet__29[[#This Row],[Qtd]]*Sheet__29[[#This Row],[Valor]]</f>
        <v>1950</v>
      </c>
      <c r="O4668" s="5">
        <f>Sheet__29[[#This Row],[Venda]]*(1-Sheet__29[[#This Row],[Desc]]/100)</f>
        <v>1755</v>
      </c>
      <c r="P4668"/>
    </row>
    <row r="4669" spans="1:16" x14ac:dyDescent="0.25">
      <c r="A4669">
        <v>104667</v>
      </c>
      <c r="B4669" s="1">
        <v>46204</v>
      </c>
      <c r="C4669" t="s">
        <v>591</v>
      </c>
      <c r="D4669" t="s">
        <v>1147</v>
      </c>
      <c r="E4669">
        <v>1</v>
      </c>
      <c r="F4669" s="4">
        <v>4579</v>
      </c>
      <c r="G4669">
        <v>0</v>
      </c>
      <c r="H4669" t="s">
        <v>1016</v>
      </c>
      <c r="I4669" s="2" t="str">
        <f>VLOOKUP(Sheet__29[[#This Row],[Filial]],Filiais!A:B,2,FALSE)</f>
        <v>São Paulo</v>
      </c>
      <c r="J4669" s="2" t="str">
        <f>VLOOKUP(Sheet__29[[#This Row],[Cidade]],'Clientes'!C:D,2,FALSE)</f>
        <v>SP</v>
      </c>
      <c r="K4669" s="2" t="str">
        <f>VLOOKUP(Sheet__29[[#This Row],[Produto]],Produtos!B:C,2,FALSE)</f>
        <v>Monitor</v>
      </c>
      <c r="L4669" s="2" t="str">
        <f>VLOOKUP(Sheet__29[[#This Row],[Produto]],Produtos!B:D,3,FALSE)</f>
        <v>Lenovo Brasil</v>
      </c>
      <c r="M4669" s="2">
        <f>VLOOKUP(Sheet__29[[#This Row],[Produto]],Estoque!A:B,2,FALSE)</f>
        <v>143</v>
      </c>
      <c r="N4669" s="5">
        <f>Sheet__29[[#This Row],[Qtd]]*Sheet__29[[#This Row],[Valor]]</f>
        <v>4579</v>
      </c>
      <c r="O4669" s="5">
        <f>Sheet__29[[#This Row],[Venda]]*(1-Sheet__29[[#This Row],[Desc]]/100)</f>
        <v>4579</v>
      </c>
      <c r="P4669"/>
    </row>
    <row r="4670" spans="1:16" x14ac:dyDescent="0.25">
      <c r="A4670">
        <v>104668</v>
      </c>
      <c r="B4670" s="1">
        <v>46204</v>
      </c>
      <c r="C4670" t="s">
        <v>96</v>
      </c>
      <c r="D4670" t="s">
        <v>1171</v>
      </c>
      <c r="E4670">
        <v>4</v>
      </c>
      <c r="F4670" s="4">
        <v>591</v>
      </c>
      <c r="G4670">
        <v>10</v>
      </c>
      <c r="H4670" t="s">
        <v>1017</v>
      </c>
      <c r="I4670" s="2" t="str">
        <f>VLOOKUP(Sheet__29[[#This Row],[Filial]],Filiais!A:B,2,FALSE)</f>
        <v>Campinas</v>
      </c>
      <c r="J4670" s="2" t="str">
        <f>VLOOKUP(Sheet__29[[#This Row],[Cidade]],'Clientes'!C:D,2,FALSE)</f>
        <v>SP</v>
      </c>
      <c r="K4670" s="2" t="str">
        <f>VLOOKUP(Sheet__29[[#This Row],[Produto]],Produtos!B:C,2,FALSE)</f>
        <v>Armazenamento</v>
      </c>
      <c r="L4670" s="2" t="str">
        <f>VLOOKUP(Sheet__29[[#This Row],[Produto]],Produtos!B:D,3,FALSE)</f>
        <v>Logitech Brasil</v>
      </c>
      <c r="M4670" s="2">
        <f>VLOOKUP(Sheet__29[[#This Row],[Produto]],Estoque!A:B,2,FALSE)</f>
        <v>139</v>
      </c>
      <c r="N4670" s="5">
        <f>Sheet__29[[#This Row],[Qtd]]*Sheet__29[[#This Row],[Valor]]</f>
        <v>2364</v>
      </c>
      <c r="O4670" s="5">
        <f>Sheet__29[[#This Row],[Venda]]*(1-Sheet__29[[#This Row],[Desc]]/100)</f>
        <v>2127.6</v>
      </c>
      <c r="P4670"/>
    </row>
    <row r="4671" spans="1:16" x14ac:dyDescent="0.25">
      <c r="A4671">
        <v>104669</v>
      </c>
      <c r="B4671" s="1">
        <v>46204</v>
      </c>
      <c r="C4671" t="s">
        <v>843</v>
      </c>
      <c r="D4671" t="s">
        <v>1136</v>
      </c>
      <c r="E4671">
        <v>4</v>
      </c>
      <c r="F4671" s="4">
        <v>2790</v>
      </c>
      <c r="G4671">
        <v>10</v>
      </c>
      <c r="H4671" t="s">
        <v>1024</v>
      </c>
      <c r="I4671" s="2" t="str">
        <f>VLOOKUP(Sheet__29[[#This Row],[Filial]],Filiais!A:B,2,FALSE)</f>
        <v>Ribeirão Preto</v>
      </c>
      <c r="J4671" s="2" t="str">
        <f>VLOOKUP(Sheet__29[[#This Row],[Cidade]],'Clientes'!C:D,2,FALSE)</f>
        <v>SP</v>
      </c>
      <c r="K4671" s="2" t="str">
        <f>VLOOKUP(Sheet__29[[#This Row],[Produto]],Produtos!B:C,2,FALSE)</f>
        <v>Rede</v>
      </c>
      <c r="L4671" s="2" t="str">
        <f>VLOOKUP(Sheet__29[[#This Row],[Produto]],Produtos!B:D,3,FALSE)</f>
        <v>Logitech Brasil</v>
      </c>
      <c r="M4671" s="2">
        <f>VLOOKUP(Sheet__29[[#This Row],[Produto]],Estoque!A:B,2,FALSE)</f>
        <v>40</v>
      </c>
      <c r="N4671" s="5">
        <f>Sheet__29[[#This Row],[Qtd]]*Sheet__29[[#This Row],[Valor]]</f>
        <v>11160</v>
      </c>
      <c r="O4671" s="5">
        <f>Sheet__29[[#This Row],[Venda]]*(1-Sheet__29[[#This Row],[Desc]]/100)</f>
        <v>10044</v>
      </c>
      <c r="P4671"/>
    </row>
    <row r="4672" spans="1:16" x14ac:dyDescent="0.25">
      <c r="A4672">
        <v>104670</v>
      </c>
      <c r="B4672" s="1">
        <v>46204</v>
      </c>
      <c r="C4672" t="s">
        <v>786</v>
      </c>
      <c r="D4672" t="s">
        <v>1135</v>
      </c>
      <c r="E4672">
        <v>1</v>
      </c>
      <c r="F4672" s="4">
        <v>791</v>
      </c>
      <c r="G4672">
        <v>0</v>
      </c>
      <c r="H4672" t="s">
        <v>1025</v>
      </c>
      <c r="I4672" s="2" t="str">
        <f>VLOOKUP(Sheet__29[[#This Row],[Filial]],Filiais!A:B,2,FALSE)</f>
        <v>São José dos Campos</v>
      </c>
      <c r="J4672" s="2" t="str">
        <f>VLOOKUP(Sheet__29[[#This Row],[Cidade]],'Clientes'!C:D,2,FALSE)</f>
        <v>SP</v>
      </c>
      <c r="K4672" s="2" t="str">
        <f>VLOOKUP(Sheet__29[[#This Row],[Produto]],Produtos!B:C,2,FALSE)</f>
        <v>Monitor</v>
      </c>
      <c r="L4672" s="2" t="str">
        <f>VLOOKUP(Sheet__29[[#This Row],[Produto]],Produtos!B:D,3,FALSE)</f>
        <v>LG Brasil</v>
      </c>
      <c r="M4672" s="2">
        <f>VLOOKUP(Sheet__29[[#This Row],[Produto]],Estoque!A:B,2,FALSE)</f>
        <v>142</v>
      </c>
      <c r="N4672" s="5">
        <f>Sheet__29[[#This Row],[Qtd]]*Sheet__29[[#This Row],[Valor]]</f>
        <v>791</v>
      </c>
      <c r="O4672" s="5">
        <f>Sheet__29[[#This Row],[Venda]]*(1-Sheet__29[[#This Row],[Desc]]/100)</f>
        <v>791</v>
      </c>
      <c r="P4672"/>
    </row>
    <row r="4673" spans="1:16" x14ac:dyDescent="0.25">
      <c r="A4673">
        <v>104671</v>
      </c>
      <c r="B4673" s="1">
        <v>46204</v>
      </c>
      <c r="C4673" t="s">
        <v>858</v>
      </c>
      <c r="D4673" t="s">
        <v>1105</v>
      </c>
      <c r="E4673">
        <v>2</v>
      </c>
      <c r="F4673" s="4">
        <v>2418</v>
      </c>
      <c r="G4673">
        <v>10</v>
      </c>
      <c r="H4673" t="s">
        <v>1024</v>
      </c>
      <c r="I4673" s="2" t="str">
        <f>VLOOKUP(Sheet__29[[#This Row],[Filial]],Filiais!A:B,2,FALSE)</f>
        <v>Ribeirão Preto</v>
      </c>
      <c r="J4673" s="2" t="str">
        <f>VLOOKUP(Sheet__29[[#This Row],[Cidade]],'Clientes'!C:D,2,FALSE)</f>
        <v>SP</v>
      </c>
      <c r="K4673" s="2" t="str">
        <f>VLOOKUP(Sheet__29[[#This Row],[Produto]],Produtos!B:C,2,FALSE)</f>
        <v>Notebook</v>
      </c>
      <c r="L4673" s="2" t="str">
        <f>VLOOKUP(Sheet__29[[#This Row],[Produto]],Produtos!B:D,3,FALSE)</f>
        <v>LG Brasil</v>
      </c>
      <c r="M4673" s="2">
        <f>VLOOKUP(Sheet__29[[#This Row],[Produto]],Estoque!A:B,2,FALSE)</f>
        <v>160</v>
      </c>
      <c r="N4673" s="5">
        <f>Sheet__29[[#This Row],[Qtd]]*Sheet__29[[#This Row],[Valor]]</f>
        <v>4836</v>
      </c>
      <c r="O4673" s="5">
        <f>Sheet__29[[#This Row],[Venda]]*(1-Sheet__29[[#This Row],[Desc]]/100)</f>
        <v>4352.4000000000005</v>
      </c>
      <c r="P4673"/>
    </row>
    <row r="4674" spans="1:16" x14ac:dyDescent="0.25">
      <c r="A4674">
        <v>104672</v>
      </c>
      <c r="B4674" s="1">
        <v>46204</v>
      </c>
      <c r="C4674" t="s">
        <v>103</v>
      </c>
      <c r="D4674" t="s">
        <v>1088</v>
      </c>
      <c r="E4674">
        <v>1</v>
      </c>
      <c r="F4674" s="4">
        <v>2166</v>
      </c>
      <c r="G4674">
        <v>5</v>
      </c>
      <c r="H4674" t="s">
        <v>1021</v>
      </c>
      <c r="I4674" s="2" t="str">
        <f>VLOOKUP(Sheet__29[[#This Row],[Filial]],Filiais!A:B,2,FALSE)</f>
        <v>Jundiaí</v>
      </c>
      <c r="J4674" s="2" t="str">
        <f>VLOOKUP(Sheet__29[[#This Row],[Cidade]],'Clientes'!C:D,2,FALSE)</f>
        <v>SP</v>
      </c>
      <c r="K4674" s="2" t="str">
        <f>VLOOKUP(Sheet__29[[#This Row],[Produto]],Produtos!B:C,2,FALSE)</f>
        <v>Periférico</v>
      </c>
      <c r="L4674" s="2" t="str">
        <f>VLOOKUP(Sheet__29[[#This Row],[Produto]],Produtos!B:D,3,FALSE)</f>
        <v>Logitech Brasil</v>
      </c>
      <c r="M4674" s="2">
        <f>VLOOKUP(Sheet__29[[#This Row],[Produto]],Estoque!A:B,2,FALSE)</f>
        <v>177</v>
      </c>
      <c r="N4674" s="5">
        <f>Sheet__29[[#This Row],[Qtd]]*Sheet__29[[#This Row],[Valor]]</f>
        <v>2166</v>
      </c>
      <c r="O4674" s="5">
        <f>Sheet__29[[#This Row],[Venda]]*(1-Sheet__29[[#This Row],[Desc]]/100)</f>
        <v>2057.6999999999998</v>
      </c>
      <c r="P4674"/>
    </row>
    <row r="4675" spans="1:16" x14ac:dyDescent="0.25">
      <c r="A4675">
        <v>104673</v>
      </c>
      <c r="B4675" s="1">
        <v>46204</v>
      </c>
      <c r="C4675" t="s">
        <v>67</v>
      </c>
      <c r="D4675" t="s">
        <v>1059</v>
      </c>
      <c r="E4675">
        <v>1</v>
      </c>
      <c r="F4675" s="4">
        <v>169</v>
      </c>
      <c r="G4675">
        <v>0</v>
      </c>
      <c r="H4675" t="s">
        <v>1024</v>
      </c>
      <c r="I4675" s="2" t="str">
        <f>VLOOKUP(Sheet__29[[#This Row],[Filial]],Filiais!A:B,2,FALSE)</f>
        <v>Ribeirão Preto</v>
      </c>
      <c r="J4675" s="2" t="str">
        <f>VLOOKUP(Sheet__29[[#This Row],[Cidade]],'Clientes'!C:D,2,FALSE)</f>
        <v>SP</v>
      </c>
      <c r="K4675" s="2" t="str">
        <f>VLOOKUP(Sheet__29[[#This Row],[Produto]],Produtos!B:C,2,FALSE)</f>
        <v>Notebook</v>
      </c>
      <c r="L4675" s="2" t="str">
        <f>VLOOKUP(Sheet__29[[#This Row],[Produto]],Produtos!B:D,3,FALSE)</f>
        <v>Logitech Brasil</v>
      </c>
      <c r="M4675" s="2">
        <f>VLOOKUP(Sheet__29[[#This Row],[Produto]],Estoque!A:B,2,FALSE)</f>
        <v>161</v>
      </c>
      <c r="N4675" s="5">
        <f>Sheet__29[[#This Row],[Qtd]]*Sheet__29[[#This Row],[Valor]]</f>
        <v>169</v>
      </c>
      <c r="O4675" s="5">
        <f>Sheet__29[[#This Row],[Venda]]*(1-Sheet__29[[#This Row],[Desc]]/100)</f>
        <v>169</v>
      </c>
      <c r="P4675"/>
    </row>
    <row r="4676" spans="1:16" x14ac:dyDescent="0.25">
      <c r="A4676">
        <v>104674</v>
      </c>
      <c r="B4676" s="1">
        <v>46204</v>
      </c>
      <c r="C4676" t="s">
        <v>368</v>
      </c>
      <c r="D4676" t="s">
        <v>1031</v>
      </c>
      <c r="E4676">
        <v>5</v>
      </c>
      <c r="F4676" s="4">
        <v>4068</v>
      </c>
      <c r="G4676">
        <v>10</v>
      </c>
      <c r="H4676" t="s">
        <v>1021</v>
      </c>
      <c r="I4676" s="2" t="str">
        <f>VLOOKUP(Sheet__29[[#This Row],[Filial]],Filiais!A:B,2,FALSE)</f>
        <v>Jundiaí</v>
      </c>
      <c r="J4676" s="2" t="str">
        <f>VLOOKUP(Sheet__29[[#This Row],[Cidade]],'Clientes'!C:D,2,FALSE)</f>
        <v>SP</v>
      </c>
      <c r="K4676" s="2" t="str">
        <f>VLOOKUP(Sheet__29[[#This Row],[Produto]],Produtos!B:C,2,FALSE)</f>
        <v>Armazenamento</v>
      </c>
      <c r="L4676" s="2" t="str">
        <f>VLOOKUP(Sheet__29[[#This Row],[Produto]],Produtos!B:D,3,FALSE)</f>
        <v>Logitech Brasil</v>
      </c>
      <c r="M4676" s="2">
        <f>VLOOKUP(Sheet__29[[#This Row],[Produto]],Estoque!A:B,2,FALSE)</f>
        <v>111</v>
      </c>
      <c r="N4676" s="5">
        <f>Sheet__29[[#This Row],[Qtd]]*Sheet__29[[#This Row],[Valor]]</f>
        <v>20340</v>
      </c>
      <c r="O4676" s="5">
        <f>Sheet__29[[#This Row],[Venda]]*(1-Sheet__29[[#This Row],[Desc]]/100)</f>
        <v>18306</v>
      </c>
      <c r="P4676"/>
    </row>
    <row r="4677" spans="1:16" x14ac:dyDescent="0.25">
      <c r="A4677">
        <v>104675</v>
      </c>
      <c r="B4677" s="1">
        <v>46204</v>
      </c>
      <c r="C4677" t="s">
        <v>430</v>
      </c>
      <c r="D4677" t="s">
        <v>1088</v>
      </c>
      <c r="E4677">
        <v>5</v>
      </c>
      <c r="F4677" s="4">
        <v>3555</v>
      </c>
      <c r="G4677">
        <v>10</v>
      </c>
      <c r="H4677" t="s">
        <v>1023</v>
      </c>
      <c r="I4677" s="2" t="str">
        <f>VLOOKUP(Sheet__29[[#This Row],[Filial]],Filiais!A:B,2,FALSE)</f>
        <v>Bauru</v>
      </c>
      <c r="J4677" s="2" t="str">
        <f>VLOOKUP(Sheet__29[[#This Row],[Cidade]],'Clientes'!C:D,2,FALSE)</f>
        <v>SP</v>
      </c>
      <c r="K4677" s="2" t="str">
        <f>VLOOKUP(Sheet__29[[#This Row],[Produto]],Produtos!B:C,2,FALSE)</f>
        <v>Periférico</v>
      </c>
      <c r="L4677" s="2" t="str">
        <f>VLOOKUP(Sheet__29[[#This Row],[Produto]],Produtos!B:D,3,FALSE)</f>
        <v>Logitech Brasil</v>
      </c>
      <c r="M4677" s="2">
        <f>VLOOKUP(Sheet__29[[#This Row],[Produto]],Estoque!A:B,2,FALSE)</f>
        <v>177</v>
      </c>
      <c r="N4677" s="5">
        <f>Sheet__29[[#This Row],[Qtd]]*Sheet__29[[#This Row],[Valor]]</f>
        <v>17775</v>
      </c>
      <c r="O4677" s="5">
        <f>Sheet__29[[#This Row],[Venda]]*(1-Sheet__29[[#This Row],[Desc]]/100)</f>
        <v>15997.5</v>
      </c>
      <c r="P4677"/>
    </row>
    <row r="4678" spans="1:16" x14ac:dyDescent="0.25">
      <c r="A4678">
        <v>104676</v>
      </c>
      <c r="B4678" s="1">
        <v>46204</v>
      </c>
      <c r="C4678" t="s">
        <v>825</v>
      </c>
      <c r="D4678" t="s">
        <v>1067</v>
      </c>
      <c r="E4678">
        <v>3</v>
      </c>
      <c r="F4678" s="4">
        <v>3645</v>
      </c>
      <c r="G4678">
        <v>5</v>
      </c>
      <c r="H4678" t="s">
        <v>1019</v>
      </c>
      <c r="I4678" s="2" t="str">
        <f>VLOOKUP(Sheet__29[[#This Row],[Filial]],Filiais!A:B,2,FALSE)</f>
        <v>Osasco</v>
      </c>
      <c r="J4678" s="2" t="str">
        <f>VLOOKUP(Sheet__29[[#This Row],[Cidade]],'Clientes'!C:D,2,FALSE)</f>
        <v>SP</v>
      </c>
      <c r="K4678" s="2" t="str">
        <f>VLOOKUP(Sheet__29[[#This Row],[Produto]],Produtos!B:C,2,FALSE)</f>
        <v>Monitor</v>
      </c>
      <c r="L4678" s="2" t="str">
        <f>VLOOKUP(Sheet__29[[#This Row],[Produto]],Produtos!B:D,3,FALSE)</f>
        <v>Lenovo Brasil</v>
      </c>
      <c r="M4678" s="2">
        <f>VLOOKUP(Sheet__29[[#This Row],[Produto]],Estoque!A:B,2,FALSE)</f>
        <v>200</v>
      </c>
      <c r="N4678" s="5">
        <f>Sheet__29[[#This Row],[Qtd]]*Sheet__29[[#This Row],[Valor]]</f>
        <v>10935</v>
      </c>
      <c r="O4678" s="5">
        <f>Sheet__29[[#This Row],[Venda]]*(1-Sheet__29[[#This Row],[Desc]]/100)</f>
        <v>10388.25</v>
      </c>
      <c r="P4678"/>
    </row>
    <row r="4679" spans="1:16" x14ac:dyDescent="0.25">
      <c r="A4679">
        <v>104677</v>
      </c>
      <c r="B4679" s="1">
        <v>46204</v>
      </c>
      <c r="C4679" t="s">
        <v>456</v>
      </c>
      <c r="D4679" t="s">
        <v>1032</v>
      </c>
      <c r="E4679">
        <v>1</v>
      </c>
      <c r="F4679" s="4">
        <v>3391</v>
      </c>
      <c r="G4679">
        <v>10</v>
      </c>
      <c r="H4679" t="s">
        <v>1020</v>
      </c>
      <c r="I4679" s="2" t="str">
        <f>VLOOKUP(Sheet__29[[#This Row],[Filial]],Filiais!A:B,2,FALSE)</f>
        <v>Sorocaba</v>
      </c>
      <c r="J4679" s="2" t="str">
        <f>VLOOKUP(Sheet__29[[#This Row],[Cidade]],'Clientes'!C:D,2,FALSE)</f>
        <v>SP</v>
      </c>
      <c r="K4679" s="2" t="str">
        <f>VLOOKUP(Sheet__29[[#This Row],[Produto]],Produtos!B:C,2,FALSE)</f>
        <v>Periférico</v>
      </c>
      <c r="L4679" s="2" t="str">
        <f>VLOOKUP(Sheet__29[[#This Row],[Produto]],Produtos!B:D,3,FALSE)</f>
        <v>Lenovo Brasil</v>
      </c>
      <c r="M4679" s="2">
        <f>VLOOKUP(Sheet__29[[#This Row],[Produto]],Estoque!A:B,2,FALSE)</f>
        <v>297</v>
      </c>
      <c r="N4679" s="5">
        <f>Sheet__29[[#This Row],[Qtd]]*Sheet__29[[#This Row],[Valor]]</f>
        <v>3391</v>
      </c>
      <c r="O4679" s="5">
        <f>Sheet__29[[#This Row],[Venda]]*(1-Sheet__29[[#This Row],[Desc]]/100)</f>
        <v>3051.9</v>
      </c>
      <c r="P4679"/>
    </row>
    <row r="4680" spans="1:16" x14ac:dyDescent="0.25">
      <c r="A4680">
        <v>104678</v>
      </c>
      <c r="B4680" s="1">
        <v>46204</v>
      </c>
      <c r="C4680" t="s">
        <v>382</v>
      </c>
      <c r="D4680" t="s">
        <v>1073</v>
      </c>
      <c r="E4680">
        <v>1</v>
      </c>
      <c r="F4680" s="4">
        <v>676</v>
      </c>
      <c r="G4680">
        <v>10</v>
      </c>
      <c r="H4680" t="s">
        <v>1025</v>
      </c>
      <c r="I4680" s="2" t="str">
        <f>VLOOKUP(Sheet__29[[#This Row],[Filial]],Filiais!A:B,2,FALSE)</f>
        <v>São José dos Campos</v>
      </c>
      <c r="J4680" s="2" t="str">
        <f>VLOOKUP(Sheet__29[[#This Row],[Cidade]],'Clientes'!C:D,2,FALSE)</f>
        <v>SP</v>
      </c>
      <c r="K4680" s="2" t="str">
        <f>VLOOKUP(Sheet__29[[#This Row],[Produto]],Produtos!B:C,2,FALSE)</f>
        <v>Armazenamento</v>
      </c>
      <c r="L4680" s="2" t="str">
        <f>VLOOKUP(Sheet__29[[#This Row],[Produto]],Produtos!B:D,3,FALSE)</f>
        <v>Dell Brasil</v>
      </c>
      <c r="M4680" s="2">
        <f>VLOOKUP(Sheet__29[[#This Row],[Produto]],Estoque!A:B,2,FALSE)</f>
        <v>106</v>
      </c>
      <c r="N4680" s="5">
        <f>Sheet__29[[#This Row],[Qtd]]*Sheet__29[[#This Row],[Valor]]</f>
        <v>676</v>
      </c>
      <c r="O4680" s="5">
        <f>Sheet__29[[#This Row],[Venda]]*(1-Sheet__29[[#This Row],[Desc]]/100)</f>
        <v>608.4</v>
      </c>
      <c r="P4680"/>
    </row>
    <row r="4681" spans="1:16" x14ac:dyDescent="0.25">
      <c r="A4681">
        <v>104679</v>
      </c>
      <c r="B4681" s="1">
        <v>46204</v>
      </c>
      <c r="C4681" t="s">
        <v>671</v>
      </c>
      <c r="D4681" t="s">
        <v>1032</v>
      </c>
      <c r="E4681">
        <v>1</v>
      </c>
      <c r="F4681" s="4">
        <v>2043</v>
      </c>
      <c r="G4681">
        <v>0</v>
      </c>
      <c r="H4681" t="s">
        <v>1020</v>
      </c>
      <c r="I4681" s="2" t="str">
        <f>VLOOKUP(Sheet__29[[#This Row],[Filial]],Filiais!A:B,2,FALSE)</f>
        <v>Sorocaba</v>
      </c>
      <c r="J4681" s="2" t="str">
        <f>VLOOKUP(Sheet__29[[#This Row],[Cidade]],'Clientes'!C:D,2,FALSE)</f>
        <v>SP</v>
      </c>
      <c r="K4681" s="2" t="str">
        <f>VLOOKUP(Sheet__29[[#This Row],[Produto]],Produtos!B:C,2,FALSE)</f>
        <v>Periférico</v>
      </c>
      <c r="L4681" s="2" t="str">
        <f>VLOOKUP(Sheet__29[[#This Row],[Produto]],Produtos!B:D,3,FALSE)</f>
        <v>Lenovo Brasil</v>
      </c>
      <c r="M4681" s="2">
        <f>VLOOKUP(Sheet__29[[#This Row],[Produto]],Estoque!A:B,2,FALSE)</f>
        <v>297</v>
      </c>
      <c r="N4681" s="5">
        <f>Sheet__29[[#This Row],[Qtd]]*Sheet__29[[#This Row],[Valor]]</f>
        <v>2043</v>
      </c>
      <c r="O4681" s="5">
        <f>Sheet__29[[#This Row],[Venda]]*(1-Sheet__29[[#This Row],[Desc]]/100)</f>
        <v>2043</v>
      </c>
      <c r="P4681"/>
    </row>
    <row r="4682" spans="1:16" x14ac:dyDescent="0.25">
      <c r="A4682">
        <v>104680</v>
      </c>
      <c r="B4682" s="1">
        <v>46204</v>
      </c>
      <c r="C4682" t="s">
        <v>188</v>
      </c>
      <c r="D4682" t="s">
        <v>1116</v>
      </c>
      <c r="E4682">
        <v>5</v>
      </c>
      <c r="F4682" s="4">
        <v>2774</v>
      </c>
      <c r="G4682">
        <v>0</v>
      </c>
      <c r="H4682" t="s">
        <v>1018</v>
      </c>
      <c r="I4682" s="2" t="str">
        <f>VLOOKUP(Sheet__29[[#This Row],[Filial]],Filiais!A:B,2,FALSE)</f>
        <v>Barueri</v>
      </c>
      <c r="J4682" s="2" t="str">
        <f>VLOOKUP(Sheet__29[[#This Row],[Cidade]],'Clientes'!C:D,2,FALSE)</f>
        <v>SP</v>
      </c>
      <c r="K4682" s="2" t="str">
        <f>VLOOKUP(Sheet__29[[#This Row],[Produto]],Produtos!B:C,2,FALSE)</f>
        <v>Periférico</v>
      </c>
      <c r="L4682" s="2" t="str">
        <f>VLOOKUP(Sheet__29[[#This Row],[Produto]],Produtos!B:D,3,FALSE)</f>
        <v>Logitech Brasil</v>
      </c>
      <c r="M4682" s="2">
        <f>VLOOKUP(Sheet__29[[#This Row],[Produto]],Estoque!A:B,2,FALSE)</f>
        <v>55</v>
      </c>
      <c r="N4682" s="5">
        <f>Sheet__29[[#This Row],[Qtd]]*Sheet__29[[#This Row],[Valor]]</f>
        <v>13870</v>
      </c>
      <c r="O4682" s="5">
        <f>Sheet__29[[#This Row],[Venda]]*(1-Sheet__29[[#This Row],[Desc]]/100)</f>
        <v>13870</v>
      </c>
      <c r="P4682"/>
    </row>
    <row r="4683" spans="1:16" x14ac:dyDescent="0.25">
      <c r="A4683">
        <v>104681</v>
      </c>
      <c r="B4683" s="1">
        <v>46204</v>
      </c>
      <c r="C4683" t="s">
        <v>942</v>
      </c>
      <c r="D4683" t="s">
        <v>1084</v>
      </c>
      <c r="E4683">
        <v>3</v>
      </c>
      <c r="F4683" s="4">
        <v>2825</v>
      </c>
      <c r="G4683">
        <v>0</v>
      </c>
      <c r="H4683" t="s">
        <v>1024</v>
      </c>
      <c r="I4683" s="2" t="str">
        <f>VLOOKUP(Sheet__29[[#This Row],[Filial]],Filiais!A:B,2,FALSE)</f>
        <v>Ribeirão Preto</v>
      </c>
      <c r="J4683" s="2" t="str">
        <f>VLOOKUP(Sheet__29[[#This Row],[Cidade]],'Clientes'!C:D,2,FALSE)</f>
        <v>SP</v>
      </c>
      <c r="K4683" s="2" t="str">
        <f>VLOOKUP(Sheet__29[[#This Row],[Produto]],Produtos!B:C,2,FALSE)</f>
        <v>Monitor</v>
      </c>
      <c r="L4683" s="2" t="str">
        <f>VLOOKUP(Sheet__29[[#This Row],[Produto]],Produtos!B:D,3,FALSE)</f>
        <v>Logitech Brasil</v>
      </c>
      <c r="M4683" s="2">
        <f>VLOOKUP(Sheet__29[[#This Row],[Produto]],Estoque!A:B,2,FALSE)</f>
        <v>6</v>
      </c>
      <c r="N4683" s="5">
        <f>Sheet__29[[#This Row],[Qtd]]*Sheet__29[[#This Row],[Valor]]</f>
        <v>8475</v>
      </c>
      <c r="O4683" s="5">
        <f>Sheet__29[[#This Row],[Venda]]*(1-Sheet__29[[#This Row],[Desc]]/100)</f>
        <v>8475</v>
      </c>
      <c r="P4683"/>
    </row>
    <row r="4684" spans="1:16" x14ac:dyDescent="0.25">
      <c r="A4684">
        <v>104682</v>
      </c>
      <c r="B4684" s="1">
        <v>46204</v>
      </c>
      <c r="C4684" t="s">
        <v>62</v>
      </c>
      <c r="D4684" t="s">
        <v>1171</v>
      </c>
      <c r="E4684">
        <v>3</v>
      </c>
      <c r="F4684" s="4">
        <v>3626</v>
      </c>
      <c r="G4684">
        <v>5</v>
      </c>
      <c r="H4684" t="s">
        <v>1021</v>
      </c>
      <c r="I4684" s="2" t="str">
        <f>VLOOKUP(Sheet__29[[#This Row],[Filial]],Filiais!A:B,2,FALSE)</f>
        <v>Jundiaí</v>
      </c>
      <c r="J4684" s="2" t="str">
        <f>VLOOKUP(Sheet__29[[#This Row],[Cidade]],'Clientes'!C:D,2,FALSE)</f>
        <v>SP</v>
      </c>
      <c r="K4684" s="2" t="str">
        <f>VLOOKUP(Sheet__29[[#This Row],[Produto]],Produtos!B:C,2,FALSE)</f>
        <v>Armazenamento</v>
      </c>
      <c r="L4684" s="2" t="str">
        <f>VLOOKUP(Sheet__29[[#This Row],[Produto]],Produtos!B:D,3,FALSE)</f>
        <v>Logitech Brasil</v>
      </c>
      <c r="M4684" s="2">
        <f>VLOOKUP(Sheet__29[[#This Row],[Produto]],Estoque!A:B,2,FALSE)</f>
        <v>139</v>
      </c>
      <c r="N4684" s="5">
        <f>Sheet__29[[#This Row],[Qtd]]*Sheet__29[[#This Row],[Valor]]</f>
        <v>10878</v>
      </c>
      <c r="O4684" s="5">
        <f>Sheet__29[[#This Row],[Venda]]*(1-Sheet__29[[#This Row],[Desc]]/100)</f>
        <v>10334.1</v>
      </c>
      <c r="P4684"/>
    </row>
    <row r="4685" spans="1:16" x14ac:dyDescent="0.25">
      <c r="A4685">
        <v>104683</v>
      </c>
      <c r="B4685" s="1">
        <v>46204</v>
      </c>
      <c r="C4685" t="s">
        <v>613</v>
      </c>
      <c r="D4685" t="s">
        <v>1051</v>
      </c>
      <c r="E4685">
        <v>5</v>
      </c>
      <c r="F4685" s="4">
        <v>1096</v>
      </c>
      <c r="G4685">
        <v>5</v>
      </c>
      <c r="H4685" t="s">
        <v>1017</v>
      </c>
      <c r="I4685" s="2" t="str">
        <f>VLOOKUP(Sheet__29[[#This Row],[Filial]],Filiais!A:B,2,FALSE)</f>
        <v>Campinas</v>
      </c>
      <c r="J4685" s="2" t="str">
        <f>VLOOKUP(Sheet__29[[#This Row],[Cidade]],'Clientes'!C:D,2,FALSE)</f>
        <v>SP</v>
      </c>
      <c r="K4685" s="2" t="str">
        <f>VLOOKUP(Sheet__29[[#This Row],[Produto]],Produtos!B:C,2,FALSE)</f>
        <v>Rede</v>
      </c>
      <c r="L4685" s="2" t="str">
        <f>VLOOKUP(Sheet__29[[#This Row],[Produto]],Produtos!B:D,3,FALSE)</f>
        <v>Logitech Brasil</v>
      </c>
      <c r="M4685" s="2">
        <f>VLOOKUP(Sheet__29[[#This Row],[Produto]],Estoque!A:B,2,FALSE)</f>
        <v>187</v>
      </c>
      <c r="N4685" s="5">
        <f>Sheet__29[[#This Row],[Qtd]]*Sheet__29[[#This Row],[Valor]]</f>
        <v>5480</v>
      </c>
      <c r="O4685" s="5">
        <f>Sheet__29[[#This Row],[Venda]]*(1-Sheet__29[[#This Row],[Desc]]/100)</f>
        <v>5206</v>
      </c>
      <c r="P4685"/>
    </row>
    <row r="4686" spans="1:16" x14ac:dyDescent="0.25">
      <c r="A4686">
        <v>104684</v>
      </c>
      <c r="B4686" s="1">
        <v>46204</v>
      </c>
      <c r="C4686" t="s">
        <v>934</v>
      </c>
      <c r="D4686" t="s">
        <v>1145</v>
      </c>
      <c r="E4686">
        <v>2</v>
      </c>
      <c r="F4686" s="4">
        <v>378</v>
      </c>
      <c r="G4686">
        <v>10</v>
      </c>
      <c r="H4686" t="s">
        <v>1017</v>
      </c>
      <c r="I4686" s="2" t="str">
        <f>VLOOKUP(Sheet__29[[#This Row],[Filial]],Filiais!A:B,2,FALSE)</f>
        <v>Campinas</v>
      </c>
      <c r="J4686" s="2" t="str">
        <f>VLOOKUP(Sheet__29[[#This Row],[Cidade]],'Clientes'!C:D,2,FALSE)</f>
        <v>SP</v>
      </c>
      <c r="K4686" s="2" t="str">
        <f>VLOOKUP(Sheet__29[[#This Row],[Produto]],Produtos!B:C,2,FALSE)</f>
        <v>Armazenamento</v>
      </c>
      <c r="L4686" s="2" t="str">
        <f>VLOOKUP(Sheet__29[[#This Row],[Produto]],Produtos!B:D,3,FALSE)</f>
        <v>Logitech Brasil</v>
      </c>
      <c r="M4686" s="2">
        <f>VLOOKUP(Sheet__29[[#This Row],[Produto]],Estoque!A:B,2,FALSE)</f>
        <v>157</v>
      </c>
      <c r="N4686" s="5">
        <f>Sheet__29[[#This Row],[Qtd]]*Sheet__29[[#This Row],[Valor]]</f>
        <v>756</v>
      </c>
      <c r="O4686" s="5">
        <f>Sheet__29[[#This Row],[Venda]]*(1-Sheet__29[[#This Row],[Desc]]/100)</f>
        <v>680.4</v>
      </c>
      <c r="P4686"/>
    </row>
    <row r="4687" spans="1:16" x14ac:dyDescent="0.25">
      <c r="A4687">
        <v>104685</v>
      </c>
      <c r="B4687" s="1">
        <v>46204</v>
      </c>
      <c r="C4687" t="s">
        <v>757</v>
      </c>
      <c r="D4687" t="s">
        <v>1049</v>
      </c>
      <c r="E4687">
        <v>2</v>
      </c>
      <c r="F4687" s="4">
        <v>1271</v>
      </c>
      <c r="G4687">
        <v>10</v>
      </c>
      <c r="H4687" t="s">
        <v>1019</v>
      </c>
      <c r="I4687" s="2" t="str">
        <f>VLOOKUP(Sheet__29[[#This Row],[Filial]],Filiais!A:B,2,FALSE)</f>
        <v>Osasco</v>
      </c>
      <c r="J4687" s="2" t="str">
        <f>VLOOKUP(Sheet__29[[#This Row],[Cidade]],'Clientes'!C:D,2,FALSE)</f>
        <v>SP</v>
      </c>
      <c r="K4687" s="2" t="str">
        <f>VLOOKUP(Sheet__29[[#This Row],[Produto]],Produtos!B:C,2,FALSE)</f>
        <v>Rede</v>
      </c>
      <c r="L4687" s="2" t="str">
        <f>VLOOKUP(Sheet__29[[#This Row],[Produto]],Produtos!B:D,3,FALSE)</f>
        <v>Kingston Brasil</v>
      </c>
      <c r="M4687" s="2">
        <f>VLOOKUP(Sheet__29[[#This Row],[Produto]],Estoque!A:B,2,FALSE)</f>
        <v>228</v>
      </c>
      <c r="N4687" s="5">
        <f>Sheet__29[[#This Row],[Qtd]]*Sheet__29[[#This Row],[Valor]]</f>
        <v>2542</v>
      </c>
      <c r="O4687" s="5">
        <f>Sheet__29[[#This Row],[Venda]]*(1-Sheet__29[[#This Row],[Desc]]/100)</f>
        <v>2287.8000000000002</v>
      </c>
      <c r="P4687"/>
    </row>
    <row r="4688" spans="1:16" x14ac:dyDescent="0.25">
      <c r="A4688">
        <v>104686</v>
      </c>
      <c r="B4688" s="1">
        <v>46204</v>
      </c>
      <c r="C4688" t="s">
        <v>318</v>
      </c>
      <c r="D4688" t="s">
        <v>1091</v>
      </c>
      <c r="E4688">
        <v>5</v>
      </c>
      <c r="F4688" s="4">
        <v>2473</v>
      </c>
      <c r="G4688">
        <v>5</v>
      </c>
      <c r="H4688" t="s">
        <v>1018</v>
      </c>
      <c r="I4688" s="2" t="str">
        <f>VLOOKUP(Sheet__29[[#This Row],[Filial]],Filiais!A:B,2,FALSE)</f>
        <v>Barueri</v>
      </c>
      <c r="J4688" s="2" t="str">
        <f>VLOOKUP(Sheet__29[[#This Row],[Cidade]],'Clientes'!C:D,2,FALSE)</f>
        <v>SP</v>
      </c>
      <c r="K4688" s="2" t="str">
        <f>VLOOKUP(Sheet__29[[#This Row],[Produto]],Produtos!B:C,2,FALSE)</f>
        <v>Rede</v>
      </c>
      <c r="L4688" s="2" t="str">
        <f>VLOOKUP(Sheet__29[[#This Row],[Produto]],Produtos!B:D,3,FALSE)</f>
        <v>Lenovo Brasil</v>
      </c>
      <c r="M4688" s="2">
        <f>VLOOKUP(Sheet__29[[#This Row],[Produto]],Estoque!A:B,2,FALSE)</f>
        <v>131</v>
      </c>
      <c r="N4688" s="5">
        <f>Sheet__29[[#This Row],[Qtd]]*Sheet__29[[#This Row],[Valor]]</f>
        <v>12365</v>
      </c>
      <c r="O4688" s="5">
        <f>Sheet__29[[#This Row],[Venda]]*(1-Sheet__29[[#This Row],[Desc]]/100)</f>
        <v>11746.75</v>
      </c>
      <c r="P4688"/>
    </row>
    <row r="4689" spans="1:16" x14ac:dyDescent="0.25">
      <c r="A4689">
        <v>104687</v>
      </c>
      <c r="B4689" s="1">
        <v>46204</v>
      </c>
      <c r="C4689" t="s">
        <v>706</v>
      </c>
      <c r="D4689" t="s">
        <v>1066</v>
      </c>
      <c r="E4689">
        <v>3</v>
      </c>
      <c r="F4689" s="4">
        <v>2626</v>
      </c>
      <c r="G4689">
        <v>0</v>
      </c>
      <c r="H4689" t="s">
        <v>1016</v>
      </c>
      <c r="I4689" s="2" t="str">
        <f>VLOOKUP(Sheet__29[[#This Row],[Filial]],Filiais!A:B,2,FALSE)</f>
        <v>São Paulo</v>
      </c>
      <c r="J4689" s="2" t="str">
        <f>VLOOKUP(Sheet__29[[#This Row],[Cidade]],'Clientes'!C:D,2,FALSE)</f>
        <v>SP</v>
      </c>
      <c r="K4689" s="2" t="str">
        <f>VLOOKUP(Sheet__29[[#This Row],[Produto]],Produtos!B:C,2,FALSE)</f>
        <v>Monitor</v>
      </c>
      <c r="L4689" s="2" t="str">
        <f>VLOOKUP(Sheet__29[[#This Row],[Produto]],Produtos!B:D,3,FALSE)</f>
        <v>LG Brasil</v>
      </c>
      <c r="M4689" s="2">
        <f>VLOOKUP(Sheet__29[[#This Row],[Produto]],Estoque!A:B,2,FALSE)</f>
        <v>198</v>
      </c>
      <c r="N4689" s="5">
        <f>Sheet__29[[#This Row],[Qtd]]*Sheet__29[[#This Row],[Valor]]</f>
        <v>7878</v>
      </c>
      <c r="O4689" s="5">
        <f>Sheet__29[[#This Row],[Venda]]*(1-Sheet__29[[#This Row],[Desc]]/100)</f>
        <v>7878</v>
      </c>
      <c r="P4689"/>
    </row>
    <row r="4690" spans="1:16" x14ac:dyDescent="0.25">
      <c r="A4690">
        <v>104688</v>
      </c>
      <c r="B4690" s="1">
        <v>46204</v>
      </c>
      <c r="C4690" t="s">
        <v>753</v>
      </c>
      <c r="D4690" t="s">
        <v>1141</v>
      </c>
      <c r="E4690">
        <v>2</v>
      </c>
      <c r="F4690" s="4">
        <v>454</v>
      </c>
      <c r="G4690">
        <v>5</v>
      </c>
      <c r="H4690" t="s">
        <v>1024</v>
      </c>
      <c r="I4690" s="2" t="str">
        <f>VLOOKUP(Sheet__29[[#This Row],[Filial]],Filiais!A:B,2,FALSE)</f>
        <v>Ribeirão Preto</v>
      </c>
      <c r="J4690" s="2" t="str">
        <f>VLOOKUP(Sheet__29[[#This Row],[Cidade]],'Clientes'!C:D,2,FALSE)</f>
        <v>SP</v>
      </c>
      <c r="K4690" s="2" t="str">
        <f>VLOOKUP(Sheet__29[[#This Row],[Produto]],Produtos!B:C,2,FALSE)</f>
        <v>Notebook</v>
      </c>
      <c r="L4690" s="2" t="str">
        <f>VLOOKUP(Sheet__29[[#This Row],[Produto]],Produtos!B:D,3,FALSE)</f>
        <v>Kingston Brasil</v>
      </c>
      <c r="M4690" s="2">
        <f>VLOOKUP(Sheet__29[[#This Row],[Produto]],Estoque!A:B,2,FALSE)</f>
        <v>266</v>
      </c>
      <c r="N4690" s="5">
        <f>Sheet__29[[#This Row],[Qtd]]*Sheet__29[[#This Row],[Valor]]</f>
        <v>908</v>
      </c>
      <c r="O4690" s="5">
        <f>Sheet__29[[#This Row],[Venda]]*(1-Sheet__29[[#This Row],[Desc]]/100)</f>
        <v>862.59999999999991</v>
      </c>
      <c r="P4690"/>
    </row>
    <row r="4691" spans="1:16" x14ac:dyDescent="0.25">
      <c r="A4691">
        <v>104689</v>
      </c>
      <c r="B4691" s="1">
        <v>46204</v>
      </c>
      <c r="C4691" t="s">
        <v>637</v>
      </c>
      <c r="D4691" t="s">
        <v>1035</v>
      </c>
      <c r="E4691">
        <v>3</v>
      </c>
      <c r="F4691" s="4">
        <v>3974</v>
      </c>
      <c r="G4691">
        <v>10</v>
      </c>
      <c r="H4691" t="s">
        <v>1017</v>
      </c>
      <c r="I4691" s="2" t="str">
        <f>VLOOKUP(Sheet__29[[#This Row],[Filial]],Filiais!A:B,2,FALSE)</f>
        <v>Campinas</v>
      </c>
      <c r="J4691" s="2" t="str">
        <f>VLOOKUP(Sheet__29[[#This Row],[Cidade]],'Clientes'!C:D,2,FALSE)</f>
        <v>SP</v>
      </c>
      <c r="K4691" s="2" t="str">
        <f>VLOOKUP(Sheet__29[[#This Row],[Produto]],Produtos!B:C,2,FALSE)</f>
        <v>Armazenamento</v>
      </c>
      <c r="L4691" s="2" t="str">
        <f>VLOOKUP(Sheet__29[[#This Row],[Produto]],Produtos!B:D,3,FALSE)</f>
        <v>Dell Brasil</v>
      </c>
      <c r="M4691" s="2">
        <f>VLOOKUP(Sheet__29[[#This Row],[Produto]],Estoque!A:B,2,FALSE)</f>
        <v>150</v>
      </c>
      <c r="N4691" s="5">
        <f>Sheet__29[[#This Row],[Qtd]]*Sheet__29[[#This Row],[Valor]]</f>
        <v>11922</v>
      </c>
      <c r="O4691" s="5">
        <f>Sheet__29[[#This Row],[Venda]]*(1-Sheet__29[[#This Row],[Desc]]/100)</f>
        <v>10729.800000000001</v>
      </c>
      <c r="P4691"/>
    </row>
    <row r="4692" spans="1:16" x14ac:dyDescent="0.25">
      <c r="A4692">
        <v>104690</v>
      </c>
      <c r="B4692" s="1">
        <v>46204</v>
      </c>
      <c r="C4692" t="s">
        <v>173</v>
      </c>
      <c r="D4692" t="s">
        <v>1052</v>
      </c>
      <c r="E4692">
        <v>3</v>
      </c>
      <c r="F4692" s="4">
        <v>2320</v>
      </c>
      <c r="G4692">
        <v>10</v>
      </c>
      <c r="H4692" t="s">
        <v>1020</v>
      </c>
      <c r="I4692" s="2" t="str">
        <f>VLOOKUP(Sheet__29[[#This Row],[Filial]],Filiais!A:B,2,FALSE)</f>
        <v>Sorocaba</v>
      </c>
      <c r="J4692" s="2" t="str">
        <f>VLOOKUP(Sheet__29[[#This Row],[Cidade]],'Clientes'!C:D,2,FALSE)</f>
        <v>SP</v>
      </c>
      <c r="K4692" s="2" t="str">
        <f>VLOOKUP(Sheet__29[[#This Row],[Produto]],Produtos!B:C,2,FALSE)</f>
        <v>Rede</v>
      </c>
      <c r="L4692" s="2" t="str">
        <f>VLOOKUP(Sheet__29[[#This Row],[Produto]],Produtos!B:D,3,FALSE)</f>
        <v>LG Brasil</v>
      </c>
      <c r="M4692" s="2">
        <f>VLOOKUP(Sheet__29[[#This Row],[Produto]],Estoque!A:B,2,FALSE)</f>
        <v>275</v>
      </c>
      <c r="N4692" s="5">
        <f>Sheet__29[[#This Row],[Qtd]]*Sheet__29[[#This Row],[Valor]]</f>
        <v>6960</v>
      </c>
      <c r="O4692" s="5">
        <f>Sheet__29[[#This Row],[Venda]]*(1-Sheet__29[[#This Row],[Desc]]/100)</f>
        <v>6264</v>
      </c>
      <c r="P4692"/>
    </row>
    <row r="4693" spans="1:16" x14ac:dyDescent="0.25">
      <c r="A4693">
        <v>104691</v>
      </c>
      <c r="B4693" s="1">
        <v>46204</v>
      </c>
      <c r="C4693" t="s">
        <v>63</v>
      </c>
      <c r="D4693" t="s">
        <v>1053</v>
      </c>
      <c r="E4693">
        <v>3</v>
      </c>
      <c r="F4693" s="4">
        <v>4990</v>
      </c>
      <c r="G4693">
        <v>10</v>
      </c>
      <c r="H4693" t="s">
        <v>1017</v>
      </c>
      <c r="I4693" s="2" t="str">
        <f>VLOOKUP(Sheet__29[[#This Row],[Filial]],Filiais!A:B,2,FALSE)</f>
        <v>Campinas</v>
      </c>
      <c r="J4693" s="2" t="str">
        <f>VLOOKUP(Sheet__29[[#This Row],[Cidade]],'Clientes'!C:D,2,FALSE)</f>
        <v>SP</v>
      </c>
      <c r="K4693" s="2" t="str">
        <f>VLOOKUP(Sheet__29[[#This Row],[Produto]],Produtos!B:C,2,FALSE)</f>
        <v>Armazenamento</v>
      </c>
      <c r="L4693" s="2" t="str">
        <f>VLOOKUP(Sheet__29[[#This Row],[Produto]],Produtos!B:D,3,FALSE)</f>
        <v>LG Brasil</v>
      </c>
      <c r="M4693" s="2">
        <f>VLOOKUP(Sheet__29[[#This Row],[Produto]],Estoque!A:B,2,FALSE)</f>
        <v>170</v>
      </c>
      <c r="N4693" s="5">
        <f>Sheet__29[[#This Row],[Qtd]]*Sheet__29[[#This Row],[Valor]]</f>
        <v>14970</v>
      </c>
      <c r="O4693" s="5">
        <f>Sheet__29[[#This Row],[Venda]]*(1-Sheet__29[[#This Row],[Desc]]/100)</f>
        <v>13473</v>
      </c>
      <c r="P4693"/>
    </row>
    <row r="4694" spans="1:16" x14ac:dyDescent="0.25">
      <c r="A4694">
        <v>104692</v>
      </c>
      <c r="B4694" s="1">
        <v>46204</v>
      </c>
      <c r="C4694" t="s">
        <v>565</v>
      </c>
      <c r="D4694" t="s">
        <v>1057</v>
      </c>
      <c r="E4694">
        <v>3</v>
      </c>
      <c r="F4694" s="4">
        <v>4539</v>
      </c>
      <c r="G4694">
        <v>10</v>
      </c>
      <c r="H4694" t="s">
        <v>1022</v>
      </c>
      <c r="I4694" s="2" t="str">
        <f>VLOOKUP(Sheet__29[[#This Row],[Filial]],Filiais!A:B,2,FALSE)</f>
        <v>Santos</v>
      </c>
      <c r="J4694" s="2" t="str">
        <f>VLOOKUP(Sheet__29[[#This Row],[Cidade]],'Clientes'!C:D,2,FALSE)</f>
        <v>SP</v>
      </c>
      <c r="K4694" s="2" t="str">
        <f>VLOOKUP(Sheet__29[[#This Row],[Produto]],Produtos!B:C,2,FALSE)</f>
        <v>Rede</v>
      </c>
      <c r="L4694" s="2" t="str">
        <f>VLOOKUP(Sheet__29[[#This Row],[Produto]],Produtos!B:D,3,FALSE)</f>
        <v>Lenovo Brasil</v>
      </c>
      <c r="M4694" s="2">
        <f>VLOOKUP(Sheet__29[[#This Row],[Produto]],Estoque!A:B,2,FALSE)</f>
        <v>235</v>
      </c>
      <c r="N4694" s="5">
        <f>Sheet__29[[#This Row],[Qtd]]*Sheet__29[[#This Row],[Valor]]</f>
        <v>13617</v>
      </c>
      <c r="O4694" s="5">
        <f>Sheet__29[[#This Row],[Venda]]*(1-Sheet__29[[#This Row],[Desc]]/100)</f>
        <v>12255.300000000001</v>
      </c>
      <c r="P4694"/>
    </row>
    <row r="4695" spans="1:16" x14ac:dyDescent="0.25">
      <c r="A4695">
        <v>104693</v>
      </c>
      <c r="B4695" s="1">
        <v>46204</v>
      </c>
      <c r="C4695" t="s">
        <v>994</v>
      </c>
      <c r="D4695" t="s">
        <v>1062</v>
      </c>
      <c r="E4695">
        <v>3</v>
      </c>
      <c r="F4695" s="4">
        <v>4288</v>
      </c>
      <c r="G4695">
        <v>0</v>
      </c>
      <c r="H4695" t="s">
        <v>1023</v>
      </c>
      <c r="I4695" s="2" t="str">
        <f>VLOOKUP(Sheet__29[[#This Row],[Filial]],Filiais!A:B,2,FALSE)</f>
        <v>Bauru</v>
      </c>
      <c r="J4695" s="2" t="str">
        <f>VLOOKUP(Sheet__29[[#This Row],[Cidade]],'Clientes'!C:D,2,FALSE)</f>
        <v>SP</v>
      </c>
      <c r="K4695" s="2" t="str">
        <f>VLOOKUP(Sheet__29[[#This Row],[Produto]],Produtos!B:C,2,FALSE)</f>
        <v>Rede</v>
      </c>
      <c r="L4695" s="2" t="str">
        <f>VLOOKUP(Sheet__29[[#This Row],[Produto]],Produtos!B:D,3,FALSE)</f>
        <v>Lenovo Brasil</v>
      </c>
      <c r="M4695" s="2">
        <f>VLOOKUP(Sheet__29[[#This Row],[Produto]],Estoque!A:B,2,FALSE)</f>
        <v>178</v>
      </c>
      <c r="N4695" s="5">
        <f>Sheet__29[[#This Row],[Qtd]]*Sheet__29[[#This Row],[Valor]]</f>
        <v>12864</v>
      </c>
      <c r="O4695" s="5">
        <f>Sheet__29[[#This Row],[Venda]]*(1-Sheet__29[[#This Row],[Desc]]/100)</f>
        <v>12864</v>
      </c>
      <c r="P4695"/>
    </row>
    <row r="4696" spans="1:16" x14ac:dyDescent="0.25">
      <c r="A4696">
        <v>104694</v>
      </c>
      <c r="B4696" s="1">
        <v>46204</v>
      </c>
      <c r="C4696" t="s">
        <v>553</v>
      </c>
      <c r="D4696" t="s">
        <v>1138</v>
      </c>
      <c r="E4696">
        <v>5</v>
      </c>
      <c r="F4696" s="4">
        <v>1229</v>
      </c>
      <c r="G4696">
        <v>5</v>
      </c>
      <c r="H4696" t="s">
        <v>1016</v>
      </c>
      <c r="I4696" s="2" t="str">
        <f>VLOOKUP(Sheet__29[[#This Row],[Filial]],Filiais!A:B,2,FALSE)</f>
        <v>São Paulo</v>
      </c>
      <c r="J4696" s="2" t="str">
        <f>VLOOKUP(Sheet__29[[#This Row],[Cidade]],'Clientes'!C:D,2,FALSE)</f>
        <v>SP</v>
      </c>
      <c r="K4696" s="2" t="str">
        <f>VLOOKUP(Sheet__29[[#This Row],[Produto]],Produtos!B:C,2,FALSE)</f>
        <v>Periférico</v>
      </c>
      <c r="L4696" s="2" t="str">
        <f>VLOOKUP(Sheet__29[[#This Row],[Produto]],Produtos!B:D,3,FALSE)</f>
        <v>Logitech Brasil</v>
      </c>
      <c r="M4696" s="2">
        <f>VLOOKUP(Sheet__29[[#This Row],[Produto]],Estoque!A:B,2,FALSE)</f>
        <v>272</v>
      </c>
      <c r="N4696" s="5">
        <f>Sheet__29[[#This Row],[Qtd]]*Sheet__29[[#This Row],[Valor]]</f>
        <v>6145</v>
      </c>
      <c r="O4696" s="5">
        <f>Sheet__29[[#This Row],[Venda]]*(1-Sheet__29[[#This Row],[Desc]]/100)</f>
        <v>5837.75</v>
      </c>
      <c r="P4696"/>
    </row>
    <row r="4697" spans="1:16" x14ac:dyDescent="0.25">
      <c r="A4697">
        <v>104695</v>
      </c>
      <c r="B4697" s="1">
        <v>46204</v>
      </c>
      <c r="C4697" t="s">
        <v>188</v>
      </c>
      <c r="D4697" t="s">
        <v>1148</v>
      </c>
      <c r="E4697">
        <v>1</v>
      </c>
      <c r="F4697" s="4">
        <v>4486</v>
      </c>
      <c r="G4697">
        <v>5</v>
      </c>
      <c r="H4697" t="s">
        <v>1018</v>
      </c>
      <c r="I4697" s="2" t="str">
        <f>VLOOKUP(Sheet__29[[#This Row],[Filial]],Filiais!A:B,2,FALSE)</f>
        <v>Barueri</v>
      </c>
      <c r="J4697" s="2" t="str">
        <f>VLOOKUP(Sheet__29[[#This Row],[Cidade]],'Clientes'!C:D,2,FALSE)</f>
        <v>SP</v>
      </c>
      <c r="K4697" s="2" t="str">
        <f>VLOOKUP(Sheet__29[[#This Row],[Produto]],Produtos!B:C,2,FALSE)</f>
        <v>Armazenamento</v>
      </c>
      <c r="L4697" s="2" t="str">
        <f>VLOOKUP(Sheet__29[[#This Row],[Produto]],Produtos!B:D,3,FALSE)</f>
        <v>Logitech Brasil</v>
      </c>
      <c r="M4697" s="2">
        <f>VLOOKUP(Sheet__29[[#This Row],[Produto]],Estoque!A:B,2,FALSE)</f>
        <v>187</v>
      </c>
      <c r="N4697" s="5">
        <f>Sheet__29[[#This Row],[Qtd]]*Sheet__29[[#This Row],[Valor]]</f>
        <v>4486</v>
      </c>
      <c r="O4697" s="5">
        <f>Sheet__29[[#This Row],[Venda]]*(1-Sheet__29[[#This Row],[Desc]]/100)</f>
        <v>4261.7</v>
      </c>
      <c r="P4697"/>
    </row>
    <row r="4698" spans="1:16" x14ac:dyDescent="0.25">
      <c r="A4698">
        <v>104696</v>
      </c>
      <c r="B4698" s="1">
        <v>46204</v>
      </c>
      <c r="C4698" t="s">
        <v>694</v>
      </c>
      <c r="D4698" t="s">
        <v>1082</v>
      </c>
      <c r="E4698">
        <v>2</v>
      </c>
      <c r="F4698" s="4">
        <v>52</v>
      </c>
      <c r="G4698">
        <v>10</v>
      </c>
      <c r="H4698" t="s">
        <v>1018</v>
      </c>
      <c r="I4698" s="2" t="str">
        <f>VLOOKUP(Sheet__29[[#This Row],[Filial]],Filiais!A:B,2,FALSE)</f>
        <v>Barueri</v>
      </c>
      <c r="J4698" s="2" t="str">
        <f>VLOOKUP(Sheet__29[[#This Row],[Cidade]],'Clientes'!C:D,2,FALSE)</f>
        <v>SP</v>
      </c>
      <c r="K4698" s="2" t="str">
        <f>VLOOKUP(Sheet__29[[#This Row],[Produto]],Produtos!B:C,2,FALSE)</f>
        <v>Monitor</v>
      </c>
      <c r="L4698" s="2" t="str">
        <f>VLOOKUP(Sheet__29[[#This Row],[Produto]],Produtos!B:D,3,FALSE)</f>
        <v>Dell Brasil</v>
      </c>
      <c r="M4698" s="2">
        <f>VLOOKUP(Sheet__29[[#This Row],[Produto]],Estoque!A:B,2,FALSE)</f>
        <v>189</v>
      </c>
      <c r="N4698" s="5">
        <f>Sheet__29[[#This Row],[Qtd]]*Sheet__29[[#This Row],[Valor]]</f>
        <v>104</v>
      </c>
      <c r="O4698" s="5">
        <f>Sheet__29[[#This Row],[Venda]]*(1-Sheet__29[[#This Row],[Desc]]/100)</f>
        <v>93.600000000000009</v>
      </c>
      <c r="P4698"/>
    </row>
    <row r="4699" spans="1:16" x14ac:dyDescent="0.25">
      <c r="A4699">
        <v>104697</v>
      </c>
      <c r="B4699" s="1">
        <v>46204</v>
      </c>
      <c r="C4699" t="s">
        <v>479</v>
      </c>
      <c r="D4699" t="s">
        <v>1158</v>
      </c>
      <c r="E4699">
        <v>4</v>
      </c>
      <c r="F4699" s="4">
        <v>1539</v>
      </c>
      <c r="G4699">
        <v>10</v>
      </c>
      <c r="H4699" t="s">
        <v>1022</v>
      </c>
      <c r="I4699" s="2" t="str">
        <f>VLOOKUP(Sheet__29[[#This Row],[Filial]],Filiais!A:B,2,FALSE)</f>
        <v>Santos</v>
      </c>
      <c r="J4699" s="2" t="str">
        <f>VLOOKUP(Sheet__29[[#This Row],[Cidade]],'Clientes'!C:D,2,FALSE)</f>
        <v>SP</v>
      </c>
      <c r="K4699" s="2" t="str">
        <f>VLOOKUP(Sheet__29[[#This Row],[Produto]],Produtos!B:C,2,FALSE)</f>
        <v>Rede</v>
      </c>
      <c r="L4699" s="2" t="str">
        <f>VLOOKUP(Sheet__29[[#This Row],[Produto]],Produtos!B:D,3,FALSE)</f>
        <v>Dell Brasil</v>
      </c>
      <c r="M4699" s="2">
        <f>VLOOKUP(Sheet__29[[#This Row],[Produto]],Estoque!A:B,2,FALSE)</f>
        <v>137</v>
      </c>
      <c r="N4699" s="5">
        <f>Sheet__29[[#This Row],[Qtd]]*Sheet__29[[#This Row],[Valor]]</f>
        <v>6156</v>
      </c>
      <c r="O4699" s="5">
        <f>Sheet__29[[#This Row],[Venda]]*(1-Sheet__29[[#This Row],[Desc]]/100)</f>
        <v>5540.4000000000005</v>
      </c>
      <c r="P4699"/>
    </row>
    <row r="4700" spans="1:16" x14ac:dyDescent="0.25">
      <c r="A4700">
        <v>104698</v>
      </c>
      <c r="B4700" s="1">
        <v>46204</v>
      </c>
      <c r="C4700" t="s">
        <v>188</v>
      </c>
      <c r="D4700" t="s">
        <v>1121</v>
      </c>
      <c r="E4700">
        <v>1</v>
      </c>
      <c r="F4700" s="4">
        <v>4090</v>
      </c>
      <c r="G4700">
        <v>10</v>
      </c>
      <c r="H4700" t="s">
        <v>1016</v>
      </c>
      <c r="I4700" s="2" t="str">
        <f>VLOOKUP(Sheet__29[[#This Row],[Filial]],Filiais!A:B,2,FALSE)</f>
        <v>São Paulo</v>
      </c>
      <c r="J4700" s="2" t="str">
        <f>VLOOKUP(Sheet__29[[#This Row],[Cidade]],'Clientes'!C:D,2,FALSE)</f>
        <v>SP</v>
      </c>
      <c r="K4700" s="2" t="str">
        <f>VLOOKUP(Sheet__29[[#This Row],[Produto]],Produtos!B:C,2,FALSE)</f>
        <v>Monitor</v>
      </c>
      <c r="L4700" s="2" t="str">
        <f>VLOOKUP(Sheet__29[[#This Row],[Produto]],Produtos!B:D,3,FALSE)</f>
        <v>Logitech Brasil</v>
      </c>
      <c r="M4700" s="2">
        <f>VLOOKUP(Sheet__29[[#This Row],[Produto]],Estoque!A:B,2,FALSE)</f>
        <v>231</v>
      </c>
      <c r="N4700" s="5">
        <f>Sheet__29[[#This Row],[Qtd]]*Sheet__29[[#This Row],[Valor]]</f>
        <v>4090</v>
      </c>
      <c r="O4700" s="5">
        <f>Sheet__29[[#This Row],[Venda]]*(1-Sheet__29[[#This Row],[Desc]]/100)</f>
        <v>3681</v>
      </c>
      <c r="P4700"/>
    </row>
    <row r="4701" spans="1:16" x14ac:dyDescent="0.25">
      <c r="A4701">
        <v>104699</v>
      </c>
      <c r="B4701" s="1">
        <v>46204</v>
      </c>
      <c r="C4701" t="s">
        <v>426</v>
      </c>
      <c r="D4701" t="s">
        <v>1033</v>
      </c>
      <c r="E4701">
        <v>5</v>
      </c>
      <c r="F4701" s="4">
        <v>2465</v>
      </c>
      <c r="G4701">
        <v>10</v>
      </c>
      <c r="H4701" t="s">
        <v>1017</v>
      </c>
      <c r="I4701" s="2" t="str">
        <f>VLOOKUP(Sheet__29[[#This Row],[Filial]],Filiais!A:B,2,FALSE)</f>
        <v>Campinas</v>
      </c>
      <c r="J4701" s="2" t="str">
        <f>VLOOKUP(Sheet__29[[#This Row],[Cidade]],'Clientes'!C:D,2,FALSE)</f>
        <v>SP</v>
      </c>
      <c r="K4701" s="2" t="str">
        <f>VLOOKUP(Sheet__29[[#This Row],[Produto]],Produtos!B:C,2,FALSE)</f>
        <v>Periférico</v>
      </c>
      <c r="L4701" s="2" t="str">
        <f>VLOOKUP(Sheet__29[[#This Row],[Produto]],Produtos!B:D,3,FALSE)</f>
        <v>Dell Brasil</v>
      </c>
      <c r="M4701" s="2">
        <f>VLOOKUP(Sheet__29[[#This Row],[Produto]],Estoque!A:B,2,FALSE)</f>
        <v>201</v>
      </c>
      <c r="N4701" s="5">
        <f>Sheet__29[[#This Row],[Qtd]]*Sheet__29[[#This Row],[Valor]]</f>
        <v>12325</v>
      </c>
      <c r="O4701" s="5">
        <f>Sheet__29[[#This Row],[Venda]]*(1-Sheet__29[[#This Row],[Desc]]/100)</f>
        <v>11092.5</v>
      </c>
      <c r="P4701"/>
    </row>
    <row r="4702" spans="1:16" x14ac:dyDescent="0.25">
      <c r="A4702">
        <v>104700</v>
      </c>
      <c r="B4702" s="1">
        <v>46204</v>
      </c>
      <c r="C4702" t="s">
        <v>291</v>
      </c>
      <c r="D4702" t="s">
        <v>1074</v>
      </c>
      <c r="E4702">
        <v>1</v>
      </c>
      <c r="F4702" s="4">
        <v>111</v>
      </c>
      <c r="G4702">
        <v>0</v>
      </c>
      <c r="H4702" t="s">
        <v>1021</v>
      </c>
      <c r="I4702" s="2" t="str">
        <f>VLOOKUP(Sheet__29[[#This Row],[Filial]],Filiais!A:B,2,FALSE)</f>
        <v>Jundiaí</v>
      </c>
      <c r="J4702" s="2" t="str">
        <f>VLOOKUP(Sheet__29[[#This Row],[Cidade]],'Clientes'!C:D,2,FALSE)</f>
        <v>SP</v>
      </c>
      <c r="K4702" s="2" t="str">
        <f>VLOOKUP(Sheet__29[[#This Row],[Produto]],Produtos!B:C,2,FALSE)</f>
        <v>Armazenamento</v>
      </c>
      <c r="L4702" s="2" t="str">
        <f>VLOOKUP(Sheet__29[[#This Row],[Produto]],Produtos!B:D,3,FALSE)</f>
        <v>Lenovo Brasil</v>
      </c>
      <c r="M4702" s="2">
        <f>VLOOKUP(Sheet__29[[#This Row],[Produto]],Estoque!A:B,2,FALSE)</f>
        <v>241</v>
      </c>
      <c r="N4702" s="5">
        <f>Sheet__29[[#This Row],[Qtd]]*Sheet__29[[#This Row],[Valor]]</f>
        <v>111</v>
      </c>
      <c r="O4702" s="5">
        <f>Sheet__29[[#This Row],[Venda]]*(1-Sheet__29[[#This Row],[Desc]]/100)</f>
        <v>111</v>
      </c>
      <c r="P4702"/>
    </row>
    <row r="4703" spans="1:16" x14ac:dyDescent="0.25">
      <c r="A4703">
        <v>104701</v>
      </c>
      <c r="B4703" s="1">
        <v>46204</v>
      </c>
      <c r="C4703" t="s">
        <v>849</v>
      </c>
      <c r="D4703" t="s">
        <v>1130</v>
      </c>
      <c r="E4703">
        <v>1</v>
      </c>
      <c r="F4703" s="4">
        <v>2350</v>
      </c>
      <c r="G4703">
        <v>5</v>
      </c>
      <c r="H4703" t="s">
        <v>1018</v>
      </c>
      <c r="I4703" s="2" t="str">
        <f>VLOOKUP(Sheet__29[[#This Row],[Filial]],Filiais!A:B,2,FALSE)</f>
        <v>Barueri</v>
      </c>
      <c r="J4703" s="2" t="str">
        <f>VLOOKUP(Sheet__29[[#This Row],[Cidade]],'Clientes'!C:D,2,FALSE)</f>
        <v>SP</v>
      </c>
      <c r="K4703" s="2" t="str">
        <f>VLOOKUP(Sheet__29[[#This Row],[Produto]],Produtos!B:C,2,FALSE)</f>
        <v>Notebook</v>
      </c>
      <c r="L4703" s="2" t="str">
        <f>VLOOKUP(Sheet__29[[#This Row],[Produto]],Produtos!B:D,3,FALSE)</f>
        <v>LG Brasil</v>
      </c>
      <c r="M4703" s="2">
        <f>VLOOKUP(Sheet__29[[#This Row],[Produto]],Estoque!A:B,2,FALSE)</f>
        <v>111</v>
      </c>
      <c r="N4703" s="5">
        <f>Sheet__29[[#This Row],[Qtd]]*Sheet__29[[#This Row],[Valor]]</f>
        <v>2350</v>
      </c>
      <c r="O4703" s="5">
        <f>Sheet__29[[#This Row],[Venda]]*(1-Sheet__29[[#This Row],[Desc]]/100)</f>
        <v>2232.5</v>
      </c>
      <c r="P4703"/>
    </row>
    <row r="4704" spans="1:16" x14ac:dyDescent="0.25">
      <c r="A4704">
        <v>104702</v>
      </c>
      <c r="B4704" s="1">
        <v>46204</v>
      </c>
      <c r="C4704" t="s">
        <v>106</v>
      </c>
      <c r="D4704" t="s">
        <v>1124</v>
      </c>
      <c r="E4704">
        <v>5</v>
      </c>
      <c r="F4704" s="4">
        <v>3922</v>
      </c>
      <c r="G4704">
        <v>5</v>
      </c>
      <c r="H4704" t="s">
        <v>1023</v>
      </c>
      <c r="I4704" s="2" t="str">
        <f>VLOOKUP(Sheet__29[[#This Row],[Filial]],Filiais!A:B,2,FALSE)</f>
        <v>Bauru</v>
      </c>
      <c r="J4704" s="2" t="str">
        <f>VLOOKUP(Sheet__29[[#This Row],[Cidade]],'Clientes'!C:D,2,FALSE)</f>
        <v>SP</v>
      </c>
      <c r="K4704" s="2" t="str">
        <f>VLOOKUP(Sheet__29[[#This Row],[Produto]],Produtos!B:C,2,FALSE)</f>
        <v>Rede</v>
      </c>
      <c r="L4704" s="2" t="str">
        <f>VLOOKUP(Sheet__29[[#This Row],[Produto]],Produtos!B:D,3,FALSE)</f>
        <v>LG Brasil</v>
      </c>
      <c r="M4704" s="2">
        <f>VLOOKUP(Sheet__29[[#This Row],[Produto]],Estoque!A:B,2,FALSE)</f>
        <v>264</v>
      </c>
      <c r="N4704" s="5">
        <f>Sheet__29[[#This Row],[Qtd]]*Sheet__29[[#This Row],[Valor]]</f>
        <v>19610</v>
      </c>
      <c r="O4704" s="5">
        <f>Sheet__29[[#This Row],[Venda]]*(1-Sheet__29[[#This Row],[Desc]]/100)</f>
        <v>18629.5</v>
      </c>
      <c r="P4704"/>
    </row>
    <row r="4705" spans="1:16" x14ac:dyDescent="0.25">
      <c r="A4705">
        <v>104703</v>
      </c>
      <c r="B4705" s="1">
        <v>46204</v>
      </c>
      <c r="C4705" t="s">
        <v>862</v>
      </c>
      <c r="D4705" t="s">
        <v>1064</v>
      </c>
      <c r="E4705">
        <v>2</v>
      </c>
      <c r="F4705" s="4">
        <v>4233</v>
      </c>
      <c r="G4705">
        <v>0</v>
      </c>
      <c r="H4705" t="s">
        <v>1025</v>
      </c>
      <c r="I4705" s="2" t="str">
        <f>VLOOKUP(Sheet__29[[#This Row],[Filial]],Filiais!A:B,2,FALSE)</f>
        <v>São José dos Campos</v>
      </c>
      <c r="J4705" s="2" t="str">
        <f>VLOOKUP(Sheet__29[[#This Row],[Cidade]],'Clientes'!C:D,2,FALSE)</f>
        <v>SP</v>
      </c>
      <c r="K4705" s="2" t="str">
        <f>VLOOKUP(Sheet__29[[#This Row],[Produto]],Produtos!B:C,2,FALSE)</f>
        <v>Notebook</v>
      </c>
      <c r="L4705" s="2" t="str">
        <f>VLOOKUP(Sheet__29[[#This Row],[Produto]],Produtos!B:D,3,FALSE)</f>
        <v>Kingston Brasil</v>
      </c>
      <c r="M4705" s="2">
        <f>VLOOKUP(Sheet__29[[#This Row],[Produto]],Estoque!A:B,2,FALSE)</f>
        <v>257</v>
      </c>
      <c r="N4705" s="5">
        <f>Sheet__29[[#This Row],[Qtd]]*Sheet__29[[#This Row],[Valor]]</f>
        <v>8466</v>
      </c>
      <c r="O4705" s="5">
        <f>Sheet__29[[#This Row],[Venda]]*(1-Sheet__29[[#This Row],[Desc]]/100)</f>
        <v>8466</v>
      </c>
      <c r="P4705"/>
    </row>
    <row r="4706" spans="1:16" x14ac:dyDescent="0.25">
      <c r="A4706">
        <v>104704</v>
      </c>
      <c r="B4706" s="1">
        <v>46204</v>
      </c>
      <c r="C4706" t="s">
        <v>225</v>
      </c>
      <c r="D4706" t="s">
        <v>1110</v>
      </c>
      <c r="E4706">
        <v>3</v>
      </c>
      <c r="F4706" s="4">
        <v>3478</v>
      </c>
      <c r="G4706">
        <v>10</v>
      </c>
      <c r="H4706" t="s">
        <v>1017</v>
      </c>
      <c r="I4706" s="2" t="str">
        <f>VLOOKUP(Sheet__29[[#This Row],[Filial]],Filiais!A:B,2,FALSE)</f>
        <v>Campinas</v>
      </c>
      <c r="J4706" s="2" t="str">
        <f>VLOOKUP(Sheet__29[[#This Row],[Cidade]],'Clientes'!C:D,2,FALSE)</f>
        <v>SP</v>
      </c>
      <c r="K4706" s="2" t="str">
        <f>VLOOKUP(Sheet__29[[#This Row],[Produto]],Produtos!B:C,2,FALSE)</f>
        <v>Monitor</v>
      </c>
      <c r="L4706" s="2" t="str">
        <f>VLOOKUP(Sheet__29[[#This Row],[Produto]],Produtos!B:D,3,FALSE)</f>
        <v>Logitech Brasil</v>
      </c>
      <c r="M4706" s="2">
        <f>VLOOKUP(Sheet__29[[#This Row],[Produto]],Estoque!A:B,2,FALSE)</f>
        <v>91</v>
      </c>
      <c r="N4706" s="5">
        <f>Sheet__29[[#This Row],[Qtd]]*Sheet__29[[#This Row],[Valor]]</f>
        <v>10434</v>
      </c>
      <c r="O4706" s="5">
        <f>Sheet__29[[#This Row],[Venda]]*(1-Sheet__29[[#This Row],[Desc]]/100)</f>
        <v>9390.6</v>
      </c>
      <c r="P4706"/>
    </row>
    <row r="4707" spans="1:16" x14ac:dyDescent="0.25">
      <c r="A4707">
        <v>104705</v>
      </c>
      <c r="B4707" s="1">
        <v>46204</v>
      </c>
      <c r="C4707" t="s">
        <v>500</v>
      </c>
      <c r="D4707" t="s">
        <v>1145</v>
      </c>
      <c r="E4707">
        <v>2</v>
      </c>
      <c r="F4707" s="4">
        <v>1912</v>
      </c>
      <c r="G4707">
        <v>10</v>
      </c>
      <c r="H4707" t="s">
        <v>1024</v>
      </c>
      <c r="I4707" s="2" t="str">
        <f>VLOOKUP(Sheet__29[[#This Row],[Filial]],Filiais!A:B,2,FALSE)</f>
        <v>Ribeirão Preto</v>
      </c>
      <c r="J4707" s="2" t="str">
        <f>VLOOKUP(Sheet__29[[#This Row],[Cidade]],'Clientes'!C:D,2,FALSE)</f>
        <v>SP</v>
      </c>
      <c r="K4707" s="2" t="str">
        <f>VLOOKUP(Sheet__29[[#This Row],[Produto]],Produtos!B:C,2,FALSE)</f>
        <v>Armazenamento</v>
      </c>
      <c r="L4707" s="2" t="str">
        <f>VLOOKUP(Sheet__29[[#This Row],[Produto]],Produtos!B:D,3,FALSE)</f>
        <v>Logitech Brasil</v>
      </c>
      <c r="M4707" s="2">
        <f>VLOOKUP(Sheet__29[[#This Row],[Produto]],Estoque!A:B,2,FALSE)</f>
        <v>157</v>
      </c>
      <c r="N4707" s="5">
        <f>Sheet__29[[#This Row],[Qtd]]*Sheet__29[[#This Row],[Valor]]</f>
        <v>3824</v>
      </c>
      <c r="O4707" s="5">
        <f>Sheet__29[[#This Row],[Venda]]*(1-Sheet__29[[#This Row],[Desc]]/100)</f>
        <v>3441.6</v>
      </c>
      <c r="P4707"/>
    </row>
    <row r="4708" spans="1:16" x14ac:dyDescent="0.25">
      <c r="A4708">
        <v>104706</v>
      </c>
      <c r="B4708" s="1">
        <v>46204</v>
      </c>
      <c r="C4708" t="s">
        <v>392</v>
      </c>
      <c r="D4708" t="s">
        <v>1063</v>
      </c>
      <c r="E4708">
        <v>4</v>
      </c>
      <c r="F4708" s="4">
        <v>1911</v>
      </c>
      <c r="G4708">
        <v>5</v>
      </c>
      <c r="H4708" t="s">
        <v>1016</v>
      </c>
      <c r="I4708" s="2" t="str">
        <f>VLOOKUP(Sheet__29[[#This Row],[Filial]],Filiais!A:B,2,FALSE)</f>
        <v>São Paulo</v>
      </c>
      <c r="J4708" s="2" t="str">
        <f>VLOOKUP(Sheet__29[[#This Row],[Cidade]],'Clientes'!C:D,2,FALSE)</f>
        <v>SP</v>
      </c>
      <c r="K4708" s="2" t="str">
        <f>VLOOKUP(Sheet__29[[#This Row],[Produto]],Produtos!B:C,2,FALSE)</f>
        <v>Periférico</v>
      </c>
      <c r="L4708" s="2" t="str">
        <f>VLOOKUP(Sheet__29[[#This Row],[Produto]],Produtos!B:D,3,FALSE)</f>
        <v>Dell Brasil</v>
      </c>
      <c r="M4708" s="2">
        <f>VLOOKUP(Sheet__29[[#This Row],[Produto]],Estoque!A:B,2,FALSE)</f>
        <v>297</v>
      </c>
      <c r="N4708" s="5">
        <f>Sheet__29[[#This Row],[Qtd]]*Sheet__29[[#This Row],[Valor]]</f>
        <v>7644</v>
      </c>
      <c r="O4708" s="5">
        <f>Sheet__29[[#This Row],[Venda]]*(1-Sheet__29[[#This Row],[Desc]]/100)</f>
        <v>7261.7999999999993</v>
      </c>
      <c r="P4708"/>
    </row>
    <row r="4709" spans="1:16" x14ac:dyDescent="0.25">
      <c r="A4709">
        <v>104707</v>
      </c>
      <c r="B4709" s="1">
        <v>46204</v>
      </c>
      <c r="C4709" t="s">
        <v>616</v>
      </c>
      <c r="D4709" t="s">
        <v>1118</v>
      </c>
      <c r="E4709">
        <v>5</v>
      </c>
      <c r="F4709" s="4">
        <v>4167</v>
      </c>
      <c r="G4709">
        <v>10</v>
      </c>
      <c r="H4709" t="s">
        <v>1016</v>
      </c>
      <c r="I4709" s="2" t="str">
        <f>VLOOKUP(Sheet__29[[#This Row],[Filial]],Filiais!A:B,2,FALSE)</f>
        <v>São Paulo</v>
      </c>
      <c r="J4709" s="2" t="str">
        <f>VLOOKUP(Sheet__29[[#This Row],[Cidade]],'Clientes'!C:D,2,FALSE)</f>
        <v>SP</v>
      </c>
      <c r="K4709" s="2" t="str">
        <f>VLOOKUP(Sheet__29[[#This Row],[Produto]],Produtos!B:C,2,FALSE)</f>
        <v>Notebook</v>
      </c>
      <c r="L4709" s="2" t="str">
        <f>VLOOKUP(Sheet__29[[#This Row],[Produto]],Produtos!B:D,3,FALSE)</f>
        <v>LG Brasil</v>
      </c>
      <c r="M4709" s="2">
        <f>VLOOKUP(Sheet__29[[#This Row],[Produto]],Estoque!A:B,2,FALSE)</f>
        <v>40</v>
      </c>
      <c r="N4709" s="5">
        <f>Sheet__29[[#This Row],[Qtd]]*Sheet__29[[#This Row],[Valor]]</f>
        <v>20835</v>
      </c>
      <c r="O4709" s="5">
        <f>Sheet__29[[#This Row],[Venda]]*(1-Sheet__29[[#This Row],[Desc]]/100)</f>
        <v>18751.5</v>
      </c>
      <c r="P4709"/>
    </row>
    <row r="4710" spans="1:16" x14ac:dyDescent="0.25">
      <c r="A4710">
        <v>104708</v>
      </c>
      <c r="B4710" s="1">
        <v>46204</v>
      </c>
      <c r="C4710" t="s">
        <v>364</v>
      </c>
      <c r="D4710" t="s">
        <v>1099</v>
      </c>
      <c r="E4710">
        <v>3</v>
      </c>
      <c r="F4710" s="4">
        <v>4096</v>
      </c>
      <c r="G4710">
        <v>10</v>
      </c>
      <c r="H4710" t="s">
        <v>1025</v>
      </c>
      <c r="I4710" s="2" t="str">
        <f>VLOOKUP(Sheet__29[[#This Row],[Filial]],Filiais!A:B,2,FALSE)</f>
        <v>São José dos Campos</v>
      </c>
      <c r="J4710" s="2" t="str">
        <f>VLOOKUP(Sheet__29[[#This Row],[Cidade]],'Clientes'!C:D,2,FALSE)</f>
        <v>SP</v>
      </c>
      <c r="K4710" s="2" t="str">
        <f>VLOOKUP(Sheet__29[[#This Row],[Produto]],Produtos!B:C,2,FALSE)</f>
        <v>Monitor</v>
      </c>
      <c r="L4710" s="2" t="str">
        <f>VLOOKUP(Sheet__29[[#This Row],[Produto]],Produtos!B:D,3,FALSE)</f>
        <v>Logitech Brasil</v>
      </c>
      <c r="M4710" s="2">
        <f>VLOOKUP(Sheet__29[[#This Row],[Produto]],Estoque!A:B,2,FALSE)</f>
        <v>42</v>
      </c>
      <c r="N4710" s="5">
        <f>Sheet__29[[#This Row],[Qtd]]*Sheet__29[[#This Row],[Valor]]</f>
        <v>12288</v>
      </c>
      <c r="O4710" s="5">
        <f>Sheet__29[[#This Row],[Venda]]*(1-Sheet__29[[#This Row],[Desc]]/100)</f>
        <v>11059.2</v>
      </c>
      <c r="P4710"/>
    </row>
    <row r="4711" spans="1:16" x14ac:dyDescent="0.25">
      <c r="A4711">
        <v>104709</v>
      </c>
      <c r="B4711" s="1">
        <v>46204</v>
      </c>
      <c r="C4711" t="s">
        <v>656</v>
      </c>
      <c r="D4711" t="s">
        <v>1120</v>
      </c>
      <c r="E4711">
        <v>5</v>
      </c>
      <c r="F4711" s="4">
        <v>1307</v>
      </c>
      <c r="G4711">
        <v>0</v>
      </c>
      <c r="H4711" t="s">
        <v>1020</v>
      </c>
      <c r="I4711" s="2" t="str">
        <f>VLOOKUP(Sheet__29[[#This Row],[Filial]],Filiais!A:B,2,FALSE)</f>
        <v>Sorocaba</v>
      </c>
      <c r="J4711" s="2" t="str">
        <f>VLOOKUP(Sheet__29[[#This Row],[Cidade]],'Clientes'!C:D,2,FALSE)</f>
        <v>SP</v>
      </c>
      <c r="K4711" s="2" t="str">
        <f>VLOOKUP(Sheet__29[[#This Row],[Produto]],Produtos!B:C,2,FALSE)</f>
        <v>Rede</v>
      </c>
      <c r="L4711" s="2" t="str">
        <f>VLOOKUP(Sheet__29[[#This Row],[Produto]],Produtos!B:D,3,FALSE)</f>
        <v>Kingston Brasil</v>
      </c>
      <c r="M4711" s="2">
        <f>VLOOKUP(Sheet__29[[#This Row],[Produto]],Estoque!A:B,2,FALSE)</f>
        <v>39</v>
      </c>
      <c r="N4711" s="5">
        <f>Sheet__29[[#This Row],[Qtd]]*Sheet__29[[#This Row],[Valor]]</f>
        <v>6535</v>
      </c>
      <c r="O4711" s="5">
        <f>Sheet__29[[#This Row],[Venda]]*(1-Sheet__29[[#This Row],[Desc]]/100)</f>
        <v>6535</v>
      </c>
      <c r="P4711"/>
    </row>
    <row r="4712" spans="1:16" x14ac:dyDescent="0.25">
      <c r="A4712">
        <v>104710</v>
      </c>
      <c r="B4712" s="1">
        <v>46204</v>
      </c>
      <c r="C4712" t="s">
        <v>577</v>
      </c>
      <c r="D4712" t="s">
        <v>1149</v>
      </c>
      <c r="E4712">
        <v>3</v>
      </c>
      <c r="F4712" s="4">
        <v>1517</v>
      </c>
      <c r="G4712">
        <v>5</v>
      </c>
      <c r="H4712" t="s">
        <v>1019</v>
      </c>
      <c r="I4712" s="2" t="str">
        <f>VLOOKUP(Sheet__29[[#This Row],[Filial]],Filiais!A:B,2,FALSE)</f>
        <v>Osasco</v>
      </c>
      <c r="J4712" s="2" t="str">
        <f>VLOOKUP(Sheet__29[[#This Row],[Cidade]],'Clientes'!C:D,2,FALSE)</f>
        <v>SP</v>
      </c>
      <c r="K4712" s="2" t="str">
        <f>VLOOKUP(Sheet__29[[#This Row],[Produto]],Produtos!B:C,2,FALSE)</f>
        <v>Rede</v>
      </c>
      <c r="L4712" s="2" t="str">
        <f>VLOOKUP(Sheet__29[[#This Row],[Produto]],Produtos!B:D,3,FALSE)</f>
        <v>Dell Brasil</v>
      </c>
      <c r="M4712" s="2">
        <f>VLOOKUP(Sheet__29[[#This Row],[Produto]],Estoque!A:B,2,FALSE)</f>
        <v>123</v>
      </c>
      <c r="N4712" s="5">
        <f>Sheet__29[[#This Row],[Qtd]]*Sheet__29[[#This Row],[Valor]]</f>
        <v>4551</v>
      </c>
      <c r="O4712" s="5">
        <f>Sheet__29[[#This Row],[Venda]]*(1-Sheet__29[[#This Row],[Desc]]/100)</f>
        <v>4323.45</v>
      </c>
      <c r="P4712"/>
    </row>
    <row r="4713" spans="1:16" x14ac:dyDescent="0.25">
      <c r="A4713">
        <v>104711</v>
      </c>
      <c r="B4713" s="1">
        <v>46204</v>
      </c>
      <c r="C4713" t="s">
        <v>380</v>
      </c>
      <c r="D4713" t="s">
        <v>1036</v>
      </c>
      <c r="E4713">
        <v>5</v>
      </c>
      <c r="F4713" s="4">
        <v>4350</v>
      </c>
      <c r="G4713">
        <v>10</v>
      </c>
      <c r="H4713" t="s">
        <v>1018</v>
      </c>
      <c r="I4713" s="2" t="str">
        <f>VLOOKUP(Sheet__29[[#This Row],[Filial]],Filiais!A:B,2,FALSE)</f>
        <v>Barueri</v>
      </c>
      <c r="J4713" s="2" t="str">
        <f>VLOOKUP(Sheet__29[[#This Row],[Cidade]],'Clientes'!C:D,2,FALSE)</f>
        <v>SP</v>
      </c>
      <c r="K4713" s="2" t="str">
        <f>VLOOKUP(Sheet__29[[#This Row],[Produto]],Produtos!B:C,2,FALSE)</f>
        <v>Armazenamento</v>
      </c>
      <c r="L4713" s="2" t="str">
        <f>VLOOKUP(Sheet__29[[#This Row],[Produto]],Produtos!B:D,3,FALSE)</f>
        <v>Kingston Brasil</v>
      </c>
      <c r="M4713" s="2">
        <f>VLOOKUP(Sheet__29[[#This Row],[Produto]],Estoque!A:B,2,FALSE)</f>
        <v>60</v>
      </c>
      <c r="N4713" s="5">
        <f>Sheet__29[[#This Row],[Qtd]]*Sheet__29[[#This Row],[Valor]]</f>
        <v>21750</v>
      </c>
      <c r="O4713" s="5">
        <f>Sheet__29[[#This Row],[Venda]]*(1-Sheet__29[[#This Row],[Desc]]/100)</f>
        <v>19575</v>
      </c>
      <c r="P4713"/>
    </row>
    <row r="4714" spans="1:16" x14ac:dyDescent="0.25">
      <c r="A4714">
        <v>104712</v>
      </c>
      <c r="B4714" s="1">
        <v>46204</v>
      </c>
      <c r="C4714" t="s">
        <v>655</v>
      </c>
      <c r="D4714" t="s">
        <v>1056</v>
      </c>
      <c r="E4714">
        <v>4</v>
      </c>
      <c r="F4714" s="4">
        <v>1761</v>
      </c>
      <c r="G4714">
        <v>0</v>
      </c>
      <c r="H4714" t="s">
        <v>1017</v>
      </c>
      <c r="I4714" s="2" t="str">
        <f>VLOOKUP(Sheet__29[[#This Row],[Filial]],Filiais!A:B,2,FALSE)</f>
        <v>Campinas</v>
      </c>
      <c r="J4714" s="2" t="str">
        <f>VLOOKUP(Sheet__29[[#This Row],[Cidade]],'Clientes'!C:D,2,FALSE)</f>
        <v>SP</v>
      </c>
      <c r="K4714" s="2" t="str">
        <f>VLOOKUP(Sheet__29[[#This Row],[Produto]],Produtos!B:C,2,FALSE)</f>
        <v>Notebook</v>
      </c>
      <c r="L4714" s="2" t="str">
        <f>VLOOKUP(Sheet__29[[#This Row],[Produto]],Produtos!B:D,3,FALSE)</f>
        <v>Kingston Brasil</v>
      </c>
      <c r="M4714" s="2">
        <f>VLOOKUP(Sheet__29[[#This Row],[Produto]],Estoque!A:B,2,FALSE)</f>
        <v>231</v>
      </c>
      <c r="N4714" s="5">
        <f>Sheet__29[[#This Row],[Qtd]]*Sheet__29[[#This Row],[Valor]]</f>
        <v>7044</v>
      </c>
      <c r="O4714" s="5">
        <f>Sheet__29[[#This Row],[Venda]]*(1-Sheet__29[[#This Row],[Desc]]/100)</f>
        <v>7044</v>
      </c>
      <c r="P4714"/>
    </row>
    <row r="4715" spans="1:16" x14ac:dyDescent="0.25">
      <c r="A4715">
        <v>104713</v>
      </c>
      <c r="B4715" s="1">
        <v>46204</v>
      </c>
      <c r="C4715" t="s">
        <v>907</v>
      </c>
      <c r="D4715" t="s">
        <v>1105</v>
      </c>
      <c r="E4715">
        <v>5</v>
      </c>
      <c r="F4715" s="4">
        <v>2853</v>
      </c>
      <c r="G4715">
        <v>0</v>
      </c>
      <c r="H4715" t="s">
        <v>1025</v>
      </c>
      <c r="I4715" s="2" t="str">
        <f>VLOOKUP(Sheet__29[[#This Row],[Filial]],Filiais!A:B,2,FALSE)</f>
        <v>São José dos Campos</v>
      </c>
      <c r="J4715" s="2" t="str">
        <f>VLOOKUP(Sheet__29[[#This Row],[Cidade]],'Clientes'!C:D,2,FALSE)</f>
        <v>SP</v>
      </c>
      <c r="K4715" s="2" t="str">
        <f>VLOOKUP(Sheet__29[[#This Row],[Produto]],Produtos!B:C,2,FALSE)</f>
        <v>Notebook</v>
      </c>
      <c r="L4715" s="2" t="str">
        <f>VLOOKUP(Sheet__29[[#This Row],[Produto]],Produtos!B:D,3,FALSE)</f>
        <v>LG Brasil</v>
      </c>
      <c r="M4715" s="2">
        <f>VLOOKUP(Sheet__29[[#This Row],[Produto]],Estoque!A:B,2,FALSE)</f>
        <v>160</v>
      </c>
      <c r="N4715" s="5">
        <f>Sheet__29[[#This Row],[Qtd]]*Sheet__29[[#This Row],[Valor]]</f>
        <v>14265</v>
      </c>
      <c r="O4715" s="5">
        <f>Sheet__29[[#This Row],[Venda]]*(1-Sheet__29[[#This Row],[Desc]]/100)</f>
        <v>14265</v>
      </c>
      <c r="P4715"/>
    </row>
    <row r="4716" spans="1:16" x14ac:dyDescent="0.25">
      <c r="A4716">
        <v>104714</v>
      </c>
      <c r="B4716" s="1">
        <v>46204</v>
      </c>
      <c r="C4716" t="s">
        <v>639</v>
      </c>
      <c r="D4716" t="s">
        <v>1095</v>
      </c>
      <c r="E4716">
        <v>1</v>
      </c>
      <c r="F4716" s="4">
        <v>3790</v>
      </c>
      <c r="G4716">
        <v>5</v>
      </c>
      <c r="H4716" t="s">
        <v>1024</v>
      </c>
      <c r="I4716" s="2" t="str">
        <f>VLOOKUP(Sheet__29[[#This Row],[Filial]],Filiais!A:B,2,FALSE)</f>
        <v>Ribeirão Preto</v>
      </c>
      <c r="J4716" s="2" t="str">
        <f>VLOOKUP(Sheet__29[[#This Row],[Cidade]],'Clientes'!C:D,2,FALSE)</f>
        <v>SP</v>
      </c>
      <c r="K4716" s="2" t="str">
        <f>VLOOKUP(Sheet__29[[#This Row],[Produto]],Produtos!B:C,2,FALSE)</f>
        <v>Notebook</v>
      </c>
      <c r="L4716" s="2" t="str">
        <f>VLOOKUP(Sheet__29[[#This Row],[Produto]],Produtos!B:D,3,FALSE)</f>
        <v>Lenovo Brasil</v>
      </c>
      <c r="M4716" s="2">
        <f>VLOOKUP(Sheet__29[[#This Row],[Produto]],Estoque!A:B,2,FALSE)</f>
        <v>84</v>
      </c>
      <c r="N4716" s="5">
        <f>Sheet__29[[#This Row],[Qtd]]*Sheet__29[[#This Row],[Valor]]</f>
        <v>3790</v>
      </c>
      <c r="O4716" s="5">
        <f>Sheet__29[[#This Row],[Venda]]*(1-Sheet__29[[#This Row],[Desc]]/100)</f>
        <v>3600.5</v>
      </c>
      <c r="P4716"/>
    </row>
    <row r="4717" spans="1:16" x14ac:dyDescent="0.25">
      <c r="A4717">
        <v>104715</v>
      </c>
      <c r="B4717" s="1">
        <v>46204</v>
      </c>
      <c r="C4717" t="s">
        <v>944</v>
      </c>
      <c r="D4717" t="s">
        <v>1057</v>
      </c>
      <c r="E4717">
        <v>2</v>
      </c>
      <c r="F4717" s="4">
        <v>556</v>
      </c>
      <c r="G4717">
        <v>0</v>
      </c>
      <c r="H4717" t="s">
        <v>1020</v>
      </c>
      <c r="I4717" s="2" t="str">
        <f>VLOOKUP(Sheet__29[[#This Row],[Filial]],Filiais!A:B,2,FALSE)</f>
        <v>Sorocaba</v>
      </c>
      <c r="J4717" s="2" t="str">
        <f>VLOOKUP(Sheet__29[[#This Row],[Cidade]],'Clientes'!C:D,2,FALSE)</f>
        <v>SP</v>
      </c>
      <c r="K4717" s="2" t="str">
        <f>VLOOKUP(Sheet__29[[#This Row],[Produto]],Produtos!B:C,2,FALSE)</f>
        <v>Rede</v>
      </c>
      <c r="L4717" s="2" t="str">
        <f>VLOOKUP(Sheet__29[[#This Row],[Produto]],Produtos!B:D,3,FALSE)</f>
        <v>Lenovo Brasil</v>
      </c>
      <c r="M4717" s="2">
        <f>VLOOKUP(Sheet__29[[#This Row],[Produto]],Estoque!A:B,2,FALSE)</f>
        <v>235</v>
      </c>
      <c r="N4717" s="5">
        <f>Sheet__29[[#This Row],[Qtd]]*Sheet__29[[#This Row],[Valor]]</f>
        <v>1112</v>
      </c>
      <c r="O4717" s="5">
        <f>Sheet__29[[#This Row],[Venda]]*(1-Sheet__29[[#This Row],[Desc]]/100)</f>
        <v>1112</v>
      </c>
      <c r="P4717"/>
    </row>
    <row r="4718" spans="1:16" x14ac:dyDescent="0.25">
      <c r="A4718">
        <v>104716</v>
      </c>
      <c r="B4718" s="1">
        <v>46204</v>
      </c>
      <c r="C4718" t="s">
        <v>283</v>
      </c>
      <c r="D4718" t="s">
        <v>1094</v>
      </c>
      <c r="E4718">
        <v>2</v>
      </c>
      <c r="F4718" s="4">
        <v>795</v>
      </c>
      <c r="G4718">
        <v>5</v>
      </c>
      <c r="H4718" t="s">
        <v>1023</v>
      </c>
      <c r="I4718" s="2" t="str">
        <f>VLOOKUP(Sheet__29[[#This Row],[Filial]],Filiais!A:B,2,FALSE)</f>
        <v>Bauru</v>
      </c>
      <c r="J4718" s="2" t="str">
        <f>VLOOKUP(Sheet__29[[#This Row],[Cidade]],'Clientes'!C:D,2,FALSE)</f>
        <v>SP</v>
      </c>
      <c r="K4718" s="2" t="str">
        <f>VLOOKUP(Sheet__29[[#This Row],[Produto]],Produtos!B:C,2,FALSE)</f>
        <v>Rede</v>
      </c>
      <c r="L4718" s="2" t="str">
        <f>VLOOKUP(Sheet__29[[#This Row],[Produto]],Produtos!B:D,3,FALSE)</f>
        <v>Lenovo Brasil</v>
      </c>
      <c r="M4718" s="2">
        <f>VLOOKUP(Sheet__29[[#This Row],[Produto]],Estoque!A:B,2,FALSE)</f>
        <v>213</v>
      </c>
      <c r="N4718" s="5">
        <f>Sheet__29[[#This Row],[Qtd]]*Sheet__29[[#This Row],[Valor]]</f>
        <v>1590</v>
      </c>
      <c r="O4718" s="5">
        <f>Sheet__29[[#This Row],[Venda]]*(1-Sheet__29[[#This Row],[Desc]]/100)</f>
        <v>1510.5</v>
      </c>
      <c r="P4718"/>
    </row>
    <row r="4719" spans="1:16" x14ac:dyDescent="0.25">
      <c r="A4719">
        <v>104717</v>
      </c>
      <c r="B4719" s="1">
        <v>46204</v>
      </c>
      <c r="C4719" t="s">
        <v>1014</v>
      </c>
      <c r="D4719" t="s">
        <v>1173</v>
      </c>
      <c r="E4719">
        <v>4</v>
      </c>
      <c r="F4719" s="4">
        <v>793</v>
      </c>
      <c r="G4719">
        <v>5</v>
      </c>
      <c r="H4719" t="s">
        <v>1018</v>
      </c>
      <c r="I4719" s="2" t="str">
        <f>VLOOKUP(Sheet__29[[#This Row],[Filial]],Filiais!A:B,2,FALSE)</f>
        <v>Barueri</v>
      </c>
      <c r="J4719" s="2" t="str">
        <f>VLOOKUP(Sheet__29[[#This Row],[Cidade]],'Clientes'!C:D,2,FALSE)</f>
        <v>SP</v>
      </c>
      <c r="K4719" s="2" t="str">
        <f>VLOOKUP(Sheet__29[[#This Row],[Produto]],Produtos!B:C,2,FALSE)</f>
        <v>Notebook</v>
      </c>
      <c r="L4719" s="2" t="str">
        <f>VLOOKUP(Sheet__29[[#This Row],[Produto]],Produtos!B:D,3,FALSE)</f>
        <v>Logitech Brasil</v>
      </c>
      <c r="M4719" s="2">
        <f>VLOOKUP(Sheet__29[[#This Row],[Produto]],Estoque!A:B,2,FALSE)</f>
        <v>274</v>
      </c>
      <c r="N4719" s="5">
        <f>Sheet__29[[#This Row],[Qtd]]*Sheet__29[[#This Row],[Valor]]</f>
        <v>3172</v>
      </c>
      <c r="O4719" s="5">
        <f>Sheet__29[[#This Row],[Venda]]*(1-Sheet__29[[#This Row],[Desc]]/100)</f>
        <v>3013.3999999999996</v>
      </c>
      <c r="P4719"/>
    </row>
    <row r="4720" spans="1:16" x14ac:dyDescent="0.25">
      <c r="A4720">
        <v>104718</v>
      </c>
      <c r="B4720" s="1">
        <v>46204</v>
      </c>
      <c r="C4720" t="s">
        <v>768</v>
      </c>
      <c r="D4720" t="s">
        <v>1114</v>
      </c>
      <c r="E4720">
        <v>2</v>
      </c>
      <c r="F4720" s="4">
        <v>3057</v>
      </c>
      <c r="G4720">
        <v>10</v>
      </c>
      <c r="H4720" t="s">
        <v>1017</v>
      </c>
      <c r="I4720" s="2" t="str">
        <f>VLOOKUP(Sheet__29[[#This Row],[Filial]],Filiais!A:B,2,FALSE)</f>
        <v>Campinas</v>
      </c>
      <c r="J4720" s="2" t="str">
        <f>VLOOKUP(Sheet__29[[#This Row],[Cidade]],'Clientes'!C:D,2,FALSE)</f>
        <v>SP</v>
      </c>
      <c r="K4720" s="2" t="str">
        <f>VLOOKUP(Sheet__29[[#This Row],[Produto]],Produtos!B:C,2,FALSE)</f>
        <v>Armazenamento</v>
      </c>
      <c r="L4720" s="2" t="str">
        <f>VLOOKUP(Sheet__29[[#This Row],[Produto]],Produtos!B:D,3,FALSE)</f>
        <v>LG Brasil</v>
      </c>
      <c r="M4720" s="2">
        <f>VLOOKUP(Sheet__29[[#This Row],[Produto]],Estoque!A:B,2,FALSE)</f>
        <v>143</v>
      </c>
      <c r="N4720" s="5">
        <f>Sheet__29[[#This Row],[Qtd]]*Sheet__29[[#This Row],[Valor]]</f>
        <v>6114</v>
      </c>
      <c r="O4720" s="5">
        <f>Sheet__29[[#This Row],[Venda]]*(1-Sheet__29[[#This Row],[Desc]]/100)</f>
        <v>5502.6</v>
      </c>
      <c r="P4720"/>
    </row>
    <row r="4721" spans="1:16" x14ac:dyDescent="0.25">
      <c r="A4721">
        <v>104719</v>
      </c>
      <c r="B4721" s="1">
        <v>46204</v>
      </c>
      <c r="C4721" t="s">
        <v>200</v>
      </c>
      <c r="D4721" t="s">
        <v>1114</v>
      </c>
      <c r="E4721">
        <v>4</v>
      </c>
      <c r="F4721" s="4">
        <v>3770</v>
      </c>
      <c r="G4721">
        <v>0</v>
      </c>
      <c r="H4721" t="s">
        <v>1021</v>
      </c>
      <c r="I4721" s="2" t="str">
        <f>VLOOKUP(Sheet__29[[#This Row],[Filial]],Filiais!A:B,2,FALSE)</f>
        <v>Jundiaí</v>
      </c>
      <c r="J4721" s="2" t="str">
        <f>VLOOKUP(Sheet__29[[#This Row],[Cidade]],'Clientes'!C:D,2,FALSE)</f>
        <v>SP</v>
      </c>
      <c r="K4721" s="2" t="str">
        <f>VLOOKUP(Sheet__29[[#This Row],[Produto]],Produtos!B:C,2,FALSE)</f>
        <v>Armazenamento</v>
      </c>
      <c r="L4721" s="2" t="str">
        <f>VLOOKUP(Sheet__29[[#This Row],[Produto]],Produtos!B:D,3,FALSE)</f>
        <v>LG Brasil</v>
      </c>
      <c r="M4721" s="2">
        <f>VLOOKUP(Sheet__29[[#This Row],[Produto]],Estoque!A:B,2,FALSE)</f>
        <v>143</v>
      </c>
      <c r="N4721" s="5">
        <f>Sheet__29[[#This Row],[Qtd]]*Sheet__29[[#This Row],[Valor]]</f>
        <v>15080</v>
      </c>
      <c r="O4721" s="5">
        <f>Sheet__29[[#This Row],[Venda]]*(1-Sheet__29[[#This Row],[Desc]]/100)</f>
        <v>15080</v>
      </c>
      <c r="P4721"/>
    </row>
    <row r="4722" spans="1:16" x14ac:dyDescent="0.25">
      <c r="A4722">
        <v>104720</v>
      </c>
      <c r="B4722" s="1">
        <v>46204</v>
      </c>
      <c r="C4722" t="s">
        <v>284</v>
      </c>
      <c r="D4722" t="s">
        <v>1090</v>
      </c>
      <c r="E4722">
        <v>4</v>
      </c>
      <c r="F4722" s="4">
        <v>662</v>
      </c>
      <c r="G4722">
        <v>0</v>
      </c>
      <c r="H4722" t="s">
        <v>1022</v>
      </c>
      <c r="I4722" s="2" t="str">
        <f>VLOOKUP(Sheet__29[[#This Row],[Filial]],Filiais!A:B,2,FALSE)</f>
        <v>Santos</v>
      </c>
      <c r="J4722" s="2" t="str">
        <f>VLOOKUP(Sheet__29[[#This Row],[Cidade]],'Clientes'!C:D,2,FALSE)</f>
        <v>SP</v>
      </c>
      <c r="K4722" s="2" t="str">
        <f>VLOOKUP(Sheet__29[[#This Row],[Produto]],Produtos!B:C,2,FALSE)</f>
        <v>Notebook</v>
      </c>
      <c r="L4722" s="2" t="str">
        <f>VLOOKUP(Sheet__29[[#This Row],[Produto]],Produtos!B:D,3,FALSE)</f>
        <v>Lenovo Brasil</v>
      </c>
      <c r="M4722" s="2">
        <f>VLOOKUP(Sheet__29[[#This Row],[Produto]],Estoque!A:B,2,FALSE)</f>
        <v>257</v>
      </c>
      <c r="N4722" s="5">
        <f>Sheet__29[[#This Row],[Qtd]]*Sheet__29[[#This Row],[Valor]]</f>
        <v>2648</v>
      </c>
      <c r="O4722" s="5">
        <f>Sheet__29[[#This Row],[Venda]]*(1-Sheet__29[[#This Row],[Desc]]/100)</f>
        <v>2648</v>
      </c>
      <c r="P4722"/>
    </row>
    <row r="4723" spans="1:16" x14ac:dyDescent="0.25">
      <c r="A4723">
        <v>104721</v>
      </c>
      <c r="B4723" s="1">
        <v>46204</v>
      </c>
      <c r="C4723" t="s">
        <v>108</v>
      </c>
      <c r="D4723" t="s">
        <v>1118</v>
      </c>
      <c r="E4723">
        <v>1</v>
      </c>
      <c r="F4723" s="4">
        <v>4910</v>
      </c>
      <c r="G4723">
        <v>5</v>
      </c>
      <c r="H4723" t="s">
        <v>1019</v>
      </c>
      <c r="I4723" s="2" t="str">
        <f>VLOOKUP(Sheet__29[[#This Row],[Filial]],Filiais!A:B,2,FALSE)</f>
        <v>Osasco</v>
      </c>
      <c r="J4723" s="2" t="str">
        <f>VLOOKUP(Sheet__29[[#This Row],[Cidade]],'Clientes'!C:D,2,FALSE)</f>
        <v>SP</v>
      </c>
      <c r="K4723" s="2" t="str">
        <f>VLOOKUP(Sheet__29[[#This Row],[Produto]],Produtos!B:C,2,FALSE)</f>
        <v>Notebook</v>
      </c>
      <c r="L4723" s="2" t="str">
        <f>VLOOKUP(Sheet__29[[#This Row],[Produto]],Produtos!B:D,3,FALSE)</f>
        <v>LG Brasil</v>
      </c>
      <c r="M4723" s="2">
        <f>VLOOKUP(Sheet__29[[#This Row],[Produto]],Estoque!A:B,2,FALSE)</f>
        <v>40</v>
      </c>
      <c r="N4723" s="5">
        <f>Sheet__29[[#This Row],[Qtd]]*Sheet__29[[#This Row],[Valor]]</f>
        <v>4910</v>
      </c>
      <c r="O4723" s="5">
        <f>Sheet__29[[#This Row],[Venda]]*(1-Sheet__29[[#This Row],[Desc]]/100)</f>
        <v>4664.5</v>
      </c>
      <c r="P4723"/>
    </row>
    <row r="4724" spans="1:16" x14ac:dyDescent="0.25">
      <c r="A4724">
        <v>104722</v>
      </c>
      <c r="B4724" s="1">
        <v>46204</v>
      </c>
      <c r="C4724" t="s">
        <v>40</v>
      </c>
      <c r="D4724" t="s">
        <v>1044</v>
      </c>
      <c r="E4724">
        <v>4</v>
      </c>
      <c r="F4724" s="4">
        <v>80</v>
      </c>
      <c r="G4724">
        <v>0</v>
      </c>
      <c r="H4724" t="s">
        <v>1025</v>
      </c>
      <c r="I4724" s="2" t="str">
        <f>VLOOKUP(Sheet__29[[#This Row],[Filial]],Filiais!A:B,2,FALSE)</f>
        <v>São José dos Campos</v>
      </c>
      <c r="J4724" s="2" t="str">
        <f>VLOOKUP(Sheet__29[[#This Row],[Cidade]],'Clientes'!C:D,2,FALSE)</f>
        <v>SP</v>
      </c>
      <c r="K4724" s="2" t="str">
        <f>VLOOKUP(Sheet__29[[#This Row],[Produto]],Produtos!B:C,2,FALSE)</f>
        <v>Armazenamento</v>
      </c>
      <c r="L4724" s="2" t="str">
        <f>VLOOKUP(Sheet__29[[#This Row],[Produto]],Produtos!B:D,3,FALSE)</f>
        <v>Lenovo Brasil</v>
      </c>
      <c r="M4724" s="2">
        <f>VLOOKUP(Sheet__29[[#This Row],[Produto]],Estoque!A:B,2,FALSE)</f>
        <v>43</v>
      </c>
      <c r="N4724" s="5">
        <f>Sheet__29[[#This Row],[Qtd]]*Sheet__29[[#This Row],[Valor]]</f>
        <v>320</v>
      </c>
      <c r="O4724" s="5">
        <f>Sheet__29[[#This Row],[Venda]]*(1-Sheet__29[[#This Row],[Desc]]/100)</f>
        <v>320</v>
      </c>
      <c r="P4724"/>
    </row>
    <row r="4725" spans="1:16" x14ac:dyDescent="0.25">
      <c r="A4725">
        <v>104723</v>
      </c>
      <c r="B4725" s="1">
        <v>46204</v>
      </c>
      <c r="C4725" t="s">
        <v>854</v>
      </c>
      <c r="D4725" t="s">
        <v>1137</v>
      </c>
      <c r="E4725">
        <v>4</v>
      </c>
      <c r="F4725" s="4">
        <v>4883</v>
      </c>
      <c r="G4725">
        <v>5</v>
      </c>
      <c r="H4725" t="s">
        <v>1022</v>
      </c>
      <c r="I4725" s="2" t="str">
        <f>VLOOKUP(Sheet__29[[#This Row],[Filial]],Filiais!A:B,2,FALSE)</f>
        <v>Santos</v>
      </c>
      <c r="J4725" s="2" t="str">
        <f>VLOOKUP(Sheet__29[[#This Row],[Cidade]],'Clientes'!C:D,2,FALSE)</f>
        <v>SP</v>
      </c>
      <c r="K4725" s="2" t="str">
        <f>VLOOKUP(Sheet__29[[#This Row],[Produto]],Produtos!B:C,2,FALSE)</f>
        <v>Monitor</v>
      </c>
      <c r="L4725" s="2" t="str">
        <f>VLOOKUP(Sheet__29[[#This Row],[Produto]],Produtos!B:D,3,FALSE)</f>
        <v>Lenovo Brasil</v>
      </c>
      <c r="M4725" s="2">
        <f>VLOOKUP(Sheet__29[[#This Row],[Produto]],Estoque!A:B,2,FALSE)</f>
        <v>43</v>
      </c>
      <c r="N4725" s="5">
        <f>Sheet__29[[#This Row],[Qtd]]*Sheet__29[[#This Row],[Valor]]</f>
        <v>19532</v>
      </c>
      <c r="O4725" s="5">
        <f>Sheet__29[[#This Row],[Venda]]*(1-Sheet__29[[#This Row],[Desc]]/100)</f>
        <v>18555.399999999998</v>
      </c>
      <c r="P4725"/>
    </row>
    <row r="4726" spans="1:16" x14ac:dyDescent="0.25">
      <c r="A4726">
        <v>104724</v>
      </c>
      <c r="B4726" s="1">
        <v>46204</v>
      </c>
      <c r="C4726" t="s">
        <v>633</v>
      </c>
      <c r="D4726" t="s">
        <v>1114</v>
      </c>
      <c r="E4726">
        <v>4</v>
      </c>
      <c r="F4726" s="4">
        <v>4384</v>
      </c>
      <c r="G4726">
        <v>5</v>
      </c>
      <c r="H4726" t="s">
        <v>1025</v>
      </c>
      <c r="I4726" s="2" t="str">
        <f>VLOOKUP(Sheet__29[[#This Row],[Filial]],Filiais!A:B,2,FALSE)</f>
        <v>São José dos Campos</v>
      </c>
      <c r="J4726" s="2" t="str">
        <f>VLOOKUP(Sheet__29[[#This Row],[Cidade]],'Clientes'!C:D,2,FALSE)</f>
        <v>SP</v>
      </c>
      <c r="K4726" s="2" t="str">
        <f>VLOOKUP(Sheet__29[[#This Row],[Produto]],Produtos!B:C,2,FALSE)</f>
        <v>Armazenamento</v>
      </c>
      <c r="L4726" s="2" t="str">
        <f>VLOOKUP(Sheet__29[[#This Row],[Produto]],Produtos!B:D,3,FALSE)</f>
        <v>LG Brasil</v>
      </c>
      <c r="M4726" s="2">
        <f>VLOOKUP(Sheet__29[[#This Row],[Produto]],Estoque!A:B,2,FALSE)</f>
        <v>143</v>
      </c>
      <c r="N4726" s="5">
        <f>Sheet__29[[#This Row],[Qtd]]*Sheet__29[[#This Row],[Valor]]</f>
        <v>17536</v>
      </c>
      <c r="O4726" s="5">
        <f>Sheet__29[[#This Row],[Venda]]*(1-Sheet__29[[#This Row],[Desc]]/100)</f>
        <v>16659.2</v>
      </c>
      <c r="P4726"/>
    </row>
    <row r="4727" spans="1:16" x14ac:dyDescent="0.25">
      <c r="A4727">
        <v>104725</v>
      </c>
      <c r="B4727" s="1">
        <v>46204</v>
      </c>
      <c r="C4727" t="s">
        <v>739</v>
      </c>
      <c r="D4727" t="s">
        <v>1091</v>
      </c>
      <c r="E4727">
        <v>3</v>
      </c>
      <c r="F4727" s="4">
        <v>233</v>
      </c>
      <c r="G4727">
        <v>10</v>
      </c>
      <c r="H4727" t="s">
        <v>1025</v>
      </c>
      <c r="I4727" s="2" t="str">
        <f>VLOOKUP(Sheet__29[[#This Row],[Filial]],Filiais!A:B,2,FALSE)</f>
        <v>São José dos Campos</v>
      </c>
      <c r="J4727" s="2" t="str">
        <f>VLOOKUP(Sheet__29[[#This Row],[Cidade]],'Clientes'!C:D,2,FALSE)</f>
        <v>SP</v>
      </c>
      <c r="K4727" s="2" t="str">
        <f>VLOOKUP(Sheet__29[[#This Row],[Produto]],Produtos!B:C,2,FALSE)</f>
        <v>Rede</v>
      </c>
      <c r="L4727" s="2" t="str">
        <f>VLOOKUP(Sheet__29[[#This Row],[Produto]],Produtos!B:D,3,FALSE)</f>
        <v>Lenovo Brasil</v>
      </c>
      <c r="M4727" s="2">
        <f>VLOOKUP(Sheet__29[[#This Row],[Produto]],Estoque!A:B,2,FALSE)</f>
        <v>131</v>
      </c>
      <c r="N4727" s="5">
        <f>Sheet__29[[#This Row],[Qtd]]*Sheet__29[[#This Row],[Valor]]</f>
        <v>699</v>
      </c>
      <c r="O4727" s="5">
        <f>Sheet__29[[#This Row],[Venda]]*(1-Sheet__29[[#This Row],[Desc]]/100)</f>
        <v>629.1</v>
      </c>
      <c r="P4727"/>
    </row>
    <row r="4728" spans="1:16" x14ac:dyDescent="0.25">
      <c r="A4728">
        <v>104726</v>
      </c>
      <c r="B4728" s="1">
        <v>46204</v>
      </c>
      <c r="C4728" t="s">
        <v>592</v>
      </c>
      <c r="D4728" t="s">
        <v>1107</v>
      </c>
      <c r="E4728">
        <v>1</v>
      </c>
      <c r="F4728" s="4">
        <v>2665</v>
      </c>
      <c r="G4728">
        <v>10</v>
      </c>
      <c r="H4728" t="s">
        <v>1021</v>
      </c>
      <c r="I4728" s="2" t="str">
        <f>VLOOKUP(Sheet__29[[#This Row],[Filial]],Filiais!A:B,2,FALSE)</f>
        <v>Jundiaí</v>
      </c>
      <c r="J4728" s="2" t="str">
        <f>VLOOKUP(Sheet__29[[#This Row],[Cidade]],'Clientes'!C:D,2,FALSE)</f>
        <v>SP</v>
      </c>
      <c r="K4728" s="2" t="str">
        <f>VLOOKUP(Sheet__29[[#This Row],[Produto]],Produtos!B:C,2,FALSE)</f>
        <v>Periférico</v>
      </c>
      <c r="L4728" s="2" t="str">
        <f>VLOOKUP(Sheet__29[[#This Row],[Produto]],Produtos!B:D,3,FALSE)</f>
        <v>Dell Brasil</v>
      </c>
      <c r="M4728" s="2">
        <f>VLOOKUP(Sheet__29[[#This Row],[Produto]],Estoque!A:B,2,FALSE)</f>
        <v>241</v>
      </c>
      <c r="N4728" s="5">
        <f>Sheet__29[[#This Row],[Qtd]]*Sheet__29[[#This Row],[Valor]]</f>
        <v>2665</v>
      </c>
      <c r="O4728" s="5">
        <f>Sheet__29[[#This Row],[Venda]]*(1-Sheet__29[[#This Row],[Desc]]/100)</f>
        <v>2398.5</v>
      </c>
      <c r="P4728"/>
    </row>
    <row r="4729" spans="1:16" x14ac:dyDescent="0.25">
      <c r="A4729">
        <v>104727</v>
      </c>
      <c r="B4729" s="1">
        <v>46204</v>
      </c>
      <c r="C4729" t="s">
        <v>204</v>
      </c>
      <c r="D4729" t="s">
        <v>1099</v>
      </c>
      <c r="E4729">
        <v>1</v>
      </c>
      <c r="F4729" s="4">
        <v>917</v>
      </c>
      <c r="G4729">
        <v>10</v>
      </c>
      <c r="H4729" t="s">
        <v>1025</v>
      </c>
      <c r="I4729" s="2" t="str">
        <f>VLOOKUP(Sheet__29[[#This Row],[Filial]],Filiais!A:B,2,FALSE)</f>
        <v>São José dos Campos</v>
      </c>
      <c r="J4729" s="2" t="str">
        <f>VLOOKUP(Sheet__29[[#This Row],[Cidade]],'Clientes'!C:D,2,FALSE)</f>
        <v>SP</v>
      </c>
      <c r="K4729" s="2" t="str">
        <f>VLOOKUP(Sheet__29[[#This Row],[Produto]],Produtos!B:C,2,FALSE)</f>
        <v>Monitor</v>
      </c>
      <c r="L4729" s="2" t="str">
        <f>VLOOKUP(Sheet__29[[#This Row],[Produto]],Produtos!B:D,3,FALSE)</f>
        <v>Logitech Brasil</v>
      </c>
      <c r="M4729" s="2">
        <f>VLOOKUP(Sheet__29[[#This Row],[Produto]],Estoque!A:B,2,FALSE)</f>
        <v>42</v>
      </c>
      <c r="N4729" s="5">
        <f>Sheet__29[[#This Row],[Qtd]]*Sheet__29[[#This Row],[Valor]]</f>
        <v>917</v>
      </c>
      <c r="O4729" s="5">
        <f>Sheet__29[[#This Row],[Venda]]*(1-Sheet__29[[#This Row],[Desc]]/100)</f>
        <v>825.30000000000007</v>
      </c>
      <c r="P4729"/>
    </row>
    <row r="4730" spans="1:16" x14ac:dyDescent="0.25">
      <c r="A4730">
        <v>104728</v>
      </c>
      <c r="B4730" s="1">
        <v>46204</v>
      </c>
      <c r="C4730" t="s">
        <v>296</v>
      </c>
      <c r="D4730" t="s">
        <v>1033</v>
      </c>
      <c r="E4730">
        <v>3</v>
      </c>
      <c r="F4730" s="4">
        <v>1912</v>
      </c>
      <c r="G4730">
        <v>5</v>
      </c>
      <c r="H4730" t="s">
        <v>1017</v>
      </c>
      <c r="I4730" s="2" t="str">
        <f>VLOOKUP(Sheet__29[[#This Row],[Filial]],Filiais!A:B,2,FALSE)</f>
        <v>Campinas</v>
      </c>
      <c r="J4730" s="2" t="str">
        <f>VLOOKUP(Sheet__29[[#This Row],[Cidade]],'Clientes'!C:D,2,FALSE)</f>
        <v>SP</v>
      </c>
      <c r="K4730" s="2" t="str">
        <f>VLOOKUP(Sheet__29[[#This Row],[Produto]],Produtos!B:C,2,FALSE)</f>
        <v>Periférico</v>
      </c>
      <c r="L4730" s="2" t="str">
        <f>VLOOKUP(Sheet__29[[#This Row],[Produto]],Produtos!B:D,3,FALSE)</f>
        <v>Dell Brasil</v>
      </c>
      <c r="M4730" s="2">
        <f>VLOOKUP(Sheet__29[[#This Row],[Produto]],Estoque!A:B,2,FALSE)</f>
        <v>201</v>
      </c>
      <c r="N4730" s="5">
        <f>Sheet__29[[#This Row],[Qtd]]*Sheet__29[[#This Row],[Valor]]</f>
        <v>5736</v>
      </c>
      <c r="O4730" s="5">
        <f>Sheet__29[[#This Row],[Venda]]*(1-Sheet__29[[#This Row],[Desc]]/100)</f>
        <v>5449.2</v>
      </c>
      <c r="P4730"/>
    </row>
    <row r="4731" spans="1:16" x14ac:dyDescent="0.25">
      <c r="A4731">
        <v>104729</v>
      </c>
      <c r="B4731" s="1">
        <v>46204</v>
      </c>
      <c r="C4731" t="s">
        <v>980</v>
      </c>
      <c r="D4731" t="s">
        <v>1148</v>
      </c>
      <c r="E4731">
        <v>2</v>
      </c>
      <c r="F4731" s="4">
        <v>3105</v>
      </c>
      <c r="G4731">
        <v>0</v>
      </c>
      <c r="H4731" t="s">
        <v>1024</v>
      </c>
      <c r="I4731" s="2" t="str">
        <f>VLOOKUP(Sheet__29[[#This Row],[Filial]],Filiais!A:B,2,FALSE)</f>
        <v>Ribeirão Preto</v>
      </c>
      <c r="J4731" s="2" t="str">
        <f>VLOOKUP(Sheet__29[[#This Row],[Cidade]],'Clientes'!C:D,2,FALSE)</f>
        <v>SP</v>
      </c>
      <c r="K4731" s="2" t="str">
        <f>VLOOKUP(Sheet__29[[#This Row],[Produto]],Produtos!B:C,2,FALSE)</f>
        <v>Armazenamento</v>
      </c>
      <c r="L4731" s="2" t="str">
        <f>VLOOKUP(Sheet__29[[#This Row],[Produto]],Produtos!B:D,3,FALSE)</f>
        <v>Logitech Brasil</v>
      </c>
      <c r="M4731" s="2">
        <f>VLOOKUP(Sheet__29[[#This Row],[Produto]],Estoque!A:B,2,FALSE)</f>
        <v>187</v>
      </c>
      <c r="N4731" s="5">
        <f>Sheet__29[[#This Row],[Qtd]]*Sheet__29[[#This Row],[Valor]]</f>
        <v>6210</v>
      </c>
      <c r="O4731" s="5">
        <f>Sheet__29[[#This Row],[Venda]]*(1-Sheet__29[[#This Row],[Desc]]/100)</f>
        <v>6210</v>
      </c>
      <c r="P4731"/>
    </row>
    <row r="4732" spans="1:16" x14ac:dyDescent="0.25">
      <c r="A4732">
        <v>104730</v>
      </c>
      <c r="B4732" s="1">
        <v>46204</v>
      </c>
      <c r="C4732" t="s">
        <v>539</v>
      </c>
      <c r="D4732" t="s">
        <v>1154</v>
      </c>
      <c r="E4732">
        <v>3</v>
      </c>
      <c r="F4732" s="4">
        <v>1076</v>
      </c>
      <c r="G4732">
        <v>5</v>
      </c>
      <c r="H4732" t="s">
        <v>1020</v>
      </c>
      <c r="I4732" s="2" t="str">
        <f>VLOOKUP(Sheet__29[[#This Row],[Filial]],Filiais!A:B,2,FALSE)</f>
        <v>Sorocaba</v>
      </c>
      <c r="J4732" s="2" t="str">
        <f>VLOOKUP(Sheet__29[[#This Row],[Cidade]],'Clientes'!C:D,2,FALSE)</f>
        <v>SP</v>
      </c>
      <c r="K4732" s="2" t="str">
        <f>VLOOKUP(Sheet__29[[#This Row],[Produto]],Produtos!B:C,2,FALSE)</f>
        <v>Periférico</v>
      </c>
      <c r="L4732" s="2" t="str">
        <f>VLOOKUP(Sheet__29[[#This Row],[Produto]],Produtos!B:D,3,FALSE)</f>
        <v>Lenovo Brasil</v>
      </c>
      <c r="M4732" s="2">
        <f>VLOOKUP(Sheet__29[[#This Row],[Produto]],Estoque!A:B,2,FALSE)</f>
        <v>252</v>
      </c>
      <c r="N4732" s="5">
        <f>Sheet__29[[#This Row],[Qtd]]*Sheet__29[[#This Row],[Valor]]</f>
        <v>3228</v>
      </c>
      <c r="O4732" s="5">
        <f>Sheet__29[[#This Row],[Venda]]*(1-Sheet__29[[#This Row],[Desc]]/100)</f>
        <v>3066.6</v>
      </c>
      <c r="P4732"/>
    </row>
    <row r="4733" spans="1:16" x14ac:dyDescent="0.25">
      <c r="A4733">
        <v>104731</v>
      </c>
      <c r="B4733" s="1">
        <v>46204</v>
      </c>
      <c r="C4733" t="s">
        <v>498</v>
      </c>
      <c r="D4733" t="s">
        <v>1138</v>
      </c>
      <c r="E4733">
        <v>5</v>
      </c>
      <c r="F4733" s="4">
        <v>3179</v>
      </c>
      <c r="G4733">
        <v>0</v>
      </c>
      <c r="H4733" t="s">
        <v>1023</v>
      </c>
      <c r="I4733" s="2" t="str">
        <f>VLOOKUP(Sheet__29[[#This Row],[Filial]],Filiais!A:B,2,FALSE)</f>
        <v>Bauru</v>
      </c>
      <c r="J4733" s="2" t="str">
        <f>VLOOKUP(Sheet__29[[#This Row],[Cidade]],'Clientes'!C:D,2,FALSE)</f>
        <v>SP</v>
      </c>
      <c r="K4733" s="2" t="str">
        <f>VLOOKUP(Sheet__29[[#This Row],[Produto]],Produtos!B:C,2,FALSE)</f>
        <v>Periférico</v>
      </c>
      <c r="L4733" s="2" t="str">
        <f>VLOOKUP(Sheet__29[[#This Row],[Produto]],Produtos!B:D,3,FALSE)</f>
        <v>Logitech Brasil</v>
      </c>
      <c r="M4733" s="2">
        <f>VLOOKUP(Sheet__29[[#This Row],[Produto]],Estoque!A:B,2,FALSE)</f>
        <v>272</v>
      </c>
      <c r="N4733" s="5">
        <f>Sheet__29[[#This Row],[Qtd]]*Sheet__29[[#This Row],[Valor]]</f>
        <v>15895</v>
      </c>
      <c r="O4733" s="5">
        <f>Sheet__29[[#This Row],[Venda]]*(1-Sheet__29[[#This Row],[Desc]]/100)</f>
        <v>15895</v>
      </c>
      <c r="P4733"/>
    </row>
    <row r="4734" spans="1:16" x14ac:dyDescent="0.25">
      <c r="A4734">
        <v>104732</v>
      </c>
      <c r="B4734" s="1">
        <v>46204</v>
      </c>
      <c r="C4734" t="s">
        <v>724</v>
      </c>
      <c r="D4734" t="s">
        <v>1130</v>
      </c>
      <c r="E4734">
        <v>4</v>
      </c>
      <c r="F4734" s="4">
        <v>971</v>
      </c>
      <c r="G4734">
        <v>5</v>
      </c>
      <c r="H4734" t="s">
        <v>1024</v>
      </c>
      <c r="I4734" s="2" t="str">
        <f>VLOOKUP(Sheet__29[[#This Row],[Filial]],Filiais!A:B,2,FALSE)</f>
        <v>Ribeirão Preto</v>
      </c>
      <c r="J4734" s="2" t="str">
        <f>VLOOKUP(Sheet__29[[#This Row],[Cidade]],'Clientes'!C:D,2,FALSE)</f>
        <v>SP</v>
      </c>
      <c r="K4734" s="2" t="str">
        <f>VLOOKUP(Sheet__29[[#This Row],[Produto]],Produtos!B:C,2,FALSE)</f>
        <v>Notebook</v>
      </c>
      <c r="L4734" s="2" t="str">
        <f>VLOOKUP(Sheet__29[[#This Row],[Produto]],Produtos!B:D,3,FALSE)</f>
        <v>LG Brasil</v>
      </c>
      <c r="M4734" s="2">
        <f>VLOOKUP(Sheet__29[[#This Row],[Produto]],Estoque!A:B,2,FALSE)</f>
        <v>111</v>
      </c>
      <c r="N4734" s="5">
        <f>Sheet__29[[#This Row],[Qtd]]*Sheet__29[[#This Row],[Valor]]</f>
        <v>3884</v>
      </c>
      <c r="O4734" s="5">
        <f>Sheet__29[[#This Row],[Venda]]*(1-Sheet__29[[#This Row],[Desc]]/100)</f>
        <v>3689.7999999999997</v>
      </c>
      <c r="P4734"/>
    </row>
    <row r="4735" spans="1:16" x14ac:dyDescent="0.25">
      <c r="A4735">
        <v>104733</v>
      </c>
      <c r="B4735" s="1">
        <v>46204</v>
      </c>
      <c r="C4735" t="s">
        <v>538</v>
      </c>
      <c r="D4735" t="s">
        <v>1138</v>
      </c>
      <c r="E4735">
        <v>1</v>
      </c>
      <c r="F4735" s="4">
        <v>2267</v>
      </c>
      <c r="G4735">
        <v>5</v>
      </c>
      <c r="H4735" t="s">
        <v>1025</v>
      </c>
      <c r="I4735" s="2" t="str">
        <f>VLOOKUP(Sheet__29[[#This Row],[Filial]],Filiais!A:B,2,FALSE)</f>
        <v>São José dos Campos</v>
      </c>
      <c r="J4735" s="2" t="str">
        <f>VLOOKUP(Sheet__29[[#This Row],[Cidade]],'Clientes'!C:D,2,FALSE)</f>
        <v>SP</v>
      </c>
      <c r="K4735" s="2" t="str">
        <f>VLOOKUP(Sheet__29[[#This Row],[Produto]],Produtos!B:C,2,FALSE)</f>
        <v>Periférico</v>
      </c>
      <c r="L4735" s="2" t="str">
        <f>VLOOKUP(Sheet__29[[#This Row],[Produto]],Produtos!B:D,3,FALSE)</f>
        <v>Logitech Brasil</v>
      </c>
      <c r="M4735" s="2">
        <f>VLOOKUP(Sheet__29[[#This Row],[Produto]],Estoque!A:B,2,FALSE)</f>
        <v>272</v>
      </c>
      <c r="N4735" s="5">
        <f>Sheet__29[[#This Row],[Qtd]]*Sheet__29[[#This Row],[Valor]]</f>
        <v>2267</v>
      </c>
      <c r="O4735" s="5">
        <f>Sheet__29[[#This Row],[Venda]]*(1-Sheet__29[[#This Row],[Desc]]/100)</f>
        <v>2153.65</v>
      </c>
      <c r="P4735"/>
    </row>
    <row r="4736" spans="1:16" x14ac:dyDescent="0.25">
      <c r="A4736">
        <v>104734</v>
      </c>
      <c r="B4736" s="1">
        <v>46204</v>
      </c>
      <c r="C4736" t="s">
        <v>9</v>
      </c>
      <c r="D4736" t="s">
        <v>1144</v>
      </c>
      <c r="E4736">
        <v>4</v>
      </c>
      <c r="F4736" s="4">
        <v>3450</v>
      </c>
      <c r="G4736">
        <v>5</v>
      </c>
      <c r="H4736" t="s">
        <v>1025</v>
      </c>
      <c r="I4736" s="2" t="str">
        <f>VLOOKUP(Sheet__29[[#This Row],[Filial]],Filiais!A:B,2,FALSE)</f>
        <v>São José dos Campos</v>
      </c>
      <c r="J4736" s="2" t="str">
        <f>VLOOKUP(Sheet__29[[#This Row],[Cidade]],'Clientes'!C:D,2,FALSE)</f>
        <v>SP</v>
      </c>
      <c r="K4736" s="2" t="str">
        <f>VLOOKUP(Sheet__29[[#This Row],[Produto]],Produtos!B:C,2,FALSE)</f>
        <v>Monitor</v>
      </c>
      <c r="L4736" s="2" t="str">
        <f>VLOOKUP(Sheet__29[[#This Row],[Produto]],Produtos!B:D,3,FALSE)</f>
        <v>LG Brasil</v>
      </c>
      <c r="M4736" s="2">
        <f>VLOOKUP(Sheet__29[[#This Row],[Produto]],Estoque!A:B,2,FALSE)</f>
        <v>91</v>
      </c>
      <c r="N4736" s="5">
        <f>Sheet__29[[#This Row],[Qtd]]*Sheet__29[[#This Row],[Valor]]</f>
        <v>13800</v>
      </c>
      <c r="O4736" s="5">
        <f>Sheet__29[[#This Row],[Venda]]*(1-Sheet__29[[#This Row],[Desc]]/100)</f>
        <v>13110</v>
      </c>
      <c r="P4736"/>
    </row>
    <row r="4737" spans="1:16" x14ac:dyDescent="0.25">
      <c r="A4737">
        <v>104735</v>
      </c>
      <c r="B4737" s="1">
        <v>46204</v>
      </c>
      <c r="C4737" t="s">
        <v>456</v>
      </c>
      <c r="D4737" t="s">
        <v>1159</v>
      </c>
      <c r="E4737">
        <v>1</v>
      </c>
      <c r="F4737" s="4">
        <v>4624</v>
      </c>
      <c r="G4737">
        <v>0</v>
      </c>
      <c r="H4737" t="s">
        <v>1020</v>
      </c>
      <c r="I4737" s="2" t="str">
        <f>VLOOKUP(Sheet__29[[#This Row],[Filial]],Filiais!A:B,2,FALSE)</f>
        <v>Sorocaba</v>
      </c>
      <c r="J4737" s="2" t="str">
        <f>VLOOKUP(Sheet__29[[#This Row],[Cidade]],'Clientes'!C:D,2,FALSE)</f>
        <v>SP</v>
      </c>
      <c r="K4737" s="2" t="str">
        <f>VLOOKUP(Sheet__29[[#This Row],[Produto]],Produtos!B:C,2,FALSE)</f>
        <v>Rede</v>
      </c>
      <c r="L4737" s="2" t="str">
        <f>VLOOKUP(Sheet__29[[#This Row],[Produto]],Produtos!B:D,3,FALSE)</f>
        <v>Logitech Brasil</v>
      </c>
      <c r="M4737" s="2">
        <f>VLOOKUP(Sheet__29[[#This Row],[Produto]],Estoque!A:B,2,FALSE)</f>
        <v>130</v>
      </c>
      <c r="N4737" s="5">
        <f>Sheet__29[[#This Row],[Qtd]]*Sheet__29[[#This Row],[Valor]]</f>
        <v>4624</v>
      </c>
      <c r="O4737" s="5">
        <f>Sheet__29[[#This Row],[Venda]]*(1-Sheet__29[[#This Row],[Desc]]/100)</f>
        <v>4624</v>
      </c>
      <c r="P4737"/>
    </row>
    <row r="4738" spans="1:16" x14ac:dyDescent="0.25">
      <c r="A4738">
        <v>104736</v>
      </c>
      <c r="B4738" s="1">
        <v>46204</v>
      </c>
      <c r="C4738" t="s">
        <v>128</v>
      </c>
      <c r="D4738" t="s">
        <v>1067</v>
      </c>
      <c r="E4738">
        <v>1</v>
      </c>
      <c r="F4738" s="4">
        <v>1190</v>
      </c>
      <c r="G4738">
        <v>10</v>
      </c>
      <c r="H4738" t="s">
        <v>1020</v>
      </c>
      <c r="I4738" s="2" t="str">
        <f>VLOOKUP(Sheet__29[[#This Row],[Filial]],Filiais!A:B,2,FALSE)</f>
        <v>Sorocaba</v>
      </c>
      <c r="J4738" s="2" t="str">
        <f>VLOOKUP(Sheet__29[[#This Row],[Cidade]],'Clientes'!C:D,2,FALSE)</f>
        <v>SP</v>
      </c>
      <c r="K4738" s="2" t="str">
        <f>VLOOKUP(Sheet__29[[#This Row],[Produto]],Produtos!B:C,2,FALSE)</f>
        <v>Monitor</v>
      </c>
      <c r="L4738" s="2" t="str">
        <f>VLOOKUP(Sheet__29[[#This Row],[Produto]],Produtos!B:D,3,FALSE)</f>
        <v>Lenovo Brasil</v>
      </c>
      <c r="M4738" s="2">
        <f>VLOOKUP(Sheet__29[[#This Row],[Produto]],Estoque!A:B,2,FALSE)</f>
        <v>200</v>
      </c>
      <c r="N4738" s="5">
        <f>Sheet__29[[#This Row],[Qtd]]*Sheet__29[[#This Row],[Valor]]</f>
        <v>1190</v>
      </c>
      <c r="O4738" s="5">
        <f>Sheet__29[[#This Row],[Venda]]*(1-Sheet__29[[#This Row],[Desc]]/100)</f>
        <v>1071</v>
      </c>
      <c r="P4738"/>
    </row>
    <row r="4739" spans="1:16" x14ac:dyDescent="0.25">
      <c r="A4739">
        <v>104737</v>
      </c>
      <c r="B4739" s="1">
        <v>46204</v>
      </c>
      <c r="C4739" t="s">
        <v>701</v>
      </c>
      <c r="D4739" t="s">
        <v>1107</v>
      </c>
      <c r="E4739">
        <v>5</v>
      </c>
      <c r="F4739" s="4">
        <v>3619</v>
      </c>
      <c r="G4739">
        <v>10</v>
      </c>
      <c r="H4739" t="s">
        <v>1023</v>
      </c>
      <c r="I4739" s="2" t="str">
        <f>VLOOKUP(Sheet__29[[#This Row],[Filial]],Filiais!A:B,2,FALSE)</f>
        <v>Bauru</v>
      </c>
      <c r="J4739" s="2" t="str">
        <f>VLOOKUP(Sheet__29[[#This Row],[Cidade]],'Clientes'!C:D,2,FALSE)</f>
        <v>SP</v>
      </c>
      <c r="K4739" s="2" t="str">
        <f>VLOOKUP(Sheet__29[[#This Row],[Produto]],Produtos!B:C,2,FALSE)</f>
        <v>Periférico</v>
      </c>
      <c r="L4739" s="2" t="str">
        <f>VLOOKUP(Sheet__29[[#This Row],[Produto]],Produtos!B:D,3,FALSE)</f>
        <v>Dell Brasil</v>
      </c>
      <c r="M4739" s="2">
        <f>VLOOKUP(Sheet__29[[#This Row],[Produto]],Estoque!A:B,2,FALSE)</f>
        <v>241</v>
      </c>
      <c r="N4739" s="5">
        <f>Sheet__29[[#This Row],[Qtd]]*Sheet__29[[#This Row],[Valor]]</f>
        <v>18095</v>
      </c>
      <c r="O4739" s="5">
        <f>Sheet__29[[#This Row],[Venda]]*(1-Sheet__29[[#This Row],[Desc]]/100)</f>
        <v>16285.5</v>
      </c>
      <c r="P4739"/>
    </row>
    <row r="4740" spans="1:16" x14ac:dyDescent="0.25">
      <c r="A4740">
        <v>104738</v>
      </c>
      <c r="B4740" s="1">
        <v>46204</v>
      </c>
      <c r="C4740" t="s">
        <v>65</v>
      </c>
      <c r="D4740" t="s">
        <v>1036</v>
      </c>
      <c r="E4740">
        <v>2</v>
      </c>
      <c r="F4740" s="4">
        <v>1246</v>
      </c>
      <c r="G4740">
        <v>0</v>
      </c>
      <c r="H4740" t="s">
        <v>1025</v>
      </c>
      <c r="I4740" s="2" t="str">
        <f>VLOOKUP(Sheet__29[[#This Row],[Filial]],Filiais!A:B,2,FALSE)</f>
        <v>São José dos Campos</v>
      </c>
      <c r="J4740" s="2" t="str">
        <f>VLOOKUP(Sheet__29[[#This Row],[Cidade]],'Clientes'!C:D,2,FALSE)</f>
        <v>SP</v>
      </c>
      <c r="K4740" s="2" t="str">
        <f>VLOOKUP(Sheet__29[[#This Row],[Produto]],Produtos!B:C,2,FALSE)</f>
        <v>Armazenamento</v>
      </c>
      <c r="L4740" s="2" t="str">
        <f>VLOOKUP(Sheet__29[[#This Row],[Produto]],Produtos!B:D,3,FALSE)</f>
        <v>Kingston Brasil</v>
      </c>
      <c r="M4740" s="2">
        <f>VLOOKUP(Sheet__29[[#This Row],[Produto]],Estoque!A:B,2,FALSE)</f>
        <v>60</v>
      </c>
      <c r="N4740" s="5">
        <f>Sheet__29[[#This Row],[Qtd]]*Sheet__29[[#This Row],[Valor]]</f>
        <v>2492</v>
      </c>
      <c r="O4740" s="5">
        <f>Sheet__29[[#This Row],[Venda]]*(1-Sheet__29[[#This Row],[Desc]]/100)</f>
        <v>2492</v>
      </c>
      <c r="P4740"/>
    </row>
    <row r="4741" spans="1:16" x14ac:dyDescent="0.25">
      <c r="A4741">
        <v>104739</v>
      </c>
      <c r="B4741" s="1">
        <v>46204</v>
      </c>
      <c r="C4741" t="s">
        <v>249</v>
      </c>
      <c r="D4741" t="s">
        <v>1147</v>
      </c>
      <c r="E4741">
        <v>2</v>
      </c>
      <c r="F4741" s="4">
        <v>1465</v>
      </c>
      <c r="G4741">
        <v>0</v>
      </c>
      <c r="H4741" t="s">
        <v>1019</v>
      </c>
      <c r="I4741" s="2" t="str">
        <f>VLOOKUP(Sheet__29[[#This Row],[Filial]],Filiais!A:B,2,FALSE)</f>
        <v>Osasco</v>
      </c>
      <c r="J4741" s="2" t="str">
        <f>VLOOKUP(Sheet__29[[#This Row],[Cidade]],'Clientes'!C:D,2,FALSE)</f>
        <v>SP</v>
      </c>
      <c r="K4741" s="2" t="str">
        <f>VLOOKUP(Sheet__29[[#This Row],[Produto]],Produtos!B:C,2,FALSE)</f>
        <v>Monitor</v>
      </c>
      <c r="L4741" s="2" t="str">
        <f>VLOOKUP(Sheet__29[[#This Row],[Produto]],Produtos!B:D,3,FALSE)</f>
        <v>Lenovo Brasil</v>
      </c>
      <c r="M4741" s="2">
        <f>VLOOKUP(Sheet__29[[#This Row],[Produto]],Estoque!A:B,2,FALSE)</f>
        <v>143</v>
      </c>
      <c r="N4741" s="5">
        <f>Sheet__29[[#This Row],[Qtd]]*Sheet__29[[#This Row],[Valor]]</f>
        <v>2930</v>
      </c>
      <c r="O4741" s="5">
        <f>Sheet__29[[#This Row],[Venda]]*(1-Sheet__29[[#This Row],[Desc]]/100)</f>
        <v>2930</v>
      </c>
      <c r="P4741"/>
    </row>
    <row r="4742" spans="1:16" x14ac:dyDescent="0.25">
      <c r="A4742">
        <v>104740</v>
      </c>
      <c r="B4742" s="1">
        <v>46204</v>
      </c>
      <c r="C4742" t="s">
        <v>505</v>
      </c>
      <c r="D4742" t="s">
        <v>1117</v>
      </c>
      <c r="E4742">
        <v>3</v>
      </c>
      <c r="F4742" s="4">
        <v>4665</v>
      </c>
      <c r="G4742">
        <v>10</v>
      </c>
      <c r="H4742" t="s">
        <v>1024</v>
      </c>
      <c r="I4742" s="2" t="str">
        <f>VLOOKUP(Sheet__29[[#This Row],[Filial]],Filiais!A:B,2,FALSE)</f>
        <v>Ribeirão Preto</v>
      </c>
      <c r="J4742" s="2" t="str">
        <f>VLOOKUP(Sheet__29[[#This Row],[Cidade]],'Clientes'!C:D,2,FALSE)</f>
        <v>SP</v>
      </c>
      <c r="K4742" s="2" t="str">
        <f>VLOOKUP(Sheet__29[[#This Row],[Produto]],Produtos!B:C,2,FALSE)</f>
        <v>Armazenamento</v>
      </c>
      <c r="L4742" s="2" t="str">
        <f>VLOOKUP(Sheet__29[[#This Row],[Produto]],Produtos!B:D,3,FALSE)</f>
        <v>LG Brasil</v>
      </c>
      <c r="M4742" s="2">
        <f>VLOOKUP(Sheet__29[[#This Row],[Produto]],Estoque!A:B,2,FALSE)</f>
        <v>221</v>
      </c>
      <c r="N4742" s="5">
        <f>Sheet__29[[#This Row],[Qtd]]*Sheet__29[[#This Row],[Valor]]</f>
        <v>13995</v>
      </c>
      <c r="O4742" s="5">
        <f>Sheet__29[[#This Row],[Venda]]*(1-Sheet__29[[#This Row],[Desc]]/100)</f>
        <v>12595.5</v>
      </c>
      <c r="P4742"/>
    </row>
    <row r="4743" spans="1:16" x14ac:dyDescent="0.25">
      <c r="A4743">
        <v>104741</v>
      </c>
      <c r="B4743" s="1">
        <v>46204</v>
      </c>
      <c r="C4743" t="s">
        <v>714</v>
      </c>
      <c r="D4743" t="s">
        <v>1112</v>
      </c>
      <c r="E4743">
        <v>4</v>
      </c>
      <c r="F4743" s="4">
        <v>2863</v>
      </c>
      <c r="G4743">
        <v>0</v>
      </c>
      <c r="H4743" t="s">
        <v>1022</v>
      </c>
      <c r="I4743" s="2" t="str">
        <f>VLOOKUP(Sheet__29[[#This Row],[Filial]],Filiais!A:B,2,FALSE)</f>
        <v>Santos</v>
      </c>
      <c r="J4743" s="2" t="str">
        <f>VLOOKUP(Sheet__29[[#This Row],[Cidade]],'Clientes'!C:D,2,FALSE)</f>
        <v>SP</v>
      </c>
      <c r="K4743" s="2" t="str">
        <f>VLOOKUP(Sheet__29[[#This Row],[Produto]],Produtos!B:C,2,FALSE)</f>
        <v>Monitor</v>
      </c>
      <c r="L4743" s="2" t="str">
        <f>VLOOKUP(Sheet__29[[#This Row],[Produto]],Produtos!B:D,3,FALSE)</f>
        <v>Dell Brasil</v>
      </c>
      <c r="M4743" s="2">
        <f>VLOOKUP(Sheet__29[[#This Row],[Produto]],Estoque!A:B,2,FALSE)</f>
        <v>266</v>
      </c>
      <c r="N4743" s="5">
        <f>Sheet__29[[#This Row],[Qtd]]*Sheet__29[[#This Row],[Valor]]</f>
        <v>11452</v>
      </c>
      <c r="O4743" s="5">
        <f>Sheet__29[[#This Row],[Venda]]*(1-Sheet__29[[#This Row],[Desc]]/100)</f>
        <v>11452</v>
      </c>
      <c r="P4743"/>
    </row>
    <row r="4744" spans="1:16" x14ac:dyDescent="0.25">
      <c r="A4744">
        <v>104742</v>
      </c>
      <c r="B4744" s="1">
        <v>46204</v>
      </c>
      <c r="C4744" t="s">
        <v>1011</v>
      </c>
      <c r="D4744" t="s">
        <v>1139</v>
      </c>
      <c r="E4744">
        <v>4</v>
      </c>
      <c r="F4744" s="4">
        <v>3613</v>
      </c>
      <c r="G4744">
        <v>0</v>
      </c>
      <c r="H4744" t="s">
        <v>1022</v>
      </c>
      <c r="I4744" s="2" t="str">
        <f>VLOOKUP(Sheet__29[[#This Row],[Filial]],Filiais!A:B,2,FALSE)</f>
        <v>Santos</v>
      </c>
      <c r="J4744" s="2" t="str">
        <f>VLOOKUP(Sheet__29[[#This Row],[Cidade]],'Clientes'!C:D,2,FALSE)</f>
        <v>SP</v>
      </c>
      <c r="K4744" s="2" t="str">
        <f>VLOOKUP(Sheet__29[[#This Row],[Produto]],Produtos!B:C,2,FALSE)</f>
        <v>Monitor</v>
      </c>
      <c r="L4744" s="2" t="str">
        <f>VLOOKUP(Sheet__29[[#This Row],[Produto]],Produtos!B:D,3,FALSE)</f>
        <v>LG Brasil</v>
      </c>
      <c r="M4744" s="2">
        <f>VLOOKUP(Sheet__29[[#This Row],[Produto]],Estoque!A:B,2,FALSE)</f>
        <v>193</v>
      </c>
      <c r="N4744" s="5">
        <f>Sheet__29[[#This Row],[Qtd]]*Sheet__29[[#This Row],[Valor]]</f>
        <v>14452</v>
      </c>
      <c r="O4744" s="5">
        <f>Sheet__29[[#This Row],[Venda]]*(1-Sheet__29[[#This Row],[Desc]]/100)</f>
        <v>14452</v>
      </c>
      <c r="P4744"/>
    </row>
    <row r="4745" spans="1:16" x14ac:dyDescent="0.25">
      <c r="A4745">
        <v>104743</v>
      </c>
      <c r="B4745" s="1">
        <v>46204</v>
      </c>
      <c r="C4745" t="s">
        <v>206</v>
      </c>
      <c r="D4745" t="s">
        <v>1088</v>
      </c>
      <c r="E4745">
        <v>1</v>
      </c>
      <c r="F4745" s="4">
        <v>2779</v>
      </c>
      <c r="G4745">
        <v>0</v>
      </c>
      <c r="H4745" t="s">
        <v>1024</v>
      </c>
      <c r="I4745" s="2" t="str">
        <f>VLOOKUP(Sheet__29[[#This Row],[Filial]],Filiais!A:B,2,FALSE)</f>
        <v>Ribeirão Preto</v>
      </c>
      <c r="J4745" s="2" t="str">
        <f>VLOOKUP(Sheet__29[[#This Row],[Cidade]],'Clientes'!C:D,2,FALSE)</f>
        <v>SP</v>
      </c>
      <c r="K4745" s="2" t="str">
        <f>VLOOKUP(Sheet__29[[#This Row],[Produto]],Produtos!B:C,2,FALSE)</f>
        <v>Periférico</v>
      </c>
      <c r="L4745" s="2" t="str">
        <f>VLOOKUP(Sheet__29[[#This Row],[Produto]],Produtos!B:D,3,FALSE)</f>
        <v>Logitech Brasil</v>
      </c>
      <c r="M4745" s="2">
        <f>VLOOKUP(Sheet__29[[#This Row],[Produto]],Estoque!A:B,2,FALSE)</f>
        <v>177</v>
      </c>
      <c r="N4745" s="5">
        <f>Sheet__29[[#This Row],[Qtd]]*Sheet__29[[#This Row],[Valor]]</f>
        <v>2779</v>
      </c>
      <c r="O4745" s="5">
        <f>Sheet__29[[#This Row],[Venda]]*(1-Sheet__29[[#This Row],[Desc]]/100)</f>
        <v>2779</v>
      </c>
      <c r="P4745"/>
    </row>
    <row r="4746" spans="1:16" x14ac:dyDescent="0.25">
      <c r="A4746">
        <v>104744</v>
      </c>
      <c r="B4746" s="1">
        <v>46204</v>
      </c>
      <c r="C4746" t="s">
        <v>32</v>
      </c>
      <c r="D4746" t="s">
        <v>1129</v>
      </c>
      <c r="E4746">
        <v>5</v>
      </c>
      <c r="F4746" s="4">
        <v>2686</v>
      </c>
      <c r="G4746">
        <v>10</v>
      </c>
      <c r="H4746" t="s">
        <v>1024</v>
      </c>
      <c r="I4746" s="2" t="str">
        <f>VLOOKUP(Sheet__29[[#This Row],[Filial]],Filiais!A:B,2,FALSE)</f>
        <v>Ribeirão Preto</v>
      </c>
      <c r="J4746" s="2" t="str">
        <f>VLOOKUP(Sheet__29[[#This Row],[Cidade]],'Clientes'!C:D,2,FALSE)</f>
        <v>SP</v>
      </c>
      <c r="K4746" s="2" t="str">
        <f>VLOOKUP(Sheet__29[[#This Row],[Produto]],Produtos!B:C,2,FALSE)</f>
        <v>Monitor</v>
      </c>
      <c r="L4746" s="2" t="str">
        <f>VLOOKUP(Sheet__29[[#This Row],[Produto]],Produtos!B:D,3,FALSE)</f>
        <v>Dell Brasil</v>
      </c>
      <c r="M4746" s="2">
        <f>VLOOKUP(Sheet__29[[#This Row],[Produto]],Estoque!A:B,2,FALSE)</f>
        <v>160</v>
      </c>
      <c r="N4746" s="5">
        <f>Sheet__29[[#This Row],[Qtd]]*Sheet__29[[#This Row],[Valor]]</f>
        <v>13430</v>
      </c>
      <c r="O4746" s="5">
        <f>Sheet__29[[#This Row],[Venda]]*(1-Sheet__29[[#This Row],[Desc]]/100)</f>
        <v>12087</v>
      </c>
      <c r="P4746"/>
    </row>
    <row r="4747" spans="1:16" x14ac:dyDescent="0.25">
      <c r="A4747">
        <v>104745</v>
      </c>
      <c r="B4747" s="1">
        <v>46204</v>
      </c>
      <c r="C4747" t="s">
        <v>850</v>
      </c>
      <c r="D4747" t="s">
        <v>1131</v>
      </c>
      <c r="E4747">
        <v>3</v>
      </c>
      <c r="F4747" s="4">
        <v>3558</v>
      </c>
      <c r="G4747">
        <v>0</v>
      </c>
      <c r="H4747" t="s">
        <v>1025</v>
      </c>
      <c r="I4747" s="2" t="str">
        <f>VLOOKUP(Sheet__29[[#This Row],[Filial]],Filiais!A:B,2,FALSE)</f>
        <v>São José dos Campos</v>
      </c>
      <c r="J4747" s="2" t="str">
        <f>VLOOKUP(Sheet__29[[#This Row],[Cidade]],'Clientes'!C:D,2,FALSE)</f>
        <v>SP</v>
      </c>
      <c r="K4747" s="2" t="str">
        <f>VLOOKUP(Sheet__29[[#This Row],[Produto]],Produtos!B:C,2,FALSE)</f>
        <v>Notebook</v>
      </c>
      <c r="L4747" s="2" t="str">
        <f>VLOOKUP(Sheet__29[[#This Row],[Produto]],Produtos!B:D,3,FALSE)</f>
        <v>Dell Brasil</v>
      </c>
      <c r="M4747" s="2">
        <f>VLOOKUP(Sheet__29[[#This Row],[Produto]],Estoque!A:B,2,FALSE)</f>
        <v>275</v>
      </c>
      <c r="N4747" s="5">
        <f>Sheet__29[[#This Row],[Qtd]]*Sheet__29[[#This Row],[Valor]]</f>
        <v>10674</v>
      </c>
      <c r="O4747" s="5">
        <f>Sheet__29[[#This Row],[Venda]]*(1-Sheet__29[[#This Row],[Desc]]/100)</f>
        <v>10674</v>
      </c>
      <c r="P4747"/>
    </row>
    <row r="4748" spans="1:16" x14ac:dyDescent="0.25">
      <c r="A4748">
        <v>104746</v>
      </c>
      <c r="B4748" s="1">
        <v>46204</v>
      </c>
      <c r="C4748" t="s">
        <v>566</v>
      </c>
      <c r="D4748" t="s">
        <v>1116</v>
      </c>
      <c r="E4748">
        <v>1</v>
      </c>
      <c r="F4748" s="4">
        <v>181</v>
      </c>
      <c r="G4748">
        <v>5</v>
      </c>
      <c r="H4748" t="s">
        <v>1020</v>
      </c>
      <c r="I4748" s="2" t="str">
        <f>VLOOKUP(Sheet__29[[#This Row],[Filial]],Filiais!A:B,2,FALSE)</f>
        <v>Sorocaba</v>
      </c>
      <c r="J4748" s="2" t="str">
        <f>VLOOKUP(Sheet__29[[#This Row],[Cidade]],'Clientes'!C:D,2,FALSE)</f>
        <v>SP</v>
      </c>
      <c r="K4748" s="2" t="str">
        <f>VLOOKUP(Sheet__29[[#This Row],[Produto]],Produtos!B:C,2,FALSE)</f>
        <v>Periférico</v>
      </c>
      <c r="L4748" s="2" t="str">
        <f>VLOOKUP(Sheet__29[[#This Row],[Produto]],Produtos!B:D,3,FALSE)</f>
        <v>Logitech Brasil</v>
      </c>
      <c r="M4748" s="2">
        <f>VLOOKUP(Sheet__29[[#This Row],[Produto]],Estoque!A:B,2,FALSE)</f>
        <v>55</v>
      </c>
      <c r="N4748" s="5">
        <f>Sheet__29[[#This Row],[Qtd]]*Sheet__29[[#This Row],[Valor]]</f>
        <v>181</v>
      </c>
      <c r="O4748" s="5">
        <f>Sheet__29[[#This Row],[Venda]]*(1-Sheet__29[[#This Row],[Desc]]/100)</f>
        <v>171.95</v>
      </c>
      <c r="P4748"/>
    </row>
    <row r="4749" spans="1:16" x14ac:dyDescent="0.25">
      <c r="A4749">
        <v>104747</v>
      </c>
      <c r="B4749" s="1">
        <v>46204</v>
      </c>
      <c r="C4749" t="s">
        <v>855</v>
      </c>
      <c r="D4749" t="s">
        <v>1124</v>
      </c>
      <c r="E4749">
        <v>2</v>
      </c>
      <c r="F4749" s="4">
        <v>1825</v>
      </c>
      <c r="G4749">
        <v>0</v>
      </c>
      <c r="H4749" t="s">
        <v>1020</v>
      </c>
      <c r="I4749" s="2" t="str">
        <f>VLOOKUP(Sheet__29[[#This Row],[Filial]],Filiais!A:B,2,FALSE)</f>
        <v>Sorocaba</v>
      </c>
      <c r="J4749" s="2" t="str">
        <f>VLOOKUP(Sheet__29[[#This Row],[Cidade]],'Clientes'!C:D,2,FALSE)</f>
        <v>SP</v>
      </c>
      <c r="K4749" s="2" t="str">
        <f>VLOOKUP(Sheet__29[[#This Row],[Produto]],Produtos!B:C,2,FALSE)</f>
        <v>Rede</v>
      </c>
      <c r="L4749" s="2" t="str">
        <f>VLOOKUP(Sheet__29[[#This Row],[Produto]],Produtos!B:D,3,FALSE)</f>
        <v>LG Brasil</v>
      </c>
      <c r="M4749" s="2">
        <f>VLOOKUP(Sheet__29[[#This Row],[Produto]],Estoque!A:B,2,FALSE)</f>
        <v>264</v>
      </c>
      <c r="N4749" s="5">
        <f>Sheet__29[[#This Row],[Qtd]]*Sheet__29[[#This Row],[Valor]]</f>
        <v>3650</v>
      </c>
      <c r="O4749" s="5">
        <f>Sheet__29[[#This Row],[Venda]]*(1-Sheet__29[[#This Row],[Desc]]/100)</f>
        <v>3650</v>
      </c>
      <c r="P4749"/>
    </row>
    <row r="4750" spans="1:16" x14ac:dyDescent="0.25">
      <c r="A4750">
        <v>104748</v>
      </c>
      <c r="B4750" s="1">
        <v>46204</v>
      </c>
      <c r="C4750" t="s">
        <v>745</v>
      </c>
      <c r="D4750" t="s">
        <v>1048</v>
      </c>
      <c r="E4750">
        <v>2</v>
      </c>
      <c r="F4750" s="4">
        <v>1291</v>
      </c>
      <c r="G4750">
        <v>10</v>
      </c>
      <c r="H4750" t="s">
        <v>1025</v>
      </c>
      <c r="I4750" s="2" t="str">
        <f>VLOOKUP(Sheet__29[[#This Row],[Filial]],Filiais!A:B,2,FALSE)</f>
        <v>São José dos Campos</v>
      </c>
      <c r="J4750" s="2" t="str">
        <f>VLOOKUP(Sheet__29[[#This Row],[Cidade]],'Clientes'!C:D,2,FALSE)</f>
        <v>SP</v>
      </c>
      <c r="K4750" s="2" t="str">
        <f>VLOOKUP(Sheet__29[[#This Row],[Produto]],Produtos!B:C,2,FALSE)</f>
        <v>Notebook</v>
      </c>
      <c r="L4750" s="2" t="str">
        <f>VLOOKUP(Sheet__29[[#This Row],[Produto]],Produtos!B:D,3,FALSE)</f>
        <v>LG Brasil</v>
      </c>
      <c r="M4750" s="2">
        <f>VLOOKUP(Sheet__29[[#This Row],[Produto]],Estoque!A:B,2,FALSE)</f>
        <v>164</v>
      </c>
      <c r="N4750" s="5">
        <f>Sheet__29[[#This Row],[Qtd]]*Sheet__29[[#This Row],[Valor]]</f>
        <v>2582</v>
      </c>
      <c r="O4750" s="5">
        <f>Sheet__29[[#This Row],[Venda]]*(1-Sheet__29[[#This Row],[Desc]]/100)</f>
        <v>2323.8000000000002</v>
      </c>
      <c r="P4750"/>
    </row>
    <row r="4751" spans="1:16" x14ac:dyDescent="0.25">
      <c r="A4751">
        <v>104749</v>
      </c>
      <c r="B4751" s="1">
        <v>46204</v>
      </c>
      <c r="C4751" t="s">
        <v>360</v>
      </c>
      <c r="D4751" t="s">
        <v>1072</v>
      </c>
      <c r="E4751">
        <v>3</v>
      </c>
      <c r="F4751" s="4">
        <v>2687</v>
      </c>
      <c r="G4751">
        <v>10</v>
      </c>
      <c r="H4751" t="s">
        <v>1022</v>
      </c>
      <c r="I4751" s="2" t="str">
        <f>VLOOKUP(Sheet__29[[#This Row],[Filial]],Filiais!A:B,2,FALSE)</f>
        <v>Santos</v>
      </c>
      <c r="J4751" s="2" t="str">
        <f>VLOOKUP(Sheet__29[[#This Row],[Cidade]],'Clientes'!C:D,2,FALSE)</f>
        <v>SP</v>
      </c>
      <c r="K4751" s="2" t="str">
        <f>VLOOKUP(Sheet__29[[#This Row],[Produto]],Produtos!B:C,2,FALSE)</f>
        <v>Periférico</v>
      </c>
      <c r="L4751" s="2" t="str">
        <f>VLOOKUP(Sheet__29[[#This Row],[Produto]],Produtos!B:D,3,FALSE)</f>
        <v>Logitech Brasil</v>
      </c>
      <c r="M4751" s="2">
        <f>VLOOKUP(Sheet__29[[#This Row],[Produto]],Estoque!A:B,2,FALSE)</f>
        <v>266</v>
      </c>
      <c r="N4751" s="5">
        <f>Sheet__29[[#This Row],[Qtd]]*Sheet__29[[#This Row],[Valor]]</f>
        <v>8061</v>
      </c>
      <c r="O4751" s="5">
        <f>Sheet__29[[#This Row],[Venda]]*(1-Sheet__29[[#This Row],[Desc]]/100)</f>
        <v>7254.9000000000005</v>
      </c>
      <c r="P4751"/>
    </row>
    <row r="4752" spans="1:16" x14ac:dyDescent="0.25">
      <c r="A4752">
        <v>104750</v>
      </c>
      <c r="B4752" s="1">
        <v>46204</v>
      </c>
      <c r="C4752" t="s">
        <v>22</v>
      </c>
      <c r="D4752" t="s">
        <v>1075</v>
      </c>
      <c r="E4752">
        <v>2</v>
      </c>
      <c r="F4752" s="4">
        <v>477</v>
      </c>
      <c r="G4752">
        <v>10</v>
      </c>
      <c r="H4752" t="s">
        <v>1021</v>
      </c>
      <c r="I4752" s="2" t="str">
        <f>VLOOKUP(Sheet__29[[#This Row],[Filial]],Filiais!A:B,2,FALSE)</f>
        <v>Jundiaí</v>
      </c>
      <c r="J4752" s="2" t="str">
        <f>VLOOKUP(Sheet__29[[#This Row],[Cidade]],'Clientes'!C:D,2,FALSE)</f>
        <v>SP</v>
      </c>
      <c r="K4752" s="2" t="str">
        <f>VLOOKUP(Sheet__29[[#This Row],[Produto]],Produtos!B:C,2,FALSE)</f>
        <v>Armazenamento</v>
      </c>
      <c r="L4752" s="2" t="str">
        <f>VLOOKUP(Sheet__29[[#This Row],[Produto]],Produtos!B:D,3,FALSE)</f>
        <v>Logitech Brasil</v>
      </c>
      <c r="M4752" s="2">
        <f>VLOOKUP(Sheet__29[[#This Row],[Produto]],Estoque!A:B,2,FALSE)</f>
        <v>269</v>
      </c>
      <c r="N4752" s="5">
        <f>Sheet__29[[#This Row],[Qtd]]*Sheet__29[[#This Row],[Valor]]</f>
        <v>954</v>
      </c>
      <c r="O4752" s="5">
        <f>Sheet__29[[#This Row],[Venda]]*(1-Sheet__29[[#This Row],[Desc]]/100)</f>
        <v>858.6</v>
      </c>
      <c r="P4752"/>
    </row>
    <row r="4753" spans="1:16" x14ac:dyDescent="0.25">
      <c r="A4753">
        <v>104751</v>
      </c>
      <c r="B4753" s="1">
        <v>46204</v>
      </c>
      <c r="C4753" t="s">
        <v>408</v>
      </c>
      <c r="D4753" t="s">
        <v>1165</v>
      </c>
      <c r="E4753">
        <v>5</v>
      </c>
      <c r="F4753" s="4">
        <v>958</v>
      </c>
      <c r="G4753">
        <v>0</v>
      </c>
      <c r="H4753" t="s">
        <v>1018</v>
      </c>
      <c r="I4753" s="2" t="str">
        <f>VLOOKUP(Sheet__29[[#This Row],[Filial]],Filiais!A:B,2,FALSE)</f>
        <v>Barueri</v>
      </c>
      <c r="J4753" s="2" t="str">
        <f>VLOOKUP(Sheet__29[[#This Row],[Cidade]],'Clientes'!C:D,2,FALSE)</f>
        <v>SP</v>
      </c>
      <c r="K4753" s="2" t="str">
        <f>VLOOKUP(Sheet__29[[#This Row],[Produto]],Produtos!B:C,2,FALSE)</f>
        <v>Monitor</v>
      </c>
      <c r="L4753" s="2" t="str">
        <f>VLOOKUP(Sheet__29[[#This Row],[Produto]],Produtos!B:D,3,FALSE)</f>
        <v>Logitech Brasil</v>
      </c>
      <c r="M4753" s="2">
        <f>VLOOKUP(Sheet__29[[#This Row],[Produto]],Estoque!A:B,2,FALSE)</f>
        <v>142</v>
      </c>
      <c r="N4753" s="5">
        <f>Sheet__29[[#This Row],[Qtd]]*Sheet__29[[#This Row],[Valor]]</f>
        <v>4790</v>
      </c>
      <c r="O4753" s="5">
        <f>Sheet__29[[#This Row],[Venda]]*(1-Sheet__29[[#This Row],[Desc]]/100)</f>
        <v>4790</v>
      </c>
      <c r="P4753"/>
    </row>
    <row r="4754" spans="1:16" x14ac:dyDescent="0.25">
      <c r="A4754">
        <v>104752</v>
      </c>
      <c r="B4754" s="1">
        <v>46204</v>
      </c>
      <c r="C4754" t="s">
        <v>855</v>
      </c>
      <c r="D4754" t="s">
        <v>1095</v>
      </c>
      <c r="E4754">
        <v>1</v>
      </c>
      <c r="F4754" s="4">
        <v>3835</v>
      </c>
      <c r="G4754">
        <v>0</v>
      </c>
      <c r="H4754" t="s">
        <v>1019</v>
      </c>
      <c r="I4754" s="2" t="str">
        <f>VLOOKUP(Sheet__29[[#This Row],[Filial]],Filiais!A:B,2,FALSE)</f>
        <v>Osasco</v>
      </c>
      <c r="J4754" s="2" t="str">
        <f>VLOOKUP(Sheet__29[[#This Row],[Cidade]],'Clientes'!C:D,2,FALSE)</f>
        <v>SP</v>
      </c>
      <c r="K4754" s="2" t="str">
        <f>VLOOKUP(Sheet__29[[#This Row],[Produto]],Produtos!B:C,2,FALSE)</f>
        <v>Notebook</v>
      </c>
      <c r="L4754" s="2" t="str">
        <f>VLOOKUP(Sheet__29[[#This Row],[Produto]],Produtos!B:D,3,FALSE)</f>
        <v>Lenovo Brasil</v>
      </c>
      <c r="M4754" s="2">
        <f>VLOOKUP(Sheet__29[[#This Row],[Produto]],Estoque!A:B,2,FALSE)</f>
        <v>84</v>
      </c>
      <c r="N4754" s="5">
        <f>Sheet__29[[#This Row],[Qtd]]*Sheet__29[[#This Row],[Valor]]</f>
        <v>3835</v>
      </c>
      <c r="O4754" s="5">
        <f>Sheet__29[[#This Row],[Venda]]*(1-Sheet__29[[#This Row],[Desc]]/100)</f>
        <v>3835</v>
      </c>
      <c r="P4754"/>
    </row>
    <row r="4755" spans="1:16" x14ac:dyDescent="0.25">
      <c r="A4755">
        <v>104753</v>
      </c>
      <c r="B4755" s="1">
        <v>46204</v>
      </c>
      <c r="C4755" t="s">
        <v>268</v>
      </c>
      <c r="D4755" t="s">
        <v>1165</v>
      </c>
      <c r="E4755">
        <v>2</v>
      </c>
      <c r="F4755" s="4">
        <v>282</v>
      </c>
      <c r="G4755">
        <v>10</v>
      </c>
      <c r="H4755" t="s">
        <v>1016</v>
      </c>
      <c r="I4755" s="2" t="str">
        <f>VLOOKUP(Sheet__29[[#This Row],[Filial]],Filiais!A:B,2,FALSE)</f>
        <v>São Paulo</v>
      </c>
      <c r="J4755" s="2" t="str">
        <f>VLOOKUP(Sheet__29[[#This Row],[Cidade]],'Clientes'!C:D,2,FALSE)</f>
        <v>SP</v>
      </c>
      <c r="K4755" s="2" t="str">
        <f>VLOOKUP(Sheet__29[[#This Row],[Produto]],Produtos!B:C,2,FALSE)</f>
        <v>Monitor</v>
      </c>
      <c r="L4755" s="2" t="str">
        <f>VLOOKUP(Sheet__29[[#This Row],[Produto]],Produtos!B:D,3,FALSE)</f>
        <v>Logitech Brasil</v>
      </c>
      <c r="M4755" s="2">
        <f>VLOOKUP(Sheet__29[[#This Row],[Produto]],Estoque!A:B,2,FALSE)</f>
        <v>142</v>
      </c>
      <c r="N4755" s="5">
        <f>Sheet__29[[#This Row],[Qtd]]*Sheet__29[[#This Row],[Valor]]</f>
        <v>564</v>
      </c>
      <c r="O4755" s="5">
        <f>Sheet__29[[#This Row],[Venda]]*(1-Sheet__29[[#This Row],[Desc]]/100)</f>
        <v>507.6</v>
      </c>
      <c r="P4755"/>
    </row>
    <row r="4756" spans="1:16" x14ac:dyDescent="0.25">
      <c r="A4756">
        <v>104754</v>
      </c>
      <c r="B4756" s="1">
        <v>46204</v>
      </c>
      <c r="C4756" t="s">
        <v>734</v>
      </c>
      <c r="D4756" t="s">
        <v>1105</v>
      </c>
      <c r="E4756">
        <v>3</v>
      </c>
      <c r="F4756" s="4">
        <v>4195</v>
      </c>
      <c r="G4756">
        <v>5</v>
      </c>
      <c r="H4756" t="s">
        <v>1016</v>
      </c>
      <c r="I4756" s="2" t="str">
        <f>VLOOKUP(Sheet__29[[#This Row],[Filial]],Filiais!A:B,2,FALSE)</f>
        <v>São Paulo</v>
      </c>
      <c r="J4756" s="2" t="str">
        <f>VLOOKUP(Sheet__29[[#This Row],[Cidade]],'Clientes'!C:D,2,FALSE)</f>
        <v>SP</v>
      </c>
      <c r="K4756" s="2" t="str">
        <f>VLOOKUP(Sheet__29[[#This Row],[Produto]],Produtos!B:C,2,FALSE)</f>
        <v>Notebook</v>
      </c>
      <c r="L4756" s="2" t="str">
        <f>VLOOKUP(Sheet__29[[#This Row],[Produto]],Produtos!B:D,3,FALSE)</f>
        <v>LG Brasil</v>
      </c>
      <c r="M4756" s="2">
        <f>VLOOKUP(Sheet__29[[#This Row],[Produto]],Estoque!A:B,2,FALSE)</f>
        <v>160</v>
      </c>
      <c r="N4756" s="5">
        <f>Sheet__29[[#This Row],[Qtd]]*Sheet__29[[#This Row],[Valor]]</f>
        <v>12585</v>
      </c>
      <c r="O4756" s="5">
        <f>Sheet__29[[#This Row],[Venda]]*(1-Sheet__29[[#This Row],[Desc]]/100)</f>
        <v>11955.75</v>
      </c>
      <c r="P4756"/>
    </row>
    <row r="4757" spans="1:16" x14ac:dyDescent="0.25">
      <c r="A4757">
        <v>104755</v>
      </c>
      <c r="B4757" s="1">
        <v>46204</v>
      </c>
      <c r="C4757" t="s">
        <v>687</v>
      </c>
      <c r="D4757" t="s">
        <v>1089</v>
      </c>
      <c r="E4757">
        <v>1</v>
      </c>
      <c r="F4757" s="4">
        <v>309</v>
      </c>
      <c r="G4757">
        <v>5</v>
      </c>
      <c r="H4757" t="s">
        <v>1020</v>
      </c>
      <c r="I4757" s="2" t="str">
        <f>VLOOKUP(Sheet__29[[#This Row],[Filial]],Filiais!A:B,2,FALSE)</f>
        <v>Sorocaba</v>
      </c>
      <c r="J4757" s="2" t="str">
        <f>VLOOKUP(Sheet__29[[#This Row],[Cidade]],'Clientes'!C:D,2,FALSE)</f>
        <v>SP</v>
      </c>
      <c r="K4757" s="2" t="str">
        <f>VLOOKUP(Sheet__29[[#This Row],[Produto]],Produtos!B:C,2,FALSE)</f>
        <v>Periférico</v>
      </c>
      <c r="L4757" s="2" t="str">
        <f>VLOOKUP(Sheet__29[[#This Row],[Produto]],Produtos!B:D,3,FALSE)</f>
        <v>Logitech Brasil</v>
      </c>
      <c r="M4757" s="2">
        <f>VLOOKUP(Sheet__29[[#This Row],[Produto]],Estoque!A:B,2,FALSE)</f>
        <v>39</v>
      </c>
      <c r="N4757" s="5">
        <f>Sheet__29[[#This Row],[Qtd]]*Sheet__29[[#This Row],[Valor]]</f>
        <v>309</v>
      </c>
      <c r="O4757" s="5">
        <f>Sheet__29[[#This Row],[Venda]]*(1-Sheet__29[[#This Row],[Desc]]/100)</f>
        <v>293.55</v>
      </c>
      <c r="P4757"/>
    </row>
    <row r="4758" spans="1:16" x14ac:dyDescent="0.25">
      <c r="A4758">
        <v>104756</v>
      </c>
      <c r="B4758" s="1">
        <v>46204</v>
      </c>
      <c r="C4758" t="s">
        <v>535</v>
      </c>
      <c r="D4758" t="s">
        <v>1139</v>
      </c>
      <c r="E4758">
        <v>4</v>
      </c>
      <c r="F4758" s="4">
        <v>4936</v>
      </c>
      <c r="G4758">
        <v>0</v>
      </c>
      <c r="H4758" t="s">
        <v>1019</v>
      </c>
      <c r="I4758" s="2" t="str">
        <f>VLOOKUP(Sheet__29[[#This Row],[Filial]],Filiais!A:B,2,FALSE)</f>
        <v>Osasco</v>
      </c>
      <c r="J4758" s="2" t="str">
        <f>VLOOKUP(Sheet__29[[#This Row],[Cidade]],'Clientes'!C:D,2,FALSE)</f>
        <v>SP</v>
      </c>
      <c r="K4758" s="2" t="str">
        <f>VLOOKUP(Sheet__29[[#This Row],[Produto]],Produtos!B:C,2,FALSE)</f>
        <v>Monitor</v>
      </c>
      <c r="L4758" s="2" t="str">
        <f>VLOOKUP(Sheet__29[[#This Row],[Produto]],Produtos!B:D,3,FALSE)</f>
        <v>LG Brasil</v>
      </c>
      <c r="M4758" s="2">
        <f>VLOOKUP(Sheet__29[[#This Row],[Produto]],Estoque!A:B,2,FALSE)</f>
        <v>193</v>
      </c>
      <c r="N4758" s="5">
        <f>Sheet__29[[#This Row],[Qtd]]*Sheet__29[[#This Row],[Valor]]</f>
        <v>19744</v>
      </c>
      <c r="O4758" s="5">
        <f>Sheet__29[[#This Row],[Venda]]*(1-Sheet__29[[#This Row],[Desc]]/100)</f>
        <v>19744</v>
      </c>
      <c r="P4758"/>
    </row>
    <row r="4759" spans="1:16" x14ac:dyDescent="0.25">
      <c r="A4759">
        <v>104757</v>
      </c>
      <c r="B4759" s="1">
        <v>46204</v>
      </c>
      <c r="C4759" t="s">
        <v>436</v>
      </c>
      <c r="D4759" t="s">
        <v>1086</v>
      </c>
      <c r="E4759">
        <v>2</v>
      </c>
      <c r="F4759" s="4">
        <v>2513</v>
      </c>
      <c r="G4759">
        <v>0</v>
      </c>
      <c r="H4759" t="s">
        <v>1018</v>
      </c>
      <c r="I4759" s="2" t="str">
        <f>VLOOKUP(Sheet__29[[#This Row],[Filial]],Filiais!A:B,2,FALSE)</f>
        <v>Barueri</v>
      </c>
      <c r="J4759" s="2" t="str">
        <f>VLOOKUP(Sheet__29[[#This Row],[Cidade]],'Clientes'!C:D,2,FALSE)</f>
        <v>SP</v>
      </c>
      <c r="K4759" s="2" t="str">
        <f>VLOOKUP(Sheet__29[[#This Row],[Produto]],Produtos!B:C,2,FALSE)</f>
        <v>Monitor</v>
      </c>
      <c r="L4759" s="2" t="str">
        <f>VLOOKUP(Sheet__29[[#This Row],[Produto]],Produtos!B:D,3,FALSE)</f>
        <v>Logitech Brasil</v>
      </c>
      <c r="M4759" s="2">
        <f>VLOOKUP(Sheet__29[[#This Row],[Produto]],Estoque!A:B,2,FALSE)</f>
        <v>223</v>
      </c>
      <c r="N4759" s="5">
        <f>Sheet__29[[#This Row],[Qtd]]*Sheet__29[[#This Row],[Valor]]</f>
        <v>5026</v>
      </c>
      <c r="O4759" s="5">
        <f>Sheet__29[[#This Row],[Venda]]*(1-Sheet__29[[#This Row],[Desc]]/100)</f>
        <v>5026</v>
      </c>
      <c r="P4759"/>
    </row>
    <row r="4760" spans="1:16" x14ac:dyDescent="0.25">
      <c r="A4760">
        <v>104758</v>
      </c>
      <c r="B4760" s="1">
        <v>46204</v>
      </c>
      <c r="C4760" t="s">
        <v>871</v>
      </c>
      <c r="D4760" t="s">
        <v>1066</v>
      </c>
      <c r="E4760">
        <v>1</v>
      </c>
      <c r="F4760" s="4">
        <v>238</v>
      </c>
      <c r="G4760">
        <v>10</v>
      </c>
      <c r="H4760" t="s">
        <v>1018</v>
      </c>
      <c r="I4760" s="2" t="str">
        <f>VLOOKUP(Sheet__29[[#This Row],[Filial]],Filiais!A:B,2,FALSE)</f>
        <v>Barueri</v>
      </c>
      <c r="J4760" s="2" t="str">
        <f>VLOOKUP(Sheet__29[[#This Row],[Cidade]],'Clientes'!C:D,2,FALSE)</f>
        <v>SP</v>
      </c>
      <c r="K4760" s="2" t="str">
        <f>VLOOKUP(Sheet__29[[#This Row],[Produto]],Produtos!B:C,2,FALSE)</f>
        <v>Monitor</v>
      </c>
      <c r="L4760" s="2" t="str">
        <f>VLOOKUP(Sheet__29[[#This Row],[Produto]],Produtos!B:D,3,FALSE)</f>
        <v>LG Brasil</v>
      </c>
      <c r="M4760" s="2">
        <f>VLOOKUP(Sheet__29[[#This Row],[Produto]],Estoque!A:B,2,FALSE)</f>
        <v>198</v>
      </c>
      <c r="N4760" s="5">
        <f>Sheet__29[[#This Row],[Qtd]]*Sheet__29[[#This Row],[Valor]]</f>
        <v>238</v>
      </c>
      <c r="O4760" s="5">
        <f>Sheet__29[[#This Row],[Venda]]*(1-Sheet__29[[#This Row],[Desc]]/100)</f>
        <v>214.20000000000002</v>
      </c>
      <c r="P4760"/>
    </row>
    <row r="4761" spans="1:16" x14ac:dyDescent="0.25">
      <c r="A4761">
        <v>104759</v>
      </c>
      <c r="B4761" s="1">
        <v>46204</v>
      </c>
      <c r="C4761" t="s">
        <v>513</v>
      </c>
      <c r="D4761" t="s">
        <v>1139</v>
      </c>
      <c r="E4761">
        <v>4</v>
      </c>
      <c r="F4761" s="4">
        <v>4638</v>
      </c>
      <c r="G4761">
        <v>10</v>
      </c>
      <c r="H4761" t="s">
        <v>1018</v>
      </c>
      <c r="I4761" s="2" t="str">
        <f>VLOOKUP(Sheet__29[[#This Row],[Filial]],Filiais!A:B,2,FALSE)</f>
        <v>Barueri</v>
      </c>
      <c r="J4761" s="2" t="str">
        <f>VLOOKUP(Sheet__29[[#This Row],[Cidade]],'Clientes'!C:D,2,FALSE)</f>
        <v>SP</v>
      </c>
      <c r="K4761" s="2" t="str">
        <f>VLOOKUP(Sheet__29[[#This Row],[Produto]],Produtos!B:C,2,FALSE)</f>
        <v>Monitor</v>
      </c>
      <c r="L4761" s="2" t="str">
        <f>VLOOKUP(Sheet__29[[#This Row],[Produto]],Produtos!B:D,3,FALSE)</f>
        <v>LG Brasil</v>
      </c>
      <c r="M4761" s="2">
        <f>VLOOKUP(Sheet__29[[#This Row],[Produto]],Estoque!A:B,2,FALSE)</f>
        <v>193</v>
      </c>
      <c r="N4761" s="5">
        <f>Sheet__29[[#This Row],[Qtd]]*Sheet__29[[#This Row],[Valor]]</f>
        <v>18552</v>
      </c>
      <c r="O4761" s="5">
        <f>Sheet__29[[#This Row],[Venda]]*(1-Sheet__29[[#This Row],[Desc]]/100)</f>
        <v>16696.8</v>
      </c>
      <c r="P4761"/>
    </row>
    <row r="4762" spans="1:16" x14ac:dyDescent="0.25">
      <c r="A4762">
        <v>104760</v>
      </c>
      <c r="B4762" s="1">
        <v>46204</v>
      </c>
      <c r="C4762" t="s">
        <v>113</v>
      </c>
      <c r="D4762" t="s">
        <v>1156</v>
      </c>
      <c r="E4762">
        <v>3</v>
      </c>
      <c r="F4762" s="4">
        <v>137</v>
      </c>
      <c r="G4762">
        <v>10</v>
      </c>
      <c r="H4762" t="s">
        <v>1022</v>
      </c>
      <c r="I4762" s="2" t="str">
        <f>VLOOKUP(Sheet__29[[#This Row],[Filial]],Filiais!A:B,2,FALSE)</f>
        <v>Santos</v>
      </c>
      <c r="J4762" s="2" t="str">
        <f>VLOOKUP(Sheet__29[[#This Row],[Cidade]],'Clientes'!C:D,2,FALSE)</f>
        <v>SP</v>
      </c>
      <c r="K4762" s="2" t="str">
        <f>VLOOKUP(Sheet__29[[#This Row],[Produto]],Produtos!B:C,2,FALSE)</f>
        <v>Monitor</v>
      </c>
      <c r="L4762" s="2" t="str">
        <f>VLOOKUP(Sheet__29[[#This Row],[Produto]],Produtos!B:D,3,FALSE)</f>
        <v>LG Brasil</v>
      </c>
      <c r="M4762" s="2">
        <f>VLOOKUP(Sheet__29[[#This Row],[Produto]],Estoque!A:B,2,FALSE)</f>
        <v>173</v>
      </c>
      <c r="N4762" s="5">
        <f>Sheet__29[[#This Row],[Qtd]]*Sheet__29[[#This Row],[Valor]]</f>
        <v>411</v>
      </c>
      <c r="O4762" s="5">
        <f>Sheet__29[[#This Row],[Venda]]*(1-Sheet__29[[#This Row],[Desc]]/100)</f>
        <v>369.90000000000003</v>
      </c>
      <c r="P4762"/>
    </row>
    <row r="4763" spans="1:16" x14ac:dyDescent="0.25">
      <c r="A4763">
        <v>104761</v>
      </c>
      <c r="B4763" s="1">
        <v>46204</v>
      </c>
      <c r="C4763" t="s">
        <v>672</v>
      </c>
      <c r="D4763" t="s">
        <v>1055</v>
      </c>
      <c r="E4763">
        <v>5</v>
      </c>
      <c r="F4763" s="4">
        <v>1130</v>
      </c>
      <c r="G4763">
        <v>0</v>
      </c>
      <c r="H4763" t="s">
        <v>1019</v>
      </c>
      <c r="I4763" s="2" t="str">
        <f>VLOOKUP(Sheet__29[[#This Row],[Filial]],Filiais!A:B,2,FALSE)</f>
        <v>Osasco</v>
      </c>
      <c r="J4763" s="2" t="str">
        <f>VLOOKUP(Sheet__29[[#This Row],[Cidade]],'Clientes'!C:D,2,FALSE)</f>
        <v>SP</v>
      </c>
      <c r="K4763" s="2" t="str">
        <f>VLOOKUP(Sheet__29[[#This Row],[Produto]],Produtos!B:C,2,FALSE)</f>
        <v>Rede</v>
      </c>
      <c r="L4763" s="2" t="str">
        <f>VLOOKUP(Sheet__29[[#This Row],[Produto]],Produtos!B:D,3,FALSE)</f>
        <v>Logitech Brasil</v>
      </c>
      <c r="M4763" s="2">
        <f>VLOOKUP(Sheet__29[[#This Row],[Produto]],Estoque!A:B,2,FALSE)</f>
        <v>68</v>
      </c>
      <c r="N4763" s="5">
        <f>Sheet__29[[#This Row],[Qtd]]*Sheet__29[[#This Row],[Valor]]</f>
        <v>5650</v>
      </c>
      <c r="O4763" s="5">
        <f>Sheet__29[[#This Row],[Venda]]*(1-Sheet__29[[#This Row],[Desc]]/100)</f>
        <v>5650</v>
      </c>
      <c r="P4763"/>
    </row>
    <row r="4764" spans="1:16" x14ac:dyDescent="0.25">
      <c r="A4764">
        <v>104762</v>
      </c>
      <c r="B4764" s="1">
        <v>46204</v>
      </c>
      <c r="C4764" t="s">
        <v>273</v>
      </c>
      <c r="D4764" t="s">
        <v>1128</v>
      </c>
      <c r="E4764">
        <v>1</v>
      </c>
      <c r="F4764" s="4">
        <v>3150</v>
      </c>
      <c r="G4764">
        <v>5</v>
      </c>
      <c r="H4764" t="s">
        <v>1019</v>
      </c>
      <c r="I4764" s="2" t="str">
        <f>VLOOKUP(Sheet__29[[#This Row],[Filial]],Filiais!A:B,2,FALSE)</f>
        <v>Osasco</v>
      </c>
      <c r="J4764" s="2" t="str">
        <f>VLOOKUP(Sheet__29[[#This Row],[Cidade]],'Clientes'!C:D,2,FALSE)</f>
        <v>SP</v>
      </c>
      <c r="K4764" s="2" t="str">
        <f>VLOOKUP(Sheet__29[[#This Row],[Produto]],Produtos!B:C,2,FALSE)</f>
        <v>Rede</v>
      </c>
      <c r="L4764" s="2" t="str">
        <f>VLOOKUP(Sheet__29[[#This Row],[Produto]],Produtos!B:D,3,FALSE)</f>
        <v>Logitech Brasil</v>
      </c>
      <c r="M4764" s="2">
        <f>VLOOKUP(Sheet__29[[#This Row],[Produto]],Estoque!A:B,2,FALSE)</f>
        <v>146</v>
      </c>
      <c r="N4764" s="5">
        <f>Sheet__29[[#This Row],[Qtd]]*Sheet__29[[#This Row],[Valor]]</f>
        <v>3150</v>
      </c>
      <c r="O4764" s="5">
        <f>Sheet__29[[#This Row],[Venda]]*(1-Sheet__29[[#This Row],[Desc]]/100)</f>
        <v>2992.5</v>
      </c>
      <c r="P4764"/>
    </row>
    <row r="4765" spans="1:16" x14ac:dyDescent="0.25">
      <c r="A4765">
        <v>104763</v>
      </c>
      <c r="B4765" s="1">
        <v>46204</v>
      </c>
      <c r="C4765" t="s">
        <v>424</v>
      </c>
      <c r="D4765" t="s">
        <v>1155</v>
      </c>
      <c r="E4765">
        <v>5</v>
      </c>
      <c r="F4765" s="4">
        <v>4451</v>
      </c>
      <c r="G4765">
        <v>5</v>
      </c>
      <c r="H4765" t="s">
        <v>1022</v>
      </c>
      <c r="I4765" s="2" t="str">
        <f>VLOOKUP(Sheet__29[[#This Row],[Filial]],Filiais!A:B,2,FALSE)</f>
        <v>Santos</v>
      </c>
      <c r="J4765" s="2" t="str">
        <f>VLOOKUP(Sheet__29[[#This Row],[Cidade]],'Clientes'!C:D,2,FALSE)</f>
        <v>SP</v>
      </c>
      <c r="K4765" s="2" t="str">
        <f>VLOOKUP(Sheet__29[[#This Row],[Produto]],Produtos!B:C,2,FALSE)</f>
        <v>Rede</v>
      </c>
      <c r="L4765" s="2" t="str">
        <f>VLOOKUP(Sheet__29[[#This Row],[Produto]],Produtos!B:D,3,FALSE)</f>
        <v>LG Brasil</v>
      </c>
      <c r="M4765" s="2">
        <f>VLOOKUP(Sheet__29[[#This Row],[Produto]],Estoque!A:B,2,FALSE)</f>
        <v>137</v>
      </c>
      <c r="N4765" s="5">
        <f>Sheet__29[[#This Row],[Qtd]]*Sheet__29[[#This Row],[Valor]]</f>
        <v>22255</v>
      </c>
      <c r="O4765" s="5">
        <f>Sheet__29[[#This Row],[Venda]]*(1-Sheet__29[[#This Row],[Desc]]/100)</f>
        <v>21142.25</v>
      </c>
      <c r="P4765"/>
    </row>
    <row r="4766" spans="1:16" x14ac:dyDescent="0.25">
      <c r="A4766">
        <v>104764</v>
      </c>
      <c r="B4766" s="1">
        <v>46204</v>
      </c>
      <c r="C4766" t="s">
        <v>972</v>
      </c>
      <c r="D4766" t="s">
        <v>1112</v>
      </c>
      <c r="E4766">
        <v>2</v>
      </c>
      <c r="F4766" s="4">
        <v>3738</v>
      </c>
      <c r="G4766">
        <v>5</v>
      </c>
      <c r="H4766" t="s">
        <v>1020</v>
      </c>
      <c r="I4766" s="2" t="str">
        <f>VLOOKUP(Sheet__29[[#This Row],[Filial]],Filiais!A:B,2,FALSE)</f>
        <v>Sorocaba</v>
      </c>
      <c r="J4766" s="2" t="str">
        <f>VLOOKUP(Sheet__29[[#This Row],[Cidade]],'Clientes'!C:D,2,FALSE)</f>
        <v>SP</v>
      </c>
      <c r="K4766" s="2" t="str">
        <f>VLOOKUP(Sheet__29[[#This Row],[Produto]],Produtos!B:C,2,FALSE)</f>
        <v>Monitor</v>
      </c>
      <c r="L4766" s="2" t="str">
        <f>VLOOKUP(Sheet__29[[#This Row],[Produto]],Produtos!B:D,3,FALSE)</f>
        <v>Dell Brasil</v>
      </c>
      <c r="M4766" s="2">
        <f>VLOOKUP(Sheet__29[[#This Row],[Produto]],Estoque!A:B,2,FALSE)</f>
        <v>266</v>
      </c>
      <c r="N4766" s="5">
        <f>Sheet__29[[#This Row],[Qtd]]*Sheet__29[[#This Row],[Valor]]</f>
        <v>7476</v>
      </c>
      <c r="O4766" s="5">
        <f>Sheet__29[[#This Row],[Venda]]*(1-Sheet__29[[#This Row],[Desc]]/100)</f>
        <v>7102.2</v>
      </c>
      <c r="P4766"/>
    </row>
    <row r="4767" spans="1:16" x14ac:dyDescent="0.25">
      <c r="A4767">
        <v>104765</v>
      </c>
      <c r="B4767" s="1">
        <v>46204</v>
      </c>
      <c r="C4767" t="s">
        <v>143</v>
      </c>
      <c r="D4767" t="s">
        <v>1161</v>
      </c>
      <c r="E4767">
        <v>1</v>
      </c>
      <c r="F4767" s="4">
        <v>4061</v>
      </c>
      <c r="G4767">
        <v>0</v>
      </c>
      <c r="H4767" t="s">
        <v>1022</v>
      </c>
      <c r="I4767" s="2" t="str">
        <f>VLOOKUP(Sheet__29[[#This Row],[Filial]],Filiais!A:B,2,FALSE)</f>
        <v>Santos</v>
      </c>
      <c r="J4767" s="2" t="str">
        <f>VLOOKUP(Sheet__29[[#This Row],[Cidade]],'Clientes'!C:D,2,FALSE)</f>
        <v>SP</v>
      </c>
      <c r="K4767" s="2" t="str">
        <f>VLOOKUP(Sheet__29[[#This Row],[Produto]],Produtos!B:C,2,FALSE)</f>
        <v>Rede</v>
      </c>
      <c r="L4767" s="2" t="str">
        <f>VLOOKUP(Sheet__29[[#This Row],[Produto]],Produtos!B:D,3,FALSE)</f>
        <v>Dell Brasil</v>
      </c>
      <c r="M4767" s="2">
        <f>VLOOKUP(Sheet__29[[#This Row],[Produto]],Estoque!A:B,2,FALSE)</f>
        <v>211</v>
      </c>
      <c r="N4767" s="5">
        <f>Sheet__29[[#This Row],[Qtd]]*Sheet__29[[#This Row],[Valor]]</f>
        <v>4061</v>
      </c>
      <c r="O4767" s="5">
        <f>Sheet__29[[#This Row],[Venda]]*(1-Sheet__29[[#This Row],[Desc]]/100)</f>
        <v>4061</v>
      </c>
      <c r="P4767"/>
    </row>
    <row r="4768" spans="1:16" x14ac:dyDescent="0.25">
      <c r="A4768">
        <v>104766</v>
      </c>
      <c r="B4768" s="1">
        <v>46204</v>
      </c>
      <c r="C4768" t="s">
        <v>532</v>
      </c>
      <c r="D4768" t="s">
        <v>1119</v>
      </c>
      <c r="E4768">
        <v>5</v>
      </c>
      <c r="F4768" s="4">
        <v>683</v>
      </c>
      <c r="G4768">
        <v>0</v>
      </c>
      <c r="H4768" t="s">
        <v>1019</v>
      </c>
      <c r="I4768" s="2" t="str">
        <f>VLOOKUP(Sheet__29[[#This Row],[Filial]],Filiais!A:B,2,FALSE)</f>
        <v>Osasco</v>
      </c>
      <c r="J4768" s="2" t="str">
        <f>VLOOKUP(Sheet__29[[#This Row],[Cidade]],'Clientes'!C:D,2,FALSE)</f>
        <v>SP</v>
      </c>
      <c r="K4768" s="2" t="str">
        <f>VLOOKUP(Sheet__29[[#This Row],[Produto]],Produtos!B:C,2,FALSE)</f>
        <v>Notebook</v>
      </c>
      <c r="L4768" s="2" t="str">
        <f>VLOOKUP(Sheet__29[[#This Row],[Produto]],Produtos!B:D,3,FALSE)</f>
        <v>LG Brasil</v>
      </c>
      <c r="M4768" s="2">
        <f>VLOOKUP(Sheet__29[[#This Row],[Produto]],Estoque!A:B,2,FALSE)</f>
        <v>186</v>
      </c>
      <c r="N4768" s="5">
        <f>Sheet__29[[#This Row],[Qtd]]*Sheet__29[[#This Row],[Valor]]</f>
        <v>3415</v>
      </c>
      <c r="O4768" s="5">
        <f>Sheet__29[[#This Row],[Venda]]*(1-Sheet__29[[#This Row],[Desc]]/100)</f>
        <v>3415</v>
      </c>
      <c r="P4768"/>
    </row>
    <row r="4769" spans="1:16" x14ac:dyDescent="0.25">
      <c r="A4769">
        <v>104767</v>
      </c>
      <c r="B4769" s="1">
        <v>46204</v>
      </c>
      <c r="C4769" t="s">
        <v>756</v>
      </c>
      <c r="D4769" t="s">
        <v>1028</v>
      </c>
      <c r="E4769">
        <v>1</v>
      </c>
      <c r="F4769" s="4">
        <v>3160</v>
      </c>
      <c r="G4769">
        <v>5</v>
      </c>
      <c r="H4769" t="s">
        <v>1018</v>
      </c>
      <c r="I4769" s="2" t="str">
        <f>VLOOKUP(Sheet__29[[#This Row],[Filial]],Filiais!A:B,2,FALSE)</f>
        <v>Barueri</v>
      </c>
      <c r="J4769" s="2" t="str">
        <f>VLOOKUP(Sheet__29[[#This Row],[Cidade]],'Clientes'!C:D,2,FALSE)</f>
        <v>SP</v>
      </c>
      <c r="K4769" s="2" t="str">
        <f>VLOOKUP(Sheet__29[[#This Row],[Produto]],Produtos!B:C,2,FALSE)</f>
        <v>Notebook</v>
      </c>
      <c r="L4769" s="2" t="str">
        <f>VLOOKUP(Sheet__29[[#This Row],[Produto]],Produtos!B:D,3,FALSE)</f>
        <v>LG Brasil</v>
      </c>
      <c r="M4769" s="2">
        <f>VLOOKUP(Sheet__29[[#This Row],[Produto]],Estoque!A:B,2,FALSE)</f>
        <v>256</v>
      </c>
      <c r="N4769" s="5">
        <f>Sheet__29[[#This Row],[Qtd]]*Sheet__29[[#This Row],[Valor]]</f>
        <v>3160</v>
      </c>
      <c r="O4769" s="5">
        <f>Sheet__29[[#This Row],[Venda]]*(1-Sheet__29[[#This Row],[Desc]]/100)</f>
        <v>3002</v>
      </c>
      <c r="P4769"/>
    </row>
    <row r="4770" spans="1:16" x14ac:dyDescent="0.25">
      <c r="A4770">
        <v>104768</v>
      </c>
      <c r="B4770" s="1">
        <v>46204</v>
      </c>
      <c r="C4770" t="s">
        <v>171</v>
      </c>
      <c r="D4770" t="s">
        <v>1045</v>
      </c>
      <c r="E4770">
        <v>3</v>
      </c>
      <c r="F4770" s="4">
        <v>3356</v>
      </c>
      <c r="G4770">
        <v>0</v>
      </c>
      <c r="H4770" t="s">
        <v>1023</v>
      </c>
      <c r="I4770" s="2" t="str">
        <f>VLOOKUP(Sheet__29[[#This Row],[Filial]],Filiais!A:B,2,FALSE)</f>
        <v>Bauru</v>
      </c>
      <c r="J4770" s="2" t="str">
        <f>VLOOKUP(Sheet__29[[#This Row],[Cidade]],'Clientes'!C:D,2,FALSE)</f>
        <v>SP</v>
      </c>
      <c r="K4770" s="2" t="str">
        <f>VLOOKUP(Sheet__29[[#This Row],[Produto]],Produtos!B:C,2,FALSE)</f>
        <v>Periférico</v>
      </c>
      <c r="L4770" s="2" t="str">
        <f>VLOOKUP(Sheet__29[[#This Row],[Produto]],Produtos!B:D,3,FALSE)</f>
        <v>Dell Brasil</v>
      </c>
      <c r="M4770" s="2">
        <f>VLOOKUP(Sheet__29[[#This Row],[Produto]],Estoque!A:B,2,FALSE)</f>
        <v>261</v>
      </c>
      <c r="N4770" s="5">
        <f>Sheet__29[[#This Row],[Qtd]]*Sheet__29[[#This Row],[Valor]]</f>
        <v>10068</v>
      </c>
      <c r="O4770" s="5">
        <f>Sheet__29[[#This Row],[Venda]]*(1-Sheet__29[[#This Row],[Desc]]/100)</f>
        <v>10068</v>
      </c>
      <c r="P4770"/>
    </row>
    <row r="4771" spans="1:16" x14ac:dyDescent="0.25">
      <c r="A4771">
        <v>104769</v>
      </c>
      <c r="B4771" s="1">
        <v>46204</v>
      </c>
      <c r="C4771" t="s">
        <v>214</v>
      </c>
      <c r="D4771" t="s">
        <v>1048</v>
      </c>
      <c r="E4771">
        <v>1</v>
      </c>
      <c r="F4771" s="4">
        <v>4574</v>
      </c>
      <c r="G4771">
        <v>5</v>
      </c>
      <c r="H4771" t="s">
        <v>1021</v>
      </c>
      <c r="I4771" s="2" t="str">
        <f>VLOOKUP(Sheet__29[[#This Row],[Filial]],Filiais!A:B,2,FALSE)</f>
        <v>Jundiaí</v>
      </c>
      <c r="J4771" s="2" t="str">
        <f>VLOOKUP(Sheet__29[[#This Row],[Cidade]],'Clientes'!C:D,2,FALSE)</f>
        <v>SP</v>
      </c>
      <c r="K4771" s="2" t="str">
        <f>VLOOKUP(Sheet__29[[#This Row],[Produto]],Produtos!B:C,2,FALSE)</f>
        <v>Notebook</v>
      </c>
      <c r="L4771" s="2" t="str">
        <f>VLOOKUP(Sheet__29[[#This Row],[Produto]],Produtos!B:D,3,FALSE)</f>
        <v>LG Brasil</v>
      </c>
      <c r="M4771" s="2">
        <f>VLOOKUP(Sheet__29[[#This Row],[Produto]],Estoque!A:B,2,FALSE)</f>
        <v>164</v>
      </c>
      <c r="N4771" s="5">
        <f>Sheet__29[[#This Row],[Qtd]]*Sheet__29[[#This Row],[Valor]]</f>
        <v>4574</v>
      </c>
      <c r="O4771" s="5">
        <f>Sheet__29[[#This Row],[Venda]]*(1-Sheet__29[[#This Row],[Desc]]/100)</f>
        <v>4345.3</v>
      </c>
      <c r="P4771"/>
    </row>
    <row r="4772" spans="1:16" x14ac:dyDescent="0.25">
      <c r="A4772">
        <v>104770</v>
      </c>
      <c r="B4772" s="1">
        <v>46204</v>
      </c>
      <c r="C4772" t="s">
        <v>533</v>
      </c>
      <c r="D4772" t="s">
        <v>1099</v>
      </c>
      <c r="E4772">
        <v>1</v>
      </c>
      <c r="F4772" s="4">
        <v>4289</v>
      </c>
      <c r="G4772">
        <v>0</v>
      </c>
      <c r="H4772" t="s">
        <v>1019</v>
      </c>
      <c r="I4772" s="2" t="str">
        <f>VLOOKUP(Sheet__29[[#This Row],[Filial]],Filiais!A:B,2,FALSE)</f>
        <v>Osasco</v>
      </c>
      <c r="J4772" s="2" t="str">
        <f>VLOOKUP(Sheet__29[[#This Row],[Cidade]],'Clientes'!C:D,2,FALSE)</f>
        <v>SP</v>
      </c>
      <c r="K4772" s="2" t="str">
        <f>VLOOKUP(Sheet__29[[#This Row],[Produto]],Produtos!B:C,2,FALSE)</f>
        <v>Monitor</v>
      </c>
      <c r="L4772" s="2" t="str">
        <f>VLOOKUP(Sheet__29[[#This Row],[Produto]],Produtos!B:D,3,FALSE)</f>
        <v>Logitech Brasil</v>
      </c>
      <c r="M4772" s="2">
        <f>VLOOKUP(Sheet__29[[#This Row],[Produto]],Estoque!A:B,2,FALSE)</f>
        <v>42</v>
      </c>
      <c r="N4772" s="5">
        <f>Sheet__29[[#This Row],[Qtd]]*Sheet__29[[#This Row],[Valor]]</f>
        <v>4289</v>
      </c>
      <c r="O4772" s="5">
        <f>Sheet__29[[#This Row],[Venda]]*(1-Sheet__29[[#This Row],[Desc]]/100)</f>
        <v>4289</v>
      </c>
      <c r="P4772"/>
    </row>
    <row r="4773" spans="1:16" x14ac:dyDescent="0.25">
      <c r="A4773">
        <v>104771</v>
      </c>
      <c r="B4773" s="1">
        <v>46204</v>
      </c>
      <c r="C4773" t="s">
        <v>771</v>
      </c>
      <c r="D4773" t="s">
        <v>1042</v>
      </c>
      <c r="E4773">
        <v>4</v>
      </c>
      <c r="F4773" s="4">
        <v>1990</v>
      </c>
      <c r="G4773">
        <v>0</v>
      </c>
      <c r="H4773" t="s">
        <v>1018</v>
      </c>
      <c r="I4773" s="2" t="str">
        <f>VLOOKUP(Sheet__29[[#This Row],[Filial]],Filiais!A:B,2,FALSE)</f>
        <v>Barueri</v>
      </c>
      <c r="J4773" s="2" t="str">
        <f>VLOOKUP(Sheet__29[[#This Row],[Cidade]],'Clientes'!C:D,2,FALSE)</f>
        <v>SP</v>
      </c>
      <c r="K4773" s="2" t="str">
        <f>VLOOKUP(Sheet__29[[#This Row],[Produto]],Produtos!B:C,2,FALSE)</f>
        <v>Armazenamento</v>
      </c>
      <c r="L4773" s="2" t="str">
        <f>VLOOKUP(Sheet__29[[#This Row],[Produto]],Produtos!B:D,3,FALSE)</f>
        <v>Logitech Brasil</v>
      </c>
      <c r="M4773" s="2">
        <f>VLOOKUP(Sheet__29[[#This Row],[Produto]],Estoque!A:B,2,FALSE)</f>
        <v>156</v>
      </c>
      <c r="N4773" s="5">
        <f>Sheet__29[[#This Row],[Qtd]]*Sheet__29[[#This Row],[Valor]]</f>
        <v>7960</v>
      </c>
      <c r="O4773" s="5">
        <f>Sheet__29[[#This Row],[Venda]]*(1-Sheet__29[[#This Row],[Desc]]/100)</f>
        <v>7960</v>
      </c>
      <c r="P4773"/>
    </row>
    <row r="4774" spans="1:16" x14ac:dyDescent="0.25">
      <c r="A4774">
        <v>104772</v>
      </c>
      <c r="B4774" s="1">
        <v>46204</v>
      </c>
      <c r="C4774" t="s">
        <v>823</v>
      </c>
      <c r="D4774" t="s">
        <v>1100</v>
      </c>
      <c r="E4774">
        <v>5</v>
      </c>
      <c r="F4774" s="4">
        <v>2508</v>
      </c>
      <c r="G4774">
        <v>0</v>
      </c>
      <c r="H4774" t="s">
        <v>1016</v>
      </c>
      <c r="I4774" s="2" t="str">
        <f>VLOOKUP(Sheet__29[[#This Row],[Filial]],Filiais!A:B,2,FALSE)</f>
        <v>São Paulo</v>
      </c>
      <c r="J4774" s="2" t="str">
        <f>VLOOKUP(Sheet__29[[#This Row],[Cidade]],'Clientes'!C:D,2,FALSE)</f>
        <v>SP</v>
      </c>
      <c r="K4774" s="2" t="str">
        <f>VLOOKUP(Sheet__29[[#This Row],[Produto]],Produtos!B:C,2,FALSE)</f>
        <v>Rede</v>
      </c>
      <c r="L4774" s="2" t="str">
        <f>VLOOKUP(Sheet__29[[#This Row],[Produto]],Produtos!B:D,3,FALSE)</f>
        <v>Logitech Brasil</v>
      </c>
      <c r="M4774" s="2">
        <f>VLOOKUP(Sheet__29[[#This Row],[Produto]],Estoque!A:B,2,FALSE)</f>
        <v>10</v>
      </c>
      <c r="N4774" s="5">
        <f>Sheet__29[[#This Row],[Qtd]]*Sheet__29[[#This Row],[Valor]]</f>
        <v>12540</v>
      </c>
      <c r="O4774" s="5">
        <f>Sheet__29[[#This Row],[Venda]]*(1-Sheet__29[[#This Row],[Desc]]/100)</f>
        <v>12540</v>
      </c>
      <c r="P4774"/>
    </row>
    <row r="4775" spans="1:16" x14ac:dyDescent="0.25">
      <c r="A4775">
        <v>104773</v>
      </c>
      <c r="B4775" s="1">
        <v>46204</v>
      </c>
      <c r="C4775" t="s">
        <v>473</v>
      </c>
      <c r="D4775" t="s">
        <v>1062</v>
      </c>
      <c r="E4775">
        <v>4</v>
      </c>
      <c r="F4775" s="4">
        <v>3165</v>
      </c>
      <c r="G4775">
        <v>0</v>
      </c>
      <c r="H4775" t="s">
        <v>1016</v>
      </c>
      <c r="I4775" s="2" t="str">
        <f>VLOOKUP(Sheet__29[[#This Row],[Filial]],Filiais!A:B,2,FALSE)</f>
        <v>São Paulo</v>
      </c>
      <c r="J4775" s="2" t="str">
        <f>VLOOKUP(Sheet__29[[#This Row],[Cidade]],'Clientes'!C:D,2,FALSE)</f>
        <v>SP</v>
      </c>
      <c r="K4775" s="2" t="str">
        <f>VLOOKUP(Sheet__29[[#This Row],[Produto]],Produtos!B:C,2,FALSE)</f>
        <v>Rede</v>
      </c>
      <c r="L4775" s="2" t="str">
        <f>VLOOKUP(Sheet__29[[#This Row],[Produto]],Produtos!B:D,3,FALSE)</f>
        <v>Lenovo Brasil</v>
      </c>
      <c r="M4775" s="2">
        <f>VLOOKUP(Sheet__29[[#This Row],[Produto]],Estoque!A:B,2,FALSE)</f>
        <v>178</v>
      </c>
      <c r="N4775" s="5">
        <f>Sheet__29[[#This Row],[Qtd]]*Sheet__29[[#This Row],[Valor]]</f>
        <v>12660</v>
      </c>
      <c r="O4775" s="5">
        <f>Sheet__29[[#This Row],[Venda]]*(1-Sheet__29[[#This Row],[Desc]]/100)</f>
        <v>12660</v>
      </c>
      <c r="P4775"/>
    </row>
    <row r="4776" spans="1:16" x14ac:dyDescent="0.25">
      <c r="A4776">
        <v>104774</v>
      </c>
      <c r="B4776" s="1">
        <v>46204</v>
      </c>
      <c r="C4776" t="s">
        <v>792</v>
      </c>
      <c r="D4776" t="s">
        <v>1162</v>
      </c>
      <c r="E4776">
        <v>4</v>
      </c>
      <c r="F4776" s="4">
        <v>3614</v>
      </c>
      <c r="G4776">
        <v>10</v>
      </c>
      <c r="H4776" t="s">
        <v>1025</v>
      </c>
      <c r="I4776" s="2" t="str">
        <f>VLOOKUP(Sheet__29[[#This Row],[Filial]],Filiais!A:B,2,FALSE)</f>
        <v>São José dos Campos</v>
      </c>
      <c r="J4776" s="2" t="str">
        <f>VLOOKUP(Sheet__29[[#This Row],[Cidade]],'Clientes'!C:D,2,FALSE)</f>
        <v>SP</v>
      </c>
      <c r="K4776" s="2" t="str">
        <f>VLOOKUP(Sheet__29[[#This Row],[Produto]],Produtos!B:C,2,FALSE)</f>
        <v>Periférico</v>
      </c>
      <c r="L4776" s="2" t="str">
        <f>VLOOKUP(Sheet__29[[#This Row],[Produto]],Produtos!B:D,3,FALSE)</f>
        <v>Kingston Brasil</v>
      </c>
      <c r="M4776" s="2">
        <f>VLOOKUP(Sheet__29[[#This Row],[Produto]],Estoque!A:B,2,FALSE)</f>
        <v>167</v>
      </c>
      <c r="N4776" s="5">
        <f>Sheet__29[[#This Row],[Qtd]]*Sheet__29[[#This Row],[Valor]]</f>
        <v>14456</v>
      </c>
      <c r="O4776" s="5">
        <f>Sheet__29[[#This Row],[Venda]]*(1-Sheet__29[[#This Row],[Desc]]/100)</f>
        <v>13010.4</v>
      </c>
      <c r="P4776"/>
    </row>
    <row r="4777" spans="1:16" x14ac:dyDescent="0.25">
      <c r="A4777">
        <v>104775</v>
      </c>
      <c r="B4777" s="1">
        <v>46204</v>
      </c>
      <c r="C4777" t="s">
        <v>99</v>
      </c>
      <c r="D4777" t="s">
        <v>1051</v>
      </c>
      <c r="E4777">
        <v>1</v>
      </c>
      <c r="F4777" s="4">
        <v>3620</v>
      </c>
      <c r="G4777">
        <v>0</v>
      </c>
      <c r="H4777" t="s">
        <v>1020</v>
      </c>
      <c r="I4777" s="2" t="str">
        <f>VLOOKUP(Sheet__29[[#This Row],[Filial]],Filiais!A:B,2,FALSE)</f>
        <v>Sorocaba</v>
      </c>
      <c r="J4777" s="2" t="str">
        <f>VLOOKUP(Sheet__29[[#This Row],[Cidade]],'Clientes'!C:D,2,FALSE)</f>
        <v>SP</v>
      </c>
      <c r="K4777" s="2" t="str">
        <f>VLOOKUP(Sheet__29[[#This Row],[Produto]],Produtos!B:C,2,FALSE)</f>
        <v>Rede</v>
      </c>
      <c r="L4777" s="2" t="str">
        <f>VLOOKUP(Sheet__29[[#This Row],[Produto]],Produtos!B:D,3,FALSE)</f>
        <v>Logitech Brasil</v>
      </c>
      <c r="M4777" s="2">
        <f>VLOOKUP(Sheet__29[[#This Row],[Produto]],Estoque!A:B,2,FALSE)</f>
        <v>187</v>
      </c>
      <c r="N4777" s="5">
        <f>Sheet__29[[#This Row],[Qtd]]*Sheet__29[[#This Row],[Valor]]</f>
        <v>3620</v>
      </c>
      <c r="O4777" s="5">
        <f>Sheet__29[[#This Row],[Venda]]*(1-Sheet__29[[#This Row],[Desc]]/100)</f>
        <v>3620</v>
      </c>
      <c r="P4777"/>
    </row>
    <row r="4778" spans="1:16" x14ac:dyDescent="0.25">
      <c r="A4778">
        <v>104776</v>
      </c>
      <c r="B4778" s="1">
        <v>46204</v>
      </c>
      <c r="C4778" t="s">
        <v>609</v>
      </c>
      <c r="D4778" t="s">
        <v>1034</v>
      </c>
      <c r="E4778">
        <v>2</v>
      </c>
      <c r="F4778" s="4">
        <v>2963</v>
      </c>
      <c r="G4778">
        <v>5</v>
      </c>
      <c r="H4778" t="s">
        <v>1024</v>
      </c>
      <c r="I4778" s="2" t="str">
        <f>VLOOKUP(Sheet__29[[#This Row],[Filial]],Filiais!A:B,2,FALSE)</f>
        <v>Ribeirão Preto</v>
      </c>
      <c r="J4778" s="2" t="str">
        <f>VLOOKUP(Sheet__29[[#This Row],[Cidade]],'Clientes'!C:D,2,FALSE)</f>
        <v>SP</v>
      </c>
      <c r="K4778" s="2" t="str">
        <f>VLOOKUP(Sheet__29[[#This Row],[Produto]],Produtos!B:C,2,FALSE)</f>
        <v>Rede</v>
      </c>
      <c r="L4778" s="2" t="str">
        <f>VLOOKUP(Sheet__29[[#This Row],[Produto]],Produtos!B:D,3,FALSE)</f>
        <v>Dell Brasil</v>
      </c>
      <c r="M4778" s="2">
        <f>VLOOKUP(Sheet__29[[#This Row],[Produto]],Estoque!A:B,2,FALSE)</f>
        <v>109</v>
      </c>
      <c r="N4778" s="5">
        <f>Sheet__29[[#This Row],[Qtd]]*Sheet__29[[#This Row],[Valor]]</f>
        <v>5926</v>
      </c>
      <c r="O4778" s="5">
        <f>Sheet__29[[#This Row],[Venda]]*(1-Sheet__29[[#This Row],[Desc]]/100)</f>
        <v>5629.7</v>
      </c>
      <c r="P4778"/>
    </row>
    <row r="4779" spans="1:16" x14ac:dyDescent="0.25">
      <c r="A4779">
        <v>104777</v>
      </c>
      <c r="B4779" s="1">
        <v>46204</v>
      </c>
      <c r="C4779" t="s">
        <v>415</v>
      </c>
      <c r="D4779" t="s">
        <v>1090</v>
      </c>
      <c r="E4779">
        <v>3</v>
      </c>
      <c r="F4779" s="4">
        <v>390</v>
      </c>
      <c r="G4779">
        <v>0</v>
      </c>
      <c r="H4779" t="s">
        <v>1017</v>
      </c>
      <c r="I4779" s="2" t="str">
        <f>VLOOKUP(Sheet__29[[#This Row],[Filial]],Filiais!A:B,2,FALSE)</f>
        <v>Campinas</v>
      </c>
      <c r="J4779" s="2" t="str">
        <f>VLOOKUP(Sheet__29[[#This Row],[Cidade]],'Clientes'!C:D,2,FALSE)</f>
        <v>SP</v>
      </c>
      <c r="K4779" s="2" t="str">
        <f>VLOOKUP(Sheet__29[[#This Row],[Produto]],Produtos!B:C,2,FALSE)</f>
        <v>Notebook</v>
      </c>
      <c r="L4779" s="2" t="str">
        <f>VLOOKUP(Sheet__29[[#This Row],[Produto]],Produtos!B:D,3,FALSE)</f>
        <v>Lenovo Brasil</v>
      </c>
      <c r="M4779" s="2">
        <f>VLOOKUP(Sheet__29[[#This Row],[Produto]],Estoque!A:B,2,FALSE)</f>
        <v>257</v>
      </c>
      <c r="N4779" s="5">
        <f>Sheet__29[[#This Row],[Qtd]]*Sheet__29[[#This Row],[Valor]]</f>
        <v>1170</v>
      </c>
      <c r="O4779" s="5">
        <f>Sheet__29[[#This Row],[Venda]]*(1-Sheet__29[[#This Row],[Desc]]/100)</f>
        <v>1170</v>
      </c>
      <c r="P4779"/>
    </row>
    <row r="4780" spans="1:16" x14ac:dyDescent="0.25">
      <c r="A4780">
        <v>104778</v>
      </c>
      <c r="B4780" s="1">
        <v>46204</v>
      </c>
      <c r="C4780" t="s">
        <v>738</v>
      </c>
      <c r="D4780" t="s">
        <v>1059</v>
      </c>
      <c r="E4780">
        <v>4</v>
      </c>
      <c r="F4780" s="4">
        <v>646</v>
      </c>
      <c r="G4780">
        <v>5</v>
      </c>
      <c r="H4780" t="s">
        <v>1017</v>
      </c>
      <c r="I4780" s="2" t="str">
        <f>VLOOKUP(Sheet__29[[#This Row],[Filial]],Filiais!A:B,2,FALSE)</f>
        <v>Campinas</v>
      </c>
      <c r="J4780" s="2" t="str">
        <f>VLOOKUP(Sheet__29[[#This Row],[Cidade]],'Clientes'!C:D,2,FALSE)</f>
        <v>SP</v>
      </c>
      <c r="K4780" s="2" t="str">
        <f>VLOOKUP(Sheet__29[[#This Row],[Produto]],Produtos!B:C,2,FALSE)</f>
        <v>Notebook</v>
      </c>
      <c r="L4780" s="2" t="str">
        <f>VLOOKUP(Sheet__29[[#This Row],[Produto]],Produtos!B:D,3,FALSE)</f>
        <v>Logitech Brasil</v>
      </c>
      <c r="M4780" s="2">
        <f>VLOOKUP(Sheet__29[[#This Row],[Produto]],Estoque!A:B,2,FALSE)</f>
        <v>161</v>
      </c>
      <c r="N4780" s="5">
        <f>Sheet__29[[#This Row],[Qtd]]*Sheet__29[[#This Row],[Valor]]</f>
        <v>2584</v>
      </c>
      <c r="O4780" s="5">
        <f>Sheet__29[[#This Row],[Venda]]*(1-Sheet__29[[#This Row],[Desc]]/100)</f>
        <v>2454.7999999999997</v>
      </c>
      <c r="P4780"/>
    </row>
    <row r="4781" spans="1:16" x14ac:dyDescent="0.25">
      <c r="A4781">
        <v>104779</v>
      </c>
      <c r="B4781" s="1">
        <v>46204</v>
      </c>
      <c r="C4781" t="s">
        <v>752</v>
      </c>
      <c r="D4781" t="s">
        <v>1173</v>
      </c>
      <c r="E4781">
        <v>2</v>
      </c>
      <c r="F4781" s="4">
        <v>4492</v>
      </c>
      <c r="G4781">
        <v>10</v>
      </c>
      <c r="H4781" t="s">
        <v>1020</v>
      </c>
      <c r="I4781" s="2" t="str">
        <f>VLOOKUP(Sheet__29[[#This Row],[Filial]],Filiais!A:B,2,FALSE)</f>
        <v>Sorocaba</v>
      </c>
      <c r="J4781" s="2" t="str">
        <f>VLOOKUP(Sheet__29[[#This Row],[Cidade]],'Clientes'!C:D,2,FALSE)</f>
        <v>SP</v>
      </c>
      <c r="K4781" s="2" t="str">
        <f>VLOOKUP(Sheet__29[[#This Row],[Produto]],Produtos!B:C,2,FALSE)</f>
        <v>Notebook</v>
      </c>
      <c r="L4781" s="2" t="str">
        <f>VLOOKUP(Sheet__29[[#This Row],[Produto]],Produtos!B:D,3,FALSE)</f>
        <v>Logitech Brasil</v>
      </c>
      <c r="M4781" s="2">
        <f>VLOOKUP(Sheet__29[[#This Row],[Produto]],Estoque!A:B,2,FALSE)</f>
        <v>274</v>
      </c>
      <c r="N4781" s="5">
        <f>Sheet__29[[#This Row],[Qtd]]*Sheet__29[[#This Row],[Valor]]</f>
        <v>8984</v>
      </c>
      <c r="O4781" s="5">
        <f>Sheet__29[[#This Row],[Venda]]*(1-Sheet__29[[#This Row],[Desc]]/100)</f>
        <v>8085.6</v>
      </c>
      <c r="P4781"/>
    </row>
    <row r="4782" spans="1:16" x14ac:dyDescent="0.25">
      <c r="A4782">
        <v>104780</v>
      </c>
      <c r="B4782" s="1">
        <v>46204</v>
      </c>
      <c r="C4782" t="s">
        <v>381</v>
      </c>
      <c r="D4782" t="s">
        <v>1076</v>
      </c>
      <c r="E4782">
        <v>3</v>
      </c>
      <c r="F4782" s="4">
        <v>4961</v>
      </c>
      <c r="G4782">
        <v>5</v>
      </c>
      <c r="H4782" t="s">
        <v>1020</v>
      </c>
      <c r="I4782" s="2" t="str">
        <f>VLOOKUP(Sheet__29[[#This Row],[Filial]],Filiais!A:B,2,FALSE)</f>
        <v>Sorocaba</v>
      </c>
      <c r="J4782" s="2" t="str">
        <f>VLOOKUP(Sheet__29[[#This Row],[Cidade]],'Clientes'!C:D,2,FALSE)</f>
        <v>SP</v>
      </c>
      <c r="K4782" s="2" t="str">
        <f>VLOOKUP(Sheet__29[[#This Row],[Produto]],Produtos!B:C,2,FALSE)</f>
        <v>Monitor</v>
      </c>
      <c r="L4782" s="2" t="str">
        <f>VLOOKUP(Sheet__29[[#This Row],[Produto]],Produtos!B:D,3,FALSE)</f>
        <v>Logitech Brasil</v>
      </c>
      <c r="M4782" s="2">
        <f>VLOOKUP(Sheet__29[[#This Row],[Produto]],Estoque!A:B,2,FALSE)</f>
        <v>214</v>
      </c>
      <c r="N4782" s="5">
        <f>Sheet__29[[#This Row],[Qtd]]*Sheet__29[[#This Row],[Valor]]</f>
        <v>14883</v>
      </c>
      <c r="O4782" s="5">
        <f>Sheet__29[[#This Row],[Venda]]*(1-Sheet__29[[#This Row],[Desc]]/100)</f>
        <v>14138.849999999999</v>
      </c>
      <c r="P4782"/>
    </row>
    <row r="4783" spans="1:16" x14ac:dyDescent="0.25">
      <c r="A4783">
        <v>104781</v>
      </c>
      <c r="B4783" s="1">
        <v>46204</v>
      </c>
      <c r="C4783" t="s">
        <v>817</v>
      </c>
      <c r="D4783" t="s">
        <v>1077</v>
      </c>
      <c r="E4783">
        <v>5</v>
      </c>
      <c r="F4783" s="4">
        <v>4299</v>
      </c>
      <c r="G4783">
        <v>5</v>
      </c>
      <c r="H4783" t="s">
        <v>1018</v>
      </c>
      <c r="I4783" s="2" t="str">
        <f>VLOOKUP(Sheet__29[[#This Row],[Filial]],Filiais!A:B,2,FALSE)</f>
        <v>Barueri</v>
      </c>
      <c r="J4783" s="2" t="str">
        <f>VLOOKUP(Sheet__29[[#This Row],[Cidade]],'Clientes'!C:D,2,FALSE)</f>
        <v>SP</v>
      </c>
      <c r="K4783" s="2" t="str">
        <f>VLOOKUP(Sheet__29[[#This Row],[Produto]],Produtos!B:C,2,FALSE)</f>
        <v>Rede</v>
      </c>
      <c r="L4783" s="2" t="str">
        <f>VLOOKUP(Sheet__29[[#This Row],[Produto]],Produtos!B:D,3,FALSE)</f>
        <v>Dell Brasil</v>
      </c>
      <c r="M4783" s="2">
        <f>VLOOKUP(Sheet__29[[#This Row],[Produto]],Estoque!A:B,2,FALSE)</f>
        <v>161</v>
      </c>
      <c r="N4783" s="5">
        <f>Sheet__29[[#This Row],[Qtd]]*Sheet__29[[#This Row],[Valor]]</f>
        <v>21495</v>
      </c>
      <c r="O4783" s="5">
        <f>Sheet__29[[#This Row],[Venda]]*(1-Sheet__29[[#This Row],[Desc]]/100)</f>
        <v>20420.25</v>
      </c>
      <c r="P4783"/>
    </row>
    <row r="4784" spans="1:16" x14ac:dyDescent="0.25">
      <c r="A4784">
        <v>104782</v>
      </c>
      <c r="B4784" s="1">
        <v>46204</v>
      </c>
      <c r="C4784" t="s">
        <v>573</v>
      </c>
      <c r="D4784" t="s">
        <v>1151</v>
      </c>
      <c r="E4784">
        <v>5</v>
      </c>
      <c r="F4784" s="4">
        <v>3109</v>
      </c>
      <c r="G4784">
        <v>5</v>
      </c>
      <c r="H4784" t="s">
        <v>1023</v>
      </c>
      <c r="I4784" s="2" t="str">
        <f>VLOOKUP(Sheet__29[[#This Row],[Filial]],Filiais!A:B,2,FALSE)</f>
        <v>Bauru</v>
      </c>
      <c r="J4784" s="2" t="str">
        <f>VLOOKUP(Sheet__29[[#This Row],[Cidade]],'Clientes'!C:D,2,FALSE)</f>
        <v>SP</v>
      </c>
      <c r="K4784" s="2" t="str">
        <f>VLOOKUP(Sheet__29[[#This Row],[Produto]],Produtos!B:C,2,FALSE)</f>
        <v>Rede</v>
      </c>
      <c r="L4784" s="2" t="str">
        <f>VLOOKUP(Sheet__29[[#This Row],[Produto]],Produtos!B:D,3,FALSE)</f>
        <v>Kingston Brasil</v>
      </c>
      <c r="M4784" s="2">
        <f>VLOOKUP(Sheet__29[[#This Row],[Produto]],Estoque!A:B,2,FALSE)</f>
        <v>292</v>
      </c>
      <c r="N4784" s="5">
        <f>Sheet__29[[#This Row],[Qtd]]*Sheet__29[[#This Row],[Valor]]</f>
        <v>15545</v>
      </c>
      <c r="O4784" s="5">
        <f>Sheet__29[[#This Row],[Venda]]*(1-Sheet__29[[#This Row],[Desc]]/100)</f>
        <v>14767.75</v>
      </c>
      <c r="P4784"/>
    </row>
    <row r="4785" spans="1:16" x14ac:dyDescent="0.25">
      <c r="A4785">
        <v>104783</v>
      </c>
      <c r="B4785" s="1">
        <v>46204</v>
      </c>
      <c r="C4785" t="s">
        <v>531</v>
      </c>
      <c r="D4785" t="s">
        <v>1175</v>
      </c>
      <c r="E4785">
        <v>5</v>
      </c>
      <c r="F4785" s="4">
        <v>3766</v>
      </c>
      <c r="G4785">
        <v>5</v>
      </c>
      <c r="H4785" t="s">
        <v>1021</v>
      </c>
      <c r="I4785" s="2" t="str">
        <f>VLOOKUP(Sheet__29[[#This Row],[Filial]],Filiais!A:B,2,FALSE)</f>
        <v>Jundiaí</v>
      </c>
      <c r="J4785" s="2" t="str">
        <f>VLOOKUP(Sheet__29[[#This Row],[Cidade]],'Clientes'!C:D,2,FALSE)</f>
        <v>SP</v>
      </c>
      <c r="K4785" s="2" t="str">
        <f>VLOOKUP(Sheet__29[[#This Row],[Produto]],Produtos!B:C,2,FALSE)</f>
        <v>Rede</v>
      </c>
      <c r="L4785" s="2" t="str">
        <f>VLOOKUP(Sheet__29[[#This Row],[Produto]],Produtos!B:D,3,FALSE)</f>
        <v>Lenovo Brasil</v>
      </c>
      <c r="M4785" s="2">
        <f>VLOOKUP(Sheet__29[[#This Row],[Produto]],Estoque!A:B,2,FALSE)</f>
        <v>75</v>
      </c>
      <c r="N4785" s="5">
        <f>Sheet__29[[#This Row],[Qtd]]*Sheet__29[[#This Row],[Valor]]</f>
        <v>18830</v>
      </c>
      <c r="O4785" s="5">
        <f>Sheet__29[[#This Row],[Venda]]*(1-Sheet__29[[#This Row],[Desc]]/100)</f>
        <v>17888.5</v>
      </c>
      <c r="P4785"/>
    </row>
    <row r="4786" spans="1:16" x14ac:dyDescent="0.25">
      <c r="A4786">
        <v>104784</v>
      </c>
      <c r="B4786" s="1">
        <v>46204</v>
      </c>
      <c r="C4786" t="s">
        <v>318</v>
      </c>
      <c r="D4786" t="s">
        <v>1111</v>
      </c>
      <c r="E4786">
        <v>1</v>
      </c>
      <c r="F4786" s="4">
        <v>1054</v>
      </c>
      <c r="G4786">
        <v>5</v>
      </c>
      <c r="H4786" t="s">
        <v>1018</v>
      </c>
      <c r="I4786" s="2" t="str">
        <f>VLOOKUP(Sheet__29[[#This Row],[Filial]],Filiais!A:B,2,FALSE)</f>
        <v>Barueri</v>
      </c>
      <c r="J4786" s="2" t="str">
        <f>VLOOKUP(Sheet__29[[#This Row],[Cidade]],'Clientes'!C:D,2,FALSE)</f>
        <v>SP</v>
      </c>
      <c r="K4786" s="2" t="str">
        <f>VLOOKUP(Sheet__29[[#This Row],[Produto]],Produtos!B:C,2,FALSE)</f>
        <v>Notebook</v>
      </c>
      <c r="L4786" s="2" t="str">
        <f>VLOOKUP(Sheet__29[[#This Row],[Produto]],Produtos!B:D,3,FALSE)</f>
        <v>Kingston Brasil</v>
      </c>
      <c r="M4786" s="2">
        <f>VLOOKUP(Sheet__29[[#This Row],[Produto]],Estoque!A:B,2,FALSE)</f>
        <v>244</v>
      </c>
      <c r="N4786" s="5">
        <f>Sheet__29[[#This Row],[Qtd]]*Sheet__29[[#This Row],[Valor]]</f>
        <v>1054</v>
      </c>
      <c r="O4786" s="5">
        <f>Sheet__29[[#This Row],[Venda]]*(1-Sheet__29[[#This Row],[Desc]]/100)</f>
        <v>1001.3</v>
      </c>
      <c r="P4786"/>
    </row>
    <row r="4787" spans="1:16" x14ac:dyDescent="0.25">
      <c r="A4787">
        <v>104785</v>
      </c>
      <c r="B4787" s="1">
        <v>46204</v>
      </c>
      <c r="C4787" t="s">
        <v>560</v>
      </c>
      <c r="D4787" t="s">
        <v>1032</v>
      </c>
      <c r="E4787">
        <v>3</v>
      </c>
      <c r="F4787" s="4">
        <v>2494</v>
      </c>
      <c r="G4787">
        <v>10</v>
      </c>
      <c r="H4787" t="s">
        <v>1020</v>
      </c>
      <c r="I4787" s="2" t="str">
        <f>VLOOKUP(Sheet__29[[#This Row],[Filial]],Filiais!A:B,2,FALSE)</f>
        <v>Sorocaba</v>
      </c>
      <c r="J4787" s="2" t="str">
        <f>VLOOKUP(Sheet__29[[#This Row],[Cidade]],'Clientes'!C:D,2,FALSE)</f>
        <v>SP</v>
      </c>
      <c r="K4787" s="2" t="str">
        <f>VLOOKUP(Sheet__29[[#This Row],[Produto]],Produtos!B:C,2,FALSE)</f>
        <v>Periférico</v>
      </c>
      <c r="L4787" s="2" t="str">
        <f>VLOOKUP(Sheet__29[[#This Row],[Produto]],Produtos!B:D,3,FALSE)</f>
        <v>Lenovo Brasil</v>
      </c>
      <c r="M4787" s="2">
        <f>VLOOKUP(Sheet__29[[#This Row],[Produto]],Estoque!A:B,2,FALSE)</f>
        <v>297</v>
      </c>
      <c r="N4787" s="5">
        <f>Sheet__29[[#This Row],[Qtd]]*Sheet__29[[#This Row],[Valor]]</f>
        <v>7482</v>
      </c>
      <c r="O4787" s="5">
        <f>Sheet__29[[#This Row],[Venda]]*(1-Sheet__29[[#This Row],[Desc]]/100)</f>
        <v>6733.8</v>
      </c>
      <c r="P4787"/>
    </row>
    <row r="4788" spans="1:16" x14ac:dyDescent="0.25">
      <c r="A4788">
        <v>104786</v>
      </c>
      <c r="B4788" s="1">
        <v>46204</v>
      </c>
      <c r="C4788" t="s">
        <v>24</v>
      </c>
      <c r="D4788" t="s">
        <v>1146</v>
      </c>
      <c r="E4788">
        <v>3</v>
      </c>
      <c r="F4788" s="4">
        <v>263</v>
      </c>
      <c r="G4788">
        <v>5</v>
      </c>
      <c r="H4788" t="s">
        <v>1020</v>
      </c>
      <c r="I4788" s="2" t="str">
        <f>VLOOKUP(Sheet__29[[#This Row],[Filial]],Filiais!A:B,2,FALSE)</f>
        <v>Sorocaba</v>
      </c>
      <c r="J4788" s="2" t="str">
        <f>VLOOKUP(Sheet__29[[#This Row],[Cidade]],'Clientes'!C:D,2,FALSE)</f>
        <v>SP</v>
      </c>
      <c r="K4788" s="2" t="str">
        <f>VLOOKUP(Sheet__29[[#This Row],[Produto]],Produtos!B:C,2,FALSE)</f>
        <v>Periférico</v>
      </c>
      <c r="L4788" s="2" t="str">
        <f>VLOOKUP(Sheet__29[[#This Row],[Produto]],Produtos!B:D,3,FALSE)</f>
        <v>Logitech Brasil</v>
      </c>
      <c r="M4788" s="2">
        <f>VLOOKUP(Sheet__29[[#This Row],[Produto]],Estoque!A:B,2,FALSE)</f>
        <v>289</v>
      </c>
      <c r="N4788" s="5">
        <f>Sheet__29[[#This Row],[Qtd]]*Sheet__29[[#This Row],[Valor]]</f>
        <v>789</v>
      </c>
      <c r="O4788" s="5">
        <f>Sheet__29[[#This Row],[Venda]]*(1-Sheet__29[[#This Row],[Desc]]/100)</f>
        <v>749.55</v>
      </c>
      <c r="P4788"/>
    </row>
    <row r="4789" spans="1:16" x14ac:dyDescent="0.25">
      <c r="A4789">
        <v>104787</v>
      </c>
      <c r="B4789" s="1">
        <v>46204</v>
      </c>
      <c r="C4789" t="s">
        <v>136</v>
      </c>
      <c r="D4789" t="s">
        <v>1051</v>
      </c>
      <c r="E4789">
        <v>1</v>
      </c>
      <c r="F4789" s="4">
        <v>4296</v>
      </c>
      <c r="G4789">
        <v>0</v>
      </c>
      <c r="H4789" t="s">
        <v>1024</v>
      </c>
      <c r="I4789" s="2" t="str">
        <f>VLOOKUP(Sheet__29[[#This Row],[Filial]],Filiais!A:B,2,FALSE)</f>
        <v>Ribeirão Preto</v>
      </c>
      <c r="J4789" s="2" t="str">
        <f>VLOOKUP(Sheet__29[[#This Row],[Cidade]],'Clientes'!C:D,2,FALSE)</f>
        <v>SP</v>
      </c>
      <c r="K4789" s="2" t="str">
        <f>VLOOKUP(Sheet__29[[#This Row],[Produto]],Produtos!B:C,2,FALSE)</f>
        <v>Rede</v>
      </c>
      <c r="L4789" s="2" t="str">
        <f>VLOOKUP(Sheet__29[[#This Row],[Produto]],Produtos!B:D,3,FALSE)</f>
        <v>Logitech Brasil</v>
      </c>
      <c r="M4789" s="2">
        <f>VLOOKUP(Sheet__29[[#This Row],[Produto]],Estoque!A:B,2,FALSE)</f>
        <v>187</v>
      </c>
      <c r="N4789" s="5">
        <f>Sheet__29[[#This Row],[Qtd]]*Sheet__29[[#This Row],[Valor]]</f>
        <v>4296</v>
      </c>
      <c r="O4789" s="5">
        <f>Sheet__29[[#This Row],[Venda]]*(1-Sheet__29[[#This Row],[Desc]]/100)</f>
        <v>4296</v>
      </c>
      <c r="P4789"/>
    </row>
    <row r="4790" spans="1:16" x14ac:dyDescent="0.25">
      <c r="A4790">
        <v>104788</v>
      </c>
      <c r="B4790" s="1">
        <v>46204</v>
      </c>
      <c r="C4790" t="s">
        <v>159</v>
      </c>
      <c r="D4790" t="s">
        <v>1101</v>
      </c>
      <c r="E4790">
        <v>2</v>
      </c>
      <c r="F4790" s="4">
        <v>398</v>
      </c>
      <c r="G4790">
        <v>10</v>
      </c>
      <c r="H4790" t="s">
        <v>1016</v>
      </c>
      <c r="I4790" s="2" t="str">
        <f>VLOOKUP(Sheet__29[[#This Row],[Filial]],Filiais!A:B,2,FALSE)</f>
        <v>São Paulo</v>
      </c>
      <c r="J4790" s="2" t="str">
        <f>VLOOKUP(Sheet__29[[#This Row],[Cidade]],'Clientes'!C:D,2,FALSE)</f>
        <v>SP</v>
      </c>
      <c r="K4790" s="2" t="str">
        <f>VLOOKUP(Sheet__29[[#This Row],[Produto]],Produtos!B:C,2,FALSE)</f>
        <v>Notebook</v>
      </c>
      <c r="L4790" s="2" t="str">
        <f>VLOOKUP(Sheet__29[[#This Row],[Produto]],Produtos!B:D,3,FALSE)</f>
        <v>Kingston Brasil</v>
      </c>
      <c r="M4790" s="2">
        <f>VLOOKUP(Sheet__29[[#This Row],[Produto]],Estoque!A:B,2,FALSE)</f>
        <v>183</v>
      </c>
      <c r="N4790" s="5">
        <f>Sheet__29[[#This Row],[Qtd]]*Sheet__29[[#This Row],[Valor]]</f>
        <v>796</v>
      </c>
      <c r="O4790" s="5">
        <f>Sheet__29[[#This Row],[Venda]]*(1-Sheet__29[[#This Row],[Desc]]/100)</f>
        <v>716.4</v>
      </c>
      <c r="P4790"/>
    </row>
    <row r="4791" spans="1:16" x14ac:dyDescent="0.25">
      <c r="A4791">
        <v>104789</v>
      </c>
      <c r="B4791" s="1">
        <v>46204</v>
      </c>
      <c r="C4791" t="s">
        <v>84</v>
      </c>
      <c r="D4791" t="s">
        <v>1095</v>
      </c>
      <c r="E4791">
        <v>2</v>
      </c>
      <c r="F4791" s="4">
        <v>3229</v>
      </c>
      <c r="G4791">
        <v>0</v>
      </c>
      <c r="H4791" t="s">
        <v>1023</v>
      </c>
      <c r="I4791" s="2" t="str">
        <f>VLOOKUP(Sheet__29[[#This Row],[Filial]],Filiais!A:B,2,FALSE)</f>
        <v>Bauru</v>
      </c>
      <c r="J4791" s="2" t="str">
        <f>VLOOKUP(Sheet__29[[#This Row],[Cidade]],'Clientes'!C:D,2,FALSE)</f>
        <v>SP</v>
      </c>
      <c r="K4791" s="2" t="str">
        <f>VLOOKUP(Sheet__29[[#This Row],[Produto]],Produtos!B:C,2,FALSE)</f>
        <v>Notebook</v>
      </c>
      <c r="L4791" s="2" t="str">
        <f>VLOOKUP(Sheet__29[[#This Row],[Produto]],Produtos!B:D,3,FALSE)</f>
        <v>Lenovo Brasil</v>
      </c>
      <c r="M4791" s="2">
        <f>VLOOKUP(Sheet__29[[#This Row],[Produto]],Estoque!A:B,2,FALSE)</f>
        <v>84</v>
      </c>
      <c r="N4791" s="5">
        <f>Sheet__29[[#This Row],[Qtd]]*Sheet__29[[#This Row],[Valor]]</f>
        <v>6458</v>
      </c>
      <c r="O4791" s="5">
        <f>Sheet__29[[#This Row],[Venda]]*(1-Sheet__29[[#This Row],[Desc]]/100)</f>
        <v>6458</v>
      </c>
      <c r="P4791"/>
    </row>
    <row r="4792" spans="1:16" x14ac:dyDescent="0.25">
      <c r="A4792">
        <v>104790</v>
      </c>
      <c r="B4792" s="1">
        <v>46204</v>
      </c>
      <c r="C4792" t="s">
        <v>277</v>
      </c>
      <c r="D4792" t="s">
        <v>1108</v>
      </c>
      <c r="E4792">
        <v>1</v>
      </c>
      <c r="F4792" s="4">
        <v>4929</v>
      </c>
      <c r="G4792">
        <v>0</v>
      </c>
      <c r="H4792" t="s">
        <v>1017</v>
      </c>
      <c r="I4792" s="2" t="str">
        <f>VLOOKUP(Sheet__29[[#This Row],[Filial]],Filiais!A:B,2,FALSE)</f>
        <v>Campinas</v>
      </c>
      <c r="J4792" s="2" t="str">
        <f>VLOOKUP(Sheet__29[[#This Row],[Cidade]],'Clientes'!C:D,2,FALSE)</f>
        <v>SP</v>
      </c>
      <c r="K4792" s="2" t="str">
        <f>VLOOKUP(Sheet__29[[#This Row],[Produto]],Produtos!B:C,2,FALSE)</f>
        <v>Notebook</v>
      </c>
      <c r="L4792" s="2" t="str">
        <f>VLOOKUP(Sheet__29[[#This Row],[Produto]],Produtos!B:D,3,FALSE)</f>
        <v>Logitech Brasil</v>
      </c>
      <c r="M4792" s="2">
        <f>VLOOKUP(Sheet__29[[#This Row],[Produto]],Estoque!A:B,2,FALSE)</f>
        <v>137</v>
      </c>
      <c r="N4792" s="5">
        <f>Sheet__29[[#This Row],[Qtd]]*Sheet__29[[#This Row],[Valor]]</f>
        <v>4929</v>
      </c>
      <c r="O4792" s="5">
        <f>Sheet__29[[#This Row],[Venda]]*(1-Sheet__29[[#This Row],[Desc]]/100)</f>
        <v>4929</v>
      </c>
      <c r="P4792"/>
    </row>
    <row r="4793" spans="1:16" x14ac:dyDescent="0.25">
      <c r="A4793">
        <v>104791</v>
      </c>
      <c r="B4793" s="1">
        <v>46204</v>
      </c>
      <c r="C4793" t="s">
        <v>889</v>
      </c>
      <c r="D4793" t="s">
        <v>1167</v>
      </c>
      <c r="E4793">
        <v>2</v>
      </c>
      <c r="F4793" s="4">
        <v>1481</v>
      </c>
      <c r="G4793">
        <v>5</v>
      </c>
      <c r="H4793" t="s">
        <v>1024</v>
      </c>
      <c r="I4793" s="2" t="str">
        <f>VLOOKUP(Sheet__29[[#This Row],[Filial]],Filiais!A:B,2,FALSE)</f>
        <v>Ribeirão Preto</v>
      </c>
      <c r="J4793" s="2" t="str">
        <f>VLOOKUP(Sheet__29[[#This Row],[Cidade]],'Clientes'!C:D,2,FALSE)</f>
        <v>SP</v>
      </c>
      <c r="K4793" s="2" t="str">
        <f>VLOOKUP(Sheet__29[[#This Row],[Produto]],Produtos!B:C,2,FALSE)</f>
        <v>Monitor</v>
      </c>
      <c r="L4793" s="2" t="str">
        <f>VLOOKUP(Sheet__29[[#This Row],[Produto]],Produtos!B:D,3,FALSE)</f>
        <v>LG Brasil</v>
      </c>
      <c r="M4793" s="2">
        <f>VLOOKUP(Sheet__29[[#This Row],[Produto]],Estoque!A:B,2,FALSE)</f>
        <v>42</v>
      </c>
      <c r="N4793" s="5">
        <f>Sheet__29[[#This Row],[Qtd]]*Sheet__29[[#This Row],[Valor]]</f>
        <v>2962</v>
      </c>
      <c r="O4793" s="5">
        <f>Sheet__29[[#This Row],[Venda]]*(1-Sheet__29[[#This Row],[Desc]]/100)</f>
        <v>2813.9</v>
      </c>
      <c r="P4793"/>
    </row>
    <row r="4794" spans="1:16" x14ac:dyDescent="0.25">
      <c r="A4794">
        <v>104792</v>
      </c>
      <c r="B4794" s="1">
        <v>46204</v>
      </c>
      <c r="C4794" t="s">
        <v>130</v>
      </c>
      <c r="D4794" t="s">
        <v>1058</v>
      </c>
      <c r="E4794">
        <v>4</v>
      </c>
      <c r="F4794" s="4">
        <v>4469</v>
      </c>
      <c r="G4794">
        <v>0</v>
      </c>
      <c r="H4794" t="s">
        <v>1023</v>
      </c>
      <c r="I4794" s="2" t="str">
        <f>VLOOKUP(Sheet__29[[#This Row],[Filial]],Filiais!A:B,2,FALSE)</f>
        <v>Bauru</v>
      </c>
      <c r="J4794" s="2" t="str">
        <f>VLOOKUP(Sheet__29[[#This Row],[Cidade]],'Clientes'!C:D,2,FALSE)</f>
        <v>SP</v>
      </c>
      <c r="K4794" s="2" t="str">
        <f>VLOOKUP(Sheet__29[[#This Row],[Produto]],Produtos!B:C,2,FALSE)</f>
        <v>Armazenamento</v>
      </c>
      <c r="L4794" s="2" t="str">
        <f>VLOOKUP(Sheet__29[[#This Row],[Produto]],Produtos!B:D,3,FALSE)</f>
        <v>LG Brasil</v>
      </c>
      <c r="M4794" s="2">
        <f>VLOOKUP(Sheet__29[[#This Row],[Produto]],Estoque!A:B,2,FALSE)</f>
        <v>184</v>
      </c>
      <c r="N4794" s="5">
        <f>Sheet__29[[#This Row],[Qtd]]*Sheet__29[[#This Row],[Valor]]</f>
        <v>17876</v>
      </c>
      <c r="O4794" s="5">
        <f>Sheet__29[[#This Row],[Venda]]*(1-Sheet__29[[#This Row],[Desc]]/100)</f>
        <v>17876</v>
      </c>
      <c r="P4794"/>
    </row>
    <row r="4795" spans="1:16" x14ac:dyDescent="0.25">
      <c r="A4795">
        <v>104793</v>
      </c>
      <c r="B4795" s="1">
        <v>46204</v>
      </c>
      <c r="C4795" t="s">
        <v>112</v>
      </c>
      <c r="D4795" t="s">
        <v>1074</v>
      </c>
      <c r="E4795">
        <v>1</v>
      </c>
      <c r="F4795" s="4">
        <v>3526</v>
      </c>
      <c r="G4795">
        <v>5</v>
      </c>
      <c r="H4795" t="s">
        <v>1025</v>
      </c>
      <c r="I4795" s="2" t="str">
        <f>VLOOKUP(Sheet__29[[#This Row],[Filial]],Filiais!A:B,2,FALSE)</f>
        <v>São José dos Campos</v>
      </c>
      <c r="J4795" s="2" t="str">
        <f>VLOOKUP(Sheet__29[[#This Row],[Cidade]],'Clientes'!C:D,2,FALSE)</f>
        <v>SP</v>
      </c>
      <c r="K4795" s="2" t="str">
        <f>VLOOKUP(Sheet__29[[#This Row],[Produto]],Produtos!B:C,2,FALSE)</f>
        <v>Armazenamento</v>
      </c>
      <c r="L4795" s="2" t="str">
        <f>VLOOKUP(Sheet__29[[#This Row],[Produto]],Produtos!B:D,3,FALSE)</f>
        <v>Lenovo Brasil</v>
      </c>
      <c r="M4795" s="2">
        <f>VLOOKUP(Sheet__29[[#This Row],[Produto]],Estoque!A:B,2,FALSE)</f>
        <v>241</v>
      </c>
      <c r="N4795" s="5">
        <f>Sheet__29[[#This Row],[Qtd]]*Sheet__29[[#This Row],[Valor]]</f>
        <v>3526</v>
      </c>
      <c r="O4795" s="5">
        <f>Sheet__29[[#This Row],[Venda]]*(1-Sheet__29[[#This Row],[Desc]]/100)</f>
        <v>3349.7</v>
      </c>
      <c r="P4795"/>
    </row>
    <row r="4796" spans="1:16" x14ac:dyDescent="0.25">
      <c r="A4796">
        <v>104794</v>
      </c>
      <c r="B4796" s="1">
        <v>46204</v>
      </c>
      <c r="C4796" t="s">
        <v>636</v>
      </c>
      <c r="D4796" t="s">
        <v>1073</v>
      </c>
      <c r="E4796">
        <v>2</v>
      </c>
      <c r="F4796" s="4">
        <v>1490</v>
      </c>
      <c r="G4796">
        <v>10</v>
      </c>
      <c r="H4796" t="s">
        <v>1020</v>
      </c>
      <c r="I4796" s="2" t="str">
        <f>VLOOKUP(Sheet__29[[#This Row],[Filial]],Filiais!A:B,2,FALSE)</f>
        <v>Sorocaba</v>
      </c>
      <c r="J4796" s="2" t="str">
        <f>VLOOKUP(Sheet__29[[#This Row],[Cidade]],'Clientes'!C:D,2,FALSE)</f>
        <v>SP</v>
      </c>
      <c r="K4796" s="2" t="str">
        <f>VLOOKUP(Sheet__29[[#This Row],[Produto]],Produtos!B:C,2,FALSE)</f>
        <v>Armazenamento</v>
      </c>
      <c r="L4796" s="2" t="str">
        <f>VLOOKUP(Sheet__29[[#This Row],[Produto]],Produtos!B:D,3,FALSE)</f>
        <v>Dell Brasil</v>
      </c>
      <c r="M4796" s="2">
        <f>VLOOKUP(Sheet__29[[#This Row],[Produto]],Estoque!A:B,2,FALSE)</f>
        <v>106</v>
      </c>
      <c r="N4796" s="5">
        <f>Sheet__29[[#This Row],[Qtd]]*Sheet__29[[#This Row],[Valor]]</f>
        <v>2980</v>
      </c>
      <c r="O4796" s="5">
        <f>Sheet__29[[#This Row],[Venda]]*(1-Sheet__29[[#This Row],[Desc]]/100)</f>
        <v>2682</v>
      </c>
      <c r="P4796"/>
    </row>
    <row r="4797" spans="1:16" x14ac:dyDescent="0.25">
      <c r="A4797">
        <v>104795</v>
      </c>
      <c r="B4797" s="1">
        <v>46204</v>
      </c>
      <c r="C4797" t="s">
        <v>315</v>
      </c>
      <c r="D4797" t="s">
        <v>1159</v>
      </c>
      <c r="E4797">
        <v>1</v>
      </c>
      <c r="F4797" s="4">
        <v>491</v>
      </c>
      <c r="G4797">
        <v>10</v>
      </c>
      <c r="H4797" t="s">
        <v>1024</v>
      </c>
      <c r="I4797" s="2" t="str">
        <f>VLOOKUP(Sheet__29[[#This Row],[Filial]],Filiais!A:B,2,FALSE)</f>
        <v>Ribeirão Preto</v>
      </c>
      <c r="J4797" s="2" t="str">
        <f>VLOOKUP(Sheet__29[[#This Row],[Cidade]],'Clientes'!C:D,2,FALSE)</f>
        <v>SP</v>
      </c>
      <c r="K4797" s="2" t="str">
        <f>VLOOKUP(Sheet__29[[#This Row],[Produto]],Produtos!B:C,2,FALSE)</f>
        <v>Rede</v>
      </c>
      <c r="L4797" s="2" t="str">
        <f>VLOOKUP(Sheet__29[[#This Row],[Produto]],Produtos!B:D,3,FALSE)</f>
        <v>Logitech Brasil</v>
      </c>
      <c r="M4797" s="2">
        <f>VLOOKUP(Sheet__29[[#This Row],[Produto]],Estoque!A:B,2,FALSE)</f>
        <v>130</v>
      </c>
      <c r="N4797" s="5">
        <f>Sheet__29[[#This Row],[Qtd]]*Sheet__29[[#This Row],[Valor]]</f>
        <v>491</v>
      </c>
      <c r="O4797" s="5">
        <f>Sheet__29[[#This Row],[Venda]]*(1-Sheet__29[[#This Row],[Desc]]/100)</f>
        <v>441.90000000000003</v>
      </c>
      <c r="P4797"/>
    </row>
    <row r="4798" spans="1:16" x14ac:dyDescent="0.25">
      <c r="A4798">
        <v>104796</v>
      </c>
      <c r="B4798" s="1">
        <v>46204</v>
      </c>
      <c r="C4798" t="s">
        <v>963</v>
      </c>
      <c r="D4798" t="s">
        <v>1060</v>
      </c>
      <c r="E4798">
        <v>2</v>
      </c>
      <c r="F4798" s="4">
        <v>3123</v>
      </c>
      <c r="G4798">
        <v>5</v>
      </c>
      <c r="H4798" t="s">
        <v>1017</v>
      </c>
      <c r="I4798" s="2" t="str">
        <f>VLOOKUP(Sheet__29[[#This Row],[Filial]],Filiais!A:B,2,FALSE)</f>
        <v>Campinas</v>
      </c>
      <c r="J4798" s="2" t="str">
        <f>VLOOKUP(Sheet__29[[#This Row],[Cidade]],'Clientes'!C:D,2,FALSE)</f>
        <v>SP</v>
      </c>
      <c r="K4798" s="2" t="str">
        <f>VLOOKUP(Sheet__29[[#This Row],[Produto]],Produtos!B:C,2,FALSE)</f>
        <v>Rede</v>
      </c>
      <c r="L4798" s="2" t="str">
        <f>VLOOKUP(Sheet__29[[#This Row],[Produto]],Produtos!B:D,3,FALSE)</f>
        <v>LG Brasil</v>
      </c>
      <c r="M4798" s="2">
        <f>VLOOKUP(Sheet__29[[#This Row],[Produto]],Estoque!A:B,2,FALSE)</f>
        <v>281</v>
      </c>
      <c r="N4798" s="5">
        <f>Sheet__29[[#This Row],[Qtd]]*Sheet__29[[#This Row],[Valor]]</f>
        <v>6246</v>
      </c>
      <c r="O4798" s="5">
        <f>Sheet__29[[#This Row],[Venda]]*(1-Sheet__29[[#This Row],[Desc]]/100)</f>
        <v>5933.7</v>
      </c>
      <c r="P4798"/>
    </row>
    <row r="4799" spans="1:16" x14ac:dyDescent="0.25">
      <c r="A4799">
        <v>104797</v>
      </c>
      <c r="B4799" s="1">
        <v>46204</v>
      </c>
      <c r="C4799" t="s">
        <v>117</v>
      </c>
      <c r="D4799" t="s">
        <v>1145</v>
      </c>
      <c r="E4799">
        <v>5</v>
      </c>
      <c r="F4799" s="4">
        <v>1646</v>
      </c>
      <c r="G4799">
        <v>5</v>
      </c>
      <c r="H4799" t="s">
        <v>1023</v>
      </c>
      <c r="I4799" s="2" t="str">
        <f>VLOOKUP(Sheet__29[[#This Row],[Filial]],Filiais!A:B,2,FALSE)</f>
        <v>Bauru</v>
      </c>
      <c r="J4799" s="2" t="str">
        <f>VLOOKUP(Sheet__29[[#This Row],[Cidade]],'Clientes'!C:D,2,FALSE)</f>
        <v>SP</v>
      </c>
      <c r="K4799" s="2" t="str">
        <f>VLOOKUP(Sheet__29[[#This Row],[Produto]],Produtos!B:C,2,FALSE)</f>
        <v>Armazenamento</v>
      </c>
      <c r="L4799" s="2" t="str">
        <f>VLOOKUP(Sheet__29[[#This Row],[Produto]],Produtos!B:D,3,FALSE)</f>
        <v>Logitech Brasil</v>
      </c>
      <c r="M4799" s="2">
        <f>VLOOKUP(Sheet__29[[#This Row],[Produto]],Estoque!A:B,2,FALSE)</f>
        <v>157</v>
      </c>
      <c r="N4799" s="5">
        <f>Sheet__29[[#This Row],[Qtd]]*Sheet__29[[#This Row],[Valor]]</f>
        <v>8230</v>
      </c>
      <c r="O4799" s="5">
        <f>Sheet__29[[#This Row],[Venda]]*(1-Sheet__29[[#This Row],[Desc]]/100)</f>
        <v>7818.5</v>
      </c>
      <c r="P4799"/>
    </row>
    <row r="4800" spans="1:16" x14ac:dyDescent="0.25">
      <c r="A4800">
        <v>104798</v>
      </c>
      <c r="B4800" s="1">
        <v>46204</v>
      </c>
      <c r="C4800" t="s">
        <v>530</v>
      </c>
      <c r="D4800" t="s">
        <v>1146</v>
      </c>
      <c r="E4800">
        <v>1</v>
      </c>
      <c r="F4800" s="4">
        <v>3185</v>
      </c>
      <c r="G4800">
        <v>10</v>
      </c>
      <c r="H4800" t="s">
        <v>1023</v>
      </c>
      <c r="I4800" s="2" t="str">
        <f>VLOOKUP(Sheet__29[[#This Row],[Filial]],Filiais!A:B,2,FALSE)</f>
        <v>Bauru</v>
      </c>
      <c r="J4800" s="2" t="str">
        <f>VLOOKUP(Sheet__29[[#This Row],[Cidade]],'Clientes'!C:D,2,FALSE)</f>
        <v>SP</v>
      </c>
      <c r="K4800" s="2" t="str">
        <f>VLOOKUP(Sheet__29[[#This Row],[Produto]],Produtos!B:C,2,FALSE)</f>
        <v>Periférico</v>
      </c>
      <c r="L4800" s="2" t="str">
        <f>VLOOKUP(Sheet__29[[#This Row],[Produto]],Produtos!B:D,3,FALSE)</f>
        <v>Logitech Brasil</v>
      </c>
      <c r="M4800" s="2">
        <f>VLOOKUP(Sheet__29[[#This Row],[Produto]],Estoque!A:B,2,FALSE)</f>
        <v>289</v>
      </c>
      <c r="N4800" s="5">
        <f>Sheet__29[[#This Row],[Qtd]]*Sheet__29[[#This Row],[Valor]]</f>
        <v>3185</v>
      </c>
      <c r="O4800" s="5">
        <f>Sheet__29[[#This Row],[Venda]]*(1-Sheet__29[[#This Row],[Desc]]/100)</f>
        <v>2866.5</v>
      </c>
      <c r="P4800"/>
    </row>
    <row r="4801" spans="1:16" x14ac:dyDescent="0.25">
      <c r="A4801">
        <v>104799</v>
      </c>
      <c r="B4801" s="1">
        <v>46204</v>
      </c>
      <c r="C4801" t="s">
        <v>398</v>
      </c>
      <c r="D4801" t="s">
        <v>1139</v>
      </c>
      <c r="E4801">
        <v>3</v>
      </c>
      <c r="F4801" s="4">
        <v>4688</v>
      </c>
      <c r="G4801">
        <v>10</v>
      </c>
      <c r="H4801" t="s">
        <v>1018</v>
      </c>
      <c r="I4801" s="2" t="str">
        <f>VLOOKUP(Sheet__29[[#This Row],[Filial]],Filiais!A:B,2,FALSE)</f>
        <v>Barueri</v>
      </c>
      <c r="J4801" s="2" t="str">
        <f>VLOOKUP(Sheet__29[[#This Row],[Cidade]],'Clientes'!C:D,2,FALSE)</f>
        <v>SP</v>
      </c>
      <c r="K4801" s="2" t="str">
        <f>VLOOKUP(Sheet__29[[#This Row],[Produto]],Produtos!B:C,2,FALSE)</f>
        <v>Monitor</v>
      </c>
      <c r="L4801" s="2" t="str">
        <f>VLOOKUP(Sheet__29[[#This Row],[Produto]],Produtos!B:D,3,FALSE)</f>
        <v>LG Brasil</v>
      </c>
      <c r="M4801" s="2">
        <f>VLOOKUP(Sheet__29[[#This Row],[Produto]],Estoque!A:B,2,FALSE)</f>
        <v>193</v>
      </c>
      <c r="N4801" s="5">
        <f>Sheet__29[[#This Row],[Qtd]]*Sheet__29[[#This Row],[Valor]]</f>
        <v>14064</v>
      </c>
      <c r="O4801" s="5">
        <f>Sheet__29[[#This Row],[Venda]]*(1-Sheet__29[[#This Row],[Desc]]/100)</f>
        <v>12657.6</v>
      </c>
      <c r="P4801"/>
    </row>
    <row r="4802" spans="1:16" x14ac:dyDescent="0.25">
      <c r="A4802">
        <v>104800</v>
      </c>
      <c r="B4802" s="1">
        <v>46204</v>
      </c>
      <c r="C4802" t="s">
        <v>569</v>
      </c>
      <c r="D4802" t="s">
        <v>1145</v>
      </c>
      <c r="E4802">
        <v>2</v>
      </c>
      <c r="F4802" s="4">
        <v>4180</v>
      </c>
      <c r="G4802">
        <v>5</v>
      </c>
      <c r="H4802" t="s">
        <v>1023</v>
      </c>
      <c r="I4802" s="2" t="str">
        <f>VLOOKUP(Sheet__29[[#This Row],[Filial]],Filiais!A:B,2,FALSE)</f>
        <v>Bauru</v>
      </c>
      <c r="J4802" s="2" t="str">
        <f>VLOOKUP(Sheet__29[[#This Row],[Cidade]],'Clientes'!C:D,2,FALSE)</f>
        <v>SP</v>
      </c>
      <c r="K4802" s="2" t="str">
        <f>VLOOKUP(Sheet__29[[#This Row],[Produto]],Produtos!B:C,2,FALSE)</f>
        <v>Armazenamento</v>
      </c>
      <c r="L4802" s="2" t="str">
        <f>VLOOKUP(Sheet__29[[#This Row],[Produto]],Produtos!B:D,3,FALSE)</f>
        <v>Logitech Brasil</v>
      </c>
      <c r="M4802" s="2">
        <f>VLOOKUP(Sheet__29[[#This Row],[Produto]],Estoque!A:B,2,FALSE)</f>
        <v>157</v>
      </c>
      <c r="N4802" s="5">
        <f>Sheet__29[[#This Row],[Qtd]]*Sheet__29[[#This Row],[Valor]]</f>
        <v>8360</v>
      </c>
      <c r="O4802" s="5">
        <f>Sheet__29[[#This Row],[Venda]]*(1-Sheet__29[[#This Row],[Desc]]/100)</f>
        <v>7942</v>
      </c>
      <c r="P4802"/>
    </row>
    <row r="4803" spans="1:16" x14ac:dyDescent="0.25">
      <c r="A4803">
        <v>104801</v>
      </c>
      <c r="B4803" s="1">
        <v>46204</v>
      </c>
      <c r="C4803" t="s">
        <v>846</v>
      </c>
      <c r="D4803" t="s">
        <v>1113</v>
      </c>
      <c r="E4803">
        <v>3</v>
      </c>
      <c r="F4803" s="4">
        <v>774</v>
      </c>
      <c r="G4803">
        <v>10</v>
      </c>
      <c r="H4803" t="s">
        <v>1020</v>
      </c>
      <c r="I4803" s="2" t="str">
        <f>VLOOKUP(Sheet__29[[#This Row],[Filial]],Filiais!A:B,2,FALSE)</f>
        <v>Sorocaba</v>
      </c>
      <c r="J4803" s="2" t="str">
        <f>VLOOKUP(Sheet__29[[#This Row],[Cidade]],'Clientes'!C:D,2,FALSE)</f>
        <v>SP</v>
      </c>
      <c r="K4803" s="2" t="str">
        <f>VLOOKUP(Sheet__29[[#This Row],[Produto]],Produtos!B:C,2,FALSE)</f>
        <v>Rede</v>
      </c>
      <c r="L4803" s="2" t="str">
        <f>VLOOKUP(Sheet__29[[#This Row],[Produto]],Produtos!B:D,3,FALSE)</f>
        <v>LG Brasil</v>
      </c>
      <c r="M4803" s="2">
        <f>VLOOKUP(Sheet__29[[#This Row],[Produto]],Estoque!A:B,2,FALSE)</f>
        <v>28</v>
      </c>
      <c r="N4803" s="5">
        <f>Sheet__29[[#This Row],[Qtd]]*Sheet__29[[#This Row],[Valor]]</f>
        <v>2322</v>
      </c>
      <c r="O4803" s="5">
        <f>Sheet__29[[#This Row],[Venda]]*(1-Sheet__29[[#This Row],[Desc]]/100)</f>
        <v>2089.8000000000002</v>
      </c>
      <c r="P4803"/>
    </row>
    <row r="4804" spans="1:16" x14ac:dyDescent="0.25">
      <c r="A4804">
        <v>104802</v>
      </c>
      <c r="B4804" s="1">
        <v>46204</v>
      </c>
      <c r="C4804" t="s">
        <v>91</v>
      </c>
      <c r="D4804" t="s">
        <v>1161</v>
      </c>
      <c r="E4804">
        <v>4</v>
      </c>
      <c r="F4804" s="4">
        <v>693</v>
      </c>
      <c r="G4804">
        <v>10</v>
      </c>
      <c r="H4804" t="s">
        <v>1018</v>
      </c>
      <c r="I4804" s="2" t="str">
        <f>VLOOKUP(Sheet__29[[#This Row],[Filial]],Filiais!A:B,2,FALSE)</f>
        <v>Barueri</v>
      </c>
      <c r="J4804" s="2" t="str">
        <f>VLOOKUP(Sheet__29[[#This Row],[Cidade]],'Clientes'!C:D,2,FALSE)</f>
        <v>SP</v>
      </c>
      <c r="K4804" s="2" t="str">
        <f>VLOOKUP(Sheet__29[[#This Row],[Produto]],Produtos!B:C,2,FALSE)</f>
        <v>Rede</v>
      </c>
      <c r="L4804" s="2" t="str">
        <f>VLOOKUP(Sheet__29[[#This Row],[Produto]],Produtos!B:D,3,FALSE)</f>
        <v>Dell Brasil</v>
      </c>
      <c r="M4804" s="2">
        <f>VLOOKUP(Sheet__29[[#This Row],[Produto]],Estoque!A:B,2,FALSE)</f>
        <v>211</v>
      </c>
      <c r="N4804" s="5">
        <f>Sheet__29[[#This Row],[Qtd]]*Sheet__29[[#This Row],[Valor]]</f>
        <v>2772</v>
      </c>
      <c r="O4804" s="5">
        <f>Sheet__29[[#This Row],[Venda]]*(1-Sheet__29[[#This Row],[Desc]]/100)</f>
        <v>2494.8000000000002</v>
      </c>
      <c r="P4804"/>
    </row>
    <row r="4805" spans="1:16" x14ac:dyDescent="0.25">
      <c r="A4805">
        <v>104803</v>
      </c>
      <c r="B4805" s="1">
        <v>46204</v>
      </c>
      <c r="C4805" t="s">
        <v>89</v>
      </c>
      <c r="D4805" t="s">
        <v>1130</v>
      </c>
      <c r="E4805">
        <v>4</v>
      </c>
      <c r="F4805" s="4">
        <v>4772</v>
      </c>
      <c r="G4805">
        <v>10</v>
      </c>
      <c r="H4805" t="s">
        <v>1021</v>
      </c>
      <c r="I4805" s="2" t="str">
        <f>VLOOKUP(Sheet__29[[#This Row],[Filial]],Filiais!A:B,2,FALSE)</f>
        <v>Jundiaí</v>
      </c>
      <c r="J4805" s="2" t="str">
        <f>VLOOKUP(Sheet__29[[#This Row],[Cidade]],'Clientes'!C:D,2,FALSE)</f>
        <v>SP</v>
      </c>
      <c r="K4805" s="2" t="str">
        <f>VLOOKUP(Sheet__29[[#This Row],[Produto]],Produtos!B:C,2,FALSE)</f>
        <v>Notebook</v>
      </c>
      <c r="L4805" s="2" t="str">
        <f>VLOOKUP(Sheet__29[[#This Row],[Produto]],Produtos!B:D,3,FALSE)</f>
        <v>LG Brasil</v>
      </c>
      <c r="M4805" s="2">
        <f>VLOOKUP(Sheet__29[[#This Row],[Produto]],Estoque!A:B,2,FALSE)</f>
        <v>111</v>
      </c>
      <c r="N4805" s="5">
        <f>Sheet__29[[#This Row],[Qtd]]*Sheet__29[[#This Row],[Valor]]</f>
        <v>19088</v>
      </c>
      <c r="O4805" s="5">
        <f>Sheet__29[[#This Row],[Venda]]*(1-Sheet__29[[#This Row],[Desc]]/100)</f>
        <v>17179.2</v>
      </c>
      <c r="P4805"/>
    </row>
    <row r="4806" spans="1:16" x14ac:dyDescent="0.25">
      <c r="A4806">
        <v>104804</v>
      </c>
      <c r="B4806" s="1">
        <v>46204</v>
      </c>
      <c r="C4806" t="s">
        <v>611</v>
      </c>
      <c r="D4806" t="s">
        <v>1119</v>
      </c>
      <c r="E4806">
        <v>1</v>
      </c>
      <c r="F4806" s="4">
        <v>3553</v>
      </c>
      <c r="G4806">
        <v>5</v>
      </c>
      <c r="H4806" t="s">
        <v>1024</v>
      </c>
      <c r="I4806" s="2" t="str">
        <f>VLOOKUP(Sheet__29[[#This Row],[Filial]],Filiais!A:B,2,FALSE)</f>
        <v>Ribeirão Preto</v>
      </c>
      <c r="J4806" s="2" t="str">
        <f>VLOOKUP(Sheet__29[[#This Row],[Cidade]],'Clientes'!C:D,2,FALSE)</f>
        <v>SP</v>
      </c>
      <c r="K4806" s="2" t="str">
        <f>VLOOKUP(Sheet__29[[#This Row],[Produto]],Produtos!B:C,2,FALSE)</f>
        <v>Notebook</v>
      </c>
      <c r="L4806" s="2" t="str">
        <f>VLOOKUP(Sheet__29[[#This Row],[Produto]],Produtos!B:D,3,FALSE)</f>
        <v>LG Brasil</v>
      </c>
      <c r="M4806" s="2">
        <f>VLOOKUP(Sheet__29[[#This Row],[Produto]],Estoque!A:B,2,FALSE)</f>
        <v>186</v>
      </c>
      <c r="N4806" s="5">
        <f>Sheet__29[[#This Row],[Qtd]]*Sheet__29[[#This Row],[Valor]]</f>
        <v>3553</v>
      </c>
      <c r="O4806" s="5">
        <f>Sheet__29[[#This Row],[Venda]]*(1-Sheet__29[[#This Row],[Desc]]/100)</f>
        <v>3375.35</v>
      </c>
      <c r="P4806"/>
    </row>
    <row r="4807" spans="1:16" x14ac:dyDescent="0.25">
      <c r="A4807">
        <v>104805</v>
      </c>
      <c r="B4807" s="1">
        <v>46204</v>
      </c>
      <c r="C4807" t="s">
        <v>992</v>
      </c>
      <c r="D4807" t="s">
        <v>1177</v>
      </c>
      <c r="E4807">
        <v>5</v>
      </c>
      <c r="F4807" s="4">
        <v>3206</v>
      </c>
      <c r="G4807">
        <v>5</v>
      </c>
      <c r="H4807" t="s">
        <v>1022</v>
      </c>
      <c r="I4807" s="2" t="str">
        <f>VLOOKUP(Sheet__29[[#This Row],[Filial]],Filiais!A:B,2,FALSE)</f>
        <v>Santos</v>
      </c>
      <c r="J4807" s="2" t="str">
        <f>VLOOKUP(Sheet__29[[#This Row],[Cidade]],'Clientes'!C:D,2,FALSE)</f>
        <v>SP</v>
      </c>
      <c r="K4807" s="2" t="str">
        <f>VLOOKUP(Sheet__29[[#This Row],[Produto]],Produtos!B:C,2,FALSE)</f>
        <v>Rede</v>
      </c>
      <c r="L4807" s="2" t="str">
        <f>VLOOKUP(Sheet__29[[#This Row],[Produto]],Produtos!B:D,3,FALSE)</f>
        <v>LG Brasil</v>
      </c>
      <c r="M4807" s="2">
        <f>VLOOKUP(Sheet__29[[#This Row],[Produto]],Estoque!A:B,2,FALSE)</f>
        <v>230</v>
      </c>
      <c r="N4807" s="5">
        <f>Sheet__29[[#This Row],[Qtd]]*Sheet__29[[#This Row],[Valor]]</f>
        <v>16030</v>
      </c>
      <c r="O4807" s="5">
        <f>Sheet__29[[#This Row],[Venda]]*(1-Sheet__29[[#This Row],[Desc]]/100)</f>
        <v>15228.5</v>
      </c>
      <c r="P4807"/>
    </row>
    <row r="4808" spans="1:16" x14ac:dyDescent="0.25">
      <c r="A4808">
        <v>104806</v>
      </c>
      <c r="B4808" s="1">
        <v>46204</v>
      </c>
      <c r="C4808" t="s">
        <v>204</v>
      </c>
      <c r="D4808" t="s">
        <v>1127</v>
      </c>
      <c r="E4808">
        <v>5</v>
      </c>
      <c r="F4808" s="4">
        <v>2949</v>
      </c>
      <c r="G4808">
        <v>5</v>
      </c>
      <c r="H4808" t="s">
        <v>1022</v>
      </c>
      <c r="I4808" s="2" t="str">
        <f>VLOOKUP(Sheet__29[[#This Row],[Filial]],Filiais!A:B,2,FALSE)</f>
        <v>Santos</v>
      </c>
      <c r="J4808" s="2" t="str">
        <f>VLOOKUP(Sheet__29[[#This Row],[Cidade]],'Clientes'!C:D,2,FALSE)</f>
        <v>SP</v>
      </c>
      <c r="K4808" s="2" t="str">
        <f>VLOOKUP(Sheet__29[[#This Row],[Produto]],Produtos!B:C,2,FALSE)</f>
        <v>Periférico</v>
      </c>
      <c r="L4808" s="2" t="str">
        <f>VLOOKUP(Sheet__29[[#This Row],[Produto]],Produtos!B:D,3,FALSE)</f>
        <v>Dell Brasil</v>
      </c>
      <c r="M4808" s="2">
        <f>VLOOKUP(Sheet__29[[#This Row],[Produto]],Estoque!A:B,2,FALSE)</f>
        <v>210</v>
      </c>
      <c r="N4808" s="5">
        <f>Sheet__29[[#This Row],[Qtd]]*Sheet__29[[#This Row],[Valor]]</f>
        <v>14745</v>
      </c>
      <c r="O4808" s="5">
        <f>Sheet__29[[#This Row],[Venda]]*(1-Sheet__29[[#This Row],[Desc]]/100)</f>
        <v>14007.75</v>
      </c>
      <c r="P4808"/>
    </row>
    <row r="4809" spans="1:16" x14ac:dyDescent="0.25">
      <c r="A4809">
        <v>104807</v>
      </c>
      <c r="B4809" s="1">
        <v>46204</v>
      </c>
      <c r="C4809" t="s">
        <v>500</v>
      </c>
      <c r="D4809" t="s">
        <v>1169</v>
      </c>
      <c r="E4809">
        <v>2</v>
      </c>
      <c r="F4809" s="4">
        <v>4059</v>
      </c>
      <c r="G4809">
        <v>10</v>
      </c>
      <c r="H4809" t="s">
        <v>1023</v>
      </c>
      <c r="I4809" s="2" t="str">
        <f>VLOOKUP(Sheet__29[[#This Row],[Filial]],Filiais!A:B,2,FALSE)</f>
        <v>Bauru</v>
      </c>
      <c r="J4809" s="2" t="str">
        <f>VLOOKUP(Sheet__29[[#This Row],[Cidade]],'Clientes'!C:D,2,FALSE)</f>
        <v>SP</v>
      </c>
      <c r="K4809" s="2" t="str">
        <f>VLOOKUP(Sheet__29[[#This Row],[Produto]],Produtos!B:C,2,FALSE)</f>
        <v>Armazenamento</v>
      </c>
      <c r="L4809" s="2" t="str">
        <f>VLOOKUP(Sheet__29[[#This Row],[Produto]],Produtos!B:D,3,FALSE)</f>
        <v>Logitech Brasil</v>
      </c>
      <c r="M4809" s="2">
        <f>VLOOKUP(Sheet__29[[#This Row],[Produto]],Estoque!A:B,2,FALSE)</f>
        <v>232</v>
      </c>
      <c r="N4809" s="5">
        <f>Sheet__29[[#This Row],[Qtd]]*Sheet__29[[#This Row],[Valor]]</f>
        <v>8118</v>
      </c>
      <c r="O4809" s="5">
        <f>Sheet__29[[#This Row],[Venda]]*(1-Sheet__29[[#This Row],[Desc]]/100)</f>
        <v>7306.2</v>
      </c>
      <c r="P4809"/>
    </row>
    <row r="4810" spans="1:16" x14ac:dyDescent="0.25">
      <c r="A4810">
        <v>104808</v>
      </c>
      <c r="B4810" s="1">
        <v>46204</v>
      </c>
      <c r="C4810" t="s">
        <v>210</v>
      </c>
      <c r="D4810" t="s">
        <v>1176</v>
      </c>
      <c r="E4810">
        <v>5</v>
      </c>
      <c r="F4810" s="4">
        <v>2606</v>
      </c>
      <c r="G4810">
        <v>5</v>
      </c>
      <c r="H4810" t="s">
        <v>1023</v>
      </c>
      <c r="I4810" s="2" t="str">
        <f>VLOOKUP(Sheet__29[[#This Row],[Filial]],Filiais!A:B,2,FALSE)</f>
        <v>Bauru</v>
      </c>
      <c r="J4810" s="2" t="str">
        <f>VLOOKUP(Sheet__29[[#This Row],[Cidade]],'Clientes'!C:D,2,FALSE)</f>
        <v>SP</v>
      </c>
      <c r="K4810" s="2" t="str">
        <f>VLOOKUP(Sheet__29[[#This Row],[Produto]],Produtos!B:C,2,FALSE)</f>
        <v>Rede</v>
      </c>
      <c r="L4810" s="2" t="str">
        <f>VLOOKUP(Sheet__29[[#This Row],[Produto]],Produtos!B:D,3,FALSE)</f>
        <v>LG Brasil</v>
      </c>
      <c r="M4810" s="2">
        <f>VLOOKUP(Sheet__29[[#This Row],[Produto]],Estoque!A:B,2,FALSE)</f>
        <v>75</v>
      </c>
      <c r="N4810" s="5">
        <f>Sheet__29[[#This Row],[Qtd]]*Sheet__29[[#This Row],[Valor]]</f>
        <v>13030</v>
      </c>
      <c r="O4810" s="5">
        <f>Sheet__29[[#This Row],[Venda]]*(1-Sheet__29[[#This Row],[Desc]]/100)</f>
        <v>12378.5</v>
      </c>
      <c r="P4810"/>
    </row>
    <row r="4811" spans="1:16" x14ac:dyDescent="0.25">
      <c r="A4811">
        <v>104809</v>
      </c>
      <c r="B4811" s="1">
        <v>46204</v>
      </c>
      <c r="C4811" t="s">
        <v>576</v>
      </c>
      <c r="D4811" t="s">
        <v>1151</v>
      </c>
      <c r="E4811">
        <v>2</v>
      </c>
      <c r="F4811" s="4">
        <v>3636</v>
      </c>
      <c r="G4811">
        <v>0</v>
      </c>
      <c r="H4811" t="s">
        <v>1022</v>
      </c>
      <c r="I4811" s="2" t="str">
        <f>VLOOKUP(Sheet__29[[#This Row],[Filial]],Filiais!A:B,2,FALSE)</f>
        <v>Santos</v>
      </c>
      <c r="J4811" s="2" t="str">
        <f>VLOOKUP(Sheet__29[[#This Row],[Cidade]],'Clientes'!C:D,2,FALSE)</f>
        <v>SP</v>
      </c>
      <c r="K4811" s="2" t="str">
        <f>VLOOKUP(Sheet__29[[#This Row],[Produto]],Produtos!B:C,2,FALSE)</f>
        <v>Rede</v>
      </c>
      <c r="L4811" s="2" t="str">
        <f>VLOOKUP(Sheet__29[[#This Row],[Produto]],Produtos!B:D,3,FALSE)</f>
        <v>Kingston Brasil</v>
      </c>
      <c r="M4811" s="2">
        <f>VLOOKUP(Sheet__29[[#This Row],[Produto]],Estoque!A:B,2,FALSE)</f>
        <v>292</v>
      </c>
      <c r="N4811" s="5">
        <f>Sheet__29[[#This Row],[Qtd]]*Sheet__29[[#This Row],[Valor]]</f>
        <v>7272</v>
      </c>
      <c r="O4811" s="5">
        <f>Sheet__29[[#This Row],[Venda]]*(1-Sheet__29[[#This Row],[Desc]]/100)</f>
        <v>7272</v>
      </c>
      <c r="P4811"/>
    </row>
    <row r="4812" spans="1:16" x14ac:dyDescent="0.25">
      <c r="A4812">
        <v>104810</v>
      </c>
      <c r="B4812" s="1">
        <v>46204</v>
      </c>
      <c r="C4812" t="s">
        <v>759</v>
      </c>
      <c r="D4812" t="s">
        <v>1112</v>
      </c>
      <c r="E4812">
        <v>3</v>
      </c>
      <c r="F4812" s="4">
        <v>1460</v>
      </c>
      <c r="G4812">
        <v>0</v>
      </c>
      <c r="H4812" t="s">
        <v>1023</v>
      </c>
      <c r="I4812" s="2" t="str">
        <f>VLOOKUP(Sheet__29[[#This Row],[Filial]],Filiais!A:B,2,FALSE)</f>
        <v>Bauru</v>
      </c>
      <c r="J4812" s="2" t="str">
        <f>VLOOKUP(Sheet__29[[#This Row],[Cidade]],'Clientes'!C:D,2,FALSE)</f>
        <v>SP</v>
      </c>
      <c r="K4812" s="2" t="str">
        <f>VLOOKUP(Sheet__29[[#This Row],[Produto]],Produtos!B:C,2,FALSE)</f>
        <v>Monitor</v>
      </c>
      <c r="L4812" s="2" t="str">
        <f>VLOOKUP(Sheet__29[[#This Row],[Produto]],Produtos!B:D,3,FALSE)</f>
        <v>Dell Brasil</v>
      </c>
      <c r="M4812" s="2">
        <f>VLOOKUP(Sheet__29[[#This Row],[Produto]],Estoque!A:B,2,FALSE)</f>
        <v>266</v>
      </c>
      <c r="N4812" s="5">
        <f>Sheet__29[[#This Row],[Qtd]]*Sheet__29[[#This Row],[Valor]]</f>
        <v>4380</v>
      </c>
      <c r="O4812" s="5">
        <f>Sheet__29[[#This Row],[Venda]]*(1-Sheet__29[[#This Row],[Desc]]/100)</f>
        <v>4380</v>
      </c>
      <c r="P4812"/>
    </row>
    <row r="4813" spans="1:16" x14ac:dyDescent="0.25">
      <c r="A4813">
        <v>104811</v>
      </c>
      <c r="B4813" s="1">
        <v>46204</v>
      </c>
      <c r="C4813" t="s">
        <v>328</v>
      </c>
      <c r="D4813" t="s">
        <v>1110</v>
      </c>
      <c r="E4813">
        <v>3</v>
      </c>
      <c r="F4813" s="4">
        <v>1833</v>
      </c>
      <c r="G4813">
        <v>10</v>
      </c>
      <c r="H4813" t="s">
        <v>1023</v>
      </c>
      <c r="I4813" s="2" t="str">
        <f>VLOOKUP(Sheet__29[[#This Row],[Filial]],Filiais!A:B,2,FALSE)</f>
        <v>Bauru</v>
      </c>
      <c r="J4813" s="2" t="str">
        <f>VLOOKUP(Sheet__29[[#This Row],[Cidade]],'Clientes'!C:D,2,FALSE)</f>
        <v>SP</v>
      </c>
      <c r="K4813" s="2" t="str">
        <f>VLOOKUP(Sheet__29[[#This Row],[Produto]],Produtos!B:C,2,FALSE)</f>
        <v>Monitor</v>
      </c>
      <c r="L4813" s="2" t="str">
        <f>VLOOKUP(Sheet__29[[#This Row],[Produto]],Produtos!B:D,3,FALSE)</f>
        <v>Logitech Brasil</v>
      </c>
      <c r="M4813" s="2">
        <f>VLOOKUP(Sheet__29[[#This Row],[Produto]],Estoque!A:B,2,FALSE)</f>
        <v>91</v>
      </c>
      <c r="N4813" s="5">
        <f>Sheet__29[[#This Row],[Qtd]]*Sheet__29[[#This Row],[Valor]]</f>
        <v>5499</v>
      </c>
      <c r="O4813" s="5">
        <f>Sheet__29[[#This Row],[Venda]]*(1-Sheet__29[[#This Row],[Desc]]/100)</f>
        <v>4949.1000000000004</v>
      </c>
      <c r="P4813"/>
    </row>
    <row r="4814" spans="1:16" x14ac:dyDescent="0.25">
      <c r="A4814">
        <v>104812</v>
      </c>
      <c r="B4814" s="1">
        <v>46204</v>
      </c>
      <c r="C4814" t="s">
        <v>38</v>
      </c>
      <c r="D4814" t="s">
        <v>1099</v>
      </c>
      <c r="E4814">
        <v>3</v>
      </c>
      <c r="F4814" s="4">
        <v>1806</v>
      </c>
      <c r="G4814">
        <v>5</v>
      </c>
      <c r="H4814" t="s">
        <v>1023</v>
      </c>
      <c r="I4814" s="2" t="str">
        <f>VLOOKUP(Sheet__29[[#This Row],[Filial]],Filiais!A:B,2,FALSE)</f>
        <v>Bauru</v>
      </c>
      <c r="J4814" s="2" t="str">
        <f>VLOOKUP(Sheet__29[[#This Row],[Cidade]],'Clientes'!C:D,2,FALSE)</f>
        <v>SP</v>
      </c>
      <c r="K4814" s="2" t="str">
        <f>VLOOKUP(Sheet__29[[#This Row],[Produto]],Produtos!B:C,2,FALSE)</f>
        <v>Monitor</v>
      </c>
      <c r="L4814" s="2" t="str">
        <f>VLOOKUP(Sheet__29[[#This Row],[Produto]],Produtos!B:D,3,FALSE)</f>
        <v>Logitech Brasil</v>
      </c>
      <c r="M4814" s="2">
        <f>VLOOKUP(Sheet__29[[#This Row],[Produto]],Estoque!A:B,2,FALSE)</f>
        <v>42</v>
      </c>
      <c r="N4814" s="5">
        <f>Sheet__29[[#This Row],[Qtd]]*Sheet__29[[#This Row],[Valor]]</f>
        <v>5418</v>
      </c>
      <c r="O4814" s="5">
        <f>Sheet__29[[#This Row],[Venda]]*(1-Sheet__29[[#This Row],[Desc]]/100)</f>
        <v>5147.0999999999995</v>
      </c>
      <c r="P4814"/>
    </row>
    <row r="4815" spans="1:16" x14ac:dyDescent="0.25">
      <c r="A4815">
        <v>104813</v>
      </c>
      <c r="B4815" s="1">
        <v>46204</v>
      </c>
      <c r="C4815" t="s">
        <v>162</v>
      </c>
      <c r="D4815" t="s">
        <v>1067</v>
      </c>
      <c r="E4815">
        <v>1</v>
      </c>
      <c r="F4815" s="4">
        <v>2736</v>
      </c>
      <c r="G4815">
        <v>0</v>
      </c>
      <c r="H4815" t="s">
        <v>1021</v>
      </c>
      <c r="I4815" s="2" t="str">
        <f>VLOOKUP(Sheet__29[[#This Row],[Filial]],Filiais!A:B,2,FALSE)</f>
        <v>Jundiaí</v>
      </c>
      <c r="J4815" s="2" t="str">
        <f>VLOOKUP(Sheet__29[[#This Row],[Cidade]],'Clientes'!C:D,2,FALSE)</f>
        <v>SP</v>
      </c>
      <c r="K4815" s="2" t="str">
        <f>VLOOKUP(Sheet__29[[#This Row],[Produto]],Produtos!B:C,2,FALSE)</f>
        <v>Monitor</v>
      </c>
      <c r="L4815" s="2" t="str">
        <f>VLOOKUP(Sheet__29[[#This Row],[Produto]],Produtos!B:D,3,FALSE)</f>
        <v>Lenovo Brasil</v>
      </c>
      <c r="M4815" s="2">
        <f>VLOOKUP(Sheet__29[[#This Row],[Produto]],Estoque!A:B,2,FALSE)</f>
        <v>200</v>
      </c>
      <c r="N4815" s="5">
        <f>Sheet__29[[#This Row],[Qtd]]*Sheet__29[[#This Row],[Valor]]</f>
        <v>2736</v>
      </c>
      <c r="O4815" s="5">
        <f>Sheet__29[[#This Row],[Venda]]*(1-Sheet__29[[#This Row],[Desc]]/100)</f>
        <v>2736</v>
      </c>
      <c r="P4815"/>
    </row>
    <row r="4816" spans="1:16" x14ac:dyDescent="0.25">
      <c r="A4816">
        <v>104814</v>
      </c>
      <c r="B4816" s="1">
        <v>46204</v>
      </c>
      <c r="C4816" t="s">
        <v>363</v>
      </c>
      <c r="D4816" t="s">
        <v>1168</v>
      </c>
      <c r="E4816">
        <v>5</v>
      </c>
      <c r="F4816" s="4">
        <v>950</v>
      </c>
      <c r="G4816">
        <v>5</v>
      </c>
      <c r="H4816" t="s">
        <v>1021</v>
      </c>
      <c r="I4816" s="2" t="str">
        <f>VLOOKUP(Sheet__29[[#This Row],[Filial]],Filiais!A:B,2,FALSE)</f>
        <v>Jundiaí</v>
      </c>
      <c r="J4816" s="2" t="str">
        <f>VLOOKUP(Sheet__29[[#This Row],[Cidade]],'Clientes'!C:D,2,FALSE)</f>
        <v>SP</v>
      </c>
      <c r="K4816" s="2" t="str">
        <f>VLOOKUP(Sheet__29[[#This Row],[Produto]],Produtos!B:C,2,FALSE)</f>
        <v>Rede</v>
      </c>
      <c r="L4816" s="2" t="str">
        <f>VLOOKUP(Sheet__29[[#This Row],[Produto]],Produtos!B:D,3,FALSE)</f>
        <v>Kingston Brasil</v>
      </c>
      <c r="M4816" s="2">
        <f>VLOOKUP(Sheet__29[[#This Row],[Produto]],Estoque!A:B,2,FALSE)</f>
        <v>89</v>
      </c>
      <c r="N4816" s="5">
        <f>Sheet__29[[#This Row],[Qtd]]*Sheet__29[[#This Row],[Valor]]</f>
        <v>4750</v>
      </c>
      <c r="O4816" s="5">
        <f>Sheet__29[[#This Row],[Venda]]*(1-Sheet__29[[#This Row],[Desc]]/100)</f>
        <v>4512.5</v>
      </c>
      <c r="P4816"/>
    </row>
    <row r="4817" spans="1:16" x14ac:dyDescent="0.25">
      <c r="A4817">
        <v>104815</v>
      </c>
      <c r="B4817" s="1">
        <v>46204</v>
      </c>
      <c r="C4817" t="s">
        <v>838</v>
      </c>
      <c r="D4817" t="s">
        <v>1062</v>
      </c>
      <c r="E4817">
        <v>5</v>
      </c>
      <c r="F4817" s="4">
        <v>3023</v>
      </c>
      <c r="G4817">
        <v>0</v>
      </c>
      <c r="H4817" t="s">
        <v>1021</v>
      </c>
      <c r="I4817" s="2" t="str">
        <f>VLOOKUP(Sheet__29[[#This Row],[Filial]],Filiais!A:B,2,FALSE)</f>
        <v>Jundiaí</v>
      </c>
      <c r="J4817" s="2" t="str">
        <f>VLOOKUP(Sheet__29[[#This Row],[Cidade]],'Clientes'!C:D,2,FALSE)</f>
        <v>SP</v>
      </c>
      <c r="K4817" s="2" t="str">
        <f>VLOOKUP(Sheet__29[[#This Row],[Produto]],Produtos!B:C,2,FALSE)</f>
        <v>Rede</v>
      </c>
      <c r="L4817" s="2" t="str">
        <f>VLOOKUP(Sheet__29[[#This Row],[Produto]],Produtos!B:D,3,FALSE)</f>
        <v>Lenovo Brasil</v>
      </c>
      <c r="M4817" s="2">
        <f>VLOOKUP(Sheet__29[[#This Row],[Produto]],Estoque!A:B,2,FALSE)</f>
        <v>178</v>
      </c>
      <c r="N4817" s="5">
        <f>Sheet__29[[#This Row],[Qtd]]*Sheet__29[[#This Row],[Valor]]</f>
        <v>15115</v>
      </c>
      <c r="O4817" s="5">
        <f>Sheet__29[[#This Row],[Venda]]*(1-Sheet__29[[#This Row],[Desc]]/100)</f>
        <v>15115</v>
      </c>
      <c r="P4817"/>
    </row>
    <row r="4818" spans="1:16" x14ac:dyDescent="0.25">
      <c r="A4818">
        <v>104816</v>
      </c>
      <c r="B4818" s="1">
        <v>46204</v>
      </c>
      <c r="C4818" t="s">
        <v>235</v>
      </c>
      <c r="D4818" t="s">
        <v>1066</v>
      </c>
      <c r="E4818">
        <v>3</v>
      </c>
      <c r="F4818" s="4">
        <v>554</v>
      </c>
      <c r="G4818">
        <v>5</v>
      </c>
      <c r="H4818" t="s">
        <v>1021</v>
      </c>
      <c r="I4818" s="2" t="str">
        <f>VLOOKUP(Sheet__29[[#This Row],[Filial]],Filiais!A:B,2,FALSE)</f>
        <v>Jundiaí</v>
      </c>
      <c r="J4818" s="2" t="str">
        <f>VLOOKUP(Sheet__29[[#This Row],[Cidade]],'Clientes'!C:D,2,FALSE)</f>
        <v>SP</v>
      </c>
      <c r="K4818" s="2" t="str">
        <f>VLOOKUP(Sheet__29[[#This Row],[Produto]],Produtos!B:C,2,FALSE)</f>
        <v>Monitor</v>
      </c>
      <c r="L4818" s="2" t="str">
        <f>VLOOKUP(Sheet__29[[#This Row],[Produto]],Produtos!B:D,3,FALSE)</f>
        <v>LG Brasil</v>
      </c>
      <c r="M4818" s="2">
        <f>VLOOKUP(Sheet__29[[#This Row],[Produto]],Estoque!A:B,2,FALSE)</f>
        <v>198</v>
      </c>
      <c r="N4818" s="5">
        <f>Sheet__29[[#This Row],[Qtd]]*Sheet__29[[#This Row],[Valor]]</f>
        <v>1662</v>
      </c>
      <c r="O4818" s="5">
        <f>Sheet__29[[#This Row],[Venda]]*(1-Sheet__29[[#This Row],[Desc]]/100)</f>
        <v>1578.8999999999999</v>
      </c>
      <c r="P4818"/>
    </row>
    <row r="4819" spans="1:16" x14ac:dyDescent="0.25">
      <c r="A4819">
        <v>104817</v>
      </c>
      <c r="B4819" s="1">
        <v>46204</v>
      </c>
      <c r="C4819" t="s">
        <v>44</v>
      </c>
      <c r="D4819" t="s">
        <v>1157</v>
      </c>
      <c r="E4819">
        <v>3</v>
      </c>
      <c r="F4819" s="4">
        <v>2922</v>
      </c>
      <c r="G4819">
        <v>10</v>
      </c>
      <c r="H4819" t="s">
        <v>1025</v>
      </c>
      <c r="I4819" s="2" t="str">
        <f>VLOOKUP(Sheet__29[[#This Row],[Filial]],Filiais!A:B,2,FALSE)</f>
        <v>São José dos Campos</v>
      </c>
      <c r="J4819" s="2" t="str">
        <f>VLOOKUP(Sheet__29[[#This Row],[Cidade]],'Clientes'!C:D,2,FALSE)</f>
        <v>SP</v>
      </c>
      <c r="K4819" s="2" t="str">
        <f>VLOOKUP(Sheet__29[[#This Row],[Produto]],Produtos!B:C,2,FALSE)</f>
        <v>Rede</v>
      </c>
      <c r="L4819" s="2" t="str">
        <f>VLOOKUP(Sheet__29[[#This Row],[Produto]],Produtos!B:D,3,FALSE)</f>
        <v>LG Brasil</v>
      </c>
      <c r="M4819" s="2">
        <f>VLOOKUP(Sheet__29[[#This Row],[Produto]],Estoque!A:B,2,FALSE)</f>
        <v>118</v>
      </c>
      <c r="N4819" s="5">
        <f>Sheet__29[[#This Row],[Qtd]]*Sheet__29[[#This Row],[Valor]]</f>
        <v>8766</v>
      </c>
      <c r="O4819" s="5">
        <f>Sheet__29[[#This Row],[Venda]]*(1-Sheet__29[[#This Row],[Desc]]/100)</f>
        <v>7889.4000000000005</v>
      </c>
      <c r="P4819"/>
    </row>
    <row r="4820" spans="1:16" x14ac:dyDescent="0.25">
      <c r="A4820">
        <v>104818</v>
      </c>
      <c r="B4820" s="1">
        <v>46204</v>
      </c>
      <c r="C4820" t="s">
        <v>266</v>
      </c>
      <c r="D4820" t="s">
        <v>1121</v>
      </c>
      <c r="E4820">
        <v>5</v>
      </c>
      <c r="F4820" s="4">
        <v>1631</v>
      </c>
      <c r="G4820">
        <v>5</v>
      </c>
      <c r="H4820" t="s">
        <v>1020</v>
      </c>
      <c r="I4820" s="2" t="str">
        <f>VLOOKUP(Sheet__29[[#This Row],[Filial]],Filiais!A:B,2,FALSE)</f>
        <v>Sorocaba</v>
      </c>
      <c r="J4820" s="2" t="str">
        <f>VLOOKUP(Sheet__29[[#This Row],[Cidade]],'Clientes'!C:D,2,FALSE)</f>
        <v>SP</v>
      </c>
      <c r="K4820" s="2" t="str">
        <f>VLOOKUP(Sheet__29[[#This Row],[Produto]],Produtos!B:C,2,FALSE)</f>
        <v>Monitor</v>
      </c>
      <c r="L4820" s="2" t="str">
        <f>VLOOKUP(Sheet__29[[#This Row],[Produto]],Produtos!B:D,3,FALSE)</f>
        <v>Logitech Brasil</v>
      </c>
      <c r="M4820" s="2">
        <f>VLOOKUP(Sheet__29[[#This Row],[Produto]],Estoque!A:B,2,FALSE)</f>
        <v>231</v>
      </c>
      <c r="N4820" s="5">
        <f>Sheet__29[[#This Row],[Qtd]]*Sheet__29[[#This Row],[Valor]]</f>
        <v>8155</v>
      </c>
      <c r="O4820" s="5">
        <f>Sheet__29[[#This Row],[Venda]]*(1-Sheet__29[[#This Row],[Desc]]/100)</f>
        <v>7747.25</v>
      </c>
      <c r="P4820"/>
    </row>
    <row r="4821" spans="1:16" x14ac:dyDescent="0.25">
      <c r="A4821">
        <v>104819</v>
      </c>
      <c r="B4821" s="1">
        <v>46204</v>
      </c>
      <c r="C4821" t="s">
        <v>673</v>
      </c>
      <c r="D4821" t="s">
        <v>1060</v>
      </c>
      <c r="E4821">
        <v>5</v>
      </c>
      <c r="F4821" s="4">
        <v>103</v>
      </c>
      <c r="G4821">
        <v>0</v>
      </c>
      <c r="H4821" t="s">
        <v>1019</v>
      </c>
      <c r="I4821" s="2" t="str">
        <f>VLOOKUP(Sheet__29[[#This Row],[Filial]],Filiais!A:B,2,FALSE)</f>
        <v>Osasco</v>
      </c>
      <c r="J4821" s="2" t="str">
        <f>VLOOKUP(Sheet__29[[#This Row],[Cidade]],'Clientes'!C:D,2,FALSE)</f>
        <v>SP</v>
      </c>
      <c r="K4821" s="2" t="str">
        <f>VLOOKUP(Sheet__29[[#This Row],[Produto]],Produtos!B:C,2,FALSE)</f>
        <v>Rede</v>
      </c>
      <c r="L4821" s="2" t="str">
        <f>VLOOKUP(Sheet__29[[#This Row],[Produto]],Produtos!B:D,3,FALSE)</f>
        <v>LG Brasil</v>
      </c>
      <c r="M4821" s="2">
        <f>VLOOKUP(Sheet__29[[#This Row],[Produto]],Estoque!A:B,2,FALSE)</f>
        <v>281</v>
      </c>
      <c r="N4821" s="5">
        <f>Sheet__29[[#This Row],[Qtd]]*Sheet__29[[#This Row],[Valor]]</f>
        <v>515</v>
      </c>
      <c r="O4821" s="5">
        <f>Sheet__29[[#This Row],[Venda]]*(1-Sheet__29[[#This Row],[Desc]]/100)</f>
        <v>515</v>
      </c>
      <c r="P4821"/>
    </row>
    <row r="4822" spans="1:16" x14ac:dyDescent="0.25">
      <c r="A4822">
        <v>104820</v>
      </c>
      <c r="B4822" s="1">
        <v>46204</v>
      </c>
      <c r="C4822" t="s">
        <v>215</v>
      </c>
      <c r="D4822" t="s">
        <v>1078</v>
      </c>
      <c r="E4822">
        <v>4</v>
      </c>
      <c r="F4822" s="4">
        <v>610</v>
      </c>
      <c r="G4822">
        <v>10</v>
      </c>
      <c r="H4822" t="s">
        <v>1016</v>
      </c>
      <c r="I4822" s="2" t="str">
        <f>VLOOKUP(Sheet__29[[#This Row],[Filial]],Filiais!A:B,2,FALSE)</f>
        <v>São Paulo</v>
      </c>
      <c r="J4822" s="2" t="str">
        <f>VLOOKUP(Sheet__29[[#This Row],[Cidade]],'Clientes'!C:D,2,FALSE)</f>
        <v>SP</v>
      </c>
      <c r="K4822" s="2" t="str">
        <f>VLOOKUP(Sheet__29[[#This Row],[Produto]],Produtos!B:C,2,FALSE)</f>
        <v>Periférico</v>
      </c>
      <c r="L4822" s="2" t="str">
        <f>VLOOKUP(Sheet__29[[#This Row],[Produto]],Produtos!B:D,3,FALSE)</f>
        <v>Kingston Brasil</v>
      </c>
      <c r="M4822" s="2">
        <f>VLOOKUP(Sheet__29[[#This Row],[Produto]],Estoque!A:B,2,FALSE)</f>
        <v>92</v>
      </c>
      <c r="N4822" s="5">
        <f>Sheet__29[[#This Row],[Qtd]]*Sheet__29[[#This Row],[Valor]]</f>
        <v>2440</v>
      </c>
      <c r="O4822" s="5">
        <f>Sheet__29[[#This Row],[Venda]]*(1-Sheet__29[[#This Row],[Desc]]/100)</f>
        <v>2196</v>
      </c>
      <c r="P4822"/>
    </row>
    <row r="4823" spans="1:16" x14ac:dyDescent="0.25">
      <c r="A4823">
        <v>104821</v>
      </c>
      <c r="B4823" s="1">
        <v>46204</v>
      </c>
      <c r="C4823" t="s">
        <v>664</v>
      </c>
      <c r="D4823" t="s">
        <v>1084</v>
      </c>
      <c r="E4823">
        <v>1</v>
      </c>
      <c r="F4823" s="4">
        <v>3544</v>
      </c>
      <c r="G4823">
        <v>0</v>
      </c>
      <c r="H4823" t="s">
        <v>1023</v>
      </c>
      <c r="I4823" s="2" t="str">
        <f>VLOOKUP(Sheet__29[[#This Row],[Filial]],Filiais!A:B,2,FALSE)</f>
        <v>Bauru</v>
      </c>
      <c r="J4823" s="2" t="str">
        <f>VLOOKUP(Sheet__29[[#This Row],[Cidade]],'Clientes'!C:D,2,FALSE)</f>
        <v>SP</v>
      </c>
      <c r="K4823" s="2" t="str">
        <f>VLOOKUP(Sheet__29[[#This Row],[Produto]],Produtos!B:C,2,FALSE)</f>
        <v>Monitor</v>
      </c>
      <c r="L4823" s="2" t="str">
        <f>VLOOKUP(Sheet__29[[#This Row],[Produto]],Produtos!B:D,3,FALSE)</f>
        <v>Logitech Brasil</v>
      </c>
      <c r="M4823" s="2">
        <f>VLOOKUP(Sheet__29[[#This Row],[Produto]],Estoque!A:B,2,FALSE)</f>
        <v>6</v>
      </c>
      <c r="N4823" s="5">
        <f>Sheet__29[[#This Row],[Qtd]]*Sheet__29[[#This Row],[Valor]]</f>
        <v>3544</v>
      </c>
      <c r="O4823" s="5">
        <f>Sheet__29[[#This Row],[Venda]]*(1-Sheet__29[[#This Row],[Desc]]/100)</f>
        <v>3544</v>
      </c>
      <c r="P4823"/>
    </row>
    <row r="4824" spans="1:16" x14ac:dyDescent="0.25">
      <c r="A4824">
        <v>104822</v>
      </c>
      <c r="B4824" s="1">
        <v>46204</v>
      </c>
      <c r="C4824" t="s">
        <v>233</v>
      </c>
      <c r="D4824" t="s">
        <v>1162</v>
      </c>
      <c r="E4824">
        <v>1</v>
      </c>
      <c r="F4824" s="4">
        <v>4361</v>
      </c>
      <c r="G4824">
        <v>5</v>
      </c>
      <c r="H4824" t="s">
        <v>1024</v>
      </c>
      <c r="I4824" s="2" t="str">
        <f>VLOOKUP(Sheet__29[[#This Row],[Filial]],Filiais!A:B,2,FALSE)</f>
        <v>Ribeirão Preto</v>
      </c>
      <c r="J4824" s="2" t="str">
        <f>VLOOKUP(Sheet__29[[#This Row],[Cidade]],'Clientes'!C:D,2,FALSE)</f>
        <v>SP</v>
      </c>
      <c r="K4824" s="2" t="str">
        <f>VLOOKUP(Sheet__29[[#This Row],[Produto]],Produtos!B:C,2,FALSE)</f>
        <v>Periférico</v>
      </c>
      <c r="L4824" s="2" t="str">
        <f>VLOOKUP(Sheet__29[[#This Row],[Produto]],Produtos!B:D,3,FALSE)</f>
        <v>Kingston Brasil</v>
      </c>
      <c r="M4824" s="2">
        <f>VLOOKUP(Sheet__29[[#This Row],[Produto]],Estoque!A:B,2,FALSE)</f>
        <v>167</v>
      </c>
      <c r="N4824" s="5">
        <f>Sheet__29[[#This Row],[Qtd]]*Sheet__29[[#This Row],[Valor]]</f>
        <v>4361</v>
      </c>
      <c r="O4824" s="5">
        <f>Sheet__29[[#This Row],[Venda]]*(1-Sheet__29[[#This Row],[Desc]]/100)</f>
        <v>4142.95</v>
      </c>
      <c r="P4824"/>
    </row>
    <row r="4825" spans="1:16" x14ac:dyDescent="0.25">
      <c r="A4825">
        <v>104823</v>
      </c>
      <c r="B4825" s="1">
        <v>46204</v>
      </c>
      <c r="C4825" t="s">
        <v>369</v>
      </c>
      <c r="D4825" t="s">
        <v>1107</v>
      </c>
      <c r="E4825">
        <v>1</v>
      </c>
      <c r="F4825" s="4">
        <v>1814</v>
      </c>
      <c r="G4825">
        <v>10</v>
      </c>
      <c r="H4825" t="s">
        <v>1016</v>
      </c>
      <c r="I4825" s="2" t="str">
        <f>VLOOKUP(Sheet__29[[#This Row],[Filial]],Filiais!A:B,2,FALSE)</f>
        <v>São Paulo</v>
      </c>
      <c r="J4825" s="2" t="str">
        <f>VLOOKUP(Sheet__29[[#This Row],[Cidade]],'Clientes'!C:D,2,FALSE)</f>
        <v>SP</v>
      </c>
      <c r="K4825" s="2" t="str">
        <f>VLOOKUP(Sheet__29[[#This Row],[Produto]],Produtos!B:C,2,FALSE)</f>
        <v>Periférico</v>
      </c>
      <c r="L4825" s="2" t="str">
        <f>VLOOKUP(Sheet__29[[#This Row],[Produto]],Produtos!B:D,3,FALSE)</f>
        <v>Dell Brasil</v>
      </c>
      <c r="M4825" s="2">
        <f>VLOOKUP(Sheet__29[[#This Row],[Produto]],Estoque!A:B,2,FALSE)</f>
        <v>241</v>
      </c>
      <c r="N4825" s="5">
        <f>Sheet__29[[#This Row],[Qtd]]*Sheet__29[[#This Row],[Valor]]</f>
        <v>1814</v>
      </c>
      <c r="O4825" s="5">
        <f>Sheet__29[[#This Row],[Venda]]*(1-Sheet__29[[#This Row],[Desc]]/100)</f>
        <v>1632.6000000000001</v>
      </c>
      <c r="P4825"/>
    </row>
    <row r="4826" spans="1:16" x14ac:dyDescent="0.25">
      <c r="A4826">
        <v>104824</v>
      </c>
      <c r="B4826" s="1">
        <v>46204</v>
      </c>
      <c r="C4826" t="s">
        <v>891</v>
      </c>
      <c r="D4826" t="s">
        <v>1066</v>
      </c>
      <c r="E4826">
        <v>5</v>
      </c>
      <c r="F4826" s="4">
        <v>3017</v>
      </c>
      <c r="G4826">
        <v>10</v>
      </c>
      <c r="H4826" t="s">
        <v>1022</v>
      </c>
      <c r="I4826" s="2" t="str">
        <f>VLOOKUP(Sheet__29[[#This Row],[Filial]],Filiais!A:B,2,FALSE)</f>
        <v>Santos</v>
      </c>
      <c r="J4826" s="2" t="str">
        <f>VLOOKUP(Sheet__29[[#This Row],[Cidade]],'Clientes'!C:D,2,FALSE)</f>
        <v>SP</v>
      </c>
      <c r="K4826" s="2" t="str">
        <f>VLOOKUP(Sheet__29[[#This Row],[Produto]],Produtos!B:C,2,FALSE)</f>
        <v>Monitor</v>
      </c>
      <c r="L4826" s="2" t="str">
        <f>VLOOKUP(Sheet__29[[#This Row],[Produto]],Produtos!B:D,3,FALSE)</f>
        <v>LG Brasil</v>
      </c>
      <c r="M4826" s="2">
        <f>VLOOKUP(Sheet__29[[#This Row],[Produto]],Estoque!A:B,2,FALSE)</f>
        <v>198</v>
      </c>
      <c r="N4826" s="5">
        <f>Sheet__29[[#This Row],[Qtd]]*Sheet__29[[#This Row],[Valor]]</f>
        <v>15085</v>
      </c>
      <c r="O4826" s="5">
        <f>Sheet__29[[#This Row],[Venda]]*(1-Sheet__29[[#This Row],[Desc]]/100)</f>
        <v>13576.5</v>
      </c>
      <c r="P4826"/>
    </row>
    <row r="4827" spans="1:16" x14ac:dyDescent="0.25">
      <c r="A4827">
        <v>104825</v>
      </c>
      <c r="B4827" s="1">
        <v>46204</v>
      </c>
      <c r="C4827" t="s">
        <v>894</v>
      </c>
      <c r="D4827" t="s">
        <v>1054</v>
      </c>
      <c r="E4827">
        <v>5</v>
      </c>
      <c r="F4827" s="4">
        <v>3775</v>
      </c>
      <c r="G4827">
        <v>0</v>
      </c>
      <c r="H4827" t="s">
        <v>1018</v>
      </c>
      <c r="I4827" s="2" t="str">
        <f>VLOOKUP(Sheet__29[[#This Row],[Filial]],Filiais!A:B,2,FALSE)</f>
        <v>Barueri</v>
      </c>
      <c r="J4827" s="2" t="str">
        <f>VLOOKUP(Sheet__29[[#This Row],[Cidade]],'Clientes'!C:D,2,FALSE)</f>
        <v>SP</v>
      </c>
      <c r="K4827" s="2" t="str">
        <f>VLOOKUP(Sheet__29[[#This Row],[Produto]],Produtos!B:C,2,FALSE)</f>
        <v>Notebook</v>
      </c>
      <c r="L4827" s="2" t="str">
        <f>VLOOKUP(Sheet__29[[#This Row],[Produto]],Produtos!B:D,3,FALSE)</f>
        <v>Kingston Brasil</v>
      </c>
      <c r="M4827" s="2">
        <f>VLOOKUP(Sheet__29[[#This Row],[Produto]],Estoque!A:B,2,FALSE)</f>
        <v>5</v>
      </c>
      <c r="N4827" s="5">
        <f>Sheet__29[[#This Row],[Qtd]]*Sheet__29[[#This Row],[Valor]]</f>
        <v>18875</v>
      </c>
      <c r="O4827" s="5">
        <f>Sheet__29[[#This Row],[Venda]]*(1-Sheet__29[[#This Row],[Desc]]/100)</f>
        <v>18875</v>
      </c>
      <c r="P4827"/>
    </row>
    <row r="4828" spans="1:16" x14ac:dyDescent="0.25">
      <c r="A4828">
        <v>104826</v>
      </c>
      <c r="B4828" s="1">
        <v>46204</v>
      </c>
      <c r="C4828" t="s">
        <v>551</v>
      </c>
      <c r="D4828" t="s">
        <v>1069</v>
      </c>
      <c r="E4828">
        <v>1</v>
      </c>
      <c r="F4828" s="4">
        <v>3477</v>
      </c>
      <c r="G4828">
        <v>5</v>
      </c>
      <c r="H4828" t="s">
        <v>1023</v>
      </c>
      <c r="I4828" s="2" t="str">
        <f>VLOOKUP(Sheet__29[[#This Row],[Filial]],Filiais!A:B,2,FALSE)</f>
        <v>Bauru</v>
      </c>
      <c r="J4828" s="2" t="str">
        <f>VLOOKUP(Sheet__29[[#This Row],[Cidade]],'Clientes'!C:D,2,FALSE)</f>
        <v>SP</v>
      </c>
      <c r="K4828" s="2" t="str">
        <f>VLOOKUP(Sheet__29[[#This Row],[Produto]],Produtos!B:C,2,FALSE)</f>
        <v>Periférico</v>
      </c>
      <c r="L4828" s="2" t="str">
        <f>VLOOKUP(Sheet__29[[#This Row],[Produto]],Produtos!B:D,3,FALSE)</f>
        <v>Kingston Brasil</v>
      </c>
      <c r="M4828" s="2">
        <f>VLOOKUP(Sheet__29[[#This Row],[Produto]],Estoque!A:B,2,FALSE)</f>
        <v>290</v>
      </c>
      <c r="N4828" s="5">
        <f>Sheet__29[[#This Row],[Qtd]]*Sheet__29[[#This Row],[Valor]]</f>
        <v>3477</v>
      </c>
      <c r="O4828" s="5">
        <f>Sheet__29[[#This Row],[Venda]]*(1-Sheet__29[[#This Row],[Desc]]/100)</f>
        <v>3303.1499999999996</v>
      </c>
      <c r="P4828"/>
    </row>
    <row r="4829" spans="1:16" x14ac:dyDescent="0.25">
      <c r="A4829">
        <v>104827</v>
      </c>
      <c r="B4829" s="1">
        <v>46204</v>
      </c>
      <c r="C4829" t="s">
        <v>830</v>
      </c>
      <c r="D4829" t="s">
        <v>1066</v>
      </c>
      <c r="E4829">
        <v>4</v>
      </c>
      <c r="F4829" s="4">
        <v>4853</v>
      </c>
      <c r="G4829">
        <v>0</v>
      </c>
      <c r="H4829" t="s">
        <v>1025</v>
      </c>
      <c r="I4829" s="2" t="str">
        <f>VLOOKUP(Sheet__29[[#This Row],[Filial]],Filiais!A:B,2,FALSE)</f>
        <v>São José dos Campos</v>
      </c>
      <c r="J4829" s="2" t="str">
        <f>VLOOKUP(Sheet__29[[#This Row],[Cidade]],'Clientes'!C:D,2,FALSE)</f>
        <v>SP</v>
      </c>
      <c r="K4829" s="2" t="str">
        <f>VLOOKUP(Sheet__29[[#This Row],[Produto]],Produtos!B:C,2,FALSE)</f>
        <v>Monitor</v>
      </c>
      <c r="L4829" s="2" t="str">
        <f>VLOOKUP(Sheet__29[[#This Row],[Produto]],Produtos!B:D,3,FALSE)</f>
        <v>LG Brasil</v>
      </c>
      <c r="M4829" s="2">
        <f>VLOOKUP(Sheet__29[[#This Row],[Produto]],Estoque!A:B,2,FALSE)</f>
        <v>198</v>
      </c>
      <c r="N4829" s="5">
        <f>Sheet__29[[#This Row],[Qtd]]*Sheet__29[[#This Row],[Valor]]</f>
        <v>19412</v>
      </c>
      <c r="O4829" s="5">
        <f>Sheet__29[[#This Row],[Venda]]*(1-Sheet__29[[#This Row],[Desc]]/100)</f>
        <v>19412</v>
      </c>
      <c r="P4829"/>
    </row>
    <row r="4830" spans="1:16" x14ac:dyDescent="0.25">
      <c r="A4830">
        <v>104828</v>
      </c>
      <c r="B4830" s="1">
        <v>46204</v>
      </c>
      <c r="C4830" t="s">
        <v>250</v>
      </c>
      <c r="D4830" t="s">
        <v>1115</v>
      </c>
      <c r="E4830">
        <v>5</v>
      </c>
      <c r="F4830" s="4">
        <v>953</v>
      </c>
      <c r="G4830">
        <v>10</v>
      </c>
      <c r="H4830" t="s">
        <v>1016</v>
      </c>
      <c r="I4830" s="2" t="str">
        <f>VLOOKUP(Sheet__29[[#This Row],[Filial]],Filiais!A:B,2,FALSE)</f>
        <v>São Paulo</v>
      </c>
      <c r="J4830" s="2" t="str">
        <f>VLOOKUP(Sheet__29[[#This Row],[Cidade]],'Clientes'!C:D,2,FALSE)</f>
        <v>SP</v>
      </c>
      <c r="K4830" s="2" t="str">
        <f>VLOOKUP(Sheet__29[[#This Row],[Produto]],Produtos!B:C,2,FALSE)</f>
        <v>Periférico</v>
      </c>
      <c r="L4830" s="2" t="str">
        <f>VLOOKUP(Sheet__29[[#This Row],[Produto]],Produtos!B:D,3,FALSE)</f>
        <v>Dell Brasil</v>
      </c>
      <c r="M4830" s="2">
        <f>VLOOKUP(Sheet__29[[#This Row],[Produto]],Estoque!A:B,2,FALSE)</f>
        <v>266</v>
      </c>
      <c r="N4830" s="5">
        <f>Sheet__29[[#This Row],[Qtd]]*Sheet__29[[#This Row],[Valor]]</f>
        <v>4765</v>
      </c>
      <c r="O4830" s="5">
        <f>Sheet__29[[#This Row],[Venda]]*(1-Sheet__29[[#This Row],[Desc]]/100)</f>
        <v>4288.5</v>
      </c>
      <c r="P4830"/>
    </row>
    <row r="4831" spans="1:16" x14ac:dyDescent="0.25">
      <c r="A4831">
        <v>104829</v>
      </c>
      <c r="B4831" s="1">
        <v>46204</v>
      </c>
      <c r="C4831" t="s">
        <v>111</v>
      </c>
      <c r="D4831" t="s">
        <v>1095</v>
      </c>
      <c r="E4831">
        <v>4</v>
      </c>
      <c r="F4831" s="4">
        <v>4030</v>
      </c>
      <c r="G4831">
        <v>0</v>
      </c>
      <c r="H4831" t="s">
        <v>1016</v>
      </c>
      <c r="I4831" s="2" t="str">
        <f>VLOOKUP(Sheet__29[[#This Row],[Filial]],Filiais!A:B,2,FALSE)</f>
        <v>São Paulo</v>
      </c>
      <c r="J4831" s="2" t="str">
        <f>VLOOKUP(Sheet__29[[#This Row],[Cidade]],'Clientes'!C:D,2,FALSE)</f>
        <v>SP</v>
      </c>
      <c r="K4831" s="2" t="str">
        <f>VLOOKUP(Sheet__29[[#This Row],[Produto]],Produtos!B:C,2,FALSE)</f>
        <v>Notebook</v>
      </c>
      <c r="L4831" s="2" t="str">
        <f>VLOOKUP(Sheet__29[[#This Row],[Produto]],Produtos!B:D,3,FALSE)</f>
        <v>Lenovo Brasil</v>
      </c>
      <c r="M4831" s="2">
        <f>VLOOKUP(Sheet__29[[#This Row],[Produto]],Estoque!A:B,2,FALSE)</f>
        <v>84</v>
      </c>
      <c r="N4831" s="5">
        <f>Sheet__29[[#This Row],[Qtd]]*Sheet__29[[#This Row],[Valor]]</f>
        <v>16120</v>
      </c>
      <c r="O4831" s="5">
        <f>Sheet__29[[#This Row],[Venda]]*(1-Sheet__29[[#This Row],[Desc]]/100)</f>
        <v>16120</v>
      </c>
      <c r="P4831"/>
    </row>
    <row r="4832" spans="1:16" x14ac:dyDescent="0.25">
      <c r="A4832">
        <v>104830</v>
      </c>
      <c r="B4832" s="1">
        <v>46204</v>
      </c>
      <c r="C4832" t="s">
        <v>614</v>
      </c>
      <c r="D4832" t="s">
        <v>1101</v>
      </c>
      <c r="E4832">
        <v>4</v>
      </c>
      <c r="F4832" s="4">
        <v>4607</v>
      </c>
      <c r="G4832">
        <v>0</v>
      </c>
      <c r="H4832" t="s">
        <v>1023</v>
      </c>
      <c r="I4832" s="2" t="str">
        <f>VLOOKUP(Sheet__29[[#This Row],[Filial]],Filiais!A:B,2,FALSE)</f>
        <v>Bauru</v>
      </c>
      <c r="J4832" s="2" t="str">
        <f>VLOOKUP(Sheet__29[[#This Row],[Cidade]],'Clientes'!C:D,2,FALSE)</f>
        <v>SP</v>
      </c>
      <c r="K4832" s="2" t="str">
        <f>VLOOKUP(Sheet__29[[#This Row],[Produto]],Produtos!B:C,2,FALSE)</f>
        <v>Notebook</v>
      </c>
      <c r="L4832" s="2" t="str">
        <f>VLOOKUP(Sheet__29[[#This Row],[Produto]],Produtos!B:D,3,FALSE)</f>
        <v>Kingston Brasil</v>
      </c>
      <c r="M4832" s="2">
        <f>VLOOKUP(Sheet__29[[#This Row],[Produto]],Estoque!A:B,2,FALSE)</f>
        <v>183</v>
      </c>
      <c r="N4832" s="5">
        <f>Sheet__29[[#This Row],[Qtd]]*Sheet__29[[#This Row],[Valor]]</f>
        <v>18428</v>
      </c>
      <c r="O4832" s="5">
        <f>Sheet__29[[#This Row],[Venda]]*(1-Sheet__29[[#This Row],[Desc]]/100)</f>
        <v>18428</v>
      </c>
      <c r="P4832"/>
    </row>
    <row r="4833" spans="1:16" x14ac:dyDescent="0.25">
      <c r="A4833">
        <v>104831</v>
      </c>
      <c r="B4833" s="1">
        <v>46204</v>
      </c>
      <c r="C4833" t="s">
        <v>271</v>
      </c>
      <c r="D4833" t="s">
        <v>1034</v>
      </c>
      <c r="E4833">
        <v>1</v>
      </c>
      <c r="F4833" s="4">
        <v>1085</v>
      </c>
      <c r="G4833">
        <v>0</v>
      </c>
      <c r="H4833" t="s">
        <v>1020</v>
      </c>
      <c r="I4833" s="2" t="str">
        <f>VLOOKUP(Sheet__29[[#This Row],[Filial]],Filiais!A:B,2,FALSE)</f>
        <v>Sorocaba</v>
      </c>
      <c r="J4833" s="2" t="str">
        <f>VLOOKUP(Sheet__29[[#This Row],[Cidade]],'Clientes'!C:D,2,FALSE)</f>
        <v>SP</v>
      </c>
      <c r="K4833" s="2" t="str">
        <f>VLOOKUP(Sheet__29[[#This Row],[Produto]],Produtos!B:C,2,FALSE)</f>
        <v>Rede</v>
      </c>
      <c r="L4833" s="2" t="str">
        <f>VLOOKUP(Sheet__29[[#This Row],[Produto]],Produtos!B:D,3,FALSE)</f>
        <v>Dell Brasil</v>
      </c>
      <c r="M4833" s="2">
        <f>VLOOKUP(Sheet__29[[#This Row],[Produto]],Estoque!A:B,2,FALSE)</f>
        <v>109</v>
      </c>
      <c r="N4833" s="5">
        <f>Sheet__29[[#This Row],[Qtd]]*Sheet__29[[#This Row],[Valor]]</f>
        <v>1085</v>
      </c>
      <c r="O4833" s="5">
        <f>Sheet__29[[#This Row],[Venda]]*(1-Sheet__29[[#This Row],[Desc]]/100)</f>
        <v>1085</v>
      </c>
      <c r="P4833"/>
    </row>
    <row r="4834" spans="1:16" x14ac:dyDescent="0.25">
      <c r="A4834">
        <v>104832</v>
      </c>
      <c r="B4834" s="1">
        <v>46204</v>
      </c>
      <c r="C4834" t="s">
        <v>592</v>
      </c>
      <c r="D4834" t="s">
        <v>1133</v>
      </c>
      <c r="E4834">
        <v>2</v>
      </c>
      <c r="F4834" s="4">
        <v>1198</v>
      </c>
      <c r="G4834">
        <v>0</v>
      </c>
      <c r="H4834" t="s">
        <v>1019</v>
      </c>
      <c r="I4834" s="2" t="str">
        <f>VLOOKUP(Sheet__29[[#This Row],[Filial]],Filiais!A:B,2,FALSE)</f>
        <v>Osasco</v>
      </c>
      <c r="J4834" s="2" t="str">
        <f>VLOOKUP(Sheet__29[[#This Row],[Cidade]],'Clientes'!C:D,2,FALSE)</f>
        <v>SP</v>
      </c>
      <c r="K4834" s="2" t="str">
        <f>VLOOKUP(Sheet__29[[#This Row],[Produto]],Produtos!B:C,2,FALSE)</f>
        <v>Notebook</v>
      </c>
      <c r="L4834" s="2" t="str">
        <f>VLOOKUP(Sheet__29[[#This Row],[Produto]],Produtos!B:D,3,FALSE)</f>
        <v>Logitech Brasil</v>
      </c>
      <c r="M4834" s="2">
        <f>VLOOKUP(Sheet__29[[#This Row],[Produto]],Estoque!A:B,2,FALSE)</f>
        <v>126</v>
      </c>
      <c r="N4834" s="5">
        <f>Sheet__29[[#This Row],[Qtd]]*Sheet__29[[#This Row],[Valor]]</f>
        <v>2396</v>
      </c>
      <c r="O4834" s="5">
        <f>Sheet__29[[#This Row],[Venda]]*(1-Sheet__29[[#This Row],[Desc]]/100)</f>
        <v>2396</v>
      </c>
      <c r="P4834"/>
    </row>
    <row r="4835" spans="1:16" x14ac:dyDescent="0.25">
      <c r="A4835">
        <v>104833</v>
      </c>
      <c r="B4835" s="1">
        <v>46204</v>
      </c>
      <c r="C4835" t="s">
        <v>187</v>
      </c>
      <c r="D4835" t="s">
        <v>1050</v>
      </c>
      <c r="E4835">
        <v>2</v>
      </c>
      <c r="F4835" s="4">
        <v>1305</v>
      </c>
      <c r="G4835">
        <v>5</v>
      </c>
      <c r="H4835" t="s">
        <v>1023</v>
      </c>
      <c r="I4835" s="2" t="str">
        <f>VLOOKUP(Sheet__29[[#This Row],[Filial]],Filiais!A:B,2,FALSE)</f>
        <v>Bauru</v>
      </c>
      <c r="J4835" s="2" t="str">
        <f>VLOOKUP(Sheet__29[[#This Row],[Cidade]],'Clientes'!C:D,2,FALSE)</f>
        <v>SP</v>
      </c>
      <c r="K4835" s="2" t="str">
        <f>VLOOKUP(Sheet__29[[#This Row],[Produto]],Produtos!B:C,2,FALSE)</f>
        <v>Rede</v>
      </c>
      <c r="L4835" s="2" t="str">
        <f>VLOOKUP(Sheet__29[[#This Row],[Produto]],Produtos!B:D,3,FALSE)</f>
        <v>Lenovo Brasil</v>
      </c>
      <c r="M4835" s="2">
        <f>VLOOKUP(Sheet__29[[#This Row],[Produto]],Estoque!A:B,2,FALSE)</f>
        <v>262</v>
      </c>
      <c r="N4835" s="5">
        <f>Sheet__29[[#This Row],[Qtd]]*Sheet__29[[#This Row],[Valor]]</f>
        <v>2610</v>
      </c>
      <c r="O4835" s="5">
        <f>Sheet__29[[#This Row],[Venda]]*(1-Sheet__29[[#This Row],[Desc]]/100)</f>
        <v>2479.5</v>
      </c>
      <c r="P4835"/>
    </row>
    <row r="4836" spans="1:16" x14ac:dyDescent="0.25">
      <c r="A4836">
        <v>104834</v>
      </c>
      <c r="B4836" s="1">
        <v>46204</v>
      </c>
      <c r="C4836" t="s">
        <v>541</v>
      </c>
      <c r="D4836" t="s">
        <v>1169</v>
      </c>
      <c r="E4836">
        <v>3</v>
      </c>
      <c r="F4836" s="4">
        <v>3829</v>
      </c>
      <c r="G4836">
        <v>10</v>
      </c>
      <c r="H4836" t="s">
        <v>1023</v>
      </c>
      <c r="I4836" s="2" t="str">
        <f>VLOOKUP(Sheet__29[[#This Row],[Filial]],Filiais!A:B,2,FALSE)</f>
        <v>Bauru</v>
      </c>
      <c r="J4836" s="2" t="str">
        <f>VLOOKUP(Sheet__29[[#This Row],[Cidade]],'Clientes'!C:D,2,FALSE)</f>
        <v>SP</v>
      </c>
      <c r="K4836" s="2" t="str">
        <f>VLOOKUP(Sheet__29[[#This Row],[Produto]],Produtos!B:C,2,FALSE)</f>
        <v>Armazenamento</v>
      </c>
      <c r="L4836" s="2" t="str">
        <f>VLOOKUP(Sheet__29[[#This Row],[Produto]],Produtos!B:D,3,FALSE)</f>
        <v>Logitech Brasil</v>
      </c>
      <c r="M4836" s="2">
        <f>VLOOKUP(Sheet__29[[#This Row],[Produto]],Estoque!A:B,2,FALSE)</f>
        <v>232</v>
      </c>
      <c r="N4836" s="5">
        <f>Sheet__29[[#This Row],[Qtd]]*Sheet__29[[#This Row],[Valor]]</f>
        <v>11487</v>
      </c>
      <c r="O4836" s="5">
        <f>Sheet__29[[#This Row],[Venda]]*(1-Sheet__29[[#This Row],[Desc]]/100)</f>
        <v>10338.300000000001</v>
      </c>
      <c r="P4836"/>
    </row>
    <row r="4837" spans="1:16" x14ac:dyDescent="0.25">
      <c r="A4837">
        <v>104835</v>
      </c>
      <c r="B4837" s="1">
        <v>46204</v>
      </c>
      <c r="C4837" t="s">
        <v>643</v>
      </c>
      <c r="D4837" t="s">
        <v>1085</v>
      </c>
      <c r="E4837">
        <v>3</v>
      </c>
      <c r="F4837" s="4">
        <v>4122</v>
      </c>
      <c r="G4837">
        <v>10</v>
      </c>
      <c r="H4837" t="s">
        <v>1024</v>
      </c>
      <c r="I4837" s="2" t="str">
        <f>VLOOKUP(Sheet__29[[#This Row],[Filial]],Filiais!A:B,2,FALSE)</f>
        <v>Ribeirão Preto</v>
      </c>
      <c r="J4837" s="2" t="str">
        <f>VLOOKUP(Sheet__29[[#This Row],[Cidade]],'Clientes'!C:D,2,FALSE)</f>
        <v>SP</v>
      </c>
      <c r="K4837" s="2" t="str">
        <f>VLOOKUP(Sheet__29[[#This Row],[Produto]],Produtos!B:C,2,FALSE)</f>
        <v>Armazenamento</v>
      </c>
      <c r="L4837" s="2" t="str">
        <f>VLOOKUP(Sheet__29[[#This Row],[Produto]],Produtos!B:D,3,FALSE)</f>
        <v>Lenovo Brasil</v>
      </c>
      <c r="M4837" s="2">
        <f>VLOOKUP(Sheet__29[[#This Row],[Produto]],Estoque!A:B,2,FALSE)</f>
        <v>204</v>
      </c>
      <c r="N4837" s="5">
        <f>Sheet__29[[#This Row],[Qtd]]*Sheet__29[[#This Row],[Valor]]</f>
        <v>12366</v>
      </c>
      <c r="O4837" s="5">
        <f>Sheet__29[[#This Row],[Venda]]*(1-Sheet__29[[#This Row],[Desc]]/100)</f>
        <v>11129.4</v>
      </c>
      <c r="P4837"/>
    </row>
    <row r="4838" spans="1:16" x14ac:dyDescent="0.25">
      <c r="A4838">
        <v>104836</v>
      </c>
      <c r="B4838" s="1">
        <v>46204</v>
      </c>
      <c r="C4838" t="s">
        <v>282</v>
      </c>
      <c r="D4838" t="s">
        <v>1127</v>
      </c>
      <c r="E4838">
        <v>2</v>
      </c>
      <c r="F4838" s="4">
        <v>4914</v>
      </c>
      <c r="G4838">
        <v>5</v>
      </c>
      <c r="H4838" t="s">
        <v>1020</v>
      </c>
      <c r="I4838" s="2" t="str">
        <f>VLOOKUP(Sheet__29[[#This Row],[Filial]],Filiais!A:B,2,FALSE)</f>
        <v>Sorocaba</v>
      </c>
      <c r="J4838" s="2" t="str">
        <f>VLOOKUP(Sheet__29[[#This Row],[Cidade]],'Clientes'!C:D,2,FALSE)</f>
        <v>SP</v>
      </c>
      <c r="K4838" s="2" t="str">
        <f>VLOOKUP(Sheet__29[[#This Row],[Produto]],Produtos!B:C,2,FALSE)</f>
        <v>Periférico</v>
      </c>
      <c r="L4838" s="2" t="str">
        <f>VLOOKUP(Sheet__29[[#This Row],[Produto]],Produtos!B:D,3,FALSE)</f>
        <v>Dell Brasil</v>
      </c>
      <c r="M4838" s="2">
        <f>VLOOKUP(Sheet__29[[#This Row],[Produto]],Estoque!A:B,2,FALSE)</f>
        <v>210</v>
      </c>
      <c r="N4838" s="5">
        <f>Sheet__29[[#This Row],[Qtd]]*Sheet__29[[#This Row],[Valor]]</f>
        <v>9828</v>
      </c>
      <c r="O4838" s="5">
        <f>Sheet__29[[#This Row],[Venda]]*(1-Sheet__29[[#This Row],[Desc]]/100)</f>
        <v>9336.6</v>
      </c>
      <c r="P4838"/>
    </row>
    <row r="4839" spans="1:16" x14ac:dyDescent="0.25">
      <c r="A4839">
        <v>104837</v>
      </c>
      <c r="B4839" s="1">
        <v>46204</v>
      </c>
      <c r="C4839" t="s">
        <v>395</v>
      </c>
      <c r="D4839" t="s">
        <v>1170</v>
      </c>
      <c r="E4839">
        <v>5</v>
      </c>
      <c r="F4839" s="4">
        <v>4224</v>
      </c>
      <c r="G4839">
        <v>5</v>
      </c>
      <c r="H4839" t="s">
        <v>1024</v>
      </c>
      <c r="I4839" s="2" t="str">
        <f>VLOOKUP(Sheet__29[[#This Row],[Filial]],Filiais!A:B,2,FALSE)</f>
        <v>Ribeirão Preto</v>
      </c>
      <c r="J4839" s="2" t="str">
        <f>VLOOKUP(Sheet__29[[#This Row],[Cidade]],'Clientes'!C:D,2,FALSE)</f>
        <v>SP</v>
      </c>
      <c r="K4839" s="2" t="str">
        <f>VLOOKUP(Sheet__29[[#This Row],[Produto]],Produtos!B:C,2,FALSE)</f>
        <v>Notebook</v>
      </c>
      <c r="L4839" s="2" t="str">
        <f>VLOOKUP(Sheet__29[[#This Row],[Produto]],Produtos!B:D,3,FALSE)</f>
        <v>LG Brasil</v>
      </c>
      <c r="M4839" s="2">
        <f>VLOOKUP(Sheet__29[[#This Row],[Produto]],Estoque!A:B,2,FALSE)</f>
        <v>80</v>
      </c>
      <c r="N4839" s="5">
        <f>Sheet__29[[#This Row],[Qtd]]*Sheet__29[[#This Row],[Valor]]</f>
        <v>21120</v>
      </c>
      <c r="O4839" s="5">
        <f>Sheet__29[[#This Row],[Venda]]*(1-Sheet__29[[#This Row],[Desc]]/100)</f>
        <v>20064</v>
      </c>
      <c r="P4839"/>
    </row>
    <row r="4840" spans="1:16" x14ac:dyDescent="0.25">
      <c r="A4840">
        <v>104838</v>
      </c>
      <c r="B4840" s="1">
        <v>46204</v>
      </c>
      <c r="C4840" t="s">
        <v>777</v>
      </c>
      <c r="D4840" t="s">
        <v>1117</v>
      </c>
      <c r="E4840">
        <v>4</v>
      </c>
      <c r="F4840" s="4">
        <v>1222</v>
      </c>
      <c r="G4840">
        <v>10</v>
      </c>
      <c r="H4840" t="s">
        <v>1024</v>
      </c>
      <c r="I4840" s="2" t="str">
        <f>VLOOKUP(Sheet__29[[#This Row],[Filial]],Filiais!A:B,2,FALSE)</f>
        <v>Ribeirão Preto</v>
      </c>
      <c r="J4840" s="2" t="str">
        <f>VLOOKUP(Sheet__29[[#This Row],[Cidade]],'Clientes'!C:D,2,FALSE)</f>
        <v>SP</v>
      </c>
      <c r="K4840" s="2" t="str">
        <f>VLOOKUP(Sheet__29[[#This Row],[Produto]],Produtos!B:C,2,FALSE)</f>
        <v>Armazenamento</v>
      </c>
      <c r="L4840" s="2" t="str">
        <f>VLOOKUP(Sheet__29[[#This Row],[Produto]],Produtos!B:D,3,FALSE)</f>
        <v>LG Brasil</v>
      </c>
      <c r="M4840" s="2">
        <f>VLOOKUP(Sheet__29[[#This Row],[Produto]],Estoque!A:B,2,FALSE)</f>
        <v>221</v>
      </c>
      <c r="N4840" s="5">
        <f>Sheet__29[[#This Row],[Qtd]]*Sheet__29[[#This Row],[Valor]]</f>
        <v>4888</v>
      </c>
      <c r="O4840" s="5">
        <f>Sheet__29[[#This Row],[Venda]]*(1-Sheet__29[[#This Row],[Desc]]/100)</f>
        <v>4399.2</v>
      </c>
      <c r="P4840"/>
    </row>
    <row r="4841" spans="1:16" x14ac:dyDescent="0.25">
      <c r="A4841">
        <v>104839</v>
      </c>
      <c r="B4841" s="1">
        <v>46204</v>
      </c>
      <c r="C4841" t="s">
        <v>324</v>
      </c>
      <c r="D4841" t="s">
        <v>1039</v>
      </c>
      <c r="E4841">
        <v>4</v>
      </c>
      <c r="F4841" s="4">
        <v>391</v>
      </c>
      <c r="G4841">
        <v>5</v>
      </c>
      <c r="H4841" t="s">
        <v>1025</v>
      </c>
      <c r="I4841" s="2" t="str">
        <f>VLOOKUP(Sheet__29[[#This Row],[Filial]],Filiais!A:B,2,FALSE)</f>
        <v>São José dos Campos</v>
      </c>
      <c r="J4841" s="2" t="str">
        <f>VLOOKUP(Sheet__29[[#This Row],[Cidade]],'Clientes'!C:D,2,FALSE)</f>
        <v>SP</v>
      </c>
      <c r="K4841" s="2" t="str">
        <f>VLOOKUP(Sheet__29[[#This Row],[Produto]],Produtos!B:C,2,FALSE)</f>
        <v>Notebook</v>
      </c>
      <c r="L4841" s="2" t="str">
        <f>VLOOKUP(Sheet__29[[#This Row],[Produto]],Produtos!B:D,3,FALSE)</f>
        <v>Lenovo Brasil</v>
      </c>
      <c r="M4841" s="2">
        <f>VLOOKUP(Sheet__29[[#This Row],[Produto]],Estoque!A:B,2,FALSE)</f>
        <v>296</v>
      </c>
      <c r="N4841" s="5">
        <f>Sheet__29[[#This Row],[Qtd]]*Sheet__29[[#This Row],[Valor]]</f>
        <v>1564</v>
      </c>
      <c r="O4841" s="5">
        <f>Sheet__29[[#This Row],[Venda]]*(1-Sheet__29[[#This Row],[Desc]]/100)</f>
        <v>1485.8</v>
      </c>
      <c r="P4841"/>
    </row>
    <row r="4842" spans="1:16" x14ac:dyDescent="0.25">
      <c r="A4842">
        <v>104840</v>
      </c>
      <c r="B4842" s="1">
        <v>46204</v>
      </c>
      <c r="C4842" t="s">
        <v>915</v>
      </c>
      <c r="D4842" t="s">
        <v>1047</v>
      </c>
      <c r="E4842">
        <v>2</v>
      </c>
      <c r="F4842" s="4">
        <v>4526</v>
      </c>
      <c r="G4842">
        <v>0</v>
      </c>
      <c r="H4842" t="s">
        <v>1018</v>
      </c>
      <c r="I4842" s="2" t="str">
        <f>VLOOKUP(Sheet__29[[#This Row],[Filial]],Filiais!A:B,2,FALSE)</f>
        <v>Barueri</v>
      </c>
      <c r="J4842" s="2" t="str">
        <f>VLOOKUP(Sheet__29[[#This Row],[Cidade]],'Clientes'!C:D,2,FALSE)</f>
        <v>SP</v>
      </c>
      <c r="K4842" s="2" t="str">
        <f>VLOOKUP(Sheet__29[[#This Row],[Produto]],Produtos!B:C,2,FALSE)</f>
        <v>Periférico</v>
      </c>
      <c r="L4842" s="2" t="str">
        <f>VLOOKUP(Sheet__29[[#This Row],[Produto]],Produtos!B:D,3,FALSE)</f>
        <v>Kingston Brasil</v>
      </c>
      <c r="M4842" s="2">
        <f>VLOOKUP(Sheet__29[[#This Row],[Produto]],Estoque!A:B,2,FALSE)</f>
        <v>298</v>
      </c>
      <c r="N4842" s="5">
        <f>Sheet__29[[#This Row],[Qtd]]*Sheet__29[[#This Row],[Valor]]</f>
        <v>9052</v>
      </c>
      <c r="O4842" s="5">
        <f>Sheet__29[[#This Row],[Venda]]*(1-Sheet__29[[#This Row],[Desc]]/100)</f>
        <v>9052</v>
      </c>
      <c r="P4842"/>
    </row>
    <row r="4843" spans="1:16" x14ac:dyDescent="0.25">
      <c r="A4843">
        <v>104841</v>
      </c>
      <c r="B4843" s="1">
        <v>46204</v>
      </c>
      <c r="C4843" t="s">
        <v>709</v>
      </c>
      <c r="D4843" t="s">
        <v>1129</v>
      </c>
      <c r="E4843">
        <v>2</v>
      </c>
      <c r="F4843" s="4">
        <v>4617</v>
      </c>
      <c r="G4843">
        <v>5</v>
      </c>
      <c r="H4843" t="s">
        <v>1025</v>
      </c>
      <c r="I4843" s="2" t="str">
        <f>VLOOKUP(Sheet__29[[#This Row],[Filial]],Filiais!A:B,2,FALSE)</f>
        <v>São José dos Campos</v>
      </c>
      <c r="J4843" s="2" t="str">
        <f>VLOOKUP(Sheet__29[[#This Row],[Cidade]],'Clientes'!C:D,2,FALSE)</f>
        <v>SP</v>
      </c>
      <c r="K4843" s="2" t="str">
        <f>VLOOKUP(Sheet__29[[#This Row],[Produto]],Produtos!B:C,2,FALSE)</f>
        <v>Monitor</v>
      </c>
      <c r="L4843" s="2" t="str">
        <f>VLOOKUP(Sheet__29[[#This Row],[Produto]],Produtos!B:D,3,FALSE)</f>
        <v>Dell Brasil</v>
      </c>
      <c r="M4843" s="2">
        <f>VLOOKUP(Sheet__29[[#This Row],[Produto]],Estoque!A:B,2,FALSE)</f>
        <v>160</v>
      </c>
      <c r="N4843" s="5">
        <f>Sheet__29[[#This Row],[Qtd]]*Sheet__29[[#This Row],[Valor]]</f>
        <v>9234</v>
      </c>
      <c r="O4843" s="5">
        <f>Sheet__29[[#This Row],[Venda]]*(1-Sheet__29[[#This Row],[Desc]]/100)</f>
        <v>8772.2999999999993</v>
      </c>
      <c r="P4843"/>
    </row>
    <row r="4844" spans="1:16" x14ac:dyDescent="0.25">
      <c r="A4844">
        <v>104842</v>
      </c>
      <c r="B4844" s="1">
        <v>46204</v>
      </c>
      <c r="C4844" t="s">
        <v>315</v>
      </c>
      <c r="D4844" t="s">
        <v>1088</v>
      </c>
      <c r="E4844">
        <v>5</v>
      </c>
      <c r="F4844" s="4">
        <v>1944</v>
      </c>
      <c r="G4844">
        <v>0</v>
      </c>
      <c r="H4844" t="s">
        <v>1018</v>
      </c>
      <c r="I4844" s="2" t="str">
        <f>VLOOKUP(Sheet__29[[#This Row],[Filial]],Filiais!A:B,2,FALSE)</f>
        <v>Barueri</v>
      </c>
      <c r="J4844" s="2" t="str">
        <f>VLOOKUP(Sheet__29[[#This Row],[Cidade]],'Clientes'!C:D,2,FALSE)</f>
        <v>SP</v>
      </c>
      <c r="K4844" s="2" t="str">
        <f>VLOOKUP(Sheet__29[[#This Row],[Produto]],Produtos!B:C,2,FALSE)</f>
        <v>Periférico</v>
      </c>
      <c r="L4844" s="2" t="str">
        <f>VLOOKUP(Sheet__29[[#This Row],[Produto]],Produtos!B:D,3,FALSE)</f>
        <v>Logitech Brasil</v>
      </c>
      <c r="M4844" s="2">
        <f>VLOOKUP(Sheet__29[[#This Row],[Produto]],Estoque!A:B,2,FALSE)</f>
        <v>177</v>
      </c>
      <c r="N4844" s="5">
        <f>Sheet__29[[#This Row],[Qtd]]*Sheet__29[[#This Row],[Valor]]</f>
        <v>9720</v>
      </c>
      <c r="O4844" s="5">
        <f>Sheet__29[[#This Row],[Venda]]*(1-Sheet__29[[#This Row],[Desc]]/100)</f>
        <v>9720</v>
      </c>
      <c r="P4844"/>
    </row>
    <row r="4845" spans="1:16" x14ac:dyDescent="0.25">
      <c r="A4845">
        <v>104843</v>
      </c>
      <c r="B4845" s="1">
        <v>46204</v>
      </c>
      <c r="C4845" t="s">
        <v>432</v>
      </c>
      <c r="D4845" t="s">
        <v>1168</v>
      </c>
      <c r="E4845">
        <v>1</v>
      </c>
      <c r="F4845" s="4">
        <v>3371</v>
      </c>
      <c r="G4845">
        <v>10</v>
      </c>
      <c r="H4845" t="s">
        <v>1016</v>
      </c>
      <c r="I4845" s="2" t="str">
        <f>VLOOKUP(Sheet__29[[#This Row],[Filial]],Filiais!A:B,2,FALSE)</f>
        <v>São Paulo</v>
      </c>
      <c r="J4845" s="2" t="str">
        <f>VLOOKUP(Sheet__29[[#This Row],[Cidade]],'Clientes'!C:D,2,FALSE)</f>
        <v>SP</v>
      </c>
      <c r="K4845" s="2" t="str">
        <f>VLOOKUP(Sheet__29[[#This Row],[Produto]],Produtos!B:C,2,FALSE)</f>
        <v>Rede</v>
      </c>
      <c r="L4845" s="2" t="str">
        <f>VLOOKUP(Sheet__29[[#This Row],[Produto]],Produtos!B:D,3,FALSE)</f>
        <v>Kingston Brasil</v>
      </c>
      <c r="M4845" s="2">
        <f>VLOOKUP(Sheet__29[[#This Row],[Produto]],Estoque!A:B,2,FALSE)</f>
        <v>89</v>
      </c>
      <c r="N4845" s="5">
        <f>Sheet__29[[#This Row],[Qtd]]*Sheet__29[[#This Row],[Valor]]</f>
        <v>3371</v>
      </c>
      <c r="O4845" s="5">
        <f>Sheet__29[[#This Row],[Venda]]*(1-Sheet__29[[#This Row],[Desc]]/100)</f>
        <v>3033.9</v>
      </c>
      <c r="P4845"/>
    </row>
    <row r="4846" spans="1:16" x14ac:dyDescent="0.25">
      <c r="A4846">
        <v>104844</v>
      </c>
      <c r="B4846" s="1">
        <v>46204</v>
      </c>
      <c r="C4846" t="s">
        <v>959</v>
      </c>
      <c r="D4846" t="s">
        <v>1077</v>
      </c>
      <c r="E4846">
        <v>5</v>
      </c>
      <c r="F4846" s="4">
        <v>4008</v>
      </c>
      <c r="G4846">
        <v>5</v>
      </c>
      <c r="H4846" t="s">
        <v>1017</v>
      </c>
      <c r="I4846" s="2" t="str">
        <f>VLOOKUP(Sheet__29[[#This Row],[Filial]],Filiais!A:B,2,FALSE)</f>
        <v>Campinas</v>
      </c>
      <c r="J4846" s="2" t="str">
        <f>VLOOKUP(Sheet__29[[#This Row],[Cidade]],'Clientes'!C:D,2,FALSE)</f>
        <v>SP</v>
      </c>
      <c r="K4846" s="2" t="str">
        <f>VLOOKUP(Sheet__29[[#This Row],[Produto]],Produtos!B:C,2,FALSE)</f>
        <v>Rede</v>
      </c>
      <c r="L4846" s="2" t="str">
        <f>VLOOKUP(Sheet__29[[#This Row],[Produto]],Produtos!B:D,3,FALSE)</f>
        <v>Dell Brasil</v>
      </c>
      <c r="M4846" s="2">
        <f>VLOOKUP(Sheet__29[[#This Row],[Produto]],Estoque!A:B,2,FALSE)</f>
        <v>161</v>
      </c>
      <c r="N4846" s="5">
        <f>Sheet__29[[#This Row],[Qtd]]*Sheet__29[[#This Row],[Valor]]</f>
        <v>20040</v>
      </c>
      <c r="O4846" s="5">
        <f>Sheet__29[[#This Row],[Venda]]*(1-Sheet__29[[#This Row],[Desc]]/100)</f>
        <v>19038</v>
      </c>
      <c r="P4846"/>
    </row>
    <row r="4847" spans="1:16" x14ac:dyDescent="0.25">
      <c r="A4847">
        <v>104845</v>
      </c>
      <c r="B4847" s="1">
        <v>46204</v>
      </c>
      <c r="C4847" t="s">
        <v>652</v>
      </c>
      <c r="D4847" t="s">
        <v>1119</v>
      </c>
      <c r="E4847">
        <v>5</v>
      </c>
      <c r="F4847" s="4">
        <v>1337</v>
      </c>
      <c r="G4847">
        <v>10</v>
      </c>
      <c r="H4847" t="s">
        <v>1020</v>
      </c>
      <c r="I4847" s="2" t="str">
        <f>VLOOKUP(Sheet__29[[#This Row],[Filial]],Filiais!A:B,2,FALSE)</f>
        <v>Sorocaba</v>
      </c>
      <c r="J4847" s="2" t="str">
        <f>VLOOKUP(Sheet__29[[#This Row],[Cidade]],'Clientes'!C:D,2,FALSE)</f>
        <v>SP</v>
      </c>
      <c r="K4847" s="2" t="str">
        <f>VLOOKUP(Sheet__29[[#This Row],[Produto]],Produtos!B:C,2,FALSE)</f>
        <v>Notebook</v>
      </c>
      <c r="L4847" s="2" t="str">
        <f>VLOOKUP(Sheet__29[[#This Row],[Produto]],Produtos!B:D,3,FALSE)</f>
        <v>LG Brasil</v>
      </c>
      <c r="M4847" s="2">
        <f>VLOOKUP(Sheet__29[[#This Row],[Produto]],Estoque!A:B,2,FALSE)</f>
        <v>186</v>
      </c>
      <c r="N4847" s="5">
        <f>Sheet__29[[#This Row],[Qtd]]*Sheet__29[[#This Row],[Valor]]</f>
        <v>6685</v>
      </c>
      <c r="O4847" s="5">
        <f>Sheet__29[[#This Row],[Venda]]*(1-Sheet__29[[#This Row],[Desc]]/100)</f>
        <v>6016.5</v>
      </c>
      <c r="P4847"/>
    </row>
    <row r="4848" spans="1:16" x14ac:dyDescent="0.25">
      <c r="A4848">
        <v>104846</v>
      </c>
      <c r="B4848" s="1">
        <v>46204</v>
      </c>
      <c r="C4848" t="s">
        <v>589</v>
      </c>
      <c r="D4848" t="s">
        <v>1069</v>
      </c>
      <c r="E4848">
        <v>2</v>
      </c>
      <c r="F4848" s="4">
        <v>2386</v>
      </c>
      <c r="G4848">
        <v>10</v>
      </c>
      <c r="H4848" t="s">
        <v>1024</v>
      </c>
      <c r="I4848" s="2" t="str">
        <f>VLOOKUP(Sheet__29[[#This Row],[Filial]],Filiais!A:B,2,FALSE)</f>
        <v>Ribeirão Preto</v>
      </c>
      <c r="J4848" s="2" t="str">
        <f>VLOOKUP(Sheet__29[[#This Row],[Cidade]],'Clientes'!C:D,2,FALSE)</f>
        <v>SP</v>
      </c>
      <c r="K4848" s="2" t="str">
        <f>VLOOKUP(Sheet__29[[#This Row],[Produto]],Produtos!B:C,2,FALSE)</f>
        <v>Periférico</v>
      </c>
      <c r="L4848" s="2" t="str">
        <f>VLOOKUP(Sheet__29[[#This Row],[Produto]],Produtos!B:D,3,FALSE)</f>
        <v>Kingston Brasil</v>
      </c>
      <c r="M4848" s="2">
        <f>VLOOKUP(Sheet__29[[#This Row],[Produto]],Estoque!A:B,2,FALSE)</f>
        <v>290</v>
      </c>
      <c r="N4848" s="5">
        <f>Sheet__29[[#This Row],[Qtd]]*Sheet__29[[#This Row],[Valor]]</f>
        <v>4772</v>
      </c>
      <c r="O4848" s="5">
        <f>Sheet__29[[#This Row],[Venda]]*(1-Sheet__29[[#This Row],[Desc]]/100)</f>
        <v>4294.8</v>
      </c>
      <c r="P4848"/>
    </row>
    <row r="4849" spans="1:16" x14ac:dyDescent="0.25">
      <c r="A4849">
        <v>104847</v>
      </c>
      <c r="B4849" s="1">
        <v>46204</v>
      </c>
      <c r="C4849" t="s">
        <v>318</v>
      </c>
      <c r="D4849" t="s">
        <v>1153</v>
      </c>
      <c r="E4849">
        <v>3</v>
      </c>
      <c r="F4849" s="4">
        <v>1747</v>
      </c>
      <c r="G4849">
        <v>5</v>
      </c>
      <c r="H4849" t="s">
        <v>1025</v>
      </c>
      <c r="I4849" s="2" t="str">
        <f>VLOOKUP(Sheet__29[[#This Row],[Filial]],Filiais!A:B,2,FALSE)</f>
        <v>São José dos Campos</v>
      </c>
      <c r="J4849" s="2" t="str">
        <f>VLOOKUP(Sheet__29[[#This Row],[Cidade]],'Clientes'!C:D,2,FALSE)</f>
        <v>SP</v>
      </c>
      <c r="K4849" s="2" t="str">
        <f>VLOOKUP(Sheet__29[[#This Row],[Produto]],Produtos!B:C,2,FALSE)</f>
        <v>Armazenamento</v>
      </c>
      <c r="L4849" s="2" t="str">
        <f>VLOOKUP(Sheet__29[[#This Row],[Produto]],Produtos!B:D,3,FALSE)</f>
        <v>LG Brasil</v>
      </c>
      <c r="M4849" s="2">
        <f>VLOOKUP(Sheet__29[[#This Row],[Produto]],Estoque!A:B,2,FALSE)</f>
        <v>93</v>
      </c>
      <c r="N4849" s="5">
        <f>Sheet__29[[#This Row],[Qtd]]*Sheet__29[[#This Row],[Valor]]</f>
        <v>5241</v>
      </c>
      <c r="O4849" s="5">
        <f>Sheet__29[[#This Row],[Venda]]*(1-Sheet__29[[#This Row],[Desc]]/100)</f>
        <v>4978.95</v>
      </c>
      <c r="P4849"/>
    </row>
    <row r="4850" spans="1:16" x14ac:dyDescent="0.25">
      <c r="A4850">
        <v>104848</v>
      </c>
      <c r="B4850" s="1">
        <v>46204</v>
      </c>
      <c r="C4850" t="s">
        <v>518</v>
      </c>
      <c r="D4850" t="s">
        <v>1163</v>
      </c>
      <c r="E4850">
        <v>3</v>
      </c>
      <c r="F4850" s="4">
        <v>4230</v>
      </c>
      <c r="G4850">
        <v>10</v>
      </c>
      <c r="H4850" t="s">
        <v>1020</v>
      </c>
      <c r="I4850" s="2" t="str">
        <f>VLOOKUP(Sheet__29[[#This Row],[Filial]],Filiais!A:B,2,FALSE)</f>
        <v>Sorocaba</v>
      </c>
      <c r="J4850" s="2" t="str">
        <f>VLOOKUP(Sheet__29[[#This Row],[Cidade]],'Clientes'!C:D,2,FALSE)</f>
        <v>SP</v>
      </c>
      <c r="K4850" s="2" t="str">
        <f>VLOOKUP(Sheet__29[[#This Row],[Produto]],Produtos!B:C,2,FALSE)</f>
        <v>Rede</v>
      </c>
      <c r="L4850" s="2" t="str">
        <f>VLOOKUP(Sheet__29[[#This Row],[Produto]],Produtos!B:D,3,FALSE)</f>
        <v>Dell Brasil</v>
      </c>
      <c r="M4850" s="2">
        <f>VLOOKUP(Sheet__29[[#This Row],[Produto]],Estoque!A:B,2,FALSE)</f>
        <v>226</v>
      </c>
      <c r="N4850" s="5">
        <f>Sheet__29[[#This Row],[Qtd]]*Sheet__29[[#This Row],[Valor]]</f>
        <v>12690</v>
      </c>
      <c r="O4850" s="5">
        <f>Sheet__29[[#This Row],[Venda]]*(1-Sheet__29[[#This Row],[Desc]]/100)</f>
        <v>11421</v>
      </c>
      <c r="P4850"/>
    </row>
    <row r="4851" spans="1:16" x14ac:dyDescent="0.25">
      <c r="A4851">
        <v>104849</v>
      </c>
      <c r="B4851" s="1">
        <v>46204</v>
      </c>
      <c r="C4851" t="s">
        <v>205</v>
      </c>
      <c r="D4851" t="s">
        <v>1069</v>
      </c>
      <c r="E4851">
        <v>4</v>
      </c>
      <c r="F4851" s="4">
        <v>1524</v>
      </c>
      <c r="G4851">
        <v>0</v>
      </c>
      <c r="H4851" t="s">
        <v>1018</v>
      </c>
      <c r="I4851" s="2" t="str">
        <f>VLOOKUP(Sheet__29[[#This Row],[Filial]],Filiais!A:B,2,FALSE)</f>
        <v>Barueri</v>
      </c>
      <c r="J4851" s="2" t="str">
        <f>VLOOKUP(Sheet__29[[#This Row],[Cidade]],'Clientes'!C:D,2,FALSE)</f>
        <v>SP</v>
      </c>
      <c r="K4851" s="2" t="str">
        <f>VLOOKUP(Sheet__29[[#This Row],[Produto]],Produtos!B:C,2,FALSE)</f>
        <v>Periférico</v>
      </c>
      <c r="L4851" s="2" t="str">
        <f>VLOOKUP(Sheet__29[[#This Row],[Produto]],Produtos!B:D,3,FALSE)</f>
        <v>Kingston Brasil</v>
      </c>
      <c r="M4851" s="2">
        <f>VLOOKUP(Sheet__29[[#This Row],[Produto]],Estoque!A:B,2,FALSE)</f>
        <v>290</v>
      </c>
      <c r="N4851" s="5">
        <f>Sheet__29[[#This Row],[Qtd]]*Sheet__29[[#This Row],[Valor]]</f>
        <v>6096</v>
      </c>
      <c r="O4851" s="5">
        <f>Sheet__29[[#This Row],[Venda]]*(1-Sheet__29[[#This Row],[Desc]]/100)</f>
        <v>6096</v>
      </c>
      <c r="P4851"/>
    </row>
    <row r="4852" spans="1:16" x14ac:dyDescent="0.25">
      <c r="A4852">
        <v>104850</v>
      </c>
      <c r="B4852" s="1">
        <v>46204</v>
      </c>
      <c r="C4852" t="s">
        <v>227</v>
      </c>
      <c r="D4852" t="s">
        <v>1064</v>
      </c>
      <c r="E4852">
        <v>1</v>
      </c>
      <c r="F4852" s="4">
        <v>1179</v>
      </c>
      <c r="G4852">
        <v>10</v>
      </c>
      <c r="H4852" t="s">
        <v>1023</v>
      </c>
      <c r="I4852" s="2" t="str">
        <f>VLOOKUP(Sheet__29[[#This Row],[Filial]],Filiais!A:B,2,FALSE)</f>
        <v>Bauru</v>
      </c>
      <c r="J4852" s="2" t="str">
        <f>VLOOKUP(Sheet__29[[#This Row],[Cidade]],'Clientes'!C:D,2,FALSE)</f>
        <v>SP</v>
      </c>
      <c r="K4852" s="2" t="str">
        <f>VLOOKUP(Sheet__29[[#This Row],[Produto]],Produtos!B:C,2,FALSE)</f>
        <v>Notebook</v>
      </c>
      <c r="L4852" s="2" t="str">
        <f>VLOOKUP(Sheet__29[[#This Row],[Produto]],Produtos!B:D,3,FALSE)</f>
        <v>Kingston Brasil</v>
      </c>
      <c r="M4852" s="2">
        <f>VLOOKUP(Sheet__29[[#This Row],[Produto]],Estoque!A:B,2,FALSE)</f>
        <v>257</v>
      </c>
      <c r="N4852" s="5">
        <f>Sheet__29[[#This Row],[Qtd]]*Sheet__29[[#This Row],[Valor]]</f>
        <v>1179</v>
      </c>
      <c r="O4852" s="5">
        <f>Sheet__29[[#This Row],[Venda]]*(1-Sheet__29[[#This Row],[Desc]]/100)</f>
        <v>1061.1000000000001</v>
      </c>
      <c r="P4852"/>
    </row>
    <row r="4853" spans="1:16" x14ac:dyDescent="0.25">
      <c r="A4853">
        <v>104851</v>
      </c>
      <c r="B4853" s="1">
        <v>46204</v>
      </c>
      <c r="C4853" t="s">
        <v>865</v>
      </c>
      <c r="D4853" t="s">
        <v>1142</v>
      </c>
      <c r="E4853">
        <v>1</v>
      </c>
      <c r="F4853" s="4">
        <v>3367</v>
      </c>
      <c r="G4853">
        <v>10</v>
      </c>
      <c r="H4853" t="s">
        <v>1025</v>
      </c>
      <c r="I4853" s="2" t="str">
        <f>VLOOKUP(Sheet__29[[#This Row],[Filial]],Filiais!A:B,2,FALSE)</f>
        <v>São José dos Campos</v>
      </c>
      <c r="J4853" s="2" t="str">
        <f>VLOOKUP(Sheet__29[[#This Row],[Cidade]],'Clientes'!C:D,2,FALSE)</f>
        <v>SP</v>
      </c>
      <c r="K4853" s="2" t="str">
        <f>VLOOKUP(Sheet__29[[#This Row],[Produto]],Produtos!B:C,2,FALSE)</f>
        <v>Periférico</v>
      </c>
      <c r="L4853" s="2" t="str">
        <f>VLOOKUP(Sheet__29[[#This Row],[Produto]],Produtos!B:D,3,FALSE)</f>
        <v>Logitech Brasil</v>
      </c>
      <c r="M4853" s="2">
        <f>VLOOKUP(Sheet__29[[#This Row],[Produto]],Estoque!A:B,2,FALSE)</f>
        <v>290</v>
      </c>
      <c r="N4853" s="5">
        <f>Sheet__29[[#This Row],[Qtd]]*Sheet__29[[#This Row],[Valor]]</f>
        <v>3367</v>
      </c>
      <c r="O4853" s="5">
        <f>Sheet__29[[#This Row],[Venda]]*(1-Sheet__29[[#This Row],[Desc]]/100)</f>
        <v>3030.3</v>
      </c>
      <c r="P4853"/>
    </row>
    <row r="4854" spans="1:16" x14ac:dyDescent="0.25">
      <c r="A4854">
        <v>104852</v>
      </c>
      <c r="B4854" s="1">
        <v>46204</v>
      </c>
      <c r="C4854" t="s">
        <v>633</v>
      </c>
      <c r="D4854" t="s">
        <v>1038</v>
      </c>
      <c r="E4854">
        <v>1</v>
      </c>
      <c r="F4854" s="4">
        <v>3767</v>
      </c>
      <c r="G4854">
        <v>10</v>
      </c>
      <c r="H4854" t="s">
        <v>1023</v>
      </c>
      <c r="I4854" s="2" t="str">
        <f>VLOOKUP(Sheet__29[[#This Row],[Filial]],Filiais!A:B,2,FALSE)</f>
        <v>Bauru</v>
      </c>
      <c r="J4854" s="2" t="str">
        <f>VLOOKUP(Sheet__29[[#This Row],[Cidade]],'Clientes'!C:D,2,FALSE)</f>
        <v>SP</v>
      </c>
      <c r="K4854" s="2" t="str">
        <f>VLOOKUP(Sheet__29[[#This Row],[Produto]],Produtos!B:C,2,FALSE)</f>
        <v>Periférico</v>
      </c>
      <c r="L4854" s="2" t="str">
        <f>VLOOKUP(Sheet__29[[#This Row],[Produto]],Produtos!B:D,3,FALSE)</f>
        <v>Dell Brasil</v>
      </c>
      <c r="M4854" s="2">
        <f>VLOOKUP(Sheet__29[[#This Row],[Produto]],Estoque!A:B,2,FALSE)</f>
        <v>65</v>
      </c>
      <c r="N4854" s="5">
        <f>Sheet__29[[#This Row],[Qtd]]*Sheet__29[[#This Row],[Valor]]</f>
        <v>3767</v>
      </c>
      <c r="O4854" s="5">
        <f>Sheet__29[[#This Row],[Venda]]*(1-Sheet__29[[#This Row],[Desc]]/100)</f>
        <v>3390.3</v>
      </c>
      <c r="P4854"/>
    </row>
    <row r="4855" spans="1:16" x14ac:dyDescent="0.25">
      <c r="A4855">
        <v>104853</v>
      </c>
      <c r="B4855" s="1">
        <v>46204</v>
      </c>
      <c r="C4855" t="s">
        <v>818</v>
      </c>
      <c r="D4855" t="s">
        <v>1055</v>
      </c>
      <c r="E4855">
        <v>4</v>
      </c>
      <c r="F4855" s="4">
        <v>3532</v>
      </c>
      <c r="G4855">
        <v>10</v>
      </c>
      <c r="H4855" t="s">
        <v>1023</v>
      </c>
      <c r="I4855" s="2" t="str">
        <f>VLOOKUP(Sheet__29[[#This Row],[Filial]],Filiais!A:B,2,FALSE)</f>
        <v>Bauru</v>
      </c>
      <c r="J4855" s="2" t="str">
        <f>VLOOKUP(Sheet__29[[#This Row],[Cidade]],'Clientes'!C:D,2,FALSE)</f>
        <v>SP</v>
      </c>
      <c r="K4855" s="2" t="str">
        <f>VLOOKUP(Sheet__29[[#This Row],[Produto]],Produtos!B:C,2,FALSE)</f>
        <v>Rede</v>
      </c>
      <c r="L4855" s="2" t="str">
        <f>VLOOKUP(Sheet__29[[#This Row],[Produto]],Produtos!B:D,3,FALSE)</f>
        <v>Logitech Brasil</v>
      </c>
      <c r="M4855" s="2">
        <f>VLOOKUP(Sheet__29[[#This Row],[Produto]],Estoque!A:B,2,FALSE)</f>
        <v>68</v>
      </c>
      <c r="N4855" s="5">
        <f>Sheet__29[[#This Row],[Qtd]]*Sheet__29[[#This Row],[Valor]]</f>
        <v>14128</v>
      </c>
      <c r="O4855" s="5">
        <f>Sheet__29[[#This Row],[Venda]]*(1-Sheet__29[[#This Row],[Desc]]/100)</f>
        <v>12715.2</v>
      </c>
      <c r="P4855"/>
    </row>
    <row r="4856" spans="1:16" x14ac:dyDescent="0.25">
      <c r="A4856">
        <v>104854</v>
      </c>
      <c r="B4856" s="1">
        <v>46204</v>
      </c>
      <c r="C4856" t="s">
        <v>997</v>
      </c>
      <c r="D4856" t="s">
        <v>1110</v>
      </c>
      <c r="E4856">
        <v>3</v>
      </c>
      <c r="F4856" s="4">
        <v>317</v>
      </c>
      <c r="G4856">
        <v>0</v>
      </c>
      <c r="H4856" t="s">
        <v>1017</v>
      </c>
      <c r="I4856" s="2" t="str">
        <f>VLOOKUP(Sheet__29[[#This Row],[Filial]],Filiais!A:B,2,FALSE)</f>
        <v>Campinas</v>
      </c>
      <c r="J4856" s="2" t="str">
        <f>VLOOKUP(Sheet__29[[#This Row],[Cidade]],'Clientes'!C:D,2,FALSE)</f>
        <v>SP</v>
      </c>
      <c r="K4856" s="2" t="str">
        <f>VLOOKUP(Sheet__29[[#This Row],[Produto]],Produtos!B:C,2,FALSE)</f>
        <v>Monitor</v>
      </c>
      <c r="L4856" s="2" t="str">
        <f>VLOOKUP(Sheet__29[[#This Row],[Produto]],Produtos!B:D,3,FALSE)</f>
        <v>Logitech Brasil</v>
      </c>
      <c r="M4856" s="2">
        <f>VLOOKUP(Sheet__29[[#This Row],[Produto]],Estoque!A:B,2,FALSE)</f>
        <v>91</v>
      </c>
      <c r="N4856" s="5">
        <f>Sheet__29[[#This Row],[Qtd]]*Sheet__29[[#This Row],[Valor]]</f>
        <v>951</v>
      </c>
      <c r="O4856" s="5">
        <f>Sheet__29[[#This Row],[Venda]]*(1-Sheet__29[[#This Row],[Desc]]/100)</f>
        <v>951</v>
      </c>
      <c r="P4856"/>
    </row>
    <row r="4857" spans="1:16" x14ac:dyDescent="0.25">
      <c r="A4857">
        <v>104855</v>
      </c>
      <c r="B4857" s="1">
        <v>46204</v>
      </c>
      <c r="C4857" t="s">
        <v>627</v>
      </c>
      <c r="D4857" t="s">
        <v>1094</v>
      </c>
      <c r="E4857">
        <v>3</v>
      </c>
      <c r="F4857" s="4">
        <v>329</v>
      </c>
      <c r="G4857">
        <v>10</v>
      </c>
      <c r="H4857" t="s">
        <v>1020</v>
      </c>
      <c r="I4857" s="2" t="str">
        <f>VLOOKUP(Sheet__29[[#This Row],[Filial]],Filiais!A:B,2,FALSE)</f>
        <v>Sorocaba</v>
      </c>
      <c r="J4857" s="2" t="str">
        <f>VLOOKUP(Sheet__29[[#This Row],[Cidade]],'Clientes'!C:D,2,FALSE)</f>
        <v>SP</v>
      </c>
      <c r="K4857" s="2" t="str">
        <f>VLOOKUP(Sheet__29[[#This Row],[Produto]],Produtos!B:C,2,FALSE)</f>
        <v>Rede</v>
      </c>
      <c r="L4857" s="2" t="str">
        <f>VLOOKUP(Sheet__29[[#This Row],[Produto]],Produtos!B:D,3,FALSE)</f>
        <v>Lenovo Brasil</v>
      </c>
      <c r="M4857" s="2">
        <f>VLOOKUP(Sheet__29[[#This Row],[Produto]],Estoque!A:B,2,FALSE)</f>
        <v>213</v>
      </c>
      <c r="N4857" s="5">
        <f>Sheet__29[[#This Row],[Qtd]]*Sheet__29[[#This Row],[Valor]]</f>
        <v>987</v>
      </c>
      <c r="O4857" s="5">
        <f>Sheet__29[[#This Row],[Venda]]*(1-Sheet__29[[#This Row],[Desc]]/100)</f>
        <v>888.30000000000007</v>
      </c>
      <c r="P4857"/>
    </row>
    <row r="4858" spans="1:16" x14ac:dyDescent="0.25">
      <c r="A4858">
        <v>104856</v>
      </c>
      <c r="B4858" s="1">
        <v>46204</v>
      </c>
      <c r="C4858" t="s">
        <v>267</v>
      </c>
      <c r="D4858" t="s">
        <v>1095</v>
      </c>
      <c r="E4858">
        <v>3</v>
      </c>
      <c r="F4858" s="4">
        <v>1953</v>
      </c>
      <c r="G4858">
        <v>5</v>
      </c>
      <c r="H4858" t="s">
        <v>1019</v>
      </c>
      <c r="I4858" s="2" t="str">
        <f>VLOOKUP(Sheet__29[[#This Row],[Filial]],Filiais!A:B,2,FALSE)</f>
        <v>Osasco</v>
      </c>
      <c r="J4858" s="2" t="str">
        <f>VLOOKUP(Sheet__29[[#This Row],[Cidade]],'Clientes'!C:D,2,FALSE)</f>
        <v>SP</v>
      </c>
      <c r="K4858" s="2" t="str">
        <f>VLOOKUP(Sheet__29[[#This Row],[Produto]],Produtos!B:C,2,FALSE)</f>
        <v>Notebook</v>
      </c>
      <c r="L4858" s="2" t="str">
        <f>VLOOKUP(Sheet__29[[#This Row],[Produto]],Produtos!B:D,3,FALSE)</f>
        <v>Lenovo Brasil</v>
      </c>
      <c r="M4858" s="2">
        <f>VLOOKUP(Sheet__29[[#This Row],[Produto]],Estoque!A:B,2,FALSE)</f>
        <v>84</v>
      </c>
      <c r="N4858" s="5">
        <f>Sheet__29[[#This Row],[Qtd]]*Sheet__29[[#This Row],[Valor]]</f>
        <v>5859</v>
      </c>
      <c r="O4858" s="5">
        <f>Sheet__29[[#This Row],[Venda]]*(1-Sheet__29[[#This Row],[Desc]]/100)</f>
        <v>5566.05</v>
      </c>
      <c r="P4858"/>
    </row>
    <row r="4859" spans="1:16" x14ac:dyDescent="0.25">
      <c r="A4859">
        <v>104857</v>
      </c>
      <c r="B4859" s="1">
        <v>46204</v>
      </c>
      <c r="C4859" t="s">
        <v>116</v>
      </c>
      <c r="D4859" t="s">
        <v>1070</v>
      </c>
      <c r="E4859">
        <v>1</v>
      </c>
      <c r="F4859" s="4">
        <v>3675</v>
      </c>
      <c r="G4859">
        <v>0</v>
      </c>
      <c r="H4859" t="s">
        <v>1016</v>
      </c>
      <c r="I4859" s="2" t="str">
        <f>VLOOKUP(Sheet__29[[#This Row],[Filial]],Filiais!A:B,2,FALSE)</f>
        <v>São Paulo</v>
      </c>
      <c r="J4859" s="2" t="str">
        <f>VLOOKUP(Sheet__29[[#This Row],[Cidade]],'Clientes'!C:D,2,FALSE)</f>
        <v>SP</v>
      </c>
      <c r="K4859" s="2" t="str">
        <f>VLOOKUP(Sheet__29[[#This Row],[Produto]],Produtos!B:C,2,FALSE)</f>
        <v>Notebook</v>
      </c>
      <c r="L4859" s="2" t="str">
        <f>VLOOKUP(Sheet__29[[#This Row],[Produto]],Produtos!B:D,3,FALSE)</f>
        <v>LG Brasil</v>
      </c>
      <c r="M4859" s="2">
        <f>VLOOKUP(Sheet__29[[#This Row],[Produto]],Estoque!A:B,2,FALSE)</f>
        <v>6</v>
      </c>
      <c r="N4859" s="5">
        <f>Sheet__29[[#This Row],[Qtd]]*Sheet__29[[#This Row],[Valor]]</f>
        <v>3675</v>
      </c>
      <c r="O4859" s="5">
        <f>Sheet__29[[#This Row],[Venda]]*(1-Sheet__29[[#This Row],[Desc]]/100)</f>
        <v>3675</v>
      </c>
      <c r="P4859"/>
    </row>
    <row r="4860" spans="1:16" x14ac:dyDescent="0.25">
      <c r="A4860">
        <v>104858</v>
      </c>
      <c r="B4860" s="1">
        <v>46204</v>
      </c>
      <c r="C4860" t="s">
        <v>721</v>
      </c>
      <c r="D4860" t="s">
        <v>1063</v>
      </c>
      <c r="E4860">
        <v>1</v>
      </c>
      <c r="F4860" s="4">
        <v>3900</v>
      </c>
      <c r="G4860">
        <v>10</v>
      </c>
      <c r="H4860" t="s">
        <v>1024</v>
      </c>
      <c r="I4860" s="2" t="str">
        <f>VLOOKUP(Sheet__29[[#This Row],[Filial]],Filiais!A:B,2,FALSE)</f>
        <v>Ribeirão Preto</v>
      </c>
      <c r="J4860" s="2" t="str">
        <f>VLOOKUP(Sheet__29[[#This Row],[Cidade]],'Clientes'!C:D,2,FALSE)</f>
        <v>SP</v>
      </c>
      <c r="K4860" s="2" t="str">
        <f>VLOOKUP(Sheet__29[[#This Row],[Produto]],Produtos!B:C,2,FALSE)</f>
        <v>Periférico</v>
      </c>
      <c r="L4860" s="2" t="str">
        <f>VLOOKUP(Sheet__29[[#This Row],[Produto]],Produtos!B:D,3,FALSE)</f>
        <v>Dell Brasil</v>
      </c>
      <c r="M4860" s="2">
        <f>VLOOKUP(Sheet__29[[#This Row],[Produto]],Estoque!A:B,2,FALSE)</f>
        <v>297</v>
      </c>
      <c r="N4860" s="5">
        <f>Sheet__29[[#This Row],[Qtd]]*Sheet__29[[#This Row],[Valor]]</f>
        <v>3900</v>
      </c>
      <c r="O4860" s="5">
        <f>Sheet__29[[#This Row],[Venda]]*(1-Sheet__29[[#This Row],[Desc]]/100)</f>
        <v>3510</v>
      </c>
      <c r="P4860"/>
    </row>
    <row r="4861" spans="1:16" x14ac:dyDescent="0.25">
      <c r="A4861">
        <v>104859</v>
      </c>
      <c r="B4861" s="1">
        <v>46204</v>
      </c>
      <c r="C4861" t="s">
        <v>62</v>
      </c>
      <c r="D4861" t="s">
        <v>1030</v>
      </c>
      <c r="E4861">
        <v>4</v>
      </c>
      <c r="F4861" s="4">
        <v>4327</v>
      </c>
      <c r="G4861">
        <v>10</v>
      </c>
      <c r="H4861" t="s">
        <v>1024</v>
      </c>
      <c r="I4861" s="2" t="str">
        <f>VLOOKUP(Sheet__29[[#This Row],[Filial]],Filiais!A:B,2,FALSE)</f>
        <v>Ribeirão Preto</v>
      </c>
      <c r="J4861" s="2" t="str">
        <f>VLOOKUP(Sheet__29[[#This Row],[Cidade]],'Clientes'!C:D,2,FALSE)</f>
        <v>SP</v>
      </c>
      <c r="K4861" s="2" t="str">
        <f>VLOOKUP(Sheet__29[[#This Row],[Produto]],Produtos!B:C,2,FALSE)</f>
        <v>Notebook</v>
      </c>
      <c r="L4861" s="2" t="str">
        <f>VLOOKUP(Sheet__29[[#This Row],[Produto]],Produtos!B:D,3,FALSE)</f>
        <v>Kingston Brasil</v>
      </c>
      <c r="M4861" s="2">
        <f>VLOOKUP(Sheet__29[[#This Row],[Produto]],Estoque!A:B,2,FALSE)</f>
        <v>67</v>
      </c>
      <c r="N4861" s="5">
        <f>Sheet__29[[#This Row],[Qtd]]*Sheet__29[[#This Row],[Valor]]</f>
        <v>17308</v>
      </c>
      <c r="O4861" s="5">
        <f>Sheet__29[[#This Row],[Venda]]*(1-Sheet__29[[#This Row],[Desc]]/100)</f>
        <v>15577.2</v>
      </c>
      <c r="P4861"/>
    </row>
    <row r="4862" spans="1:16" x14ac:dyDescent="0.25">
      <c r="A4862">
        <v>104860</v>
      </c>
      <c r="B4862" s="1">
        <v>46204</v>
      </c>
      <c r="C4862" t="s">
        <v>261</v>
      </c>
      <c r="D4862" t="s">
        <v>1091</v>
      </c>
      <c r="E4862">
        <v>3</v>
      </c>
      <c r="F4862" s="4">
        <v>2641</v>
      </c>
      <c r="G4862">
        <v>5</v>
      </c>
      <c r="H4862" t="s">
        <v>1024</v>
      </c>
      <c r="I4862" s="2" t="str">
        <f>VLOOKUP(Sheet__29[[#This Row],[Filial]],Filiais!A:B,2,FALSE)</f>
        <v>Ribeirão Preto</v>
      </c>
      <c r="J4862" s="2" t="str">
        <f>VLOOKUP(Sheet__29[[#This Row],[Cidade]],'Clientes'!C:D,2,FALSE)</f>
        <v>SP</v>
      </c>
      <c r="K4862" s="2" t="str">
        <f>VLOOKUP(Sheet__29[[#This Row],[Produto]],Produtos!B:C,2,FALSE)</f>
        <v>Rede</v>
      </c>
      <c r="L4862" s="2" t="str">
        <f>VLOOKUP(Sheet__29[[#This Row],[Produto]],Produtos!B:D,3,FALSE)</f>
        <v>Lenovo Brasil</v>
      </c>
      <c r="M4862" s="2">
        <f>VLOOKUP(Sheet__29[[#This Row],[Produto]],Estoque!A:B,2,FALSE)</f>
        <v>131</v>
      </c>
      <c r="N4862" s="5">
        <f>Sheet__29[[#This Row],[Qtd]]*Sheet__29[[#This Row],[Valor]]</f>
        <v>7923</v>
      </c>
      <c r="O4862" s="5">
        <f>Sheet__29[[#This Row],[Venda]]*(1-Sheet__29[[#This Row],[Desc]]/100)</f>
        <v>7526.8499999999995</v>
      </c>
      <c r="P4862"/>
    </row>
    <row r="4863" spans="1:16" x14ac:dyDescent="0.25">
      <c r="A4863">
        <v>104861</v>
      </c>
      <c r="B4863" s="1">
        <v>46204</v>
      </c>
      <c r="C4863" t="s">
        <v>36</v>
      </c>
      <c r="D4863" t="s">
        <v>1087</v>
      </c>
      <c r="E4863">
        <v>3</v>
      </c>
      <c r="F4863" s="4">
        <v>4512</v>
      </c>
      <c r="G4863">
        <v>5</v>
      </c>
      <c r="H4863" t="s">
        <v>1020</v>
      </c>
      <c r="I4863" s="2" t="str">
        <f>VLOOKUP(Sheet__29[[#This Row],[Filial]],Filiais!A:B,2,FALSE)</f>
        <v>Sorocaba</v>
      </c>
      <c r="J4863" s="2" t="str">
        <f>VLOOKUP(Sheet__29[[#This Row],[Cidade]],'Clientes'!C:D,2,FALSE)</f>
        <v>SP</v>
      </c>
      <c r="K4863" s="2" t="str">
        <f>VLOOKUP(Sheet__29[[#This Row],[Produto]],Produtos!B:C,2,FALSE)</f>
        <v>Monitor</v>
      </c>
      <c r="L4863" s="2" t="str">
        <f>VLOOKUP(Sheet__29[[#This Row],[Produto]],Produtos!B:D,3,FALSE)</f>
        <v>Kingston Brasil</v>
      </c>
      <c r="M4863" s="2">
        <f>VLOOKUP(Sheet__29[[#This Row],[Produto]],Estoque!A:B,2,FALSE)</f>
        <v>212</v>
      </c>
      <c r="N4863" s="5">
        <f>Sheet__29[[#This Row],[Qtd]]*Sheet__29[[#This Row],[Valor]]</f>
        <v>13536</v>
      </c>
      <c r="O4863" s="5">
        <f>Sheet__29[[#This Row],[Venda]]*(1-Sheet__29[[#This Row],[Desc]]/100)</f>
        <v>12859.199999999999</v>
      </c>
      <c r="P4863"/>
    </row>
    <row r="4864" spans="1:16" x14ac:dyDescent="0.25">
      <c r="A4864">
        <v>104862</v>
      </c>
      <c r="B4864" s="1">
        <v>46204</v>
      </c>
      <c r="C4864" t="s">
        <v>266</v>
      </c>
      <c r="D4864" t="s">
        <v>1139</v>
      </c>
      <c r="E4864">
        <v>3</v>
      </c>
      <c r="F4864" s="4">
        <v>1647</v>
      </c>
      <c r="G4864">
        <v>5</v>
      </c>
      <c r="H4864" t="s">
        <v>1018</v>
      </c>
      <c r="I4864" s="2" t="str">
        <f>VLOOKUP(Sheet__29[[#This Row],[Filial]],Filiais!A:B,2,FALSE)</f>
        <v>Barueri</v>
      </c>
      <c r="J4864" s="2" t="str">
        <f>VLOOKUP(Sheet__29[[#This Row],[Cidade]],'Clientes'!C:D,2,FALSE)</f>
        <v>SP</v>
      </c>
      <c r="K4864" s="2" t="str">
        <f>VLOOKUP(Sheet__29[[#This Row],[Produto]],Produtos!B:C,2,FALSE)</f>
        <v>Monitor</v>
      </c>
      <c r="L4864" s="2" t="str">
        <f>VLOOKUP(Sheet__29[[#This Row],[Produto]],Produtos!B:D,3,FALSE)</f>
        <v>LG Brasil</v>
      </c>
      <c r="M4864" s="2">
        <f>VLOOKUP(Sheet__29[[#This Row],[Produto]],Estoque!A:B,2,FALSE)</f>
        <v>193</v>
      </c>
      <c r="N4864" s="5">
        <f>Sheet__29[[#This Row],[Qtd]]*Sheet__29[[#This Row],[Valor]]</f>
        <v>4941</v>
      </c>
      <c r="O4864" s="5">
        <f>Sheet__29[[#This Row],[Venda]]*(1-Sheet__29[[#This Row],[Desc]]/100)</f>
        <v>4693.95</v>
      </c>
      <c r="P4864"/>
    </row>
    <row r="4865" spans="1:16" x14ac:dyDescent="0.25">
      <c r="A4865">
        <v>104863</v>
      </c>
      <c r="B4865" s="1">
        <v>46204</v>
      </c>
      <c r="C4865" t="s">
        <v>20</v>
      </c>
      <c r="D4865" t="s">
        <v>1076</v>
      </c>
      <c r="E4865">
        <v>1</v>
      </c>
      <c r="F4865" s="4">
        <v>574</v>
      </c>
      <c r="G4865">
        <v>5</v>
      </c>
      <c r="H4865" t="s">
        <v>1022</v>
      </c>
      <c r="I4865" s="2" t="str">
        <f>VLOOKUP(Sheet__29[[#This Row],[Filial]],Filiais!A:B,2,FALSE)</f>
        <v>Santos</v>
      </c>
      <c r="J4865" s="2" t="str">
        <f>VLOOKUP(Sheet__29[[#This Row],[Cidade]],'Clientes'!C:D,2,FALSE)</f>
        <v>SP</v>
      </c>
      <c r="K4865" s="2" t="str">
        <f>VLOOKUP(Sheet__29[[#This Row],[Produto]],Produtos!B:C,2,FALSE)</f>
        <v>Monitor</v>
      </c>
      <c r="L4865" s="2" t="str">
        <f>VLOOKUP(Sheet__29[[#This Row],[Produto]],Produtos!B:D,3,FALSE)</f>
        <v>Logitech Brasil</v>
      </c>
      <c r="M4865" s="2">
        <f>VLOOKUP(Sheet__29[[#This Row],[Produto]],Estoque!A:B,2,FALSE)</f>
        <v>214</v>
      </c>
      <c r="N4865" s="5">
        <f>Sheet__29[[#This Row],[Qtd]]*Sheet__29[[#This Row],[Valor]]</f>
        <v>574</v>
      </c>
      <c r="O4865" s="5">
        <f>Sheet__29[[#This Row],[Venda]]*(1-Sheet__29[[#This Row],[Desc]]/100)</f>
        <v>545.29999999999995</v>
      </c>
      <c r="P4865"/>
    </row>
    <row r="4866" spans="1:16" x14ac:dyDescent="0.25">
      <c r="A4866">
        <v>104864</v>
      </c>
      <c r="B4866" s="1">
        <v>46204</v>
      </c>
      <c r="C4866" t="s">
        <v>451</v>
      </c>
      <c r="D4866" t="s">
        <v>1074</v>
      </c>
      <c r="E4866">
        <v>4</v>
      </c>
      <c r="F4866" s="4">
        <v>1839</v>
      </c>
      <c r="G4866">
        <v>0</v>
      </c>
      <c r="H4866" t="s">
        <v>1024</v>
      </c>
      <c r="I4866" s="2" t="str">
        <f>VLOOKUP(Sheet__29[[#This Row],[Filial]],Filiais!A:B,2,FALSE)</f>
        <v>Ribeirão Preto</v>
      </c>
      <c r="J4866" s="2" t="str">
        <f>VLOOKUP(Sheet__29[[#This Row],[Cidade]],'Clientes'!C:D,2,FALSE)</f>
        <v>SP</v>
      </c>
      <c r="K4866" s="2" t="str">
        <f>VLOOKUP(Sheet__29[[#This Row],[Produto]],Produtos!B:C,2,FALSE)</f>
        <v>Armazenamento</v>
      </c>
      <c r="L4866" s="2" t="str">
        <f>VLOOKUP(Sheet__29[[#This Row],[Produto]],Produtos!B:D,3,FALSE)</f>
        <v>Lenovo Brasil</v>
      </c>
      <c r="M4866" s="2">
        <f>VLOOKUP(Sheet__29[[#This Row],[Produto]],Estoque!A:B,2,FALSE)</f>
        <v>241</v>
      </c>
      <c r="N4866" s="5">
        <f>Sheet__29[[#This Row],[Qtd]]*Sheet__29[[#This Row],[Valor]]</f>
        <v>7356</v>
      </c>
      <c r="O4866" s="5">
        <f>Sheet__29[[#This Row],[Venda]]*(1-Sheet__29[[#This Row],[Desc]]/100)</f>
        <v>7356</v>
      </c>
      <c r="P4866"/>
    </row>
    <row r="4867" spans="1:16" x14ac:dyDescent="0.25">
      <c r="A4867">
        <v>104865</v>
      </c>
      <c r="B4867" s="1">
        <v>46204</v>
      </c>
      <c r="C4867" t="s">
        <v>453</v>
      </c>
      <c r="D4867" t="s">
        <v>1158</v>
      </c>
      <c r="E4867">
        <v>4</v>
      </c>
      <c r="F4867" s="4">
        <v>4997</v>
      </c>
      <c r="G4867">
        <v>5</v>
      </c>
      <c r="H4867" t="s">
        <v>1025</v>
      </c>
      <c r="I4867" s="2" t="str">
        <f>VLOOKUP(Sheet__29[[#This Row],[Filial]],Filiais!A:B,2,FALSE)</f>
        <v>São José dos Campos</v>
      </c>
      <c r="J4867" s="2" t="str">
        <f>VLOOKUP(Sheet__29[[#This Row],[Cidade]],'Clientes'!C:D,2,FALSE)</f>
        <v>SP</v>
      </c>
      <c r="K4867" s="2" t="str">
        <f>VLOOKUP(Sheet__29[[#This Row],[Produto]],Produtos!B:C,2,FALSE)</f>
        <v>Rede</v>
      </c>
      <c r="L4867" s="2" t="str">
        <f>VLOOKUP(Sheet__29[[#This Row],[Produto]],Produtos!B:D,3,FALSE)</f>
        <v>Dell Brasil</v>
      </c>
      <c r="M4867" s="2">
        <f>VLOOKUP(Sheet__29[[#This Row],[Produto]],Estoque!A:B,2,FALSE)</f>
        <v>137</v>
      </c>
      <c r="N4867" s="5">
        <f>Sheet__29[[#This Row],[Qtd]]*Sheet__29[[#This Row],[Valor]]</f>
        <v>19988</v>
      </c>
      <c r="O4867" s="5">
        <f>Sheet__29[[#This Row],[Venda]]*(1-Sheet__29[[#This Row],[Desc]]/100)</f>
        <v>18988.599999999999</v>
      </c>
      <c r="P4867"/>
    </row>
    <row r="4868" spans="1:16" x14ac:dyDescent="0.25">
      <c r="A4868">
        <v>104866</v>
      </c>
      <c r="B4868" s="1">
        <v>46204</v>
      </c>
      <c r="C4868" t="s">
        <v>381</v>
      </c>
      <c r="D4868" t="s">
        <v>1172</v>
      </c>
      <c r="E4868">
        <v>1</v>
      </c>
      <c r="F4868" s="4">
        <v>1721</v>
      </c>
      <c r="G4868">
        <v>5</v>
      </c>
      <c r="H4868" t="s">
        <v>1025</v>
      </c>
      <c r="I4868" s="2" t="str">
        <f>VLOOKUP(Sheet__29[[#This Row],[Filial]],Filiais!A:B,2,FALSE)</f>
        <v>São José dos Campos</v>
      </c>
      <c r="J4868" s="2" t="str">
        <f>VLOOKUP(Sheet__29[[#This Row],[Cidade]],'Clientes'!C:D,2,FALSE)</f>
        <v>SP</v>
      </c>
      <c r="K4868" s="2" t="str">
        <f>VLOOKUP(Sheet__29[[#This Row],[Produto]],Produtos!B:C,2,FALSE)</f>
        <v>Rede</v>
      </c>
      <c r="L4868" s="2" t="str">
        <f>VLOOKUP(Sheet__29[[#This Row],[Produto]],Produtos!B:D,3,FALSE)</f>
        <v>Kingston Brasil</v>
      </c>
      <c r="M4868" s="2">
        <f>VLOOKUP(Sheet__29[[#This Row],[Produto]],Estoque!A:B,2,FALSE)</f>
        <v>240</v>
      </c>
      <c r="N4868" s="5">
        <f>Sheet__29[[#This Row],[Qtd]]*Sheet__29[[#This Row],[Valor]]</f>
        <v>1721</v>
      </c>
      <c r="O4868" s="5">
        <f>Sheet__29[[#This Row],[Venda]]*(1-Sheet__29[[#This Row],[Desc]]/100)</f>
        <v>1634.9499999999998</v>
      </c>
      <c r="P4868"/>
    </row>
    <row r="4869" spans="1:16" x14ac:dyDescent="0.25">
      <c r="A4869">
        <v>104867</v>
      </c>
      <c r="B4869" s="1">
        <v>46204</v>
      </c>
      <c r="C4869" t="s">
        <v>754</v>
      </c>
      <c r="D4869" t="s">
        <v>1142</v>
      </c>
      <c r="E4869">
        <v>2</v>
      </c>
      <c r="F4869" s="4">
        <v>4248</v>
      </c>
      <c r="G4869">
        <v>10</v>
      </c>
      <c r="H4869" t="s">
        <v>1017</v>
      </c>
      <c r="I4869" s="2" t="str">
        <f>VLOOKUP(Sheet__29[[#This Row],[Filial]],Filiais!A:B,2,FALSE)</f>
        <v>Campinas</v>
      </c>
      <c r="J4869" s="2" t="str">
        <f>VLOOKUP(Sheet__29[[#This Row],[Cidade]],'Clientes'!C:D,2,FALSE)</f>
        <v>SP</v>
      </c>
      <c r="K4869" s="2" t="str">
        <f>VLOOKUP(Sheet__29[[#This Row],[Produto]],Produtos!B:C,2,FALSE)</f>
        <v>Periférico</v>
      </c>
      <c r="L4869" s="2" t="str">
        <f>VLOOKUP(Sheet__29[[#This Row],[Produto]],Produtos!B:D,3,FALSE)</f>
        <v>Logitech Brasil</v>
      </c>
      <c r="M4869" s="2">
        <f>VLOOKUP(Sheet__29[[#This Row],[Produto]],Estoque!A:B,2,FALSE)</f>
        <v>290</v>
      </c>
      <c r="N4869" s="5">
        <f>Sheet__29[[#This Row],[Qtd]]*Sheet__29[[#This Row],[Valor]]</f>
        <v>8496</v>
      </c>
      <c r="O4869" s="5">
        <f>Sheet__29[[#This Row],[Venda]]*(1-Sheet__29[[#This Row],[Desc]]/100)</f>
        <v>7646.4000000000005</v>
      </c>
      <c r="P4869"/>
    </row>
    <row r="4870" spans="1:16" x14ac:dyDescent="0.25">
      <c r="A4870">
        <v>104868</v>
      </c>
      <c r="B4870" s="1">
        <v>46204</v>
      </c>
      <c r="C4870" t="s">
        <v>739</v>
      </c>
      <c r="D4870" t="s">
        <v>1112</v>
      </c>
      <c r="E4870">
        <v>2</v>
      </c>
      <c r="F4870" s="4">
        <v>2930</v>
      </c>
      <c r="G4870">
        <v>10</v>
      </c>
      <c r="H4870" t="s">
        <v>1016</v>
      </c>
      <c r="I4870" s="2" t="str">
        <f>VLOOKUP(Sheet__29[[#This Row],[Filial]],Filiais!A:B,2,FALSE)</f>
        <v>São Paulo</v>
      </c>
      <c r="J4870" s="2" t="str">
        <f>VLOOKUP(Sheet__29[[#This Row],[Cidade]],'Clientes'!C:D,2,FALSE)</f>
        <v>SP</v>
      </c>
      <c r="K4870" s="2" t="str">
        <f>VLOOKUP(Sheet__29[[#This Row],[Produto]],Produtos!B:C,2,FALSE)</f>
        <v>Monitor</v>
      </c>
      <c r="L4870" s="2" t="str">
        <f>VLOOKUP(Sheet__29[[#This Row],[Produto]],Produtos!B:D,3,FALSE)</f>
        <v>Dell Brasil</v>
      </c>
      <c r="M4870" s="2">
        <f>VLOOKUP(Sheet__29[[#This Row],[Produto]],Estoque!A:B,2,FALSE)</f>
        <v>266</v>
      </c>
      <c r="N4870" s="5">
        <f>Sheet__29[[#This Row],[Qtd]]*Sheet__29[[#This Row],[Valor]]</f>
        <v>5860</v>
      </c>
      <c r="O4870" s="5">
        <f>Sheet__29[[#This Row],[Venda]]*(1-Sheet__29[[#This Row],[Desc]]/100)</f>
        <v>5274</v>
      </c>
      <c r="P4870"/>
    </row>
    <row r="4871" spans="1:16" x14ac:dyDescent="0.25">
      <c r="A4871">
        <v>104869</v>
      </c>
      <c r="B4871" s="1">
        <v>46204</v>
      </c>
      <c r="C4871" t="s">
        <v>706</v>
      </c>
      <c r="D4871" t="s">
        <v>1146</v>
      </c>
      <c r="E4871">
        <v>3</v>
      </c>
      <c r="F4871" s="4">
        <v>738</v>
      </c>
      <c r="G4871">
        <v>10</v>
      </c>
      <c r="H4871" t="s">
        <v>1016</v>
      </c>
      <c r="I4871" s="2" t="str">
        <f>VLOOKUP(Sheet__29[[#This Row],[Filial]],Filiais!A:B,2,FALSE)</f>
        <v>São Paulo</v>
      </c>
      <c r="J4871" s="2" t="str">
        <f>VLOOKUP(Sheet__29[[#This Row],[Cidade]],'Clientes'!C:D,2,FALSE)</f>
        <v>SP</v>
      </c>
      <c r="K4871" s="2" t="str">
        <f>VLOOKUP(Sheet__29[[#This Row],[Produto]],Produtos!B:C,2,FALSE)</f>
        <v>Periférico</v>
      </c>
      <c r="L4871" s="2" t="str">
        <f>VLOOKUP(Sheet__29[[#This Row],[Produto]],Produtos!B:D,3,FALSE)</f>
        <v>Logitech Brasil</v>
      </c>
      <c r="M4871" s="2">
        <f>VLOOKUP(Sheet__29[[#This Row],[Produto]],Estoque!A:B,2,FALSE)</f>
        <v>289</v>
      </c>
      <c r="N4871" s="5">
        <f>Sheet__29[[#This Row],[Qtd]]*Sheet__29[[#This Row],[Valor]]</f>
        <v>2214</v>
      </c>
      <c r="O4871" s="5">
        <f>Sheet__29[[#This Row],[Venda]]*(1-Sheet__29[[#This Row],[Desc]]/100)</f>
        <v>1992.6000000000001</v>
      </c>
      <c r="P4871"/>
    </row>
    <row r="4872" spans="1:16" x14ac:dyDescent="0.25">
      <c r="A4872">
        <v>104870</v>
      </c>
      <c r="B4872" s="1">
        <v>46204</v>
      </c>
      <c r="C4872" t="s">
        <v>648</v>
      </c>
      <c r="D4872" t="s">
        <v>1148</v>
      </c>
      <c r="E4872">
        <v>3</v>
      </c>
      <c r="F4872" s="4">
        <v>2730</v>
      </c>
      <c r="G4872">
        <v>10</v>
      </c>
      <c r="H4872" t="s">
        <v>1016</v>
      </c>
      <c r="I4872" s="2" t="str">
        <f>VLOOKUP(Sheet__29[[#This Row],[Filial]],Filiais!A:B,2,FALSE)</f>
        <v>São Paulo</v>
      </c>
      <c r="J4872" s="2" t="str">
        <f>VLOOKUP(Sheet__29[[#This Row],[Cidade]],'Clientes'!C:D,2,FALSE)</f>
        <v>SP</v>
      </c>
      <c r="K4872" s="2" t="str">
        <f>VLOOKUP(Sheet__29[[#This Row],[Produto]],Produtos!B:C,2,FALSE)</f>
        <v>Armazenamento</v>
      </c>
      <c r="L4872" s="2" t="str">
        <f>VLOOKUP(Sheet__29[[#This Row],[Produto]],Produtos!B:D,3,FALSE)</f>
        <v>Logitech Brasil</v>
      </c>
      <c r="M4872" s="2">
        <f>VLOOKUP(Sheet__29[[#This Row],[Produto]],Estoque!A:B,2,FALSE)</f>
        <v>187</v>
      </c>
      <c r="N4872" s="5">
        <f>Sheet__29[[#This Row],[Qtd]]*Sheet__29[[#This Row],[Valor]]</f>
        <v>8190</v>
      </c>
      <c r="O4872" s="5">
        <f>Sheet__29[[#This Row],[Venda]]*(1-Sheet__29[[#This Row],[Desc]]/100)</f>
        <v>7371</v>
      </c>
      <c r="P4872"/>
    </row>
    <row r="4873" spans="1:16" x14ac:dyDescent="0.25">
      <c r="A4873">
        <v>104871</v>
      </c>
      <c r="B4873" s="1">
        <v>46204</v>
      </c>
      <c r="C4873" t="s">
        <v>981</v>
      </c>
      <c r="D4873" t="s">
        <v>1175</v>
      </c>
      <c r="E4873">
        <v>1</v>
      </c>
      <c r="F4873" s="4">
        <v>2915</v>
      </c>
      <c r="G4873">
        <v>5</v>
      </c>
      <c r="H4873" t="s">
        <v>1024</v>
      </c>
      <c r="I4873" s="2" t="str">
        <f>VLOOKUP(Sheet__29[[#This Row],[Filial]],Filiais!A:B,2,FALSE)</f>
        <v>Ribeirão Preto</v>
      </c>
      <c r="J4873" s="2" t="str">
        <f>VLOOKUP(Sheet__29[[#This Row],[Cidade]],'Clientes'!C:D,2,FALSE)</f>
        <v>SP</v>
      </c>
      <c r="K4873" s="2" t="str">
        <f>VLOOKUP(Sheet__29[[#This Row],[Produto]],Produtos!B:C,2,FALSE)</f>
        <v>Rede</v>
      </c>
      <c r="L4873" s="2" t="str">
        <f>VLOOKUP(Sheet__29[[#This Row],[Produto]],Produtos!B:D,3,FALSE)</f>
        <v>Lenovo Brasil</v>
      </c>
      <c r="M4873" s="2">
        <f>VLOOKUP(Sheet__29[[#This Row],[Produto]],Estoque!A:B,2,FALSE)</f>
        <v>75</v>
      </c>
      <c r="N4873" s="5">
        <f>Sheet__29[[#This Row],[Qtd]]*Sheet__29[[#This Row],[Valor]]</f>
        <v>2915</v>
      </c>
      <c r="O4873" s="5">
        <f>Sheet__29[[#This Row],[Venda]]*(1-Sheet__29[[#This Row],[Desc]]/100)</f>
        <v>2769.25</v>
      </c>
      <c r="P4873"/>
    </row>
    <row r="4874" spans="1:16" x14ac:dyDescent="0.25">
      <c r="A4874">
        <v>104872</v>
      </c>
      <c r="B4874" s="1">
        <v>46204</v>
      </c>
      <c r="C4874" t="s">
        <v>540</v>
      </c>
      <c r="D4874" t="s">
        <v>1159</v>
      </c>
      <c r="E4874">
        <v>3</v>
      </c>
      <c r="F4874" s="4">
        <v>2011</v>
      </c>
      <c r="G4874">
        <v>5</v>
      </c>
      <c r="H4874" t="s">
        <v>1025</v>
      </c>
      <c r="I4874" s="2" t="str">
        <f>VLOOKUP(Sheet__29[[#This Row],[Filial]],Filiais!A:B,2,FALSE)</f>
        <v>São José dos Campos</v>
      </c>
      <c r="J4874" s="2" t="str">
        <f>VLOOKUP(Sheet__29[[#This Row],[Cidade]],'Clientes'!C:D,2,FALSE)</f>
        <v>SP</v>
      </c>
      <c r="K4874" s="2" t="str">
        <f>VLOOKUP(Sheet__29[[#This Row],[Produto]],Produtos!B:C,2,FALSE)</f>
        <v>Rede</v>
      </c>
      <c r="L4874" s="2" t="str">
        <f>VLOOKUP(Sheet__29[[#This Row],[Produto]],Produtos!B:D,3,FALSE)</f>
        <v>Logitech Brasil</v>
      </c>
      <c r="M4874" s="2">
        <f>VLOOKUP(Sheet__29[[#This Row],[Produto]],Estoque!A:B,2,FALSE)</f>
        <v>130</v>
      </c>
      <c r="N4874" s="5">
        <f>Sheet__29[[#This Row],[Qtd]]*Sheet__29[[#This Row],[Valor]]</f>
        <v>6033</v>
      </c>
      <c r="O4874" s="5">
        <f>Sheet__29[[#This Row],[Venda]]*(1-Sheet__29[[#This Row],[Desc]]/100)</f>
        <v>5731.3499999999995</v>
      </c>
      <c r="P4874"/>
    </row>
    <row r="4875" spans="1:16" x14ac:dyDescent="0.25">
      <c r="A4875">
        <v>104873</v>
      </c>
      <c r="B4875" s="1">
        <v>46204</v>
      </c>
      <c r="C4875" t="s">
        <v>934</v>
      </c>
      <c r="D4875" t="s">
        <v>1132</v>
      </c>
      <c r="E4875">
        <v>2</v>
      </c>
      <c r="F4875" s="4">
        <v>1938</v>
      </c>
      <c r="G4875">
        <v>10</v>
      </c>
      <c r="H4875" t="s">
        <v>1020</v>
      </c>
      <c r="I4875" s="2" t="str">
        <f>VLOOKUP(Sheet__29[[#This Row],[Filial]],Filiais!A:B,2,FALSE)</f>
        <v>Sorocaba</v>
      </c>
      <c r="J4875" s="2" t="str">
        <f>VLOOKUP(Sheet__29[[#This Row],[Cidade]],'Clientes'!C:D,2,FALSE)</f>
        <v>SP</v>
      </c>
      <c r="K4875" s="2" t="str">
        <f>VLOOKUP(Sheet__29[[#This Row],[Produto]],Produtos!B:C,2,FALSE)</f>
        <v>Periférico</v>
      </c>
      <c r="L4875" s="2" t="str">
        <f>VLOOKUP(Sheet__29[[#This Row],[Produto]],Produtos!B:D,3,FALSE)</f>
        <v>Kingston Brasil</v>
      </c>
      <c r="M4875" s="2">
        <f>VLOOKUP(Sheet__29[[#This Row],[Produto]],Estoque!A:B,2,FALSE)</f>
        <v>111</v>
      </c>
      <c r="N4875" s="5">
        <f>Sheet__29[[#This Row],[Qtd]]*Sheet__29[[#This Row],[Valor]]</f>
        <v>3876</v>
      </c>
      <c r="O4875" s="5">
        <f>Sheet__29[[#This Row],[Venda]]*(1-Sheet__29[[#This Row],[Desc]]/100)</f>
        <v>3488.4</v>
      </c>
      <c r="P4875"/>
    </row>
    <row r="4876" spans="1:16" x14ac:dyDescent="0.25">
      <c r="A4876">
        <v>104874</v>
      </c>
      <c r="B4876" s="1">
        <v>46204</v>
      </c>
      <c r="C4876" t="s">
        <v>946</v>
      </c>
      <c r="D4876" t="s">
        <v>1130</v>
      </c>
      <c r="E4876">
        <v>2</v>
      </c>
      <c r="F4876" s="4">
        <v>4154</v>
      </c>
      <c r="G4876">
        <v>10</v>
      </c>
      <c r="H4876" t="s">
        <v>1021</v>
      </c>
      <c r="I4876" s="2" t="str">
        <f>VLOOKUP(Sheet__29[[#This Row],[Filial]],Filiais!A:B,2,FALSE)</f>
        <v>Jundiaí</v>
      </c>
      <c r="J4876" s="2" t="str">
        <f>VLOOKUP(Sheet__29[[#This Row],[Cidade]],'Clientes'!C:D,2,FALSE)</f>
        <v>SP</v>
      </c>
      <c r="K4876" s="2" t="str">
        <f>VLOOKUP(Sheet__29[[#This Row],[Produto]],Produtos!B:C,2,FALSE)</f>
        <v>Notebook</v>
      </c>
      <c r="L4876" s="2" t="str">
        <f>VLOOKUP(Sheet__29[[#This Row],[Produto]],Produtos!B:D,3,FALSE)</f>
        <v>LG Brasil</v>
      </c>
      <c r="M4876" s="2">
        <f>VLOOKUP(Sheet__29[[#This Row],[Produto]],Estoque!A:B,2,FALSE)</f>
        <v>111</v>
      </c>
      <c r="N4876" s="5">
        <f>Sheet__29[[#This Row],[Qtd]]*Sheet__29[[#This Row],[Valor]]</f>
        <v>8308</v>
      </c>
      <c r="O4876" s="5">
        <f>Sheet__29[[#This Row],[Venda]]*(1-Sheet__29[[#This Row],[Desc]]/100)</f>
        <v>7477.2</v>
      </c>
      <c r="P4876"/>
    </row>
    <row r="4877" spans="1:16" x14ac:dyDescent="0.25">
      <c r="A4877">
        <v>104875</v>
      </c>
      <c r="B4877" s="1">
        <v>46204</v>
      </c>
      <c r="C4877" t="s">
        <v>363</v>
      </c>
      <c r="D4877" t="s">
        <v>1103</v>
      </c>
      <c r="E4877">
        <v>2</v>
      </c>
      <c r="F4877" s="4">
        <v>2309</v>
      </c>
      <c r="G4877">
        <v>5</v>
      </c>
      <c r="H4877" t="s">
        <v>1022</v>
      </c>
      <c r="I4877" s="2" t="str">
        <f>VLOOKUP(Sheet__29[[#This Row],[Filial]],Filiais!A:B,2,FALSE)</f>
        <v>Santos</v>
      </c>
      <c r="J4877" s="2" t="str">
        <f>VLOOKUP(Sheet__29[[#This Row],[Cidade]],'Clientes'!C:D,2,FALSE)</f>
        <v>SP</v>
      </c>
      <c r="K4877" s="2" t="str">
        <f>VLOOKUP(Sheet__29[[#This Row],[Produto]],Produtos!B:C,2,FALSE)</f>
        <v>Rede</v>
      </c>
      <c r="L4877" s="2" t="str">
        <f>VLOOKUP(Sheet__29[[#This Row],[Produto]],Produtos!B:D,3,FALSE)</f>
        <v>Logitech Brasil</v>
      </c>
      <c r="M4877" s="2">
        <f>VLOOKUP(Sheet__29[[#This Row],[Produto]],Estoque!A:B,2,FALSE)</f>
        <v>215</v>
      </c>
      <c r="N4877" s="5">
        <f>Sheet__29[[#This Row],[Qtd]]*Sheet__29[[#This Row],[Valor]]</f>
        <v>4618</v>
      </c>
      <c r="O4877" s="5">
        <f>Sheet__29[[#This Row],[Venda]]*(1-Sheet__29[[#This Row],[Desc]]/100)</f>
        <v>4387.0999999999995</v>
      </c>
      <c r="P4877"/>
    </row>
    <row r="4878" spans="1:16" x14ac:dyDescent="0.25">
      <c r="A4878">
        <v>104876</v>
      </c>
      <c r="B4878" s="1">
        <v>46204</v>
      </c>
      <c r="C4878" t="s">
        <v>536</v>
      </c>
      <c r="D4878" t="s">
        <v>1075</v>
      </c>
      <c r="E4878">
        <v>1</v>
      </c>
      <c r="F4878" s="4">
        <v>809</v>
      </c>
      <c r="G4878">
        <v>10</v>
      </c>
      <c r="H4878" t="s">
        <v>1017</v>
      </c>
      <c r="I4878" s="2" t="str">
        <f>VLOOKUP(Sheet__29[[#This Row],[Filial]],Filiais!A:B,2,FALSE)</f>
        <v>Campinas</v>
      </c>
      <c r="J4878" s="2" t="str">
        <f>VLOOKUP(Sheet__29[[#This Row],[Cidade]],'Clientes'!C:D,2,FALSE)</f>
        <v>SP</v>
      </c>
      <c r="K4878" s="2" t="str">
        <f>VLOOKUP(Sheet__29[[#This Row],[Produto]],Produtos!B:C,2,FALSE)</f>
        <v>Armazenamento</v>
      </c>
      <c r="L4878" s="2" t="str">
        <f>VLOOKUP(Sheet__29[[#This Row],[Produto]],Produtos!B:D,3,FALSE)</f>
        <v>Logitech Brasil</v>
      </c>
      <c r="M4878" s="2">
        <f>VLOOKUP(Sheet__29[[#This Row],[Produto]],Estoque!A:B,2,FALSE)</f>
        <v>269</v>
      </c>
      <c r="N4878" s="5">
        <f>Sheet__29[[#This Row],[Qtd]]*Sheet__29[[#This Row],[Valor]]</f>
        <v>809</v>
      </c>
      <c r="O4878" s="5">
        <f>Sheet__29[[#This Row],[Venda]]*(1-Sheet__29[[#This Row],[Desc]]/100)</f>
        <v>728.1</v>
      </c>
      <c r="P4878"/>
    </row>
    <row r="4879" spans="1:16" x14ac:dyDescent="0.25">
      <c r="A4879">
        <v>104877</v>
      </c>
      <c r="B4879" s="1">
        <v>46204</v>
      </c>
      <c r="C4879" t="s">
        <v>68</v>
      </c>
      <c r="D4879" t="s">
        <v>1034</v>
      </c>
      <c r="E4879">
        <v>4</v>
      </c>
      <c r="F4879" s="4">
        <v>2757</v>
      </c>
      <c r="G4879">
        <v>10</v>
      </c>
      <c r="H4879" t="s">
        <v>1020</v>
      </c>
      <c r="I4879" s="2" t="str">
        <f>VLOOKUP(Sheet__29[[#This Row],[Filial]],Filiais!A:B,2,FALSE)</f>
        <v>Sorocaba</v>
      </c>
      <c r="J4879" s="2" t="str">
        <f>VLOOKUP(Sheet__29[[#This Row],[Cidade]],'Clientes'!C:D,2,FALSE)</f>
        <v>SP</v>
      </c>
      <c r="K4879" s="2" t="str">
        <f>VLOOKUP(Sheet__29[[#This Row],[Produto]],Produtos!B:C,2,FALSE)</f>
        <v>Rede</v>
      </c>
      <c r="L4879" s="2" t="str">
        <f>VLOOKUP(Sheet__29[[#This Row],[Produto]],Produtos!B:D,3,FALSE)</f>
        <v>Dell Brasil</v>
      </c>
      <c r="M4879" s="2">
        <f>VLOOKUP(Sheet__29[[#This Row],[Produto]],Estoque!A:B,2,FALSE)</f>
        <v>109</v>
      </c>
      <c r="N4879" s="5">
        <f>Sheet__29[[#This Row],[Qtd]]*Sheet__29[[#This Row],[Valor]]</f>
        <v>11028</v>
      </c>
      <c r="O4879" s="5">
        <f>Sheet__29[[#This Row],[Venda]]*(1-Sheet__29[[#This Row],[Desc]]/100)</f>
        <v>9925.2000000000007</v>
      </c>
      <c r="P4879"/>
    </row>
    <row r="4880" spans="1:16" x14ac:dyDescent="0.25">
      <c r="A4880">
        <v>104878</v>
      </c>
      <c r="B4880" s="1">
        <v>46204</v>
      </c>
      <c r="C4880" t="s">
        <v>270</v>
      </c>
      <c r="D4880" t="s">
        <v>1062</v>
      </c>
      <c r="E4880">
        <v>5</v>
      </c>
      <c r="F4880" s="4">
        <v>714</v>
      </c>
      <c r="G4880">
        <v>10</v>
      </c>
      <c r="H4880" t="s">
        <v>1023</v>
      </c>
      <c r="I4880" s="2" t="str">
        <f>VLOOKUP(Sheet__29[[#This Row],[Filial]],Filiais!A:B,2,FALSE)</f>
        <v>Bauru</v>
      </c>
      <c r="J4880" s="2" t="str">
        <f>VLOOKUP(Sheet__29[[#This Row],[Cidade]],'Clientes'!C:D,2,FALSE)</f>
        <v>SP</v>
      </c>
      <c r="K4880" s="2" t="str">
        <f>VLOOKUP(Sheet__29[[#This Row],[Produto]],Produtos!B:C,2,FALSE)</f>
        <v>Rede</v>
      </c>
      <c r="L4880" s="2" t="str">
        <f>VLOOKUP(Sheet__29[[#This Row],[Produto]],Produtos!B:D,3,FALSE)</f>
        <v>Lenovo Brasil</v>
      </c>
      <c r="M4880" s="2">
        <f>VLOOKUP(Sheet__29[[#This Row],[Produto]],Estoque!A:B,2,FALSE)</f>
        <v>178</v>
      </c>
      <c r="N4880" s="5">
        <f>Sheet__29[[#This Row],[Qtd]]*Sheet__29[[#This Row],[Valor]]</f>
        <v>3570</v>
      </c>
      <c r="O4880" s="5">
        <f>Sheet__29[[#This Row],[Venda]]*(1-Sheet__29[[#This Row],[Desc]]/100)</f>
        <v>3213</v>
      </c>
      <c r="P4880"/>
    </row>
    <row r="4881" spans="1:16" x14ac:dyDescent="0.25">
      <c r="A4881">
        <v>104879</v>
      </c>
      <c r="B4881" s="1">
        <v>46204</v>
      </c>
      <c r="C4881" t="s">
        <v>274</v>
      </c>
      <c r="D4881" t="s">
        <v>1061</v>
      </c>
      <c r="E4881">
        <v>1</v>
      </c>
      <c r="F4881" s="4">
        <v>1073</v>
      </c>
      <c r="G4881">
        <v>0</v>
      </c>
      <c r="H4881" t="s">
        <v>1021</v>
      </c>
      <c r="I4881" s="2" t="str">
        <f>VLOOKUP(Sheet__29[[#This Row],[Filial]],Filiais!A:B,2,FALSE)</f>
        <v>Jundiaí</v>
      </c>
      <c r="J4881" s="2" t="str">
        <f>VLOOKUP(Sheet__29[[#This Row],[Cidade]],'Clientes'!C:D,2,FALSE)</f>
        <v>SP</v>
      </c>
      <c r="K4881" s="2" t="str">
        <f>VLOOKUP(Sheet__29[[#This Row],[Produto]],Produtos!B:C,2,FALSE)</f>
        <v>Notebook</v>
      </c>
      <c r="L4881" s="2" t="str">
        <f>VLOOKUP(Sheet__29[[#This Row],[Produto]],Produtos!B:D,3,FALSE)</f>
        <v>Lenovo Brasil</v>
      </c>
      <c r="M4881" s="2">
        <f>VLOOKUP(Sheet__29[[#This Row],[Produto]],Estoque!A:B,2,FALSE)</f>
        <v>209</v>
      </c>
      <c r="N4881" s="5">
        <f>Sheet__29[[#This Row],[Qtd]]*Sheet__29[[#This Row],[Valor]]</f>
        <v>1073</v>
      </c>
      <c r="O4881" s="5">
        <f>Sheet__29[[#This Row],[Venda]]*(1-Sheet__29[[#This Row],[Desc]]/100)</f>
        <v>1073</v>
      </c>
      <c r="P4881"/>
    </row>
    <row r="4882" spans="1:16" x14ac:dyDescent="0.25">
      <c r="A4882">
        <v>104880</v>
      </c>
      <c r="B4882" s="1">
        <v>46204</v>
      </c>
      <c r="C4882" t="s">
        <v>651</v>
      </c>
      <c r="D4882" t="s">
        <v>1092</v>
      </c>
      <c r="E4882">
        <v>5</v>
      </c>
      <c r="F4882" s="4">
        <v>3930</v>
      </c>
      <c r="G4882">
        <v>10</v>
      </c>
      <c r="H4882" t="s">
        <v>1022</v>
      </c>
      <c r="I4882" s="2" t="str">
        <f>VLOOKUP(Sheet__29[[#This Row],[Filial]],Filiais!A:B,2,FALSE)</f>
        <v>Santos</v>
      </c>
      <c r="J4882" s="2" t="str">
        <f>VLOOKUP(Sheet__29[[#This Row],[Cidade]],'Clientes'!C:D,2,FALSE)</f>
        <v>SP</v>
      </c>
      <c r="K4882" s="2" t="str">
        <f>VLOOKUP(Sheet__29[[#This Row],[Produto]],Produtos!B:C,2,FALSE)</f>
        <v>Monitor</v>
      </c>
      <c r="L4882" s="2" t="str">
        <f>VLOOKUP(Sheet__29[[#This Row],[Produto]],Produtos!B:D,3,FALSE)</f>
        <v>LG Brasil</v>
      </c>
      <c r="M4882" s="2">
        <f>VLOOKUP(Sheet__29[[#This Row],[Produto]],Estoque!A:B,2,FALSE)</f>
        <v>153</v>
      </c>
      <c r="N4882" s="5">
        <f>Sheet__29[[#This Row],[Qtd]]*Sheet__29[[#This Row],[Valor]]</f>
        <v>19650</v>
      </c>
      <c r="O4882" s="5">
        <f>Sheet__29[[#This Row],[Venda]]*(1-Sheet__29[[#This Row],[Desc]]/100)</f>
        <v>17685</v>
      </c>
      <c r="P4882"/>
    </row>
    <row r="4883" spans="1:16" x14ac:dyDescent="0.25">
      <c r="A4883">
        <v>104881</v>
      </c>
      <c r="B4883" s="1">
        <v>46204</v>
      </c>
      <c r="C4883" t="s">
        <v>58</v>
      </c>
      <c r="D4883" t="s">
        <v>1054</v>
      </c>
      <c r="E4883">
        <v>3</v>
      </c>
      <c r="F4883" s="4">
        <v>4491</v>
      </c>
      <c r="G4883">
        <v>0</v>
      </c>
      <c r="H4883" t="s">
        <v>1025</v>
      </c>
      <c r="I4883" s="2" t="str">
        <f>VLOOKUP(Sheet__29[[#This Row],[Filial]],Filiais!A:B,2,FALSE)</f>
        <v>São José dos Campos</v>
      </c>
      <c r="J4883" s="2" t="str">
        <f>VLOOKUP(Sheet__29[[#This Row],[Cidade]],'Clientes'!C:D,2,FALSE)</f>
        <v>SP</v>
      </c>
      <c r="K4883" s="2" t="str">
        <f>VLOOKUP(Sheet__29[[#This Row],[Produto]],Produtos!B:C,2,FALSE)</f>
        <v>Notebook</v>
      </c>
      <c r="L4883" s="2" t="str">
        <f>VLOOKUP(Sheet__29[[#This Row],[Produto]],Produtos!B:D,3,FALSE)</f>
        <v>Kingston Brasil</v>
      </c>
      <c r="M4883" s="2">
        <f>VLOOKUP(Sheet__29[[#This Row],[Produto]],Estoque!A:B,2,FALSE)</f>
        <v>5</v>
      </c>
      <c r="N4883" s="5">
        <f>Sheet__29[[#This Row],[Qtd]]*Sheet__29[[#This Row],[Valor]]</f>
        <v>13473</v>
      </c>
      <c r="O4883" s="5">
        <f>Sheet__29[[#This Row],[Venda]]*(1-Sheet__29[[#This Row],[Desc]]/100)</f>
        <v>13473</v>
      </c>
      <c r="P4883"/>
    </row>
    <row r="4884" spans="1:16" x14ac:dyDescent="0.25">
      <c r="A4884">
        <v>104882</v>
      </c>
      <c r="B4884" s="1">
        <v>46204</v>
      </c>
      <c r="C4884" t="s">
        <v>338</v>
      </c>
      <c r="D4884" t="s">
        <v>1144</v>
      </c>
      <c r="E4884">
        <v>3</v>
      </c>
      <c r="F4884" s="4">
        <v>3854</v>
      </c>
      <c r="G4884">
        <v>0</v>
      </c>
      <c r="H4884" t="s">
        <v>1021</v>
      </c>
      <c r="I4884" s="2" t="str">
        <f>VLOOKUP(Sheet__29[[#This Row],[Filial]],Filiais!A:B,2,FALSE)</f>
        <v>Jundiaí</v>
      </c>
      <c r="J4884" s="2" t="str">
        <f>VLOOKUP(Sheet__29[[#This Row],[Cidade]],'Clientes'!C:D,2,FALSE)</f>
        <v>SP</v>
      </c>
      <c r="K4884" s="2" t="str">
        <f>VLOOKUP(Sheet__29[[#This Row],[Produto]],Produtos!B:C,2,FALSE)</f>
        <v>Monitor</v>
      </c>
      <c r="L4884" s="2" t="str">
        <f>VLOOKUP(Sheet__29[[#This Row],[Produto]],Produtos!B:D,3,FALSE)</f>
        <v>LG Brasil</v>
      </c>
      <c r="M4884" s="2">
        <f>VLOOKUP(Sheet__29[[#This Row],[Produto]],Estoque!A:B,2,FALSE)</f>
        <v>91</v>
      </c>
      <c r="N4884" s="5">
        <f>Sheet__29[[#This Row],[Qtd]]*Sheet__29[[#This Row],[Valor]]</f>
        <v>11562</v>
      </c>
      <c r="O4884" s="5">
        <f>Sheet__29[[#This Row],[Venda]]*(1-Sheet__29[[#This Row],[Desc]]/100)</f>
        <v>11562</v>
      </c>
      <c r="P4884"/>
    </row>
    <row r="4885" spans="1:16" x14ac:dyDescent="0.25">
      <c r="A4885">
        <v>104883</v>
      </c>
      <c r="B4885" s="1">
        <v>46204</v>
      </c>
      <c r="C4885" t="s">
        <v>953</v>
      </c>
      <c r="D4885" t="s">
        <v>1123</v>
      </c>
      <c r="E4885">
        <v>3</v>
      </c>
      <c r="F4885" s="4">
        <v>4112</v>
      </c>
      <c r="G4885">
        <v>0</v>
      </c>
      <c r="H4885" t="s">
        <v>1020</v>
      </c>
      <c r="I4885" s="2" t="str">
        <f>VLOOKUP(Sheet__29[[#This Row],[Filial]],Filiais!A:B,2,FALSE)</f>
        <v>Sorocaba</v>
      </c>
      <c r="J4885" s="2" t="str">
        <f>VLOOKUP(Sheet__29[[#This Row],[Cidade]],'Clientes'!C:D,2,FALSE)</f>
        <v>SP</v>
      </c>
      <c r="K4885" s="2" t="str">
        <f>VLOOKUP(Sheet__29[[#This Row],[Produto]],Produtos!B:C,2,FALSE)</f>
        <v>Periférico</v>
      </c>
      <c r="L4885" s="2" t="str">
        <f>VLOOKUP(Sheet__29[[#This Row],[Produto]],Produtos!B:D,3,FALSE)</f>
        <v>Dell Brasil</v>
      </c>
      <c r="M4885" s="2">
        <f>VLOOKUP(Sheet__29[[#This Row],[Produto]],Estoque!A:B,2,FALSE)</f>
        <v>89</v>
      </c>
      <c r="N4885" s="5">
        <f>Sheet__29[[#This Row],[Qtd]]*Sheet__29[[#This Row],[Valor]]</f>
        <v>12336</v>
      </c>
      <c r="O4885" s="5">
        <f>Sheet__29[[#This Row],[Venda]]*(1-Sheet__29[[#This Row],[Desc]]/100)</f>
        <v>12336</v>
      </c>
      <c r="P4885"/>
    </row>
    <row r="4886" spans="1:16" x14ac:dyDescent="0.25">
      <c r="A4886">
        <v>104884</v>
      </c>
      <c r="B4886" s="1">
        <v>46204</v>
      </c>
      <c r="C4886" t="s">
        <v>320</v>
      </c>
      <c r="D4886" t="s">
        <v>1069</v>
      </c>
      <c r="E4886">
        <v>4</v>
      </c>
      <c r="F4886" s="4">
        <v>322</v>
      </c>
      <c r="G4886">
        <v>5</v>
      </c>
      <c r="H4886" t="s">
        <v>1017</v>
      </c>
      <c r="I4886" s="2" t="str">
        <f>VLOOKUP(Sheet__29[[#This Row],[Filial]],Filiais!A:B,2,FALSE)</f>
        <v>Campinas</v>
      </c>
      <c r="J4886" s="2" t="str">
        <f>VLOOKUP(Sheet__29[[#This Row],[Cidade]],'Clientes'!C:D,2,FALSE)</f>
        <v>SP</v>
      </c>
      <c r="K4886" s="2" t="str">
        <f>VLOOKUP(Sheet__29[[#This Row],[Produto]],Produtos!B:C,2,FALSE)</f>
        <v>Periférico</v>
      </c>
      <c r="L4886" s="2" t="str">
        <f>VLOOKUP(Sheet__29[[#This Row],[Produto]],Produtos!B:D,3,FALSE)</f>
        <v>Kingston Brasil</v>
      </c>
      <c r="M4886" s="2">
        <f>VLOOKUP(Sheet__29[[#This Row],[Produto]],Estoque!A:B,2,FALSE)</f>
        <v>290</v>
      </c>
      <c r="N4886" s="5">
        <f>Sheet__29[[#This Row],[Qtd]]*Sheet__29[[#This Row],[Valor]]</f>
        <v>1288</v>
      </c>
      <c r="O4886" s="5">
        <f>Sheet__29[[#This Row],[Venda]]*(1-Sheet__29[[#This Row],[Desc]]/100)</f>
        <v>1223.5999999999999</v>
      </c>
      <c r="P4886"/>
    </row>
    <row r="4887" spans="1:16" x14ac:dyDescent="0.25">
      <c r="A4887">
        <v>104885</v>
      </c>
      <c r="B4887" s="1">
        <v>46204</v>
      </c>
      <c r="C4887" t="s">
        <v>479</v>
      </c>
      <c r="D4887" t="s">
        <v>1081</v>
      </c>
      <c r="E4887">
        <v>4</v>
      </c>
      <c r="F4887" s="4">
        <v>397</v>
      </c>
      <c r="G4887">
        <v>0</v>
      </c>
      <c r="H4887" t="s">
        <v>1019</v>
      </c>
      <c r="I4887" s="2" t="str">
        <f>VLOOKUP(Sheet__29[[#This Row],[Filial]],Filiais!A:B,2,FALSE)</f>
        <v>Osasco</v>
      </c>
      <c r="J4887" s="2" t="str">
        <f>VLOOKUP(Sheet__29[[#This Row],[Cidade]],'Clientes'!C:D,2,FALSE)</f>
        <v>SP</v>
      </c>
      <c r="K4887" s="2" t="str">
        <f>VLOOKUP(Sheet__29[[#This Row],[Produto]],Produtos!B:C,2,FALSE)</f>
        <v>Monitor</v>
      </c>
      <c r="L4887" s="2" t="str">
        <f>VLOOKUP(Sheet__29[[#This Row],[Produto]],Produtos!B:D,3,FALSE)</f>
        <v>Kingston Brasil</v>
      </c>
      <c r="M4887" s="2">
        <f>VLOOKUP(Sheet__29[[#This Row],[Produto]],Estoque!A:B,2,FALSE)</f>
        <v>106</v>
      </c>
      <c r="N4887" s="5">
        <f>Sheet__29[[#This Row],[Qtd]]*Sheet__29[[#This Row],[Valor]]</f>
        <v>1588</v>
      </c>
      <c r="O4887" s="5">
        <f>Sheet__29[[#This Row],[Venda]]*(1-Sheet__29[[#This Row],[Desc]]/100)</f>
        <v>1588</v>
      </c>
      <c r="P4887"/>
    </row>
    <row r="4888" spans="1:16" x14ac:dyDescent="0.25">
      <c r="A4888">
        <v>104886</v>
      </c>
      <c r="B4888" s="1">
        <v>46204</v>
      </c>
      <c r="C4888" t="s">
        <v>437</v>
      </c>
      <c r="D4888" t="s">
        <v>1099</v>
      </c>
      <c r="E4888">
        <v>3</v>
      </c>
      <c r="F4888" s="4">
        <v>1862</v>
      </c>
      <c r="G4888">
        <v>0</v>
      </c>
      <c r="H4888" t="s">
        <v>1023</v>
      </c>
      <c r="I4888" s="2" t="str">
        <f>VLOOKUP(Sheet__29[[#This Row],[Filial]],Filiais!A:B,2,FALSE)</f>
        <v>Bauru</v>
      </c>
      <c r="J4888" s="2" t="str">
        <f>VLOOKUP(Sheet__29[[#This Row],[Cidade]],'Clientes'!C:D,2,FALSE)</f>
        <v>SP</v>
      </c>
      <c r="K4888" s="2" t="str">
        <f>VLOOKUP(Sheet__29[[#This Row],[Produto]],Produtos!B:C,2,FALSE)</f>
        <v>Monitor</v>
      </c>
      <c r="L4888" s="2" t="str">
        <f>VLOOKUP(Sheet__29[[#This Row],[Produto]],Produtos!B:D,3,FALSE)</f>
        <v>Logitech Brasil</v>
      </c>
      <c r="M4888" s="2">
        <f>VLOOKUP(Sheet__29[[#This Row],[Produto]],Estoque!A:B,2,FALSE)</f>
        <v>42</v>
      </c>
      <c r="N4888" s="5">
        <f>Sheet__29[[#This Row],[Qtd]]*Sheet__29[[#This Row],[Valor]]</f>
        <v>5586</v>
      </c>
      <c r="O4888" s="5">
        <f>Sheet__29[[#This Row],[Venda]]*(1-Sheet__29[[#This Row],[Desc]]/100)</f>
        <v>5586</v>
      </c>
      <c r="P4888"/>
    </row>
    <row r="4889" spans="1:16" x14ac:dyDescent="0.25">
      <c r="A4889">
        <v>104887</v>
      </c>
      <c r="B4889" s="1">
        <v>46204</v>
      </c>
      <c r="C4889" t="s">
        <v>135</v>
      </c>
      <c r="D4889" t="s">
        <v>1079</v>
      </c>
      <c r="E4889">
        <v>1</v>
      </c>
      <c r="F4889" s="4">
        <v>4340</v>
      </c>
      <c r="G4889">
        <v>10</v>
      </c>
      <c r="H4889" t="s">
        <v>1023</v>
      </c>
      <c r="I4889" s="2" t="str">
        <f>VLOOKUP(Sheet__29[[#This Row],[Filial]],Filiais!A:B,2,FALSE)</f>
        <v>Bauru</v>
      </c>
      <c r="J4889" s="2" t="str">
        <f>VLOOKUP(Sheet__29[[#This Row],[Cidade]],'Clientes'!C:D,2,FALSE)</f>
        <v>SP</v>
      </c>
      <c r="K4889" s="2" t="str">
        <f>VLOOKUP(Sheet__29[[#This Row],[Produto]],Produtos!B:C,2,FALSE)</f>
        <v>Monitor</v>
      </c>
      <c r="L4889" s="2" t="str">
        <f>VLOOKUP(Sheet__29[[#This Row],[Produto]],Produtos!B:D,3,FALSE)</f>
        <v>Lenovo Brasil</v>
      </c>
      <c r="M4889" s="2">
        <f>VLOOKUP(Sheet__29[[#This Row],[Produto]],Estoque!A:B,2,FALSE)</f>
        <v>235</v>
      </c>
      <c r="N4889" s="5">
        <f>Sheet__29[[#This Row],[Qtd]]*Sheet__29[[#This Row],[Valor]]</f>
        <v>4340</v>
      </c>
      <c r="O4889" s="5">
        <f>Sheet__29[[#This Row],[Venda]]*(1-Sheet__29[[#This Row],[Desc]]/100)</f>
        <v>3906</v>
      </c>
      <c r="P4889"/>
    </row>
    <row r="4890" spans="1:16" x14ac:dyDescent="0.25">
      <c r="A4890">
        <v>104888</v>
      </c>
      <c r="B4890" s="1">
        <v>46204</v>
      </c>
      <c r="C4890" t="s">
        <v>334</v>
      </c>
      <c r="D4890" t="s">
        <v>1132</v>
      </c>
      <c r="E4890">
        <v>1</v>
      </c>
      <c r="F4890" s="4">
        <v>812</v>
      </c>
      <c r="G4890">
        <v>5</v>
      </c>
      <c r="H4890" t="s">
        <v>1021</v>
      </c>
      <c r="I4890" s="2" t="str">
        <f>VLOOKUP(Sheet__29[[#This Row],[Filial]],Filiais!A:B,2,FALSE)</f>
        <v>Jundiaí</v>
      </c>
      <c r="J4890" s="2" t="str">
        <f>VLOOKUP(Sheet__29[[#This Row],[Cidade]],'Clientes'!C:D,2,FALSE)</f>
        <v>SP</v>
      </c>
      <c r="K4890" s="2" t="str">
        <f>VLOOKUP(Sheet__29[[#This Row],[Produto]],Produtos!B:C,2,FALSE)</f>
        <v>Periférico</v>
      </c>
      <c r="L4890" s="2" t="str">
        <f>VLOOKUP(Sheet__29[[#This Row],[Produto]],Produtos!B:D,3,FALSE)</f>
        <v>Kingston Brasil</v>
      </c>
      <c r="M4890" s="2">
        <f>VLOOKUP(Sheet__29[[#This Row],[Produto]],Estoque!A:B,2,FALSE)</f>
        <v>111</v>
      </c>
      <c r="N4890" s="5">
        <f>Sheet__29[[#This Row],[Qtd]]*Sheet__29[[#This Row],[Valor]]</f>
        <v>812</v>
      </c>
      <c r="O4890" s="5">
        <f>Sheet__29[[#This Row],[Venda]]*(1-Sheet__29[[#This Row],[Desc]]/100)</f>
        <v>771.4</v>
      </c>
      <c r="P4890"/>
    </row>
    <row r="4891" spans="1:16" x14ac:dyDescent="0.25">
      <c r="A4891">
        <v>104889</v>
      </c>
      <c r="B4891" s="1">
        <v>46204</v>
      </c>
      <c r="C4891" t="s">
        <v>375</v>
      </c>
      <c r="D4891" t="s">
        <v>1031</v>
      </c>
      <c r="E4891">
        <v>2</v>
      </c>
      <c r="F4891" s="4">
        <v>4725</v>
      </c>
      <c r="G4891">
        <v>5</v>
      </c>
      <c r="H4891" t="s">
        <v>1021</v>
      </c>
      <c r="I4891" s="2" t="str">
        <f>VLOOKUP(Sheet__29[[#This Row],[Filial]],Filiais!A:B,2,FALSE)</f>
        <v>Jundiaí</v>
      </c>
      <c r="J4891" s="2" t="str">
        <f>VLOOKUP(Sheet__29[[#This Row],[Cidade]],'Clientes'!C:D,2,FALSE)</f>
        <v>SP</v>
      </c>
      <c r="K4891" s="2" t="str">
        <f>VLOOKUP(Sheet__29[[#This Row],[Produto]],Produtos!B:C,2,FALSE)</f>
        <v>Armazenamento</v>
      </c>
      <c r="L4891" s="2" t="str">
        <f>VLOOKUP(Sheet__29[[#This Row],[Produto]],Produtos!B:D,3,FALSE)</f>
        <v>Logitech Brasil</v>
      </c>
      <c r="M4891" s="2">
        <f>VLOOKUP(Sheet__29[[#This Row],[Produto]],Estoque!A:B,2,FALSE)</f>
        <v>111</v>
      </c>
      <c r="N4891" s="5">
        <f>Sheet__29[[#This Row],[Qtd]]*Sheet__29[[#This Row],[Valor]]</f>
        <v>9450</v>
      </c>
      <c r="O4891" s="5">
        <f>Sheet__29[[#This Row],[Venda]]*(1-Sheet__29[[#This Row],[Desc]]/100)</f>
        <v>8977.5</v>
      </c>
      <c r="P4891"/>
    </row>
    <row r="4892" spans="1:16" x14ac:dyDescent="0.25">
      <c r="A4892">
        <v>104890</v>
      </c>
      <c r="B4892" s="1">
        <v>46204</v>
      </c>
      <c r="C4892" t="s">
        <v>733</v>
      </c>
      <c r="D4892" t="s">
        <v>1131</v>
      </c>
      <c r="E4892">
        <v>1</v>
      </c>
      <c r="F4892" s="4">
        <v>1889</v>
      </c>
      <c r="G4892">
        <v>5</v>
      </c>
      <c r="H4892" t="s">
        <v>1021</v>
      </c>
      <c r="I4892" s="2" t="str">
        <f>VLOOKUP(Sheet__29[[#This Row],[Filial]],Filiais!A:B,2,FALSE)</f>
        <v>Jundiaí</v>
      </c>
      <c r="J4892" s="2" t="str">
        <f>VLOOKUP(Sheet__29[[#This Row],[Cidade]],'Clientes'!C:D,2,FALSE)</f>
        <v>SP</v>
      </c>
      <c r="K4892" s="2" t="str">
        <f>VLOOKUP(Sheet__29[[#This Row],[Produto]],Produtos!B:C,2,FALSE)</f>
        <v>Notebook</v>
      </c>
      <c r="L4892" s="2" t="str">
        <f>VLOOKUP(Sheet__29[[#This Row],[Produto]],Produtos!B:D,3,FALSE)</f>
        <v>Dell Brasil</v>
      </c>
      <c r="M4892" s="2">
        <f>VLOOKUP(Sheet__29[[#This Row],[Produto]],Estoque!A:B,2,FALSE)</f>
        <v>275</v>
      </c>
      <c r="N4892" s="5">
        <f>Sheet__29[[#This Row],[Qtd]]*Sheet__29[[#This Row],[Valor]]</f>
        <v>1889</v>
      </c>
      <c r="O4892" s="5">
        <f>Sheet__29[[#This Row],[Venda]]*(1-Sheet__29[[#This Row],[Desc]]/100)</f>
        <v>1794.55</v>
      </c>
      <c r="P4892"/>
    </row>
    <row r="4893" spans="1:16" x14ac:dyDescent="0.25">
      <c r="A4893">
        <v>104891</v>
      </c>
      <c r="B4893" s="1">
        <v>46204</v>
      </c>
      <c r="C4893" t="s">
        <v>866</v>
      </c>
      <c r="D4893" t="s">
        <v>1058</v>
      </c>
      <c r="E4893">
        <v>1</v>
      </c>
      <c r="F4893" s="4">
        <v>4933</v>
      </c>
      <c r="G4893">
        <v>10</v>
      </c>
      <c r="H4893" t="s">
        <v>1018</v>
      </c>
      <c r="I4893" s="2" t="str">
        <f>VLOOKUP(Sheet__29[[#This Row],[Filial]],Filiais!A:B,2,FALSE)</f>
        <v>Barueri</v>
      </c>
      <c r="J4893" s="2" t="str">
        <f>VLOOKUP(Sheet__29[[#This Row],[Cidade]],'Clientes'!C:D,2,FALSE)</f>
        <v>SP</v>
      </c>
      <c r="K4893" s="2" t="str">
        <f>VLOOKUP(Sheet__29[[#This Row],[Produto]],Produtos!B:C,2,FALSE)</f>
        <v>Armazenamento</v>
      </c>
      <c r="L4893" s="2" t="str">
        <f>VLOOKUP(Sheet__29[[#This Row],[Produto]],Produtos!B:D,3,FALSE)</f>
        <v>LG Brasil</v>
      </c>
      <c r="M4893" s="2">
        <f>VLOOKUP(Sheet__29[[#This Row],[Produto]],Estoque!A:B,2,FALSE)</f>
        <v>184</v>
      </c>
      <c r="N4893" s="5">
        <f>Sheet__29[[#This Row],[Qtd]]*Sheet__29[[#This Row],[Valor]]</f>
        <v>4933</v>
      </c>
      <c r="O4893" s="5">
        <f>Sheet__29[[#This Row],[Venda]]*(1-Sheet__29[[#This Row],[Desc]]/100)</f>
        <v>4439.7</v>
      </c>
      <c r="P4893"/>
    </row>
    <row r="4894" spans="1:16" x14ac:dyDescent="0.25">
      <c r="A4894">
        <v>104892</v>
      </c>
      <c r="B4894" s="1">
        <v>46204</v>
      </c>
      <c r="C4894" t="s">
        <v>155</v>
      </c>
      <c r="D4894" t="s">
        <v>1151</v>
      </c>
      <c r="E4894">
        <v>3</v>
      </c>
      <c r="F4894" s="4">
        <v>3774</v>
      </c>
      <c r="G4894">
        <v>10</v>
      </c>
      <c r="H4894" t="s">
        <v>1024</v>
      </c>
      <c r="I4894" s="2" t="str">
        <f>VLOOKUP(Sheet__29[[#This Row],[Filial]],Filiais!A:B,2,FALSE)</f>
        <v>Ribeirão Preto</v>
      </c>
      <c r="J4894" s="2" t="str">
        <f>VLOOKUP(Sheet__29[[#This Row],[Cidade]],'Clientes'!C:D,2,FALSE)</f>
        <v>SP</v>
      </c>
      <c r="K4894" s="2" t="str">
        <f>VLOOKUP(Sheet__29[[#This Row],[Produto]],Produtos!B:C,2,FALSE)</f>
        <v>Rede</v>
      </c>
      <c r="L4894" s="2" t="str">
        <f>VLOOKUP(Sheet__29[[#This Row],[Produto]],Produtos!B:D,3,FALSE)</f>
        <v>Kingston Brasil</v>
      </c>
      <c r="M4894" s="2">
        <f>VLOOKUP(Sheet__29[[#This Row],[Produto]],Estoque!A:B,2,FALSE)</f>
        <v>292</v>
      </c>
      <c r="N4894" s="5">
        <f>Sheet__29[[#This Row],[Qtd]]*Sheet__29[[#This Row],[Valor]]</f>
        <v>11322</v>
      </c>
      <c r="O4894" s="5">
        <f>Sheet__29[[#This Row],[Venda]]*(1-Sheet__29[[#This Row],[Desc]]/100)</f>
        <v>10189.800000000001</v>
      </c>
      <c r="P4894"/>
    </row>
    <row r="4895" spans="1:16" x14ac:dyDescent="0.25">
      <c r="A4895">
        <v>104893</v>
      </c>
      <c r="B4895" s="1">
        <v>46204</v>
      </c>
      <c r="C4895" t="s">
        <v>357</v>
      </c>
      <c r="D4895" t="s">
        <v>1069</v>
      </c>
      <c r="E4895">
        <v>4</v>
      </c>
      <c r="F4895" s="4">
        <v>3891</v>
      </c>
      <c r="G4895">
        <v>5</v>
      </c>
      <c r="H4895" t="s">
        <v>1022</v>
      </c>
      <c r="I4895" s="2" t="str">
        <f>VLOOKUP(Sheet__29[[#This Row],[Filial]],Filiais!A:B,2,FALSE)</f>
        <v>Santos</v>
      </c>
      <c r="J4895" s="2" t="str">
        <f>VLOOKUP(Sheet__29[[#This Row],[Cidade]],'Clientes'!C:D,2,FALSE)</f>
        <v>SP</v>
      </c>
      <c r="K4895" s="2" t="str">
        <f>VLOOKUP(Sheet__29[[#This Row],[Produto]],Produtos!B:C,2,FALSE)</f>
        <v>Periférico</v>
      </c>
      <c r="L4895" s="2" t="str">
        <f>VLOOKUP(Sheet__29[[#This Row],[Produto]],Produtos!B:D,3,FALSE)</f>
        <v>Kingston Brasil</v>
      </c>
      <c r="M4895" s="2">
        <f>VLOOKUP(Sheet__29[[#This Row],[Produto]],Estoque!A:B,2,FALSE)</f>
        <v>290</v>
      </c>
      <c r="N4895" s="5">
        <f>Sheet__29[[#This Row],[Qtd]]*Sheet__29[[#This Row],[Valor]]</f>
        <v>15564</v>
      </c>
      <c r="O4895" s="5">
        <f>Sheet__29[[#This Row],[Venda]]*(1-Sheet__29[[#This Row],[Desc]]/100)</f>
        <v>14785.8</v>
      </c>
      <c r="P4895"/>
    </row>
    <row r="4896" spans="1:16" x14ac:dyDescent="0.25">
      <c r="A4896">
        <v>104894</v>
      </c>
      <c r="B4896" s="1">
        <v>46204</v>
      </c>
      <c r="C4896" t="s">
        <v>889</v>
      </c>
      <c r="D4896" t="s">
        <v>1140</v>
      </c>
      <c r="E4896">
        <v>3</v>
      </c>
      <c r="F4896" s="4">
        <v>1496</v>
      </c>
      <c r="G4896">
        <v>5</v>
      </c>
      <c r="H4896" t="s">
        <v>1018</v>
      </c>
      <c r="I4896" s="2" t="str">
        <f>VLOOKUP(Sheet__29[[#This Row],[Filial]],Filiais!A:B,2,FALSE)</f>
        <v>Barueri</v>
      </c>
      <c r="J4896" s="2" t="str">
        <f>VLOOKUP(Sheet__29[[#This Row],[Cidade]],'Clientes'!C:D,2,FALSE)</f>
        <v>SP</v>
      </c>
      <c r="K4896" s="2" t="str">
        <f>VLOOKUP(Sheet__29[[#This Row],[Produto]],Produtos!B:C,2,FALSE)</f>
        <v>Monitor</v>
      </c>
      <c r="L4896" s="2" t="str">
        <f>VLOOKUP(Sheet__29[[#This Row],[Produto]],Produtos!B:D,3,FALSE)</f>
        <v>Dell Brasil</v>
      </c>
      <c r="M4896" s="2">
        <f>VLOOKUP(Sheet__29[[#This Row],[Produto]],Estoque!A:B,2,FALSE)</f>
        <v>244</v>
      </c>
      <c r="N4896" s="5">
        <f>Sheet__29[[#This Row],[Qtd]]*Sheet__29[[#This Row],[Valor]]</f>
        <v>4488</v>
      </c>
      <c r="O4896" s="5">
        <f>Sheet__29[[#This Row],[Venda]]*(1-Sheet__29[[#This Row],[Desc]]/100)</f>
        <v>4263.5999999999995</v>
      </c>
      <c r="P4896"/>
    </row>
    <row r="4897" spans="1:16" x14ac:dyDescent="0.25">
      <c r="A4897">
        <v>104895</v>
      </c>
      <c r="B4897" s="1">
        <v>46204</v>
      </c>
      <c r="C4897" t="s">
        <v>335</v>
      </c>
      <c r="D4897" t="s">
        <v>1139</v>
      </c>
      <c r="E4897">
        <v>3</v>
      </c>
      <c r="F4897" s="4">
        <v>1219</v>
      </c>
      <c r="G4897">
        <v>5</v>
      </c>
      <c r="H4897" t="s">
        <v>1018</v>
      </c>
      <c r="I4897" s="2" t="str">
        <f>VLOOKUP(Sheet__29[[#This Row],[Filial]],Filiais!A:B,2,FALSE)</f>
        <v>Barueri</v>
      </c>
      <c r="J4897" s="2" t="str">
        <f>VLOOKUP(Sheet__29[[#This Row],[Cidade]],'Clientes'!C:D,2,FALSE)</f>
        <v>SP</v>
      </c>
      <c r="K4897" s="2" t="str">
        <f>VLOOKUP(Sheet__29[[#This Row],[Produto]],Produtos!B:C,2,FALSE)</f>
        <v>Monitor</v>
      </c>
      <c r="L4897" s="2" t="str">
        <f>VLOOKUP(Sheet__29[[#This Row],[Produto]],Produtos!B:D,3,FALSE)</f>
        <v>LG Brasil</v>
      </c>
      <c r="M4897" s="2">
        <f>VLOOKUP(Sheet__29[[#This Row],[Produto]],Estoque!A:B,2,FALSE)</f>
        <v>193</v>
      </c>
      <c r="N4897" s="5">
        <f>Sheet__29[[#This Row],[Qtd]]*Sheet__29[[#This Row],[Valor]]</f>
        <v>3657</v>
      </c>
      <c r="O4897" s="5">
        <f>Sheet__29[[#This Row],[Venda]]*(1-Sheet__29[[#This Row],[Desc]]/100)</f>
        <v>3474.1499999999996</v>
      </c>
      <c r="P4897"/>
    </row>
    <row r="4898" spans="1:16" x14ac:dyDescent="0.25">
      <c r="A4898">
        <v>104896</v>
      </c>
      <c r="B4898" s="1">
        <v>46204</v>
      </c>
      <c r="C4898" t="s">
        <v>112</v>
      </c>
      <c r="D4898" t="s">
        <v>1032</v>
      </c>
      <c r="E4898">
        <v>4</v>
      </c>
      <c r="F4898" s="4">
        <v>2695</v>
      </c>
      <c r="G4898">
        <v>10</v>
      </c>
      <c r="H4898" t="s">
        <v>1016</v>
      </c>
      <c r="I4898" s="2" t="str">
        <f>VLOOKUP(Sheet__29[[#This Row],[Filial]],Filiais!A:B,2,FALSE)</f>
        <v>São Paulo</v>
      </c>
      <c r="J4898" s="2" t="str">
        <f>VLOOKUP(Sheet__29[[#This Row],[Cidade]],'Clientes'!C:D,2,FALSE)</f>
        <v>SP</v>
      </c>
      <c r="K4898" s="2" t="str">
        <f>VLOOKUP(Sheet__29[[#This Row],[Produto]],Produtos!B:C,2,FALSE)</f>
        <v>Periférico</v>
      </c>
      <c r="L4898" s="2" t="str">
        <f>VLOOKUP(Sheet__29[[#This Row],[Produto]],Produtos!B:D,3,FALSE)</f>
        <v>Lenovo Brasil</v>
      </c>
      <c r="M4898" s="2">
        <f>VLOOKUP(Sheet__29[[#This Row],[Produto]],Estoque!A:B,2,FALSE)</f>
        <v>297</v>
      </c>
      <c r="N4898" s="5">
        <f>Sheet__29[[#This Row],[Qtd]]*Sheet__29[[#This Row],[Valor]]</f>
        <v>10780</v>
      </c>
      <c r="O4898" s="5">
        <f>Sheet__29[[#This Row],[Venda]]*(1-Sheet__29[[#This Row],[Desc]]/100)</f>
        <v>9702</v>
      </c>
      <c r="P4898"/>
    </row>
    <row r="4899" spans="1:16" x14ac:dyDescent="0.25">
      <c r="A4899">
        <v>104897</v>
      </c>
      <c r="B4899" s="1">
        <v>46204</v>
      </c>
      <c r="C4899" t="s">
        <v>974</v>
      </c>
      <c r="D4899" t="s">
        <v>1158</v>
      </c>
      <c r="E4899">
        <v>5</v>
      </c>
      <c r="F4899" s="4">
        <v>4041</v>
      </c>
      <c r="G4899">
        <v>5</v>
      </c>
      <c r="H4899" t="s">
        <v>1020</v>
      </c>
      <c r="I4899" s="2" t="str">
        <f>VLOOKUP(Sheet__29[[#This Row],[Filial]],Filiais!A:B,2,FALSE)</f>
        <v>Sorocaba</v>
      </c>
      <c r="J4899" s="2" t="str">
        <f>VLOOKUP(Sheet__29[[#This Row],[Cidade]],'Clientes'!C:D,2,FALSE)</f>
        <v>SP</v>
      </c>
      <c r="K4899" s="2" t="str">
        <f>VLOOKUP(Sheet__29[[#This Row],[Produto]],Produtos!B:C,2,FALSE)</f>
        <v>Rede</v>
      </c>
      <c r="L4899" s="2" t="str">
        <f>VLOOKUP(Sheet__29[[#This Row],[Produto]],Produtos!B:D,3,FALSE)</f>
        <v>Dell Brasil</v>
      </c>
      <c r="M4899" s="2">
        <f>VLOOKUP(Sheet__29[[#This Row],[Produto]],Estoque!A:B,2,FALSE)</f>
        <v>137</v>
      </c>
      <c r="N4899" s="5">
        <f>Sheet__29[[#This Row],[Qtd]]*Sheet__29[[#This Row],[Valor]]</f>
        <v>20205</v>
      </c>
      <c r="O4899" s="5">
        <f>Sheet__29[[#This Row],[Venda]]*(1-Sheet__29[[#This Row],[Desc]]/100)</f>
        <v>19194.75</v>
      </c>
      <c r="P4899"/>
    </row>
    <row r="4900" spans="1:16" x14ac:dyDescent="0.25">
      <c r="A4900">
        <v>104898</v>
      </c>
      <c r="B4900" s="1">
        <v>46204</v>
      </c>
      <c r="C4900" t="s">
        <v>224</v>
      </c>
      <c r="D4900" t="s">
        <v>1076</v>
      </c>
      <c r="E4900">
        <v>1</v>
      </c>
      <c r="F4900" s="4">
        <v>1593</v>
      </c>
      <c r="G4900">
        <v>10</v>
      </c>
      <c r="H4900" t="s">
        <v>1021</v>
      </c>
      <c r="I4900" s="2" t="str">
        <f>VLOOKUP(Sheet__29[[#This Row],[Filial]],Filiais!A:B,2,FALSE)</f>
        <v>Jundiaí</v>
      </c>
      <c r="J4900" s="2" t="str">
        <f>VLOOKUP(Sheet__29[[#This Row],[Cidade]],'Clientes'!C:D,2,FALSE)</f>
        <v>SP</v>
      </c>
      <c r="K4900" s="2" t="str">
        <f>VLOOKUP(Sheet__29[[#This Row],[Produto]],Produtos!B:C,2,FALSE)</f>
        <v>Monitor</v>
      </c>
      <c r="L4900" s="2" t="str">
        <f>VLOOKUP(Sheet__29[[#This Row],[Produto]],Produtos!B:D,3,FALSE)</f>
        <v>Logitech Brasil</v>
      </c>
      <c r="M4900" s="2">
        <f>VLOOKUP(Sheet__29[[#This Row],[Produto]],Estoque!A:B,2,FALSE)</f>
        <v>214</v>
      </c>
      <c r="N4900" s="5">
        <f>Sheet__29[[#This Row],[Qtd]]*Sheet__29[[#This Row],[Valor]]</f>
        <v>1593</v>
      </c>
      <c r="O4900" s="5">
        <f>Sheet__29[[#This Row],[Venda]]*(1-Sheet__29[[#This Row],[Desc]]/100)</f>
        <v>1433.7</v>
      </c>
      <c r="P4900"/>
    </row>
    <row r="4901" spans="1:16" x14ac:dyDescent="0.25">
      <c r="A4901">
        <v>104899</v>
      </c>
      <c r="B4901" s="1">
        <v>46204</v>
      </c>
      <c r="C4901" t="s">
        <v>765</v>
      </c>
      <c r="D4901" t="s">
        <v>1168</v>
      </c>
      <c r="E4901">
        <v>5</v>
      </c>
      <c r="F4901" s="4">
        <v>3917</v>
      </c>
      <c r="G4901">
        <v>10</v>
      </c>
      <c r="H4901" t="s">
        <v>1019</v>
      </c>
      <c r="I4901" s="2" t="str">
        <f>VLOOKUP(Sheet__29[[#This Row],[Filial]],Filiais!A:B,2,FALSE)</f>
        <v>Osasco</v>
      </c>
      <c r="J4901" s="2" t="str">
        <f>VLOOKUP(Sheet__29[[#This Row],[Cidade]],'Clientes'!C:D,2,FALSE)</f>
        <v>SP</v>
      </c>
      <c r="K4901" s="2" t="str">
        <f>VLOOKUP(Sheet__29[[#This Row],[Produto]],Produtos!B:C,2,FALSE)</f>
        <v>Rede</v>
      </c>
      <c r="L4901" s="2" t="str">
        <f>VLOOKUP(Sheet__29[[#This Row],[Produto]],Produtos!B:D,3,FALSE)</f>
        <v>Kingston Brasil</v>
      </c>
      <c r="M4901" s="2">
        <f>VLOOKUP(Sheet__29[[#This Row],[Produto]],Estoque!A:B,2,FALSE)</f>
        <v>89</v>
      </c>
      <c r="N4901" s="5">
        <f>Sheet__29[[#This Row],[Qtd]]*Sheet__29[[#This Row],[Valor]]</f>
        <v>19585</v>
      </c>
      <c r="O4901" s="5">
        <f>Sheet__29[[#This Row],[Venda]]*(1-Sheet__29[[#This Row],[Desc]]/100)</f>
        <v>17626.5</v>
      </c>
      <c r="P4901"/>
    </row>
    <row r="4902" spans="1:16" x14ac:dyDescent="0.25">
      <c r="A4902">
        <v>104900</v>
      </c>
      <c r="B4902" s="1">
        <v>46204</v>
      </c>
      <c r="C4902" t="s">
        <v>289</v>
      </c>
      <c r="D4902" t="s">
        <v>1042</v>
      </c>
      <c r="E4902">
        <v>3</v>
      </c>
      <c r="F4902" s="4">
        <v>3136</v>
      </c>
      <c r="G4902">
        <v>0</v>
      </c>
      <c r="H4902" t="s">
        <v>1018</v>
      </c>
      <c r="I4902" s="2" t="str">
        <f>VLOOKUP(Sheet__29[[#This Row],[Filial]],Filiais!A:B,2,FALSE)</f>
        <v>Barueri</v>
      </c>
      <c r="J4902" s="2" t="str">
        <f>VLOOKUP(Sheet__29[[#This Row],[Cidade]],'Clientes'!C:D,2,FALSE)</f>
        <v>SP</v>
      </c>
      <c r="K4902" s="2" t="str">
        <f>VLOOKUP(Sheet__29[[#This Row],[Produto]],Produtos!B:C,2,FALSE)</f>
        <v>Armazenamento</v>
      </c>
      <c r="L4902" s="2" t="str">
        <f>VLOOKUP(Sheet__29[[#This Row],[Produto]],Produtos!B:D,3,FALSE)</f>
        <v>Logitech Brasil</v>
      </c>
      <c r="M4902" s="2">
        <f>VLOOKUP(Sheet__29[[#This Row],[Produto]],Estoque!A:B,2,FALSE)</f>
        <v>156</v>
      </c>
      <c r="N4902" s="5">
        <f>Sheet__29[[#This Row],[Qtd]]*Sheet__29[[#This Row],[Valor]]</f>
        <v>9408</v>
      </c>
      <c r="O4902" s="5">
        <f>Sheet__29[[#This Row],[Venda]]*(1-Sheet__29[[#This Row],[Desc]]/100)</f>
        <v>9408</v>
      </c>
      <c r="P4902"/>
    </row>
    <row r="4903" spans="1:16" x14ac:dyDescent="0.25">
      <c r="A4903">
        <v>104901</v>
      </c>
      <c r="B4903" s="1">
        <v>46204</v>
      </c>
      <c r="C4903" t="s">
        <v>755</v>
      </c>
      <c r="D4903" t="s">
        <v>1119</v>
      </c>
      <c r="E4903">
        <v>4</v>
      </c>
      <c r="F4903" s="4">
        <v>3441</v>
      </c>
      <c r="G4903">
        <v>0</v>
      </c>
      <c r="H4903" t="s">
        <v>1025</v>
      </c>
      <c r="I4903" s="2" t="str">
        <f>VLOOKUP(Sheet__29[[#This Row],[Filial]],Filiais!A:B,2,FALSE)</f>
        <v>São José dos Campos</v>
      </c>
      <c r="J4903" s="2" t="str">
        <f>VLOOKUP(Sheet__29[[#This Row],[Cidade]],'Clientes'!C:D,2,FALSE)</f>
        <v>SP</v>
      </c>
      <c r="K4903" s="2" t="str">
        <f>VLOOKUP(Sheet__29[[#This Row],[Produto]],Produtos!B:C,2,FALSE)</f>
        <v>Notebook</v>
      </c>
      <c r="L4903" s="2" t="str">
        <f>VLOOKUP(Sheet__29[[#This Row],[Produto]],Produtos!B:D,3,FALSE)</f>
        <v>LG Brasil</v>
      </c>
      <c r="M4903" s="2">
        <f>VLOOKUP(Sheet__29[[#This Row],[Produto]],Estoque!A:B,2,FALSE)</f>
        <v>186</v>
      </c>
      <c r="N4903" s="5">
        <f>Sheet__29[[#This Row],[Qtd]]*Sheet__29[[#This Row],[Valor]]</f>
        <v>13764</v>
      </c>
      <c r="O4903" s="5">
        <f>Sheet__29[[#This Row],[Venda]]*(1-Sheet__29[[#This Row],[Desc]]/100)</f>
        <v>13764</v>
      </c>
      <c r="P4903"/>
    </row>
    <row r="4904" spans="1:16" x14ac:dyDescent="0.25">
      <c r="A4904">
        <v>104902</v>
      </c>
      <c r="B4904" s="1">
        <v>46204</v>
      </c>
      <c r="C4904" t="s">
        <v>747</v>
      </c>
      <c r="D4904" t="s">
        <v>1161</v>
      </c>
      <c r="E4904">
        <v>4</v>
      </c>
      <c r="F4904" s="4">
        <v>87</v>
      </c>
      <c r="G4904">
        <v>0</v>
      </c>
      <c r="H4904" t="s">
        <v>1020</v>
      </c>
      <c r="I4904" s="2" t="str">
        <f>VLOOKUP(Sheet__29[[#This Row],[Filial]],Filiais!A:B,2,FALSE)</f>
        <v>Sorocaba</v>
      </c>
      <c r="J4904" s="2" t="str">
        <f>VLOOKUP(Sheet__29[[#This Row],[Cidade]],'Clientes'!C:D,2,FALSE)</f>
        <v>SP</v>
      </c>
      <c r="K4904" s="2" t="str">
        <f>VLOOKUP(Sheet__29[[#This Row],[Produto]],Produtos!B:C,2,FALSE)</f>
        <v>Rede</v>
      </c>
      <c r="L4904" s="2" t="str">
        <f>VLOOKUP(Sheet__29[[#This Row],[Produto]],Produtos!B:D,3,FALSE)</f>
        <v>Dell Brasil</v>
      </c>
      <c r="M4904" s="2">
        <f>VLOOKUP(Sheet__29[[#This Row],[Produto]],Estoque!A:B,2,FALSE)</f>
        <v>211</v>
      </c>
      <c r="N4904" s="5">
        <f>Sheet__29[[#This Row],[Qtd]]*Sheet__29[[#This Row],[Valor]]</f>
        <v>348</v>
      </c>
      <c r="O4904" s="5">
        <f>Sheet__29[[#This Row],[Venda]]*(1-Sheet__29[[#This Row],[Desc]]/100)</f>
        <v>348</v>
      </c>
      <c r="P4904"/>
    </row>
    <row r="4905" spans="1:16" x14ac:dyDescent="0.25">
      <c r="A4905">
        <v>104903</v>
      </c>
      <c r="B4905" s="1">
        <v>46204</v>
      </c>
      <c r="C4905" t="s">
        <v>475</v>
      </c>
      <c r="D4905" t="s">
        <v>1117</v>
      </c>
      <c r="E4905">
        <v>5</v>
      </c>
      <c r="F4905" s="4">
        <v>4419</v>
      </c>
      <c r="G4905">
        <v>10</v>
      </c>
      <c r="H4905" t="s">
        <v>1020</v>
      </c>
      <c r="I4905" s="2" t="str">
        <f>VLOOKUP(Sheet__29[[#This Row],[Filial]],Filiais!A:B,2,FALSE)</f>
        <v>Sorocaba</v>
      </c>
      <c r="J4905" s="2" t="str">
        <f>VLOOKUP(Sheet__29[[#This Row],[Cidade]],'Clientes'!C:D,2,FALSE)</f>
        <v>SP</v>
      </c>
      <c r="K4905" s="2" t="str">
        <f>VLOOKUP(Sheet__29[[#This Row],[Produto]],Produtos!B:C,2,FALSE)</f>
        <v>Armazenamento</v>
      </c>
      <c r="L4905" s="2" t="str">
        <f>VLOOKUP(Sheet__29[[#This Row],[Produto]],Produtos!B:D,3,FALSE)</f>
        <v>LG Brasil</v>
      </c>
      <c r="M4905" s="2">
        <f>VLOOKUP(Sheet__29[[#This Row],[Produto]],Estoque!A:B,2,FALSE)</f>
        <v>221</v>
      </c>
      <c r="N4905" s="5">
        <f>Sheet__29[[#This Row],[Qtd]]*Sheet__29[[#This Row],[Valor]]</f>
        <v>22095</v>
      </c>
      <c r="O4905" s="5">
        <f>Sheet__29[[#This Row],[Venda]]*(1-Sheet__29[[#This Row],[Desc]]/100)</f>
        <v>19885.5</v>
      </c>
      <c r="P4905"/>
    </row>
    <row r="4906" spans="1:16" x14ac:dyDescent="0.25">
      <c r="A4906">
        <v>104904</v>
      </c>
      <c r="B4906" s="1">
        <v>46204</v>
      </c>
      <c r="C4906" t="s">
        <v>991</v>
      </c>
      <c r="D4906" t="s">
        <v>1035</v>
      </c>
      <c r="E4906">
        <v>2</v>
      </c>
      <c r="F4906" s="4">
        <v>4974</v>
      </c>
      <c r="G4906">
        <v>5</v>
      </c>
      <c r="H4906" t="s">
        <v>1018</v>
      </c>
      <c r="I4906" s="2" t="str">
        <f>VLOOKUP(Sheet__29[[#This Row],[Filial]],Filiais!A:B,2,FALSE)</f>
        <v>Barueri</v>
      </c>
      <c r="J4906" s="2" t="str">
        <f>VLOOKUP(Sheet__29[[#This Row],[Cidade]],'Clientes'!C:D,2,FALSE)</f>
        <v>SP</v>
      </c>
      <c r="K4906" s="2" t="str">
        <f>VLOOKUP(Sheet__29[[#This Row],[Produto]],Produtos!B:C,2,FALSE)</f>
        <v>Armazenamento</v>
      </c>
      <c r="L4906" s="2" t="str">
        <f>VLOOKUP(Sheet__29[[#This Row],[Produto]],Produtos!B:D,3,FALSE)</f>
        <v>Dell Brasil</v>
      </c>
      <c r="M4906" s="2">
        <f>VLOOKUP(Sheet__29[[#This Row],[Produto]],Estoque!A:B,2,FALSE)</f>
        <v>150</v>
      </c>
      <c r="N4906" s="5">
        <f>Sheet__29[[#This Row],[Qtd]]*Sheet__29[[#This Row],[Valor]]</f>
        <v>9948</v>
      </c>
      <c r="O4906" s="5">
        <f>Sheet__29[[#This Row],[Venda]]*(1-Sheet__29[[#This Row],[Desc]]/100)</f>
        <v>9450.6</v>
      </c>
      <c r="P4906"/>
    </row>
    <row r="4907" spans="1:16" x14ac:dyDescent="0.25">
      <c r="A4907">
        <v>104905</v>
      </c>
      <c r="B4907" s="1">
        <v>46204</v>
      </c>
      <c r="C4907" t="s">
        <v>984</v>
      </c>
      <c r="D4907" t="s">
        <v>1070</v>
      </c>
      <c r="E4907">
        <v>5</v>
      </c>
      <c r="F4907" s="4">
        <v>2821</v>
      </c>
      <c r="G4907">
        <v>0</v>
      </c>
      <c r="H4907" t="s">
        <v>1020</v>
      </c>
      <c r="I4907" s="2" t="str">
        <f>VLOOKUP(Sheet__29[[#This Row],[Filial]],Filiais!A:B,2,FALSE)</f>
        <v>Sorocaba</v>
      </c>
      <c r="J4907" s="2" t="str">
        <f>VLOOKUP(Sheet__29[[#This Row],[Cidade]],'Clientes'!C:D,2,FALSE)</f>
        <v>SP</v>
      </c>
      <c r="K4907" s="2" t="str">
        <f>VLOOKUP(Sheet__29[[#This Row],[Produto]],Produtos!B:C,2,FALSE)</f>
        <v>Notebook</v>
      </c>
      <c r="L4907" s="2" t="str">
        <f>VLOOKUP(Sheet__29[[#This Row],[Produto]],Produtos!B:D,3,FALSE)</f>
        <v>LG Brasil</v>
      </c>
      <c r="M4907" s="2">
        <f>VLOOKUP(Sheet__29[[#This Row],[Produto]],Estoque!A:B,2,FALSE)</f>
        <v>6</v>
      </c>
      <c r="N4907" s="5">
        <f>Sheet__29[[#This Row],[Qtd]]*Sheet__29[[#This Row],[Valor]]</f>
        <v>14105</v>
      </c>
      <c r="O4907" s="5">
        <f>Sheet__29[[#This Row],[Venda]]*(1-Sheet__29[[#This Row],[Desc]]/100)</f>
        <v>14105</v>
      </c>
      <c r="P4907"/>
    </row>
    <row r="4908" spans="1:16" x14ac:dyDescent="0.25">
      <c r="A4908">
        <v>104906</v>
      </c>
      <c r="B4908" s="1">
        <v>46204</v>
      </c>
      <c r="C4908" t="s">
        <v>304</v>
      </c>
      <c r="D4908" t="s">
        <v>1109</v>
      </c>
      <c r="E4908">
        <v>4</v>
      </c>
      <c r="F4908" s="4">
        <v>4382</v>
      </c>
      <c r="G4908">
        <v>5</v>
      </c>
      <c r="H4908" t="s">
        <v>1020</v>
      </c>
      <c r="I4908" s="2" t="str">
        <f>VLOOKUP(Sheet__29[[#This Row],[Filial]],Filiais!A:B,2,FALSE)</f>
        <v>Sorocaba</v>
      </c>
      <c r="J4908" s="2" t="str">
        <f>VLOOKUP(Sheet__29[[#This Row],[Cidade]],'Clientes'!C:D,2,FALSE)</f>
        <v>SP</v>
      </c>
      <c r="K4908" s="2" t="str">
        <f>VLOOKUP(Sheet__29[[#This Row],[Produto]],Produtos!B:C,2,FALSE)</f>
        <v>Armazenamento</v>
      </c>
      <c r="L4908" s="2" t="str">
        <f>VLOOKUP(Sheet__29[[#This Row],[Produto]],Produtos!B:D,3,FALSE)</f>
        <v>Dell Brasil</v>
      </c>
      <c r="M4908" s="2">
        <f>VLOOKUP(Sheet__29[[#This Row],[Produto]],Estoque!A:B,2,FALSE)</f>
        <v>253</v>
      </c>
      <c r="N4908" s="5">
        <f>Sheet__29[[#This Row],[Qtd]]*Sheet__29[[#This Row],[Valor]]</f>
        <v>17528</v>
      </c>
      <c r="O4908" s="5">
        <f>Sheet__29[[#This Row],[Venda]]*(1-Sheet__29[[#This Row],[Desc]]/100)</f>
        <v>16651.599999999999</v>
      </c>
      <c r="P4908"/>
    </row>
    <row r="4909" spans="1:16" x14ac:dyDescent="0.25">
      <c r="A4909">
        <v>104907</v>
      </c>
      <c r="B4909" s="1">
        <v>46204</v>
      </c>
      <c r="C4909" t="s">
        <v>815</v>
      </c>
      <c r="D4909" t="s">
        <v>1034</v>
      </c>
      <c r="E4909">
        <v>4</v>
      </c>
      <c r="F4909" s="4">
        <v>2940</v>
      </c>
      <c r="G4909">
        <v>0</v>
      </c>
      <c r="H4909" t="s">
        <v>1020</v>
      </c>
      <c r="I4909" s="2" t="str">
        <f>VLOOKUP(Sheet__29[[#This Row],[Filial]],Filiais!A:B,2,FALSE)</f>
        <v>Sorocaba</v>
      </c>
      <c r="J4909" s="2" t="str">
        <f>VLOOKUP(Sheet__29[[#This Row],[Cidade]],'Clientes'!C:D,2,FALSE)</f>
        <v>SP</v>
      </c>
      <c r="K4909" s="2" t="str">
        <f>VLOOKUP(Sheet__29[[#This Row],[Produto]],Produtos!B:C,2,FALSE)</f>
        <v>Rede</v>
      </c>
      <c r="L4909" s="2" t="str">
        <f>VLOOKUP(Sheet__29[[#This Row],[Produto]],Produtos!B:D,3,FALSE)</f>
        <v>Dell Brasil</v>
      </c>
      <c r="M4909" s="2">
        <f>VLOOKUP(Sheet__29[[#This Row],[Produto]],Estoque!A:B,2,FALSE)</f>
        <v>109</v>
      </c>
      <c r="N4909" s="5">
        <f>Sheet__29[[#This Row],[Qtd]]*Sheet__29[[#This Row],[Valor]]</f>
        <v>11760</v>
      </c>
      <c r="O4909" s="5">
        <f>Sheet__29[[#This Row],[Venda]]*(1-Sheet__29[[#This Row],[Desc]]/100)</f>
        <v>11760</v>
      </c>
      <c r="P4909"/>
    </row>
    <row r="4910" spans="1:16" x14ac:dyDescent="0.25">
      <c r="A4910">
        <v>104908</v>
      </c>
      <c r="B4910" s="1">
        <v>46204</v>
      </c>
      <c r="C4910" t="s">
        <v>900</v>
      </c>
      <c r="D4910" t="s">
        <v>1071</v>
      </c>
      <c r="E4910">
        <v>4</v>
      </c>
      <c r="F4910" s="4">
        <v>4729</v>
      </c>
      <c r="G4910">
        <v>5</v>
      </c>
      <c r="H4910" t="s">
        <v>1021</v>
      </c>
      <c r="I4910" s="2" t="str">
        <f>VLOOKUP(Sheet__29[[#This Row],[Filial]],Filiais!A:B,2,FALSE)</f>
        <v>Jundiaí</v>
      </c>
      <c r="J4910" s="2" t="str">
        <f>VLOOKUP(Sheet__29[[#This Row],[Cidade]],'Clientes'!C:D,2,FALSE)</f>
        <v>SP</v>
      </c>
      <c r="K4910" s="2" t="str">
        <f>VLOOKUP(Sheet__29[[#This Row],[Produto]],Produtos!B:C,2,FALSE)</f>
        <v>Armazenamento</v>
      </c>
      <c r="L4910" s="2" t="str">
        <f>VLOOKUP(Sheet__29[[#This Row],[Produto]],Produtos!B:D,3,FALSE)</f>
        <v>Lenovo Brasil</v>
      </c>
      <c r="M4910" s="2">
        <f>VLOOKUP(Sheet__29[[#This Row],[Produto]],Estoque!A:B,2,FALSE)</f>
        <v>147</v>
      </c>
      <c r="N4910" s="5">
        <f>Sheet__29[[#This Row],[Qtd]]*Sheet__29[[#This Row],[Valor]]</f>
        <v>18916</v>
      </c>
      <c r="O4910" s="5">
        <f>Sheet__29[[#This Row],[Venda]]*(1-Sheet__29[[#This Row],[Desc]]/100)</f>
        <v>17970.2</v>
      </c>
      <c r="P4910"/>
    </row>
    <row r="4911" spans="1:16" x14ac:dyDescent="0.25">
      <c r="A4911">
        <v>104909</v>
      </c>
      <c r="B4911" s="1">
        <v>46204</v>
      </c>
      <c r="C4911" t="s">
        <v>200</v>
      </c>
      <c r="D4911" t="s">
        <v>1129</v>
      </c>
      <c r="E4911">
        <v>4</v>
      </c>
      <c r="F4911" s="4">
        <v>2305</v>
      </c>
      <c r="G4911">
        <v>5</v>
      </c>
      <c r="H4911" t="s">
        <v>1020</v>
      </c>
      <c r="I4911" s="2" t="str">
        <f>VLOOKUP(Sheet__29[[#This Row],[Filial]],Filiais!A:B,2,FALSE)</f>
        <v>Sorocaba</v>
      </c>
      <c r="J4911" s="2" t="str">
        <f>VLOOKUP(Sheet__29[[#This Row],[Cidade]],'Clientes'!C:D,2,FALSE)</f>
        <v>SP</v>
      </c>
      <c r="K4911" s="2" t="str">
        <f>VLOOKUP(Sheet__29[[#This Row],[Produto]],Produtos!B:C,2,FALSE)</f>
        <v>Monitor</v>
      </c>
      <c r="L4911" s="2" t="str">
        <f>VLOOKUP(Sheet__29[[#This Row],[Produto]],Produtos!B:D,3,FALSE)</f>
        <v>Dell Brasil</v>
      </c>
      <c r="M4911" s="2">
        <f>VLOOKUP(Sheet__29[[#This Row],[Produto]],Estoque!A:B,2,FALSE)</f>
        <v>160</v>
      </c>
      <c r="N4911" s="5">
        <f>Sheet__29[[#This Row],[Qtd]]*Sheet__29[[#This Row],[Valor]]</f>
        <v>9220</v>
      </c>
      <c r="O4911" s="5">
        <f>Sheet__29[[#This Row],[Venda]]*(1-Sheet__29[[#This Row],[Desc]]/100)</f>
        <v>8759</v>
      </c>
      <c r="P4911"/>
    </row>
    <row r="4912" spans="1:16" x14ac:dyDescent="0.25">
      <c r="A4912">
        <v>104910</v>
      </c>
      <c r="B4912" s="1">
        <v>46204</v>
      </c>
      <c r="C4912" t="s">
        <v>307</v>
      </c>
      <c r="D4912" t="s">
        <v>1116</v>
      </c>
      <c r="E4912">
        <v>2</v>
      </c>
      <c r="F4912" s="4">
        <v>4002</v>
      </c>
      <c r="G4912">
        <v>10</v>
      </c>
      <c r="H4912" t="s">
        <v>1025</v>
      </c>
      <c r="I4912" s="2" t="str">
        <f>VLOOKUP(Sheet__29[[#This Row],[Filial]],Filiais!A:B,2,FALSE)</f>
        <v>São José dos Campos</v>
      </c>
      <c r="J4912" s="2" t="str">
        <f>VLOOKUP(Sheet__29[[#This Row],[Cidade]],'Clientes'!C:D,2,FALSE)</f>
        <v>SP</v>
      </c>
      <c r="K4912" s="2" t="str">
        <f>VLOOKUP(Sheet__29[[#This Row],[Produto]],Produtos!B:C,2,FALSE)</f>
        <v>Periférico</v>
      </c>
      <c r="L4912" s="2" t="str">
        <f>VLOOKUP(Sheet__29[[#This Row],[Produto]],Produtos!B:D,3,FALSE)</f>
        <v>Logitech Brasil</v>
      </c>
      <c r="M4912" s="2">
        <f>VLOOKUP(Sheet__29[[#This Row],[Produto]],Estoque!A:B,2,FALSE)</f>
        <v>55</v>
      </c>
      <c r="N4912" s="5">
        <f>Sheet__29[[#This Row],[Qtd]]*Sheet__29[[#This Row],[Valor]]</f>
        <v>8004</v>
      </c>
      <c r="O4912" s="5">
        <f>Sheet__29[[#This Row],[Venda]]*(1-Sheet__29[[#This Row],[Desc]]/100)</f>
        <v>7203.6</v>
      </c>
      <c r="P4912"/>
    </row>
    <row r="4913" spans="1:16" x14ac:dyDescent="0.25">
      <c r="A4913">
        <v>104911</v>
      </c>
      <c r="B4913" s="1">
        <v>46204</v>
      </c>
      <c r="C4913" t="s">
        <v>391</v>
      </c>
      <c r="D4913" t="s">
        <v>1114</v>
      </c>
      <c r="E4913">
        <v>1</v>
      </c>
      <c r="F4913" s="4">
        <v>651</v>
      </c>
      <c r="G4913">
        <v>5</v>
      </c>
      <c r="H4913" t="s">
        <v>1019</v>
      </c>
      <c r="I4913" s="2" t="str">
        <f>VLOOKUP(Sheet__29[[#This Row],[Filial]],Filiais!A:B,2,FALSE)</f>
        <v>Osasco</v>
      </c>
      <c r="J4913" s="2" t="str">
        <f>VLOOKUP(Sheet__29[[#This Row],[Cidade]],'Clientes'!C:D,2,FALSE)</f>
        <v>SP</v>
      </c>
      <c r="K4913" s="2" t="str">
        <f>VLOOKUP(Sheet__29[[#This Row],[Produto]],Produtos!B:C,2,FALSE)</f>
        <v>Armazenamento</v>
      </c>
      <c r="L4913" s="2" t="str">
        <f>VLOOKUP(Sheet__29[[#This Row],[Produto]],Produtos!B:D,3,FALSE)</f>
        <v>LG Brasil</v>
      </c>
      <c r="M4913" s="2">
        <f>VLOOKUP(Sheet__29[[#This Row],[Produto]],Estoque!A:B,2,FALSE)</f>
        <v>143</v>
      </c>
      <c r="N4913" s="5">
        <f>Sheet__29[[#This Row],[Qtd]]*Sheet__29[[#This Row],[Valor]]</f>
        <v>651</v>
      </c>
      <c r="O4913" s="5">
        <f>Sheet__29[[#This Row],[Venda]]*(1-Sheet__29[[#This Row],[Desc]]/100)</f>
        <v>618.44999999999993</v>
      </c>
      <c r="P4913"/>
    </row>
    <row r="4914" spans="1:16" x14ac:dyDescent="0.25">
      <c r="A4914">
        <v>104912</v>
      </c>
      <c r="B4914" s="1">
        <v>46204</v>
      </c>
      <c r="C4914" t="s">
        <v>936</v>
      </c>
      <c r="D4914" t="s">
        <v>1144</v>
      </c>
      <c r="E4914">
        <v>5</v>
      </c>
      <c r="F4914" s="4">
        <v>1595</v>
      </c>
      <c r="G4914">
        <v>10</v>
      </c>
      <c r="H4914" t="s">
        <v>1022</v>
      </c>
      <c r="I4914" s="2" t="str">
        <f>VLOOKUP(Sheet__29[[#This Row],[Filial]],Filiais!A:B,2,FALSE)</f>
        <v>Santos</v>
      </c>
      <c r="J4914" s="2" t="str">
        <f>VLOOKUP(Sheet__29[[#This Row],[Cidade]],'Clientes'!C:D,2,FALSE)</f>
        <v>SP</v>
      </c>
      <c r="K4914" s="2" t="str">
        <f>VLOOKUP(Sheet__29[[#This Row],[Produto]],Produtos!B:C,2,FALSE)</f>
        <v>Monitor</v>
      </c>
      <c r="L4914" s="2" t="str">
        <f>VLOOKUP(Sheet__29[[#This Row],[Produto]],Produtos!B:D,3,FALSE)</f>
        <v>LG Brasil</v>
      </c>
      <c r="M4914" s="2">
        <f>VLOOKUP(Sheet__29[[#This Row],[Produto]],Estoque!A:B,2,FALSE)</f>
        <v>91</v>
      </c>
      <c r="N4914" s="5">
        <f>Sheet__29[[#This Row],[Qtd]]*Sheet__29[[#This Row],[Valor]]</f>
        <v>7975</v>
      </c>
      <c r="O4914" s="5">
        <f>Sheet__29[[#This Row],[Venda]]*(1-Sheet__29[[#This Row],[Desc]]/100)</f>
        <v>7177.5</v>
      </c>
      <c r="P4914"/>
    </row>
    <row r="4915" spans="1:16" x14ac:dyDescent="0.25">
      <c r="A4915">
        <v>104913</v>
      </c>
      <c r="B4915" s="1">
        <v>46204</v>
      </c>
      <c r="C4915" t="s">
        <v>405</v>
      </c>
      <c r="D4915" t="s">
        <v>1142</v>
      </c>
      <c r="E4915">
        <v>4</v>
      </c>
      <c r="F4915" s="4">
        <v>3281</v>
      </c>
      <c r="G4915">
        <v>0</v>
      </c>
      <c r="H4915" t="s">
        <v>1024</v>
      </c>
      <c r="I4915" s="2" t="str">
        <f>VLOOKUP(Sheet__29[[#This Row],[Filial]],Filiais!A:B,2,FALSE)</f>
        <v>Ribeirão Preto</v>
      </c>
      <c r="J4915" s="2" t="str">
        <f>VLOOKUP(Sheet__29[[#This Row],[Cidade]],'Clientes'!C:D,2,FALSE)</f>
        <v>SP</v>
      </c>
      <c r="K4915" s="2" t="str">
        <f>VLOOKUP(Sheet__29[[#This Row],[Produto]],Produtos!B:C,2,FALSE)</f>
        <v>Periférico</v>
      </c>
      <c r="L4915" s="2" t="str">
        <f>VLOOKUP(Sheet__29[[#This Row],[Produto]],Produtos!B:D,3,FALSE)</f>
        <v>Logitech Brasil</v>
      </c>
      <c r="M4915" s="2">
        <f>VLOOKUP(Sheet__29[[#This Row],[Produto]],Estoque!A:B,2,FALSE)</f>
        <v>290</v>
      </c>
      <c r="N4915" s="5">
        <f>Sheet__29[[#This Row],[Qtd]]*Sheet__29[[#This Row],[Valor]]</f>
        <v>13124</v>
      </c>
      <c r="O4915" s="5">
        <f>Sheet__29[[#This Row],[Venda]]*(1-Sheet__29[[#This Row],[Desc]]/100)</f>
        <v>13124</v>
      </c>
      <c r="P4915"/>
    </row>
    <row r="4916" spans="1:16" x14ac:dyDescent="0.25">
      <c r="A4916">
        <v>104914</v>
      </c>
      <c r="B4916" s="1">
        <v>46204</v>
      </c>
      <c r="C4916" t="s">
        <v>715</v>
      </c>
      <c r="D4916" t="s">
        <v>1091</v>
      </c>
      <c r="E4916">
        <v>1</v>
      </c>
      <c r="F4916" s="4">
        <v>3594</v>
      </c>
      <c r="G4916">
        <v>10</v>
      </c>
      <c r="H4916" t="s">
        <v>1023</v>
      </c>
      <c r="I4916" s="2" t="str">
        <f>VLOOKUP(Sheet__29[[#This Row],[Filial]],Filiais!A:B,2,FALSE)</f>
        <v>Bauru</v>
      </c>
      <c r="J4916" s="2" t="str">
        <f>VLOOKUP(Sheet__29[[#This Row],[Cidade]],'Clientes'!C:D,2,FALSE)</f>
        <v>SP</v>
      </c>
      <c r="K4916" s="2" t="str">
        <f>VLOOKUP(Sheet__29[[#This Row],[Produto]],Produtos!B:C,2,FALSE)</f>
        <v>Rede</v>
      </c>
      <c r="L4916" s="2" t="str">
        <f>VLOOKUP(Sheet__29[[#This Row],[Produto]],Produtos!B:D,3,FALSE)</f>
        <v>Lenovo Brasil</v>
      </c>
      <c r="M4916" s="2">
        <f>VLOOKUP(Sheet__29[[#This Row],[Produto]],Estoque!A:B,2,FALSE)</f>
        <v>131</v>
      </c>
      <c r="N4916" s="5">
        <f>Sheet__29[[#This Row],[Qtd]]*Sheet__29[[#This Row],[Valor]]</f>
        <v>3594</v>
      </c>
      <c r="O4916" s="5">
        <f>Sheet__29[[#This Row],[Venda]]*(1-Sheet__29[[#This Row],[Desc]]/100)</f>
        <v>3234.6</v>
      </c>
      <c r="P4916"/>
    </row>
    <row r="4917" spans="1:16" x14ac:dyDescent="0.25">
      <c r="A4917">
        <v>104915</v>
      </c>
      <c r="B4917" s="1">
        <v>46204</v>
      </c>
      <c r="C4917" t="s">
        <v>489</v>
      </c>
      <c r="D4917" t="s">
        <v>1136</v>
      </c>
      <c r="E4917">
        <v>3</v>
      </c>
      <c r="F4917" s="4">
        <v>3907</v>
      </c>
      <c r="G4917">
        <v>5</v>
      </c>
      <c r="H4917" t="s">
        <v>1021</v>
      </c>
      <c r="I4917" s="2" t="str">
        <f>VLOOKUP(Sheet__29[[#This Row],[Filial]],Filiais!A:B,2,FALSE)</f>
        <v>Jundiaí</v>
      </c>
      <c r="J4917" s="2" t="str">
        <f>VLOOKUP(Sheet__29[[#This Row],[Cidade]],'Clientes'!C:D,2,FALSE)</f>
        <v>SP</v>
      </c>
      <c r="K4917" s="2" t="str">
        <f>VLOOKUP(Sheet__29[[#This Row],[Produto]],Produtos!B:C,2,FALSE)</f>
        <v>Rede</v>
      </c>
      <c r="L4917" s="2" t="str">
        <f>VLOOKUP(Sheet__29[[#This Row],[Produto]],Produtos!B:D,3,FALSE)</f>
        <v>Logitech Brasil</v>
      </c>
      <c r="M4917" s="2">
        <f>VLOOKUP(Sheet__29[[#This Row],[Produto]],Estoque!A:B,2,FALSE)</f>
        <v>40</v>
      </c>
      <c r="N4917" s="5">
        <f>Sheet__29[[#This Row],[Qtd]]*Sheet__29[[#This Row],[Valor]]</f>
        <v>11721</v>
      </c>
      <c r="O4917" s="5">
        <f>Sheet__29[[#This Row],[Venda]]*(1-Sheet__29[[#This Row],[Desc]]/100)</f>
        <v>11134.949999999999</v>
      </c>
      <c r="P4917"/>
    </row>
    <row r="4918" spans="1:16" x14ac:dyDescent="0.25">
      <c r="A4918">
        <v>104916</v>
      </c>
      <c r="B4918" s="1">
        <v>46204</v>
      </c>
      <c r="C4918" t="s">
        <v>835</v>
      </c>
      <c r="D4918" t="s">
        <v>1146</v>
      </c>
      <c r="E4918">
        <v>2</v>
      </c>
      <c r="F4918" s="4">
        <v>3857</v>
      </c>
      <c r="G4918">
        <v>0</v>
      </c>
      <c r="H4918" t="s">
        <v>1016</v>
      </c>
      <c r="I4918" s="2" t="str">
        <f>VLOOKUP(Sheet__29[[#This Row],[Filial]],Filiais!A:B,2,FALSE)</f>
        <v>São Paulo</v>
      </c>
      <c r="J4918" s="2" t="str">
        <f>VLOOKUP(Sheet__29[[#This Row],[Cidade]],'Clientes'!C:D,2,FALSE)</f>
        <v>SP</v>
      </c>
      <c r="K4918" s="2" t="str">
        <f>VLOOKUP(Sheet__29[[#This Row],[Produto]],Produtos!B:C,2,FALSE)</f>
        <v>Periférico</v>
      </c>
      <c r="L4918" s="2" t="str">
        <f>VLOOKUP(Sheet__29[[#This Row],[Produto]],Produtos!B:D,3,FALSE)</f>
        <v>Logitech Brasil</v>
      </c>
      <c r="M4918" s="2">
        <f>VLOOKUP(Sheet__29[[#This Row],[Produto]],Estoque!A:B,2,FALSE)</f>
        <v>289</v>
      </c>
      <c r="N4918" s="5">
        <f>Sheet__29[[#This Row],[Qtd]]*Sheet__29[[#This Row],[Valor]]</f>
        <v>7714</v>
      </c>
      <c r="O4918" s="5">
        <f>Sheet__29[[#This Row],[Venda]]*(1-Sheet__29[[#This Row],[Desc]]/100)</f>
        <v>7714</v>
      </c>
      <c r="P4918"/>
    </row>
    <row r="4919" spans="1:16" x14ac:dyDescent="0.25">
      <c r="A4919">
        <v>104917</v>
      </c>
      <c r="B4919" s="1">
        <v>46204</v>
      </c>
      <c r="C4919" t="s">
        <v>763</v>
      </c>
      <c r="D4919" t="s">
        <v>1034</v>
      </c>
      <c r="E4919">
        <v>2</v>
      </c>
      <c r="F4919" s="4">
        <v>4328</v>
      </c>
      <c r="G4919">
        <v>0</v>
      </c>
      <c r="H4919" t="s">
        <v>1018</v>
      </c>
      <c r="I4919" s="2" t="str">
        <f>VLOOKUP(Sheet__29[[#This Row],[Filial]],Filiais!A:B,2,FALSE)</f>
        <v>Barueri</v>
      </c>
      <c r="J4919" s="2" t="str">
        <f>VLOOKUP(Sheet__29[[#This Row],[Cidade]],'Clientes'!C:D,2,FALSE)</f>
        <v>SP</v>
      </c>
      <c r="K4919" s="2" t="str">
        <f>VLOOKUP(Sheet__29[[#This Row],[Produto]],Produtos!B:C,2,FALSE)</f>
        <v>Rede</v>
      </c>
      <c r="L4919" s="2" t="str">
        <f>VLOOKUP(Sheet__29[[#This Row],[Produto]],Produtos!B:D,3,FALSE)</f>
        <v>Dell Brasil</v>
      </c>
      <c r="M4919" s="2">
        <f>VLOOKUP(Sheet__29[[#This Row],[Produto]],Estoque!A:B,2,FALSE)</f>
        <v>109</v>
      </c>
      <c r="N4919" s="5">
        <f>Sheet__29[[#This Row],[Qtd]]*Sheet__29[[#This Row],[Valor]]</f>
        <v>8656</v>
      </c>
      <c r="O4919" s="5">
        <f>Sheet__29[[#This Row],[Venda]]*(1-Sheet__29[[#This Row],[Desc]]/100)</f>
        <v>8656</v>
      </c>
      <c r="P4919"/>
    </row>
    <row r="4920" spans="1:16" x14ac:dyDescent="0.25">
      <c r="A4920">
        <v>104918</v>
      </c>
      <c r="B4920" s="1">
        <v>46204</v>
      </c>
      <c r="C4920" t="s">
        <v>138</v>
      </c>
      <c r="D4920" t="s">
        <v>1084</v>
      </c>
      <c r="E4920">
        <v>2</v>
      </c>
      <c r="F4920" s="4">
        <v>1216</v>
      </c>
      <c r="G4920">
        <v>5</v>
      </c>
      <c r="H4920" t="s">
        <v>1025</v>
      </c>
      <c r="I4920" s="2" t="str">
        <f>VLOOKUP(Sheet__29[[#This Row],[Filial]],Filiais!A:B,2,FALSE)</f>
        <v>São José dos Campos</v>
      </c>
      <c r="J4920" s="2" t="str">
        <f>VLOOKUP(Sheet__29[[#This Row],[Cidade]],'Clientes'!C:D,2,FALSE)</f>
        <v>SP</v>
      </c>
      <c r="K4920" s="2" t="str">
        <f>VLOOKUP(Sheet__29[[#This Row],[Produto]],Produtos!B:C,2,FALSE)</f>
        <v>Monitor</v>
      </c>
      <c r="L4920" s="2" t="str">
        <f>VLOOKUP(Sheet__29[[#This Row],[Produto]],Produtos!B:D,3,FALSE)</f>
        <v>Logitech Brasil</v>
      </c>
      <c r="M4920" s="2">
        <f>VLOOKUP(Sheet__29[[#This Row],[Produto]],Estoque!A:B,2,FALSE)</f>
        <v>6</v>
      </c>
      <c r="N4920" s="5">
        <f>Sheet__29[[#This Row],[Qtd]]*Sheet__29[[#This Row],[Valor]]</f>
        <v>2432</v>
      </c>
      <c r="O4920" s="5">
        <f>Sheet__29[[#This Row],[Venda]]*(1-Sheet__29[[#This Row],[Desc]]/100)</f>
        <v>2310.4</v>
      </c>
      <c r="P4920"/>
    </row>
    <row r="4921" spans="1:16" x14ac:dyDescent="0.25">
      <c r="A4921">
        <v>104919</v>
      </c>
      <c r="B4921" s="1">
        <v>46204</v>
      </c>
      <c r="C4921" t="s">
        <v>743</v>
      </c>
      <c r="D4921" t="s">
        <v>1118</v>
      </c>
      <c r="E4921">
        <v>3</v>
      </c>
      <c r="F4921" s="4">
        <v>2947</v>
      </c>
      <c r="G4921">
        <v>10</v>
      </c>
      <c r="H4921" t="s">
        <v>1019</v>
      </c>
      <c r="I4921" s="2" t="str">
        <f>VLOOKUP(Sheet__29[[#This Row],[Filial]],Filiais!A:B,2,FALSE)</f>
        <v>Osasco</v>
      </c>
      <c r="J4921" s="2" t="str">
        <f>VLOOKUP(Sheet__29[[#This Row],[Cidade]],'Clientes'!C:D,2,FALSE)</f>
        <v>SP</v>
      </c>
      <c r="K4921" s="2" t="str">
        <f>VLOOKUP(Sheet__29[[#This Row],[Produto]],Produtos!B:C,2,FALSE)</f>
        <v>Notebook</v>
      </c>
      <c r="L4921" s="2" t="str">
        <f>VLOOKUP(Sheet__29[[#This Row],[Produto]],Produtos!B:D,3,FALSE)</f>
        <v>LG Brasil</v>
      </c>
      <c r="M4921" s="2">
        <f>VLOOKUP(Sheet__29[[#This Row],[Produto]],Estoque!A:B,2,FALSE)</f>
        <v>40</v>
      </c>
      <c r="N4921" s="5">
        <f>Sheet__29[[#This Row],[Qtd]]*Sheet__29[[#This Row],[Valor]]</f>
        <v>8841</v>
      </c>
      <c r="O4921" s="5">
        <f>Sheet__29[[#This Row],[Venda]]*(1-Sheet__29[[#This Row],[Desc]]/100)</f>
        <v>7956.9000000000005</v>
      </c>
      <c r="P4921"/>
    </row>
    <row r="4922" spans="1:16" x14ac:dyDescent="0.25">
      <c r="A4922">
        <v>104920</v>
      </c>
      <c r="B4922" s="1">
        <v>46204</v>
      </c>
      <c r="C4922" t="s">
        <v>381</v>
      </c>
      <c r="D4922" t="s">
        <v>1150</v>
      </c>
      <c r="E4922">
        <v>2</v>
      </c>
      <c r="F4922" s="4">
        <v>1499</v>
      </c>
      <c r="G4922">
        <v>0</v>
      </c>
      <c r="H4922" t="s">
        <v>1020</v>
      </c>
      <c r="I4922" s="2" t="str">
        <f>VLOOKUP(Sheet__29[[#This Row],[Filial]],Filiais!A:B,2,FALSE)</f>
        <v>Sorocaba</v>
      </c>
      <c r="J4922" s="2" t="str">
        <f>VLOOKUP(Sheet__29[[#This Row],[Cidade]],'Clientes'!C:D,2,FALSE)</f>
        <v>SP</v>
      </c>
      <c r="K4922" s="2" t="str">
        <f>VLOOKUP(Sheet__29[[#This Row],[Produto]],Produtos!B:C,2,FALSE)</f>
        <v>Notebook</v>
      </c>
      <c r="L4922" s="2" t="str">
        <f>VLOOKUP(Sheet__29[[#This Row],[Produto]],Produtos!B:D,3,FALSE)</f>
        <v>Lenovo Brasil</v>
      </c>
      <c r="M4922" s="2">
        <f>VLOOKUP(Sheet__29[[#This Row],[Produto]],Estoque!A:B,2,FALSE)</f>
        <v>205</v>
      </c>
      <c r="N4922" s="5">
        <f>Sheet__29[[#This Row],[Qtd]]*Sheet__29[[#This Row],[Valor]]</f>
        <v>2998</v>
      </c>
      <c r="O4922" s="5">
        <f>Sheet__29[[#This Row],[Venda]]*(1-Sheet__29[[#This Row],[Desc]]/100)</f>
        <v>2998</v>
      </c>
      <c r="P4922"/>
    </row>
    <row r="4923" spans="1:16" x14ac:dyDescent="0.25">
      <c r="A4923">
        <v>104921</v>
      </c>
      <c r="B4923" s="1">
        <v>46204</v>
      </c>
      <c r="C4923" t="s">
        <v>975</v>
      </c>
      <c r="D4923" t="s">
        <v>1089</v>
      </c>
      <c r="E4923">
        <v>2</v>
      </c>
      <c r="F4923" s="4">
        <v>361</v>
      </c>
      <c r="G4923">
        <v>10</v>
      </c>
      <c r="H4923" t="s">
        <v>1021</v>
      </c>
      <c r="I4923" s="2" t="str">
        <f>VLOOKUP(Sheet__29[[#This Row],[Filial]],Filiais!A:B,2,FALSE)</f>
        <v>Jundiaí</v>
      </c>
      <c r="J4923" s="2" t="str">
        <f>VLOOKUP(Sheet__29[[#This Row],[Cidade]],'Clientes'!C:D,2,FALSE)</f>
        <v>SP</v>
      </c>
      <c r="K4923" s="2" t="str">
        <f>VLOOKUP(Sheet__29[[#This Row],[Produto]],Produtos!B:C,2,FALSE)</f>
        <v>Periférico</v>
      </c>
      <c r="L4923" s="2" t="str">
        <f>VLOOKUP(Sheet__29[[#This Row],[Produto]],Produtos!B:D,3,FALSE)</f>
        <v>Logitech Brasil</v>
      </c>
      <c r="M4923" s="2">
        <f>VLOOKUP(Sheet__29[[#This Row],[Produto]],Estoque!A:B,2,FALSE)</f>
        <v>39</v>
      </c>
      <c r="N4923" s="5">
        <f>Sheet__29[[#This Row],[Qtd]]*Sheet__29[[#This Row],[Valor]]</f>
        <v>722</v>
      </c>
      <c r="O4923" s="5">
        <f>Sheet__29[[#This Row],[Venda]]*(1-Sheet__29[[#This Row],[Desc]]/100)</f>
        <v>649.80000000000007</v>
      </c>
      <c r="P4923"/>
    </row>
    <row r="4924" spans="1:16" x14ac:dyDescent="0.25">
      <c r="A4924">
        <v>104922</v>
      </c>
      <c r="B4924" s="1">
        <v>46204</v>
      </c>
      <c r="C4924" t="s">
        <v>661</v>
      </c>
      <c r="D4924" t="s">
        <v>1105</v>
      </c>
      <c r="E4924">
        <v>1</v>
      </c>
      <c r="F4924" s="4">
        <v>1119</v>
      </c>
      <c r="G4924">
        <v>0</v>
      </c>
      <c r="H4924" t="s">
        <v>1022</v>
      </c>
      <c r="I4924" s="2" t="str">
        <f>VLOOKUP(Sheet__29[[#This Row],[Filial]],Filiais!A:B,2,FALSE)</f>
        <v>Santos</v>
      </c>
      <c r="J4924" s="2" t="str">
        <f>VLOOKUP(Sheet__29[[#This Row],[Cidade]],'Clientes'!C:D,2,FALSE)</f>
        <v>SP</v>
      </c>
      <c r="K4924" s="2" t="str">
        <f>VLOOKUP(Sheet__29[[#This Row],[Produto]],Produtos!B:C,2,FALSE)</f>
        <v>Notebook</v>
      </c>
      <c r="L4924" s="2" t="str">
        <f>VLOOKUP(Sheet__29[[#This Row],[Produto]],Produtos!B:D,3,FALSE)</f>
        <v>LG Brasil</v>
      </c>
      <c r="M4924" s="2">
        <f>VLOOKUP(Sheet__29[[#This Row],[Produto]],Estoque!A:B,2,FALSE)</f>
        <v>160</v>
      </c>
      <c r="N4924" s="5">
        <f>Sheet__29[[#This Row],[Qtd]]*Sheet__29[[#This Row],[Valor]]</f>
        <v>1119</v>
      </c>
      <c r="O4924" s="5">
        <f>Sheet__29[[#This Row],[Venda]]*(1-Sheet__29[[#This Row],[Desc]]/100)</f>
        <v>1119</v>
      </c>
      <c r="P4924"/>
    </row>
    <row r="4925" spans="1:16" x14ac:dyDescent="0.25">
      <c r="A4925">
        <v>104923</v>
      </c>
      <c r="B4925" s="1">
        <v>46204</v>
      </c>
      <c r="C4925" t="s">
        <v>551</v>
      </c>
      <c r="D4925" t="s">
        <v>1085</v>
      </c>
      <c r="E4925">
        <v>3</v>
      </c>
      <c r="F4925" s="4">
        <v>4476</v>
      </c>
      <c r="G4925">
        <v>0</v>
      </c>
      <c r="H4925" t="s">
        <v>1016</v>
      </c>
      <c r="I4925" s="2" t="str">
        <f>VLOOKUP(Sheet__29[[#This Row],[Filial]],Filiais!A:B,2,FALSE)</f>
        <v>São Paulo</v>
      </c>
      <c r="J4925" s="2" t="str">
        <f>VLOOKUP(Sheet__29[[#This Row],[Cidade]],'Clientes'!C:D,2,FALSE)</f>
        <v>SP</v>
      </c>
      <c r="K4925" s="2" t="str">
        <f>VLOOKUP(Sheet__29[[#This Row],[Produto]],Produtos!B:C,2,FALSE)</f>
        <v>Armazenamento</v>
      </c>
      <c r="L4925" s="2" t="str">
        <f>VLOOKUP(Sheet__29[[#This Row],[Produto]],Produtos!B:D,3,FALSE)</f>
        <v>Lenovo Brasil</v>
      </c>
      <c r="M4925" s="2">
        <f>VLOOKUP(Sheet__29[[#This Row],[Produto]],Estoque!A:B,2,FALSE)</f>
        <v>204</v>
      </c>
      <c r="N4925" s="5">
        <f>Sheet__29[[#This Row],[Qtd]]*Sheet__29[[#This Row],[Valor]]</f>
        <v>13428</v>
      </c>
      <c r="O4925" s="5">
        <f>Sheet__29[[#This Row],[Venda]]*(1-Sheet__29[[#This Row],[Desc]]/100)</f>
        <v>13428</v>
      </c>
      <c r="P4925"/>
    </row>
    <row r="4926" spans="1:16" x14ac:dyDescent="0.25">
      <c r="A4926">
        <v>104924</v>
      </c>
      <c r="B4926" s="1">
        <v>46204</v>
      </c>
      <c r="C4926" t="s">
        <v>694</v>
      </c>
      <c r="D4926" t="s">
        <v>1031</v>
      </c>
      <c r="E4926">
        <v>5</v>
      </c>
      <c r="F4926" s="4">
        <v>1774</v>
      </c>
      <c r="G4926">
        <v>0</v>
      </c>
      <c r="H4926" t="s">
        <v>1024</v>
      </c>
      <c r="I4926" s="2" t="str">
        <f>VLOOKUP(Sheet__29[[#This Row],[Filial]],Filiais!A:B,2,FALSE)</f>
        <v>Ribeirão Preto</v>
      </c>
      <c r="J4926" s="2" t="str">
        <f>VLOOKUP(Sheet__29[[#This Row],[Cidade]],'Clientes'!C:D,2,FALSE)</f>
        <v>SP</v>
      </c>
      <c r="K4926" s="2" t="str">
        <f>VLOOKUP(Sheet__29[[#This Row],[Produto]],Produtos!B:C,2,FALSE)</f>
        <v>Armazenamento</v>
      </c>
      <c r="L4926" s="2" t="str">
        <f>VLOOKUP(Sheet__29[[#This Row],[Produto]],Produtos!B:D,3,FALSE)</f>
        <v>Logitech Brasil</v>
      </c>
      <c r="M4926" s="2">
        <f>VLOOKUP(Sheet__29[[#This Row],[Produto]],Estoque!A:B,2,FALSE)</f>
        <v>111</v>
      </c>
      <c r="N4926" s="5">
        <f>Sheet__29[[#This Row],[Qtd]]*Sheet__29[[#This Row],[Valor]]</f>
        <v>8870</v>
      </c>
      <c r="O4926" s="5">
        <f>Sheet__29[[#This Row],[Venda]]*(1-Sheet__29[[#This Row],[Desc]]/100)</f>
        <v>8870</v>
      </c>
      <c r="P4926"/>
    </row>
    <row r="4927" spans="1:16" x14ac:dyDescent="0.25">
      <c r="A4927">
        <v>104925</v>
      </c>
      <c r="B4927" s="1">
        <v>46204</v>
      </c>
      <c r="C4927" t="s">
        <v>470</v>
      </c>
      <c r="D4927" t="s">
        <v>1167</v>
      </c>
      <c r="E4927">
        <v>1</v>
      </c>
      <c r="F4927" s="4">
        <v>2567</v>
      </c>
      <c r="G4927">
        <v>5</v>
      </c>
      <c r="H4927" t="s">
        <v>1019</v>
      </c>
      <c r="I4927" s="2" t="str">
        <f>VLOOKUP(Sheet__29[[#This Row],[Filial]],Filiais!A:B,2,FALSE)</f>
        <v>Osasco</v>
      </c>
      <c r="J4927" s="2" t="str">
        <f>VLOOKUP(Sheet__29[[#This Row],[Cidade]],'Clientes'!C:D,2,FALSE)</f>
        <v>SP</v>
      </c>
      <c r="K4927" s="2" t="str">
        <f>VLOOKUP(Sheet__29[[#This Row],[Produto]],Produtos!B:C,2,FALSE)</f>
        <v>Monitor</v>
      </c>
      <c r="L4927" s="2" t="str">
        <f>VLOOKUP(Sheet__29[[#This Row],[Produto]],Produtos!B:D,3,FALSE)</f>
        <v>LG Brasil</v>
      </c>
      <c r="M4927" s="2">
        <f>VLOOKUP(Sheet__29[[#This Row],[Produto]],Estoque!A:B,2,FALSE)</f>
        <v>42</v>
      </c>
      <c r="N4927" s="5">
        <f>Sheet__29[[#This Row],[Qtd]]*Sheet__29[[#This Row],[Valor]]</f>
        <v>2567</v>
      </c>
      <c r="O4927" s="5">
        <f>Sheet__29[[#This Row],[Venda]]*(1-Sheet__29[[#This Row],[Desc]]/100)</f>
        <v>2438.65</v>
      </c>
      <c r="P4927"/>
    </row>
    <row r="4928" spans="1:16" x14ac:dyDescent="0.25">
      <c r="A4928">
        <v>104926</v>
      </c>
      <c r="B4928" s="1">
        <v>46204</v>
      </c>
      <c r="C4928" t="s">
        <v>304</v>
      </c>
      <c r="D4928" t="s">
        <v>1086</v>
      </c>
      <c r="E4928">
        <v>2</v>
      </c>
      <c r="F4928" s="4">
        <v>611</v>
      </c>
      <c r="G4928">
        <v>10</v>
      </c>
      <c r="H4928" t="s">
        <v>1025</v>
      </c>
      <c r="I4928" s="2" t="str">
        <f>VLOOKUP(Sheet__29[[#This Row],[Filial]],Filiais!A:B,2,FALSE)</f>
        <v>São José dos Campos</v>
      </c>
      <c r="J4928" s="2" t="str">
        <f>VLOOKUP(Sheet__29[[#This Row],[Cidade]],'Clientes'!C:D,2,FALSE)</f>
        <v>SP</v>
      </c>
      <c r="K4928" s="2" t="str">
        <f>VLOOKUP(Sheet__29[[#This Row],[Produto]],Produtos!B:C,2,FALSE)</f>
        <v>Monitor</v>
      </c>
      <c r="L4928" s="2" t="str">
        <f>VLOOKUP(Sheet__29[[#This Row],[Produto]],Produtos!B:D,3,FALSE)</f>
        <v>Logitech Brasil</v>
      </c>
      <c r="M4928" s="2">
        <f>VLOOKUP(Sheet__29[[#This Row],[Produto]],Estoque!A:B,2,FALSE)</f>
        <v>223</v>
      </c>
      <c r="N4928" s="5">
        <f>Sheet__29[[#This Row],[Qtd]]*Sheet__29[[#This Row],[Valor]]</f>
        <v>1222</v>
      </c>
      <c r="O4928" s="5">
        <f>Sheet__29[[#This Row],[Venda]]*(1-Sheet__29[[#This Row],[Desc]]/100)</f>
        <v>1099.8</v>
      </c>
      <c r="P4928"/>
    </row>
    <row r="4929" spans="1:16" x14ac:dyDescent="0.25">
      <c r="A4929">
        <v>104927</v>
      </c>
      <c r="B4929" s="1">
        <v>46204</v>
      </c>
      <c r="C4929" t="s">
        <v>665</v>
      </c>
      <c r="D4929" t="s">
        <v>1175</v>
      </c>
      <c r="E4929">
        <v>5</v>
      </c>
      <c r="F4929" s="4">
        <v>3083</v>
      </c>
      <c r="G4929">
        <v>0</v>
      </c>
      <c r="H4929" t="s">
        <v>1017</v>
      </c>
      <c r="I4929" s="2" t="str">
        <f>VLOOKUP(Sheet__29[[#This Row],[Filial]],Filiais!A:B,2,FALSE)</f>
        <v>Campinas</v>
      </c>
      <c r="J4929" s="2" t="str">
        <f>VLOOKUP(Sheet__29[[#This Row],[Cidade]],'Clientes'!C:D,2,FALSE)</f>
        <v>SP</v>
      </c>
      <c r="K4929" s="2" t="str">
        <f>VLOOKUP(Sheet__29[[#This Row],[Produto]],Produtos!B:C,2,FALSE)</f>
        <v>Rede</v>
      </c>
      <c r="L4929" s="2" t="str">
        <f>VLOOKUP(Sheet__29[[#This Row],[Produto]],Produtos!B:D,3,FALSE)</f>
        <v>Lenovo Brasil</v>
      </c>
      <c r="M4929" s="2">
        <f>VLOOKUP(Sheet__29[[#This Row],[Produto]],Estoque!A:B,2,FALSE)</f>
        <v>75</v>
      </c>
      <c r="N4929" s="5">
        <f>Sheet__29[[#This Row],[Qtd]]*Sheet__29[[#This Row],[Valor]]</f>
        <v>15415</v>
      </c>
      <c r="O4929" s="5">
        <f>Sheet__29[[#This Row],[Venda]]*(1-Sheet__29[[#This Row],[Desc]]/100)</f>
        <v>15415</v>
      </c>
      <c r="P4929"/>
    </row>
    <row r="4930" spans="1:16" x14ac:dyDescent="0.25">
      <c r="A4930">
        <v>104928</v>
      </c>
      <c r="B4930" s="1">
        <v>46204</v>
      </c>
      <c r="C4930" t="s">
        <v>836</v>
      </c>
      <c r="D4930" t="s">
        <v>1143</v>
      </c>
      <c r="E4930">
        <v>3</v>
      </c>
      <c r="F4930" s="4">
        <v>4082</v>
      </c>
      <c r="G4930">
        <v>5</v>
      </c>
      <c r="H4930" t="s">
        <v>1021</v>
      </c>
      <c r="I4930" s="2" t="str">
        <f>VLOOKUP(Sheet__29[[#This Row],[Filial]],Filiais!A:B,2,FALSE)</f>
        <v>Jundiaí</v>
      </c>
      <c r="J4930" s="2" t="str">
        <f>VLOOKUP(Sheet__29[[#This Row],[Cidade]],'Clientes'!C:D,2,FALSE)</f>
        <v>SP</v>
      </c>
      <c r="K4930" s="2" t="str">
        <f>VLOOKUP(Sheet__29[[#This Row],[Produto]],Produtos!B:C,2,FALSE)</f>
        <v>Armazenamento</v>
      </c>
      <c r="L4930" s="2" t="str">
        <f>VLOOKUP(Sheet__29[[#This Row],[Produto]],Produtos!B:D,3,FALSE)</f>
        <v>Dell Brasil</v>
      </c>
      <c r="M4930" s="2">
        <f>VLOOKUP(Sheet__29[[#This Row],[Produto]],Estoque!A:B,2,FALSE)</f>
        <v>30</v>
      </c>
      <c r="N4930" s="5">
        <f>Sheet__29[[#This Row],[Qtd]]*Sheet__29[[#This Row],[Valor]]</f>
        <v>12246</v>
      </c>
      <c r="O4930" s="5">
        <f>Sheet__29[[#This Row],[Venda]]*(1-Sheet__29[[#This Row],[Desc]]/100)</f>
        <v>11633.699999999999</v>
      </c>
      <c r="P4930"/>
    </row>
    <row r="4931" spans="1:16" x14ac:dyDescent="0.25">
      <c r="A4931">
        <v>104929</v>
      </c>
      <c r="B4931" s="1">
        <v>46204</v>
      </c>
      <c r="C4931" t="s">
        <v>159</v>
      </c>
      <c r="D4931" t="s">
        <v>1147</v>
      </c>
      <c r="E4931">
        <v>3</v>
      </c>
      <c r="F4931" s="4">
        <v>3967</v>
      </c>
      <c r="G4931">
        <v>5</v>
      </c>
      <c r="H4931" t="s">
        <v>1025</v>
      </c>
      <c r="I4931" s="2" t="str">
        <f>VLOOKUP(Sheet__29[[#This Row],[Filial]],Filiais!A:B,2,FALSE)</f>
        <v>São José dos Campos</v>
      </c>
      <c r="J4931" s="2" t="str">
        <f>VLOOKUP(Sheet__29[[#This Row],[Cidade]],'Clientes'!C:D,2,FALSE)</f>
        <v>SP</v>
      </c>
      <c r="K4931" s="2" t="str">
        <f>VLOOKUP(Sheet__29[[#This Row],[Produto]],Produtos!B:C,2,FALSE)</f>
        <v>Monitor</v>
      </c>
      <c r="L4931" s="2" t="str">
        <f>VLOOKUP(Sheet__29[[#This Row],[Produto]],Produtos!B:D,3,FALSE)</f>
        <v>Lenovo Brasil</v>
      </c>
      <c r="M4931" s="2">
        <f>VLOOKUP(Sheet__29[[#This Row],[Produto]],Estoque!A:B,2,FALSE)</f>
        <v>143</v>
      </c>
      <c r="N4931" s="5">
        <f>Sheet__29[[#This Row],[Qtd]]*Sheet__29[[#This Row],[Valor]]</f>
        <v>11901</v>
      </c>
      <c r="O4931" s="5">
        <f>Sheet__29[[#This Row],[Venda]]*(1-Sheet__29[[#This Row],[Desc]]/100)</f>
        <v>11305.949999999999</v>
      </c>
      <c r="P4931"/>
    </row>
    <row r="4932" spans="1:16" x14ac:dyDescent="0.25">
      <c r="A4932">
        <v>104930</v>
      </c>
      <c r="B4932" s="1">
        <v>46204</v>
      </c>
      <c r="C4932" t="s">
        <v>708</v>
      </c>
      <c r="D4932" t="s">
        <v>1161</v>
      </c>
      <c r="E4932">
        <v>2</v>
      </c>
      <c r="F4932" s="4">
        <v>921</v>
      </c>
      <c r="G4932">
        <v>5</v>
      </c>
      <c r="H4932" t="s">
        <v>1022</v>
      </c>
      <c r="I4932" s="2" t="str">
        <f>VLOOKUP(Sheet__29[[#This Row],[Filial]],Filiais!A:B,2,FALSE)</f>
        <v>Santos</v>
      </c>
      <c r="J4932" s="2" t="str">
        <f>VLOOKUP(Sheet__29[[#This Row],[Cidade]],'Clientes'!C:D,2,FALSE)</f>
        <v>SP</v>
      </c>
      <c r="K4932" s="2" t="str">
        <f>VLOOKUP(Sheet__29[[#This Row],[Produto]],Produtos!B:C,2,FALSE)</f>
        <v>Rede</v>
      </c>
      <c r="L4932" s="2" t="str">
        <f>VLOOKUP(Sheet__29[[#This Row],[Produto]],Produtos!B:D,3,FALSE)</f>
        <v>Dell Brasil</v>
      </c>
      <c r="M4932" s="2">
        <f>VLOOKUP(Sheet__29[[#This Row],[Produto]],Estoque!A:B,2,FALSE)</f>
        <v>211</v>
      </c>
      <c r="N4932" s="5">
        <f>Sheet__29[[#This Row],[Qtd]]*Sheet__29[[#This Row],[Valor]]</f>
        <v>1842</v>
      </c>
      <c r="O4932" s="5">
        <f>Sheet__29[[#This Row],[Venda]]*(1-Sheet__29[[#This Row],[Desc]]/100)</f>
        <v>1749.8999999999999</v>
      </c>
      <c r="P4932"/>
    </row>
    <row r="4933" spans="1:16" x14ac:dyDescent="0.25">
      <c r="A4933">
        <v>104931</v>
      </c>
      <c r="B4933" s="1">
        <v>46204</v>
      </c>
      <c r="C4933" t="s">
        <v>816</v>
      </c>
      <c r="D4933" t="s">
        <v>1058</v>
      </c>
      <c r="E4933">
        <v>5</v>
      </c>
      <c r="F4933" s="4">
        <v>2227</v>
      </c>
      <c r="G4933">
        <v>10</v>
      </c>
      <c r="H4933" t="s">
        <v>1019</v>
      </c>
      <c r="I4933" s="2" t="str">
        <f>VLOOKUP(Sheet__29[[#This Row],[Filial]],Filiais!A:B,2,FALSE)</f>
        <v>Osasco</v>
      </c>
      <c r="J4933" s="2" t="str">
        <f>VLOOKUP(Sheet__29[[#This Row],[Cidade]],'Clientes'!C:D,2,FALSE)</f>
        <v>SP</v>
      </c>
      <c r="K4933" s="2" t="str">
        <f>VLOOKUP(Sheet__29[[#This Row],[Produto]],Produtos!B:C,2,FALSE)</f>
        <v>Armazenamento</v>
      </c>
      <c r="L4933" s="2" t="str">
        <f>VLOOKUP(Sheet__29[[#This Row],[Produto]],Produtos!B:D,3,FALSE)</f>
        <v>LG Brasil</v>
      </c>
      <c r="M4933" s="2">
        <f>VLOOKUP(Sheet__29[[#This Row],[Produto]],Estoque!A:B,2,FALSE)</f>
        <v>184</v>
      </c>
      <c r="N4933" s="5">
        <f>Sheet__29[[#This Row],[Qtd]]*Sheet__29[[#This Row],[Valor]]</f>
        <v>11135</v>
      </c>
      <c r="O4933" s="5">
        <f>Sheet__29[[#This Row],[Venda]]*(1-Sheet__29[[#This Row],[Desc]]/100)</f>
        <v>10021.5</v>
      </c>
      <c r="P4933"/>
    </row>
    <row r="4934" spans="1:16" x14ac:dyDescent="0.25">
      <c r="A4934">
        <v>104932</v>
      </c>
      <c r="B4934" s="1">
        <v>46204</v>
      </c>
      <c r="C4934" t="s">
        <v>331</v>
      </c>
      <c r="D4934" t="s">
        <v>1119</v>
      </c>
      <c r="E4934">
        <v>5</v>
      </c>
      <c r="F4934" s="4">
        <v>2352</v>
      </c>
      <c r="G4934">
        <v>10</v>
      </c>
      <c r="H4934" t="s">
        <v>1023</v>
      </c>
      <c r="I4934" s="2" t="str">
        <f>VLOOKUP(Sheet__29[[#This Row],[Filial]],Filiais!A:B,2,FALSE)</f>
        <v>Bauru</v>
      </c>
      <c r="J4934" s="2" t="str">
        <f>VLOOKUP(Sheet__29[[#This Row],[Cidade]],'Clientes'!C:D,2,FALSE)</f>
        <v>SP</v>
      </c>
      <c r="K4934" s="2" t="str">
        <f>VLOOKUP(Sheet__29[[#This Row],[Produto]],Produtos!B:C,2,FALSE)</f>
        <v>Notebook</v>
      </c>
      <c r="L4934" s="2" t="str">
        <f>VLOOKUP(Sheet__29[[#This Row],[Produto]],Produtos!B:D,3,FALSE)</f>
        <v>LG Brasil</v>
      </c>
      <c r="M4934" s="2">
        <f>VLOOKUP(Sheet__29[[#This Row],[Produto]],Estoque!A:B,2,FALSE)</f>
        <v>186</v>
      </c>
      <c r="N4934" s="5">
        <f>Sheet__29[[#This Row],[Qtd]]*Sheet__29[[#This Row],[Valor]]</f>
        <v>11760</v>
      </c>
      <c r="O4934" s="5">
        <f>Sheet__29[[#This Row],[Venda]]*(1-Sheet__29[[#This Row],[Desc]]/100)</f>
        <v>10584</v>
      </c>
      <c r="P4934"/>
    </row>
    <row r="4935" spans="1:16" x14ac:dyDescent="0.25">
      <c r="A4935">
        <v>104933</v>
      </c>
      <c r="B4935" s="1">
        <v>46204</v>
      </c>
      <c r="C4935" t="s">
        <v>328</v>
      </c>
      <c r="D4935" t="s">
        <v>1073</v>
      </c>
      <c r="E4935">
        <v>1</v>
      </c>
      <c r="F4935" s="4">
        <v>3665</v>
      </c>
      <c r="G4935">
        <v>5</v>
      </c>
      <c r="H4935" t="s">
        <v>1022</v>
      </c>
      <c r="I4935" s="2" t="str">
        <f>VLOOKUP(Sheet__29[[#This Row],[Filial]],Filiais!A:B,2,FALSE)</f>
        <v>Santos</v>
      </c>
      <c r="J4935" s="2" t="str">
        <f>VLOOKUP(Sheet__29[[#This Row],[Cidade]],'Clientes'!C:D,2,FALSE)</f>
        <v>SP</v>
      </c>
      <c r="K4935" s="2" t="str">
        <f>VLOOKUP(Sheet__29[[#This Row],[Produto]],Produtos!B:C,2,FALSE)</f>
        <v>Armazenamento</v>
      </c>
      <c r="L4935" s="2" t="str">
        <f>VLOOKUP(Sheet__29[[#This Row],[Produto]],Produtos!B:D,3,FALSE)</f>
        <v>Dell Brasil</v>
      </c>
      <c r="M4935" s="2">
        <f>VLOOKUP(Sheet__29[[#This Row],[Produto]],Estoque!A:B,2,FALSE)</f>
        <v>106</v>
      </c>
      <c r="N4935" s="5">
        <f>Sheet__29[[#This Row],[Qtd]]*Sheet__29[[#This Row],[Valor]]</f>
        <v>3665</v>
      </c>
      <c r="O4935" s="5">
        <f>Sheet__29[[#This Row],[Venda]]*(1-Sheet__29[[#This Row],[Desc]]/100)</f>
        <v>3481.75</v>
      </c>
      <c r="P4935"/>
    </row>
    <row r="4936" spans="1:16" x14ac:dyDescent="0.25">
      <c r="A4936">
        <v>104934</v>
      </c>
      <c r="B4936" s="1">
        <v>46204</v>
      </c>
      <c r="C4936" t="s">
        <v>493</v>
      </c>
      <c r="D4936" t="s">
        <v>1074</v>
      </c>
      <c r="E4936">
        <v>4</v>
      </c>
      <c r="F4936" s="4">
        <v>1245</v>
      </c>
      <c r="G4936">
        <v>10</v>
      </c>
      <c r="H4936" t="s">
        <v>1020</v>
      </c>
      <c r="I4936" s="2" t="str">
        <f>VLOOKUP(Sheet__29[[#This Row],[Filial]],Filiais!A:B,2,FALSE)</f>
        <v>Sorocaba</v>
      </c>
      <c r="J4936" s="2" t="str">
        <f>VLOOKUP(Sheet__29[[#This Row],[Cidade]],'Clientes'!C:D,2,FALSE)</f>
        <v>SP</v>
      </c>
      <c r="K4936" s="2" t="str">
        <f>VLOOKUP(Sheet__29[[#This Row],[Produto]],Produtos!B:C,2,FALSE)</f>
        <v>Armazenamento</v>
      </c>
      <c r="L4936" s="2" t="str">
        <f>VLOOKUP(Sheet__29[[#This Row],[Produto]],Produtos!B:D,3,FALSE)</f>
        <v>Lenovo Brasil</v>
      </c>
      <c r="M4936" s="2">
        <f>VLOOKUP(Sheet__29[[#This Row],[Produto]],Estoque!A:B,2,FALSE)</f>
        <v>241</v>
      </c>
      <c r="N4936" s="5">
        <f>Sheet__29[[#This Row],[Qtd]]*Sheet__29[[#This Row],[Valor]]</f>
        <v>4980</v>
      </c>
      <c r="O4936" s="5">
        <f>Sheet__29[[#This Row],[Venda]]*(1-Sheet__29[[#This Row],[Desc]]/100)</f>
        <v>4482</v>
      </c>
      <c r="P4936"/>
    </row>
    <row r="4937" spans="1:16" x14ac:dyDescent="0.25">
      <c r="A4937">
        <v>104935</v>
      </c>
      <c r="B4937" s="1">
        <v>46204</v>
      </c>
      <c r="C4937" t="s">
        <v>103</v>
      </c>
      <c r="D4937" t="s">
        <v>1067</v>
      </c>
      <c r="E4937">
        <v>4</v>
      </c>
      <c r="F4937" s="4">
        <v>4003</v>
      </c>
      <c r="G4937">
        <v>0</v>
      </c>
      <c r="H4937" t="s">
        <v>1024</v>
      </c>
      <c r="I4937" s="2" t="str">
        <f>VLOOKUP(Sheet__29[[#This Row],[Filial]],Filiais!A:B,2,FALSE)</f>
        <v>Ribeirão Preto</v>
      </c>
      <c r="J4937" s="2" t="str">
        <f>VLOOKUP(Sheet__29[[#This Row],[Cidade]],'Clientes'!C:D,2,FALSE)</f>
        <v>SP</v>
      </c>
      <c r="K4937" s="2" t="str">
        <f>VLOOKUP(Sheet__29[[#This Row],[Produto]],Produtos!B:C,2,FALSE)</f>
        <v>Monitor</v>
      </c>
      <c r="L4937" s="2" t="str">
        <f>VLOOKUP(Sheet__29[[#This Row],[Produto]],Produtos!B:D,3,FALSE)</f>
        <v>Lenovo Brasil</v>
      </c>
      <c r="M4937" s="2">
        <f>VLOOKUP(Sheet__29[[#This Row],[Produto]],Estoque!A:B,2,FALSE)</f>
        <v>200</v>
      </c>
      <c r="N4937" s="5">
        <f>Sheet__29[[#This Row],[Qtd]]*Sheet__29[[#This Row],[Valor]]</f>
        <v>16012</v>
      </c>
      <c r="O4937" s="5">
        <f>Sheet__29[[#This Row],[Venda]]*(1-Sheet__29[[#This Row],[Desc]]/100)</f>
        <v>16012</v>
      </c>
      <c r="P4937"/>
    </row>
    <row r="4938" spans="1:16" x14ac:dyDescent="0.25">
      <c r="A4938">
        <v>104936</v>
      </c>
      <c r="B4938" s="1">
        <v>46204</v>
      </c>
      <c r="C4938" t="s">
        <v>614</v>
      </c>
      <c r="D4938" t="s">
        <v>1105</v>
      </c>
      <c r="E4938">
        <v>3</v>
      </c>
      <c r="F4938" s="4">
        <v>3047</v>
      </c>
      <c r="G4938">
        <v>5</v>
      </c>
      <c r="H4938" t="s">
        <v>1017</v>
      </c>
      <c r="I4938" s="2" t="str">
        <f>VLOOKUP(Sheet__29[[#This Row],[Filial]],Filiais!A:B,2,FALSE)</f>
        <v>Campinas</v>
      </c>
      <c r="J4938" s="2" t="str">
        <f>VLOOKUP(Sheet__29[[#This Row],[Cidade]],'Clientes'!C:D,2,FALSE)</f>
        <v>SP</v>
      </c>
      <c r="K4938" s="2" t="str">
        <f>VLOOKUP(Sheet__29[[#This Row],[Produto]],Produtos!B:C,2,FALSE)</f>
        <v>Notebook</v>
      </c>
      <c r="L4938" s="2" t="str">
        <f>VLOOKUP(Sheet__29[[#This Row],[Produto]],Produtos!B:D,3,FALSE)</f>
        <v>LG Brasil</v>
      </c>
      <c r="M4938" s="2">
        <f>VLOOKUP(Sheet__29[[#This Row],[Produto]],Estoque!A:B,2,FALSE)</f>
        <v>160</v>
      </c>
      <c r="N4938" s="5">
        <f>Sheet__29[[#This Row],[Qtd]]*Sheet__29[[#This Row],[Valor]]</f>
        <v>9141</v>
      </c>
      <c r="O4938" s="5">
        <f>Sheet__29[[#This Row],[Venda]]*(1-Sheet__29[[#This Row],[Desc]]/100)</f>
        <v>8683.9499999999989</v>
      </c>
      <c r="P4938"/>
    </row>
    <row r="4939" spans="1:16" x14ac:dyDescent="0.25">
      <c r="A4939">
        <v>104937</v>
      </c>
      <c r="B4939" s="1">
        <v>46204</v>
      </c>
      <c r="C4939" t="s">
        <v>277</v>
      </c>
      <c r="D4939" t="s">
        <v>1035</v>
      </c>
      <c r="E4939">
        <v>3</v>
      </c>
      <c r="F4939" s="4">
        <v>412</v>
      </c>
      <c r="G4939">
        <v>5</v>
      </c>
      <c r="H4939" t="s">
        <v>1024</v>
      </c>
      <c r="I4939" s="2" t="str">
        <f>VLOOKUP(Sheet__29[[#This Row],[Filial]],Filiais!A:B,2,FALSE)</f>
        <v>Ribeirão Preto</v>
      </c>
      <c r="J4939" s="2" t="str">
        <f>VLOOKUP(Sheet__29[[#This Row],[Cidade]],'Clientes'!C:D,2,FALSE)</f>
        <v>SP</v>
      </c>
      <c r="K4939" s="2" t="str">
        <f>VLOOKUP(Sheet__29[[#This Row],[Produto]],Produtos!B:C,2,FALSE)</f>
        <v>Armazenamento</v>
      </c>
      <c r="L4939" s="2" t="str">
        <f>VLOOKUP(Sheet__29[[#This Row],[Produto]],Produtos!B:D,3,FALSE)</f>
        <v>Dell Brasil</v>
      </c>
      <c r="M4939" s="2">
        <f>VLOOKUP(Sheet__29[[#This Row],[Produto]],Estoque!A:B,2,FALSE)</f>
        <v>150</v>
      </c>
      <c r="N4939" s="5">
        <f>Sheet__29[[#This Row],[Qtd]]*Sheet__29[[#This Row],[Valor]]</f>
        <v>1236</v>
      </c>
      <c r="O4939" s="5">
        <f>Sheet__29[[#This Row],[Venda]]*(1-Sheet__29[[#This Row],[Desc]]/100)</f>
        <v>1174.2</v>
      </c>
      <c r="P4939"/>
    </row>
    <row r="4940" spans="1:16" x14ac:dyDescent="0.25">
      <c r="A4940">
        <v>104938</v>
      </c>
      <c r="B4940" s="1">
        <v>46204</v>
      </c>
      <c r="C4940" t="s">
        <v>891</v>
      </c>
      <c r="D4940" t="s">
        <v>1098</v>
      </c>
      <c r="E4940">
        <v>4</v>
      </c>
      <c r="F4940" s="4">
        <v>1357</v>
      </c>
      <c r="G4940">
        <v>5</v>
      </c>
      <c r="H4940" t="s">
        <v>1016</v>
      </c>
      <c r="I4940" s="2" t="str">
        <f>VLOOKUP(Sheet__29[[#This Row],[Filial]],Filiais!A:B,2,FALSE)</f>
        <v>São Paulo</v>
      </c>
      <c r="J4940" s="2" t="str">
        <f>VLOOKUP(Sheet__29[[#This Row],[Cidade]],'Clientes'!C:D,2,FALSE)</f>
        <v>SP</v>
      </c>
      <c r="K4940" s="2" t="str">
        <f>VLOOKUP(Sheet__29[[#This Row],[Produto]],Produtos!B:C,2,FALSE)</f>
        <v>Periférico</v>
      </c>
      <c r="L4940" s="2" t="str">
        <f>VLOOKUP(Sheet__29[[#This Row],[Produto]],Produtos!B:D,3,FALSE)</f>
        <v>LG Brasil</v>
      </c>
      <c r="M4940" s="2">
        <f>VLOOKUP(Sheet__29[[#This Row],[Produto]],Estoque!A:B,2,FALSE)</f>
        <v>96</v>
      </c>
      <c r="N4940" s="5">
        <f>Sheet__29[[#This Row],[Qtd]]*Sheet__29[[#This Row],[Valor]]</f>
        <v>5428</v>
      </c>
      <c r="O4940" s="5">
        <f>Sheet__29[[#This Row],[Venda]]*(1-Sheet__29[[#This Row],[Desc]]/100)</f>
        <v>5156.5999999999995</v>
      </c>
      <c r="P4940"/>
    </row>
    <row r="4941" spans="1:16" x14ac:dyDescent="0.25">
      <c r="A4941">
        <v>104939</v>
      </c>
      <c r="B4941" s="1">
        <v>46204</v>
      </c>
      <c r="C4941" t="s">
        <v>646</v>
      </c>
      <c r="D4941" t="s">
        <v>1108</v>
      </c>
      <c r="E4941">
        <v>5</v>
      </c>
      <c r="F4941" s="4">
        <v>3518</v>
      </c>
      <c r="G4941">
        <v>10</v>
      </c>
      <c r="H4941" t="s">
        <v>1025</v>
      </c>
      <c r="I4941" s="2" t="str">
        <f>VLOOKUP(Sheet__29[[#This Row],[Filial]],Filiais!A:B,2,FALSE)</f>
        <v>São José dos Campos</v>
      </c>
      <c r="J4941" s="2" t="str">
        <f>VLOOKUP(Sheet__29[[#This Row],[Cidade]],'Clientes'!C:D,2,FALSE)</f>
        <v>SP</v>
      </c>
      <c r="K4941" s="2" t="str">
        <f>VLOOKUP(Sheet__29[[#This Row],[Produto]],Produtos!B:C,2,FALSE)</f>
        <v>Notebook</v>
      </c>
      <c r="L4941" s="2" t="str">
        <f>VLOOKUP(Sheet__29[[#This Row],[Produto]],Produtos!B:D,3,FALSE)</f>
        <v>Logitech Brasil</v>
      </c>
      <c r="M4941" s="2">
        <f>VLOOKUP(Sheet__29[[#This Row],[Produto]],Estoque!A:B,2,FALSE)</f>
        <v>137</v>
      </c>
      <c r="N4941" s="5">
        <f>Sheet__29[[#This Row],[Qtd]]*Sheet__29[[#This Row],[Valor]]</f>
        <v>17590</v>
      </c>
      <c r="O4941" s="5">
        <f>Sheet__29[[#This Row],[Venda]]*(1-Sheet__29[[#This Row],[Desc]]/100)</f>
        <v>15831</v>
      </c>
      <c r="P4941"/>
    </row>
    <row r="4942" spans="1:16" x14ac:dyDescent="0.25">
      <c r="A4942">
        <v>104940</v>
      </c>
      <c r="B4942" s="1">
        <v>46204</v>
      </c>
      <c r="C4942" t="s">
        <v>355</v>
      </c>
      <c r="D4942" t="s">
        <v>1049</v>
      </c>
      <c r="E4942">
        <v>4</v>
      </c>
      <c r="F4942" s="4">
        <v>4508</v>
      </c>
      <c r="G4942">
        <v>5</v>
      </c>
      <c r="H4942" t="s">
        <v>1023</v>
      </c>
      <c r="I4942" s="2" t="str">
        <f>VLOOKUP(Sheet__29[[#This Row],[Filial]],Filiais!A:B,2,FALSE)</f>
        <v>Bauru</v>
      </c>
      <c r="J4942" s="2" t="str">
        <f>VLOOKUP(Sheet__29[[#This Row],[Cidade]],'Clientes'!C:D,2,FALSE)</f>
        <v>SP</v>
      </c>
      <c r="K4942" s="2" t="str">
        <f>VLOOKUP(Sheet__29[[#This Row],[Produto]],Produtos!B:C,2,FALSE)</f>
        <v>Rede</v>
      </c>
      <c r="L4942" s="2" t="str">
        <f>VLOOKUP(Sheet__29[[#This Row],[Produto]],Produtos!B:D,3,FALSE)</f>
        <v>Kingston Brasil</v>
      </c>
      <c r="M4942" s="2">
        <f>VLOOKUP(Sheet__29[[#This Row],[Produto]],Estoque!A:B,2,FALSE)</f>
        <v>228</v>
      </c>
      <c r="N4942" s="5">
        <f>Sheet__29[[#This Row],[Qtd]]*Sheet__29[[#This Row],[Valor]]</f>
        <v>18032</v>
      </c>
      <c r="O4942" s="5">
        <f>Sheet__29[[#This Row],[Venda]]*(1-Sheet__29[[#This Row],[Desc]]/100)</f>
        <v>17130.399999999998</v>
      </c>
      <c r="P4942"/>
    </row>
    <row r="4943" spans="1:16" x14ac:dyDescent="0.25">
      <c r="A4943">
        <v>104941</v>
      </c>
      <c r="B4943" s="1">
        <v>46204</v>
      </c>
      <c r="C4943" t="s">
        <v>989</v>
      </c>
      <c r="D4943" t="s">
        <v>1089</v>
      </c>
      <c r="E4943">
        <v>4</v>
      </c>
      <c r="F4943" s="4">
        <v>1700</v>
      </c>
      <c r="G4943">
        <v>10</v>
      </c>
      <c r="H4943" t="s">
        <v>1018</v>
      </c>
      <c r="I4943" s="2" t="str">
        <f>VLOOKUP(Sheet__29[[#This Row],[Filial]],Filiais!A:B,2,FALSE)</f>
        <v>Barueri</v>
      </c>
      <c r="J4943" s="2" t="str">
        <f>VLOOKUP(Sheet__29[[#This Row],[Cidade]],'Clientes'!C:D,2,FALSE)</f>
        <v>SP</v>
      </c>
      <c r="K4943" s="2" t="str">
        <f>VLOOKUP(Sheet__29[[#This Row],[Produto]],Produtos!B:C,2,FALSE)</f>
        <v>Periférico</v>
      </c>
      <c r="L4943" s="2" t="str">
        <f>VLOOKUP(Sheet__29[[#This Row],[Produto]],Produtos!B:D,3,FALSE)</f>
        <v>Logitech Brasil</v>
      </c>
      <c r="M4943" s="2">
        <f>VLOOKUP(Sheet__29[[#This Row],[Produto]],Estoque!A:B,2,FALSE)</f>
        <v>39</v>
      </c>
      <c r="N4943" s="5">
        <f>Sheet__29[[#This Row],[Qtd]]*Sheet__29[[#This Row],[Valor]]</f>
        <v>6800</v>
      </c>
      <c r="O4943" s="5">
        <f>Sheet__29[[#This Row],[Venda]]*(1-Sheet__29[[#This Row],[Desc]]/100)</f>
        <v>6120</v>
      </c>
      <c r="P4943"/>
    </row>
    <row r="4944" spans="1:16" x14ac:dyDescent="0.25">
      <c r="A4944">
        <v>104942</v>
      </c>
      <c r="B4944" s="1">
        <v>46204</v>
      </c>
      <c r="C4944" t="s">
        <v>140</v>
      </c>
      <c r="D4944" t="s">
        <v>1133</v>
      </c>
      <c r="E4944">
        <v>5</v>
      </c>
      <c r="F4944" s="4">
        <v>1062</v>
      </c>
      <c r="G4944">
        <v>5</v>
      </c>
      <c r="H4944" t="s">
        <v>1023</v>
      </c>
      <c r="I4944" s="2" t="str">
        <f>VLOOKUP(Sheet__29[[#This Row],[Filial]],Filiais!A:B,2,FALSE)</f>
        <v>Bauru</v>
      </c>
      <c r="J4944" s="2" t="str">
        <f>VLOOKUP(Sheet__29[[#This Row],[Cidade]],'Clientes'!C:D,2,FALSE)</f>
        <v>SP</v>
      </c>
      <c r="K4944" s="2" t="str">
        <f>VLOOKUP(Sheet__29[[#This Row],[Produto]],Produtos!B:C,2,FALSE)</f>
        <v>Notebook</v>
      </c>
      <c r="L4944" s="2" t="str">
        <f>VLOOKUP(Sheet__29[[#This Row],[Produto]],Produtos!B:D,3,FALSE)</f>
        <v>Logitech Brasil</v>
      </c>
      <c r="M4944" s="2">
        <f>VLOOKUP(Sheet__29[[#This Row],[Produto]],Estoque!A:B,2,FALSE)</f>
        <v>126</v>
      </c>
      <c r="N4944" s="5">
        <f>Sheet__29[[#This Row],[Qtd]]*Sheet__29[[#This Row],[Valor]]</f>
        <v>5310</v>
      </c>
      <c r="O4944" s="5">
        <f>Sheet__29[[#This Row],[Venda]]*(1-Sheet__29[[#This Row],[Desc]]/100)</f>
        <v>5044.5</v>
      </c>
      <c r="P4944"/>
    </row>
    <row r="4945" spans="1:16" x14ac:dyDescent="0.25">
      <c r="A4945">
        <v>104943</v>
      </c>
      <c r="B4945" s="1">
        <v>46204</v>
      </c>
      <c r="C4945" t="s">
        <v>84</v>
      </c>
      <c r="D4945" t="s">
        <v>1168</v>
      </c>
      <c r="E4945">
        <v>2</v>
      </c>
      <c r="F4945" s="4">
        <v>4057</v>
      </c>
      <c r="G4945">
        <v>5</v>
      </c>
      <c r="H4945" t="s">
        <v>1024</v>
      </c>
      <c r="I4945" s="2" t="str">
        <f>VLOOKUP(Sheet__29[[#This Row],[Filial]],Filiais!A:B,2,FALSE)</f>
        <v>Ribeirão Preto</v>
      </c>
      <c r="J4945" s="2" t="str">
        <f>VLOOKUP(Sheet__29[[#This Row],[Cidade]],'Clientes'!C:D,2,FALSE)</f>
        <v>SP</v>
      </c>
      <c r="K4945" s="2" t="str">
        <f>VLOOKUP(Sheet__29[[#This Row],[Produto]],Produtos!B:C,2,FALSE)</f>
        <v>Rede</v>
      </c>
      <c r="L4945" s="2" t="str">
        <f>VLOOKUP(Sheet__29[[#This Row],[Produto]],Produtos!B:D,3,FALSE)</f>
        <v>Kingston Brasil</v>
      </c>
      <c r="M4945" s="2">
        <f>VLOOKUP(Sheet__29[[#This Row],[Produto]],Estoque!A:B,2,FALSE)</f>
        <v>89</v>
      </c>
      <c r="N4945" s="5">
        <f>Sheet__29[[#This Row],[Qtd]]*Sheet__29[[#This Row],[Valor]]</f>
        <v>8114</v>
      </c>
      <c r="O4945" s="5">
        <f>Sheet__29[[#This Row],[Venda]]*(1-Sheet__29[[#This Row],[Desc]]/100)</f>
        <v>7708.2999999999993</v>
      </c>
      <c r="P4945"/>
    </row>
    <row r="4946" spans="1:16" x14ac:dyDescent="0.25">
      <c r="A4946">
        <v>104944</v>
      </c>
      <c r="B4946" s="1">
        <v>46204</v>
      </c>
      <c r="C4946" t="s">
        <v>146</v>
      </c>
      <c r="D4946" t="s">
        <v>1150</v>
      </c>
      <c r="E4946">
        <v>5</v>
      </c>
      <c r="F4946" s="4">
        <v>2198</v>
      </c>
      <c r="G4946">
        <v>5</v>
      </c>
      <c r="H4946" t="s">
        <v>1022</v>
      </c>
      <c r="I4946" s="2" t="str">
        <f>VLOOKUP(Sheet__29[[#This Row],[Filial]],Filiais!A:B,2,FALSE)</f>
        <v>Santos</v>
      </c>
      <c r="J4946" s="2" t="str">
        <f>VLOOKUP(Sheet__29[[#This Row],[Cidade]],'Clientes'!C:D,2,FALSE)</f>
        <v>SP</v>
      </c>
      <c r="K4946" s="2" t="str">
        <f>VLOOKUP(Sheet__29[[#This Row],[Produto]],Produtos!B:C,2,FALSE)</f>
        <v>Notebook</v>
      </c>
      <c r="L4946" s="2" t="str">
        <f>VLOOKUP(Sheet__29[[#This Row],[Produto]],Produtos!B:D,3,FALSE)</f>
        <v>Lenovo Brasil</v>
      </c>
      <c r="M4946" s="2">
        <f>VLOOKUP(Sheet__29[[#This Row],[Produto]],Estoque!A:B,2,FALSE)</f>
        <v>205</v>
      </c>
      <c r="N4946" s="5">
        <f>Sheet__29[[#This Row],[Qtd]]*Sheet__29[[#This Row],[Valor]]</f>
        <v>10990</v>
      </c>
      <c r="O4946" s="5">
        <f>Sheet__29[[#This Row],[Venda]]*(1-Sheet__29[[#This Row],[Desc]]/100)</f>
        <v>10440.5</v>
      </c>
      <c r="P4946"/>
    </row>
    <row r="4947" spans="1:16" x14ac:dyDescent="0.25">
      <c r="A4947">
        <v>104945</v>
      </c>
      <c r="B4947" s="1">
        <v>46204</v>
      </c>
      <c r="C4947" t="s">
        <v>437</v>
      </c>
      <c r="D4947" t="s">
        <v>1160</v>
      </c>
      <c r="E4947">
        <v>1</v>
      </c>
      <c r="F4947" s="4">
        <v>2200</v>
      </c>
      <c r="G4947">
        <v>5</v>
      </c>
      <c r="H4947" t="s">
        <v>1020</v>
      </c>
      <c r="I4947" s="2" t="str">
        <f>VLOOKUP(Sheet__29[[#This Row],[Filial]],Filiais!A:B,2,FALSE)</f>
        <v>Sorocaba</v>
      </c>
      <c r="J4947" s="2" t="str">
        <f>VLOOKUP(Sheet__29[[#This Row],[Cidade]],'Clientes'!C:D,2,FALSE)</f>
        <v>SP</v>
      </c>
      <c r="K4947" s="2" t="str">
        <f>VLOOKUP(Sheet__29[[#This Row],[Produto]],Produtos!B:C,2,FALSE)</f>
        <v>Monitor</v>
      </c>
      <c r="L4947" s="2" t="str">
        <f>VLOOKUP(Sheet__29[[#This Row],[Produto]],Produtos!B:D,3,FALSE)</f>
        <v>LG Brasil</v>
      </c>
      <c r="M4947" s="2">
        <f>VLOOKUP(Sheet__29[[#This Row],[Produto]],Estoque!A:B,2,FALSE)</f>
        <v>20</v>
      </c>
      <c r="N4947" s="5">
        <f>Sheet__29[[#This Row],[Qtd]]*Sheet__29[[#This Row],[Valor]]</f>
        <v>2200</v>
      </c>
      <c r="O4947" s="5">
        <f>Sheet__29[[#This Row],[Venda]]*(1-Sheet__29[[#This Row],[Desc]]/100)</f>
        <v>2090</v>
      </c>
      <c r="P4947"/>
    </row>
    <row r="4948" spans="1:16" x14ac:dyDescent="0.25">
      <c r="A4948">
        <v>104946</v>
      </c>
      <c r="B4948" s="1">
        <v>46204</v>
      </c>
      <c r="C4948" t="s">
        <v>247</v>
      </c>
      <c r="D4948" t="s">
        <v>1075</v>
      </c>
      <c r="E4948">
        <v>4</v>
      </c>
      <c r="F4948" s="4">
        <v>1543</v>
      </c>
      <c r="G4948">
        <v>10</v>
      </c>
      <c r="H4948" t="s">
        <v>1024</v>
      </c>
      <c r="I4948" s="2" t="str">
        <f>VLOOKUP(Sheet__29[[#This Row],[Filial]],Filiais!A:B,2,FALSE)</f>
        <v>Ribeirão Preto</v>
      </c>
      <c r="J4948" s="2" t="str">
        <f>VLOOKUP(Sheet__29[[#This Row],[Cidade]],'Clientes'!C:D,2,FALSE)</f>
        <v>SP</v>
      </c>
      <c r="K4948" s="2" t="str">
        <f>VLOOKUP(Sheet__29[[#This Row],[Produto]],Produtos!B:C,2,FALSE)</f>
        <v>Armazenamento</v>
      </c>
      <c r="L4948" s="2" t="str">
        <f>VLOOKUP(Sheet__29[[#This Row],[Produto]],Produtos!B:D,3,FALSE)</f>
        <v>Logitech Brasil</v>
      </c>
      <c r="M4948" s="2">
        <f>VLOOKUP(Sheet__29[[#This Row],[Produto]],Estoque!A:B,2,FALSE)</f>
        <v>269</v>
      </c>
      <c r="N4948" s="5">
        <f>Sheet__29[[#This Row],[Qtd]]*Sheet__29[[#This Row],[Valor]]</f>
        <v>6172</v>
      </c>
      <c r="O4948" s="5">
        <f>Sheet__29[[#This Row],[Venda]]*(1-Sheet__29[[#This Row],[Desc]]/100)</f>
        <v>5554.8</v>
      </c>
      <c r="P4948"/>
    </row>
    <row r="4949" spans="1:16" x14ac:dyDescent="0.25">
      <c r="A4949">
        <v>104947</v>
      </c>
      <c r="B4949" s="1">
        <v>46204</v>
      </c>
      <c r="C4949" t="s">
        <v>88</v>
      </c>
      <c r="D4949" t="s">
        <v>1098</v>
      </c>
      <c r="E4949">
        <v>4</v>
      </c>
      <c r="F4949" s="4">
        <v>2991</v>
      </c>
      <c r="G4949">
        <v>10</v>
      </c>
      <c r="H4949" t="s">
        <v>1020</v>
      </c>
      <c r="I4949" s="2" t="str">
        <f>VLOOKUP(Sheet__29[[#This Row],[Filial]],Filiais!A:B,2,FALSE)</f>
        <v>Sorocaba</v>
      </c>
      <c r="J4949" s="2" t="str">
        <f>VLOOKUP(Sheet__29[[#This Row],[Cidade]],'Clientes'!C:D,2,FALSE)</f>
        <v>SP</v>
      </c>
      <c r="K4949" s="2" t="str">
        <f>VLOOKUP(Sheet__29[[#This Row],[Produto]],Produtos!B:C,2,FALSE)</f>
        <v>Periférico</v>
      </c>
      <c r="L4949" s="2" t="str">
        <f>VLOOKUP(Sheet__29[[#This Row],[Produto]],Produtos!B:D,3,FALSE)</f>
        <v>LG Brasil</v>
      </c>
      <c r="M4949" s="2">
        <f>VLOOKUP(Sheet__29[[#This Row],[Produto]],Estoque!A:B,2,FALSE)</f>
        <v>96</v>
      </c>
      <c r="N4949" s="5">
        <f>Sheet__29[[#This Row],[Qtd]]*Sheet__29[[#This Row],[Valor]]</f>
        <v>11964</v>
      </c>
      <c r="O4949" s="5">
        <f>Sheet__29[[#This Row],[Venda]]*(1-Sheet__29[[#This Row],[Desc]]/100)</f>
        <v>10767.6</v>
      </c>
      <c r="P4949"/>
    </row>
    <row r="4950" spans="1:16" x14ac:dyDescent="0.25">
      <c r="A4950">
        <v>104948</v>
      </c>
      <c r="B4950" s="1">
        <v>46204</v>
      </c>
      <c r="C4950" t="s">
        <v>220</v>
      </c>
      <c r="D4950" t="s">
        <v>1072</v>
      </c>
      <c r="E4950">
        <v>4</v>
      </c>
      <c r="F4950" s="4">
        <v>454</v>
      </c>
      <c r="G4950">
        <v>5</v>
      </c>
      <c r="H4950" t="s">
        <v>1022</v>
      </c>
      <c r="I4950" s="2" t="str">
        <f>VLOOKUP(Sheet__29[[#This Row],[Filial]],Filiais!A:B,2,FALSE)</f>
        <v>Santos</v>
      </c>
      <c r="J4950" s="2" t="str">
        <f>VLOOKUP(Sheet__29[[#This Row],[Cidade]],'Clientes'!C:D,2,FALSE)</f>
        <v>SP</v>
      </c>
      <c r="K4950" s="2" t="str">
        <f>VLOOKUP(Sheet__29[[#This Row],[Produto]],Produtos!B:C,2,FALSE)</f>
        <v>Periférico</v>
      </c>
      <c r="L4950" s="2" t="str">
        <f>VLOOKUP(Sheet__29[[#This Row],[Produto]],Produtos!B:D,3,FALSE)</f>
        <v>Logitech Brasil</v>
      </c>
      <c r="M4950" s="2">
        <f>VLOOKUP(Sheet__29[[#This Row],[Produto]],Estoque!A:B,2,FALSE)</f>
        <v>266</v>
      </c>
      <c r="N4950" s="5">
        <f>Sheet__29[[#This Row],[Qtd]]*Sheet__29[[#This Row],[Valor]]</f>
        <v>1816</v>
      </c>
      <c r="O4950" s="5">
        <f>Sheet__29[[#This Row],[Venda]]*(1-Sheet__29[[#This Row],[Desc]]/100)</f>
        <v>1725.1999999999998</v>
      </c>
      <c r="P4950"/>
    </row>
    <row r="4951" spans="1:16" x14ac:dyDescent="0.25">
      <c r="A4951">
        <v>104949</v>
      </c>
      <c r="B4951" s="1">
        <v>46204</v>
      </c>
      <c r="C4951" t="s">
        <v>937</v>
      </c>
      <c r="D4951" t="s">
        <v>1049</v>
      </c>
      <c r="E4951">
        <v>5</v>
      </c>
      <c r="F4951" s="4">
        <v>2579</v>
      </c>
      <c r="G4951">
        <v>0</v>
      </c>
      <c r="H4951" t="s">
        <v>1022</v>
      </c>
      <c r="I4951" s="2" t="str">
        <f>VLOOKUP(Sheet__29[[#This Row],[Filial]],Filiais!A:B,2,FALSE)</f>
        <v>Santos</v>
      </c>
      <c r="J4951" s="2" t="str">
        <f>VLOOKUP(Sheet__29[[#This Row],[Cidade]],'Clientes'!C:D,2,FALSE)</f>
        <v>SP</v>
      </c>
      <c r="K4951" s="2" t="str">
        <f>VLOOKUP(Sheet__29[[#This Row],[Produto]],Produtos!B:C,2,FALSE)</f>
        <v>Rede</v>
      </c>
      <c r="L4951" s="2" t="str">
        <f>VLOOKUP(Sheet__29[[#This Row],[Produto]],Produtos!B:D,3,FALSE)</f>
        <v>Kingston Brasil</v>
      </c>
      <c r="M4951" s="2">
        <f>VLOOKUP(Sheet__29[[#This Row],[Produto]],Estoque!A:B,2,FALSE)</f>
        <v>228</v>
      </c>
      <c r="N4951" s="5">
        <f>Sheet__29[[#This Row],[Qtd]]*Sheet__29[[#This Row],[Valor]]</f>
        <v>12895</v>
      </c>
      <c r="O4951" s="5">
        <f>Sheet__29[[#This Row],[Venda]]*(1-Sheet__29[[#This Row],[Desc]]/100)</f>
        <v>12895</v>
      </c>
      <c r="P4951"/>
    </row>
    <row r="4952" spans="1:16" x14ac:dyDescent="0.25">
      <c r="A4952">
        <v>104950</v>
      </c>
      <c r="B4952" s="1">
        <v>46204</v>
      </c>
      <c r="C4952" t="s">
        <v>27</v>
      </c>
      <c r="D4952" t="s">
        <v>1056</v>
      </c>
      <c r="E4952">
        <v>3</v>
      </c>
      <c r="F4952" s="4">
        <v>635</v>
      </c>
      <c r="G4952">
        <v>0</v>
      </c>
      <c r="H4952" t="s">
        <v>1019</v>
      </c>
      <c r="I4952" s="2" t="str">
        <f>VLOOKUP(Sheet__29[[#This Row],[Filial]],Filiais!A:B,2,FALSE)</f>
        <v>Osasco</v>
      </c>
      <c r="J4952" s="2" t="str">
        <f>VLOOKUP(Sheet__29[[#This Row],[Cidade]],'Clientes'!C:D,2,FALSE)</f>
        <v>SP</v>
      </c>
      <c r="K4952" s="2" t="str">
        <f>VLOOKUP(Sheet__29[[#This Row],[Produto]],Produtos!B:C,2,FALSE)</f>
        <v>Notebook</v>
      </c>
      <c r="L4952" s="2" t="str">
        <f>VLOOKUP(Sheet__29[[#This Row],[Produto]],Produtos!B:D,3,FALSE)</f>
        <v>Kingston Brasil</v>
      </c>
      <c r="M4952" s="2">
        <f>VLOOKUP(Sheet__29[[#This Row],[Produto]],Estoque!A:B,2,FALSE)</f>
        <v>231</v>
      </c>
      <c r="N4952" s="5">
        <f>Sheet__29[[#This Row],[Qtd]]*Sheet__29[[#This Row],[Valor]]</f>
        <v>1905</v>
      </c>
      <c r="O4952" s="5">
        <f>Sheet__29[[#This Row],[Venda]]*(1-Sheet__29[[#This Row],[Desc]]/100)</f>
        <v>1905</v>
      </c>
      <c r="P4952"/>
    </row>
    <row r="4953" spans="1:16" x14ac:dyDescent="0.25">
      <c r="A4953">
        <v>104951</v>
      </c>
      <c r="B4953" s="1">
        <v>46204</v>
      </c>
      <c r="C4953" t="s">
        <v>273</v>
      </c>
      <c r="D4953" t="s">
        <v>1035</v>
      </c>
      <c r="E4953">
        <v>1</v>
      </c>
      <c r="F4953" s="4">
        <v>4445</v>
      </c>
      <c r="G4953">
        <v>5</v>
      </c>
      <c r="H4953" t="s">
        <v>1016</v>
      </c>
      <c r="I4953" s="2" t="str">
        <f>VLOOKUP(Sheet__29[[#This Row],[Filial]],Filiais!A:B,2,FALSE)</f>
        <v>São Paulo</v>
      </c>
      <c r="J4953" s="2" t="str">
        <f>VLOOKUP(Sheet__29[[#This Row],[Cidade]],'Clientes'!C:D,2,FALSE)</f>
        <v>SP</v>
      </c>
      <c r="K4953" s="2" t="str">
        <f>VLOOKUP(Sheet__29[[#This Row],[Produto]],Produtos!B:C,2,FALSE)</f>
        <v>Armazenamento</v>
      </c>
      <c r="L4953" s="2" t="str">
        <f>VLOOKUP(Sheet__29[[#This Row],[Produto]],Produtos!B:D,3,FALSE)</f>
        <v>Dell Brasil</v>
      </c>
      <c r="M4953" s="2">
        <f>VLOOKUP(Sheet__29[[#This Row],[Produto]],Estoque!A:B,2,FALSE)</f>
        <v>150</v>
      </c>
      <c r="N4953" s="5">
        <f>Sheet__29[[#This Row],[Qtd]]*Sheet__29[[#This Row],[Valor]]</f>
        <v>4445</v>
      </c>
      <c r="O4953" s="5">
        <f>Sheet__29[[#This Row],[Venda]]*(1-Sheet__29[[#This Row],[Desc]]/100)</f>
        <v>4222.75</v>
      </c>
      <c r="P4953"/>
    </row>
    <row r="4954" spans="1:16" x14ac:dyDescent="0.25">
      <c r="A4954">
        <v>104952</v>
      </c>
      <c r="B4954" s="1">
        <v>46204</v>
      </c>
      <c r="C4954" t="s">
        <v>640</v>
      </c>
      <c r="D4954" t="s">
        <v>1060</v>
      </c>
      <c r="E4954">
        <v>5</v>
      </c>
      <c r="F4954" s="4">
        <v>1616</v>
      </c>
      <c r="G4954">
        <v>10</v>
      </c>
      <c r="H4954" t="s">
        <v>1016</v>
      </c>
      <c r="I4954" s="2" t="str">
        <f>VLOOKUP(Sheet__29[[#This Row],[Filial]],Filiais!A:B,2,FALSE)</f>
        <v>São Paulo</v>
      </c>
      <c r="J4954" s="2" t="str">
        <f>VLOOKUP(Sheet__29[[#This Row],[Cidade]],'Clientes'!C:D,2,FALSE)</f>
        <v>SP</v>
      </c>
      <c r="K4954" s="2" t="str">
        <f>VLOOKUP(Sheet__29[[#This Row],[Produto]],Produtos!B:C,2,FALSE)</f>
        <v>Rede</v>
      </c>
      <c r="L4954" s="2" t="str">
        <f>VLOOKUP(Sheet__29[[#This Row],[Produto]],Produtos!B:D,3,FALSE)</f>
        <v>LG Brasil</v>
      </c>
      <c r="M4954" s="2">
        <f>VLOOKUP(Sheet__29[[#This Row],[Produto]],Estoque!A:B,2,FALSE)</f>
        <v>281</v>
      </c>
      <c r="N4954" s="5">
        <f>Sheet__29[[#This Row],[Qtd]]*Sheet__29[[#This Row],[Valor]]</f>
        <v>8080</v>
      </c>
      <c r="O4954" s="5">
        <f>Sheet__29[[#This Row],[Venda]]*(1-Sheet__29[[#This Row],[Desc]]/100)</f>
        <v>7272</v>
      </c>
      <c r="P4954"/>
    </row>
    <row r="4955" spans="1:16" x14ac:dyDescent="0.25">
      <c r="A4955">
        <v>104953</v>
      </c>
      <c r="B4955" s="1">
        <v>46204</v>
      </c>
      <c r="C4955" t="s">
        <v>786</v>
      </c>
      <c r="D4955" t="s">
        <v>1078</v>
      </c>
      <c r="E4955">
        <v>2</v>
      </c>
      <c r="F4955" s="4">
        <v>3383</v>
      </c>
      <c r="G4955">
        <v>5</v>
      </c>
      <c r="H4955" t="s">
        <v>1024</v>
      </c>
      <c r="I4955" s="2" t="str">
        <f>VLOOKUP(Sheet__29[[#This Row],[Filial]],Filiais!A:B,2,FALSE)</f>
        <v>Ribeirão Preto</v>
      </c>
      <c r="J4955" s="2" t="str">
        <f>VLOOKUP(Sheet__29[[#This Row],[Cidade]],'Clientes'!C:D,2,FALSE)</f>
        <v>SP</v>
      </c>
      <c r="K4955" s="2" t="str">
        <f>VLOOKUP(Sheet__29[[#This Row],[Produto]],Produtos!B:C,2,FALSE)</f>
        <v>Periférico</v>
      </c>
      <c r="L4955" s="2" t="str">
        <f>VLOOKUP(Sheet__29[[#This Row],[Produto]],Produtos!B:D,3,FALSE)</f>
        <v>Kingston Brasil</v>
      </c>
      <c r="M4955" s="2">
        <f>VLOOKUP(Sheet__29[[#This Row],[Produto]],Estoque!A:B,2,FALSE)</f>
        <v>92</v>
      </c>
      <c r="N4955" s="5">
        <f>Sheet__29[[#This Row],[Qtd]]*Sheet__29[[#This Row],[Valor]]</f>
        <v>6766</v>
      </c>
      <c r="O4955" s="5">
        <f>Sheet__29[[#This Row],[Venda]]*(1-Sheet__29[[#This Row],[Desc]]/100)</f>
        <v>6427.7</v>
      </c>
      <c r="P4955"/>
    </row>
    <row r="4956" spans="1:16" x14ac:dyDescent="0.25">
      <c r="A4956">
        <v>104954</v>
      </c>
      <c r="B4956" s="1">
        <v>46204</v>
      </c>
      <c r="C4956" t="s">
        <v>931</v>
      </c>
      <c r="D4956" t="s">
        <v>1163</v>
      </c>
      <c r="E4956">
        <v>5</v>
      </c>
      <c r="F4956" s="4">
        <v>4643</v>
      </c>
      <c r="G4956">
        <v>5</v>
      </c>
      <c r="H4956" t="s">
        <v>1021</v>
      </c>
      <c r="I4956" s="2" t="str">
        <f>VLOOKUP(Sheet__29[[#This Row],[Filial]],Filiais!A:B,2,FALSE)</f>
        <v>Jundiaí</v>
      </c>
      <c r="J4956" s="2" t="str">
        <f>VLOOKUP(Sheet__29[[#This Row],[Cidade]],'Clientes'!C:D,2,FALSE)</f>
        <v>SP</v>
      </c>
      <c r="K4956" s="2" t="str">
        <f>VLOOKUP(Sheet__29[[#This Row],[Produto]],Produtos!B:C,2,FALSE)</f>
        <v>Rede</v>
      </c>
      <c r="L4956" s="2" t="str">
        <f>VLOOKUP(Sheet__29[[#This Row],[Produto]],Produtos!B:D,3,FALSE)</f>
        <v>Dell Brasil</v>
      </c>
      <c r="M4956" s="2">
        <f>VLOOKUP(Sheet__29[[#This Row],[Produto]],Estoque!A:B,2,FALSE)</f>
        <v>226</v>
      </c>
      <c r="N4956" s="5">
        <f>Sheet__29[[#This Row],[Qtd]]*Sheet__29[[#This Row],[Valor]]</f>
        <v>23215</v>
      </c>
      <c r="O4956" s="5">
        <f>Sheet__29[[#This Row],[Venda]]*(1-Sheet__29[[#This Row],[Desc]]/100)</f>
        <v>22054.25</v>
      </c>
      <c r="P4956"/>
    </row>
    <row r="4957" spans="1:16" x14ac:dyDescent="0.25">
      <c r="A4957">
        <v>104955</v>
      </c>
      <c r="B4957" s="1">
        <v>46204</v>
      </c>
      <c r="C4957" t="s">
        <v>133</v>
      </c>
      <c r="D4957" t="s">
        <v>1128</v>
      </c>
      <c r="E4957">
        <v>5</v>
      </c>
      <c r="F4957" s="4">
        <v>2607</v>
      </c>
      <c r="G4957">
        <v>5</v>
      </c>
      <c r="H4957" t="s">
        <v>1016</v>
      </c>
      <c r="I4957" s="2" t="str">
        <f>VLOOKUP(Sheet__29[[#This Row],[Filial]],Filiais!A:B,2,FALSE)</f>
        <v>São Paulo</v>
      </c>
      <c r="J4957" s="2" t="str">
        <f>VLOOKUP(Sheet__29[[#This Row],[Cidade]],'Clientes'!C:D,2,FALSE)</f>
        <v>SP</v>
      </c>
      <c r="K4957" s="2" t="str">
        <f>VLOOKUP(Sheet__29[[#This Row],[Produto]],Produtos!B:C,2,FALSE)</f>
        <v>Rede</v>
      </c>
      <c r="L4957" s="2" t="str">
        <f>VLOOKUP(Sheet__29[[#This Row],[Produto]],Produtos!B:D,3,FALSE)</f>
        <v>Logitech Brasil</v>
      </c>
      <c r="M4957" s="2">
        <f>VLOOKUP(Sheet__29[[#This Row],[Produto]],Estoque!A:B,2,FALSE)</f>
        <v>146</v>
      </c>
      <c r="N4957" s="5">
        <f>Sheet__29[[#This Row],[Qtd]]*Sheet__29[[#This Row],[Valor]]</f>
        <v>13035</v>
      </c>
      <c r="O4957" s="5">
        <f>Sheet__29[[#This Row],[Venda]]*(1-Sheet__29[[#This Row],[Desc]]/100)</f>
        <v>12383.25</v>
      </c>
      <c r="P4957"/>
    </row>
    <row r="4958" spans="1:16" x14ac:dyDescent="0.25">
      <c r="A4958">
        <v>104956</v>
      </c>
      <c r="B4958" s="1">
        <v>46204</v>
      </c>
      <c r="C4958" t="s">
        <v>397</v>
      </c>
      <c r="D4958" t="s">
        <v>1055</v>
      </c>
      <c r="E4958">
        <v>5</v>
      </c>
      <c r="F4958" s="4">
        <v>2112</v>
      </c>
      <c r="G4958">
        <v>5</v>
      </c>
      <c r="H4958" t="s">
        <v>1022</v>
      </c>
      <c r="I4958" s="2" t="str">
        <f>VLOOKUP(Sheet__29[[#This Row],[Filial]],Filiais!A:B,2,FALSE)</f>
        <v>Santos</v>
      </c>
      <c r="J4958" s="2" t="str">
        <f>VLOOKUP(Sheet__29[[#This Row],[Cidade]],'Clientes'!C:D,2,FALSE)</f>
        <v>SP</v>
      </c>
      <c r="K4958" s="2" t="str">
        <f>VLOOKUP(Sheet__29[[#This Row],[Produto]],Produtos!B:C,2,FALSE)</f>
        <v>Rede</v>
      </c>
      <c r="L4958" s="2" t="str">
        <f>VLOOKUP(Sheet__29[[#This Row],[Produto]],Produtos!B:D,3,FALSE)</f>
        <v>Logitech Brasil</v>
      </c>
      <c r="M4958" s="2">
        <f>VLOOKUP(Sheet__29[[#This Row],[Produto]],Estoque!A:B,2,FALSE)</f>
        <v>68</v>
      </c>
      <c r="N4958" s="5">
        <f>Sheet__29[[#This Row],[Qtd]]*Sheet__29[[#This Row],[Valor]]</f>
        <v>10560</v>
      </c>
      <c r="O4958" s="5">
        <f>Sheet__29[[#This Row],[Venda]]*(1-Sheet__29[[#This Row],[Desc]]/100)</f>
        <v>10032</v>
      </c>
      <c r="P4958"/>
    </row>
    <row r="4959" spans="1:16" x14ac:dyDescent="0.25">
      <c r="A4959">
        <v>104957</v>
      </c>
      <c r="B4959" s="1">
        <v>46204</v>
      </c>
      <c r="C4959" t="s">
        <v>461</v>
      </c>
      <c r="D4959" t="s">
        <v>1109</v>
      </c>
      <c r="E4959">
        <v>4</v>
      </c>
      <c r="F4959" s="4">
        <v>954</v>
      </c>
      <c r="G4959">
        <v>5</v>
      </c>
      <c r="H4959" t="s">
        <v>1022</v>
      </c>
      <c r="I4959" s="2" t="str">
        <f>VLOOKUP(Sheet__29[[#This Row],[Filial]],Filiais!A:B,2,FALSE)</f>
        <v>Santos</v>
      </c>
      <c r="J4959" s="2" t="str">
        <f>VLOOKUP(Sheet__29[[#This Row],[Cidade]],'Clientes'!C:D,2,FALSE)</f>
        <v>SP</v>
      </c>
      <c r="K4959" s="2" t="str">
        <f>VLOOKUP(Sheet__29[[#This Row],[Produto]],Produtos!B:C,2,FALSE)</f>
        <v>Armazenamento</v>
      </c>
      <c r="L4959" s="2" t="str">
        <f>VLOOKUP(Sheet__29[[#This Row],[Produto]],Produtos!B:D,3,FALSE)</f>
        <v>Dell Brasil</v>
      </c>
      <c r="M4959" s="2">
        <f>VLOOKUP(Sheet__29[[#This Row],[Produto]],Estoque!A:B,2,FALSE)</f>
        <v>253</v>
      </c>
      <c r="N4959" s="5">
        <f>Sheet__29[[#This Row],[Qtd]]*Sheet__29[[#This Row],[Valor]]</f>
        <v>3816</v>
      </c>
      <c r="O4959" s="5">
        <f>Sheet__29[[#This Row],[Venda]]*(1-Sheet__29[[#This Row],[Desc]]/100)</f>
        <v>3625.2</v>
      </c>
      <c r="P4959"/>
    </row>
    <row r="4960" spans="1:16" x14ac:dyDescent="0.25">
      <c r="A4960">
        <v>104958</v>
      </c>
      <c r="B4960" s="1">
        <v>46204</v>
      </c>
      <c r="C4960" t="s">
        <v>410</v>
      </c>
      <c r="D4960" t="s">
        <v>1142</v>
      </c>
      <c r="E4960">
        <v>4</v>
      </c>
      <c r="F4960" s="4">
        <v>968</v>
      </c>
      <c r="G4960">
        <v>0</v>
      </c>
      <c r="H4960" t="s">
        <v>1021</v>
      </c>
      <c r="I4960" s="2" t="str">
        <f>VLOOKUP(Sheet__29[[#This Row],[Filial]],Filiais!A:B,2,FALSE)</f>
        <v>Jundiaí</v>
      </c>
      <c r="J4960" s="2" t="str">
        <f>VLOOKUP(Sheet__29[[#This Row],[Cidade]],'Clientes'!C:D,2,FALSE)</f>
        <v>SP</v>
      </c>
      <c r="K4960" s="2" t="str">
        <f>VLOOKUP(Sheet__29[[#This Row],[Produto]],Produtos!B:C,2,FALSE)</f>
        <v>Periférico</v>
      </c>
      <c r="L4960" s="2" t="str">
        <f>VLOOKUP(Sheet__29[[#This Row],[Produto]],Produtos!B:D,3,FALSE)</f>
        <v>Logitech Brasil</v>
      </c>
      <c r="M4960" s="2">
        <f>VLOOKUP(Sheet__29[[#This Row],[Produto]],Estoque!A:B,2,FALSE)</f>
        <v>290</v>
      </c>
      <c r="N4960" s="5">
        <f>Sheet__29[[#This Row],[Qtd]]*Sheet__29[[#This Row],[Valor]]</f>
        <v>3872</v>
      </c>
      <c r="O4960" s="5">
        <f>Sheet__29[[#This Row],[Venda]]*(1-Sheet__29[[#This Row],[Desc]]/100)</f>
        <v>3872</v>
      </c>
      <c r="P4960"/>
    </row>
    <row r="4961" spans="1:16" x14ac:dyDescent="0.25">
      <c r="A4961">
        <v>104959</v>
      </c>
      <c r="B4961" s="1">
        <v>46204</v>
      </c>
      <c r="C4961" t="s">
        <v>437</v>
      </c>
      <c r="D4961" t="s">
        <v>1158</v>
      </c>
      <c r="E4961">
        <v>4</v>
      </c>
      <c r="F4961" s="4">
        <v>1889</v>
      </c>
      <c r="G4961">
        <v>5</v>
      </c>
      <c r="H4961" t="s">
        <v>1025</v>
      </c>
      <c r="I4961" s="2" t="str">
        <f>VLOOKUP(Sheet__29[[#This Row],[Filial]],Filiais!A:B,2,FALSE)</f>
        <v>São José dos Campos</v>
      </c>
      <c r="J4961" s="2" t="str">
        <f>VLOOKUP(Sheet__29[[#This Row],[Cidade]],'Clientes'!C:D,2,FALSE)</f>
        <v>SP</v>
      </c>
      <c r="K4961" s="2" t="str">
        <f>VLOOKUP(Sheet__29[[#This Row],[Produto]],Produtos!B:C,2,FALSE)</f>
        <v>Rede</v>
      </c>
      <c r="L4961" s="2" t="str">
        <f>VLOOKUP(Sheet__29[[#This Row],[Produto]],Produtos!B:D,3,FALSE)</f>
        <v>Dell Brasil</v>
      </c>
      <c r="M4961" s="2">
        <f>VLOOKUP(Sheet__29[[#This Row],[Produto]],Estoque!A:B,2,FALSE)</f>
        <v>137</v>
      </c>
      <c r="N4961" s="5">
        <f>Sheet__29[[#This Row],[Qtd]]*Sheet__29[[#This Row],[Valor]]</f>
        <v>7556</v>
      </c>
      <c r="O4961" s="5">
        <f>Sheet__29[[#This Row],[Venda]]*(1-Sheet__29[[#This Row],[Desc]]/100)</f>
        <v>7178.2</v>
      </c>
      <c r="P4961"/>
    </row>
    <row r="4962" spans="1:16" x14ac:dyDescent="0.25">
      <c r="A4962">
        <v>104960</v>
      </c>
      <c r="B4962" s="1">
        <v>46204</v>
      </c>
      <c r="C4962" t="s">
        <v>455</v>
      </c>
      <c r="D4962" t="s">
        <v>1102</v>
      </c>
      <c r="E4962">
        <v>2</v>
      </c>
      <c r="F4962" s="4">
        <v>867</v>
      </c>
      <c r="G4962">
        <v>0</v>
      </c>
      <c r="H4962" t="s">
        <v>1016</v>
      </c>
      <c r="I4962" s="2" t="str">
        <f>VLOOKUP(Sheet__29[[#This Row],[Filial]],Filiais!A:B,2,FALSE)</f>
        <v>São Paulo</v>
      </c>
      <c r="J4962" s="2" t="str">
        <f>VLOOKUP(Sheet__29[[#This Row],[Cidade]],'Clientes'!C:D,2,FALSE)</f>
        <v>SP</v>
      </c>
      <c r="K4962" s="2" t="str">
        <f>VLOOKUP(Sheet__29[[#This Row],[Produto]],Produtos!B:C,2,FALSE)</f>
        <v>Monitor</v>
      </c>
      <c r="L4962" s="2" t="str">
        <f>VLOOKUP(Sheet__29[[#This Row],[Produto]],Produtos!B:D,3,FALSE)</f>
        <v>Lenovo Brasil</v>
      </c>
      <c r="M4962" s="2">
        <f>VLOOKUP(Sheet__29[[#This Row],[Produto]],Estoque!A:B,2,FALSE)</f>
        <v>140</v>
      </c>
      <c r="N4962" s="5">
        <f>Sheet__29[[#This Row],[Qtd]]*Sheet__29[[#This Row],[Valor]]</f>
        <v>1734</v>
      </c>
      <c r="O4962" s="5">
        <f>Sheet__29[[#This Row],[Venda]]*(1-Sheet__29[[#This Row],[Desc]]/100)</f>
        <v>1734</v>
      </c>
      <c r="P4962"/>
    </row>
    <row r="4963" spans="1:16" x14ac:dyDescent="0.25">
      <c r="A4963">
        <v>104961</v>
      </c>
      <c r="B4963" s="1">
        <v>46204</v>
      </c>
      <c r="C4963" t="s">
        <v>276</v>
      </c>
      <c r="D4963" t="s">
        <v>1043</v>
      </c>
      <c r="E4963">
        <v>4</v>
      </c>
      <c r="F4963" s="4">
        <v>1079</v>
      </c>
      <c r="G4963">
        <v>5</v>
      </c>
      <c r="H4963" t="s">
        <v>1022</v>
      </c>
      <c r="I4963" s="2" t="str">
        <f>VLOOKUP(Sheet__29[[#This Row],[Filial]],Filiais!A:B,2,FALSE)</f>
        <v>Santos</v>
      </c>
      <c r="J4963" s="2" t="str">
        <f>VLOOKUP(Sheet__29[[#This Row],[Cidade]],'Clientes'!C:D,2,FALSE)</f>
        <v>SP</v>
      </c>
      <c r="K4963" s="2" t="str">
        <f>VLOOKUP(Sheet__29[[#This Row],[Produto]],Produtos!B:C,2,FALSE)</f>
        <v>Notebook</v>
      </c>
      <c r="L4963" s="2" t="str">
        <f>VLOOKUP(Sheet__29[[#This Row],[Produto]],Produtos!B:D,3,FALSE)</f>
        <v>Kingston Brasil</v>
      </c>
      <c r="M4963" s="2">
        <f>VLOOKUP(Sheet__29[[#This Row],[Produto]],Estoque!A:B,2,FALSE)</f>
        <v>74</v>
      </c>
      <c r="N4963" s="5">
        <f>Sheet__29[[#This Row],[Qtd]]*Sheet__29[[#This Row],[Valor]]</f>
        <v>4316</v>
      </c>
      <c r="O4963" s="5">
        <f>Sheet__29[[#This Row],[Venda]]*(1-Sheet__29[[#This Row],[Desc]]/100)</f>
        <v>4100.2</v>
      </c>
      <c r="P4963"/>
    </row>
    <row r="4964" spans="1:16" x14ac:dyDescent="0.25">
      <c r="A4964">
        <v>104962</v>
      </c>
      <c r="B4964" s="1">
        <v>46204</v>
      </c>
      <c r="C4964" t="s">
        <v>263</v>
      </c>
      <c r="D4964" t="s">
        <v>1108</v>
      </c>
      <c r="E4964">
        <v>1</v>
      </c>
      <c r="F4964" s="4">
        <v>816</v>
      </c>
      <c r="G4964">
        <v>5</v>
      </c>
      <c r="H4964" t="s">
        <v>1016</v>
      </c>
      <c r="I4964" s="2" t="str">
        <f>VLOOKUP(Sheet__29[[#This Row],[Filial]],Filiais!A:B,2,FALSE)</f>
        <v>São Paulo</v>
      </c>
      <c r="J4964" s="2" t="str">
        <f>VLOOKUP(Sheet__29[[#This Row],[Cidade]],'Clientes'!C:D,2,FALSE)</f>
        <v>SP</v>
      </c>
      <c r="K4964" s="2" t="str">
        <f>VLOOKUP(Sheet__29[[#This Row],[Produto]],Produtos!B:C,2,FALSE)</f>
        <v>Notebook</v>
      </c>
      <c r="L4964" s="2" t="str">
        <f>VLOOKUP(Sheet__29[[#This Row],[Produto]],Produtos!B:D,3,FALSE)</f>
        <v>Logitech Brasil</v>
      </c>
      <c r="M4964" s="2">
        <f>VLOOKUP(Sheet__29[[#This Row],[Produto]],Estoque!A:B,2,FALSE)</f>
        <v>137</v>
      </c>
      <c r="N4964" s="5">
        <f>Sheet__29[[#This Row],[Qtd]]*Sheet__29[[#This Row],[Valor]]</f>
        <v>816</v>
      </c>
      <c r="O4964" s="5">
        <f>Sheet__29[[#This Row],[Venda]]*(1-Sheet__29[[#This Row],[Desc]]/100)</f>
        <v>775.19999999999993</v>
      </c>
      <c r="P4964"/>
    </row>
    <row r="4965" spans="1:16" x14ac:dyDescent="0.25">
      <c r="A4965">
        <v>104963</v>
      </c>
      <c r="B4965" s="1">
        <v>46204</v>
      </c>
      <c r="C4965" t="s">
        <v>767</v>
      </c>
      <c r="D4965" t="s">
        <v>1147</v>
      </c>
      <c r="E4965">
        <v>3</v>
      </c>
      <c r="F4965" s="4">
        <v>307</v>
      </c>
      <c r="G4965">
        <v>10</v>
      </c>
      <c r="H4965" t="s">
        <v>1017</v>
      </c>
      <c r="I4965" s="2" t="str">
        <f>VLOOKUP(Sheet__29[[#This Row],[Filial]],Filiais!A:B,2,FALSE)</f>
        <v>Campinas</v>
      </c>
      <c r="J4965" s="2" t="str">
        <f>VLOOKUP(Sheet__29[[#This Row],[Cidade]],'Clientes'!C:D,2,FALSE)</f>
        <v>SP</v>
      </c>
      <c r="K4965" s="2" t="str">
        <f>VLOOKUP(Sheet__29[[#This Row],[Produto]],Produtos!B:C,2,FALSE)</f>
        <v>Monitor</v>
      </c>
      <c r="L4965" s="2" t="str">
        <f>VLOOKUP(Sheet__29[[#This Row],[Produto]],Produtos!B:D,3,FALSE)</f>
        <v>Lenovo Brasil</v>
      </c>
      <c r="M4965" s="2">
        <f>VLOOKUP(Sheet__29[[#This Row],[Produto]],Estoque!A:B,2,FALSE)</f>
        <v>143</v>
      </c>
      <c r="N4965" s="5">
        <f>Sheet__29[[#This Row],[Qtd]]*Sheet__29[[#This Row],[Valor]]</f>
        <v>921</v>
      </c>
      <c r="O4965" s="5">
        <f>Sheet__29[[#This Row],[Venda]]*(1-Sheet__29[[#This Row],[Desc]]/100)</f>
        <v>828.9</v>
      </c>
      <c r="P4965"/>
    </row>
    <row r="4966" spans="1:16" x14ac:dyDescent="0.25">
      <c r="A4966">
        <v>104964</v>
      </c>
      <c r="B4966" s="1">
        <v>46204</v>
      </c>
      <c r="C4966" t="s">
        <v>232</v>
      </c>
      <c r="D4966" t="s">
        <v>1054</v>
      </c>
      <c r="E4966">
        <v>4</v>
      </c>
      <c r="F4966" s="4">
        <v>3606</v>
      </c>
      <c r="G4966">
        <v>0</v>
      </c>
      <c r="H4966" t="s">
        <v>1022</v>
      </c>
      <c r="I4966" s="2" t="str">
        <f>VLOOKUP(Sheet__29[[#This Row],[Filial]],Filiais!A:B,2,FALSE)</f>
        <v>Santos</v>
      </c>
      <c r="J4966" s="2" t="str">
        <f>VLOOKUP(Sheet__29[[#This Row],[Cidade]],'Clientes'!C:D,2,FALSE)</f>
        <v>SP</v>
      </c>
      <c r="K4966" s="2" t="str">
        <f>VLOOKUP(Sheet__29[[#This Row],[Produto]],Produtos!B:C,2,FALSE)</f>
        <v>Notebook</v>
      </c>
      <c r="L4966" s="2" t="str">
        <f>VLOOKUP(Sheet__29[[#This Row],[Produto]],Produtos!B:D,3,FALSE)</f>
        <v>Kingston Brasil</v>
      </c>
      <c r="M4966" s="2">
        <f>VLOOKUP(Sheet__29[[#This Row],[Produto]],Estoque!A:B,2,FALSE)</f>
        <v>5</v>
      </c>
      <c r="N4966" s="5">
        <f>Sheet__29[[#This Row],[Qtd]]*Sheet__29[[#This Row],[Valor]]</f>
        <v>14424</v>
      </c>
      <c r="O4966" s="5">
        <f>Sheet__29[[#This Row],[Venda]]*(1-Sheet__29[[#This Row],[Desc]]/100)</f>
        <v>14424</v>
      </c>
      <c r="P4966"/>
    </row>
    <row r="4967" spans="1:16" x14ac:dyDescent="0.25">
      <c r="A4967">
        <v>104965</v>
      </c>
      <c r="B4967" s="1">
        <v>46204</v>
      </c>
      <c r="C4967" t="s">
        <v>830</v>
      </c>
      <c r="D4967" t="s">
        <v>1109</v>
      </c>
      <c r="E4967">
        <v>1</v>
      </c>
      <c r="F4967" s="4">
        <v>381</v>
      </c>
      <c r="G4967">
        <v>10</v>
      </c>
      <c r="H4967" t="s">
        <v>1016</v>
      </c>
      <c r="I4967" s="2" t="str">
        <f>VLOOKUP(Sheet__29[[#This Row],[Filial]],Filiais!A:B,2,FALSE)</f>
        <v>São Paulo</v>
      </c>
      <c r="J4967" s="2" t="str">
        <f>VLOOKUP(Sheet__29[[#This Row],[Cidade]],'Clientes'!C:D,2,FALSE)</f>
        <v>SP</v>
      </c>
      <c r="K4967" s="2" t="str">
        <f>VLOOKUP(Sheet__29[[#This Row],[Produto]],Produtos!B:C,2,FALSE)</f>
        <v>Armazenamento</v>
      </c>
      <c r="L4967" s="2" t="str">
        <f>VLOOKUP(Sheet__29[[#This Row],[Produto]],Produtos!B:D,3,FALSE)</f>
        <v>Dell Brasil</v>
      </c>
      <c r="M4967" s="2">
        <f>VLOOKUP(Sheet__29[[#This Row],[Produto]],Estoque!A:B,2,FALSE)</f>
        <v>253</v>
      </c>
      <c r="N4967" s="5">
        <f>Sheet__29[[#This Row],[Qtd]]*Sheet__29[[#This Row],[Valor]]</f>
        <v>381</v>
      </c>
      <c r="O4967" s="5">
        <f>Sheet__29[[#This Row],[Venda]]*(1-Sheet__29[[#This Row],[Desc]]/100)</f>
        <v>342.90000000000003</v>
      </c>
      <c r="P4967"/>
    </row>
    <row r="4968" spans="1:16" x14ac:dyDescent="0.25">
      <c r="A4968">
        <v>104966</v>
      </c>
      <c r="B4968" s="1">
        <v>46204</v>
      </c>
      <c r="C4968" t="s">
        <v>491</v>
      </c>
      <c r="D4968" t="s">
        <v>1177</v>
      </c>
      <c r="E4968">
        <v>4</v>
      </c>
      <c r="F4968" s="4">
        <v>4480</v>
      </c>
      <c r="G4968">
        <v>0</v>
      </c>
      <c r="H4968" t="s">
        <v>1020</v>
      </c>
      <c r="I4968" s="2" t="str">
        <f>VLOOKUP(Sheet__29[[#This Row],[Filial]],Filiais!A:B,2,FALSE)</f>
        <v>Sorocaba</v>
      </c>
      <c r="J4968" s="2" t="str">
        <f>VLOOKUP(Sheet__29[[#This Row],[Cidade]],'Clientes'!C:D,2,FALSE)</f>
        <v>SP</v>
      </c>
      <c r="K4968" s="2" t="str">
        <f>VLOOKUP(Sheet__29[[#This Row],[Produto]],Produtos!B:C,2,FALSE)</f>
        <v>Rede</v>
      </c>
      <c r="L4968" s="2" t="str">
        <f>VLOOKUP(Sheet__29[[#This Row],[Produto]],Produtos!B:D,3,FALSE)</f>
        <v>LG Brasil</v>
      </c>
      <c r="M4968" s="2">
        <f>VLOOKUP(Sheet__29[[#This Row],[Produto]],Estoque!A:B,2,FALSE)</f>
        <v>230</v>
      </c>
      <c r="N4968" s="5">
        <f>Sheet__29[[#This Row],[Qtd]]*Sheet__29[[#This Row],[Valor]]</f>
        <v>17920</v>
      </c>
      <c r="O4968" s="5">
        <f>Sheet__29[[#This Row],[Venda]]*(1-Sheet__29[[#This Row],[Desc]]/100)</f>
        <v>17920</v>
      </c>
      <c r="P4968"/>
    </row>
    <row r="4969" spans="1:16" x14ac:dyDescent="0.25">
      <c r="A4969">
        <v>104967</v>
      </c>
      <c r="B4969" s="1">
        <v>46204</v>
      </c>
      <c r="C4969" t="s">
        <v>349</v>
      </c>
      <c r="D4969" t="s">
        <v>1040</v>
      </c>
      <c r="E4969">
        <v>1</v>
      </c>
      <c r="F4969" s="4">
        <v>92</v>
      </c>
      <c r="G4969">
        <v>5</v>
      </c>
      <c r="H4969" t="s">
        <v>1019</v>
      </c>
      <c r="I4969" s="2" t="str">
        <f>VLOOKUP(Sheet__29[[#This Row],[Filial]],Filiais!A:B,2,FALSE)</f>
        <v>Osasco</v>
      </c>
      <c r="J4969" s="2" t="str">
        <f>VLOOKUP(Sheet__29[[#This Row],[Cidade]],'Clientes'!C:D,2,FALSE)</f>
        <v>SP</v>
      </c>
      <c r="K4969" s="2" t="str">
        <f>VLOOKUP(Sheet__29[[#This Row],[Produto]],Produtos!B:C,2,FALSE)</f>
        <v>Periférico</v>
      </c>
      <c r="L4969" s="2" t="str">
        <f>VLOOKUP(Sheet__29[[#This Row],[Produto]],Produtos!B:D,3,FALSE)</f>
        <v>Logitech Brasil</v>
      </c>
      <c r="M4969" s="2">
        <f>VLOOKUP(Sheet__29[[#This Row],[Produto]],Estoque!A:B,2,FALSE)</f>
        <v>11</v>
      </c>
      <c r="N4969" s="5">
        <f>Sheet__29[[#This Row],[Qtd]]*Sheet__29[[#This Row],[Valor]]</f>
        <v>92</v>
      </c>
      <c r="O4969" s="5">
        <f>Sheet__29[[#This Row],[Venda]]*(1-Sheet__29[[#This Row],[Desc]]/100)</f>
        <v>87.399999999999991</v>
      </c>
      <c r="P4969"/>
    </row>
    <row r="4970" spans="1:16" x14ac:dyDescent="0.25">
      <c r="A4970">
        <v>104968</v>
      </c>
      <c r="B4970" s="1">
        <v>46204</v>
      </c>
      <c r="C4970" t="s">
        <v>645</v>
      </c>
      <c r="D4970" t="s">
        <v>1084</v>
      </c>
      <c r="E4970">
        <v>2</v>
      </c>
      <c r="F4970" s="4">
        <v>1663</v>
      </c>
      <c r="G4970">
        <v>5</v>
      </c>
      <c r="H4970" t="s">
        <v>1018</v>
      </c>
      <c r="I4970" s="2" t="str">
        <f>VLOOKUP(Sheet__29[[#This Row],[Filial]],Filiais!A:B,2,FALSE)</f>
        <v>Barueri</v>
      </c>
      <c r="J4970" s="2" t="str">
        <f>VLOOKUP(Sheet__29[[#This Row],[Cidade]],'Clientes'!C:D,2,FALSE)</f>
        <v>SP</v>
      </c>
      <c r="K4970" s="2" t="str">
        <f>VLOOKUP(Sheet__29[[#This Row],[Produto]],Produtos!B:C,2,FALSE)</f>
        <v>Monitor</v>
      </c>
      <c r="L4970" s="2" t="str">
        <f>VLOOKUP(Sheet__29[[#This Row],[Produto]],Produtos!B:D,3,FALSE)</f>
        <v>Logitech Brasil</v>
      </c>
      <c r="M4970" s="2">
        <f>VLOOKUP(Sheet__29[[#This Row],[Produto]],Estoque!A:B,2,FALSE)</f>
        <v>6</v>
      </c>
      <c r="N4970" s="5">
        <f>Sheet__29[[#This Row],[Qtd]]*Sheet__29[[#This Row],[Valor]]</f>
        <v>3326</v>
      </c>
      <c r="O4970" s="5">
        <f>Sheet__29[[#This Row],[Venda]]*(1-Sheet__29[[#This Row],[Desc]]/100)</f>
        <v>3159.7</v>
      </c>
      <c r="P4970"/>
    </row>
    <row r="4971" spans="1:16" x14ac:dyDescent="0.25">
      <c r="A4971">
        <v>104969</v>
      </c>
      <c r="B4971" s="1">
        <v>46204</v>
      </c>
      <c r="C4971" t="s">
        <v>459</v>
      </c>
      <c r="D4971" t="s">
        <v>1081</v>
      </c>
      <c r="E4971">
        <v>3</v>
      </c>
      <c r="F4971" s="4">
        <v>2403</v>
      </c>
      <c r="G4971">
        <v>5</v>
      </c>
      <c r="H4971" t="s">
        <v>1023</v>
      </c>
      <c r="I4971" s="2" t="str">
        <f>VLOOKUP(Sheet__29[[#This Row],[Filial]],Filiais!A:B,2,FALSE)</f>
        <v>Bauru</v>
      </c>
      <c r="J4971" s="2" t="str">
        <f>VLOOKUP(Sheet__29[[#This Row],[Cidade]],'Clientes'!C:D,2,FALSE)</f>
        <v>SP</v>
      </c>
      <c r="K4971" s="2" t="str">
        <f>VLOOKUP(Sheet__29[[#This Row],[Produto]],Produtos!B:C,2,FALSE)</f>
        <v>Monitor</v>
      </c>
      <c r="L4971" s="2" t="str">
        <f>VLOOKUP(Sheet__29[[#This Row],[Produto]],Produtos!B:D,3,FALSE)</f>
        <v>Kingston Brasil</v>
      </c>
      <c r="M4971" s="2">
        <f>VLOOKUP(Sheet__29[[#This Row],[Produto]],Estoque!A:B,2,FALSE)</f>
        <v>106</v>
      </c>
      <c r="N4971" s="5">
        <f>Sheet__29[[#This Row],[Qtd]]*Sheet__29[[#This Row],[Valor]]</f>
        <v>7209</v>
      </c>
      <c r="O4971" s="5">
        <f>Sheet__29[[#This Row],[Venda]]*(1-Sheet__29[[#This Row],[Desc]]/100)</f>
        <v>6848.5499999999993</v>
      </c>
      <c r="P4971"/>
    </row>
    <row r="4972" spans="1:16" x14ac:dyDescent="0.25">
      <c r="A4972">
        <v>104970</v>
      </c>
      <c r="B4972" s="1">
        <v>46204</v>
      </c>
      <c r="C4972" t="s">
        <v>24</v>
      </c>
      <c r="D4972" t="s">
        <v>1161</v>
      </c>
      <c r="E4972">
        <v>5</v>
      </c>
      <c r="F4972" s="4">
        <v>1131</v>
      </c>
      <c r="G4972">
        <v>0</v>
      </c>
      <c r="H4972" t="s">
        <v>1022</v>
      </c>
      <c r="I4972" s="2" t="str">
        <f>VLOOKUP(Sheet__29[[#This Row],[Filial]],Filiais!A:B,2,FALSE)</f>
        <v>Santos</v>
      </c>
      <c r="J4972" s="2" t="str">
        <f>VLOOKUP(Sheet__29[[#This Row],[Cidade]],'Clientes'!C:D,2,FALSE)</f>
        <v>SP</v>
      </c>
      <c r="K4972" s="2" t="str">
        <f>VLOOKUP(Sheet__29[[#This Row],[Produto]],Produtos!B:C,2,FALSE)</f>
        <v>Rede</v>
      </c>
      <c r="L4972" s="2" t="str">
        <f>VLOOKUP(Sheet__29[[#This Row],[Produto]],Produtos!B:D,3,FALSE)</f>
        <v>Dell Brasil</v>
      </c>
      <c r="M4972" s="2">
        <f>VLOOKUP(Sheet__29[[#This Row],[Produto]],Estoque!A:B,2,FALSE)</f>
        <v>211</v>
      </c>
      <c r="N4972" s="5">
        <f>Sheet__29[[#This Row],[Qtd]]*Sheet__29[[#This Row],[Valor]]</f>
        <v>5655</v>
      </c>
      <c r="O4972" s="5">
        <f>Sheet__29[[#This Row],[Venda]]*(1-Sheet__29[[#This Row],[Desc]]/100)</f>
        <v>5655</v>
      </c>
      <c r="P4972"/>
    </row>
    <row r="4973" spans="1:16" x14ac:dyDescent="0.25">
      <c r="A4973">
        <v>104971</v>
      </c>
      <c r="B4973" s="1">
        <v>46204</v>
      </c>
      <c r="C4973" t="s">
        <v>406</v>
      </c>
      <c r="D4973" t="s">
        <v>1169</v>
      </c>
      <c r="E4973">
        <v>2</v>
      </c>
      <c r="F4973" s="4">
        <v>3153</v>
      </c>
      <c r="G4973">
        <v>10</v>
      </c>
      <c r="H4973" t="s">
        <v>1020</v>
      </c>
      <c r="I4973" s="2" t="str">
        <f>VLOOKUP(Sheet__29[[#This Row],[Filial]],Filiais!A:B,2,FALSE)</f>
        <v>Sorocaba</v>
      </c>
      <c r="J4973" s="2" t="str">
        <f>VLOOKUP(Sheet__29[[#This Row],[Cidade]],'Clientes'!C:D,2,FALSE)</f>
        <v>SP</v>
      </c>
      <c r="K4973" s="2" t="str">
        <f>VLOOKUP(Sheet__29[[#This Row],[Produto]],Produtos!B:C,2,FALSE)</f>
        <v>Armazenamento</v>
      </c>
      <c r="L4973" s="2" t="str">
        <f>VLOOKUP(Sheet__29[[#This Row],[Produto]],Produtos!B:D,3,FALSE)</f>
        <v>Logitech Brasil</v>
      </c>
      <c r="M4973" s="2">
        <f>VLOOKUP(Sheet__29[[#This Row],[Produto]],Estoque!A:B,2,FALSE)</f>
        <v>232</v>
      </c>
      <c r="N4973" s="5">
        <f>Sheet__29[[#This Row],[Qtd]]*Sheet__29[[#This Row],[Valor]]</f>
        <v>6306</v>
      </c>
      <c r="O4973" s="5">
        <f>Sheet__29[[#This Row],[Venda]]*(1-Sheet__29[[#This Row],[Desc]]/100)</f>
        <v>5675.4000000000005</v>
      </c>
      <c r="P4973"/>
    </row>
    <row r="4974" spans="1:16" x14ac:dyDescent="0.25">
      <c r="A4974">
        <v>104972</v>
      </c>
      <c r="B4974" s="1">
        <v>46204</v>
      </c>
      <c r="C4974" t="s">
        <v>644</v>
      </c>
      <c r="D4974" t="s">
        <v>1060</v>
      </c>
      <c r="E4974">
        <v>1</v>
      </c>
      <c r="F4974" s="4">
        <v>537</v>
      </c>
      <c r="G4974">
        <v>5</v>
      </c>
      <c r="H4974" t="s">
        <v>1017</v>
      </c>
      <c r="I4974" s="2" t="str">
        <f>VLOOKUP(Sheet__29[[#This Row],[Filial]],Filiais!A:B,2,FALSE)</f>
        <v>Campinas</v>
      </c>
      <c r="J4974" s="2" t="str">
        <f>VLOOKUP(Sheet__29[[#This Row],[Cidade]],'Clientes'!C:D,2,FALSE)</f>
        <v>SP</v>
      </c>
      <c r="K4974" s="2" t="str">
        <f>VLOOKUP(Sheet__29[[#This Row],[Produto]],Produtos!B:C,2,FALSE)</f>
        <v>Rede</v>
      </c>
      <c r="L4974" s="2" t="str">
        <f>VLOOKUP(Sheet__29[[#This Row],[Produto]],Produtos!B:D,3,FALSE)</f>
        <v>LG Brasil</v>
      </c>
      <c r="M4974" s="2">
        <f>VLOOKUP(Sheet__29[[#This Row],[Produto]],Estoque!A:B,2,FALSE)</f>
        <v>281</v>
      </c>
      <c r="N4974" s="5">
        <f>Sheet__29[[#This Row],[Qtd]]*Sheet__29[[#This Row],[Valor]]</f>
        <v>537</v>
      </c>
      <c r="O4974" s="5">
        <f>Sheet__29[[#This Row],[Venda]]*(1-Sheet__29[[#This Row],[Desc]]/100)</f>
        <v>510.15</v>
      </c>
      <c r="P4974"/>
    </row>
    <row r="4975" spans="1:16" x14ac:dyDescent="0.25">
      <c r="A4975">
        <v>104973</v>
      </c>
      <c r="B4975" s="1">
        <v>46204</v>
      </c>
      <c r="C4975" t="s">
        <v>360</v>
      </c>
      <c r="D4975" t="s">
        <v>1108</v>
      </c>
      <c r="E4975">
        <v>4</v>
      </c>
      <c r="F4975" s="4">
        <v>3031</v>
      </c>
      <c r="G4975">
        <v>5</v>
      </c>
      <c r="H4975" t="s">
        <v>1019</v>
      </c>
      <c r="I4975" s="2" t="str">
        <f>VLOOKUP(Sheet__29[[#This Row],[Filial]],Filiais!A:B,2,FALSE)</f>
        <v>Osasco</v>
      </c>
      <c r="J4975" s="2" t="str">
        <f>VLOOKUP(Sheet__29[[#This Row],[Cidade]],'Clientes'!C:D,2,FALSE)</f>
        <v>SP</v>
      </c>
      <c r="K4975" s="2" t="str">
        <f>VLOOKUP(Sheet__29[[#This Row],[Produto]],Produtos!B:C,2,FALSE)</f>
        <v>Notebook</v>
      </c>
      <c r="L4975" s="2" t="str">
        <f>VLOOKUP(Sheet__29[[#This Row],[Produto]],Produtos!B:D,3,FALSE)</f>
        <v>Logitech Brasil</v>
      </c>
      <c r="M4975" s="2">
        <f>VLOOKUP(Sheet__29[[#This Row],[Produto]],Estoque!A:B,2,FALSE)</f>
        <v>137</v>
      </c>
      <c r="N4975" s="5">
        <f>Sheet__29[[#This Row],[Qtd]]*Sheet__29[[#This Row],[Valor]]</f>
        <v>12124</v>
      </c>
      <c r="O4975" s="5">
        <f>Sheet__29[[#This Row],[Venda]]*(1-Sheet__29[[#This Row],[Desc]]/100)</f>
        <v>11517.8</v>
      </c>
      <c r="P4975"/>
    </row>
    <row r="4976" spans="1:16" x14ac:dyDescent="0.25">
      <c r="A4976">
        <v>104974</v>
      </c>
      <c r="B4976" s="1">
        <v>46204</v>
      </c>
      <c r="C4976" t="s">
        <v>441</v>
      </c>
      <c r="D4976" t="s">
        <v>1083</v>
      </c>
      <c r="E4976">
        <v>2</v>
      </c>
      <c r="F4976" s="4">
        <v>619</v>
      </c>
      <c r="G4976">
        <v>0</v>
      </c>
      <c r="H4976" t="s">
        <v>1021</v>
      </c>
      <c r="I4976" s="2" t="str">
        <f>VLOOKUP(Sheet__29[[#This Row],[Filial]],Filiais!A:B,2,FALSE)</f>
        <v>Jundiaí</v>
      </c>
      <c r="J4976" s="2" t="str">
        <f>VLOOKUP(Sheet__29[[#This Row],[Cidade]],'Clientes'!C:D,2,FALSE)</f>
        <v>SP</v>
      </c>
      <c r="K4976" s="2" t="str">
        <f>VLOOKUP(Sheet__29[[#This Row],[Produto]],Produtos!B:C,2,FALSE)</f>
        <v>Rede</v>
      </c>
      <c r="L4976" s="2" t="str">
        <f>VLOOKUP(Sheet__29[[#This Row],[Produto]],Produtos!B:D,3,FALSE)</f>
        <v>Lenovo Brasil</v>
      </c>
      <c r="M4976" s="2">
        <f>VLOOKUP(Sheet__29[[#This Row],[Produto]],Estoque!A:B,2,FALSE)</f>
        <v>274</v>
      </c>
      <c r="N4976" s="5">
        <f>Sheet__29[[#This Row],[Qtd]]*Sheet__29[[#This Row],[Valor]]</f>
        <v>1238</v>
      </c>
      <c r="O4976" s="5">
        <f>Sheet__29[[#This Row],[Venda]]*(1-Sheet__29[[#This Row],[Desc]]/100)</f>
        <v>1238</v>
      </c>
      <c r="P4976"/>
    </row>
    <row r="4977" spans="1:16" x14ac:dyDescent="0.25">
      <c r="A4977">
        <v>104975</v>
      </c>
      <c r="B4977" s="1">
        <v>46204</v>
      </c>
      <c r="C4977" t="s">
        <v>776</v>
      </c>
      <c r="D4977" t="s">
        <v>1173</v>
      </c>
      <c r="E4977">
        <v>1</v>
      </c>
      <c r="F4977" s="4">
        <v>521</v>
      </c>
      <c r="G4977">
        <v>0</v>
      </c>
      <c r="H4977" t="s">
        <v>1016</v>
      </c>
      <c r="I4977" s="2" t="str">
        <f>VLOOKUP(Sheet__29[[#This Row],[Filial]],Filiais!A:B,2,FALSE)</f>
        <v>São Paulo</v>
      </c>
      <c r="J4977" s="2" t="str">
        <f>VLOOKUP(Sheet__29[[#This Row],[Cidade]],'Clientes'!C:D,2,FALSE)</f>
        <v>SP</v>
      </c>
      <c r="K4977" s="2" t="str">
        <f>VLOOKUP(Sheet__29[[#This Row],[Produto]],Produtos!B:C,2,FALSE)</f>
        <v>Notebook</v>
      </c>
      <c r="L4977" s="2" t="str">
        <f>VLOOKUP(Sheet__29[[#This Row],[Produto]],Produtos!B:D,3,FALSE)</f>
        <v>Logitech Brasil</v>
      </c>
      <c r="M4977" s="2">
        <f>VLOOKUP(Sheet__29[[#This Row],[Produto]],Estoque!A:B,2,FALSE)</f>
        <v>274</v>
      </c>
      <c r="N4977" s="5">
        <f>Sheet__29[[#This Row],[Qtd]]*Sheet__29[[#This Row],[Valor]]</f>
        <v>521</v>
      </c>
      <c r="O4977" s="5">
        <f>Sheet__29[[#This Row],[Venda]]*(1-Sheet__29[[#This Row],[Desc]]/100)</f>
        <v>521</v>
      </c>
      <c r="P4977"/>
    </row>
    <row r="4978" spans="1:16" x14ac:dyDescent="0.25">
      <c r="A4978">
        <v>104976</v>
      </c>
      <c r="B4978" s="1">
        <v>46204</v>
      </c>
      <c r="C4978" t="s">
        <v>621</v>
      </c>
      <c r="D4978" t="s">
        <v>1116</v>
      </c>
      <c r="E4978">
        <v>5</v>
      </c>
      <c r="F4978" s="4">
        <v>4170</v>
      </c>
      <c r="G4978">
        <v>0</v>
      </c>
      <c r="H4978" t="s">
        <v>1022</v>
      </c>
      <c r="I4978" s="2" t="str">
        <f>VLOOKUP(Sheet__29[[#This Row],[Filial]],Filiais!A:B,2,FALSE)</f>
        <v>Santos</v>
      </c>
      <c r="J4978" s="2" t="str">
        <f>VLOOKUP(Sheet__29[[#This Row],[Cidade]],'Clientes'!C:D,2,FALSE)</f>
        <v>SP</v>
      </c>
      <c r="K4978" s="2" t="str">
        <f>VLOOKUP(Sheet__29[[#This Row],[Produto]],Produtos!B:C,2,FALSE)</f>
        <v>Periférico</v>
      </c>
      <c r="L4978" s="2" t="str">
        <f>VLOOKUP(Sheet__29[[#This Row],[Produto]],Produtos!B:D,3,FALSE)</f>
        <v>Logitech Brasil</v>
      </c>
      <c r="M4978" s="2">
        <f>VLOOKUP(Sheet__29[[#This Row],[Produto]],Estoque!A:B,2,FALSE)</f>
        <v>55</v>
      </c>
      <c r="N4978" s="5">
        <f>Sheet__29[[#This Row],[Qtd]]*Sheet__29[[#This Row],[Valor]]</f>
        <v>20850</v>
      </c>
      <c r="O4978" s="5">
        <f>Sheet__29[[#This Row],[Venda]]*(1-Sheet__29[[#This Row],[Desc]]/100)</f>
        <v>20850</v>
      </c>
      <c r="P4978"/>
    </row>
    <row r="4979" spans="1:16" x14ac:dyDescent="0.25">
      <c r="A4979">
        <v>104977</v>
      </c>
      <c r="B4979" s="1">
        <v>46204</v>
      </c>
      <c r="C4979" t="s">
        <v>602</v>
      </c>
      <c r="D4979" t="s">
        <v>1132</v>
      </c>
      <c r="E4979">
        <v>5</v>
      </c>
      <c r="F4979" s="4">
        <v>3364</v>
      </c>
      <c r="G4979">
        <v>10</v>
      </c>
      <c r="H4979" t="s">
        <v>1024</v>
      </c>
      <c r="I4979" s="2" t="str">
        <f>VLOOKUP(Sheet__29[[#This Row],[Filial]],Filiais!A:B,2,FALSE)</f>
        <v>Ribeirão Preto</v>
      </c>
      <c r="J4979" s="2" t="str">
        <f>VLOOKUP(Sheet__29[[#This Row],[Cidade]],'Clientes'!C:D,2,FALSE)</f>
        <v>SP</v>
      </c>
      <c r="K4979" s="2" t="str">
        <f>VLOOKUP(Sheet__29[[#This Row],[Produto]],Produtos!B:C,2,FALSE)</f>
        <v>Periférico</v>
      </c>
      <c r="L4979" s="2" t="str">
        <f>VLOOKUP(Sheet__29[[#This Row],[Produto]],Produtos!B:D,3,FALSE)</f>
        <v>Kingston Brasil</v>
      </c>
      <c r="M4979" s="2">
        <f>VLOOKUP(Sheet__29[[#This Row],[Produto]],Estoque!A:B,2,FALSE)</f>
        <v>111</v>
      </c>
      <c r="N4979" s="5">
        <f>Sheet__29[[#This Row],[Qtd]]*Sheet__29[[#This Row],[Valor]]</f>
        <v>16820</v>
      </c>
      <c r="O4979" s="5">
        <f>Sheet__29[[#This Row],[Venda]]*(1-Sheet__29[[#This Row],[Desc]]/100)</f>
        <v>15138</v>
      </c>
      <c r="P4979"/>
    </row>
    <row r="4980" spans="1:16" x14ac:dyDescent="0.25">
      <c r="A4980">
        <v>104978</v>
      </c>
      <c r="B4980" s="1">
        <v>46204</v>
      </c>
      <c r="C4980" t="s">
        <v>482</v>
      </c>
      <c r="D4980" t="s">
        <v>1132</v>
      </c>
      <c r="E4980">
        <v>2</v>
      </c>
      <c r="F4980" s="4">
        <v>478</v>
      </c>
      <c r="G4980">
        <v>0</v>
      </c>
      <c r="H4980" t="s">
        <v>1016</v>
      </c>
      <c r="I4980" s="2" t="str">
        <f>VLOOKUP(Sheet__29[[#This Row],[Filial]],Filiais!A:B,2,FALSE)</f>
        <v>São Paulo</v>
      </c>
      <c r="J4980" s="2" t="str">
        <f>VLOOKUP(Sheet__29[[#This Row],[Cidade]],'Clientes'!C:D,2,FALSE)</f>
        <v>SP</v>
      </c>
      <c r="K4980" s="2" t="str">
        <f>VLOOKUP(Sheet__29[[#This Row],[Produto]],Produtos!B:C,2,FALSE)</f>
        <v>Periférico</v>
      </c>
      <c r="L4980" s="2" t="str">
        <f>VLOOKUP(Sheet__29[[#This Row],[Produto]],Produtos!B:D,3,FALSE)</f>
        <v>Kingston Brasil</v>
      </c>
      <c r="M4980" s="2">
        <f>VLOOKUP(Sheet__29[[#This Row],[Produto]],Estoque!A:B,2,FALSE)</f>
        <v>111</v>
      </c>
      <c r="N4980" s="5">
        <f>Sheet__29[[#This Row],[Qtd]]*Sheet__29[[#This Row],[Valor]]</f>
        <v>956</v>
      </c>
      <c r="O4980" s="5">
        <f>Sheet__29[[#This Row],[Venda]]*(1-Sheet__29[[#This Row],[Desc]]/100)</f>
        <v>956</v>
      </c>
      <c r="P4980"/>
    </row>
    <row r="4981" spans="1:16" x14ac:dyDescent="0.25">
      <c r="A4981">
        <v>104979</v>
      </c>
      <c r="B4981" s="1">
        <v>46204</v>
      </c>
      <c r="C4981" t="s">
        <v>448</v>
      </c>
      <c r="D4981" t="s">
        <v>1115</v>
      </c>
      <c r="E4981">
        <v>2</v>
      </c>
      <c r="F4981" s="4">
        <v>1195</v>
      </c>
      <c r="G4981">
        <v>10</v>
      </c>
      <c r="H4981" t="s">
        <v>1023</v>
      </c>
      <c r="I4981" s="2" t="str">
        <f>VLOOKUP(Sheet__29[[#This Row],[Filial]],Filiais!A:B,2,FALSE)</f>
        <v>Bauru</v>
      </c>
      <c r="J4981" s="2" t="str">
        <f>VLOOKUP(Sheet__29[[#This Row],[Cidade]],'Clientes'!C:D,2,FALSE)</f>
        <v>SP</v>
      </c>
      <c r="K4981" s="2" t="str">
        <f>VLOOKUP(Sheet__29[[#This Row],[Produto]],Produtos!B:C,2,FALSE)</f>
        <v>Periférico</v>
      </c>
      <c r="L4981" s="2" t="str">
        <f>VLOOKUP(Sheet__29[[#This Row],[Produto]],Produtos!B:D,3,FALSE)</f>
        <v>Dell Brasil</v>
      </c>
      <c r="M4981" s="2">
        <f>VLOOKUP(Sheet__29[[#This Row],[Produto]],Estoque!A:B,2,FALSE)</f>
        <v>266</v>
      </c>
      <c r="N4981" s="5">
        <f>Sheet__29[[#This Row],[Qtd]]*Sheet__29[[#This Row],[Valor]]</f>
        <v>2390</v>
      </c>
      <c r="O4981" s="5">
        <f>Sheet__29[[#This Row],[Venda]]*(1-Sheet__29[[#This Row],[Desc]]/100)</f>
        <v>2151</v>
      </c>
      <c r="P4981"/>
    </row>
    <row r="4982" spans="1:16" x14ac:dyDescent="0.25">
      <c r="A4982">
        <v>104980</v>
      </c>
      <c r="B4982" s="1">
        <v>46204</v>
      </c>
      <c r="C4982" t="s">
        <v>452</v>
      </c>
      <c r="D4982" t="s">
        <v>1078</v>
      </c>
      <c r="E4982">
        <v>2</v>
      </c>
      <c r="F4982" s="4">
        <v>1701</v>
      </c>
      <c r="G4982">
        <v>0</v>
      </c>
      <c r="H4982" t="s">
        <v>1022</v>
      </c>
      <c r="I4982" s="2" t="str">
        <f>VLOOKUP(Sheet__29[[#This Row],[Filial]],Filiais!A:B,2,FALSE)</f>
        <v>Santos</v>
      </c>
      <c r="J4982" s="2" t="str">
        <f>VLOOKUP(Sheet__29[[#This Row],[Cidade]],'Clientes'!C:D,2,FALSE)</f>
        <v>SP</v>
      </c>
      <c r="K4982" s="2" t="str">
        <f>VLOOKUP(Sheet__29[[#This Row],[Produto]],Produtos!B:C,2,FALSE)</f>
        <v>Periférico</v>
      </c>
      <c r="L4982" s="2" t="str">
        <f>VLOOKUP(Sheet__29[[#This Row],[Produto]],Produtos!B:D,3,FALSE)</f>
        <v>Kingston Brasil</v>
      </c>
      <c r="M4982" s="2">
        <f>VLOOKUP(Sheet__29[[#This Row],[Produto]],Estoque!A:B,2,FALSE)</f>
        <v>92</v>
      </c>
      <c r="N4982" s="5">
        <f>Sheet__29[[#This Row],[Qtd]]*Sheet__29[[#This Row],[Valor]]</f>
        <v>3402</v>
      </c>
      <c r="O4982" s="5">
        <f>Sheet__29[[#This Row],[Venda]]*(1-Sheet__29[[#This Row],[Desc]]/100)</f>
        <v>3402</v>
      </c>
      <c r="P4982"/>
    </row>
    <row r="4983" spans="1:16" x14ac:dyDescent="0.25">
      <c r="A4983">
        <v>104981</v>
      </c>
      <c r="B4983" s="1">
        <v>46204</v>
      </c>
      <c r="C4983" t="s">
        <v>663</v>
      </c>
      <c r="D4983" t="s">
        <v>1166</v>
      </c>
      <c r="E4983">
        <v>5</v>
      </c>
      <c r="F4983" s="4">
        <v>4437</v>
      </c>
      <c r="G4983">
        <v>10</v>
      </c>
      <c r="H4983" t="s">
        <v>1016</v>
      </c>
      <c r="I4983" s="2" t="str">
        <f>VLOOKUP(Sheet__29[[#This Row],[Filial]],Filiais!A:B,2,FALSE)</f>
        <v>São Paulo</v>
      </c>
      <c r="J4983" s="2" t="str">
        <f>VLOOKUP(Sheet__29[[#This Row],[Cidade]],'Clientes'!C:D,2,FALSE)</f>
        <v>SP</v>
      </c>
      <c r="K4983" s="2" t="str">
        <f>VLOOKUP(Sheet__29[[#This Row],[Produto]],Produtos!B:C,2,FALSE)</f>
        <v>Monitor</v>
      </c>
      <c r="L4983" s="2" t="str">
        <f>VLOOKUP(Sheet__29[[#This Row],[Produto]],Produtos!B:D,3,FALSE)</f>
        <v>Kingston Brasil</v>
      </c>
      <c r="M4983" s="2">
        <f>VLOOKUP(Sheet__29[[#This Row],[Produto]],Estoque!A:B,2,FALSE)</f>
        <v>102</v>
      </c>
      <c r="N4983" s="5">
        <f>Sheet__29[[#This Row],[Qtd]]*Sheet__29[[#This Row],[Valor]]</f>
        <v>22185</v>
      </c>
      <c r="O4983" s="5">
        <f>Sheet__29[[#This Row],[Venda]]*(1-Sheet__29[[#This Row],[Desc]]/100)</f>
        <v>19966.5</v>
      </c>
      <c r="P4983"/>
    </row>
    <row r="4984" spans="1:16" x14ac:dyDescent="0.25">
      <c r="A4984">
        <v>104982</v>
      </c>
      <c r="B4984" s="1">
        <v>46204</v>
      </c>
      <c r="C4984" t="s">
        <v>158</v>
      </c>
      <c r="D4984" t="s">
        <v>1040</v>
      </c>
      <c r="E4984">
        <v>2</v>
      </c>
      <c r="F4984" s="4">
        <v>3856</v>
      </c>
      <c r="G4984">
        <v>0</v>
      </c>
      <c r="H4984" t="s">
        <v>1021</v>
      </c>
      <c r="I4984" s="2" t="str">
        <f>VLOOKUP(Sheet__29[[#This Row],[Filial]],Filiais!A:B,2,FALSE)</f>
        <v>Jundiaí</v>
      </c>
      <c r="J4984" s="2" t="str">
        <f>VLOOKUP(Sheet__29[[#This Row],[Cidade]],'Clientes'!C:D,2,FALSE)</f>
        <v>SP</v>
      </c>
      <c r="K4984" s="2" t="str">
        <f>VLOOKUP(Sheet__29[[#This Row],[Produto]],Produtos!B:C,2,FALSE)</f>
        <v>Periférico</v>
      </c>
      <c r="L4984" s="2" t="str">
        <f>VLOOKUP(Sheet__29[[#This Row],[Produto]],Produtos!B:D,3,FALSE)</f>
        <v>Logitech Brasil</v>
      </c>
      <c r="M4984" s="2">
        <f>VLOOKUP(Sheet__29[[#This Row],[Produto]],Estoque!A:B,2,FALSE)</f>
        <v>11</v>
      </c>
      <c r="N4984" s="5">
        <f>Sheet__29[[#This Row],[Qtd]]*Sheet__29[[#This Row],[Valor]]</f>
        <v>7712</v>
      </c>
      <c r="O4984" s="5">
        <f>Sheet__29[[#This Row],[Venda]]*(1-Sheet__29[[#This Row],[Desc]]/100)</f>
        <v>7712</v>
      </c>
      <c r="P4984"/>
    </row>
    <row r="4985" spans="1:16" x14ac:dyDescent="0.25">
      <c r="A4985">
        <v>104983</v>
      </c>
      <c r="B4985" s="1">
        <v>46204</v>
      </c>
      <c r="C4985" t="s">
        <v>856</v>
      </c>
      <c r="D4985" t="s">
        <v>1071</v>
      </c>
      <c r="E4985">
        <v>2</v>
      </c>
      <c r="F4985" s="4">
        <v>3504</v>
      </c>
      <c r="G4985">
        <v>5</v>
      </c>
      <c r="H4985" t="s">
        <v>1023</v>
      </c>
      <c r="I4985" s="2" t="str">
        <f>VLOOKUP(Sheet__29[[#This Row],[Filial]],Filiais!A:B,2,FALSE)</f>
        <v>Bauru</v>
      </c>
      <c r="J4985" s="2" t="str">
        <f>VLOOKUP(Sheet__29[[#This Row],[Cidade]],'Clientes'!C:D,2,FALSE)</f>
        <v>SP</v>
      </c>
      <c r="K4985" s="2" t="str">
        <f>VLOOKUP(Sheet__29[[#This Row],[Produto]],Produtos!B:C,2,FALSE)</f>
        <v>Armazenamento</v>
      </c>
      <c r="L4985" s="2" t="str">
        <f>VLOOKUP(Sheet__29[[#This Row],[Produto]],Produtos!B:D,3,FALSE)</f>
        <v>Lenovo Brasil</v>
      </c>
      <c r="M4985" s="2">
        <f>VLOOKUP(Sheet__29[[#This Row],[Produto]],Estoque!A:B,2,FALSE)</f>
        <v>147</v>
      </c>
      <c r="N4985" s="5">
        <f>Sheet__29[[#This Row],[Qtd]]*Sheet__29[[#This Row],[Valor]]</f>
        <v>7008</v>
      </c>
      <c r="O4985" s="5">
        <f>Sheet__29[[#This Row],[Venda]]*(1-Sheet__29[[#This Row],[Desc]]/100)</f>
        <v>6657.5999999999995</v>
      </c>
      <c r="P4985"/>
    </row>
    <row r="4986" spans="1:16" x14ac:dyDescent="0.25">
      <c r="A4986">
        <v>104984</v>
      </c>
      <c r="B4986" s="1">
        <v>46204</v>
      </c>
      <c r="C4986" t="s">
        <v>758</v>
      </c>
      <c r="D4986" t="s">
        <v>1033</v>
      </c>
      <c r="E4986">
        <v>3</v>
      </c>
      <c r="F4986" s="4">
        <v>1732</v>
      </c>
      <c r="G4986">
        <v>5</v>
      </c>
      <c r="H4986" t="s">
        <v>1022</v>
      </c>
      <c r="I4986" s="2" t="str">
        <f>VLOOKUP(Sheet__29[[#This Row],[Filial]],Filiais!A:B,2,FALSE)</f>
        <v>Santos</v>
      </c>
      <c r="J4986" s="2" t="str">
        <f>VLOOKUP(Sheet__29[[#This Row],[Cidade]],'Clientes'!C:D,2,FALSE)</f>
        <v>SP</v>
      </c>
      <c r="K4986" s="2" t="str">
        <f>VLOOKUP(Sheet__29[[#This Row],[Produto]],Produtos!B:C,2,FALSE)</f>
        <v>Periférico</v>
      </c>
      <c r="L4986" s="2" t="str">
        <f>VLOOKUP(Sheet__29[[#This Row],[Produto]],Produtos!B:D,3,FALSE)</f>
        <v>Dell Brasil</v>
      </c>
      <c r="M4986" s="2">
        <f>VLOOKUP(Sheet__29[[#This Row],[Produto]],Estoque!A:B,2,FALSE)</f>
        <v>201</v>
      </c>
      <c r="N4986" s="5">
        <f>Sheet__29[[#This Row],[Qtd]]*Sheet__29[[#This Row],[Valor]]</f>
        <v>5196</v>
      </c>
      <c r="O4986" s="5">
        <f>Sheet__29[[#This Row],[Venda]]*(1-Sheet__29[[#This Row],[Desc]]/100)</f>
        <v>4936.2</v>
      </c>
      <c r="P4986"/>
    </row>
    <row r="4987" spans="1:16" x14ac:dyDescent="0.25">
      <c r="A4987">
        <v>104985</v>
      </c>
      <c r="B4987" s="1">
        <v>46204</v>
      </c>
      <c r="C4987" t="s">
        <v>806</v>
      </c>
      <c r="D4987" t="s">
        <v>1158</v>
      </c>
      <c r="E4987">
        <v>2</v>
      </c>
      <c r="F4987" s="4">
        <v>2660</v>
      </c>
      <c r="G4987">
        <v>0</v>
      </c>
      <c r="H4987" t="s">
        <v>1020</v>
      </c>
      <c r="I4987" s="2" t="str">
        <f>VLOOKUP(Sheet__29[[#This Row],[Filial]],Filiais!A:B,2,FALSE)</f>
        <v>Sorocaba</v>
      </c>
      <c r="J4987" s="2" t="str">
        <f>VLOOKUP(Sheet__29[[#This Row],[Cidade]],'Clientes'!C:D,2,FALSE)</f>
        <v>SP</v>
      </c>
      <c r="K4987" s="2" t="str">
        <f>VLOOKUP(Sheet__29[[#This Row],[Produto]],Produtos!B:C,2,FALSE)</f>
        <v>Rede</v>
      </c>
      <c r="L4987" s="2" t="str">
        <f>VLOOKUP(Sheet__29[[#This Row],[Produto]],Produtos!B:D,3,FALSE)</f>
        <v>Dell Brasil</v>
      </c>
      <c r="M4987" s="2">
        <f>VLOOKUP(Sheet__29[[#This Row],[Produto]],Estoque!A:B,2,FALSE)</f>
        <v>137</v>
      </c>
      <c r="N4987" s="5">
        <f>Sheet__29[[#This Row],[Qtd]]*Sheet__29[[#This Row],[Valor]]</f>
        <v>5320</v>
      </c>
      <c r="O4987" s="5">
        <f>Sheet__29[[#This Row],[Venda]]*(1-Sheet__29[[#This Row],[Desc]]/100)</f>
        <v>5320</v>
      </c>
      <c r="P4987"/>
    </row>
    <row r="4988" spans="1:16" x14ac:dyDescent="0.25">
      <c r="A4988">
        <v>104986</v>
      </c>
      <c r="B4988" s="1">
        <v>46204</v>
      </c>
      <c r="C4988" t="s">
        <v>293</v>
      </c>
      <c r="D4988" t="s">
        <v>1052</v>
      </c>
      <c r="E4988">
        <v>2</v>
      </c>
      <c r="F4988" s="4">
        <v>244</v>
      </c>
      <c r="G4988">
        <v>10</v>
      </c>
      <c r="H4988" t="s">
        <v>1022</v>
      </c>
      <c r="I4988" s="2" t="str">
        <f>VLOOKUP(Sheet__29[[#This Row],[Filial]],Filiais!A:B,2,FALSE)</f>
        <v>Santos</v>
      </c>
      <c r="J4988" s="2" t="str">
        <f>VLOOKUP(Sheet__29[[#This Row],[Cidade]],'Clientes'!C:D,2,FALSE)</f>
        <v>SP</v>
      </c>
      <c r="K4988" s="2" t="str">
        <f>VLOOKUP(Sheet__29[[#This Row],[Produto]],Produtos!B:C,2,FALSE)</f>
        <v>Rede</v>
      </c>
      <c r="L4988" s="2" t="str">
        <f>VLOOKUP(Sheet__29[[#This Row],[Produto]],Produtos!B:D,3,FALSE)</f>
        <v>LG Brasil</v>
      </c>
      <c r="M4988" s="2">
        <f>VLOOKUP(Sheet__29[[#This Row],[Produto]],Estoque!A:B,2,FALSE)</f>
        <v>275</v>
      </c>
      <c r="N4988" s="5">
        <f>Sheet__29[[#This Row],[Qtd]]*Sheet__29[[#This Row],[Valor]]</f>
        <v>488</v>
      </c>
      <c r="O4988" s="5">
        <f>Sheet__29[[#This Row],[Venda]]*(1-Sheet__29[[#This Row],[Desc]]/100)</f>
        <v>439.2</v>
      </c>
      <c r="P4988"/>
    </row>
    <row r="4989" spans="1:16" x14ac:dyDescent="0.25">
      <c r="A4989">
        <v>104987</v>
      </c>
      <c r="B4989" s="1">
        <v>46204</v>
      </c>
      <c r="C4989" t="s">
        <v>164</v>
      </c>
      <c r="D4989" t="s">
        <v>1032</v>
      </c>
      <c r="E4989">
        <v>4</v>
      </c>
      <c r="F4989" s="4">
        <v>1125</v>
      </c>
      <c r="G4989">
        <v>5</v>
      </c>
      <c r="H4989" t="s">
        <v>1018</v>
      </c>
      <c r="I4989" s="2" t="str">
        <f>VLOOKUP(Sheet__29[[#This Row],[Filial]],Filiais!A:B,2,FALSE)</f>
        <v>Barueri</v>
      </c>
      <c r="J4989" s="2" t="str">
        <f>VLOOKUP(Sheet__29[[#This Row],[Cidade]],'Clientes'!C:D,2,FALSE)</f>
        <v>SP</v>
      </c>
      <c r="K4989" s="2" t="str">
        <f>VLOOKUP(Sheet__29[[#This Row],[Produto]],Produtos!B:C,2,FALSE)</f>
        <v>Periférico</v>
      </c>
      <c r="L4989" s="2" t="str">
        <f>VLOOKUP(Sheet__29[[#This Row],[Produto]],Produtos!B:D,3,FALSE)</f>
        <v>Lenovo Brasil</v>
      </c>
      <c r="M4989" s="2">
        <f>VLOOKUP(Sheet__29[[#This Row],[Produto]],Estoque!A:B,2,FALSE)</f>
        <v>297</v>
      </c>
      <c r="N4989" s="5">
        <f>Sheet__29[[#This Row],[Qtd]]*Sheet__29[[#This Row],[Valor]]</f>
        <v>4500</v>
      </c>
      <c r="O4989" s="5">
        <f>Sheet__29[[#This Row],[Venda]]*(1-Sheet__29[[#This Row],[Desc]]/100)</f>
        <v>4275</v>
      </c>
      <c r="P4989"/>
    </row>
    <row r="4990" spans="1:16" x14ac:dyDescent="0.25">
      <c r="A4990">
        <v>104988</v>
      </c>
      <c r="B4990" s="1">
        <v>46204</v>
      </c>
      <c r="C4990" t="s">
        <v>732</v>
      </c>
      <c r="D4990" t="s">
        <v>1142</v>
      </c>
      <c r="E4990">
        <v>5</v>
      </c>
      <c r="F4990" s="4">
        <v>2102</v>
      </c>
      <c r="G4990">
        <v>5</v>
      </c>
      <c r="H4990" t="s">
        <v>1025</v>
      </c>
      <c r="I4990" s="2" t="str">
        <f>VLOOKUP(Sheet__29[[#This Row],[Filial]],Filiais!A:B,2,FALSE)</f>
        <v>São José dos Campos</v>
      </c>
      <c r="J4990" s="2" t="str">
        <f>VLOOKUP(Sheet__29[[#This Row],[Cidade]],'Clientes'!C:D,2,FALSE)</f>
        <v>SP</v>
      </c>
      <c r="K4990" s="2" t="str">
        <f>VLOOKUP(Sheet__29[[#This Row],[Produto]],Produtos!B:C,2,FALSE)</f>
        <v>Periférico</v>
      </c>
      <c r="L4990" s="2" t="str">
        <f>VLOOKUP(Sheet__29[[#This Row],[Produto]],Produtos!B:D,3,FALSE)</f>
        <v>Logitech Brasil</v>
      </c>
      <c r="M4990" s="2">
        <f>VLOOKUP(Sheet__29[[#This Row],[Produto]],Estoque!A:B,2,FALSE)</f>
        <v>290</v>
      </c>
      <c r="N4990" s="5">
        <f>Sheet__29[[#This Row],[Qtd]]*Sheet__29[[#This Row],[Valor]]</f>
        <v>10510</v>
      </c>
      <c r="O4990" s="5">
        <f>Sheet__29[[#This Row],[Venda]]*(1-Sheet__29[[#This Row],[Desc]]/100)</f>
        <v>9984.5</v>
      </c>
      <c r="P4990"/>
    </row>
    <row r="4991" spans="1:16" x14ac:dyDescent="0.25">
      <c r="A4991">
        <v>104989</v>
      </c>
      <c r="B4991" s="1">
        <v>46204</v>
      </c>
      <c r="C4991" t="s">
        <v>447</v>
      </c>
      <c r="D4991" t="s">
        <v>1047</v>
      </c>
      <c r="E4991">
        <v>5</v>
      </c>
      <c r="F4991" s="4">
        <v>4552</v>
      </c>
      <c r="G4991">
        <v>10</v>
      </c>
      <c r="H4991" t="s">
        <v>1021</v>
      </c>
      <c r="I4991" s="2" t="str">
        <f>VLOOKUP(Sheet__29[[#This Row],[Filial]],Filiais!A:B,2,FALSE)</f>
        <v>Jundiaí</v>
      </c>
      <c r="J4991" s="2" t="str">
        <f>VLOOKUP(Sheet__29[[#This Row],[Cidade]],'Clientes'!C:D,2,FALSE)</f>
        <v>SP</v>
      </c>
      <c r="K4991" s="2" t="str">
        <f>VLOOKUP(Sheet__29[[#This Row],[Produto]],Produtos!B:C,2,FALSE)</f>
        <v>Periférico</v>
      </c>
      <c r="L4991" s="2" t="str">
        <f>VLOOKUP(Sheet__29[[#This Row],[Produto]],Produtos!B:D,3,FALSE)</f>
        <v>Kingston Brasil</v>
      </c>
      <c r="M4991" s="2">
        <f>VLOOKUP(Sheet__29[[#This Row],[Produto]],Estoque!A:B,2,FALSE)</f>
        <v>298</v>
      </c>
      <c r="N4991" s="5">
        <f>Sheet__29[[#This Row],[Qtd]]*Sheet__29[[#This Row],[Valor]]</f>
        <v>22760</v>
      </c>
      <c r="O4991" s="5">
        <f>Sheet__29[[#This Row],[Venda]]*(1-Sheet__29[[#This Row],[Desc]]/100)</f>
        <v>20484</v>
      </c>
      <c r="P4991"/>
    </row>
    <row r="4992" spans="1:16" x14ac:dyDescent="0.25">
      <c r="A4992">
        <v>104990</v>
      </c>
      <c r="B4992" s="1">
        <v>46204</v>
      </c>
      <c r="C4992" t="s">
        <v>211</v>
      </c>
      <c r="D4992" t="s">
        <v>1166</v>
      </c>
      <c r="E4992">
        <v>2</v>
      </c>
      <c r="F4992" s="4">
        <v>3641</v>
      </c>
      <c r="G4992">
        <v>10</v>
      </c>
      <c r="H4992" t="s">
        <v>1016</v>
      </c>
      <c r="I4992" s="2" t="str">
        <f>VLOOKUP(Sheet__29[[#This Row],[Filial]],Filiais!A:B,2,FALSE)</f>
        <v>São Paulo</v>
      </c>
      <c r="J4992" s="2" t="str">
        <f>VLOOKUP(Sheet__29[[#This Row],[Cidade]],'Clientes'!C:D,2,FALSE)</f>
        <v>SP</v>
      </c>
      <c r="K4992" s="2" t="str">
        <f>VLOOKUP(Sheet__29[[#This Row],[Produto]],Produtos!B:C,2,FALSE)</f>
        <v>Monitor</v>
      </c>
      <c r="L4992" s="2" t="str">
        <f>VLOOKUP(Sheet__29[[#This Row],[Produto]],Produtos!B:D,3,FALSE)</f>
        <v>Kingston Brasil</v>
      </c>
      <c r="M4992" s="2">
        <f>VLOOKUP(Sheet__29[[#This Row],[Produto]],Estoque!A:B,2,FALSE)</f>
        <v>102</v>
      </c>
      <c r="N4992" s="5">
        <f>Sheet__29[[#This Row],[Qtd]]*Sheet__29[[#This Row],[Valor]]</f>
        <v>7282</v>
      </c>
      <c r="O4992" s="5">
        <f>Sheet__29[[#This Row],[Venda]]*(1-Sheet__29[[#This Row],[Desc]]/100)</f>
        <v>6553.8</v>
      </c>
      <c r="P4992"/>
    </row>
    <row r="4993" spans="1:16" x14ac:dyDescent="0.25">
      <c r="A4993">
        <v>104991</v>
      </c>
      <c r="B4993" s="1">
        <v>46204</v>
      </c>
      <c r="C4993" t="s">
        <v>587</v>
      </c>
      <c r="D4993" t="s">
        <v>1140</v>
      </c>
      <c r="E4993">
        <v>3</v>
      </c>
      <c r="F4993" s="4">
        <v>3330</v>
      </c>
      <c r="G4993">
        <v>5</v>
      </c>
      <c r="H4993" t="s">
        <v>1019</v>
      </c>
      <c r="I4993" s="2" t="str">
        <f>VLOOKUP(Sheet__29[[#This Row],[Filial]],Filiais!A:B,2,FALSE)</f>
        <v>Osasco</v>
      </c>
      <c r="J4993" s="2" t="str">
        <f>VLOOKUP(Sheet__29[[#This Row],[Cidade]],'Clientes'!C:D,2,FALSE)</f>
        <v>SP</v>
      </c>
      <c r="K4993" s="2" t="str">
        <f>VLOOKUP(Sheet__29[[#This Row],[Produto]],Produtos!B:C,2,FALSE)</f>
        <v>Monitor</v>
      </c>
      <c r="L4993" s="2" t="str">
        <f>VLOOKUP(Sheet__29[[#This Row],[Produto]],Produtos!B:D,3,FALSE)</f>
        <v>Dell Brasil</v>
      </c>
      <c r="M4993" s="2">
        <f>VLOOKUP(Sheet__29[[#This Row],[Produto]],Estoque!A:B,2,FALSE)</f>
        <v>244</v>
      </c>
      <c r="N4993" s="5">
        <f>Sheet__29[[#This Row],[Qtd]]*Sheet__29[[#This Row],[Valor]]</f>
        <v>9990</v>
      </c>
      <c r="O4993" s="5">
        <f>Sheet__29[[#This Row],[Venda]]*(1-Sheet__29[[#This Row],[Desc]]/100)</f>
        <v>9490.5</v>
      </c>
      <c r="P4993"/>
    </row>
    <row r="4994" spans="1:16" x14ac:dyDescent="0.25">
      <c r="A4994">
        <v>104992</v>
      </c>
      <c r="B4994" s="1">
        <v>46204</v>
      </c>
      <c r="C4994" t="s">
        <v>572</v>
      </c>
      <c r="D4994" t="s">
        <v>1069</v>
      </c>
      <c r="E4994">
        <v>2</v>
      </c>
      <c r="F4994" s="4">
        <v>1050</v>
      </c>
      <c r="G4994">
        <v>10</v>
      </c>
      <c r="H4994" t="s">
        <v>1016</v>
      </c>
      <c r="I4994" s="2" t="str">
        <f>VLOOKUP(Sheet__29[[#This Row],[Filial]],Filiais!A:B,2,FALSE)</f>
        <v>São Paulo</v>
      </c>
      <c r="J4994" s="2" t="str">
        <f>VLOOKUP(Sheet__29[[#This Row],[Cidade]],'Clientes'!C:D,2,FALSE)</f>
        <v>SP</v>
      </c>
      <c r="K4994" s="2" t="str">
        <f>VLOOKUP(Sheet__29[[#This Row],[Produto]],Produtos!B:C,2,FALSE)</f>
        <v>Periférico</v>
      </c>
      <c r="L4994" s="2" t="str">
        <f>VLOOKUP(Sheet__29[[#This Row],[Produto]],Produtos!B:D,3,FALSE)</f>
        <v>Kingston Brasil</v>
      </c>
      <c r="M4994" s="2">
        <f>VLOOKUP(Sheet__29[[#This Row],[Produto]],Estoque!A:B,2,FALSE)</f>
        <v>290</v>
      </c>
      <c r="N4994" s="5">
        <f>Sheet__29[[#This Row],[Qtd]]*Sheet__29[[#This Row],[Valor]]</f>
        <v>2100</v>
      </c>
      <c r="O4994" s="5">
        <f>Sheet__29[[#This Row],[Venda]]*(1-Sheet__29[[#This Row],[Desc]]/100)</f>
        <v>1890</v>
      </c>
      <c r="P4994"/>
    </row>
    <row r="4995" spans="1:16" x14ac:dyDescent="0.25">
      <c r="A4995">
        <v>104993</v>
      </c>
      <c r="B4995" s="1">
        <v>46204</v>
      </c>
      <c r="C4995" t="s">
        <v>901</v>
      </c>
      <c r="D4995" t="s">
        <v>1041</v>
      </c>
      <c r="E4995">
        <v>1</v>
      </c>
      <c r="F4995" s="4">
        <v>2966</v>
      </c>
      <c r="G4995">
        <v>5</v>
      </c>
      <c r="H4995" t="s">
        <v>1019</v>
      </c>
      <c r="I4995" s="2" t="str">
        <f>VLOOKUP(Sheet__29[[#This Row],[Filial]],Filiais!A:B,2,FALSE)</f>
        <v>Osasco</v>
      </c>
      <c r="J4995" s="2" t="str">
        <f>VLOOKUP(Sheet__29[[#This Row],[Cidade]],'Clientes'!C:D,2,FALSE)</f>
        <v>SP</v>
      </c>
      <c r="K4995" s="2" t="str">
        <f>VLOOKUP(Sheet__29[[#This Row],[Produto]],Produtos!B:C,2,FALSE)</f>
        <v>Monitor</v>
      </c>
      <c r="L4995" s="2" t="str">
        <f>VLOOKUP(Sheet__29[[#This Row],[Produto]],Produtos!B:D,3,FALSE)</f>
        <v>LG Brasil</v>
      </c>
      <c r="M4995" s="2">
        <f>VLOOKUP(Sheet__29[[#This Row],[Produto]],Estoque!A:B,2,FALSE)</f>
        <v>284</v>
      </c>
      <c r="N4995" s="5">
        <f>Sheet__29[[#This Row],[Qtd]]*Sheet__29[[#This Row],[Valor]]</f>
        <v>2966</v>
      </c>
      <c r="O4995" s="5">
        <f>Sheet__29[[#This Row],[Venda]]*(1-Sheet__29[[#This Row],[Desc]]/100)</f>
        <v>2817.7</v>
      </c>
      <c r="P4995"/>
    </row>
    <row r="4996" spans="1:16" x14ac:dyDescent="0.25">
      <c r="A4996">
        <v>104994</v>
      </c>
      <c r="B4996" s="1">
        <v>46204</v>
      </c>
      <c r="C4996" t="s">
        <v>293</v>
      </c>
      <c r="D4996" t="s">
        <v>1138</v>
      </c>
      <c r="E4996">
        <v>3</v>
      </c>
      <c r="F4996" s="4">
        <v>1175</v>
      </c>
      <c r="G4996">
        <v>5</v>
      </c>
      <c r="H4996" t="s">
        <v>1024</v>
      </c>
      <c r="I4996" s="2" t="str">
        <f>VLOOKUP(Sheet__29[[#This Row],[Filial]],Filiais!A:B,2,FALSE)</f>
        <v>Ribeirão Preto</v>
      </c>
      <c r="J4996" s="2" t="str">
        <f>VLOOKUP(Sheet__29[[#This Row],[Cidade]],'Clientes'!C:D,2,FALSE)</f>
        <v>SP</v>
      </c>
      <c r="K4996" s="2" t="str">
        <f>VLOOKUP(Sheet__29[[#This Row],[Produto]],Produtos!B:C,2,FALSE)</f>
        <v>Periférico</v>
      </c>
      <c r="L4996" s="2" t="str">
        <f>VLOOKUP(Sheet__29[[#This Row],[Produto]],Produtos!B:D,3,FALSE)</f>
        <v>Logitech Brasil</v>
      </c>
      <c r="M4996" s="2">
        <f>VLOOKUP(Sheet__29[[#This Row],[Produto]],Estoque!A:B,2,FALSE)</f>
        <v>272</v>
      </c>
      <c r="N4996" s="5">
        <f>Sheet__29[[#This Row],[Qtd]]*Sheet__29[[#This Row],[Valor]]</f>
        <v>3525</v>
      </c>
      <c r="O4996" s="5">
        <f>Sheet__29[[#This Row],[Venda]]*(1-Sheet__29[[#This Row],[Desc]]/100)</f>
        <v>3348.75</v>
      </c>
      <c r="P4996"/>
    </row>
    <row r="4997" spans="1:16" x14ac:dyDescent="0.25">
      <c r="A4997">
        <v>104995</v>
      </c>
      <c r="B4997" s="1">
        <v>46204</v>
      </c>
      <c r="C4997" t="s">
        <v>317</v>
      </c>
      <c r="D4997" t="s">
        <v>1058</v>
      </c>
      <c r="E4997">
        <v>3</v>
      </c>
      <c r="F4997" s="4">
        <v>1770</v>
      </c>
      <c r="G4997">
        <v>10</v>
      </c>
      <c r="H4997" t="s">
        <v>1019</v>
      </c>
      <c r="I4997" s="2" t="str">
        <f>VLOOKUP(Sheet__29[[#This Row],[Filial]],Filiais!A:B,2,FALSE)</f>
        <v>Osasco</v>
      </c>
      <c r="J4997" s="2" t="str">
        <f>VLOOKUP(Sheet__29[[#This Row],[Cidade]],'Clientes'!C:D,2,FALSE)</f>
        <v>SP</v>
      </c>
      <c r="K4997" s="2" t="str">
        <f>VLOOKUP(Sheet__29[[#This Row],[Produto]],Produtos!B:C,2,FALSE)</f>
        <v>Armazenamento</v>
      </c>
      <c r="L4997" s="2" t="str">
        <f>VLOOKUP(Sheet__29[[#This Row],[Produto]],Produtos!B:D,3,FALSE)</f>
        <v>LG Brasil</v>
      </c>
      <c r="M4997" s="2">
        <f>VLOOKUP(Sheet__29[[#This Row],[Produto]],Estoque!A:B,2,FALSE)</f>
        <v>184</v>
      </c>
      <c r="N4997" s="5">
        <f>Sheet__29[[#This Row],[Qtd]]*Sheet__29[[#This Row],[Valor]]</f>
        <v>5310</v>
      </c>
      <c r="O4997" s="5">
        <f>Sheet__29[[#This Row],[Venda]]*(1-Sheet__29[[#This Row],[Desc]]/100)</f>
        <v>4779</v>
      </c>
      <c r="P4997"/>
    </row>
    <row r="4998" spans="1:16" x14ac:dyDescent="0.25">
      <c r="A4998">
        <v>104996</v>
      </c>
      <c r="B4998" s="1">
        <v>46204</v>
      </c>
      <c r="C4998" t="s">
        <v>731</v>
      </c>
      <c r="D4998" t="s">
        <v>1103</v>
      </c>
      <c r="E4998">
        <v>3</v>
      </c>
      <c r="F4998" s="4">
        <v>2129</v>
      </c>
      <c r="G4998">
        <v>10</v>
      </c>
      <c r="H4998" t="s">
        <v>1022</v>
      </c>
      <c r="I4998" s="2" t="str">
        <f>VLOOKUP(Sheet__29[[#This Row],[Filial]],Filiais!A:B,2,FALSE)</f>
        <v>Santos</v>
      </c>
      <c r="J4998" s="2" t="str">
        <f>VLOOKUP(Sheet__29[[#This Row],[Cidade]],'Clientes'!C:D,2,FALSE)</f>
        <v>SP</v>
      </c>
      <c r="K4998" s="2" t="str">
        <f>VLOOKUP(Sheet__29[[#This Row],[Produto]],Produtos!B:C,2,FALSE)</f>
        <v>Rede</v>
      </c>
      <c r="L4998" s="2" t="str">
        <f>VLOOKUP(Sheet__29[[#This Row],[Produto]],Produtos!B:D,3,FALSE)</f>
        <v>Logitech Brasil</v>
      </c>
      <c r="M4998" s="2">
        <f>VLOOKUP(Sheet__29[[#This Row],[Produto]],Estoque!A:B,2,FALSE)</f>
        <v>215</v>
      </c>
      <c r="N4998" s="5">
        <f>Sheet__29[[#This Row],[Qtd]]*Sheet__29[[#This Row],[Valor]]</f>
        <v>6387</v>
      </c>
      <c r="O4998" s="5">
        <f>Sheet__29[[#This Row],[Venda]]*(1-Sheet__29[[#This Row],[Desc]]/100)</f>
        <v>5748.3</v>
      </c>
      <c r="P4998"/>
    </row>
    <row r="4999" spans="1:16" x14ac:dyDescent="0.25">
      <c r="A4999">
        <v>104997</v>
      </c>
      <c r="B4999" s="1">
        <v>46204</v>
      </c>
      <c r="C4999" t="s">
        <v>192</v>
      </c>
      <c r="D4999" t="s">
        <v>1050</v>
      </c>
      <c r="E4999">
        <v>3</v>
      </c>
      <c r="F4999" s="4">
        <v>2408</v>
      </c>
      <c r="G4999">
        <v>5</v>
      </c>
      <c r="H4999" t="s">
        <v>1020</v>
      </c>
      <c r="I4999" s="2" t="str">
        <f>VLOOKUP(Sheet__29[[#This Row],[Filial]],Filiais!A:B,2,FALSE)</f>
        <v>Sorocaba</v>
      </c>
      <c r="J4999" s="2" t="str">
        <f>VLOOKUP(Sheet__29[[#This Row],[Cidade]],'Clientes'!C:D,2,FALSE)</f>
        <v>SP</v>
      </c>
      <c r="K4999" s="2" t="str">
        <f>VLOOKUP(Sheet__29[[#This Row],[Produto]],Produtos!B:C,2,FALSE)</f>
        <v>Rede</v>
      </c>
      <c r="L4999" s="2" t="str">
        <f>VLOOKUP(Sheet__29[[#This Row],[Produto]],Produtos!B:D,3,FALSE)</f>
        <v>Lenovo Brasil</v>
      </c>
      <c r="M4999" s="2">
        <f>VLOOKUP(Sheet__29[[#This Row],[Produto]],Estoque!A:B,2,FALSE)</f>
        <v>262</v>
      </c>
      <c r="N4999" s="5">
        <f>Sheet__29[[#This Row],[Qtd]]*Sheet__29[[#This Row],[Valor]]</f>
        <v>7224</v>
      </c>
      <c r="O4999" s="5">
        <f>Sheet__29[[#This Row],[Venda]]*(1-Sheet__29[[#This Row],[Desc]]/100)</f>
        <v>6862.7999999999993</v>
      </c>
      <c r="P4999"/>
    </row>
    <row r="5000" spans="1:16" x14ac:dyDescent="0.25">
      <c r="A5000">
        <v>104998</v>
      </c>
      <c r="B5000" s="1">
        <v>46204</v>
      </c>
      <c r="C5000" t="s">
        <v>255</v>
      </c>
      <c r="D5000" t="s">
        <v>1125</v>
      </c>
      <c r="E5000">
        <v>2</v>
      </c>
      <c r="F5000" s="4">
        <v>4565</v>
      </c>
      <c r="G5000">
        <v>0</v>
      </c>
      <c r="H5000" t="s">
        <v>1025</v>
      </c>
      <c r="I5000" s="2" t="str">
        <f>VLOOKUP(Sheet__29[[#This Row],[Filial]],Filiais!A:B,2,FALSE)</f>
        <v>São José dos Campos</v>
      </c>
      <c r="J5000" s="2" t="str">
        <f>VLOOKUP(Sheet__29[[#This Row],[Cidade]],'Clientes'!C:D,2,FALSE)</f>
        <v>SP</v>
      </c>
      <c r="K5000" s="2" t="str">
        <f>VLOOKUP(Sheet__29[[#This Row],[Produto]],Produtos!B:C,2,FALSE)</f>
        <v>Periférico</v>
      </c>
      <c r="L5000" s="2" t="str">
        <f>VLOOKUP(Sheet__29[[#This Row],[Produto]],Produtos!B:D,3,FALSE)</f>
        <v>Dell Brasil</v>
      </c>
      <c r="M5000" s="2">
        <f>VLOOKUP(Sheet__29[[#This Row],[Produto]],Estoque!A:B,2,FALSE)</f>
        <v>87</v>
      </c>
      <c r="N5000" s="5">
        <f>Sheet__29[[#This Row],[Qtd]]*Sheet__29[[#This Row],[Valor]]</f>
        <v>9130</v>
      </c>
      <c r="O5000" s="5">
        <f>Sheet__29[[#This Row],[Venda]]*(1-Sheet__29[[#This Row],[Desc]]/100)</f>
        <v>9130</v>
      </c>
      <c r="P5000"/>
    </row>
    <row r="5001" spans="1:16" x14ac:dyDescent="0.25">
      <c r="A5001">
        <v>104999</v>
      </c>
      <c r="B5001" s="1">
        <v>46204</v>
      </c>
      <c r="C5001" t="s">
        <v>693</v>
      </c>
      <c r="D5001" t="s">
        <v>1115</v>
      </c>
      <c r="E5001">
        <v>4</v>
      </c>
      <c r="F5001" s="4">
        <v>4729</v>
      </c>
      <c r="G5001">
        <v>5</v>
      </c>
      <c r="H5001" t="s">
        <v>1018</v>
      </c>
      <c r="I5001" s="2" t="str">
        <f>VLOOKUP(Sheet__29[[#This Row],[Filial]],Filiais!A:B,2,FALSE)</f>
        <v>Barueri</v>
      </c>
      <c r="J5001" s="2" t="str">
        <f>VLOOKUP(Sheet__29[[#This Row],[Cidade]],'Clientes'!C:D,2,FALSE)</f>
        <v>SP</v>
      </c>
      <c r="K5001" s="2" t="str">
        <f>VLOOKUP(Sheet__29[[#This Row],[Produto]],Produtos!B:C,2,FALSE)</f>
        <v>Periférico</v>
      </c>
      <c r="L5001" s="2" t="str">
        <f>VLOOKUP(Sheet__29[[#This Row],[Produto]],Produtos!B:D,3,FALSE)</f>
        <v>Dell Brasil</v>
      </c>
      <c r="M5001" s="2">
        <f>VLOOKUP(Sheet__29[[#This Row],[Produto]],Estoque!A:B,2,FALSE)</f>
        <v>266</v>
      </c>
      <c r="N5001" s="5">
        <f>Sheet__29[[#This Row],[Qtd]]*Sheet__29[[#This Row],[Valor]]</f>
        <v>18916</v>
      </c>
      <c r="O5001" s="5">
        <f>Sheet__29[[#This Row],[Venda]]*(1-Sheet__29[[#This Row],[Desc]]/100)</f>
        <v>17970.2</v>
      </c>
      <c r="P5001"/>
    </row>
    <row r="5002" spans="1:16" x14ac:dyDescent="0.25">
      <c r="A5002">
        <v>105000</v>
      </c>
      <c r="B5002" s="1">
        <v>46204</v>
      </c>
      <c r="C5002" t="s">
        <v>764</v>
      </c>
      <c r="D5002" t="s">
        <v>1141</v>
      </c>
      <c r="E5002">
        <v>2</v>
      </c>
      <c r="F5002" s="4">
        <v>917</v>
      </c>
      <c r="G5002">
        <v>5</v>
      </c>
      <c r="H5002" t="s">
        <v>1025</v>
      </c>
      <c r="I5002" s="2" t="str">
        <f>VLOOKUP(Sheet__29[[#This Row],[Filial]],Filiais!A:B,2,FALSE)</f>
        <v>São José dos Campos</v>
      </c>
      <c r="J5002" s="2" t="str">
        <f>VLOOKUP(Sheet__29[[#This Row],[Cidade]],'Clientes'!C:D,2,FALSE)</f>
        <v>SP</v>
      </c>
      <c r="K5002" s="2" t="str">
        <f>VLOOKUP(Sheet__29[[#This Row],[Produto]],Produtos!B:C,2,FALSE)</f>
        <v>Notebook</v>
      </c>
      <c r="L5002" s="2" t="str">
        <f>VLOOKUP(Sheet__29[[#This Row],[Produto]],Produtos!B:D,3,FALSE)</f>
        <v>Kingston Brasil</v>
      </c>
      <c r="M5002" s="2">
        <f>VLOOKUP(Sheet__29[[#This Row],[Produto]],Estoque!A:B,2,FALSE)</f>
        <v>266</v>
      </c>
      <c r="N5002" s="5">
        <f>Sheet__29[[#This Row],[Qtd]]*Sheet__29[[#This Row],[Valor]]</f>
        <v>1834</v>
      </c>
      <c r="O5002" s="5">
        <f>Sheet__29[[#This Row],[Venda]]*(1-Sheet__29[[#This Row],[Desc]]/100)</f>
        <v>1742.3</v>
      </c>
      <c r="P5002"/>
    </row>
    <row r="5003" spans="1:16" x14ac:dyDescent="0.25">
      <c r="A5003">
        <v>105001</v>
      </c>
      <c r="B5003" s="1">
        <v>46204</v>
      </c>
      <c r="C5003" t="s">
        <v>805</v>
      </c>
      <c r="D5003" t="s">
        <v>1041</v>
      </c>
      <c r="E5003">
        <v>5</v>
      </c>
      <c r="F5003" s="4">
        <v>1619</v>
      </c>
      <c r="G5003">
        <v>10</v>
      </c>
      <c r="H5003" t="s">
        <v>1025</v>
      </c>
      <c r="I5003" s="2" t="str">
        <f>VLOOKUP(Sheet__29[[#This Row],[Filial]],Filiais!A:B,2,FALSE)</f>
        <v>São José dos Campos</v>
      </c>
      <c r="J5003" s="2" t="str">
        <f>VLOOKUP(Sheet__29[[#This Row],[Cidade]],'Clientes'!C:D,2,FALSE)</f>
        <v>SP</v>
      </c>
      <c r="K5003" s="2" t="str">
        <f>VLOOKUP(Sheet__29[[#This Row],[Produto]],Produtos!B:C,2,FALSE)</f>
        <v>Monitor</v>
      </c>
      <c r="L5003" s="2" t="str">
        <f>VLOOKUP(Sheet__29[[#This Row],[Produto]],Produtos!B:D,3,FALSE)</f>
        <v>LG Brasil</v>
      </c>
      <c r="M5003" s="2">
        <f>VLOOKUP(Sheet__29[[#This Row],[Produto]],Estoque!A:B,2,FALSE)</f>
        <v>284</v>
      </c>
      <c r="N5003" s="5">
        <f>Sheet__29[[#This Row],[Qtd]]*Sheet__29[[#This Row],[Valor]]</f>
        <v>8095</v>
      </c>
      <c r="O5003" s="5">
        <f>Sheet__29[[#This Row],[Venda]]*(1-Sheet__29[[#This Row],[Desc]]/100)</f>
        <v>7285.5</v>
      </c>
      <c r="P5003"/>
    </row>
    <row r="5004" spans="1:16" x14ac:dyDescent="0.25">
      <c r="A5004">
        <v>105002</v>
      </c>
      <c r="B5004" s="1">
        <v>46204</v>
      </c>
      <c r="C5004" t="s">
        <v>688</v>
      </c>
      <c r="D5004" t="s">
        <v>1173</v>
      </c>
      <c r="E5004">
        <v>1</v>
      </c>
      <c r="F5004" s="4">
        <v>738</v>
      </c>
      <c r="G5004">
        <v>0</v>
      </c>
      <c r="H5004" t="s">
        <v>1019</v>
      </c>
      <c r="I5004" s="2" t="str">
        <f>VLOOKUP(Sheet__29[[#This Row],[Filial]],Filiais!A:B,2,FALSE)</f>
        <v>Osasco</v>
      </c>
      <c r="J5004" s="2" t="str">
        <f>VLOOKUP(Sheet__29[[#This Row],[Cidade]],'Clientes'!C:D,2,FALSE)</f>
        <v>SP</v>
      </c>
      <c r="K5004" s="2" t="str">
        <f>VLOOKUP(Sheet__29[[#This Row],[Produto]],Produtos!B:C,2,FALSE)</f>
        <v>Notebook</v>
      </c>
      <c r="L5004" s="2" t="str">
        <f>VLOOKUP(Sheet__29[[#This Row],[Produto]],Produtos!B:D,3,FALSE)</f>
        <v>Logitech Brasil</v>
      </c>
      <c r="M5004" s="2">
        <f>VLOOKUP(Sheet__29[[#This Row],[Produto]],Estoque!A:B,2,FALSE)</f>
        <v>274</v>
      </c>
      <c r="N5004" s="5">
        <f>Sheet__29[[#This Row],[Qtd]]*Sheet__29[[#This Row],[Valor]]</f>
        <v>738</v>
      </c>
      <c r="O5004" s="5">
        <f>Sheet__29[[#This Row],[Venda]]*(1-Sheet__29[[#This Row],[Desc]]/100)</f>
        <v>738</v>
      </c>
      <c r="P5004"/>
    </row>
    <row r="5005" spans="1:16" x14ac:dyDescent="0.25">
      <c r="A5005">
        <v>105003</v>
      </c>
      <c r="B5005" s="1">
        <v>46204</v>
      </c>
      <c r="C5005" t="s">
        <v>707</v>
      </c>
      <c r="D5005" t="s">
        <v>1053</v>
      </c>
      <c r="E5005">
        <v>5</v>
      </c>
      <c r="F5005" s="4">
        <v>479</v>
      </c>
      <c r="G5005">
        <v>0</v>
      </c>
      <c r="H5005" t="s">
        <v>1020</v>
      </c>
      <c r="I5005" s="2" t="str">
        <f>VLOOKUP(Sheet__29[[#This Row],[Filial]],Filiais!A:B,2,FALSE)</f>
        <v>Sorocaba</v>
      </c>
      <c r="J5005" s="2" t="str">
        <f>VLOOKUP(Sheet__29[[#This Row],[Cidade]],'Clientes'!C:D,2,FALSE)</f>
        <v>SP</v>
      </c>
      <c r="K5005" s="2" t="str">
        <f>VLOOKUP(Sheet__29[[#This Row],[Produto]],Produtos!B:C,2,FALSE)</f>
        <v>Armazenamento</v>
      </c>
      <c r="L5005" s="2" t="str">
        <f>VLOOKUP(Sheet__29[[#This Row],[Produto]],Produtos!B:D,3,FALSE)</f>
        <v>LG Brasil</v>
      </c>
      <c r="M5005" s="2">
        <f>VLOOKUP(Sheet__29[[#This Row],[Produto]],Estoque!A:B,2,FALSE)</f>
        <v>170</v>
      </c>
      <c r="N5005" s="5">
        <f>Sheet__29[[#This Row],[Qtd]]*Sheet__29[[#This Row],[Valor]]</f>
        <v>2395</v>
      </c>
      <c r="O5005" s="5">
        <f>Sheet__29[[#This Row],[Venda]]*(1-Sheet__29[[#This Row],[Desc]]/100)</f>
        <v>2395</v>
      </c>
      <c r="P5005"/>
    </row>
    <row r="5006" spans="1:16" x14ac:dyDescent="0.25">
      <c r="A5006">
        <v>105004</v>
      </c>
      <c r="B5006" s="1">
        <v>46204</v>
      </c>
      <c r="C5006" t="s">
        <v>390</v>
      </c>
      <c r="D5006" t="s">
        <v>1095</v>
      </c>
      <c r="E5006">
        <v>4</v>
      </c>
      <c r="F5006" s="4">
        <v>4114</v>
      </c>
      <c r="G5006">
        <v>5</v>
      </c>
      <c r="H5006" t="s">
        <v>1020</v>
      </c>
      <c r="I5006" s="2" t="str">
        <f>VLOOKUP(Sheet__29[[#This Row],[Filial]],Filiais!A:B,2,FALSE)</f>
        <v>Sorocaba</v>
      </c>
      <c r="J5006" s="2" t="str">
        <f>VLOOKUP(Sheet__29[[#This Row],[Cidade]],'Clientes'!C:D,2,FALSE)</f>
        <v>SP</v>
      </c>
      <c r="K5006" s="2" t="str">
        <f>VLOOKUP(Sheet__29[[#This Row],[Produto]],Produtos!B:C,2,FALSE)</f>
        <v>Notebook</v>
      </c>
      <c r="L5006" s="2" t="str">
        <f>VLOOKUP(Sheet__29[[#This Row],[Produto]],Produtos!B:D,3,FALSE)</f>
        <v>Lenovo Brasil</v>
      </c>
      <c r="M5006" s="2">
        <f>VLOOKUP(Sheet__29[[#This Row],[Produto]],Estoque!A:B,2,FALSE)</f>
        <v>84</v>
      </c>
      <c r="N5006" s="5">
        <f>Sheet__29[[#This Row],[Qtd]]*Sheet__29[[#This Row],[Valor]]</f>
        <v>16456</v>
      </c>
      <c r="O5006" s="5">
        <f>Sheet__29[[#This Row],[Venda]]*(1-Sheet__29[[#This Row],[Desc]]/100)</f>
        <v>15633.199999999999</v>
      </c>
      <c r="P5006"/>
    </row>
    <row r="5007" spans="1:16" x14ac:dyDescent="0.25">
      <c r="A5007">
        <v>105005</v>
      </c>
      <c r="B5007" s="1">
        <v>46204</v>
      </c>
      <c r="C5007" t="s">
        <v>138</v>
      </c>
      <c r="D5007" t="s">
        <v>1121</v>
      </c>
      <c r="E5007">
        <v>1</v>
      </c>
      <c r="F5007" s="4">
        <v>2684</v>
      </c>
      <c r="G5007">
        <v>5</v>
      </c>
      <c r="H5007" t="s">
        <v>1016</v>
      </c>
      <c r="I5007" s="2" t="str">
        <f>VLOOKUP(Sheet__29[[#This Row],[Filial]],Filiais!A:B,2,FALSE)</f>
        <v>São Paulo</v>
      </c>
      <c r="J5007" s="2" t="str">
        <f>VLOOKUP(Sheet__29[[#This Row],[Cidade]],'Clientes'!C:D,2,FALSE)</f>
        <v>SP</v>
      </c>
      <c r="K5007" s="2" t="str">
        <f>VLOOKUP(Sheet__29[[#This Row],[Produto]],Produtos!B:C,2,FALSE)</f>
        <v>Monitor</v>
      </c>
      <c r="L5007" s="2" t="str">
        <f>VLOOKUP(Sheet__29[[#This Row],[Produto]],Produtos!B:D,3,FALSE)</f>
        <v>Logitech Brasil</v>
      </c>
      <c r="M5007" s="2">
        <f>VLOOKUP(Sheet__29[[#This Row],[Produto]],Estoque!A:B,2,FALSE)</f>
        <v>231</v>
      </c>
      <c r="N5007" s="5">
        <f>Sheet__29[[#This Row],[Qtd]]*Sheet__29[[#This Row],[Valor]]</f>
        <v>2684</v>
      </c>
      <c r="O5007" s="5">
        <f>Sheet__29[[#This Row],[Venda]]*(1-Sheet__29[[#This Row],[Desc]]/100)</f>
        <v>2549.7999999999997</v>
      </c>
      <c r="P5007"/>
    </row>
    <row r="5008" spans="1:16" x14ac:dyDescent="0.25">
      <c r="A5008">
        <v>105006</v>
      </c>
      <c r="B5008" s="1">
        <v>46204</v>
      </c>
      <c r="C5008" t="s">
        <v>214</v>
      </c>
      <c r="D5008" t="s">
        <v>1029</v>
      </c>
      <c r="E5008">
        <v>5</v>
      </c>
      <c r="F5008" s="4">
        <v>724</v>
      </c>
      <c r="G5008">
        <v>0</v>
      </c>
      <c r="H5008" t="s">
        <v>1020</v>
      </c>
      <c r="I5008" s="2" t="str">
        <f>VLOOKUP(Sheet__29[[#This Row],[Filial]],Filiais!A:B,2,FALSE)</f>
        <v>Sorocaba</v>
      </c>
      <c r="J5008" s="2" t="str">
        <f>VLOOKUP(Sheet__29[[#This Row],[Cidade]],'Clientes'!C:D,2,FALSE)</f>
        <v>SP</v>
      </c>
      <c r="K5008" s="2" t="str">
        <f>VLOOKUP(Sheet__29[[#This Row],[Produto]],Produtos!B:C,2,FALSE)</f>
        <v>Armazenamento</v>
      </c>
      <c r="L5008" s="2" t="str">
        <f>VLOOKUP(Sheet__29[[#This Row],[Produto]],Produtos!B:D,3,FALSE)</f>
        <v>Kingston Brasil</v>
      </c>
      <c r="M5008" s="2">
        <f>VLOOKUP(Sheet__29[[#This Row],[Produto]],Estoque!A:B,2,FALSE)</f>
        <v>220</v>
      </c>
      <c r="N5008" s="5">
        <f>Sheet__29[[#This Row],[Qtd]]*Sheet__29[[#This Row],[Valor]]</f>
        <v>3620</v>
      </c>
      <c r="O5008" s="5">
        <f>Sheet__29[[#This Row],[Venda]]*(1-Sheet__29[[#This Row],[Desc]]/100)</f>
        <v>3620</v>
      </c>
      <c r="P5008"/>
    </row>
    <row r="5009" spans="1:16" x14ac:dyDescent="0.25">
      <c r="A5009">
        <v>105007</v>
      </c>
      <c r="B5009" s="1">
        <v>46204</v>
      </c>
      <c r="C5009" t="s">
        <v>398</v>
      </c>
      <c r="D5009" t="s">
        <v>1176</v>
      </c>
      <c r="E5009">
        <v>2</v>
      </c>
      <c r="F5009" s="4">
        <v>4571</v>
      </c>
      <c r="G5009">
        <v>5</v>
      </c>
      <c r="H5009" t="s">
        <v>1021</v>
      </c>
      <c r="I5009" s="2" t="str">
        <f>VLOOKUP(Sheet__29[[#This Row],[Filial]],Filiais!A:B,2,FALSE)</f>
        <v>Jundiaí</v>
      </c>
      <c r="J5009" s="2" t="str">
        <f>VLOOKUP(Sheet__29[[#This Row],[Cidade]],'Clientes'!C:D,2,FALSE)</f>
        <v>SP</v>
      </c>
      <c r="K5009" s="2" t="str">
        <f>VLOOKUP(Sheet__29[[#This Row],[Produto]],Produtos!B:C,2,FALSE)</f>
        <v>Rede</v>
      </c>
      <c r="L5009" s="2" t="str">
        <f>VLOOKUP(Sheet__29[[#This Row],[Produto]],Produtos!B:D,3,FALSE)</f>
        <v>LG Brasil</v>
      </c>
      <c r="M5009" s="2">
        <f>VLOOKUP(Sheet__29[[#This Row],[Produto]],Estoque!A:B,2,FALSE)</f>
        <v>75</v>
      </c>
      <c r="N5009" s="5">
        <f>Sheet__29[[#This Row],[Qtd]]*Sheet__29[[#This Row],[Valor]]</f>
        <v>9142</v>
      </c>
      <c r="O5009" s="5">
        <f>Sheet__29[[#This Row],[Venda]]*(1-Sheet__29[[#This Row],[Desc]]/100)</f>
        <v>8684.9</v>
      </c>
      <c r="P5009"/>
    </row>
    <row r="5010" spans="1:16" x14ac:dyDescent="0.25">
      <c r="A5010">
        <v>105008</v>
      </c>
      <c r="B5010" s="1">
        <v>46204</v>
      </c>
      <c r="C5010" t="s">
        <v>250</v>
      </c>
      <c r="D5010" t="s">
        <v>1169</v>
      </c>
      <c r="E5010">
        <v>2</v>
      </c>
      <c r="F5010" s="4">
        <v>2246</v>
      </c>
      <c r="G5010">
        <v>10</v>
      </c>
      <c r="H5010" t="s">
        <v>1018</v>
      </c>
      <c r="I5010" s="2" t="str">
        <f>VLOOKUP(Sheet__29[[#This Row],[Filial]],Filiais!A:B,2,FALSE)</f>
        <v>Barueri</v>
      </c>
      <c r="J5010" s="2" t="str">
        <f>VLOOKUP(Sheet__29[[#This Row],[Cidade]],'Clientes'!C:D,2,FALSE)</f>
        <v>SP</v>
      </c>
      <c r="K5010" s="2" t="str">
        <f>VLOOKUP(Sheet__29[[#This Row],[Produto]],Produtos!B:C,2,FALSE)</f>
        <v>Armazenamento</v>
      </c>
      <c r="L5010" s="2" t="str">
        <f>VLOOKUP(Sheet__29[[#This Row],[Produto]],Produtos!B:D,3,FALSE)</f>
        <v>Logitech Brasil</v>
      </c>
      <c r="M5010" s="2">
        <f>VLOOKUP(Sheet__29[[#This Row],[Produto]],Estoque!A:B,2,FALSE)</f>
        <v>232</v>
      </c>
      <c r="N5010" s="5">
        <f>Sheet__29[[#This Row],[Qtd]]*Sheet__29[[#This Row],[Valor]]</f>
        <v>4492</v>
      </c>
      <c r="O5010" s="5">
        <f>Sheet__29[[#This Row],[Venda]]*(1-Sheet__29[[#This Row],[Desc]]/100)</f>
        <v>4042.8</v>
      </c>
      <c r="P5010"/>
    </row>
    <row r="5011" spans="1:16" x14ac:dyDescent="0.25">
      <c r="A5011">
        <v>105009</v>
      </c>
      <c r="B5011" s="1">
        <v>46204</v>
      </c>
      <c r="C5011" t="s">
        <v>475</v>
      </c>
      <c r="D5011" t="s">
        <v>1051</v>
      </c>
      <c r="E5011">
        <v>1</v>
      </c>
      <c r="F5011" s="4">
        <v>2868</v>
      </c>
      <c r="G5011">
        <v>0</v>
      </c>
      <c r="H5011" t="s">
        <v>1023</v>
      </c>
      <c r="I5011" s="2" t="str">
        <f>VLOOKUP(Sheet__29[[#This Row],[Filial]],Filiais!A:B,2,FALSE)</f>
        <v>Bauru</v>
      </c>
      <c r="J5011" s="2" t="str">
        <f>VLOOKUP(Sheet__29[[#This Row],[Cidade]],'Clientes'!C:D,2,FALSE)</f>
        <v>SP</v>
      </c>
      <c r="K5011" s="2" t="str">
        <f>VLOOKUP(Sheet__29[[#This Row],[Produto]],Produtos!B:C,2,FALSE)</f>
        <v>Rede</v>
      </c>
      <c r="L5011" s="2" t="str">
        <f>VLOOKUP(Sheet__29[[#This Row],[Produto]],Produtos!B:D,3,FALSE)</f>
        <v>Logitech Brasil</v>
      </c>
      <c r="M5011" s="2">
        <f>VLOOKUP(Sheet__29[[#This Row],[Produto]],Estoque!A:B,2,FALSE)</f>
        <v>187</v>
      </c>
      <c r="N5011" s="5">
        <f>Sheet__29[[#This Row],[Qtd]]*Sheet__29[[#This Row],[Valor]]</f>
        <v>2868</v>
      </c>
      <c r="O5011" s="5">
        <f>Sheet__29[[#This Row],[Venda]]*(1-Sheet__29[[#This Row],[Desc]]/100)</f>
        <v>2868</v>
      </c>
      <c r="P5011"/>
    </row>
    <row r="5012" spans="1:16" x14ac:dyDescent="0.25">
      <c r="A5012">
        <v>105010</v>
      </c>
      <c r="B5012" s="1">
        <v>46204</v>
      </c>
      <c r="C5012" t="s">
        <v>249</v>
      </c>
      <c r="D5012" t="s">
        <v>1170</v>
      </c>
      <c r="E5012">
        <v>1</v>
      </c>
      <c r="F5012" s="4">
        <v>579</v>
      </c>
      <c r="G5012">
        <v>0</v>
      </c>
      <c r="H5012" t="s">
        <v>1020</v>
      </c>
      <c r="I5012" s="2" t="str">
        <f>VLOOKUP(Sheet__29[[#This Row],[Filial]],Filiais!A:B,2,FALSE)</f>
        <v>Sorocaba</v>
      </c>
      <c r="J5012" s="2" t="str">
        <f>VLOOKUP(Sheet__29[[#This Row],[Cidade]],'Clientes'!C:D,2,FALSE)</f>
        <v>SP</v>
      </c>
      <c r="K5012" s="2" t="str">
        <f>VLOOKUP(Sheet__29[[#This Row],[Produto]],Produtos!B:C,2,FALSE)</f>
        <v>Notebook</v>
      </c>
      <c r="L5012" s="2" t="str">
        <f>VLOOKUP(Sheet__29[[#This Row],[Produto]],Produtos!B:D,3,FALSE)</f>
        <v>LG Brasil</v>
      </c>
      <c r="M5012" s="2">
        <f>VLOOKUP(Sheet__29[[#This Row],[Produto]],Estoque!A:B,2,FALSE)</f>
        <v>80</v>
      </c>
      <c r="N5012" s="5">
        <f>Sheet__29[[#This Row],[Qtd]]*Sheet__29[[#This Row],[Valor]]</f>
        <v>579</v>
      </c>
      <c r="O5012" s="5">
        <f>Sheet__29[[#This Row],[Venda]]*(1-Sheet__29[[#This Row],[Desc]]/100)</f>
        <v>579</v>
      </c>
      <c r="P5012"/>
    </row>
    <row r="5013" spans="1:16" x14ac:dyDescent="0.25">
      <c r="A5013">
        <v>105011</v>
      </c>
      <c r="B5013" s="1">
        <v>46204</v>
      </c>
      <c r="C5013" t="s">
        <v>671</v>
      </c>
      <c r="D5013" t="s">
        <v>1106</v>
      </c>
      <c r="E5013">
        <v>2</v>
      </c>
      <c r="F5013" s="4">
        <v>2399</v>
      </c>
      <c r="G5013">
        <v>0</v>
      </c>
      <c r="H5013" t="s">
        <v>1022</v>
      </c>
      <c r="I5013" s="2" t="str">
        <f>VLOOKUP(Sheet__29[[#This Row],[Filial]],Filiais!A:B,2,FALSE)</f>
        <v>Santos</v>
      </c>
      <c r="J5013" s="2" t="str">
        <f>VLOOKUP(Sheet__29[[#This Row],[Cidade]],'Clientes'!C:D,2,FALSE)</f>
        <v>SP</v>
      </c>
      <c r="K5013" s="2" t="str">
        <f>VLOOKUP(Sheet__29[[#This Row],[Produto]],Produtos!B:C,2,FALSE)</f>
        <v>Rede</v>
      </c>
      <c r="L5013" s="2" t="str">
        <f>VLOOKUP(Sheet__29[[#This Row],[Produto]],Produtos!B:D,3,FALSE)</f>
        <v>Logitech Brasil</v>
      </c>
      <c r="M5013" s="2">
        <f>VLOOKUP(Sheet__29[[#This Row],[Produto]],Estoque!A:B,2,FALSE)</f>
        <v>82</v>
      </c>
      <c r="N5013" s="5">
        <f>Sheet__29[[#This Row],[Qtd]]*Sheet__29[[#This Row],[Valor]]</f>
        <v>4798</v>
      </c>
      <c r="O5013" s="5">
        <f>Sheet__29[[#This Row],[Venda]]*(1-Sheet__29[[#This Row],[Desc]]/100)</f>
        <v>4798</v>
      </c>
      <c r="P5013"/>
    </row>
    <row r="5014" spans="1:16" x14ac:dyDescent="0.25">
      <c r="A5014">
        <v>105012</v>
      </c>
      <c r="B5014" s="1">
        <v>46204</v>
      </c>
      <c r="C5014" t="s">
        <v>455</v>
      </c>
      <c r="D5014" t="s">
        <v>1095</v>
      </c>
      <c r="E5014">
        <v>3</v>
      </c>
      <c r="F5014" s="4">
        <v>1830</v>
      </c>
      <c r="G5014">
        <v>10</v>
      </c>
      <c r="H5014" t="s">
        <v>1022</v>
      </c>
      <c r="I5014" s="2" t="str">
        <f>VLOOKUP(Sheet__29[[#This Row],[Filial]],Filiais!A:B,2,FALSE)</f>
        <v>Santos</v>
      </c>
      <c r="J5014" s="2" t="str">
        <f>VLOOKUP(Sheet__29[[#This Row],[Cidade]],'Clientes'!C:D,2,FALSE)</f>
        <v>SP</v>
      </c>
      <c r="K5014" s="2" t="str">
        <f>VLOOKUP(Sheet__29[[#This Row],[Produto]],Produtos!B:C,2,FALSE)</f>
        <v>Notebook</v>
      </c>
      <c r="L5014" s="2" t="str">
        <f>VLOOKUP(Sheet__29[[#This Row],[Produto]],Produtos!B:D,3,FALSE)</f>
        <v>Lenovo Brasil</v>
      </c>
      <c r="M5014" s="2">
        <f>VLOOKUP(Sheet__29[[#This Row],[Produto]],Estoque!A:B,2,FALSE)</f>
        <v>84</v>
      </c>
      <c r="N5014" s="5">
        <f>Sheet__29[[#This Row],[Qtd]]*Sheet__29[[#This Row],[Valor]]</f>
        <v>5490</v>
      </c>
      <c r="O5014" s="5">
        <f>Sheet__29[[#This Row],[Venda]]*(1-Sheet__29[[#This Row],[Desc]]/100)</f>
        <v>4941</v>
      </c>
      <c r="P5014"/>
    </row>
    <row r="5015" spans="1:16" x14ac:dyDescent="0.25">
      <c r="A5015">
        <v>105013</v>
      </c>
      <c r="B5015" s="1">
        <v>46204</v>
      </c>
      <c r="C5015" t="s">
        <v>115</v>
      </c>
      <c r="D5015" t="s">
        <v>1066</v>
      </c>
      <c r="E5015">
        <v>1</v>
      </c>
      <c r="F5015" s="4">
        <v>1710</v>
      </c>
      <c r="G5015">
        <v>5</v>
      </c>
      <c r="H5015" t="s">
        <v>1019</v>
      </c>
      <c r="I5015" s="2" t="str">
        <f>VLOOKUP(Sheet__29[[#This Row],[Filial]],Filiais!A:B,2,FALSE)</f>
        <v>Osasco</v>
      </c>
      <c r="J5015" s="2" t="str">
        <f>VLOOKUP(Sheet__29[[#This Row],[Cidade]],'Clientes'!C:D,2,FALSE)</f>
        <v>SP</v>
      </c>
      <c r="K5015" s="2" t="str">
        <f>VLOOKUP(Sheet__29[[#This Row],[Produto]],Produtos!B:C,2,FALSE)</f>
        <v>Monitor</v>
      </c>
      <c r="L5015" s="2" t="str">
        <f>VLOOKUP(Sheet__29[[#This Row],[Produto]],Produtos!B:D,3,FALSE)</f>
        <v>LG Brasil</v>
      </c>
      <c r="M5015" s="2">
        <f>VLOOKUP(Sheet__29[[#This Row],[Produto]],Estoque!A:B,2,FALSE)</f>
        <v>198</v>
      </c>
      <c r="N5015" s="5">
        <f>Sheet__29[[#This Row],[Qtd]]*Sheet__29[[#This Row],[Valor]]</f>
        <v>1710</v>
      </c>
      <c r="O5015" s="5">
        <f>Sheet__29[[#This Row],[Venda]]*(1-Sheet__29[[#This Row],[Desc]]/100)</f>
        <v>1624.5</v>
      </c>
      <c r="P5015"/>
    </row>
    <row r="5016" spans="1:16" x14ac:dyDescent="0.25">
      <c r="A5016">
        <v>105014</v>
      </c>
      <c r="B5016" s="1">
        <v>46204</v>
      </c>
      <c r="C5016" t="s">
        <v>662</v>
      </c>
      <c r="D5016" t="s">
        <v>1030</v>
      </c>
      <c r="E5016">
        <v>3</v>
      </c>
      <c r="F5016" s="4">
        <v>2163</v>
      </c>
      <c r="G5016">
        <v>5</v>
      </c>
      <c r="H5016" t="s">
        <v>1023</v>
      </c>
      <c r="I5016" s="2" t="str">
        <f>VLOOKUP(Sheet__29[[#This Row],[Filial]],Filiais!A:B,2,FALSE)</f>
        <v>Bauru</v>
      </c>
      <c r="J5016" s="2" t="str">
        <f>VLOOKUP(Sheet__29[[#This Row],[Cidade]],'Clientes'!C:D,2,FALSE)</f>
        <v>SP</v>
      </c>
      <c r="K5016" s="2" t="str">
        <f>VLOOKUP(Sheet__29[[#This Row],[Produto]],Produtos!B:C,2,FALSE)</f>
        <v>Notebook</v>
      </c>
      <c r="L5016" s="2" t="str">
        <f>VLOOKUP(Sheet__29[[#This Row],[Produto]],Produtos!B:D,3,FALSE)</f>
        <v>Kingston Brasil</v>
      </c>
      <c r="M5016" s="2">
        <f>VLOOKUP(Sheet__29[[#This Row],[Produto]],Estoque!A:B,2,FALSE)</f>
        <v>67</v>
      </c>
      <c r="N5016" s="5">
        <f>Sheet__29[[#This Row],[Qtd]]*Sheet__29[[#This Row],[Valor]]</f>
        <v>6489</v>
      </c>
      <c r="O5016" s="5">
        <f>Sheet__29[[#This Row],[Venda]]*(1-Sheet__29[[#This Row],[Desc]]/100)</f>
        <v>6164.5499999999993</v>
      </c>
      <c r="P5016"/>
    </row>
    <row r="5017" spans="1:16" x14ac:dyDescent="0.25">
      <c r="A5017">
        <v>105015</v>
      </c>
      <c r="B5017" s="1">
        <v>46204</v>
      </c>
      <c r="C5017" t="s">
        <v>633</v>
      </c>
      <c r="D5017" t="s">
        <v>1044</v>
      </c>
      <c r="E5017">
        <v>5</v>
      </c>
      <c r="F5017" s="4">
        <v>2213</v>
      </c>
      <c r="G5017">
        <v>10</v>
      </c>
      <c r="H5017" t="s">
        <v>1016</v>
      </c>
      <c r="I5017" s="2" t="str">
        <f>VLOOKUP(Sheet__29[[#This Row],[Filial]],Filiais!A:B,2,FALSE)</f>
        <v>São Paulo</v>
      </c>
      <c r="J5017" s="2" t="str">
        <f>VLOOKUP(Sheet__29[[#This Row],[Cidade]],'Clientes'!C:D,2,FALSE)</f>
        <v>SP</v>
      </c>
      <c r="K5017" s="2" t="str">
        <f>VLOOKUP(Sheet__29[[#This Row],[Produto]],Produtos!B:C,2,FALSE)</f>
        <v>Armazenamento</v>
      </c>
      <c r="L5017" s="2" t="str">
        <f>VLOOKUP(Sheet__29[[#This Row],[Produto]],Produtos!B:D,3,FALSE)</f>
        <v>Lenovo Brasil</v>
      </c>
      <c r="M5017" s="2">
        <f>VLOOKUP(Sheet__29[[#This Row],[Produto]],Estoque!A:B,2,FALSE)</f>
        <v>43</v>
      </c>
      <c r="N5017" s="5">
        <f>Sheet__29[[#This Row],[Qtd]]*Sheet__29[[#This Row],[Valor]]</f>
        <v>11065</v>
      </c>
      <c r="O5017" s="5">
        <f>Sheet__29[[#This Row],[Venda]]*(1-Sheet__29[[#This Row],[Desc]]/100)</f>
        <v>9958.5</v>
      </c>
      <c r="P5017"/>
    </row>
    <row r="5018" spans="1:16" x14ac:dyDescent="0.25">
      <c r="A5018">
        <v>105016</v>
      </c>
      <c r="B5018" s="1">
        <v>46204</v>
      </c>
      <c r="C5018" t="s">
        <v>639</v>
      </c>
      <c r="D5018" t="s">
        <v>1072</v>
      </c>
      <c r="E5018">
        <v>1</v>
      </c>
      <c r="F5018" s="4">
        <v>233</v>
      </c>
      <c r="G5018">
        <v>0</v>
      </c>
      <c r="H5018" t="s">
        <v>1017</v>
      </c>
      <c r="I5018" s="2" t="str">
        <f>VLOOKUP(Sheet__29[[#This Row],[Filial]],Filiais!A:B,2,FALSE)</f>
        <v>Campinas</v>
      </c>
      <c r="J5018" s="2" t="str">
        <f>VLOOKUP(Sheet__29[[#This Row],[Cidade]],'Clientes'!C:D,2,FALSE)</f>
        <v>SP</v>
      </c>
      <c r="K5018" s="2" t="str">
        <f>VLOOKUP(Sheet__29[[#This Row],[Produto]],Produtos!B:C,2,FALSE)</f>
        <v>Periférico</v>
      </c>
      <c r="L5018" s="2" t="str">
        <f>VLOOKUP(Sheet__29[[#This Row],[Produto]],Produtos!B:D,3,FALSE)</f>
        <v>Logitech Brasil</v>
      </c>
      <c r="M5018" s="2">
        <f>VLOOKUP(Sheet__29[[#This Row],[Produto]],Estoque!A:B,2,FALSE)</f>
        <v>266</v>
      </c>
      <c r="N5018" s="5">
        <f>Sheet__29[[#This Row],[Qtd]]*Sheet__29[[#This Row],[Valor]]</f>
        <v>233</v>
      </c>
      <c r="O5018" s="5">
        <f>Sheet__29[[#This Row],[Venda]]*(1-Sheet__29[[#This Row],[Desc]]/100)</f>
        <v>233</v>
      </c>
      <c r="P5018"/>
    </row>
    <row r="5019" spans="1:16" x14ac:dyDescent="0.25">
      <c r="A5019">
        <v>105017</v>
      </c>
      <c r="B5019" s="1">
        <v>46204</v>
      </c>
      <c r="C5019" t="s">
        <v>218</v>
      </c>
      <c r="D5019" t="s">
        <v>1098</v>
      </c>
      <c r="E5019">
        <v>1</v>
      </c>
      <c r="F5019" s="4">
        <v>4186</v>
      </c>
      <c r="G5019">
        <v>5</v>
      </c>
      <c r="H5019" t="s">
        <v>1021</v>
      </c>
      <c r="I5019" s="2" t="str">
        <f>VLOOKUP(Sheet__29[[#This Row],[Filial]],Filiais!A:B,2,FALSE)</f>
        <v>Jundiaí</v>
      </c>
      <c r="J5019" s="2" t="str">
        <f>VLOOKUP(Sheet__29[[#This Row],[Cidade]],'Clientes'!C:D,2,FALSE)</f>
        <v>SP</v>
      </c>
      <c r="K5019" s="2" t="str">
        <f>VLOOKUP(Sheet__29[[#This Row],[Produto]],Produtos!B:C,2,FALSE)</f>
        <v>Periférico</v>
      </c>
      <c r="L5019" s="2" t="str">
        <f>VLOOKUP(Sheet__29[[#This Row],[Produto]],Produtos!B:D,3,FALSE)</f>
        <v>LG Brasil</v>
      </c>
      <c r="M5019" s="2">
        <f>VLOOKUP(Sheet__29[[#This Row],[Produto]],Estoque!A:B,2,FALSE)</f>
        <v>96</v>
      </c>
      <c r="N5019" s="5">
        <f>Sheet__29[[#This Row],[Qtd]]*Sheet__29[[#This Row],[Valor]]</f>
        <v>4186</v>
      </c>
      <c r="O5019" s="5">
        <f>Sheet__29[[#This Row],[Venda]]*(1-Sheet__29[[#This Row],[Desc]]/100)</f>
        <v>3976.7</v>
      </c>
      <c r="P5019"/>
    </row>
    <row r="5020" spans="1:16" x14ac:dyDescent="0.25">
      <c r="A5020">
        <v>105018</v>
      </c>
      <c r="B5020" s="1">
        <v>46204</v>
      </c>
      <c r="C5020" t="s">
        <v>989</v>
      </c>
      <c r="D5020" t="s">
        <v>1165</v>
      </c>
      <c r="E5020">
        <v>5</v>
      </c>
      <c r="F5020" s="4">
        <v>3118</v>
      </c>
      <c r="G5020">
        <v>0</v>
      </c>
      <c r="H5020" t="s">
        <v>1020</v>
      </c>
      <c r="I5020" s="2" t="str">
        <f>VLOOKUP(Sheet__29[[#This Row],[Filial]],Filiais!A:B,2,FALSE)</f>
        <v>Sorocaba</v>
      </c>
      <c r="J5020" s="2" t="str">
        <f>VLOOKUP(Sheet__29[[#This Row],[Cidade]],'Clientes'!C:D,2,FALSE)</f>
        <v>SP</v>
      </c>
      <c r="K5020" s="2" t="str">
        <f>VLOOKUP(Sheet__29[[#This Row],[Produto]],Produtos!B:C,2,FALSE)</f>
        <v>Monitor</v>
      </c>
      <c r="L5020" s="2" t="str">
        <f>VLOOKUP(Sheet__29[[#This Row],[Produto]],Produtos!B:D,3,FALSE)</f>
        <v>Logitech Brasil</v>
      </c>
      <c r="M5020" s="2">
        <f>VLOOKUP(Sheet__29[[#This Row],[Produto]],Estoque!A:B,2,FALSE)</f>
        <v>142</v>
      </c>
      <c r="N5020" s="5">
        <f>Sheet__29[[#This Row],[Qtd]]*Sheet__29[[#This Row],[Valor]]</f>
        <v>15590</v>
      </c>
      <c r="O5020" s="5">
        <f>Sheet__29[[#This Row],[Venda]]*(1-Sheet__29[[#This Row],[Desc]]/100)</f>
        <v>15590</v>
      </c>
      <c r="P5020"/>
    </row>
    <row r="5021" spans="1:16" x14ac:dyDescent="0.25">
      <c r="A5021">
        <v>105019</v>
      </c>
      <c r="B5021" s="1">
        <v>46204</v>
      </c>
      <c r="C5021" t="s">
        <v>260</v>
      </c>
      <c r="D5021" t="s">
        <v>1118</v>
      </c>
      <c r="E5021">
        <v>4</v>
      </c>
      <c r="F5021" s="4">
        <v>2142</v>
      </c>
      <c r="G5021">
        <v>0</v>
      </c>
      <c r="H5021" t="s">
        <v>1025</v>
      </c>
      <c r="I5021" s="2" t="str">
        <f>VLOOKUP(Sheet__29[[#This Row],[Filial]],Filiais!A:B,2,FALSE)</f>
        <v>São José dos Campos</v>
      </c>
      <c r="J5021" s="2" t="str">
        <f>VLOOKUP(Sheet__29[[#This Row],[Cidade]],'Clientes'!C:D,2,FALSE)</f>
        <v>SP</v>
      </c>
      <c r="K5021" s="2" t="str">
        <f>VLOOKUP(Sheet__29[[#This Row],[Produto]],Produtos!B:C,2,FALSE)</f>
        <v>Notebook</v>
      </c>
      <c r="L5021" s="2" t="str">
        <f>VLOOKUP(Sheet__29[[#This Row],[Produto]],Produtos!B:D,3,FALSE)</f>
        <v>LG Brasil</v>
      </c>
      <c r="M5021" s="2">
        <f>VLOOKUP(Sheet__29[[#This Row],[Produto]],Estoque!A:B,2,FALSE)</f>
        <v>40</v>
      </c>
      <c r="N5021" s="5">
        <f>Sheet__29[[#This Row],[Qtd]]*Sheet__29[[#This Row],[Valor]]</f>
        <v>8568</v>
      </c>
      <c r="O5021" s="5">
        <f>Sheet__29[[#This Row],[Venda]]*(1-Sheet__29[[#This Row],[Desc]]/100)</f>
        <v>8568</v>
      </c>
      <c r="P5021"/>
    </row>
    <row r="5022" spans="1:16" x14ac:dyDescent="0.25">
      <c r="A5022">
        <v>105020</v>
      </c>
      <c r="B5022" s="1">
        <v>46204</v>
      </c>
      <c r="C5022" t="s">
        <v>110</v>
      </c>
      <c r="D5022" t="s">
        <v>1112</v>
      </c>
      <c r="E5022">
        <v>5</v>
      </c>
      <c r="F5022" s="4">
        <v>79</v>
      </c>
      <c r="G5022">
        <v>5</v>
      </c>
      <c r="H5022" t="s">
        <v>1024</v>
      </c>
      <c r="I5022" s="2" t="str">
        <f>VLOOKUP(Sheet__29[[#This Row],[Filial]],Filiais!A:B,2,FALSE)</f>
        <v>Ribeirão Preto</v>
      </c>
      <c r="J5022" s="2" t="str">
        <f>VLOOKUP(Sheet__29[[#This Row],[Cidade]],'Clientes'!C:D,2,FALSE)</f>
        <v>SP</v>
      </c>
      <c r="K5022" s="2" t="str">
        <f>VLOOKUP(Sheet__29[[#This Row],[Produto]],Produtos!B:C,2,FALSE)</f>
        <v>Monitor</v>
      </c>
      <c r="L5022" s="2" t="str">
        <f>VLOOKUP(Sheet__29[[#This Row],[Produto]],Produtos!B:D,3,FALSE)</f>
        <v>Dell Brasil</v>
      </c>
      <c r="M5022" s="2">
        <f>VLOOKUP(Sheet__29[[#This Row],[Produto]],Estoque!A:B,2,FALSE)</f>
        <v>266</v>
      </c>
      <c r="N5022" s="5">
        <f>Sheet__29[[#This Row],[Qtd]]*Sheet__29[[#This Row],[Valor]]</f>
        <v>395</v>
      </c>
      <c r="O5022" s="5">
        <f>Sheet__29[[#This Row],[Venda]]*(1-Sheet__29[[#This Row],[Desc]]/100)</f>
        <v>375.25</v>
      </c>
      <c r="P5022"/>
    </row>
    <row r="5023" spans="1:16" x14ac:dyDescent="0.25">
      <c r="A5023">
        <v>105021</v>
      </c>
      <c r="B5023" s="1">
        <v>46204</v>
      </c>
      <c r="C5023" t="s">
        <v>663</v>
      </c>
      <c r="D5023" t="s">
        <v>1135</v>
      </c>
      <c r="E5023">
        <v>5</v>
      </c>
      <c r="F5023" s="4">
        <v>4881</v>
      </c>
      <c r="G5023">
        <v>0</v>
      </c>
      <c r="H5023" t="s">
        <v>1022</v>
      </c>
      <c r="I5023" s="2" t="str">
        <f>VLOOKUP(Sheet__29[[#This Row],[Filial]],Filiais!A:B,2,FALSE)</f>
        <v>Santos</v>
      </c>
      <c r="J5023" s="2" t="str">
        <f>VLOOKUP(Sheet__29[[#This Row],[Cidade]],'Clientes'!C:D,2,FALSE)</f>
        <v>SP</v>
      </c>
      <c r="K5023" s="2" t="str">
        <f>VLOOKUP(Sheet__29[[#This Row],[Produto]],Produtos!B:C,2,FALSE)</f>
        <v>Monitor</v>
      </c>
      <c r="L5023" s="2" t="str">
        <f>VLOOKUP(Sheet__29[[#This Row],[Produto]],Produtos!B:D,3,FALSE)</f>
        <v>LG Brasil</v>
      </c>
      <c r="M5023" s="2">
        <f>VLOOKUP(Sheet__29[[#This Row],[Produto]],Estoque!A:B,2,FALSE)</f>
        <v>142</v>
      </c>
      <c r="N5023" s="5">
        <f>Sheet__29[[#This Row],[Qtd]]*Sheet__29[[#This Row],[Valor]]</f>
        <v>24405</v>
      </c>
      <c r="O5023" s="5">
        <f>Sheet__29[[#This Row],[Venda]]*(1-Sheet__29[[#This Row],[Desc]]/100)</f>
        <v>24405</v>
      </c>
      <c r="P5023"/>
    </row>
    <row r="5024" spans="1:16" x14ac:dyDescent="0.25">
      <c r="A5024">
        <v>105022</v>
      </c>
      <c r="B5024" s="1">
        <v>46204</v>
      </c>
      <c r="C5024" t="s">
        <v>279</v>
      </c>
      <c r="D5024" t="s">
        <v>1120</v>
      </c>
      <c r="E5024">
        <v>1</v>
      </c>
      <c r="F5024" s="4">
        <v>4244</v>
      </c>
      <c r="G5024">
        <v>5</v>
      </c>
      <c r="H5024" t="s">
        <v>1024</v>
      </c>
      <c r="I5024" s="2" t="str">
        <f>VLOOKUP(Sheet__29[[#This Row],[Filial]],Filiais!A:B,2,FALSE)</f>
        <v>Ribeirão Preto</v>
      </c>
      <c r="J5024" s="2" t="str">
        <f>VLOOKUP(Sheet__29[[#This Row],[Cidade]],'Clientes'!C:D,2,FALSE)</f>
        <v>SP</v>
      </c>
      <c r="K5024" s="2" t="str">
        <f>VLOOKUP(Sheet__29[[#This Row],[Produto]],Produtos!B:C,2,FALSE)</f>
        <v>Rede</v>
      </c>
      <c r="L5024" s="2" t="str">
        <f>VLOOKUP(Sheet__29[[#This Row],[Produto]],Produtos!B:D,3,FALSE)</f>
        <v>Kingston Brasil</v>
      </c>
      <c r="M5024" s="2">
        <f>VLOOKUP(Sheet__29[[#This Row],[Produto]],Estoque!A:B,2,FALSE)</f>
        <v>39</v>
      </c>
      <c r="N5024" s="5">
        <f>Sheet__29[[#This Row],[Qtd]]*Sheet__29[[#This Row],[Valor]]</f>
        <v>4244</v>
      </c>
      <c r="O5024" s="5">
        <f>Sheet__29[[#This Row],[Venda]]*(1-Sheet__29[[#This Row],[Desc]]/100)</f>
        <v>4031.7999999999997</v>
      </c>
      <c r="P5024"/>
    </row>
    <row r="5025" spans="1:16" x14ac:dyDescent="0.25">
      <c r="A5025">
        <v>105023</v>
      </c>
      <c r="B5025" s="1">
        <v>46204</v>
      </c>
      <c r="C5025" t="s">
        <v>983</v>
      </c>
      <c r="D5025" t="s">
        <v>1113</v>
      </c>
      <c r="E5025">
        <v>4</v>
      </c>
      <c r="F5025" s="4">
        <v>2679</v>
      </c>
      <c r="G5025">
        <v>10</v>
      </c>
      <c r="H5025" t="s">
        <v>1023</v>
      </c>
      <c r="I5025" s="2" t="str">
        <f>VLOOKUP(Sheet__29[[#This Row],[Filial]],Filiais!A:B,2,FALSE)</f>
        <v>Bauru</v>
      </c>
      <c r="J5025" s="2" t="str">
        <f>VLOOKUP(Sheet__29[[#This Row],[Cidade]],'Clientes'!C:D,2,FALSE)</f>
        <v>SP</v>
      </c>
      <c r="K5025" s="2" t="str">
        <f>VLOOKUP(Sheet__29[[#This Row],[Produto]],Produtos!B:C,2,FALSE)</f>
        <v>Rede</v>
      </c>
      <c r="L5025" s="2" t="str">
        <f>VLOOKUP(Sheet__29[[#This Row],[Produto]],Produtos!B:D,3,FALSE)</f>
        <v>LG Brasil</v>
      </c>
      <c r="M5025" s="2">
        <f>VLOOKUP(Sheet__29[[#This Row],[Produto]],Estoque!A:B,2,FALSE)</f>
        <v>28</v>
      </c>
      <c r="N5025" s="5">
        <f>Sheet__29[[#This Row],[Qtd]]*Sheet__29[[#This Row],[Valor]]</f>
        <v>10716</v>
      </c>
      <c r="O5025" s="5">
        <f>Sheet__29[[#This Row],[Venda]]*(1-Sheet__29[[#This Row],[Desc]]/100)</f>
        <v>9644.4</v>
      </c>
      <c r="P5025"/>
    </row>
    <row r="5026" spans="1:16" x14ac:dyDescent="0.25">
      <c r="A5026">
        <v>105024</v>
      </c>
      <c r="B5026" s="1">
        <v>46204</v>
      </c>
      <c r="C5026" t="s">
        <v>286</v>
      </c>
      <c r="D5026" t="s">
        <v>1046</v>
      </c>
      <c r="E5026">
        <v>1</v>
      </c>
      <c r="F5026" s="4">
        <v>1122</v>
      </c>
      <c r="G5026">
        <v>10</v>
      </c>
      <c r="H5026" t="s">
        <v>1019</v>
      </c>
      <c r="I5026" s="2" t="str">
        <f>VLOOKUP(Sheet__29[[#This Row],[Filial]],Filiais!A:B,2,FALSE)</f>
        <v>Osasco</v>
      </c>
      <c r="J5026" s="2" t="str">
        <f>VLOOKUP(Sheet__29[[#This Row],[Cidade]],'Clientes'!C:D,2,FALSE)</f>
        <v>SP</v>
      </c>
      <c r="K5026" s="2" t="str">
        <f>VLOOKUP(Sheet__29[[#This Row],[Produto]],Produtos!B:C,2,FALSE)</f>
        <v>Notebook</v>
      </c>
      <c r="L5026" s="2" t="str">
        <f>VLOOKUP(Sheet__29[[#This Row],[Produto]],Produtos!B:D,3,FALSE)</f>
        <v>Lenovo Brasil</v>
      </c>
      <c r="M5026" s="2">
        <f>VLOOKUP(Sheet__29[[#This Row],[Produto]],Estoque!A:B,2,FALSE)</f>
        <v>196</v>
      </c>
      <c r="N5026" s="5">
        <f>Sheet__29[[#This Row],[Qtd]]*Sheet__29[[#This Row],[Valor]]</f>
        <v>1122</v>
      </c>
      <c r="O5026" s="5">
        <f>Sheet__29[[#This Row],[Venda]]*(1-Sheet__29[[#This Row],[Desc]]/100)</f>
        <v>1009.8000000000001</v>
      </c>
      <c r="P5026"/>
    </row>
    <row r="5027" spans="1:16" x14ac:dyDescent="0.25">
      <c r="A5027">
        <v>105025</v>
      </c>
      <c r="B5027" s="1">
        <v>46204</v>
      </c>
      <c r="C5027" t="s">
        <v>722</v>
      </c>
      <c r="D5027" t="s">
        <v>1160</v>
      </c>
      <c r="E5027">
        <v>1</v>
      </c>
      <c r="F5027" s="4">
        <v>4238</v>
      </c>
      <c r="G5027">
        <v>0</v>
      </c>
      <c r="H5027" t="s">
        <v>1016</v>
      </c>
      <c r="I5027" s="2" t="str">
        <f>VLOOKUP(Sheet__29[[#This Row],[Filial]],Filiais!A:B,2,FALSE)</f>
        <v>São Paulo</v>
      </c>
      <c r="J5027" s="2" t="str">
        <f>VLOOKUP(Sheet__29[[#This Row],[Cidade]],'Clientes'!C:D,2,FALSE)</f>
        <v>SP</v>
      </c>
      <c r="K5027" s="2" t="str">
        <f>VLOOKUP(Sheet__29[[#This Row],[Produto]],Produtos!B:C,2,FALSE)</f>
        <v>Monitor</v>
      </c>
      <c r="L5027" s="2" t="str">
        <f>VLOOKUP(Sheet__29[[#This Row],[Produto]],Produtos!B:D,3,FALSE)</f>
        <v>LG Brasil</v>
      </c>
      <c r="M5027" s="2">
        <f>VLOOKUP(Sheet__29[[#This Row],[Produto]],Estoque!A:B,2,FALSE)</f>
        <v>20</v>
      </c>
      <c r="N5027" s="5">
        <f>Sheet__29[[#This Row],[Qtd]]*Sheet__29[[#This Row],[Valor]]</f>
        <v>4238</v>
      </c>
      <c r="O5027" s="5">
        <f>Sheet__29[[#This Row],[Venda]]*(1-Sheet__29[[#This Row],[Desc]]/100)</f>
        <v>4238</v>
      </c>
      <c r="P5027"/>
    </row>
    <row r="5028" spans="1:16" x14ac:dyDescent="0.25">
      <c r="A5028">
        <v>105026</v>
      </c>
      <c r="B5028" s="1">
        <v>46204</v>
      </c>
      <c r="C5028" t="s">
        <v>475</v>
      </c>
      <c r="D5028" t="s">
        <v>1029</v>
      </c>
      <c r="E5028">
        <v>5</v>
      </c>
      <c r="F5028" s="4">
        <v>4358</v>
      </c>
      <c r="G5028">
        <v>0</v>
      </c>
      <c r="H5028" t="s">
        <v>1020</v>
      </c>
      <c r="I5028" s="2" t="str">
        <f>VLOOKUP(Sheet__29[[#This Row],[Filial]],Filiais!A:B,2,FALSE)</f>
        <v>Sorocaba</v>
      </c>
      <c r="J5028" s="2" t="str">
        <f>VLOOKUP(Sheet__29[[#This Row],[Cidade]],'Clientes'!C:D,2,FALSE)</f>
        <v>SP</v>
      </c>
      <c r="K5028" s="2" t="str">
        <f>VLOOKUP(Sheet__29[[#This Row],[Produto]],Produtos!B:C,2,FALSE)</f>
        <v>Armazenamento</v>
      </c>
      <c r="L5028" s="2" t="str">
        <f>VLOOKUP(Sheet__29[[#This Row],[Produto]],Produtos!B:D,3,FALSE)</f>
        <v>Kingston Brasil</v>
      </c>
      <c r="M5028" s="2">
        <f>VLOOKUP(Sheet__29[[#This Row],[Produto]],Estoque!A:B,2,FALSE)</f>
        <v>220</v>
      </c>
      <c r="N5028" s="5">
        <f>Sheet__29[[#This Row],[Qtd]]*Sheet__29[[#This Row],[Valor]]</f>
        <v>21790</v>
      </c>
      <c r="O5028" s="5">
        <f>Sheet__29[[#This Row],[Venda]]*(1-Sheet__29[[#This Row],[Desc]]/100)</f>
        <v>21790</v>
      </c>
      <c r="P5028"/>
    </row>
    <row r="5029" spans="1:16" x14ac:dyDescent="0.25">
      <c r="A5029">
        <v>105027</v>
      </c>
      <c r="B5029" s="1">
        <v>46204</v>
      </c>
      <c r="C5029" t="s">
        <v>74</v>
      </c>
      <c r="D5029" t="s">
        <v>1136</v>
      </c>
      <c r="E5029">
        <v>5</v>
      </c>
      <c r="F5029" s="4">
        <v>2252</v>
      </c>
      <c r="G5029">
        <v>0</v>
      </c>
      <c r="H5029" t="s">
        <v>1019</v>
      </c>
      <c r="I5029" s="2" t="str">
        <f>VLOOKUP(Sheet__29[[#This Row],[Filial]],Filiais!A:B,2,FALSE)</f>
        <v>Osasco</v>
      </c>
      <c r="J5029" s="2" t="str">
        <f>VLOOKUP(Sheet__29[[#This Row],[Cidade]],'Clientes'!C:D,2,FALSE)</f>
        <v>SP</v>
      </c>
      <c r="K5029" s="2" t="str">
        <f>VLOOKUP(Sheet__29[[#This Row],[Produto]],Produtos!B:C,2,FALSE)</f>
        <v>Rede</v>
      </c>
      <c r="L5029" s="2" t="str">
        <f>VLOOKUP(Sheet__29[[#This Row],[Produto]],Produtos!B:D,3,FALSE)</f>
        <v>Logitech Brasil</v>
      </c>
      <c r="M5029" s="2">
        <f>VLOOKUP(Sheet__29[[#This Row],[Produto]],Estoque!A:B,2,FALSE)</f>
        <v>40</v>
      </c>
      <c r="N5029" s="5">
        <f>Sheet__29[[#This Row],[Qtd]]*Sheet__29[[#This Row],[Valor]]</f>
        <v>11260</v>
      </c>
      <c r="O5029" s="5">
        <f>Sheet__29[[#This Row],[Venda]]*(1-Sheet__29[[#This Row],[Desc]]/100)</f>
        <v>11260</v>
      </c>
      <c r="P5029"/>
    </row>
    <row r="5030" spans="1:16" x14ac:dyDescent="0.25">
      <c r="A5030">
        <v>105028</v>
      </c>
      <c r="B5030" s="1">
        <v>46204</v>
      </c>
      <c r="C5030" t="s">
        <v>868</v>
      </c>
      <c r="D5030" t="s">
        <v>1078</v>
      </c>
      <c r="E5030">
        <v>1</v>
      </c>
      <c r="F5030" s="4">
        <v>1939</v>
      </c>
      <c r="G5030">
        <v>0</v>
      </c>
      <c r="H5030" t="s">
        <v>1025</v>
      </c>
      <c r="I5030" s="2" t="str">
        <f>VLOOKUP(Sheet__29[[#This Row],[Filial]],Filiais!A:B,2,FALSE)</f>
        <v>São José dos Campos</v>
      </c>
      <c r="J5030" s="2" t="str">
        <f>VLOOKUP(Sheet__29[[#This Row],[Cidade]],'Clientes'!C:D,2,FALSE)</f>
        <v>SP</v>
      </c>
      <c r="K5030" s="2" t="str">
        <f>VLOOKUP(Sheet__29[[#This Row],[Produto]],Produtos!B:C,2,FALSE)</f>
        <v>Periférico</v>
      </c>
      <c r="L5030" s="2" t="str">
        <f>VLOOKUP(Sheet__29[[#This Row],[Produto]],Produtos!B:D,3,FALSE)</f>
        <v>Kingston Brasil</v>
      </c>
      <c r="M5030" s="2">
        <f>VLOOKUP(Sheet__29[[#This Row],[Produto]],Estoque!A:B,2,FALSE)</f>
        <v>92</v>
      </c>
      <c r="N5030" s="5">
        <f>Sheet__29[[#This Row],[Qtd]]*Sheet__29[[#This Row],[Valor]]</f>
        <v>1939</v>
      </c>
      <c r="O5030" s="5">
        <f>Sheet__29[[#This Row],[Venda]]*(1-Sheet__29[[#This Row],[Desc]]/100)</f>
        <v>1939</v>
      </c>
      <c r="P5030"/>
    </row>
    <row r="5031" spans="1:16" x14ac:dyDescent="0.25">
      <c r="A5031">
        <v>105029</v>
      </c>
      <c r="B5031" s="1">
        <v>46204</v>
      </c>
      <c r="C5031" t="s">
        <v>488</v>
      </c>
      <c r="D5031" t="s">
        <v>1172</v>
      </c>
      <c r="E5031">
        <v>4</v>
      </c>
      <c r="F5031" s="4">
        <v>1436</v>
      </c>
      <c r="G5031">
        <v>0</v>
      </c>
      <c r="H5031" t="s">
        <v>1023</v>
      </c>
      <c r="I5031" s="2" t="str">
        <f>VLOOKUP(Sheet__29[[#This Row],[Filial]],Filiais!A:B,2,FALSE)</f>
        <v>Bauru</v>
      </c>
      <c r="J5031" s="2" t="str">
        <f>VLOOKUP(Sheet__29[[#This Row],[Cidade]],'Clientes'!C:D,2,FALSE)</f>
        <v>SP</v>
      </c>
      <c r="K5031" s="2" t="str">
        <f>VLOOKUP(Sheet__29[[#This Row],[Produto]],Produtos!B:C,2,FALSE)</f>
        <v>Rede</v>
      </c>
      <c r="L5031" s="2" t="str">
        <f>VLOOKUP(Sheet__29[[#This Row],[Produto]],Produtos!B:D,3,FALSE)</f>
        <v>Kingston Brasil</v>
      </c>
      <c r="M5031" s="2">
        <f>VLOOKUP(Sheet__29[[#This Row],[Produto]],Estoque!A:B,2,FALSE)</f>
        <v>240</v>
      </c>
      <c r="N5031" s="5">
        <f>Sheet__29[[#This Row],[Qtd]]*Sheet__29[[#This Row],[Valor]]</f>
        <v>5744</v>
      </c>
      <c r="O5031" s="5">
        <f>Sheet__29[[#This Row],[Venda]]*(1-Sheet__29[[#This Row],[Desc]]/100)</f>
        <v>5744</v>
      </c>
      <c r="P5031"/>
    </row>
    <row r="5032" spans="1:16" x14ac:dyDescent="0.25">
      <c r="A5032">
        <v>105030</v>
      </c>
      <c r="B5032" s="1">
        <v>46204</v>
      </c>
      <c r="C5032" t="s">
        <v>578</v>
      </c>
      <c r="D5032" t="s">
        <v>1096</v>
      </c>
      <c r="E5032">
        <v>2</v>
      </c>
      <c r="F5032" s="4">
        <v>4034</v>
      </c>
      <c r="G5032">
        <v>0</v>
      </c>
      <c r="H5032" t="s">
        <v>1025</v>
      </c>
      <c r="I5032" s="2" t="str">
        <f>VLOOKUP(Sheet__29[[#This Row],[Filial]],Filiais!A:B,2,FALSE)</f>
        <v>São José dos Campos</v>
      </c>
      <c r="J5032" s="2" t="str">
        <f>VLOOKUP(Sheet__29[[#This Row],[Cidade]],'Clientes'!C:D,2,FALSE)</f>
        <v>SP</v>
      </c>
      <c r="K5032" s="2" t="str">
        <f>VLOOKUP(Sheet__29[[#This Row],[Produto]],Produtos!B:C,2,FALSE)</f>
        <v>Rede</v>
      </c>
      <c r="L5032" s="2" t="str">
        <f>VLOOKUP(Sheet__29[[#This Row],[Produto]],Produtos!B:D,3,FALSE)</f>
        <v>Lenovo Brasil</v>
      </c>
      <c r="M5032" s="2">
        <f>VLOOKUP(Sheet__29[[#This Row],[Produto]],Estoque!A:B,2,FALSE)</f>
        <v>208</v>
      </c>
      <c r="N5032" s="5">
        <f>Sheet__29[[#This Row],[Qtd]]*Sheet__29[[#This Row],[Valor]]</f>
        <v>8068</v>
      </c>
      <c r="O5032" s="5">
        <f>Sheet__29[[#This Row],[Venda]]*(1-Sheet__29[[#This Row],[Desc]]/100)</f>
        <v>8068</v>
      </c>
      <c r="P5032"/>
    </row>
    <row r="5033" spans="1:16" x14ac:dyDescent="0.25">
      <c r="A5033">
        <v>105031</v>
      </c>
      <c r="B5033" s="1">
        <v>46204</v>
      </c>
      <c r="C5033" t="s">
        <v>378</v>
      </c>
      <c r="D5033" t="s">
        <v>1161</v>
      </c>
      <c r="E5033">
        <v>1</v>
      </c>
      <c r="F5033" s="4">
        <v>3193</v>
      </c>
      <c r="G5033">
        <v>5</v>
      </c>
      <c r="H5033" t="s">
        <v>1019</v>
      </c>
      <c r="I5033" s="2" t="str">
        <f>VLOOKUP(Sheet__29[[#This Row],[Filial]],Filiais!A:B,2,FALSE)</f>
        <v>Osasco</v>
      </c>
      <c r="J5033" s="2" t="str">
        <f>VLOOKUP(Sheet__29[[#This Row],[Cidade]],'Clientes'!C:D,2,FALSE)</f>
        <v>SP</v>
      </c>
      <c r="K5033" s="2" t="str">
        <f>VLOOKUP(Sheet__29[[#This Row],[Produto]],Produtos!B:C,2,FALSE)</f>
        <v>Rede</v>
      </c>
      <c r="L5033" s="2" t="str">
        <f>VLOOKUP(Sheet__29[[#This Row],[Produto]],Produtos!B:D,3,FALSE)</f>
        <v>Dell Brasil</v>
      </c>
      <c r="M5033" s="2">
        <f>VLOOKUP(Sheet__29[[#This Row],[Produto]],Estoque!A:B,2,FALSE)</f>
        <v>211</v>
      </c>
      <c r="N5033" s="5">
        <f>Sheet__29[[#This Row],[Qtd]]*Sheet__29[[#This Row],[Valor]]</f>
        <v>3193</v>
      </c>
      <c r="O5033" s="5">
        <f>Sheet__29[[#This Row],[Venda]]*(1-Sheet__29[[#This Row],[Desc]]/100)</f>
        <v>3033.35</v>
      </c>
      <c r="P5033"/>
    </row>
    <row r="5034" spans="1:16" x14ac:dyDescent="0.25">
      <c r="A5034">
        <v>105032</v>
      </c>
      <c r="B5034" s="1">
        <v>46204</v>
      </c>
      <c r="C5034" t="s">
        <v>249</v>
      </c>
      <c r="D5034" t="s">
        <v>1062</v>
      </c>
      <c r="E5034">
        <v>3</v>
      </c>
      <c r="F5034" s="4">
        <v>540</v>
      </c>
      <c r="G5034">
        <v>10</v>
      </c>
      <c r="H5034" t="s">
        <v>1020</v>
      </c>
      <c r="I5034" s="2" t="str">
        <f>VLOOKUP(Sheet__29[[#This Row],[Filial]],Filiais!A:B,2,FALSE)</f>
        <v>Sorocaba</v>
      </c>
      <c r="J5034" s="2" t="str">
        <f>VLOOKUP(Sheet__29[[#This Row],[Cidade]],'Clientes'!C:D,2,FALSE)</f>
        <v>SP</v>
      </c>
      <c r="K5034" s="2" t="str">
        <f>VLOOKUP(Sheet__29[[#This Row],[Produto]],Produtos!B:C,2,FALSE)</f>
        <v>Rede</v>
      </c>
      <c r="L5034" s="2" t="str">
        <f>VLOOKUP(Sheet__29[[#This Row],[Produto]],Produtos!B:D,3,FALSE)</f>
        <v>Lenovo Brasil</v>
      </c>
      <c r="M5034" s="2">
        <f>VLOOKUP(Sheet__29[[#This Row],[Produto]],Estoque!A:B,2,FALSE)</f>
        <v>178</v>
      </c>
      <c r="N5034" s="5">
        <f>Sheet__29[[#This Row],[Qtd]]*Sheet__29[[#This Row],[Valor]]</f>
        <v>1620</v>
      </c>
      <c r="O5034" s="5">
        <f>Sheet__29[[#This Row],[Venda]]*(1-Sheet__29[[#This Row],[Desc]]/100)</f>
        <v>1458</v>
      </c>
      <c r="P5034"/>
    </row>
    <row r="5035" spans="1:16" x14ac:dyDescent="0.25">
      <c r="A5035">
        <v>105033</v>
      </c>
      <c r="B5035" s="1">
        <v>46204</v>
      </c>
      <c r="C5035" t="s">
        <v>947</v>
      </c>
      <c r="D5035" t="s">
        <v>1115</v>
      </c>
      <c r="E5035">
        <v>4</v>
      </c>
      <c r="F5035" s="4">
        <v>738</v>
      </c>
      <c r="G5035">
        <v>10</v>
      </c>
      <c r="H5035" t="s">
        <v>1020</v>
      </c>
      <c r="I5035" s="2" t="str">
        <f>VLOOKUP(Sheet__29[[#This Row],[Filial]],Filiais!A:B,2,FALSE)</f>
        <v>Sorocaba</v>
      </c>
      <c r="J5035" s="2" t="str">
        <f>VLOOKUP(Sheet__29[[#This Row],[Cidade]],'Clientes'!C:D,2,FALSE)</f>
        <v>SP</v>
      </c>
      <c r="K5035" s="2" t="str">
        <f>VLOOKUP(Sheet__29[[#This Row],[Produto]],Produtos!B:C,2,FALSE)</f>
        <v>Periférico</v>
      </c>
      <c r="L5035" s="2" t="str">
        <f>VLOOKUP(Sheet__29[[#This Row],[Produto]],Produtos!B:D,3,FALSE)</f>
        <v>Dell Brasil</v>
      </c>
      <c r="M5035" s="2">
        <f>VLOOKUP(Sheet__29[[#This Row],[Produto]],Estoque!A:B,2,FALSE)</f>
        <v>266</v>
      </c>
      <c r="N5035" s="5">
        <f>Sheet__29[[#This Row],[Qtd]]*Sheet__29[[#This Row],[Valor]]</f>
        <v>2952</v>
      </c>
      <c r="O5035" s="5">
        <f>Sheet__29[[#This Row],[Venda]]*(1-Sheet__29[[#This Row],[Desc]]/100)</f>
        <v>2656.8</v>
      </c>
      <c r="P5035"/>
    </row>
    <row r="5036" spans="1:16" x14ac:dyDescent="0.25">
      <c r="A5036">
        <v>105034</v>
      </c>
      <c r="B5036" s="1">
        <v>46204</v>
      </c>
      <c r="C5036" t="s">
        <v>759</v>
      </c>
      <c r="D5036" t="s">
        <v>1170</v>
      </c>
      <c r="E5036">
        <v>4</v>
      </c>
      <c r="F5036" s="4">
        <v>1480</v>
      </c>
      <c r="G5036">
        <v>0</v>
      </c>
      <c r="H5036" t="s">
        <v>1024</v>
      </c>
      <c r="I5036" s="2" t="str">
        <f>VLOOKUP(Sheet__29[[#This Row],[Filial]],Filiais!A:B,2,FALSE)</f>
        <v>Ribeirão Preto</v>
      </c>
      <c r="J5036" s="2" t="str">
        <f>VLOOKUP(Sheet__29[[#This Row],[Cidade]],'Clientes'!C:D,2,FALSE)</f>
        <v>SP</v>
      </c>
      <c r="K5036" s="2" t="str">
        <f>VLOOKUP(Sheet__29[[#This Row],[Produto]],Produtos!B:C,2,FALSE)</f>
        <v>Notebook</v>
      </c>
      <c r="L5036" s="2" t="str">
        <f>VLOOKUP(Sheet__29[[#This Row],[Produto]],Produtos!B:D,3,FALSE)</f>
        <v>LG Brasil</v>
      </c>
      <c r="M5036" s="2">
        <f>VLOOKUP(Sheet__29[[#This Row],[Produto]],Estoque!A:B,2,FALSE)</f>
        <v>80</v>
      </c>
      <c r="N5036" s="5">
        <f>Sheet__29[[#This Row],[Qtd]]*Sheet__29[[#This Row],[Valor]]</f>
        <v>5920</v>
      </c>
      <c r="O5036" s="5">
        <f>Sheet__29[[#This Row],[Venda]]*(1-Sheet__29[[#This Row],[Desc]]/100)</f>
        <v>5920</v>
      </c>
      <c r="P5036"/>
    </row>
    <row r="5037" spans="1:16" x14ac:dyDescent="0.25">
      <c r="A5037">
        <v>105035</v>
      </c>
      <c r="B5037" s="1">
        <v>46204</v>
      </c>
      <c r="C5037" t="s">
        <v>756</v>
      </c>
      <c r="D5037" t="s">
        <v>1033</v>
      </c>
      <c r="E5037">
        <v>3</v>
      </c>
      <c r="F5037" s="4">
        <v>3852</v>
      </c>
      <c r="G5037">
        <v>0</v>
      </c>
      <c r="H5037" t="s">
        <v>1025</v>
      </c>
      <c r="I5037" s="2" t="str">
        <f>VLOOKUP(Sheet__29[[#This Row],[Filial]],Filiais!A:B,2,FALSE)</f>
        <v>São José dos Campos</v>
      </c>
      <c r="J5037" s="2" t="str">
        <f>VLOOKUP(Sheet__29[[#This Row],[Cidade]],'Clientes'!C:D,2,FALSE)</f>
        <v>SP</v>
      </c>
      <c r="K5037" s="2" t="str">
        <f>VLOOKUP(Sheet__29[[#This Row],[Produto]],Produtos!B:C,2,FALSE)</f>
        <v>Periférico</v>
      </c>
      <c r="L5037" s="2" t="str">
        <f>VLOOKUP(Sheet__29[[#This Row],[Produto]],Produtos!B:D,3,FALSE)</f>
        <v>Dell Brasil</v>
      </c>
      <c r="M5037" s="2">
        <f>VLOOKUP(Sheet__29[[#This Row],[Produto]],Estoque!A:B,2,FALSE)</f>
        <v>201</v>
      </c>
      <c r="N5037" s="5">
        <f>Sheet__29[[#This Row],[Qtd]]*Sheet__29[[#This Row],[Valor]]</f>
        <v>11556</v>
      </c>
      <c r="O5037" s="5">
        <f>Sheet__29[[#This Row],[Venda]]*(1-Sheet__29[[#This Row],[Desc]]/100)</f>
        <v>11556</v>
      </c>
      <c r="P5037"/>
    </row>
    <row r="5038" spans="1:16" x14ac:dyDescent="0.25">
      <c r="A5038">
        <v>105036</v>
      </c>
      <c r="B5038" s="1">
        <v>46204</v>
      </c>
      <c r="C5038" t="s">
        <v>494</v>
      </c>
      <c r="D5038" t="s">
        <v>1126</v>
      </c>
      <c r="E5038">
        <v>2</v>
      </c>
      <c r="F5038" s="4">
        <v>3491</v>
      </c>
      <c r="G5038">
        <v>10</v>
      </c>
      <c r="H5038" t="s">
        <v>1020</v>
      </c>
      <c r="I5038" s="2" t="str">
        <f>VLOOKUP(Sheet__29[[#This Row],[Filial]],Filiais!A:B,2,FALSE)</f>
        <v>Sorocaba</v>
      </c>
      <c r="J5038" s="2" t="str">
        <f>VLOOKUP(Sheet__29[[#This Row],[Cidade]],'Clientes'!C:D,2,FALSE)</f>
        <v>SP</v>
      </c>
      <c r="K5038" s="2" t="str">
        <f>VLOOKUP(Sheet__29[[#This Row],[Produto]],Produtos!B:C,2,FALSE)</f>
        <v>Periférico</v>
      </c>
      <c r="L5038" s="2" t="str">
        <f>VLOOKUP(Sheet__29[[#This Row],[Produto]],Produtos!B:D,3,FALSE)</f>
        <v>Logitech Brasil</v>
      </c>
      <c r="M5038" s="2">
        <f>VLOOKUP(Sheet__29[[#This Row],[Produto]],Estoque!A:B,2,FALSE)</f>
        <v>52</v>
      </c>
      <c r="N5038" s="5">
        <f>Sheet__29[[#This Row],[Qtd]]*Sheet__29[[#This Row],[Valor]]</f>
        <v>6982</v>
      </c>
      <c r="O5038" s="5">
        <f>Sheet__29[[#This Row],[Venda]]*(1-Sheet__29[[#This Row],[Desc]]/100)</f>
        <v>6283.8</v>
      </c>
      <c r="P5038"/>
    </row>
    <row r="5039" spans="1:16" x14ac:dyDescent="0.25">
      <c r="A5039">
        <v>105037</v>
      </c>
      <c r="B5039" s="1">
        <v>46204</v>
      </c>
      <c r="C5039" t="s">
        <v>48</v>
      </c>
      <c r="D5039" t="s">
        <v>1064</v>
      </c>
      <c r="E5039">
        <v>1</v>
      </c>
      <c r="F5039" s="4">
        <v>2016</v>
      </c>
      <c r="G5039">
        <v>0</v>
      </c>
      <c r="H5039" t="s">
        <v>1023</v>
      </c>
      <c r="I5039" s="2" t="str">
        <f>VLOOKUP(Sheet__29[[#This Row],[Filial]],Filiais!A:B,2,FALSE)</f>
        <v>Bauru</v>
      </c>
      <c r="J5039" s="2" t="str">
        <f>VLOOKUP(Sheet__29[[#This Row],[Cidade]],'Clientes'!C:D,2,FALSE)</f>
        <v>SP</v>
      </c>
      <c r="K5039" s="2" t="str">
        <f>VLOOKUP(Sheet__29[[#This Row],[Produto]],Produtos!B:C,2,FALSE)</f>
        <v>Notebook</v>
      </c>
      <c r="L5039" s="2" t="str">
        <f>VLOOKUP(Sheet__29[[#This Row],[Produto]],Produtos!B:D,3,FALSE)</f>
        <v>Kingston Brasil</v>
      </c>
      <c r="M5039" s="2">
        <f>VLOOKUP(Sheet__29[[#This Row],[Produto]],Estoque!A:B,2,FALSE)</f>
        <v>257</v>
      </c>
      <c r="N5039" s="5">
        <f>Sheet__29[[#This Row],[Qtd]]*Sheet__29[[#This Row],[Valor]]</f>
        <v>2016</v>
      </c>
      <c r="O5039" s="5">
        <f>Sheet__29[[#This Row],[Venda]]*(1-Sheet__29[[#This Row],[Desc]]/100)</f>
        <v>2016</v>
      </c>
      <c r="P5039"/>
    </row>
    <row r="5040" spans="1:16" x14ac:dyDescent="0.25">
      <c r="A5040">
        <v>105038</v>
      </c>
      <c r="B5040" s="1">
        <v>46204</v>
      </c>
      <c r="C5040" t="s">
        <v>581</v>
      </c>
      <c r="D5040" t="s">
        <v>1073</v>
      </c>
      <c r="E5040">
        <v>4</v>
      </c>
      <c r="F5040" s="4">
        <v>4400</v>
      </c>
      <c r="G5040">
        <v>5</v>
      </c>
      <c r="H5040" t="s">
        <v>1016</v>
      </c>
      <c r="I5040" s="2" t="str">
        <f>VLOOKUP(Sheet__29[[#This Row],[Filial]],Filiais!A:B,2,FALSE)</f>
        <v>São Paulo</v>
      </c>
      <c r="J5040" s="2" t="str">
        <f>VLOOKUP(Sheet__29[[#This Row],[Cidade]],'Clientes'!C:D,2,FALSE)</f>
        <v>SP</v>
      </c>
      <c r="K5040" s="2" t="str">
        <f>VLOOKUP(Sheet__29[[#This Row],[Produto]],Produtos!B:C,2,FALSE)</f>
        <v>Armazenamento</v>
      </c>
      <c r="L5040" s="2" t="str">
        <f>VLOOKUP(Sheet__29[[#This Row],[Produto]],Produtos!B:D,3,FALSE)</f>
        <v>Dell Brasil</v>
      </c>
      <c r="M5040" s="2">
        <f>VLOOKUP(Sheet__29[[#This Row],[Produto]],Estoque!A:B,2,FALSE)</f>
        <v>106</v>
      </c>
      <c r="N5040" s="5">
        <f>Sheet__29[[#This Row],[Qtd]]*Sheet__29[[#This Row],[Valor]]</f>
        <v>17600</v>
      </c>
      <c r="O5040" s="5">
        <f>Sheet__29[[#This Row],[Venda]]*(1-Sheet__29[[#This Row],[Desc]]/100)</f>
        <v>16720</v>
      </c>
      <c r="P5040"/>
    </row>
    <row r="5041" spans="1:16" x14ac:dyDescent="0.25">
      <c r="A5041">
        <v>105039</v>
      </c>
      <c r="B5041" s="1">
        <v>46204</v>
      </c>
      <c r="C5041" t="s">
        <v>60</v>
      </c>
      <c r="D5041" t="s">
        <v>1028</v>
      </c>
      <c r="E5041">
        <v>3</v>
      </c>
      <c r="F5041" s="4">
        <v>203</v>
      </c>
      <c r="G5041">
        <v>5</v>
      </c>
      <c r="H5041" t="s">
        <v>1024</v>
      </c>
      <c r="I5041" s="2" t="str">
        <f>VLOOKUP(Sheet__29[[#This Row],[Filial]],Filiais!A:B,2,FALSE)</f>
        <v>Ribeirão Preto</v>
      </c>
      <c r="J5041" s="2" t="str">
        <f>VLOOKUP(Sheet__29[[#This Row],[Cidade]],'Clientes'!C:D,2,FALSE)</f>
        <v>SP</v>
      </c>
      <c r="K5041" s="2" t="str">
        <f>VLOOKUP(Sheet__29[[#This Row],[Produto]],Produtos!B:C,2,FALSE)</f>
        <v>Notebook</v>
      </c>
      <c r="L5041" s="2" t="str">
        <f>VLOOKUP(Sheet__29[[#This Row],[Produto]],Produtos!B:D,3,FALSE)</f>
        <v>LG Brasil</v>
      </c>
      <c r="M5041" s="2">
        <f>VLOOKUP(Sheet__29[[#This Row],[Produto]],Estoque!A:B,2,FALSE)</f>
        <v>256</v>
      </c>
      <c r="N5041" s="5">
        <f>Sheet__29[[#This Row],[Qtd]]*Sheet__29[[#This Row],[Valor]]</f>
        <v>609</v>
      </c>
      <c r="O5041" s="5">
        <f>Sheet__29[[#This Row],[Venda]]*(1-Sheet__29[[#This Row],[Desc]]/100)</f>
        <v>578.54999999999995</v>
      </c>
      <c r="P5041"/>
    </row>
    <row r="5042" spans="1:16" x14ac:dyDescent="0.25">
      <c r="A5042">
        <v>105040</v>
      </c>
      <c r="B5042" s="1">
        <v>46204</v>
      </c>
      <c r="C5042" t="s">
        <v>971</v>
      </c>
      <c r="D5042" t="s">
        <v>1088</v>
      </c>
      <c r="E5042">
        <v>1</v>
      </c>
      <c r="F5042" s="4">
        <v>4141</v>
      </c>
      <c r="G5042">
        <v>10</v>
      </c>
      <c r="H5042" t="s">
        <v>1016</v>
      </c>
      <c r="I5042" s="2" t="str">
        <f>VLOOKUP(Sheet__29[[#This Row],[Filial]],Filiais!A:B,2,FALSE)</f>
        <v>São Paulo</v>
      </c>
      <c r="J5042" s="2" t="str">
        <f>VLOOKUP(Sheet__29[[#This Row],[Cidade]],'Clientes'!C:D,2,FALSE)</f>
        <v>SP</v>
      </c>
      <c r="K5042" s="2" t="str">
        <f>VLOOKUP(Sheet__29[[#This Row],[Produto]],Produtos!B:C,2,FALSE)</f>
        <v>Periférico</v>
      </c>
      <c r="L5042" s="2" t="str">
        <f>VLOOKUP(Sheet__29[[#This Row],[Produto]],Produtos!B:D,3,FALSE)</f>
        <v>Logitech Brasil</v>
      </c>
      <c r="M5042" s="2">
        <f>VLOOKUP(Sheet__29[[#This Row],[Produto]],Estoque!A:B,2,FALSE)</f>
        <v>177</v>
      </c>
      <c r="N5042" s="5">
        <f>Sheet__29[[#This Row],[Qtd]]*Sheet__29[[#This Row],[Valor]]</f>
        <v>4141</v>
      </c>
      <c r="O5042" s="5">
        <f>Sheet__29[[#This Row],[Venda]]*(1-Sheet__29[[#This Row],[Desc]]/100)</f>
        <v>3726.9</v>
      </c>
      <c r="P5042"/>
    </row>
    <row r="5043" spans="1:16" x14ac:dyDescent="0.25">
      <c r="A5043">
        <v>105041</v>
      </c>
      <c r="B5043" s="1">
        <v>46204</v>
      </c>
      <c r="C5043" t="s">
        <v>30</v>
      </c>
      <c r="D5043" t="s">
        <v>1159</v>
      </c>
      <c r="E5043">
        <v>1</v>
      </c>
      <c r="F5043" s="4">
        <v>1218</v>
      </c>
      <c r="G5043">
        <v>10</v>
      </c>
      <c r="H5043" t="s">
        <v>1022</v>
      </c>
      <c r="I5043" s="2" t="str">
        <f>VLOOKUP(Sheet__29[[#This Row],[Filial]],Filiais!A:B,2,FALSE)</f>
        <v>Santos</v>
      </c>
      <c r="J5043" s="2" t="str">
        <f>VLOOKUP(Sheet__29[[#This Row],[Cidade]],'Clientes'!C:D,2,FALSE)</f>
        <v>SP</v>
      </c>
      <c r="K5043" s="2" t="str">
        <f>VLOOKUP(Sheet__29[[#This Row],[Produto]],Produtos!B:C,2,FALSE)</f>
        <v>Rede</v>
      </c>
      <c r="L5043" s="2" t="str">
        <f>VLOOKUP(Sheet__29[[#This Row],[Produto]],Produtos!B:D,3,FALSE)</f>
        <v>Logitech Brasil</v>
      </c>
      <c r="M5043" s="2">
        <f>VLOOKUP(Sheet__29[[#This Row],[Produto]],Estoque!A:B,2,FALSE)</f>
        <v>130</v>
      </c>
      <c r="N5043" s="5">
        <f>Sheet__29[[#This Row],[Qtd]]*Sheet__29[[#This Row],[Valor]]</f>
        <v>1218</v>
      </c>
      <c r="O5043" s="5">
        <f>Sheet__29[[#This Row],[Venda]]*(1-Sheet__29[[#This Row],[Desc]]/100)</f>
        <v>1096.2</v>
      </c>
      <c r="P5043"/>
    </row>
    <row r="5044" spans="1:16" x14ac:dyDescent="0.25">
      <c r="A5044">
        <v>105042</v>
      </c>
      <c r="B5044" s="1">
        <v>46204</v>
      </c>
      <c r="C5044" t="s">
        <v>426</v>
      </c>
      <c r="D5044" t="s">
        <v>1040</v>
      </c>
      <c r="E5044">
        <v>2</v>
      </c>
      <c r="F5044" s="4">
        <v>1361</v>
      </c>
      <c r="G5044">
        <v>10</v>
      </c>
      <c r="H5044" t="s">
        <v>1020</v>
      </c>
      <c r="I5044" s="2" t="str">
        <f>VLOOKUP(Sheet__29[[#This Row],[Filial]],Filiais!A:B,2,FALSE)</f>
        <v>Sorocaba</v>
      </c>
      <c r="J5044" s="2" t="str">
        <f>VLOOKUP(Sheet__29[[#This Row],[Cidade]],'Clientes'!C:D,2,FALSE)</f>
        <v>SP</v>
      </c>
      <c r="K5044" s="2" t="str">
        <f>VLOOKUP(Sheet__29[[#This Row],[Produto]],Produtos!B:C,2,FALSE)</f>
        <v>Periférico</v>
      </c>
      <c r="L5044" s="2" t="str">
        <f>VLOOKUP(Sheet__29[[#This Row],[Produto]],Produtos!B:D,3,FALSE)</f>
        <v>Logitech Brasil</v>
      </c>
      <c r="M5044" s="2">
        <f>VLOOKUP(Sheet__29[[#This Row],[Produto]],Estoque!A:B,2,FALSE)</f>
        <v>11</v>
      </c>
      <c r="N5044" s="5">
        <f>Sheet__29[[#This Row],[Qtd]]*Sheet__29[[#This Row],[Valor]]</f>
        <v>2722</v>
      </c>
      <c r="O5044" s="5">
        <f>Sheet__29[[#This Row],[Venda]]*(1-Sheet__29[[#This Row],[Desc]]/100)</f>
        <v>2449.8000000000002</v>
      </c>
      <c r="P5044"/>
    </row>
    <row r="5045" spans="1:16" x14ac:dyDescent="0.25">
      <c r="A5045">
        <v>105043</v>
      </c>
      <c r="B5045" s="1">
        <v>46204</v>
      </c>
      <c r="C5045" t="s">
        <v>619</v>
      </c>
      <c r="D5045" t="s">
        <v>1074</v>
      </c>
      <c r="E5045">
        <v>3</v>
      </c>
      <c r="F5045" s="4">
        <v>1219</v>
      </c>
      <c r="G5045">
        <v>10</v>
      </c>
      <c r="H5045" t="s">
        <v>1024</v>
      </c>
      <c r="I5045" s="2" t="str">
        <f>VLOOKUP(Sheet__29[[#This Row],[Filial]],Filiais!A:B,2,FALSE)</f>
        <v>Ribeirão Preto</v>
      </c>
      <c r="J5045" s="2" t="str">
        <f>VLOOKUP(Sheet__29[[#This Row],[Cidade]],'Clientes'!C:D,2,FALSE)</f>
        <v>SP</v>
      </c>
      <c r="K5045" s="2" t="str">
        <f>VLOOKUP(Sheet__29[[#This Row],[Produto]],Produtos!B:C,2,FALSE)</f>
        <v>Armazenamento</v>
      </c>
      <c r="L5045" s="2" t="str">
        <f>VLOOKUP(Sheet__29[[#This Row],[Produto]],Produtos!B:D,3,FALSE)</f>
        <v>Lenovo Brasil</v>
      </c>
      <c r="M5045" s="2">
        <f>VLOOKUP(Sheet__29[[#This Row],[Produto]],Estoque!A:B,2,FALSE)</f>
        <v>241</v>
      </c>
      <c r="N5045" s="5">
        <f>Sheet__29[[#This Row],[Qtd]]*Sheet__29[[#This Row],[Valor]]</f>
        <v>3657</v>
      </c>
      <c r="O5045" s="5">
        <f>Sheet__29[[#This Row],[Venda]]*(1-Sheet__29[[#This Row],[Desc]]/100)</f>
        <v>3291.3</v>
      </c>
      <c r="P5045"/>
    </row>
    <row r="5046" spans="1:16" x14ac:dyDescent="0.25">
      <c r="A5046">
        <v>105044</v>
      </c>
      <c r="B5046" s="1">
        <v>46204</v>
      </c>
      <c r="C5046" t="s">
        <v>637</v>
      </c>
      <c r="D5046" t="s">
        <v>1154</v>
      </c>
      <c r="E5046">
        <v>2</v>
      </c>
      <c r="F5046" s="4">
        <v>1970</v>
      </c>
      <c r="G5046">
        <v>0</v>
      </c>
      <c r="H5046" t="s">
        <v>1023</v>
      </c>
      <c r="I5046" s="2" t="str">
        <f>VLOOKUP(Sheet__29[[#This Row],[Filial]],Filiais!A:B,2,FALSE)</f>
        <v>Bauru</v>
      </c>
      <c r="J5046" s="2" t="str">
        <f>VLOOKUP(Sheet__29[[#This Row],[Cidade]],'Clientes'!C:D,2,FALSE)</f>
        <v>SP</v>
      </c>
      <c r="K5046" s="2" t="str">
        <f>VLOOKUP(Sheet__29[[#This Row],[Produto]],Produtos!B:C,2,FALSE)</f>
        <v>Periférico</v>
      </c>
      <c r="L5046" s="2" t="str">
        <f>VLOOKUP(Sheet__29[[#This Row],[Produto]],Produtos!B:D,3,FALSE)</f>
        <v>Lenovo Brasil</v>
      </c>
      <c r="M5046" s="2">
        <f>VLOOKUP(Sheet__29[[#This Row],[Produto]],Estoque!A:B,2,FALSE)</f>
        <v>252</v>
      </c>
      <c r="N5046" s="5">
        <f>Sheet__29[[#This Row],[Qtd]]*Sheet__29[[#This Row],[Valor]]</f>
        <v>3940</v>
      </c>
      <c r="O5046" s="5">
        <f>Sheet__29[[#This Row],[Venda]]*(1-Sheet__29[[#This Row],[Desc]]/100)</f>
        <v>3940</v>
      </c>
      <c r="P5046"/>
    </row>
    <row r="5047" spans="1:16" x14ac:dyDescent="0.25">
      <c r="A5047">
        <v>105045</v>
      </c>
      <c r="B5047" s="1">
        <v>46204</v>
      </c>
      <c r="C5047" t="s">
        <v>484</v>
      </c>
      <c r="D5047" t="s">
        <v>1117</v>
      </c>
      <c r="E5047">
        <v>1</v>
      </c>
      <c r="F5047" s="4">
        <v>2250</v>
      </c>
      <c r="G5047">
        <v>0</v>
      </c>
      <c r="H5047" t="s">
        <v>1016</v>
      </c>
      <c r="I5047" s="2" t="str">
        <f>VLOOKUP(Sheet__29[[#This Row],[Filial]],Filiais!A:B,2,FALSE)</f>
        <v>São Paulo</v>
      </c>
      <c r="J5047" s="2" t="str">
        <f>VLOOKUP(Sheet__29[[#This Row],[Cidade]],'Clientes'!C:D,2,FALSE)</f>
        <v>SP</v>
      </c>
      <c r="K5047" s="2" t="str">
        <f>VLOOKUP(Sheet__29[[#This Row],[Produto]],Produtos!B:C,2,FALSE)</f>
        <v>Armazenamento</v>
      </c>
      <c r="L5047" s="2" t="str">
        <f>VLOOKUP(Sheet__29[[#This Row],[Produto]],Produtos!B:D,3,FALSE)</f>
        <v>LG Brasil</v>
      </c>
      <c r="M5047" s="2">
        <f>VLOOKUP(Sheet__29[[#This Row],[Produto]],Estoque!A:B,2,FALSE)</f>
        <v>221</v>
      </c>
      <c r="N5047" s="5">
        <f>Sheet__29[[#This Row],[Qtd]]*Sheet__29[[#This Row],[Valor]]</f>
        <v>2250</v>
      </c>
      <c r="O5047" s="5">
        <f>Sheet__29[[#This Row],[Venda]]*(1-Sheet__29[[#This Row],[Desc]]/100)</f>
        <v>2250</v>
      </c>
      <c r="P5047"/>
    </row>
    <row r="5048" spans="1:16" x14ac:dyDescent="0.25">
      <c r="A5048">
        <v>105046</v>
      </c>
      <c r="B5048" s="1">
        <v>46204</v>
      </c>
      <c r="C5048" t="s">
        <v>665</v>
      </c>
      <c r="D5048" t="s">
        <v>1094</v>
      </c>
      <c r="E5048">
        <v>3</v>
      </c>
      <c r="F5048" s="4">
        <v>4308</v>
      </c>
      <c r="G5048">
        <v>10</v>
      </c>
      <c r="H5048" t="s">
        <v>1018</v>
      </c>
      <c r="I5048" s="2" t="str">
        <f>VLOOKUP(Sheet__29[[#This Row],[Filial]],Filiais!A:B,2,FALSE)</f>
        <v>Barueri</v>
      </c>
      <c r="J5048" s="2" t="str">
        <f>VLOOKUP(Sheet__29[[#This Row],[Cidade]],'Clientes'!C:D,2,FALSE)</f>
        <v>SP</v>
      </c>
      <c r="K5048" s="2" t="str">
        <f>VLOOKUP(Sheet__29[[#This Row],[Produto]],Produtos!B:C,2,FALSE)</f>
        <v>Rede</v>
      </c>
      <c r="L5048" s="2" t="str">
        <f>VLOOKUP(Sheet__29[[#This Row],[Produto]],Produtos!B:D,3,FALSE)</f>
        <v>Lenovo Brasil</v>
      </c>
      <c r="M5048" s="2">
        <f>VLOOKUP(Sheet__29[[#This Row],[Produto]],Estoque!A:B,2,FALSE)</f>
        <v>213</v>
      </c>
      <c r="N5048" s="5">
        <f>Sheet__29[[#This Row],[Qtd]]*Sheet__29[[#This Row],[Valor]]</f>
        <v>12924</v>
      </c>
      <c r="O5048" s="5">
        <f>Sheet__29[[#This Row],[Venda]]*(1-Sheet__29[[#This Row],[Desc]]/100)</f>
        <v>11631.6</v>
      </c>
      <c r="P5048"/>
    </row>
    <row r="5049" spans="1:16" x14ac:dyDescent="0.25">
      <c r="A5049">
        <v>105047</v>
      </c>
      <c r="B5049" s="1">
        <v>46204</v>
      </c>
      <c r="C5049" t="s">
        <v>489</v>
      </c>
      <c r="D5049" t="s">
        <v>1122</v>
      </c>
      <c r="E5049">
        <v>2</v>
      </c>
      <c r="F5049" s="4">
        <v>1926</v>
      </c>
      <c r="G5049">
        <v>0</v>
      </c>
      <c r="H5049" t="s">
        <v>1019</v>
      </c>
      <c r="I5049" s="2" t="str">
        <f>VLOOKUP(Sheet__29[[#This Row],[Filial]],Filiais!A:B,2,FALSE)</f>
        <v>Osasco</v>
      </c>
      <c r="J5049" s="2" t="str">
        <f>VLOOKUP(Sheet__29[[#This Row],[Cidade]],'Clientes'!C:D,2,FALSE)</f>
        <v>SP</v>
      </c>
      <c r="K5049" s="2" t="str">
        <f>VLOOKUP(Sheet__29[[#This Row],[Produto]],Produtos!B:C,2,FALSE)</f>
        <v>Monitor</v>
      </c>
      <c r="L5049" s="2" t="str">
        <f>VLOOKUP(Sheet__29[[#This Row],[Produto]],Produtos!B:D,3,FALSE)</f>
        <v>Lenovo Brasil</v>
      </c>
      <c r="M5049" s="2">
        <f>VLOOKUP(Sheet__29[[#This Row],[Produto]],Estoque!A:B,2,FALSE)</f>
        <v>15</v>
      </c>
      <c r="N5049" s="5">
        <f>Sheet__29[[#This Row],[Qtd]]*Sheet__29[[#This Row],[Valor]]</f>
        <v>3852</v>
      </c>
      <c r="O5049" s="5">
        <f>Sheet__29[[#This Row],[Venda]]*(1-Sheet__29[[#This Row],[Desc]]/100)</f>
        <v>3852</v>
      </c>
      <c r="P5049"/>
    </row>
    <row r="5050" spans="1:16" x14ac:dyDescent="0.25">
      <c r="A5050">
        <v>105048</v>
      </c>
      <c r="B5050" s="1">
        <v>46204</v>
      </c>
      <c r="C5050" t="s">
        <v>212</v>
      </c>
      <c r="D5050" t="s">
        <v>1121</v>
      </c>
      <c r="E5050">
        <v>3</v>
      </c>
      <c r="F5050" s="4">
        <v>1963</v>
      </c>
      <c r="G5050">
        <v>5</v>
      </c>
      <c r="H5050" t="s">
        <v>1016</v>
      </c>
      <c r="I5050" s="2" t="str">
        <f>VLOOKUP(Sheet__29[[#This Row],[Filial]],Filiais!A:B,2,FALSE)</f>
        <v>São Paulo</v>
      </c>
      <c r="J5050" s="2" t="str">
        <f>VLOOKUP(Sheet__29[[#This Row],[Cidade]],'Clientes'!C:D,2,FALSE)</f>
        <v>SP</v>
      </c>
      <c r="K5050" s="2" t="str">
        <f>VLOOKUP(Sheet__29[[#This Row],[Produto]],Produtos!B:C,2,FALSE)</f>
        <v>Monitor</v>
      </c>
      <c r="L5050" s="2" t="str">
        <f>VLOOKUP(Sheet__29[[#This Row],[Produto]],Produtos!B:D,3,FALSE)</f>
        <v>Logitech Brasil</v>
      </c>
      <c r="M5050" s="2">
        <f>VLOOKUP(Sheet__29[[#This Row],[Produto]],Estoque!A:B,2,FALSE)</f>
        <v>231</v>
      </c>
      <c r="N5050" s="5">
        <f>Sheet__29[[#This Row],[Qtd]]*Sheet__29[[#This Row],[Valor]]</f>
        <v>5889</v>
      </c>
      <c r="O5050" s="5">
        <f>Sheet__29[[#This Row],[Venda]]*(1-Sheet__29[[#This Row],[Desc]]/100)</f>
        <v>5594.55</v>
      </c>
      <c r="P5050"/>
    </row>
    <row r="5051" spans="1:16" x14ac:dyDescent="0.25">
      <c r="A5051">
        <v>105049</v>
      </c>
      <c r="B5051" s="1">
        <v>46204</v>
      </c>
      <c r="C5051" t="s">
        <v>139</v>
      </c>
      <c r="D5051" t="s">
        <v>1044</v>
      </c>
      <c r="E5051">
        <v>1</v>
      </c>
      <c r="F5051" s="4">
        <v>1795</v>
      </c>
      <c r="G5051">
        <v>0</v>
      </c>
      <c r="H5051" t="s">
        <v>1022</v>
      </c>
      <c r="I5051" s="2" t="str">
        <f>VLOOKUP(Sheet__29[[#This Row],[Filial]],Filiais!A:B,2,FALSE)</f>
        <v>Santos</v>
      </c>
      <c r="J5051" s="2" t="str">
        <f>VLOOKUP(Sheet__29[[#This Row],[Cidade]],'Clientes'!C:D,2,FALSE)</f>
        <v>SP</v>
      </c>
      <c r="K5051" s="2" t="str">
        <f>VLOOKUP(Sheet__29[[#This Row],[Produto]],Produtos!B:C,2,FALSE)</f>
        <v>Armazenamento</v>
      </c>
      <c r="L5051" s="2" t="str">
        <f>VLOOKUP(Sheet__29[[#This Row],[Produto]],Produtos!B:D,3,FALSE)</f>
        <v>Lenovo Brasil</v>
      </c>
      <c r="M5051" s="2">
        <f>VLOOKUP(Sheet__29[[#This Row],[Produto]],Estoque!A:B,2,FALSE)</f>
        <v>43</v>
      </c>
      <c r="N5051" s="5">
        <f>Sheet__29[[#This Row],[Qtd]]*Sheet__29[[#This Row],[Valor]]</f>
        <v>1795</v>
      </c>
      <c r="O5051" s="5">
        <f>Sheet__29[[#This Row],[Venda]]*(1-Sheet__29[[#This Row],[Desc]]/100)</f>
        <v>1795</v>
      </c>
      <c r="P5051"/>
    </row>
    <row r="5052" spans="1:16" x14ac:dyDescent="0.25">
      <c r="A5052">
        <v>105050</v>
      </c>
      <c r="B5052" s="1">
        <v>46204</v>
      </c>
      <c r="C5052" t="s">
        <v>550</v>
      </c>
      <c r="D5052" t="s">
        <v>1176</v>
      </c>
      <c r="E5052">
        <v>4</v>
      </c>
      <c r="F5052" s="4">
        <v>1834</v>
      </c>
      <c r="G5052">
        <v>5</v>
      </c>
      <c r="H5052" t="s">
        <v>1024</v>
      </c>
      <c r="I5052" s="2" t="str">
        <f>VLOOKUP(Sheet__29[[#This Row],[Filial]],Filiais!A:B,2,FALSE)</f>
        <v>Ribeirão Preto</v>
      </c>
      <c r="J5052" s="2" t="str">
        <f>VLOOKUP(Sheet__29[[#This Row],[Cidade]],'Clientes'!C:D,2,FALSE)</f>
        <v>SP</v>
      </c>
      <c r="K5052" s="2" t="str">
        <f>VLOOKUP(Sheet__29[[#This Row],[Produto]],Produtos!B:C,2,FALSE)</f>
        <v>Rede</v>
      </c>
      <c r="L5052" s="2" t="str">
        <f>VLOOKUP(Sheet__29[[#This Row],[Produto]],Produtos!B:D,3,FALSE)</f>
        <v>LG Brasil</v>
      </c>
      <c r="M5052" s="2">
        <f>VLOOKUP(Sheet__29[[#This Row],[Produto]],Estoque!A:B,2,FALSE)</f>
        <v>75</v>
      </c>
      <c r="N5052" s="5">
        <f>Sheet__29[[#This Row],[Qtd]]*Sheet__29[[#This Row],[Valor]]</f>
        <v>7336</v>
      </c>
      <c r="O5052" s="5">
        <f>Sheet__29[[#This Row],[Venda]]*(1-Sheet__29[[#This Row],[Desc]]/100)</f>
        <v>6969.2</v>
      </c>
      <c r="P5052"/>
    </row>
    <row r="5053" spans="1:16" x14ac:dyDescent="0.25">
      <c r="A5053">
        <v>105051</v>
      </c>
      <c r="B5053" s="1">
        <v>46204</v>
      </c>
      <c r="C5053" t="s">
        <v>269</v>
      </c>
      <c r="D5053" t="s">
        <v>1164</v>
      </c>
      <c r="E5053">
        <v>5</v>
      </c>
      <c r="F5053" s="4">
        <v>2674</v>
      </c>
      <c r="G5053">
        <v>5</v>
      </c>
      <c r="H5053" t="s">
        <v>1022</v>
      </c>
      <c r="I5053" s="2" t="str">
        <f>VLOOKUP(Sheet__29[[#This Row],[Filial]],Filiais!A:B,2,FALSE)</f>
        <v>Santos</v>
      </c>
      <c r="J5053" s="2" t="str">
        <f>VLOOKUP(Sheet__29[[#This Row],[Cidade]],'Clientes'!C:D,2,FALSE)</f>
        <v>SP</v>
      </c>
      <c r="K5053" s="2" t="str">
        <f>VLOOKUP(Sheet__29[[#This Row],[Produto]],Produtos!B:C,2,FALSE)</f>
        <v>Periférico</v>
      </c>
      <c r="L5053" s="2" t="str">
        <f>VLOOKUP(Sheet__29[[#This Row],[Produto]],Produtos!B:D,3,FALSE)</f>
        <v>Dell Brasil</v>
      </c>
      <c r="M5053" s="2">
        <f>VLOOKUP(Sheet__29[[#This Row],[Produto]],Estoque!A:B,2,FALSE)</f>
        <v>132</v>
      </c>
      <c r="N5053" s="5">
        <f>Sheet__29[[#This Row],[Qtd]]*Sheet__29[[#This Row],[Valor]]</f>
        <v>13370</v>
      </c>
      <c r="O5053" s="5">
        <f>Sheet__29[[#This Row],[Venda]]*(1-Sheet__29[[#This Row],[Desc]]/100)</f>
        <v>12701.5</v>
      </c>
      <c r="P5053"/>
    </row>
    <row r="5054" spans="1:16" x14ac:dyDescent="0.25">
      <c r="A5054">
        <v>105052</v>
      </c>
      <c r="B5054" s="1">
        <v>46204</v>
      </c>
      <c r="C5054" t="s">
        <v>790</v>
      </c>
      <c r="D5054" t="s">
        <v>1155</v>
      </c>
      <c r="E5054">
        <v>1</v>
      </c>
      <c r="F5054" s="4">
        <v>4782</v>
      </c>
      <c r="G5054">
        <v>10</v>
      </c>
      <c r="H5054" t="s">
        <v>1017</v>
      </c>
      <c r="I5054" s="2" t="str">
        <f>VLOOKUP(Sheet__29[[#This Row],[Filial]],Filiais!A:B,2,FALSE)</f>
        <v>Campinas</v>
      </c>
      <c r="J5054" s="2" t="str">
        <f>VLOOKUP(Sheet__29[[#This Row],[Cidade]],'Clientes'!C:D,2,FALSE)</f>
        <v>SP</v>
      </c>
      <c r="K5054" s="2" t="str">
        <f>VLOOKUP(Sheet__29[[#This Row],[Produto]],Produtos!B:C,2,FALSE)</f>
        <v>Rede</v>
      </c>
      <c r="L5054" s="2" t="str">
        <f>VLOOKUP(Sheet__29[[#This Row],[Produto]],Produtos!B:D,3,FALSE)</f>
        <v>LG Brasil</v>
      </c>
      <c r="M5054" s="2">
        <f>VLOOKUP(Sheet__29[[#This Row],[Produto]],Estoque!A:B,2,FALSE)</f>
        <v>137</v>
      </c>
      <c r="N5054" s="5">
        <f>Sheet__29[[#This Row],[Qtd]]*Sheet__29[[#This Row],[Valor]]</f>
        <v>4782</v>
      </c>
      <c r="O5054" s="5">
        <f>Sheet__29[[#This Row],[Venda]]*(1-Sheet__29[[#This Row],[Desc]]/100)</f>
        <v>4303.8</v>
      </c>
      <c r="P5054"/>
    </row>
    <row r="5055" spans="1:16" x14ac:dyDescent="0.25">
      <c r="A5055">
        <v>105053</v>
      </c>
      <c r="B5055" s="1">
        <v>46204</v>
      </c>
      <c r="C5055" t="s">
        <v>621</v>
      </c>
      <c r="D5055" t="s">
        <v>1069</v>
      </c>
      <c r="E5055">
        <v>4</v>
      </c>
      <c r="F5055" s="4">
        <v>1149</v>
      </c>
      <c r="G5055">
        <v>5</v>
      </c>
      <c r="H5055" t="s">
        <v>1017</v>
      </c>
      <c r="I5055" s="2" t="str">
        <f>VLOOKUP(Sheet__29[[#This Row],[Filial]],Filiais!A:B,2,FALSE)</f>
        <v>Campinas</v>
      </c>
      <c r="J5055" s="2" t="str">
        <f>VLOOKUP(Sheet__29[[#This Row],[Cidade]],'Clientes'!C:D,2,FALSE)</f>
        <v>SP</v>
      </c>
      <c r="K5055" s="2" t="str">
        <f>VLOOKUP(Sheet__29[[#This Row],[Produto]],Produtos!B:C,2,FALSE)</f>
        <v>Periférico</v>
      </c>
      <c r="L5055" s="2" t="str">
        <f>VLOOKUP(Sheet__29[[#This Row],[Produto]],Produtos!B:D,3,FALSE)</f>
        <v>Kingston Brasil</v>
      </c>
      <c r="M5055" s="2">
        <f>VLOOKUP(Sheet__29[[#This Row],[Produto]],Estoque!A:B,2,FALSE)</f>
        <v>290</v>
      </c>
      <c r="N5055" s="5">
        <f>Sheet__29[[#This Row],[Qtd]]*Sheet__29[[#This Row],[Valor]]</f>
        <v>4596</v>
      </c>
      <c r="O5055" s="5">
        <f>Sheet__29[[#This Row],[Venda]]*(1-Sheet__29[[#This Row],[Desc]]/100)</f>
        <v>4366.2</v>
      </c>
      <c r="P5055"/>
    </row>
    <row r="5056" spans="1:16" x14ac:dyDescent="0.25">
      <c r="A5056">
        <v>105054</v>
      </c>
      <c r="B5056" s="1">
        <v>46204</v>
      </c>
      <c r="C5056" t="s">
        <v>135</v>
      </c>
      <c r="D5056" t="s">
        <v>1162</v>
      </c>
      <c r="E5056">
        <v>5</v>
      </c>
      <c r="F5056" s="4">
        <v>71</v>
      </c>
      <c r="G5056">
        <v>10</v>
      </c>
      <c r="H5056" t="s">
        <v>1018</v>
      </c>
      <c r="I5056" s="2" t="str">
        <f>VLOOKUP(Sheet__29[[#This Row],[Filial]],Filiais!A:B,2,FALSE)</f>
        <v>Barueri</v>
      </c>
      <c r="J5056" s="2" t="str">
        <f>VLOOKUP(Sheet__29[[#This Row],[Cidade]],'Clientes'!C:D,2,FALSE)</f>
        <v>SP</v>
      </c>
      <c r="K5056" s="2" t="str">
        <f>VLOOKUP(Sheet__29[[#This Row],[Produto]],Produtos!B:C,2,FALSE)</f>
        <v>Periférico</v>
      </c>
      <c r="L5056" s="2" t="str">
        <f>VLOOKUP(Sheet__29[[#This Row],[Produto]],Produtos!B:D,3,FALSE)</f>
        <v>Kingston Brasil</v>
      </c>
      <c r="M5056" s="2">
        <f>VLOOKUP(Sheet__29[[#This Row],[Produto]],Estoque!A:B,2,FALSE)</f>
        <v>167</v>
      </c>
      <c r="N5056" s="5">
        <f>Sheet__29[[#This Row],[Qtd]]*Sheet__29[[#This Row],[Valor]]</f>
        <v>355</v>
      </c>
      <c r="O5056" s="5">
        <f>Sheet__29[[#This Row],[Venda]]*(1-Sheet__29[[#This Row],[Desc]]/100)</f>
        <v>319.5</v>
      </c>
      <c r="P5056"/>
    </row>
    <row r="5057" spans="1:16" x14ac:dyDescent="0.25">
      <c r="A5057">
        <v>105055</v>
      </c>
      <c r="B5057" s="1">
        <v>46204</v>
      </c>
      <c r="C5057" t="s">
        <v>628</v>
      </c>
      <c r="D5057" t="s">
        <v>1068</v>
      </c>
      <c r="E5057">
        <v>3</v>
      </c>
      <c r="F5057" s="4">
        <v>1289</v>
      </c>
      <c r="G5057">
        <v>5</v>
      </c>
      <c r="H5057" t="s">
        <v>1017</v>
      </c>
      <c r="I5057" s="2" t="str">
        <f>VLOOKUP(Sheet__29[[#This Row],[Filial]],Filiais!A:B,2,FALSE)</f>
        <v>Campinas</v>
      </c>
      <c r="J5057" s="2" t="str">
        <f>VLOOKUP(Sheet__29[[#This Row],[Cidade]],'Clientes'!C:D,2,FALSE)</f>
        <v>SP</v>
      </c>
      <c r="K5057" s="2" t="str">
        <f>VLOOKUP(Sheet__29[[#This Row],[Produto]],Produtos!B:C,2,FALSE)</f>
        <v>Monitor</v>
      </c>
      <c r="L5057" s="2" t="str">
        <f>VLOOKUP(Sheet__29[[#This Row],[Produto]],Produtos!B:D,3,FALSE)</f>
        <v>LG Brasil</v>
      </c>
      <c r="M5057" s="2">
        <f>VLOOKUP(Sheet__29[[#This Row],[Produto]],Estoque!A:B,2,FALSE)</f>
        <v>109</v>
      </c>
      <c r="N5057" s="5">
        <f>Sheet__29[[#This Row],[Qtd]]*Sheet__29[[#This Row],[Valor]]</f>
        <v>3867</v>
      </c>
      <c r="O5057" s="5">
        <f>Sheet__29[[#This Row],[Venda]]*(1-Sheet__29[[#This Row],[Desc]]/100)</f>
        <v>3673.6499999999996</v>
      </c>
      <c r="P5057"/>
    </row>
    <row r="5058" spans="1:16" x14ac:dyDescent="0.25">
      <c r="A5058">
        <v>105056</v>
      </c>
      <c r="B5058" s="1">
        <v>46204</v>
      </c>
      <c r="C5058" t="s">
        <v>66</v>
      </c>
      <c r="D5058" t="s">
        <v>1033</v>
      </c>
      <c r="E5058">
        <v>5</v>
      </c>
      <c r="F5058" s="4">
        <v>1103</v>
      </c>
      <c r="G5058">
        <v>5</v>
      </c>
      <c r="H5058" t="s">
        <v>1025</v>
      </c>
      <c r="I5058" s="2" t="str">
        <f>VLOOKUP(Sheet__29[[#This Row],[Filial]],Filiais!A:B,2,FALSE)</f>
        <v>São José dos Campos</v>
      </c>
      <c r="J5058" s="2" t="str">
        <f>VLOOKUP(Sheet__29[[#This Row],[Cidade]],'Clientes'!C:D,2,FALSE)</f>
        <v>SP</v>
      </c>
      <c r="K5058" s="2" t="str">
        <f>VLOOKUP(Sheet__29[[#This Row],[Produto]],Produtos!B:C,2,FALSE)</f>
        <v>Periférico</v>
      </c>
      <c r="L5058" s="2" t="str">
        <f>VLOOKUP(Sheet__29[[#This Row],[Produto]],Produtos!B:D,3,FALSE)</f>
        <v>Dell Brasil</v>
      </c>
      <c r="M5058" s="2">
        <f>VLOOKUP(Sheet__29[[#This Row],[Produto]],Estoque!A:B,2,FALSE)</f>
        <v>201</v>
      </c>
      <c r="N5058" s="5">
        <f>Sheet__29[[#This Row],[Qtd]]*Sheet__29[[#This Row],[Valor]]</f>
        <v>5515</v>
      </c>
      <c r="O5058" s="5">
        <f>Sheet__29[[#This Row],[Venda]]*(1-Sheet__29[[#This Row],[Desc]]/100)</f>
        <v>5239.25</v>
      </c>
      <c r="P5058"/>
    </row>
    <row r="5059" spans="1:16" x14ac:dyDescent="0.25">
      <c r="A5059">
        <v>105057</v>
      </c>
      <c r="B5059" s="1">
        <v>46204</v>
      </c>
      <c r="C5059" t="s">
        <v>118</v>
      </c>
      <c r="D5059" t="s">
        <v>1028</v>
      </c>
      <c r="E5059">
        <v>3</v>
      </c>
      <c r="F5059" s="4">
        <v>4515</v>
      </c>
      <c r="G5059">
        <v>0</v>
      </c>
      <c r="H5059" t="s">
        <v>1024</v>
      </c>
      <c r="I5059" s="2" t="str">
        <f>VLOOKUP(Sheet__29[[#This Row],[Filial]],Filiais!A:B,2,FALSE)</f>
        <v>Ribeirão Preto</v>
      </c>
      <c r="J5059" s="2" t="str">
        <f>VLOOKUP(Sheet__29[[#This Row],[Cidade]],'Clientes'!C:D,2,FALSE)</f>
        <v>SP</v>
      </c>
      <c r="K5059" s="2" t="str">
        <f>VLOOKUP(Sheet__29[[#This Row],[Produto]],Produtos!B:C,2,FALSE)</f>
        <v>Notebook</v>
      </c>
      <c r="L5059" s="2" t="str">
        <f>VLOOKUP(Sheet__29[[#This Row],[Produto]],Produtos!B:D,3,FALSE)</f>
        <v>LG Brasil</v>
      </c>
      <c r="M5059" s="2">
        <f>VLOOKUP(Sheet__29[[#This Row],[Produto]],Estoque!A:B,2,FALSE)</f>
        <v>256</v>
      </c>
      <c r="N5059" s="5">
        <f>Sheet__29[[#This Row],[Qtd]]*Sheet__29[[#This Row],[Valor]]</f>
        <v>13545</v>
      </c>
      <c r="O5059" s="5">
        <f>Sheet__29[[#This Row],[Venda]]*(1-Sheet__29[[#This Row],[Desc]]/100)</f>
        <v>13545</v>
      </c>
      <c r="P5059"/>
    </row>
    <row r="5060" spans="1:16" x14ac:dyDescent="0.25">
      <c r="A5060">
        <v>105058</v>
      </c>
      <c r="B5060" s="1">
        <v>46204</v>
      </c>
      <c r="C5060" t="s">
        <v>902</v>
      </c>
      <c r="D5060" t="s">
        <v>1123</v>
      </c>
      <c r="E5060">
        <v>4</v>
      </c>
      <c r="F5060" s="4">
        <v>4586</v>
      </c>
      <c r="G5060">
        <v>0</v>
      </c>
      <c r="H5060" t="s">
        <v>1019</v>
      </c>
      <c r="I5060" s="2" t="str">
        <f>VLOOKUP(Sheet__29[[#This Row],[Filial]],Filiais!A:B,2,FALSE)</f>
        <v>Osasco</v>
      </c>
      <c r="J5060" s="2" t="str">
        <f>VLOOKUP(Sheet__29[[#This Row],[Cidade]],'Clientes'!C:D,2,FALSE)</f>
        <v>SP</v>
      </c>
      <c r="K5060" s="2" t="str">
        <f>VLOOKUP(Sheet__29[[#This Row],[Produto]],Produtos!B:C,2,FALSE)</f>
        <v>Periférico</v>
      </c>
      <c r="L5060" s="2" t="str">
        <f>VLOOKUP(Sheet__29[[#This Row],[Produto]],Produtos!B:D,3,FALSE)</f>
        <v>Dell Brasil</v>
      </c>
      <c r="M5060" s="2">
        <f>VLOOKUP(Sheet__29[[#This Row],[Produto]],Estoque!A:B,2,FALSE)</f>
        <v>89</v>
      </c>
      <c r="N5060" s="5">
        <f>Sheet__29[[#This Row],[Qtd]]*Sheet__29[[#This Row],[Valor]]</f>
        <v>18344</v>
      </c>
      <c r="O5060" s="5">
        <f>Sheet__29[[#This Row],[Venda]]*(1-Sheet__29[[#This Row],[Desc]]/100)</f>
        <v>18344</v>
      </c>
      <c r="P5060"/>
    </row>
    <row r="5061" spans="1:16" x14ac:dyDescent="0.25">
      <c r="A5061">
        <v>105059</v>
      </c>
      <c r="B5061" s="1">
        <v>46204</v>
      </c>
      <c r="C5061" t="s">
        <v>787</v>
      </c>
      <c r="D5061" t="s">
        <v>1146</v>
      </c>
      <c r="E5061">
        <v>3</v>
      </c>
      <c r="F5061" s="4">
        <v>2840</v>
      </c>
      <c r="G5061">
        <v>5</v>
      </c>
      <c r="H5061" t="s">
        <v>1023</v>
      </c>
      <c r="I5061" s="2" t="str">
        <f>VLOOKUP(Sheet__29[[#This Row],[Filial]],Filiais!A:B,2,FALSE)</f>
        <v>Bauru</v>
      </c>
      <c r="J5061" s="2" t="str">
        <f>VLOOKUP(Sheet__29[[#This Row],[Cidade]],'Clientes'!C:D,2,FALSE)</f>
        <v>SP</v>
      </c>
      <c r="K5061" s="2" t="str">
        <f>VLOOKUP(Sheet__29[[#This Row],[Produto]],Produtos!B:C,2,FALSE)</f>
        <v>Periférico</v>
      </c>
      <c r="L5061" s="2" t="str">
        <f>VLOOKUP(Sheet__29[[#This Row],[Produto]],Produtos!B:D,3,FALSE)</f>
        <v>Logitech Brasil</v>
      </c>
      <c r="M5061" s="2">
        <f>VLOOKUP(Sheet__29[[#This Row],[Produto]],Estoque!A:B,2,FALSE)</f>
        <v>289</v>
      </c>
      <c r="N5061" s="5">
        <f>Sheet__29[[#This Row],[Qtd]]*Sheet__29[[#This Row],[Valor]]</f>
        <v>8520</v>
      </c>
      <c r="O5061" s="5">
        <f>Sheet__29[[#This Row],[Venda]]*(1-Sheet__29[[#This Row],[Desc]]/100)</f>
        <v>8094</v>
      </c>
      <c r="P5061"/>
    </row>
    <row r="5062" spans="1:16" x14ac:dyDescent="0.25">
      <c r="A5062">
        <v>105060</v>
      </c>
      <c r="B5062" s="1">
        <v>46204</v>
      </c>
      <c r="C5062" t="s">
        <v>1000</v>
      </c>
      <c r="D5062" t="s">
        <v>1044</v>
      </c>
      <c r="E5062">
        <v>3</v>
      </c>
      <c r="F5062" s="4">
        <v>4773</v>
      </c>
      <c r="G5062">
        <v>5</v>
      </c>
      <c r="H5062" t="s">
        <v>1024</v>
      </c>
      <c r="I5062" s="2" t="str">
        <f>VLOOKUP(Sheet__29[[#This Row],[Filial]],Filiais!A:B,2,FALSE)</f>
        <v>Ribeirão Preto</v>
      </c>
      <c r="J5062" s="2" t="str">
        <f>VLOOKUP(Sheet__29[[#This Row],[Cidade]],'Clientes'!C:D,2,FALSE)</f>
        <v>SP</v>
      </c>
      <c r="K5062" s="2" t="str">
        <f>VLOOKUP(Sheet__29[[#This Row],[Produto]],Produtos!B:C,2,FALSE)</f>
        <v>Armazenamento</v>
      </c>
      <c r="L5062" s="2" t="str">
        <f>VLOOKUP(Sheet__29[[#This Row],[Produto]],Produtos!B:D,3,FALSE)</f>
        <v>Lenovo Brasil</v>
      </c>
      <c r="M5062" s="2">
        <f>VLOOKUP(Sheet__29[[#This Row],[Produto]],Estoque!A:B,2,FALSE)</f>
        <v>43</v>
      </c>
      <c r="N5062" s="5">
        <f>Sheet__29[[#This Row],[Qtd]]*Sheet__29[[#This Row],[Valor]]</f>
        <v>14319</v>
      </c>
      <c r="O5062" s="5">
        <f>Sheet__29[[#This Row],[Venda]]*(1-Sheet__29[[#This Row],[Desc]]/100)</f>
        <v>13603.05</v>
      </c>
      <c r="P5062"/>
    </row>
    <row r="5063" spans="1:16" x14ac:dyDescent="0.25">
      <c r="A5063">
        <v>105061</v>
      </c>
      <c r="B5063" s="1">
        <v>46204</v>
      </c>
      <c r="C5063" t="s">
        <v>831</v>
      </c>
      <c r="D5063" t="s">
        <v>1069</v>
      </c>
      <c r="E5063">
        <v>1</v>
      </c>
      <c r="F5063" s="4">
        <v>4673</v>
      </c>
      <c r="G5063">
        <v>5</v>
      </c>
      <c r="H5063" t="s">
        <v>1022</v>
      </c>
      <c r="I5063" s="2" t="str">
        <f>VLOOKUP(Sheet__29[[#This Row],[Filial]],Filiais!A:B,2,FALSE)</f>
        <v>Santos</v>
      </c>
      <c r="J5063" s="2" t="str">
        <f>VLOOKUP(Sheet__29[[#This Row],[Cidade]],'Clientes'!C:D,2,FALSE)</f>
        <v>SP</v>
      </c>
      <c r="K5063" s="2" t="str">
        <f>VLOOKUP(Sheet__29[[#This Row],[Produto]],Produtos!B:C,2,FALSE)</f>
        <v>Periférico</v>
      </c>
      <c r="L5063" s="2" t="str">
        <f>VLOOKUP(Sheet__29[[#This Row],[Produto]],Produtos!B:D,3,FALSE)</f>
        <v>Kingston Brasil</v>
      </c>
      <c r="M5063" s="2">
        <f>VLOOKUP(Sheet__29[[#This Row],[Produto]],Estoque!A:B,2,FALSE)</f>
        <v>290</v>
      </c>
      <c r="N5063" s="5">
        <f>Sheet__29[[#This Row],[Qtd]]*Sheet__29[[#This Row],[Valor]]</f>
        <v>4673</v>
      </c>
      <c r="O5063" s="5">
        <f>Sheet__29[[#This Row],[Venda]]*(1-Sheet__29[[#This Row],[Desc]]/100)</f>
        <v>4439.3499999999995</v>
      </c>
      <c r="P5063"/>
    </row>
    <row r="5064" spans="1:16" x14ac:dyDescent="0.25">
      <c r="A5064">
        <v>105062</v>
      </c>
      <c r="B5064" s="1">
        <v>46204</v>
      </c>
      <c r="C5064" t="s">
        <v>677</v>
      </c>
      <c r="D5064" t="s">
        <v>1035</v>
      </c>
      <c r="E5064">
        <v>1</v>
      </c>
      <c r="F5064" s="4">
        <v>924</v>
      </c>
      <c r="G5064">
        <v>10</v>
      </c>
      <c r="H5064" t="s">
        <v>1017</v>
      </c>
      <c r="I5064" s="2" t="str">
        <f>VLOOKUP(Sheet__29[[#This Row],[Filial]],Filiais!A:B,2,FALSE)</f>
        <v>Campinas</v>
      </c>
      <c r="J5064" s="2" t="str">
        <f>VLOOKUP(Sheet__29[[#This Row],[Cidade]],'Clientes'!C:D,2,FALSE)</f>
        <v>SP</v>
      </c>
      <c r="K5064" s="2" t="str">
        <f>VLOOKUP(Sheet__29[[#This Row],[Produto]],Produtos!B:C,2,FALSE)</f>
        <v>Armazenamento</v>
      </c>
      <c r="L5064" s="2" t="str">
        <f>VLOOKUP(Sheet__29[[#This Row],[Produto]],Produtos!B:D,3,FALSE)</f>
        <v>Dell Brasil</v>
      </c>
      <c r="M5064" s="2">
        <f>VLOOKUP(Sheet__29[[#This Row],[Produto]],Estoque!A:B,2,FALSE)</f>
        <v>150</v>
      </c>
      <c r="N5064" s="5">
        <f>Sheet__29[[#This Row],[Qtd]]*Sheet__29[[#This Row],[Valor]]</f>
        <v>924</v>
      </c>
      <c r="O5064" s="5">
        <f>Sheet__29[[#This Row],[Venda]]*(1-Sheet__29[[#This Row],[Desc]]/100)</f>
        <v>831.6</v>
      </c>
      <c r="P5064"/>
    </row>
    <row r="5065" spans="1:16" x14ac:dyDescent="0.25">
      <c r="A5065">
        <v>105063</v>
      </c>
      <c r="B5065" s="1">
        <v>46204</v>
      </c>
      <c r="C5065" t="s">
        <v>941</v>
      </c>
      <c r="D5065" t="s">
        <v>1130</v>
      </c>
      <c r="E5065">
        <v>2</v>
      </c>
      <c r="F5065" s="4">
        <v>3134</v>
      </c>
      <c r="G5065">
        <v>5</v>
      </c>
      <c r="H5065" t="s">
        <v>1019</v>
      </c>
      <c r="I5065" s="2" t="str">
        <f>VLOOKUP(Sheet__29[[#This Row],[Filial]],Filiais!A:B,2,FALSE)</f>
        <v>Osasco</v>
      </c>
      <c r="J5065" s="2" t="str">
        <f>VLOOKUP(Sheet__29[[#This Row],[Cidade]],'Clientes'!C:D,2,FALSE)</f>
        <v>SP</v>
      </c>
      <c r="K5065" s="2" t="str">
        <f>VLOOKUP(Sheet__29[[#This Row],[Produto]],Produtos!B:C,2,FALSE)</f>
        <v>Notebook</v>
      </c>
      <c r="L5065" s="2" t="str">
        <f>VLOOKUP(Sheet__29[[#This Row],[Produto]],Produtos!B:D,3,FALSE)</f>
        <v>LG Brasil</v>
      </c>
      <c r="M5065" s="2">
        <f>VLOOKUP(Sheet__29[[#This Row],[Produto]],Estoque!A:B,2,FALSE)</f>
        <v>111</v>
      </c>
      <c r="N5065" s="5">
        <f>Sheet__29[[#This Row],[Qtd]]*Sheet__29[[#This Row],[Valor]]</f>
        <v>6268</v>
      </c>
      <c r="O5065" s="5">
        <f>Sheet__29[[#This Row],[Venda]]*(1-Sheet__29[[#This Row],[Desc]]/100)</f>
        <v>5954.5999999999995</v>
      </c>
      <c r="P5065"/>
    </row>
    <row r="5066" spans="1:16" x14ac:dyDescent="0.25">
      <c r="A5066">
        <v>105064</v>
      </c>
      <c r="B5066" s="1">
        <v>46204</v>
      </c>
      <c r="C5066" t="s">
        <v>307</v>
      </c>
      <c r="D5066" t="s">
        <v>1148</v>
      </c>
      <c r="E5066">
        <v>2</v>
      </c>
      <c r="F5066" s="4">
        <v>2078</v>
      </c>
      <c r="G5066">
        <v>5</v>
      </c>
      <c r="H5066" t="s">
        <v>1022</v>
      </c>
      <c r="I5066" s="2" t="str">
        <f>VLOOKUP(Sheet__29[[#This Row],[Filial]],Filiais!A:B,2,FALSE)</f>
        <v>Santos</v>
      </c>
      <c r="J5066" s="2" t="str">
        <f>VLOOKUP(Sheet__29[[#This Row],[Cidade]],'Clientes'!C:D,2,FALSE)</f>
        <v>SP</v>
      </c>
      <c r="K5066" s="2" t="str">
        <f>VLOOKUP(Sheet__29[[#This Row],[Produto]],Produtos!B:C,2,FALSE)</f>
        <v>Armazenamento</v>
      </c>
      <c r="L5066" s="2" t="str">
        <f>VLOOKUP(Sheet__29[[#This Row],[Produto]],Produtos!B:D,3,FALSE)</f>
        <v>Logitech Brasil</v>
      </c>
      <c r="M5066" s="2">
        <f>VLOOKUP(Sheet__29[[#This Row],[Produto]],Estoque!A:B,2,FALSE)</f>
        <v>187</v>
      </c>
      <c r="N5066" s="5">
        <f>Sheet__29[[#This Row],[Qtd]]*Sheet__29[[#This Row],[Valor]]</f>
        <v>4156</v>
      </c>
      <c r="O5066" s="5">
        <f>Sheet__29[[#This Row],[Venda]]*(1-Sheet__29[[#This Row],[Desc]]/100)</f>
        <v>3948.2</v>
      </c>
      <c r="P5066"/>
    </row>
    <row r="5067" spans="1:16" x14ac:dyDescent="0.25">
      <c r="A5067">
        <v>105065</v>
      </c>
      <c r="B5067" s="1">
        <v>46204</v>
      </c>
      <c r="C5067" t="s">
        <v>851</v>
      </c>
      <c r="D5067" t="s">
        <v>1126</v>
      </c>
      <c r="E5067">
        <v>5</v>
      </c>
      <c r="F5067" s="4">
        <v>1954</v>
      </c>
      <c r="G5067">
        <v>0</v>
      </c>
      <c r="H5067" t="s">
        <v>1022</v>
      </c>
      <c r="I5067" s="2" t="str">
        <f>VLOOKUP(Sheet__29[[#This Row],[Filial]],Filiais!A:B,2,FALSE)</f>
        <v>Santos</v>
      </c>
      <c r="J5067" s="2" t="str">
        <f>VLOOKUP(Sheet__29[[#This Row],[Cidade]],'Clientes'!C:D,2,FALSE)</f>
        <v>SP</v>
      </c>
      <c r="K5067" s="2" t="str">
        <f>VLOOKUP(Sheet__29[[#This Row],[Produto]],Produtos!B:C,2,FALSE)</f>
        <v>Periférico</v>
      </c>
      <c r="L5067" s="2" t="str">
        <f>VLOOKUP(Sheet__29[[#This Row],[Produto]],Produtos!B:D,3,FALSE)</f>
        <v>Logitech Brasil</v>
      </c>
      <c r="M5067" s="2">
        <f>VLOOKUP(Sheet__29[[#This Row],[Produto]],Estoque!A:B,2,FALSE)</f>
        <v>52</v>
      </c>
      <c r="N5067" s="5">
        <f>Sheet__29[[#This Row],[Qtd]]*Sheet__29[[#This Row],[Valor]]</f>
        <v>9770</v>
      </c>
      <c r="O5067" s="5">
        <f>Sheet__29[[#This Row],[Venda]]*(1-Sheet__29[[#This Row],[Desc]]/100)</f>
        <v>9770</v>
      </c>
      <c r="P5067"/>
    </row>
    <row r="5068" spans="1:16" x14ac:dyDescent="0.25">
      <c r="A5068">
        <v>105066</v>
      </c>
      <c r="B5068" s="1">
        <v>46204</v>
      </c>
      <c r="C5068" t="s">
        <v>209</v>
      </c>
      <c r="D5068" t="s">
        <v>1038</v>
      </c>
      <c r="E5068">
        <v>3</v>
      </c>
      <c r="F5068" s="4">
        <v>301</v>
      </c>
      <c r="G5068">
        <v>5</v>
      </c>
      <c r="H5068" t="s">
        <v>1018</v>
      </c>
      <c r="I5068" s="2" t="str">
        <f>VLOOKUP(Sheet__29[[#This Row],[Filial]],Filiais!A:B,2,FALSE)</f>
        <v>Barueri</v>
      </c>
      <c r="J5068" s="2" t="str">
        <f>VLOOKUP(Sheet__29[[#This Row],[Cidade]],'Clientes'!C:D,2,FALSE)</f>
        <v>SP</v>
      </c>
      <c r="K5068" s="2" t="str">
        <f>VLOOKUP(Sheet__29[[#This Row],[Produto]],Produtos!B:C,2,FALSE)</f>
        <v>Periférico</v>
      </c>
      <c r="L5068" s="2" t="str">
        <f>VLOOKUP(Sheet__29[[#This Row],[Produto]],Produtos!B:D,3,FALSE)</f>
        <v>Dell Brasil</v>
      </c>
      <c r="M5068" s="2">
        <f>VLOOKUP(Sheet__29[[#This Row],[Produto]],Estoque!A:B,2,FALSE)</f>
        <v>65</v>
      </c>
      <c r="N5068" s="5">
        <f>Sheet__29[[#This Row],[Qtd]]*Sheet__29[[#This Row],[Valor]]</f>
        <v>903</v>
      </c>
      <c r="O5068" s="5">
        <f>Sheet__29[[#This Row],[Venda]]*(1-Sheet__29[[#This Row],[Desc]]/100)</f>
        <v>857.84999999999991</v>
      </c>
      <c r="P5068"/>
    </row>
    <row r="5069" spans="1:16" x14ac:dyDescent="0.25">
      <c r="A5069">
        <v>105067</v>
      </c>
      <c r="B5069" s="1">
        <v>46204</v>
      </c>
      <c r="C5069" t="s">
        <v>491</v>
      </c>
      <c r="D5069" t="s">
        <v>1112</v>
      </c>
      <c r="E5069">
        <v>5</v>
      </c>
      <c r="F5069" s="4">
        <v>3945</v>
      </c>
      <c r="G5069">
        <v>0</v>
      </c>
      <c r="H5069" t="s">
        <v>1017</v>
      </c>
      <c r="I5069" s="2" t="str">
        <f>VLOOKUP(Sheet__29[[#This Row],[Filial]],Filiais!A:B,2,FALSE)</f>
        <v>Campinas</v>
      </c>
      <c r="J5069" s="2" t="str">
        <f>VLOOKUP(Sheet__29[[#This Row],[Cidade]],'Clientes'!C:D,2,FALSE)</f>
        <v>SP</v>
      </c>
      <c r="K5069" s="2" t="str">
        <f>VLOOKUP(Sheet__29[[#This Row],[Produto]],Produtos!B:C,2,FALSE)</f>
        <v>Monitor</v>
      </c>
      <c r="L5069" s="2" t="str">
        <f>VLOOKUP(Sheet__29[[#This Row],[Produto]],Produtos!B:D,3,FALSE)</f>
        <v>Dell Brasil</v>
      </c>
      <c r="M5069" s="2">
        <f>VLOOKUP(Sheet__29[[#This Row],[Produto]],Estoque!A:B,2,FALSE)</f>
        <v>266</v>
      </c>
      <c r="N5069" s="5">
        <f>Sheet__29[[#This Row],[Qtd]]*Sheet__29[[#This Row],[Valor]]</f>
        <v>19725</v>
      </c>
      <c r="O5069" s="5">
        <f>Sheet__29[[#This Row],[Venda]]*(1-Sheet__29[[#This Row],[Desc]]/100)</f>
        <v>19725</v>
      </c>
      <c r="P5069"/>
    </row>
    <row r="5070" spans="1:16" x14ac:dyDescent="0.25">
      <c r="A5070">
        <v>105068</v>
      </c>
      <c r="B5070" s="1">
        <v>46204</v>
      </c>
      <c r="C5070" t="s">
        <v>237</v>
      </c>
      <c r="D5070" t="s">
        <v>1102</v>
      </c>
      <c r="E5070">
        <v>4</v>
      </c>
      <c r="F5070" s="4">
        <v>663</v>
      </c>
      <c r="G5070">
        <v>0</v>
      </c>
      <c r="H5070" t="s">
        <v>1018</v>
      </c>
      <c r="I5070" s="2" t="str">
        <f>VLOOKUP(Sheet__29[[#This Row],[Filial]],Filiais!A:B,2,FALSE)</f>
        <v>Barueri</v>
      </c>
      <c r="J5070" s="2" t="str">
        <f>VLOOKUP(Sheet__29[[#This Row],[Cidade]],'Clientes'!C:D,2,FALSE)</f>
        <v>SP</v>
      </c>
      <c r="K5070" s="2" t="str">
        <f>VLOOKUP(Sheet__29[[#This Row],[Produto]],Produtos!B:C,2,FALSE)</f>
        <v>Monitor</v>
      </c>
      <c r="L5070" s="2" t="str">
        <f>VLOOKUP(Sheet__29[[#This Row],[Produto]],Produtos!B:D,3,FALSE)</f>
        <v>Lenovo Brasil</v>
      </c>
      <c r="M5070" s="2">
        <f>VLOOKUP(Sheet__29[[#This Row],[Produto]],Estoque!A:B,2,FALSE)</f>
        <v>140</v>
      </c>
      <c r="N5070" s="5">
        <f>Sheet__29[[#This Row],[Qtd]]*Sheet__29[[#This Row],[Valor]]</f>
        <v>2652</v>
      </c>
      <c r="O5070" s="5">
        <f>Sheet__29[[#This Row],[Venda]]*(1-Sheet__29[[#This Row],[Desc]]/100)</f>
        <v>2652</v>
      </c>
      <c r="P5070"/>
    </row>
    <row r="5071" spans="1:16" x14ac:dyDescent="0.25">
      <c r="A5071">
        <v>105069</v>
      </c>
      <c r="B5071" s="1">
        <v>46204</v>
      </c>
      <c r="C5071" t="s">
        <v>123</v>
      </c>
      <c r="D5071" t="s">
        <v>1100</v>
      </c>
      <c r="E5071">
        <v>4</v>
      </c>
      <c r="F5071" s="4">
        <v>3637</v>
      </c>
      <c r="G5071">
        <v>0</v>
      </c>
      <c r="H5071" t="s">
        <v>1017</v>
      </c>
      <c r="I5071" s="2" t="str">
        <f>VLOOKUP(Sheet__29[[#This Row],[Filial]],Filiais!A:B,2,FALSE)</f>
        <v>Campinas</v>
      </c>
      <c r="J5071" s="2" t="str">
        <f>VLOOKUP(Sheet__29[[#This Row],[Cidade]],'Clientes'!C:D,2,FALSE)</f>
        <v>SP</v>
      </c>
      <c r="K5071" s="2" t="str">
        <f>VLOOKUP(Sheet__29[[#This Row],[Produto]],Produtos!B:C,2,FALSE)</f>
        <v>Rede</v>
      </c>
      <c r="L5071" s="2" t="str">
        <f>VLOOKUP(Sheet__29[[#This Row],[Produto]],Produtos!B:D,3,FALSE)</f>
        <v>Logitech Brasil</v>
      </c>
      <c r="M5071" s="2">
        <f>VLOOKUP(Sheet__29[[#This Row],[Produto]],Estoque!A:B,2,FALSE)</f>
        <v>10</v>
      </c>
      <c r="N5071" s="5">
        <f>Sheet__29[[#This Row],[Qtd]]*Sheet__29[[#This Row],[Valor]]</f>
        <v>14548</v>
      </c>
      <c r="O5071" s="5">
        <f>Sheet__29[[#This Row],[Venda]]*(1-Sheet__29[[#This Row],[Desc]]/100)</f>
        <v>14548</v>
      </c>
      <c r="P5071"/>
    </row>
    <row r="5072" spans="1:16" x14ac:dyDescent="0.25">
      <c r="A5072">
        <v>105070</v>
      </c>
      <c r="B5072" s="1">
        <v>46204</v>
      </c>
      <c r="C5072" t="s">
        <v>239</v>
      </c>
      <c r="D5072" t="s">
        <v>1052</v>
      </c>
      <c r="E5072">
        <v>3</v>
      </c>
      <c r="F5072" s="4">
        <v>295</v>
      </c>
      <c r="G5072">
        <v>10</v>
      </c>
      <c r="H5072" t="s">
        <v>1020</v>
      </c>
      <c r="I5072" s="2" t="str">
        <f>VLOOKUP(Sheet__29[[#This Row],[Filial]],Filiais!A:B,2,FALSE)</f>
        <v>Sorocaba</v>
      </c>
      <c r="J5072" s="2" t="str">
        <f>VLOOKUP(Sheet__29[[#This Row],[Cidade]],'Clientes'!C:D,2,FALSE)</f>
        <v>SP</v>
      </c>
      <c r="K5072" s="2" t="str">
        <f>VLOOKUP(Sheet__29[[#This Row],[Produto]],Produtos!B:C,2,FALSE)</f>
        <v>Rede</v>
      </c>
      <c r="L5072" s="2" t="str">
        <f>VLOOKUP(Sheet__29[[#This Row],[Produto]],Produtos!B:D,3,FALSE)</f>
        <v>LG Brasil</v>
      </c>
      <c r="M5072" s="2">
        <f>VLOOKUP(Sheet__29[[#This Row],[Produto]],Estoque!A:B,2,FALSE)</f>
        <v>275</v>
      </c>
      <c r="N5072" s="5">
        <f>Sheet__29[[#This Row],[Qtd]]*Sheet__29[[#This Row],[Valor]]</f>
        <v>885</v>
      </c>
      <c r="O5072" s="5">
        <f>Sheet__29[[#This Row],[Venda]]*(1-Sheet__29[[#This Row],[Desc]]/100)</f>
        <v>796.5</v>
      </c>
      <c r="P5072"/>
    </row>
    <row r="5073" spans="1:16" x14ac:dyDescent="0.25">
      <c r="A5073">
        <v>105071</v>
      </c>
      <c r="B5073" s="1">
        <v>46204</v>
      </c>
      <c r="C5073" t="s">
        <v>507</v>
      </c>
      <c r="D5073" t="s">
        <v>1061</v>
      </c>
      <c r="E5073">
        <v>3</v>
      </c>
      <c r="F5073" s="4">
        <v>4773</v>
      </c>
      <c r="G5073">
        <v>0</v>
      </c>
      <c r="H5073" t="s">
        <v>1023</v>
      </c>
      <c r="I5073" s="2" t="str">
        <f>VLOOKUP(Sheet__29[[#This Row],[Filial]],Filiais!A:B,2,FALSE)</f>
        <v>Bauru</v>
      </c>
      <c r="J5073" s="2" t="str">
        <f>VLOOKUP(Sheet__29[[#This Row],[Cidade]],'Clientes'!C:D,2,FALSE)</f>
        <v>SP</v>
      </c>
      <c r="K5073" s="2" t="str">
        <f>VLOOKUP(Sheet__29[[#This Row],[Produto]],Produtos!B:C,2,FALSE)</f>
        <v>Notebook</v>
      </c>
      <c r="L5073" s="2" t="str">
        <f>VLOOKUP(Sheet__29[[#This Row],[Produto]],Produtos!B:D,3,FALSE)</f>
        <v>Lenovo Brasil</v>
      </c>
      <c r="M5073" s="2">
        <f>VLOOKUP(Sheet__29[[#This Row],[Produto]],Estoque!A:B,2,FALSE)</f>
        <v>209</v>
      </c>
      <c r="N5073" s="5">
        <f>Sheet__29[[#This Row],[Qtd]]*Sheet__29[[#This Row],[Valor]]</f>
        <v>14319</v>
      </c>
      <c r="O5073" s="5">
        <f>Sheet__29[[#This Row],[Venda]]*(1-Sheet__29[[#This Row],[Desc]]/100)</f>
        <v>14319</v>
      </c>
      <c r="P5073"/>
    </row>
    <row r="5074" spans="1:16" x14ac:dyDescent="0.25">
      <c r="A5074">
        <v>105072</v>
      </c>
      <c r="B5074" s="1">
        <v>46204</v>
      </c>
      <c r="C5074" t="s">
        <v>881</v>
      </c>
      <c r="D5074" t="s">
        <v>1157</v>
      </c>
      <c r="E5074">
        <v>3</v>
      </c>
      <c r="F5074" s="4">
        <v>2072</v>
      </c>
      <c r="G5074">
        <v>10</v>
      </c>
      <c r="H5074" t="s">
        <v>1024</v>
      </c>
      <c r="I5074" s="2" t="str">
        <f>VLOOKUP(Sheet__29[[#This Row],[Filial]],Filiais!A:B,2,FALSE)</f>
        <v>Ribeirão Preto</v>
      </c>
      <c r="J5074" s="2" t="str">
        <f>VLOOKUP(Sheet__29[[#This Row],[Cidade]],'Clientes'!C:D,2,FALSE)</f>
        <v>SP</v>
      </c>
      <c r="K5074" s="2" t="str">
        <f>VLOOKUP(Sheet__29[[#This Row],[Produto]],Produtos!B:C,2,FALSE)</f>
        <v>Rede</v>
      </c>
      <c r="L5074" s="2" t="str">
        <f>VLOOKUP(Sheet__29[[#This Row],[Produto]],Produtos!B:D,3,FALSE)</f>
        <v>LG Brasil</v>
      </c>
      <c r="M5074" s="2">
        <f>VLOOKUP(Sheet__29[[#This Row],[Produto]],Estoque!A:B,2,FALSE)</f>
        <v>118</v>
      </c>
      <c r="N5074" s="5">
        <f>Sheet__29[[#This Row],[Qtd]]*Sheet__29[[#This Row],[Valor]]</f>
        <v>6216</v>
      </c>
      <c r="O5074" s="5">
        <f>Sheet__29[[#This Row],[Venda]]*(1-Sheet__29[[#This Row],[Desc]]/100)</f>
        <v>5594.4000000000005</v>
      </c>
      <c r="P5074"/>
    </row>
    <row r="5075" spans="1:16" x14ac:dyDescent="0.25">
      <c r="A5075">
        <v>105073</v>
      </c>
      <c r="B5075" s="1">
        <v>46204</v>
      </c>
      <c r="C5075" t="s">
        <v>972</v>
      </c>
      <c r="D5075" t="s">
        <v>1147</v>
      </c>
      <c r="E5075">
        <v>1</v>
      </c>
      <c r="F5075" s="4">
        <v>2349</v>
      </c>
      <c r="G5075">
        <v>10</v>
      </c>
      <c r="H5075" t="s">
        <v>1016</v>
      </c>
      <c r="I5075" s="2" t="str">
        <f>VLOOKUP(Sheet__29[[#This Row],[Filial]],Filiais!A:B,2,FALSE)</f>
        <v>São Paulo</v>
      </c>
      <c r="J5075" s="2" t="str">
        <f>VLOOKUP(Sheet__29[[#This Row],[Cidade]],'Clientes'!C:D,2,FALSE)</f>
        <v>SP</v>
      </c>
      <c r="K5075" s="2" t="str">
        <f>VLOOKUP(Sheet__29[[#This Row],[Produto]],Produtos!B:C,2,FALSE)</f>
        <v>Monitor</v>
      </c>
      <c r="L5075" s="2" t="str">
        <f>VLOOKUP(Sheet__29[[#This Row],[Produto]],Produtos!B:D,3,FALSE)</f>
        <v>Lenovo Brasil</v>
      </c>
      <c r="M5075" s="2">
        <f>VLOOKUP(Sheet__29[[#This Row],[Produto]],Estoque!A:B,2,FALSE)</f>
        <v>143</v>
      </c>
      <c r="N5075" s="5">
        <f>Sheet__29[[#This Row],[Qtd]]*Sheet__29[[#This Row],[Valor]]</f>
        <v>2349</v>
      </c>
      <c r="O5075" s="5">
        <f>Sheet__29[[#This Row],[Venda]]*(1-Sheet__29[[#This Row],[Desc]]/100)</f>
        <v>2114.1</v>
      </c>
      <c r="P5075"/>
    </row>
    <row r="5076" spans="1:16" x14ac:dyDescent="0.25">
      <c r="A5076">
        <v>105074</v>
      </c>
      <c r="B5076" s="1">
        <v>46204</v>
      </c>
      <c r="C5076" t="s">
        <v>9</v>
      </c>
      <c r="D5076" t="s">
        <v>1041</v>
      </c>
      <c r="E5076">
        <v>5</v>
      </c>
      <c r="F5076" s="4">
        <v>697</v>
      </c>
      <c r="G5076">
        <v>0</v>
      </c>
      <c r="H5076" t="s">
        <v>1018</v>
      </c>
      <c r="I5076" s="2" t="str">
        <f>VLOOKUP(Sheet__29[[#This Row],[Filial]],Filiais!A:B,2,FALSE)</f>
        <v>Barueri</v>
      </c>
      <c r="J5076" s="2" t="str">
        <f>VLOOKUP(Sheet__29[[#This Row],[Cidade]],'Clientes'!C:D,2,FALSE)</f>
        <v>SP</v>
      </c>
      <c r="K5076" s="2" t="str">
        <f>VLOOKUP(Sheet__29[[#This Row],[Produto]],Produtos!B:C,2,FALSE)</f>
        <v>Monitor</v>
      </c>
      <c r="L5076" s="2" t="str">
        <f>VLOOKUP(Sheet__29[[#This Row],[Produto]],Produtos!B:D,3,FALSE)</f>
        <v>LG Brasil</v>
      </c>
      <c r="M5076" s="2">
        <f>VLOOKUP(Sheet__29[[#This Row],[Produto]],Estoque!A:B,2,FALSE)</f>
        <v>284</v>
      </c>
      <c r="N5076" s="5">
        <f>Sheet__29[[#This Row],[Qtd]]*Sheet__29[[#This Row],[Valor]]</f>
        <v>3485</v>
      </c>
      <c r="O5076" s="5">
        <f>Sheet__29[[#This Row],[Venda]]*(1-Sheet__29[[#This Row],[Desc]]/100)</f>
        <v>3485</v>
      </c>
      <c r="P5076"/>
    </row>
    <row r="5077" spans="1:16" x14ac:dyDescent="0.25">
      <c r="A5077">
        <v>105075</v>
      </c>
      <c r="B5077" s="1">
        <v>46204</v>
      </c>
      <c r="C5077" t="s">
        <v>217</v>
      </c>
      <c r="D5077" t="s">
        <v>1140</v>
      </c>
      <c r="E5077">
        <v>2</v>
      </c>
      <c r="F5077" s="4">
        <v>1771</v>
      </c>
      <c r="G5077">
        <v>0</v>
      </c>
      <c r="H5077" t="s">
        <v>1023</v>
      </c>
      <c r="I5077" s="2" t="str">
        <f>VLOOKUP(Sheet__29[[#This Row],[Filial]],Filiais!A:B,2,FALSE)</f>
        <v>Bauru</v>
      </c>
      <c r="J5077" s="2" t="str">
        <f>VLOOKUP(Sheet__29[[#This Row],[Cidade]],'Clientes'!C:D,2,FALSE)</f>
        <v>SP</v>
      </c>
      <c r="K5077" s="2" t="str">
        <f>VLOOKUP(Sheet__29[[#This Row],[Produto]],Produtos!B:C,2,FALSE)</f>
        <v>Monitor</v>
      </c>
      <c r="L5077" s="2" t="str">
        <f>VLOOKUP(Sheet__29[[#This Row],[Produto]],Produtos!B:D,3,FALSE)</f>
        <v>Dell Brasil</v>
      </c>
      <c r="M5077" s="2">
        <f>VLOOKUP(Sheet__29[[#This Row],[Produto]],Estoque!A:B,2,FALSE)</f>
        <v>244</v>
      </c>
      <c r="N5077" s="5">
        <f>Sheet__29[[#This Row],[Qtd]]*Sheet__29[[#This Row],[Valor]]</f>
        <v>3542</v>
      </c>
      <c r="O5077" s="5">
        <f>Sheet__29[[#This Row],[Venda]]*(1-Sheet__29[[#This Row],[Desc]]/100)</f>
        <v>3542</v>
      </c>
      <c r="P5077"/>
    </row>
    <row r="5078" spans="1:16" x14ac:dyDescent="0.25">
      <c r="A5078">
        <v>105076</v>
      </c>
      <c r="B5078" s="1">
        <v>46204</v>
      </c>
      <c r="C5078" t="s">
        <v>903</v>
      </c>
      <c r="D5078" t="s">
        <v>1074</v>
      </c>
      <c r="E5078">
        <v>2</v>
      </c>
      <c r="F5078" s="4">
        <v>3214</v>
      </c>
      <c r="G5078">
        <v>5</v>
      </c>
      <c r="H5078" t="s">
        <v>1021</v>
      </c>
      <c r="I5078" s="2" t="str">
        <f>VLOOKUP(Sheet__29[[#This Row],[Filial]],Filiais!A:B,2,FALSE)</f>
        <v>Jundiaí</v>
      </c>
      <c r="J5078" s="2" t="str">
        <f>VLOOKUP(Sheet__29[[#This Row],[Cidade]],'Clientes'!C:D,2,FALSE)</f>
        <v>SP</v>
      </c>
      <c r="K5078" s="2" t="str">
        <f>VLOOKUP(Sheet__29[[#This Row],[Produto]],Produtos!B:C,2,FALSE)</f>
        <v>Armazenamento</v>
      </c>
      <c r="L5078" s="2" t="str">
        <f>VLOOKUP(Sheet__29[[#This Row],[Produto]],Produtos!B:D,3,FALSE)</f>
        <v>Lenovo Brasil</v>
      </c>
      <c r="M5078" s="2">
        <f>VLOOKUP(Sheet__29[[#This Row],[Produto]],Estoque!A:B,2,FALSE)</f>
        <v>241</v>
      </c>
      <c r="N5078" s="5">
        <f>Sheet__29[[#This Row],[Qtd]]*Sheet__29[[#This Row],[Valor]]</f>
        <v>6428</v>
      </c>
      <c r="O5078" s="5">
        <f>Sheet__29[[#This Row],[Venda]]*(1-Sheet__29[[#This Row],[Desc]]/100)</f>
        <v>6106.5999999999995</v>
      </c>
      <c r="P5078"/>
    </row>
    <row r="5079" spans="1:16" x14ac:dyDescent="0.25">
      <c r="A5079">
        <v>105077</v>
      </c>
      <c r="B5079" s="1">
        <v>46204</v>
      </c>
      <c r="C5079" t="s">
        <v>837</v>
      </c>
      <c r="D5079" t="s">
        <v>1078</v>
      </c>
      <c r="E5079">
        <v>5</v>
      </c>
      <c r="F5079" s="4">
        <v>776</v>
      </c>
      <c r="G5079">
        <v>5</v>
      </c>
      <c r="H5079" t="s">
        <v>1020</v>
      </c>
      <c r="I5079" s="2" t="str">
        <f>VLOOKUP(Sheet__29[[#This Row],[Filial]],Filiais!A:B,2,FALSE)</f>
        <v>Sorocaba</v>
      </c>
      <c r="J5079" s="2" t="str">
        <f>VLOOKUP(Sheet__29[[#This Row],[Cidade]],'Clientes'!C:D,2,FALSE)</f>
        <v>SP</v>
      </c>
      <c r="K5079" s="2" t="str">
        <f>VLOOKUP(Sheet__29[[#This Row],[Produto]],Produtos!B:C,2,FALSE)</f>
        <v>Periférico</v>
      </c>
      <c r="L5079" s="2" t="str">
        <f>VLOOKUP(Sheet__29[[#This Row],[Produto]],Produtos!B:D,3,FALSE)</f>
        <v>Kingston Brasil</v>
      </c>
      <c r="M5079" s="2">
        <f>VLOOKUP(Sheet__29[[#This Row],[Produto]],Estoque!A:B,2,FALSE)</f>
        <v>92</v>
      </c>
      <c r="N5079" s="5">
        <f>Sheet__29[[#This Row],[Qtd]]*Sheet__29[[#This Row],[Valor]]</f>
        <v>3880</v>
      </c>
      <c r="O5079" s="5">
        <f>Sheet__29[[#This Row],[Venda]]*(1-Sheet__29[[#This Row],[Desc]]/100)</f>
        <v>3686</v>
      </c>
      <c r="P5079"/>
    </row>
    <row r="5080" spans="1:16" x14ac:dyDescent="0.25">
      <c r="A5080">
        <v>105078</v>
      </c>
      <c r="B5080" s="1">
        <v>46204</v>
      </c>
      <c r="C5080" t="s">
        <v>43</v>
      </c>
      <c r="D5080" t="s">
        <v>1136</v>
      </c>
      <c r="E5080">
        <v>3</v>
      </c>
      <c r="F5080" s="4">
        <v>944</v>
      </c>
      <c r="G5080">
        <v>5</v>
      </c>
      <c r="H5080" t="s">
        <v>1022</v>
      </c>
      <c r="I5080" s="2" t="str">
        <f>VLOOKUP(Sheet__29[[#This Row],[Filial]],Filiais!A:B,2,FALSE)</f>
        <v>Santos</v>
      </c>
      <c r="J5080" s="2" t="str">
        <f>VLOOKUP(Sheet__29[[#This Row],[Cidade]],'Clientes'!C:D,2,FALSE)</f>
        <v>SP</v>
      </c>
      <c r="K5080" s="2" t="str">
        <f>VLOOKUP(Sheet__29[[#This Row],[Produto]],Produtos!B:C,2,FALSE)</f>
        <v>Rede</v>
      </c>
      <c r="L5080" s="2" t="str">
        <f>VLOOKUP(Sheet__29[[#This Row],[Produto]],Produtos!B:D,3,FALSE)</f>
        <v>Logitech Brasil</v>
      </c>
      <c r="M5080" s="2">
        <f>VLOOKUP(Sheet__29[[#This Row],[Produto]],Estoque!A:B,2,FALSE)</f>
        <v>40</v>
      </c>
      <c r="N5080" s="5">
        <f>Sheet__29[[#This Row],[Qtd]]*Sheet__29[[#This Row],[Valor]]</f>
        <v>2832</v>
      </c>
      <c r="O5080" s="5">
        <f>Sheet__29[[#This Row],[Venda]]*(1-Sheet__29[[#This Row],[Desc]]/100)</f>
        <v>2690.4</v>
      </c>
      <c r="P5080"/>
    </row>
    <row r="5081" spans="1:16" x14ac:dyDescent="0.25">
      <c r="A5081">
        <v>105079</v>
      </c>
      <c r="B5081" s="1">
        <v>46204</v>
      </c>
      <c r="C5081" t="s">
        <v>548</v>
      </c>
      <c r="D5081" t="s">
        <v>1139</v>
      </c>
      <c r="E5081">
        <v>4</v>
      </c>
      <c r="F5081" s="4">
        <v>4156</v>
      </c>
      <c r="G5081">
        <v>10</v>
      </c>
      <c r="H5081" t="s">
        <v>1020</v>
      </c>
      <c r="I5081" s="2" t="str">
        <f>VLOOKUP(Sheet__29[[#This Row],[Filial]],Filiais!A:B,2,FALSE)</f>
        <v>Sorocaba</v>
      </c>
      <c r="J5081" s="2" t="str">
        <f>VLOOKUP(Sheet__29[[#This Row],[Cidade]],'Clientes'!C:D,2,FALSE)</f>
        <v>SP</v>
      </c>
      <c r="K5081" s="2" t="str">
        <f>VLOOKUP(Sheet__29[[#This Row],[Produto]],Produtos!B:C,2,FALSE)</f>
        <v>Monitor</v>
      </c>
      <c r="L5081" s="2" t="str">
        <f>VLOOKUP(Sheet__29[[#This Row],[Produto]],Produtos!B:D,3,FALSE)</f>
        <v>LG Brasil</v>
      </c>
      <c r="M5081" s="2">
        <f>VLOOKUP(Sheet__29[[#This Row],[Produto]],Estoque!A:B,2,FALSE)</f>
        <v>193</v>
      </c>
      <c r="N5081" s="5">
        <f>Sheet__29[[#This Row],[Qtd]]*Sheet__29[[#This Row],[Valor]]</f>
        <v>16624</v>
      </c>
      <c r="O5081" s="5">
        <f>Sheet__29[[#This Row],[Venda]]*(1-Sheet__29[[#This Row],[Desc]]/100)</f>
        <v>14961.6</v>
      </c>
      <c r="P5081"/>
    </row>
    <row r="5082" spans="1:16" x14ac:dyDescent="0.25">
      <c r="A5082">
        <v>105080</v>
      </c>
      <c r="B5082" s="1">
        <v>46204</v>
      </c>
      <c r="C5082" t="s">
        <v>638</v>
      </c>
      <c r="D5082" t="s">
        <v>1081</v>
      </c>
      <c r="E5082">
        <v>3</v>
      </c>
      <c r="F5082" s="4">
        <v>4042</v>
      </c>
      <c r="G5082">
        <v>10</v>
      </c>
      <c r="H5082" t="s">
        <v>1021</v>
      </c>
      <c r="I5082" s="2" t="str">
        <f>VLOOKUP(Sheet__29[[#This Row],[Filial]],Filiais!A:B,2,FALSE)</f>
        <v>Jundiaí</v>
      </c>
      <c r="J5082" s="2" t="str">
        <f>VLOOKUP(Sheet__29[[#This Row],[Cidade]],'Clientes'!C:D,2,FALSE)</f>
        <v>SP</v>
      </c>
      <c r="K5082" s="2" t="str">
        <f>VLOOKUP(Sheet__29[[#This Row],[Produto]],Produtos!B:C,2,FALSE)</f>
        <v>Monitor</v>
      </c>
      <c r="L5082" s="2" t="str">
        <f>VLOOKUP(Sheet__29[[#This Row],[Produto]],Produtos!B:D,3,FALSE)</f>
        <v>Kingston Brasil</v>
      </c>
      <c r="M5082" s="2">
        <f>VLOOKUP(Sheet__29[[#This Row],[Produto]],Estoque!A:B,2,FALSE)</f>
        <v>106</v>
      </c>
      <c r="N5082" s="5">
        <f>Sheet__29[[#This Row],[Qtd]]*Sheet__29[[#This Row],[Valor]]</f>
        <v>12126</v>
      </c>
      <c r="O5082" s="5">
        <f>Sheet__29[[#This Row],[Venda]]*(1-Sheet__29[[#This Row],[Desc]]/100)</f>
        <v>10913.4</v>
      </c>
      <c r="P5082"/>
    </row>
    <row r="5083" spans="1:16" x14ac:dyDescent="0.25">
      <c r="A5083">
        <v>105081</v>
      </c>
      <c r="B5083" s="1">
        <v>46204</v>
      </c>
      <c r="C5083" t="s">
        <v>876</v>
      </c>
      <c r="D5083" t="s">
        <v>1107</v>
      </c>
      <c r="E5083">
        <v>2</v>
      </c>
      <c r="F5083" s="4">
        <v>2725</v>
      </c>
      <c r="G5083">
        <v>0</v>
      </c>
      <c r="H5083" t="s">
        <v>1016</v>
      </c>
      <c r="I5083" s="2" t="str">
        <f>VLOOKUP(Sheet__29[[#This Row],[Filial]],Filiais!A:B,2,FALSE)</f>
        <v>São Paulo</v>
      </c>
      <c r="J5083" s="2" t="str">
        <f>VLOOKUP(Sheet__29[[#This Row],[Cidade]],'Clientes'!C:D,2,FALSE)</f>
        <v>SP</v>
      </c>
      <c r="K5083" s="2" t="str">
        <f>VLOOKUP(Sheet__29[[#This Row],[Produto]],Produtos!B:C,2,FALSE)</f>
        <v>Periférico</v>
      </c>
      <c r="L5083" s="2" t="str">
        <f>VLOOKUP(Sheet__29[[#This Row],[Produto]],Produtos!B:D,3,FALSE)</f>
        <v>Dell Brasil</v>
      </c>
      <c r="M5083" s="2">
        <f>VLOOKUP(Sheet__29[[#This Row],[Produto]],Estoque!A:B,2,FALSE)</f>
        <v>241</v>
      </c>
      <c r="N5083" s="5">
        <f>Sheet__29[[#This Row],[Qtd]]*Sheet__29[[#This Row],[Valor]]</f>
        <v>5450</v>
      </c>
      <c r="O5083" s="5">
        <f>Sheet__29[[#This Row],[Venda]]*(1-Sheet__29[[#This Row],[Desc]]/100)</f>
        <v>5450</v>
      </c>
      <c r="P5083"/>
    </row>
    <row r="5084" spans="1:16" x14ac:dyDescent="0.25">
      <c r="A5084">
        <v>105082</v>
      </c>
      <c r="B5084" s="1">
        <v>46204</v>
      </c>
      <c r="C5084" t="s">
        <v>162</v>
      </c>
      <c r="D5084" t="s">
        <v>1136</v>
      </c>
      <c r="E5084">
        <v>5</v>
      </c>
      <c r="F5084" s="4">
        <v>1738</v>
      </c>
      <c r="G5084">
        <v>5</v>
      </c>
      <c r="H5084" t="s">
        <v>1023</v>
      </c>
      <c r="I5084" s="2" t="str">
        <f>VLOOKUP(Sheet__29[[#This Row],[Filial]],Filiais!A:B,2,FALSE)</f>
        <v>Bauru</v>
      </c>
      <c r="J5084" s="2" t="str">
        <f>VLOOKUP(Sheet__29[[#This Row],[Cidade]],'Clientes'!C:D,2,FALSE)</f>
        <v>SP</v>
      </c>
      <c r="K5084" s="2" t="str">
        <f>VLOOKUP(Sheet__29[[#This Row],[Produto]],Produtos!B:C,2,FALSE)</f>
        <v>Rede</v>
      </c>
      <c r="L5084" s="2" t="str">
        <f>VLOOKUP(Sheet__29[[#This Row],[Produto]],Produtos!B:D,3,FALSE)</f>
        <v>Logitech Brasil</v>
      </c>
      <c r="M5084" s="2">
        <f>VLOOKUP(Sheet__29[[#This Row],[Produto]],Estoque!A:B,2,FALSE)</f>
        <v>40</v>
      </c>
      <c r="N5084" s="5">
        <f>Sheet__29[[#This Row],[Qtd]]*Sheet__29[[#This Row],[Valor]]</f>
        <v>8690</v>
      </c>
      <c r="O5084" s="5">
        <f>Sheet__29[[#This Row],[Venda]]*(1-Sheet__29[[#This Row],[Desc]]/100)</f>
        <v>8255.5</v>
      </c>
      <c r="P5084"/>
    </row>
    <row r="5085" spans="1:16" x14ac:dyDescent="0.25">
      <c r="A5085">
        <v>105083</v>
      </c>
      <c r="B5085" s="1">
        <v>46204</v>
      </c>
      <c r="C5085" t="s">
        <v>419</v>
      </c>
      <c r="D5085" t="s">
        <v>1117</v>
      </c>
      <c r="E5085">
        <v>5</v>
      </c>
      <c r="F5085" s="4">
        <v>296</v>
      </c>
      <c r="G5085">
        <v>10</v>
      </c>
      <c r="H5085" t="s">
        <v>1024</v>
      </c>
      <c r="I5085" s="2" t="str">
        <f>VLOOKUP(Sheet__29[[#This Row],[Filial]],Filiais!A:B,2,FALSE)</f>
        <v>Ribeirão Preto</v>
      </c>
      <c r="J5085" s="2" t="str">
        <f>VLOOKUP(Sheet__29[[#This Row],[Cidade]],'Clientes'!C:D,2,FALSE)</f>
        <v>SP</v>
      </c>
      <c r="K5085" s="2" t="str">
        <f>VLOOKUP(Sheet__29[[#This Row],[Produto]],Produtos!B:C,2,FALSE)</f>
        <v>Armazenamento</v>
      </c>
      <c r="L5085" s="2" t="str">
        <f>VLOOKUP(Sheet__29[[#This Row],[Produto]],Produtos!B:D,3,FALSE)</f>
        <v>LG Brasil</v>
      </c>
      <c r="M5085" s="2">
        <f>VLOOKUP(Sheet__29[[#This Row],[Produto]],Estoque!A:B,2,FALSE)</f>
        <v>221</v>
      </c>
      <c r="N5085" s="5">
        <f>Sheet__29[[#This Row],[Qtd]]*Sheet__29[[#This Row],[Valor]]</f>
        <v>1480</v>
      </c>
      <c r="O5085" s="5">
        <f>Sheet__29[[#This Row],[Venda]]*(1-Sheet__29[[#This Row],[Desc]]/100)</f>
        <v>1332</v>
      </c>
      <c r="P5085"/>
    </row>
    <row r="5086" spans="1:16" x14ac:dyDescent="0.25">
      <c r="A5086">
        <v>105084</v>
      </c>
      <c r="B5086" s="1">
        <v>46204</v>
      </c>
      <c r="C5086" t="s">
        <v>335</v>
      </c>
      <c r="D5086" t="s">
        <v>1045</v>
      </c>
      <c r="E5086">
        <v>3</v>
      </c>
      <c r="F5086" s="4">
        <v>3114</v>
      </c>
      <c r="G5086">
        <v>10</v>
      </c>
      <c r="H5086" t="s">
        <v>1022</v>
      </c>
      <c r="I5086" s="2" t="str">
        <f>VLOOKUP(Sheet__29[[#This Row],[Filial]],Filiais!A:B,2,FALSE)</f>
        <v>Santos</v>
      </c>
      <c r="J5086" s="2" t="str">
        <f>VLOOKUP(Sheet__29[[#This Row],[Cidade]],'Clientes'!C:D,2,FALSE)</f>
        <v>SP</v>
      </c>
      <c r="K5086" s="2" t="str">
        <f>VLOOKUP(Sheet__29[[#This Row],[Produto]],Produtos!B:C,2,FALSE)</f>
        <v>Periférico</v>
      </c>
      <c r="L5086" s="2" t="str">
        <f>VLOOKUP(Sheet__29[[#This Row],[Produto]],Produtos!B:D,3,FALSE)</f>
        <v>Dell Brasil</v>
      </c>
      <c r="M5086" s="2">
        <f>VLOOKUP(Sheet__29[[#This Row],[Produto]],Estoque!A:B,2,FALSE)</f>
        <v>261</v>
      </c>
      <c r="N5086" s="5">
        <f>Sheet__29[[#This Row],[Qtd]]*Sheet__29[[#This Row],[Valor]]</f>
        <v>9342</v>
      </c>
      <c r="O5086" s="5">
        <f>Sheet__29[[#This Row],[Venda]]*(1-Sheet__29[[#This Row],[Desc]]/100)</f>
        <v>8407.8000000000011</v>
      </c>
      <c r="P5086"/>
    </row>
    <row r="5087" spans="1:16" x14ac:dyDescent="0.25">
      <c r="A5087">
        <v>105085</v>
      </c>
      <c r="B5087" s="1">
        <v>46204</v>
      </c>
      <c r="C5087" t="s">
        <v>177</v>
      </c>
      <c r="D5087" t="s">
        <v>1032</v>
      </c>
      <c r="E5087">
        <v>5</v>
      </c>
      <c r="F5087" s="4">
        <v>4059</v>
      </c>
      <c r="G5087">
        <v>0</v>
      </c>
      <c r="H5087" t="s">
        <v>1025</v>
      </c>
      <c r="I5087" s="2" t="str">
        <f>VLOOKUP(Sheet__29[[#This Row],[Filial]],Filiais!A:B,2,FALSE)</f>
        <v>São José dos Campos</v>
      </c>
      <c r="J5087" s="2" t="str">
        <f>VLOOKUP(Sheet__29[[#This Row],[Cidade]],'Clientes'!C:D,2,FALSE)</f>
        <v>SP</v>
      </c>
      <c r="K5087" s="2" t="str">
        <f>VLOOKUP(Sheet__29[[#This Row],[Produto]],Produtos!B:C,2,FALSE)</f>
        <v>Periférico</v>
      </c>
      <c r="L5087" s="2" t="str">
        <f>VLOOKUP(Sheet__29[[#This Row],[Produto]],Produtos!B:D,3,FALSE)</f>
        <v>Lenovo Brasil</v>
      </c>
      <c r="M5087" s="2">
        <f>VLOOKUP(Sheet__29[[#This Row],[Produto]],Estoque!A:B,2,FALSE)</f>
        <v>297</v>
      </c>
      <c r="N5087" s="5">
        <f>Sheet__29[[#This Row],[Qtd]]*Sheet__29[[#This Row],[Valor]]</f>
        <v>20295</v>
      </c>
      <c r="O5087" s="5">
        <f>Sheet__29[[#This Row],[Venda]]*(1-Sheet__29[[#This Row],[Desc]]/100)</f>
        <v>20295</v>
      </c>
      <c r="P5087"/>
    </row>
    <row r="5088" spans="1:16" x14ac:dyDescent="0.25">
      <c r="A5088">
        <v>105086</v>
      </c>
      <c r="B5088" s="1">
        <v>46204</v>
      </c>
      <c r="C5088" t="s">
        <v>593</v>
      </c>
      <c r="D5088" t="s">
        <v>1122</v>
      </c>
      <c r="E5088">
        <v>2</v>
      </c>
      <c r="F5088" s="4">
        <v>1778</v>
      </c>
      <c r="G5088">
        <v>10</v>
      </c>
      <c r="H5088" t="s">
        <v>1024</v>
      </c>
      <c r="I5088" s="2" t="str">
        <f>VLOOKUP(Sheet__29[[#This Row],[Filial]],Filiais!A:B,2,FALSE)</f>
        <v>Ribeirão Preto</v>
      </c>
      <c r="J5088" s="2" t="str">
        <f>VLOOKUP(Sheet__29[[#This Row],[Cidade]],'Clientes'!C:D,2,FALSE)</f>
        <v>SP</v>
      </c>
      <c r="K5088" s="2" t="str">
        <f>VLOOKUP(Sheet__29[[#This Row],[Produto]],Produtos!B:C,2,FALSE)</f>
        <v>Monitor</v>
      </c>
      <c r="L5088" s="2" t="str">
        <f>VLOOKUP(Sheet__29[[#This Row],[Produto]],Produtos!B:D,3,FALSE)</f>
        <v>Lenovo Brasil</v>
      </c>
      <c r="M5088" s="2">
        <f>VLOOKUP(Sheet__29[[#This Row],[Produto]],Estoque!A:B,2,FALSE)</f>
        <v>15</v>
      </c>
      <c r="N5088" s="5">
        <f>Sheet__29[[#This Row],[Qtd]]*Sheet__29[[#This Row],[Valor]]</f>
        <v>3556</v>
      </c>
      <c r="O5088" s="5">
        <f>Sheet__29[[#This Row],[Venda]]*(1-Sheet__29[[#This Row],[Desc]]/100)</f>
        <v>3200.4</v>
      </c>
      <c r="P5088"/>
    </row>
    <row r="5089" spans="1:16" x14ac:dyDescent="0.25">
      <c r="A5089">
        <v>105087</v>
      </c>
      <c r="B5089" s="1">
        <v>46204</v>
      </c>
      <c r="C5089" t="s">
        <v>720</v>
      </c>
      <c r="D5089" t="s">
        <v>1140</v>
      </c>
      <c r="E5089">
        <v>4</v>
      </c>
      <c r="F5089" s="4">
        <v>243</v>
      </c>
      <c r="G5089">
        <v>10</v>
      </c>
      <c r="H5089" t="s">
        <v>1022</v>
      </c>
      <c r="I5089" s="2" t="str">
        <f>VLOOKUP(Sheet__29[[#This Row],[Filial]],Filiais!A:B,2,FALSE)</f>
        <v>Santos</v>
      </c>
      <c r="J5089" s="2" t="str">
        <f>VLOOKUP(Sheet__29[[#This Row],[Cidade]],'Clientes'!C:D,2,FALSE)</f>
        <v>SP</v>
      </c>
      <c r="K5089" s="2" t="str">
        <f>VLOOKUP(Sheet__29[[#This Row],[Produto]],Produtos!B:C,2,FALSE)</f>
        <v>Monitor</v>
      </c>
      <c r="L5089" s="2" t="str">
        <f>VLOOKUP(Sheet__29[[#This Row],[Produto]],Produtos!B:D,3,FALSE)</f>
        <v>Dell Brasil</v>
      </c>
      <c r="M5089" s="2">
        <f>VLOOKUP(Sheet__29[[#This Row],[Produto]],Estoque!A:B,2,FALSE)</f>
        <v>244</v>
      </c>
      <c r="N5089" s="5">
        <f>Sheet__29[[#This Row],[Qtd]]*Sheet__29[[#This Row],[Valor]]</f>
        <v>972</v>
      </c>
      <c r="O5089" s="5">
        <f>Sheet__29[[#This Row],[Venda]]*(1-Sheet__29[[#This Row],[Desc]]/100)</f>
        <v>874.80000000000007</v>
      </c>
      <c r="P5089"/>
    </row>
    <row r="5090" spans="1:16" x14ac:dyDescent="0.25">
      <c r="A5090">
        <v>105088</v>
      </c>
      <c r="B5090" s="1">
        <v>46204</v>
      </c>
      <c r="C5090" t="s">
        <v>773</v>
      </c>
      <c r="D5090" t="s">
        <v>1034</v>
      </c>
      <c r="E5090">
        <v>5</v>
      </c>
      <c r="F5090" s="4">
        <v>1224</v>
      </c>
      <c r="G5090">
        <v>10</v>
      </c>
      <c r="H5090" t="s">
        <v>1021</v>
      </c>
      <c r="I5090" s="2" t="str">
        <f>VLOOKUP(Sheet__29[[#This Row],[Filial]],Filiais!A:B,2,FALSE)</f>
        <v>Jundiaí</v>
      </c>
      <c r="J5090" s="2" t="str">
        <f>VLOOKUP(Sheet__29[[#This Row],[Cidade]],'Clientes'!C:D,2,FALSE)</f>
        <v>SP</v>
      </c>
      <c r="K5090" s="2" t="str">
        <f>VLOOKUP(Sheet__29[[#This Row],[Produto]],Produtos!B:C,2,FALSE)</f>
        <v>Rede</v>
      </c>
      <c r="L5090" s="2" t="str">
        <f>VLOOKUP(Sheet__29[[#This Row],[Produto]],Produtos!B:D,3,FALSE)</f>
        <v>Dell Brasil</v>
      </c>
      <c r="M5090" s="2">
        <f>VLOOKUP(Sheet__29[[#This Row],[Produto]],Estoque!A:B,2,FALSE)</f>
        <v>109</v>
      </c>
      <c r="N5090" s="5">
        <f>Sheet__29[[#This Row],[Qtd]]*Sheet__29[[#This Row],[Valor]]</f>
        <v>6120</v>
      </c>
      <c r="O5090" s="5">
        <f>Sheet__29[[#This Row],[Venda]]*(1-Sheet__29[[#This Row],[Desc]]/100)</f>
        <v>5508</v>
      </c>
      <c r="P5090"/>
    </row>
    <row r="5091" spans="1:16" x14ac:dyDescent="0.25">
      <c r="A5091">
        <v>105089</v>
      </c>
      <c r="B5091" s="1">
        <v>46204</v>
      </c>
      <c r="C5091" t="s">
        <v>133</v>
      </c>
      <c r="D5091" t="s">
        <v>1076</v>
      </c>
      <c r="E5091">
        <v>3</v>
      </c>
      <c r="F5091" s="4">
        <v>3467</v>
      </c>
      <c r="G5091">
        <v>0</v>
      </c>
      <c r="H5091" t="s">
        <v>1020</v>
      </c>
      <c r="I5091" s="2" t="str">
        <f>VLOOKUP(Sheet__29[[#This Row],[Filial]],Filiais!A:B,2,FALSE)</f>
        <v>Sorocaba</v>
      </c>
      <c r="J5091" s="2" t="str">
        <f>VLOOKUP(Sheet__29[[#This Row],[Cidade]],'Clientes'!C:D,2,FALSE)</f>
        <v>SP</v>
      </c>
      <c r="K5091" s="2" t="str">
        <f>VLOOKUP(Sheet__29[[#This Row],[Produto]],Produtos!B:C,2,FALSE)</f>
        <v>Monitor</v>
      </c>
      <c r="L5091" s="2" t="str">
        <f>VLOOKUP(Sheet__29[[#This Row],[Produto]],Produtos!B:D,3,FALSE)</f>
        <v>Logitech Brasil</v>
      </c>
      <c r="M5091" s="2">
        <f>VLOOKUP(Sheet__29[[#This Row],[Produto]],Estoque!A:B,2,FALSE)</f>
        <v>214</v>
      </c>
      <c r="N5091" s="5">
        <f>Sheet__29[[#This Row],[Qtd]]*Sheet__29[[#This Row],[Valor]]</f>
        <v>10401</v>
      </c>
      <c r="O5091" s="5">
        <f>Sheet__29[[#This Row],[Venda]]*(1-Sheet__29[[#This Row],[Desc]]/100)</f>
        <v>10401</v>
      </c>
      <c r="P5091"/>
    </row>
    <row r="5092" spans="1:16" x14ac:dyDescent="0.25">
      <c r="A5092">
        <v>105090</v>
      </c>
      <c r="B5092" s="1">
        <v>46204</v>
      </c>
      <c r="C5092" t="s">
        <v>693</v>
      </c>
      <c r="D5092" t="s">
        <v>1037</v>
      </c>
      <c r="E5092">
        <v>1</v>
      </c>
      <c r="F5092" s="4">
        <v>196</v>
      </c>
      <c r="G5092">
        <v>10</v>
      </c>
      <c r="H5092" t="s">
        <v>1021</v>
      </c>
      <c r="I5092" s="2" t="str">
        <f>VLOOKUP(Sheet__29[[#This Row],[Filial]],Filiais!A:B,2,FALSE)</f>
        <v>Jundiaí</v>
      </c>
      <c r="J5092" s="2" t="str">
        <f>VLOOKUP(Sheet__29[[#This Row],[Cidade]],'Clientes'!C:D,2,FALSE)</f>
        <v>SP</v>
      </c>
      <c r="K5092" s="2" t="str">
        <f>VLOOKUP(Sheet__29[[#This Row],[Produto]],Produtos!B:C,2,FALSE)</f>
        <v>Periférico</v>
      </c>
      <c r="L5092" s="2" t="str">
        <f>VLOOKUP(Sheet__29[[#This Row],[Produto]],Produtos!B:D,3,FALSE)</f>
        <v>Lenovo Brasil</v>
      </c>
      <c r="M5092" s="2">
        <f>VLOOKUP(Sheet__29[[#This Row],[Produto]],Estoque!A:B,2,FALSE)</f>
        <v>17</v>
      </c>
      <c r="N5092" s="5">
        <f>Sheet__29[[#This Row],[Qtd]]*Sheet__29[[#This Row],[Valor]]</f>
        <v>196</v>
      </c>
      <c r="O5092" s="5">
        <f>Sheet__29[[#This Row],[Venda]]*(1-Sheet__29[[#This Row],[Desc]]/100)</f>
        <v>176.4</v>
      </c>
      <c r="P5092"/>
    </row>
    <row r="5093" spans="1:16" x14ac:dyDescent="0.25">
      <c r="A5093">
        <v>105091</v>
      </c>
      <c r="B5093" s="1">
        <v>46204</v>
      </c>
      <c r="C5093" t="s">
        <v>724</v>
      </c>
      <c r="D5093" t="s">
        <v>1156</v>
      </c>
      <c r="E5093">
        <v>4</v>
      </c>
      <c r="F5093" s="4">
        <v>1415</v>
      </c>
      <c r="G5093">
        <v>10</v>
      </c>
      <c r="H5093" t="s">
        <v>1017</v>
      </c>
      <c r="I5093" s="2" t="str">
        <f>VLOOKUP(Sheet__29[[#This Row],[Filial]],Filiais!A:B,2,FALSE)</f>
        <v>Campinas</v>
      </c>
      <c r="J5093" s="2" t="str">
        <f>VLOOKUP(Sheet__29[[#This Row],[Cidade]],'Clientes'!C:D,2,FALSE)</f>
        <v>SP</v>
      </c>
      <c r="K5093" s="2" t="str">
        <f>VLOOKUP(Sheet__29[[#This Row],[Produto]],Produtos!B:C,2,FALSE)</f>
        <v>Monitor</v>
      </c>
      <c r="L5093" s="2" t="str">
        <f>VLOOKUP(Sheet__29[[#This Row],[Produto]],Produtos!B:D,3,FALSE)</f>
        <v>LG Brasil</v>
      </c>
      <c r="M5093" s="2">
        <f>VLOOKUP(Sheet__29[[#This Row],[Produto]],Estoque!A:B,2,FALSE)</f>
        <v>173</v>
      </c>
      <c r="N5093" s="5">
        <f>Sheet__29[[#This Row],[Qtd]]*Sheet__29[[#This Row],[Valor]]</f>
        <v>5660</v>
      </c>
      <c r="O5093" s="5">
        <f>Sheet__29[[#This Row],[Venda]]*(1-Sheet__29[[#This Row],[Desc]]/100)</f>
        <v>5094</v>
      </c>
      <c r="P5093"/>
    </row>
    <row r="5094" spans="1:16" x14ac:dyDescent="0.25">
      <c r="A5094">
        <v>105092</v>
      </c>
      <c r="B5094" s="1">
        <v>46204</v>
      </c>
      <c r="C5094" t="s">
        <v>399</v>
      </c>
      <c r="D5094" t="s">
        <v>1163</v>
      </c>
      <c r="E5094">
        <v>5</v>
      </c>
      <c r="F5094" s="4">
        <v>1144</v>
      </c>
      <c r="G5094">
        <v>0</v>
      </c>
      <c r="H5094" t="s">
        <v>1017</v>
      </c>
      <c r="I5094" s="2" t="str">
        <f>VLOOKUP(Sheet__29[[#This Row],[Filial]],Filiais!A:B,2,FALSE)</f>
        <v>Campinas</v>
      </c>
      <c r="J5094" s="2" t="str">
        <f>VLOOKUP(Sheet__29[[#This Row],[Cidade]],'Clientes'!C:D,2,FALSE)</f>
        <v>SP</v>
      </c>
      <c r="K5094" s="2" t="str">
        <f>VLOOKUP(Sheet__29[[#This Row],[Produto]],Produtos!B:C,2,FALSE)</f>
        <v>Rede</v>
      </c>
      <c r="L5094" s="2" t="str">
        <f>VLOOKUP(Sheet__29[[#This Row],[Produto]],Produtos!B:D,3,FALSE)</f>
        <v>Dell Brasil</v>
      </c>
      <c r="M5094" s="2">
        <f>VLOOKUP(Sheet__29[[#This Row],[Produto]],Estoque!A:B,2,FALSE)</f>
        <v>226</v>
      </c>
      <c r="N5094" s="5">
        <f>Sheet__29[[#This Row],[Qtd]]*Sheet__29[[#This Row],[Valor]]</f>
        <v>5720</v>
      </c>
      <c r="O5094" s="5">
        <f>Sheet__29[[#This Row],[Venda]]*(1-Sheet__29[[#This Row],[Desc]]/100)</f>
        <v>5720</v>
      </c>
      <c r="P5094"/>
    </row>
    <row r="5095" spans="1:16" x14ac:dyDescent="0.25">
      <c r="A5095">
        <v>105093</v>
      </c>
      <c r="B5095" s="1">
        <v>46204</v>
      </c>
      <c r="C5095" t="s">
        <v>470</v>
      </c>
      <c r="D5095" t="s">
        <v>1068</v>
      </c>
      <c r="E5095">
        <v>2</v>
      </c>
      <c r="F5095" s="4">
        <v>2777</v>
      </c>
      <c r="G5095">
        <v>5</v>
      </c>
      <c r="H5095" t="s">
        <v>1021</v>
      </c>
      <c r="I5095" s="2" t="str">
        <f>VLOOKUP(Sheet__29[[#This Row],[Filial]],Filiais!A:B,2,FALSE)</f>
        <v>Jundiaí</v>
      </c>
      <c r="J5095" s="2" t="str">
        <f>VLOOKUP(Sheet__29[[#This Row],[Cidade]],'Clientes'!C:D,2,FALSE)</f>
        <v>SP</v>
      </c>
      <c r="K5095" s="2" t="str">
        <f>VLOOKUP(Sheet__29[[#This Row],[Produto]],Produtos!B:C,2,FALSE)</f>
        <v>Monitor</v>
      </c>
      <c r="L5095" s="2" t="str">
        <f>VLOOKUP(Sheet__29[[#This Row],[Produto]],Produtos!B:D,3,FALSE)</f>
        <v>LG Brasil</v>
      </c>
      <c r="M5095" s="2">
        <f>VLOOKUP(Sheet__29[[#This Row],[Produto]],Estoque!A:B,2,FALSE)</f>
        <v>109</v>
      </c>
      <c r="N5095" s="5">
        <f>Sheet__29[[#This Row],[Qtd]]*Sheet__29[[#This Row],[Valor]]</f>
        <v>5554</v>
      </c>
      <c r="O5095" s="5">
        <f>Sheet__29[[#This Row],[Venda]]*(1-Sheet__29[[#This Row],[Desc]]/100)</f>
        <v>5276.3</v>
      </c>
      <c r="P5095"/>
    </row>
    <row r="5096" spans="1:16" x14ac:dyDescent="0.25">
      <c r="A5096">
        <v>105094</v>
      </c>
      <c r="B5096" s="1">
        <v>46204</v>
      </c>
      <c r="C5096" t="s">
        <v>231</v>
      </c>
      <c r="D5096" t="s">
        <v>1125</v>
      </c>
      <c r="E5096">
        <v>2</v>
      </c>
      <c r="F5096" s="4">
        <v>517</v>
      </c>
      <c r="G5096">
        <v>5</v>
      </c>
      <c r="H5096" t="s">
        <v>1023</v>
      </c>
      <c r="I5096" s="2" t="str">
        <f>VLOOKUP(Sheet__29[[#This Row],[Filial]],Filiais!A:B,2,FALSE)</f>
        <v>Bauru</v>
      </c>
      <c r="J5096" s="2" t="str">
        <f>VLOOKUP(Sheet__29[[#This Row],[Cidade]],'Clientes'!C:D,2,FALSE)</f>
        <v>SP</v>
      </c>
      <c r="K5096" s="2" t="str">
        <f>VLOOKUP(Sheet__29[[#This Row],[Produto]],Produtos!B:C,2,FALSE)</f>
        <v>Periférico</v>
      </c>
      <c r="L5096" s="2" t="str">
        <f>VLOOKUP(Sheet__29[[#This Row],[Produto]],Produtos!B:D,3,FALSE)</f>
        <v>Dell Brasil</v>
      </c>
      <c r="M5096" s="2">
        <f>VLOOKUP(Sheet__29[[#This Row],[Produto]],Estoque!A:B,2,FALSE)</f>
        <v>87</v>
      </c>
      <c r="N5096" s="5">
        <f>Sheet__29[[#This Row],[Qtd]]*Sheet__29[[#This Row],[Valor]]</f>
        <v>1034</v>
      </c>
      <c r="O5096" s="5">
        <f>Sheet__29[[#This Row],[Venda]]*(1-Sheet__29[[#This Row],[Desc]]/100)</f>
        <v>982.3</v>
      </c>
      <c r="P5096"/>
    </row>
    <row r="5097" spans="1:16" x14ac:dyDescent="0.25">
      <c r="A5097">
        <v>105095</v>
      </c>
      <c r="B5097" s="1">
        <v>46204</v>
      </c>
      <c r="C5097" t="s">
        <v>553</v>
      </c>
      <c r="D5097" t="s">
        <v>1132</v>
      </c>
      <c r="E5097">
        <v>2</v>
      </c>
      <c r="F5097" s="4">
        <v>1861</v>
      </c>
      <c r="G5097">
        <v>5</v>
      </c>
      <c r="H5097" t="s">
        <v>1016</v>
      </c>
      <c r="I5097" s="2" t="str">
        <f>VLOOKUP(Sheet__29[[#This Row],[Filial]],Filiais!A:B,2,FALSE)</f>
        <v>São Paulo</v>
      </c>
      <c r="J5097" s="2" t="str">
        <f>VLOOKUP(Sheet__29[[#This Row],[Cidade]],'Clientes'!C:D,2,FALSE)</f>
        <v>SP</v>
      </c>
      <c r="K5097" s="2" t="str">
        <f>VLOOKUP(Sheet__29[[#This Row],[Produto]],Produtos!B:C,2,FALSE)</f>
        <v>Periférico</v>
      </c>
      <c r="L5097" s="2" t="str">
        <f>VLOOKUP(Sheet__29[[#This Row],[Produto]],Produtos!B:D,3,FALSE)</f>
        <v>Kingston Brasil</v>
      </c>
      <c r="M5097" s="2">
        <f>VLOOKUP(Sheet__29[[#This Row],[Produto]],Estoque!A:B,2,FALSE)</f>
        <v>111</v>
      </c>
      <c r="N5097" s="5">
        <f>Sheet__29[[#This Row],[Qtd]]*Sheet__29[[#This Row],[Valor]]</f>
        <v>3722</v>
      </c>
      <c r="O5097" s="5">
        <f>Sheet__29[[#This Row],[Venda]]*(1-Sheet__29[[#This Row],[Desc]]/100)</f>
        <v>3535.8999999999996</v>
      </c>
      <c r="P5097"/>
    </row>
    <row r="5098" spans="1:16" x14ac:dyDescent="0.25">
      <c r="A5098">
        <v>105096</v>
      </c>
      <c r="B5098" s="1">
        <v>46204</v>
      </c>
      <c r="C5098" t="s">
        <v>446</v>
      </c>
      <c r="D5098" t="s">
        <v>1053</v>
      </c>
      <c r="E5098">
        <v>1</v>
      </c>
      <c r="F5098" s="4">
        <v>4311</v>
      </c>
      <c r="G5098">
        <v>10</v>
      </c>
      <c r="H5098" t="s">
        <v>1017</v>
      </c>
      <c r="I5098" s="2" t="str">
        <f>VLOOKUP(Sheet__29[[#This Row],[Filial]],Filiais!A:B,2,FALSE)</f>
        <v>Campinas</v>
      </c>
      <c r="J5098" s="2" t="str">
        <f>VLOOKUP(Sheet__29[[#This Row],[Cidade]],'Clientes'!C:D,2,FALSE)</f>
        <v>SP</v>
      </c>
      <c r="K5098" s="2" t="str">
        <f>VLOOKUP(Sheet__29[[#This Row],[Produto]],Produtos!B:C,2,FALSE)</f>
        <v>Armazenamento</v>
      </c>
      <c r="L5098" s="2" t="str">
        <f>VLOOKUP(Sheet__29[[#This Row],[Produto]],Produtos!B:D,3,FALSE)</f>
        <v>LG Brasil</v>
      </c>
      <c r="M5098" s="2">
        <f>VLOOKUP(Sheet__29[[#This Row],[Produto]],Estoque!A:B,2,FALSE)</f>
        <v>170</v>
      </c>
      <c r="N5098" s="5">
        <f>Sheet__29[[#This Row],[Qtd]]*Sheet__29[[#This Row],[Valor]]</f>
        <v>4311</v>
      </c>
      <c r="O5098" s="5">
        <f>Sheet__29[[#This Row],[Venda]]*(1-Sheet__29[[#This Row],[Desc]]/100)</f>
        <v>3879.9</v>
      </c>
      <c r="P5098"/>
    </row>
    <row r="5099" spans="1:16" x14ac:dyDescent="0.25">
      <c r="A5099">
        <v>105097</v>
      </c>
      <c r="B5099" s="1">
        <v>46204</v>
      </c>
      <c r="C5099" t="s">
        <v>249</v>
      </c>
      <c r="D5099" t="s">
        <v>1147</v>
      </c>
      <c r="E5099">
        <v>3</v>
      </c>
      <c r="F5099" s="4">
        <v>372</v>
      </c>
      <c r="G5099">
        <v>5</v>
      </c>
      <c r="H5099" t="s">
        <v>1023</v>
      </c>
      <c r="I5099" s="2" t="str">
        <f>VLOOKUP(Sheet__29[[#This Row],[Filial]],Filiais!A:B,2,FALSE)</f>
        <v>Bauru</v>
      </c>
      <c r="J5099" s="2" t="str">
        <f>VLOOKUP(Sheet__29[[#This Row],[Cidade]],'Clientes'!C:D,2,FALSE)</f>
        <v>SP</v>
      </c>
      <c r="K5099" s="2" t="str">
        <f>VLOOKUP(Sheet__29[[#This Row],[Produto]],Produtos!B:C,2,FALSE)</f>
        <v>Monitor</v>
      </c>
      <c r="L5099" s="2" t="str">
        <f>VLOOKUP(Sheet__29[[#This Row],[Produto]],Produtos!B:D,3,FALSE)</f>
        <v>Lenovo Brasil</v>
      </c>
      <c r="M5099" s="2">
        <f>VLOOKUP(Sheet__29[[#This Row],[Produto]],Estoque!A:B,2,FALSE)</f>
        <v>143</v>
      </c>
      <c r="N5099" s="5">
        <f>Sheet__29[[#This Row],[Qtd]]*Sheet__29[[#This Row],[Valor]]</f>
        <v>1116</v>
      </c>
      <c r="O5099" s="5">
        <f>Sheet__29[[#This Row],[Venda]]*(1-Sheet__29[[#This Row],[Desc]]/100)</f>
        <v>1060.2</v>
      </c>
      <c r="P5099"/>
    </row>
    <row r="5100" spans="1:16" x14ac:dyDescent="0.25">
      <c r="A5100">
        <v>105098</v>
      </c>
      <c r="B5100" s="1">
        <v>46204</v>
      </c>
      <c r="C5100" t="s">
        <v>987</v>
      </c>
      <c r="D5100" t="s">
        <v>1177</v>
      </c>
      <c r="E5100">
        <v>1</v>
      </c>
      <c r="F5100" s="4">
        <v>866</v>
      </c>
      <c r="G5100">
        <v>10</v>
      </c>
      <c r="H5100" t="s">
        <v>1020</v>
      </c>
      <c r="I5100" s="2" t="str">
        <f>VLOOKUP(Sheet__29[[#This Row],[Filial]],Filiais!A:B,2,FALSE)</f>
        <v>Sorocaba</v>
      </c>
      <c r="J5100" s="2" t="str">
        <f>VLOOKUP(Sheet__29[[#This Row],[Cidade]],'Clientes'!C:D,2,FALSE)</f>
        <v>SP</v>
      </c>
      <c r="K5100" s="2" t="str">
        <f>VLOOKUP(Sheet__29[[#This Row],[Produto]],Produtos!B:C,2,FALSE)</f>
        <v>Rede</v>
      </c>
      <c r="L5100" s="2" t="str">
        <f>VLOOKUP(Sheet__29[[#This Row],[Produto]],Produtos!B:D,3,FALSE)</f>
        <v>LG Brasil</v>
      </c>
      <c r="M5100" s="2">
        <f>VLOOKUP(Sheet__29[[#This Row],[Produto]],Estoque!A:B,2,FALSE)</f>
        <v>230</v>
      </c>
      <c r="N5100" s="5">
        <f>Sheet__29[[#This Row],[Qtd]]*Sheet__29[[#This Row],[Valor]]</f>
        <v>866</v>
      </c>
      <c r="O5100" s="5">
        <f>Sheet__29[[#This Row],[Venda]]*(1-Sheet__29[[#This Row],[Desc]]/100)</f>
        <v>779.4</v>
      </c>
      <c r="P5100"/>
    </row>
    <row r="5101" spans="1:16" x14ac:dyDescent="0.25">
      <c r="A5101">
        <v>105099</v>
      </c>
      <c r="B5101" s="1">
        <v>46204</v>
      </c>
      <c r="C5101" t="s">
        <v>567</v>
      </c>
      <c r="D5101" t="s">
        <v>1154</v>
      </c>
      <c r="E5101">
        <v>1</v>
      </c>
      <c r="F5101" s="4">
        <v>3576</v>
      </c>
      <c r="G5101">
        <v>0</v>
      </c>
      <c r="H5101" t="s">
        <v>1018</v>
      </c>
      <c r="I5101" s="2" t="str">
        <f>VLOOKUP(Sheet__29[[#This Row],[Filial]],Filiais!A:B,2,FALSE)</f>
        <v>Barueri</v>
      </c>
      <c r="J5101" s="2" t="str">
        <f>VLOOKUP(Sheet__29[[#This Row],[Cidade]],'Clientes'!C:D,2,FALSE)</f>
        <v>SP</v>
      </c>
      <c r="K5101" s="2" t="str">
        <f>VLOOKUP(Sheet__29[[#This Row],[Produto]],Produtos!B:C,2,FALSE)</f>
        <v>Periférico</v>
      </c>
      <c r="L5101" s="2" t="str">
        <f>VLOOKUP(Sheet__29[[#This Row],[Produto]],Produtos!B:D,3,FALSE)</f>
        <v>Lenovo Brasil</v>
      </c>
      <c r="M5101" s="2">
        <f>VLOOKUP(Sheet__29[[#This Row],[Produto]],Estoque!A:B,2,FALSE)</f>
        <v>252</v>
      </c>
      <c r="N5101" s="5">
        <f>Sheet__29[[#This Row],[Qtd]]*Sheet__29[[#This Row],[Valor]]</f>
        <v>3576</v>
      </c>
      <c r="O5101" s="5">
        <f>Sheet__29[[#This Row],[Venda]]*(1-Sheet__29[[#This Row],[Desc]]/100)</f>
        <v>3576</v>
      </c>
      <c r="P5101"/>
    </row>
    <row r="5102" spans="1:16" x14ac:dyDescent="0.25">
      <c r="A5102">
        <v>105100</v>
      </c>
      <c r="B5102" s="1">
        <v>46204</v>
      </c>
      <c r="C5102" t="s">
        <v>662</v>
      </c>
      <c r="D5102" t="s">
        <v>1127</v>
      </c>
      <c r="E5102">
        <v>3</v>
      </c>
      <c r="F5102" s="4">
        <v>98</v>
      </c>
      <c r="G5102">
        <v>5</v>
      </c>
      <c r="H5102" t="s">
        <v>1020</v>
      </c>
      <c r="I5102" s="2" t="str">
        <f>VLOOKUP(Sheet__29[[#This Row],[Filial]],Filiais!A:B,2,FALSE)</f>
        <v>Sorocaba</v>
      </c>
      <c r="J5102" s="2" t="str">
        <f>VLOOKUP(Sheet__29[[#This Row],[Cidade]],'Clientes'!C:D,2,FALSE)</f>
        <v>SP</v>
      </c>
      <c r="K5102" s="2" t="str">
        <f>VLOOKUP(Sheet__29[[#This Row],[Produto]],Produtos!B:C,2,FALSE)</f>
        <v>Periférico</v>
      </c>
      <c r="L5102" s="2" t="str">
        <f>VLOOKUP(Sheet__29[[#This Row],[Produto]],Produtos!B:D,3,FALSE)</f>
        <v>Dell Brasil</v>
      </c>
      <c r="M5102" s="2">
        <f>VLOOKUP(Sheet__29[[#This Row],[Produto]],Estoque!A:B,2,FALSE)</f>
        <v>210</v>
      </c>
      <c r="N5102" s="5">
        <f>Sheet__29[[#This Row],[Qtd]]*Sheet__29[[#This Row],[Valor]]</f>
        <v>294</v>
      </c>
      <c r="O5102" s="5">
        <f>Sheet__29[[#This Row],[Venda]]*(1-Sheet__29[[#This Row],[Desc]]/100)</f>
        <v>279.3</v>
      </c>
      <c r="P5102"/>
    </row>
    <row r="5103" spans="1:16" x14ac:dyDescent="0.25">
      <c r="A5103">
        <v>105101</v>
      </c>
      <c r="B5103" s="1">
        <v>46204</v>
      </c>
      <c r="C5103" t="s">
        <v>333</v>
      </c>
      <c r="D5103" t="s">
        <v>1105</v>
      </c>
      <c r="E5103">
        <v>4</v>
      </c>
      <c r="F5103" s="4">
        <v>1020</v>
      </c>
      <c r="G5103">
        <v>0</v>
      </c>
      <c r="H5103" t="s">
        <v>1017</v>
      </c>
      <c r="I5103" s="2" t="str">
        <f>VLOOKUP(Sheet__29[[#This Row],[Filial]],Filiais!A:B,2,FALSE)</f>
        <v>Campinas</v>
      </c>
      <c r="J5103" s="2" t="str">
        <f>VLOOKUP(Sheet__29[[#This Row],[Cidade]],'Clientes'!C:D,2,FALSE)</f>
        <v>SP</v>
      </c>
      <c r="K5103" s="2" t="str">
        <f>VLOOKUP(Sheet__29[[#This Row],[Produto]],Produtos!B:C,2,FALSE)</f>
        <v>Notebook</v>
      </c>
      <c r="L5103" s="2" t="str">
        <f>VLOOKUP(Sheet__29[[#This Row],[Produto]],Produtos!B:D,3,FALSE)</f>
        <v>LG Brasil</v>
      </c>
      <c r="M5103" s="2">
        <f>VLOOKUP(Sheet__29[[#This Row],[Produto]],Estoque!A:B,2,FALSE)</f>
        <v>160</v>
      </c>
      <c r="N5103" s="5">
        <f>Sheet__29[[#This Row],[Qtd]]*Sheet__29[[#This Row],[Valor]]</f>
        <v>4080</v>
      </c>
      <c r="O5103" s="5">
        <f>Sheet__29[[#This Row],[Venda]]*(1-Sheet__29[[#This Row],[Desc]]/100)</f>
        <v>4080</v>
      </c>
      <c r="P5103"/>
    </row>
    <row r="5104" spans="1:16" x14ac:dyDescent="0.25">
      <c r="A5104">
        <v>105102</v>
      </c>
      <c r="B5104" s="1">
        <v>46204</v>
      </c>
      <c r="C5104" t="s">
        <v>986</v>
      </c>
      <c r="D5104" t="s">
        <v>1146</v>
      </c>
      <c r="E5104">
        <v>2</v>
      </c>
      <c r="F5104" s="4">
        <v>2115</v>
      </c>
      <c r="G5104">
        <v>0</v>
      </c>
      <c r="H5104" t="s">
        <v>1025</v>
      </c>
      <c r="I5104" s="2" t="str">
        <f>VLOOKUP(Sheet__29[[#This Row],[Filial]],Filiais!A:B,2,FALSE)</f>
        <v>São José dos Campos</v>
      </c>
      <c r="J5104" s="2" t="str">
        <f>VLOOKUP(Sheet__29[[#This Row],[Cidade]],'Clientes'!C:D,2,FALSE)</f>
        <v>SP</v>
      </c>
      <c r="K5104" s="2" t="str">
        <f>VLOOKUP(Sheet__29[[#This Row],[Produto]],Produtos!B:C,2,FALSE)</f>
        <v>Periférico</v>
      </c>
      <c r="L5104" s="2" t="str">
        <f>VLOOKUP(Sheet__29[[#This Row],[Produto]],Produtos!B:D,3,FALSE)</f>
        <v>Logitech Brasil</v>
      </c>
      <c r="M5104" s="2">
        <f>VLOOKUP(Sheet__29[[#This Row],[Produto]],Estoque!A:B,2,FALSE)</f>
        <v>289</v>
      </c>
      <c r="N5104" s="5">
        <f>Sheet__29[[#This Row],[Qtd]]*Sheet__29[[#This Row],[Valor]]</f>
        <v>4230</v>
      </c>
      <c r="O5104" s="5">
        <f>Sheet__29[[#This Row],[Venda]]*(1-Sheet__29[[#This Row],[Desc]]/100)</f>
        <v>4230</v>
      </c>
      <c r="P5104"/>
    </row>
    <row r="5105" spans="1:16" x14ac:dyDescent="0.25">
      <c r="A5105">
        <v>105103</v>
      </c>
      <c r="B5105" s="1">
        <v>46204</v>
      </c>
      <c r="C5105" t="s">
        <v>923</v>
      </c>
      <c r="D5105" t="s">
        <v>1085</v>
      </c>
      <c r="E5105">
        <v>3</v>
      </c>
      <c r="F5105" s="4">
        <v>826</v>
      </c>
      <c r="G5105">
        <v>0</v>
      </c>
      <c r="H5105" t="s">
        <v>1023</v>
      </c>
      <c r="I5105" s="2" t="str">
        <f>VLOOKUP(Sheet__29[[#This Row],[Filial]],Filiais!A:B,2,FALSE)</f>
        <v>Bauru</v>
      </c>
      <c r="J5105" s="2" t="str">
        <f>VLOOKUP(Sheet__29[[#This Row],[Cidade]],'Clientes'!C:D,2,FALSE)</f>
        <v>SP</v>
      </c>
      <c r="K5105" s="2" t="str">
        <f>VLOOKUP(Sheet__29[[#This Row],[Produto]],Produtos!B:C,2,FALSE)</f>
        <v>Armazenamento</v>
      </c>
      <c r="L5105" s="2" t="str">
        <f>VLOOKUP(Sheet__29[[#This Row],[Produto]],Produtos!B:D,3,FALSE)</f>
        <v>Lenovo Brasil</v>
      </c>
      <c r="M5105" s="2">
        <f>VLOOKUP(Sheet__29[[#This Row],[Produto]],Estoque!A:B,2,FALSE)</f>
        <v>204</v>
      </c>
      <c r="N5105" s="5">
        <f>Sheet__29[[#This Row],[Qtd]]*Sheet__29[[#This Row],[Valor]]</f>
        <v>2478</v>
      </c>
      <c r="O5105" s="5">
        <f>Sheet__29[[#This Row],[Venda]]*(1-Sheet__29[[#This Row],[Desc]]/100)</f>
        <v>2478</v>
      </c>
      <c r="P5105"/>
    </row>
    <row r="5106" spans="1:16" x14ac:dyDescent="0.25">
      <c r="A5106">
        <v>105104</v>
      </c>
      <c r="B5106" s="1">
        <v>46204</v>
      </c>
      <c r="C5106" t="s">
        <v>529</v>
      </c>
      <c r="D5106" t="s">
        <v>1081</v>
      </c>
      <c r="E5106">
        <v>3</v>
      </c>
      <c r="F5106" s="4">
        <v>76</v>
      </c>
      <c r="G5106">
        <v>10</v>
      </c>
      <c r="H5106" t="s">
        <v>1019</v>
      </c>
      <c r="I5106" s="2" t="str">
        <f>VLOOKUP(Sheet__29[[#This Row],[Filial]],Filiais!A:B,2,FALSE)</f>
        <v>Osasco</v>
      </c>
      <c r="J5106" s="2" t="str">
        <f>VLOOKUP(Sheet__29[[#This Row],[Cidade]],'Clientes'!C:D,2,FALSE)</f>
        <v>SP</v>
      </c>
      <c r="K5106" s="2" t="str">
        <f>VLOOKUP(Sheet__29[[#This Row],[Produto]],Produtos!B:C,2,FALSE)</f>
        <v>Monitor</v>
      </c>
      <c r="L5106" s="2" t="str">
        <f>VLOOKUP(Sheet__29[[#This Row],[Produto]],Produtos!B:D,3,FALSE)</f>
        <v>Kingston Brasil</v>
      </c>
      <c r="M5106" s="2">
        <f>VLOOKUP(Sheet__29[[#This Row],[Produto]],Estoque!A:B,2,FALSE)</f>
        <v>106</v>
      </c>
      <c r="N5106" s="5">
        <f>Sheet__29[[#This Row],[Qtd]]*Sheet__29[[#This Row],[Valor]]</f>
        <v>228</v>
      </c>
      <c r="O5106" s="5">
        <f>Sheet__29[[#This Row],[Venda]]*(1-Sheet__29[[#This Row],[Desc]]/100)</f>
        <v>205.20000000000002</v>
      </c>
      <c r="P5106"/>
    </row>
    <row r="5107" spans="1:16" x14ac:dyDescent="0.25">
      <c r="A5107">
        <v>105105</v>
      </c>
      <c r="B5107" s="1">
        <v>46204</v>
      </c>
      <c r="C5107" t="s">
        <v>184</v>
      </c>
      <c r="D5107" t="s">
        <v>1096</v>
      </c>
      <c r="E5107">
        <v>1</v>
      </c>
      <c r="F5107" s="4">
        <v>822</v>
      </c>
      <c r="G5107">
        <v>10</v>
      </c>
      <c r="H5107" t="s">
        <v>1019</v>
      </c>
      <c r="I5107" s="2" t="str">
        <f>VLOOKUP(Sheet__29[[#This Row],[Filial]],Filiais!A:B,2,FALSE)</f>
        <v>Osasco</v>
      </c>
      <c r="J5107" s="2" t="str">
        <f>VLOOKUP(Sheet__29[[#This Row],[Cidade]],'Clientes'!C:D,2,FALSE)</f>
        <v>SP</v>
      </c>
      <c r="K5107" s="2" t="str">
        <f>VLOOKUP(Sheet__29[[#This Row],[Produto]],Produtos!B:C,2,FALSE)</f>
        <v>Rede</v>
      </c>
      <c r="L5107" s="2" t="str">
        <f>VLOOKUP(Sheet__29[[#This Row],[Produto]],Produtos!B:D,3,FALSE)</f>
        <v>Lenovo Brasil</v>
      </c>
      <c r="M5107" s="2">
        <f>VLOOKUP(Sheet__29[[#This Row],[Produto]],Estoque!A:B,2,FALSE)</f>
        <v>208</v>
      </c>
      <c r="N5107" s="5">
        <f>Sheet__29[[#This Row],[Qtd]]*Sheet__29[[#This Row],[Valor]]</f>
        <v>822</v>
      </c>
      <c r="O5107" s="5">
        <f>Sheet__29[[#This Row],[Venda]]*(1-Sheet__29[[#This Row],[Desc]]/100)</f>
        <v>739.80000000000007</v>
      </c>
      <c r="P5107"/>
    </row>
    <row r="5108" spans="1:16" x14ac:dyDescent="0.25">
      <c r="A5108">
        <v>105106</v>
      </c>
      <c r="B5108" s="1">
        <v>46204</v>
      </c>
      <c r="C5108" t="s">
        <v>418</v>
      </c>
      <c r="D5108" t="s">
        <v>1088</v>
      </c>
      <c r="E5108">
        <v>4</v>
      </c>
      <c r="F5108" s="4">
        <v>4026</v>
      </c>
      <c r="G5108">
        <v>10</v>
      </c>
      <c r="H5108" t="s">
        <v>1018</v>
      </c>
      <c r="I5108" s="2" t="str">
        <f>VLOOKUP(Sheet__29[[#This Row],[Filial]],Filiais!A:B,2,FALSE)</f>
        <v>Barueri</v>
      </c>
      <c r="J5108" s="2" t="str">
        <f>VLOOKUP(Sheet__29[[#This Row],[Cidade]],'Clientes'!C:D,2,FALSE)</f>
        <v>SP</v>
      </c>
      <c r="K5108" s="2" t="str">
        <f>VLOOKUP(Sheet__29[[#This Row],[Produto]],Produtos!B:C,2,FALSE)</f>
        <v>Periférico</v>
      </c>
      <c r="L5108" s="2" t="str">
        <f>VLOOKUP(Sheet__29[[#This Row],[Produto]],Produtos!B:D,3,FALSE)</f>
        <v>Logitech Brasil</v>
      </c>
      <c r="M5108" s="2">
        <f>VLOOKUP(Sheet__29[[#This Row],[Produto]],Estoque!A:B,2,FALSE)</f>
        <v>177</v>
      </c>
      <c r="N5108" s="5">
        <f>Sheet__29[[#This Row],[Qtd]]*Sheet__29[[#This Row],[Valor]]</f>
        <v>16104</v>
      </c>
      <c r="O5108" s="5">
        <f>Sheet__29[[#This Row],[Venda]]*(1-Sheet__29[[#This Row],[Desc]]/100)</f>
        <v>14493.6</v>
      </c>
      <c r="P5108"/>
    </row>
    <row r="5109" spans="1:16" x14ac:dyDescent="0.25">
      <c r="A5109">
        <v>105107</v>
      </c>
      <c r="B5109" s="1">
        <v>46204</v>
      </c>
      <c r="C5109" t="s">
        <v>738</v>
      </c>
      <c r="D5109" t="s">
        <v>1113</v>
      </c>
      <c r="E5109">
        <v>5</v>
      </c>
      <c r="F5109" s="4">
        <v>3379</v>
      </c>
      <c r="G5109">
        <v>10</v>
      </c>
      <c r="H5109" t="s">
        <v>1020</v>
      </c>
      <c r="I5109" s="2" t="str">
        <f>VLOOKUP(Sheet__29[[#This Row],[Filial]],Filiais!A:B,2,FALSE)</f>
        <v>Sorocaba</v>
      </c>
      <c r="J5109" s="2" t="str">
        <f>VLOOKUP(Sheet__29[[#This Row],[Cidade]],'Clientes'!C:D,2,FALSE)</f>
        <v>SP</v>
      </c>
      <c r="K5109" s="2" t="str">
        <f>VLOOKUP(Sheet__29[[#This Row],[Produto]],Produtos!B:C,2,FALSE)</f>
        <v>Rede</v>
      </c>
      <c r="L5109" s="2" t="str">
        <f>VLOOKUP(Sheet__29[[#This Row],[Produto]],Produtos!B:D,3,FALSE)</f>
        <v>LG Brasil</v>
      </c>
      <c r="M5109" s="2">
        <f>VLOOKUP(Sheet__29[[#This Row],[Produto]],Estoque!A:B,2,FALSE)</f>
        <v>28</v>
      </c>
      <c r="N5109" s="5">
        <f>Sheet__29[[#This Row],[Qtd]]*Sheet__29[[#This Row],[Valor]]</f>
        <v>16895</v>
      </c>
      <c r="O5109" s="5">
        <f>Sheet__29[[#This Row],[Venda]]*(1-Sheet__29[[#This Row],[Desc]]/100)</f>
        <v>15205.5</v>
      </c>
      <c r="P5109"/>
    </row>
    <row r="5110" spans="1:16" x14ac:dyDescent="0.25">
      <c r="A5110">
        <v>105108</v>
      </c>
      <c r="B5110" s="1">
        <v>46204</v>
      </c>
      <c r="C5110" t="s">
        <v>299</v>
      </c>
      <c r="D5110" t="s">
        <v>1072</v>
      </c>
      <c r="E5110">
        <v>3</v>
      </c>
      <c r="F5110" s="4">
        <v>2113</v>
      </c>
      <c r="G5110">
        <v>10</v>
      </c>
      <c r="H5110" t="s">
        <v>1018</v>
      </c>
      <c r="I5110" s="2" t="str">
        <f>VLOOKUP(Sheet__29[[#This Row],[Filial]],Filiais!A:B,2,FALSE)</f>
        <v>Barueri</v>
      </c>
      <c r="J5110" s="2" t="str">
        <f>VLOOKUP(Sheet__29[[#This Row],[Cidade]],'Clientes'!C:D,2,FALSE)</f>
        <v>SP</v>
      </c>
      <c r="K5110" s="2" t="str">
        <f>VLOOKUP(Sheet__29[[#This Row],[Produto]],Produtos!B:C,2,FALSE)</f>
        <v>Periférico</v>
      </c>
      <c r="L5110" s="2" t="str">
        <f>VLOOKUP(Sheet__29[[#This Row],[Produto]],Produtos!B:D,3,FALSE)</f>
        <v>Logitech Brasil</v>
      </c>
      <c r="M5110" s="2">
        <f>VLOOKUP(Sheet__29[[#This Row],[Produto]],Estoque!A:B,2,FALSE)</f>
        <v>266</v>
      </c>
      <c r="N5110" s="5">
        <f>Sheet__29[[#This Row],[Qtd]]*Sheet__29[[#This Row],[Valor]]</f>
        <v>6339</v>
      </c>
      <c r="O5110" s="5">
        <f>Sheet__29[[#This Row],[Venda]]*(1-Sheet__29[[#This Row],[Desc]]/100)</f>
        <v>5705.1</v>
      </c>
      <c r="P5110"/>
    </row>
    <row r="5111" spans="1:16" x14ac:dyDescent="0.25">
      <c r="A5111">
        <v>105109</v>
      </c>
      <c r="B5111" s="1">
        <v>46204</v>
      </c>
      <c r="C5111" t="s">
        <v>866</v>
      </c>
      <c r="D5111" t="s">
        <v>1064</v>
      </c>
      <c r="E5111">
        <v>2</v>
      </c>
      <c r="F5111" s="4">
        <v>3920</v>
      </c>
      <c r="G5111">
        <v>0</v>
      </c>
      <c r="H5111" t="s">
        <v>1017</v>
      </c>
      <c r="I5111" s="2" t="str">
        <f>VLOOKUP(Sheet__29[[#This Row],[Filial]],Filiais!A:B,2,FALSE)</f>
        <v>Campinas</v>
      </c>
      <c r="J5111" s="2" t="str">
        <f>VLOOKUP(Sheet__29[[#This Row],[Cidade]],'Clientes'!C:D,2,FALSE)</f>
        <v>SP</v>
      </c>
      <c r="K5111" s="2" t="str">
        <f>VLOOKUP(Sheet__29[[#This Row],[Produto]],Produtos!B:C,2,FALSE)</f>
        <v>Notebook</v>
      </c>
      <c r="L5111" s="2" t="str">
        <f>VLOOKUP(Sheet__29[[#This Row],[Produto]],Produtos!B:D,3,FALSE)</f>
        <v>Kingston Brasil</v>
      </c>
      <c r="M5111" s="2">
        <f>VLOOKUP(Sheet__29[[#This Row],[Produto]],Estoque!A:B,2,FALSE)</f>
        <v>257</v>
      </c>
      <c r="N5111" s="5">
        <f>Sheet__29[[#This Row],[Qtd]]*Sheet__29[[#This Row],[Valor]]</f>
        <v>7840</v>
      </c>
      <c r="O5111" s="5">
        <f>Sheet__29[[#This Row],[Venda]]*(1-Sheet__29[[#This Row],[Desc]]/100)</f>
        <v>7840</v>
      </c>
      <c r="P5111"/>
    </row>
    <row r="5112" spans="1:16" x14ac:dyDescent="0.25">
      <c r="A5112">
        <v>105110</v>
      </c>
      <c r="B5112" s="1">
        <v>46204</v>
      </c>
      <c r="C5112" t="s">
        <v>117</v>
      </c>
      <c r="D5112" t="s">
        <v>1172</v>
      </c>
      <c r="E5112">
        <v>5</v>
      </c>
      <c r="F5112" s="4">
        <v>4847</v>
      </c>
      <c r="G5112">
        <v>10</v>
      </c>
      <c r="H5112" t="s">
        <v>1016</v>
      </c>
      <c r="I5112" s="2" t="str">
        <f>VLOOKUP(Sheet__29[[#This Row],[Filial]],Filiais!A:B,2,FALSE)</f>
        <v>São Paulo</v>
      </c>
      <c r="J5112" s="2" t="str">
        <f>VLOOKUP(Sheet__29[[#This Row],[Cidade]],'Clientes'!C:D,2,FALSE)</f>
        <v>SP</v>
      </c>
      <c r="K5112" s="2" t="str">
        <f>VLOOKUP(Sheet__29[[#This Row],[Produto]],Produtos!B:C,2,FALSE)</f>
        <v>Rede</v>
      </c>
      <c r="L5112" s="2" t="str">
        <f>VLOOKUP(Sheet__29[[#This Row],[Produto]],Produtos!B:D,3,FALSE)</f>
        <v>Kingston Brasil</v>
      </c>
      <c r="M5112" s="2">
        <f>VLOOKUP(Sheet__29[[#This Row],[Produto]],Estoque!A:B,2,FALSE)</f>
        <v>240</v>
      </c>
      <c r="N5112" s="5">
        <f>Sheet__29[[#This Row],[Qtd]]*Sheet__29[[#This Row],[Valor]]</f>
        <v>24235</v>
      </c>
      <c r="O5112" s="5">
        <f>Sheet__29[[#This Row],[Venda]]*(1-Sheet__29[[#This Row],[Desc]]/100)</f>
        <v>21811.5</v>
      </c>
      <c r="P5112"/>
    </row>
    <row r="5113" spans="1:16" x14ac:dyDescent="0.25">
      <c r="A5113">
        <v>105111</v>
      </c>
      <c r="B5113" s="1">
        <v>46204</v>
      </c>
      <c r="C5113" t="s">
        <v>609</v>
      </c>
      <c r="D5113" t="s">
        <v>1094</v>
      </c>
      <c r="E5113">
        <v>3</v>
      </c>
      <c r="F5113" s="4">
        <v>1426</v>
      </c>
      <c r="G5113">
        <v>0</v>
      </c>
      <c r="H5113" t="s">
        <v>1017</v>
      </c>
      <c r="I5113" s="2" t="str">
        <f>VLOOKUP(Sheet__29[[#This Row],[Filial]],Filiais!A:B,2,FALSE)</f>
        <v>Campinas</v>
      </c>
      <c r="J5113" s="2" t="str">
        <f>VLOOKUP(Sheet__29[[#This Row],[Cidade]],'Clientes'!C:D,2,FALSE)</f>
        <v>SP</v>
      </c>
      <c r="K5113" s="2" t="str">
        <f>VLOOKUP(Sheet__29[[#This Row],[Produto]],Produtos!B:C,2,FALSE)</f>
        <v>Rede</v>
      </c>
      <c r="L5113" s="2" t="str">
        <f>VLOOKUP(Sheet__29[[#This Row],[Produto]],Produtos!B:D,3,FALSE)</f>
        <v>Lenovo Brasil</v>
      </c>
      <c r="M5113" s="2">
        <f>VLOOKUP(Sheet__29[[#This Row],[Produto]],Estoque!A:B,2,FALSE)</f>
        <v>213</v>
      </c>
      <c r="N5113" s="5">
        <f>Sheet__29[[#This Row],[Qtd]]*Sheet__29[[#This Row],[Valor]]</f>
        <v>4278</v>
      </c>
      <c r="O5113" s="5">
        <f>Sheet__29[[#This Row],[Venda]]*(1-Sheet__29[[#This Row],[Desc]]/100)</f>
        <v>4278</v>
      </c>
      <c r="P5113"/>
    </row>
    <row r="5114" spans="1:16" x14ac:dyDescent="0.25">
      <c r="A5114">
        <v>105112</v>
      </c>
      <c r="B5114" s="1">
        <v>46204</v>
      </c>
      <c r="C5114" t="s">
        <v>224</v>
      </c>
      <c r="D5114" t="s">
        <v>1067</v>
      </c>
      <c r="E5114">
        <v>3</v>
      </c>
      <c r="F5114" s="4">
        <v>3825</v>
      </c>
      <c r="G5114">
        <v>10</v>
      </c>
      <c r="H5114" t="s">
        <v>1021</v>
      </c>
      <c r="I5114" s="2" t="str">
        <f>VLOOKUP(Sheet__29[[#This Row],[Filial]],Filiais!A:B,2,FALSE)</f>
        <v>Jundiaí</v>
      </c>
      <c r="J5114" s="2" t="str">
        <f>VLOOKUP(Sheet__29[[#This Row],[Cidade]],'Clientes'!C:D,2,FALSE)</f>
        <v>SP</v>
      </c>
      <c r="K5114" s="2" t="str">
        <f>VLOOKUP(Sheet__29[[#This Row],[Produto]],Produtos!B:C,2,FALSE)</f>
        <v>Monitor</v>
      </c>
      <c r="L5114" s="2" t="str">
        <f>VLOOKUP(Sheet__29[[#This Row],[Produto]],Produtos!B:D,3,FALSE)</f>
        <v>Lenovo Brasil</v>
      </c>
      <c r="M5114" s="2">
        <f>VLOOKUP(Sheet__29[[#This Row],[Produto]],Estoque!A:B,2,FALSE)</f>
        <v>200</v>
      </c>
      <c r="N5114" s="5">
        <f>Sheet__29[[#This Row],[Qtd]]*Sheet__29[[#This Row],[Valor]]</f>
        <v>11475</v>
      </c>
      <c r="O5114" s="5">
        <f>Sheet__29[[#This Row],[Venda]]*(1-Sheet__29[[#This Row],[Desc]]/100)</f>
        <v>10327.5</v>
      </c>
      <c r="P5114"/>
    </row>
    <row r="5115" spans="1:16" x14ac:dyDescent="0.25">
      <c r="A5115">
        <v>105113</v>
      </c>
      <c r="B5115" s="1">
        <v>46204</v>
      </c>
      <c r="C5115" t="s">
        <v>79</v>
      </c>
      <c r="D5115" t="s">
        <v>1134</v>
      </c>
      <c r="E5115">
        <v>2</v>
      </c>
      <c r="F5115" s="4">
        <v>2118</v>
      </c>
      <c r="G5115">
        <v>0</v>
      </c>
      <c r="H5115" t="s">
        <v>1021</v>
      </c>
      <c r="I5115" s="2" t="str">
        <f>VLOOKUP(Sheet__29[[#This Row],[Filial]],Filiais!A:B,2,FALSE)</f>
        <v>Jundiaí</v>
      </c>
      <c r="J5115" s="2" t="str">
        <f>VLOOKUP(Sheet__29[[#This Row],[Cidade]],'Clientes'!C:D,2,FALSE)</f>
        <v>SP</v>
      </c>
      <c r="K5115" s="2" t="str">
        <f>VLOOKUP(Sheet__29[[#This Row],[Produto]],Produtos!B:C,2,FALSE)</f>
        <v>Rede</v>
      </c>
      <c r="L5115" s="2" t="str">
        <f>VLOOKUP(Sheet__29[[#This Row],[Produto]],Produtos!B:D,3,FALSE)</f>
        <v>Lenovo Brasil</v>
      </c>
      <c r="M5115" s="2">
        <f>VLOOKUP(Sheet__29[[#This Row],[Produto]],Estoque!A:B,2,FALSE)</f>
        <v>175</v>
      </c>
      <c r="N5115" s="5">
        <f>Sheet__29[[#This Row],[Qtd]]*Sheet__29[[#This Row],[Valor]]</f>
        <v>4236</v>
      </c>
      <c r="O5115" s="5">
        <f>Sheet__29[[#This Row],[Venda]]*(1-Sheet__29[[#This Row],[Desc]]/100)</f>
        <v>4236</v>
      </c>
      <c r="P5115"/>
    </row>
    <row r="5116" spans="1:16" x14ac:dyDescent="0.25">
      <c r="A5116">
        <v>105114</v>
      </c>
      <c r="B5116" s="1">
        <v>46204</v>
      </c>
      <c r="C5116" t="s">
        <v>888</v>
      </c>
      <c r="D5116" t="s">
        <v>1101</v>
      </c>
      <c r="E5116">
        <v>5</v>
      </c>
      <c r="F5116" s="4">
        <v>777</v>
      </c>
      <c r="G5116">
        <v>0</v>
      </c>
      <c r="H5116" t="s">
        <v>1024</v>
      </c>
      <c r="I5116" s="2" t="str">
        <f>VLOOKUP(Sheet__29[[#This Row],[Filial]],Filiais!A:B,2,FALSE)</f>
        <v>Ribeirão Preto</v>
      </c>
      <c r="J5116" s="2" t="str">
        <f>VLOOKUP(Sheet__29[[#This Row],[Cidade]],'Clientes'!C:D,2,FALSE)</f>
        <v>SP</v>
      </c>
      <c r="K5116" s="2" t="str">
        <f>VLOOKUP(Sheet__29[[#This Row],[Produto]],Produtos!B:C,2,FALSE)</f>
        <v>Notebook</v>
      </c>
      <c r="L5116" s="2" t="str">
        <f>VLOOKUP(Sheet__29[[#This Row],[Produto]],Produtos!B:D,3,FALSE)</f>
        <v>Kingston Brasil</v>
      </c>
      <c r="M5116" s="2">
        <f>VLOOKUP(Sheet__29[[#This Row],[Produto]],Estoque!A:B,2,FALSE)</f>
        <v>183</v>
      </c>
      <c r="N5116" s="5">
        <f>Sheet__29[[#This Row],[Qtd]]*Sheet__29[[#This Row],[Valor]]</f>
        <v>3885</v>
      </c>
      <c r="O5116" s="5">
        <f>Sheet__29[[#This Row],[Venda]]*(1-Sheet__29[[#This Row],[Desc]]/100)</f>
        <v>3885</v>
      </c>
      <c r="P5116"/>
    </row>
    <row r="5117" spans="1:16" x14ac:dyDescent="0.25">
      <c r="A5117">
        <v>105115</v>
      </c>
      <c r="B5117" s="1">
        <v>46204</v>
      </c>
      <c r="C5117" t="s">
        <v>127</v>
      </c>
      <c r="D5117" t="s">
        <v>1031</v>
      </c>
      <c r="E5117">
        <v>3</v>
      </c>
      <c r="F5117" s="4">
        <v>138</v>
      </c>
      <c r="G5117">
        <v>5</v>
      </c>
      <c r="H5117" t="s">
        <v>1019</v>
      </c>
      <c r="I5117" s="2" t="str">
        <f>VLOOKUP(Sheet__29[[#This Row],[Filial]],Filiais!A:B,2,FALSE)</f>
        <v>Osasco</v>
      </c>
      <c r="J5117" s="2" t="str">
        <f>VLOOKUP(Sheet__29[[#This Row],[Cidade]],'Clientes'!C:D,2,FALSE)</f>
        <v>SP</v>
      </c>
      <c r="K5117" s="2" t="str">
        <f>VLOOKUP(Sheet__29[[#This Row],[Produto]],Produtos!B:C,2,FALSE)</f>
        <v>Armazenamento</v>
      </c>
      <c r="L5117" s="2" t="str">
        <f>VLOOKUP(Sheet__29[[#This Row],[Produto]],Produtos!B:D,3,FALSE)</f>
        <v>Logitech Brasil</v>
      </c>
      <c r="M5117" s="2">
        <f>VLOOKUP(Sheet__29[[#This Row],[Produto]],Estoque!A:B,2,FALSE)</f>
        <v>111</v>
      </c>
      <c r="N5117" s="5">
        <f>Sheet__29[[#This Row],[Qtd]]*Sheet__29[[#This Row],[Valor]]</f>
        <v>414</v>
      </c>
      <c r="O5117" s="5">
        <f>Sheet__29[[#This Row],[Venda]]*(1-Sheet__29[[#This Row],[Desc]]/100)</f>
        <v>393.29999999999995</v>
      </c>
      <c r="P5117"/>
    </row>
    <row r="5118" spans="1:16" x14ac:dyDescent="0.25">
      <c r="A5118">
        <v>105116</v>
      </c>
      <c r="B5118" s="1">
        <v>46204</v>
      </c>
      <c r="C5118" t="s">
        <v>927</v>
      </c>
      <c r="D5118" t="s">
        <v>1039</v>
      </c>
      <c r="E5118">
        <v>2</v>
      </c>
      <c r="F5118" s="4">
        <v>4461</v>
      </c>
      <c r="G5118">
        <v>10</v>
      </c>
      <c r="H5118" t="s">
        <v>1022</v>
      </c>
      <c r="I5118" s="2" t="str">
        <f>VLOOKUP(Sheet__29[[#This Row],[Filial]],Filiais!A:B,2,FALSE)</f>
        <v>Santos</v>
      </c>
      <c r="J5118" s="2" t="str">
        <f>VLOOKUP(Sheet__29[[#This Row],[Cidade]],'Clientes'!C:D,2,FALSE)</f>
        <v>SP</v>
      </c>
      <c r="K5118" s="2" t="str">
        <f>VLOOKUP(Sheet__29[[#This Row],[Produto]],Produtos!B:C,2,FALSE)</f>
        <v>Notebook</v>
      </c>
      <c r="L5118" s="2" t="str">
        <f>VLOOKUP(Sheet__29[[#This Row],[Produto]],Produtos!B:D,3,FALSE)</f>
        <v>Lenovo Brasil</v>
      </c>
      <c r="M5118" s="2">
        <f>VLOOKUP(Sheet__29[[#This Row],[Produto]],Estoque!A:B,2,FALSE)</f>
        <v>296</v>
      </c>
      <c r="N5118" s="5">
        <f>Sheet__29[[#This Row],[Qtd]]*Sheet__29[[#This Row],[Valor]]</f>
        <v>8922</v>
      </c>
      <c r="O5118" s="5">
        <f>Sheet__29[[#This Row],[Venda]]*(1-Sheet__29[[#This Row],[Desc]]/100)</f>
        <v>8029.8</v>
      </c>
      <c r="P5118"/>
    </row>
    <row r="5119" spans="1:16" x14ac:dyDescent="0.25">
      <c r="A5119">
        <v>105117</v>
      </c>
      <c r="B5119" s="1">
        <v>46204</v>
      </c>
      <c r="C5119" t="s">
        <v>680</v>
      </c>
      <c r="D5119" t="s">
        <v>1125</v>
      </c>
      <c r="E5119">
        <v>2</v>
      </c>
      <c r="F5119" s="4">
        <v>3367</v>
      </c>
      <c r="G5119">
        <v>10</v>
      </c>
      <c r="H5119" t="s">
        <v>1018</v>
      </c>
      <c r="I5119" s="2" t="str">
        <f>VLOOKUP(Sheet__29[[#This Row],[Filial]],Filiais!A:B,2,FALSE)</f>
        <v>Barueri</v>
      </c>
      <c r="J5119" s="2" t="str">
        <f>VLOOKUP(Sheet__29[[#This Row],[Cidade]],'Clientes'!C:D,2,FALSE)</f>
        <v>SP</v>
      </c>
      <c r="K5119" s="2" t="str">
        <f>VLOOKUP(Sheet__29[[#This Row],[Produto]],Produtos!B:C,2,FALSE)</f>
        <v>Periférico</v>
      </c>
      <c r="L5119" s="2" t="str">
        <f>VLOOKUP(Sheet__29[[#This Row],[Produto]],Produtos!B:D,3,FALSE)</f>
        <v>Dell Brasil</v>
      </c>
      <c r="M5119" s="2">
        <f>VLOOKUP(Sheet__29[[#This Row],[Produto]],Estoque!A:B,2,FALSE)</f>
        <v>87</v>
      </c>
      <c r="N5119" s="5">
        <f>Sheet__29[[#This Row],[Qtd]]*Sheet__29[[#This Row],[Valor]]</f>
        <v>6734</v>
      </c>
      <c r="O5119" s="5">
        <f>Sheet__29[[#This Row],[Venda]]*(1-Sheet__29[[#This Row],[Desc]]/100)</f>
        <v>6060.6</v>
      </c>
      <c r="P5119"/>
    </row>
    <row r="5120" spans="1:16" x14ac:dyDescent="0.25">
      <c r="A5120">
        <v>105118</v>
      </c>
      <c r="B5120" s="1">
        <v>46204</v>
      </c>
      <c r="C5120" t="s">
        <v>151</v>
      </c>
      <c r="D5120" t="s">
        <v>1058</v>
      </c>
      <c r="E5120">
        <v>1</v>
      </c>
      <c r="F5120" s="4">
        <v>4603</v>
      </c>
      <c r="G5120">
        <v>0</v>
      </c>
      <c r="H5120" t="s">
        <v>1017</v>
      </c>
      <c r="I5120" s="2" t="str">
        <f>VLOOKUP(Sheet__29[[#This Row],[Filial]],Filiais!A:B,2,FALSE)</f>
        <v>Campinas</v>
      </c>
      <c r="J5120" s="2" t="str">
        <f>VLOOKUP(Sheet__29[[#This Row],[Cidade]],'Clientes'!C:D,2,FALSE)</f>
        <v>SP</v>
      </c>
      <c r="K5120" s="2" t="str">
        <f>VLOOKUP(Sheet__29[[#This Row],[Produto]],Produtos!B:C,2,FALSE)</f>
        <v>Armazenamento</v>
      </c>
      <c r="L5120" s="2" t="str">
        <f>VLOOKUP(Sheet__29[[#This Row],[Produto]],Produtos!B:D,3,FALSE)</f>
        <v>LG Brasil</v>
      </c>
      <c r="M5120" s="2">
        <f>VLOOKUP(Sheet__29[[#This Row],[Produto]],Estoque!A:B,2,FALSE)</f>
        <v>184</v>
      </c>
      <c r="N5120" s="5">
        <f>Sheet__29[[#This Row],[Qtd]]*Sheet__29[[#This Row],[Valor]]</f>
        <v>4603</v>
      </c>
      <c r="O5120" s="5">
        <f>Sheet__29[[#This Row],[Venda]]*(1-Sheet__29[[#This Row],[Desc]]/100)</f>
        <v>4603</v>
      </c>
      <c r="P5120"/>
    </row>
    <row r="5121" spans="1:16" x14ac:dyDescent="0.25">
      <c r="A5121">
        <v>105119</v>
      </c>
      <c r="B5121" s="1">
        <v>46204</v>
      </c>
      <c r="C5121" t="s">
        <v>823</v>
      </c>
      <c r="D5121" t="s">
        <v>1056</v>
      </c>
      <c r="E5121">
        <v>5</v>
      </c>
      <c r="F5121" s="4">
        <v>245</v>
      </c>
      <c r="G5121">
        <v>5</v>
      </c>
      <c r="H5121" t="s">
        <v>1019</v>
      </c>
      <c r="I5121" s="2" t="str">
        <f>VLOOKUP(Sheet__29[[#This Row],[Filial]],Filiais!A:B,2,FALSE)</f>
        <v>Osasco</v>
      </c>
      <c r="J5121" s="2" t="str">
        <f>VLOOKUP(Sheet__29[[#This Row],[Cidade]],'Clientes'!C:D,2,FALSE)</f>
        <v>SP</v>
      </c>
      <c r="K5121" s="2" t="str">
        <f>VLOOKUP(Sheet__29[[#This Row],[Produto]],Produtos!B:C,2,FALSE)</f>
        <v>Notebook</v>
      </c>
      <c r="L5121" s="2" t="str">
        <f>VLOOKUP(Sheet__29[[#This Row],[Produto]],Produtos!B:D,3,FALSE)</f>
        <v>Kingston Brasil</v>
      </c>
      <c r="M5121" s="2">
        <f>VLOOKUP(Sheet__29[[#This Row],[Produto]],Estoque!A:B,2,FALSE)</f>
        <v>231</v>
      </c>
      <c r="N5121" s="5">
        <f>Sheet__29[[#This Row],[Qtd]]*Sheet__29[[#This Row],[Valor]]</f>
        <v>1225</v>
      </c>
      <c r="O5121" s="5">
        <f>Sheet__29[[#This Row],[Venda]]*(1-Sheet__29[[#This Row],[Desc]]/100)</f>
        <v>1163.75</v>
      </c>
      <c r="P5121"/>
    </row>
    <row r="5122" spans="1:16" x14ac:dyDescent="0.25">
      <c r="A5122">
        <v>105120</v>
      </c>
      <c r="B5122" s="1">
        <v>46204</v>
      </c>
      <c r="C5122" t="s">
        <v>11</v>
      </c>
      <c r="D5122" t="s">
        <v>1045</v>
      </c>
      <c r="E5122">
        <v>4</v>
      </c>
      <c r="F5122" s="4">
        <v>902</v>
      </c>
      <c r="G5122">
        <v>5</v>
      </c>
      <c r="H5122" t="s">
        <v>1019</v>
      </c>
      <c r="I5122" s="2" t="str">
        <f>VLOOKUP(Sheet__29[[#This Row],[Filial]],Filiais!A:B,2,FALSE)</f>
        <v>Osasco</v>
      </c>
      <c r="J5122" s="2" t="str">
        <f>VLOOKUP(Sheet__29[[#This Row],[Cidade]],'Clientes'!C:D,2,FALSE)</f>
        <v>SP</v>
      </c>
      <c r="K5122" s="2" t="str">
        <f>VLOOKUP(Sheet__29[[#This Row],[Produto]],Produtos!B:C,2,FALSE)</f>
        <v>Periférico</v>
      </c>
      <c r="L5122" s="2" t="str">
        <f>VLOOKUP(Sheet__29[[#This Row],[Produto]],Produtos!B:D,3,FALSE)</f>
        <v>Dell Brasil</v>
      </c>
      <c r="M5122" s="2">
        <f>VLOOKUP(Sheet__29[[#This Row],[Produto]],Estoque!A:B,2,FALSE)</f>
        <v>261</v>
      </c>
      <c r="N5122" s="5">
        <f>Sheet__29[[#This Row],[Qtd]]*Sheet__29[[#This Row],[Valor]]</f>
        <v>3608</v>
      </c>
      <c r="O5122" s="5">
        <f>Sheet__29[[#This Row],[Venda]]*(1-Sheet__29[[#This Row],[Desc]]/100)</f>
        <v>3427.6</v>
      </c>
      <c r="P5122"/>
    </row>
    <row r="5123" spans="1:16" x14ac:dyDescent="0.25">
      <c r="A5123">
        <v>105121</v>
      </c>
      <c r="B5123" s="1">
        <v>46204</v>
      </c>
      <c r="C5123" t="s">
        <v>357</v>
      </c>
      <c r="D5123" t="s">
        <v>1173</v>
      </c>
      <c r="E5123">
        <v>1</v>
      </c>
      <c r="F5123" s="4">
        <v>721</v>
      </c>
      <c r="G5123">
        <v>0</v>
      </c>
      <c r="H5123" t="s">
        <v>1025</v>
      </c>
      <c r="I5123" s="2" t="str">
        <f>VLOOKUP(Sheet__29[[#This Row],[Filial]],Filiais!A:B,2,FALSE)</f>
        <v>São José dos Campos</v>
      </c>
      <c r="J5123" s="2" t="str">
        <f>VLOOKUP(Sheet__29[[#This Row],[Cidade]],'Clientes'!C:D,2,FALSE)</f>
        <v>SP</v>
      </c>
      <c r="K5123" s="2" t="str">
        <f>VLOOKUP(Sheet__29[[#This Row],[Produto]],Produtos!B:C,2,FALSE)</f>
        <v>Notebook</v>
      </c>
      <c r="L5123" s="2" t="str">
        <f>VLOOKUP(Sheet__29[[#This Row],[Produto]],Produtos!B:D,3,FALSE)</f>
        <v>Logitech Brasil</v>
      </c>
      <c r="M5123" s="2">
        <f>VLOOKUP(Sheet__29[[#This Row],[Produto]],Estoque!A:B,2,FALSE)</f>
        <v>274</v>
      </c>
      <c r="N5123" s="5">
        <f>Sheet__29[[#This Row],[Qtd]]*Sheet__29[[#This Row],[Valor]]</f>
        <v>721</v>
      </c>
      <c r="O5123" s="5">
        <f>Sheet__29[[#This Row],[Venda]]*(1-Sheet__29[[#This Row],[Desc]]/100)</f>
        <v>721</v>
      </c>
      <c r="P5123"/>
    </row>
    <row r="5124" spans="1:16" x14ac:dyDescent="0.25">
      <c r="A5124">
        <v>105122</v>
      </c>
      <c r="B5124" s="1">
        <v>46204</v>
      </c>
      <c r="C5124" t="s">
        <v>111</v>
      </c>
      <c r="D5124" t="s">
        <v>1110</v>
      </c>
      <c r="E5124">
        <v>5</v>
      </c>
      <c r="F5124" s="4">
        <v>1879</v>
      </c>
      <c r="G5124">
        <v>5</v>
      </c>
      <c r="H5124" t="s">
        <v>1025</v>
      </c>
      <c r="I5124" s="2" t="str">
        <f>VLOOKUP(Sheet__29[[#This Row],[Filial]],Filiais!A:B,2,FALSE)</f>
        <v>São José dos Campos</v>
      </c>
      <c r="J5124" s="2" t="str">
        <f>VLOOKUP(Sheet__29[[#This Row],[Cidade]],'Clientes'!C:D,2,FALSE)</f>
        <v>SP</v>
      </c>
      <c r="K5124" s="2" t="str">
        <f>VLOOKUP(Sheet__29[[#This Row],[Produto]],Produtos!B:C,2,FALSE)</f>
        <v>Monitor</v>
      </c>
      <c r="L5124" s="2" t="str">
        <f>VLOOKUP(Sheet__29[[#This Row],[Produto]],Produtos!B:D,3,FALSE)</f>
        <v>Logitech Brasil</v>
      </c>
      <c r="M5124" s="2">
        <f>VLOOKUP(Sheet__29[[#This Row],[Produto]],Estoque!A:B,2,FALSE)</f>
        <v>91</v>
      </c>
      <c r="N5124" s="5">
        <f>Sheet__29[[#This Row],[Qtd]]*Sheet__29[[#This Row],[Valor]]</f>
        <v>9395</v>
      </c>
      <c r="O5124" s="5">
        <f>Sheet__29[[#This Row],[Venda]]*(1-Sheet__29[[#This Row],[Desc]]/100)</f>
        <v>8925.25</v>
      </c>
      <c r="P5124"/>
    </row>
    <row r="5125" spans="1:16" x14ac:dyDescent="0.25">
      <c r="A5125">
        <v>105123</v>
      </c>
      <c r="B5125" s="1">
        <v>46204</v>
      </c>
      <c r="C5125" t="s">
        <v>915</v>
      </c>
      <c r="D5125" t="s">
        <v>1121</v>
      </c>
      <c r="E5125">
        <v>3</v>
      </c>
      <c r="F5125" s="4">
        <v>3486</v>
      </c>
      <c r="G5125">
        <v>10</v>
      </c>
      <c r="H5125" t="s">
        <v>1018</v>
      </c>
      <c r="I5125" s="2" t="str">
        <f>VLOOKUP(Sheet__29[[#This Row],[Filial]],Filiais!A:B,2,FALSE)</f>
        <v>Barueri</v>
      </c>
      <c r="J5125" s="2" t="str">
        <f>VLOOKUP(Sheet__29[[#This Row],[Cidade]],'Clientes'!C:D,2,FALSE)</f>
        <v>SP</v>
      </c>
      <c r="K5125" s="2" t="str">
        <f>VLOOKUP(Sheet__29[[#This Row],[Produto]],Produtos!B:C,2,FALSE)</f>
        <v>Monitor</v>
      </c>
      <c r="L5125" s="2" t="str">
        <f>VLOOKUP(Sheet__29[[#This Row],[Produto]],Produtos!B:D,3,FALSE)</f>
        <v>Logitech Brasil</v>
      </c>
      <c r="M5125" s="2">
        <f>VLOOKUP(Sheet__29[[#This Row],[Produto]],Estoque!A:B,2,FALSE)</f>
        <v>231</v>
      </c>
      <c r="N5125" s="5">
        <f>Sheet__29[[#This Row],[Qtd]]*Sheet__29[[#This Row],[Valor]]</f>
        <v>10458</v>
      </c>
      <c r="O5125" s="5">
        <f>Sheet__29[[#This Row],[Venda]]*(1-Sheet__29[[#This Row],[Desc]]/100)</f>
        <v>9412.2000000000007</v>
      </c>
      <c r="P5125"/>
    </row>
    <row r="5126" spans="1:16" x14ac:dyDescent="0.25">
      <c r="A5126">
        <v>105124</v>
      </c>
      <c r="B5126" s="1">
        <v>46204</v>
      </c>
      <c r="C5126" t="s">
        <v>623</v>
      </c>
      <c r="D5126" t="s">
        <v>1039</v>
      </c>
      <c r="E5126">
        <v>1</v>
      </c>
      <c r="F5126" s="4">
        <v>2257</v>
      </c>
      <c r="G5126">
        <v>10</v>
      </c>
      <c r="H5126" t="s">
        <v>1024</v>
      </c>
      <c r="I5126" s="2" t="str">
        <f>VLOOKUP(Sheet__29[[#This Row],[Filial]],Filiais!A:B,2,FALSE)</f>
        <v>Ribeirão Preto</v>
      </c>
      <c r="J5126" s="2" t="str">
        <f>VLOOKUP(Sheet__29[[#This Row],[Cidade]],'Clientes'!C:D,2,FALSE)</f>
        <v>SP</v>
      </c>
      <c r="K5126" s="2" t="str">
        <f>VLOOKUP(Sheet__29[[#This Row],[Produto]],Produtos!B:C,2,FALSE)</f>
        <v>Notebook</v>
      </c>
      <c r="L5126" s="2" t="str">
        <f>VLOOKUP(Sheet__29[[#This Row],[Produto]],Produtos!B:D,3,FALSE)</f>
        <v>Lenovo Brasil</v>
      </c>
      <c r="M5126" s="2">
        <f>VLOOKUP(Sheet__29[[#This Row],[Produto]],Estoque!A:B,2,FALSE)</f>
        <v>296</v>
      </c>
      <c r="N5126" s="5">
        <f>Sheet__29[[#This Row],[Qtd]]*Sheet__29[[#This Row],[Valor]]</f>
        <v>2257</v>
      </c>
      <c r="O5126" s="5">
        <f>Sheet__29[[#This Row],[Venda]]*(1-Sheet__29[[#This Row],[Desc]]/100)</f>
        <v>2031.3</v>
      </c>
      <c r="P5126"/>
    </row>
    <row r="5127" spans="1:16" x14ac:dyDescent="0.25">
      <c r="A5127">
        <v>105125</v>
      </c>
      <c r="B5127" s="1">
        <v>46204</v>
      </c>
      <c r="C5127" t="s">
        <v>629</v>
      </c>
      <c r="D5127" t="s">
        <v>1092</v>
      </c>
      <c r="E5127">
        <v>2</v>
      </c>
      <c r="F5127" s="4">
        <v>3106</v>
      </c>
      <c r="G5127">
        <v>0</v>
      </c>
      <c r="H5127" t="s">
        <v>1022</v>
      </c>
      <c r="I5127" s="2" t="str">
        <f>VLOOKUP(Sheet__29[[#This Row],[Filial]],Filiais!A:B,2,FALSE)</f>
        <v>Santos</v>
      </c>
      <c r="J5127" s="2" t="str">
        <f>VLOOKUP(Sheet__29[[#This Row],[Cidade]],'Clientes'!C:D,2,FALSE)</f>
        <v>SP</v>
      </c>
      <c r="K5127" s="2" t="str">
        <f>VLOOKUP(Sheet__29[[#This Row],[Produto]],Produtos!B:C,2,FALSE)</f>
        <v>Monitor</v>
      </c>
      <c r="L5127" s="2" t="str">
        <f>VLOOKUP(Sheet__29[[#This Row],[Produto]],Produtos!B:D,3,FALSE)</f>
        <v>LG Brasil</v>
      </c>
      <c r="M5127" s="2">
        <f>VLOOKUP(Sheet__29[[#This Row],[Produto]],Estoque!A:B,2,FALSE)</f>
        <v>153</v>
      </c>
      <c r="N5127" s="5">
        <f>Sheet__29[[#This Row],[Qtd]]*Sheet__29[[#This Row],[Valor]]</f>
        <v>6212</v>
      </c>
      <c r="O5127" s="5">
        <f>Sheet__29[[#This Row],[Venda]]*(1-Sheet__29[[#This Row],[Desc]]/100)</f>
        <v>6212</v>
      </c>
      <c r="P5127"/>
    </row>
    <row r="5128" spans="1:16" x14ac:dyDescent="0.25">
      <c r="A5128">
        <v>105126</v>
      </c>
      <c r="B5128" s="1">
        <v>46204</v>
      </c>
      <c r="C5128" t="s">
        <v>340</v>
      </c>
      <c r="D5128" t="s">
        <v>1081</v>
      </c>
      <c r="E5128">
        <v>5</v>
      </c>
      <c r="F5128" s="4">
        <v>4114</v>
      </c>
      <c r="G5128">
        <v>10</v>
      </c>
      <c r="H5128" t="s">
        <v>1020</v>
      </c>
      <c r="I5128" s="2" t="str">
        <f>VLOOKUP(Sheet__29[[#This Row],[Filial]],Filiais!A:B,2,FALSE)</f>
        <v>Sorocaba</v>
      </c>
      <c r="J5128" s="2" t="str">
        <f>VLOOKUP(Sheet__29[[#This Row],[Cidade]],'Clientes'!C:D,2,FALSE)</f>
        <v>SP</v>
      </c>
      <c r="K5128" s="2" t="str">
        <f>VLOOKUP(Sheet__29[[#This Row],[Produto]],Produtos!B:C,2,FALSE)</f>
        <v>Monitor</v>
      </c>
      <c r="L5128" s="2" t="str">
        <f>VLOOKUP(Sheet__29[[#This Row],[Produto]],Produtos!B:D,3,FALSE)</f>
        <v>Kingston Brasil</v>
      </c>
      <c r="M5128" s="2">
        <f>VLOOKUP(Sheet__29[[#This Row],[Produto]],Estoque!A:B,2,FALSE)</f>
        <v>106</v>
      </c>
      <c r="N5128" s="5">
        <f>Sheet__29[[#This Row],[Qtd]]*Sheet__29[[#This Row],[Valor]]</f>
        <v>20570</v>
      </c>
      <c r="O5128" s="5">
        <f>Sheet__29[[#This Row],[Venda]]*(1-Sheet__29[[#This Row],[Desc]]/100)</f>
        <v>18513</v>
      </c>
      <c r="P5128"/>
    </row>
    <row r="5129" spans="1:16" x14ac:dyDescent="0.25">
      <c r="A5129">
        <v>105127</v>
      </c>
      <c r="B5129" s="1">
        <v>46204</v>
      </c>
      <c r="C5129" t="s">
        <v>307</v>
      </c>
      <c r="D5129" t="s">
        <v>1137</v>
      </c>
      <c r="E5129">
        <v>3</v>
      </c>
      <c r="F5129" s="4">
        <v>647</v>
      </c>
      <c r="G5129">
        <v>5</v>
      </c>
      <c r="H5129" t="s">
        <v>1019</v>
      </c>
      <c r="I5129" s="2" t="str">
        <f>VLOOKUP(Sheet__29[[#This Row],[Filial]],Filiais!A:B,2,FALSE)</f>
        <v>Osasco</v>
      </c>
      <c r="J5129" s="2" t="str">
        <f>VLOOKUP(Sheet__29[[#This Row],[Cidade]],'Clientes'!C:D,2,FALSE)</f>
        <v>SP</v>
      </c>
      <c r="K5129" s="2" t="str">
        <f>VLOOKUP(Sheet__29[[#This Row],[Produto]],Produtos!B:C,2,FALSE)</f>
        <v>Monitor</v>
      </c>
      <c r="L5129" s="2" t="str">
        <f>VLOOKUP(Sheet__29[[#This Row],[Produto]],Produtos!B:D,3,FALSE)</f>
        <v>Lenovo Brasil</v>
      </c>
      <c r="M5129" s="2">
        <f>VLOOKUP(Sheet__29[[#This Row],[Produto]],Estoque!A:B,2,FALSE)</f>
        <v>43</v>
      </c>
      <c r="N5129" s="5">
        <f>Sheet__29[[#This Row],[Qtd]]*Sheet__29[[#This Row],[Valor]]</f>
        <v>1941</v>
      </c>
      <c r="O5129" s="5">
        <f>Sheet__29[[#This Row],[Venda]]*(1-Sheet__29[[#This Row],[Desc]]/100)</f>
        <v>1843.9499999999998</v>
      </c>
      <c r="P5129"/>
    </row>
    <row r="5130" spans="1:16" x14ac:dyDescent="0.25">
      <c r="A5130">
        <v>105128</v>
      </c>
      <c r="B5130" s="1">
        <v>46204</v>
      </c>
      <c r="C5130" t="s">
        <v>241</v>
      </c>
      <c r="D5130" t="s">
        <v>1039</v>
      </c>
      <c r="E5130">
        <v>2</v>
      </c>
      <c r="F5130" s="4">
        <v>213</v>
      </c>
      <c r="G5130">
        <v>10</v>
      </c>
      <c r="H5130" t="s">
        <v>1023</v>
      </c>
      <c r="I5130" s="2" t="str">
        <f>VLOOKUP(Sheet__29[[#This Row],[Filial]],Filiais!A:B,2,FALSE)</f>
        <v>Bauru</v>
      </c>
      <c r="J5130" s="2" t="str">
        <f>VLOOKUP(Sheet__29[[#This Row],[Cidade]],'Clientes'!C:D,2,FALSE)</f>
        <v>SP</v>
      </c>
      <c r="K5130" s="2" t="str">
        <f>VLOOKUP(Sheet__29[[#This Row],[Produto]],Produtos!B:C,2,FALSE)</f>
        <v>Notebook</v>
      </c>
      <c r="L5130" s="2" t="str">
        <f>VLOOKUP(Sheet__29[[#This Row],[Produto]],Produtos!B:D,3,FALSE)</f>
        <v>Lenovo Brasil</v>
      </c>
      <c r="M5130" s="2">
        <f>VLOOKUP(Sheet__29[[#This Row],[Produto]],Estoque!A:B,2,FALSE)</f>
        <v>296</v>
      </c>
      <c r="N5130" s="5">
        <f>Sheet__29[[#This Row],[Qtd]]*Sheet__29[[#This Row],[Valor]]</f>
        <v>426</v>
      </c>
      <c r="O5130" s="5">
        <f>Sheet__29[[#This Row],[Venda]]*(1-Sheet__29[[#This Row],[Desc]]/100)</f>
        <v>383.40000000000003</v>
      </c>
      <c r="P5130"/>
    </row>
    <row r="5131" spans="1:16" x14ac:dyDescent="0.25">
      <c r="A5131">
        <v>105129</v>
      </c>
      <c r="B5131" s="1">
        <v>46204</v>
      </c>
      <c r="C5131" t="s">
        <v>955</v>
      </c>
      <c r="D5131" t="s">
        <v>1032</v>
      </c>
      <c r="E5131">
        <v>2</v>
      </c>
      <c r="F5131" s="4">
        <v>3229</v>
      </c>
      <c r="G5131">
        <v>0</v>
      </c>
      <c r="H5131" t="s">
        <v>1023</v>
      </c>
      <c r="I5131" s="2" t="str">
        <f>VLOOKUP(Sheet__29[[#This Row],[Filial]],Filiais!A:B,2,FALSE)</f>
        <v>Bauru</v>
      </c>
      <c r="J5131" s="2" t="str">
        <f>VLOOKUP(Sheet__29[[#This Row],[Cidade]],'Clientes'!C:D,2,FALSE)</f>
        <v>SP</v>
      </c>
      <c r="K5131" s="2" t="str">
        <f>VLOOKUP(Sheet__29[[#This Row],[Produto]],Produtos!B:C,2,FALSE)</f>
        <v>Periférico</v>
      </c>
      <c r="L5131" s="2" t="str">
        <f>VLOOKUP(Sheet__29[[#This Row],[Produto]],Produtos!B:D,3,FALSE)</f>
        <v>Lenovo Brasil</v>
      </c>
      <c r="M5131" s="2">
        <f>VLOOKUP(Sheet__29[[#This Row],[Produto]],Estoque!A:B,2,FALSE)</f>
        <v>297</v>
      </c>
      <c r="N5131" s="5">
        <f>Sheet__29[[#This Row],[Qtd]]*Sheet__29[[#This Row],[Valor]]</f>
        <v>6458</v>
      </c>
      <c r="O5131" s="5">
        <f>Sheet__29[[#This Row],[Venda]]*(1-Sheet__29[[#This Row],[Desc]]/100)</f>
        <v>6458</v>
      </c>
      <c r="P5131"/>
    </row>
    <row r="5132" spans="1:16" x14ac:dyDescent="0.25">
      <c r="A5132">
        <v>105130</v>
      </c>
      <c r="B5132" s="1">
        <v>46204</v>
      </c>
      <c r="C5132" t="s">
        <v>325</v>
      </c>
      <c r="D5132" t="s">
        <v>1048</v>
      </c>
      <c r="E5132">
        <v>1</v>
      </c>
      <c r="F5132" s="4">
        <v>3018</v>
      </c>
      <c r="G5132">
        <v>0</v>
      </c>
      <c r="H5132" t="s">
        <v>1025</v>
      </c>
      <c r="I5132" s="2" t="str">
        <f>VLOOKUP(Sheet__29[[#This Row],[Filial]],Filiais!A:B,2,FALSE)</f>
        <v>São José dos Campos</v>
      </c>
      <c r="J5132" s="2" t="str">
        <f>VLOOKUP(Sheet__29[[#This Row],[Cidade]],'Clientes'!C:D,2,FALSE)</f>
        <v>SP</v>
      </c>
      <c r="K5132" s="2" t="str">
        <f>VLOOKUP(Sheet__29[[#This Row],[Produto]],Produtos!B:C,2,FALSE)</f>
        <v>Notebook</v>
      </c>
      <c r="L5132" s="2" t="str">
        <f>VLOOKUP(Sheet__29[[#This Row],[Produto]],Produtos!B:D,3,FALSE)</f>
        <v>LG Brasil</v>
      </c>
      <c r="M5132" s="2">
        <f>VLOOKUP(Sheet__29[[#This Row],[Produto]],Estoque!A:B,2,FALSE)</f>
        <v>164</v>
      </c>
      <c r="N5132" s="5">
        <f>Sheet__29[[#This Row],[Qtd]]*Sheet__29[[#This Row],[Valor]]</f>
        <v>3018</v>
      </c>
      <c r="O5132" s="5">
        <f>Sheet__29[[#This Row],[Venda]]*(1-Sheet__29[[#This Row],[Desc]]/100)</f>
        <v>3018</v>
      </c>
      <c r="P5132"/>
    </row>
    <row r="5133" spans="1:16" x14ac:dyDescent="0.25">
      <c r="A5133">
        <v>105131</v>
      </c>
      <c r="B5133" s="1">
        <v>46204</v>
      </c>
      <c r="C5133" t="s">
        <v>971</v>
      </c>
      <c r="D5133" t="s">
        <v>1139</v>
      </c>
      <c r="E5133">
        <v>3</v>
      </c>
      <c r="F5133" s="4">
        <v>4619</v>
      </c>
      <c r="G5133">
        <v>5</v>
      </c>
      <c r="H5133" t="s">
        <v>1020</v>
      </c>
      <c r="I5133" s="2" t="str">
        <f>VLOOKUP(Sheet__29[[#This Row],[Filial]],Filiais!A:B,2,FALSE)</f>
        <v>Sorocaba</v>
      </c>
      <c r="J5133" s="2" t="str">
        <f>VLOOKUP(Sheet__29[[#This Row],[Cidade]],'Clientes'!C:D,2,FALSE)</f>
        <v>SP</v>
      </c>
      <c r="K5133" s="2" t="str">
        <f>VLOOKUP(Sheet__29[[#This Row],[Produto]],Produtos!B:C,2,FALSE)</f>
        <v>Monitor</v>
      </c>
      <c r="L5133" s="2" t="str">
        <f>VLOOKUP(Sheet__29[[#This Row],[Produto]],Produtos!B:D,3,FALSE)</f>
        <v>LG Brasil</v>
      </c>
      <c r="M5133" s="2">
        <f>VLOOKUP(Sheet__29[[#This Row],[Produto]],Estoque!A:B,2,FALSE)</f>
        <v>193</v>
      </c>
      <c r="N5133" s="5">
        <f>Sheet__29[[#This Row],[Qtd]]*Sheet__29[[#This Row],[Valor]]</f>
        <v>13857</v>
      </c>
      <c r="O5133" s="5">
        <f>Sheet__29[[#This Row],[Venda]]*(1-Sheet__29[[#This Row],[Desc]]/100)</f>
        <v>13164.15</v>
      </c>
      <c r="P5133"/>
    </row>
    <row r="5134" spans="1:16" x14ac:dyDescent="0.25">
      <c r="A5134">
        <v>105132</v>
      </c>
      <c r="B5134" s="1">
        <v>46204</v>
      </c>
      <c r="C5134" t="s">
        <v>775</v>
      </c>
      <c r="D5134" t="s">
        <v>1032</v>
      </c>
      <c r="E5134">
        <v>4</v>
      </c>
      <c r="F5134" s="4">
        <v>2951</v>
      </c>
      <c r="G5134">
        <v>5</v>
      </c>
      <c r="H5134" t="s">
        <v>1020</v>
      </c>
      <c r="I5134" s="2" t="str">
        <f>VLOOKUP(Sheet__29[[#This Row],[Filial]],Filiais!A:B,2,FALSE)</f>
        <v>Sorocaba</v>
      </c>
      <c r="J5134" s="2" t="str">
        <f>VLOOKUP(Sheet__29[[#This Row],[Cidade]],'Clientes'!C:D,2,FALSE)</f>
        <v>SP</v>
      </c>
      <c r="K5134" s="2" t="str">
        <f>VLOOKUP(Sheet__29[[#This Row],[Produto]],Produtos!B:C,2,FALSE)</f>
        <v>Periférico</v>
      </c>
      <c r="L5134" s="2" t="str">
        <f>VLOOKUP(Sheet__29[[#This Row],[Produto]],Produtos!B:D,3,FALSE)</f>
        <v>Lenovo Brasil</v>
      </c>
      <c r="M5134" s="2">
        <f>VLOOKUP(Sheet__29[[#This Row],[Produto]],Estoque!A:B,2,FALSE)</f>
        <v>297</v>
      </c>
      <c r="N5134" s="5">
        <f>Sheet__29[[#This Row],[Qtd]]*Sheet__29[[#This Row],[Valor]]</f>
        <v>11804</v>
      </c>
      <c r="O5134" s="5">
        <f>Sheet__29[[#This Row],[Venda]]*(1-Sheet__29[[#This Row],[Desc]]/100)</f>
        <v>11213.8</v>
      </c>
      <c r="P5134"/>
    </row>
    <row r="5135" spans="1:16" x14ac:dyDescent="0.25">
      <c r="A5135">
        <v>105133</v>
      </c>
      <c r="B5135" s="1">
        <v>46204</v>
      </c>
      <c r="C5135" t="s">
        <v>244</v>
      </c>
      <c r="D5135" t="s">
        <v>1165</v>
      </c>
      <c r="E5135">
        <v>3</v>
      </c>
      <c r="F5135" s="4">
        <v>3265</v>
      </c>
      <c r="G5135">
        <v>0</v>
      </c>
      <c r="H5135" t="s">
        <v>1018</v>
      </c>
      <c r="I5135" s="2" t="str">
        <f>VLOOKUP(Sheet__29[[#This Row],[Filial]],Filiais!A:B,2,FALSE)</f>
        <v>Barueri</v>
      </c>
      <c r="J5135" s="2" t="str">
        <f>VLOOKUP(Sheet__29[[#This Row],[Cidade]],'Clientes'!C:D,2,FALSE)</f>
        <v>SP</v>
      </c>
      <c r="K5135" s="2" t="str">
        <f>VLOOKUP(Sheet__29[[#This Row],[Produto]],Produtos!B:C,2,FALSE)</f>
        <v>Monitor</v>
      </c>
      <c r="L5135" s="2" t="str">
        <f>VLOOKUP(Sheet__29[[#This Row],[Produto]],Produtos!B:D,3,FALSE)</f>
        <v>Logitech Brasil</v>
      </c>
      <c r="M5135" s="2">
        <f>VLOOKUP(Sheet__29[[#This Row],[Produto]],Estoque!A:B,2,FALSE)</f>
        <v>142</v>
      </c>
      <c r="N5135" s="5">
        <f>Sheet__29[[#This Row],[Qtd]]*Sheet__29[[#This Row],[Valor]]</f>
        <v>9795</v>
      </c>
      <c r="O5135" s="5">
        <f>Sheet__29[[#This Row],[Venda]]*(1-Sheet__29[[#This Row],[Desc]]/100)</f>
        <v>9795</v>
      </c>
      <c r="P5135"/>
    </row>
    <row r="5136" spans="1:16" x14ac:dyDescent="0.25">
      <c r="A5136">
        <v>105134</v>
      </c>
      <c r="B5136" s="1">
        <v>46204</v>
      </c>
      <c r="C5136" t="s">
        <v>847</v>
      </c>
      <c r="D5136" t="s">
        <v>1044</v>
      </c>
      <c r="E5136">
        <v>4</v>
      </c>
      <c r="F5136" s="4">
        <v>3702</v>
      </c>
      <c r="G5136">
        <v>0</v>
      </c>
      <c r="H5136" t="s">
        <v>1018</v>
      </c>
      <c r="I5136" s="2" t="str">
        <f>VLOOKUP(Sheet__29[[#This Row],[Filial]],Filiais!A:B,2,FALSE)</f>
        <v>Barueri</v>
      </c>
      <c r="J5136" s="2" t="str">
        <f>VLOOKUP(Sheet__29[[#This Row],[Cidade]],'Clientes'!C:D,2,FALSE)</f>
        <v>SP</v>
      </c>
      <c r="K5136" s="2" t="str">
        <f>VLOOKUP(Sheet__29[[#This Row],[Produto]],Produtos!B:C,2,FALSE)</f>
        <v>Armazenamento</v>
      </c>
      <c r="L5136" s="2" t="str">
        <f>VLOOKUP(Sheet__29[[#This Row],[Produto]],Produtos!B:D,3,FALSE)</f>
        <v>Lenovo Brasil</v>
      </c>
      <c r="M5136" s="2">
        <f>VLOOKUP(Sheet__29[[#This Row],[Produto]],Estoque!A:B,2,FALSE)</f>
        <v>43</v>
      </c>
      <c r="N5136" s="5">
        <f>Sheet__29[[#This Row],[Qtd]]*Sheet__29[[#This Row],[Valor]]</f>
        <v>14808</v>
      </c>
      <c r="O5136" s="5">
        <f>Sheet__29[[#This Row],[Venda]]*(1-Sheet__29[[#This Row],[Desc]]/100)</f>
        <v>14808</v>
      </c>
      <c r="P5136"/>
    </row>
    <row r="5137" spans="1:16" x14ac:dyDescent="0.25">
      <c r="A5137">
        <v>105135</v>
      </c>
      <c r="B5137" s="1">
        <v>46204</v>
      </c>
      <c r="C5137" t="s">
        <v>4</v>
      </c>
      <c r="D5137" t="s">
        <v>1034</v>
      </c>
      <c r="E5137">
        <v>5</v>
      </c>
      <c r="F5137" s="4">
        <v>2537</v>
      </c>
      <c r="G5137">
        <v>0</v>
      </c>
      <c r="H5137" t="s">
        <v>1025</v>
      </c>
      <c r="I5137" s="2" t="str">
        <f>VLOOKUP(Sheet__29[[#This Row],[Filial]],Filiais!A:B,2,FALSE)</f>
        <v>São José dos Campos</v>
      </c>
      <c r="J5137" s="2" t="str">
        <f>VLOOKUP(Sheet__29[[#This Row],[Cidade]],'Clientes'!C:D,2,FALSE)</f>
        <v>SP</v>
      </c>
      <c r="K5137" s="2" t="str">
        <f>VLOOKUP(Sheet__29[[#This Row],[Produto]],Produtos!B:C,2,FALSE)</f>
        <v>Rede</v>
      </c>
      <c r="L5137" s="2" t="str">
        <f>VLOOKUP(Sheet__29[[#This Row],[Produto]],Produtos!B:D,3,FALSE)</f>
        <v>Dell Brasil</v>
      </c>
      <c r="M5137" s="2">
        <f>VLOOKUP(Sheet__29[[#This Row],[Produto]],Estoque!A:B,2,FALSE)</f>
        <v>109</v>
      </c>
      <c r="N5137" s="5">
        <f>Sheet__29[[#This Row],[Qtd]]*Sheet__29[[#This Row],[Valor]]</f>
        <v>12685</v>
      </c>
      <c r="O5137" s="5">
        <f>Sheet__29[[#This Row],[Venda]]*(1-Sheet__29[[#This Row],[Desc]]/100)</f>
        <v>12685</v>
      </c>
      <c r="P5137"/>
    </row>
    <row r="5138" spans="1:16" x14ac:dyDescent="0.25">
      <c r="A5138">
        <v>105136</v>
      </c>
      <c r="B5138" s="1">
        <v>46204</v>
      </c>
      <c r="C5138" t="s">
        <v>612</v>
      </c>
      <c r="D5138" t="s">
        <v>1175</v>
      </c>
      <c r="E5138">
        <v>1</v>
      </c>
      <c r="F5138" s="4">
        <v>295</v>
      </c>
      <c r="G5138">
        <v>0</v>
      </c>
      <c r="H5138" t="s">
        <v>1024</v>
      </c>
      <c r="I5138" s="2" t="str">
        <f>VLOOKUP(Sheet__29[[#This Row],[Filial]],Filiais!A:B,2,FALSE)</f>
        <v>Ribeirão Preto</v>
      </c>
      <c r="J5138" s="2" t="str">
        <f>VLOOKUP(Sheet__29[[#This Row],[Cidade]],'Clientes'!C:D,2,FALSE)</f>
        <v>SP</v>
      </c>
      <c r="K5138" s="2" t="str">
        <f>VLOOKUP(Sheet__29[[#This Row],[Produto]],Produtos!B:C,2,FALSE)</f>
        <v>Rede</v>
      </c>
      <c r="L5138" s="2" t="str">
        <f>VLOOKUP(Sheet__29[[#This Row],[Produto]],Produtos!B:D,3,FALSE)</f>
        <v>Lenovo Brasil</v>
      </c>
      <c r="M5138" s="2">
        <f>VLOOKUP(Sheet__29[[#This Row],[Produto]],Estoque!A:B,2,FALSE)</f>
        <v>75</v>
      </c>
      <c r="N5138" s="5">
        <f>Sheet__29[[#This Row],[Qtd]]*Sheet__29[[#This Row],[Valor]]</f>
        <v>295</v>
      </c>
      <c r="O5138" s="5">
        <f>Sheet__29[[#This Row],[Venda]]*(1-Sheet__29[[#This Row],[Desc]]/100)</f>
        <v>295</v>
      </c>
      <c r="P5138"/>
    </row>
    <row r="5139" spans="1:16" x14ac:dyDescent="0.25">
      <c r="A5139">
        <v>105137</v>
      </c>
      <c r="B5139" s="1">
        <v>46204</v>
      </c>
      <c r="C5139" t="s">
        <v>134</v>
      </c>
      <c r="D5139" t="s">
        <v>1095</v>
      </c>
      <c r="E5139">
        <v>3</v>
      </c>
      <c r="F5139" s="4">
        <v>3057</v>
      </c>
      <c r="G5139">
        <v>0</v>
      </c>
      <c r="H5139" t="s">
        <v>1016</v>
      </c>
      <c r="I5139" s="2" t="str">
        <f>VLOOKUP(Sheet__29[[#This Row],[Filial]],Filiais!A:B,2,FALSE)</f>
        <v>São Paulo</v>
      </c>
      <c r="J5139" s="2" t="str">
        <f>VLOOKUP(Sheet__29[[#This Row],[Cidade]],'Clientes'!C:D,2,FALSE)</f>
        <v>SP</v>
      </c>
      <c r="K5139" s="2" t="str">
        <f>VLOOKUP(Sheet__29[[#This Row],[Produto]],Produtos!B:C,2,FALSE)</f>
        <v>Notebook</v>
      </c>
      <c r="L5139" s="2" t="str">
        <f>VLOOKUP(Sheet__29[[#This Row],[Produto]],Produtos!B:D,3,FALSE)</f>
        <v>Lenovo Brasil</v>
      </c>
      <c r="M5139" s="2">
        <f>VLOOKUP(Sheet__29[[#This Row],[Produto]],Estoque!A:B,2,FALSE)</f>
        <v>84</v>
      </c>
      <c r="N5139" s="5">
        <f>Sheet__29[[#This Row],[Qtd]]*Sheet__29[[#This Row],[Valor]]</f>
        <v>9171</v>
      </c>
      <c r="O5139" s="5">
        <f>Sheet__29[[#This Row],[Venda]]*(1-Sheet__29[[#This Row],[Desc]]/100)</f>
        <v>9171</v>
      </c>
      <c r="P5139"/>
    </row>
    <row r="5140" spans="1:16" x14ac:dyDescent="0.25">
      <c r="A5140">
        <v>105138</v>
      </c>
      <c r="B5140" s="1">
        <v>46204</v>
      </c>
      <c r="C5140" t="s">
        <v>554</v>
      </c>
      <c r="D5140" t="s">
        <v>1138</v>
      </c>
      <c r="E5140">
        <v>1</v>
      </c>
      <c r="F5140" s="4">
        <v>1223</v>
      </c>
      <c r="G5140">
        <v>0</v>
      </c>
      <c r="H5140" t="s">
        <v>1018</v>
      </c>
      <c r="I5140" s="2" t="str">
        <f>VLOOKUP(Sheet__29[[#This Row],[Filial]],Filiais!A:B,2,FALSE)</f>
        <v>Barueri</v>
      </c>
      <c r="J5140" s="2" t="str">
        <f>VLOOKUP(Sheet__29[[#This Row],[Cidade]],'Clientes'!C:D,2,FALSE)</f>
        <v>SP</v>
      </c>
      <c r="K5140" s="2" t="str">
        <f>VLOOKUP(Sheet__29[[#This Row],[Produto]],Produtos!B:C,2,FALSE)</f>
        <v>Periférico</v>
      </c>
      <c r="L5140" s="2" t="str">
        <f>VLOOKUP(Sheet__29[[#This Row],[Produto]],Produtos!B:D,3,FALSE)</f>
        <v>Logitech Brasil</v>
      </c>
      <c r="M5140" s="2">
        <f>VLOOKUP(Sheet__29[[#This Row],[Produto]],Estoque!A:B,2,FALSE)</f>
        <v>272</v>
      </c>
      <c r="N5140" s="5">
        <f>Sheet__29[[#This Row],[Qtd]]*Sheet__29[[#This Row],[Valor]]</f>
        <v>1223</v>
      </c>
      <c r="O5140" s="5">
        <f>Sheet__29[[#This Row],[Venda]]*(1-Sheet__29[[#This Row],[Desc]]/100)</f>
        <v>1223</v>
      </c>
      <c r="P5140"/>
    </row>
    <row r="5141" spans="1:16" x14ac:dyDescent="0.25">
      <c r="A5141">
        <v>105139</v>
      </c>
      <c r="B5141" s="1">
        <v>46204</v>
      </c>
      <c r="C5141" t="s">
        <v>272</v>
      </c>
      <c r="D5141" t="s">
        <v>1172</v>
      </c>
      <c r="E5141">
        <v>3</v>
      </c>
      <c r="F5141" s="4">
        <v>3443</v>
      </c>
      <c r="G5141">
        <v>5</v>
      </c>
      <c r="H5141" t="s">
        <v>1025</v>
      </c>
      <c r="I5141" s="2" t="str">
        <f>VLOOKUP(Sheet__29[[#This Row],[Filial]],Filiais!A:B,2,FALSE)</f>
        <v>São José dos Campos</v>
      </c>
      <c r="J5141" s="2" t="str">
        <f>VLOOKUP(Sheet__29[[#This Row],[Cidade]],'Clientes'!C:D,2,FALSE)</f>
        <v>SP</v>
      </c>
      <c r="K5141" s="2" t="str">
        <f>VLOOKUP(Sheet__29[[#This Row],[Produto]],Produtos!B:C,2,FALSE)</f>
        <v>Rede</v>
      </c>
      <c r="L5141" s="2" t="str">
        <f>VLOOKUP(Sheet__29[[#This Row],[Produto]],Produtos!B:D,3,FALSE)</f>
        <v>Kingston Brasil</v>
      </c>
      <c r="M5141" s="2">
        <f>VLOOKUP(Sheet__29[[#This Row],[Produto]],Estoque!A:B,2,FALSE)</f>
        <v>240</v>
      </c>
      <c r="N5141" s="5">
        <f>Sheet__29[[#This Row],[Qtd]]*Sheet__29[[#This Row],[Valor]]</f>
        <v>10329</v>
      </c>
      <c r="O5141" s="5">
        <f>Sheet__29[[#This Row],[Venda]]*(1-Sheet__29[[#This Row],[Desc]]/100)</f>
        <v>9812.5499999999993</v>
      </c>
      <c r="P5141"/>
    </row>
    <row r="5142" spans="1:16" x14ac:dyDescent="0.25">
      <c r="A5142">
        <v>105140</v>
      </c>
      <c r="B5142" s="1">
        <v>46204</v>
      </c>
      <c r="C5142" t="s">
        <v>201</v>
      </c>
      <c r="D5142" t="s">
        <v>1164</v>
      </c>
      <c r="E5142">
        <v>3</v>
      </c>
      <c r="F5142" s="4">
        <v>4857</v>
      </c>
      <c r="G5142">
        <v>10</v>
      </c>
      <c r="H5142" t="s">
        <v>1019</v>
      </c>
      <c r="I5142" s="2" t="str">
        <f>VLOOKUP(Sheet__29[[#This Row],[Filial]],Filiais!A:B,2,FALSE)</f>
        <v>Osasco</v>
      </c>
      <c r="J5142" s="2" t="str">
        <f>VLOOKUP(Sheet__29[[#This Row],[Cidade]],'Clientes'!C:D,2,FALSE)</f>
        <v>SP</v>
      </c>
      <c r="K5142" s="2" t="str">
        <f>VLOOKUP(Sheet__29[[#This Row],[Produto]],Produtos!B:C,2,FALSE)</f>
        <v>Periférico</v>
      </c>
      <c r="L5142" s="2" t="str">
        <f>VLOOKUP(Sheet__29[[#This Row],[Produto]],Produtos!B:D,3,FALSE)</f>
        <v>Dell Brasil</v>
      </c>
      <c r="M5142" s="2">
        <f>VLOOKUP(Sheet__29[[#This Row],[Produto]],Estoque!A:B,2,FALSE)</f>
        <v>132</v>
      </c>
      <c r="N5142" s="5">
        <f>Sheet__29[[#This Row],[Qtd]]*Sheet__29[[#This Row],[Valor]]</f>
        <v>14571</v>
      </c>
      <c r="O5142" s="5">
        <f>Sheet__29[[#This Row],[Venda]]*(1-Sheet__29[[#This Row],[Desc]]/100)</f>
        <v>13113.9</v>
      </c>
      <c r="P5142"/>
    </row>
    <row r="5143" spans="1:16" x14ac:dyDescent="0.25">
      <c r="A5143">
        <v>105141</v>
      </c>
      <c r="B5143" s="1">
        <v>46204</v>
      </c>
      <c r="C5143" t="s">
        <v>229</v>
      </c>
      <c r="D5143" t="s">
        <v>1152</v>
      </c>
      <c r="E5143">
        <v>4</v>
      </c>
      <c r="F5143" s="4">
        <v>2595</v>
      </c>
      <c r="G5143">
        <v>10</v>
      </c>
      <c r="H5143" t="s">
        <v>1020</v>
      </c>
      <c r="I5143" s="2" t="str">
        <f>VLOOKUP(Sheet__29[[#This Row],[Filial]],Filiais!A:B,2,FALSE)</f>
        <v>Sorocaba</v>
      </c>
      <c r="J5143" s="2" t="str">
        <f>VLOOKUP(Sheet__29[[#This Row],[Cidade]],'Clientes'!C:D,2,FALSE)</f>
        <v>SP</v>
      </c>
      <c r="K5143" s="2" t="str">
        <f>VLOOKUP(Sheet__29[[#This Row],[Produto]],Produtos!B:C,2,FALSE)</f>
        <v>Periférico</v>
      </c>
      <c r="L5143" s="2" t="str">
        <f>VLOOKUP(Sheet__29[[#This Row],[Produto]],Produtos!B:D,3,FALSE)</f>
        <v>Kingston Brasil</v>
      </c>
      <c r="M5143" s="2">
        <f>VLOOKUP(Sheet__29[[#This Row],[Produto]],Estoque!A:B,2,FALSE)</f>
        <v>209</v>
      </c>
      <c r="N5143" s="5">
        <f>Sheet__29[[#This Row],[Qtd]]*Sheet__29[[#This Row],[Valor]]</f>
        <v>10380</v>
      </c>
      <c r="O5143" s="5">
        <f>Sheet__29[[#This Row],[Venda]]*(1-Sheet__29[[#This Row],[Desc]]/100)</f>
        <v>9342</v>
      </c>
      <c r="P5143"/>
    </row>
    <row r="5144" spans="1:16" x14ac:dyDescent="0.25">
      <c r="A5144">
        <v>105142</v>
      </c>
      <c r="B5144" s="1">
        <v>46204</v>
      </c>
      <c r="C5144" t="s">
        <v>373</v>
      </c>
      <c r="D5144" t="s">
        <v>1087</v>
      </c>
      <c r="E5144">
        <v>1</v>
      </c>
      <c r="F5144" s="4">
        <v>4263</v>
      </c>
      <c r="G5144">
        <v>10</v>
      </c>
      <c r="H5144" t="s">
        <v>1016</v>
      </c>
      <c r="I5144" s="2" t="str">
        <f>VLOOKUP(Sheet__29[[#This Row],[Filial]],Filiais!A:B,2,FALSE)</f>
        <v>São Paulo</v>
      </c>
      <c r="J5144" s="2" t="str">
        <f>VLOOKUP(Sheet__29[[#This Row],[Cidade]],'Clientes'!C:D,2,FALSE)</f>
        <v>SP</v>
      </c>
      <c r="K5144" s="2" t="str">
        <f>VLOOKUP(Sheet__29[[#This Row],[Produto]],Produtos!B:C,2,FALSE)</f>
        <v>Monitor</v>
      </c>
      <c r="L5144" s="2" t="str">
        <f>VLOOKUP(Sheet__29[[#This Row],[Produto]],Produtos!B:D,3,FALSE)</f>
        <v>Kingston Brasil</v>
      </c>
      <c r="M5144" s="2">
        <f>VLOOKUP(Sheet__29[[#This Row],[Produto]],Estoque!A:B,2,FALSE)</f>
        <v>212</v>
      </c>
      <c r="N5144" s="5">
        <f>Sheet__29[[#This Row],[Qtd]]*Sheet__29[[#This Row],[Valor]]</f>
        <v>4263</v>
      </c>
      <c r="O5144" s="5">
        <f>Sheet__29[[#This Row],[Venda]]*(1-Sheet__29[[#This Row],[Desc]]/100)</f>
        <v>3836.7000000000003</v>
      </c>
      <c r="P5144"/>
    </row>
    <row r="5145" spans="1:16" x14ac:dyDescent="0.25">
      <c r="A5145">
        <v>105143</v>
      </c>
      <c r="B5145" s="1">
        <v>46204</v>
      </c>
      <c r="C5145" t="s">
        <v>740</v>
      </c>
      <c r="D5145" t="s">
        <v>1121</v>
      </c>
      <c r="E5145">
        <v>3</v>
      </c>
      <c r="F5145" s="4">
        <v>1392</v>
      </c>
      <c r="G5145">
        <v>0</v>
      </c>
      <c r="H5145" t="s">
        <v>1019</v>
      </c>
      <c r="I5145" s="2" t="str">
        <f>VLOOKUP(Sheet__29[[#This Row],[Filial]],Filiais!A:B,2,FALSE)</f>
        <v>Osasco</v>
      </c>
      <c r="J5145" s="2" t="str">
        <f>VLOOKUP(Sheet__29[[#This Row],[Cidade]],'Clientes'!C:D,2,FALSE)</f>
        <v>SP</v>
      </c>
      <c r="K5145" s="2" t="str">
        <f>VLOOKUP(Sheet__29[[#This Row],[Produto]],Produtos!B:C,2,FALSE)</f>
        <v>Monitor</v>
      </c>
      <c r="L5145" s="2" t="str">
        <f>VLOOKUP(Sheet__29[[#This Row],[Produto]],Produtos!B:D,3,FALSE)</f>
        <v>Logitech Brasil</v>
      </c>
      <c r="M5145" s="2">
        <f>VLOOKUP(Sheet__29[[#This Row],[Produto]],Estoque!A:B,2,FALSE)</f>
        <v>231</v>
      </c>
      <c r="N5145" s="5">
        <f>Sheet__29[[#This Row],[Qtd]]*Sheet__29[[#This Row],[Valor]]</f>
        <v>4176</v>
      </c>
      <c r="O5145" s="5">
        <f>Sheet__29[[#This Row],[Venda]]*(1-Sheet__29[[#This Row],[Desc]]/100)</f>
        <v>4176</v>
      </c>
      <c r="P5145"/>
    </row>
    <row r="5146" spans="1:16" x14ac:dyDescent="0.25">
      <c r="A5146">
        <v>105144</v>
      </c>
      <c r="B5146" s="1">
        <v>46204</v>
      </c>
      <c r="C5146" t="s">
        <v>40</v>
      </c>
      <c r="D5146" t="s">
        <v>1090</v>
      </c>
      <c r="E5146">
        <v>2</v>
      </c>
      <c r="F5146" s="4">
        <v>3480</v>
      </c>
      <c r="G5146">
        <v>10</v>
      </c>
      <c r="H5146" t="s">
        <v>1016</v>
      </c>
      <c r="I5146" s="2" t="str">
        <f>VLOOKUP(Sheet__29[[#This Row],[Filial]],Filiais!A:B,2,FALSE)</f>
        <v>São Paulo</v>
      </c>
      <c r="J5146" s="2" t="str">
        <f>VLOOKUP(Sheet__29[[#This Row],[Cidade]],'Clientes'!C:D,2,FALSE)</f>
        <v>SP</v>
      </c>
      <c r="K5146" s="2" t="str">
        <f>VLOOKUP(Sheet__29[[#This Row],[Produto]],Produtos!B:C,2,FALSE)</f>
        <v>Notebook</v>
      </c>
      <c r="L5146" s="2" t="str">
        <f>VLOOKUP(Sheet__29[[#This Row],[Produto]],Produtos!B:D,3,FALSE)</f>
        <v>Lenovo Brasil</v>
      </c>
      <c r="M5146" s="2">
        <f>VLOOKUP(Sheet__29[[#This Row],[Produto]],Estoque!A:B,2,FALSE)</f>
        <v>257</v>
      </c>
      <c r="N5146" s="5">
        <f>Sheet__29[[#This Row],[Qtd]]*Sheet__29[[#This Row],[Valor]]</f>
        <v>6960</v>
      </c>
      <c r="O5146" s="5">
        <f>Sheet__29[[#This Row],[Venda]]*(1-Sheet__29[[#This Row],[Desc]]/100)</f>
        <v>6264</v>
      </c>
      <c r="P5146"/>
    </row>
    <row r="5147" spans="1:16" x14ac:dyDescent="0.25">
      <c r="A5147">
        <v>105145</v>
      </c>
      <c r="B5147" s="1">
        <v>46204</v>
      </c>
      <c r="C5147" t="s">
        <v>948</v>
      </c>
      <c r="D5147" t="s">
        <v>1053</v>
      </c>
      <c r="E5147">
        <v>4</v>
      </c>
      <c r="F5147" s="4">
        <v>920</v>
      </c>
      <c r="G5147">
        <v>5</v>
      </c>
      <c r="H5147" t="s">
        <v>1019</v>
      </c>
      <c r="I5147" s="2" t="str">
        <f>VLOOKUP(Sheet__29[[#This Row],[Filial]],Filiais!A:B,2,FALSE)</f>
        <v>Osasco</v>
      </c>
      <c r="J5147" s="2" t="str">
        <f>VLOOKUP(Sheet__29[[#This Row],[Cidade]],'Clientes'!C:D,2,FALSE)</f>
        <v>SP</v>
      </c>
      <c r="K5147" s="2" t="str">
        <f>VLOOKUP(Sheet__29[[#This Row],[Produto]],Produtos!B:C,2,FALSE)</f>
        <v>Armazenamento</v>
      </c>
      <c r="L5147" s="2" t="str">
        <f>VLOOKUP(Sheet__29[[#This Row],[Produto]],Produtos!B:D,3,FALSE)</f>
        <v>LG Brasil</v>
      </c>
      <c r="M5147" s="2">
        <f>VLOOKUP(Sheet__29[[#This Row],[Produto]],Estoque!A:B,2,FALSE)</f>
        <v>170</v>
      </c>
      <c r="N5147" s="5">
        <f>Sheet__29[[#This Row],[Qtd]]*Sheet__29[[#This Row],[Valor]]</f>
        <v>3680</v>
      </c>
      <c r="O5147" s="5">
        <f>Sheet__29[[#This Row],[Venda]]*(1-Sheet__29[[#This Row],[Desc]]/100)</f>
        <v>3496</v>
      </c>
      <c r="P5147"/>
    </row>
    <row r="5148" spans="1:16" x14ac:dyDescent="0.25">
      <c r="A5148">
        <v>105146</v>
      </c>
      <c r="B5148" s="1">
        <v>46204</v>
      </c>
      <c r="C5148" t="s">
        <v>571</v>
      </c>
      <c r="D5148" t="s">
        <v>1037</v>
      </c>
      <c r="E5148">
        <v>2</v>
      </c>
      <c r="F5148" s="4">
        <v>1829</v>
      </c>
      <c r="G5148">
        <v>5</v>
      </c>
      <c r="H5148" t="s">
        <v>1019</v>
      </c>
      <c r="I5148" s="2" t="str">
        <f>VLOOKUP(Sheet__29[[#This Row],[Filial]],Filiais!A:B,2,FALSE)</f>
        <v>Osasco</v>
      </c>
      <c r="J5148" s="2" t="str">
        <f>VLOOKUP(Sheet__29[[#This Row],[Cidade]],'Clientes'!C:D,2,FALSE)</f>
        <v>SP</v>
      </c>
      <c r="K5148" s="2" t="str">
        <f>VLOOKUP(Sheet__29[[#This Row],[Produto]],Produtos!B:C,2,FALSE)</f>
        <v>Periférico</v>
      </c>
      <c r="L5148" s="2" t="str">
        <f>VLOOKUP(Sheet__29[[#This Row],[Produto]],Produtos!B:D,3,FALSE)</f>
        <v>Lenovo Brasil</v>
      </c>
      <c r="M5148" s="2">
        <f>VLOOKUP(Sheet__29[[#This Row],[Produto]],Estoque!A:B,2,FALSE)</f>
        <v>17</v>
      </c>
      <c r="N5148" s="5">
        <f>Sheet__29[[#This Row],[Qtd]]*Sheet__29[[#This Row],[Valor]]</f>
        <v>3658</v>
      </c>
      <c r="O5148" s="5">
        <f>Sheet__29[[#This Row],[Venda]]*(1-Sheet__29[[#This Row],[Desc]]/100)</f>
        <v>3475.1</v>
      </c>
      <c r="P5148"/>
    </row>
    <row r="5149" spans="1:16" x14ac:dyDescent="0.25">
      <c r="A5149">
        <v>105147</v>
      </c>
      <c r="B5149" s="1">
        <v>46204</v>
      </c>
      <c r="C5149" t="s">
        <v>307</v>
      </c>
      <c r="D5149" t="s">
        <v>1066</v>
      </c>
      <c r="E5149">
        <v>4</v>
      </c>
      <c r="F5149" s="4">
        <v>1256</v>
      </c>
      <c r="G5149">
        <v>0</v>
      </c>
      <c r="H5149" t="s">
        <v>1024</v>
      </c>
      <c r="I5149" s="2" t="str">
        <f>VLOOKUP(Sheet__29[[#This Row],[Filial]],Filiais!A:B,2,FALSE)</f>
        <v>Ribeirão Preto</v>
      </c>
      <c r="J5149" s="2" t="str">
        <f>VLOOKUP(Sheet__29[[#This Row],[Cidade]],'Clientes'!C:D,2,FALSE)</f>
        <v>SP</v>
      </c>
      <c r="K5149" s="2" t="str">
        <f>VLOOKUP(Sheet__29[[#This Row],[Produto]],Produtos!B:C,2,FALSE)</f>
        <v>Monitor</v>
      </c>
      <c r="L5149" s="2" t="str">
        <f>VLOOKUP(Sheet__29[[#This Row],[Produto]],Produtos!B:D,3,FALSE)</f>
        <v>LG Brasil</v>
      </c>
      <c r="M5149" s="2">
        <f>VLOOKUP(Sheet__29[[#This Row],[Produto]],Estoque!A:B,2,FALSE)</f>
        <v>198</v>
      </c>
      <c r="N5149" s="5">
        <f>Sheet__29[[#This Row],[Qtd]]*Sheet__29[[#This Row],[Valor]]</f>
        <v>5024</v>
      </c>
      <c r="O5149" s="5">
        <f>Sheet__29[[#This Row],[Venda]]*(1-Sheet__29[[#This Row],[Desc]]/100)</f>
        <v>5024</v>
      </c>
      <c r="P5149"/>
    </row>
    <row r="5150" spans="1:16" x14ac:dyDescent="0.25">
      <c r="A5150">
        <v>105148</v>
      </c>
      <c r="B5150" s="1">
        <v>46204</v>
      </c>
      <c r="C5150" t="s">
        <v>281</v>
      </c>
      <c r="D5150" t="s">
        <v>1166</v>
      </c>
      <c r="E5150">
        <v>4</v>
      </c>
      <c r="F5150" s="4">
        <v>2402</v>
      </c>
      <c r="G5150">
        <v>10</v>
      </c>
      <c r="H5150" t="s">
        <v>1024</v>
      </c>
      <c r="I5150" s="2" t="str">
        <f>VLOOKUP(Sheet__29[[#This Row],[Filial]],Filiais!A:B,2,FALSE)</f>
        <v>Ribeirão Preto</v>
      </c>
      <c r="J5150" s="2" t="str">
        <f>VLOOKUP(Sheet__29[[#This Row],[Cidade]],'Clientes'!C:D,2,FALSE)</f>
        <v>SP</v>
      </c>
      <c r="K5150" s="2" t="str">
        <f>VLOOKUP(Sheet__29[[#This Row],[Produto]],Produtos!B:C,2,FALSE)</f>
        <v>Monitor</v>
      </c>
      <c r="L5150" s="2" t="str">
        <f>VLOOKUP(Sheet__29[[#This Row],[Produto]],Produtos!B:D,3,FALSE)</f>
        <v>Kingston Brasil</v>
      </c>
      <c r="M5150" s="2">
        <f>VLOOKUP(Sheet__29[[#This Row],[Produto]],Estoque!A:B,2,FALSE)</f>
        <v>102</v>
      </c>
      <c r="N5150" s="5">
        <f>Sheet__29[[#This Row],[Qtd]]*Sheet__29[[#This Row],[Valor]]</f>
        <v>9608</v>
      </c>
      <c r="O5150" s="5">
        <f>Sheet__29[[#This Row],[Venda]]*(1-Sheet__29[[#This Row],[Desc]]/100)</f>
        <v>8647.2000000000007</v>
      </c>
      <c r="P5150"/>
    </row>
    <row r="5151" spans="1:16" x14ac:dyDescent="0.25">
      <c r="A5151">
        <v>105149</v>
      </c>
      <c r="B5151" s="1">
        <v>46204</v>
      </c>
      <c r="C5151" t="s">
        <v>55</v>
      </c>
      <c r="D5151" t="s">
        <v>1168</v>
      </c>
      <c r="E5151">
        <v>4</v>
      </c>
      <c r="F5151" s="4">
        <v>2283</v>
      </c>
      <c r="G5151">
        <v>10</v>
      </c>
      <c r="H5151" t="s">
        <v>1019</v>
      </c>
      <c r="I5151" s="2" t="str">
        <f>VLOOKUP(Sheet__29[[#This Row],[Filial]],Filiais!A:B,2,FALSE)</f>
        <v>Osasco</v>
      </c>
      <c r="J5151" s="2" t="str">
        <f>VLOOKUP(Sheet__29[[#This Row],[Cidade]],'Clientes'!C:D,2,FALSE)</f>
        <v>SP</v>
      </c>
      <c r="K5151" s="2" t="str">
        <f>VLOOKUP(Sheet__29[[#This Row],[Produto]],Produtos!B:C,2,FALSE)</f>
        <v>Rede</v>
      </c>
      <c r="L5151" s="2" t="str">
        <f>VLOOKUP(Sheet__29[[#This Row],[Produto]],Produtos!B:D,3,FALSE)</f>
        <v>Kingston Brasil</v>
      </c>
      <c r="M5151" s="2">
        <f>VLOOKUP(Sheet__29[[#This Row],[Produto]],Estoque!A:B,2,FALSE)</f>
        <v>89</v>
      </c>
      <c r="N5151" s="5">
        <f>Sheet__29[[#This Row],[Qtd]]*Sheet__29[[#This Row],[Valor]]</f>
        <v>9132</v>
      </c>
      <c r="O5151" s="5">
        <f>Sheet__29[[#This Row],[Venda]]*(1-Sheet__29[[#This Row],[Desc]]/100)</f>
        <v>8218.8000000000011</v>
      </c>
      <c r="P5151"/>
    </row>
    <row r="5152" spans="1:16" x14ac:dyDescent="0.25">
      <c r="A5152">
        <v>105150</v>
      </c>
      <c r="B5152" s="1">
        <v>46204</v>
      </c>
      <c r="C5152" t="s">
        <v>363</v>
      </c>
      <c r="D5152" t="s">
        <v>1107</v>
      </c>
      <c r="E5152">
        <v>3</v>
      </c>
      <c r="F5152" s="4">
        <v>2065</v>
      </c>
      <c r="G5152">
        <v>5</v>
      </c>
      <c r="H5152" t="s">
        <v>1018</v>
      </c>
      <c r="I5152" s="2" t="str">
        <f>VLOOKUP(Sheet__29[[#This Row],[Filial]],Filiais!A:B,2,FALSE)</f>
        <v>Barueri</v>
      </c>
      <c r="J5152" s="2" t="str">
        <f>VLOOKUP(Sheet__29[[#This Row],[Cidade]],'Clientes'!C:D,2,FALSE)</f>
        <v>SP</v>
      </c>
      <c r="K5152" s="2" t="str">
        <f>VLOOKUP(Sheet__29[[#This Row],[Produto]],Produtos!B:C,2,FALSE)</f>
        <v>Periférico</v>
      </c>
      <c r="L5152" s="2" t="str">
        <f>VLOOKUP(Sheet__29[[#This Row],[Produto]],Produtos!B:D,3,FALSE)</f>
        <v>Dell Brasil</v>
      </c>
      <c r="M5152" s="2">
        <f>VLOOKUP(Sheet__29[[#This Row],[Produto]],Estoque!A:B,2,FALSE)</f>
        <v>241</v>
      </c>
      <c r="N5152" s="5">
        <f>Sheet__29[[#This Row],[Qtd]]*Sheet__29[[#This Row],[Valor]]</f>
        <v>6195</v>
      </c>
      <c r="O5152" s="5">
        <f>Sheet__29[[#This Row],[Venda]]*(1-Sheet__29[[#This Row],[Desc]]/100)</f>
        <v>5885.25</v>
      </c>
      <c r="P5152"/>
    </row>
    <row r="5153" spans="1:16" x14ac:dyDescent="0.25">
      <c r="A5153">
        <v>105151</v>
      </c>
      <c r="B5153" s="1">
        <v>46204</v>
      </c>
      <c r="C5153" t="s">
        <v>237</v>
      </c>
      <c r="D5153" t="s">
        <v>1061</v>
      </c>
      <c r="E5153">
        <v>1</v>
      </c>
      <c r="F5153" s="4">
        <v>4297</v>
      </c>
      <c r="G5153">
        <v>0</v>
      </c>
      <c r="H5153" t="s">
        <v>1020</v>
      </c>
      <c r="I5153" s="2" t="str">
        <f>VLOOKUP(Sheet__29[[#This Row],[Filial]],Filiais!A:B,2,FALSE)</f>
        <v>Sorocaba</v>
      </c>
      <c r="J5153" s="2" t="str">
        <f>VLOOKUP(Sheet__29[[#This Row],[Cidade]],'Clientes'!C:D,2,FALSE)</f>
        <v>SP</v>
      </c>
      <c r="K5153" s="2" t="str">
        <f>VLOOKUP(Sheet__29[[#This Row],[Produto]],Produtos!B:C,2,FALSE)</f>
        <v>Notebook</v>
      </c>
      <c r="L5153" s="2" t="str">
        <f>VLOOKUP(Sheet__29[[#This Row],[Produto]],Produtos!B:D,3,FALSE)</f>
        <v>Lenovo Brasil</v>
      </c>
      <c r="M5153" s="2">
        <f>VLOOKUP(Sheet__29[[#This Row],[Produto]],Estoque!A:B,2,FALSE)</f>
        <v>209</v>
      </c>
      <c r="N5153" s="5">
        <f>Sheet__29[[#This Row],[Qtd]]*Sheet__29[[#This Row],[Valor]]</f>
        <v>4297</v>
      </c>
      <c r="O5153" s="5">
        <f>Sheet__29[[#This Row],[Venda]]*(1-Sheet__29[[#This Row],[Desc]]/100)</f>
        <v>4297</v>
      </c>
      <c r="P5153"/>
    </row>
    <row r="5154" spans="1:16" x14ac:dyDescent="0.25">
      <c r="A5154">
        <v>105152</v>
      </c>
      <c r="B5154" s="1">
        <v>46204</v>
      </c>
      <c r="C5154" t="s">
        <v>664</v>
      </c>
      <c r="D5154" t="s">
        <v>1046</v>
      </c>
      <c r="E5154">
        <v>5</v>
      </c>
      <c r="F5154" s="4">
        <v>3110</v>
      </c>
      <c r="G5154">
        <v>0</v>
      </c>
      <c r="H5154" t="s">
        <v>1017</v>
      </c>
      <c r="I5154" s="2" t="str">
        <f>VLOOKUP(Sheet__29[[#This Row],[Filial]],Filiais!A:B,2,FALSE)</f>
        <v>Campinas</v>
      </c>
      <c r="J5154" s="2" t="str">
        <f>VLOOKUP(Sheet__29[[#This Row],[Cidade]],'Clientes'!C:D,2,FALSE)</f>
        <v>SP</v>
      </c>
      <c r="K5154" s="2" t="str">
        <f>VLOOKUP(Sheet__29[[#This Row],[Produto]],Produtos!B:C,2,FALSE)</f>
        <v>Notebook</v>
      </c>
      <c r="L5154" s="2" t="str">
        <f>VLOOKUP(Sheet__29[[#This Row],[Produto]],Produtos!B:D,3,FALSE)</f>
        <v>Lenovo Brasil</v>
      </c>
      <c r="M5154" s="2">
        <f>VLOOKUP(Sheet__29[[#This Row],[Produto]],Estoque!A:B,2,FALSE)</f>
        <v>196</v>
      </c>
      <c r="N5154" s="5">
        <f>Sheet__29[[#This Row],[Qtd]]*Sheet__29[[#This Row],[Valor]]</f>
        <v>15550</v>
      </c>
      <c r="O5154" s="5">
        <f>Sheet__29[[#This Row],[Venda]]*(1-Sheet__29[[#This Row],[Desc]]/100)</f>
        <v>15550</v>
      </c>
      <c r="P5154"/>
    </row>
    <row r="5155" spans="1:16" x14ac:dyDescent="0.25">
      <c r="A5155">
        <v>105153</v>
      </c>
      <c r="B5155" s="1">
        <v>46204</v>
      </c>
      <c r="C5155" t="s">
        <v>709</v>
      </c>
      <c r="D5155" t="s">
        <v>1090</v>
      </c>
      <c r="E5155">
        <v>2</v>
      </c>
      <c r="F5155" s="4">
        <v>4870</v>
      </c>
      <c r="G5155">
        <v>0</v>
      </c>
      <c r="H5155" t="s">
        <v>1019</v>
      </c>
      <c r="I5155" s="2" t="str">
        <f>VLOOKUP(Sheet__29[[#This Row],[Filial]],Filiais!A:B,2,FALSE)</f>
        <v>Osasco</v>
      </c>
      <c r="J5155" s="2" t="str">
        <f>VLOOKUP(Sheet__29[[#This Row],[Cidade]],'Clientes'!C:D,2,FALSE)</f>
        <v>SP</v>
      </c>
      <c r="K5155" s="2" t="str">
        <f>VLOOKUP(Sheet__29[[#This Row],[Produto]],Produtos!B:C,2,FALSE)</f>
        <v>Notebook</v>
      </c>
      <c r="L5155" s="2" t="str">
        <f>VLOOKUP(Sheet__29[[#This Row],[Produto]],Produtos!B:D,3,FALSE)</f>
        <v>Lenovo Brasil</v>
      </c>
      <c r="M5155" s="2">
        <f>VLOOKUP(Sheet__29[[#This Row],[Produto]],Estoque!A:B,2,FALSE)</f>
        <v>257</v>
      </c>
      <c r="N5155" s="5">
        <f>Sheet__29[[#This Row],[Qtd]]*Sheet__29[[#This Row],[Valor]]</f>
        <v>9740</v>
      </c>
      <c r="O5155" s="5">
        <f>Sheet__29[[#This Row],[Venda]]*(1-Sheet__29[[#This Row],[Desc]]/100)</f>
        <v>9740</v>
      </c>
      <c r="P5155"/>
    </row>
    <row r="5156" spans="1:16" x14ac:dyDescent="0.25">
      <c r="A5156">
        <v>105154</v>
      </c>
      <c r="B5156" s="1">
        <v>46204</v>
      </c>
      <c r="C5156" t="s">
        <v>617</v>
      </c>
      <c r="D5156" t="s">
        <v>1049</v>
      </c>
      <c r="E5156">
        <v>3</v>
      </c>
      <c r="F5156" s="4">
        <v>4167</v>
      </c>
      <c r="G5156">
        <v>10</v>
      </c>
      <c r="H5156" t="s">
        <v>1021</v>
      </c>
      <c r="I5156" s="2" t="str">
        <f>VLOOKUP(Sheet__29[[#This Row],[Filial]],Filiais!A:B,2,FALSE)</f>
        <v>Jundiaí</v>
      </c>
      <c r="J5156" s="2" t="str">
        <f>VLOOKUP(Sheet__29[[#This Row],[Cidade]],'Clientes'!C:D,2,FALSE)</f>
        <v>SP</v>
      </c>
      <c r="K5156" s="2" t="str">
        <f>VLOOKUP(Sheet__29[[#This Row],[Produto]],Produtos!B:C,2,FALSE)</f>
        <v>Rede</v>
      </c>
      <c r="L5156" s="2" t="str">
        <f>VLOOKUP(Sheet__29[[#This Row],[Produto]],Produtos!B:D,3,FALSE)</f>
        <v>Kingston Brasil</v>
      </c>
      <c r="M5156" s="2">
        <f>VLOOKUP(Sheet__29[[#This Row],[Produto]],Estoque!A:B,2,FALSE)</f>
        <v>228</v>
      </c>
      <c r="N5156" s="5">
        <f>Sheet__29[[#This Row],[Qtd]]*Sheet__29[[#This Row],[Valor]]</f>
        <v>12501</v>
      </c>
      <c r="O5156" s="5">
        <f>Sheet__29[[#This Row],[Venda]]*(1-Sheet__29[[#This Row],[Desc]]/100)</f>
        <v>11250.9</v>
      </c>
      <c r="P5156"/>
    </row>
    <row r="5157" spans="1:16" x14ac:dyDescent="0.25">
      <c r="A5157">
        <v>105155</v>
      </c>
      <c r="B5157" s="1">
        <v>46204</v>
      </c>
      <c r="C5157" t="s">
        <v>631</v>
      </c>
      <c r="D5157" t="s">
        <v>1133</v>
      </c>
      <c r="E5157">
        <v>5</v>
      </c>
      <c r="F5157" s="4">
        <v>3450</v>
      </c>
      <c r="G5157">
        <v>5</v>
      </c>
      <c r="H5157" t="s">
        <v>1019</v>
      </c>
      <c r="I5157" s="2" t="str">
        <f>VLOOKUP(Sheet__29[[#This Row],[Filial]],Filiais!A:B,2,FALSE)</f>
        <v>Osasco</v>
      </c>
      <c r="J5157" s="2" t="str">
        <f>VLOOKUP(Sheet__29[[#This Row],[Cidade]],'Clientes'!C:D,2,FALSE)</f>
        <v>SP</v>
      </c>
      <c r="K5157" s="2" t="str">
        <f>VLOOKUP(Sheet__29[[#This Row],[Produto]],Produtos!B:C,2,FALSE)</f>
        <v>Notebook</v>
      </c>
      <c r="L5157" s="2" t="str">
        <f>VLOOKUP(Sheet__29[[#This Row],[Produto]],Produtos!B:D,3,FALSE)</f>
        <v>Logitech Brasil</v>
      </c>
      <c r="M5157" s="2">
        <f>VLOOKUP(Sheet__29[[#This Row],[Produto]],Estoque!A:B,2,FALSE)</f>
        <v>126</v>
      </c>
      <c r="N5157" s="5">
        <f>Sheet__29[[#This Row],[Qtd]]*Sheet__29[[#This Row],[Valor]]</f>
        <v>17250</v>
      </c>
      <c r="O5157" s="5">
        <f>Sheet__29[[#This Row],[Venda]]*(1-Sheet__29[[#This Row],[Desc]]/100)</f>
        <v>16387.5</v>
      </c>
      <c r="P5157"/>
    </row>
    <row r="5158" spans="1:16" x14ac:dyDescent="0.25">
      <c r="A5158">
        <v>105156</v>
      </c>
      <c r="B5158" s="1">
        <v>46204</v>
      </c>
      <c r="C5158" t="s">
        <v>778</v>
      </c>
      <c r="D5158" t="s">
        <v>1043</v>
      </c>
      <c r="E5158">
        <v>1</v>
      </c>
      <c r="F5158" s="4">
        <v>3743</v>
      </c>
      <c r="G5158">
        <v>0</v>
      </c>
      <c r="H5158" t="s">
        <v>1025</v>
      </c>
      <c r="I5158" s="2" t="str">
        <f>VLOOKUP(Sheet__29[[#This Row],[Filial]],Filiais!A:B,2,FALSE)</f>
        <v>São José dos Campos</v>
      </c>
      <c r="J5158" s="2" t="str">
        <f>VLOOKUP(Sheet__29[[#This Row],[Cidade]],'Clientes'!C:D,2,FALSE)</f>
        <v>SP</v>
      </c>
      <c r="K5158" s="2" t="str">
        <f>VLOOKUP(Sheet__29[[#This Row],[Produto]],Produtos!B:C,2,FALSE)</f>
        <v>Notebook</v>
      </c>
      <c r="L5158" s="2" t="str">
        <f>VLOOKUP(Sheet__29[[#This Row],[Produto]],Produtos!B:D,3,FALSE)</f>
        <v>Kingston Brasil</v>
      </c>
      <c r="M5158" s="2">
        <f>VLOOKUP(Sheet__29[[#This Row],[Produto]],Estoque!A:B,2,FALSE)</f>
        <v>74</v>
      </c>
      <c r="N5158" s="5">
        <f>Sheet__29[[#This Row],[Qtd]]*Sheet__29[[#This Row],[Valor]]</f>
        <v>3743</v>
      </c>
      <c r="O5158" s="5">
        <f>Sheet__29[[#This Row],[Venda]]*(1-Sheet__29[[#This Row],[Desc]]/100)</f>
        <v>3743</v>
      </c>
      <c r="P5158"/>
    </row>
    <row r="5159" spans="1:16" x14ac:dyDescent="0.25">
      <c r="A5159">
        <v>105157</v>
      </c>
      <c r="B5159" s="1">
        <v>46204</v>
      </c>
      <c r="C5159" t="s">
        <v>373</v>
      </c>
      <c r="D5159" t="s">
        <v>1034</v>
      </c>
      <c r="E5159">
        <v>1</v>
      </c>
      <c r="F5159" s="4">
        <v>3774</v>
      </c>
      <c r="G5159">
        <v>5</v>
      </c>
      <c r="H5159" t="s">
        <v>1025</v>
      </c>
      <c r="I5159" s="2" t="str">
        <f>VLOOKUP(Sheet__29[[#This Row],[Filial]],Filiais!A:B,2,FALSE)</f>
        <v>São José dos Campos</v>
      </c>
      <c r="J5159" s="2" t="str">
        <f>VLOOKUP(Sheet__29[[#This Row],[Cidade]],'Clientes'!C:D,2,FALSE)</f>
        <v>SP</v>
      </c>
      <c r="K5159" s="2" t="str">
        <f>VLOOKUP(Sheet__29[[#This Row],[Produto]],Produtos!B:C,2,FALSE)</f>
        <v>Rede</v>
      </c>
      <c r="L5159" s="2" t="str">
        <f>VLOOKUP(Sheet__29[[#This Row],[Produto]],Produtos!B:D,3,FALSE)</f>
        <v>Dell Brasil</v>
      </c>
      <c r="M5159" s="2">
        <f>VLOOKUP(Sheet__29[[#This Row],[Produto]],Estoque!A:B,2,FALSE)</f>
        <v>109</v>
      </c>
      <c r="N5159" s="5">
        <f>Sheet__29[[#This Row],[Qtd]]*Sheet__29[[#This Row],[Valor]]</f>
        <v>3774</v>
      </c>
      <c r="O5159" s="5">
        <f>Sheet__29[[#This Row],[Venda]]*(1-Sheet__29[[#This Row],[Desc]]/100)</f>
        <v>3585.2999999999997</v>
      </c>
      <c r="P5159"/>
    </row>
    <row r="5160" spans="1:16" x14ac:dyDescent="0.25">
      <c r="A5160">
        <v>105158</v>
      </c>
      <c r="B5160" s="1">
        <v>46204</v>
      </c>
      <c r="C5160" t="s">
        <v>966</v>
      </c>
      <c r="D5160" t="s">
        <v>1069</v>
      </c>
      <c r="E5160">
        <v>3</v>
      </c>
      <c r="F5160" s="4">
        <v>3154</v>
      </c>
      <c r="G5160">
        <v>10</v>
      </c>
      <c r="H5160" t="s">
        <v>1021</v>
      </c>
      <c r="I5160" s="2" t="str">
        <f>VLOOKUP(Sheet__29[[#This Row],[Filial]],Filiais!A:B,2,FALSE)</f>
        <v>Jundiaí</v>
      </c>
      <c r="J5160" s="2" t="str">
        <f>VLOOKUP(Sheet__29[[#This Row],[Cidade]],'Clientes'!C:D,2,FALSE)</f>
        <v>SP</v>
      </c>
      <c r="K5160" s="2" t="str">
        <f>VLOOKUP(Sheet__29[[#This Row],[Produto]],Produtos!B:C,2,FALSE)</f>
        <v>Periférico</v>
      </c>
      <c r="L5160" s="2" t="str">
        <f>VLOOKUP(Sheet__29[[#This Row],[Produto]],Produtos!B:D,3,FALSE)</f>
        <v>Kingston Brasil</v>
      </c>
      <c r="M5160" s="2">
        <f>VLOOKUP(Sheet__29[[#This Row],[Produto]],Estoque!A:B,2,FALSE)</f>
        <v>290</v>
      </c>
      <c r="N5160" s="5">
        <f>Sheet__29[[#This Row],[Qtd]]*Sheet__29[[#This Row],[Valor]]</f>
        <v>9462</v>
      </c>
      <c r="O5160" s="5">
        <f>Sheet__29[[#This Row],[Venda]]*(1-Sheet__29[[#This Row],[Desc]]/100)</f>
        <v>8515.8000000000011</v>
      </c>
      <c r="P5160"/>
    </row>
    <row r="5161" spans="1:16" x14ac:dyDescent="0.25">
      <c r="A5161">
        <v>105159</v>
      </c>
      <c r="B5161" s="1">
        <v>46204</v>
      </c>
      <c r="C5161" t="s">
        <v>564</v>
      </c>
      <c r="D5161" t="s">
        <v>1085</v>
      </c>
      <c r="E5161">
        <v>2</v>
      </c>
      <c r="F5161" s="4">
        <v>4649</v>
      </c>
      <c r="G5161">
        <v>5</v>
      </c>
      <c r="H5161" t="s">
        <v>1021</v>
      </c>
      <c r="I5161" s="2" t="str">
        <f>VLOOKUP(Sheet__29[[#This Row],[Filial]],Filiais!A:B,2,FALSE)</f>
        <v>Jundiaí</v>
      </c>
      <c r="J5161" s="2" t="str">
        <f>VLOOKUP(Sheet__29[[#This Row],[Cidade]],'Clientes'!C:D,2,FALSE)</f>
        <v>SP</v>
      </c>
      <c r="K5161" s="2" t="str">
        <f>VLOOKUP(Sheet__29[[#This Row],[Produto]],Produtos!B:C,2,FALSE)</f>
        <v>Armazenamento</v>
      </c>
      <c r="L5161" s="2" t="str">
        <f>VLOOKUP(Sheet__29[[#This Row],[Produto]],Produtos!B:D,3,FALSE)</f>
        <v>Lenovo Brasil</v>
      </c>
      <c r="M5161" s="2">
        <f>VLOOKUP(Sheet__29[[#This Row],[Produto]],Estoque!A:B,2,FALSE)</f>
        <v>204</v>
      </c>
      <c r="N5161" s="5">
        <f>Sheet__29[[#This Row],[Qtd]]*Sheet__29[[#This Row],[Valor]]</f>
        <v>9298</v>
      </c>
      <c r="O5161" s="5">
        <f>Sheet__29[[#This Row],[Venda]]*(1-Sheet__29[[#This Row],[Desc]]/100)</f>
        <v>8833.1</v>
      </c>
      <c r="P5161"/>
    </row>
    <row r="5162" spans="1:16" x14ac:dyDescent="0.25">
      <c r="A5162">
        <v>105160</v>
      </c>
      <c r="B5162" s="1">
        <v>46204</v>
      </c>
      <c r="C5162" t="s">
        <v>825</v>
      </c>
      <c r="D5162" t="s">
        <v>1101</v>
      </c>
      <c r="E5162">
        <v>5</v>
      </c>
      <c r="F5162" s="4">
        <v>3529</v>
      </c>
      <c r="G5162">
        <v>10</v>
      </c>
      <c r="H5162" t="s">
        <v>1016</v>
      </c>
      <c r="I5162" s="2" t="str">
        <f>VLOOKUP(Sheet__29[[#This Row],[Filial]],Filiais!A:B,2,FALSE)</f>
        <v>São Paulo</v>
      </c>
      <c r="J5162" s="2" t="str">
        <f>VLOOKUP(Sheet__29[[#This Row],[Cidade]],'Clientes'!C:D,2,FALSE)</f>
        <v>SP</v>
      </c>
      <c r="K5162" s="2" t="str">
        <f>VLOOKUP(Sheet__29[[#This Row],[Produto]],Produtos!B:C,2,FALSE)</f>
        <v>Notebook</v>
      </c>
      <c r="L5162" s="2" t="str">
        <f>VLOOKUP(Sheet__29[[#This Row],[Produto]],Produtos!B:D,3,FALSE)</f>
        <v>Kingston Brasil</v>
      </c>
      <c r="M5162" s="2">
        <f>VLOOKUP(Sheet__29[[#This Row],[Produto]],Estoque!A:B,2,FALSE)</f>
        <v>183</v>
      </c>
      <c r="N5162" s="5">
        <f>Sheet__29[[#This Row],[Qtd]]*Sheet__29[[#This Row],[Valor]]</f>
        <v>17645</v>
      </c>
      <c r="O5162" s="5">
        <f>Sheet__29[[#This Row],[Venda]]*(1-Sheet__29[[#This Row],[Desc]]/100)</f>
        <v>15880.5</v>
      </c>
      <c r="P5162"/>
    </row>
    <row r="5163" spans="1:16" x14ac:dyDescent="0.25">
      <c r="A5163">
        <v>105161</v>
      </c>
      <c r="B5163" s="1">
        <v>46204</v>
      </c>
      <c r="C5163" t="s">
        <v>915</v>
      </c>
      <c r="D5163" t="s">
        <v>1055</v>
      </c>
      <c r="E5163">
        <v>5</v>
      </c>
      <c r="F5163" s="4">
        <v>2303</v>
      </c>
      <c r="G5163">
        <v>0</v>
      </c>
      <c r="H5163" t="s">
        <v>1025</v>
      </c>
      <c r="I5163" s="2" t="str">
        <f>VLOOKUP(Sheet__29[[#This Row],[Filial]],Filiais!A:B,2,FALSE)</f>
        <v>São José dos Campos</v>
      </c>
      <c r="J5163" s="2" t="str">
        <f>VLOOKUP(Sheet__29[[#This Row],[Cidade]],'Clientes'!C:D,2,FALSE)</f>
        <v>SP</v>
      </c>
      <c r="K5163" s="2" t="str">
        <f>VLOOKUP(Sheet__29[[#This Row],[Produto]],Produtos!B:C,2,FALSE)</f>
        <v>Rede</v>
      </c>
      <c r="L5163" s="2" t="str">
        <f>VLOOKUP(Sheet__29[[#This Row],[Produto]],Produtos!B:D,3,FALSE)</f>
        <v>Logitech Brasil</v>
      </c>
      <c r="M5163" s="2">
        <f>VLOOKUP(Sheet__29[[#This Row],[Produto]],Estoque!A:B,2,FALSE)</f>
        <v>68</v>
      </c>
      <c r="N5163" s="5">
        <f>Sheet__29[[#This Row],[Qtd]]*Sheet__29[[#This Row],[Valor]]</f>
        <v>11515</v>
      </c>
      <c r="O5163" s="5">
        <f>Sheet__29[[#This Row],[Venda]]*(1-Sheet__29[[#This Row],[Desc]]/100)</f>
        <v>11515</v>
      </c>
      <c r="P5163"/>
    </row>
    <row r="5164" spans="1:16" x14ac:dyDescent="0.25">
      <c r="A5164">
        <v>105162</v>
      </c>
      <c r="B5164" s="1">
        <v>46204</v>
      </c>
      <c r="C5164" t="s">
        <v>68</v>
      </c>
      <c r="D5164" t="s">
        <v>1151</v>
      </c>
      <c r="E5164">
        <v>1</v>
      </c>
      <c r="F5164" s="4">
        <v>2546</v>
      </c>
      <c r="G5164">
        <v>0</v>
      </c>
      <c r="H5164" t="s">
        <v>1024</v>
      </c>
      <c r="I5164" s="2" t="str">
        <f>VLOOKUP(Sheet__29[[#This Row],[Filial]],Filiais!A:B,2,FALSE)</f>
        <v>Ribeirão Preto</v>
      </c>
      <c r="J5164" s="2" t="str">
        <f>VLOOKUP(Sheet__29[[#This Row],[Cidade]],'Clientes'!C:D,2,FALSE)</f>
        <v>SP</v>
      </c>
      <c r="K5164" s="2" t="str">
        <f>VLOOKUP(Sheet__29[[#This Row],[Produto]],Produtos!B:C,2,FALSE)</f>
        <v>Rede</v>
      </c>
      <c r="L5164" s="2" t="str">
        <f>VLOOKUP(Sheet__29[[#This Row],[Produto]],Produtos!B:D,3,FALSE)</f>
        <v>Kingston Brasil</v>
      </c>
      <c r="M5164" s="2">
        <f>VLOOKUP(Sheet__29[[#This Row],[Produto]],Estoque!A:B,2,FALSE)</f>
        <v>292</v>
      </c>
      <c r="N5164" s="5">
        <f>Sheet__29[[#This Row],[Qtd]]*Sheet__29[[#This Row],[Valor]]</f>
        <v>2546</v>
      </c>
      <c r="O5164" s="5">
        <f>Sheet__29[[#This Row],[Venda]]*(1-Sheet__29[[#This Row],[Desc]]/100)</f>
        <v>2546</v>
      </c>
      <c r="P5164"/>
    </row>
    <row r="5165" spans="1:16" x14ac:dyDescent="0.25">
      <c r="A5165">
        <v>105163</v>
      </c>
      <c r="B5165" s="1">
        <v>46204</v>
      </c>
      <c r="C5165" t="s">
        <v>239</v>
      </c>
      <c r="D5165" t="s">
        <v>1073</v>
      </c>
      <c r="E5165">
        <v>5</v>
      </c>
      <c r="F5165" s="4">
        <v>3433</v>
      </c>
      <c r="G5165">
        <v>10</v>
      </c>
      <c r="H5165" t="s">
        <v>1017</v>
      </c>
      <c r="I5165" s="2" t="str">
        <f>VLOOKUP(Sheet__29[[#This Row],[Filial]],Filiais!A:B,2,FALSE)</f>
        <v>Campinas</v>
      </c>
      <c r="J5165" s="2" t="str">
        <f>VLOOKUP(Sheet__29[[#This Row],[Cidade]],'Clientes'!C:D,2,FALSE)</f>
        <v>SP</v>
      </c>
      <c r="K5165" s="2" t="str">
        <f>VLOOKUP(Sheet__29[[#This Row],[Produto]],Produtos!B:C,2,FALSE)</f>
        <v>Armazenamento</v>
      </c>
      <c r="L5165" s="2" t="str">
        <f>VLOOKUP(Sheet__29[[#This Row],[Produto]],Produtos!B:D,3,FALSE)</f>
        <v>Dell Brasil</v>
      </c>
      <c r="M5165" s="2">
        <f>VLOOKUP(Sheet__29[[#This Row],[Produto]],Estoque!A:B,2,FALSE)</f>
        <v>106</v>
      </c>
      <c r="N5165" s="5">
        <f>Sheet__29[[#This Row],[Qtd]]*Sheet__29[[#This Row],[Valor]]</f>
        <v>17165</v>
      </c>
      <c r="O5165" s="5">
        <f>Sheet__29[[#This Row],[Venda]]*(1-Sheet__29[[#This Row],[Desc]]/100)</f>
        <v>15448.5</v>
      </c>
      <c r="P5165"/>
    </row>
    <row r="5166" spans="1:16" x14ac:dyDescent="0.25">
      <c r="A5166">
        <v>105164</v>
      </c>
      <c r="B5166" s="1">
        <v>46204</v>
      </c>
      <c r="C5166" t="s">
        <v>290</v>
      </c>
      <c r="D5166" t="s">
        <v>1165</v>
      </c>
      <c r="E5166">
        <v>1</v>
      </c>
      <c r="F5166" s="4">
        <v>1383</v>
      </c>
      <c r="G5166">
        <v>0</v>
      </c>
      <c r="H5166" t="s">
        <v>1021</v>
      </c>
      <c r="I5166" s="2" t="str">
        <f>VLOOKUP(Sheet__29[[#This Row],[Filial]],Filiais!A:B,2,FALSE)</f>
        <v>Jundiaí</v>
      </c>
      <c r="J5166" s="2" t="str">
        <f>VLOOKUP(Sheet__29[[#This Row],[Cidade]],'Clientes'!C:D,2,FALSE)</f>
        <v>SP</v>
      </c>
      <c r="K5166" s="2" t="str">
        <f>VLOOKUP(Sheet__29[[#This Row],[Produto]],Produtos!B:C,2,FALSE)</f>
        <v>Monitor</v>
      </c>
      <c r="L5166" s="2" t="str">
        <f>VLOOKUP(Sheet__29[[#This Row],[Produto]],Produtos!B:D,3,FALSE)</f>
        <v>Logitech Brasil</v>
      </c>
      <c r="M5166" s="2">
        <f>VLOOKUP(Sheet__29[[#This Row],[Produto]],Estoque!A:B,2,FALSE)</f>
        <v>142</v>
      </c>
      <c r="N5166" s="5">
        <f>Sheet__29[[#This Row],[Qtd]]*Sheet__29[[#This Row],[Valor]]</f>
        <v>1383</v>
      </c>
      <c r="O5166" s="5">
        <f>Sheet__29[[#This Row],[Venda]]*(1-Sheet__29[[#This Row],[Desc]]/100)</f>
        <v>1383</v>
      </c>
      <c r="P5166"/>
    </row>
    <row r="5167" spans="1:16" x14ac:dyDescent="0.25">
      <c r="A5167">
        <v>105165</v>
      </c>
      <c r="B5167" s="1">
        <v>46204</v>
      </c>
      <c r="C5167" t="s">
        <v>27</v>
      </c>
      <c r="D5167" t="s">
        <v>1067</v>
      </c>
      <c r="E5167">
        <v>4</v>
      </c>
      <c r="F5167" s="4">
        <v>1663</v>
      </c>
      <c r="G5167">
        <v>5</v>
      </c>
      <c r="H5167" t="s">
        <v>1025</v>
      </c>
      <c r="I5167" s="2" t="str">
        <f>VLOOKUP(Sheet__29[[#This Row],[Filial]],Filiais!A:B,2,FALSE)</f>
        <v>São José dos Campos</v>
      </c>
      <c r="J5167" s="2" t="str">
        <f>VLOOKUP(Sheet__29[[#This Row],[Cidade]],'Clientes'!C:D,2,FALSE)</f>
        <v>SP</v>
      </c>
      <c r="K5167" s="2" t="str">
        <f>VLOOKUP(Sheet__29[[#This Row],[Produto]],Produtos!B:C,2,FALSE)</f>
        <v>Monitor</v>
      </c>
      <c r="L5167" s="2" t="str">
        <f>VLOOKUP(Sheet__29[[#This Row],[Produto]],Produtos!B:D,3,FALSE)</f>
        <v>Lenovo Brasil</v>
      </c>
      <c r="M5167" s="2">
        <f>VLOOKUP(Sheet__29[[#This Row],[Produto]],Estoque!A:B,2,FALSE)</f>
        <v>200</v>
      </c>
      <c r="N5167" s="5">
        <f>Sheet__29[[#This Row],[Qtd]]*Sheet__29[[#This Row],[Valor]]</f>
        <v>6652</v>
      </c>
      <c r="O5167" s="5">
        <f>Sheet__29[[#This Row],[Venda]]*(1-Sheet__29[[#This Row],[Desc]]/100)</f>
        <v>6319.4</v>
      </c>
      <c r="P5167"/>
    </row>
    <row r="5168" spans="1:16" x14ac:dyDescent="0.25">
      <c r="A5168">
        <v>105166</v>
      </c>
      <c r="B5168" s="1">
        <v>46204</v>
      </c>
      <c r="C5168" t="s">
        <v>73</v>
      </c>
      <c r="D5168" t="s">
        <v>1084</v>
      </c>
      <c r="E5168">
        <v>1</v>
      </c>
      <c r="F5168" s="4">
        <v>969</v>
      </c>
      <c r="G5168">
        <v>0</v>
      </c>
      <c r="H5168" t="s">
        <v>1016</v>
      </c>
      <c r="I5168" s="2" t="str">
        <f>VLOOKUP(Sheet__29[[#This Row],[Filial]],Filiais!A:B,2,FALSE)</f>
        <v>São Paulo</v>
      </c>
      <c r="J5168" s="2" t="str">
        <f>VLOOKUP(Sheet__29[[#This Row],[Cidade]],'Clientes'!C:D,2,FALSE)</f>
        <v>SP</v>
      </c>
      <c r="K5168" s="2" t="str">
        <f>VLOOKUP(Sheet__29[[#This Row],[Produto]],Produtos!B:C,2,FALSE)</f>
        <v>Monitor</v>
      </c>
      <c r="L5168" s="2" t="str">
        <f>VLOOKUP(Sheet__29[[#This Row],[Produto]],Produtos!B:D,3,FALSE)</f>
        <v>Logitech Brasil</v>
      </c>
      <c r="M5168" s="2">
        <f>VLOOKUP(Sheet__29[[#This Row],[Produto]],Estoque!A:B,2,FALSE)</f>
        <v>6</v>
      </c>
      <c r="N5168" s="5">
        <f>Sheet__29[[#This Row],[Qtd]]*Sheet__29[[#This Row],[Valor]]</f>
        <v>969</v>
      </c>
      <c r="O5168" s="5">
        <f>Sheet__29[[#This Row],[Venda]]*(1-Sheet__29[[#This Row],[Desc]]/100)</f>
        <v>969</v>
      </c>
      <c r="P5168"/>
    </row>
    <row r="5169" spans="1:16" x14ac:dyDescent="0.25">
      <c r="A5169">
        <v>105167</v>
      </c>
      <c r="B5169" s="1">
        <v>46204</v>
      </c>
      <c r="C5169" t="s">
        <v>479</v>
      </c>
      <c r="D5169" t="s">
        <v>1030</v>
      </c>
      <c r="E5169">
        <v>1</v>
      </c>
      <c r="F5169" s="4">
        <v>3085</v>
      </c>
      <c r="G5169">
        <v>0</v>
      </c>
      <c r="H5169" t="s">
        <v>1021</v>
      </c>
      <c r="I5169" s="2" t="str">
        <f>VLOOKUP(Sheet__29[[#This Row],[Filial]],Filiais!A:B,2,FALSE)</f>
        <v>Jundiaí</v>
      </c>
      <c r="J5169" s="2" t="str">
        <f>VLOOKUP(Sheet__29[[#This Row],[Cidade]],'Clientes'!C:D,2,FALSE)</f>
        <v>SP</v>
      </c>
      <c r="K5169" s="2" t="str">
        <f>VLOOKUP(Sheet__29[[#This Row],[Produto]],Produtos!B:C,2,FALSE)</f>
        <v>Notebook</v>
      </c>
      <c r="L5169" s="2" t="str">
        <f>VLOOKUP(Sheet__29[[#This Row],[Produto]],Produtos!B:D,3,FALSE)</f>
        <v>Kingston Brasil</v>
      </c>
      <c r="M5169" s="2">
        <f>VLOOKUP(Sheet__29[[#This Row],[Produto]],Estoque!A:B,2,FALSE)</f>
        <v>67</v>
      </c>
      <c r="N5169" s="5">
        <f>Sheet__29[[#This Row],[Qtd]]*Sheet__29[[#This Row],[Valor]]</f>
        <v>3085</v>
      </c>
      <c r="O5169" s="5">
        <f>Sheet__29[[#This Row],[Venda]]*(1-Sheet__29[[#This Row],[Desc]]/100)</f>
        <v>3085</v>
      </c>
      <c r="P5169"/>
    </row>
    <row r="5170" spans="1:16" x14ac:dyDescent="0.25">
      <c r="A5170">
        <v>105168</v>
      </c>
      <c r="B5170" s="1">
        <v>46204</v>
      </c>
      <c r="C5170" t="s">
        <v>181</v>
      </c>
      <c r="D5170" t="s">
        <v>1167</v>
      </c>
      <c r="E5170">
        <v>1</v>
      </c>
      <c r="F5170" s="4">
        <v>4767</v>
      </c>
      <c r="G5170">
        <v>5</v>
      </c>
      <c r="H5170" t="s">
        <v>1016</v>
      </c>
      <c r="I5170" s="2" t="str">
        <f>VLOOKUP(Sheet__29[[#This Row],[Filial]],Filiais!A:B,2,FALSE)</f>
        <v>São Paulo</v>
      </c>
      <c r="J5170" s="2" t="str">
        <f>VLOOKUP(Sheet__29[[#This Row],[Cidade]],'Clientes'!C:D,2,FALSE)</f>
        <v>SP</v>
      </c>
      <c r="K5170" s="2" t="str">
        <f>VLOOKUP(Sheet__29[[#This Row],[Produto]],Produtos!B:C,2,FALSE)</f>
        <v>Monitor</v>
      </c>
      <c r="L5170" s="2" t="str">
        <f>VLOOKUP(Sheet__29[[#This Row],[Produto]],Produtos!B:D,3,FALSE)</f>
        <v>LG Brasil</v>
      </c>
      <c r="M5170" s="2">
        <f>VLOOKUP(Sheet__29[[#This Row],[Produto]],Estoque!A:B,2,FALSE)</f>
        <v>42</v>
      </c>
      <c r="N5170" s="5">
        <f>Sheet__29[[#This Row],[Qtd]]*Sheet__29[[#This Row],[Valor]]</f>
        <v>4767</v>
      </c>
      <c r="O5170" s="5">
        <f>Sheet__29[[#This Row],[Venda]]*(1-Sheet__29[[#This Row],[Desc]]/100)</f>
        <v>4528.6499999999996</v>
      </c>
      <c r="P5170"/>
    </row>
    <row r="5171" spans="1:16" x14ac:dyDescent="0.25">
      <c r="A5171">
        <v>105169</v>
      </c>
      <c r="B5171" s="1">
        <v>46204</v>
      </c>
      <c r="C5171" t="s">
        <v>1002</v>
      </c>
      <c r="D5171" t="s">
        <v>1065</v>
      </c>
      <c r="E5171">
        <v>1</v>
      </c>
      <c r="F5171" s="4">
        <v>3429</v>
      </c>
      <c r="G5171">
        <v>0</v>
      </c>
      <c r="H5171" t="s">
        <v>1020</v>
      </c>
      <c r="I5171" s="2" t="str">
        <f>VLOOKUP(Sheet__29[[#This Row],[Filial]],Filiais!A:B,2,FALSE)</f>
        <v>Sorocaba</v>
      </c>
      <c r="J5171" s="2" t="str">
        <f>VLOOKUP(Sheet__29[[#This Row],[Cidade]],'Clientes'!C:D,2,FALSE)</f>
        <v>SP</v>
      </c>
      <c r="K5171" s="2" t="str">
        <f>VLOOKUP(Sheet__29[[#This Row],[Produto]],Produtos!B:C,2,FALSE)</f>
        <v>Monitor</v>
      </c>
      <c r="L5171" s="2" t="str">
        <f>VLOOKUP(Sheet__29[[#This Row],[Produto]],Produtos!B:D,3,FALSE)</f>
        <v>LG Brasil</v>
      </c>
      <c r="M5171" s="2">
        <f>VLOOKUP(Sheet__29[[#This Row],[Produto]],Estoque!A:B,2,FALSE)</f>
        <v>62</v>
      </c>
      <c r="N5171" s="5">
        <f>Sheet__29[[#This Row],[Qtd]]*Sheet__29[[#This Row],[Valor]]</f>
        <v>3429</v>
      </c>
      <c r="O5171" s="5">
        <f>Sheet__29[[#This Row],[Venda]]*(1-Sheet__29[[#This Row],[Desc]]/100)</f>
        <v>3429</v>
      </c>
      <c r="P5171"/>
    </row>
    <row r="5172" spans="1:16" x14ac:dyDescent="0.25">
      <c r="A5172">
        <v>105170</v>
      </c>
      <c r="B5172" s="1">
        <v>46204</v>
      </c>
      <c r="C5172" t="s">
        <v>33</v>
      </c>
      <c r="D5172" t="s">
        <v>1132</v>
      </c>
      <c r="E5172">
        <v>5</v>
      </c>
      <c r="F5172" s="4">
        <v>2087</v>
      </c>
      <c r="G5172">
        <v>5</v>
      </c>
      <c r="H5172" t="s">
        <v>1018</v>
      </c>
      <c r="I5172" s="2" t="str">
        <f>VLOOKUP(Sheet__29[[#This Row],[Filial]],Filiais!A:B,2,FALSE)</f>
        <v>Barueri</v>
      </c>
      <c r="J5172" s="2" t="str">
        <f>VLOOKUP(Sheet__29[[#This Row],[Cidade]],'Clientes'!C:D,2,FALSE)</f>
        <v>SP</v>
      </c>
      <c r="K5172" s="2" t="str">
        <f>VLOOKUP(Sheet__29[[#This Row],[Produto]],Produtos!B:C,2,FALSE)</f>
        <v>Periférico</v>
      </c>
      <c r="L5172" s="2" t="str">
        <f>VLOOKUP(Sheet__29[[#This Row],[Produto]],Produtos!B:D,3,FALSE)</f>
        <v>Kingston Brasil</v>
      </c>
      <c r="M5172" s="2">
        <f>VLOOKUP(Sheet__29[[#This Row],[Produto]],Estoque!A:B,2,FALSE)</f>
        <v>111</v>
      </c>
      <c r="N5172" s="5">
        <f>Sheet__29[[#This Row],[Qtd]]*Sheet__29[[#This Row],[Valor]]</f>
        <v>10435</v>
      </c>
      <c r="O5172" s="5">
        <f>Sheet__29[[#This Row],[Venda]]*(1-Sheet__29[[#This Row],[Desc]]/100)</f>
        <v>9913.25</v>
      </c>
      <c r="P5172"/>
    </row>
    <row r="5173" spans="1:16" x14ac:dyDescent="0.25">
      <c r="A5173">
        <v>105171</v>
      </c>
      <c r="B5173" s="1">
        <v>46204</v>
      </c>
      <c r="C5173" t="s">
        <v>516</v>
      </c>
      <c r="D5173" t="s">
        <v>1137</v>
      </c>
      <c r="E5173">
        <v>4</v>
      </c>
      <c r="F5173" s="4">
        <v>368</v>
      </c>
      <c r="G5173">
        <v>5</v>
      </c>
      <c r="H5173" t="s">
        <v>1024</v>
      </c>
      <c r="I5173" s="2" t="str">
        <f>VLOOKUP(Sheet__29[[#This Row],[Filial]],Filiais!A:B,2,FALSE)</f>
        <v>Ribeirão Preto</v>
      </c>
      <c r="J5173" s="2" t="str">
        <f>VLOOKUP(Sheet__29[[#This Row],[Cidade]],'Clientes'!C:D,2,FALSE)</f>
        <v>SP</v>
      </c>
      <c r="K5173" s="2" t="str">
        <f>VLOOKUP(Sheet__29[[#This Row],[Produto]],Produtos!B:C,2,FALSE)</f>
        <v>Monitor</v>
      </c>
      <c r="L5173" s="2" t="str">
        <f>VLOOKUP(Sheet__29[[#This Row],[Produto]],Produtos!B:D,3,FALSE)</f>
        <v>Lenovo Brasil</v>
      </c>
      <c r="M5173" s="2">
        <f>VLOOKUP(Sheet__29[[#This Row],[Produto]],Estoque!A:B,2,FALSE)</f>
        <v>43</v>
      </c>
      <c r="N5173" s="5">
        <f>Sheet__29[[#This Row],[Qtd]]*Sheet__29[[#This Row],[Valor]]</f>
        <v>1472</v>
      </c>
      <c r="O5173" s="5">
        <f>Sheet__29[[#This Row],[Venda]]*(1-Sheet__29[[#This Row],[Desc]]/100)</f>
        <v>1398.3999999999999</v>
      </c>
      <c r="P5173"/>
    </row>
    <row r="5174" spans="1:16" x14ac:dyDescent="0.25">
      <c r="A5174">
        <v>105172</v>
      </c>
      <c r="B5174" s="1">
        <v>46204</v>
      </c>
      <c r="C5174" t="s">
        <v>188</v>
      </c>
      <c r="D5174" t="s">
        <v>1169</v>
      </c>
      <c r="E5174">
        <v>4</v>
      </c>
      <c r="F5174" s="4">
        <v>2225</v>
      </c>
      <c r="G5174">
        <v>10</v>
      </c>
      <c r="H5174" t="s">
        <v>1021</v>
      </c>
      <c r="I5174" s="2" t="str">
        <f>VLOOKUP(Sheet__29[[#This Row],[Filial]],Filiais!A:B,2,FALSE)</f>
        <v>Jundiaí</v>
      </c>
      <c r="J5174" s="2" t="str">
        <f>VLOOKUP(Sheet__29[[#This Row],[Cidade]],'Clientes'!C:D,2,FALSE)</f>
        <v>SP</v>
      </c>
      <c r="K5174" s="2" t="str">
        <f>VLOOKUP(Sheet__29[[#This Row],[Produto]],Produtos!B:C,2,FALSE)</f>
        <v>Armazenamento</v>
      </c>
      <c r="L5174" s="2" t="str">
        <f>VLOOKUP(Sheet__29[[#This Row],[Produto]],Produtos!B:D,3,FALSE)</f>
        <v>Logitech Brasil</v>
      </c>
      <c r="M5174" s="2">
        <f>VLOOKUP(Sheet__29[[#This Row],[Produto]],Estoque!A:B,2,FALSE)</f>
        <v>232</v>
      </c>
      <c r="N5174" s="5">
        <f>Sheet__29[[#This Row],[Qtd]]*Sheet__29[[#This Row],[Valor]]</f>
        <v>8900</v>
      </c>
      <c r="O5174" s="5">
        <f>Sheet__29[[#This Row],[Venda]]*(1-Sheet__29[[#This Row],[Desc]]/100)</f>
        <v>8010</v>
      </c>
      <c r="P5174"/>
    </row>
    <row r="5175" spans="1:16" x14ac:dyDescent="0.25">
      <c r="A5175">
        <v>105173</v>
      </c>
      <c r="B5175" s="1">
        <v>46204</v>
      </c>
      <c r="C5175" t="s">
        <v>150</v>
      </c>
      <c r="D5175" t="s">
        <v>1091</v>
      </c>
      <c r="E5175">
        <v>5</v>
      </c>
      <c r="F5175" s="4">
        <v>1041</v>
      </c>
      <c r="G5175">
        <v>5</v>
      </c>
      <c r="H5175" t="s">
        <v>1016</v>
      </c>
      <c r="I5175" s="2" t="str">
        <f>VLOOKUP(Sheet__29[[#This Row],[Filial]],Filiais!A:B,2,FALSE)</f>
        <v>São Paulo</v>
      </c>
      <c r="J5175" s="2" t="str">
        <f>VLOOKUP(Sheet__29[[#This Row],[Cidade]],'Clientes'!C:D,2,FALSE)</f>
        <v>SP</v>
      </c>
      <c r="K5175" s="2" t="str">
        <f>VLOOKUP(Sheet__29[[#This Row],[Produto]],Produtos!B:C,2,FALSE)</f>
        <v>Rede</v>
      </c>
      <c r="L5175" s="2" t="str">
        <f>VLOOKUP(Sheet__29[[#This Row],[Produto]],Produtos!B:D,3,FALSE)</f>
        <v>Lenovo Brasil</v>
      </c>
      <c r="M5175" s="2">
        <f>VLOOKUP(Sheet__29[[#This Row],[Produto]],Estoque!A:B,2,FALSE)</f>
        <v>131</v>
      </c>
      <c r="N5175" s="5">
        <f>Sheet__29[[#This Row],[Qtd]]*Sheet__29[[#This Row],[Valor]]</f>
        <v>5205</v>
      </c>
      <c r="O5175" s="5">
        <f>Sheet__29[[#This Row],[Venda]]*(1-Sheet__29[[#This Row],[Desc]]/100)</f>
        <v>4944.75</v>
      </c>
      <c r="P5175"/>
    </row>
    <row r="5176" spans="1:16" x14ac:dyDescent="0.25">
      <c r="A5176">
        <v>105174</v>
      </c>
      <c r="B5176" s="1">
        <v>46204</v>
      </c>
      <c r="C5176" t="s">
        <v>649</v>
      </c>
      <c r="D5176" t="s">
        <v>1094</v>
      </c>
      <c r="E5176">
        <v>5</v>
      </c>
      <c r="F5176" s="4">
        <v>4876</v>
      </c>
      <c r="G5176">
        <v>10</v>
      </c>
      <c r="H5176" t="s">
        <v>1022</v>
      </c>
      <c r="I5176" s="2" t="str">
        <f>VLOOKUP(Sheet__29[[#This Row],[Filial]],Filiais!A:B,2,FALSE)</f>
        <v>Santos</v>
      </c>
      <c r="J5176" s="2" t="str">
        <f>VLOOKUP(Sheet__29[[#This Row],[Cidade]],'Clientes'!C:D,2,FALSE)</f>
        <v>SP</v>
      </c>
      <c r="K5176" s="2" t="str">
        <f>VLOOKUP(Sheet__29[[#This Row],[Produto]],Produtos!B:C,2,FALSE)</f>
        <v>Rede</v>
      </c>
      <c r="L5176" s="2" t="str">
        <f>VLOOKUP(Sheet__29[[#This Row],[Produto]],Produtos!B:D,3,FALSE)</f>
        <v>Lenovo Brasil</v>
      </c>
      <c r="M5176" s="2">
        <f>VLOOKUP(Sheet__29[[#This Row],[Produto]],Estoque!A:B,2,FALSE)</f>
        <v>213</v>
      </c>
      <c r="N5176" s="5">
        <f>Sheet__29[[#This Row],[Qtd]]*Sheet__29[[#This Row],[Valor]]</f>
        <v>24380</v>
      </c>
      <c r="O5176" s="5">
        <f>Sheet__29[[#This Row],[Venda]]*(1-Sheet__29[[#This Row],[Desc]]/100)</f>
        <v>21942</v>
      </c>
      <c r="P5176"/>
    </row>
    <row r="5177" spans="1:16" x14ac:dyDescent="0.25">
      <c r="A5177">
        <v>105175</v>
      </c>
      <c r="B5177" s="1">
        <v>46204</v>
      </c>
      <c r="C5177" t="s">
        <v>104</v>
      </c>
      <c r="D5177" t="s">
        <v>1082</v>
      </c>
      <c r="E5177">
        <v>5</v>
      </c>
      <c r="F5177" s="4">
        <v>391</v>
      </c>
      <c r="G5177">
        <v>5</v>
      </c>
      <c r="H5177" t="s">
        <v>1022</v>
      </c>
      <c r="I5177" s="2" t="str">
        <f>VLOOKUP(Sheet__29[[#This Row],[Filial]],Filiais!A:B,2,FALSE)</f>
        <v>Santos</v>
      </c>
      <c r="J5177" s="2" t="str">
        <f>VLOOKUP(Sheet__29[[#This Row],[Cidade]],'Clientes'!C:D,2,FALSE)</f>
        <v>SP</v>
      </c>
      <c r="K5177" s="2" t="str">
        <f>VLOOKUP(Sheet__29[[#This Row],[Produto]],Produtos!B:C,2,FALSE)</f>
        <v>Monitor</v>
      </c>
      <c r="L5177" s="2" t="str">
        <f>VLOOKUP(Sheet__29[[#This Row],[Produto]],Produtos!B:D,3,FALSE)</f>
        <v>Dell Brasil</v>
      </c>
      <c r="M5177" s="2">
        <f>VLOOKUP(Sheet__29[[#This Row],[Produto]],Estoque!A:B,2,FALSE)</f>
        <v>189</v>
      </c>
      <c r="N5177" s="5">
        <f>Sheet__29[[#This Row],[Qtd]]*Sheet__29[[#This Row],[Valor]]</f>
        <v>1955</v>
      </c>
      <c r="O5177" s="5">
        <f>Sheet__29[[#This Row],[Venda]]*(1-Sheet__29[[#This Row],[Desc]]/100)</f>
        <v>1857.25</v>
      </c>
      <c r="P5177"/>
    </row>
    <row r="5178" spans="1:16" x14ac:dyDescent="0.25">
      <c r="A5178">
        <v>105176</v>
      </c>
      <c r="B5178" s="1">
        <v>46204</v>
      </c>
      <c r="C5178" t="s">
        <v>678</v>
      </c>
      <c r="D5178" t="s">
        <v>1048</v>
      </c>
      <c r="E5178">
        <v>4</v>
      </c>
      <c r="F5178" s="4">
        <v>2192</v>
      </c>
      <c r="G5178">
        <v>10</v>
      </c>
      <c r="H5178" t="s">
        <v>1016</v>
      </c>
      <c r="I5178" s="2" t="str">
        <f>VLOOKUP(Sheet__29[[#This Row],[Filial]],Filiais!A:B,2,FALSE)</f>
        <v>São Paulo</v>
      </c>
      <c r="J5178" s="2" t="str">
        <f>VLOOKUP(Sheet__29[[#This Row],[Cidade]],'Clientes'!C:D,2,FALSE)</f>
        <v>SP</v>
      </c>
      <c r="K5178" s="2" t="str">
        <f>VLOOKUP(Sheet__29[[#This Row],[Produto]],Produtos!B:C,2,FALSE)</f>
        <v>Notebook</v>
      </c>
      <c r="L5178" s="2" t="str">
        <f>VLOOKUP(Sheet__29[[#This Row],[Produto]],Produtos!B:D,3,FALSE)</f>
        <v>LG Brasil</v>
      </c>
      <c r="M5178" s="2">
        <f>VLOOKUP(Sheet__29[[#This Row],[Produto]],Estoque!A:B,2,FALSE)</f>
        <v>164</v>
      </c>
      <c r="N5178" s="5">
        <f>Sheet__29[[#This Row],[Qtd]]*Sheet__29[[#This Row],[Valor]]</f>
        <v>8768</v>
      </c>
      <c r="O5178" s="5">
        <f>Sheet__29[[#This Row],[Venda]]*(1-Sheet__29[[#This Row],[Desc]]/100)</f>
        <v>7891.2</v>
      </c>
      <c r="P5178"/>
    </row>
    <row r="5179" spans="1:16" x14ac:dyDescent="0.25">
      <c r="A5179">
        <v>105177</v>
      </c>
      <c r="B5179" s="1">
        <v>46204</v>
      </c>
      <c r="C5179" t="s">
        <v>695</v>
      </c>
      <c r="D5179" t="s">
        <v>1112</v>
      </c>
      <c r="E5179">
        <v>4</v>
      </c>
      <c r="F5179" s="4">
        <v>1946</v>
      </c>
      <c r="G5179">
        <v>5</v>
      </c>
      <c r="H5179" t="s">
        <v>1017</v>
      </c>
      <c r="I5179" s="2" t="str">
        <f>VLOOKUP(Sheet__29[[#This Row],[Filial]],Filiais!A:B,2,FALSE)</f>
        <v>Campinas</v>
      </c>
      <c r="J5179" s="2" t="str">
        <f>VLOOKUP(Sheet__29[[#This Row],[Cidade]],'Clientes'!C:D,2,FALSE)</f>
        <v>SP</v>
      </c>
      <c r="K5179" s="2" t="str">
        <f>VLOOKUP(Sheet__29[[#This Row],[Produto]],Produtos!B:C,2,FALSE)</f>
        <v>Monitor</v>
      </c>
      <c r="L5179" s="2" t="str">
        <f>VLOOKUP(Sheet__29[[#This Row],[Produto]],Produtos!B:D,3,FALSE)</f>
        <v>Dell Brasil</v>
      </c>
      <c r="M5179" s="2">
        <f>VLOOKUP(Sheet__29[[#This Row],[Produto]],Estoque!A:B,2,FALSE)</f>
        <v>266</v>
      </c>
      <c r="N5179" s="5">
        <f>Sheet__29[[#This Row],[Qtd]]*Sheet__29[[#This Row],[Valor]]</f>
        <v>7784</v>
      </c>
      <c r="O5179" s="5">
        <f>Sheet__29[[#This Row],[Venda]]*(1-Sheet__29[[#This Row],[Desc]]/100)</f>
        <v>7394.7999999999993</v>
      </c>
      <c r="P5179"/>
    </row>
    <row r="5180" spans="1:16" x14ac:dyDescent="0.25">
      <c r="A5180">
        <v>105178</v>
      </c>
      <c r="B5180" s="1">
        <v>46204</v>
      </c>
      <c r="C5180" t="s">
        <v>573</v>
      </c>
      <c r="D5180" t="s">
        <v>1076</v>
      </c>
      <c r="E5180">
        <v>2</v>
      </c>
      <c r="F5180" s="4">
        <v>3403</v>
      </c>
      <c r="G5180">
        <v>10</v>
      </c>
      <c r="H5180" t="s">
        <v>1016</v>
      </c>
      <c r="I5180" s="2" t="str">
        <f>VLOOKUP(Sheet__29[[#This Row],[Filial]],Filiais!A:B,2,FALSE)</f>
        <v>São Paulo</v>
      </c>
      <c r="J5180" s="2" t="str">
        <f>VLOOKUP(Sheet__29[[#This Row],[Cidade]],'Clientes'!C:D,2,FALSE)</f>
        <v>SP</v>
      </c>
      <c r="K5180" s="2" t="str">
        <f>VLOOKUP(Sheet__29[[#This Row],[Produto]],Produtos!B:C,2,FALSE)</f>
        <v>Monitor</v>
      </c>
      <c r="L5180" s="2" t="str">
        <f>VLOOKUP(Sheet__29[[#This Row],[Produto]],Produtos!B:D,3,FALSE)</f>
        <v>Logitech Brasil</v>
      </c>
      <c r="M5180" s="2">
        <f>VLOOKUP(Sheet__29[[#This Row],[Produto]],Estoque!A:B,2,FALSE)</f>
        <v>214</v>
      </c>
      <c r="N5180" s="5">
        <f>Sheet__29[[#This Row],[Qtd]]*Sheet__29[[#This Row],[Valor]]</f>
        <v>6806</v>
      </c>
      <c r="O5180" s="5">
        <f>Sheet__29[[#This Row],[Venda]]*(1-Sheet__29[[#This Row],[Desc]]/100)</f>
        <v>6125.4000000000005</v>
      </c>
      <c r="P5180"/>
    </row>
    <row r="5181" spans="1:16" x14ac:dyDescent="0.25">
      <c r="A5181">
        <v>105179</v>
      </c>
      <c r="B5181" s="1">
        <v>46204</v>
      </c>
      <c r="C5181" t="s">
        <v>754</v>
      </c>
      <c r="D5181" t="s">
        <v>1089</v>
      </c>
      <c r="E5181">
        <v>4</v>
      </c>
      <c r="F5181" s="4">
        <v>3992</v>
      </c>
      <c r="G5181">
        <v>10</v>
      </c>
      <c r="H5181" t="s">
        <v>1018</v>
      </c>
      <c r="I5181" s="2" t="str">
        <f>VLOOKUP(Sheet__29[[#This Row],[Filial]],Filiais!A:B,2,FALSE)</f>
        <v>Barueri</v>
      </c>
      <c r="J5181" s="2" t="str">
        <f>VLOOKUP(Sheet__29[[#This Row],[Cidade]],'Clientes'!C:D,2,FALSE)</f>
        <v>SP</v>
      </c>
      <c r="K5181" s="2" t="str">
        <f>VLOOKUP(Sheet__29[[#This Row],[Produto]],Produtos!B:C,2,FALSE)</f>
        <v>Periférico</v>
      </c>
      <c r="L5181" s="2" t="str">
        <f>VLOOKUP(Sheet__29[[#This Row],[Produto]],Produtos!B:D,3,FALSE)</f>
        <v>Logitech Brasil</v>
      </c>
      <c r="M5181" s="2">
        <f>VLOOKUP(Sheet__29[[#This Row],[Produto]],Estoque!A:B,2,FALSE)</f>
        <v>39</v>
      </c>
      <c r="N5181" s="5">
        <f>Sheet__29[[#This Row],[Qtd]]*Sheet__29[[#This Row],[Valor]]</f>
        <v>15968</v>
      </c>
      <c r="O5181" s="5">
        <f>Sheet__29[[#This Row],[Venda]]*(1-Sheet__29[[#This Row],[Desc]]/100)</f>
        <v>14371.2</v>
      </c>
      <c r="P5181"/>
    </row>
    <row r="5182" spans="1:16" x14ac:dyDescent="0.25">
      <c r="A5182">
        <v>105180</v>
      </c>
      <c r="B5182" s="1">
        <v>46204</v>
      </c>
      <c r="C5182" t="s">
        <v>97</v>
      </c>
      <c r="D5182" t="s">
        <v>1092</v>
      </c>
      <c r="E5182">
        <v>3</v>
      </c>
      <c r="F5182" s="4">
        <v>1809</v>
      </c>
      <c r="G5182">
        <v>10</v>
      </c>
      <c r="H5182" t="s">
        <v>1024</v>
      </c>
      <c r="I5182" s="2" t="str">
        <f>VLOOKUP(Sheet__29[[#This Row],[Filial]],Filiais!A:B,2,FALSE)</f>
        <v>Ribeirão Preto</v>
      </c>
      <c r="J5182" s="2" t="str">
        <f>VLOOKUP(Sheet__29[[#This Row],[Cidade]],'Clientes'!C:D,2,FALSE)</f>
        <v>SP</v>
      </c>
      <c r="K5182" s="2" t="str">
        <f>VLOOKUP(Sheet__29[[#This Row],[Produto]],Produtos!B:C,2,FALSE)</f>
        <v>Monitor</v>
      </c>
      <c r="L5182" s="2" t="str">
        <f>VLOOKUP(Sheet__29[[#This Row],[Produto]],Produtos!B:D,3,FALSE)</f>
        <v>LG Brasil</v>
      </c>
      <c r="M5182" s="2">
        <f>VLOOKUP(Sheet__29[[#This Row],[Produto]],Estoque!A:B,2,FALSE)</f>
        <v>153</v>
      </c>
      <c r="N5182" s="5">
        <f>Sheet__29[[#This Row],[Qtd]]*Sheet__29[[#This Row],[Valor]]</f>
        <v>5427</v>
      </c>
      <c r="O5182" s="5">
        <f>Sheet__29[[#This Row],[Venda]]*(1-Sheet__29[[#This Row],[Desc]]/100)</f>
        <v>4884.3</v>
      </c>
      <c r="P5182"/>
    </row>
    <row r="5183" spans="1:16" x14ac:dyDescent="0.25">
      <c r="A5183">
        <v>105181</v>
      </c>
      <c r="B5183" s="1">
        <v>46204</v>
      </c>
      <c r="C5183" t="s">
        <v>205</v>
      </c>
      <c r="D5183" t="s">
        <v>1049</v>
      </c>
      <c r="E5183">
        <v>3</v>
      </c>
      <c r="F5183" s="4">
        <v>4470</v>
      </c>
      <c r="G5183">
        <v>5</v>
      </c>
      <c r="H5183" t="s">
        <v>1023</v>
      </c>
      <c r="I5183" s="2" t="str">
        <f>VLOOKUP(Sheet__29[[#This Row],[Filial]],Filiais!A:B,2,FALSE)</f>
        <v>Bauru</v>
      </c>
      <c r="J5183" s="2" t="str">
        <f>VLOOKUP(Sheet__29[[#This Row],[Cidade]],'Clientes'!C:D,2,FALSE)</f>
        <v>SP</v>
      </c>
      <c r="K5183" s="2" t="str">
        <f>VLOOKUP(Sheet__29[[#This Row],[Produto]],Produtos!B:C,2,FALSE)</f>
        <v>Rede</v>
      </c>
      <c r="L5183" s="2" t="str">
        <f>VLOOKUP(Sheet__29[[#This Row],[Produto]],Produtos!B:D,3,FALSE)</f>
        <v>Kingston Brasil</v>
      </c>
      <c r="M5183" s="2">
        <f>VLOOKUP(Sheet__29[[#This Row],[Produto]],Estoque!A:B,2,FALSE)</f>
        <v>228</v>
      </c>
      <c r="N5183" s="5">
        <f>Sheet__29[[#This Row],[Qtd]]*Sheet__29[[#This Row],[Valor]]</f>
        <v>13410</v>
      </c>
      <c r="O5183" s="5">
        <f>Sheet__29[[#This Row],[Venda]]*(1-Sheet__29[[#This Row],[Desc]]/100)</f>
        <v>12739.5</v>
      </c>
      <c r="P5183"/>
    </row>
    <row r="5184" spans="1:16" x14ac:dyDescent="0.25">
      <c r="A5184">
        <v>105182</v>
      </c>
      <c r="B5184" s="1">
        <v>46204</v>
      </c>
      <c r="C5184" t="s">
        <v>84</v>
      </c>
      <c r="D5184" t="s">
        <v>1134</v>
      </c>
      <c r="E5184">
        <v>3</v>
      </c>
      <c r="F5184" s="4">
        <v>1182</v>
      </c>
      <c r="G5184">
        <v>0</v>
      </c>
      <c r="H5184" t="s">
        <v>1023</v>
      </c>
      <c r="I5184" s="2" t="str">
        <f>VLOOKUP(Sheet__29[[#This Row],[Filial]],Filiais!A:B,2,FALSE)</f>
        <v>Bauru</v>
      </c>
      <c r="J5184" s="2" t="str">
        <f>VLOOKUP(Sheet__29[[#This Row],[Cidade]],'Clientes'!C:D,2,FALSE)</f>
        <v>SP</v>
      </c>
      <c r="K5184" s="2" t="str">
        <f>VLOOKUP(Sheet__29[[#This Row],[Produto]],Produtos!B:C,2,FALSE)</f>
        <v>Rede</v>
      </c>
      <c r="L5184" s="2" t="str">
        <f>VLOOKUP(Sheet__29[[#This Row],[Produto]],Produtos!B:D,3,FALSE)</f>
        <v>Lenovo Brasil</v>
      </c>
      <c r="M5184" s="2">
        <f>VLOOKUP(Sheet__29[[#This Row],[Produto]],Estoque!A:B,2,FALSE)</f>
        <v>175</v>
      </c>
      <c r="N5184" s="5">
        <f>Sheet__29[[#This Row],[Qtd]]*Sheet__29[[#This Row],[Valor]]</f>
        <v>3546</v>
      </c>
      <c r="O5184" s="5">
        <f>Sheet__29[[#This Row],[Venda]]*(1-Sheet__29[[#This Row],[Desc]]/100)</f>
        <v>3546</v>
      </c>
      <c r="P5184"/>
    </row>
    <row r="5185" spans="1:16" x14ac:dyDescent="0.25">
      <c r="A5185">
        <v>105183</v>
      </c>
      <c r="B5185" s="1">
        <v>46204</v>
      </c>
      <c r="C5185" t="s">
        <v>322</v>
      </c>
      <c r="D5185" t="s">
        <v>1100</v>
      </c>
      <c r="E5185">
        <v>3</v>
      </c>
      <c r="F5185" s="4">
        <v>3065</v>
      </c>
      <c r="G5185">
        <v>10</v>
      </c>
      <c r="H5185" t="s">
        <v>1016</v>
      </c>
      <c r="I5185" s="2" t="str">
        <f>VLOOKUP(Sheet__29[[#This Row],[Filial]],Filiais!A:B,2,FALSE)</f>
        <v>São Paulo</v>
      </c>
      <c r="J5185" s="2" t="str">
        <f>VLOOKUP(Sheet__29[[#This Row],[Cidade]],'Clientes'!C:D,2,FALSE)</f>
        <v>SP</v>
      </c>
      <c r="K5185" s="2" t="str">
        <f>VLOOKUP(Sheet__29[[#This Row],[Produto]],Produtos!B:C,2,FALSE)</f>
        <v>Rede</v>
      </c>
      <c r="L5185" s="2" t="str">
        <f>VLOOKUP(Sheet__29[[#This Row],[Produto]],Produtos!B:D,3,FALSE)</f>
        <v>Logitech Brasil</v>
      </c>
      <c r="M5185" s="2">
        <f>VLOOKUP(Sheet__29[[#This Row],[Produto]],Estoque!A:B,2,FALSE)</f>
        <v>10</v>
      </c>
      <c r="N5185" s="5">
        <f>Sheet__29[[#This Row],[Qtd]]*Sheet__29[[#This Row],[Valor]]</f>
        <v>9195</v>
      </c>
      <c r="O5185" s="5">
        <f>Sheet__29[[#This Row],[Venda]]*(1-Sheet__29[[#This Row],[Desc]]/100)</f>
        <v>8275.5</v>
      </c>
      <c r="P5185"/>
    </row>
    <row r="5186" spans="1:16" x14ac:dyDescent="0.25">
      <c r="A5186">
        <v>105184</v>
      </c>
      <c r="B5186" s="1">
        <v>46204</v>
      </c>
      <c r="C5186" t="s">
        <v>140</v>
      </c>
      <c r="D5186" t="s">
        <v>1170</v>
      </c>
      <c r="E5186">
        <v>1</v>
      </c>
      <c r="F5186" s="4">
        <v>4852</v>
      </c>
      <c r="G5186">
        <v>10</v>
      </c>
      <c r="H5186" t="s">
        <v>1021</v>
      </c>
      <c r="I5186" s="2" t="str">
        <f>VLOOKUP(Sheet__29[[#This Row],[Filial]],Filiais!A:B,2,FALSE)</f>
        <v>Jundiaí</v>
      </c>
      <c r="J5186" s="2" t="str">
        <f>VLOOKUP(Sheet__29[[#This Row],[Cidade]],'Clientes'!C:D,2,FALSE)</f>
        <v>SP</v>
      </c>
      <c r="K5186" s="2" t="str">
        <f>VLOOKUP(Sheet__29[[#This Row],[Produto]],Produtos!B:C,2,FALSE)</f>
        <v>Notebook</v>
      </c>
      <c r="L5186" s="2" t="str">
        <f>VLOOKUP(Sheet__29[[#This Row],[Produto]],Produtos!B:D,3,FALSE)</f>
        <v>LG Brasil</v>
      </c>
      <c r="M5186" s="2">
        <f>VLOOKUP(Sheet__29[[#This Row],[Produto]],Estoque!A:B,2,FALSE)</f>
        <v>80</v>
      </c>
      <c r="N5186" s="5">
        <f>Sheet__29[[#This Row],[Qtd]]*Sheet__29[[#This Row],[Valor]]</f>
        <v>4852</v>
      </c>
      <c r="O5186" s="5">
        <f>Sheet__29[[#This Row],[Venda]]*(1-Sheet__29[[#This Row],[Desc]]/100)</f>
        <v>4366.8</v>
      </c>
      <c r="P5186"/>
    </row>
    <row r="5187" spans="1:16" x14ac:dyDescent="0.25">
      <c r="A5187">
        <v>105185</v>
      </c>
      <c r="B5187" s="1">
        <v>46204</v>
      </c>
      <c r="C5187" t="s">
        <v>683</v>
      </c>
      <c r="D5187" t="s">
        <v>1105</v>
      </c>
      <c r="E5187">
        <v>3</v>
      </c>
      <c r="F5187" s="4">
        <v>2802</v>
      </c>
      <c r="G5187">
        <v>0</v>
      </c>
      <c r="H5187" t="s">
        <v>1020</v>
      </c>
      <c r="I5187" s="2" t="str">
        <f>VLOOKUP(Sheet__29[[#This Row],[Filial]],Filiais!A:B,2,FALSE)</f>
        <v>Sorocaba</v>
      </c>
      <c r="J5187" s="2" t="str">
        <f>VLOOKUP(Sheet__29[[#This Row],[Cidade]],'Clientes'!C:D,2,FALSE)</f>
        <v>SP</v>
      </c>
      <c r="K5187" s="2" t="str">
        <f>VLOOKUP(Sheet__29[[#This Row],[Produto]],Produtos!B:C,2,FALSE)</f>
        <v>Notebook</v>
      </c>
      <c r="L5187" s="2" t="str">
        <f>VLOOKUP(Sheet__29[[#This Row],[Produto]],Produtos!B:D,3,FALSE)</f>
        <v>LG Brasil</v>
      </c>
      <c r="M5187" s="2">
        <f>VLOOKUP(Sheet__29[[#This Row],[Produto]],Estoque!A:B,2,FALSE)</f>
        <v>160</v>
      </c>
      <c r="N5187" s="5">
        <f>Sheet__29[[#This Row],[Qtd]]*Sheet__29[[#This Row],[Valor]]</f>
        <v>8406</v>
      </c>
      <c r="O5187" s="5">
        <f>Sheet__29[[#This Row],[Venda]]*(1-Sheet__29[[#This Row],[Desc]]/100)</f>
        <v>8406</v>
      </c>
      <c r="P5187"/>
    </row>
    <row r="5188" spans="1:16" x14ac:dyDescent="0.25">
      <c r="A5188">
        <v>105186</v>
      </c>
      <c r="B5188" s="1">
        <v>46204</v>
      </c>
      <c r="C5188" t="s">
        <v>841</v>
      </c>
      <c r="D5188" t="s">
        <v>1057</v>
      </c>
      <c r="E5188">
        <v>2</v>
      </c>
      <c r="F5188" s="4">
        <v>2678</v>
      </c>
      <c r="G5188">
        <v>10</v>
      </c>
      <c r="H5188" t="s">
        <v>1018</v>
      </c>
      <c r="I5188" s="2" t="str">
        <f>VLOOKUP(Sheet__29[[#This Row],[Filial]],Filiais!A:B,2,FALSE)</f>
        <v>Barueri</v>
      </c>
      <c r="J5188" s="2" t="str">
        <f>VLOOKUP(Sheet__29[[#This Row],[Cidade]],'Clientes'!C:D,2,FALSE)</f>
        <v>SP</v>
      </c>
      <c r="K5188" s="2" t="str">
        <f>VLOOKUP(Sheet__29[[#This Row],[Produto]],Produtos!B:C,2,FALSE)</f>
        <v>Rede</v>
      </c>
      <c r="L5188" s="2" t="str">
        <f>VLOOKUP(Sheet__29[[#This Row],[Produto]],Produtos!B:D,3,FALSE)</f>
        <v>Lenovo Brasil</v>
      </c>
      <c r="M5188" s="2">
        <f>VLOOKUP(Sheet__29[[#This Row],[Produto]],Estoque!A:B,2,FALSE)</f>
        <v>235</v>
      </c>
      <c r="N5188" s="5">
        <f>Sheet__29[[#This Row],[Qtd]]*Sheet__29[[#This Row],[Valor]]</f>
        <v>5356</v>
      </c>
      <c r="O5188" s="5">
        <f>Sheet__29[[#This Row],[Venda]]*(1-Sheet__29[[#This Row],[Desc]]/100)</f>
        <v>4820.4000000000005</v>
      </c>
      <c r="P5188"/>
    </row>
    <row r="5189" spans="1:16" x14ac:dyDescent="0.25">
      <c r="A5189">
        <v>105187</v>
      </c>
      <c r="B5189" s="1">
        <v>46204</v>
      </c>
      <c r="C5189" t="s">
        <v>887</v>
      </c>
      <c r="D5189" t="s">
        <v>1165</v>
      </c>
      <c r="E5189">
        <v>2</v>
      </c>
      <c r="F5189" s="4">
        <v>94</v>
      </c>
      <c r="G5189">
        <v>5</v>
      </c>
      <c r="H5189" t="s">
        <v>1024</v>
      </c>
      <c r="I5189" s="2" t="str">
        <f>VLOOKUP(Sheet__29[[#This Row],[Filial]],Filiais!A:B,2,FALSE)</f>
        <v>Ribeirão Preto</v>
      </c>
      <c r="J5189" s="2" t="str">
        <f>VLOOKUP(Sheet__29[[#This Row],[Cidade]],'Clientes'!C:D,2,FALSE)</f>
        <v>SP</v>
      </c>
      <c r="K5189" s="2" t="str">
        <f>VLOOKUP(Sheet__29[[#This Row],[Produto]],Produtos!B:C,2,FALSE)</f>
        <v>Monitor</v>
      </c>
      <c r="L5189" s="2" t="str">
        <f>VLOOKUP(Sheet__29[[#This Row],[Produto]],Produtos!B:D,3,FALSE)</f>
        <v>Logitech Brasil</v>
      </c>
      <c r="M5189" s="2">
        <f>VLOOKUP(Sheet__29[[#This Row],[Produto]],Estoque!A:B,2,FALSE)</f>
        <v>142</v>
      </c>
      <c r="N5189" s="5">
        <f>Sheet__29[[#This Row],[Qtd]]*Sheet__29[[#This Row],[Valor]]</f>
        <v>188</v>
      </c>
      <c r="O5189" s="5">
        <f>Sheet__29[[#This Row],[Venda]]*(1-Sheet__29[[#This Row],[Desc]]/100)</f>
        <v>178.6</v>
      </c>
      <c r="P5189"/>
    </row>
    <row r="5190" spans="1:16" x14ac:dyDescent="0.25">
      <c r="A5190">
        <v>105188</v>
      </c>
      <c r="B5190" s="1">
        <v>46204</v>
      </c>
      <c r="C5190" t="s">
        <v>692</v>
      </c>
      <c r="D5190" t="s">
        <v>1169</v>
      </c>
      <c r="E5190">
        <v>1</v>
      </c>
      <c r="F5190" s="4">
        <v>3241</v>
      </c>
      <c r="G5190">
        <v>0</v>
      </c>
      <c r="H5190" t="s">
        <v>1021</v>
      </c>
      <c r="I5190" s="2" t="str">
        <f>VLOOKUP(Sheet__29[[#This Row],[Filial]],Filiais!A:B,2,FALSE)</f>
        <v>Jundiaí</v>
      </c>
      <c r="J5190" s="2" t="str">
        <f>VLOOKUP(Sheet__29[[#This Row],[Cidade]],'Clientes'!C:D,2,FALSE)</f>
        <v>SP</v>
      </c>
      <c r="K5190" s="2" t="str">
        <f>VLOOKUP(Sheet__29[[#This Row],[Produto]],Produtos!B:C,2,FALSE)</f>
        <v>Armazenamento</v>
      </c>
      <c r="L5190" s="2" t="str">
        <f>VLOOKUP(Sheet__29[[#This Row],[Produto]],Produtos!B:D,3,FALSE)</f>
        <v>Logitech Brasil</v>
      </c>
      <c r="M5190" s="2">
        <f>VLOOKUP(Sheet__29[[#This Row],[Produto]],Estoque!A:B,2,FALSE)</f>
        <v>232</v>
      </c>
      <c r="N5190" s="5">
        <f>Sheet__29[[#This Row],[Qtd]]*Sheet__29[[#This Row],[Valor]]</f>
        <v>3241</v>
      </c>
      <c r="O5190" s="5">
        <f>Sheet__29[[#This Row],[Venda]]*(1-Sheet__29[[#This Row],[Desc]]/100)</f>
        <v>3241</v>
      </c>
      <c r="P5190"/>
    </row>
    <row r="5191" spans="1:16" x14ac:dyDescent="0.25">
      <c r="A5191">
        <v>105189</v>
      </c>
      <c r="B5191" s="1">
        <v>46204</v>
      </c>
      <c r="C5191" t="s">
        <v>950</v>
      </c>
      <c r="D5191" t="s">
        <v>1056</v>
      </c>
      <c r="E5191">
        <v>4</v>
      </c>
      <c r="F5191" s="4">
        <v>1281</v>
      </c>
      <c r="G5191">
        <v>5</v>
      </c>
      <c r="H5191" t="s">
        <v>1020</v>
      </c>
      <c r="I5191" s="2" t="str">
        <f>VLOOKUP(Sheet__29[[#This Row],[Filial]],Filiais!A:B,2,FALSE)</f>
        <v>Sorocaba</v>
      </c>
      <c r="J5191" s="2" t="str">
        <f>VLOOKUP(Sheet__29[[#This Row],[Cidade]],'Clientes'!C:D,2,FALSE)</f>
        <v>SP</v>
      </c>
      <c r="K5191" s="2" t="str">
        <f>VLOOKUP(Sheet__29[[#This Row],[Produto]],Produtos!B:C,2,FALSE)</f>
        <v>Notebook</v>
      </c>
      <c r="L5191" s="2" t="str">
        <f>VLOOKUP(Sheet__29[[#This Row],[Produto]],Produtos!B:D,3,FALSE)</f>
        <v>Kingston Brasil</v>
      </c>
      <c r="M5191" s="2">
        <f>VLOOKUP(Sheet__29[[#This Row],[Produto]],Estoque!A:B,2,FALSE)</f>
        <v>231</v>
      </c>
      <c r="N5191" s="5">
        <f>Sheet__29[[#This Row],[Qtd]]*Sheet__29[[#This Row],[Valor]]</f>
        <v>5124</v>
      </c>
      <c r="O5191" s="5">
        <f>Sheet__29[[#This Row],[Venda]]*(1-Sheet__29[[#This Row],[Desc]]/100)</f>
        <v>4867.8</v>
      </c>
      <c r="P5191"/>
    </row>
    <row r="5192" spans="1:16" x14ac:dyDescent="0.25">
      <c r="A5192">
        <v>105190</v>
      </c>
      <c r="B5192" s="1">
        <v>46204</v>
      </c>
      <c r="C5192" t="s">
        <v>863</v>
      </c>
      <c r="D5192" t="s">
        <v>1137</v>
      </c>
      <c r="E5192">
        <v>1</v>
      </c>
      <c r="F5192" s="4">
        <v>1047</v>
      </c>
      <c r="G5192">
        <v>0</v>
      </c>
      <c r="H5192" t="s">
        <v>1021</v>
      </c>
      <c r="I5192" s="2" t="str">
        <f>VLOOKUP(Sheet__29[[#This Row],[Filial]],Filiais!A:B,2,FALSE)</f>
        <v>Jundiaí</v>
      </c>
      <c r="J5192" s="2" t="str">
        <f>VLOOKUP(Sheet__29[[#This Row],[Cidade]],'Clientes'!C:D,2,FALSE)</f>
        <v>SP</v>
      </c>
      <c r="K5192" s="2" t="str">
        <f>VLOOKUP(Sheet__29[[#This Row],[Produto]],Produtos!B:C,2,FALSE)</f>
        <v>Monitor</v>
      </c>
      <c r="L5192" s="2" t="str">
        <f>VLOOKUP(Sheet__29[[#This Row],[Produto]],Produtos!B:D,3,FALSE)</f>
        <v>Lenovo Brasil</v>
      </c>
      <c r="M5192" s="2">
        <f>VLOOKUP(Sheet__29[[#This Row],[Produto]],Estoque!A:B,2,FALSE)</f>
        <v>43</v>
      </c>
      <c r="N5192" s="5">
        <f>Sheet__29[[#This Row],[Qtd]]*Sheet__29[[#This Row],[Valor]]</f>
        <v>1047</v>
      </c>
      <c r="O5192" s="5">
        <f>Sheet__29[[#This Row],[Venda]]*(1-Sheet__29[[#This Row],[Desc]]/100)</f>
        <v>1047</v>
      </c>
      <c r="P5192"/>
    </row>
    <row r="5193" spans="1:16" x14ac:dyDescent="0.25">
      <c r="A5193">
        <v>105191</v>
      </c>
      <c r="B5193" s="1">
        <v>46204</v>
      </c>
      <c r="C5193" t="s">
        <v>678</v>
      </c>
      <c r="D5193" t="s">
        <v>1151</v>
      </c>
      <c r="E5193">
        <v>3</v>
      </c>
      <c r="F5193" s="4">
        <v>2623</v>
      </c>
      <c r="G5193">
        <v>10</v>
      </c>
      <c r="H5193" t="s">
        <v>1022</v>
      </c>
      <c r="I5193" s="2" t="str">
        <f>VLOOKUP(Sheet__29[[#This Row],[Filial]],Filiais!A:B,2,FALSE)</f>
        <v>Santos</v>
      </c>
      <c r="J5193" s="2" t="str">
        <f>VLOOKUP(Sheet__29[[#This Row],[Cidade]],'Clientes'!C:D,2,FALSE)</f>
        <v>SP</v>
      </c>
      <c r="K5193" s="2" t="str">
        <f>VLOOKUP(Sheet__29[[#This Row],[Produto]],Produtos!B:C,2,FALSE)</f>
        <v>Rede</v>
      </c>
      <c r="L5193" s="2" t="str">
        <f>VLOOKUP(Sheet__29[[#This Row],[Produto]],Produtos!B:D,3,FALSE)</f>
        <v>Kingston Brasil</v>
      </c>
      <c r="M5193" s="2">
        <f>VLOOKUP(Sheet__29[[#This Row],[Produto]],Estoque!A:B,2,FALSE)</f>
        <v>292</v>
      </c>
      <c r="N5193" s="5">
        <f>Sheet__29[[#This Row],[Qtd]]*Sheet__29[[#This Row],[Valor]]</f>
        <v>7869</v>
      </c>
      <c r="O5193" s="5">
        <f>Sheet__29[[#This Row],[Venda]]*(1-Sheet__29[[#This Row],[Desc]]/100)</f>
        <v>7082.1</v>
      </c>
      <c r="P5193"/>
    </row>
    <row r="5194" spans="1:16" x14ac:dyDescent="0.25">
      <c r="A5194">
        <v>105192</v>
      </c>
      <c r="B5194" s="1">
        <v>46204</v>
      </c>
      <c r="C5194" t="s">
        <v>221</v>
      </c>
      <c r="D5194" t="s">
        <v>1148</v>
      </c>
      <c r="E5194">
        <v>5</v>
      </c>
      <c r="F5194" s="4">
        <v>1897</v>
      </c>
      <c r="G5194">
        <v>0</v>
      </c>
      <c r="H5194" t="s">
        <v>1018</v>
      </c>
      <c r="I5194" s="2" t="str">
        <f>VLOOKUP(Sheet__29[[#This Row],[Filial]],Filiais!A:B,2,FALSE)</f>
        <v>Barueri</v>
      </c>
      <c r="J5194" s="2" t="str">
        <f>VLOOKUP(Sheet__29[[#This Row],[Cidade]],'Clientes'!C:D,2,FALSE)</f>
        <v>SP</v>
      </c>
      <c r="K5194" s="2" t="str">
        <f>VLOOKUP(Sheet__29[[#This Row],[Produto]],Produtos!B:C,2,FALSE)</f>
        <v>Armazenamento</v>
      </c>
      <c r="L5194" s="2" t="str">
        <f>VLOOKUP(Sheet__29[[#This Row],[Produto]],Produtos!B:D,3,FALSE)</f>
        <v>Logitech Brasil</v>
      </c>
      <c r="M5194" s="2">
        <f>VLOOKUP(Sheet__29[[#This Row],[Produto]],Estoque!A:B,2,FALSE)</f>
        <v>187</v>
      </c>
      <c r="N5194" s="5">
        <f>Sheet__29[[#This Row],[Qtd]]*Sheet__29[[#This Row],[Valor]]</f>
        <v>9485</v>
      </c>
      <c r="O5194" s="5">
        <f>Sheet__29[[#This Row],[Venda]]*(1-Sheet__29[[#This Row],[Desc]]/100)</f>
        <v>9485</v>
      </c>
      <c r="P5194"/>
    </row>
    <row r="5195" spans="1:16" x14ac:dyDescent="0.25">
      <c r="A5195">
        <v>105193</v>
      </c>
      <c r="B5195" s="1">
        <v>46204</v>
      </c>
      <c r="C5195" t="s">
        <v>492</v>
      </c>
      <c r="D5195" t="s">
        <v>1069</v>
      </c>
      <c r="E5195">
        <v>1</v>
      </c>
      <c r="F5195" s="4">
        <v>3502</v>
      </c>
      <c r="G5195">
        <v>5</v>
      </c>
      <c r="H5195" t="s">
        <v>1020</v>
      </c>
      <c r="I5195" s="2" t="str">
        <f>VLOOKUP(Sheet__29[[#This Row],[Filial]],Filiais!A:B,2,FALSE)</f>
        <v>Sorocaba</v>
      </c>
      <c r="J5195" s="2" t="str">
        <f>VLOOKUP(Sheet__29[[#This Row],[Cidade]],'Clientes'!C:D,2,FALSE)</f>
        <v>SP</v>
      </c>
      <c r="K5195" s="2" t="str">
        <f>VLOOKUP(Sheet__29[[#This Row],[Produto]],Produtos!B:C,2,FALSE)</f>
        <v>Periférico</v>
      </c>
      <c r="L5195" s="2" t="str">
        <f>VLOOKUP(Sheet__29[[#This Row],[Produto]],Produtos!B:D,3,FALSE)</f>
        <v>Kingston Brasil</v>
      </c>
      <c r="M5195" s="2">
        <f>VLOOKUP(Sheet__29[[#This Row],[Produto]],Estoque!A:B,2,FALSE)</f>
        <v>290</v>
      </c>
      <c r="N5195" s="5">
        <f>Sheet__29[[#This Row],[Qtd]]*Sheet__29[[#This Row],[Valor]]</f>
        <v>3502</v>
      </c>
      <c r="O5195" s="5">
        <f>Sheet__29[[#This Row],[Venda]]*(1-Sheet__29[[#This Row],[Desc]]/100)</f>
        <v>3326.8999999999996</v>
      </c>
      <c r="P5195"/>
    </row>
    <row r="5196" spans="1:16" x14ac:dyDescent="0.25">
      <c r="A5196">
        <v>105194</v>
      </c>
      <c r="B5196" s="1">
        <v>46204</v>
      </c>
      <c r="C5196" t="s">
        <v>347</v>
      </c>
      <c r="D5196" t="s">
        <v>1084</v>
      </c>
      <c r="E5196">
        <v>4</v>
      </c>
      <c r="F5196" s="4">
        <v>3591</v>
      </c>
      <c r="G5196">
        <v>5</v>
      </c>
      <c r="H5196" t="s">
        <v>1019</v>
      </c>
      <c r="I5196" s="2" t="str">
        <f>VLOOKUP(Sheet__29[[#This Row],[Filial]],Filiais!A:B,2,FALSE)</f>
        <v>Osasco</v>
      </c>
      <c r="J5196" s="2" t="str">
        <f>VLOOKUP(Sheet__29[[#This Row],[Cidade]],'Clientes'!C:D,2,FALSE)</f>
        <v>SP</v>
      </c>
      <c r="K5196" s="2" t="str">
        <f>VLOOKUP(Sheet__29[[#This Row],[Produto]],Produtos!B:C,2,FALSE)</f>
        <v>Monitor</v>
      </c>
      <c r="L5196" s="2" t="str">
        <f>VLOOKUP(Sheet__29[[#This Row],[Produto]],Produtos!B:D,3,FALSE)</f>
        <v>Logitech Brasil</v>
      </c>
      <c r="M5196" s="2">
        <f>VLOOKUP(Sheet__29[[#This Row],[Produto]],Estoque!A:B,2,FALSE)</f>
        <v>6</v>
      </c>
      <c r="N5196" s="5">
        <f>Sheet__29[[#This Row],[Qtd]]*Sheet__29[[#This Row],[Valor]]</f>
        <v>14364</v>
      </c>
      <c r="O5196" s="5">
        <f>Sheet__29[[#This Row],[Venda]]*(1-Sheet__29[[#This Row],[Desc]]/100)</f>
        <v>13645.8</v>
      </c>
      <c r="P5196"/>
    </row>
    <row r="5197" spans="1:16" x14ac:dyDescent="0.25">
      <c r="A5197">
        <v>105195</v>
      </c>
      <c r="B5197" s="1">
        <v>46204</v>
      </c>
      <c r="C5197" t="s">
        <v>244</v>
      </c>
      <c r="D5197" t="s">
        <v>1154</v>
      </c>
      <c r="E5197">
        <v>5</v>
      </c>
      <c r="F5197" s="4">
        <v>3487</v>
      </c>
      <c r="G5197">
        <v>5</v>
      </c>
      <c r="H5197" t="s">
        <v>1020</v>
      </c>
      <c r="I5197" s="2" t="str">
        <f>VLOOKUP(Sheet__29[[#This Row],[Filial]],Filiais!A:B,2,FALSE)</f>
        <v>Sorocaba</v>
      </c>
      <c r="J5197" s="2" t="str">
        <f>VLOOKUP(Sheet__29[[#This Row],[Cidade]],'Clientes'!C:D,2,FALSE)</f>
        <v>SP</v>
      </c>
      <c r="K5197" s="2" t="str">
        <f>VLOOKUP(Sheet__29[[#This Row],[Produto]],Produtos!B:C,2,FALSE)</f>
        <v>Periférico</v>
      </c>
      <c r="L5197" s="2" t="str">
        <f>VLOOKUP(Sheet__29[[#This Row],[Produto]],Produtos!B:D,3,FALSE)</f>
        <v>Lenovo Brasil</v>
      </c>
      <c r="M5197" s="2">
        <f>VLOOKUP(Sheet__29[[#This Row],[Produto]],Estoque!A:B,2,FALSE)</f>
        <v>252</v>
      </c>
      <c r="N5197" s="5">
        <f>Sheet__29[[#This Row],[Qtd]]*Sheet__29[[#This Row],[Valor]]</f>
        <v>17435</v>
      </c>
      <c r="O5197" s="5">
        <f>Sheet__29[[#This Row],[Venda]]*(1-Sheet__29[[#This Row],[Desc]]/100)</f>
        <v>16563.25</v>
      </c>
      <c r="P5197"/>
    </row>
    <row r="5198" spans="1:16" x14ac:dyDescent="0.25">
      <c r="A5198">
        <v>105196</v>
      </c>
      <c r="B5198" s="1">
        <v>46204</v>
      </c>
      <c r="C5198" t="s">
        <v>412</v>
      </c>
      <c r="D5198" t="s">
        <v>1111</v>
      </c>
      <c r="E5198">
        <v>1</v>
      </c>
      <c r="F5198" s="4">
        <v>205</v>
      </c>
      <c r="G5198">
        <v>5</v>
      </c>
      <c r="H5198" t="s">
        <v>1017</v>
      </c>
      <c r="I5198" s="2" t="str">
        <f>VLOOKUP(Sheet__29[[#This Row],[Filial]],Filiais!A:B,2,FALSE)</f>
        <v>Campinas</v>
      </c>
      <c r="J5198" s="2" t="str">
        <f>VLOOKUP(Sheet__29[[#This Row],[Cidade]],'Clientes'!C:D,2,FALSE)</f>
        <v>SP</v>
      </c>
      <c r="K5198" s="2" t="str">
        <f>VLOOKUP(Sheet__29[[#This Row],[Produto]],Produtos!B:C,2,FALSE)</f>
        <v>Notebook</v>
      </c>
      <c r="L5198" s="2" t="str">
        <f>VLOOKUP(Sheet__29[[#This Row],[Produto]],Produtos!B:D,3,FALSE)</f>
        <v>Kingston Brasil</v>
      </c>
      <c r="M5198" s="2">
        <f>VLOOKUP(Sheet__29[[#This Row],[Produto]],Estoque!A:B,2,FALSE)</f>
        <v>244</v>
      </c>
      <c r="N5198" s="5">
        <f>Sheet__29[[#This Row],[Qtd]]*Sheet__29[[#This Row],[Valor]]</f>
        <v>205</v>
      </c>
      <c r="O5198" s="5">
        <f>Sheet__29[[#This Row],[Venda]]*(1-Sheet__29[[#This Row],[Desc]]/100)</f>
        <v>194.75</v>
      </c>
      <c r="P5198"/>
    </row>
    <row r="5199" spans="1:16" x14ac:dyDescent="0.25">
      <c r="A5199">
        <v>105197</v>
      </c>
      <c r="B5199" s="1">
        <v>46204</v>
      </c>
      <c r="C5199" t="s">
        <v>913</v>
      </c>
      <c r="D5199" t="s">
        <v>1112</v>
      </c>
      <c r="E5199">
        <v>2</v>
      </c>
      <c r="F5199" s="4">
        <v>606</v>
      </c>
      <c r="G5199">
        <v>5</v>
      </c>
      <c r="H5199" t="s">
        <v>1017</v>
      </c>
      <c r="I5199" s="2" t="str">
        <f>VLOOKUP(Sheet__29[[#This Row],[Filial]],Filiais!A:B,2,FALSE)</f>
        <v>Campinas</v>
      </c>
      <c r="J5199" s="2" t="str">
        <f>VLOOKUP(Sheet__29[[#This Row],[Cidade]],'Clientes'!C:D,2,FALSE)</f>
        <v>SP</v>
      </c>
      <c r="K5199" s="2" t="str">
        <f>VLOOKUP(Sheet__29[[#This Row],[Produto]],Produtos!B:C,2,FALSE)</f>
        <v>Monitor</v>
      </c>
      <c r="L5199" s="2" t="str">
        <f>VLOOKUP(Sheet__29[[#This Row],[Produto]],Produtos!B:D,3,FALSE)</f>
        <v>Dell Brasil</v>
      </c>
      <c r="M5199" s="2">
        <f>VLOOKUP(Sheet__29[[#This Row],[Produto]],Estoque!A:B,2,FALSE)</f>
        <v>266</v>
      </c>
      <c r="N5199" s="5">
        <f>Sheet__29[[#This Row],[Qtd]]*Sheet__29[[#This Row],[Valor]]</f>
        <v>1212</v>
      </c>
      <c r="O5199" s="5">
        <f>Sheet__29[[#This Row],[Venda]]*(1-Sheet__29[[#This Row],[Desc]]/100)</f>
        <v>1151.3999999999999</v>
      </c>
      <c r="P5199"/>
    </row>
    <row r="5200" spans="1:16" x14ac:dyDescent="0.25">
      <c r="A5200">
        <v>105198</v>
      </c>
      <c r="B5200" s="1">
        <v>46204</v>
      </c>
      <c r="C5200" t="s">
        <v>191</v>
      </c>
      <c r="D5200" t="s">
        <v>1139</v>
      </c>
      <c r="E5200">
        <v>3</v>
      </c>
      <c r="F5200" s="4">
        <v>3441</v>
      </c>
      <c r="G5200">
        <v>10</v>
      </c>
      <c r="H5200" t="s">
        <v>1025</v>
      </c>
      <c r="I5200" s="2" t="str">
        <f>VLOOKUP(Sheet__29[[#This Row],[Filial]],Filiais!A:B,2,FALSE)</f>
        <v>São José dos Campos</v>
      </c>
      <c r="J5200" s="2" t="str">
        <f>VLOOKUP(Sheet__29[[#This Row],[Cidade]],'Clientes'!C:D,2,FALSE)</f>
        <v>SP</v>
      </c>
      <c r="K5200" s="2" t="str">
        <f>VLOOKUP(Sheet__29[[#This Row],[Produto]],Produtos!B:C,2,FALSE)</f>
        <v>Monitor</v>
      </c>
      <c r="L5200" s="2" t="str">
        <f>VLOOKUP(Sheet__29[[#This Row],[Produto]],Produtos!B:D,3,FALSE)</f>
        <v>LG Brasil</v>
      </c>
      <c r="M5200" s="2">
        <f>VLOOKUP(Sheet__29[[#This Row],[Produto]],Estoque!A:B,2,FALSE)</f>
        <v>193</v>
      </c>
      <c r="N5200" s="5">
        <f>Sheet__29[[#This Row],[Qtd]]*Sheet__29[[#This Row],[Valor]]</f>
        <v>10323</v>
      </c>
      <c r="O5200" s="5">
        <f>Sheet__29[[#This Row],[Venda]]*(1-Sheet__29[[#This Row],[Desc]]/100)</f>
        <v>9290.7000000000007</v>
      </c>
      <c r="P5200"/>
    </row>
    <row r="5201" spans="1:16" x14ac:dyDescent="0.25">
      <c r="A5201">
        <v>105199</v>
      </c>
      <c r="B5201" s="1">
        <v>46204</v>
      </c>
      <c r="C5201" t="s">
        <v>785</v>
      </c>
      <c r="D5201" t="s">
        <v>1154</v>
      </c>
      <c r="E5201">
        <v>3</v>
      </c>
      <c r="F5201" s="4">
        <v>2813</v>
      </c>
      <c r="G5201">
        <v>10</v>
      </c>
      <c r="H5201" t="s">
        <v>1021</v>
      </c>
      <c r="I5201" s="2" t="str">
        <f>VLOOKUP(Sheet__29[[#This Row],[Filial]],Filiais!A:B,2,FALSE)</f>
        <v>Jundiaí</v>
      </c>
      <c r="J5201" s="2" t="str">
        <f>VLOOKUP(Sheet__29[[#This Row],[Cidade]],'Clientes'!C:D,2,FALSE)</f>
        <v>SP</v>
      </c>
      <c r="K5201" s="2" t="str">
        <f>VLOOKUP(Sheet__29[[#This Row],[Produto]],Produtos!B:C,2,FALSE)</f>
        <v>Periférico</v>
      </c>
      <c r="L5201" s="2" t="str">
        <f>VLOOKUP(Sheet__29[[#This Row],[Produto]],Produtos!B:D,3,FALSE)</f>
        <v>Lenovo Brasil</v>
      </c>
      <c r="M5201" s="2">
        <f>VLOOKUP(Sheet__29[[#This Row],[Produto]],Estoque!A:B,2,FALSE)</f>
        <v>252</v>
      </c>
      <c r="N5201" s="5">
        <f>Sheet__29[[#This Row],[Qtd]]*Sheet__29[[#This Row],[Valor]]</f>
        <v>8439</v>
      </c>
      <c r="O5201" s="5">
        <f>Sheet__29[[#This Row],[Venda]]*(1-Sheet__29[[#This Row],[Desc]]/100)</f>
        <v>7595.1</v>
      </c>
      <c r="P5201"/>
    </row>
    <row r="5202" spans="1:16" x14ac:dyDescent="0.25">
      <c r="A5202">
        <v>105200</v>
      </c>
      <c r="B5202" s="1">
        <v>46204</v>
      </c>
      <c r="C5202" t="s">
        <v>652</v>
      </c>
      <c r="D5202" t="s">
        <v>1127</v>
      </c>
      <c r="E5202">
        <v>2</v>
      </c>
      <c r="F5202" s="4">
        <v>4983</v>
      </c>
      <c r="G5202">
        <v>10</v>
      </c>
      <c r="H5202" t="s">
        <v>1021</v>
      </c>
      <c r="I5202" s="2" t="str">
        <f>VLOOKUP(Sheet__29[[#This Row],[Filial]],Filiais!A:B,2,FALSE)</f>
        <v>Jundiaí</v>
      </c>
      <c r="J5202" s="2" t="str">
        <f>VLOOKUP(Sheet__29[[#This Row],[Cidade]],'Clientes'!C:D,2,FALSE)</f>
        <v>SP</v>
      </c>
      <c r="K5202" s="2" t="str">
        <f>VLOOKUP(Sheet__29[[#This Row],[Produto]],Produtos!B:C,2,FALSE)</f>
        <v>Periférico</v>
      </c>
      <c r="L5202" s="2" t="str">
        <f>VLOOKUP(Sheet__29[[#This Row],[Produto]],Produtos!B:D,3,FALSE)</f>
        <v>Dell Brasil</v>
      </c>
      <c r="M5202" s="2">
        <f>VLOOKUP(Sheet__29[[#This Row],[Produto]],Estoque!A:B,2,FALSE)</f>
        <v>210</v>
      </c>
      <c r="N5202" s="5">
        <f>Sheet__29[[#This Row],[Qtd]]*Sheet__29[[#This Row],[Valor]]</f>
        <v>9966</v>
      </c>
      <c r="O5202" s="5">
        <f>Sheet__29[[#This Row],[Venda]]*(1-Sheet__29[[#This Row],[Desc]]/100)</f>
        <v>8969.4</v>
      </c>
      <c r="P5202"/>
    </row>
    <row r="5203" spans="1:16" x14ac:dyDescent="0.25">
      <c r="A5203">
        <v>105201</v>
      </c>
      <c r="B5203" s="1">
        <v>46204</v>
      </c>
      <c r="C5203" t="s">
        <v>648</v>
      </c>
      <c r="D5203" t="s">
        <v>1075</v>
      </c>
      <c r="E5203">
        <v>5</v>
      </c>
      <c r="F5203" s="4">
        <v>1522</v>
      </c>
      <c r="G5203">
        <v>0</v>
      </c>
      <c r="H5203" t="s">
        <v>1025</v>
      </c>
      <c r="I5203" s="2" t="str">
        <f>VLOOKUP(Sheet__29[[#This Row],[Filial]],Filiais!A:B,2,FALSE)</f>
        <v>São José dos Campos</v>
      </c>
      <c r="J5203" s="2" t="str">
        <f>VLOOKUP(Sheet__29[[#This Row],[Cidade]],'Clientes'!C:D,2,FALSE)</f>
        <v>SP</v>
      </c>
      <c r="K5203" s="2" t="str">
        <f>VLOOKUP(Sheet__29[[#This Row],[Produto]],Produtos!B:C,2,FALSE)</f>
        <v>Armazenamento</v>
      </c>
      <c r="L5203" s="2" t="str">
        <f>VLOOKUP(Sheet__29[[#This Row],[Produto]],Produtos!B:D,3,FALSE)</f>
        <v>Logitech Brasil</v>
      </c>
      <c r="M5203" s="2">
        <f>VLOOKUP(Sheet__29[[#This Row],[Produto]],Estoque!A:B,2,FALSE)</f>
        <v>269</v>
      </c>
      <c r="N5203" s="5">
        <f>Sheet__29[[#This Row],[Qtd]]*Sheet__29[[#This Row],[Valor]]</f>
        <v>7610</v>
      </c>
      <c r="O5203" s="5">
        <f>Sheet__29[[#This Row],[Venda]]*(1-Sheet__29[[#This Row],[Desc]]/100)</f>
        <v>7610</v>
      </c>
      <c r="P5203"/>
    </row>
    <row r="5204" spans="1:16" x14ac:dyDescent="0.25">
      <c r="A5204">
        <v>105202</v>
      </c>
      <c r="B5204" s="1">
        <v>46204</v>
      </c>
      <c r="C5204" t="s">
        <v>741</v>
      </c>
      <c r="D5204" t="s">
        <v>1034</v>
      </c>
      <c r="E5204">
        <v>1</v>
      </c>
      <c r="F5204" s="4">
        <v>4490</v>
      </c>
      <c r="G5204">
        <v>0</v>
      </c>
      <c r="H5204" t="s">
        <v>1021</v>
      </c>
      <c r="I5204" s="2" t="str">
        <f>VLOOKUP(Sheet__29[[#This Row],[Filial]],Filiais!A:B,2,FALSE)</f>
        <v>Jundiaí</v>
      </c>
      <c r="J5204" s="2" t="str">
        <f>VLOOKUP(Sheet__29[[#This Row],[Cidade]],'Clientes'!C:D,2,FALSE)</f>
        <v>SP</v>
      </c>
      <c r="K5204" s="2" t="str">
        <f>VLOOKUP(Sheet__29[[#This Row],[Produto]],Produtos!B:C,2,FALSE)</f>
        <v>Rede</v>
      </c>
      <c r="L5204" s="2" t="str">
        <f>VLOOKUP(Sheet__29[[#This Row],[Produto]],Produtos!B:D,3,FALSE)</f>
        <v>Dell Brasil</v>
      </c>
      <c r="M5204" s="2">
        <f>VLOOKUP(Sheet__29[[#This Row],[Produto]],Estoque!A:B,2,FALSE)</f>
        <v>109</v>
      </c>
      <c r="N5204" s="5">
        <f>Sheet__29[[#This Row],[Qtd]]*Sheet__29[[#This Row],[Valor]]</f>
        <v>4490</v>
      </c>
      <c r="O5204" s="5">
        <f>Sheet__29[[#This Row],[Venda]]*(1-Sheet__29[[#This Row],[Desc]]/100)</f>
        <v>4490</v>
      </c>
      <c r="P5204"/>
    </row>
    <row r="5205" spans="1:16" x14ac:dyDescent="0.25">
      <c r="A5205">
        <v>105203</v>
      </c>
      <c r="B5205" s="1">
        <v>46204</v>
      </c>
      <c r="C5205" t="s">
        <v>609</v>
      </c>
      <c r="D5205" t="s">
        <v>1089</v>
      </c>
      <c r="E5205">
        <v>3</v>
      </c>
      <c r="F5205" s="4">
        <v>2245</v>
      </c>
      <c r="G5205">
        <v>5</v>
      </c>
      <c r="H5205" t="s">
        <v>1021</v>
      </c>
      <c r="I5205" s="2" t="str">
        <f>VLOOKUP(Sheet__29[[#This Row],[Filial]],Filiais!A:B,2,FALSE)</f>
        <v>Jundiaí</v>
      </c>
      <c r="J5205" s="2" t="str">
        <f>VLOOKUP(Sheet__29[[#This Row],[Cidade]],'Clientes'!C:D,2,FALSE)</f>
        <v>SP</v>
      </c>
      <c r="K5205" s="2" t="str">
        <f>VLOOKUP(Sheet__29[[#This Row],[Produto]],Produtos!B:C,2,FALSE)</f>
        <v>Periférico</v>
      </c>
      <c r="L5205" s="2" t="str">
        <f>VLOOKUP(Sheet__29[[#This Row],[Produto]],Produtos!B:D,3,FALSE)</f>
        <v>Logitech Brasil</v>
      </c>
      <c r="M5205" s="2">
        <f>VLOOKUP(Sheet__29[[#This Row],[Produto]],Estoque!A:B,2,FALSE)</f>
        <v>39</v>
      </c>
      <c r="N5205" s="5">
        <f>Sheet__29[[#This Row],[Qtd]]*Sheet__29[[#This Row],[Valor]]</f>
        <v>6735</v>
      </c>
      <c r="O5205" s="5">
        <f>Sheet__29[[#This Row],[Venda]]*(1-Sheet__29[[#This Row],[Desc]]/100)</f>
        <v>6398.25</v>
      </c>
      <c r="P5205"/>
    </row>
    <row r="5206" spans="1:16" x14ac:dyDescent="0.25">
      <c r="A5206">
        <v>105204</v>
      </c>
      <c r="B5206" s="1">
        <v>46204</v>
      </c>
      <c r="C5206" t="s">
        <v>742</v>
      </c>
      <c r="D5206" t="s">
        <v>1136</v>
      </c>
      <c r="E5206">
        <v>4</v>
      </c>
      <c r="F5206" s="4">
        <v>4706</v>
      </c>
      <c r="G5206">
        <v>0</v>
      </c>
      <c r="H5206" t="s">
        <v>1018</v>
      </c>
      <c r="I5206" s="2" t="str">
        <f>VLOOKUP(Sheet__29[[#This Row],[Filial]],Filiais!A:B,2,FALSE)</f>
        <v>Barueri</v>
      </c>
      <c r="J5206" s="2" t="str">
        <f>VLOOKUP(Sheet__29[[#This Row],[Cidade]],'Clientes'!C:D,2,FALSE)</f>
        <v>SP</v>
      </c>
      <c r="K5206" s="2" t="str">
        <f>VLOOKUP(Sheet__29[[#This Row],[Produto]],Produtos!B:C,2,FALSE)</f>
        <v>Rede</v>
      </c>
      <c r="L5206" s="2" t="str">
        <f>VLOOKUP(Sheet__29[[#This Row],[Produto]],Produtos!B:D,3,FALSE)</f>
        <v>Logitech Brasil</v>
      </c>
      <c r="M5206" s="2">
        <f>VLOOKUP(Sheet__29[[#This Row],[Produto]],Estoque!A:B,2,FALSE)</f>
        <v>40</v>
      </c>
      <c r="N5206" s="5">
        <f>Sheet__29[[#This Row],[Qtd]]*Sheet__29[[#This Row],[Valor]]</f>
        <v>18824</v>
      </c>
      <c r="O5206" s="5">
        <f>Sheet__29[[#This Row],[Venda]]*(1-Sheet__29[[#This Row],[Desc]]/100)</f>
        <v>18824</v>
      </c>
      <c r="P5206"/>
    </row>
    <row r="5207" spans="1:16" x14ac:dyDescent="0.25">
      <c r="A5207">
        <v>105205</v>
      </c>
      <c r="B5207" s="1">
        <v>46204</v>
      </c>
      <c r="C5207" t="s">
        <v>330</v>
      </c>
      <c r="D5207" t="s">
        <v>1087</v>
      </c>
      <c r="E5207">
        <v>2</v>
      </c>
      <c r="F5207" s="4">
        <v>4437</v>
      </c>
      <c r="G5207">
        <v>0</v>
      </c>
      <c r="H5207" t="s">
        <v>1019</v>
      </c>
      <c r="I5207" s="2" t="str">
        <f>VLOOKUP(Sheet__29[[#This Row],[Filial]],Filiais!A:B,2,FALSE)</f>
        <v>Osasco</v>
      </c>
      <c r="J5207" s="2" t="str">
        <f>VLOOKUP(Sheet__29[[#This Row],[Cidade]],'Clientes'!C:D,2,FALSE)</f>
        <v>SP</v>
      </c>
      <c r="K5207" s="2" t="str">
        <f>VLOOKUP(Sheet__29[[#This Row],[Produto]],Produtos!B:C,2,FALSE)</f>
        <v>Monitor</v>
      </c>
      <c r="L5207" s="2" t="str">
        <f>VLOOKUP(Sheet__29[[#This Row],[Produto]],Produtos!B:D,3,FALSE)</f>
        <v>Kingston Brasil</v>
      </c>
      <c r="M5207" s="2">
        <f>VLOOKUP(Sheet__29[[#This Row],[Produto]],Estoque!A:B,2,FALSE)</f>
        <v>212</v>
      </c>
      <c r="N5207" s="5">
        <f>Sheet__29[[#This Row],[Qtd]]*Sheet__29[[#This Row],[Valor]]</f>
        <v>8874</v>
      </c>
      <c r="O5207" s="5">
        <f>Sheet__29[[#This Row],[Venda]]*(1-Sheet__29[[#This Row],[Desc]]/100)</f>
        <v>8874</v>
      </c>
      <c r="P5207"/>
    </row>
    <row r="5208" spans="1:16" x14ac:dyDescent="0.25">
      <c r="A5208">
        <v>105206</v>
      </c>
      <c r="B5208" s="1">
        <v>46204</v>
      </c>
      <c r="C5208" t="s">
        <v>192</v>
      </c>
      <c r="D5208" t="s">
        <v>1058</v>
      </c>
      <c r="E5208">
        <v>3</v>
      </c>
      <c r="F5208" s="4">
        <v>1965</v>
      </c>
      <c r="G5208">
        <v>10</v>
      </c>
      <c r="H5208" t="s">
        <v>1024</v>
      </c>
      <c r="I5208" s="2" t="str">
        <f>VLOOKUP(Sheet__29[[#This Row],[Filial]],Filiais!A:B,2,FALSE)</f>
        <v>Ribeirão Preto</v>
      </c>
      <c r="J5208" s="2" t="str">
        <f>VLOOKUP(Sheet__29[[#This Row],[Cidade]],'Clientes'!C:D,2,FALSE)</f>
        <v>SP</v>
      </c>
      <c r="K5208" s="2" t="str">
        <f>VLOOKUP(Sheet__29[[#This Row],[Produto]],Produtos!B:C,2,FALSE)</f>
        <v>Armazenamento</v>
      </c>
      <c r="L5208" s="2" t="str">
        <f>VLOOKUP(Sheet__29[[#This Row],[Produto]],Produtos!B:D,3,FALSE)</f>
        <v>LG Brasil</v>
      </c>
      <c r="M5208" s="2">
        <f>VLOOKUP(Sheet__29[[#This Row],[Produto]],Estoque!A:B,2,FALSE)</f>
        <v>184</v>
      </c>
      <c r="N5208" s="5">
        <f>Sheet__29[[#This Row],[Qtd]]*Sheet__29[[#This Row],[Valor]]</f>
        <v>5895</v>
      </c>
      <c r="O5208" s="5">
        <f>Sheet__29[[#This Row],[Venda]]*(1-Sheet__29[[#This Row],[Desc]]/100)</f>
        <v>5305.5</v>
      </c>
      <c r="P5208"/>
    </row>
    <row r="5209" spans="1:16" x14ac:dyDescent="0.25">
      <c r="A5209">
        <v>105207</v>
      </c>
      <c r="B5209" s="1">
        <v>46204</v>
      </c>
      <c r="C5209" t="s">
        <v>588</v>
      </c>
      <c r="D5209" t="s">
        <v>1077</v>
      </c>
      <c r="E5209">
        <v>1</v>
      </c>
      <c r="F5209" s="4">
        <v>3225</v>
      </c>
      <c r="G5209">
        <v>5</v>
      </c>
      <c r="H5209" t="s">
        <v>1024</v>
      </c>
      <c r="I5209" s="2" t="str">
        <f>VLOOKUP(Sheet__29[[#This Row],[Filial]],Filiais!A:B,2,FALSE)</f>
        <v>Ribeirão Preto</v>
      </c>
      <c r="J5209" s="2" t="str">
        <f>VLOOKUP(Sheet__29[[#This Row],[Cidade]],'Clientes'!C:D,2,FALSE)</f>
        <v>SP</v>
      </c>
      <c r="K5209" s="2" t="str">
        <f>VLOOKUP(Sheet__29[[#This Row],[Produto]],Produtos!B:C,2,FALSE)</f>
        <v>Rede</v>
      </c>
      <c r="L5209" s="2" t="str">
        <f>VLOOKUP(Sheet__29[[#This Row],[Produto]],Produtos!B:D,3,FALSE)</f>
        <v>Dell Brasil</v>
      </c>
      <c r="M5209" s="2">
        <f>VLOOKUP(Sheet__29[[#This Row],[Produto]],Estoque!A:B,2,FALSE)</f>
        <v>161</v>
      </c>
      <c r="N5209" s="5">
        <f>Sheet__29[[#This Row],[Qtd]]*Sheet__29[[#This Row],[Valor]]</f>
        <v>3225</v>
      </c>
      <c r="O5209" s="5">
        <f>Sheet__29[[#This Row],[Venda]]*(1-Sheet__29[[#This Row],[Desc]]/100)</f>
        <v>3063.75</v>
      </c>
      <c r="P5209"/>
    </row>
    <row r="5210" spans="1:16" x14ac:dyDescent="0.25">
      <c r="A5210">
        <v>105208</v>
      </c>
      <c r="B5210" s="1">
        <v>46204</v>
      </c>
      <c r="C5210" t="s">
        <v>488</v>
      </c>
      <c r="D5210" t="s">
        <v>1177</v>
      </c>
      <c r="E5210">
        <v>5</v>
      </c>
      <c r="F5210" s="4">
        <v>4666</v>
      </c>
      <c r="G5210">
        <v>5</v>
      </c>
      <c r="H5210" t="s">
        <v>1023</v>
      </c>
      <c r="I5210" s="2" t="str">
        <f>VLOOKUP(Sheet__29[[#This Row],[Filial]],Filiais!A:B,2,FALSE)</f>
        <v>Bauru</v>
      </c>
      <c r="J5210" s="2" t="str">
        <f>VLOOKUP(Sheet__29[[#This Row],[Cidade]],'Clientes'!C:D,2,FALSE)</f>
        <v>SP</v>
      </c>
      <c r="K5210" s="2" t="str">
        <f>VLOOKUP(Sheet__29[[#This Row],[Produto]],Produtos!B:C,2,FALSE)</f>
        <v>Rede</v>
      </c>
      <c r="L5210" s="2" t="str">
        <f>VLOOKUP(Sheet__29[[#This Row],[Produto]],Produtos!B:D,3,FALSE)</f>
        <v>LG Brasil</v>
      </c>
      <c r="M5210" s="2">
        <f>VLOOKUP(Sheet__29[[#This Row],[Produto]],Estoque!A:B,2,FALSE)</f>
        <v>230</v>
      </c>
      <c r="N5210" s="5">
        <f>Sheet__29[[#This Row],[Qtd]]*Sheet__29[[#This Row],[Valor]]</f>
        <v>23330</v>
      </c>
      <c r="O5210" s="5">
        <f>Sheet__29[[#This Row],[Venda]]*(1-Sheet__29[[#This Row],[Desc]]/100)</f>
        <v>22163.5</v>
      </c>
      <c r="P5210"/>
    </row>
    <row r="5211" spans="1:16" x14ac:dyDescent="0.25">
      <c r="A5211">
        <v>105209</v>
      </c>
      <c r="B5211" s="1">
        <v>46204</v>
      </c>
      <c r="C5211" t="s">
        <v>971</v>
      </c>
      <c r="D5211" t="s">
        <v>1059</v>
      </c>
      <c r="E5211">
        <v>3</v>
      </c>
      <c r="F5211" s="4">
        <v>4412</v>
      </c>
      <c r="G5211">
        <v>0</v>
      </c>
      <c r="H5211" t="s">
        <v>1021</v>
      </c>
      <c r="I5211" s="2" t="str">
        <f>VLOOKUP(Sheet__29[[#This Row],[Filial]],Filiais!A:B,2,FALSE)</f>
        <v>Jundiaí</v>
      </c>
      <c r="J5211" s="2" t="str">
        <f>VLOOKUP(Sheet__29[[#This Row],[Cidade]],'Clientes'!C:D,2,FALSE)</f>
        <v>SP</v>
      </c>
      <c r="K5211" s="2" t="str">
        <f>VLOOKUP(Sheet__29[[#This Row],[Produto]],Produtos!B:C,2,FALSE)</f>
        <v>Notebook</v>
      </c>
      <c r="L5211" s="2" t="str">
        <f>VLOOKUP(Sheet__29[[#This Row],[Produto]],Produtos!B:D,3,FALSE)</f>
        <v>Logitech Brasil</v>
      </c>
      <c r="M5211" s="2">
        <f>VLOOKUP(Sheet__29[[#This Row],[Produto]],Estoque!A:B,2,FALSE)</f>
        <v>161</v>
      </c>
      <c r="N5211" s="5">
        <f>Sheet__29[[#This Row],[Qtd]]*Sheet__29[[#This Row],[Valor]]</f>
        <v>13236</v>
      </c>
      <c r="O5211" s="5">
        <f>Sheet__29[[#This Row],[Venda]]*(1-Sheet__29[[#This Row],[Desc]]/100)</f>
        <v>13236</v>
      </c>
      <c r="P5211"/>
    </row>
    <row r="5212" spans="1:16" x14ac:dyDescent="0.25">
      <c r="A5212">
        <v>105210</v>
      </c>
      <c r="B5212" s="1">
        <v>46204</v>
      </c>
      <c r="C5212" t="s">
        <v>604</v>
      </c>
      <c r="D5212" t="s">
        <v>1051</v>
      </c>
      <c r="E5212">
        <v>1</v>
      </c>
      <c r="F5212" s="4">
        <v>4560</v>
      </c>
      <c r="G5212">
        <v>5</v>
      </c>
      <c r="H5212" t="s">
        <v>1023</v>
      </c>
      <c r="I5212" s="2" t="str">
        <f>VLOOKUP(Sheet__29[[#This Row],[Filial]],Filiais!A:B,2,FALSE)</f>
        <v>Bauru</v>
      </c>
      <c r="J5212" s="2" t="str">
        <f>VLOOKUP(Sheet__29[[#This Row],[Cidade]],'Clientes'!C:D,2,FALSE)</f>
        <v>SP</v>
      </c>
      <c r="K5212" s="2" t="str">
        <f>VLOOKUP(Sheet__29[[#This Row],[Produto]],Produtos!B:C,2,FALSE)</f>
        <v>Rede</v>
      </c>
      <c r="L5212" s="2" t="str">
        <f>VLOOKUP(Sheet__29[[#This Row],[Produto]],Produtos!B:D,3,FALSE)</f>
        <v>Logitech Brasil</v>
      </c>
      <c r="M5212" s="2">
        <f>VLOOKUP(Sheet__29[[#This Row],[Produto]],Estoque!A:B,2,FALSE)</f>
        <v>187</v>
      </c>
      <c r="N5212" s="5">
        <f>Sheet__29[[#This Row],[Qtd]]*Sheet__29[[#This Row],[Valor]]</f>
        <v>4560</v>
      </c>
      <c r="O5212" s="5">
        <f>Sheet__29[[#This Row],[Venda]]*(1-Sheet__29[[#This Row],[Desc]]/100)</f>
        <v>4332</v>
      </c>
      <c r="P5212"/>
    </row>
    <row r="5213" spans="1:16" x14ac:dyDescent="0.25">
      <c r="A5213">
        <v>105211</v>
      </c>
      <c r="B5213" s="1">
        <v>46204</v>
      </c>
      <c r="C5213" t="s">
        <v>527</v>
      </c>
      <c r="D5213" t="s">
        <v>1038</v>
      </c>
      <c r="E5213">
        <v>1</v>
      </c>
      <c r="F5213" s="4">
        <v>3844</v>
      </c>
      <c r="G5213">
        <v>10</v>
      </c>
      <c r="H5213" t="s">
        <v>1022</v>
      </c>
      <c r="I5213" s="2" t="str">
        <f>VLOOKUP(Sheet__29[[#This Row],[Filial]],Filiais!A:B,2,FALSE)</f>
        <v>Santos</v>
      </c>
      <c r="J5213" s="2" t="str">
        <f>VLOOKUP(Sheet__29[[#This Row],[Cidade]],'Clientes'!C:D,2,FALSE)</f>
        <v>SP</v>
      </c>
      <c r="K5213" s="2" t="str">
        <f>VLOOKUP(Sheet__29[[#This Row],[Produto]],Produtos!B:C,2,FALSE)</f>
        <v>Periférico</v>
      </c>
      <c r="L5213" s="2" t="str">
        <f>VLOOKUP(Sheet__29[[#This Row],[Produto]],Produtos!B:D,3,FALSE)</f>
        <v>Dell Brasil</v>
      </c>
      <c r="M5213" s="2">
        <f>VLOOKUP(Sheet__29[[#This Row],[Produto]],Estoque!A:B,2,FALSE)</f>
        <v>65</v>
      </c>
      <c r="N5213" s="5">
        <f>Sheet__29[[#This Row],[Qtd]]*Sheet__29[[#This Row],[Valor]]</f>
        <v>3844</v>
      </c>
      <c r="O5213" s="5">
        <f>Sheet__29[[#This Row],[Venda]]*(1-Sheet__29[[#This Row],[Desc]]/100)</f>
        <v>3459.6</v>
      </c>
      <c r="P5213"/>
    </row>
    <row r="5214" spans="1:16" x14ac:dyDescent="0.25">
      <c r="A5214">
        <v>105212</v>
      </c>
      <c r="B5214" s="1">
        <v>46204</v>
      </c>
      <c r="C5214" t="s">
        <v>851</v>
      </c>
      <c r="D5214" t="s">
        <v>1108</v>
      </c>
      <c r="E5214">
        <v>5</v>
      </c>
      <c r="F5214" s="4">
        <v>3243</v>
      </c>
      <c r="G5214">
        <v>10</v>
      </c>
      <c r="H5214" t="s">
        <v>1021</v>
      </c>
      <c r="I5214" s="2" t="str">
        <f>VLOOKUP(Sheet__29[[#This Row],[Filial]],Filiais!A:B,2,FALSE)</f>
        <v>Jundiaí</v>
      </c>
      <c r="J5214" s="2" t="str">
        <f>VLOOKUP(Sheet__29[[#This Row],[Cidade]],'Clientes'!C:D,2,FALSE)</f>
        <v>SP</v>
      </c>
      <c r="K5214" s="2" t="str">
        <f>VLOOKUP(Sheet__29[[#This Row],[Produto]],Produtos!B:C,2,FALSE)</f>
        <v>Notebook</v>
      </c>
      <c r="L5214" s="2" t="str">
        <f>VLOOKUP(Sheet__29[[#This Row],[Produto]],Produtos!B:D,3,FALSE)</f>
        <v>Logitech Brasil</v>
      </c>
      <c r="M5214" s="2">
        <f>VLOOKUP(Sheet__29[[#This Row],[Produto]],Estoque!A:B,2,FALSE)</f>
        <v>137</v>
      </c>
      <c r="N5214" s="5">
        <f>Sheet__29[[#This Row],[Qtd]]*Sheet__29[[#This Row],[Valor]]</f>
        <v>16215</v>
      </c>
      <c r="O5214" s="5">
        <f>Sheet__29[[#This Row],[Venda]]*(1-Sheet__29[[#This Row],[Desc]]/100)</f>
        <v>14593.5</v>
      </c>
      <c r="P5214"/>
    </row>
    <row r="5215" spans="1:16" x14ac:dyDescent="0.25">
      <c r="A5215">
        <v>105213</v>
      </c>
      <c r="B5215" s="1">
        <v>46204</v>
      </c>
      <c r="C5215" t="s">
        <v>430</v>
      </c>
      <c r="D5215" t="s">
        <v>1077</v>
      </c>
      <c r="E5215">
        <v>5</v>
      </c>
      <c r="F5215" s="4">
        <v>446</v>
      </c>
      <c r="G5215">
        <v>10</v>
      </c>
      <c r="H5215" t="s">
        <v>1020</v>
      </c>
      <c r="I5215" s="2" t="str">
        <f>VLOOKUP(Sheet__29[[#This Row],[Filial]],Filiais!A:B,2,FALSE)</f>
        <v>Sorocaba</v>
      </c>
      <c r="J5215" s="2" t="str">
        <f>VLOOKUP(Sheet__29[[#This Row],[Cidade]],'Clientes'!C:D,2,FALSE)</f>
        <v>SP</v>
      </c>
      <c r="K5215" s="2" t="str">
        <f>VLOOKUP(Sheet__29[[#This Row],[Produto]],Produtos!B:C,2,FALSE)</f>
        <v>Rede</v>
      </c>
      <c r="L5215" s="2" t="str">
        <f>VLOOKUP(Sheet__29[[#This Row],[Produto]],Produtos!B:D,3,FALSE)</f>
        <v>Dell Brasil</v>
      </c>
      <c r="M5215" s="2">
        <f>VLOOKUP(Sheet__29[[#This Row],[Produto]],Estoque!A:B,2,FALSE)</f>
        <v>161</v>
      </c>
      <c r="N5215" s="5">
        <f>Sheet__29[[#This Row],[Qtd]]*Sheet__29[[#This Row],[Valor]]</f>
        <v>2230</v>
      </c>
      <c r="O5215" s="5">
        <f>Sheet__29[[#This Row],[Venda]]*(1-Sheet__29[[#This Row],[Desc]]/100)</f>
        <v>2007</v>
      </c>
      <c r="P5215"/>
    </row>
    <row r="5216" spans="1:16" x14ac:dyDescent="0.25">
      <c r="A5216">
        <v>105214</v>
      </c>
      <c r="B5216" s="1">
        <v>46204</v>
      </c>
      <c r="C5216" t="s">
        <v>492</v>
      </c>
      <c r="D5216" t="s">
        <v>1112</v>
      </c>
      <c r="E5216">
        <v>1</v>
      </c>
      <c r="F5216" s="4">
        <v>2584</v>
      </c>
      <c r="G5216">
        <v>10</v>
      </c>
      <c r="H5216" t="s">
        <v>1021</v>
      </c>
      <c r="I5216" s="2" t="str">
        <f>VLOOKUP(Sheet__29[[#This Row],[Filial]],Filiais!A:B,2,FALSE)</f>
        <v>Jundiaí</v>
      </c>
      <c r="J5216" s="2" t="str">
        <f>VLOOKUP(Sheet__29[[#This Row],[Cidade]],'Clientes'!C:D,2,FALSE)</f>
        <v>SP</v>
      </c>
      <c r="K5216" s="2" t="str">
        <f>VLOOKUP(Sheet__29[[#This Row],[Produto]],Produtos!B:C,2,FALSE)</f>
        <v>Monitor</v>
      </c>
      <c r="L5216" s="2" t="str">
        <f>VLOOKUP(Sheet__29[[#This Row],[Produto]],Produtos!B:D,3,FALSE)</f>
        <v>Dell Brasil</v>
      </c>
      <c r="M5216" s="2">
        <f>VLOOKUP(Sheet__29[[#This Row],[Produto]],Estoque!A:B,2,FALSE)</f>
        <v>266</v>
      </c>
      <c r="N5216" s="5">
        <f>Sheet__29[[#This Row],[Qtd]]*Sheet__29[[#This Row],[Valor]]</f>
        <v>2584</v>
      </c>
      <c r="O5216" s="5">
        <f>Sheet__29[[#This Row],[Venda]]*(1-Sheet__29[[#This Row],[Desc]]/100)</f>
        <v>2325.6</v>
      </c>
      <c r="P5216"/>
    </row>
    <row r="5217" spans="1:16" x14ac:dyDescent="0.25">
      <c r="A5217">
        <v>105215</v>
      </c>
      <c r="B5217" s="1">
        <v>46204</v>
      </c>
      <c r="C5217" t="s">
        <v>874</v>
      </c>
      <c r="D5217" t="s">
        <v>1096</v>
      </c>
      <c r="E5217">
        <v>5</v>
      </c>
      <c r="F5217" s="4">
        <v>1745</v>
      </c>
      <c r="G5217">
        <v>10</v>
      </c>
      <c r="H5217" t="s">
        <v>1021</v>
      </c>
      <c r="I5217" s="2" t="str">
        <f>VLOOKUP(Sheet__29[[#This Row],[Filial]],Filiais!A:B,2,FALSE)</f>
        <v>Jundiaí</v>
      </c>
      <c r="J5217" s="2" t="str">
        <f>VLOOKUP(Sheet__29[[#This Row],[Cidade]],'Clientes'!C:D,2,FALSE)</f>
        <v>SP</v>
      </c>
      <c r="K5217" s="2" t="str">
        <f>VLOOKUP(Sheet__29[[#This Row],[Produto]],Produtos!B:C,2,FALSE)</f>
        <v>Rede</v>
      </c>
      <c r="L5217" s="2" t="str">
        <f>VLOOKUP(Sheet__29[[#This Row],[Produto]],Produtos!B:D,3,FALSE)</f>
        <v>Lenovo Brasil</v>
      </c>
      <c r="M5217" s="2">
        <f>VLOOKUP(Sheet__29[[#This Row],[Produto]],Estoque!A:B,2,FALSE)</f>
        <v>208</v>
      </c>
      <c r="N5217" s="5">
        <f>Sheet__29[[#This Row],[Qtd]]*Sheet__29[[#This Row],[Valor]]</f>
        <v>8725</v>
      </c>
      <c r="O5217" s="5">
        <f>Sheet__29[[#This Row],[Venda]]*(1-Sheet__29[[#This Row],[Desc]]/100)</f>
        <v>7852.5</v>
      </c>
      <c r="P5217"/>
    </row>
    <row r="5218" spans="1:16" x14ac:dyDescent="0.25">
      <c r="A5218">
        <v>105216</v>
      </c>
      <c r="B5218" s="1">
        <v>46204</v>
      </c>
      <c r="C5218" t="s">
        <v>116</v>
      </c>
      <c r="D5218" t="s">
        <v>1104</v>
      </c>
      <c r="E5218">
        <v>3</v>
      </c>
      <c r="F5218" s="4">
        <v>4092</v>
      </c>
      <c r="G5218">
        <v>10</v>
      </c>
      <c r="H5218" t="s">
        <v>1019</v>
      </c>
      <c r="I5218" s="2" t="str">
        <f>VLOOKUP(Sheet__29[[#This Row],[Filial]],Filiais!A:B,2,FALSE)</f>
        <v>Osasco</v>
      </c>
      <c r="J5218" s="2" t="str">
        <f>VLOOKUP(Sheet__29[[#This Row],[Cidade]],'Clientes'!C:D,2,FALSE)</f>
        <v>SP</v>
      </c>
      <c r="K5218" s="2" t="str">
        <f>VLOOKUP(Sheet__29[[#This Row],[Produto]],Produtos!B:C,2,FALSE)</f>
        <v>Rede</v>
      </c>
      <c r="L5218" s="2" t="str">
        <f>VLOOKUP(Sheet__29[[#This Row],[Produto]],Produtos!B:D,3,FALSE)</f>
        <v>Logitech Brasil</v>
      </c>
      <c r="M5218" s="2">
        <f>VLOOKUP(Sheet__29[[#This Row],[Produto]],Estoque!A:B,2,FALSE)</f>
        <v>283</v>
      </c>
      <c r="N5218" s="5">
        <f>Sheet__29[[#This Row],[Qtd]]*Sheet__29[[#This Row],[Valor]]</f>
        <v>12276</v>
      </c>
      <c r="O5218" s="5">
        <f>Sheet__29[[#This Row],[Venda]]*(1-Sheet__29[[#This Row],[Desc]]/100)</f>
        <v>11048.4</v>
      </c>
      <c r="P5218"/>
    </row>
    <row r="5219" spans="1:16" x14ac:dyDescent="0.25">
      <c r="A5219">
        <v>105217</v>
      </c>
      <c r="B5219" s="1">
        <v>46204</v>
      </c>
      <c r="C5219" t="s">
        <v>155</v>
      </c>
      <c r="D5219" t="s">
        <v>1050</v>
      </c>
      <c r="E5219">
        <v>3</v>
      </c>
      <c r="F5219" s="4">
        <v>4958</v>
      </c>
      <c r="G5219">
        <v>10</v>
      </c>
      <c r="H5219" t="s">
        <v>1023</v>
      </c>
      <c r="I5219" s="2" t="str">
        <f>VLOOKUP(Sheet__29[[#This Row],[Filial]],Filiais!A:B,2,FALSE)</f>
        <v>Bauru</v>
      </c>
      <c r="J5219" s="2" t="str">
        <f>VLOOKUP(Sheet__29[[#This Row],[Cidade]],'Clientes'!C:D,2,FALSE)</f>
        <v>SP</v>
      </c>
      <c r="K5219" s="2" t="str">
        <f>VLOOKUP(Sheet__29[[#This Row],[Produto]],Produtos!B:C,2,FALSE)</f>
        <v>Rede</v>
      </c>
      <c r="L5219" s="2" t="str">
        <f>VLOOKUP(Sheet__29[[#This Row],[Produto]],Produtos!B:D,3,FALSE)</f>
        <v>Lenovo Brasil</v>
      </c>
      <c r="M5219" s="2">
        <f>VLOOKUP(Sheet__29[[#This Row],[Produto]],Estoque!A:B,2,FALSE)</f>
        <v>262</v>
      </c>
      <c r="N5219" s="5">
        <f>Sheet__29[[#This Row],[Qtd]]*Sheet__29[[#This Row],[Valor]]</f>
        <v>14874</v>
      </c>
      <c r="O5219" s="5">
        <f>Sheet__29[[#This Row],[Venda]]*(1-Sheet__29[[#This Row],[Desc]]/100)</f>
        <v>13386.6</v>
      </c>
      <c r="P5219"/>
    </row>
    <row r="5220" spans="1:16" x14ac:dyDescent="0.25">
      <c r="A5220">
        <v>105218</v>
      </c>
      <c r="B5220" s="1">
        <v>46204</v>
      </c>
      <c r="C5220" t="s">
        <v>984</v>
      </c>
      <c r="D5220" t="s">
        <v>1142</v>
      </c>
      <c r="E5220">
        <v>3</v>
      </c>
      <c r="F5220" s="4">
        <v>4789</v>
      </c>
      <c r="G5220">
        <v>0</v>
      </c>
      <c r="H5220" t="s">
        <v>1018</v>
      </c>
      <c r="I5220" s="2" t="str">
        <f>VLOOKUP(Sheet__29[[#This Row],[Filial]],Filiais!A:B,2,FALSE)</f>
        <v>Barueri</v>
      </c>
      <c r="J5220" s="2" t="str">
        <f>VLOOKUP(Sheet__29[[#This Row],[Cidade]],'Clientes'!C:D,2,FALSE)</f>
        <v>SP</v>
      </c>
      <c r="K5220" s="2" t="str">
        <f>VLOOKUP(Sheet__29[[#This Row],[Produto]],Produtos!B:C,2,FALSE)</f>
        <v>Periférico</v>
      </c>
      <c r="L5220" s="2" t="str">
        <f>VLOOKUP(Sheet__29[[#This Row],[Produto]],Produtos!B:D,3,FALSE)</f>
        <v>Logitech Brasil</v>
      </c>
      <c r="M5220" s="2">
        <f>VLOOKUP(Sheet__29[[#This Row],[Produto]],Estoque!A:B,2,FALSE)</f>
        <v>290</v>
      </c>
      <c r="N5220" s="5">
        <f>Sheet__29[[#This Row],[Qtd]]*Sheet__29[[#This Row],[Valor]]</f>
        <v>14367</v>
      </c>
      <c r="O5220" s="5">
        <f>Sheet__29[[#This Row],[Venda]]*(1-Sheet__29[[#This Row],[Desc]]/100)</f>
        <v>14367</v>
      </c>
      <c r="P5220"/>
    </row>
    <row r="5221" spans="1:16" x14ac:dyDescent="0.25">
      <c r="A5221">
        <v>105219</v>
      </c>
      <c r="B5221" s="1">
        <v>46204</v>
      </c>
      <c r="C5221" t="s">
        <v>165</v>
      </c>
      <c r="D5221" t="s">
        <v>1123</v>
      </c>
      <c r="E5221">
        <v>1</v>
      </c>
      <c r="F5221" s="4">
        <v>656</v>
      </c>
      <c r="G5221">
        <v>5</v>
      </c>
      <c r="H5221" t="s">
        <v>1020</v>
      </c>
      <c r="I5221" s="2" t="str">
        <f>VLOOKUP(Sheet__29[[#This Row],[Filial]],Filiais!A:B,2,FALSE)</f>
        <v>Sorocaba</v>
      </c>
      <c r="J5221" s="2" t="str">
        <f>VLOOKUP(Sheet__29[[#This Row],[Cidade]],'Clientes'!C:D,2,FALSE)</f>
        <v>SP</v>
      </c>
      <c r="K5221" s="2" t="str">
        <f>VLOOKUP(Sheet__29[[#This Row],[Produto]],Produtos!B:C,2,FALSE)</f>
        <v>Periférico</v>
      </c>
      <c r="L5221" s="2" t="str">
        <f>VLOOKUP(Sheet__29[[#This Row],[Produto]],Produtos!B:D,3,FALSE)</f>
        <v>Dell Brasil</v>
      </c>
      <c r="M5221" s="2">
        <f>VLOOKUP(Sheet__29[[#This Row],[Produto]],Estoque!A:B,2,FALSE)</f>
        <v>89</v>
      </c>
      <c r="N5221" s="5">
        <f>Sheet__29[[#This Row],[Qtd]]*Sheet__29[[#This Row],[Valor]]</f>
        <v>656</v>
      </c>
      <c r="O5221" s="5">
        <f>Sheet__29[[#This Row],[Venda]]*(1-Sheet__29[[#This Row],[Desc]]/100)</f>
        <v>623.19999999999993</v>
      </c>
      <c r="P5221"/>
    </row>
    <row r="5222" spans="1:16" x14ac:dyDescent="0.25">
      <c r="A5222">
        <v>105220</v>
      </c>
      <c r="B5222" s="1">
        <v>46204</v>
      </c>
      <c r="C5222" t="s">
        <v>501</v>
      </c>
      <c r="D5222" t="s">
        <v>1097</v>
      </c>
      <c r="E5222">
        <v>5</v>
      </c>
      <c r="F5222" s="4">
        <v>2663</v>
      </c>
      <c r="G5222">
        <v>5</v>
      </c>
      <c r="H5222" t="s">
        <v>1023</v>
      </c>
      <c r="I5222" s="2" t="str">
        <f>VLOOKUP(Sheet__29[[#This Row],[Filial]],Filiais!A:B,2,FALSE)</f>
        <v>Bauru</v>
      </c>
      <c r="J5222" s="2" t="str">
        <f>VLOOKUP(Sheet__29[[#This Row],[Cidade]],'Clientes'!C:D,2,FALSE)</f>
        <v>SP</v>
      </c>
      <c r="K5222" s="2" t="str">
        <f>VLOOKUP(Sheet__29[[#This Row],[Produto]],Produtos!B:C,2,FALSE)</f>
        <v>Rede</v>
      </c>
      <c r="L5222" s="2" t="str">
        <f>VLOOKUP(Sheet__29[[#This Row],[Produto]],Produtos!B:D,3,FALSE)</f>
        <v>Logitech Brasil</v>
      </c>
      <c r="M5222" s="2">
        <f>VLOOKUP(Sheet__29[[#This Row],[Produto]],Estoque!A:B,2,FALSE)</f>
        <v>143</v>
      </c>
      <c r="N5222" s="5">
        <f>Sheet__29[[#This Row],[Qtd]]*Sheet__29[[#This Row],[Valor]]</f>
        <v>13315</v>
      </c>
      <c r="O5222" s="5">
        <f>Sheet__29[[#This Row],[Venda]]*(1-Sheet__29[[#This Row],[Desc]]/100)</f>
        <v>12649.25</v>
      </c>
      <c r="P5222"/>
    </row>
    <row r="5223" spans="1:16" x14ac:dyDescent="0.25">
      <c r="A5223">
        <v>105221</v>
      </c>
      <c r="B5223" s="1">
        <v>46204</v>
      </c>
      <c r="C5223" t="s">
        <v>90</v>
      </c>
      <c r="D5223" t="s">
        <v>1138</v>
      </c>
      <c r="E5223">
        <v>4</v>
      </c>
      <c r="F5223" s="4">
        <v>4645</v>
      </c>
      <c r="G5223">
        <v>10</v>
      </c>
      <c r="H5223" t="s">
        <v>1021</v>
      </c>
      <c r="I5223" s="2" t="str">
        <f>VLOOKUP(Sheet__29[[#This Row],[Filial]],Filiais!A:B,2,FALSE)</f>
        <v>Jundiaí</v>
      </c>
      <c r="J5223" s="2" t="str">
        <f>VLOOKUP(Sheet__29[[#This Row],[Cidade]],'Clientes'!C:D,2,FALSE)</f>
        <v>SP</v>
      </c>
      <c r="K5223" s="2" t="str">
        <f>VLOOKUP(Sheet__29[[#This Row],[Produto]],Produtos!B:C,2,FALSE)</f>
        <v>Periférico</v>
      </c>
      <c r="L5223" s="2" t="str">
        <f>VLOOKUP(Sheet__29[[#This Row],[Produto]],Produtos!B:D,3,FALSE)</f>
        <v>Logitech Brasil</v>
      </c>
      <c r="M5223" s="2">
        <f>VLOOKUP(Sheet__29[[#This Row],[Produto]],Estoque!A:B,2,FALSE)</f>
        <v>272</v>
      </c>
      <c r="N5223" s="5">
        <f>Sheet__29[[#This Row],[Qtd]]*Sheet__29[[#This Row],[Valor]]</f>
        <v>18580</v>
      </c>
      <c r="O5223" s="5">
        <f>Sheet__29[[#This Row],[Venda]]*(1-Sheet__29[[#This Row],[Desc]]/100)</f>
        <v>16722</v>
      </c>
      <c r="P5223"/>
    </row>
    <row r="5224" spans="1:16" x14ac:dyDescent="0.25">
      <c r="A5224">
        <v>105222</v>
      </c>
      <c r="B5224" s="1">
        <v>46204</v>
      </c>
      <c r="C5224" t="s">
        <v>930</v>
      </c>
      <c r="D5224" t="s">
        <v>1095</v>
      </c>
      <c r="E5224">
        <v>5</v>
      </c>
      <c r="F5224" s="4">
        <v>3996</v>
      </c>
      <c r="G5224">
        <v>5</v>
      </c>
      <c r="H5224" t="s">
        <v>1017</v>
      </c>
      <c r="I5224" s="2" t="str">
        <f>VLOOKUP(Sheet__29[[#This Row],[Filial]],Filiais!A:B,2,FALSE)</f>
        <v>Campinas</v>
      </c>
      <c r="J5224" s="2" t="str">
        <f>VLOOKUP(Sheet__29[[#This Row],[Cidade]],'Clientes'!C:D,2,FALSE)</f>
        <v>SP</v>
      </c>
      <c r="K5224" s="2" t="str">
        <f>VLOOKUP(Sheet__29[[#This Row],[Produto]],Produtos!B:C,2,FALSE)</f>
        <v>Notebook</v>
      </c>
      <c r="L5224" s="2" t="str">
        <f>VLOOKUP(Sheet__29[[#This Row],[Produto]],Produtos!B:D,3,FALSE)</f>
        <v>Lenovo Brasil</v>
      </c>
      <c r="M5224" s="2">
        <f>VLOOKUP(Sheet__29[[#This Row],[Produto]],Estoque!A:B,2,FALSE)</f>
        <v>84</v>
      </c>
      <c r="N5224" s="5">
        <f>Sheet__29[[#This Row],[Qtd]]*Sheet__29[[#This Row],[Valor]]</f>
        <v>19980</v>
      </c>
      <c r="O5224" s="5">
        <f>Sheet__29[[#This Row],[Venda]]*(1-Sheet__29[[#This Row],[Desc]]/100)</f>
        <v>18981</v>
      </c>
      <c r="P5224"/>
    </row>
    <row r="5225" spans="1:16" x14ac:dyDescent="0.25">
      <c r="A5225">
        <v>105223</v>
      </c>
      <c r="B5225" s="1">
        <v>46204</v>
      </c>
      <c r="C5225" t="s">
        <v>472</v>
      </c>
      <c r="D5225" t="s">
        <v>1110</v>
      </c>
      <c r="E5225">
        <v>3</v>
      </c>
      <c r="F5225" s="4">
        <v>1488</v>
      </c>
      <c r="G5225">
        <v>10</v>
      </c>
      <c r="H5225" t="s">
        <v>1019</v>
      </c>
      <c r="I5225" s="2" t="str">
        <f>VLOOKUP(Sheet__29[[#This Row],[Filial]],Filiais!A:B,2,FALSE)</f>
        <v>Osasco</v>
      </c>
      <c r="J5225" s="2" t="str">
        <f>VLOOKUP(Sheet__29[[#This Row],[Cidade]],'Clientes'!C:D,2,FALSE)</f>
        <v>SP</v>
      </c>
      <c r="K5225" s="2" t="str">
        <f>VLOOKUP(Sheet__29[[#This Row],[Produto]],Produtos!B:C,2,FALSE)</f>
        <v>Monitor</v>
      </c>
      <c r="L5225" s="2" t="str">
        <f>VLOOKUP(Sheet__29[[#This Row],[Produto]],Produtos!B:D,3,FALSE)</f>
        <v>Logitech Brasil</v>
      </c>
      <c r="M5225" s="2">
        <f>VLOOKUP(Sheet__29[[#This Row],[Produto]],Estoque!A:B,2,FALSE)</f>
        <v>91</v>
      </c>
      <c r="N5225" s="5">
        <f>Sheet__29[[#This Row],[Qtd]]*Sheet__29[[#This Row],[Valor]]</f>
        <v>4464</v>
      </c>
      <c r="O5225" s="5">
        <f>Sheet__29[[#This Row],[Venda]]*(1-Sheet__29[[#This Row],[Desc]]/100)</f>
        <v>4017.6</v>
      </c>
      <c r="P5225"/>
    </row>
    <row r="5226" spans="1:16" x14ac:dyDescent="0.25">
      <c r="A5226">
        <v>105224</v>
      </c>
      <c r="B5226" s="1">
        <v>46204</v>
      </c>
      <c r="C5226" t="s">
        <v>529</v>
      </c>
      <c r="D5226" t="s">
        <v>1140</v>
      </c>
      <c r="E5226">
        <v>3</v>
      </c>
      <c r="F5226" s="4">
        <v>786</v>
      </c>
      <c r="G5226">
        <v>10</v>
      </c>
      <c r="H5226" t="s">
        <v>1023</v>
      </c>
      <c r="I5226" s="2" t="str">
        <f>VLOOKUP(Sheet__29[[#This Row],[Filial]],Filiais!A:B,2,FALSE)</f>
        <v>Bauru</v>
      </c>
      <c r="J5226" s="2" t="str">
        <f>VLOOKUP(Sheet__29[[#This Row],[Cidade]],'Clientes'!C:D,2,FALSE)</f>
        <v>SP</v>
      </c>
      <c r="K5226" s="2" t="str">
        <f>VLOOKUP(Sheet__29[[#This Row],[Produto]],Produtos!B:C,2,FALSE)</f>
        <v>Monitor</v>
      </c>
      <c r="L5226" s="2" t="str">
        <f>VLOOKUP(Sheet__29[[#This Row],[Produto]],Produtos!B:D,3,FALSE)</f>
        <v>Dell Brasil</v>
      </c>
      <c r="M5226" s="2">
        <f>VLOOKUP(Sheet__29[[#This Row],[Produto]],Estoque!A:B,2,FALSE)</f>
        <v>244</v>
      </c>
      <c r="N5226" s="5">
        <f>Sheet__29[[#This Row],[Qtd]]*Sheet__29[[#This Row],[Valor]]</f>
        <v>2358</v>
      </c>
      <c r="O5226" s="5">
        <f>Sheet__29[[#This Row],[Venda]]*(1-Sheet__29[[#This Row],[Desc]]/100)</f>
        <v>2122.2000000000003</v>
      </c>
      <c r="P5226"/>
    </row>
    <row r="5227" spans="1:16" x14ac:dyDescent="0.25">
      <c r="A5227">
        <v>105225</v>
      </c>
      <c r="B5227" s="1">
        <v>46204</v>
      </c>
      <c r="C5227" t="s">
        <v>517</v>
      </c>
      <c r="D5227" t="s">
        <v>1167</v>
      </c>
      <c r="E5227">
        <v>5</v>
      </c>
      <c r="F5227" s="4">
        <v>4770</v>
      </c>
      <c r="G5227">
        <v>0</v>
      </c>
      <c r="H5227" t="s">
        <v>1017</v>
      </c>
      <c r="I5227" s="2" t="str">
        <f>VLOOKUP(Sheet__29[[#This Row],[Filial]],Filiais!A:B,2,FALSE)</f>
        <v>Campinas</v>
      </c>
      <c r="J5227" s="2" t="str">
        <f>VLOOKUP(Sheet__29[[#This Row],[Cidade]],'Clientes'!C:D,2,FALSE)</f>
        <v>SP</v>
      </c>
      <c r="K5227" s="2" t="str">
        <f>VLOOKUP(Sheet__29[[#This Row],[Produto]],Produtos!B:C,2,FALSE)</f>
        <v>Monitor</v>
      </c>
      <c r="L5227" s="2" t="str">
        <f>VLOOKUP(Sheet__29[[#This Row],[Produto]],Produtos!B:D,3,FALSE)</f>
        <v>LG Brasil</v>
      </c>
      <c r="M5227" s="2">
        <f>VLOOKUP(Sheet__29[[#This Row],[Produto]],Estoque!A:B,2,FALSE)</f>
        <v>42</v>
      </c>
      <c r="N5227" s="5">
        <f>Sheet__29[[#This Row],[Qtd]]*Sheet__29[[#This Row],[Valor]]</f>
        <v>23850</v>
      </c>
      <c r="O5227" s="5">
        <f>Sheet__29[[#This Row],[Venda]]*(1-Sheet__29[[#This Row],[Desc]]/100)</f>
        <v>23850</v>
      </c>
      <c r="P5227"/>
    </row>
    <row r="5228" spans="1:16" x14ac:dyDescent="0.25">
      <c r="A5228">
        <v>105226</v>
      </c>
      <c r="B5228" s="1">
        <v>46204</v>
      </c>
      <c r="C5228" t="s">
        <v>889</v>
      </c>
      <c r="D5228" t="s">
        <v>1127</v>
      </c>
      <c r="E5228">
        <v>2</v>
      </c>
      <c r="F5228" s="4">
        <v>3341</v>
      </c>
      <c r="G5228">
        <v>10</v>
      </c>
      <c r="H5228" t="s">
        <v>1022</v>
      </c>
      <c r="I5228" s="2" t="str">
        <f>VLOOKUP(Sheet__29[[#This Row],[Filial]],Filiais!A:B,2,FALSE)</f>
        <v>Santos</v>
      </c>
      <c r="J5228" s="2" t="str">
        <f>VLOOKUP(Sheet__29[[#This Row],[Cidade]],'Clientes'!C:D,2,FALSE)</f>
        <v>SP</v>
      </c>
      <c r="K5228" s="2" t="str">
        <f>VLOOKUP(Sheet__29[[#This Row],[Produto]],Produtos!B:C,2,FALSE)</f>
        <v>Periférico</v>
      </c>
      <c r="L5228" s="2" t="str">
        <f>VLOOKUP(Sheet__29[[#This Row],[Produto]],Produtos!B:D,3,FALSE)</f>
        <v>Dell Brasil</v>
      </c>
      <c r="M5228" s="2">
        <f>VLOOKUP(Sheet__29[[#This Row],[Produto]],Estoque!A:B,2,FALSE)</f>
        <v>210</v>
      </c>
      <c r="N5228" s="5">
        <f>Sheet__29[[#This Row],[Qtd]]*Sheet__29[[#This Row],[Valor]]</f>
        <v>6682</v>
      </c>
      <c r="O5228" s="5">
        <f>Sheet__29[[#This Row],[Venda]]*(1-Sheet__29[[#This Row],[Desc]]/100)</f>
        <v>6013.8</v>
      </c>
      <c r="P5228"/>
    </row>
    <row r="5229" spans="1:16" x14ac:dyDescent="0.25">
      <c r="A5229">
        <v>105227</v>
      </c>
      <c r="B5229" s="1">
        <v>46204</v>
      </c>
      <c r="C5229" t="s">
        <v>422</v>
      </c>
      <c r="D5229" t="s">
        <v>1137</v>
      </c>
      <c r="E5229">
        <v>3</v>
      </c>
      <c r="F5229" s="4">
        <v>195</v>
      </c>
      <c r="G5229">
        <v>0</v>
      </c>
      <c r="H5229" t="s">
        <v>1023</v>
      </c>
      <c r="I5229" s="2" t="str">
        <f>VLOOKUP(Sheet__29[[#This Row],[Filial]],Filiais!A:B,2,FALSE)</f>
        <v>Bauru</v>
      </c>
      <c r="J5229" s="2" t="str">
        <f>VLOOKUP(Sheet__29[[#This Row],[Cidade]],'Clientes'!C:D,2,FALSE)</f>
        <v>SP</v>
      </c>
      <c r="K5229" s="2" t="str">
        <f>VLOOKUP(Sheet__29[[#This Row],[Produto]],Produtos!B:C,2,FALSE)</f>
        <v>Monitor</v>
      </c>
      <c r="L5229" s="2" t="str">
        <f>VLOOKUP(Sheet__29[[#This Row],[Produto]],Produtos!B:D,3,FALSE)</f>
        <v>Lenovo Brasil</v>
      </c>
      <c r="M5229" s="2">
        <f>VLOOKUP(Sheet__29[[#This Row],[Produto]],Estoque!A:B,2,FALSE)</f>
        <v>43</v>
      </c>
      <c r="N5229" s="5">
        <f>Sheet__29[[#This Row],[Qtd]]*Sheet__29[[#This Row],[Valor]]</f>
        <v>585</v>
      </c>
      <c r="O5229" s="5">
        <f>Sheet__29[[#This Row],[Venda]]*(1-Sheet__29[[#This Row],[Desc]]/100)</f>
        <v>585</v>
      </c>
      <c r="P5229"/>
    </row>
    <row r="5230" spans="1:16" x14ac:dyDescent="0.25">
      <c r="A5230">
        <v>105228</v>
      </c>
      <c r="B5230" s="1">
        <v>46204</v>
      </c>
      <c r="C5230" t="s">
        <v>812</v>
      </c>
      <c r="D5230" t="s">
        <v>1067</v>
      </c>
      <c r="E5230">
        <v>5</v>
      </c>
      <c r="F5230" s="4">
        <v>2883</v>
      </c>
      <c r="G5230">
        <v>0</v>
      </c>
      <c r="H5230" t="s">
        <v>1022</v>
      </c>
      <c r="I5230" s="2" t="str">
        <f>VLOOKUP(Sheet__29[[#This Row],[Filial]],Filiais!A:B,2,FALSE)</f>
        <v>Santos</v>
      </c>
      <c r="J5230" s="2" t="str">
        <f>VLOOKUP(Sheet__29[[#This Row],[Cidade]],'Clientes'!C:D,2,FALSE)</f>
        <v>SP</v>
      </c>
      <c r="K5230" s="2" t="str">
        <f>VLOOKUP(Sheet__29[[#This Row],[Produto]],Produtos!B:C,2,FALSE)</f>
        <v>Monitor</v>
      </c>
      <c r="L5230" s="2" t="str">
        <f>VLOOKUP(Sheet__29[[#This Row],[Produto]],Produtos!B:D,3,FALSE)</f>
        <v>Lenovo Brasil</v>
      </c>
      <c r="M5230" s="2">
        <f>VLOOKUP(Sheet__29[[#This Row],[Produto]],Estoque!A:B,2,FALSE)</f>
        <v>200</v>
      </c>
      <c r="N5230" s="5">
        <f>Sheet__29[[#This Row],[Qtd]]*Sheet__29[[#This Row],[Valor]]</f>
        <v>14415</v>
      </c>
      <c r="O5230" s="5">
        <f>Sheet__29[[#This Row],[Venda]]*(1-Sheet__29[[#This Row],[Desc]]/100)</f>
        <v>14415</v>
      </c>
      <c r="P5230"/>
    </row>
    <row r="5231" spans="1:16" x14ac:dyDescent="0.25">
      <c r="A5231">
        <v>105229</v>
      </c>
      <c r="B5231" s="1">
        <v>46204</v>
      </c>
      <c r="C5231" t="s">
        <v>45</v>
      </c>
      <c r="D5231" t="s">
        <v>1061</v>
      </c>
      <c r="E5231">
        <v>1</v>
      </c>
      <c r="F5231" s="4">
        <v>3178</v>
      </c>
      <c r="G5231">
        <v>10</v>
      </c>
      <c r="H5231" t="s">
        <v>1019</v>
      </c>
      <c r="I5231" s="2" t="str">
        <f>VLOOKUP(Sheet__29[[#This Row],[Filial]],Filiais!A:B,2,FALSE)</f>
        <v>Osasco</v>
      </c>
      <c r="J5231" s="2" t="str">
        <f>VLOOKUP(Sheet__29[[#This Row],[Cidade]],'Clientes'!C:D,2,FALSE)</f>
        <v>SP</v>
      </c>
      <c r="K5231" s="2" t="str">
        <f>VLOOKUP(Sheet__29[[#This Row],[Produto]],Produtos!B:C,2,FALSE)</f>
        <v>Notebook</v>
      </c>
      <c r="L5231" s="2" t="str">
        <f>VLOOKUP(Sheet__29[[#This Row],[Produto]],Produtos!B:D,3,FALSE)</f>
        <v>Lenovo Brasil</v>
      </c>
      <c r="M5231" s="2">
        <f>VLOOKUP(Sheet__29[[#This Row],[Produto]],Estoque!A:B,2,FALSE)</f>
        <v>209</v>
      </c>
      <c r="N5231" s="5">
        <f>Sheet__29[[#This Row],[Qtd]]*Sheet__29[[#This Row],[Valor]]</f>
        <v>3178</v>
      </c>
      <c r="O5231" s="5">
        <f>Sheet__29[[#This Row],[Venda]]*(1-Sheet__29[[#This Row],[Desc]]/100)</f>
        <v>2860.2000000000003</v>
      </c>
      <c r="P5231"/>
    </row>
    <row r="5232" spans="1:16" x14ac:dyDescent="0.25">
      <c r="A5232">
        <v>105230</v>
      </c>
      <c r="B5232" s="1">
        <v>46204</v>
      </c>
      <c r="C5232" t="s">
        <v>448</v>
      </c>
      <c r="D5232" t="s">
        <v>1145</v>
      </c>
      <c r="E5232">
        <v>4</v>
      </c>
      <c r="F5232" s="4">
        <v>2425</v>
      </c>
      <c r="G5232">
        <v>10</v>
      </c>
      <c r="H5232" t="s">
        <v>1016</v>
      </c>
      <c r="I5232" s="2" t="str">
        <f>VLOOKUP(Sheet__29[[#This Row],[Filial]],Filiais!A:B,2,FALSE)</f>
        <v>São Paulo</v>
      </c>
      <c r="J5232" s="2" t="str">
        <f>VLOOKUP(Sheet__29[[#This Row],[Cidade]],'Clientes'!C:D,2,FALSE)</f>
        <v>SP</v>
      </c>
      <c r="K5232" s="2" t="str">
        <f>VLOOKUP(Sheet__29[[#This Row],[Produto]],Produtos!B:C,2,FALSE)</f>
        <v>Armazenamento</v>
      </c>
      <c r="L5232" s="2" t="str">
        <f>VLOOKUP(Sheet__29[[#This Row],[Produto]],Produtos!B:D,3,FALSE)</f>
        <v>Logitech Brasil</v>
      </c>
      <c r="M5232" s="2">
        <f>VLOOKUP(Sheet__29[[#This Row],[Produto]],Estoque!A:B,2,FALSE)</f>
        <v>157</v>
      </c>
      <c r="N5232" s="5">
        <f>Sheet__29[[#This Row],[Qtd]]*Sheet__29[[#This Row],[Valor]]</f>
        <v>9700</v>
      </c>
      <c r="O5232" s="5">
        <f>Sheet__29[[#This Row],[Venda]]*(1-Sheet__29[[#This Row],[Desc]]/100)</f>
        <v>8730</v>
      </c>
      <c r="P5232"/>
    </row>
    <row r="5233" spans="1:16" x14ac:dyDescent="0.25">
      <c r="A5233">
        <v>105231</v>
      </c>
      <c r="B5233" s="1">
        <v>46204</v>
      </c>
      <c r="C5233" t="s">
        <v>307</v>
      </c>
      <c r="D5233" t="s">
        <v>1076</v>
      </c>
      <c r="E5233">
        <v>3</v>
      </c>
      <c r="F5233" s="4">
        <v>3503</v>
      </c>
      <c r="G5233">
        <v>0</v>
      </c>
      <c r="H5233" t="s">
        <v>1018</v>
      </c>
      <c r="I5233" s="2" t="str">
        <f>VLOOKUP(Sheet__29[[#This Row],[Filial]],Filiais!A:B,2,FALSE)</f>
        <v>Barueri</v>
      </c>
      <c r="J5233" s="2" t="str">
        <f>VLOOKUP(Sheet__29[[#This Row],[Cidade]],'Clientes'!C:D,2,FALSE)</f>
        <v>SP</v>
      </c>
      <c r="K5233" s="2" t="str">
        <f>VLOOKUP(Sheet__29[[#This Row],[Produto]],Produtos!B:C,2,FALSE)</f>
        <v>Monitor</v>
      </c>
      <c r="L5233" s="2" t="str">
        <f>VLOOKUP(Sheet__29[[#This Row],[Produto]],Produtos!B:D,3,FALSE)</f>
        <v>Logitech Brasil</v>
      </c>
      <c r="M5233" s="2">
        <f>VLOOKUP(Sheet__29[[#This Row],[Produto]],Estoque!A:B,2,FALSE)</f>
        <v>214</v>
      </c>
      <c r="N5233" s="5">
        <f>Sheet__29[[#This Row],[Qtd]]*Sheet__29[[#This Row],[Valor]]</f>
        <v>10509</v>
      </c>
      <c r="O5233" s="5">
        <f>Sheet__29[[#This Row],[Venda]]*(1-Sheet__29[[#This Row],[Desc]]/100)</f>
        <v>10509</v>
      </c>
      <c r="P5233"/>
    </row>
    <row r="5234" spans="1:16" x14ac:dyDescent="0.25">
      <c r="A5234">
        <v>105232</v>
      </c>
      <c r="B5234" s="1">
        <v>46204</v>
      </c>
      <c r="C5234" t="s">
        <v>504</v>
      </c>
      <c r="D5234" t="s">
        <v>1028</v>
      </c>
      <c r="E5234">
        <v>5</v>
      </c>
      <c r="F5234" s="4">
        <v>428</v>
      </c>
      <c r="G5234">
        <v>0</v>
      </c>
      <c r="H5234" t="s">
        <v>1024</v>
      </c>
      <c r="I5234" s="2" t="str">
        <f>VLOOKUP(Sheet__29[[#This Row],[Filial]],Filiais!A:B,2,FALSE)</f>
        <v>Ribeirão Preto</v>
      </c>
      <c r="J5234" s="2" t="str">
        <f>VLOOKUP(Sheet__29[[#This Row],[Cidade]],'Clientes'!C:D,2,FALSE)</f>
        <v>SP</v>
      </c>
      <c r="K5234" s="2" t="str">
        <f>VLOOKUP(Sheet__29[[#This Row],[Produto]],Produtos!B:C,2,FALSE)</f>
        <v>Notebook</v>
      </c>
      <c r="L5234" s="2" t="str">
        <f>VLOOKUP(Sheet__29[[#This Row],[Produto]],Produtos!B:D,3,FALSE)</f>
        <v>LG Brasil</v>
      </c>
      <c r="M5234" s="2">
        <f>VLOOKUP(Sheet__29[[#This Row],[Produto]],Estoque!A:B,2,FALSE)</f>
        <v>256</v>
      </c>
      <c r="N5234" s="5">
        <f>Sheet__29[[#This Row],[Qtd]]*Sheet__29[[#This Row],[Valor]]</f>
        <v>2140</v>
      </c>
      <c r="O5234" s="5">
        <f>Sheet__29[[#This Row],[Venda]]*(1-Sheet__29[[#This Row],[Desc]]/100)</f>
        <v>2140</v>
      </c>
      <c r="P5234"/>
    </row>
    <row r="5235" spans="1:16" x14ac:dyDescent="0.25">
      <c r="A5235">
        <v>105233</v>
      </c>
      <c r="B5235" s="1">
        <v>46204</v>
      </c>
      <c r="C5235" t="s">
        <v>381</v>
      </c>
      <c r="D5235" t="s">
        <v>1130</v>
      </c>
      <c r="E5235">
        <v>1</v>
      </c>
      <c r="F5235" s="4">
        <v>1636</v>
      </c>
      <c r="G5235">
        <v>5</v>
      </c>
      <c r="H5235" t="s">
        <v>1020</v>
      </c>
      <c r="I5235" s="2" t="str">
        <f>VLOOKUP(Sheet__29[[#This Row],[Filial]],Filiais!A:B,2,FALSE)</f>
        <v>Sorocaba</v>
      </c>
      <c r="J5235" s="2" t="str">
        <f>VLOOKUP(Sheet__29[[#This Row],[Cidade]],'Clientes'!C:D,2,FALSE)</f>
        <v>SP</v>
      </c>
      <c r="K5235" s="2" t="str">
        <f>VLOOKUP(Sheet__29[[#This Row],[Produto]],Produtos!B:C,2,FALSE)</f>
        <v>Notebook</v>
      </c>
      <c r="L5235" s="2" t="str">
        <f>VLOOKUP(Sheet__29[[#This Row],[Produto]],Produtos!B:D,3,FALSE)</f>
        <v>LG Brasil</v>
      </c>
      <c r="M5235" s="2">
        <f>VLOOKUP(Sheet__29[[#This Row],[Produto]],Estoque!A:B,2,FALSE)</f>
        <v>111</v>
      </c>
      <c r="N5235" s="5">
        <f>Sheet__29[[#This Row],[Qtd]]*Sheet__29[[#This Row],[Valor]]</f>
        <v>1636</v>
      </c>
      <c r="O5235" s="5">
        <f>Sheet__29[[#This Row],[Venda]]*(1-Sheet__29[[#This Row],[Desc]]/100)</f>
        <v>1554.1999999999998</v>
      </c>
      <c r="P5235"/>
    </row>
    <row r="5236" spans="1:16" x14ac:dyDescent="0.25">
      <c r="A5236">
        <v>105234</v>
      </c>
      <c r="B5236" s="1">
        <v>46204</v>
      </c>
      <c r="C5236" t="s">
        <v>898</v>
      </c>
      <c r="D5236" t="s">
        <v>1087</v>
      </c>
      <c r="E5236">
        <v>5</v>
      </c>
      <c r="F5236" s="4">
        <v>1501</v>
      </c>
      <c r="G5236">
        <v>10</v>
      </c>
      <c r="H5236" t="s">
        <v>1025</v>
      </c>
      <c r="I5236" s="2" t="str">
        <f>VLOOKUP(Sheet__29[[#This Row],[Filial]],Filiais!A:B,2,FALSE)</f>
        <v>São José dos Campos</v>
      </c>
      <c r="J5236" s="2" t="str">
        <f>VLOOKUP(Sheet__29[[#This Row],[Cidade]],'Clientes'!C:D,2,FALSE)</f>
        <v>SP</v>
      </c>
      <c r="K5236" s="2" t="str">
        <f>VLOOKUP(Sheet__29[[#This Row],[Produto]],Produtos!B:C,2,FALSE)</f>
        <v>Monitor</v>
      </c>
      <c r="L5236" s="2" t="str">
        <f>VLOOKUP(Sheet__29[[#This Row],[Produto]],Produtos!B:D,3,FALSE)</f>
        <v>Kingston Brasil</v>
      </c>
      <c r="M5236" s="2">
        <f>VLOOKUP(Sheet__29[[#This Row],[Produto]],Estoque!A:B,2,FALSE)</f>
        <v>212</v>
      </c>
      <c r="N5236" s="5">
        <f>Sheet__29[[#This Row],[Qtd]]*Sheet__29[[#This Row],[Valor]]</f>
        <v>7505</v>
      </c>
      <c r="O5236" s="5">
        <f>Sheet__29[[#This Row],[Venda]]*(1-Sheet__29[[#This Row],[Desc]]/100)</f>
        <v>6754.5</v>
      </c>
      <c r="P5236"/>
    </row>
    <row r="5237" spans="1:16" x14ac:dyDescent="0.25">
      <c r="A5237">
        <v>105235</v>
      </c>
      <c r="B5237" s="1">
        <v>46204</v>
      </c>
      <c r="C5237" t="s">
        <v>705</v>
      </c>
      <c r="D5237" t="s">
        <v>1029</v>
      </c>
      <c r="E5237">
        <v>5</v>
      </c>
      <c r="F5237" s="4">
        <v>1963</v>
      </c>
      <c r="G5237">
        <v>10</v>
      </c>
      <c r="H5237" t="s">
        <v>1017</v>
      </c>
      <c r="I5237" s="2" t="str">
        <f>VLOOKUP(Sheet__29[[#This Row],[Filial]],Filiais!A:B,2,FALSE)</f>
        <v>Campinas</v>
      </c>
      <c r="J5237" s="2" t="str">
        <f>VLOOKUP(Sheet__29[[#This Row],[Cidade]],'Clientes'!C:D,2,FALSE)</f>
        <v>SP</v>
      </c>
      <c r="K5237" s="2" t="str">
        <f>VLOOKUP(Sheet__29[[#This Row],[Produto]],Produtos!B:C,2,FALSE)</f>
        <v>Armazenamento</v>
      </c>
      <c r="L5237" s="2" t="str">
        <f>VLOOKUP(Sheet__29[[#This Row],[Produto]],Produtos!B:D,3,FALSE)</f>
        <v>Kingston Brasil</v>
      </c>
      <c r="M5237" s="2">
        <f>VLOOKUP(Sheet__29[[#This Row],[Produto]],Estoque!A:B,2,FALSE)</f>
        <v>220</v>
      </c>
      <c r="N5237" s="5">
        <f>Sheet__29[[#This Row],[Qtd]]*Sheet__29[[#This Row],[Valor]]</f>
        <v>9815</v>
      </c>
      <c r="O5237" s="5">
        <f>Sheet__29[[#This Row],[Venda]]*(1-Sheet__29[[#This Row],[Desc]]/100)</f>
        <v>8833.5</v>
      </c>
      <c r="P5237"/>
    </row>
    <row r="5238" spans="1:16" x14ac:dyDescent="0.25">
      <c r="A5238">
        <v>105236</v>
      </c>
      <c r="B5238" s="1">
        <v>46204</v>
      </c>
      <c r="C5238" t="s">
        <v>623</v>
      </c>
      <c r="D5238" t="s">
        <v>1032</v>
      </c>
      <c r="E5238">
        <v>5</v>
      </c>
      <c r="F5238" s="4">
        <v>184</v>
      </c>
      <c r="G5238">
        <v>0</v>
      </c>
      <c r="H5238" t="s">
        <v>1021</v>
      </c>
      <c r="I5238" s="2" t="str">
        <f>VLOOKUP(Sheet__29[[#This Row],[Filial]],Filiais!A:B,2,FALSE)</f>
        <v>Jundiaí</v>
      </c>
      <c r="J5238" s="2" t="str">
        <f>VLOOKUP(Sheet__29[[#This Row],[Cidade]],'Clientes'!C:D,2,FALSE)</f>
        <v>SP</v>
      </c>
      <c r="K5238" s="2" t="str">
        <f>VLOOKUP(Sheet__29[[#This Row],[Produto]],Produtos!B:C,2,FALSE)</f>
        <v>Periférico</v>
      </c>
      <c r="L5238" s="2" t="str">
        <f>VLOOKUP(Sheet__29[[#This Row],[Produto]],Produtos!B:D,3,FALSE)</f>
        <v>Lenovo Brasil</v>
      </c>
      <c r="M5238" s="2">
        <f>VLOOKUP(Sheet__29[[#This Row],[Produto]],Estoque!A:B,2,FALSE)</f>
        <v>297</v>
      </c>
      <c r="N5238" s="5">
        <f>Sheet__29[[#This Row],[Qtd]]*Sheet__29[[#This Row],[Valor]]</f>
        <v>920</v>
      </c>
      <c r="O5238" s="5">
        <f>Sheet__29[[#This Row],[Venda]]*(1-Sheet__29[[#This Row],[Desc]]/100)</f>
        <v>920</v>
      </c>
      <c r="P5238"/>
    </row>
    <row r="5239" spans="1:16" x14ac:dyDescent="0.25">
      <c r="A5239">
        <v>105237</v>
      </c>
      <c r="B5239" s="1">
        <v>46204</v>
      </c>
      <c r="C5239" t="s">
        <v>769</v>
      </c>
      <c r="D5239" t="s">
        <v>1100</v>
      </c>
      <c r="E5239">
        <v>3</v>
      </c>
      <c r="F5239" s="4">
        <v>3296</v>
      </c>
      <c r="G5239">
        <v>10</v>
      </c>
      <c r="H5239" t="s">
        <v>1019</v>
      </c>
      <c r="I5239" s="2" t="str">
        <f>VLOOKUP(Sheet__29[[#This Row],[Filial]],Filiais!A:B,2,FALSE)</f>
        <v>Osasco</v>
      </c>
      <c r="J5239" s="2" t="str">
        <f>VLOOKUP(Sheet__29[[#This Row],[Cidade]],'Clientes'!C:D,2,FALSE)</f>
        <v>SP</v>
      </c>
      <c r="K5239" s="2" t="str">
        <f>VLOOKUP(Sheet__29[[#This Row],[Produto]],Produtos!B:C,2,FALSE)</f>
        <v>Rede</v>
      </c>
      <c r="L5239" s="2" t="str">
        <f>VLOOKUP(Sheet__29[[#This Row],[Produto]],Produtos!B:D,3,FALSE)</f>
        <v>Logitech Brasil</v>
      </c>
      <c r="M5239" s="2">
        <f>VLOOKUP(Sheet__29[[#This Row],[Produto]],Estoque!A:B,2,FALSE)</f>
        <v>10</v>
      </c>
      <c r="N5239" s="5">
        <f>Sheet__29[[#This Row],[Qtd]]*Sheet__29[[#This Row],[Valor]]</f>
        <v>9888</v>
      </c>
      <c r="O5239" s="5">
        <f>Sheet__29[[#This Row],[Venda]]*(1-Sheet__29[[#This Row],[Desc]]/100)</f>
        <v>8899.2000000000007</v>
      </c>
      <c r="P5239"/>
    </row>
    <row r="5240" spans="1:16" x14ac:dyDescent="0.25">
      <c r="A5240">
        <v>105238</v>
      </c>
      <c r="B5240" s="1">
        <v>46204</v>
      </c>
      <c r="C5240" t="s">
        <v>573</v>
      </c>
      <c r="D5240" t="s">
        <v>1174</v>
      </c>
      <c r="E5240">
        <v>1</v>
      </c>
      <c r="F5240" s="4">
        <v>4462</v>
      </c>
      <c r="G5240">
        <v>10</v>
      </c>
      <c r="H5240" t="s">
        <v>1017</v>
      </c>
      <c r="I5240" s="2" t="str">
        <f>VLOOKUP(Sheet__29[[#This Row],[Filial]],Filiais!A:B,2,FALSE)</f>
        <v>Campinas</v>
      </c>
      <c r="J5240" s="2" t="str">
        <f>VLOOKUP(Sheet__29[[#This Row],[Cidade]],'Clientes'!C:D,2,FALSE)</f>
        <v>SP</v>
      </c>
      <c r="K5240" s="2" t="str">
        <f>VLOOKUP(Sheet__29[[#This Row],[Produto]],Produtos!B:C,2,FALSE)</f>
        <v>Monitor</v>
      </c>
      <c r="L5240" s="2" t="str">
        <f>VLOOKUP(Sheet__29[[#This Row],[Produto]],Produtos!B:D,3,FALSE)</f>
        <v>Lenovo Brasil</v>
      </c>
      <c r="M5240" s="2">
        <f>VLOOKUP(Sheet__29[[#This Row],[Produto]],Estoque!A:B,2,FALSE)</f>
        <v>88</v>
      </c>
      <c r="N5240" s="5">
        <f>Sheet__29[[#This Row],[Qtd]]*Sheet__29[[#This Row],[Valor]]</f>
        <v>4462</v>
      </c>
      <c r="O5240" s="5">
        <f>Sheet__29[[#This Row],[Venda]]*(1-Sheet__29[[#This Row],[Desc]]/100)</f>
        <v>4015.8</v>
      </c>
      <c r="P5240"/>
    </row>
    <row r="5241" spans="1:16" x14ac:dyDescent="0.25">
      <c r="A5241">
        <v>105239</v>
      </c>
      <c r="B5241" s="1">
        <v>46204</v>
      </c>
      <c r="C5241" t="s">
        <v>929</v>
      </c>
      <c r="D5241" t="s">
        <v>1090</v>
      </c>
      <c r="E5241">
        <v>5</v>
      </c>
      <c r="F5241" s="4">
        <v>273</v>
      </c>
      <c r="G5241">
        <v>0</v>
      </c>
      <c r="H5241" t="s">
        <v>1024</v>
      </c>
      <c r="I5241" s="2" t="str">
        <f>VLOOKUP(Sheet__29[[#This Row],[Filial]],Filiais!A:B,2,FALSE)</f>
        <v>Ribeirão Preto</v>
      </c>
      <c r="J5241" s="2" t="str">
        <f>VLOOKUP(Sheet__29[[#This Row],[Cidade]],'Clientes'!C:D,2,FALSE)</f>
        <v>SP</v>
      </c>
      <c r="K5241" s="2" t="str">
        <f>VLOOKUP(Sheet__29[[#This Row],[Produto]],Produtos!B:C,2,FALSE)</f>
        <v>Notebook</v>
      </c>
      <c r="L5241" s="2" t="str">
        <f>VLOOKUP(Sheet__29[[#This Row],[Produto]],Produtos!B:D,3,FALSE)</f>
        <v>Lenovo Brasil</v>
      </c>
      <c r="M5241" s="2">
        <f>VLOOKUP(Sheet__29[[#This Row],[Produto]],Estoque!A:B,2,FALSE)</f>
        <v>257</v>
      </c>
      <c r="N5241" s="5">
        <f>Sheet__29[[#This Row],[Qtd]]*Sheet__29[[#This Row],[Valor]]</f>
        <v>1365</v>
      </c>
      <c r="O5241" s="5">
        <f>Sheet__29[[#This Row],[Venda]]*(1-Sheet__29[[#This Row],[Desc]]/100)</f>
        <v>1365</v>
      </c>
      <c r="P5241"/>
    </row>
    <row r="5242" spans="1:16" x14ac:dyDescent="0.25">
      <c r="A5242">
        <v>105240</v>
      </c>
      <c r="B5242" s="1">
        <v>46204</v>
      </c>
      <c r="C5242" t="s">
        <v>569</v>
      </c>
      <c r="D5242" t="s">
        <v>1056</v>
      </c>
      <c r="E5242">
        <v>3</v>
      </c>
      <c r="F5242" s="4">
        <v>2315</v>
      </c>
      <c r="G5242">
        <v>10</v>
      </c>
      <c r="H5242" t="s">
        <v>1024</v>
      </c>
      <c r="I5242" s="2" t="str">
        <f>VLOOKUP(Sheet__29[[#This Row],[Filial]],Filiais!A:B,2,FALSE)</f>
        <v>Ribeirão Preto</v>
      </c>
      <c r="J5242" s="2" t="str">
        <f>VLOOKUP(Sheet__29[[#This Row],[Cidade]],'Clientes'!C:D,2,FALSE)</f>
        <v>SP</v>
      </c>
      <c r="K5242" s="2" t="str">
        <f>VLOOKUP(Sheet__29[[#This Row],[Produto]],Produtos!B:C,2,FALSE)</f>
        <v>Notebook</v>
      </c>
      <c r="L5242" s="2" t="str">
        <f>VLOOKUP(Sheet__29[[#This Row],[Produto]],Produtos!B:D,3,FALSE)</f>
        <v>Kingston Brasil</v>
      </c>
      <c r="M5242" s="2">
        <f>VLOOKUP(Sheet__29[[#This Row],[Produto]],Estoque!A:B,2,FALSE)</f>
        <v>231</v>
      </c>
      <c r="N5242" s="5">
        <f>Sheet__29[[#This Row],[Qtd]]*Sheet__29[[#This Row],[Valor]]</f>
        <v>6945</v>
      </c>
      <c r="O5242" s="5">
        <f>Sheet__29[[#This Row],[Venda]]*(1-Sheet__29[[#This Row],[Desc]]/100)</f>
        <v>6250.5</v>
      </c>
      <c r="P5242"/>
    </row>
    <row r="5243" spans="1:16" x14ac:dyDescent="0.25">
      <c r="A5243">
        <v>105241</v>
      </c>
      <c r="B5243" s="1">
        <v>46204</v>
      </c>
      <c r="C5243" t="s">
        <v>52</v>
      </c>
      <c r="D5243" t="s">
        <v>1109</v>
      </c>
      <c r="E5243">
        <v>5</v>
      </c>
      <c r="F5243" s="4">
        <v>1589</v>
      </c>
      <c r="G5243">
        <v>0</v>
      </c>
      <c r="H5243" t="s">
        <v>1016</v>
      </c>
      <c r="I5243" s="2" t="str">
        <f>VLOOKUP(Sheet__29[[#This Row],[Filial]],Filiais!A:B,2,FALSE)</f>
        <v>São Paulo</v>
      </c>
      <c r="J5243" s="2" t="str">
        <f>VLOOKUP(Sheet__29[[#This Row],[Cidade]],'Clientes'!C:D,2,FALSE)</f>
        <v>SP</v>
      </c>
      <c r="K5243" s="2" t="str">
        <f>VLOOKUP(Sheet__29[[#This Row],[Produto]],Produtos!B:C,2,FALSE)</f>
        <v>Armazenamento</v>
      </c>
      <c r="L5243" s="2" t="str">
        <f>VLOOKUP(Sheet__29[[#This Row],[Produto]],Produtos!B:D,3,FALSE)</f>
        <v>Dell Brasil</v>
      </c>
      <c r="M5243" s="2">
        <f>VLOOKUP(Sheet__29[[#This Row],[Produto]],Estoque!A:B,2,FALSE)</f>
        <v>253</v>
      </c>
      <c r="N5243" s="5">
        <f>Sheet__29[[#This Row],[Qtd]]*Sheet__29[[#This Row],[Valor]]</f>
        <v>7945</v>
      </c>
      <c r="O5243" s="5">
        <f>Sheet__29[[#This Row],[Venda]]*(1-Sheet__29[[#This Row],[Desc]]/100)</f>
        <v>7945</v>
      </c>
      <c r="P5243"/>
    </row>
    <row r="5244" spans="1:16" x14ac:dyDescent="0.25">
      <c r="A5244">
        <v>105242</v>
      </c>
      <c r="B5244" s="1">
        <v>46204</v>
      </c>
      <c r="C5244" t="s">
        <v>501</v>
      </c>
      <c r="D5244" t="s">
        <v>1078</v>
      </c>
      <c r="E5244">
        <v>1</v>
      </c>
      <c r="F5244" s="4">
        <v>2660</v>
      </c>
      <c r="G5244">
        <v>0</v>
      </c>
      <c r="H5244" t="s">
        <v>1016</v>
      </c>
      <c r="I5244" s="2" t="str">
        <f>VLOOKUP(Sheet__29[[#This Row],[Filial]],Filiais!A:B,2,FALSE)</f>
        <v>São Paulo</v>
      </c>
      <c r="J5244" s="2" t="str">
        <f>VLOOKUP(Sheet__29[[#This Row],[Cidade]],'Clientes'!C:D,2,FALSE)</f>
        <v>SP</v>
      </c>
      <c r="K5244" s="2" t="str">
        <f>VLOOKUP(Sheet__29[[#This Row],[Produto]],Produtos!B:C,2,FALSE)</f>
        <v>Periférico</v>
      </c>
      <c r="L5244" s="2" t="str">
        <f>VLOOKUP(Sheet__29[[#This Row],[Produto]],Produtos!B:D,3,FALSE)</f>
        <v>Kingston Brasil</v>
      </c>
      <c r="M5244" s="2">
        <f>VLOOKUP(Sheet__29[[#This Row],[Produto]],Estoque!A:B,2,FALSE)</f>
        <v>92</v>
      </c>
      <c r="N5244" s="5">
        <f>Sheet__29[[#This Row],[Qtd]]*Sheet__29[[#This Row],[Valor]]</f>
        <v>2660</v>
      </c>
      <c r="O5244" s="5">
        <f>Sheet__29[[#This Row],[Venda]]*(1-Sheet__29[[#This Row],[Desc]]/100)</f>
        <v>2660</v>
      </c>
      <c r="P5244"/>
    </row>
    <row r="5245" spans="1:16" x14ac:dyDescent="0.25">
      <c r="A5245">
        <v>105243</v>
      </c>
      <c r="B5245" s="1">
        <v>46204</v>
      </c>
      <c r="C5245" t="s">
        <v>861</v>
      </c>
      <c r="D5245" t="s">
        <v>1041</v>
      </c>
      <c r="E5245">
        <v>5</v>
      </c>
      <c r="F5245" s="4">
        <v>4658</v>
      </c>
      <c r="G5245">
        <v>10</v>
      </c>
      <c r="H5245" t="s">
        <v>1019</v>
      </c>
      <c r="I5245" s="2" t="str">
        <f>VLOOKUP(Sheet__29[[#This Row],[Filial]],Filiais!A:B,2,FALSE)</f>
        <v>Osasco</v>
      </c>
      <c r="J5245" s="2" t="str">
        <f>VLOOKUP(Sheet__29[[#This Row],[Cidade]],'Clientes'!C:D,2,FALSE)</f>
        <v>SP</v>
      </c>
      <c r="K5245" s="2" t="str">
        <f>VLOOKUP(Sheet__29[[#This Row],[Produto]],Produtos!B:C,2,FALSE)</f>
        <v>Monitor</v>
      </c>
      <c r="L5245" s="2" t="str">
        <f>VLOOKUP(Sheet__29[[#This Row],[Produto]],Produtos!B:D,3,FALSE)</f>
        <v>LG Brasil</v>
      </c>
      <c r="M5245" s="2">
        <f>VLOOKUP(Sheet__29[[#This Row],[Produto]],Estoque!A:B,2,FALSE)</f>
        <v>284</v>
      </c>
      <c r="N5245" s="5">
        <f>Sheet__29[[#This Row],[Qtd]]*Sheet__29[[#This Row],[Valor]]</f>
        <v>23290</v>
      </c>
      <c r="O5245" s="5">
        <f>Sheet__29[[#This Row],[Venda]]*(1-Sheet__29[[#This Row],[Desc]]/100)</f>
        <v>20961</v>
      </c>
      <c r="P5245"/>
    </row>
    <row r="5246" spans="1:16" x14ac:dyDescent="0.25">
      <c r="A5246">
        <v>105244</v>
      </c>
      <c r="B5246" s="1">
        <v>46204</v>
      </c>
      <c r="C5246" t="s">
        <v>302</v>
      </c>
      <c r="D5246" t="s">
        <v>1171</v>
      </c>
      <c r="E5246">
        <v>4</v>
      </c>
      <c r="F5246" s="4">
        <v>1016</v>
      </c>
      <c r="G5246">
        <v>10</v>
      </c>
      <c r="H5246" t="s">
        <v>1025</v>
      </c>
      <c r="I5246" s="2" t="str">
        <f>VLOOKUP(Sheet__29[[#This Row],[Filial]],Filiais!A:B,2,FALSE)</f>
        <v>São José dos Campos</v>
      </c>
      <c r="J5246" s="2" t="str">
        <f>VLOOKUP(Sheet__29[[#This Row],[Cidade]],'Clientes'!C:D,2,FALSE)</f>
        <v>SP</v>
      </c>
      <c r="K5246" s="2" t="str">
        <f>VLOOKUP(Sheet__29[[#This Row],[Produto]],Produtos!B:C,2,FALSE)</f>
        <v>Armazenamento</v>
      </c>
      <c r="L5246" s="2" t="str">
        <f>VLOOKUP(Sheet__29[[#This Row],[Produto]],Produtos!B:D,3,FALSE)</f>
        <v>Logitech Brasil</v>
      </c>
      <c r="M5246" s="2">
        <f>VLOOKUP(Sheet__29[[#This Row],[Produto]],Estoque!A:B,2,FALSE)</f>
        <v>139</v>
      </c>
      <c r="N5246" s="5">
        <f>Sheet__29[[#This Row],[Qtd]]*Sheet__29[[#This Row],[Valor]]</f>
        <v>4064</v>
      </c>
      <c r="O5246" s="5">
        <f>Sheet__29[[#This Row],[Venda]]*(1-Sheet__29[[#This Row],[Desc]]/100)</f>
        <v>3657.6</v>
      </c>
      <c r="P5246"/>
    </row>
    <row r="5247" spans="1:16" x14ac:dyDescent="0.25">
      <c r="A5247">
        <v>105245</v>
      </c>
      <c r="B5247" s="1">
        <v>46204</v>
      </c>
      <c r="C5247" t="s">
        <v>880</v>
      </c>
      <c r="D5247" t="s">
        <v>1120</v>
      </c>
      <c r="E5247">
        <v>2</v>
      </c>
      <c r="F5247" s="4">
        <v>1276</v>
      </c>
      <c r="G5247">
        <v>5</v>
      </c>
      <c r="H5247" t="s">
        <v>1023</v>
      </c>
      <c r="I5247" s="2" t="str">
        <f>VLOOKUP(Sheet__29[[#This Row],[Filial]],Filiais!A:B,2,FALSE)</f>
        <v>Bauru</v>
      </c>
      <c r="J5247" s="2" t="str">
        <f>VLOOKUP(Sheet__29[[#This Row],[Cidade]],'Clientes'!C:D,2,FALSE)</f>
        <v>SP</v>
      </c>
      <c r="K5247" s="2" t="str">
        <f>VLOOKUP(Sheet__29[[#This Row],[Produto]],Produtos!B:C,2,FALSE)</f>
        <v>Rede</v>
      </c>
      <c r="L5247" s="2" t="str">
        <f>VLOOKUP(Sheet__29[[#This Row],[Produto]],Produtos!B:D,3,FALSE)</f>
        <v>Kingston Brasil</v>
      </c>
      <c r="M5247" s="2">
        <f>VLOOKUP(Sheet__29[[#This Row],[Produto]],Estoque!A:B,2,FALSE)</f>
        <v>39</v>
      </c>
      <c r="N5247" s="5">
        <f>Sheet__29[[#This Row],[Qtd]]*Sheet__29[[#This Row],[Valor]]</f>
        <v>2552</v>
      </c>
      <c r="O5247" s="5">
        <f>Sheet__29[[#This Row],[Venda]]*(1-Sheet__29[[#This Row],[Desc]]/100)</f>
        <v>2424.4</v>
      </c>
      <c r="P5247"/>
    </row>
    <row r="5248" spans="1:16" x14ac:dyDescent="0.25">
      <c r="A5248">
        <v>105246</v>
      </c>
      <c r="B5248" s="1">
        <v>46204</v>
      </c>
      <c r="C5248" t="s">
        <v>660</v>
      </c>
      <c r="D5248" t="s">
        <v>1047</v>
      </c>
      <c r="E5248">
        <v>3</v>
      </c>
      <c r="F5248" s="4">
        <v>4601</v>
      </c>
      <c r="G5248">
        <v>0</v>
      </c>
      <c r="H5248" t="s">
        <v>1023</v>
      </c>
      <c r="I5248" s="2" t="str">
        <f>VLOOKUP(Sheet__29[[#This Row],[Filial]],Filiais!A:B,2,FALSE)</f>
        <v>Bauru</v>
      </c>
      <c r="J5248" s="2" t="str">
        <f>VLOOKUP(Sheet__29[[#This Row],[Cidade]],'Clientes'!C:D,2,FALSE)</f>
        <v>SP</v>
      </c>
      <c r="K5248" s="2" t="str">
        <f>VLOOKUP(Sheet__29[[#This Row],[Produto]],Produtos!B:C,2,FALSE)</f>
        <v>Periférico</v>
      </c>
      <c r="L5248" s="2" t="str">
        <f>VLOOKUP(Sheet__29[[#This Row],[Produto]],Produtos!B:D,3,FALSE)</f>
        <v>Kingston Brasil</v>
      </c>
      <c r="M5248" s="2">
        <f>VLOOKUP(Sheet__29[[#This Row],[Produto]],Estoque!A:B,2,FALSE)</f>
        <v>298</v>
      </c>
      <c r="N5248" s="5">
        <f>Sheet__29[[#This Row],[Qtd]]*Sheet__29[[#This Row],[Valor]]</f>
        <v>13803</v>
      </c>
      <c r="O5248" s="5">
        <f>Sheet__29[[#This Row],[Venda]]*(1-Sheet__29[[#This Row],[Desc]]/100)</f>
        <v>13803</v>
      </c>
      <c r="P5248"/>
    </row>
    <row r="5249" spans="1:16" x14ac:dyDescent="0.25">
      <c r="A5249">
        <v>105247</v>
      </c>
      <c r="B5249" s="1">
        <v>46204</v>
      </c>
      <c r="C5249" t="s">
        <v>515</v>
      </c>
      <c r="D5249" t="s">
        <v>1104</v>
      </c>
      <c r="E5249">
        <v>1</v>
      </c>
      <c r="F5249" s="4">
        <v>961</v>
      </c>
      <c r="G5249">
        <v>5</v>
      </c>
      <c r="H5249" t="s">
        <v>1016</v>
      </c>
      <c r="I5249" s="2" t="str">
        <f>VLOOKUP(Sheet__29[[#This Row],[Filial]],Filiais!A:B,2,FALSE)</f>
        <v>São Paulo</v>
      </c>
      <c r="J5249" s="2" t="str">
        <f>VLOOKUP(Sheet__29[[#This Row],[Cidade]],'Clientes'!C:D,2,FALSE)</f>
        <v>SP</v>
      </c>
      <c r="K5249" s="2" t="str">
        <f>VLOOKUP(Sheet__29[[#This Row],[Produto]],Produtos!B:C,2,FALSE)</f>
        <v>Rede</v>
      </c>
      <c r="L5249" s="2" t="str">
        <f>VLOOKUP(Sheet__29[[#This Row],[Produto]],Produtos!B:D,3,FALSE)</f>
        <v>Logitech Brasil</v>
      </c>
      <c r="M5249" s="2">
        <f>VLOOKUP(Sheet__29[[#This Row],[Produto]],Estoque!A:B,2,FALSE)</f>
        <v>283</v>
      </c>
      <c r="N5249" s="5">
        <f>Sheet__29[[#This Row],[Qtd]]*Sheet__29[[#This Row],[Valor]]</f>
        <v>961</v>
      </c>
      <c r="O5249" s="5">
        <f>Sheet__29[[#This Row],[Venda]]*(1-Sheet__29[[#This Row],[Desc]]/100)</f>
        <v>912.94999999999993</v>
      </c>
      <c r="P5249"/>
    </row>
    <row r="5250" spans="1:16" x14ac:dyDescent="0.25">
      <c r="A5250">
        <v>105248</v>
      </c>
      <c r="B5250" s="1">
        <v>46204</v>
      </c>
      <c r="C5250" t="s">
        <v>204</v>
      </c>
      <c r="D5250" t="s">
        <v>1169</v>
      </c>
      <c r="E5250">
        <v>3</v>
      </c>
      <c r="F5250" s="4">
        <v>4695</v>
      </c>
      <c r="G5250">
        <v>10</v>
      </c>
      <c r="H5250" t="s">
        <v>1016</v>
      </c>
      <c r="I5250" s="2" t="str">
        <f>VLOOKUP(Sheet__29[[#This Row],[Filial]],Filiais!A:B,2,FALSE)</f>
        <v>São Paulo</v>
      </c>
      <c r="J5250" s="2" t="str">
        <f>VLOOKUP(Sheet__29[[#This Row],[Cidade]],'Clientes'!C:D,2,FALSE)</f>
        <v>SP</v>
      </c>
      <c r="K5250" s="2" t="str">
        <f>VLOOKUP(Sheet__29[[#This Row],[Produto]],Produtos!B:C,2,FALSE)</f>
        <v>Armazenamento</v>
      </c>
      <c r="L5250" s="2" t="str">
        <f>VLOOKUP(Sheet__29[[#This Row],[Produto]],Produtos!B:D,3,FALSE)</f>
        <v>Logitech Brasil</v>
      </c>
      <c r="M5250" s="2">
        <f>VLOOKUP(Sheet__29[[#This Row],[Produto]],Estoque!A:B,2,FALSE)</f>
        <v>232</v>
      </c>
      <c r="N5250" s="5">
        <f>Sheet__29[[#This Row],[Qtd]]*Sheet__29[[#This Row],[Valor]]</f>
        <v>14085</v>
      </c>
      <c r="O5250" s="5">
        <f>Sheet__29[[#This Row],[Venda]]*(1-Sheet__29[[#This Row],[Desc]]/100)</f>
        <v>12676.5</v>
      </c>
      <c r="P5250"/>
    </row>
    <row r="5251" spans="1:16" x14ac:dyDescent="0.25">
      <c r="A5251">
        <v>105249</v>
      </c>
      <c r="B5251" s="1">
        <v>46204</v>
      </c>
      <c r="C5251" t="s">
        <v>871</v>
      </c>
      <c r="D5251" t="s">
        <v>1166</v>
      </c>
      <c r="E5251">
        <v>3</v>
      </c>
      <c r="F5251" s="4">
        <v>1565</v>
      </c>
      <c r="G5251">
        <v>10</v>
      </c>
      <c r="H5251" t="s">
        <v>1017</v>
      </c>
      <c r="I5251" s="2" t="str">
        <f>VLOOKUP(Sheet__29[[#This Row],[Filial]],Filiais!A:B,2,FALSE)</f>
        <v>Campinas</v>
      </c>
      <c r="J5251" s="2" t="str">
        <f>VLOOKUP(Sheet__29[[#This Row],[Cidade]],'Clientes'!C:D,2,FALSE)</f>
        <v>SP</v>
      </c>
      <c r="K5251" s="2" t="str">
        <f>VLOOKUP(Sheet__29[[#This Row],[Produto]],Produtos!B:C,2,FALSE)</f>
        <v>Monitor</v>
      </c>
      <c r="L5251" s="2" t="str">
        <f>VLOOKUP(Sheet__29[[#This Row],[Produto]],Produtos!B:D,3,FALSE)</f>
        <v>Kingston Brasil</v>
      </c>
      <c r="M5251" s="2">
        <f>VLOOKUP(Sheet__29[[#This Row],[Produto]],Estoque!A:B,2,FALSE)</f>
        <v>102</v>
      </c>
      <c r="N5251" s="5">
        <f>Sheet__29[[#This Row],[Qtd]]*Sheet__29[[#This Row],[Valor]]</f>
        <v>4695</v>
      </c>
      <c r="O5251" s="5">
        <f>Sheet__29[[#This Row],[Venda]]*(1-Sheet__29[[#This Row],[Desc]]/100)</f>
        <v>4225.5</v>
      </c>
      <c r="P5251"/>
    </row>
    <row r="5252" spans="1:16" x14ac:dyDescent="0.25">
      <c r="A5252">
        <v>105250</v>
      </c>
      <c r="B5252" s="1">
        <v>46204</v>
      </c>
      <c r="C5252" t="s">
        <v>467</v>
      </c>
      <c r="D5252" t="s">
        <v>1080</v>
      </c>
      <c r="E5252">
        <v>5</v>
      </c>
      <c r="F5252" s="4">
        <v>2337</v>
      </c>
      <c r="G5252">
        <v>10</v>
      </c>
      <c r="H5252" t="s">
        <v>1019</v>
      </c>
      <c r="I5252" s="2" t="str">
        <f>VLOOKUP(Sheet__29[[#This Row],[Filial]],Filiais!A:B,2,FALSE)</f>
        <v>Osasco</v>
      </c>
      <c r="J5252" s="2" t="str">
        <f>VLOOKUP(Sheet__29[[#This Row],[Cidade]],'Clientes'!C:D,2,FALSE)</f>
        <v>SP</v>
      </c>
      <c r="K5252" s="2" t="str">
        <f>VLOOKUP(Sheet__29[[#This Row],[Produto]],Produtos!B:C,2,FALSE)</f>
        <v>Notebook</v>
      </c>
      <c r="L5252" s="2" t="str">
        <f>VLOOKUP(Sheet__29[[#This Row],[Produto]],Produtos!B:D,3,FALSE)</f>
        <v>Dell Brasil</v>
      </c>
      <c r="M5252" s="2">
        <f>VLOOKUP(Sheet__29[[#This Row],[Produto]],Estoque!A:B,2,FALSE)</f>
        <v>276</v>
      </c>
      <c r="N5252" s="5">
        <f>Sheet__29[[#This Row],[Qtd]]*Sheet__29[[#This Row],[Valor]]</f>
        <v>11685</v>
      </c>
      <c r="O5252" s="5">
        <f>Sheet__29[[#This Row],[Venda]]*(1-Sheet__29[[#This Row],[Desc]]/100)</f>
        <v>10516.5</v>
      </c>
      <c r="P5252"/>
    </row>
    <row r="5253" spans="1:16" x14ac:dyDescent="0.25">
      <c r="A5253">
        <v>105251</v>
      </c>
      <c r="B5253" s="1">
        <v>46204</v>
      </c>
      <c r="C5253" t="s">
        <v>912</v>
      </c>
      <c r="D5253" t="s">
        <v>1102</v>
      </c>
      <c r="E5253">
        <v>4</v>
      </c>
      <c r="F5253" s="4">
        <v>3270</v>
      </c>
      <c r="G5253">
        <v>5</v>
      </c>
      <c r="H5253" t="s">
        <v>1016</v>
      </c>
      <c r="I5253" s="2" t="str">
        <f>VLOOKUP(Sheet__29[[#This Row],[Filial]],Filiais!A:B,2,FALSE)</f>
        <v>São Paulo</v>
      </c>
      <c r="J5253" s="2" t="str">
        <f>VLOOKUP(Sheet__29[[#This Row],[Cidade]],'Clientes'!C:D,2,FALSE)</f>
        <v>SP</v>
      </c>
      <c r="K5253" s="2" t="str">
        <f>VLOOKUP(Sheet__29[[#This Row],[Produto]],Produtos!B:C,2,FALSE)</f>
        <v>Monitor</v>
      </c>
      <c r="L5253" s="2" t="str">
        <f>VLOOKUP(Sheet__29[[#This Row],[Produto]],Produtos!B:D,3,FALSE)</f>
        <v>Lenovo Brasil</v>
      </c>
      <c r="M5253" s="2">
        <f>VLOOKUP(Sheet__29[[#This Row],[Produto]],Estoque!A:B,2,FALSE)</f>
        <v>140</v>
      </c>
      <c r="N5253" s="5">
        <f>Sheet__29[[#This Row],[Qtd]]*Sheet__29[[#This Row],[Valor]]</f>
        <v>13080</v>
      </c>
      <c r="O5253" s="5">
        <f>Sheet__29[[#This Row],[Venda]]*(1-Sheet__29[[#This Row],[Desc]]/100)</f>
        <v>12426</v>
      </c>
      <c r="P5253"/>
    </row>
    <row r="5254" spans="1:16" x14ac:dyDescent="0.25">
      <c r="A5254">
        <v>105252</v>
      </c>
      <c r="B5254" s="1">
        <v>46204</v>
      </c>
      <c r="C5254" t="s">
        <v>413</v>
      </c>
      <c r="D5254" t="s">
        <v>1094</v>
      </c>
      <c r="E5254">
        <v>5</v>
      </c>
      <c r="F5254" s="4">
        <v>2780</v>
      </c>
      <c r="G5254">
        <v>5</v>
      </c>
      <c r="H5254" t="s">
        <v>1021</v>
      </c>
      <c r="I5254" s="2" t="str">
        <f>VLOOKUP(Sheet__29[[#This Row],[Filial]],Filiais!A:B,2,FALSE)</f>
        <v>Jundiaí</v>
      </c>
      <c r="J5254" s="2" t="str">
        <f>VLOOKUP(Sheet__29[[#This Row],[Cidade]],'Clientes'!C:D,2,FALSE)</f>
        <v>SP</v>
      </c>
      <c r="K5254" s="2" t="str">
        <f>VLOOKUP(Sheet__29[[#This Row],[Produto]],Produtos!B:C,2,FALSE)</f>
        <v>Rede</v>
      </c>
      <c r="L5254" s="2" t="str">
        <f>VLOOKUP(Sheet__29[[#This Row],[Produto]],Produtos!B:D,3,FALSE)</f>
        <v>Lenovo Brasil</v>
      </c>
      <c r="M5254" s="2">
        <f>VLOOKUP(Sheet__29[[#This Row],[Produto]],Estoque!A:B,2,FALSE)</f>
        <v>213</v>
      </c>
      <c r="N5254" s="5">
        <f>Sheet__29[[#This Row],[Qtd]]*Sheet__29[[#This Row],[Valor]]</f>
        <v>13900</v>
      </c>
      <c r="O5254" s="5">
        <f>Sheet__29[[#This Row],[Venda]]*(1-Sheet__29[[#This Row],[Desc]]/100)</f>
        <v>13205</v>
      </c>
      <c r="P5254"/>
    </row>
    <row r="5255" spans="1:16" x14ac:dyDescent="0.25">
      <c r="A5255">
        <v>105253</v>
      </c>
      <c r="B5255" s="1">
        <v>46204</v>
      </c>
      <c r="C5255" t="s">
        <v>427</v>
      </c>
      <c r="D5255" t="s">
        <v>1055</v>
      </c>
      <c r="E5255">
        <v>4</v>
      </c>
      <c r="F5255" s="4">
        <v>4182</v>
      </c>
      <c r="G5255">
        <v>10</v>
      </c>
      <c r="H5255" t="s">
        <v>1021</v>
      </c>
      <c r="I5255" s="2" t="str">
        <f>VLOOKUP(Sheet__29[[#This Row],[Filial]],Filiais!A:B,2,FALSE)</f>
        <v>Jundiaí</v>
      </c>
      <c r="J5255" s="2" t="str">
        <f>VLOOKUP(Sheet__29[[#This Row],[Cidade]],'Clientes'!C:D,2,FALSE)</f>
        <v>SP</v>
      </c>
      <c r="K5255" s="2" t="str">
        <f>VLOOKUP(Sheet__29[[#This Row],[Produto]],Produtos!B:C,2,FALSE)</f>
        <v>Rede</v>
      </c>
      <c r="L5255" s="2" t="str">
        <f>VLOOKUP(Sheet__29[[#This Row],[Produto]],Produtos!B:D,3,FALSE)</f>
        <v>Logitech Brasil</v>
      </c>
      <c r="M5255" s="2">
        <f>VLOOKUP(Sheet__29[[#This Row],[Produto]],Estoque!A:B,2,FALSE)</f>
        <v>68</v>
      </c>
      <c r="N5255" s="5">
        <f>Sheet__29[[#This Row],[Qtd]]*Sheet__29[[#This Row],[Valor]]</f>
        <v>16728</v>
      </c>
      <c r="O5255" s="5">
        <f>Sheet__29[[#This Row],[Venda]]*(1-Sheet__29[[#This Row],[Desc]]/100)</f>
        <v>15055.2</v>
      </c>
      <c r="P5255"/>
    </row>
    <row r="5256" spans="1:16" x14ac:dyDescent="0.25">
      <c r="A5256">
        <v>105254</v>
      </c>
      <c r="B5256" s="1">
        <v>46204</v>
      </c>
      <c r="C5256" t="s">
        <v>952</v>
      </c>
      <c r="D5256" t="s">
        <v>1032</v>
      </c>
      <c r="E5256">
        <v>1</v>
      </c>
      <c r="F5256" s="4">
        <v>1288</v>
      </c>
      <c r="G5256">
        <v>5</v>
      </c>
      <c r="H5256" t="s">
        <v>1021</v>
      </c>
      <c r="I5256" s="2" t="str">
        <f>VLOOKUP(Sheet__29[[#This Row],[Filial]],Filiais!A:B,2,FALSE)</f>
        <v>Jundiaí</v>
      </c>
      <c r="J5256" s="2" t="str">
        <f>VLOOKUP(Sheet__29[[#This Row],[Cidade]],'Clientes'!C:D,2,FALSE)</f>
        <v>SP</v>
      </c>
      <c r="K5256" s="2" t="str">
        <f>VLOOKUP(Sheet__29[[#This Row],[Produto]],Produtos!B:C,2,FALSE)</f>
        <v>Periférico</v>
      </c>
      <c r="L5256" s="2" t="str">
        <f>VLOOKUP(Sheet__29[[#This Row],[Produto]],Produtos!B:D,3,FALSE)</f>
        <v>Lenovo Brasil</v>
      </c>
      <c r="M5256" s="2">
        <f>VLOOKUP(Sheet__29[[#This Row],[Produto]],Estoque!A:B,2,FALSE)</f>
        <v>297</v>
      </c>
      <c r="N5256" s="5">
        <f>Sheet__29[[#This Row],[Qtd]]*Sheet__29[[#This Row],[Valor]]</f>
        <v>1288</v>
      </c>
      <c r="O5256" s="5">
        <f>Sheet__29[[#This Row],[Venda]]*(1-Sheet__29[[#This Row],[Desc]]/100)</f>
        <v>1223.5999999999999</v>
      </c>
      <c r="P5256"/>
    </row>
    <row r="5257" spans="1:16" x14ac:dyDescent="0.25">
      <c r="A5257">
        <v>105255</v>
      </c>
      <c r="B5257" s="1">
        <v>46204</v>
      </c>
      <c r="C5257" t="s">
        <v>725</v>
      </c>
      <c r="D5257" t="s">
        <v>1086</v>
      </c>
      <c r="E5257">
        <v>2</v>
      </c>
      <c r="F5257" s="4">
        <v>3153</v>
      </c>
      <c r="G5257">
        <v>0</v>
      </c>
      <c r="H5257" t="s">
        <v>1019</v>
      </c>
      <c r="I5257" s="2" t="str">
        <f>VLOOKUP(Sheet__29[[#This Row],[Filial]],Filiais!A:B,2,FALSE)</f>
        <v>Osasco</v>
      </c>
      <c r="J5257" s="2" t="str">
        <f>VLOOKUP(Sheet__29[[#This Row],[Cidade]],'Clientes'!C:D,2,FALSE)</f>
        <v>SP</v>
      </c>
      <c r="K5257" s="2" t="str">
        <f>VLOOKUP(Sheet__29[[#This Row],[Produto]],Produtos!B:C,2,FALSE)</f>
        <v>Monitor</v>
      </c>
      <c r="L5257" s="2" t="str">
        <f>VLOOKUP(Sheet__29[[#This Row],[Produto]],Produtos!B:D,3,FALSE)</f>
        <v>Logitech Brasil</v>
      </c>
      <c r="M5257" s="2">
        <f>VLOOKUP(Sheet__29[[#This Row],[Produto]],Estoque!A:B,2,FALSE)</f>
        <v>223</v>
      </c>
      <c r="N5257" s="5">
        <f>Sheet__29[[#This Row],[Qtd]]*Sheet__29[[#This Row],[Valor]]</f>
        <v>6306</v>
      </c>
      <c r="O5257" s="5">
        <f>Sheet__29[[#This Row],[Venda]]*(1-Sheet__29[[#This Row],[Desc]]/100)</f>
        <v>6306</v>
      </c>
      <c r="P5257"/>
    </row>
    <row r="5258" spans="1:16" x14ac:dyDescent="0.25">
      <c r="A5258">
        <v>105256</v>
      </c>
      <c r="B5258" s="1">
        <v>46204</v>
      </c>
      <c r="C5258" t="s">
        <v>366</v>
      </c>
      <c r="D5258" t="s">
        <v>1030</v>
      </c>
      <c r="E5258">
        <v>1</v>
      </c>
      <c r="F5258" s="4">
        <v>3235</v>
      </c>
      <c r="G5258">
        <v>0</v>
      </c>
      <c r="H5258" t="s">
        <v>1019</v>
      </c>
      <c r="I5258" s="2" t="str">
        <f>VLOOKUP(Sheet__29[[#This Row],[Filial]],Filiais!A:B,2,FALSE)</f>
        <v>Osasco</v>
      </c>
      <c r="J5258" s="2" t="str">
        <f>VLOOKUP(Sheet__29[[#This Row],[Cidade]],'Clientes'!C:D,2,FALSE)</f>
        <v>SP</v>
      </c>
      <c r="K5258" s="2" t="str">
        <f>VLOOKUP(Sheet__29[[#This Row],[Produto]],Produtos!B:C,2,FALSE)</f>
        <v>Notebook</v>
      </c>
      <c r="L5258" s="2" t="str">
        <f>VLOOKUP(Sheet__29[[#This Row],[Produto]],Produtos!B:D,3,FALSE)</f>
        <v>Kingston Brasil</v>
      </c>
      <c r="M5258" s="2">
        <f>VLOOKUP(Sheet__29[[#This Row],[Produto]],Estoque!A:B,2,FALSE)</f>
        <v>67</v>
      </c>
      <c r="N5258" s="5">
        <f>Sheet__29[[#This Row],[Qtd]]*Sheet__29[[#This Row],[Valor]]</f>
        <v>3235</v>
      </c>
      <c r="O5258" s="5">
        <f>Sheet__29[[#This Row],[Venda]]*(1-Sheet__29[[#This Row],[Desc]]/100)</f>
        <v>3235</v>
      </c>
      <c r="P5258"/>
    </row>
    <row r="5259" spans="1:16" x14ac:dyDescent="0.25">
      <c r="A5259">
        <v>105257</v>
      </c>
      <c r="B5259" s="1">
        <v>46204</v>
      </c>
      <c r="C5259" t="s">
        <v>52</v>
      </c>
      <c r="D5259" t="s">
        <v>1048</v>
      </c>
      <c r="E5259">
        <v>5</v>
      </c>
      <c r="F5259" s="4">
        <v>2585</v>
      </c>
      <c r="G5259">
        <v>5</v>
      </c>
      <c r="H5259" t="s">
        <v>1018</v>
      </c>
      <c r="I5259" s="2" t="str">
        <f>VLOOKUP(Sheet__29[[#This Row],[Filial]],Filiais!A:B,2,FALSE)</f>
        <v>Barueri</v>
      </c>
      <c r="J5259" s="2" t="str">
        <f>VLOOKUP(Sheet__29[[#This Row],[Cidade]],'Clientes'!C:D,2,FALSE)</f>
        <v>SP</v>
      </c>
      <c r="K5259" s="2" t="str">
        <f>VLOOKUP(Sheet__29[[#This Row],[Produto]],Produtos!B:C,2,FALSE)</f>
        <v>Notebook</v>
      </c>
      <c r="L5259" s="2" t="str">
        <f>VLOOKUP(Sheet__29[[#This Row],[Produto]],Produtos!B:D,3,FALSE)</f>
        <v>LG Brasil</v>
      </c>
      <c r="M5259" s="2">
        <f>VLOOKUP(Sheet__29[[#This Row],[Produto]],Estoque!A:B,2,FALSE)</f>
        <v>164</v>
      </c>
      <c r="N5259" s="5">
        <f>Sheet__29[[#This Row],[Qtd]]*Sheet__29[[#This Row],[Valor]]</f>
        <v>12925</v>
      </c>
      <c r="O5259" s="5">
        <f>Sheet__29[[#This Row],[Venda]]*(1-Sheet__29[[#This Row],[Desc]]/100)</f>
        <v>12278.75</v>
      </c>
      <c r="P5259"/>
    </row>
    <row r="5260" spans="1:16" x14ac:dyDescent="0.25">
      <c r="A5260">
        <v>105258</v>
      </c>
      <c r="B5260" s="1">
        <v>46204</v>
      </c>
      <c r="C5260" t="s">
        <v>484</v>
      </c>
      <c r="D5260" t="s">
        <v>1174</v>
      </c>
      <c r="E5260">
        <v>3</v>
      </c>
      <c r="F5260" s="4">
        <v>3348</v>
      </c>
      <c r="G5260">
        <v>10</v>
      </c>
      <c r="H5260" t="s">
        <v>1018</v>
      </c>
      <c r="I5260" s="2" t="str">
        <f>VLOOKUP(Sheet__29[[#This Row],[Filial]],Filiais!A:B,2,FALSE)</f>
        <v>Barueri</v>
      </c>
      <c r="J5260" s="2" t="str">
        <f>VLOOKUP(Sheet__29[[#This Row],[Cidade]],'Clientes'!C:D,2,FALSE)</f>
        <v>SP</v>
      </c>
      <c r="K5260" s="2" t="str">
        <f>VLOOKUP(Sheet__29[[#This Row],[Produto]],Produtos!B:C,2,FALSE)</f>
        <v>Monitor</v>
      </c>
      <c r="L5260" s="2" t="str">
        <f>VLOOKUP(Sheet__29[[#This Row],[Produto]],Produtos!B:D,3,FALSE)</f>
        <v>Lenovo Brasil</v>
      </c>
      <c r="M5260" s="2">
        <f>VLOOKUP(Sheet__29[[#This Row],[Produto]],Estoque!A:B,2,FALSE)</f>
        <v>88</v>
      </c>
      <c r="N5260" s="5">
        <f>Sheet__29[[#This Row],[Qtd]]*Sheet__29[[#This Row],[Valor]]</f>
        <v>10044</v>
      </c>
      <c r="O5260" s="5">
        <f>Sheet__29[[#This Row],[Venda]]*(1-Sheet__29[[#This Row],[Desc]]/100)</f>
        <v>9039.6</v>
      </c>
      <c r="P5260"/>
    </row>
    <row r="5261" spans="1:16" x14ac:dyDescent="0.25">
      <c r="A5261">
        <v>105259</v>
      </c>
      <c r="B5261" s="1">
        <v>46204</v>
      </c>
      <c r="C5261" t="s">
        <v>270</v>
      </c>
      <c r="D5261" t="s">
        <v>1136</v>
      </c>
      <c r="E5261">
        <v>4</v>
      </c>
      <c r="F5261" s="4">
        <v>3475</v>
      </c>
      <c r="G5261">
        <v>0</v>
      </c>
      <c r="H5261" t="s">
        <v>1025</v>
      </c>
      <c r="I5261" s="2" t="str">
        <f>VLOOKUP(Sheet__29[[#This Row],[Filial]],Filiais!A:B,2,FALSE)</f>
        <v>São José dos Campos</v>
      </c>
      <c r="J5261" s="2" t="str">
        <f>VLOOKUP(Sheet__29[[#This Row],[Cidade]],'Clientes'!C:D,2,FALSE)</f>
        <v>SP</v>
      </c>
      <c r="K5261" s="2" t="str">
        <f>VLOOKUP(Sheet__29[[#This Row],[Produto]],Produtos!B:C,2,FALSE)</f>
        <v>Rede</v>
      </c>
      <c r="L5261" s="2" t="str">
        <f>VLOOKUP(Sheet__29[[#This Row],[Produto]],Produtos!B:D,3,FALSE)</f>
        <v>Logitech Brasil</v>
      </c>
      <c r="M5261" s="2">
        <f>VLOOKUP(Sheet__29[[#This Row],[Produto]],Estoque!A:B,2,FALSE)</f>
        <v>40</v>
      </c>
      <c r="N5261" s="5">
        <f>Sheet__29[[#This Row],[Qtd]]*Sheet__29[[#This Row],[Valor]]</f>
        <v>13900</v>
      </c>
      <c r="O5261" s="5">
        <f>Sheet__29[[#This Row],[Venda]]*(1-Sheet__29[[#This Row],[Desc]]/100)</f>
        <v>13900</v>
      </c>
      <c r="P5261"/>
    </row>
    <row r="5262" spans="1:16" x14ac:dyDescent="0.25">
      <c r="A5262">
        <v>105260</v>
      </c>
      <c r="B5262" s="1">
        <v>46204</v>
      </c>
      <c r="C5262" t="s">
        <v>651</v>
      </c>
      <c r="D5262" t="s">
        <v>1046</v>
      </c>
      <c r="E5262">
        <v>2</v>
      </c>
      <c r="F5262" s="4">
        <v>1129</v>
      </c>
      <c r="G5262">
        <v>5</v>
      </c>
      <c r="H5262" t="s">
        <v>1022</v>
      </c>
      <c r="I5262" s="2" t="str">
        <f>VLOOKUP(Sheet__29[[#This Row],[Filial]],Filiais!A:B,2,FALSE)</f>
        <v>Santos</v>
      </c>
      <c r="J5262" s="2" t="str">
        <f>VLOOKUP(Sheet__29[[#This Row],[Cidade]],'Clientes'!C:D,2,FALSE)</f>
        <v>SP</v>
      </c>
      <c r="K5262" s="2" t="str">
        <f>VLOOKUP(Sheet__29[[#This Row],[Produto]],Produtos!B:C,2,FALSE)</f>
        <v>Notebook</v>
      </c>
      <c r="L5262" s="2" t="str">
        <f>VLOOKUP(Sheet__29[[#This Row],[Produto]],Produtos!B:D,3,FALSE)</f>
        <v>Lenovo Brasil</v>
      </c>
      <c r="M5262" s="2">
        <f>VLOOKUP(Sheet__29[[#This Row],[Produto]],Estoque!A:B,2,FALSE)</f>
        <v>196</v>
      </c>
      <c r="N5262" s="5">
        <f>Sheet__29[[#This Row],[Qtd]]*Sheet__29[[#This Row],[Valor]]</f>
        <v>2258</v>
      </c>
      <c r="O5262" s="5">
        <f>Sheet__29[[#This Row],[Venda]]*(1-Sheet__29[[#This Row],[Desc]]/100)</f>
        <v>2145.1</v>
      </c>
      <c r="P5262"/>
    </row>
    <row r="5263" spans="1:16" x14ac:dyDescent="0.25">
      <c r="A5263">
        <v>105261</v>
      </c>
      <c r="B5263" s="1">
        <v>46204</v>
      </c>
      <c r="C5263" t="s">
        <v>169</v>
      </c>
      <c r="D5263" t="s">
        <v>1046</v>
      </c>
      <c r="E5263">
        <v>2</v>
      </c>
      <c r="F5263" s="4">
        <v>4834</v>
      </c>
      <c r="G5263">
        <v>0</v>
      </c>
      <c r="H5263" t="s">
        <v>1025</v>
      </c>
      <c r="I5263" s="2" t="str">
        <f>VLOOKUP(Sheet__29[[#This Row],[Filial]],Filiais!A:B,2,FALSE)</f>
        <v>São José dos Campos</v>
      </c>
      <c r="J5263" s="2" t="str">
        <f>VLOOKUP(Sheet__29[[#This Row],[Cidade]],'Clientes'!C:D,2,FALSE)</f>
        <v>SP</v>
      </c>
      <c r="K5263" s="2" t="str">
        <f>VLOOKUP(Sheet__29[[#This Row],[Produto]],Produtos!B:C,2,FALSE)</f>
        <v>Notebook</v>
      </c>
      <c r="L5263" s="2" t="str">
        <f>VLOOKUP(Sheet__29[[#This Row],[Produto]],Produtos!B:D,3,FALSE)</f>
        <v>Lenovo Brasil</v>
      </c>
      <c r="M5263" s="2">
        <f>VLOOKUP(Sheet__29[[#This Row],[Produto]],Estoque!A:B,2,FALSE)</f>
        <v>196</v>
      </c>
      <c r="N5263" s="5">
        <f>Sheet__29[[#This Row],[Qtd]]*Sheet__29[[#This Row],[Valor]]</f>
        <v>9668</v>
      </c>
      <c r="O5263" s="5">
        <f>Sheet__29[[#This Row],[Venda]]*(1-Sheet__29[[#This Row],[Desc]]/100)</f>
        <v>9668</v>
      </c>
      <c r="P5263"/>
    </row>
    <row r="5264" spans="1:16" x14ac:dyDescent="0.25">
      <c r="A5264">
        <v>105262</v>
      </c>
      <c r="B5264" s="1">
        <v>46204</v>
      </c>
      <c r="C5264" t="s">
        <v>104</v>
      </c>
      <c r="D5264" t="s">
        <v>1034</v>
      </c>
      <c r="E5264">
        <v>5</v>
      </c>
      <c r="F5264" s="4">
        <v>4583</v>
      </c>
      <c r="G5264">
        <v>10</v>
      </c>
      <c r="H5264" t="s">
        <v>1024</v>
      </c>
      <c r="I5264" s="2" t="str">
        <f>VLOOKUP(Sheet__29[[#This Row],[Filial]],Filiais!A:B,2,FALSE)</f>
        <v>Ribeirão Preto</v>
      </c>
      <c r="J5264" s="2" t="str">
        <f>VLOOKUP(Sheet__29[[#This Row],[Cidade]],'Clientes'!C:D,2,FALSE)</f>
        <v>SP</v>
      </c>
      <c r="K5264" s="2" t="str">
        <f>VLOOKUP(Sheet__29[[#This Row],[Produto]],Produtos!B:C,2,FALSE)</f>
        <v>Rede</v>
      </c>
      <c r="L5264" s="2" t="str">
        <f>VLOOKUP(Sheet__29[[#This Row],[Produto]],Produtos!B:D,3,FALSE)</f>
        <v>Dell Brasil</v>
      </c>
      <c r="M5264" s="2">
        <f>VLOOKUP(Sheet__29[[#This Row],[Produto]],Estoque!A:B,2,FALSE)</f>
        <v>109</v>
      </c>
      <c r="N5264" s="5">
        <f>Sheet__29[[#This Row],[Qtd]]*Sheet__29[[#This Row],[Valor]]</f>
        <v>22915</v>
      </c>
      <c r="O5264" s="5">
        <f>Sheet__29[[#This Row],[Venda]]*(1-Sheet__29[[#This Row],[Desc]]/100)</f>
        <v>20623.5</v>
      </c>
      <c r="P5264"/>
    </row>
    <row r="5265" spans="1:16" x14ac:dyDescent="0.25">
      <c r="A5265">
        <v>105263</v>
      </c>
      <c r="B5265" s="1">
        <v>46204</v>
      </c>
      <c r="C5265" t="s">
        <v>734</v>
      </c>
      <c r="D5265" t="s">
        <v>1153</v>
      </c>
      <c r="E5265">
        <v>3</v>
      </c>
      <c r="F5265" s="4">
        <v>2814</v>
      </c>
      <c r="G5265">
        <v>0</v>
      </c>
      <c r="H5265" t="s">
        <v>1020</v>
      </c>
      <c r="I5265" s="2" t="str">
        <f>VLOOKUP(Sheet__29[[#This Row],[Filial]],Filiais!A:B,2,FALSE)</f>
        <v>Sorocaba</v>
      </c>
      <c r="J5265" s="2" t="str">
        <f>VLOOKUP(Sheet__29[[#This Row],[Cidade]],'Clientes'!C:D,2,FALSE)</f>
        <v>SP</v>
      </c>
      <c r="K5265" s="2" t="str">
        <f>VLOOKUP(Sheet__29[[#This Row],[Produto]],Produtos!B:C,2,FALSE)</f>
        <v>Armazenamento</v>
      </c>
      <c r="L5265" s="2" t="str">
        <f>VLOOKUP(Sheet__29[[#This Row],[Produto]],Produtos!B:D,3,FALSE)</f>
        <v>LG Brasil</v>
      </c>
      <c r="M5265" s="2">
        <f>VLOOKUP(Sheet__29[[#This Row],[Produto]],Estoque!A:B,2,FALSE)</f>
        <v>93</v>
      </c>
      <c r="N5265" s="5">
        <f>Sheet__29[[#This Row],[Qtd]]*Sheet__29[[#This Row],[Valor]]</f>
        <v>8442</v>
      </c>
      <c r="O5265" s="5">
        <f>Sheet__29[[#This Row],[Venda]]*(1-Sheet__29[[#This Row],[Desc]]/100)</f>
        <v>8442</v>
      </c>
      <c r="P5265"/>
    </row>
    <row r="5266" spans="1:16" x14ac:dyDescent="0.25">
      <c r="A5266">
        <v>105264</v>
      </c>
      <c r="B5266" s="1">
        <v>46204</v>
      </c>
      <c r="C5266" t="s">
        <v>97</v>
      </c>
      <c r="D5266" t="s">
        <v>1047</v>
      </c>
      <c r="E5266">
        <v>2</v>
      </c>
      <c r="F5266" s="4">
        <v>1746</v>
      </c>
      <c r="G5266">
        <v>0</v>
      </c>
      <c r="H5266" t="s">
        <v>1023</v>
      </c>
      <c r="I5266" s="2" t="str">
        <f>VLOOKUP(Sheet__29[[#This Row],[Filial]],Filiais!A:B,2,FALSE)</f>
        <v>Bauru</v>
      </c>
      <c r="J5266" s="2" t="str">
        <f>VLOOKUP(Sheet__29[[#This Row],[Cidade]],'Clientes'!C:D,2,FALSE)</f>
        <v>SP</v>
      </c>
      <c r="K5266" s="2" t="str">
        <f>VLOOKUP(Sheet__29[[#This Row],[Produto]],Produtos!B:C,2,FALSE)</f>
        <v>Periférico</v>
      </c>
      <c r="L5266" s="2" t="str">
        <f>VLOOKUP(Sheet__29[[#This Row],[Produto]],Produtos!B:D,3,FALSE)</f>
        <v>Kingston Brasil</v>
      </c>
      <c r="M5266" s="2">
        <f>VLOOKUP(Sheet__29[[#This Row],[Produto]],Estoque!A:B,2,FALSE)</f>
        <v>298</v>
      </c>
      <c r="N5266" s="5">
        <f>Sheet__29[[#This Row],[Qtd]]*Sheet__29[[#This Row],[Valor]]</f>
        <v>3492</v>
      </c>
      <c r="O5266" s="5">
        <f>Sheet__29[[#This Row],[Venda]]*(1-Sheet__29[[#This Row],[Desc]]/100)</f>
        <v>3492</v>
      </c>
      <c r="P5266"/>
    </row>
    <row r="5267" spans="1:16" x14ac:dyDescent="0.25">
      <c r="A5267">
        <v>105265</v>
      </c>
      <c r="B5267" s="1">
        <v>46204</v>
      </c>
      <c r="C5267" t="s">
        <v>491</v>
      </c>
      <c r="D5267" t="s">
        <v>1147</v>
      </c>
      <c r="E5267">
        <v>1</v>
      </c>
      <c r="F5267" s="4">
        <v>4431</v>
      </c>
      <c r="G5267">
        <v>0</v>
      </c>
      <c r="H5267" t="s">
        <v>1019</v>
      </c>
      <c r="I5267" s="2" t="str">
        <f>VLOOKUP(Sheet__29[[#This Row],[Filial]],Filiais!A:B,2,FALSE)</f>
        <v>Osasco</v>
      </c>
      <c r="J5267" s="2" t="str">
        <f>VLOOKUP(Sheet__29[[#This Row],[Cidade]],'Clientes'!C:D,2,FALSE)</f>
        <v>SP</v>
      </c>
      <c r="K5267" s="2" t="str">
        <f>VLOOKUP(Sheet__29[[#This Row],[Produto]],Produtos!B:C,2,FALSE)</f>
        <v>Monitor</v>
      </c>
      <c r="L5267" s="2" t="str">
        <f>VLOOKUP(Sheet__29[[#This Row],[Produto]],Produtos!B:D,3,FALSE)</f>
        <v>Lenovo Brasil</v>
      </c>
      <c r="M5267" s="2">
        <f>VLOOKUP(Sheet__29[[#This Row],[Produto]],Estoque!A:B,2,FALSE)</f>
        <v>143</v>
      </c>
      <c r="N5267" s="5">
        <f>Sheet__29[[#This Row],[Qtd]]*Sheet__29[[#This Row],[Valor]]</f>
        <v>4431</v>
      </c>
      <c r="O5267" s="5">
        <f>Sheet__29[[#This Row],[Venda]]*(1-Sheet__29[[#This Row],[Desc]]/100)</f>
        <v>4431</v>
      </c>
      <c r="P5267"/>
    </row>
    <row r="5268" spans="1:16" x14ac:dyDescent="0.25">
      <c r="A5268">
        <v>105266</v>
      </c>
      <c r="B5268" s="1">
        <v>46204</v>
      </c>
      <c r="C5268" t="s">
        <v>73</v>
      </c>
      <c r="D5268" t="s">
        <v>1094</v>
      </c>
      <c r="E5268">
        <v>2</v>
      </c>
      <c r="F5268" s="4">
        <v>311</v>
      </c>
      <c r="G5268">
        <v>10</v>
      </c>
      <c r="H5268" t="s">
        <v>1018</v>
      </c>
      <c r="I5268" s="2" t="str">
        <f>VLOOKUP(Sheet__29[[#This Row],[Filial]],Filiais!A:B,2,FALSE)</f>
        <v>Barueri</v>
      </c>
      <c r="J5268" s="2" t="str">
        <f>VLOOKUP(Sheet__29[[#This Row],[Cidade]],'Clientes'!C:D,2,FALSE)</f>
        <v>SP</v>
      </c>
      <c r="K5268" s="2" t="str">
        <f>VLOOKUP(Sheet__29[[#This Row],[Produto]],Produtos!B:C,2,FALSE)</f>
        <v>Rede</v>
      </c>
      <c r="L5268" s="2" t="str">
        <f>VLOOKUP(Sheet__29[[#This Row],[Produto]],Produtos!B:D,3,FALSE)</f>
        <v>Lenovo Brasil</v>
      </c>
      <c r="M5268" s="2">
        <f>VLOOKUP(Sheet__29[[#This Row],[Produto]],Estoque!A:B,2,FALSE)</f>
        <v>213</v>
      </c>
      <c r="N5268" s="5">
        <f>Sheet__29[[#This Row],[Qtd]]*Sheet__29[[#This Row],[Valor]]</f>
        <v>622</v>
      </c>
      <c r="O5268" s="5">
        <f>Sheet__29[[#This Row],[Venda]]*(1-Sheet__29[[#This Row],[Desc]]/100)</f>
        <v>559.80000000000007</v>
      </c>
      <c r="P5268"/>
    </row>
    <row r="5269" spans="1:16" x14ac:dyDescent="0.25">
      <c r="A5269">
        <v>105267</v>
      </c>
      <c r="B5269" s="1">
        <v>46204</v>
      </c>
      <c r="C5269" t="s">
        <v>996</v>
      </c>
      <c r="D5269" t="s">
        <v>1167</v>
      </c>
      <c r="E5269">
        <v>5</v>
      </c>
      <c r="F5269" s="4">
        <v>2104</v>
      </c>
      <c r="G5269">
        <v>10</v>
      </c>
      <c r="H5269" t="s">
        <v>1023</v>
      </c>
      <c r="I5269" s="2" t="str">
        <f>VLOOKUP(Sheet__29[[#This Row],[Filial]],Filiais!A:B,2,FALSE)</f>
        <v>Bauru</v>
      </c>
      <c r="J5269" s="2" t="str">
        <f>VLOOKUP(Sheet__29[[#This Row],[Cidade]],'Clientes'!C:D,2,FALSE)</f>
        <v>SP</v>
      </c>
      <c r="K5269" s="2" t="str">
        <f>VLOOKUP(Sheet__29[[#This Row],[Produto]],Produtos!B:C,2,FALSE)</f>
        <v>Monitor</v>
      </c>
      <c r="L5269" s="2" t="str">
        <f>VLOOKUP(Sheet__29[[#This Row],[Produto]],Produtos!B:D,3,FALSE)</f>
        <v>LG Brasil</v>
      </c>
      <c r="M5269" s="2">
        <f>VLOOKUP(Sheet__29[[#This Row],[Produto]],Estoque!A:B,2,FALSE)</f>
        <v>42</v>
      </c>
      <c r="N5269" s="5">
        <f>Sheet__29[[#This Row],[Qtd]]*Sheet__29[[#This Row],[Valor]]</f>
        <v>10520</v>
      </c>
      <c r="O5269" s="5">
        <f>Sheet__29[[#This Row],[Venda]]*(1-Sheet__29[[#This Row],[Desc]]/100)</f>
        <v>9468</v>
      </c>
      <c r="P5269"/>
    </row>
    <row r="5270" spans="1:16" x14ac:dyDescent="0.25">
      <c r="A5270">
        <v>105268</v>
      </c>
      <c r="B5270" s="1">
        <v>46204</v>
      </c>
      <c r="C5270" t="s">
        <v>599</v>
      </c>
      <c r="D5270" t="s">
        <v>1089</v>
      </c>
      <c r="E5270">
        <v>5</v>
      </c>
      <c r="F5270" s="4">
        <v>1287</v>
      </c>
      <c r="G5270">
        <v>10</v>
      </c>
      <c r="H5270" t="s">
        <v>1016</v>
      </c>
      <c r="I5270" s="2" t="str">
        <f>VLOOKUP(Sheet__29[[#This Row],[Filial]],Filiais!A:B,2,FALSE)</f>
        <v>São Paulo</v>
      </c>
      <c r="J5270" s="2" t="str">
        <f>VLOOKUP(Sheet__29[[#This Row],[Cidade]],'Clientes'!C:D,2,FALSE)</f>
        <v>SP</v>
      </c>
      <c r="K5270" s="2" t="str">
        <f>VLOOKUP(Sheet__29[[#This Row],[Produto]],Produtos!B:C,2,FALSE)</f>
        <v>Periférico</v>
      </c>
      <c r="L5270" s="2" t="str">
        <f>VLOOKUP(Sheet__29[[#This Row],[Produto]],Produtos!B:D,3,FALSE)</f>
        <v>Logitech Brasil</v>
      </c>
      <c r="M5270" s="2">
        <f>VLOOKUP(Sheet__29[[#This Row],[Produto]],Estoque!A:B,2,FALSE)</f>
        <v>39</v>
      </c>
      <c r="N5270" s="5">
        <f>Sheet__29[[#This Row],[Qtd]]*Sheet__29[[#This Row],[Valor]]</f>
        <v>6435</v>
      </c>
      <c r="O5270" s="5">
        <f>Sheet__29[[#This Row],[Venda]]*(1-Sheet__29[[#This Row],[Desc]]/100)</f>
        <v>5791.5</v>
      </c>
      <c r="P5270"/>
    </row>
    <row r="5271" spans="1:16" x14ac:dyDescent="0.25">
      <c r="A5271">
        <v>105269</v>
      </c>
      <c r="B5271" s="1">
        <v>46204</v>
      </c>
      <c r="C5271" t="s">
        <v>514</v>
      </c>
      <c r="D5271" t="s">
        <v>1119</v>
      </c>
      <c r="E5271">
        <v>3</v>
      </c>
      <c r="F5271" s="4">
        <v>2229</v>
      </c>
      <c r="G5271">
        <v>10</v>
      </c>
      <c r="H5271" t="s">
        <v>1017</v>
      </c>
      <c r="I5271" s="2" t="str">
        <f>VLOOKUP(Sheet__29[[#This Row],[Filial]],Filiais!A:B,2,FALSE)</f>
        <v>Campinas</v>
      </c>
      <c r="J5271" s="2" t="str">
        <f>VLOOKUP(Sheet__29[[#This Row],[Cidade]],'Clientes'!C:D,2,FALSE)</f>
        <v>SP</v>
      </c>
      <c r="K5271" s="2" t="str">
        <f>VLOOKUP(Sheet__29[[#This Row],[Produto]],Produtos!B:C,2,FALSE)</f>
        <v>Notebook</v>
      </c>
      <c r="L5271" s="2" t="str">
        <f>VLOOKUP(Sheet__29[[#This Row],[Produto]],Produtos!B:D,3,FALSE)</f>
        <v>LG Brasil</v>
      </c>
      <c r="M5271" s="2">
        <f>VLOOKUP(Sheet__29[[#This Row],[Produto]],Estoque!A:B,2,FALSE)</f>
        <v>186</v>
      </c>
      <c r="N5271" s="5">
        <f>Sheet__29[[#This Row],[Qtd]]*Sheet__29[[#This Row],[Valor]]</f>
        <v>6687</v>
      </c>
      <c r="O5271" s="5">
        <f>Sheet__29[[#This Row],[Venda]]*(1-Sheet__29[[#This Row],[Desc]]/100)</f>
        <v>6018.3</v>
      </c>
      <c r="P5271"/>
    </row>
    <row r="5272" spans="1:16" x14ac:dyDescent="0.25">
      <c r="A5272">
        <v>105270</v>
      </c>
      <c r="B5272" s="1">
        <v>46204</v>
      </c>
      <c r="C5272" t="s">
        <v>1007</v>
      </c>
      <c r="D5272" t="s">
        <v>1072</v>
      </c>
      <c r="E5272">
        <v>1</v>
      </c>
      <c r="F5272" s="4">
        <v>4614</v>
      </c>
      <c r="G5272">
        <v>5</v>
      </c>
      <c r="H5272" t="s">
        <v>1022</v>
      </c>
      <c r="I5272" s="2" t="str">
        <f>VLOOKUP(Sheet__29[[#This Row],[Filial]],Filiais!A:B,2,FALSE)</f>
        <v>Santos</v>
      </c>
      <c r="J5272" s="2" t="str">
        <f>VLOOKUP(Sheet__29[[#This Row],[Cidade]],'Clientes'!C:D,2,FALSE)</f>
        <v>SP</v>
      </c>
      <c r="K5272" s="2" t="str">
        <f>VLOOKUP(Sheet__29[[#This Row],[Produto]],Produtos!B:C,2,FALSE)</f>
        <v>Periférico</v>
      </c>
      <c r="L5272" s="2" t="str">
        <f>VLOOKUP(Sheet__29[[#This Row],[Produto]],Produtos!B:D,3,FALSE)</f>
        <v>Logitech Brasil</v>
      </c>
      <c r="M5272" s="2">
        <f>VLOOKUP(Sheet__29[[#This Row],[Produto]],Estoque!A:B,2,FALSE)</f>
        <v>266</v>
      </c>
      <c r="N5272" s="5">
        <f>Sheet__29[[#This Row],[Qtd]]*Sheet__29[[#This Row],[Valor]]</f>
        <v>4614</v>
      </c>
      <c r="O5272" s="5">
        <f>Sheet__29[[#This Row],[Venda]]*(1-Sheet__29[[#This Row],[Desc]]/100)</f>
        <v>4383.3</v>
      </c>
      <c r="P5272"/>
    </row>
    <row r="5273" spans="1:16" x14ac:dyDescent="0.25">
      <c r="A5273">
        <v>105271</v>
      </c>
      <c r="B5273" s="1">
        <v>46204</v>
      </c>
      <c r="C5273" t="s">
        <v>301</v>
      </c>
      <c r="D5273" t="s">
        <v>1138</v>
      </c>
      <c r="E5273">
        <v>1</v>
      </c>
      <c r="F5273" s="4">
        <v>1138</v>
      </c>
      <c r="G5273">
        <v>0</v>
      </c>
      <c r="H5273" t="s">
        <v>1020</v>
      </c>
      <c r="I5273" s="2" t="str">
        <f>VLOOKUP(Sheet__29[[#This Row],[Filial]],Filiais!A:B,2,FALSE)</f>
        <v>Sorocaba</v>
      </c>
      <c r="J5273" s="2" t="str">
        <f>VLOOKUP(Sheet__29[[#This Row],[Cidade]],'Clientes'!C:D,2,FALSE)</f>
        <v>SP</v>
      </c>
      <c r="K5273" s="2" t="str">
        <f>VLOOKUP(Sheet__29[[#This Row],[Produto]],Produtos!B:C,2,FALSE)</f>
        <v>Periférico</v>
      </c>
      <c r="L5273" s="2" t="str">
        <f>VLOOKUP(Sheet__29[[#This Row],[Produto]],Produtos!B:D,3,FALSE)</f>
        <v>Logitech Brasil</v>
      </c>
      <c r="M5273" s="2">
        <f>VLOOKUP(Sheet__29[[#This Row],[Produto]],Estoque!A:B,2,FALSE)</f>
        <v>272</v>
      </c>
      <c r="N5273" s="5">
        <f>Sheet__29[[#This Row],[Qtd]]*Sheet__29[[#This Row],[Valor]]</f>
        <v>1138</v>
      </c>
      <c r="O5273" s="5">
        <f>Sheet__29[[#This Row],[Venda]]*(1-Sheet__29[[#This Row],[Desc]]/100)</f>
        <v>1138</v>
      </c>
      <c r="P5273"/>
    </row>
    <row r="5274" spans="1:16" x14ac:dyDescent="0.25">
      <c r="A5274">
        <v>105272</v>
      </c>
      <c r="B5274" s="1">
        <v>46204</v>
      </c>
      <c r="C5274" t="s">
        <v>454</v>
      </c>
      <c r="D5274" t="s">
        <v>1033</v>
      </c>
      <c r="E5274">
        <v>3</v>
      </c>
      <c r="F5274" s="4">
        <v>1462</v>
      </c>
      <c r="G5274">
        <v>0</v>
      </c>
      <c r="H5274" t="s">
        <v>1016</v>
      </c>
      <c r="I5274" s="2" t="str">
        <f>VLOOKUP(Sheet__29[[#This Row],[Filial]],Filiais!A:B,2,FALSE)</f>
        <v>São Paulo</v>
      </c>
      <c r="J5274" s="2" t="str">
        <f>VLOOKUP(Sheet__29[[#This Row],[Cidade]],'Clientes'!C:D,2,FALSE)</f>
        <v>SP</v>
      </c>
      <c r="K5274" s="2" t="str">
        <f>VLOOKUP(Sheet__29[[#This Row],[Produto]],Produtos!B:C,2,FALSE)</f>
        <v>Periférico</v>
      </c>
      <c r="L5274" s="2" t="str">
        <f>VLOOKUP(Sheet__29[[#This Row],[Produto]],Produtos!B:D,3,FALSE)</f>
        <v>Dell Brasil</v>
      </c>
      <c r="M5274" s="2">
        <f>VLOOKUP(Sheet__29[[#This Row],[Produto]],Estoque!A:B,2,FALSE)</f>
        <v>201</v>
      </c>
      <c r="N5274" s="5">
        <f>Sheet__29[[#This Row],[Qtd]]*Sheet__29[[#This Row],[Valor]]</f>
        <v>4386</v>
      </c>
      <c r="O5274" s="5">
        <f>Sheet__29[[#This Row],[Venda]]*(1-Sheet__29[[#This Row],[Desc]]/100)</f>
        <v>4386</v>
      </c>
      <c r="P5274"/>
    </row>
    <row r="5275" spans="1:16" x14ac:dyDescent="0.25">
      <c r="A5275">
        <v>105273</v>
      </c>
      <c r="B5275" s="1">
        <v>46204</v>
      </c>
      <c r="C5275" t="s">
        <v>922</v>
      </c>
      <c r="D5275" t="s">
        <v>1087</v>
      </c>
      <c r="E5275">
        <v>2</v>
      </c>
      <c r="F5275" s="4">
        <v>3679</v>
      </c>
      <c r="G5275">
        <v>10</v>
      </c>
      <c r="H5275" t="s">
        <v>1020</v>
      </c>
      <c r="I5275" s="2" t="str">
        <f>VLOOKUP(Sheet__29[[#This Row],[Filial]],Filiais!A:B,2,FALSE)</f>
        <v>Sorocaba</v>
      </c>
      <c r="J5275" s="2" t="str">
        <f>VLOOKUP(Sheet__29[[#This Row],[Cidade]],'Clientes'!C:D,2,FALSE)</f>
        <v>SP</v>
      </c>
      <c r="K5275" s="2" t="str">
        <f>VLOOKUP(Sheet__29[[#This Row],[Produto]],Produtos!B:C,2,FALSE)</f>
        <v>Monitor</v>
      </c>
      <c r="L5275" s="2" t="str">
        <f>VLOOKUP(Sheet__29[[#This Row],[Produto]],Produtos!B:D,3,FALSE)</f>
        <v>Kingston Brasil</v>
      </c>
      <c r="M5275" s="2">
        <f>VLOOKUP(Sheet__29[[#This Row],[Produto]],Estoque!A:B,2,FALSE)</f>
        <v>212</v>
      </c>
      <c r="N5275" s="5">
        <f>Sheet__29[[#This Row],[Qtd]]*Sheet__29[[#This Row],[Valor]]</f>
        <v>7358</v>
      </c>
      <c r="O5275" s="5">
        <f>Sheet__29[[#This Row],[Venda]]*(1-Sheet__29[[#This Row],[Desc]]/100)</f>
        <v>6622.2</v>
      </c>
      <c r="P5275"/>
    </row>
    <row r="5276" spans="1:16" x14ac:dyDescent="0.25">
      <c r="A5276">
        <v>105274</v>
      </c>
      <c r="B5276" s="1">
        <v>46204</v>
      </c>
      <c r="C5276" t="s">
        <v>987</v>
      </c>
      <c r="D5276" t="s">
        <v>1124</v>
      </c>
      <c r="E5276">
        <v>2</v>
      </c>
      <c r="F5276" s="4">
        <v>624</v>
      </c>
      <c r="G5276">
        <v>5</v>
      </c>
      <c r="H5276" t="s">
        <v>1018</v>
      </c>
      <c r="I5276" s="2" t="str">
        <f>VLOOKUP(Sheet__29[[#This Row],[Filial]],Filiais!A:B,2,FALSE)</f>
        <v>Barueri</v>
      </c>
      <c r="J5276" s="2" t="str">
        <f>VLOOKUP(Sheet__29[[#This Row],[Cidade]],'Clientes'!C:D,2,FALSE)</f>
        <v>SP</v>
      </c>
      <c r="K5276" s="2" t="str">
        <f>VLOOKUP(Sheet__29[[#This Row],[Produto]],Produtos!B:C,2,FALSE)</f>
        <v>Rede</v>
      </c>
      <c r="L5276" s="2" t="str">
        <f>VLOOKUP(Sheet__29[[#This Row],[Produto]],Produtos!B:D,3,FALSE)</f>
        <v>LG Brasil</v>
      </c>
      <c r="M5276" s="2">
        <f>VLOOKUP(Sheet__29[[#This Row],[Produto]],Estoque!A:B,2,FALSE)</f>
        <v>264</v>
      </c>
      <c r="N5276" s="5">
        <f>Sheet__29[[#This Row],[Qtd]]*Sheet__29[[#This Row],[Valor]]</f>
        <v>1248</v>
      </c>
      <c r="O5276" s="5">
        <f>Sheet__29[[#This Row],[Venda]]*(1-Sheet__29[[#This Row],[Desc]]/100)</f>
        <v>1185.5999999999999</v>
      </c>
      <c r="P5276"/>
    </row>
    <row r="5277" spans="1:16" x14ac:dyDescent="0.25">
      <c r="A5277">
        <v>105275</v>
      </c>
      <c r="B5277" s="1">
        <v>46204</v>
      </c>
      <c r="C5277" t="s">
        <v>384</v>
      </c>
      <c r="D5277" t="s">
        <v>1121</v>
      </c>
      <c r="E5277">
        <v>4</v>
      </c>
      <c r="F5277" s="4">
        <v>618</v>
      </c>
      <c r="G5277">
        <v>10</v>
      </c>
      <c r="H5277" t="s">
        <v>1024</v>
      </c>
      <c r="I5277" s="2" t="str">
        <f>VLOOKUP(Sheet__29[[#This Row],[Filial]],Filiais!A:B,2,FALSE)</f>
        <v>Ribeirão Preto</v>
      </c>
      <c r="J5277" s="2" t="str">
        <f>VLOOKUP(Sheet__29[[#This Row],[Cidade]],'Clientes'!C:D,2,FALSE)</f>
        <v>SP</v>
      </c>
      <c r="K5277" s="2" t="str">
        <f>VLOOKUP(Sheet__29[[#This Row],[Produto]],Produtos!B:C,2,FALSE)</f>
        <v>Monitor</v>
      </c>
      <c r="L5277" s="2" t="str">
        <f>VLOOKUP(Sheet__29[[#This Row],[Produto]],Produtos!B:D,3,FALSE)</f>
        <v>Logitech Brasil</v>
      </c>
      <c r="M5277" s="2">
        <f>VLOOKUP(Sheet__29[[#This Row],[Produto]],Estoque!A:B,2,FALSE)</f>
        <v>231</v>
      </c>
      <c r="N5277" s="5">
        <f>Sheet__29[[#This Row],[Qtd]]*Sheet__29[[#This Row],[Valor]]</f>
        <v>2472</v>
      </c>
      <c r="O5277" s="5">
        <f>Sheet__29[[#This Row],[Venda]]*(1-Sheet__29[[#This Row],[Desc]]/100)</f>
        <v>2224.8000000000002</v>
      </c>
      <c r="P5277"/>
    </row>
    <row r="5278" spans="1:16" x14ac:dyDescent="0.25">
      <c r="A5278">
        <v>105276</v>
      </c>
      <c r="B5278" s="1">
        <v>46204</v>
      </c>
      <c r="C5278" t="s">
        <v>164</v>
      </c>
      <c r="D5278" t="s">
        <v>1141</v>
      </c>
      <c r="E5278">
        <v>1</v>
      </c>
      <c r="F5278" s="4">
        <v>2963</v>
      </c>
      <c r="G5278">
        <v>0</v>
      </c>
      <c r="H5278" t="s">
        <v>1017</v>
      </c>
      <c r="I5278" s="2" t="str">
        <f>VLOOKUP(Sheet__29[[#This Row],[Filial]],Filiais!A:B,2,FALSE)</f>
        <v>Campinas</v>
      </c>
      <c r="J5278" s="2" t="str">
        <f>VLOOKUP(Sheet__29[[#This Row],[Cidade]],'Clientes'!C:D,2,FALSE)</f>
        <v>SP</v>
      </c>
      <c r="K5278" s="2" t="str">
        <f>VLOOKUP(Sheet__29[[#This Row],[Produto]],Produtos!B:C,2,FALSE)</f>
        <v>Notebook</v>
      </c>
      <c r="L5278" s="2" t="str">
        <f>VLOOKUP(Sheet__29[[#This Row],[Produto]],Produtos!B:D,3,FALSE)</f>
        <v>Kingston Brasil</v>
      </c>
      <c r="M5278" s="2">
        <f>VLOOKUP(Sheet__29[[#This Row],[Produto]],Estoque!A:B,2,FALSE)</f>
        <v>266</v>
      </c>
      <c r="N5278" s="5">
        <f>Sheet__29[[#This Row],[Qtd]]*Sheet__29[[#This Row],[Valor]]</f>
        <v>2963</v>
      </c>
      <c r="O5278" s="5">
        <f>Sheet__29[[#This Row],[Venda]]*(1-Sheet__29[[#This Row],[Desc]]/100)</f>
        <v>2963</v>
      </c>
      <c r="P5278"/>
    </row>
    <row r="5279" spans="1:16" x14ac:dyDescent="0.25">
      <c r="A5279">
        <v>105277</v>
      </c>
      <c r="B5279" s="1">
        <v>46204</v>
      </c>
      <c r="C5279" t="s">
        <v>992</v>
      </c>
      <c r="D5279" t="s">
        <v>1055</v>
      </c>
      <c r="E5279">
        <v>1</v>
      </c>
      <c r="F5279" s="4">
        <v>857</v>
      </c>
      <c r="G5279">
        <v>5</v>
      </c>
      <c r="H5279" t="s">
        <v>1019</v>
      </c>
      <c r="I5279" s="2" t="str">
        <f>VLOOKUP(Sheet__29[[#This Row],[Filial]],Filiais!A:B,2,FALSE)</f>
        <v>Osasco</v>
      </c>
      <c r="J5279" s="2" t="str">
        <f>VLOOKUP(Sheet__29[[#This Row],[Cidade]],'Clientes'!C:D,2,FALSE)</f>
        <v>SP</v>
      </c>
      <c r="K5279" s="2" t="str">
        <f>VLOOKUP(Sheet__29[[#This Row],[Produto]],Produtos!B:C,2,FALSE)</f>
        <v>Rede</v>
      </c>
      <c r="L5279" s="2" t="str">
        <f>VLOOKUP(Sheet__29[[#This Row],[Produto]],Produtos!B:D,3,FALSE)</f>
        <v>Logitech Brasil</v>
      </c>
      <c r="M5279" s="2">
        <f>VLOOKUP(Sheet__29[[#This Row],[Produto]],Estoque!A:B,2,FALSE)</f>
        <v>68</v>
      </c>
      <c r="N5279" s="5">
        <f>Sheet__29[[#This Row],[Qtd]]*Sheet__29[[#This Row],[Valor]]</f>
        <v>857</v>
      </c>
      <c r="O5279" s="5">
        <f>Sheet__29[[#This Row],[Venda]]*(1-Sheet__29[[#This Row],[Desc]]/100)</f>
        <v>814.15</v>
      </c>
      <c r="P5279"/>
    </row>
    <row r="5280" spans="1:16" x14ac:dyDescent="0.25">
      <c r="A5280">
        <v>105278</v>
      </c>
      <c r="B5280" s="1">
        <v>46204</v>
      </c>
      <c r="C5280" t="s">
        <v>756</v>
      </c>
      <c r="D5280" t="s">
        <v>1145</v>
      </c>
      <c r="E5280">
        <v>1</v>
      </c>
      <c r="F5280" s="4">
        <v>350</v>
      </c>
      <c r="G5280">
        <v>5</v>
      </c>
      <c r="H5280" t="s">
        <v>1019</v>
      </c>
      <c r="I5280" s="2" t="str">
        <f>VLOOKUP(Sheet__29[[#This Row],[Filial]],Filiais!A:B,2,FALSE)</f>
        <v>Osasco</v>
      </c>
      <c r="J5280" s="2" t="str">
        <f>VLOOKUP(Sheet__29[[#This Row],[Cidade]],'Clientes'!C:D,2,FALSE)</f>
        <v>SP</v>
      </c>
      <c r="K5280" s="2" t="str">
        <f>VLOOKUP(Sheet__29[[#This Row],[Produto]],Produtos!B:C,2,FALSE)</f>
        <v>Armazenamento</v>
      </c>
      <c r="L5280" s="2" t="str">
        <f>VLOOKUP(Sheet__29[[#This Row],[Produto]],Produtos!B:D,3,FALSE)</f>
        <v>Logitech Brasil</v>
      </c>
      <c r="M5280" s="2">
        <f>VLOOKUP(Sheet__29[[#This Row],[Produto]],Estoque!A:B,2,FALSE)</f>
        <v>157</v>
      </c>
      <c r="N5280" s="5">
        <f>Sheet__29[[#This Row],[Qtd]]*Sheet__29[[#This Row],[Valor]]</f>
        <v>350</v>
      </c>
      <c r="O5280" s="5">
        <f>Sheet__29[[#This Row],[Venda]]*(1-Sheet__29[[#This Row],[Desc]]/100)</f>
        <v>332.5</v>
      </c>
      <c r="P5280"/>
    </row>
    <row r="5281" spans="1:16" x14ac:dyDescent="0.25">
      <c r="A5281">
        <v>105279</v>
      </c>
      <c r="B5281" s="1">
        <v>46204</v>
      </c>
      <c r="C5281" t="s">
        <v>760</v>
      </c>
      <c r="D5281" t="s">
        <v>1036</v>
      </c>
      <c r="E5281">
        <v>5</v>
      </c>
      <c r="F5281" s="4">
        <v>1004</v>
      </c>
      <c r="G5281">
        <v>10</v>
      </c>
      <c r="H5281" t="s">
        <v>1021</v>
      </c>
      <c r="I5281" s="2" t="str">
        <f>VLOOKUP(Sheet__29[[#This Row],[Filial]],Filiais!A:B,2,FALSE)</f>
        <v>Jundiaí</v>
      </c>
      <c r="J5281" s="2" t="str">
        <f>VLOOKUP(Sheet__29[[#This Row],[Cidade]],'Clientes'!C:D,2,FALSE)</f>
        <v>SP</v>
      </c>
      <c r="K5281" s="2" t="str">
        <f>VLOOKUP(Sheet__29[[#This Row],[Produto]],Produtos!B:C,2,FALSE)</f>
        <v>Armazenamento</v>
      </c>
      <c r="L5281" s="2" t="str">
        <f>VLOOKUP(Sheet__29[[#This Row],[Produto]],Produtos!B:D,3,FALSE)</f>
        <v>Kingston Brasil</v>
      </c>
      <c r="M5281" s="2">
        <f>VLOOKUP(Sheet__29[[#This Row],[Produto]],Estoque!A:B,2,FALSE)</f>
        <v>60</v>
      </c>
      <c r="N5281" s="5">
        <f>Sheet__29[[#This Row],[Qtd]]*Sheet__29[[#This Row],[Valor]]</f>
        <v>5020</v>
      </c>
      <c r="O5281" s="5">
        <f>Sheet__29[[#This Row],[Venda]]*(1-Sheet__29[[#This Row],[Desc]]/100)</f>
        <v>4518</v>
      </c>
      <c r="P5281"/>
    </row>
    <row r="5282" spans="1:16" x14ac:dyDescent="0.25">
      <c r="A5282">
        <v>105280</v>
      </c>
      <c r="B5282" s="1">
        <v>46204</v>
      </c>
      <c r="C5282" t="s">
        <v>965</v>
      </c>
      <c r="D5282" t="s">
        <v>1098</v>
      </c>
      <c r="E5282">
        <v>5</v>
      </c>
      <c r="F5282" s="4">
        <v>4708</v>
      </c>
      <c r="G5282">
        <v>0</v>
      </c>
      <c r="H5282" t="s">
        <v>1019</v>
      </c>
      <c r="I5282" s="2" t="str">
        <f>VLOOKUP(Sheet__29[[#This Row],[Filial]],Filiais!A:B,2,FALSE)</f>
        <v>Osasco</v>
      </c>
      <c r="J5282" s="2" t="str">
        <f>VLOOKUP(Sheet__29[[#This Row],[Cidade]],'Clientes'!C:D,2,FALSE)</f>
        <v>SP</v>
      </c>
      <c r="K5282" s="2" t="str">
        <f>VLOOKUP(Sheet__29[[#This Row],[Produto]],Produtos!B:C,2,FALSE)</f>
        <v>Periférico</v>
      </c>
      <c r="L5282" s="2" t="str">
        <f>VLOOKUP(Sheet__29[[#This Row],[Produto]],Produtos!B:D,3,FALSE)</f>
        <v>LG Brasil</v>
      </c>
      <c r="M5282" s="2">
        <f>VLOOKUP(Sheet__29[[#This Row],[Produto]],Estoque!A:B,2,FALSE)</f>
        <v>96</v>
      </c>
      <c r="N5282" s="5">
        <f>Sheet__29[[#This Row],[Qtd]]*Sheet__29[[#This Row],[Valor]]</f>
        <v>23540</v>
      </c>
      <c r="O5282" s="5">
        <f>Sheet__29[[#This Row],[Venda]]*(1-Sheet__29[[#This Row],[Desc]]/100)</f>
        <v>23540</v>
      </c>
      <c r="P5282"/>
    </row>
    <row r="5283" spans="1:16" x14ac:dyDescent="0.25">
      <c r="A5283">
        <v>105281</v>
      </c>
      <c r="B5283" s="1">
        <v>46204</v>
      </c>
      <c r="C5283" t="s">
        <v>444</v>
      </c>
      <c r="D5283" t="s">
        <v>1145</v>
      </c>
      <c r="E5283">
        <v>3</v>
      </c>
      <c r="F5283" s="4">
        <v>102</v>
      </c>
      <c r="G5283">
        <v>10</v>
      </c>
      <c r="H5283" t="s">
        <v>1021</v>
      </c>
      <c r="I5283" s="2" t="str">
        <f>VLOOKUP(Sheet__29[[#This Row],[Filial]],Filiais!A:B,2,FALSE)</f>
        <v>Jundiaí</v>
      </c>
      <c r="J5283" s="2" t="str">
        <f>VLOOKUP(Sheet__29[[#This Row],[Cidade]],'Clientes'!C:D,2,FALSE)</f>
        <v>SP</v>
      </c>
      <c r="K5283" s="2" t="str">
        <f>VLOOKUP(Sheet__29[[#This Row],[Produto]],Produtos!B:C,2,FALSE)</f>
        <v>Armazenamento</v>
      </c>
      <c r="L5283" s="2" t="str">
        <f>VLOOKUP(Sheet__29[[#This Row],[Produto]],Produtos!B:D,3,FALSE)</f>
        <v>Logitech Brasil</v>
      </c>
      <c r="M5283" s="2">
        <f>VLOOKUP(Sheet__29[[#This Row],[Produto]],Estoque!A:B,2,FALSE)</f>
        <v>157</v>
      </c>
      <c r="N5283" s="5">
        <f>Sheet__29[[#This Row],[Qtd]]*Sheet__29[[#This Row],[Valor]]</f>
        <v>306</v>
      </c>
      <c r="O5283" s="5">
        <f>Sheet__29[[#This Row],[Venda]]*(1-Sheet__29[[#This Row],[Desc]]/100)</f>
        <v>275.40000000000003</v>
      </c>
      <c r="P5283"/>
    </row>
    <row r="5284" spans="1:16" x14ac:dyDescent="0.25">
      <c r="A5284">
        <v>105282</v>
      </c>
      <c r="B5284" s="1">
        <v>46204</v>
      </c>
      <c r="C5284" t="s">
        <v>965</v>
      </c>
      <c r="D5284" t="s">
        <v>1111</v>
      </c>
      <c r="E5284">
        <v>2</v>
      </c>
      <c r="F5284" s="4">
        <v>2766</v>
      </c>
      <c r="G5284">
        <v>5</v>
      </c>
      <c r="H5284" t="s">
        <v>1017</v>
      </c>
      <c r="I5284" s="2" t="str">
        <f>VLOOKUP(Sheet__29[[#This Row],[Filial]],Filiais!A:B,2,FALSE)</f>
        <v>Campinas</v>
      </c>
      <c r="J5284" s="2" t="str">
        <f>VLOOKUP(Sheet__29[[#This Row],[Cidade]],'Clientes'!C:D,2,FALSE)</f>
        <v>SP</v>
      </c>
      <c r="K5284" s="2" t="str">
        <f>VLOOKUP(Sheet__29[[#This Row],[Produto]],Produtos!B:C,2,FALSE)</f>
        <v>Notebook</v>
      </c>
      <c r="L5284" s="2" t="str">
        <f>VLOOKUP(Sheet__29[[#This Row],[Produto]],Produtos!B:D,3,FALSE)</f>
        <v>Kingston Brasil</v>
      </c>
      <c r="M5284" s="2">
        <f>VLOOKUP(Sheet__29[[#This Row],[Produto]],Estoque!A:B,2,FALSE)</f>
        <v>244</v>
      </c>
      <c r="N5284" s="5">
        <f>Sheet__29[[#This Row],[Qtd]]*Sheet__29[[#This Row],[Valor]]</f>
        <v>5532</v>
      </c>
      <c r="O5284" s="5">
        <f>Sheet__29[[#This Row],[Venda]]*(1-Sheet__29[[#This Row],[Desc]]/100)</f>
        <v>5255.4</v>
      </c>
      <c r="P5284"/>
    </row>
    <row r="5285" spans="1:16" x14ac:dyDescent="0.25">
      <c r="A5285">
        <v>105283</v>
      </c>
      <c r="B5285" s="1">
        <v>46204</v>
      </c>
      <c r="C5285" t="s">
        <v>452</v>
      </c>
      <c r="D5285" t="s">
        <v>1046</v>
      </c>
      <c r="E5285">
        <v>5</v>
      </c>
      <c r="F5285" s="4">
        <v>4976</v>
      </c>
      <c r="G5285">
        <v>5</v>
      </c>
      <c r="H5285" t="s">
        <v>1025</v>
      </c>
      <c r="I5285" s="2" t="str">
        <f>VLOOKUP(Sheet__29[[#This Row],[Filial]],Filiais!A:B,2,FALSE)</f>
        <v>São José dos Campos</v>
      </c>
      <c r="J5285" s="2" t="str">
        <f>VLOOKUP(Sheet__29[[#This Row],[Cidade]],'Clientes'!C:D,2,FALSE)</f>
        <v>SP</v>
      </c>
      <c r="K5285" s="2" t="str">
        <f>VLOOKUP(Sheet__29[[#This Row],[Produto]],Produtos!B:C,2,FALSE)</f>
        <v>Notebook</v>
      </c>
      <c r="L5285" s="2" t="str">
        <f>VLOOKUP(Sheet__29[[#This Row],[Produto]],Produtos!B:D,3,FALSE)</f>
        <v>Lenovo Brasil</v>
      </c>
      <c r="M5285" s="2">
        <f>VLOOKUP(Sheet__29[[#This Row],[Produto]],Estoque!A:B,2,FALSE)</f>
        <v>196</v>
      </c>
      <c r="N5285" s="5">
        <f>Sheet__29[[#This Row],[Qtd]]*Sheet__29[[#This Row],[Valor]]</f>
        <v>24880</v>
      </c>
      <c r="O5285" s="5">
        <f>Sheet__29[[#This Row],[Venda]]*(1-Sheet__29[[#This Row],[Desc]]/100)</f>
        <v>23636</v>
      </c>
      <c r="P5285"/>
    </row>
    <row r="5286" spans="1:16" x14ac:dyDescent="0.25">
      <c r="A5286">
        <v>105284</v>
      </c>
      <c r="B5286" s="1">
        <v>46204</v>
      </c>
      <c r="C5286" t="s">
        <v>20</v>
      </c>
      <c r="D5286" t="s">
        <v>1029</v>
      </c>
      <c r="E5286">
        <v>3</v>
      </c>
      <c r="F5286" s="4">
        <v>4902</v>
      </c>
      <c r="G5286">
        <v>5</v>
      </c>
      <c r="H5286" t="s">
        <v>1016</v>
      </c>
      <c r="I5286" s="2" t="str">
        <f>VLOOKUP(Sheet__29[[#This Row],[Filial]],Filiais!A:B,2,FALSE)</f>
        <v>São Paulo</v>
      </c>
      <c r="J5286" s="2" t="str">
        <f>VLOOKUP(Sheet__29[[#This Row],[Cidade]],'Clientes'!C:D,2,FALSE)</f>
        <v>SP</v>
      </c>
      <c r="K5286" s="2" t="str">
        <f>VLOOKUP(Sheet__29[[#This Row],[Produto]],Produtos!B:C,2,FALSE)</f>
        <v>Armazenamento</v>
      </c>
      <c r="L5286" s="2" t="str">
        <f>VLOOKUP(Sheet__29[[#This Row],[Produto]],Produtos!B:D,3,FALSE)</f>
        <v>Kingston Brasil</v>
      </c>
      <c r="M5286" s="2">
        <f>VLOOKUP(Sheet__29[[#This Row],[Produto]],Estoque!A:B,2,FALSE)</f>
        <v>220</v>
      </c>
      <c r="N5286" s="5">
        <f>Sheet__29[[#This Row],[Qtd]]*Sheet__29[[#This Row],[Valor]]</f>
        <v>14706</v>
      </c>
      <c r="O5286" s="5">
        <f>Sheet__29[[#This Row],[Venda]]*(1-Sheet__29[[#This Row],[Desc]]/100)</f>
        <v>13970.699999999999</v>
      </c>
      <c r="P5286"/>
    </row>
    <row r="5287" spans="1:16" x14ac:dyDescent="0.25">
      <c r="A5287">
        <v>105285</v>
      </c>
      <c r="B5287" s="1">
        <v>46204</v>
      </c>
      <c r="C5287" t="s">
        <v>176</v>
      </c>
      <c r="D5287" t="s">
        <v>1049</v>
      </c>
      <c r="E5287">
        <v>2</v>
      </c>
      <c r="F5287" s="4">
        <v>514</v>
      </c>
      <c r="G5287">
        <v>5</v>
      </c>
      <c r="H5287" t="s">
        <v>1019</v>
      </c>
      <c r="I5287" s="2" t="str">
        <f>VLOOKUP(Sheet__29[[#This Row],[Filial]],Filiais!A:B,2,FALSE)</f>
        <v>Osasco</v>
      </c>
      <c r="J5287" s="2" t="str">
        <f>VLOOKUP(Sheet__29[[#This Row],[Cidade]],'Clientes'!C:D,2,FALSE)</f>
        <v>SP</v>
      </c>
      <c r="K5287" s="2" t="str">
        <f>VLOOKUP(Sheet__29[[#This Row],[Produto]],Produtos!B:C,2,FALSE)</f>
        <v>Rede</v>
      </c>
      <c r="L5287" s="2" t="str">
        <f>VLOOKUP(Sheet__29[[#This Row],[Produto]],Produtos!B:D,3,FALSE)</f>
        <v>Kingston Brasil</v>
      </c>
      <c r="M5287" s="2">
        <f>VLOOKUP(Sheet__29[[#This Row],[Produto]],Estoque!A:B,2,FALSE)</f>
        <v>228</v>
      </c>
      <c r="N5287" s="5">
        <f>Sheet__29[[#This Row],[Qtd]]*Sheet__29[[#This Row],[Valor]]</f>
        <v>1028</v>
      </c>
      <c r="O5287" s="5">
        <f>Sheet__29[[#This Row],[Venda]]*(1-Sheet__29[[#This Row],[Desc]]/100)</f>
        <v>976.59999999999991</v>
      </c>
      <c r="P5287"/>
    </row>
    <row r="5288" spans="1:16" x14ac:dyDescent="0.25">
      <c r="A5288">
        <v>105286</v>
      </c>
      <c r="B5288" s="1">
        <v>46204</v>
      </c>
      <c r="C5288" t="s">
        <v>473</v>
      </c>
      <c r="D5288" t="s">
        <v>1142</v>
      </c>
      <c r="E5288">
        <v>4</v>
      </c>
      <c r="F5288" s="4">
        <v>649</v>
      </c>
      <c r="G5288">
        <v>5</v>
      </c>
      <c r="H5288" t="s">
        <v>1017</v>
      </c>
      <c r="I5288" s="2" t="str">
        <f>VLOOKUP(Sheet__29[[#This Row],[Filial]],Filiais!A:B,2,FALSE)</f>
        <v>Campinas</v>
      </c>
      <c r="J5288" s="2" t="str">
        <f>VLOOKUP(Sheet__29[[#This Row],[Cidade]],'Clientes'!C:D,2,FALSE)</f>
        <v>SP</v>
      </c>
      <c r="K5288" s="2" t="str">
        <f>VLOOKUP(Sheet__29[[#This Row],[Produto]],Produtos!B:C,2,FALSE)</f>
        <v>Periférico</v>
      </c>
      <c r="L5288" s="2" t="str">
        <f>VLOOKUP(Sheet__29[[#This Row],[Produto]],Produtos!B:D,3,FALSE)</f>
        <v>Logitech Brasil</v>
      </c>
      <c r="M5288" s="2">
        <f>VLOOKUP(Sheet__29[[#This Row],[Produto]],Estoque!A:B,2,FALSE)</f>
        <v>290</v>
      </c>
      <c r="N5288" s="5">
        <f>Sheet__29[[#This Row],[Qtd]]*Sheet__29[[#This Row],[Valor]]</f>
        <v>2596</v>
      </c>
      <c r="O5288" s="5">
        <f>Sheet__29[[#This Row],[Venda]]*(1-Sheet__29[[#This Row],[Desc]]/100)</f>
        <v>2466.1999999999998</v>
      </c>
      <c r="P5288"/>
    </row>
    <row r="5289" spans="1:16" x14ac:dyDescent="0.25">
      <c r="A5289">
        <v>105287</v>
      </c>
      <c r="B5289" s="1">
        <v>46204</v>
      </c>
      <c r="C5289" t="s">
        <v>781</v>
      </c>
      <c r="D5289" t="s">
        <v>1086</v>
      </c>
      <c r="E5289">
        <v>1</v>
      </c>
      <c r="F5289" s="4">
        <v>698</v>
      </c>
      <c r="G5289">
        <v>10</v>
      </c>
      <c r="H5289" t="s">
        <v>1021</v>
      </c>
      <c r="I5289" s="2" t="str">
        <f>VLOOKUP(Sheet__29[[#This Row],[Filial]],Filiais!A:B,2,FALSE)</f>
        <v>Jundiaí</v>
      </c>
      <c r="J5289" s="2" t="str">
        <f>VLOOKUP(Sheet__29[[#This Row],[Cidade]],'Clientes'!C:D,2,FALSE)</f>
        <v>SP</v>
      </c>
      <c r="K5289" s="2" t="str">
        <f>VLOOKUP(Sheet__29[[#This Row],[Produto]],Produtos!B:C,2,FALSE)</f>
        <v>Monitor</v>
      </c>
      <c r="L5289" s="2" t="str">
        <f>VLOOKUP(Sheet__29[[#This Row],[Produto]],Produtos!B:D,3,FALSE)</f>
        <v>Logitech Brasil</v>
      </c>
      <c r="M5289" s="2">
        <f>VLOOKUP(Sheet__29[[#This Row],[Produto]],Estoque!A:B,2,FALSE)</f>
        <v>223</v>
      </c>
      <c r="N5289" s="5">
        <f>Sheet__29[[#This Row],[Qtd]]*Sheet__29[[#This Row],[Valor]]</f>
        <v>698</v>
      </c>
      <c r="O5289" s="5">
        <f>Sheet__29[[#This Row],[Venda]]*(1-Sheet__29[[#This Row],[Desc]]/100)</f>
        <v>628.20000000000005</v>
      </c>
      <c r="P5289"/>
    </row>
    <row r="5290" spans="1:16" x14ac:dyDescent="0.25">
      <c r="A5290">
        <v>105288</v>
      </c>
      <c r="B5290" s="1">
        <v>46204</v>
      </c>
      <c r="C5290" t="s">
        <v>171</v>
      </c>
      <c r="D5290" t="s">
        <v>1163</v>
      </c>
      <c r="E5290">
        <v>1</v>
      </c>
      <c r="F5290" s="4">
        <v>1008</v>
      </c>
      <c r="G5290">
        <v>10</v>
      </c>
      <c r="H5290" t="s">
        <v>1020</v>
      </c>
      <c r="I5290" s="2" t="str">
        <f>VLOOKUP(Sheet__29[[#This Row],[Filial]],Filiais!A:B,2,FALSE)</f>
        <v>Sorocaba</v>
      </c>
      <c r="J5290" s="2" t="str">
        <f>VLOOKUP(Sheet__29[[#This Row],[Cidade]],'Clientes'!C:D,2,FALSE)</f>
        <v>SP</v>
      </c>
      <c r="K5290" s="2" t="str">
        <f>VLOOKUP(Sheet__29[[#This Row],[Produto]],Produtos!B:C,2,FALSE)</f>
        <v>Rede</v>
      </c>
      <c r="L5290" s="2" t="str">
        <f>VLOOKUP(Sheet__29[[#This Row],[Produto]],Produtos!B:D,3,FALSE)</f>
        <v>Dell Brasil</v>
      </c>
      <c r="M5290" s="2">
        <f>VLOOKUP(Sheet__29[[#This Row],[Produto]],Estoque!A:B,2,FALSE)</f>
        <v>226</v>
      </c>
      <c r="N5290" s="5">
        <f>Sheet__29[[#This Row],[Qtd]]*Sheet__29[[#This Row],[Valor]]</f>
        <v>1008</v>
      </c>
      <c r="O5290" s="5">
        <f>Sheet__29[[#This Row],[Venda]]*(1-Sheet__29[[#This Row],[Desc]]/100)</f>
        <v>907.2</v>
      </c>
      <c r="P5290"/>
    </row>
    <row r="5291" spans="1:16" x14ac:dyDescent="0.25">
      <c r="A5291">
        <v>105289</v>
      </c>
      <c r="B5291" s="1">
        <v>46204</v>
      </c>
      <c r="C5291" t="s">
        <v>828</v>
      </c>
      <c r="D5291" t="s">
        <v>1163</v>
      </c>
      <c r="E5291">
        <v>2</v>
      </c>
      <c r="F5291" s="4">
        <v>4158</v>
      </c>
      <c r="G5291">
        <v>5</v>
      </c>
      <c r="H5291" t="s">
        <v>1019</v>
      </c>
      <c r="I5291" s="2" t="str">
        <f>VLOOKUP(Sheet__29[[#This Row],[Filial]],Filiais!A:B,2,FALSE)</f>
        <v>Osasco</v>
      </c>
      <c r="J5291" s="2" t="str">
        <f>VLOOKUP(Sheet__29[[#This Row],[Cidade]],'Clientes'!C:D,2,FALSE)</f>
        <v>SP</v>
      </c>
      <c r="K5291" s="2" t="str">
        <f>VLOOKUP(Sheet__29[[#This Row],[Produto]],Produtos!B:C,2,FALSE)</f>
        <v>Rede</v>
      </c>
      <c r="L5291" s="2" t="str">
        <f>VLOOKUP(Sheet__29[[#This Row],[Produto]],Produtos!B:D,3,FALSE)</f>
        <v>Dell Brasil</v>
      </c>
      <c r="M5291" s="2">
        <f>VLOOKUP(Sheet__29[[#This Row],[Produto]],Estoque!A:B,2,FALSE)</f>
        <v>226</v>
      </c>
      <c r="N5291" s="5">
        <f>Sheet__29[[#This Row],[Qtd]]*Sheet__29[[#This Row],[Valor]]</f>
        <v>8316</v>
      </c>
      <c r="O5291" s="5">
        <f>Sheet__29[[#This Row],[Venda]]*(1-Sheet__29[[#This Row],[Desc]]/100)</f>
        <v>7900.2</v>
      </c>
      <c r="P5291"/>
    </row>
    <row r="5292" spans="1:16" x14ac:dyDescent="0.25">
      <c r="A5292">
        <v>105290</v>
      </c>
      <c r="B5292" s="1">
        <v>46204</v>
      </c>
      <c r="C5292" t="s">
        <v>345</v>
      </c>
      <c r="D5292" t="s">
        <v>1115</v>
      </c>
      <c r="E5292">
        <v>5</v>
      </c>
      <c r="F5292" s="4">
        <v>2234</v>
      </c>
      <c r="G5292">
        <v>5</v>
      </c>
      <c r="H5292" t="s">
        <v>1025</v>
      </c>
      <c r="I5292" s="2" t="str">
        <f>VLOOKUP(Sheet__29[[#This Row],[Filial]],Filiais!A:B,2,FALSE)</f>
        <v>São José dos Campos</v>
      </c>
      <c r="J5292" s="2" t="str">
        <f>VLOOKUP(Sheet__29[[#This Row],[Cidade]],'Clientes'!C:D,2,FALSE)</f>
        <v>SP</v>
      </c>
      <c r="K5292" s="2" t="str">
        <f>VLOOKUP(Sheet__29[[#This Row],[Produto]],Produtos!B:C,2,FALSE)</f>
        <v>Periférico</v>
      </c>
      <c r="L5292" s="2" t="str">
        <f>VLOOKUP(Sheet__29[[#This Row],[Produto]],Produtos!B:D,3,FALSE)</f>
        <v>Dell Brasil</v>
      </c>
      <c r="M5292" s="2">
        <f>VLOOKUP(Sheet__29[[#This Row],[Produto]],Estoque!A:B,2,FALSE)</f>
        <v>266</v>
      </c>
      <c r="N5292" s="5">
        <f>Sheet__29[[#This Row],[Qtd]]*Sheet__29[[#This Row],[Valor]]</f>
        <v>11170</v>
      </c>
      <c r="O5292" s="5">
        <f>Sheet__29[[#This Row],[Venda]]*(1-Sheet__29[[#This Row],[Desc]]/100)</f>
        <v>10611.5</v>
      </c>
      <c r="P5292"/>
    </row>
    <row r="5293" spans="1:16" x14ac:dyDescent="0.25">
      <c r="A5293">
        <v>105291</v>
      </c>
      <c r="B5293" s="1">
        <v>46204</v>
      </c>
      <c r="C5293" t="s">
        <v>422</v>
      </c>
      <c r="D5293" t="s">
        <v>1060</v>
      </c>
      <c r="E5293">
        <v>3</v>
      </c>
      <c r="F5293" s="4">
        <v>2802</v>
      </c>
      <c r="G5293">
        <v>10</v>
      </c>
      <c r="H5293" t="s">
        <v>1019</v>
      </c>
      <c r="I5293" s="2" t="str">
        <f>VLOOKUP(Sheet__29[[#This Row],[Filial]],Filiais!A:B,2,FALSE)</f>
        <v>Osasco</v>
      </c>
      <c r="J5293" s="2" t="str">
        <f>VLOOKUP(Sheet__29[[#This Row],[Cidade]],'Clientes'!C:D,2,FALSE)</f>
        <v>SP</v>
      </c>
      <c r="K5293" s="2" t="str">
        <f>VLOOKUP(Sheet__29[[#This Row],[Produto]],Produtos!B:C,2,FALSE)</f>
        <v>Rede</v>
      </c>
      <c r="L5293" s="2" t="str">
        <f>VLOOKUP(Sheet__29[[#This Row],[Produto]],Produtos!B:D,3,FALSE)</f>
        <v>LG Brasil</v>
      </c>
      <c r="M5293" s="2">
        <f>VLOOKUP(Sheet__29[[#This Row],[Produto]],Estoque!A:B,2,FALSE)</f>
        <v>281</v>
      </c>
      <c r="N5293" s="5">
        <f>Sheet__29[[#This Row],[Qtd]]*Sheet__29[[#This Row],[Valor]]</f>
        <v>8406</v>
      </c>
      <c r="O5293" s="5">
        <f>Sheet__29[[#This Row],[Venda]]*(1-Sheet__29[[#This Row],[Desc]]/100)</f>
        <v>7565.4000000000005</v>
      </c>
      <c r="P5293"/>
    </row>
    <row r="5294" spans="1:16" x14ac:dyDescent="0.25">
      <c r="A5294">
        <v>105292</v>
      </c>
      <c r="B5294" s="1">
        <v>46204</v>
      </c>
      <c r="C5294" t="s">
        <v>503</v>
      </c>
      <c r="D5294" t="s">
        <v>1097</v>
      </c>
      <c r="E5294">
        <v>2</v>
      </c>
      <c r="F5294" s="4">
        <v>4883</v>
      </c>
      <c r="G5294">
        <v>10</v>
      </c>
      <c r="H5294" t="s">
        <v>1025</v>
      </c>
      <c r="I5294" s="2" t="str">
        <f>VLOOKUP(Sheet__29[[#This Row],[Filial]],Filiais!A:B,2,FALSE)</f>
        <v>São José dos Campos</v>
      </c>
      <c r="J5294" s="2" t="str">
        <f>VLOOKUP(Sheet__29[[#This Row],[Cidade]],'Clientes'!C:D,2,FALSE)</f>
        <v>SP</v>
      </c>
      <c r="K5294" s="2" t="str">
        <f>VLOOKUP(Sheet__29[[#This Row],[Produto]],Produtos!B:C,2,FALSE)</f>
        <v>Rede</v>
      </c>
      <c r="L5294" s="2" t="str">
        <f>VLOOKUP(Sheet__29[[#This Row],[Produto]],Produtos!B:D,3,FALSE)</f>
        <v>Logitech Brasil</v>
      </c>
      <c r="M5294" s="2">
        <f>VLOOKUP(Sheet__29[[#This Row],[Produto]],Estoque!A:B,2,FALSE)</f>
        <v>143</v>
      </c>
      <c r="N5294" s="5">
        <f>Sheet__29[[#This Row],[Qtd]]*Sheet__29[[#This Row],[Valor]]</f>
        <v>9766</v>
      </c>
      <c r="O5294" s="5">
        <f>Sheet__29[[#This Row],[Venda]]*(1-Sheet__29[[#This Row],[Desc]]/100)</f>
        <v>8789.4</v>
      </c>
      <c r="P5294"/>
    </row>
    <row r="5295" spans="1:16" x14ac:dyDescent="0.25">
      <c r="A5295">
        <v>105293</v>
      </c>
      <c r="B5295" s="1">
        <v>46204</v>
      </c>
      <c r="C5295" t="s">
        <v>185</v>
      </c>
      <c r="D5295" t="s">
        <v>1148</v>
      </c>
      <c r="E5295">
        <v>4</v>
      </c>
      <c r="F5295" s="4">
        <v>582</v>
      </c>
      <c r="G5295">
        <v>10</v>
      </c>
      <c r="H5295" t="s">
        <v>1019</v>
      </c>
      <c r="I5295" s="2" t="str">
        <f>VLOOKUP(Sheet__29[[#This Row],[Filial]],Filiais!A:B,2,FALSE)</f>
        <v>Osasco</v>
      </c>
      <c r="J5295" s="2" t="str">
        <f>VLOOKUP(Sheet__29[[#This Row],[Cidade]],'Clientes'!C:D,2,FALSE)</f>
        <v>SP</v>
      </c>
      <c r="K5295" s="2" t="str">
        <f>VLOOKUP(Sheet__29[[#This Row],[Produto]],Produtos!B:C,2,FALSE)</f>
        <v>Armazenamento</v>
      </c>
      <c r="L5295" s="2" t="str">
        <f>VLOOKUP(Sheet__29[[#This Row],[Produto]],Produtos!B:D,3,FALSE)</f>
        <v>Logitech Brasil</v>
      </c>
      <c r="M5295" s="2">
        <f>VLOOKUP(Sheet__29[[#This Row],[Produto]],Estoque!A:B,2,FALSE)</f>
        <v>187</v>
      </c>
      <c r="N5295" s="5">
        <f>Sheet__29[[#This Row],[Qtd]]*Sheet__29[[#This Row],[Valor]]</f>
        <v>2328</v>
      </c>
      <c r="O5295" s="5">
        <f>Sheet__29[[#This Row],[Venda]]*(1-Sheet__29[[#This Row],[Desc]]/100)</f>
        <v>2095.2000000000003</v>
      </c>
      <c r="P5295"/>
    </row>
    <row r="5296" spans="1:16" x14ac:dyDescent="0.25">
      <c r="A5296">
        <v>105294</v>
      </c>
      <c r="B5296" s="1">
        <v>46204</v>
      </c>
      <c r="C5296" t="s">
        <v>18</v>
      </c>
      <c r="D5296" t="s">
        <v>1172</v>
      </c>
      <c r="E5296">
        <v>3</v>
      </c>
      <c r="F5296" s="4">
        <v>2916</v>
      </c>
      <c r="G5296">
        <v>5</v>
      </c>
      <c r="H5296" t="s">
        <v>1024</v>
      </c>
      <c r="I5296" s="2" t="str">
        <f>VLOOKUP(Sheet__29[[#This Row],[Filial]],Filiais!A:B,2,FALSE)</f>
        <v>Ribeirão Preto</v>
      </c>
      <c r="J5296" s="2" t="str">
        <f>VLOOKUP(Sheet__29[[#This Row],[Cidade]],'Clientes'!C:D,2,FALSE)</f>
        <v>SP</v>
      </c>
      <c r="K5296" s="2" t="str">
        <f>VLOOKUP(Sheet__29[[#This Row],[Produto]],Produtos!B:C,2,FALSE)</f>
        <v>Rede</v>
      </c>
      <c r="L5296" s="2" t="str">
        <f>VLOOKUP(Sheet__29[[#This Row],[Produto]],Produtos!B:D,3,FALSE)</f>
        <v>Kingston Brasil</v>
      </c>
      <c r="M5296" s="2">
        <f>VLOOKUP(Sheet__29[[#This Row],[Produto]],Estoque!A:B,2,FALSE)</f>
        <v>240</v>
      </c>
      <c r="N5296" s="5">
        <f>Sheet__29[[#This Row],[Qtd]]*Sheet__29[[#This Row],[Valor]]</f>
        <v>8748</v>
      </c>
      <c r="O5296" s="5">
        <f>Sheet__29[[#This Row],[Venda]]*(1-Sheet__29[[#This Row],[Desc]]/100)</f>
        <v>8310.6</v>
      </c>
      <c r="P5296"/>
    </row>
    <row r="5297" spans="1:16" x14ac:dyDescent="0.25">
      <c r="A5297">
        <v>105295</v>
      </c>
      <c r="B5297" s="1">
        <v>46204</v>
      </c>
      <c r="C5297" t="s">
        <v>645</v>
      </c>
      <c r="D5297" t="s">
        <v>1085</v>
      </c>
      <c r="E5297">
        <v>1</v>
      </c>
      <c r="F5297" s="4">
        <v>2656</v>
      </c>
      <c r="G5297">
        <v>5</v>
      </c>
      <c r="H5297" t="s">
        <v>1024</v>
      </c>
      <c r="I5297" s="2" t="str">
        <f>VLOOKUP(Sheet__29[[#This Row],[Filial]],Filiais!A:B,2,FALSE)</f>
        <v>Ribeirão Preto</v>
      </c>
      <c r="J5297" s="2" t="str">
        <f>VLOOKUP(Sheet__29[[#This Row],[Cidade]],'Clientes'!C:D,2,FALSE)</f>
        <v>SP</v>
      </c>
      <c r="K5297" s="2" t="str">
        <f>VLOOKUP(Sheet__29[[#This Row],[Produto]],Produtos!B:C,2,FALSE)</f>
        <v>Armazenamento</v>
      </c>
      <c r="L5297" s="2" t="str">
        <f>VLOOKUP(Sheet__29[[#This Row],[Produto]],Produtos!B:D,3,FALSE)</f>
        <v>Lenovo Brasil</v>
      </c>
      <c r="M5297" s="2">
        <f>VLOOKUP(Sheet__29[[#This Row],[Produto]],Estoque!A:B,2,FALSE)</f>
        <v>204</v>
      </c>
      <c r="N5297" s="5">
        <f>Sheet__29[[#This Row],[Qtd]]*Sheet__29[[#This Row],[Valor]]</f>
        <v>2656</v>
      </c>
      <c r="O5297" s="5">
        <f>Sheet__29[[#This Row],[Venda]]*(1-Sheet__29[[#This Row],[Desc]]/100)</f>
        <v>2523.1999999999998</v>
      </c>
      <c r="P5297"/>
    </row>
    <row r="5298" spans="1:16" x14ac:dyDescent="0.25">
      <c r="A5298">
        <v>105296</v>
      </c>
      <c r="B5298" s="1">
        <v>46204</v>
      </c>
      <c r="C5298" t="s">
        <v>899</v>
      </c>
      <c r="D5298" t="s">
        <v>1079</v>
      </c>
      <c r="E5298">
        <v>2</v>
      </c>
      <c r="F5298" s="4">
        <v>3998</v>
      </c>
      <c r="G5298">
        <v>10</v>
      </c>
      <c r="H5298" t="s">
        <v>1017</v>
      </c>
      <c r="I5298" s="2" t="str">
        <f>VLOOKUP(Sheet__29[[#This Row],[Filial]],Filiais!A:B,2,FALSE)</f>
        <v>Campinas</v>
      </c>
      <c r="J5298" s="2" t="str">
        <f>VLOOKUP(Sheet__29[[#This Row],[Cidade]],'Clientes'!C:D,2,FALSE)</f>
        <v>SP</v>
      </c>
      <c r="K5298" s="2" t="str">
        <f>VLOOKUP(Sheet__29[[#This Row],[Produto]],Produtos!B:C,2,FALSE)</f>
        <v>Monitor</v>
      </c>
      <c r="L5298" s="2" t="str">
        <f>VLOOKUP(Sheet__29[[#This Row],[Produto]],Produtos!B:D,3,FALSE)</f>
        <v>Lenovo Brasil</v>
      </c>
      <c r="M5298" s="2">
        <f>VLOOKUP(Sheet__29[[#This Row],[Produto]],Estoque!A:B,2,FALSE)</f>
        <v>235</v>
      </c>
      <c r="N5298" s="5">
        <f>Sheet__29[[#This Row],[Qtd]]*Sheet__29[[#This Row],[Valor]]</f>
        <v>7996</v>
      </c>
      <c r="O5298" s="5">
        <f>Sheet__29[[#This Row],[Venda]]*(1-Sheet__29[[#This Row],[Desc]]/100)</f>
        <v>7196.4000000000005</v>
      </c>
      <c r="P5298"/>
    </row>
    <row r="5299" spans="1:16" x14ac:dyDescent="0.25">
      <c r="A5299">
        <v>105297</v>
      </c>
      <c r="B5299" s="1">
        <v>46204</v>
      </c>
      <c r="C5299" t="s">
        <v>564</v>
      </c>
      <c r="D5299" t="s">
        <v>1108</v>
      </c>
      <c r="E5299">
        <v>3</v>
      </c>
      <c r="F5299" s="4">
        <v>3951</v>
      </c>
      <c r="G5299">
        <v>0</v>
      </c>
      <c r="H5299" t="s">
        <v>1024</v>
      </c>
      <c r="I5299" s="2" t="str">
        <f>VLOOKUP(Sheet__29[[#This Row],[Filial]],Filiais!A:B,2,FALSE)</f>
        <v>Ribeirão Preto</v>
      </c>
      <c r="J5299" s="2" t="str">
        <f>VLOOKUP(Sheet__29[[#This Row],[Cidade]],'Clientes'!C:D,2,FALSE)</f>
        <v>SP</v>
      </c>
      <c r="K5299" s="2" t="str">
        <f>VLOOKUP(Sheet__29[[#This Row],[Produto]],Produtos!B:C,2,FALSE)</f>
        <v>Notebook</v>
      </c>
      <c r="L5299" s="2" t="str">
        <f>VLOOKUP(Sheet__29[[#This Row],[Produto]],Produtos!B:D,3,FALSE)</f>
        <v>Logitech Brasil</v>
      </c>
      <c r="M5299" s="2">
        <f>VLOOKUP(Sheet__29[[#This Row],[Produto]],Estoque!A:B,2,FALSE)</f>
        <v>137</v>
      </c>
      <c r="N5299" s="5">
        <f>Sheet__29[[#This Row],[Qtd]]*Sheet__29[[#This Row],[Valor]]</f>
        <v>11853</v>
      </c>
      <c r="O5299" s="5">
        <f>Sheet__29[[#This Row],[Venda]]*(1-Sheet__29[[#This Row],[Desc]]/100)</f>
        <v>11853</v>
      </c>
      <c r="P5299"/>
    </row>
    <row r="5300" spans="1:16" x14ac:dyDescent="0.25">
      <c r="A5300">
        <v>105298</v>
      </c>
      <c r="B5300" s="1">
        <v>46204</v>
      </c>
      <c r="C5300" t="s">
        <v>528</v>
      </c>
      <c r="D5300" t="s">
        <v>1099</v>
      </c>
      <c r="E5300">
        <v>2</v>
      </c>
      <c r="F5300" s="4">
        <v>3714</v>
      </c>
      <c r="G5300">
        <v>10</v>
      </c>
      <c r="H5300" t="s">
        <v>1016</v>
      </c>
      <c r="I5300" s="2" t="str">
        <f>VLOOKUP(Sheet__29[[#This Row],[Filial]],Filiais!A:B,2,FALSE)</f>
        <v>São Paulo</v>
      </c>
      <c r="J5300" s="2" t="str">
        <f>VLOOKUP(Sheet__29[[#This Row],[Cidade]],'Clientes'!C:D,2,FALSE)</f>
        <v>SP</v>
      </c>
      <c r="K5300" s="2" t="str">
        <f>VLOOKUP(Sheet__29[[#This Row],[Produto]],Produtos!B:C,2,FALSE)</f>
        <v>Monitor</v>
      </c>
      <c r="L5300" s="2" t="str">
        <f>VLOOKUP(Sheet__29[[#This Row],[Produto]],Produtos!B:D,3,FALSE)</f>
        <v>Logitech Brasil</v>
      </c>
      <c r="M5300" s="2">
        <f>VLOOKUP(Sheet__29[[#This Row],[Produto]],Estoque!A:B,2,FALSE)</f>
        <v>42</v>
      </c>
      <c r="N5300" s="5">
        <f>Sheet__29[[#This Row],[Qtd]]*Sheet__29[[#This Row],[Valor]]</f>
        <v>7428</v>
      </c>
      <c r="O5300" s="5">
        <f>Sheet__29[[#This Row],[Venda]]*(1-Sheet__29[[#This Row],[Desc]]/100)</f>
        <v>6685.2</v>
      </c>
      <c r="P5300"/>
    </row>
    <row r="5301" spans="1:16" x14ac:dyDescent="0.25">
      <c r="A5301">
        <v>105299</v>
      </c>
      <c r="B5301" s="1">
        <v>46204</v>
      </c>
      <c r="C5301" t="s">
        <v>735</v>
      </c>
      <c r="D5301" t="s">
        <v>1161</v>
      </c>
      <c r="E5301">
        <v>3</v>
      </c>
      <c r="F5301" s="4">
        <v>2218</v>
      </c>
      <c r="G5301">
        <v>5</v>
      </c>
      <c r="H5301" t="s">
        <v>1022</v>
      </c>
      <c r="I5301" s="2" t="str">
        <f>VLOOKUP(Sheet__29[[#This Row],[Filial]],Filiais!A:B,2,FALSE)</f>
        <v>Santos</v>
      </c>
      <c r="J5301" s="2" t="str">
        <f>VLOOKUP(Sheet__29[[#This Row],[Cidade]],'Clientes'!C:D,2,FALSE)</f>
        <v>SP</v>
      </c>
      <c r="K5301" s="2" t="str">
        <f>VLOOKUP(Sheet__29[[#This Row],[Produto]],Produtos!B:C,2,FALSE)</f>
        <v>Rede</v>
      </c>
      <c r="L5301" s="2" t="str">
        <f>VLOOKUP(Sheet__29[[#This Row],[Produto]],Produtos!B:D,3,FALSE)</f>
        <v>Dell Brasil</v>
      </c>
      <c r="M5301" s="2">
        <f>VLOOKUP(Sheet__29[[#This Row],[Produto]],Estoque!A:B,2,FALSE)</f>
        <v>211</v>
      </c>
      <c r="N5301" s="5">
        <f>Sheet__29[[#This Row],[Qtd]]*Sheet__29[[#This Row],[Valor]]</f>
        <v>6654</v>
      </c>
      <c r="O5301" s="5">
        <f>Sheet__29[[#This Row],[Venda]]*(1-Sheet__29[[#This Row],[Desc]]/100)</f>
        <v>6321.2999999999993</v>
      </c>
      <c r="P5301"/>
    </row>
    <row r="5302" spans="1:16" x14ac:dyDescent="0.25">
      <c r="A5302">
        <v>105300</v>
      </c>
      <c r="B5302" s="1">
        <v>46204</v>
      </c>
      <c r="C5302" t="s">
        <v>374</v>
      </c>
      <c r="D5302" t="s">
        <v>1108</v>
      </c>
      <c r="E5302">
        <v>5</v>
      </c>
      <c r="F5302" s="4">
        <v>2091</v>
      </c>
      <c r="G5302">
        <v>0</v>
      </c>
      <c r="H5302" t="s">
        <v>1025</v>
      </c>
      <c r="I5302" s="2" t="str">
        <f>VLOOKUP(Sheet__29[[#This Row],[Filial]],Filiais!A:B,2,FALSE)</f>
        <v>São José dos Campos</v>
      </c>
      <c r="J5302" s="2" t="str">
        <f>VLOOKUP(Sheet__29[[#This Row],[Cidade]],'Clientes'!C:D,2,FALSE)</f>
        <v>SP</v>
      </c>
      <c r="K5302" s="2" t="str">
        <f>VLOOKUP(Sheet__29[[#This Row],[Produto]],Produtos!B:C,2,FALSE)</f>
        <v>Notebook</v>
      </c>
      <c r="L5302" s="2" t="str">
        <f>VLOOKUP(Sheet__29[[#This Row],[Produto]],Produtos!B:D,3,FALSE)</f>
        <v>Logitech Brasil</v>
      </c>
      <c r="M5302" s="2">
        <f>VLOOKUP(Sheet__29[[#This Row],[Produto]],Estoque!A:B,2,FALSE)</f>
        <v>137</v>
      </c>
      <c r="N5302" s="5">
        <f>Sheet__29[[#This Row],[Qtd]]*Sheet__29[[#This Row],[Valor]]</f>
        <v>10455</v>
      </c>
      <c r="O5302" s="5">
        <f>Sheet__29[[#This Row],[Venda]]*(1-Sheet__29[[#This Row],[Desc]]/100)</f>
        <v>10455</v>
      </c>
      <c r="P5302"/>
    </row>
    <row r="5303" spans="1:16" x14ac:dyDescent="0.25">
      <c r="A5303">
        <v>105301</v>
      </c>
      <c r="B5303" s="1">
        <v>46204</v>
      </c>
      <c r="C5303" t="s">
        <v>151</v>
      </c>
      <c r="D5303" t="s">
        <v>1119</v>
      </c>
      <c r="E5303">
        <v>2</v>
      </c>
      <c r="F5303" s="4">
        <v>3131</v>
      </c>
      <c r="G5303">
        <v>10</v>
      </c>
      <c r="H5303" t="s">
        <v>1017</v>
      </c>
      <c r="I5303" s="2" t="str">
        <f>VLOOKUP(Sheet__29[[#This Row],[Filial]],Filiais!A:B,2,FALSE)</f>
        <v>Campinas</v>
      </c>
      <c r="J5303" s="2" t="str">
        <f>VLOOKUP(Sheet__29[[#This Row],[Cidade]],'Clientes'!C:D,2,FALSE)</f>
        <v>SP</v>
      </c>
      <c r="K5303" s="2" t="str">
        <f>VLOOKUP(Sheet__29[[#This Row],[Produto]],Produtos!B:C,2,FALSE)</f>
        <v>Notebook</v>
      </c>
      <c r="L5303" s="2" t="str">
        <f>VLOOKUP(Sheet__29[[#This Row],[Produto]],Produtos!B:D,3,FALSE)</f>
        <v>LG Brasil</v>
      </c>
      <c r="M5303" s="2">
        <f>VLOOKUP(Sheet__29[[#This Row],[Produto]],Estoque!A:B,2,FALSE)</f>
        <v>186</v>
      </c>
      <c r="N5303" s="5">
        <f>Sheet__29[[#This Row],[Qtd]]*Sheet__29[[#This Row],[Valor]]</f>
        <v>6262</v>
      </c>
      <c r="O5303" s="5">
        <f>Sheet__29[[#This Row],[Venda]]*(1-Sheet__29[[#This Row],[Desc]]/100)</f>
        <v>5635.8</v>
      </c>
      <c r="P5303"/>
    </row>
    <row r="5304" spans="1:16" x14ac:dyDescent="0.25">
      <c r="A5304">
        <v>105302</v>
      </c>
      <c r="B5304" s="1">
        <v>46204</v>
      </c>
      <c r="C5304" t="s">
        <v>219</v>
      </c>
      <c r="D5304" t="s">
        <v>1069</v>
      </c>
      <c r="E5304">
        <v>5</v>
      </c>
      <c r="F5304" s="4">
        <v>2521</v>
      </c>
      <c r="G5304">
        <v>0</v>
      </c>
      <c r="H5304" t="s">
        <v>1025</v>
      </c>
      <c r="I5304" s="2" t="str">
        <f>VLOOKUP(Sheet__29[[#This Row],[Filial]],Filiais!A:B,2,FALSE)</f>
        <v>São José dos Campos</v>
      </c>
      <c r="J5304" s="2" t="str">
        <f>VLOOKUP(Sheet__29[[#This Row],[Cidade]],'Clientes'!C:D,2,FALSE)</f>
        <v>SP</v>
      </c>
      <c r="K5304" s="2" t="str">
        <f>VLOOKUP(Sheet__29[[#This Row],[Produto]],Produtos!B:C,2,FALSE)</f>
        <v>Periférico</v>
      </c>
      <c r="L5304" s="2" t="str">
        <f>VLOOKUP(Sheet__29[[#This Row],[Produto]],Produtos!B:D,3,FALSE)</f>
        <v>Kingston Brasil</v>
      </c>
      <c r="M5304" s="2">
        <f>VLOOKUP(Sheet__29[[#This Row],[Produto]],Estoque!A:B,2,FALSE)</f>
        <v>290</v>
      </c>
      <c r="N5304" s="5">
        <f>Sheet__29[[#This Row],[Qtd]]*Sheet__29[[#This Row],[Valor]]</f>
        <v>12605</v>
      </c>
      <c r="O5304" s="5">
        <f>Sheet__29[[#This Row],[Venda]]*(1-Sheet__29[[#This Row],[Desc]]/100)</f>
        <v>12605</v>
      </c>
      <c r="P5304"/>
    </row>
    <row r="5305" spans="1:16" x14ac:dyDescent="0.25">
      <c r="A5305">
        <v>105303</v>
      </c>
      <c r="B5305" s="1">
        <v>46204</v>
      </c>
      <c r="C5305" t="s">
        <v>496</v>
      </c>
      <c r="D5305" t="s">
        <v>1033</v>
      </c>
      <c r="E5305">
        <v>4</v>
      </c>
      <c r="F5305" s="4">
        <v>2155</v>
      </c>
      <c r="G5305">
        <v>0</v>
      </c>
      <c r="H5305" t="s">
        <v>1023</v>
      </c>
      <c r="I5305" s="2" t="str">
        <f>VLOOKUP(Sheet__29[[#This Row],[Filial]],Filiais!A:B,2,FALSE)</f>
        <v>Bauru</v>
      </c>
      <c r="J5305" s="2" t="str">
        <f>VLOOKUP(Sheet__29[[#This Row],[Cidade]],'Clientes'!C:D,2,FALSE)</f>
        <v>SP</v>
      </c>
      <c r="K5305" s="2" t="str">
        <f>VLOOKUP(Sheet__29[[#This Row],[Produto]],Produtos!B:C,2,FALSE)</f>
        <v>Periférico</v>
      </c>
      <c r="L5305" s="2" t="str">
        <f>VLOOKUP(Sheet__29[[#This Row],[Produto]],Produtos!B:D,3,FALSE)</f>
        <v>Dell Brasil</v>
      </c>
      <c r="M5305" s="2">
        <f>VLOOKUP(Sheet__29[[#This Row],[Produto]],Estoque!A:B,2,FALSE)</f>
        <v>201</v>
      </c>
      <c r="N5305" s="5">
        <f>Sheet__29[[#This Row],[Qtd]]*Sheet__29[[#This Row],[Valor]]</f>
        <v>8620</v>
      </c>
      <c r="O5305" s="5">
        <f>Sheet__29[[#This Row],[Venda]]*(1-Sheet__29[[#This Row],[Desc]]/100)</f>
        <v>8620</v>
      </c>
      <c r="P5305"/>
    </row>
    <row r="5306" spans="1:16" x14ac:dyDescent="0.25">
      <c r="A5306">
        <v>105304</v>
      </c>
      <c r="B5306" s="1">
        <v>46204</v>
      </c>
      <c r="C5306" t="s">
        <v>318</v>
      </c>
      <c r="D5306" t="s">
        <v>1134</v>
      </c>
      <c r="E5306">
        <v>4</v>
      </c>
      <c r="F5306" s="4">
        <v>987</v>
      </c>
      <c r="G5306">
        <v>10</v>
      </c>
      <c r="H5306" t="s">
        <v>1020</v>
      </c>
      <c r="I5306" s="2" t="str">
        <f>VLOOKUP(Sheet__29[[#This Row],[Filial]],Filiais!A:B,2,FALSE)</f>
        <v>Sorocaba</v>
      </c>
      <c r="J5306" s="2" t="str">
        <f>VLOOKUP(Sheet__29[[#This Row],[Cidade]],'Clientes'!C:D,2,FALSE)</f>
        <v>SP</v>
      </c>
      <c r="K5306" s="2" t="str">
        <f>VLOOKUP(Sheet__29[[#This Row],[Produto]],Produtos!B:C,2,FALSE)</f>
        <v>Rede</v>
      </c>
      <c r="L5306" s="2" t="str">
        <f>VLOOKUP(Sheet__29[[#This Row],[Produto]],Produtos!B:D,3,FALSE)</f>
        <v>Lenovo Brasil</v>
      </c>
      <c r="M5306" s="2">
        <f>VLOOKUP(Sheet__29[[#This Row],[Produto]],Estoque!A:B,2,FALSE)</f>
        <v>175</v>
      </c>
      <c r="N5306" s="5">
        <f>Sheet__29[[#This Row],[Qtd]]*Sheet__29[[#This Row],[Valor]]</f>
        <v>3948</v>
      </c>
      <c r="O5306" s="5">
        <f>Sheet__29[[#This Row],[Venda]]*(1-Sheet__29[[#This Row],[Desc]]/100)</f>
        <v>3553.2000000000003</v>
      </c>
      <c r="P5306"/>
    </row>
    <row r="5307" spans="1:16" x14ac:dyDescent="0.25">
      <c r="A5307">
        <v>105305</v>
      </c>
      <c r="B5307" s="1">
        <v>46204</v>
      </c>
      <c r="C5307" t="s">
        <v>379</v>
      </c>
      <c r="D5307" t="s">
        <v>1101</v>
      </c>
      <c r="E5307">
        <v>2</v>
      </c>
      <c r="F5307" s="4">
        <v>4201</v>
      </c>
      <c r="G5307">
        <v>5</v>
      </c>
      <c r="H5307" t="s">
        <v>1018</v>
      </c>
      <c r="I5307" s="2" t="str">
        <f>VLOOKUP(Sheet__29[[#This Row],[Filial]],Filiais!A:B,2,FALSE)</f>
        <v>Barueri</v>
      </c>
      <c r="J5307" s="2" t="str">
        <f>VLOOKUP(Sheet__29[[#This Row],[Cidade]],'Clientes'!C:D,2,FALSE)</f>
        <v>SP</v>
      </c>
      <c r="K5307" s="2" t="str">
        <f>VLOOKUP(Sheet__29[[#This Row],[Produto]],Produtos!B:C,2,FALSE)</f>
        <v>Notebook</v>
      </c>
      <c r="L5307" s="2" t="str">
        <f>VLOOKUP(Sheet__29[[#This Row],[Produto]],Produtos!B:D,3,FALSE)</f>
        <v>Kingston Brasil</v>
      </c>
      <c r="M5307" s="2">
        <f>VLOOKUP(Sheet__29[[#This Row],[Produto]],Estoque!A:B,2,FALSE)</f>
        <v>183</v>
      </c>
      <c r="N5307" s="5">
        <f>Sheet__29[[#This Row],[Qtd]]*Sheet__29[[#This Row],[Valor]]</f>
        <v>8402</v>
      </c>
      <c r="O5307" s="5">
        <f>Sheet__29[[#This Row],[Venda]]*(1-Sheet__29[[#This Row],[Desc]]/100)</f>
        <v>7981.9</v>
      </c>
      <c r="P5307"/>
    </row>
    <row r="5308" spans="1:16" x14ac:dyDescent="0.25">
      <c r="A5308">
        <v>105306</v>
      </c>
      <c r="B5308" s="1">
        <v>46204</v>
      </c>
      <c r="C5308" t="s">
        <v>673</v>
      </c>
      <c r="D5308" t="s">
        <v>1119</v>
      </c>
      <c r="E5308">
        <v>2</v>
      </c>
      <c r="F5308" s="4">
        <v>667</v>
      </c>
      <c r="G5308">
        <v>0</v>
      </c>
      <c r="H5308" t="s">
        <v>1019</v>
      </c>
      <c r="I5308" s="2" t="str">
        <f>VLOOKUP(Sheet__29[[#This Row],[Filial]],Filiais!A:B,2,FALSE)</f>
        <v>Osasco</v>
      </c>
      <c r="J5308" s="2" t="str">
        <f>VLOOKUP(Sheet__29[[#This Row],[Cidade]],'Clientes'!C:D,2,FALSE)</f>
        <v>SP</v>
      </c>
      <c r="K5308" s="2" t="str">
        <f>VLOOKUP(Sheet__29[[#This Row],[Produto]],Produtos!B:C,2,FALSE)</f>
        <v>Notebook</v>
      </c>
      <c r="L5308" s="2" t="str">
        <f>VLOOKUP(Sheet__29[[#This Row],[Produto]],Produtos!B:D,3,FALSE)</f>
        <v>LG Brasil</v>
      </c>
      <c r="M5308" s="2">
        <f>VLOOKUP(Sheet__29[[#This Row],[Produto]],Estoque!A:B,2,FALSE)</f>
        <v>186</v>
      </c>
      <c r="N5308" s="5">
        <f>Sheet__29[[#This Row],[Qtd]]*Sheet__29[[#This Row],[Valor]]</f>
        <v>1334</v>
      </c>
      <c r="O5308" s="5">
        <f>Sheet__29[[#This Row],[Venda]]*(1-Sheet__29[[#This Row],[Desc]]/100)</f>
        <v>1334</v>
      </c>
      <c r="P5308"/>
    </row>
    <row r="5309" spans="1:16" x14ac:dyDescent="0.25">
      <c r="A5309">
        <v>105307</v>
      </c>
      <c r="B5309" s="1">
        <v>46204</v>
      </c>
      <c r="C5309" t="s">
        <v>281</v>
      </c>
      <c r="D5309" t="s">
        <v>1067</v>
      </c>
      <c r="E5309">
        <v>2</v>
      </c>
      <c r="F5309" s="4">
        <v>615</v>
      </c>
      <c r="G5309">
        <v>0</v>
      </c>
      <c r="H5309" t="s">
        <v>1018</v>
      </c>
      <c r="I5309" s="2" t="str">
        <f>VLOOKUP(Sheet__29[[#This Row],[Filial]],Filiais!A:B,2,FALSE)</f>
        <v>Barueri</v>
      </c>
      <c r="J5309" s="2" t="str">
        <f>VLOOKUP(Sheet__29[[#This Row],[Cidade]],'Clientes'!C:D,2,FALSE)</f>
        <v>SP</v>
      </c>
      <c r="K5309" s="2" t="str">
        <f>VLOOKUP(Sheet__29[[#This Row],[Produto]],Produtos!B:C,2,FALSE)</f>
        <v>Monitor</v>
      </c>
      <c r="L5309" s="2" t="str">
        <f>VLOOKUP(Sheet__29[[#This Row],[Produto]],Produtos!B:D,3,FALSE)</f>
        <v>Lenovo Brasil</v>
      </c>
      <c r="M5309" s="2">
        <f>VLOOKUP(Sheet__29[[#This Row],[Produto]],Estoque!A:B,2,FALSE)</f>
        <v>200</v>
      </c>
      <c r="N5309" s="5">
        <f>Sheet__29[[#This Row],[Qtd]]*Sheet__29[[#This Row],[Valor]]</f>
        <v>1230</v>
      </c>
      <c r="O5309" s="5">
        <f>Sheet__29[[#This Row],[Venda]]*(1-Sheet__29[[#This Row],[Desc]]/100)</f>
        <v>1230</v>
      </c>
      <c r="P5309"/>
    </row>
    <row r="5310" spans="1:16" x14ac:dyDescent="0.25">
      <c r="A5310">
        <v>105308</v>
      </c>
      <c r="B5310" s="1">
        <v>46204</v>
      </c>
      <c r="C5310" t="s">
        <v>274</v>
      </c>
      <c r="D5310" t="s">
        <v>1048</v>
      </c>
      <c r="E5310">
        <v>5</v>
      </c>
      <c r="F5310" s="4">
        <v>4892</v>
      </c>
      <c r="G5310">
        <v>10</v>
      </c>
      <c r="H5310" t="s">
        <v>1021</v>
      </c>
      <c r="I5310" s="2" t="str">
        <f>VLOOKUP(Sheet__29[[#This Row],[Filial]],Filiais!A:B,2,FALSE)</f>
        <v>Jundiaí</v>
      </c>
      <c r="J5310" s="2" t="str">
        <f>VLOOKUP(Sheet__29[[#This Row],[Cidade]],'Clientes'!C:D,2,FALSE)</f>
        <v>SP</v>
      </c>
      <c r="K5310" s="2" t="str">
        <f>VLOOKUP(Sheet__29[[#This Row],[Produto]],Produtos!B:C,2,FALSE)</f>
        <v>Notebook</v>
      </c>
      <c r="L5310" s="2" t="str">
        <f>VLOOKUP(Sheet__29[[#This Row],[Produto]],Produtos!B:D,3,FALSE)</f>
        <v>LG Brasil</v>
      </c>
      <c r="M5310" s="2">
        <f>VLOOKUP(Sheet__29[[#This Row],[Produto]],Estoque!A:B,2,FALSE)</f>
        <v>164</v>
      </c>
      <c r="N5310" s="5">
        <f>Sheet__29[[#This Row],[Qtd]]*Sheet__29[[#This Row],[Valor]]</f>
        <v>24460</v>
      </c>
      <c r="O5310" s="5">
        <f>Sheet__29[[#This Row],[Venda]]*(1-Sheet__29[[#This Row],[Desc]]/100)</f>
        <v>22014</v>
      </c>
      <c r="P5310"/>
    </row>
    <row r="5311" spans="1:16" x14ac:dyDescent="0.25">
      <c r="A5311">
        <v>105309</v>
      </c>
      <c r="B5311" s="1">
        <v>46204</v>
      </c>
      <c r="C5311" t="s">
        <v>962</v>
      </c>
      <c r="D5311" t="s">
        <v>1061</v>
      </c>
      <c r="E5311">
        <v>5</v>
      </c>
      <c r="F5311" s="4">
        <v>3672</v>
      </c>
      <c r="G5311">
        <v>0</v>
      </c>
      <c r="H5311" t="s">
        <v>1018</v>
      </c>
      <c r="I5311" s="2" t="str">
        <f>VLOOKUP(Sheet__29[[#This Row],[Filial]],Filiais!A:B,2,FALSE)</f>
        <v>Barueri</v>
      </c>
      <c r="J5311" s="2" t="str">
        <f>VLOOKUP(Sheet__29[[#This Row],[Cidade]],'Clientes'!C:D,2,FALSE)</f>
        <v>SP</v>
      </c>
      <c r="K5311" s="2" t="str">
        <f>VLOOKUP(Sheet__29[[#This Row],[Produto]],Produtos!B:C,2,FALSE)</f>
        <v>Notebook</v>
      </c>
      <c r="L5311" s="2" t="str">
        <f>VLOOKUP(Sheet__29[[#This Row],[Produto]],Produtos!B:D,3,FALSE)</f>
        <v>Lenovo Brasil</v>
      </c>
      <c r="M5311" s="2">
        <f>VLOOKUP(Sheet__29[[#This Row],[Produto]],Estoque!A:B,2,FALSE)</f>
        <v>209</v>
      </c>
      <c r="N5311" s="5">
        <f>Sheet__29[[#This Row],[Qtd]]*Sheet__29[[#This Row],[Valor]]</f>
        <v>18360</v>
      </c>
      <c r="O5311" s="5">
        <f>Sheet__29[[#This Row],[Venda]]*(1-Sheet__29[[#This Row],[Desc]]/100)</f>
        <v>18360</v>
      </c>
      <c r="P5311"/>
    </row>
    <row r="5312" spans="1:16" x14ac:dyDescent="0.25">
      <c r="A5312">
        <v>105310</v>
      </c>
      <c r="B5312" s="1">
        <v>46204</v>
      </c>
      <c r="C5312" t="s">
        <v>134</v>
      </c>
      <c r="D5312" t="s">
        <v>1126</v>
      </c>
      <c r="E5312">
        <v>1</v>
      </c>
      <c r="F5312" s="4">
        <v>1000</v>
      </c>
      <c r="G5312">
        <v>10</v>
      </c>
      <c r="H5312" t="s">
        <v>1024</v>
      </c>
      <c r="I5312" s="2" t="str">
        <f>VLOOKUP(Sheet__29[[#This Row],[Filial]],Filiais!A:B,2,FALSE)</f>
        <v>Ribeirão Preto</v>
      </c>
      <c r="J5312" s="2" t="str">
        <f>VLOOKUP(Sheet__29[[#This Row],[Cidade]],'Clientes'!C:D,2,FALSE)</f>
        <v>SP</v>
      </c>
      <c r="K5312" s="2" t="str">
        <f>VLOOKUP(Sheet__29[[#This Row],[Produto]],Produtos!B:C,2,FALSE)</f>
        <v>Periférico</v>
      </c>
      <c r="L5312" s="2" t="str">
        <f>VLOOKUP(Sheet__29[[#This Row],[Produto]],Produtos!B:D,3,FALSE)</f>
        <v>Logitech Brasil</v>
      </c>
      <c r="M5312" s="2">
        <f>VLOOKUP(Sheet__29[[#This Row],[Produto]],Estoque!A:B,2,FALSE)</f>
        <v>52</v>
      </c>
      <c r="N5312" s="5">
        <f>Sheet__29[[#This Row],[Qtd]]*Sheet__29[[#This Row],[Valor]]</f>
        <v>1000</v>
      </c>
      <c r="O5312" s="5">
        <f>Sheet__29[[#This Row],[Venda]]*(1-Sheet__29[[#This Row],[Desc]]/100)</f>
        <v>900</v>
      </c>
      <c r="P5312"/>
    </row>
    <row r="5313" spans="1:16" x14ac:dyDescent="0.25">
      <c r="A5313">
        <v>105311</v>
      </c>
      <c r="B5313" s="1">
        <v>46204</v>
      </c>
      <c r="C5313" t="s">
        <v>211</v>
      </c>
      <c r="D5313" t="s">
        <v>1088</v>
      </c>
      <c r="E5313">
        <v>3</v>
      </c>
      <c r="F5313" s="4">
        <v>2627</v>
      </c>
      <c r="G5313">
        <v>0</v>
      </c>
      <c r="H5313" t="s">
        <v>1019</v>
      </c>
      <c r="I5313" s="2" t="str">
        <f>VLOOKUP(Sheet__29[[#This Row],[Filial]],Filiais!A:B,2,FALSE)</f>
        <v>Osasco</v>
      </c>
      <c r="J5313" s="2" t="str">
        <f>VLOOKUP(Sheet__29[[#This Row],[Cidade]],'Clientes'!C:D,2,FALSE)</f>
        <v>SP</v>
      </c>
      <c r="K5313" s="2" t="str">
        <f>VLOOKUP(Sheet__29[[#This Row],[Produto]],Produtos!B:C,2,FALSE)</f>
        <v>Periférico</v>
      </c>
      <c r="L5313" s="2" t="str">
        <f>VLOOKUP(Sheet__29[[#This Row],[Produto]],Produtos!B:D,3,FALSE)</f>
        <v>Logitech Brasil</v>
      </c>
      <c r="M5313" s="2">
        <f>VLOOKUP(Sheet__29[[#This Row],[Produto]],Estoque!A:B,2,FALSE)</f>
        <v>177</v>
      </c>
      <c r="N5313" s="5">
        <f>Sheet__29[[#This Row],[Qtd]]*Sheet__29[[#This Row],[Valor]]</f>
        <v>7881</v>
      </c>
      <c r="O5313" s="5">
        <f>Sheet__29[[#This Row],[Venda]]*(1-Sheet__29[[#This Row],[Desc]]/100)</f>
        <v>7881</v>
      </c>
      <c r="P5313"/>
    </row>
    <row r="5314" spans="1:16" x14ac:dyDescent="0.25">
      <c r="A5314">
        <v>105312</v>
      </c>
      <c r="B5314" s="1">
        <v>46204</v>
      </c>
      <c r="C5314" t="s">
        <v>483</v>
      </c>
      <c r="D5314" t="s">
        <v>1044</v>
      </c>
      <c r="E5314">
        <v>4</v>
      </c>
      <c r="F5314" s="4">
        <v>1543</v>
      </c>
      <c r="G5314">
        <v>10</v>
      </c>
      <c r="H5314" t="s">
        <v>1021</v>
      </c>
      <c r="I5314" s="2" t="str">
        <f>VLOOKUP(Sheet__29[[#This Row],[Filial]],Filiais!A:B,2,FALSE)</f>
        <v>Jundiaí</v>
      </c>
      <c r="J5314" s="2" t="str">
        <f>VLOOKUP(Sheet__29[[#This Row],[Cidade]],'Clientes'!C:D,2,FALSE)</f>
        <v>SP</v>
      </c>
      <c r="K5314" s="2" t="str">
        <f>VLOOKUP(Sheet__29[[#This Row],[Produto]],Produtos!B:C,2,FALSE)</f>
        <v>Armazenamento</v>
      </c>
      <c r="L5314" s="2" t="str">
        <f>VLOOKUP(Sheet__29[[#This Row],[Produto]],Produtos!B:D,3,FALSE)</f>
        <v>Lenovo Brasil</v>
      </c>
      <c r="M5314" s="2">
        <f>VLOOKUP(Sheet__29[[#This Row],[Produto]],Estoque!A:B,2,FALSE)</f>
        <v>43</v>
      </c>
      <c r="N5314" s="5">
        <f>Sheet__29[[#This Row],[Qtd]]*Sheet__29[[#This Row],[Valor]]</f>
        <v>6172</v>
      </c>
      <c r="O5314" s="5">
        <f>Sheet__29[[#This Row],[Venda]]*(1-Sheet__29[[#This Row],[Desc]]/100)</f>
        <v>5554.8</v>
      </c>
      <c r="P5314"/>
    </row>
    <row r="5315" spans="1:16" x14ac:dyDescent="0.25">
      <c r="A5315">
        <v>105313</v>
      </c>
      <c r="B5315" s="1">
        <v>46204</v>
      </c>
      <c r="C5315" t="s">
        <v>630</v>
      </c>
      <c r="D5315" t="s">
        <v>1040</v>
      </c>
      <c r="E5315">
        <v>4</v>
      </c>
      <c r="F5315" s="4">
        <v>1259</v>
      </c>
      <c r="G5315">
        <v>10</v>
      </c>
      <c r="H5315" t="s">
        <v>1022</v>
      </c>
      <c r="I5315" s="2" t="str">
        <f>VLOOKUP(Sheet__29[[#This Row],[Filial]],Filiais!A:B,2,FALSE)</f>
        <v>Santos</v>
      </c>
      <c r="J5315" s="2" t="str">
        <f>VLOOKUP(Sheet__29[[#This Row],[Cidade]],'Clientes'!C:D,2,FALSE)</f>
        <v>SP</v>
      </c>
      <c r="K5315" s="2" t="str">
        <f>VLOOKUP(Sheet__29[[#This Row],[Produto]],Produtos!B:C,2,FALSE)</f>
        <v>Periférico</v>
      </c>
      <c r="L5315" s="2" t="str">
        <f>VLOOKUP(Sheet__29[[#This Row],[Produto]],Produtos!B:D,3,FALSE)</f>
        <v>Logitech Brasil</v>
      </c>
      <c r="M5315" s="2">
        <f>VLOOKUP(Sheet__29[[#This Row],[Produto]],Estoque!A:B,2,FALSE)</f>
        <v>11</v>
      </c>
      <c r="N5315" s="5">
        <f>Sheet__29[[#This Row],[Qtd]]*Sheet__29[[#This Row],[Valor]]</f>
        <v>5036</v>
      </c>
      <c r="O5315" s="5">
        <f>Sheet__29[[#This Row],[Venda]]*(1-Sheet__29[[#This Row],[Desc]]/100)</f>
        <v>4532.4000000000005</v>
      </c>
      <c r="P5315"/>
    </row>
    <row r="5316" spans="1:16" x14ac:dyDescent="0.25">
      <c r="A5316">
        <v>105314</v>
      </c>
      <c r="B5316" s="1">
        <v>46204</v>
      </c>
      <c r="C5316" t="s">
        <v>437</v>
      </c>
      <c r="D5316" t="s">
        <v>1105</v>
      </c>
      <c r="E5316">
        <v>1</v>
      </c>
      <c r="F5316" s="4">
        <v>1127</v>
      </c>
      <c r="G5316">
        <v>5</v>
      </c>
      <c r="H5316" t="s">
        <v>1024</v>
      </c>
      <c r="I5316" s="2" t="str">
        <f>VLOOKUP(Sheet__29[[#This Row],[Filial]],Filiais!A:B,2,FALSE)</f>
        <v>Ribeirão Preto</v>
      </c>
      <c r="J5316" s="2" t="str">
        <f>VLOOKUP(Sheet__29[[#This Row],[Cidade]],'Clientes'!C:D,2,FALSE)</f>
        <v>SP</v>
      </c>
      <c r="K5316" s="2" t="str">
        <f>VLOOKUP(Sheet__29[[#This Row],[Produto]],Produtos!B:C,2,FALSE)</f>
        <v>Notebook</v>
      </c>
      <c r="L5316" s="2" t="str">
        <f>VLOOKUP(Sheet__29[[#This Row],[Produto]],Produtos!B:D,3,FALSE)</f>
        <v>LG Brasil</v>
      </c>
      <c r="M5316" s="2">
        <f>VLOOKUP(Sheet__29[[#This Row],[Produto]],Estoque!A:B,2,FALSE)</f>
        <v>160</v>
      </c>
      <c r="N5316" s="5">
        <f>Sheet__29[[#This Row],[Qtd]]*Sheet__29[[#This Row],[Valor]]</f>
        <v>1127</v>
      </c>
      <c r="O5316" s="5">
        <f>Sheet__29[[#This Row],[Venda]]*(1-Sheet__29[[#This Row],[Desc]]/100)</f>
        <v>1070.6499999999999</v>
      </c>
      <c r="P5316"/>
    </row>
    <row r="5317" spans="1:16" x14ac:dyDescent="0.25">
      <c r="A5317">
        <v>105315</v>
      </c>
      <c r="B5317" s="1">
        <v>46204</v>
      </c>
      <c r="C5317" t="s">
        <v>913</v>
      </c>
      <c r="D5317" t="s">
        <v>1043</v>
      </c>
      <c r="E5317">
        <v>2</v>
      </c>
      <c r="F5317" s="4">
        <v>4850</v>
      </c>
      <c r="G5317">
        <v>10</v>
      </c>
      <c r="H5317" t="s">
        <v>1019</v>
      </c>
      <c r="I5317" s="2" t="str">
        <f>VLOOKUP(Sheet__29[[#This Row],[Filial]],Filiais!A:B,2,FALSE)</f>
        <v>Osasco</v>
      </c>
      <c r="J5317" s="2" t="str">
        <f>VLOOKUP(Sheet__29[[#This Row],[Cidade]],'Clientes'!C:D,2,FALSE)</f>
        <v>SP</v>
      </c>
      <c r="K5317" s="2" t="str">
        <f>VLOOKUP(Sheet__29[[#This Row],[Produto]],Produtos!B:C,2,FALSE)</f>
        <v>Notebook</v>
      </c>
      <c r="L5317" s="2" t="str">
        <f>VLOOKUP(Sheet__29[[#This Row],[Produto]],Produtos!B:D,3,FALSE)</f>
        <v>Kingston Brasil</v>
      </c>
      <c r="M5317" s="2">
        <f>VLOOKUP(Sheet__29[[#This Row],[Produto]],Estoque!A:B,2,FALSE)</f>
        <v>74</v>
      </c>
      <c r="N5317" s="5">
        <f>Sheet__29[[#This Row],[Qtd]]*Sheet__29[[#This Row],[Valor]]</f>
        <v>9700</v>
      </c>
      <c r="O5317" s="5">
        <f>Sheet__29[[#This Row],[Venda]]*(1-Sheet__29[[#This Row],[Desc]]/100)</f>
        <v>8730</v>
      </c>
      <c r="P5317"/>
    </row>
    <row r="5318" spans="1:16" x14ac:dyDescent="0.25">
      <c r="A5318">
        <v>105316</v>
      </c>
      <c r="B5318" s="1">
        <v>46204</v>
      </c>
      <c r="C5318" t="s">
        <v>590</v>
      </c>
      <c r="D5318" t="s">
        <v>1058</v>
      </c>
      <c r="E5318">
        <v>5</v>
      </c>
      <c r="F5318" s="4">
        <v>1917</v>
      </c>
      <c r="G5318">
        <v>0</v>
      </c>
      <c r="H5318" t="s">
        <v>1021</v>
      </c>
      <c r="I5318" s="2" t="str">
        <f>VLOOKUP(Sheet__29[[#This Row],[Filial]],Filiais!A:B,2,FALSE)</f>
        <v>Jundiaí</v>
      </c>
      <c r="J5318" s="2" t="str">
        <f>VLOOKUP(Sheet__29[[#This Row],[Cidade]],'Clientes'!C:D,2,FALSE)</f>
        <v>SP</v>
      </c>
      <c r="K5318" s="2" t="str">
        <f>VLOOKUP(Sheet__29[[#This Row],[Produto]],Produtos!B:C,2,FALSE)</f>
        <v>Armazenamento</v>
      </c>
      <c r="L5318" s="2" t="str">
        <f>VLOOKUP(Sheet__29[[#This Row],[Produto]],Produtos!B:D,3,FALSE)</f>
        <v>LG Brasil</v>
      </c>
      <c r="M5318" s="2">
        <f>VLOOKUP(Sheet__29[[#This Row],[Produto]],Estoque!A:B,2,FALSE)</f>
        <v>184</v>
      </c>
      <c r="N5318" s="5">
        <f>Sheet__29[[#This Row],[Qtd]]*Sheet__29[[#This Row],[Valor]]</f>
        <v>9585</v>
      </c>
      <c r="O5318" s="5">
        <f>Sheet__29[[#This Row],[Venda]]*(1-Sheet__29[[#This Row],[Desc]]/100)</f>
        <v>9585</v>
      </c>
      <c r="P5318"/>
    </row>
    <row r="5319" spans="1:16" x14ac:dyDescent="0.25">
      <c r="A5319">
        <v>105317</v>
      </c>
      <c r="B5319" s="1">
        <v>46204</v>
      </c>
      <c r="C5319" t="s">
        <v>433</v>
      </c>
      <c r="D5319" t="s">
        <v>1048</v>
      </c>
      <c r="E5319">
        <v>5</v>
      </c>
      <c r="F5319" s="4">
        <v>2927</v>
      </c>
      <c r="G5319">
        <v>10</v>
      </c>
      <c r="H5319" t="s">
        <v>1020</v>
      </c>
      <c r="I5319" s="2" t="str">
        <f>VLOOKUP(Sheet__29[[#This Row],[Filial]],Filiais!A:B,2,FALSE)</f>
        <v>Sorocaba</v>
      </c>
      <c r="J5319" s="2" t="str">
        <f>VLOOKUP(Sheet__29[[#This Row],[Cidade]],'Clientes'!C:D,2,FALSE)</f>
        <v>SP</v>
      </c>
      <c r="K5319" s="2" t="str">
        <f>VLOOKUP(Sheet__29[[#This Row],[Produto]],Produtos!B:C,2,FALSE)</f>
        <v>Notebook</v>
      </c>
      <c r="L5319" s="2" t="str">
        <f>VLOOKUP(Sheet__29[[#This Row],[Produto]],Produtos!B:D,3,FALSE)</f>
        <v>LG Brasil</v>
      </c>
      <c r="M5319" s="2">
        <f>VLOOKUP(Sheet__29[[#This Row],[Produto]],Estoque!A:B,2,FALSE)</f>
        <v>164</v>
      </c>
      <c r="N5319" s="5">
        <f>Sheet__29[[#This Row],[Qtd]]*Sheet__29[[#This Row],[Valor]]</f>
        <v>14635</v>
      </c>
      <c r="O5319" s="5">
        <f>Sheet__29[[#This Row],[Venda]]*(1-Sheet__29[[#This Row],[Desc]]/100)</f>
        <v>13171.5</v>
      </c>
      <c r="P5319"/>
    </row>
    <row r="5320" spans="1:16" x14ac:dyDescent="0.25">
      <c r="A5320">
        <v>105318</v>
      </c>
      <c r="B5320" s="1">
        <v>46204</v>
      </c>
      <c r="C5320" t="s">
        <v>392</v>
      </c>
      <c r="D5320" t="s">
        <v>1031</v>
      </c>
      <c r="E5320">
        <v>2</v>
      </c>
      <c r="F5320" s="4">
        <v>2590</v>
      </c>
      <c r="G5320">
        <v>0</v>
      </c>
      <c r="H5320" t="s">
        <v>1025</v>
      </c>
      <c r="I5320" s="2" t="str">
        <f>VLOOKUP(Sheet__29[[#This Row],[Filial]],Filiais!A:B,2,FALSE)</f>
        <v>São José dos Campos</v>
      </c>
      <c r="J5320" s="2" t="str">
        <f>VLOOKUP(Sheet__29[[#This Row],[Cidade]],'Clientes'!C:D,2,FALSE)</f>
        <v>SP</v>
      </c>
      <c r="K5320" s="2" t="str">
        <f>VLOOKUP(Sheet__29[[#This Row],[Produto]],Produtos!B:C,2,FALSE)</f>
        <v>Armazenamento</v>
      </c>
      <c r="L5320" s="2" t="str">
        <f>VLOOKUP(Sheet__29[[#This Row],[Produto]],Produtos!B:D,3,FALSE)</f>
        <v>Logitech Brasil</v>
      </c>
      <c r="M5320" s="2">
        <f>VLOOKUP(Sheet__29[[#This Row],[Produto]],Estoque!A:B,2,FALSE)</f>
        <v>111</v>
      </c>
      <c r="N5320" s="5">
        <f>Sheet__29[[#This Row],[Qtd]]*Sheet__29[[#This Row],[Valor]]</f>
        <v>5180</v>
      </c>
      <c r="O5320" s="5">
        <f>Sheet__29[[#This Row],[Venda]]*(1-Sheet__29[[#This Row],[Desc]]/100)</f>
        <v>5180</v>
      </c>
      <c r="P5320"/>
    </row>
    <row r="5321" spans="1:16" x14ac:dyDescent="0.25">
      <c r="A5321">
        <v>105319</v>
      </c>
      <c r="B5321" s="1">
        <v>46204</v>
      </c>
      <c r="C5321" t="s">
        <v>389</v>
      </c>
      <c r="D5321" t="s">
        <v>1044</v>
      </c>
      <c r="E5321">
        <v>5</v>
      </c>
      <c r="F5321" s="4">
        <v>3628</v>
      </c>
      <c r="G5321">
        <v>0</v>
      </c>
      <c r="H5321" t="s">
        <v>1018</v>
      </c>
      <c r="I5321" s="2" t="str">
        <f>VLOOKUP(Sheet__29[[#This Row],[Filial]],Filiais!A:B,2,FALSE)</f>
        <v>Barueri</v>
      </c>
      <c r="J5321" s="2" t="str">
        <f>VLOOKUP(Sheet__29[[#This Row],[Cidade]],'Clientes'!C:D,2,FALSE)</f>
        <v>SP</v>
      </c>
      <c r="K5321" s="2" t="str">
        <f>VLOOKUP(Sheet__29[[#This Row],[Produto]],Produtos!B:C,2,FALSE)</f>
        <v>Armazenamento</v>
      </c>
      <c r="L5321" s="2" t="str">
        <f>VLOOKUP(Sheet__29[[#This Row],[Produto]],Produtos!B:D,3,FALSE)</f>
        <v>Lenovo Brasil</v>
      </c>
      <c r="M5321" s="2">
        <f>VLOOKUP(Sheet__29[[#This Row],[Produto]],Estoque!A:B,2,FALSE)</f>
        <v>43</v>
      </c>
      <c r="N5321" s="5">
        <f>Sheet__29[[#This Row],[Qtd]]*Sheet__29[[#This Row],[Valor]]</f>
        <v>18140</v>
      </c>
      <c r="O5321" s="5">
        <f>Sheet__29[[#This Row],[Venda]]*(1-Sheet__29[[#This Row],[Desc]]/100)</f>
        <v>18140</v>
      </c>
      <c r="P5321"/>
    </row>
    <row r="5322" spans="1:16" x14ac:dyDescent="0.25">
      <c r="A5322">
        <v>105320</v>
      </c>
      <c r="B5322" s="1">
        <v>46204</v>
      </c>
      <c r="C5322" t="s">
        <v>1008</v>
      </c>
      <c r="D5322" t="s">
        <v>1089</v>
      </c>
      <c r="E5322">
        <v>5</v>
      </c>
      <c r="F5322" s="4">
        <v>1273</v>
      </c>
      <c r="G5322">
        <v>10</v>
      </c>
      <c r="H5322" t="s">
        <v>1018</v>
      </c>
      <c r="I5322" s="2" t="str">
        <f>VLOOKUP(Sheet__29[[#This Row],[Filial]],Filiais!A:B,2,FALSE)</f>
        <v>Barueri</v>
      </c>
      <c r="J5322" s="2" t="str">
        <f>VLOOKUP(Sheet__29[[#This Row],[Cidade]],'Clientes'!C:D,2,FALSE)</f>
        <v>SP</v>
      </c>
      <c r="K5322" s="2" t="str">
        <f>VLOOKUP(Sheet__29[[#This Row],[Produto]],Produtos!B:C,2,FALSE)</f>
        <v>Periférico</v>
      </c>
      <c r="L5322" s="2" t="str">
        <f>VLOOKUP(Sheet__29[[#This Row],[Produto]],Produtos!B:D,3,FALSE)</f>
        <v>Logitech Brasil</v>
      </c>
      <c r="M5322" s="2">
        <f>VLOOKUP(Sheet__29[[#This Row],[Produto]],Estoque!A:B,2,FALSE)</f>
        <v>39</v>
      </c>
      <c r="N5322" s="5">
        <f>Sheet__29[[#This Row],[Qtd]]*Sheet__29[[#This Row],[Valor]]</f>
        <v>6365</v>
      </c>
      <c r="O5322" s="5">
        <f>Sheet__29[[#This Row],[Venda]]*(1-Sheet__29[[#This Row],[Desc]]/100)</f>
        <v>5728.5</v>
      </c>
      <c r="P5322"/>
    </row>
    <row r="5323" spans="1:16" x14ac:dyDescent="0.25">
      <c r="A5323">
        <v>105321</v>
      </c>
      <c r="B5323" s="1">
        <v>46204</v>
      </c>
      <c r="C5323" t="s">
        <v>298</v>
      </c>
      <c r="D5323" t="s">
        <v>1049</v>
      </c>
      <c r="E5323">
        <v>3</v>
      </c>
      <c r="F5323" s="4">
        <v>1833</v>
      </c>
      <c r="G5323">
        <v>5</v>
      </c>
      <c r="H5323" t="s">
        <v>1021</v>
      </c>
      <c r="I5323" s="2" t="str">
        <f>VLOOKUP(Sheet__29[[#This Row],[Filial]],Filiais!A:B,2,FALSE)</f>
        <v>Jundiaí</v>
      </c>
      <c r="J5323" s="2" t="str">
        <f>VLOOKUP(Sheet__29[[#This Row],[Cidade]],'Clientes'!C:D,2,FALSE)</f>
        <v>SP</v>
      </c>
      <c r="K5323" s="2" t="str">
        <f>VLOOKUP(Sheet__29[[#This Row],[Produto]],Produtos!B:C,2,FALSE)</f>
        <v>Rede</v>
      </c>
      <c r="L5323" s="2" t="str">
        <f>VLOOKUP(Sheet__29[[#This Row],[Produto]],Produtos!B:D,3,FALSE)</f>
        <v>Kingston Brasil</v>
      </c>
      <c r="M5323" s="2">
        <f>VLOOKUP(Sheet__29[[#This Row],[Produto]],Estoque!A:B,2,FALSE)</f>
        <v>228</v>
      </c>
      <c r="N5323" s="5">
        <f>Sheet__29[[#This Row],[Qtd]]*Sheet__29[[#This Row],[Valor]]</f>
        <v>5499</v>
      </c>
      <c r="O5323" s="5">
        <f>Sheet__29[[#This Row],[Venda]]*(1-Sheet__29[[#This Row],[Desc]]/100)</f>
        <v>5224.05</v>
      </c>
      <c r="P5323"/>
    </row>
    <row r="5324" spans="1:16" x14ac:dyDescent="0.25">
      <c r="A5324">
        <v>105322</v>
      </c>
      <c r="B5324" s="1">
        <v>46204</v>
      </c>
      <c r="C5324" t="s">
        <v>729</v>
      </c>
      <c r="D5324" t="s">
        <v>1130</v>
      </c>
      <c r="E5324">
        <v>2</v>
      </c>
      <c r="F5324" s="4">
        <v>1773</v>
      </c>
      <c r="G5324">
        <v>0</v>
      </c>
      <c r="H5324" t="s">
        <v>1016</v>
      </c>
      <c r="I5324" s="2" t="str">
        <f>VLOOKUP(Sheet__29[[#This Row],[Filial]],Filiais!A:B,2,FALSE)</f>
        <v>São Paulo</v>
      </c>
      <c r="J5324" s="2" t="str">
        <f>VLOOKUP(Sheet__29[[#This Row],[Cidade]],'Clientes'!C:D,2,FALSE)</f>
        <v>SP</v>
      </c>
      <c r="K5324" s="2" t="str">
        <f>VLOOKUP(Sheet__29[[#This Row],[Produto]],Produtos!B:C,2,FALSE)</f>
        <v>Notebook</v>
      </c>
      <c r="L5324" s="2" t="str">
        <f>VLOOKUP(Sheet__29[[#This Row],[Produto]],Produtos!B:D,3,FALSE)</f>
        <v>LG Brasil</v>
      </c>
      <c r="M5324" s="2">
        <f>VLOOKUP(Sheet__29[[#This Row],[Produto]],Estoque!A:B,2,FALSE)</f>
        <v>111</v>
      </c>
      <c r="N5324" s="5">
        <f>Sheet__29[[#This Row],[Qtd]]*Sheet__29[[#This Row],[Valor]]</f>
        <v>3546</v>
      </c>
      <c r="O5324" s="5">
        <f>Sheet__29[[#This Row],[Venda]]*(1-Sheet__29[[#This Row],[Desc]]/100)</f>
        <v>3546</v>
      </c>
      <c r="P5324"/>
    </row>
    <row r="5325" spans="1:16" x14ac:dyDescent="0.25">
      <c r="A5325">
        <v>105323</v>
      </c>
      <c r="B5325" s="1">
        <v>46204</v>
      </c>
      <c r="C5325" t="s">
        <v>748</v>
      </c>
      <c r="D5325" t="s">
        <v>1069</v>
      </c>
      <c r="E5325">
        <v>5</v>
      </c>
      <c r="F5325" s="4">
        <v>4027</v>
      </c>
      <c r="G5325">
        <v>0</v>
      </c>
      <c r="H5325" t="s">
        <v>1022</v>
      </c>
      <c r="I5325" s="2" t="str">
        <f>VLOOKUP(Sheet__29[[#This Row],[Filial]],Filiais!A:B,2,FALSE)</f>
        <v>Santos</v>
      </c>
      <c r="J5325" s="2" t="str">
        <f>VLOOKUP(Sheet__29[[#This Row],[Cidade]],'Clientes'!C:D,2,FALSE)</f>
        <v>SP</v>
      </c>
      <c r="K5325" s="2" t="str">
        <f>VLOOKUP(Sheet__29[[#This Row],[Produto]],Produtos!B:C,2,FALSE)</f>
        <v>Periférico</v>
      </c>
      <c r="L5325" s="2" t="str">
        <f>VLOOKUP(Sheet__29[[#This Row],[Produto]],Produtos!B:D,3,FALSE)</f>
        <v>Kingston Brasil</v>
      </c>
      <c r="M5325" s="2">
        <f>VLOOKUP(Sheet__29[[#This Row],[Produto]],Estoque!A:B,2,FALSE)</f>
        <v>290</v>
      </c>
      <c r="N5325" s="5">
        <f>Sheet__29[[#This Row],[Qtd]]*Sheet__29[[#This Row],[Valor]]</f>
        <v>20135</v>
      </c>
      <c r="O5325" s="5">
        <f>Sheet__29[[#This Row],[Venda]]*(1-Sheet__29[[#This Row],[Desc]]/100)</f>
        <v>20135</v>
      </c>
      <c r="P5325"/>
    </row>
    <row r="5326" spans="1:16" x14ac:dyDescent="0.25">
      <c r="A5326">
        <v>105324</v>
      </c>
      <c r="B5326" s="1">
        <v>46204</v>
      </c>
      <c r="C5326" t="s">
        <v>398</v>
      </c>
      <c r="D5326" t="s">
        <v>1171</v>
      </c>
      <c r="E5326">
        <v>2</v>
      </c>
      <c r="F5326" s="4">
        <v>1420</v>
      </c>
      <c r="G5326">
        <v>10</v>
      </c>
      <c r="H5326" t="s">
        <v>1022</v>
      </c>
      <c r="I5326" s="2" t="str">
        <f>VLOOKUP(Sheet__29[[#This Row],[Filial]],Filiais!A:B,2,FALSE)</f>
        <v>Santos</v>
      </c>
      <c r="J5326" s="2" t="str">
        <f>VLOOKUP(Sheet__29[[#This Row],[Cidade]],'Clientes'!C:D,2,FALSE)</f>
        <v>SP</v>
      </c>
      <c r="K5326" s="2" t="str">
        <f>VLOOKUP(Sheet__29[[#This Row],[Produto]],Produtos!B:C,2,FALSE)</f>
        <v>Armazenamento</v>
      </c>
      <c r="L5326" s="2" t="str">
        <f>VLOOKUP(Sheet__29[[#This Row],[Produto]],Produtos!B:D,3,FALSE)</f>
        <v>Logitech Brasil</v>
      </c>
      <c r="M5326" s="2">
        <f>VLOOKUP(Sheet__29[[#This Row],[Produto]],Estoque!A:B,2,FALSE)</f>
        <v>139</v>
      </c>
      <c r="N5326" s="5">
        <f>Sheet__29[[#This Row],[Qtd]]*Sheet__29[[#This Row],[Valor]]</f>
        <v>2840</v>
      </c>
      <c r="O5326" s="5">
        <f>Sheet__29[[#This Row],[Venda]]*(1-Sheet__29[[#This Row],[Desc]]/100)</f>
        <v>2556</v>
      </c>
      <c r="P5326"/>
    </row>
    <row r="5327" spans="1:16" x14ac:dyDescent="0.25">
      <c r="A5327">
        <v>105325</v>
      </c>
      <c r="B5327" s="1">
        <v>46204</v>
      </c>
      <c r="C5327" t="s">
        <v>692</v>
      </c>
      <c r="D5327" t="s">
        <v>1174</v>
      </c>
      <c r="E5327">
        <v>1</v>
      </c>
      <c r="F5327" s="4">
        <v>1265</v>
      </c>
      <c r="G5327">
        <v>5</v>
      </c>
      <c r="H5327" t="s">
        <v>1020</v>
      </c>
      <c r="I5327" s="2" t="str">
        <f>VLOOKUP(Sheet__29[[#This Row],[Filial]],Filiais!A:B,2,FALSE)</f>
        <v>Sorocaba</v>
      </c>
      <c r="J5327" s="2" t="str">
        <f>VLOOKUP(Sheet__29[[#This Row],[Cidade]],'Clientes'!C:D,2,FALSE)</f>
        <v>SP</v>
      </c>
      <c r="K5327" s="2" t="str">
        <f>VLOOKUP(Sheet__29[[#This Row],[Produto]],Produtos!B:C,2,FALSE)</f>
        <v>Monitor</v>
      </c>
      <c r="L5327" s="2" t="str">
        <f>VLOOKUP(Sheet__29[[#This Row],[Produto]],Produtos!B:D,3,FALSE)</f>
        <v>Lenovo Brasil</v>
      </c>
      <c r="M5327" s="2">
        <f>VLOOKUP(Sheet__29[[#This Row],[Produto]],Estoque!A:B,2,FALSE)</f>
        <v>88</v>
      </c>
      <c r="N5327" s="5">
        <f>Sheet__29[[#This Row],[Qtd]]*Sheet__29[[#This Row],[Valor]]</f>
        <v>1265</v>
      </c>
      <c r="O5327" s="5">
        <f>Sheet__29[[#This Row],[Venda]]*(1-Sheet__29[[#This Row],[Desc]]/100)</f>
        <v>1201.75</v>
      </c>
      <c r="P5327"/>
    </row>
    <row r="5328" spans="1:16" x14ac:dyDescent="0.25">
      <c r="A5328">
        <v>105326</v>
      </c>
      <c r="B5328" s="1">
        <v>46204</v>
      </c>
      <c r="C5328" t="s">
        <v>52</v>
      </c>
      <c r="D5328" t="s">
        <v>1035</v>
      </c>
      <c r="E5328">
        <v>3</v>
      </c>
      <c r="F5328" s="4">
        <v>2914</v>
      </c>
      <c r="G5328">
        <v>10</v>
      </c>
      <c r="H5328" t="s">
        <v>1020</v>
      </c>
      <c r="I5328" s="2" t="str">
        <f>VLOOKUP(Sheet__29[[#This Row],[Filial]],Filiais!A:B,2,FALSE)</f>
        <v>Sorocaba</v>
      </c>
      <c r="J5328" s="2" t="str">
        <f>VLOOKUP(Sheet__29[[#This Row],[Cidade]],'Clientes'!C:D,2,FALSE)</f>
        <v>SP</v>
      </c>
      <c r="K5328" s="2" t="str">
        <f>VLOOKUP(Sheet__29[[#This Row],[Produto]],Produtos!B:C,2,FALSE)</f>
        <v>Armazenamento</v>
      </c>
      <c r="L5328" s="2" t="str">
        <f>VLOOKUP(Sheet__29[[#This Row],[Produto]],Produtos!B:D,3,FALSE)</f>
        <v>Dell Brasil</v>
      </c>
      <c r="M5328" s="2">
        <f>VLOOKUP(Sheet__29[[#This Row],[Produto]],Estoque!A:B,2,FALSE)</f>
        <v>150</v>
      </c>
      <c r="N5328" s="5">
        <f>Sheet__29[[#This Row],[Qtd]]*Sheet__29[[#This Row],[Valor]]</f>
        <v>8742</v>
      </c>
      <c r="O5328" s="5">
        <f>Sheet__29[[#This Row],[Venda]]*(1-Sheet__29[[#This Row],[Desc]]/100)</f>
        <v>7867.8</v>
      </c>
      <c r="P5328"/>
    </row>
    <row r="5329" spans="1:16" x14ac:dyDescent="0.25">
      <c r="A5329">
        <v>105327</v>
      </c>
      <c r="B5329" s="1">
        <v>46204</v>
      </c>
      <c r="C5329" t="s">
        <v>397</v>
      </c>
      <c r="D5329" t="s">
        <v>1071</v>
      </c>
      <c r="E5329">
        <v>4</v>
      </c>
      <c r="F5329" s="4">
        <v>520</v>
      </c>
      <c r="G5329">
        <v>0</v>
      </c>
      <c r="H5329" t="s">
        <v>1019</v>
      </c>
      <c r="I5329" s="2" t="str">
        <f>VLOOKUP(Sheet__29[[#This Row],[Filial]],Filiais!A:B,2,FALSE)</f>
        <v>Osasco</v>
      </c>
      <c r="J5329" s="2" t="str">
        <f>VLOOKUP(Sheet__29[[#This Row],[Cidade]],'Clientes'!C:D,2,FALSE)</f>
        <v>SP</v>
      </c>
      <c r="K5329" s="2" t="str">
        <f>VLOOKUP(Sheet__29[[#This Row],[Produto]],Produtos!B:C,2,FALSE)</f>
        <v>Armazenamento</v>
      </c>
      <c r="L5329" s="2" t="str">
        <f>VLOOKUP(Sheet__29[[#This Row],[Produto]],Produtos!B:D,3,FALSE)</f>
        <v>Lenovo Brasil</v>
      </c>
      <c r="M5329" s="2">
        <f>VLOOKUP(Sheet__29[[#This Row],[Produto]],Estoque!A:B,2,FALSE)</f>
        <v>147</v>
      </c>
      <c r="N5329" s="5">
        <f>Sheet__29[[#This Row],[Qtd]]*Sheet__29[[#This Row],[Valor]]</f>
        <v>2080</v>
      </c>
      <c r="O5329" s="5">
        <f>Sheet__29[[#This Row],[Venda]]*(1-Sheet__29[[#This Row],[Desc]]/100)</f>
        <v>2080</v>
      </c>
      <c r="P5329"/>
    </row>
    <row r="5330" spans="1:16" x14ac:dyDescent="0.25">
      <c r="A5330">
        <v>105328</v>
      </c>
      <c r="B5330" s="1">
        <v>46204</v>
      </c>
      <c r="C5330" t="s">
        <v>386</v>
      </c>
      <c r="D5330" t="s">
        <v>1155</v>
      </c>
      <c r="E5330">
        <v>2</v>
      </c>
      <c r="F5330" s="4">
        <v>2644</v>
      </c>
      <c r="G5330">
        <v>5</v>
      </c>
      <c r="H5330" t="s">
        <v>1025</v>
      </c>
      <c r="I5330" s="2" t="str">
        <f>VLOOKUP(Sheet__29[[#This Row],[Filial]],Filiais!A:B,2,FALSE)</f>
        <v>São José dos Campos</v>
      </c>
      <c r="J5330" s="2" t="str">
        <f>VLOOKUP(Sheet__29[[#This Row],[Cidade]],'Clientes'!C:D,2,FALSE)</f>
        <v>SP</v>
      </c>
      <c r="K5330" s="2" t="str">
        <f>VLOOKUP(Sheet__29[[#This Row],[Produto]],Produtos!B:C,2,FALSE)</f>
        <v>Rede</v>
      </c>
      <c r="L5330" s="2" t="str">
        <f>VLOOKUP(Sheet__29[[#This Row],[Produto]],Produtos!B:D,3,FALSE)</f>
        <v>LG Brasil</v>
      </c>
      <c r="M5330" s="2">
        <f>VLOOKUP(Sheet__29[[#This Row],[Produto]],Estoque!A:B,2,FALSE)</f>
        <v>137</v>
      </c>
      <c r="N5330" s="5">
        <f>Sheet__29[[#This Row],[Qtd]]*Sheet__29[[#This Row],[Valor]]</f>
        <v>5288</v>
      </c>
      <c r="O5330" s="5">
        <f>Sheet__29[[#This Row],[Venda]]*(1-Sheet__29[[#This Row],[Desc]]/100)</f>
        <v>5023.5999999999995</v>
      </c>
      <c r="P5330"/>
    </row>
    <row r="5331" spans="1:16" x14ac:dyDescent="0.25">
      <c r="A5331">
        <v>105329</v>
      </c>
      <c r="B5331" s="1">
        <v>46204</v>
      </c>
      <c r="C5331" t="s">
        <v>727</v>
      </c>
      <c r="D5331" t="s">
        <v>1055</v>
      </c>
      <c r="E5331">
        <v>3</v>
      </c>
      <c r="F5331" s="4">
        <v>4753</v>
      </c>
      <c r="G5331">
        <v>10</v>
      </c>
      <c r="H5331" t="s">
        <v>1025</v>
      </c>
      <c r="I5331" s="2" t="str">
        <f>VLOOKUP(Sheet__29[[#This Row],[Filial]],Filiais!A:B,2,FALSE)</f>
        <v>São José dos Campos</v>
      </c>
      <c r="J5331" s="2" t="str">
        <f>VLOOKUP(Sheet__29[[#This Row],[Cidade]],'Clientes'!C:D,2,FALSE)</f>
        <v>SP</v>
      </c>
      <c r="K5331" s="2" t="str">
        <f>VLOOKUP(Sheet__29[[#This Row],[Produto]],Produtos!B:C,2,FALSE)</f>
        <v>Rede</v>
      </c>
      <c r="L5331" s="2" t="str">
        <f>VLOOKUP(Sheet__29[[#This Row],[Produto]],Produtos!B:D,3,FALSE)</f>
        <v>Logitech Brasil</v>
      </c>
      <c r="M5331" s="2">
        <f>VLOOKUP(Sheet__29[[#This Row],[Produto]],Estoque!A:B,2,FALSE)</f>
        <v>68</v>
      </c>
      <c r="N5331" s="5">
        <f>Sheet__29[[#This Row],[Qtd]]*Sheet__29[[#This Row],[Valor]]</f>
        <v>14259</v>
      </c>
      <c r="O5331" s="5">
        <f>Sheet__29[[#This Row],[Venda]]*(1-Sheet__29[[#This Row],[Desc]]/100)</f>
        <v>12833.1</v>
      </c>
      <c r="P5331"/>
    </row>
    <row r="5332" spans="1:16" x14ac:dyDescent="0.25">
      <c r="A5332">
        <v>105330</v>
      </c>
      <c r="B5332" s="1">
        <v>46204</v>
      </c>
      <c r="C5332" t="s">
        <v>571</v>
      </c>
      <c r="D5332" t="s">
        <v>1100</v>
      </c>
      <c r="E5332">
        <v>4</v>
      </c>
      <c r="F5332" s="4">
        <v>1398</v>
      </c>
      <c r="G5332">
        <v>0</v>
      </c>
      <c r="H5332" t="s">
        <v>1019</v>
      </c>
      <c r="I5332" s="2" t="str">
        <f>VLOOKUP(Sheet__29[[#This Row],[Filial]],Filiais!A:B,2,FALSE)</f>
        <v>Osasco</v>
      </c>
      <c r="J5332" s="2" t="str">
        <f>VLOOKUP(Sheet__29[[#This Row],[Cidade]],'Clientes'!C:D,2,FALSE)</f>
        <v>SP</v>
      </c>
      <c r="K5332" s="2" t="str">
        <f>VLOOKUP(Sheet__29[[#This Row],[Produto]],Produtos!B:C,2,FALSE)</f>
        <v>Rede</v>
      </c>
      <c r="L5332" s="2" t="str">
        <f>VLOOKUP(Sheet__29[[#This Row],[Produto]],Produtos!B:D,3,FALSE)</f>
        <v>Logitech Brasil</v>
      </c>
      <c r="M5332" s="2">
        <f>VLOOKUP(Sheet__29[[#This Row],[Produto]],Estoque!A:B,2,FALSE)</f>
        <v>10</v>
      </c>
      <c r="N5332" s="5">
        <f>Sheet__29[[#This Row],[Qtd]]*Sheet__29[[#This Row],[Valor]]</f>
        <v>5592</v>
      </c>
      <c r="O5332" s="5">
        <f>Sheet__29[[#This Row],[Venda]]*(1-Sheet__29[[#This Row],[Desc]]/100)</f>
        <v>5592</v>
      </c>
      <c r="P5332"/>
    </row>
    <row r="5333" spans="1:16" x14ac:dyDescent="0.25">
      <c r="A5333">
        <v>105331</v>
      </c>
      <c r="B5333" s="1">
        <v>46204</v>
      </c>
      <c r="C5333" t="s">
        <v>57</v>
      </c>
      <c r="D5333" t="s">
        <v>1171</v>
      </c>
      <c r="E5333">
        <v>1</v>
      </c>
      <c r="F5333" s="4">
        <v>2320</v>
      </c>
      <c r="G5333">
        <v>5</v>
      </c>
      <c r="H5333" t="s">
        <v>1025</v>
      </c>
      <c r="I5333" s="2" t="str">
        <f>VLOOKUP(Sheet__29[[#This Row],[Filial]],Filiais!A:B,2,FALSE)</f>
        <v>São José dos Campos</v>
      </c>
      <c r="J5333" s="2" t="str">
        <f>VLOOKUP(Sheet__29[[#This Row],[Cidade]],'Clientes'!C:D,2,FALSE)</f>
        <v>SP</v>
      </c>
      <c r="K5333" s="2" t="str">
        <f>VLOOKUP(Sheet__29[[#This Row],[Produto]],Produtos!B:C,2,FALSE)</f>
        <v>Armazenamento</v>
      </c>
      <c r="L5333" s="2" t="str">
        <f>VLOOKUP(Sheet__29[[#This Row],[Produto]],Produtos!B:D,3,FALSE)</f>
        <v>Logitech Brasil</v>
      </c>
      <c r="M5333" s="2">
        <f>VLOOKUP(Sheet__29[[#This Row],[Produto]],Estoque!A:B,2,FALSE)</f>
        <v>139</v>
      </c>
      <c r="N5333" s="5">
        <f>Sheet__29[[#This Row],[Qtd]]*Sheet__29[[#This Row],[Valor]]</f>
        <v>2320</v>
      </c>
      <c r="O5333" s="5">
        <f>Sheet__29[[#This Row],[Venda]]*(1-Sheet__29[[#This Row],[Desc]]/100)</f>
        <v>2204</v>
      </c>
      <c r="P5333"/>
    </row>
    <row r="5334" spans="1:16" x14ac:dyDescent="0.25">
      <c r="A5334">
        <v>105332</v>
      </c>
      <c r="B5334" s="1">
        <v>46204</v>
      </c>
      <c r="C5334" t="s">
        <v>323</v>
      </c>
      <c r="D5334" t="s">
        <v>1067</v>
      </c>
      <c r="E5334">
        <v>3</v>
      </c>
      <c r="F5334" s="4">
        <v>2683</v>
      </c>
      <c r="G5334">
        <v>5</v>
      </c>
      <c r="H5334" t="s">
        <v>1017</v>
      </c>
      <c r="I5334" s="2" t="str">
        <f>VLOOKUP(Sheet__29[[#This Row],[Filial]],Filiais!A:B,2,FALSE)</f>
        <v>Campinas</v>
      </c>
      <c r="J5334" s="2" t="str">
        <f>VLOOKUP(Sheet__29[[#This Row],[Cidade]],'Clientes'!C:D,2,FALSE)</f>
        <v>SP</v>
      </c>
      <c r="K5334" s="2" t="str">
        <f>VLOOKUP(Sheet__29[[#This Row],[Produto]],Produtos!B:C,2,FALSE)</f>
        <v>Monitor</v>
      </c>
      <c r="L5334" s="2" t="str">
        <f>VLOOKUP(Sheet__29[[#This Row],[Produto]],Produtos!B:D,3,FALSE)</f>
        <v>Lenovo Brasil</v>
      </c>
      <c r="M5334" s="2">
        <f>VLOOKUP(Sheet__29[[#This Row],[Produto]],Estoque!A:B,2,FALSE)</f>
        <v>200</v>
      </c>
      <c r="N5334" s="5">
        <f>Sheet__29[[#This Row],[Qtd]]*Sheet__29[[#This Row],[Valor]]</f>
        <v>8049</v>
      </c>
      <c r="O5334" s="5">
        <f>Sheet__29[[#This Row],[Venda]]*(1-Sheet__29[[#This Row],[Desc]]/100)</f>
        <v>7646.5499999999993</v>
      </c>
      <c r="P5334"/>
    </row>
    <row r="5335" spans="1:16" x14ac:dyDescent="0.25">
      <c r="A5335">
        <v>105333</v>
      </c>
      <c r="B5335" s="1">
        <v>46204</v>
      </c>
      <c r="C5335" t="s">
        <v>550</v>
      </c>
      <c r="D5335" t="s">
        <v>1056</v>
      </c>
      <c r="E5335">
        <v>4</v>
      </c>
      <c r="F5335" s="4">
        <v>4136</v>
      </c>
      <c r="G5335">
        <v>10</v>
      </c>
      <c r="H5335" t="s">
        <v>1020</v>
      </c>
      <c r="I5335" s="2" t="str">
        <f>VLOOKUP(Sheet__29[[#This Row],[Filial]],Filiais!A:B,2,FALSE)</f>
        <v>Sorocaba</v>
      </c>
      <c r="J5335" s="2" t="str">
        <f>VLOOKUP(Sheet__29[[#This Row],[Cidade]],'Clientes'!C:D,2,FALSE)</f>
        <v>SP</v>
      </c>
      <c r="K5335" s="2" t="str">
        <f>VLOOKUP(Sheet__29[[#This Row],[Produto]],Produtos!B:C,2,FALSE)</f>
        <v>Notebook</v>
      </c>
      <c r="L5335" s="2" t="str">
        <f>VLOOKUP(Sheet__29[[#This Row],[Produto]],Produtos!B:D,3,FALSE)</f>
        <v>Kingston Brasil</v>
      </c>
      <c r="M5335" s="2">
        <f>VLOOKUP(Sheet__29[[#This Row],[Produto]],Estoque!A:B,2,FALSE)</f>
        <v>231</v>
      </c>
      <c r="N5335" s="5">
        <f>Sheet__29[[#This Row],[Qtd]]*Sheet__29[[#This Row],[Valor]]</f>
        <v>16544</v>
      </c>
      <c r="O5335" s="5">
        <f>Sheet__29[[#This Row],[Venda]]*(1-Sheet__29[[#This Row],[Desc]]/100)</f>
        <v>14889.6</v>
      </c>
      <c r="P5335"/>
    </row>
    <row r="5336" spans="1:16" x14ac:dyDescent="0.25">
      <c r="A5336">
        <v>105334</v>
      </c>
      <c r="B5336" s="1">
        <v>46204</v>
      </c>
      <c r="C5336" t="s">
        <v>240</v>
      </c>
      <c r="D5336" t="s">
        <v>1146</v>
      </c>
      <c r="E5336">
        <v>2</v>
      </c>
      <c r="F5336" s="4">
        <v>4723</v>
      </c>
      <c r="G5336">
        <v>0</v>
      </c>
      <c r="H5336" t="s">
        <v>1020</v>
      </c>
      <c r="I5336" s="2" t="str">
        <f>VLOOKUP(Sheet__29[[#This Row],[Filial]],Filiais!A:B,2,FALSE)</f>
        <v>Sorocaba</v>
      </c>
      <c r="J5336" s="2" t="str">
        <f>VLOOKUP(Sheet__29[[#This Row],[Cidade]],'Clientes'!C:D,2,FALSE)</f>
        <v>SP</v>
      </c>
      <c r="K5336" s="2" t="str">
        <f>VLOOKUP(Sheet__29[[#This Row],[Produto]],Produtos!B:C,2,FALSE)</f>
        <v>Periférico</v>
      </c>
      <c r="L5336" s="2" t="str">
        <f>VLOOKUP(Sheet__29[[#This Row],[Produto]],Produtos!B:D,3,FALSE)</f>
        <v>Logitech Brasil</v>
      </c>
      <c r="M5336" s="2">
        <f>VLOOKUP(Sheet__29[[#This Row],[Produto]],Estoque!A:B,2,FALSE)</f>
        <v>289</v>
      </c>
      <c r="N5336" s="5">
        <f>Sheet__29[[#This Row],[Qtd]]*Sheet__29[[#This Row],[Valor]]</f>
        <v>9446</v>
      </c>
      <c r="O5336" s="5">
        <f>Sheet__29[[#This Row],[Venda]]*(1-Sheet__29[[#This Row],[Desc]]/100)</f>
        <v>9446</v>
      </c>
      <c r="P5336"/>
    </row>
    <row r="5337" spans="1:16" x14ac:dyDescent="0.25">
      <c r="A5337">
        <v>105335</v>
      </c>
      <c r="B5337" s="1">
        <v>46204</v>
      </c>
      <c r="C5337" t="s">
        <v>920</v>
      </c>
      <c r="D5337" t="s">
        <v>1155</v>
      </c>
      <c r="E5337">
        <v>4</v>
      </c>
      <c r="F5337" s="4">
        <v>2514</v>
      </c>
      <c r="G5337">
        <v>0</v>
      </c>
      <c r="H5337" t="s">
        <v>1022</v>
      </c>
      <c r="I5337" s="2" t="str">
        <f>VLOOKUP(Sheet__29[[#This Row],[Filial]],Filiais!A:B,2,FALSE)</f>
        <v>Santos</v>
      </c>
      <c r="J5337" s="2" t="str">
        <f>VLOOKUP(Sheet__29[[#This Row],[Cidade]],'Clientes'!C:D,2,FALSE)</f>
        <v>SP</v>
      </c>
      <c r="K5337" s="2" t="str">
        <f>VLOOKUP(Sheet__29[[#This Row],[Produto]],Produtos!B:C,2,FALSE)</f>
        <v>Rede</v>
      </c>
      <c r="L5337" s="2" t="str">
        <f>VLOOKUP(Sheet__29[[#This Row],[Produto]],Produtos!B:D,3,FALSE)</f>
        <v>LG Brasil</v>
      </c>
      <c r="M5337" s="2">
        <f>VLOOKUP(Sheet__29[[#This Row],[Produto]],Estoque!A:B,2,FALSE)</f>
        <v>137</v>
      </c>
      <c r="N5337" s="5">
        <f>Sheet__29[[#This Row],[Qtd]]*Sheet__29[[#This Row],[Valor]]</f>
        <v>10056</v>
      </c>
      <c r="O5337" s="5">
        <f>Sheet__29[[#This Row],[Venda]]*(1-Sheet__29[[#This Row],[Desc]]/100)</f>
        <v>10056</v>
      </c>
      <c r="P5337"/>
    </row>
    <row r="5338" spans="1:16" x14ac:dyDescent="0.25">
      <c r="A5338">
        <v>105336</v>
      </c>
      <c r="B5338" s="1">
        <v>46204</v>
      </c>
      <c r="C5338" t="s">
        <v>971</v>
      </c>
      <c r="D5338" t="s">
        <v>1139</v>
      </c>
      <c r="E5338">
        <v>3</v>
      </c>
      <c r="F5338" s="4">
        <v>2082</v>
      </c>
      <c r="G5338">
        <v>0</v>
      </c>
      <c r="H5338" t="s">
        <v>1025</v>
      </c>
      <c r="I5338" s="2" t="str">
        <f>VLOOKUP(Sheet__29[[#This Row],[Filial]],Filiais!A:B,2,FALSE)</f>
        <v>São José dos Campos</v>
      </c>
      <c r="J5338" s="2" t="str">
        <f>VLOOKUP(Sheet__29[[#This Row],[Cidade]],'Clientes'!C:D,2,FALSE)</f>
        <v>SP</v>
      </c>
      <c r="K5338" s="2" t="str">
        <f>VLOOKUP(Sheet__29[[#This Row],[Produto]],Produtos!B:C,2,FALSE)</f>
        <v>Monitor</v>
      </c>
      <c r="L5338" s="2" t="str">
        <f>VLOOKUP(Sheet__29[[#This Row],[Produto]],Produtos!B:D,3,FALSE)</f>
        <v>LG Brasil</v>
      </c>
      <c r="M5338" s="2">
        <f>VLOOKUP(Sheet__29[[#This Row],[Produto]],Estoque!A:B,2,FALSE)</f>
        <v>193</v>
      </c>
      <c r="N5338" s="5">
        <f>Sheet__29[[#This Row],[Qtd]]*Sheet__29[[#This Row],[Valor]]</f>
        <v>6246</v>
      </c>
      <c r="O5338" s="5">
        <f>Sheet__29[[#This Row],[Venda]]*(1-Sheet__29[[#This Row],[Desc]]/100)</f>
        <v>6246</v>
      </c>
      <c r="P5338"/>
    </row>
    <row r="5339" spans="1:16" x14ac:dyDescent="0.25">
      <c r="A5339">
        <v>105337</v>
      </c>
      <c r="B5339" s="1">
        <v>46204</v>
      </c>
      <c r="C5339" t="s">
        <v>737</v>
      </c>
      <c r="D5339" t="s">
        <v>1125</v>
      </c>
      <c r="E5339">
        <v>5</v>
      </c>
      <c r="F5339" s="4">
        <v>2797</v>
      </c>
      <c r="G5339">
        <v>10</v>
      </c>
      <c r="H5339" t="s">
        <v>1024</v>
      </c>
      <c r="I5339" s="2" t="str">
        <f>VLOOKUP(Sheet__29[[#This Row],[Filial]],Filiais!A:B,2,FALSE)</f>
        <v>Ribeirão Preto</v>
      </c>
      <c r="J5339" s="2" t="str">
        <f>VLOOKUP(Sheet__29[[#This Row],[Cidade]],'Clientes'!C:D,2,FALSE)</f>
        <v>SP</v>
      </c>
      <c r="K5339" s="2" t="str">
        <f>VLOOKUP(Sheet__29[[#This Row],[Produto]],Produtos!B:C,2,FALSE)</f>
        <v>Periférico</v>
      </c>
      <c r="L5339" s="2" t="str">
        <f>VLOOKUP(Sheet__29[[#This Row],[Produto]],Produtos!B:D,3,FALSE)</f>
        <v>Dell Brasil</v>
      </c>
      <c r="M5339" s="2">
        <f>VLOOKUP(Sheet__29[[#This Row],[Produto]],Estoque!A:B,2,FALSE)</f>
        <v>87</v>
      </c>
      <c r="N5339" s="5">
        <f>Sheet__29[[#This Row],[Qtd]]*Sheet__29[[#This Row],[Valor]]</f>
        <v>13985</v>
      </c>
      <c r="O5339" s="5">
        <f>Sheet__29[[#This Row],[Venda]]*(1-Sheet__29[[#This Row],[Desc]]/100)</f>
        <v>12586.5</v>
      </c>
      <c r="P5339"/>
    </row>
    <row r="5340" spans="1:16" x14ac:dyDescent="0.25">
      <c r="A5340">
        <v>105338</v>
      </c>
      <c r="B5340" s="1">
        <v>46204</v>
      </c>
      <c r="C5340" t="s">
        <v>953</v>
      </c>
      <c r="D5340" t="s">
        <v>1149</v>
      </c>
      <c r="E5340">
        <v>3</v>
      </c>
      <c r="F5340" s="4">
        <v>1896</v>
      </c>
      <c r="G5340">
        <v>5</v>
      </c>
      <c r="H5340" t="s">
        <v>1016</v>
      </c>
      <c r="I5340" s="2" t="str">
        <f>VLOOKUP(Sheet__29[[#This Row],[Filial]],Filiais!A:B,2,FALSE)</f>
        <v>São Paulo</v>
      </c>
      <c r="J5340" s="2" t="str">
        <f>VLOOKUP(Sheet__29[[#This Row],[Cidade]],'Clientes'!C:D,2,FALSE)</f>
        <v>SP</v>
      </c>
      <c r="K5340" s="2" t="str">
        <f>VLOOKUP(Sheet__29[[#This Row],[Produto]],Produtos!B:C,2,FALSE)</f>
        <v>Rede</v>
      </c>
      <c r="L5340" s="2" t="str">
        <f>VLOOKUP(Sheet__29[[#This Row],[Produto]],Produtos!B:D,3,FALSE)</f>
        <v>Dell Brasil</v>
      </c>
      <c r="M5340" s="2">
        <f>VLOOKUP(Sheet__29[[#This Row],[Produto]],Estoque!A:B,2,FALSE)</f>
        <v>123</v>
      </c>
      <c r="N5340" s="5">
        <f>Sheet__29[[#This Row],[Qtd]]*Sheet__29[[#This Row],[Valor]]</f>
        <v>5688</v>
      </c>
      <c r="O5340" s="5">
        <f>Sheet__29[[#This Row],[Venda]]*(1-Sheet__29[[#This Row],[Desc]]/100)</f>
        <v>5403.5999999999995</v>
      </c>
      <c r="P5340"/>
    </row>
    <row r="5341" spans="1:16" x14ac:dyDescent="0.25">
      <c r="A5341">
        <v>105339</v>
      </c>
      <c r="B5341" s="1">
        <v>46204</v>
      </c>
      <c r="C5341" t="s">
        <v>400</v>
      </c>
      <c r="D5341" t="s">
        <v>1041</v>
      </c>
      <c r="E5341">
        <v>3</v>
      </c>
      <c r="F5341" s="4">
        <v>763</v>
      </c>
      <c r="G5341">
        <v>0</v>
      </c>
      <c r="H5341" t="s">
        <v>1025</v>
      </c>
      <c r="I5341" s="2" t="str">
        <f>VLOOKUP(Sheet__29[[#This Row],[Filial]],Filiais!A:B,2,FALSE)</f>
        <v>São José dos Campos</v>
      </c>
      <c r="J5341" s="2" t="str">
        <f>VLOOKUP(Sheet__29[[#This Row],[Cidade]],'Clientes'!C:D,2,FALSE)</f>
        <v>SP</v>
      </c>
      <c r="K5341" s="2" t="str">
        <f>VLOOKUP(Sheet__29[[#This Row],[Produto]],Produtos!B:C,2,FALSE)</f>
        <v>Monitor</v>
      </c>
      <c r="L5341" s="2" t="str">
        <f>VLOOKUP(Sheet__29[[#This Row],[Produto]],Produtos!B:D,3,FALSE)</f>
        <v>LG Brasil</v>
      </c>
      <c r="M5341" s="2">
        <f>VLOOKUP(Sheet__29[[#This Row],[Produto]],Estoque!A:B,2,FALSE)</f>
        <v>284</v>
      </c>
      <c r="N5341" s="5">
        <f>Sheet__29[[#This Row],[Qtd]]*Sheet__29[[#This Row],[Valor]]</f>
        <v>2289</v>
      </c>
      <c r="O5341" s="5">
        <f>Sheet__29[[#This Row],[Venda]]*(1-Sheet__29[[#This Row],[Desc]]/100)</f>
        <v>2289</v>
      </c>
      <c r="P5341"/>
    </row>
    <row r="5342" spans="1:16" x14ac:dyDescent="0.25">
      <c r="A5342">
        <v>105340</v>
      </c>
      <c r="B5342" s="1">
        <v>46204</v>
      </c>
      <c r="C5342" t="s">
        <v>893</v>
      </c>
      <c r="D5342" t="s">
        <v>1047</v>
      </c>
      <c r="E5342">
        <v>3</v>
      </c>
      <c r="F5342" s="4">
        <v>2710</v>
      </c>
      <c r="G5342">
        <v>10</v>
      </c>
      <c r="H5342" t="s">
        <v>1017</v>
      </c>
      <c r="I5342" s="2" t="str">
        <f>VLOOKUP(Sheet__29[[#This Row],[Filial]],Filiais!A:B,2,FALSE)</f>
        <v>Campinas</v>
      </c>
      <c r="J5342" s="2" t="str">
        <f>VLOOKUP(Sheet__29[[#This Row],[Cidade]],'Clientes'!C:D,2,FALSE)</f>
        <v>SP</v>
      </c>
      <c r="K5342" s="2" t="str">
        <f>VLOOKUP(Sheet__29[[#This Row],[Produto]],Produtos!B:C,2,FALSE)</f>
        <v>Periférico</v>
      </c>
      <c r="L5342" s="2" t="str">
        <f>VLOOKUP(Sheet__29[[#This Row],[Produto]],Produtos!B:D,3,FALSE)</f>
        <v>Kingston Brasil</v>
      </c>
      <c r="M5342" s="2">
        <f>VLOOKUP(Sheet__29[[#This Row],[Produto]],Estoque!A:B,2,FALSE)</f>
        <v>298</v>
      </c>
      <c r="N5342" s="5">
        <f>Sheet__29[[#This Row],[Qtd]]*Sheet__29[[#This Row],[Valor]]</f>
        <v>8130</v>
      </c>
      <c r="O5342" s="5">
        <f>Sheet__29[[#This Row],[Venda]]*(1-Sheet__29[[#This Row],[Desc]]/100)</f>
        <v>7317</v>
      </c>
      <c r="P5342"/>
    </row>
    <row r="5343" spans="1:16" x14ac:dyDescent="0.25">
      <c r="A5343">
        <v>105341</v>
      </c>
      <c r="B5343" s="1">
        <v>46204</v>
      </c>
      <c r="C5343" t="s">
        <v>168</v>
      </c>
      <c r="D5343" t="s">
        <v>1118</v>
      </c>
      <c r="E5343">
        <v>3</v>
      </c>
      <c r="F5343" s="4">
        <v>2695</v>
      </c>
      <c r="G5343">
        <v>5</v>
      </c>
      <c r="H5343" t="s">
        <v>1018</v>
      </c>
      <c r="I5343" s="2" t="str">
        <f>VLOOKUP(Sheet__29[[#This Row],[Filial]],Filiais!A:B,2,FALSE)</f>
        <v>Barueri</v>
      </c>
      <c r="J5343" s="2" t="str">
        <f>VLOOKUP(Sheet__29[[#This Row],[Cidade]],'Clientes'!C:D,2,FALSE)</f>
        <v>SP</v>
      </c>
      <c r="K5343" s="2" t="str">
        <f>VLOOKUP(Sheet__29[[#This Row],[Produto]],Produtos!B:C,2,FALSE)</f>
        <v>Notebook</v>
      </c>
      <c r="L5343" s="2" t="str">
        <f>VLOOKUP(Sheet__29[[#This Row],[Produto]],Produtos!B:D,3,FALSE)</f>
        <v>LG Brasil</v>
      </c>
      <c r="M5343" s="2">
        <f>VLOOKUP(Sheet__29[[#This Row],[Produto]],Estoque!A:B,2,FALSE)</f>
        <v>40</v>
      </c>
      <c r="N5343" s="5">
        <f>Sheet__29[[#This Row],[Qtd]]*Sheet__29[[#This Row],[Valor]]</f>
        <v>8085</v>
      </c>
      <c r="O5343" s="5">
        <f>Sheet__29[[#This Row],[Venda]]*(1-Sheet__29[[#This Row],[Desc]]/100)</f>
        <v>7680.75</v>
      </c>
      <c r="P5343"/>
    </row>
    <row r="5344" spans="1:16" x14ac:dyDescent="0.25">
      <c r="A5344">
        <v>105342</v>
      </c>
      <c r="B5344" s="1">
        <v>46204</v>
      </c>
      <c r="C5344" t="s">
        <v>990</v>
      </c>
      <c r="D5344" t="s">
        <v>1165</v>
      </c>
      <c r="E5344">
        <v>5</v>
      </c>
      <c r="F5344" s="4">
        <v>51</v>
      </c>
      <c r="G5344">
        <v>0</v>
      </c>
      <c r="H5344" t="s">
        <v>1022</v>
      </c>
      <c r="I5344" s="2" t="str">
        <f>VLOOKUP(Sheet__29[[#This Row],[Filial]],Filiais!A:B,2,FALSE)</f>
        <v>Santos</v>
      </c>
      <c r="J5344" s="2" t="str">
        <f>VLOOKUP(Sheet__29[[#This Row],[Cidade]],'Clientes'!C:D,2,FALSE)</f>
        <v>SP</v>
      </c>
      <c r="K5344" s="2" t="str">
        <f>VLOOKUP(Sheet__29[[#This Row],[Produto]],Produtos!B:C,2,FALSE)</f>
        <v>Monitor</v>
      </c>
      <c r="L5344" s="2" t="str">
        <f>VLOOKUP(Sheet__29[[#This Row],[Produto]],Produtos!B:D,3,FALSE)</f>
        <v>Logitech Brasil</v>
      </c>
      <c r="M5344" s="2">
        <f>VLOOKUP(Sheet__29[[#This Row],[Produto]],Estoque!A:B,2,FALSE)</f>
        <v>142</v>
      </c>
      <c r="N5344" s="5">
        <f>Sheet__29[[#This Row],[Qtd]]*Sheet__29[[#This Row],[Valor]]</f>
        <v>255</v>
      </c>
      <c r="O5344" s="5">
        <f>Sheet__29[[#This Row],[Venda]]*(1-Sheet__29[[#This Row],[Desc]]/100)</f>
        <v>255</v>
      </c>
      <c r="P5344"/>
    </row>
    <row r="5345" spans="1:16" x14ac:dyDescent="0.25">
      <c r="A5345">
        <v>105343</v>
      </c>
      <c r="B5345" s="1">
        <v>46204</v>
      </c>
      <c r="C5345" t="s">
        <v>46</v>
      </c>
      <c r="D5345" t="s">
        <v>1176</v>
      </c>
      <c r="E5345">
        <v>2</v>
      </c>
      <c r="F5345" s="4">
        <v>2236</v>
      </c>
      <c r="G5345">
        <v>5</v>
      </c>
      <c r="H5345" t="s">
        <v>1017</v>
      </c>
      <c r="I5345" s="2" t="str">
        <f>VLOOKUP(Sheet__29[[#This Row],[Filial]],Filiais!A:B,2,FALSE)</f>
        <v>Campinas</v>
      </c>
      <c r="J5345" s="2" t="str">
        <f>VLOOKUP(Sheet__29[[#This Row],[Cidade]],'Clientes'!C:D,2,FALSE)</f>
        <v>SP</v>
      </c>
      <c r="K5345" s="2" t="str">
        <f>VLOOKUP(Sheet__29[[#This Row],[Produto]],Produtos!B:C,2,FALSE)</f>
        <v>Rede</v>
      </c>
      <c r="L5345" s="2" t="str">
        <f>VLOOKUP(Sheet__29[[#This Row],[Produto]],Produtos!B:D,3,FALSE)</f>
        <v>LG Brasil</v>
      </c>
      <c r="M5345" s="2">
        <f>VLOOKUP(Sheet__29[[#This Row],[Produto]],Estoque!A:B,2,FALSE)</f>
        <v>75</v>
      </c>
      <c r="N5345" s="5">
        <f>Sheet__29[[#This Row],[Qtd]]*Sheet__29[[#This Row],[Valor]]</f>
        <v>4472</v>
      </c>
      <c r="O5345" s="5">
        <f>Sheet__29[[#This Row],[Venda]]*(1-Sheet__29[[#This Row],[Desc]]/100)</f>
        <v>4248.3999999999996</v>
      </c>
      <c r="P5345"/>
    </row>
    <row r="5346" spans="1:16" x14ac:dyDescent="0.25">
      <c r="A5346">
        <v>105344</v>
      </c>
      <c r="B5346" s="1">
        <v>46204</v>
      </c>
      <c r="C5346" t="s">
        <v>168</v>
      </c>
      <c r="D5346" t="s">
        <v>1112</v>
      </c>
      <c r="E5346">
        <v>3</v>
      </c>
      <c r="F5346" s="4">
        <v>4314</v>
      </c>
      <c r="G5346">
        <v>5</v>
      </c>
      <c r="H5346" t="s">
        <v>1022</v>
      </c>
      <c r="I5346" s="2" t="str">
        <f>VLOOKUP(Sheet__29[[#This Row],[Filial]],Filiais!A:B,2,FALSE)</f>
        <v>Santos</v>
      </c>
      <c r="J5346" s="2" t="str">
        <f>VLOOKUP(Sheet__29[[#This Row],[Cidade]],'Clientes'!C:D,2,FALSE)</f>
        <v>SP</v>
      </c>
      <c r="K5346" s="2" t="str">
        <f>VLOOKUP(Sheet__29[[#This Row],[Produto]],Produtos!B:C,2,FALSE)</f>
        <v>Monitor</v>
      </c>
      <c r="L5346" s="2" t="str">
        <f>VLOOKUP(Sheet__29[[#This Row],[Produto]],Produtos!B:D,3,FALSE)</f>
        <v>Dell Brasil</v>
      </c>
      <c r="M5346" s="2">
        <f>VLOOKUP(Sheet__29[[#This Row],[Produto]],Estoque!A:B,2,FALSE)</f>
        <v>266</v>
      </c>
      <c r="N5346" s="5">
        <f>Sheet__29[[#This Row],[Qtd]]*Sheet__29[[#This Row],[Valor]]</f>
        <v>12942</v>
      </c>
      <c r="O5346" s="5">
        <f>Sheet__29[[#This Row],[Venda]]*(1-Sheet__29[[#This Row],[Desc]]/100)</f>
        <v>12294.9</v>
      </c>
      <c r="P5346"/>
    </row>
    <row r="5347" spans="1:16" x14ac:dyDescent="0.25">
      <c r="A5347">
        <v>105345</v>
      </c>
      <c r="B5347" s="1">
        <v>46204</v>
      </c>
      <c r="C5347" t="s">
        <v>124</v>
      </c>
      <c r="D5347" t="s">
        <v>1093</v>
      </c>
      <c r="E5347">
        <v>3</v>
      </c>
      <c r="F5347" s="4">
        <v>4362</v>
      </c>
      <c r="G5347">
        <v>0</v>
      </c>
      <c r="H5347" t="s">
        <v>1023</v>
      </c>
      <c r="I5347" s="2" t="str">
        <f>VLOOKUP(Sheet__29[[#This Row],[Filial]],Filiais!A:B,2,FALSE)</f>
        <v>Bauru</v>
      </c>
      <c r="J5347" s="2" t="str">
        <f>VLOOKUP(Sheet__29[[#This Row],[Cidade]],'Clientes'!C:D,2,FALSE)</f>
        <v>SP</v>
      </c>
      <c r="K5347" s="2" t="str">
        <f>VLOOKUP(Sheet__29[[#This Row],[Produto]],Produtos!B:C,2,FALSE)</f>
        <v>Rede</v>
      </c>
      <c r="L5347" s="2" t="str">
        <f>VLOOKUP(Sheet__29[[#This Row],[Produto]],Produtos!B:D,3,FALSE)</f>
        <v>LG Brasil</v>
      </c>
      <c r="M5347" s="2">
        <f>VLOOKUP(Sheet__29[[#This Row],[Produto]],Estoque!A:B,2,FALSE)</f>
        <v>15</v>
      </c>
      <c r="N5347" s="5">
        <f>Sheet__29[[#This Row],[Qtd]]*Sheet__29[[#This Row],[Valor]]</f>
        <v>13086</v>
      </c>
      <c r="O5347" s="5">
        <f>Sheet__29[[#This Row],[Venda]]*(1-Sheet__29[[#This Row],[Desc]]/100)</f>
        <v>13086</v>
      </c>
      <c r="P5347"/>
    </row>
    <row r="5348" spans="1:16" x14ac:dyDescent="0.25">
      <c r="A5348">
        <v>105346</v>
      </c>
      <c r="B5348" s="1">
        <v>46204</v>
      </c>
      <c r="C5348" t="s">
        <v>495</v>
      </c>
      <c r="D5348" t="s">
        <v>1047</v>
      </c>
      <c r="E5348">
        <v>5</v>
      </c>
      <c r="F5348" s="4">
        <v>3231</v>
      </c>
      <c r="G5348">
        <v>5</v>
      </c>
      <c r="H5348" t="s">
        <v>1021</v>
      </c>
      <c r="I5348" s="2" t="str">
        <f>VLOOKUP(Sheet__29[[#This Row],[Filial]],Filiais!A:B,2,FALSE)</f>
        <v>Jundiaí</v>
      </c>
      <c r="J5348" s="2" t="str">
        <f>VLOOKUP(Sheet__29[[#This Row],[Cidade]],'Clientes'!C:D,2,FALSE)</f>
        <v>SP</v>
      </c>
      <c r="K5348" s="2" t="str">
        <f>VLOOKUP(Sheet__29[[#This Row],[Produto]],Produtos!B:C,2,FALSE)</f>
        <v>Periférico</v>
      </c>
      <c r="L5348" s="2" t="str">
        <f>VLOOKUP(Sheet__29[[#This Row],[Produto]],Produtos!B:D,3,FALSE)</f>
        <v>Kingston Brasil</v>
      </c>
      <c r="M5348" s="2">
        <f>VLOOKUP(Sheet__29[[#This Row],[Produto]],Estoque!A:B,2,FALSE)</f>
        <v>298</v>
      </c>
      <c r="N5348" s="5">
        <f>Sheet__29[[#This Row],[Qtd]]*Sheet__29[[#This Row],[Valor]]</f>
        <v>16155</v>
      </c>
      <c r="O5348" s="5">
        <f>Sheet__29[[#This Row],[Venda]]*(1-Sheet__29[[#This Row],[Desc]]/100)</f>
        <v>15347.25</v>
      </c>
      <c r="P5348"/>
    </row>
    <row r="5349" spans="1:16" x14ac:dyDescent="0.25">
      <c r="A5349">
        <v>105347</v>
      </c>
      <c r="B5349" s="1">
        <v>46204</v>
      </c>
      <c r="C5349" t="s">
        <v>486</v>
      </c>
      <c r="D5349" t="s">
        <v>1120</v>
      </c>
      <c r="E5349">
        <v>5</v>
      </c>
      <c r="F5349" s="4">
        <v>2479</v>
      </c>
      <c r="G5349">
        <v>0</v>
      </c>
      <c r="H5349" t="s">
        <v>1023</v>
      </c>
      <c r="I5349" s="2" t="str">
        <f>VLOOKUP(Sheet__29[[#This Row],[Filial]],Filiais!A:B,2,FALSE)</f>
        <v>Bauru</v>
      </c>
      <c r="J5349" s="2" t="str">
        <f>VLOOKUP(Sheet__29[[#This Row],[Cidade]],'Clientes'!C:D,2,FALSE)</f>
        <v>SP</v>
      </c>
      <c r="K5349" s="2" t="str">
        <f>VLOOKUP(Sheet__29[[#This Row],[Produto]],Produtos!B:C,2,FALSE)</f>
        <v>Rede</v>
      </c>
      <c r="L5349" s="2" t="str">
        <f>VLOOKUP(Sheet__29[[#This Row],[Produto]],Produtos!B:D,3,FALSE)</f>
        <v>Kingston Brasil</v>
      </c>
      <c r="M5349" s="2">
        <f>VLOOKUP(Sheet__29[[#This Row],[Produto]],Estoque!A:B,2,FALSE)</f>
        <v>39</v>
      </c>
      <c r="N5349" s="5">
        <f>Sheet__29[[#This Row],[Qtd]]*Sheet__29[[#This Row],[Valor]]</f>
        <v>12395</v>
      </c>
      <c r="O5349" s="5">
        <f>Sheet__29[[#This Row],[Venda]]*(1-Sheet__29[[#This Row],[Desc]]/100)</f>
        <v>12395</v>
      </c>
      <c r="P5349"/>
    </row>
    <row r="5350" spans="1:16" x14ac:dyDescent="0.25">
      <c r="A5350">
        <v>105348</v>
      </c>
      <c r="B5350" s="1">
        <v>46204</v>
      </c>
      <c r="C5350" t="s">
        <v>204</v>
      </c>
      <c r="D5350" t="s">
        <v>1036</v>
      </c>
      <c r="E5350">
        <v>2</v>
      </c>
      <c r="F5350" s="4">
        <v>1203</v>
      </c>
      <c r="G5350">
        <v>0</v>
      </c>
      <c r="H5350" t="s">
        <v>1017</v>
      </c>
      <c r="I5350" s="2" t="str">
        <f>VLOOKUP(Sheet__29[[#This Row],[Filial]],Filiais!A:B,2,FALSE)</f>
        <v>Campinas</v>
      </c>
      <c r="J5350" s="2" t="str">
        <f>VLOOKUP(Sheet__29[[#This Row],[Cidade]],'Clientes'!C:D,2,FALSE)</f>
        <v>SP</v>
      </c>
      <c r="K5350" s="2" t="str">
        <f>VLOOKUP(Sheet__29[[#This Row],[Produto]],Produtos!B:C,2,FALSE)</f>
        <v>Armazenamento</v>
      </c>
      <c r="L5350" s="2" t="str">
        <f>VLOOKUP(Sheet__29[[#This Row],[Produto]],Produtos!B:D,3,FALSE)</f>
        <v>Kingston Brasil</v>
      </c>
      <c r="M5350" s="2">
        <f>VLOOKUP(Sheet__29[[#This Row],[Produto]],Estoque!A:B,2,FALSE)</f>
        <v>60</v>
      </c>
      <c r="N5350" s="5">
        <f>Sheet__29[[#This Row],[Qtd]]*Sheet__29[[#This Row],[Valor]]</f>
        <v>2406</v>
      </c>
      <c r="O5350" s="5">
        <f>Sheet__29[[#This Row],[Venda]]*(1-Sheet__29[[#This Row],[Desc]]/100)</f>
        <v>2406</v>
      </c>
      <c r="P5350"/>
    </row>
    <row r="5351" spans="1:16" x14ac:dyDescent="0.25">
      <c r="A5351">
        <v>105349</v>
      </c>
      <c r="B5351" s="1">
        <v>46204</v>
      </c>
      <c r="C5351" t="s">
        <v>140</v>
      </c>
      <c r="D5351" t="s">
        <v>1141</v>
      </c>
      <c r="E5351">
        <v>5</v>
      </c>
      <c r="F5351" s="4">
        <v>2681</v>
      </c>
      <c r="G5351">
        <v>5</v>
      </c>
      <c r="H5351" t="s">
        <v>1019</v>
      </c>
      <c r="I5351" s="2" t="str">
        <f>VLOOKUP(Sheet__29[[#This Row],[Filial]],Filiais!A:B,2,FALSE)</f>
        <v>Osasco</v>
      </c>
      <c r="J5351" s="2" t="str">
        <f>VLOOKUP(Sheet__29[[#This Row],[Cidade]],'Clientes'!C:D,2,FALSE)</f>
        <v>SP</v>
      </c>
      <c r="K5351" s="2" t="str">
        <f>VLOOKUP(Sheet__29[[#This Row],[Produto]],Produtos!B:C,2,FALSE)</f>
        <v>Notebook</v>
      </c>
      <c r="L5351" s="2" t="str">
        <f>VLOOKUP(Sheet__29[[#This Row],[Produto]],Produtos!B:D,3,FALSE)</f>
        <v>Kingston Brasil</v>
      </c>
      <c r="M5351" s="2">
        <f>VLOOKUP(Sheet__29[[#This Row],[Produto]],Estoque!A:B,2,FALSE)</f>
        <v>266</v>
      </c>
      <c r="N5351" s="5">
        <f>Sheet__29[[#This Row],[Qtd]]*Sheet__29[[#This Row],[Valor]]</f>
        <v>13405</v>
      </c>
      <c r="O5351" s="5">
        <f>Sheet__29[[#This Row],[Venda]]*(1-Sheet__29[[#This Row],[Desc]]/100)</f>
        <v>12734.75</v>
      </c>
      <c r="P5351"/>
    </row>
    <row r="5352" spans="1:16" x14ac:dyDescent="0.25">
      <c r="A5352">
        <v>105350</v>
      </c>
      <c r="B5352" s="1">
        <v>46204</v>
      </c>
      <c r="C5352" t="s">
        <v>755</v>
      </c>
      <c r="D5352" t="s">
        <v>1117</v>
      </c>
      <c r="E5352">
        <v>5</v>
      </c>
      <c r="F5352" s="4">
        <v>2903</v>
      </c>
      <c r="G5352">
        <v>0</v>
      </c>
      <c r="H5352" t="s">
        <v>1022</v>
      </c>
      <c r="I5352" s="2" t="str">
        <f>VLOOKUP(Sheet__29[[#This Row],[Filial]],Filiais!A:B,2,FALSE)</f>
        <v>Santos</v>
      </c>
      <c r="J5352" s="2" t="str">
        <f>VLOOKUP(Sheet__29[[#This Row],[Cidade]],'Clientes'!C:D,2,FALSE)</f>
        <v>SP</v>
      </c>
      <c r="K5352" s="2" t="str">
        <f>VLOOKUP(Sheet__29[[#This Row],[Produto]],Produtos!B:C,2,FALSE)</f>
        <v>Armazenamento</v>
      </c>
      <c r="L5352" s="2" t="str">
        <f>VLOOKUP(Sheet__29[[#This Row],[Produto]],Produtos!B:D,3,FALSE)</f>
        <v>LG Brasil</v>
      </c>
      <c r="M5352" s="2">
        <f>VLOOKUP(Sheet__29[[#This Row],[Produto]],Estoque!A:B,2,FALSE)</f>
        <v>221</v>
      </c>
      <c r="N5352" s="5">
        <f>Sheet__29[[#This Row],[Qtd]]*Sheet__29[[#This Row],[Valor]]</f>
        <v>14515</v>
      </c>
      <c r="O5352" s="5">
        <f>Sheet__29[[#This Row],[Venda]]*(1-Sheet__29[[#This Row],[Desc]]/100)</f>
        <v>14515</v>
      </c>
      <c r="P5352"/>
    </row>
    <row r="5353" spans="1:16" x14ac:dyDescent="0.25">
      <c r="A5353">
        <v>105351</v>
      </c>
      <c r="B5353" s="1">
        <v>46204</v>
      </c>
      <c r="C5353" t="s">
        <v>376</v>
      </c>
      <c r="D5353" t="s">
        <v>1124</v>
      </c>
      <c r="E5353">
        <v>4</v>
      </c>
      <c r="F5353" s="4">
        <v>891</v>
      </c>
      <c r="G5353">
        <v>5</v>
      </c>
      <c r="H5353" t="s">
        <v>1018</v>
      </c>
      <c r="I5353" s="2" t="str">
        <f>VLOOKUP(Sheet__29[[#This Row],[Filial]],Filiais!A:B,2,FALSE)</f>
        <v>Barueri</v>
      </c>
      <c r="J5353" s="2" t="str">
        <f>VLOOKUP(Sheet__29[[#This Row],[Cidade]],'Clientes'!C:D,2,FALSE)</f>
        <v>SP</v>
      </c>
      <c r="K5353" s="2" t="str">
        <f>VLOOKUP(Sheet__29[[#This Row],[Produto]],Produtos!B:C,2,FALSE)</f>
        <v>Rede</v>
      </c>
      <c r="L5353" s="2" t="str">
        <f>VLOOKUP(Sheet__29[[#This Row],[Produto]],Produtos!B:D,3,FALSE)</f>
        <v>LG Brasil</v>
      </c>
      <c r="M5353" s="2">
        <f>VLOOKUP(Sheet__29[[#This Row],[Produto]],Estoque!A:B,2,FALSE)</f>
        <v>264</v>
      </c>
      <c r="N5353" s="5">
        <f>Sheet__29[[#This Row],[Qtd]]*Sheet__29[[#This Row],[Valor]]</f>
        <v>3564</v>
      </c>
      <c r="O5353" s="5">
        <f>Sheet__29[[#This Row],[Venda]]*(1-Sheet__29[[#This Row],[Desc]]/100)</f>
        <v>3385.7999999999997</v>
      </c>
      <c r="P5353"/>
    </row>
    <row r="5354" spans="1:16" x14ac:dyDescent="0.25">
      <c r="A5354">
        <v>105352</v>
      </c>
      <c r="B5354" s="1">
        <v>46204</v>
      </c>
      <c r="C5354" t="s">
        <v>674</v>
      </c>
      <c r="D5354" t="s">
        <v>1096</v>
      </c>
      <c r="E5354">
        <v>1</v>
      </c>
      <c r="F5354" s="4">
        <v>3455</v>
      </c>
      <c r="G5354">
        <v>0</v>
      </c>
      <c r="H5354" t="s">
        <v>1023</v>
      </c>
      <c r="I5354" s="2" t="str">
        <f>VLOOKUP(Sheet__29[[#This Row],[Filial]],Filiais!A:B,2,FALSE)</f>
        <v>Bauru</v>
      </c>
      <c r="J5354" s="2" t="str">
        <f>VLOOKUP(Sheet__29[[#This Row],[Cidade]],'Clientes'!C:D,2,FALSE)</f>
        <v>SP</v>
      </c>
      <c r="K5354" s="2" t="str">
        <f>VLOOKUP(Sheet__29[[#This Row],[Produto]],Produtos!B:C,2,FALSE)</f>
        <v>Rede</v>
      </c>
      <c r="L5354" s="2" t="str">
        <f>VLOOKUP(Sheet__29[[#This Row],[Produto]],Produtos!B:D,3,FALSE)</f>
        <v>Lenovo Brasil</v>
      </c>
      <c r="M5354" s="2">
        <f>VLOOKUP(Sheet__29[[#This Row],[Produto]],Estoque!A:B,2,FALSE)</f>
        <v>208</v>
      </c>
      <c r="N5354" s="5">
        <f>Sheet__29[[#This Row],[Qtd]]*Sheet__29[[#This Row],[Valor]]</f>
        <v>3455</v>
      </c>
      <c r="O5354" s="5">
        <f>Sheet__29[[#This Row],[Venda]]*(1-Sheet__29[[#This Row],[Desc]]/100)</f>
        <v>3455</v>
      </c>
      <c r="P5354"/>
    </row>
    <row r="5355" spans="1:16" x14ac:dyDescent="0.25">
      <c r="A5355">
        <v>105353</v>
      </c>
      <c r="B5355" s="1">
        <v>46204</v>
      </c>
      <c r="C5355" t="s">
        <v>494</v>
      </c>
      <c r="D5355" t="s">
        <v>1050</v>
      </c>
      <c r="E5355">
        <v>5</v>
      </c>
      <c r="F5355" s="4">
        <v>300</v>
      </c>
      <c r="G5355">
        <v>0</v>
      </c>
      <c r="H5355" t="s">
        <v>1017</v>
      </c>
      <c r="I5355" s="2" t="str">
        <f>VLOOKUP(Sheet__29[[#This Row],[Filial]],Filiais!A:B,2,FALSE)</f>
        <v>Campinas</v>
      </c>
      <c r="J5355" s="2" t="str">
        <f>VLOOKUP(Sheet__29[[#This Row],[Cidade]],'Clientes'!C:D,2,FALSE)</f>
        <v>SP</v>
      </c>
      <c r="K5355" s="2" t="str">
        <f>VLOOKUP(Sheet__29[[#This Row],[Produto]],Produtos!B:C,2,FALSE)</f>
        <v>Rede</v>
      </c>
      <c r="L5355" s="2" t="str">
        <f>VLOOKUP(Sheet__29[[#This Row],[Produto]],Produtos!B:D,3,FALSE)</f>
        <v>Lenovo Brasil</v>
      </c>
      <c r="M5355" s="2">
        <f>VLOOKUP(Sheet__29[[#This Row],[Produto]],Estoque!A:B,2,FALSE)</f>
        <v>262</v>
      </c>
      <c r="N5355" s="5">
        <f>Sheet__29[[#This Row],[Qtd]]*Sheet__29[[#This Row],[Valor]]</f>
        <v>1500</v>
      </c>
      <c r="O5355" s="5">
        <f>Sheet__29[[#This Row],[Venda]]*(1-Sheet__29[[#This Row],[Desc]]/100)</f>
        <v>1500</v>
      </c>
      <c r="P5355"/>
    </row>
    <row r="5356" spans="1:16" x14ac:dyDescent="0.25">
      <c r="A5356">
        <v>105354</v>
      </c>
      <c r="B5356" s="1">
        <v>46204</v>
      </c>
      <c r="C5356" t="s">
        <v>25</v>
      </c>
      <c r="D5356" t="s">
        <v>1061</v>
      </c>
      <c r="E5356">
        <v>5</v>
      </c>
      <c r="F5356" s="4">
        <v>2380</v>
      </c>
      <c r="G5356">
        <v>0</v>
      </c>
      <c r="H5356" t="s">
        <v>1021</v>
      </c>
      <c r="I5356" s="2" t="str">
        <f>VLOOKUP(Sheet__29[[#This Row],[Filial]],Filiais!A:B,2,FALSE)</f>
        <v>Jundiaí</v>
      </c>
      <c r="J5356" s="2" t="str">
        <f>VLOOKUP(Sheet__29[[#This Row],[Cidade]],'Clientes'!C:D,2,FALSE)</f>
        <v>SP</v>
      </c>
      <c r="K5356" s="2" t="str">
        <f>VLOOKUP(Sheet__29[[#This Row],[Produto]],Produtos!B:C,2,FALSE)</f>
        <v>Notebook</v>
      </c>
      <c r="L5356" s="2" t="str">
        <f>VLOOKUP(Sheet__29[[#This Row],[Produto]],Produtos!B:D,3,FALSE)</f>
        <v>Lenovo Brasil</v>
      </c>
      <c r="M5356" s="2">
        <f>VLOOKUP(Sheet__29[[#This Row],[Produto]],Estoque!A:B,2,FALSE)</f>
        <v>209</v>
      </c>
      <c r="N5356" s="5">
        <f>Sheet__29[[#This Row],[Qtd]]*Sheet__29[[#This Row],[Valor]]</f>
        <v>11900</v>
      </c>
      <c r="O5356" s="5">
        <f>Sheet__29[[#This Row],[Venda]]*(1-Sheet__29[[#This Row],[Desc]]/100)</f>
        <v>11900</v>
      </c>
      <c r="P5356"/>
    </row>
    <row r="5357" spans="1:16" x14ac:dyDescent="0.25">
      <c r="A5357">
        <v>105355</v>
      </c>
      <c r="B5357" s="1">
        <v>46204</v>
      </c>
      <c r="C5357" t="s">
        <v>218</v>
      </c>
      <c r="D5357" t="s">
        <v>1037</v>
      </c>
      <c r="E5357">
        <v>5</v>
      </c>
      <c r="F5357" s="4">
        <v>655</v>
      </c>
      <c r="G5357">
        <v>0</v>
      </c>
      <c r="H5357" t="s">
        <v>1016</v>
      </c>
      <c r="I5357" s="2" t="str">
        <f>VLOOKUP(Sheet__29[[#This Row],[Filial]],Filiais!A:B,2,FALSE)</f>
        <v>São Paulo</v>
      </c>
      <c r="J5357" s="2" t="str">
        <f>VLOOKUP(Sheet__29[[#This Row],[Cidade]],'Clientes'!C:D,2,FALSE)</f>
        <v>SP</v>
      </c>
      <c r="K5357" s="2" t="str">
        <f>VLOOKUP(Sheet__29[[#This Row],[Produto]],Produtos!B:C,2,FALSE)</f>
        <v>Periférico</v>
      </c>
      <c r="L5357" s="2" t="str">
        <f>VLOOKUP(Sheet__29[[#This Row],[Produto]],Produtos!B:D,3,FALSE)</f>
        <v>Lenovo Brasil</v>
      </c>
      <c r="M5357" s="2">
        <f>VLOOKUP(Sheet__29[[#This Row],[Produto]],Estoque!A:B,2,FALSE)</f>
        <v>17</v>
      </c>
      <c r="N5357" s="5">
        <f>Sheet__29[[#This Row],[Qtd]]*Sheet__29[[#This Row],[Valor]]</f>
        <v>3275</v>
      </c>
      <c r="O5357" s="5">
        <f>Sheet__29[[#This Row],[Venda]]*(1-Sheet__29[[#This Row],[Desc]]/100)</f>
        <v>3275</v>
      </c>
      <c r="P5357"/>
    </row>
    <row r="5358" spans="1:16" x14ac:dyDescent="0.25">
      <c r="A5358">
        <v>105356</v>
      </c>
      <c r="B5358" s="1">
        <v>46204</v>
      </c>
      <c r="C5358" t="s">
        <v>21</v>
      </c>
      <c r="D5358" t="s">
        <v>1031</v>
      </c>
      <c r="E5358">
        <v>5</v>
      </c>
      <c r="F5358" s="4">
        <v>1628</v>
      </c>
      <c r="G5358">
        <v>0</v>
      </c>
      <c r="H5358" t="s">
        <v>1022</v>
      </c>
      <c r="I5358" s="2" t="str">
        <f>VLOOKUP(Sheet__29[[#This Row],[Filial]],Filiais!A:B,2,FALSE)</f>
        <v>Santos</v>
      </c>
      <c r="J5358" s="2" t="str">
        <f>VLOOKUP(Sheet__29[[#This Row],[Cidade]],'Clientes'!C:D,2,FALSE)</f>
        <v>SP</v>
      </c>
      <c r="K5358" s="2" t="str">
        <f>VLOOKUP(Sheet__29[[#This Row],[Produto]],Produtos!B:C,2,FALSE)</f>
        <v>Armazenamento</v>
      </c>
      <c r="L5358" s="2" t="str">
        <f>VLOOKUP(Sheet__29[[#This Row],[Produto]],Produtos!B:D,3,FALSE)</f>
        <v>Logitech Brasil</v>
      </c>
      <c r="M5358" s="2">
        <f>VLOOKUP(Sheet__29[[#This Row],[Produto]],Estoque!A:B,2,FALSE)</f>
        <v>111</v>
      </c>
      <c r="N5358" s="5">
        <f>Sheet__29[[#This Row],[Qtd]]*Sheet__29[[#This Row],[Valor]]</f>
        <v>8140</v>
      </c>
      <c r="O5358" s="5">
        <f>Sheet__29[[#This Row],[Venda]]*(1-Sheet__29[[#This Row],[Desc]]/100)</f>
        <v>8140</v>
      </c>
      <c r="P5358"/>
    </row>
    <row r="5359" spans="1:16" x14ac:dyDescent="0.25">
      <c r="A5359">
        <v>105357</v>
      </c>
      <c r="B5359" s="1">
        <v>46204</v>
      </c>
      <c r="C5359" t="s">
        <v>715</v>
      </c>
      <c r="D5359" t="s">
        <v>1075</v>
      </c>
      <c r="E5359">
        <v>5</v>
      </c>
      <c r="F5359" s="4">
        <v>1392</v>
      </c>
      <c r="G5359">
        <v>0</v>
      </c>
      <c r="H5359" t="s">
        <v>1025</v>
      </c>
      <c r="I5359" s="2" t="str">
        <f>VLOOKUP(Sheet__29[[#This Row],[Filial]],Filiais!A:B,2,FALSE)</f>
        <v>São José dos Campos</v>
      </c>
      <c r="J5359" s="2" t="str">
        <f>VLOOKUP(Sheet__29[[#This Row],[Cidade]],'Clientes'!C:D,2,FALSE)</f>
        <v>SP</v>
      </c>
      <c r="K5359" s="2" t="str">
        <f>VLOOKUP(Sheet__29[[#This Row],[Produto]],Produtos!B:C,2,FALSE)</f>
        <v>Armazenamento</v>
      </c>
      <c r="L5359" s="2" t="str">
        <f>VLOOKUP(Sheet__29[[#This Row],[Produto]],Produtos!B:D,3,FALSE)</f>
        <v>Logitech Brasil</v>
      </c>
      <c r="M5359" s="2">
        <f>VLOOKUP(Sheet__29[[#This Row],[Produto]],Estoque!A:B,2,FALSE)</f>
        <v>269</v>
      </c>
      <c r="N5359" s="5">
        <f>Sheet__29[[#This Row],[Qtd]]*Sheet__29[[#This Row],[Valor]]</f>
        <v>6960</v>
      </c>
      <c r="O5359" s="5">
        <f>Sheet__29[[#This Row],[Venda]]*(1-Sheet__29[[#This Row],[Desc]]/100)</f>
        <v>6960</v>
      </c>
      <c r="P5359"/>
    </row>
    <row r="5360" spans="1:16" x14ac:dyDescent="0.25">
      <c r="A5360">
        <v>105358</v>
      </c>
      <c r="B5360" s="1">
        <v>46204</v>
      </c>
      <c r="C5360" t="s">
        <v>96</v>
      </c>
      <c r="D5360" t="s">
        <v>1164</v>
      </c>
      <c r="E5360">
        <v>1</v>
      </c>
      <c r="F5360" s="4">
        <v>2145</v>
      </c>
      <c r="G5360">
        <v>0</v>
      </c>
      <c r="H5360" t="s">
        <v>1020</v>
      </c>
      <c r="I5360" s="2" t="str">
        <f>VLOOKUP(Sheet__29[[#This Row],[Filial]],Filiais!A:B,2,FALSE)</f>
        <v>Sorocaba</v>
      </c>
      <c r="J5360" s="2" t="str">
        <f>VLOOKUP(Sheet__29[[#This Row],[Cidade]],'Clientes'!C:D,2,FALSE)</f>
        <v>SP</v>
      </c>
      <c r="K5360" s="2" t="str">
        <f>VLOOKUP(Sheet__29[[#This Row],[Produto]],Produtos!B:C,2,FALSE)</f>
        <v>Periférico</v>
      </c>
      <c r="L5360" s="2" t="str">
        <f>VLOOKUP(Sheet__29[[#This Row],[Produto]],Produtos!B:D,3,FALSE)</f>
        <v>Dell Brasil</v>
      </c>
      <c r="M5360" s="2">
        <f>VLOOKUP(Sheet__29[[#This Row],[Produto]],Estoque!A:B,2,FALSE)</f>
        <v>132</v>
      </c>
      <c r="N5360" s="5">
        <f>Sheet__29[[#This Row],[Qtd]]*Sheet__29[[#This Row],[Valor]]</f>
        <v>2145</v>
      </c>
      <c r="O5360" s="5">
        <f>Sheet__29[[#This Row],[Venda]]*(1-Sheet__29[[#This Row],[Desc]]/100)</f>
        <v>2145</v>
      </c>
      <c r="P5360"/>
    </row>
    <row r="5361" spans="1:16" x14ac:dyDescent="0.25">
      <c r="A5361">
        <v>105359</v>
      </c>
      <c r="B5361" s="1">
        <v>46204</v>
      </c>
      <c r="C5361" t="s">
        <v>1007</v>
      </c>
      <c r="D5361" t="s">
        <v>1033</v>
      </c>
      <c r="E5361">
        <v>4</v>
      </c>
      <c r="F5361" s="4">
        <v>657</v>
      </c>
      <c r="G5361">
        <v>0</v>
      </c>
      <c r="H5361" t="s">
        <v>1017</v>
      </c>
      <c r="I5361" s="2" t="str">
        <f>VLOOKUP(Sheet__29[[#This Row],[Filial]],Filiais!A:B,2,FALSE)</f>
        <v>Campinas</v>
      </c>
      <c r="J5361" s="2" t="str">
        <f>VLOOKUP(Sheet__29[[#This Row],[Cidade]],'Clientes'!C:D,2,FALSE)</f>
        <v>SP</v>
      </c>
      <c r="K5361" s="2" t="str">
        <f>VLOOKUP(Sheet__29[[#This Row],[Produto]],Produtos!B:C,2,FALSE)</f>
        <v>Periférico</v>
      </c>
      <c r="L5361" s="2" t="str">
        <f>VLOOKUP(Sheet__29[[#This Row],[Produto]],Produtos!B:D,3,FALSE)</f>
        <v>Dell Brasil</v>
      </c>
      <c r="M5361" s="2">
        <f>VLOOKUP(Sheet__29[[#This Row],[Produto]],Estoque!A:B,2,FALSE)</f>
        <v>201</v>
      </c>
      <c r="N5361" s="5">
        <f>Sheet__29[[#This Row],[Qtd]]*Sheet__29[[#This Row],[Valor]]</f>
        <v>2628</v>
      </c>
      <c r="O5361" s="5">
        <f>Sheet__29[[#This Row],[Venda]]*(1-Sheet__29[[#This Row],[Desc]]/100)</f>
        <v>2628</v>
      </c>
      <c r="P5361"/>
    </row>
    <row r="5362" spans="1:16" x14ac:dyDescent="0.25">
      <c r="A5362">
        <v>105360</v>
      </c>
      <c r="B5362" s="1">
        <v>46204</v>
      </c>
      <c r="C5362" t="s">
        <v>928</v>
      </c>
      <c r="D5362" t="s">
        <v>1071</v>
      </c>
      <c r="E5362">
        <v>4</v>
      </c>
      <c r="F5362" s="4">
        <v>257</v>
      </c>
      <c r="G5362">
        <v>0</v>
      </c>
      <c r="H5362" t="s">
        <v>1025</v>
      </c>
      <c r="I5362" s="2" t="str">
        <f>VLOOKUP(Sheet__29[[#This Row],[Filial]],Filiais!A:B,2,FALSE)</f>
        <v>São José dos Campos</v>
      </c>
      <c r="J5362" s="2" t="str">
        <f>VLOOKUP(Sheet__29[[#This Row],[Cidade]],'Clientes'!C:D,2,FALSE)</f>
        <v>SP</v>
      </c>
      <c r="K5362" s="2" t="str">
        <f>VLOOKUP(Sheet__29[[#This Row],[Produto]],Produtos!B:C,2,FALSE)</f>
        <v>Armazenamento</v>
      </c>
      <c r="L5362" s="2" t="str">
        <f>VLOOKUP(Sheet__29[[#This Row],[Produto]],Produtos!B:D,3,FALSE)</f>
        <v>Lenovo Brasil</v>
      </c>
      <c r="M5362" s="2">
        <f>VLOOKUP(Sheet__29[[#This Row],[Produto]],Estoque!A:B,2,FALSE)</f>
        <v>147</v>
      </c>
      <c r="N5362" s="5">
        <f>Sheet__29[[#This Row],[Qtd]]*Sheet__29[[#This Row],[Valor]]</f>
        <v>1028</v>
      </c>
      <c r="O5362" s="5">
        <f>Sheet__29[[#This Row],[Venda]]*(1-Sheet__29[[#This Row],[Desc]]/100)</f>
        <v>1028</v>
      </c>
      <c r="P5362"/>
    </row>
    <row r="5363" spans="1:16" x14ac:dyDescent="0.25">
      <c r="A5363">
        <v>105361</v>
      </c>
      <c r="B5363" s="1">
        <v>46204</v>
      </c>
      <c r="C5363" t="s">
        <v>1005</v>
      </c>
      <c r="D5363" t="s">
        <v>1150</v>
      </c>
      <c r="E5363">
        <v>3</v>
      </c>
      <c r="F5363" s="4">
        <v>2506</v>
      </c>
      <c r="G5363">
        <v>10</v>
      </c>
      <c r="H5363" t="s">
        <v>1020</v>
      </c>
      <c r="I5363" s="2" t="str">
        <f>VLOOKUP(Sheet__29[[#This Row],[Filial]],Filiais!A:B,2,FALSE)</f>
        <v>Sorocaba</v>
      </c>
      <c r="J5363" s="2" t="str">
        <f>VLOOKUP(Sheet__29[[#This Row],[Cidade]],'Clientes'!C:D,2,FALSE)</f>
        <v>SP</v>
      </c>
      <c r="K5363" s="2" t="str">
        <f>VLOOKUP(Sheet__29[[#This Row],[Produto]],Produtos!B:C,2,FALSE)</f>
        <v>Notebook</v>
      </c>
      <c r="L5363" s="2" t="str">
        <f>VLOOKUP(Sheet__29[[#This Row],[Produto]],Produtos!B:D,3,FALSE)</f>
        <v>Lenovo Brasil</v>
      </c>
      <c r="M5363" s="2">
        <f>VLOOKUP(Sheet__29[[#This Row],[Produto]],Estoque!A:B,2,FALSE)</f>
        <v>205</v>
      </c>
      <c r="N5363" s="5">
        <f>Sheet__29[[#This Row],[Qtd]]*Sheet__29[[#This Row],[Valor]]</f>
        <v>7518</v>
      </c>
      <c r="O5363" s="5">
        <f>Sheet__29[[#This Row],[Venda]]*(1-Sheet__29[[#This Row],[Desc]]/100)</f>
        <v>6766.2</v>
      </c>
      <c r="P5363"/>
    </row>
    <row r="5364" spans="1:16" x14ac:dyDescent="0.25">
      <c r="A5364">
        <v>105362</v>
      </c>
      <c r="B5364" s="1">
        <v>46204</v>
      </c>
      <c r="C5364" t="s">
        <v>415</v>
      </c>
      <c r="D5364" t="s">
        <v>1139</v>
      </c>
      <c r="E5364">
        <v>3</v>
      </c>
      <c r="F5364" s="4">
        <v>848</v>
      </c>
      <c r="G5364">
        <v>10</v>
      </c>
      <c r="H5364" t="s">
        <v>1018</v>
      </c>
      <c r="I5364" s="2" t="str">
        <f>VLOOKUP(Sheet__29[[#This Row],[Filial]],Filiais!A:B,2,FALSE)</f>
        <v>Barueri</v>
      </c>
      <c r="J5364" s="2" t="str">
        <f>VLOOKUP(Sheet__29[[#This Row],[Cidade]],'Clientes'!C:D,2,FALSE)</f>
        <v>SP</v>
      </c>
      <c r="K5364" s="2" t="str">
        <f>VLOOKUP(Sheet__29[[#This Row],[Produto]],Produtos!B:C,2,FALSE)</f>
        <v>Monitor</v>
      </c>
      <c r="L5364" s="2" t="str">
        <f>VLOOKUP(Sheet__29[[#This Row],[Produto]],Produtos!B:D,3,FALSE)</f>
        <v>LG Brasil</v>
      </c>
      <c r="M5364" s="2">
        <f>VLOOKUP(Sheet__29[[#This Row],[Produto]],Estoque!A:B,2,FALSE)</f>
        <v>193</v>
      </c>
      <c r="N5364" s="5">
        <f>Sheet__29[[#This Row],[Qtd]]*Sheet__29[[#This Row],[Valor]]</f>
        <v>2544</v>
      </c>
      <c r="O5364" s="5">
        <f>Sheet__29[[#This Row],[Venda]]*(1-Sheet__29[[#This Row],[Desc]]/100)</f>
        <v>2289.6</v>
      </c>
      <c r="P5364"/>
    </row>
    <row r="5365" spans="1:16" x14ac:dyDescent="0.25">
      <c r="A5365">
        <v>105363</v>
      </c>
      <c r="B5365" s="1">
        <v>46204</v>
      </c>
      <c r="C5365" t="s">
        <v>724</v>
      </c>
      <c r="D5365" t="s">
        <v>1116</v>
      </c>
      <c r="E5365">
        <v>4</v>
      </c>
      <c r="F5365" s="4">
        <v>3599</v>
      </c>
      <c r="G5365">
        <v>10</v>
      </c>
      <c r="H5365" t="s">
        <v>1024</v>
      </c>
      <c r="I5365" s="2" t="str">
        <f>VLOOKUP(Sheet__29[[#This Row],[Filial]],Filiais!A:B,2,FALSE)</f>
        <v>Ribeirão Preto</v>
      </c>
      <c r="J5365" s="2" t="str">
        <f>VLOOKUP(Sheet__29[[#This Row],[Cidade]],'Clientes'!C:D,2,FALSE)</f>
        <v>SP</v>
      </c>
      <c r="K5365" s="2" t="str">
        <f>VLOOKUP(Sheet__29[[#This Row],[Produto]],Produtos!B:C,2,FALSE)</f>
        <v>Periférico</v>
      </c>
      <c r="L5365" s="2" t="str">
        <f>VLOOKUP(Sheet__29[[#This Row],[Produto]],Produtos!B:D,3,FALSE)</f>
        <v>Logitech Brasil</v>
      </c>
      <c r="M5365" s="2">
        <f>VLOOKUP(Sheet__29[[#This Row],[Produto]],Estoque!A:B,2,FALSE)</f>
        <v>55</v>
      </c>
      <c r="N5365" s="5">
        <f>Sheet__29[[#This Row],[Qtd]]*Sheet__29[[#This Row],[Valor]]</f>
        <v>14396</v>
      </c>
      <c r="O5365" s="5">
        <f>Sheet__29[[#This Row],[Venda]]*(1-Sheet__29[[#This Row],[Desc]]/100)</f>
        <v>12956.4</v>
      </c>
      <c r="P5365"/>
    </row>
    <row r="5366" spans="1:16" x14ac:dyDescent="0.25">
      <c r="A5366">
        <v>105364</v>
      </c>
      <c r="B5366" s="1">
        <v>46204</v>
      </c>
      <c r="C5366" t="s">
        <v>543</v>
      </c>
      <c r="D5366" t="s">
        <v>1169</v>
      </c>
      <c r="E5366">
        <v>1</v>
      </c>
      <c r="F5366" s="4">
        <v>415</v>
      </c>
      <c r="G5366">
        <v>5</v>
      </c>
      <c r="H5366" t="s">
        <v>1025</v>
      </c>
      <c r="I5366" s="2" t="str">
        <f>VLOOKUP(Sheet__29[[#This Row],[Filial]],Filiais!A:B,2,FALSE)</f>
        <v>São José dos Campos</v>
      </c>
      <c r="J5366" s="2" t="str">
        <f>VLOOKUP(Sheet__29[[#This Row],[Cidade]],'Clientes'!C:D,2,FALSE)</f>
        <v>SP</v>
      </c>
      <c r="K5366" s="2" t="str">
        <f>VLOOKUP(Sheet__29[[#This Row],[Produto]],Produtos!B:C,2,FALSE)</f>
        <v>Armazenamento</v>
      </c>
      <c r="L5366" s="2" t="str">
        <f>VLOOKUP(Sheet__29[[#This Row],[Produto]],Produtos!B:D,3,FALSE)</f>
        <v>Logitech Brasil</v>
      </c>
      <c r="M5366" s="2">
        <f>VLOOKUP(Sheet__29[[#This Row],[Produto]],Estoque!A:B,2,FALSE)</f>
        <v>232</v>
      </c>
      <c r="N5366" s="5">
        <f>Sheet__29[[#This Row],[Qtd]]*Sheet__29[[#This Row],[Valor]]</f>
        <v>415</v>
      </c>
      <c r="O5366" s="5">
        <f>Sheet__29[[#This Row],[Venda]]*(1-Sheet__29[[#This Row],[Desc]]/100)</f>
        <v>394.25</v>
      </c>
      <c r="P5366"/>
    </row>
    <row r="5367" spans="1:16" x14ac:dyDescent="0.25">
      <c r="A5367">
        <v>105365</v>
      </c>
      <c r="B5367" s="1">
        <v>46204</v>
      </c>
      <c r="C5367" t="s">
        <v>572</v>
      </c>
      <c r="D5367" t="s">
        <v>1100</v>
      </c>
      <c r="E5367">
        <v>1</v>
      </c>
      <c r="F5367" s="4">
        <v>1297</v>
      </c>
      <c r="G5367">
        <v>10</v>
      </c>
      <c r="H5367" t="s">
        <v>1022</v>
      </c>
      <c r="I5367" s="2" t="str">
        <f>VLOOKUP(Sheet__29[[#This Row],[Filial]],Filiais!A:B,2,FALSE)</f>
        <v>Santos</v>
      </c>
      <c r="J5367" s="2" t="str">
        <f>VLOOKUP(Sheet__29[[#This Row],[Cidade]],'Clientes'!C:D,2,FALSE)</f>
        <v>SP</v>
      </c>
      <c r="K5367" s="2" t="str">
        <f>VLOOKUP(Sheet__29[[#This Row],[Produto]],Produtos!B:C,2,FALSE)</f>
        <v>Rede</v>
      </c>
      <c r="L5367" s="2" t="str">
        <f>VLOOKUP(Sheet__29[[#This Row],[Produto]],Produtos!B:D,3,FALSE)</f>
        <v>Logitech Brasil</v>
      </c>
      <c r="M5367" s="2">
        <f>VLOOKUP(Sheet__29[[#This Row],[Produto]],Estoque!A:B,2,FALSE)</f>
        <v>10</v>
      </c>
      <c r="N5367" s="5">
        <f>Sheet__29[[#This Row],[Qtd]]*Sheet__29[[#This Row],[Valor]]</f>
        <v>1297</v>
      </c>
      <c r="O5367" s="5">
        <f>Sheet__29[[#This Row],[Venda]]*(1-Sheet__29[[#This Row],[Desc]]/100)</f>
        <v>1167.3</v>
      </c>
      <c r="P5367"/>
    </row>
    <row r="5368" spans="1:16" x14ac:dyDescent="0.25">
      <c r="A5368">
        <v>105366</v>
      </c>
      <c r="B5368" s="1">
        <v>46204</v>
      </c>
      <c r="C5368" t="s">
        <v>959</v>
      </c>
      <c r="D5368" t="s">
        <v>1051</v>
      </c>
      <c r="E5368">
        <v>4</v>
      </c>
      <c r="F5368" s="4">
        <v>478</v>
      </c>
      <c r="G5368">
        <v>0</v>
      </c>
      <c r="H5368" t="s">
        <v>1021</v>
      </c>
      <c r="I5368" s="2" t="str">
        <f>VLOOKUP(Sheet__29[[#This Row],[Filial]],Filiais!A:B,2,FALSE)</f>
        <v>Jundiaí</v>
      </c>
      <c r="J5368" s="2" t="str">
        <f>VLOOKUP(Sheet__29[[#This Row],[Cidade]],'Clientes'!C:D,2,FALSE)</f>
        <v>SP</v>
      </c>
      <c r="K5368" s="2" t="str">
        <f>VLOOKUP(Sheet__29[[#This Row],[Produto]],Produtos!B:C,2,FALSE)</f>
        <v>Rede</v>
      </c>
      <c r="L5368" s="2" t="str">
        <f>VLOOKUP(Sheet__29[[#This Row],[Produto]],Produtos!B:D,3,FALSE)</f>
        <v>Logitech Brasil</v>
      </c>
      <c r="M5368" s="2">
        <f>VLOOKUP(Sheet__29[[#This Row],[Produto]],Estoque!A:B,2,FALSE)</f>
        <v>187</v>
      </c>
      <c r="N5368" s="5">
        <f>Sheet__29[[#This Row],[Qtd]]*Sheet__29[[#This Row],[Valor]]</f>
        <v>1912</v>
      </c>
      <c r="O5368" s="5">
        <f>Sheet__29[[#This Row],[Venda]]*(1-Sheet__29[[#This Row],[Desc]]/100)</f>
        <v>1912</v>
      </c>
      <c r="P5368"/>
    </row>
    <row r="5369" spans="1:16" x14ac:dyDescent="0.25">
      <c r="A5369">
        <v>105367</v>
      </c>
      <c r="B5369" s="1">
        <v>46204</v>
      </c>
      <c r="C5369" t="s">
        <v>63</v>
      </c>
      <c r="D5369" t="s">
        <v>1168</v>
      </c>
      <c r="E5369">
        <v>2</v>
      </c>
      <c r="F5369" s="4">
        <v>1825</v>
      </c>
      <c r="G5369">
        <v>5</v>
      </c>
      <c r="H5369" t="s">
        <v>1023</v>
      </c>
      <c r="I5369" s="2" t="str">
        <f>VLOOKUP(Sheet__29[[#This Row],[Filial]],Filiais!A:B,2,FALSE)</f>
        <v>Bauru</v>
      </c>
      <c r="J5369" s="2" t="str">
        <f>VLOOKUP(Sheet__29[[#This Row],[Cidade]],'Clientes'!C:D,2,FALSE)</f>
        <v>SP</v>
      </c>
      <c r="K5369" s="2" t="str">
        <f>VLOOKUP(Sheet__29[[#This Row],[Produto]],Produtos!B:C,2,FALSE)</f>
        <v>Rede</v>
      </c>
      <c r="L5369" s="2" t="str">
        <f>VLOOKUP(Sheet__29[[#This Row],[Produto]],Produtos!B:D,3,FALSE)</f>
        <v>Kingston Brasil</v>
      </c>
      <c r="M5369" s="2">
        <f>VLOOKUP(Sheet__29[[#This Row],[Produto]],Estoque!A:B,2,FALSE)</f>
        <v>89</v>
      </c>
      <c r="N5369" s="5">
        <f>Sheet__29[[#This Row],[Qtd]]*Sheet__29[[#This Row],[Valor]]</f>
        <v>3650</v>
      </c>
      <c r="O5369" s="5">
        <f>Sheet__29[[#This Row],[Venda]]*(1-Sheet__29[[#This Row],[Desc]]/100)</f>
        <v>3467.5</v>
      </c>
      <c r="P5369"/>
    </row>
    <row r="5370" spans="1:16" x14ac:dyDescent="0.25">
      <c r="A5370">
        <v>105368</v>
      </c>
      <c r="B5370" s="1">
        <v>46204</v>
      </c>
      <c r="C5370" t="s">
        <v>195</v>
      </c>
      <c r="D5370" t="s">
        <v>1096</v>
      </c>
      <c r="E5370">
        <v>5</v>
      </c>
      <c r="F5370" s="4">
        <v>2999</v>
      </c>
      <c r="G5370">
        <v>0</v>
      </c>
      <c r="H5370" t="s">
        <v>1022</v>
      </c>
      <c r="I5370" s="2" t="str">
        <f>VLOOKUP(Sheet__29[[#This Row],[Filial]],Filiais!A:B,2,FALSE)</f>
        <v>Santos</v>
      </c>
      <c r="J5370" s="2" t="str">
        <f>VLOOKUP(Sheet__29[[#This Row],[Cidade]],'Clientes'!C:D,2,FALSE)</f>
        <v>SP</v>
      </c>
      <c r="K5370" s="2" t="str">
        <f>VLOOKUP(Sheet__29[[#This Row],[Produto]],Produtos!B:C,2,FALSE)</f>
        <v>Rede</v>
      </c>
      <c r="L5370" s="2" t="str">
        <f>VLOOKUP(Sheet__29[[#This Row],[Produto]],Produtos!B:D,3,FALSE)</f>
        <v>Lenovo Brasil</v>
      </c>
      <c r="M5370" s="2">
        <f>VLOOKUP(Sheet__29[[#This Row],[Produto]],Estoque!A:B,2,FALSE)</f>
        <v>208</v>
      </c>
      <c r="N5370" s="5">
        <f>Sheet__29[[#This Row],[Qtd]]*Sheet__29[[#This Row],[Valor]]</f>
        <v>14995</v>
      </c>
      <c r="O5370" s="5">
        <f>Sheet__29[[#This Row],[Venda]]*(1-Sheet__29[[#This Row],[Desc]]/100)</f>
        <v>14995</v>
      </c>
      <c r="P5370"/>
    </row>
    <row r="5371" spans="1:16" x14ac:dyDescent="0.25">
      <c r="A5371">
        <v>105369</v>
      </c>
      <c r="B5371" s="1">
        <v>46204</v>
      </c>
      <c r="C5371" t="s">
        <v>786</v>
      </c>
      <c r="D5371" t="s">
        <v>1089</v>
      </c>
      <c r="E5371">
        <v>2</v>
      </c>
      <c r="F5371" s="4">
        <v>1486</v>
      </c>
      <c r="G5371">
        <v>5</v>
      </c>
      <c r="H5371" t="s">
        <v>1017</v>
      </c>
      <c r="I5371" s="2" t="str">
        <f>VLOOKUP(Sheet__29[[#This Row],[Filial]],Filiais!A:B,2,FALSE)</f>
        <v>Campinas</v>
      </c>
      <c r="J5371" s="2" t="str">
        <f>VLOOKUP(Sheet__29[[#This Row],[Cidade]],'Clientes'!C:D,2,FALSE)</f>
        <v>SP</v>
      </c>
      <c r="K5371" s="2" t="str">
        <f>VLOOKUP(Sheet__29[[#This Row],[Produto]],Produtos!B:C,2,FALSE)</f>
        <v>Periférico</v>
      </c>
      <c r="L5371" s="2" t="str">
        <f>VLOOKUP(Sheet__29[[#This Row],[Produto]],Produtos!B:D,3,FALSE)</f>
        <v>Logitech Brasil</v>
      </c>
      <c r="M5371" s="2">
        <f>VLOOKUP(Sheet__29[[#This Row],[Produto]],Estoque!A:B,2,FALSE)</f>
        <v>39</v>
      </c>
      <c r="N5371" s="5">
        <f>Sheet__29[[#This Row],[Qtd]]*Sheet__29[[#This Row],[Valor]]</f>
        <v>2972</v>
      </c>
      <c r="O5371" s="5">
        <f>Sheet__29[[#This Row],[Venda]]*(1-Sheet__29[[#This Row],[Desc]]/100)</f>
        <v>2823.4</v>
      </c>
      <c r="P5371"/>
    </row>
    <row r="5372" spans="1:16" x14ac:dyDescent="0.25">
      <c r="A5372">
        <v>105370</v>
      </c>
      <c r="B5372" s="1">
        <v>46204</v>
      </c>
      <c r="C5372" t="s">
        <v>815</v>
      </c>
      <c r="D5372" t="s">
        <v>1171</v>
      </c>
      <c r="E5372">
        <v>2</v>
      </c>
      <c r="F5372" s="4">
        <v>1687</v>
      </c>
      <c r="G5372">
        <v>10</v>
      </c>
      <c r="H5372" t="s">
        <v>1022</v>
      </c>
      <c r="I5372" s="2" t="str">
        <f>VLOOKUP(Sheet__29[[#This Row],[Filial]],Filiais!A:B,2,FALSE)</f>
        <v>Santos</v>
      </c>
      <c r="J5372" s="2" t="str">
        <f>VLOOKUP(Sheet__29[[#This Row],[Cidade]],'Clientes'!C:D,2,FALSE)</f>
        <v>SP</v>
      </c>
      <c r="K5372" s="2" t="str">
        <f>VLOOKUP(Sheet__29[[#This Row],[Produto]],Produtos!B:C,2,FALSE)</f>
        <v>Armazenamento</v>
      </c>
      <c r="L5372" s="2" t="str">
        <f>VLOOKUP(Sheet__29[[#This Row],[Produto]],Produtos!B:D,3,FALSE)</f>
        <v>Logitech Brasil</v>
      </c>
      <c r="M5372" s="2">
        <f>VLOOKUP(Sheet__29[[#This Row],[Produto]],Estoque!A:B,2,FALSE)</f>
        <v>139</v>
      </c>
      <c r="N5372" s="5">
        <f>Sheet__29[[#This Row],[Qtd]]*Sheet__29[[#This Row],[Valor]]</f>
        <v>3374</v>
      </c>
      <c r="O5372" s="5">
        <f>Sheet__29[[#This Row],[Venda]]*(1-Sheet__29[[#This Row],[Desc]]/100)</f>
        <v>3036.6</v>
      </c>
      <c r="P5372"/>
    </row>
    <row r="5373" spans="1:16" x14ac:dyDescent="0.25">
      <c r="A5373">
        <v>105371</v>
      </c>
      <c r="B5373" s="1">
        <v>46204</v>
      </c>
      <c r="C5373" t="s">
        <v>693</v>
      </c>
      <c r="D5373" t="s">
        <v>1043</v>
      </c>
      <c r="E5373">
        <v>1</v>
      </c>
      <c r="F5373" s="4">
        <v>823</v>
      </c>
      <c r="G5373">
        <v>5</v>
      </c>
      <c r="H5373" t="s">
        <v>1025</v>
      </c>
      <c r="I5373" s="2" t="str">
        <f>VLOOKUP(Sheet__29[[#This Row],[Filial]],Filiais!A:B,2,FALSE)</f>
        <v>São José dos Campos</v>
      </c>
      <c r="J5373" s="2" t="str">
        <f>VLOOKUP(Sheet__29[[#This Row],[Cidade]],'Clientes'!C:D,2,FALSE)</f>
        <v>SP</v>
      </c>
      <c r="K5373" s="2" t="str">
        <f>VLOOKUP(Sheet__29[[#This Row],[Produto]],Produtos!B:C,2,FALSE)</f>
        <v>Notebook</v>
      </c>
      <c r="L5373" s="2" t="str">
        <f>VLOOKUP(Sheet__29[[#This Row],[Produto]],Produtos!B:D,3,FALSE)</f>
        <v>Kingston Brasil</v>
      </c>
      <c r="M5373" s="2">
        <f>VLOOKUP(Sheet__29[[#This Row],[Produto]],Estoque!A:B,2,FALSE)</f>
        <v>74</v>
      </c>
      <c r="N5373" s="5">
        <f>Sheet__29[[#This Row],[Qtd]]*Sheet__29[[#This Row],[Valor]]</f>
        <v>823</v>
      </c>
      <c r="O5373" s="5">
        <f>Sheet__29[[#This Row],[Venda]]*(1-Sheet__29[[#This Row],[Desc]]/100)</f>
        <v>781.84999999999991</v>
      </c>
      <c r="P5373"/>
    </row>
    <row r="5374" spans="1:16" x14ac:dyDescent="0.25">
      <c r="A5374">
        <v>105372</v>
      </c>
      <c r="B5374" s="1">
        <v>46204</v>
      </c>
      <c r="C5374" t="s">
        <v>768</v>
      </c>
      <c r="D5374" t="s">
        <v>1125</v>
      </c>
      <c r="E5374">
        <v>4</v>
      </c>
      <c r="F5374" s="4">
        <v>1147</v>
      </c>
      <c r="G5374">
        <v>5</v>
      </c>
      <c r="H5374" t="s">
        <v>1023</v>
      </c>
      <c r="I5374" s="2" t="str">
        <f>VLOOKUP(Sheet__29[[#This Row],[Filial]],Filiais!A:B,2,FALSE)</f>
        <v>Bauru</v>
      </c>
      <c r="J5374" s="2" t="str">
        <f>VLOOKUP(Sheet__29[[#This Row],[Cidade]],'Clientes'!C:D,2,FALSE)</f>
        <v>SP</v>
      </c>
      <c r="K5374" s="2" t="str">
        <f>VLOOKUP(Sheet__29[[#This Row],[Produto]],Produtos!B:C,2,FALSE)</f>
        <v>Periférico</v>
      </c>
      <c r="L5374" s="2" t="str">
        <f>VLOOKUP(Sheet__29[[#This Row],[Produto]],Produtos!B:D,3,FALSE)</f>
        <v>Dell Brasil</v>
      </c>
      <c r="M5374" s="2">
        <f>VLOOKUP(Sheet__29[[#This Row],[Produto]],Estoque!A:B,2,FALSE)</f>
        <v>87</v>
      </c>
      <c r="N5374" s="5">
        <f>Sheet__29[[#This Row],[Qtd]]*Sheet__29[[#This Row],[Valor]]</f>
        <v>4588</v>
      </c>
      <c r="O5374" s="5">
        <f>Sheet__29[[#This Row],[Venda]]*(1-Sheet__29[[#This Row],[Desc]]/100)</f>
        <v>4358.5999999999995</v>
      </c>
      <c r="P5374"/>
    </row>
    <row r="5375" spans="1:16" x14ac:dyDescent="0.25">
      <c r="A5375">
        <v>105373</v>
      </c>
      <c r="B5375" s="1">
        <v>46204</v>
      </c>
      <c r="C5375" t="s">
        <v>697</v>
      </c>
      <c r="D5375" t="s">
        <v>1038</v>
      </c>
      <c r="E5375">
        <v>2</v>
      </c>
      <c r="F5375" s="4">
        <v>4290</v>
      </c>
      <c r="G5375">
        <v>10</v>
      </c>
      <c r="H5375" t="s">
        <v>1022</v>
      </c>
      <c r="I5375" s="2" t="str">
        <f>VLOOKUP(Sheet__29[[#This Row],[Filial]],Filiais!A:B,2,FALSE)</f>
        <v>Santos</v>
      </c>
      <c r="J5375" s="2" t="str">
        <f>VLOOKUP(Sheet__29[[#This Row],[Cidade]],'Clientes'!C:D,2,FALSE)</f>
        <v>SP</v>
      </c>
      <c r="K5375" s="2" t="str">
        <f>VLOOKUP(Sheet__29[[#This Row],[Produto]],Produtos!B:C,2,FALSE)</f>
        <v>Periférico</v>
      </c>
      <c r="L5375" s="2" t="str">
        <f>VLOOKUP(Sheet__29[[#This Row],[Produto]],Produtos!B:D,3,FALSE)</f>
        <v>Dell Brasil</v>
      </c>
      <c r="M5375" s="2">
        <f>VLOOKUP(Sheet__29[[#This Row],[Produto]],Estoque!A:B,2,FALSE)</f>
        <v>65</v>
      </c>
      <c r="N5375" s="5">
        <f>Sheet__29[[#This Row],[Qtd]]*Sheet__29[[#This Row],[Valor]]</f>
        <v>8580</v>
      </c>
      <c r="O5375" s="5">
        <f>Sheet__29[[#This Row],[Venda]]*(1-Sheet__29[[#This Row],[Desc]]/100)</f>
        <v>7722</v>
      </c>
      <c r="P5375"/>
    </row>
    <row r="5376" spans="1:16" x14ac:dyDescent="0.25">
      <c r="A5376">
        <v>105374</v>
      </c>
      <c r="B5376" s="1">
        <v>46204</v>
      </c>
      <c r="C5376" t="s">
        <v>717</v>
      </c>
      <c r="D5376" t="s">
        <v>1109</v>
      </c>
      <c r="E5376">
        <v>5</v>
      </c>
      <c r="F5376" s="4">
        <v>2566</v>
      </c>
      <c r="G5376">
        <v>5</v>
      </c>
      <c r="H5376" t="s">
        <v>1019</v>
      </c>
      <c r="I5376" s="2" t="str">
        <f>VLOOKUP(Sheet__29[[#This Row],[Filial]],Filiais!A:B,2,FALSE)</f>
        <v>Osasco</v>
      </c>
      <c r="J5376" s="2" t="str">
        <f>VLOOKUP(Sheet__29[[#This Row],[Cidade]],'Clientes'!C:D,2,FALSE)</f>
        <v>SP</v>
      </c>
      <c r="K5376" s="2" t="str">
        <f>VLOOKUP(Sheet__29[[#This Row],[Produto]],Produtos!B:C,2,FALSE)</f>
        <v>Armazenamento</v>
      </c>
      <c r="L5376" s="2" t="str">
        <f>VLOOKUP(Sheet__29[[#This Row],[Produto]],Produtos!B:D,3,FALSE)</f>
        <v>Dell Brasil</v>
      </c>
      <c r="M5376" s="2">
        <f>VLOOKUP(Sheet__29[[#This Row],[Produto]],Estoque!A:B,2,FALSE)</f>
        <v>253</v>
      </c>
      <c r="N5376" s="5">
        <f>Sheet__29[[#This Row],[Qtd]]*Sheet__29[[#This Row],[Valor]]</f>
        <v>12830</v>
      </c>
      <c r="O5376" s="5">
        <f>Sheet__29[[#This Row],[Venda]]*(1-Sheet__29[[#This Row],[Desc]]/100)</f>
        <v>12188.5</v>
      </c>
      <c r="P5376"/>
    </row>
    <row r="5377" spans="1:16" x14ac:dyDescent="0.25">
      <c r="A5377">
        <v>105375</v>
      </c>
      <c r="B5377" s="1">
        <v>46204</v>
      </c>
      <c r="C5377" t="s">
        <v>933</v>
      </c>
      <c r="D5377" t="s">
        <v>1095</v>
      </c>
      <c r="E5377">
        <v>4</v>
      </c>
      <c r="F5377" s="4">
        <v>3595</v>
      </c>
      <c r="G5377">
        <v>0</v>
      </c>
      <c r="H5377" t="s">
        <v>1021</v>
      </c>
      <c r="I5377" s="2" t="str">
        <f>VLOOKUP(Sheet__29[[#This Row],[Filial]],Filiais!A:B,2,FALSE)</f>
        <v>Jundiaí</v>
      </c>
      <c r="J5377" s="2" t="str">
        <f>VLOOKUP(Sheet__29[[#This Row],[Cidade]],'Clientes'!C:D,2,FALSE)</f>
        <v>SP</v>
      </c>
      <c r="K5377" s="2" t="str">
        <f>VLOOKUP(Sheet__29[[#This Row],[Produto]],Produtos!B:C,2,FALSE)</f>
        <v>Notebook</v>
      </c>
      <c r="L5377" s="2" t="str">
        <f>VLOOKUP(Sheet__29[[#This Row],[Produto]],Produtos!B:D,3,FALSE)</f>
        <v>Lenovo Brasil</v>
      </c>
      <c r="M5377" s="2">
        <f>VLOOKUP(Sheet__29[[#This Row],[Produto]],Estoque!A:B,2,FALSE)</f>
        <v>84</v>
      </c>
      <c r="N5377" s="5">
        <f>Sheet__29[[#This Row],[Qtd]]*Sheet__29[[#This Row],[Valor]]</f>
        <v>14380</v>
      </c>
      <c r="O5377" s="5">
        <f>Sheet__29[[#This Row],[Venda]]*(1-Sheet__29[[#This Row],[Desc]]/100)</f>
        <v>14380</v>
      </c>
      <c r="P5377"/>
    </row>
    <row r="5378" spans="1:16" x14ac:dyDescent="0.25">
      <c r="A5378">
        <v>105376</v>
      </c>
      <c r="B5378" s="1">
        <v>46204</v>
      </c>
      <c r="C5378" t="s">
        <v>608</v>
      </c>
      <c r="D5378" t="s">
        <v>1077</v>
      </c>
      <c r="E5378">
        <v>2</v>
      </c>
      <c r="F5378" s="4">
        <v>471</v>
      </c>
      <c r="G5378">
        <v>0</v>
      </c>
      <c r="H5378" t="s">
        <v>1019</v>
      </c>
      <c r="I5378" s="2" t="str">
        <f>VLOOKUP(Sheet__29[[#This Row],[Filial]],Filiais!A:B,2,FALSE)</f>
        <v>Osasco</v>
      </c>
      <c r="J5378" s="2" t="str">
        <f>VLOOKUP(Sheet__29[[#This Row],[Cidade]],'Clientes'!C:D,2,FALSE)</f>
        <v>SP</v>
      </c>
      <c r="K5378" s="2" t="str">
        <f>VLOOKUP(Sheet__29[[#This Row],[Produto]],Produtos!B:C,2,FALSE)</f>
        <v>Rede</v>
      </c>
      <c r="L5378" s="2" t="str">
        <f>VLOOKUP(Sheet__29[[#This Row],[Produto]],Produtos!B:D,3,FALSE)</f>
        <v>Dell Brasil</v>
      </c>
      <c r="M5378" s="2">
        <f>VLOOKUP(Sheet__29[[#This Row],[Produto]],Estoque!A:B,2,FALSE)</f>
        <v>161</v>
      </c>
      <c r="N5378" s="5">
        <f>Sheet__29[[#This Row],[Qtd]]*Sheet__29[[#This Row],[Valor]]</f>
        <v>942</v>
      </c>
      <c r="O5378" s="5">
        <f>Sheet__29[[#This Row],[Venda]]*(1-Sheet__29[[#This Row],[Desc]]/100)</f>
        <v>942</v>
      </c>
      <c r="P5378"/>
    </row>
    <row r="5379" spans="1:16" x14ac:dyDescent="0.25">
      <c r="A5379">
        <v>105377</v>
      </c>
      <c r="B5379" s="1">
        <v>46204</v>
      </c>
      <c r="C5379" t="s">
        <v>814</v>
      </c>
      <c r="D5379" t="s">
        <v>1151</v>
      </c>
      <c r="E5379">
        <v>1</v>
      </c>
      <c r="F5379" s="4">
        <v>4220</v>
      </c>
      <c r="G5379">
        <v>5</v>
      </c>
      <c r="H5379" t="s">
        <v>1019</v>
      </c>
      <c r="I5379" s="2" t="str">
        <f>VLOOKUP(Sheet__29[[#This Row],[Filial]],Filiais!A:B,2,FALSE)</f>
        <v>Osasco</v>
      </c>
      <c r="J5379" s="2" t="str">
        <f>VLOOKUP(Sheet__29[[#This Row],[Cidade]],'Clientes'!C:D,2,FALSE)</f>
        <v>SP</v>
      </c>
      <c r="K5379" s="2" t="str">
        <f>VLOOKUP(Sheet__29[[#This Row],[Produto]],Produtos!B:C,2,FALSE)</f>
        <v>Rede</v>
      </c>
      <c r="L5379" s="2" t="str">
        <f>VLOOKUP(Sheet__29[[#This Row],[Produto]],Produtos!B:D,3,FALSE)</f>
        <v>Kingston Brasil</v>
      </c>
      <c r="M5379" s="2">
        <f>VLOOKUP(Sheet__29[[#This Row],[Produto]],Estoque!A:B,2,FALSE)</f>
        <v>292</v>
      </c>
      <c r="N5379" s="5">
        <f>Sheet__29[[#This Row],[Qtd]]*Sheet__29[[#This Row],[Valor]]</f>
        <v>4220</v>
      </c>
      <c r="O5379" s="5">
        <f>Sheet__29[[#This Row],[Venda]]*(1-Sheet__29[[#This Row],[Desc]]/100)</f>
        <v>4009</v>
      </c>
      <c r="P5379"/>
    </row>
    <row r="5380" spans="1:16" x14ac:dyDescent="0.25">
      <c r="A5380">
        <v>105378</v>
      </c>
      <c r="B5380" s="1">
        <v>46204</v>
      </c>
      <c r="C5380" t="s">
        <v>895</v>
      </c>
      <c r="D5380" t="s">
        <v>1109</v>
      </c>
      <c r="E5380">
        <v>2</v>
      </c>
      <c r="F5380" s="4">
        <v>3907</v>
      </c>
      <c r="G5380">
        <v>0</v>
      </c>
      <c r="H5380" t="s">
        <v>1022</v>
      </c>
      <c r="I5380" s="2" t="str">
        <f>VLOOKUP(Sheet__29[[#This Row],[Filial]],Filiais!A:B,2,FALSE)</f>
        <v>Santos</v>
      </c>
      <c r="J5380" s="2" t="str">
        <f>VLOOKUP(Sheet__29[[#This Row],[Cidade]],'Clientes'!C:D,2,FALSE)</f>
        <v>SP</v>
      </c>
      <c r="K5380" s="2" t="str">
        <f>VLOOKUP(Sheet__29[[#This Row],[Produto]],Produtos!B:C,2,FALSE)</f>
        <v>Armazenamento</v>
      </c>
      <c r="L5380" s="2" t="str">
        <f>VLOOKUP(Sheet__29[[#This Row],[Produto]],Produtos!B:D,3,FALSE)</f>
        <v>Dell Brasil</v>
      </c>
      <c r="M5380" s="2">
        <f>VLOOKUP(Sheet__29[[#This Row],[Produto]],Estoque!A:B,2,FALSE)</f>
        <v>253</v>
      </c>
      <c r="N5380" s="5">
        <f>Sheet__29[[#This Row],[Qtd]]*Sheet__29[[#This Row],[Valor]]</f>
        <v>7814</v>
      </c>
      <c r="O5380" s="5">
        <f>Sheet__29[[#This Row],[Venda]]*(1-Sheet__29[[#This Row],[Desc]]/100)</f>
        <v>7814</v>
      </c>
      <c r="P5380"/>
    </row>
    <row r="5381" spans="1:16" x14ac:dyDescent="0.25">
      <c r="A5381">
        <v>105379</v>
      </c>
      <c r="B5381" s="1">
        <v>46204</v>
      </c>
      <c r="C5381" t="s">
        <v>206</v>
      </c>
      <c r="D5381" t="s">
        <v>1076</v>
      </c>
      <c r="E5381">
        <v>3</v>
      </c>
      <c r="F5381" s="4">
        <v>4504</v>
      </c>
      <c r="G5381">
        <v>10</v>
      </c>
      <c r="H5381" t="s">
        <v>1024</v>
      </c>
      <c r="I5381" s="2" t="str">
        <f>VLOOKUP(Sheet__29[[#This Row],[Filial]],Filiais!A:B,2,FALSE)</f>
        <v>Ribeirão Preto</v>
      </c>
      <c r="J5381" s="2" t="str">
        <f>VLOOKUP(Sheet__29[[#This Row],[Cidade]],'Clientes'!C:D,2,FALSE)</f>
        <v>SP</v>
      </c>
      <c r="K5381" s="2" t="str">
        <f>VLOOKUP(Sheet__29[[#This Row],[Produto]],Produtos!B:C,2,FALSE)</f>
        <v>Monitor</v>
      </c>
      <c r="L5381" s="2" t="str">
        <f>VLOOKUP(Sheet__29[[#This Row],[Produto]],Produtos!B:D,3,FALSE)</f>
        <v>Logitech Brasil</v>
      </c>
      <c r="M5381" s="2">
        <f>VLOOKUP(Sheet__29[[#This Row],[Produto]],Estoque!A:B,2,FALSE)</f>
        <v>214</v>
      </c>
      <c r="N5381" s="5">
        <f>Sheet__29[[#This Row],[Qtd]]*Sheet__29[[#This Row],[Valor]]</f>
        <v>13512</v>
      </c>
      <c r="O5381" s="5">
        <f>Sheet__29[[#This Row],[Venda]]*(1-Sheet__29[[#This Row],[Desc]]/100)</f>
        <v>12160.800000000001</v>
      </c>
      <c r="P5381"/>
    </row>
    <row r="5382" spans="1:16" x14ac:dyDescent="0.25">
      <c r="A5382">
        <v>105380</v>
      </c>
      <c r="B5382" s="1">
        <v>46204</v>
      </c>
      <c r="C5382" t="s">
        <v>130</v>
      </c>
      <c r="D5382" t="s">
        <v>1079</v>
      </c>
      <c r="E5382">
        <v>1</v>
      </c>
      <c r="F5382" s="4">
        <v>2166</v>
      </c>
      <c r="G5382">
        <v>10</v>
      </c>
      <c r="H5382" t="s">
        <v>1024</v>
      </c>
      <c r="I5382" s="2" t="str">
        <f>VLOOKUP(Sheet__29[[#This Row],[Filial]],Filiais!A:B,2,FALSE)</f>
        <v>Ribeirão Preto</v>
      </c>
      <c r="J5382" s="2" t="str">
        <f>VLOOKUP(Sheet__29[[#This Row],[Cidade]],'Clientes'!C:D,2,FALSE)</f>
        <v>SP</v>
      </c>
      <c r="K5382" s="2" t="str">
        <f>VLOOKUP(Sheet__29[[#This Row],[Produto]],Produtos!B:C,2,FALSE)</f>
        <v>Monitor</v>
      </c>
      <c r="L5382" s="2" t="str">
        <f>VLOOKUP(Sheet__29[[#This Row],[Produto]],Produtos!B:D,3,FALSE)</f>
        <v>Lenovo Brasil</v>
      </c>
      <c r="M5382" s="2">
        <f>VLOOKUP(Sheet__29[[#This Row],[Produto]],Estoque!A:B,2,FALSE)</f>
        <v>235</v>
      </c>
      <c r="N5382" s="5">
        <f>Sheet__29[[#This Row],[Qtd]]*Sheet__29[[#This Row],[Valor]]</f>
        <v>2166</v>
      </c>
      <c r="O5382" s="5">
        <f>Sheet__29[[#This Row],[Venda]]*(1-Sheet__29[[#This Row],[Desc]]/100)</f>
        <v>1949.4</v>
      </c>
      <c r="P5382"/>
    </row>
    <row r="5383" spans="1:16" x14ac:dyDescent="0.25">
      <c r="A5383">
        <v>105381</v>
      </c>
      <c r="B5383" s="1">
        <v>46204</v>
      </c>
      <c r="C5383" t="s">
        <v>436</v>
      </c>
      <c r="D5383" t="s">
        <v>1140</v>
      </c>
      <c r="E5383">
        <v>5</v>
      </c>
      <c r="F5383" s="4">
        <v>1305</v>
      </c>
      <c r="G5383">
        <v>10</v>
      </c>
      <c r="H5383" t="s">
        <v>1024</v>
      </c>
      <c r="I5383" s="2" t="str">
        <f>VLOOKUP(Sheet__29[[#This Row],[Filial]],Filiais!A:B,2,FALSE)</f>
        <v>Ribeirão Preto</v>
      </c>
      <c r="J5383" s="2" t="str">
        <f>VLOOKUP(Sheet__29[[#This Row],[Cidade]],'Clientes'!C:D,2,FALSE)</f>
        <v>SP</v>
      </c>
      <c r="K5383" s="2" t="str">
        <f>VLOOKUP(Sheet__29[[#This Row],[Produto]],Produtos!B:C,2,FALSE)</f>
        <v>Monitor</v>
      </c>
      <c r="L5383" s="2" t="str">
        <f>VLOOKUP(Sheet__29[[#This Row],[Produto]],Produtos!B:D,3,FALSE)</f>
        <v>Dell Brasil</v>
      </c>
      <c r="M5383" s="2">
        <f>VLOOKUP(Sheet__29[[#This Row],[Produto]],Estoque!A:B,2,FALSE)</f>
        <v>244</v>
      </c>
      <c r="N5383" s="5">
        <f>Sheet__29[[#This Row],[Qtd]]*Sheet__29[[#This Row],[Valor]]</f>
        <v>6525</v>
      </c>
      <c r="O5383" s="5">
        <f>Sheet__29[[#This Row],[Venda]]*(1-Sheet__29[[#This Row],[Desc]]/100)</f>
        <v>5872.5</v>
      </c>
      <c r="P5383"/>
    </row>
    <row r="5384" spans="1:16" x14ac:dyDescent="0.25">
      <c r="A5384">
        <v>105382</v>
      </c>
      <c r="B5384" s="1">
        <v>46204</v>
      </c>
      <c r="C5384" t="s">
        <v>106</v>
      </c>
      <c r="D5384" t="s">
        <v>1137</v>
      </c>
      <c r="E5384">
        <v>5</v>
      </c>
      <c r="F5384" s="4">
        <v>4976</v>
      </c>
      <c r="G5384">
        <v>0</v>
      </c>
      <c r="H5384" t="s">
        <v>1024</v>
      </c>
      <c r="I5384" s="2" t="str">
        <f>VLOOKUP(Sheet__29[[#This Row],[Filial]],Filiais!A:B,2,FALSE)</f>
        <v>Ribeirão Preto</v>
      </c>
      <c r="J5384" s="2" t="str">
        <f>VLOOKUP(Sheet__29[[#This Row],[Cidade]],'Clientes'!C:D,2,FALSE)</f>
        <v>SP</v>
      </c>
      <c r="K5384" s="2" t="str">
        <f>VLOOKUP(Sheet__29[[#This Row],[Produto]],Produtos!B:C,2,FALSE)</f>
        <v>Monitor</v>
      </c>
      <c r="L5384" s="2" t="str">
        <f>VLOOKUP(Sheet__29[[#This Row],[Produto]],Produtos!B:D,3,FALSE)</f>
        <v>Lenovo Brasil</v>
      </c>
      <c r="M5384" s="2">
        <f>VLOOKUP(Sheet__29[[#This Row],[Produto]],Estoque!A:B,2,FALSE)</f>
        <v>43</v>
      </c>
      <c r="N5384" s="5">
        <f>Sheet__29[[#This Row],[Qtd]]*Sheet__29[[#This Row],[Valor]]</f>
        <v>24880</v>
      </c>
      <c r="O5384" s="5">
        <f>Sheet__29[[#This Row],[Venda]]*(1-Sheet__29[[#This Row],[Desc]]/100)</f>
        <v>24880</v>
      </c>
      <c r="P5384"/>
    </row>
    <row r="5385" spans="1:16" x14ac:dyDescent="0.25">
      <c r="A5385">
        <v>105383</v>
      </c>
      <c r="B5385" s="1">
        <v>46204</v>
      </c>
      <c r="C5385" t="s">
        <v>968</v>
      </c>
      <c r="D5385" t="s">
        <v>1177</v>
      </c>
      <c r="E5385">
        <v>1</v>
      </c>
      <c r="F5385" s="4">
        <v>482</v>
      </c>
      <c r="G5385">
        <v>0</v>
      </c>
      <c r="H5385" t="s">
        <v>1020</v>
      </c>
      <c r="I5385" s="2" t="str">
        <f>VLOOKUP(Sheet__29[[#This Row],[Filial]],Filiais!A:B,2,FALSE)</f>
        <v>Sorocaba</v>
      </c>
      <c r="J5385" s="2" t="str">
        <f>VLOOKUP(Sheet__29[[#This Row],[Cidade]],'Clientes'!C:D,2,FALSE)</f>
        <v>SP</v>
      </c>
      <c r="K5385" s="2" t="str">
        <f>VLOOKUP(Sheet__29[[#This Row],[Produto]],Produtos!B:C,2,FALSE)</f>
        <v>Rede</v>
      </c>
      <c r="L5385" s="2" t="str">
        <f>VLOOKUP(Sheet__29[[#This Row],[Produto]],Produtos!B:D,3,FALSE)</f>
        <v>LG Brasil</v>
      </c>
      <c r="M5385" s="2">
        <f>VLOOKUP(Sheet__29[[#This Row],[Produto]],Estoque!A:B,2,FALSE)</f>
        <v>230</v>
      </c>
      <c r="N5385" s="5">
        <f>Sheet__29[[#This Row],[Qtd]]*Sheet__29[[#This Row],[Valor]]</f>
        <v>482</v>
      </c>
      <c r="O5385" s="5">
        <f>Sheet__29[[#This Row],[Venda]]*(1-Sheet__29[[#This Row],[Desc]]/100)</f>
        <v>482</v>
      </c>
      <c r="P5385"/>
    </row>
    <row r="5386" spans="1:16" x14ac:dyDescent="0.25">
      <c r="A5386">
        <v>105384</v>
      </c>
      <c r="B5386" s="1">
        <v>46204</v>
      </c>
      <c r="C5386" t="s">
        <v>341</v>
      </c>
      <c r="D5386" t="s">
        <v>1128</v>
      </c>
      <c r="E5386">
        <v>4</v>
      </c>
      <c r="F5386" s="4">
        <v>3581</v>
      </c>
      <c r="G5386">
        <v>0</v>
      </c>
      <c r="H5386" t="s">
        <v>1024</v>
      </c>
      <c r="I5386" s="2" t="str">
        <f>VLOOKUP(Sheet__29[[#This Row],[Filial]],Filiais!A:B,2,FALSE)</f>
        <v>Ribeirão Preto</v>
      </c>
      <c r="J5386" s="2" t="str">
        <f>VLOOKUP(Sheet__29[[#This Row],[Cidade]],'Clientes'!C:D,2,FALSE)</f>
        <v>SP</v>
      </c>
      <c r="K5386" s="2" t="str">
        <f>VLOOKUP(Sheet__29[[#This Row],[Produto]],Produtos!B:C,2,FALSE)</f>
        <v>Rede</v>
      </c>
      <c r="L5386" s="2" t="str">
        <f>VLOOKUP(Sheet__29[[#This Row],[Produto]],Produtos!B:D,3,FALSE)</f>
        <v>Logitech Brasil</v>
      </c>
      <c r="M5386" s="2">
        <f>VLOOKUP(Sheet__29[[#This Row],[Produto]],Estoque!A:B,2,FALSE)</f>
        <v>146</v>
      </c>
      <c r="N5386" s="5">
        <f>Sheet__29[[#This Row],[Qtd]]*Sheet__29[[#This Row],[Valor]]</f>
        <v>14324</v>
      </c>
      <c r="O5386" s="5">
        <f>Sheet__29[[#This Row],[Venda]]*(1-Sheet__29[[#This Row],[Desc]]/100)</f>
        <v>14324</v>
      </c>
      <c r="P5386"/>
    </row>
    <row r="5387" spans="1:16" x14ac:dyDescent="0.25">
      <c r="A5387">
        <v>105385</v>
      </c>
      <c r="B5387" s="1">
        <v>46204</v>
      </c>
      <c r="C5387" t="s">
        <v>298</v>
      </c>
      <c r="D5387" t="s">
        <v>1160</v>
      </c>
      <c r="E5387">
        <v>4</v>
      </c>
      <c r="F5387" s="4">
        <v>1722</v>
      </c>
      <c r="G5387">
        <v>0</v>
      </c>
      <c r="H5387" t="s">
        <v>1019</v>
      </c>
      <c r="I5387" s="2" t="str">
        <f>VLOOKUP(Sheet__29[[#This Row],[Filial]],Filiais!A:B,2,FALSE)</f>
        <v>Osasco</v>
      </c>
      <c r="J5387" s="2" t="str">
        <f>VLOOKUP(Sheet__29[[#This Row],[Cidade]],'Clientes'!C:D,2,FALSE)</f>
        <v>SP</v>
      </c>
      <c r="K5387" s="2" t="str">
        <f>VLOOKUP(Sheet__29[[#This Row],[Produto]],Produtos!B:C,2,FALSE)</f>
        <v>Monitor</v>
      </c>
      <c r="L5387" s="2" t="str">
        <f>VLOOKUP(Sheet__29[[#This Row],[Produto]],Produtos!B:D,3,FALSE)</f>
        <v>LG Brasil</v>
      </c>
      <c r="M5387" s="2">
        <f>VLOOKUP(Sheet__29[[#This Row],[Produto]],Estoque!A:B,2,FALSE)</f>
        <v>20</v>
      </c>
      <c r="N5387" s="5">
        <f>Sheet__29[[#This Row],[Qtd]]*Sheet__29[[#This Row],[Valor]]</f>
        <v>6888</v>
      </c>
      <c r="O5387" s="5">
        <f>Sheet__29[[#This Row],[Venda]]*(1-Sheet__29[[#This Row],[Desc]]/100)</f>
        <v>6888</v>
      </c>
      <c r="P5387"/>
    </row>
    <row r="5388" spans="1:16" x14ac:dyDescent="0.25">
      <c r="A5388">
        <v>105386</v>
      </c>
      <c r="B5388" s="1">
        <v>46204</v>
      </c>
      <c r="C5388" t="s">
        <v>287</v>
      </c>
      <c r="D5388" t="s">
        <v>1172</v>
      </c>
      <c r="E5388">
        <v>5</v>
      </c>
      <c r="F5388" s="4">
        <v>1528</v>
      </c>
      <c r="G5388">
        <v>0</v>
      </c>
      <c r="H5388" t="s">
        <v>1020</v>
      </c>
      <c r="I5388" s="2" t="str">
        <f>VLOOKUP(Sheet__29[[#This Row],[Filial]],Filiais!A:B,2,FALSE)</f>
        <v>Sorocaba</v>
      </c>
      <c r="J5388" s="2" t="str">
        <f>VLOOKUP(Sheet__29[[#This Row],[Cidade]],'Clientes'!C:D,2,FALSE)</f>
        <v>SP</v>
      </c>
      <c r="K5388" s="2" t="str">
        <f>VLOOKUP(Sheet__29[[#This Row],[Produto]],Produtos!B:C,2,FALSE)</f>
        <v>Rede</v>
      </c>
      <c r="L5388" s="2" t="str">
        <f>VLOOKUP(Sheet__29[[#This Row],[Produto]],Produtos!B:D,3,FALSE)</f>
        <v>Kingston Brasil</v>
      </c>
      <c r="M5388" s="2">
        <f>VLOOKUP(Sheet__29[[#This Row],[Produto]],Estoque!A:B,2,FALSE)</f>
        <v>240</v>
      </c>
      <c r="N5388" s="5">
        <f>Sheet__29[[#This Row],[Qtd]]*Sheet__29[[#This Row],[Valor]]</f>
        <v>7640</v>
      </c>
      <c r="O5388" s="5">
        <f>Sheet__29[[#This Row],[Venda]]*(1-Sheet__29[[#This Row],[Desc]]/100)</f>
        <v>7640</v>
      </c>
      <c r="P5388"/>
    </row>
    <row r="5389" spans="1:16" x14ac:dyDescent="0.25">
      <c r="A5389">
        <v>105387</v>
      </c>
      <c r="B5389" s="1">
        <v>46204</v>
      </c>
      <c r="C5389" t="s">
        <v>797</v>
      </c>
      <c r="D5389" t="s">
        <v>1031</v>
      </c>
      <c r="E5389">
        <v>1</v>
      </c>
      <c r="F5389" s="4">
        <v>3641</v>
      </c>
      <c r="G5389">
        <v>5</v>
      </c>
      <c r="H5389" t="s">
        <v>1020</v>
      </c>
      <c r="I5389" s="2" t="str">
        <f>VLOOKUP(Sheet__29[[#This Row],[Filial]],Filiais!A:B,2,FALSE)</f>
        <v>Sorocaba</v>
      </c>
      <c r="J5389" s="2" t="str">
        <f>VLOOKUP(Sheet__29[[#This Row],[Cidade]],'Clientes'!C:D,2,FALSE)</f>
        <v>SP</v>
      </c>
      <c r="K5389" s="2" t="str">
        <f>VLOOKUP(Sheet__29[[#This Row],[Produto]],Produtos!B:C,2,FALSE)</f>
        <v>Armazenamento</v>
      </c>
      <c r="L5389" s="2" t="str">
        <f>VLOOKUP(Sheet__29[[#This Row],[Produto]],Produtos!B:D,3,FALSE)</f>
        <v>Logitech Brasil</v>
      </c>
      <c r="M5389" s="2">
        <f>VLOOKUP(Sheet__29[[#This Row],[Produto]],Estoque!A:B,2,FALSE)</f>
        <v>111</v>
      </c>
      <c r="N5389" s="5">
        <f>Sheet__29[[#This Row],[Qtd]]*Sheet__29[[#This Row],[Valor]]</f>
        <v>3641</v>
      </c>
      <c r="O5389" s="5">
        <f>Sheet__29[[#This Row],[Venda]]*(1-Sheet__29[[#This Row],[Desc]]/100)</f>
        <v>3458.95</v>
      </c>
      <c r="P5389"/>
    </row>
    <row r="5390" spans="1:16" x14ac:dyDescent="0.25">
      <c r="A5390">
        <v>105388</v>
      </c>
      <c r="B5390" s="1">
        <v>46204</v>
      </c>
      <c r="C5390" t="s">
        <v>913</v>
      </c>
      <c r="D5390" t="s">
        <v>1138</v>
      </c>
      <c r="E5390">
        <v>1</v>
      </c>
      <c r="F5390" s="4">
        <v>3777</v>
      </c>
      <c r="G5390">
        <v>0</v>
      </c>
      <c r="H5390" t="s">
        <v>1021</v>
      </c>
      <c r="I5390" s="2" t="str">
        <f>VLOOKUP(Sheet__29[[#This Row],[Filial]],Filiais!A:B,2,FALSE)</f>
        <v>Jundiaí</v>
      </c>
      <c r="J5390" s="2" t="str">
        <f>VLOOKUP(Sheet__29[[#This Row],[Cidade]],'Clientes'!C:D,2,FALSE)</f>
        <v>SP</v>
      </c>
      <c r="K5390" s="2" t="str">
        <f>VLOOKUP(Sheet__29[[#This Row],[Produto]],Produtos!B:C,2,FALSE)</f>
        <v>Periférico</v>
      </c>
      <c r="L5390" s="2" t="str">
        <f>VLOOKUP(Sheet__29[[#This Row],[Produto]],Produtos!B:D,3,FALSE)</f>
        <v>Logitech Brasil</v>
      </c>
      <c r="M5390" s="2">
        <f>VLOOKUP(Sheet__29[[#This Row],[Produto]],Estoque!A:B,2,FALSE)</f>
        <v>272</v>
      </c>
      <c r="N5390" s="5">
        <f>Sheet__29[[#This Row],[Qtd]]*Sheet__29[[#This Row],[Valor]]</f>
        <v>3777</v>
      </c>
      <c r="O5390" s="5">
        <f>Sheet__29[[#This Row],[Venda]]*(1-Sheet__29[[#This Row],[Desc]]/100)</f>
        <v>3777</v>
      </c>
      <c r="P5390"/>
    </row>
    <row r="5391" spans="1:16" x14ac:dyDescent="0.25">
      <c r="A5391">
        <v>105389</v>
      </c>
      <c r="B5391" s="1">
        <v>46204</v>
      </c>
      <c r="C5391" t="s">
        <v>670</v>
      </c>
      <c r="D5391" t="s">
        <v>1149</v>
      </c>
      <c r="E5391">
        <v>1</v>
      </c>
      <c r="F5391" s="4">
        <v>3414</v>
      </c>
      <c r="G5391">
        <v>5</v>
      </c>
      <c r="H5391" t="s">
        <v>1023</v>
      </c>
      <c r="I5391" s="2" t="str">
        <f>VLOOKUP(Sheet__29[[#This Row],[Filial]],Filiais!A:B,2,FALSE)</f>
        <v>Bauru</v>
      </c>
      <c r="J5391" s="2" t="str">
        <f>VLOOKUP(Sheet__29[[#This Row],[Cidade]],'Clientes'!C:D,2,FALSE)</f>
        <v>SP</v>
      </c>
      <c r="K5391" s="2" t="str">
        <f>VLOOKUP(Sheet__29[[#This Row],[Produto]],Produtos!B:C,2,FALSE)</f>
        <v>Rede</v>
      </c>
      <c r="L5391" s="2" t="str">
        <f>VLOOKUP(Sheet__29[[#This Row],[Produto]],Produtos!B:D,3,FALSE)</f>
        <v>Dell Brasil</v>
      </c>
      <c r="M5391" s="2">
        <f>VLOOKUP(Sheet__29[[#This Row],[Produto]],Estoque!A:B,2,FALSE)</f>
        <v>123</v>
      </c>
      <c r="N5391" s="5">
        <f>Sheet__29[[#This Row],[Qtd]]*Sheet__29[[#This Row],[Valor]]</f>
        <v>3414</v>
      </c>
      <c r="O5391" s="5">
        <f>Sheet__29[[#This Row],[Venda]]*(1-Sheet__29[[#This Row],[Desc]]/100)</f>
        <v>3243.2999999999997</v>
      </c>
      <c r="P5391"/>
    </row>
    <row r="5392" spans="1:16" x14ac:dyDescent="0.25">
      <c r="A5392">
        <v>105390</v>
      </c>
      <c r="B5392" s="1">
        <v>46204</v>
      </c>
      <c r="C5392" t="s">
        <v>103</v>
      </c>
      <c r="D5392" t="s">
        <v>1135</v>
      </c>
      <c r="E5392">
        <v>4</v>
      </c>
      <c r="F5392" s="4">
        <v>3900</v>
      </c>
      <c r="G5392">
        <v>10</v>
      </c>
      <c r="H5392" t="s">
        <v>1023</v>
      </c>
      <c r="I5392" s="2" t="str">
        <f>VLOOKUP(Sheet__29[[#This Row],[Filial]],Filiais!A:B,2,FALSE)</f>
        <v>Bauru</v>
      </c>
      <c r="J5392" s="2" t="str">
        <f>VLOOKUP(Sheet__29[[#This Row],[Cidade]],'Clientes'!C:D,2,FALSE)</f>
        <v>SP</v>
      </c>
      <c r="K5392" s="2" t="str">
        <f>VLOOKUP(Sheet__29[[#This Row],[Produto]],Produtos!B:C,2,FALSE)</f>
        <v>Monitor</v>
      </c>
      <c r="L5392" s="2" t="str">
        <f>VLOOKUP(Sheet__29[[#This Row],[Produto]],Produtos!B:D,3,FALSE)</f>
        <v>LG Brasil</v>
      </c>
      <c r="M5392" s="2">
        <f>VLOOKUP(Sheet__29[[#This Row],[Produto]],Estoque!A:B,2,FALSE)</f>
        <v>142</v>
      </c>
      <c r="N5392" s="5">
        <f>Sheet__29[[#This Row],[Qtd]]*Sheet__29[[#This Row],[Valor]]</f>
        <v>15600</v>
      </c>
      <c r="O5392" s="5">
        <f>Sheet__29[[#This Row],[Venda]]*(1-Sheet__29[[#This Row],[Desc]]/100)</f>
        <v>14040</v>
      </c>
      <c r="P5392"/>
    </row>
    <row r="5393" spans="1:16" x14ac:dyDescent="0.25">
      <c r="A5393">
        <v>105391</v>
      </c>
      <c r="B5393" s="1">
        <v>46204</v>
      </c>
      <c r="C5393" t="s">
        <v>979</v>
      </c>
      <c r="D5393" t="s">
        <v>1170</v>
      </c>
      <c r="E5393">
        <v>5</v>
      </c>
      <c r="F5393" s="4">
        <v>4684</v>
      </c>
      <c r="G5393">
        <v>5</v>
      </c>
      <c r="H5393" t="s">
        <v>1016</v>
      </c>
      <c r="I5393" s="2" t="str">
        <f>VLOOKUP(Sheet__29[[#This Row],[Filial]],Filiais!A:B,2,FALSE)</f>
        <v>São Paulo</v>
      </c>
      <c r="J5393" s="2" t="str">
        <f>VLOOKUP(Sheet__29[[#This Row],[Cidade]],'Clientes'!C:D,2,FALSE)</f>
        <v>SP</v>
      </c>
      <c r="K5393" s="2" t="str">
        <f>VLOOKUP(Sheet__29[[#This Row],[Produto]],Produtos!B:C,2,FALSE)</f>
        <v>Notebook</v>
      </c>
      <c r="L5393" s="2" t="str">
        <f>VLOOKUP(Sheet__29[[#This Row],[Produto]],Produtos!B:D,3,FALSE)</f>
        <v>LG Brasil</v>
      </c>
      <c r="M5393" s="2">
        <f>VLOOKUP(Sheet__29[[#This Row],[Produto]],Estoque!A:B,2,FALSE)</f>
        <v>80</v>
      </c>
      <c r="N5393" s="5">
        <f>Sheet__29[[#This Row],[Qtd]]*Sheet__29[[#This Row],[Valor]]</f>
        <v>23420</v>
      </c>
      <c r="O5393" s="5">
        <f>Sheet__29[[#This Row],[Venda]]*(1-Sheet__29[[#This Row],[Desc]]/100)</f>
        <v>22249</v>
      </c>
      <c r="P5393"/>
    </row>
    <row r="5394" spans="1:16" x14ac:dyDescent="0.25">
      <c r="A5394">
        <v>105392</v>
      </c>
      <c r="B5394" s="1">
        <v>46204</v>
      </c>
      <c r="C5394" t="s">
        <v>725</v>
      </c>
      <c r="D5394" t="s">
        <v>1034</v>
      </c>
      <c r="E5394">
        <v>5</v>
      </c>
      <c r="F5394" s="4">
        <v>3741</v>
      </c>
      <c r="G5394">
        <v>10</v>
      </c>
      <c r="H5394" t="s">
        <v>1025</v>
      </c>
      <c r="I5394" s="2" t="str">
        <f>VLOOKUP(Sheet__29[[#This Row],[Filial]],Filiais!A:B,2,FALSE)</f>
        <v>São José dos Campos</v>
      </c>
      <c r="J5394" s="2" t="str">
        <f>VLOOKUP(Sheet__29[[#This Row],[Cidade]],'Clientes'!C:D,2,FALSE)</f>
        <v>SP</v>
      </c>
      <c r="K5394" s="2" t="str">
        <f>VLOOKUP(Sheet__29[[#This Row],[Produto]],Produtos!B:C,2,FALSE)</f>
        <v>Rede</v>
      </c>
      <c r="L5394" s="2" t="str">
        <f>VLOOKUP(Sheet__29[[#This Row],[Produto]],Produtos!B:D,3,FALSE)</f>
        <v>Dell Brasil</v>
      </c>
      <c r="M5394" s="2">
        <f>VLOOKUP(Sheet__29[[#This Row],[Produto]],Estoque!A:B,2,FALSE)</f>
        <v>109</v>
      </c>
      <c r="N5394" s="5">
        <f>Sheet__29[[#This Row],[Qtd]]*Sheet__29[[#This Row],[Valor]]</f>
        <v>18705</v>
      </c>
      <c r="O5394" s="5">
        <f>Sheet__29[[#This Row],[Venda]]*(1-Sheet__29[[#This Row],[Desc]]/100)</f>
        <v>16834.5</v>
      </c>
      <c r="P5394"/>
    </row>
    <row r="5395" spans="1:16" x14ac:dyDescent="0.25">
      <c r="A5395">
        <v>105393</v>
      </c>
      <c r="B5395" s="1">
        <v>46204</v>
      </c>
      <c r="C5395" t="s">
        <v>947</v>
      </c>
      <c r="D5395" t="s">
        <v>1028</v>
      </c>
      <c r="E5395">
        <v>5</v>
      </c>
      <c r="F5395" s="4">
        <v>4317</v>
      </c>
      <c r="G5395">
        <v>5</v>
      </c>
      <c r="H5395" t="s">
        <v>1018</v>
      </c>
      <c r="I5395" s="2" t="str">
        <f>VLOOKUP(Sheet__29[[#This Row],[Filial]],Filiais!A:B,2,FALSE)</f>
        <v>Barueri</v>
      </c>
      <c r="J5395" s="2" t="str">
        <f>VLOOKUP(Sheet__29[[#This Row],[Cidade]],'Clientes'!C:D,2,FALSE)</f>
        <v>SP</v>
      </c>
      <c r="K5395" s="2" t="str">
        <f>VLOOKUP(Sheet__29[[#This Row],[Produto]],Produtos!B:C,2,FALSE)</f>
        <v>Notebook</v>
      </c>
      <c r="L5395" s="2" t="str">
        <f>VLOOKUP(Sheet__29[[#This Row],[Produto]],Produtos!B:D,3,FALSE)</f>
        <v>LG Brasil</v>
      </c>
      <c r="M5395" s="2">
        <f>VLOOKUP(Sheet__29[[#This Row],[Produto]],Estoque!A:B,2,FALSE)</f>
        <v>256</v>
      </c>
      <c r="N5395" s="5">
        <f>Sheet__29[[#This Row],[Qtd]]*Sheet__29[[#This Row],[Valor]]</f>
        <v>21585</v>
      </c>
      <c r="O5395" s="5">
        <f>Sheet__29[[#This Row],[Venda]]*(1-Sheet__29[[#This Row],[Desc]]/100)</f>
        <v>20505.75</v>
      </c>
      <c r="P5395"/>
    </row>
    <row r="5396" spans="1:16" x14ac:dyDescent="0.25">
      <c r="A5396">
        <v>105394</v>
      </c>
      <c r="B5396" s="1">
        <v>46204</v>
      </c>
      <c r="C5396" t="s">
        <v>29</v>
      </c>
      <c r="D5396" t="s">
        <v>1066</v>
      </c>
      <c r="E5396">
        <v>3</v>
      </c>
      <c r="F5396" s="4">
        <v>3182</v>
      </c>
      <c r="G5396">
        <v>10</v>
      </c>
      <c r="H5396" t="s">
        <v>1016</v>
      </c>
      <c r="I5396" s="2" t="str">
        <f>VLOOKUP(Sheet__29[[#This Row],[Filial]],Filiais!A:B,2,FALSE)</f>
        <v>São Paulo</v>
      </c>
      <c r="J5396" s="2" t="str">
        <f>VLOOKUP(Sheet__29[[#This Row],[Cidade]],'Clientes'!C:D,2,FALSE)</f>
        <v>SP</v>
      </c>
      <c r="K5396" s="2" t="str">
        <f>VLOOKUP(Sheet__29[[#This Row],[Produto]],Produtos!B:C,2,FALSE)</f>
        <v>Monitor</v>
      </c>
      <c r="L5396" s="2" t="str">
        <f>VLOOKUP(Sheet__29[[#This Row],[Produto]],Produtos!B:D,3,FALSE)</f>
        <v>LG Brasil</v>
      </c>
      <c r="M5396" s="2">
        <f>VLOOKUP(Sheet__29[[#This Row],[Produto]],Estoque!A:B,2,FALSE)</f>
        <v>198</v>
      </c>
      <c r="N5396" s="5">
        <f>Sheet__29[[#This Row],[Qtd]]*Sheet__29[[#This Row],[Valor]]</f>
        <v>9546</v>
      </c>
      <c r="O5396" s="5">
        <f>Sheet__29[[#This Row],[Venda]]*(1-Sheet__29[[#This Row],[Desc]]/100)</f>
        <v>8591.4</v>
      </c>
      <c r="P5396"/>
    </row>
    <row r="5397" spans="1:16" x14ac:dyDescent="0.25">
      <c r="A5397">
        <v>105395</v>
      </c>
      <c r="B5397" s="1">
        <v>46204</v>
      </c>
      <c r="C5397" t="s">
        <v>109</v>
      </c>
      <c r="D5397" t="s">
        <v>1052</v>
      </c>
      <c r="E5397">
        <v>2</v>
      </c>
      <c r="F5397" s="4">
        <v>4009</v>
      </c>
      <c r="G5397">
        <v>0</v>
      </c>
      <c r="H5397" t="s">
        <v>1024</v>
      </c>
      <c r="I5397" s="2" t="str">
        <f>VLOOKUP(Sheet__29[[#This Row],[Filial]],Filiais!A:B,2,FALSE)</f>
        <v>Ribeirão Preto</v>
      </c>
      <c r="J5397" s="2" t="str">
        <f>VLOOKUP(Sheet__29[[#This Row],[Cidade]],'Clientes'!C:D,2,FALSE)</f>
        <v>SP</v>
      </c>
      <c r="K5397" s="2" t="str">
        <f>VLOOKUP(Sheet__29[[#This Row],[Produto]],Produtos!B:C,2,FALSE)</f>
        <v>Rede</v>
      </c>
      <c r="L5397" s="2" t="str">
        <f>VLOOKUP(Sheet__29[[#This Row],[Produto]],Produtos!B:D,3,FALSE)</f>
        <v>LG Brasil</v>
      </c>
      <c r="M5397" s="2">
        <f>VLOOKUP(Sheet__29[[#This Row],[Produto]],Estoque!A:B,2,FALSE)</f>
        <v>275</v>
      </c>
      <c r="N5397" s="5">
        <f>Sheet__29[[#This Row],[Qtd]]*Sheet__29[[#This Row],[Valor]]</f>
        <v>8018</v>
      </c>
      <c r="O5397" s="5">
        <f>Sheet__29[[#This Row],[Venda]]*(1-Sheet__29[[#This Row],[Desc]]/100)</f>
        <v>8018</v>
      </c>
      <c r="P5397"/>
    </row>
    <row r="5398" spans="1:16" x14ac:dyDescent="0.25">
      <c r="A5398">
        <v>105396</v>
      </c>
      <c r="B5398" s="1">
        <v>46204</v>
      </c>
      <c r="C5398" t="s">
        <v>373</v>
      </c>
      <c r="D5398" t="s">
        <v>1084</v>
      </c>
      <c r="E5398">
        <v>1</v>
      </c>
      <c r="F5398" s="4">
        <v>1303</v>
      </c>
      <c r="G5398">
        <v>0</v>
      </c>
      <c r="H5398" t="s">
        <v>1021</v>
      </c>
      <c r="I5398" s="2" t="str">
        <f>VLOOKUP(Sheet__29[[#This Row],[Filial]],Filiais!A:B,2,FALSE)</f>
        <v>Jundiaí</v>
      </c>
      <c r="J5398" s="2" t="str">
        <f>VLOOKUP(Sheet__29[[#This Row],[Cidade]],'Clientes'!C:D,2,FALSE)</f>
        <v>SP</v>
      </c>
      <c r="K5398" s="2" t="str">
        <f>VLOOKUP(Sheet__29[[#This Row],[Produto]],Produtos!B:C,2,FALSE)</f>
        <v>Monitor</v>
      </c>
      <c r="L5398" s="2" t="str">
        <f>VLOOKUP(Sheet__29[[#This Row],[Produto]],Produtos!B:D,3,FALSE)</f>
        <v>Logitech Brasil</v>
      </c>
      <c r="M5398" s="2">
        <f>VLOOKUP(Sheet__29[[#This Row],[Produto]],Estoque!A:B,2,FALSE)</f>
        <v>6</v>
      </c>
      <c r="N5398" s="5">
        <f>Sheet__29[[#This Row],[Qtd]]*Sheet__29[[#This Row],[Valor]]</f>
        <v>1303</v>
      </c>
      <c r="O5398" s="5">
        <f>Sheet__29[[#This Row],[Venda]]*(1-Sheet__29[[#This Row],[Desc]]/100)</f>
        <v>1303</v>
      </c>
      <c r="P5398"/>
    </row>
    <row r="5399" spans="1:16" x14ac:dyDescent="0.25">
      <c r="A5399">
        <v>105397</v>
      </c>
      <c r="B5399" s="1">
        <v>46204</v>
      </c>
      <c r="C5399" t="s">
        <v>558</v>
      </c>
      <c r="D5399" t="s">
        <v>1070</v>
      </c>
      <c r="E5399">
        <v>4</v>
      </c>
      <c r="F5399" s="4">
        <v>4160</v>
      </c>
      <c r="G5399">
        <v>10</v>
      </c>
      <c r="H5399" t="s">
        <v>1022</v>
      </c>
      <c r="I5399" s="2" t="str">
        <f>VLOOKUP(Sheet__29[[#This Row],[Filial]],Filiais!A:B,2,FALSE)</f>
        <v>Santos</v>
      </c>
      <c r="J5399" s="2" t="str">
        <f>VLOOKUP(Sheet__29[[#This Row],[Cidade]],'Clientes'!C:D,2,FALSE)</f>
        <v>SP</v>
      </c>
      <c r="K5399" s="2" t="str">
        <f>VLOOKUP(Sheet__29[[#This Row],[Produto]],Produtos!B:C,2,FALSE)</f>
        <v>Notebook</v>
      </c>
      <c r="L5399" s="2" t="str">
        <f>VLOOKUP(Sheet__29[[#This Row],[Produto]],Produtos!B:D,3,FALSE)</f>
        <v>LG Brasil</v>
      </c>
      <c r="M5399" s="2">
        <f>VLOOKUP(Sheet__29[[#This Row],[Produto]],Estoque!A:B,2,FALSE)</f>
        <v>6</v>
      </c>
      <c r="N5399" s="5">
        <f>Sheet__29[[#This Row],[Qtd]]*Sheet__29[[#This Row],[Valor]]</f>
        <v>16640</v>
      </c>
      <c r="O5399" s="5">
        <f>Sheet__29[[#This Row],[Venda]]*(1-Sheet__29[[#This Row],[Desc]]/100)</f>
        <v>14976</v>
      </c>
      <c r="P5399"/>
    </row>
    <row r="5400" spans="1:16" x14ac:dyDescent="0.25">
      <c r="A5400">
        <v>105398</v>
      </c>
      <c r="B5400" s="1">
        <v>46204</v>
      </c>
      <c r="C5400" t="s">
        <v>34</v>
      </c>
      <c r="D5400" t="s">
        <v>1155</v>
      </c>
      <c r="E5400">
        <v>5</v>
      </c>
      <c r="F5400" s="4">
        <v>4334</v>
      </c>
      <c r="G5400">
        <v>5</v>
      </c>
      <c r="H5400" t="s">
        <v>1024</v>
      </c>
      <c r="I5400" s="2" t="str">
        <f>VLOOKUP(Sheet__29[[#This Row],[Filial]],Filiais!A:B,2,FALSE)</f>
        <v>Ribeirão Preto</v>
      </c>
      <c r="J5400" s="2" t="str">
        <f>VLOOKUP(Sheet__29[[#This Row],[Cidade]],'Clientes'!C:D,2,FALSE)</f>
        <v>SP</v>
      </c>
      <c r="K5400" s="2" t="str">
        <f>VLOOKUP(Sheet__29[[#This Row],[Produto]],Produtos!B:C,2,FALSE)</f>
        <v>Rede</v>
      </c>
      <c r="L5400" s="2" t="str">
        <f>VLOOKUP(Sheet__29[[#This Row],[Produto]],Produtos!B:D,3,FALSE)</f>
        <v>LG Brasil</v>
      </c>
      <c r="M5400" s="2">
        <f>VLOOKUP(Sheet__29[[#This Row],[Produto]],Estoque!A:B,2,FALSE)</f>
        <v>137</v>
      </c>
      <c r="N5400" s="5">
        <f>Sheet__29[[#This Row],[Qtd]]*Sheet__29[[#This Row],[Valor]]</f>
        <v>21670</v>
      </c>
      <c r="O5400" s="5">
        <f>Sheet__29[[#This Row],[Venda]]*(1-Sheet__29[[#This Row],[Desc]]/100)</f>
        <v>20586.5</v>
      </c>
      <c r="P5400"/>
    </row>
    <row r="5401" spans="1:16" x14ac:dyDescent="0.25">
      <c r="A5401">
        <v>105399</v>
      </c>
      <c r="B5401" s="1">
        <v>46204</v>
      </c>
      <c r="C5401" t="s">
        <v>377</v>
      </c>
      <c r="D5401" t="s">
        <v>1083</v>
      </c>
      <c r="E5401">
        <v>5</v>
      </c>
      <c r="F5401" s="4">
        <v>2428</v>
      </c>
      <c r="G5401">
        <v>0</v>
      </c>
      <c r="H5401" t="s">
        <v>1021</v>
      </c>
      <c r="I5401" s="2" t="str">
        <f>VLOOKUP(Sheet__29[[#This Row],[Filial]],Filiais!A:B,2,FALSE)</f>
        <v>Jundiaí</v>
      </c>
      <c r="J5401" s="2" t="str">
        <f>VLOOKUP(Sheet__29[[#This Row],[Cidade]],'Clientes'!C:D,2,FALSE)</f>
        <v>SP</v>
      </c>
      <c r="K5401" s="2" t="str">
        <f>VLOOKUP(Sheet__29[[#This Row],[Produto]],Produtos!B:C,2,FALSE)</f>
        <v>Rede</v>
      </c>
      <c r="L5401" s="2" t="str">
        <f>VLOOKUP(Sheet__29[[#This Row],[Produto]],Produtos!B:D,3,FALSE)</f>
        <v>Lenovo Brasil</v>
      </c>
      <c r="M5401" s="2">
        <f>VLOOKUP(Sheet__29[[#This Row],[Produto]],Estoque!A:B,2,FALSE)</f>
        <v>274</v>
      </c>
      <c r="N5401" s="5">
        <f>Sheet__29[[#This Row],[Qtd]]*Sheet__29[[#This Row],[Valor]]</f>
        <v>12140</v>
      </c>
      <c r="O5401" s="5">
        <f>Sheet__29[[#This Row],[Venda]]*(1-Sheet__29[[#This Row],[Desc]]/100)</f>
        <v>12140</v>
      </c>
      <c r="P5401"/>
    </row>
    <row r="5402" spans="1:16" x14ac:dyDescent="0.25">
      <c r="A5402">
        <v>105400</v>
      </c>
      <c r="B5402" s="1">
        <v>46204</v>
      </c>
      <c r="C5402" t="s">
        <v>634</v>
      </c>
      <c r="D5402" t="s">
        <v>1123</v>
      </c>
      <c r="E5402">
        <v>4</v>
      </c>
      <c r="F5402" s="4">
        <v>90</v>
      </c>
      <c r="G5402">
        <v>10</v>
      </c>
      <c r="H5402" t="s">
        <v>1020</v>
      </c>
      <c r="I5402" s="2" t="str">
        <f>VLOOKUP(Sheet__29[[#This Row],[Filial]],Filiais!A:B,2,FALSE)</f>
        <v>Sorocaba</v>
      </c>
      <c r="J5402" s="2" t="str">
        <f>VLOOKUP(Sheet__29[[#This Row],[Cidade]],'Clientes'!C:D,2,FALSE)</f>
        <v>SP</v>
      </c>
      <c r="K5402" s="2" t="str">
        <f>VLOOKUP(Sheet__29[[#This Row],[Produto]],Produtos!B:C,2,FALSE)</f>
        <v>Periférico</v>
      </c>
      <c r="L5402" s="2" t="str">
        <f>VLOOKUP(Sheet__29[[#This Row],[Produto]],Produtos!B:D,3,FALSE)</f>
        <v>Dell Brasil</v>
      </c>
      <c r="M5402" s="2">
        <f>VLOOKUP(Sheet__29[[#This Row],[Produto]],Estoque!A:B,2,FALSE)</f>
        <v>89</v>
      </c>
      <c r="N5402" s="5">
        <f>Sheet__29[[#This Row],[Qtd]]*Sheet__29[[#This Row],[Valor]]</f>
        <v>360</v>
      </c>
      <c r="O5402" s="5">
        <f>Sheet__29[[#This Row],[Venda]]*(1-Sheet__29[[#This Row],[Desc]]/100)</f>
        <v>324</v>
      </c>
      <c r="P5402"/>
    </row>
    <row r="5403" spans="1:16" x14ac:dyDescent="0.25">
      <c r="A5403">
        <v>105401</v>
      </c>
      <c r="B5403" s="1">
        <v>46204</v>
      </c>
      <c r="C5403" t="s">
        <v>235</v>
      </c>
      <c r="D5403" t="s">
        <v>1052</v>
      </c>
      <c r="E5403">
        <v>1</v>
      </c>
      <c r="F5403" s="4">
        <v>3247</v>
      </c>
      <c r="G5403">
        <v>5</v>
      </c>
      <c r="H5403" t="s">
        <v>1018</v>
      </c>
      <c r="I5403" s="2" t="str">
        <f>VLOOKUP(Sheet__29[[#This Row],[Filial]],Filiais!A:B,2,FALSE)</f>
        <v>Barueri</v>
      </c>
      <c r="J5403" s="2" t="str">
        <f>VLOOKUP(Sheet__29[[#This Row],[Cidade]],'Clientes'!C:D,2,FALSE)</f>
        <v>SP</v>
      </c>
      <c r="K5403" s="2" t="str">
        <f>VLOOKUP(Sheet__29[[#This Row],[Produto]],Produtos!B:C,2,FALSE)</f>
        <v>Rede</v>
      </c>
      <c r="L5403" s="2" t="str">
        <f>VLOOKUP(Sheet__29[[#This Row],[Produto]],Produtos!B:D,3,FALSE)</f>
        <v>LG Brasil</v>
      </c>
      <c r="M5403" s="2">
        <f>VLOOKUP(Sheet__29[[#This Row],[Produto]],Estoque!A:B,2,FALSE)</f>
        <v>275</v>
      </c>
      <c r="N5403" s="5">
        <f>Sheet__29[[#This Row],[Qtd]]*Sheet__29[[#This Row],[Valor]]</f>
        <v>3247</v>
      </c>
      <c r="O5403" s="5">
        <f>Sheet__29[[#This Row],[Venda]]*(1-Sheet__29[[#This Row],[Desc]]/100)</f>
        <v>3084.6499999999996</v>
      </c>
      <c r="P5403"/>
    </row>
    <row r="5404" spans="1:16" x14ac:dyDescent="0.25">
      <c r="A5404">
        <v>105402</v>
      </c>
      <c r="B5404" s="1">
        <v>46204</v>
      </c>
      <c r="C5404" t="s">
        <v>529</v>
      </c>
      <c r="D5404" t="s">
        <v>1156</v>
      </c>
      <c r="E5404">
        <v>1</v>
      </c>
      <c r="F5404" s="4">
        <v>173</v>
      </c>
      <c r="G5404">
        <v>10</v>
      </c>
      <c r="H5404" t="s">
        <v>1018</v>
      </c>
      <c r="I5404" s="2" t="str">
        <f>VLOOKUP(Sheet__29[[#This Row],[Filial]],Filiais!A:B,2,FALSE)</f>
        <v>Barueri</v>
      </c>
      <c r="J5404" s="2" t="str">
        <f>VLOOKUP(Sheet__29[[#This Row],[Cidade]],'Clientes'!C:D,2,FALSE)</f>
        <v>SP</v>
      </c>
      <c r="K5404" s="2" t="str">
        <f>VLOOKUP(Sheet__29[[#This Row],[Produto]],Produtos!B:C,2,FALSE)</f>
        <v>Monitor</v>
      </c>
      <c r="L5404" s="2" t="str">
        <f>VLOOKUP(Sheet__29[[#This Row],[Produto]],Produtos!B:D,3,FALSE)</f>
        <v>LG Brasil</v>
      </c>
      <c r="M5404" s="2">
        <f>VLOOKUP(Sheet__29[[#This Row],[Produto]],Estoque!A:B,2,FALSE)</f>
        <v>173</v>
      </c>
      <c r="N5404" s="5">
        <f>Sheet__29[[#This Row],[Qtd]]*Sheet__29[[#This Row],[Valor]]</f>
        <v>173</v>
      </c>
      <c r="O5404" s="5">
        <f>Sheet__29[[#This Row],[Venda]]*(1-Sheet__29[[#This Row],[Desc]]/100)</f>
        <v>155.70000000000002</v>
      </c>
      <c r="P5404"/>
    </row>
    <row r="5405" spans="1:16" x14ac:dyDescent="0.25">
      <c r="A5405">
        <v>105403</v>
      </c>
      <c r="B5405" s="1">
        <v>46204</v>
      </c>
      <c r="C5405" t="s">
        <v>287</v>
      </c>
      <c r="D5405" t="s">
        <v>1088</v>
      </c>
      <c r="E5405">
        <v>3</v>
      </c>
      <c r="F5405" s="4">
        <v>1865</v>
      </c>
      <c r="G5405">
        <v>10</v>
      </c>
      <c r="H5405" t="s">
        <v>1018</v>
      </c>
      <c r="I5405" s="2" t="str">
        <f>VLOOKUP(Sheet__29[[#This Row],[Filial]],Filiais!A:B,2,FALSE)</f>
        <v>Barueri</v>
      </c>
      <c r="J5405" s="2" t="str">
        <f>VLOOKUP(Sheet__29[[#This Row],[Cidade]],'Clientes'!C:D,2,FALSE)</f>
        <v>SP</v>
      </c>
      <c r="K5405" s="2" t="str">
        <f>VLOOKUP(Sheet__29[[#This Row],[Produto]],Produtos!B:C,2,FALSE)</f>
        <v>Periférico</v>
      </c>
      <c r="L5405" s="2" t="str">
        <f>VLOOKUP(Sheet__29[[#This Row],[Produto]],Produtos!B:D,3,FALSE)</f>
        <v>Logitech Brasil</v>
      </c>
      <c r="M5405" s="2">
        <f>VLOOKUP(Sheet__29[[#This Row],[Produto]],Estoque!A:B,2,FALSE)</f>
        <v>177</v>
      </c>
      <c r="N5405" s="5">
        <f>Sheet__29[[#This Row],[Qtd]]*Sheet__29[[#This Row],[Valor]]</f>
        <v>5595</v>
      </c>
      <c r="O5405" s="5">
        <f>Sheet__29[[#This Row],[Venda]]*(1-Sheet__29[[#This Row],[Desc]]/100)</f>
        <v>5035.5</v>
      </c>
      <c r="P5405"/>
    </row>
    <row r="5406" spans="1:16" x14ac:dyDescent="0.25">
      <c r="A5406">
        <v>105404</v>
      </c>
      <c r="B5406" s="1">
        <v>46204</v>
      </c>
      <c r="C5406" t="s">
        <v>547</v>
      </c>
      <c r="D5406" t="s">
        <v>1151</v>
      </c>
      <c r="E5406">
        <v>5</v>
      </c>
      <c r="F5406" s="4">
        <v>3915</v>
      </c>
      <c r="G5406">
        <v>10</v>
      </c>
      <c r="H5406" t="s">
        <v>1021</v>
      </c>
      <c r="I5406" s="2" t="str">
        <f>VLOOKUP(Sheet__29[[#This Row],[Filial]],Filiais!A:B,2,FALSE)</f>
        <v>Jundiaí</v>
      </c>
      <c r="J5406" s="2" t="str">
        <f>VLOOKUP(Sheet__29[[#This Row],[Cidade]],'Clientes'!C:D,2,FALSE)</f>
        <v>SP</v>
      </c>
      <c r="K5406" s="2" t="str">
        <f>VLOOKUP(Sheet__29[[#This Row],[Produto]],Produtos!B:C,2,FALSE)</f>
        <v>Rede</v>
      </c>
      <c r="L5406" s="2" t="str">
        <f>VLOOKUP(Sheet__29[[#This Row],[Produto]],Produtos!B:D,3,FALSE)</f>
        <v>Kingston Brasil</v>
      </c>
      <c r="M5406" s="2">
        <f>VLOOKUP(Sheet__29[[#This Row],[Produto]],Estoque!A:B,2,FALSE)</f>
        <v>292</v>
      </c>
      <c r="N5406" s="5">
        <f>Sheet__29[[#This Row],[Qtd]]*Sheet__29[[#This Row],[Valor]]</f>
        <v>19575</v>
      </c>
      <c r="O5406" s="5">
        <f>Sheet__29[[#This Row],[Venda]]*(1-Sheet__29[[#This Row],[Desc]]/100)</f>
        <v>17617.5</v>
      </c>
      <c r="P5406"/>
    </row>
    <row r="5407" spans="1:16" x14ac:dyDescent="0.25">
      <c r="A5407">
        <v>105405</v>
      </c>
      <c r="B5407" s="1">
        <v>46204</v>
      </c>
      <c r="C5407" t="s">
        <v>335</v>
      </c>
      <c r="D5407" t="s">
        <v>1033</v>
      </c>
      <c r="E5407">
        <v>5</v>
      </c>
      <c r="F5407" s="4">
        <v>935</v>
      </c>
      <c r="G5407">
        <v>10</v>
      </c>
      <c r="H5407" t="s">
        <v>1017</v>
      </c>
      <c r="I5407" s="2" t="str">
        <f>VLOOKUP(Sheet__29[[#This Row],[Filial]],Filiais!A:B,2,FALSE)</f>
        <v>Campinas</v>
      </c>
      <c r="J5407" s="2" t="str">
        <f>VLOOKUP(Sheet__29[[#This Row],[Cidade]],'Clientes'!C:D,2,FALSE)</f>
        <v>SP</v>
      </c>
      <c r="K5407" s="2" t="str">
        <f>VLOOKUP(Sheet__29[[#This Row],[Produto]],Produtos!B:C,2,FALSE)</f>
        <v>Periférico</v>
      </c>
      <c r="L5407" s="2" t="str">
        <f>VLOOKUP(Sheet__29[[#This Row],[Produto]],Produtos!B:D,3,FALSE)</f>
        <v>Dell Brasil</v>
      </c>
      <c r="M5407" s="2">
        <f>VLOOKUP(Sheet__29[[#This Row],[Produto]],Estoque!A:B,2,FALSE)</f>
        <v>201</v>
      </c>
      <c r="N5407" s="5">
        <f>Sheet__29[[#This Row],[Qtd]]*Sheet__29[[#This Row],[Valor]]</f>
        <v>4675</v>
      </c>
      <c r="O5407" s="5">
        <f>Sheet__29[[#This Row],[Venda]]*(1-Sheet__29[[#This Row],[Desc]]/100)</f>
        <v>4207.5</v>
      </c>
      <c r="P5407"/>
    </row>
    <row r="5408" spans="1:16" x14ac:dyDescent="0.25">
      <c r="A5408">
        <v>105406</v>
      </c>
      <c r="B5408" s="1">
        <v>46204</v>
      </c>
      <c r="C5408" t="s">
        <v>857</v>
      </c>
      <c r="D5408" t="s">
        <v>1145</v>
      </c>
      <c r="E5408">
        <v>5</v>
      </c>
      <c r="F5408" s="4">
        <v>1535</v>
      </c>
      <c r="G5408">
        <v>10</v>
      </c>
      <c r="H5408" t="s">
        <v>1025</v>
      </c>
      <c r="I5408" s="2" t="str">
        <f>VLOOKUP(Sheet__29[[#This Row],[Filial]],Filiais!A:B,2,FALSE)</f>
        <v>São José dos Campos</v>
      </c>
      <c r="J5408" s="2" t="str">
        <f>VLOOKUP(Sheet__29[[#This Row],[Cidade]],'Clientes'!C:D,2,FALSE)</f>
        <v>SP</v>
      </c>
      <c r="K5408" s="2" t="str">
        <f>VLOOKUP(Sheet__29[[#This Row],[Produto]],Produtos!B:C,2,FALSE)</f>
        <v>Armazenamento</v>
      </c>
      <c r="L5408" s="2" t="str">
        <f>VLOOKUP(Sheet__29[[#This Row],[Produto]],Produtos!B:D,3,FALSE)</f>
        <v>Logitech Brasil</v>
      </c>
      <c r="M5408" s="2">
        <f>VLOOKUP(Sheet__29[[#This Row],[Produto]],Estoque!A:B,2,FALSE)</f>
        <v>157</v>
      </c>
      <c r="N5408" s="5">
        <f>Sheet__29[[#This Row],[Qtd]]*Sheet__29[[#This Row],[Valor]]</f>
        <v>7675</v>
      </c>
      <c r="O5408" s="5">
        <f>Sheet__29[[#This Row],[Venda]]*(1-Sheet__29[[#This Row],[Desc]]/100)</f>
        <v>6907.5</v>
      </c>
      <c r="P5408"/>
    </row>
    <row r="5409" spans="1:16" x14ac:dyDescent="0.25">
      <c r="A5409">
        <v>105407</v>
      </c>
      <c r="B5409" s="1">
        <v>46204</v>
      </c>
      <c r="C5409" t="s">
        <v>125</v>
      </c>
      <c r="D5409" t="s">
        <v>1177</v>
      </c>
      <c r="E5409">
        <v>5</v>
      </c>
      <c r="F5409" s="4">
        <v>2372</v>
      </c>
      <c r="G5409">
        <v>5</v>
      </c>
      <c r="H5409" t="s">
        <v>1021</v>
      </c>
      <c r="I5409" s="2" t="str">
        <f>VLOOKUP(Sheet__29[[#This Row],[Filial]],Filiais!A:B,2,FALSE)</f>
        <v>Jundiaí</v>
      </c>
      <c r="J5409" s="2" t="str">
        <f>VLOOKUP(Sheet__29[[#This Row],[Cidade]],'Clientes'!C:D,2,FALSE)</f>
        <v>SP</v>
      </c>
      <c r="K5409" s="2" t="str">
        <f>VLOOKUP(Sheet__29[[#This Row],[Produto]],Produtos!B:C,2,FALSE)</f>
        <v>Rede</v>
      </c>
      <c r="L5409" s="2" t="str">
        <f>VLOOKUP(Sheet__29[[#This Row],[Produto]],Produtos!B:D,3,FALSE)</f>
        <v>LG Brasil</v>
      </c>
      <c r="M5409" s="2">
        <f>VLOOKUP(Sheet__29[[#This Row],[Produto]],Estoque!A:B,2,FALSE)</f>
        <v>230</v>
      </c>
      <c r="N5409" s="5">
        <f>Sheet__29[[#This Row],[Qtd]]*Sheet__29[[#This Row],[Valor]]</f>
        <v>11860</v>
      </c>
      <c r="O5409" s="5">
        <f>Sheet__29[[#This Row],[Venda]]*(1-Sheet__29[[#This Row],[Desc]]/100)</f>
        <v>11267</v>
      </c>
      <c r="P5409"/>
    </row>
    <row r="5410" spans="1:16" x14ac:dyDescent="0.25">
      <c r="A5410">
        <v>105408</v>
      </c>
      <c r="B5410" s="1">
        <v>46204</v>
      </c>
      <c r="C5410" t="s">
        <v>373</v>
      </c>
      <c r="D5410" t="s">
        <v>1156</v>
      </c>
      <c r="E5410">
        <v>2</v>
      </c>
      <c r="F5410" s="4">
        <v>4705</v>
      </c>
      <c r="G5410">
        <v>5</v>
      </c>
      <c r="H5410" t="s">
        <v>1017</v>
      </c>
      <c r="I5410" s="2" t="str">
        <f>VLOOKUP(Sheet__29[[#This Row],[Filial]],Filiais!A:B,2,FALSE)</f>
        <v>Campinas</v>
      </c>
      <c r="J5410" s="2" t="str">
        <f>VLOOKUP(Sheet__29[[#This Row],[Cidade]],'Clientes'!C:D,2,FALSE)</f>
        <v>SP</v>
      </c>
      <c r="K5410" s="2" t="str">
        <f>VLOOKUP(Sheet__29[[#This Row],[Produto]],Produtos!B:C,2,FALSE)</f>
        <v>Monitor</v>
      </c>
      <c r="L5410" s="2" t="str">
        <f>VLOOKUP(Sheet__29[[#This Row],[Produto]],Produtos!B:D,3,FALSE)</f>
        <v>LG Brasil</v>
      </c>
      <c r="M5410" s="2">
        <f>VLOOKUP(Sheet__29[[#This Row],[Produto]],Estoque!A:B,2,FALSE)</f>
        <v>173</v>
      </c>
      <c r="N5410" s="5">
        <f>Sheet__29[[#This Row],[Qtd]]*Sheet__29[[#This Row],[Valor]]</f>
        <v>9410</v>
      </c>
      <c r="O5410" s="5">
        <f>Sheet__29[[#This Row],[Venda]]*(1-Sheet__29[[#This Row],[Desc]]/100)</f>
        <v>8939.5</v>
      </c>
      <c r="P5410"/>
    </row>
    <row r="5411" spans="1:16" x14ac:dyDescent="0.25">
      <c r="A5411">
        <v>105409</v>
      </c>
      <c r="B5411" s="1">
        <v>46204</v>
      </c>
      <c r="C5411" t="s">
        <v>957</v>
      </c>
      <c r="D5411" t="s">
        <v>1049</v>
      </c>
      <c r="E5411">
        <v>4</v>
      </c>
      <c r="F5411" s="4">
        <v>4903</v>
      </c>
      <c r="G5411">
        <v>5</v>
      </c>
      <c r="H5411" t="s">
        <v>1017</v>
      </c>
      <c r="I5411" s="2" t="str">
        <f>VLOOKUP(Sheet__29[[#This Row],[Filial]],Filiais!A:B,2,FALSE)</f>
        <v>Campinas</v>
      </c>
      <c r="J5411" s="2" t="str">
        <f>VLOOKUP(Sheet__29[[#This Row],[Cidade]],'Clientes'!C:D,2,FALSE)</f>
        <v>SP</v>
      </c>
      <c r="K5411" s="2" t="str">
        <f>VLOOKUP(Sheet__29[[#This Row],[Produto]],Produtos!B:C,2,FALSE)</f>
        <v>Rede</v>
      </c>
      <c r="L5411" s="2" t="str">
        <f>VLOOKUP(Sheet__29[[#This Row],[Produto]],Produtos!B:D,3,FALSE)</f>
        <v>Kingston Brasil</v>
      </c>
      <c r="M5411" s="2">
        <f>VLOOKUP(Sheet__29[[#This Row],[Produto]],Estoque!A:B,2,FALSE)</f>
        <v>228</v>
      </c>
      <c r="N5411" s="5">
        <f>Sheet__29[[#This Row],[Qtd]]*Sheet__29[[#This Row],[Valor]]</f>
        <v>19612</v>
      </c>
      <c r="O5411" s="5">
        <f>Sheet__29[[#This Row],[Venda]]*(1-Sheet__29[[#This Row],[Desc]]/100)</f>
        <v>18631.399999999998</v>
      </c>
      <c r="P5411"/>
    </row>
    <row r="5412" spans="1:16" x14ac:dyDescent="0.25">
      <c r="A5412">
        <v>105410</v>
      </c>
      <c r="B5412" s="1">
        <v>46204</v>
      </c>
      <c r="C5412" t="s">
        <v>462</v>
      </c>
      <c r="D5412" t="s">
        <v>1153</v>
      </c>
      <c r="E5412">
        <v>3</v>
      </c>
      <c r="F5412" s="4">
        <v>1681</v>
      </c>
      <c r="G5412">
        <v>0</v>
      </c>
      <c r="H5412" t="s">
        <v>1018</v>
      </c>
      <c r="I5412" s="2" t="str">
        <f>VLOOKUP(Sheet__29[[#This Row],[Filial]],Filiais!A:B,2,FALSE)</f>
        <v>Barueri</v>
      </c>
      <c r="J5412" s="2" t="str">
        <f>VLOOKUP(Sheet__29[[#This Row],[Cidade]],'Clientes'!C:D,2,FALSE)</f>
        <v>SP</v>
      </c>
      <c r="K5412" s="2" t="str">
        <f>VLOOKUP(Sheet__29[[#This Row],[Produto]],Produtos!B:C,2,FALSE)</f>
        <v>Armazenamento</v>
      </c>
      <c r="L5412" s="2" t="str">
        <f>VLOOKUP(Sheet__29[[#This Row],[Produto]],Produtos!B:D,3,FALSE)</f>
        <v>LG Brasil</v>
      </c>
      <c r="M5412" s="2">
        <f>VLOOKUP(Sheet__29[[#This Row],[Produto]],Estoque!A:B,2,FALSE)</f>
        <v>93</v>
      </c>
      <c r="N5412" s="5">
        <f>Sheet__29[[#This Row],[Qtd]]*Sheet__29[[#This Row],[Valor]]</f>
        <v>5043</v>
      </c>
      <c r="O5412" s="5">
        <f>Sheet__29[[#This Row],[Venda]]*(1-Sheet__29[[#This Row],[Desc]]/100)</f>
        <v>5043</v>
      </c>
      <c r="P5412"/>
    </row>
    <row r="5413" spans="1:16" x14ac:dyDescent="0.25">
      <c r="A5413">
        <v>105411</v>
      </c>
      <c r="B5413" s="1">
        <v>46204</v>
      </c>
      <c r="C5413" t="s">
        <v>613</v>
      </c>
      <c r="D5413" t="s">
        <v>1035</v>
      </c>
      <c r="E5413">
        <v>3</v>
      </c>
      <c r="F5413" s="4">
        <v>3624</v>
      </c>
      <c r="G5413">
        <v>5</v>
      </c>
      <c r="H5413" t="s">
        <v>1024</v>
      </c>
      <c r="I5413" s="2" t="str">
        <f>VLOOKUP(Sheet__29[[#This Row],[Filial]],Filiais!A:B,2,FALSE)</f>
        <v>Ribeirão Preto</v>
      </c>
      <c r="J5413" s="2" t="str">
        <f>VLOOKUP(Sheet__29[[#This Row],[Cidade]],'Clientes'!C:D,2,FALSE)</f>
        <v>SP</v>
      </c>
      <c r="K5413" s="2" t="str">
        <f>VLOOKUP(Sheet__29[[#This Row],[Produto]],Produtos!B:C,2,FALSE)</f>
        <v>Armazenamento</v>
      </c>
      <c r="L5413" s="2" t="str">
        <f>VLOOKUP(Sheet__29[[#This Row],[Produto]],Produtos!B:D,3,FALSE)</f>
        <v>Dell Brasil</v>
      </c>
      <c r="M5413" s="2">
        <f>VLOOKUP(Sheet__29[[#This Row],[Produto]],Estoque!A:B,2,FALSE)</f>
        <v>150</v>
      </c>
      <c r="N5413" s="5">
        <f>Sheet__29[[#This Row],[Qtd]]*Sheet__29[[#This Row],[Valor]]</f>
        <v>10872</v>
      </c>
      <c r="O5413" s="5">
        <f>Sheet__29[[#This Row],[Venda]]*(1-Sheet__29[[#This Row],[Desc]]/100)</f>
        <v>10328.4</v>
      </c>
      <c r="P5413"/>
    </row>
    <row r="5414" spans="1:16" x14ac:dyDescent="0.25">
      <c r="A5414">
        <v>105412</v>
      </c>
      <c r="B5414" s="1">
        <v>46204</v>
      </c>
      <c r="C5414" t="s">
        <v>836</v>
      </c>
      <c r="D5414" t="s">
        <v>1169</v>
      </c>
      <c r="E5414">
        <v>5</v>
      </c>
      <c r="F5414" s="4">
        <v>3563</v>
      </c>
      <c r="G5414">
        <v>0</v>
      </c>
      <c r="H5414" t="s">
        <v>1021</v>
      </c>
      <c r="I5414" s="2" t="str">
        <f>VLOOKUP(Sheet__29[[#This Row],[Filial]],Filiais!A:B,2,FALSE)</f>
        <v>Jundiaí</v>
      </c>
      <c r="J5414" s="2" t="str">
        <f>VLOOKUP(Sheet__29[[#This Row],[Cidade]],'Clientes'!C:D,2,FALSE)</f>
        <v>SP</v>
      </c>
      <c r="K5414" s="2" t="str">
        <f>VLOOKUP(Sheet__29[[#This Row],[Produto]],Produtos!B:C,2,FALSE)</f>
        <v>Armazenamento</v>
      </c>
      <c r="L5414" s="2" t="str">
        <f>VLOOKUP(Sheet__29[[#This Row],[Produto]],Produtos!B:D,3,FALSE)</f>
        <v>Logitech Brasil</v>
      </c>
      <c r="M5414" s="2">
        <f>VLOOKUP(Sheet__29[[#This Row],[Produto]],Estoque!A:B,2,FALSE)</f>
        <v>232</v>
      </c>
      <c r="N5414" s="5">
        <f>Sheet__29[[#This Row],[Qtd]]*Sheet__29[[#This Row],[Valor]]</f>
        <v>17815</v>
      </c>
      <c r="O5414" s="5">
        <f>Sheet__29[[#This Row],[Venda]]*(1-Sheet__29[[#This Row],[Desc]]/100)</f>
        <v>17815</v>
      </c>
      <c r="P5414"/>
    </row>
    <row r="5415" spans="1:16" x14ac:dyDescent="0.25">
      <c r="A5415">
        <v>105413</v>
      </c>
      <c r="B5415" s="1">
        <v>46204</v>
      </c>
      <c r="C5415" t="s">
        <v>575</v>
      </c>
      <c r="D5415" t="s">
        <v>1101</v>
      </c>
      <c r="E5415">
        <v>2</v>
      </c>
      <c r="F5415" s="4">
        <v>1985</v>
      </c>
      <c r="G5415">
        <v>10</v>
      </c>
      <c r="H5415" t="s">
        <v>1020</v>
      </c>
      <c r="I5415" s="2" t="str">
        <f>VLOOKUP(Sheet__29[[#This Row],[Filial]],Filiais!A:B,2,FALSE)</f>
        <v>Sorocaba</v>
      </c>
      <c r="J5415" s="2" t="str">
        <f>VLOOKUP(Sheet__29[[#This Row],[Cidade]],'Clientes'!C:D,2,FALSE)</f>
        <v>SP</v>
      </c>
      <c r="K5415" s="2" t="str">
        <f>VLOOKUP(Sheet__29[[#This Row],[Produto]],Produtos!B:C,2,FALSE)</f>
        <v>Notebook</v>
      </c>
      <c r="L5415" s="2" t="str">
        <f>VLOOKUP(Sheet__29[[#This Row],[Produto]],Produtos!B:D,3,FALSE)</f>
        <v>Kingston Brasil</v>
      </c>
      <c r="M5415" s="2">
        <f>VLOOKUP(Sheet__29[[#This Row],[Produto]],Estoque!A:B,2,FALSE)</f>
        <v>183</v>
      </c>
      <c r="N5415" s="5">
        <f>Sheet__29[[#This Row],[Qtd]]*Sheet__29[[#This Row],[Valor]]</f>
        <v>3970</v>
      </c>
      <c r="O5415" s="5">
        <f>Sheet__29[[#This Row],[Venda]]*(1-Sheet__29[[#This Row],[Desc]]/100)</f>
        <v>3573</v>
      </c>
      <c r="P5415"/>
    </row>
    <row r="5416" spans="1:16" x14ac:dyDescent="0.25">
      <c r="A5416">
        <v>105414</v>
      </c>
      <c r="B5416" s="1">
        <v>46204</v>
      </c>
      <c r="C5416" t="s">
        <v>688</v>
      </c>
      <c r="D5416" t="s">
        <v>1163</v>
      </c>
      <c r="E5416">
        <v>1</v>
      </c>
      <c r="F5416" s="4">
        <v>4770</v>
      </c>
      <c r="G5416">
        <v>10</v>
      </c>
      <c r="H5416" t="s">
        <v>1017</v>
      </c>
      <c r="I5416" s="2" t="str">
        <f>VLOOKUP(Sheet__29[[#This Row],[Filial]],Filiais!A:B,2,FALSE)</f>
        <v>Campinas</v>
      </c>
      <c r="J5416" s="2" t="str">
        <f>VLOOKUP(Sheet__29[[#This Row],[Cidade]],'Clientes'!C:D,2,FALSE)</f>
        <v>SP</v>
      </c>
      <c r="K5416" s="2" t="str">
        <f>VLOOKUP(Sheet__29[[#This Row],[Produto]],Produtos!B:C,2,FALSE)</f>
        <v>Rede</v>
      </c>
      <c r="L5416" s="2" t="str">
        <f>VLOOKUP(Sheet__29[[#This Row],[Produto]],Produtos!B:D,3,FALSE)</f>
        <v>Dell Brasil</v>
      </c>
      <c r="M5416" s="2">
        <f>VLOOKUP(Sheet__29[[#This Row],[Produto]],Estoque!A:B,2,FALSE)</f>
        <v>226</v>
      </c>
      <c r="N5416" s="5">
        <f>Sheet__29[[#This Row],[Qtd]]*Sheet__29[[#This Row],[Valor]]</f>
        <v>4770</v>
      </c>
      <c r="O5416" s="5">
        <f>Sheet__29[[#This Row],[Venda]]*(1-Sheet__29[[#This Row],[Desc]]/100)</f>
        <v>4293</v>
      </c>
      <c r="P5416"/>
    </row>
    <row r="5417" spans="1:16" x14ac:dyDescent="0.25">
      <c r="A5417">
        <v>105415</v>
      </c>
      <c r="B5417" s="1">
        <v>46204</v>
      </c>
      <c r="C5417" t="s">
        <v>685</v>
      </c>
      <c r="D5417" t="s">
        <v>1054</v>
      </c>
      <c r="E5417">
        <v>1</v>
      </c>
      <c r="F5417" s="4">
        <v>2830</v>
      </c>
      <c r="G5417">
        <v>0</v>
      </c>
      <c r="H5417" t="s">
        <v>1017</v>
      </c>
      <c r="I5417" s="2" t="str">
        <f>VLOOKUP(Sheet__29[[#This Row],[Filial]],Filiais!A:B,2,FALSE)</f>
        <v>Campinas</v>
      </c>
      <c r="J5417" s="2" t="str">
        <f>VLOOKUP(Sheet__29[[#This Row],[Cidade]],'Clientes'!C:D,2,FALSE)</f>
        <v>SP</v>
      </c>
      <c r="K5417" s="2" t="str">
        <f>VLOOKUP(Sheet__29[[#This Row],[Produto]],Produtos!B:C,2,FALSE)</f>
        <v>Notebook</v>
      </c>
      <c r="L5417" s="2" t="str">
        <f>VLOOKUP(Sheet__29[[#This Row],[Produto]],Produtos!B:D,3,FALSE)</f>
        <v>Kingston Brasil</v>
      </c>
      <c r="M5417" s="2">
        <f>VLOOKUP(Sheet__29[[#This Row],[Produto]],Estoque!A:B,2,FALSE)</f>
        <v>5</v>
      </c>
      <c r="N5417" s="5">
        <f>Sheet__29[[#This Row],[Qtd]]*Sheet__29[[#This Row],[Valor]]</f>
        <v>2830</v>
      </c>
      <c r="O5417" s="5">
        <f>Sheet__29[[#This Row],[Venda]]*(1-Sheet__29[[#This Row],[Desc]]/100)</f>
        <v>2830</v>
      </c>
      <c r="P5417"/>
    </row>
    <row r="5418" spans="1:16" x14ac:dyDescent="0.25">
      <c r="A5418">
        <v>105416</v>
      </c>
      <c r="B5418" s="1">
        <v>46204</v>
      </c>
      <c r="C5418" t="s">
        <v>395</v>
      </c>
      <c r="D5418" t="s">
        <v>1037</v>
      </c>
      <c r="E5418">
        <v>2</v>
      </c>
      <c r="F5418" s="4">
        <v>3803</v>
      </c>
      <c r="G5418">
        <v>0</v>
      </c>
      <c r="H5418" t="s">
        <v>1021</v>
      </c>
      <c r="I5418" s="2" t="str">
        <f>VLOOKUP(Sheet__29[[#This Row],[Filial]],Filiais!A:B,2,FALSE)</f>
        <v>Jundiaí</v>
      </c>
      <c r="J5418" s="2" t="str">
        <f>VLOOKUP(Sheet__29[[#This Row],[Cidade]],'Clientes'!C:D,2,FALSE)</f>
        <v>SP</v>
      </c>
      <c r="K5418" s="2" t="str">
        <f>VLOOKUP(Sheet__29[[#This Row],[Produto]],Produtos!B:C,2,FALSE)</f>
        <v>Periférico</v>
      </c>
      <c r="L5418" s="2" t="str">
        <f>VLOOKUP(Sheet__29[[#This Row],[Produto]],Produtos!B:D,3,FALSE)</f>
        <v>Lenovo Brasil</v>
      </c>
      <c r="M5418" s="2">
        <f>VLOOKUP(Sheet__29[[#This Row],[Produto]],Estoque!A:B,2,FALSE)</f>
        <v>17</v>
      </c>
      <c r="N5418" s="5">
        <f>Sheet__29[[#This Row],[Qtd]]*Sheet__29[[#This Row],[Valor]]</f>
        <v>7606</v>
      </c>
      <c r="O5418" s="5">
        <f>Sheet__29[[#This Row],[Venda]]*(1-Sheet__29[[#This Row],[Desc]]/100)</f>
        <v>7606</v>
      </c>
      <c r="P5418"/>
    </row>
    <row r="5419" spans="1:16" x14ac:dyDescent="0.25">
      <c r="A5419">
        <v>105417</v>
      </c>
      <c r="B5419" s="1">
        <v>46204</v>
      </c>
      <c r="C5419" t="s">
        <v>854</v>
      </c>
      <c r="D5419" t="s">
        <v>1107</v>
      </c>
      <c r="E5419">
        <v>1</v>
      </c>
      <c r="F5419" s="4">
        <v>3271</v>
      </c>
      <c r="G5419">
        <v>5</v>
      </c>
      <c r="H5419" t="s">
        <v>1020</v>
      </c>
      <c r="I5419" s="2" t="str">
        <f>VLOOKUP(Sheet__29[[#This Row],[Filial]],Filiais!A:B,2,FALSE)</f>
        <v>Sorocaba</v>
      </c>
      <c r="J5419" s="2" t="str">
        <f>VLOOKUP(Sheet__29[[#This Row],[Cidade]],'Clientes'!C:D,2,FALSE)</f>
        <v>SP</v>
      </c>
      <c r="K5419" s="2" t="str">
        <f>VLOOKUP(Sheet__29[[#This Row],[Produto]],Produtos!B:C,2,FALSE)</f>
        <v>Periférico</v>
      </c>
      <c r="L5419" s="2" t="str">
        <f>VLOOKUP(Sheet__29[[#This Row],[Produto]],Produtos!B:D,3,FALSE)</f>
        <v>Dell Brasil</v>
      </c>
      <c r="M5419" s="2">
        <f>VLOOKUP(Sheet__29[[#This Row],[Produto]],Estoque!A:B,2,FALSE)</f>
        <v>241</v>
      </c>
      <c r="N5419" s="5">
        <f>Sheet__29[[#This Row],[Qtd]]*Sheet__29[[#This Row],[Valor]]</f>
        <v>3271</v>
      </c>
      <c r="O5419" s="5">
        <f>Sheet__29[[#This Row],[Venda]]*(1-Sheet__29[[#This Row],[Desc]]/100)</f>
        <v>3107.45</v>
      </c>
      <c r="P5419"/>
    </row>
    <row r="5420" spans="1:16" x14ac:dyDescent="0.25">
      <c r="A5420">
        <v>105418</v>
      </c>
      <c r="B5420" s="1">
        <v>46204</v>
      </c>
      <c r="C5420" t="s">
        <v>998</v>
      </c>
      <c r="D5420" t="s">
        <v>1084</v>
      </c>
      <c r="E5420">
        <v>2</v>
      </c>
      <c r="F5420" s="4">
        <v>3012</v>
      </c>
      <c r="G5420">
        <v>10</v>
      </c>
      <c r="H5420" t="s">
        <v>1016</v>
      </c>
      <c r="I5420" s="2" t="str">
        <f>VLOOKUP(Sheet__29[[#This Row],[Filial]],Filiais!A:B,2,FALSE)</f>
        <v>São Paulo</v>
      </c>
      <c r="J5420" s="2" t="str">
        <f>VLOOKUP(Sheet__29[[#This Row],[Cidade]],'Clientes'!C:D,2,FALSE)</f>
        <v>SP</v>
      </c>
      <c r="K5420" s="2" t="str">
        <f>VLOOKUP(Sheet__29[[#This Row],[Produto]],Produtos!B:C,2,FALSE)</f>
        <v>Monitor</v>
      </c>
      <c r="L5420" s="2" t="str">
        <f>VLOOKUP(Sheet__29[[#This Row],[Produto]],Produtos!B:D,3,FALSE)</f>
        <v>Logitech Brasil</v>
      </c>
      <c r="M5420" s="2">
        <f>VLOOKUP(Sheet__29[[#This Row],[Produto]],Estoque!A:B,2,FALSE)</f>
        <v>6</v>
      </c>
      <c r="N5420" s="5">
        <f>Sheet__29[[#This Row],[Qtd]]*Sheet__29[[#This Row],[Valor]]</f>
        <v>6024</v>
      </c>
      <c r="O5420" s="5">
        <f>Sheet__29[[#This Row],[Venda]]*(1-Sheet__29[[#This Row],[Desc]]/100)</f>
        <v>5421.6</v>
      </c>
      <c r="P5420"/>
    </row>
    <row r="5421" spans="1:16" x14ac:dyDescent="0.25">
      <c r="A5421">
        <v>105419</v>
      </c>
      <c r="B5421" s="1">
        <v>46204</v>
      </c>
      <c r="C5421" t="s">
        <v>477</v>
      </c>
      <c r="D5421" t="s">
        <v>1040</v>
      </c>
      <c r="E5421">
        <v>2</v>
      </c>
      <c r="F5421" s="4">
        <v>4923</v>
      </c>
      <c r="G5421">
        <v>0</v>
      </c>
      <c r="H5421" t="s">
        <v>1022</v>
      </c>
      <c r="I5421" s="2" t="str">
        <f>VLOOKUP(Sheet__29[[#This Row],[Filial]],Filiais!A:B,2,FALSE)</f>
        <v>Santos</v>
      </c>
      <c r="J5421" s="2" t="str">
        <f>VLOOKUP(Sheet__29[[#This Row],[Cidade]],'Clientes'!C:D,2,FALSE)</f>
        <v>SP</v>
      </c>
      <c r="K5421" s="2" t="str">
        <f>VLOOKUP(Sheet__29[[#This Row],[Produto]],Produtos!B:C,2,FALSE)</f>
        <v>Periférico</v>
      </c>
      <c r="L5421" s="2" t="str">
        <f>VLOOKUP(Sheet__29[[#This Row],[Produto]],Produtos!B:D,3,FALSE)</f>
        <v>Logitech Brasil</v>
      </c>
      <c r="M5421" s="2">
        <f>VLOOKUP(Sheet__29[[#This Row],[Produto]],Estoque!A:B,2,FALSE)</f>
        <v>11</v>
      </c>
      <c r="N5421" s="5">
        <f>Sheet__29[[#This Row],[Qtd]]*Sheet__29[[#This Row],[Valor]]</f>
        <v>9846</v>
      </c>
      <c r="O5421" s="5">
        <f>Sheet__29[[#This Row],[Venda]]*(1-Sheet__29[[#This Row],[Desc]]/100)</f>
        <v>9846</v>
      </c>
      <c r="P5421"/>
    </row>
    <row r="5422" spans="1:16" x14ac:dyDescent="0.25">
      <c r="A5422">
        <v>105420</v>
      </c>
      <c r="B5422" s="1">
        <v>46204</v>
      </c>
      <c r="C5422" t="s">
        <v>256</v>
      </c>
      <c r="D5422" t="s">
        <v>1144</v>
      </c>
      <c r="E5422">
        <v>5</v>
      </c>
      <c r="F5422" s="4">
        <v>3752</v>
      </c>
      <c r="G5422">
        <v>10</v>
      </c>
      <c r="H5422" t="s">
        <v>1020</v>
      </c>
      <c r="I5422" s="2" t="str">
        <f>VLOOKUP(Sheet__29[[#This Row],[Filial]],Filiais!A:B,2,FALSE)</f>
        <v>Sorocaba</v>
      </c>
      <c r="J5422" s="2" t="str">
        <f>VLOOKUP(Sheet__29[[#This Row],[Cidade]],'Clientes'!C:D,2,FALSE)</f>
        <v>SP</v>
      </c>
      <c r="K5422" s="2" t="str">
        <f>VLOOKUP(Sheet__29[[#This Row],[Produto]],Produtos!B:C,2,FALSE)</f>
        <v>Monitor</v>
      </c>
      <c r="L5422" s="2" t="str">
        <f>VLOOKUP(Sheet__29[[#This Row],[Produto]],Produtos!B:D,3,FALSE)</f>
        <v>LG Brasil</v>
      </c>
      <c r="M5422" s="2">
        <f>VLOOKUP(Sheet__29[[#This Row],[Produto]],Estoque!A:B,2,FALSE)</f>
        <v>91</v>
      </c>
      <c r="N5422" s="5">
        <f>Sheet__29[[#This Row],[Qtd]]*Sheet__29[[#This Row],[Valor]]</f>
        <v>18760</v>
      </c>
      <c r="O5422" s="5">
        <f>Sheet__29[[#This Row],[Venda]]*(1-Sheet__29[[#This Row],[Desc]]/100)</f>
        <v>16884</v>
      </c>
      <c r="P5422"/>
    </row>
    <row r="5423" spans="1:16" x14ac:dyDescent="0.25">
      <c r="A5423">
        <v>105421</v>
      </c>
      <c r="B5423" s="1">
        <v>46204</v>
      </c>
      <c r="C5423" t="s">
        <v>98</v>
      </c>
      <c r="D5423" t="s">
        <v>1109</v>
      </c>
      <c r="E5423">
        <v>2</v>
      </c>
      <c r="F5423" s="4">
        <v>510</v>
      </c>
      <c r="G5423">
        <v>0</v>
      </c>
      <c r="H5423" t="s">
        <v>1022</v>
      </c>
      <c r="I5423" s="2" t="str">
        <f>VLOOKUP(Sheet__29[[#This Row],[Filial]],Filiais!A:B,2,FALSE)</f>
        <v>Santos</v>
      </c>
      <c r="J5423" s="2" t="str">
        <f>VLOOKUP(Sheet__29[[#This Row],[Cidade]],'Clientes'!C:D,2,FALSE)</f>
        <v>SP</v>
      </c>
      <c r="K5423" s="2" t="str">
        <f>VLOOKUP(Sheet__29[[#This Row],[Produto]],Produtos!B:C,2,FALSE)</f>
        <v>Armazenamento</v>
      </c>
      <c r="L5423" s="2" t="str">
        <f>VLOOKUP(Sheet__29[[#This Row],[Produto]],Produtos!B:D,3,FALSE)</f>
        <v>Dell Brasil</v>
      </c>
      <c r="M5423" s="2">
        <f>VLOOKUP(Sheet__29[[#This Row],[Produto]],Estoque!A:B,2,FALSE)</f>
        <v>253</v>
      </c>
      <c r="N5423" s="5">
        <f>Sheet__29[[#This Row],[Qtd]]*Sheet__29[[#This Row],[Valor]]</f>
        <v>1020</v>
      </c>
      <c r="O5423" s="5">
        <f>Sheet__29[[#This Row],[Venda]]*(1-Sheet__29[[#This Row],[Desc]]/100)</f>
        <v>1020</v>
      </c>
      <c r="P5423"/>
    </row>
    <row r="5424" spans="1:16" x14ac:dyDescent="0.25">
      <c r="A5424">
        <v>105422</v>
      </c>
      <c r="B5424" s="1">
        <v>46204</v>
      </c>
      <c r="C5424" t="s">
        <v>38</v>
      </c>
      <c r="D5424" t="s">
        <v>1153</v>
      </c>
      <c r="E5424">
        <v>5</v>
      </c>
      <c r="F5424" s="4">
        <v>4764</v>
      </c>
      <c r="G5424">
        <v>5</v>
      </c>
      <c r="H5424" t="s">
        <v>1022</v>
      </c>
      <c r="I5424" s="2" t="str">
        <f>VLOOKUP(Sheet__29[[#This Row],[Filial]],Filiais!A:B,2,FALSE)</f>
        <v>Santos</v>
      </c>
      <c r="J5424" s="2" t="str">
        <f>VLOOKUP(Sheet__29[[#This Row],[Cidade]],'Clientes'!C:D,2,FALSE)</f>
        <v>SP</v>
      </c>
      <c r="K5424" s="2" t="str">
        <f>VLOOKUP(Sheet__29[[#This Row],[Produto]],Produtos!B:C,2,FALSE)</f>
        <v>Armazenamento</v>
      </c>
      <c r="L5424" s="2" t="str">
        <f>VLOOKUP(Sheet__29[[#This Row],[Produto]],Produtos!B:D,3,FALSE)</f>
        <v>LG Brasil</v>
      </c>
      <c r="M5424" s="2">
        <f>VLOOKUP(Sheet__29[[#This Row],[Produto]],Estoque!A:B,2,FALSE)</f>
        <v>93</v>
      </c>
      <c r="N5424" s="5">
        <f>Sheet__29[[#This Row],[Qtd]]*Sheet__29[[#This Row],[Valor]]</f>
        <v>23820</v>
      </c>
      <c r="O5424" s="5">
        <f>Sheet__29[[#This Row],[Venda]]*(1-Sheet__29[[#This Row],[Desc]]/100)</f>
        <v>22629</v>
      </c>
      <c r="P5424"/>
    </row>
    <row r="5425" spans="1:16" x14ac:dyDescent="0.25">
      <c r="A5425">
        <v>105423</v>
      </c>
      <c r="B5425" s="1">
        <v>46204</v>
      </c>
      <c r="C5425" t="s">
        <v>756</v>
      </c>
      <c r="D5425" t="s">
        <v>1152</v>
      </c>
      <c r="E5425">
        <v>5</v>
      </c>
      <c r="F5425" s="4">
        <v>2150</v>
      </c>
      <c r="G5425">
        <v>5</v>
      </c>
      <c r="H5425" t="s">
        <v>1025</v>
      </c>
      <c r="I5425" s="2" t="str">
        <f>VLOOKUP(Sheet__29[[#This Row],[Filial]],Filiais!A:B,2,FALSE)</f>
        <v>São José dos Campos</v>
      </c>
      <c r="J5425" s="2" t="str">
        <f>VLOOKUP(Sheet__29[[#This Row],[Cidade]],'Clientes'!C:D,2,FALSE)</f>
        <v>SP</v>
      </c>
      <c r="K5425" s="2" t="str">
        <f>VLOOKUP(Sheet__29[[#This Row],[Produto]],Produtos!B:C,2,FALSE)</f>
        <v>Periférico</v>
      </c>
      <c r="L5425" s="2" t="str">
        <f>VLOOKUP(Sheet__29[[#This Row],[Produto]],Produtos!B:D,3,FALSE)</f>
        <v>Kingston Brasil</v>
      </c>
      <c r="M5425" s="2">
        <f>VLOOKUP(Sheet__29[[#This Row],[Produto]],Estoque!A:B,2,FALSE)</f>
        <v>209</v>
      </c>
      <c r="N5425" s="5">
        <f>Sheet__29[[#This Row],[Qtd]]*Sheet__29[[#This Row],[Valor]]</f>
        <v>10750</v>
      </c>
      <c r="O5425" s="5">
        <f>Sheet__29[[#This Row],[Venda]]*(1-Sheet__29[[#This Row],[Desc]]/100)</f>
        <v>10212.5</v>
      </c>
      <c r="P5425"/>
    </row>
    <row r="5426" spans="1:16" x14ac:dyDescent="0.25">
      <c r="A5426">
        <v>105424</v>
      </c>
      <c r="B5426" s="1">
        <v>46204</v>
      </c>
      <c r="C5426" t="s">
        <v>434</v>
      </c>
      <c r="D5426" t="s">
        <v>1035</v>
      </c>
      <c r="E5426">
        <v>3</v>
      </c>
      <c r="F5426" s="4">
        <v>1049</v>
      </c>
      <c r="G5426">
        <v>10</v>
      </c>
      <c r="H5426" t="s">
        <v>1022</v>
      </c>
      <c r="I5426" s="2" t="str">
        <f>VLOOKUP(Sheet__29[[#This Row],[Filial]],Filiais!A:B,2,FALSE)</f>
        <v>Santos</v>
      </c>
      <c r="J5426" s="2" t="str">
        <f>VLOOKUP(Sheet__29[[#This Row],[Cidade]],'Clientes'!C:D,2,FALSE)</f>
        <v>SP</v>
      </c>
      <c r="K5426" s="2" t="str">
        <f>VLOOKUP(Sheet__29[[#This Row],[Produto]],Produtos!B:C,2,FALSE)</f>
        <v>Armazenamento</v>
      </c>
      <c r="L5426" s="2" t="str">
        <f>VLOOKUP(Sheet__29[[#This Row],[Produto]],Produtos!B:D,3,FALSE)</f>
        <v>Dell Brasil</v>
      </c>
      <c r="M5426" s="2">
        <f>VLOOKUP(Sheet__29[[#This Row],[Produto]],Estoque!A:B,2,FALSE)</f>
        <v>150</v>
      </c>
      <c r="N5426" s="5">
        <f>Sheet__29[[#This Row],[Qtd]]*Sheet__29[[#This Row],[Valor]]</f>
        <v>3147</v>
      </c>
      <c r="O5426" s="5">
        <f>Sheet__29[[#This Row],[Venda]]*(1-Sheet__29[[#This Row],[Desc]]/100)</f>
        <v>2832.3</v>
      </c>
      <c r="P5426"/>
    </row>
    <row r="5427" spans="1:16" x14ac:dyDescent="0.25">
      <c r="A5427">
        <v>105425</v>
      </c>
      <c r="B5427" s="1">
        <v>46204</v>
      </c>
      <c r="C5427" t="s">
        <v>764</v>
      </c>
      <c r="D5427" t="s">
        <v>1111</v>
      </c>
      <c r="E5427">
        <v>4</v>
      </c>
      <c r="F5427" s="4">
        <v>4994</v>
      </c>
      <c r="G5427">
        <v>5</v>
      </c>
      <c r="H5427" t="s">
        <v>1017</v>
      </c>
      <c r="I5427" s="2" t="str">
        <f>VLOOKUP(Sheet__29[[#This Row],[Filial]],Filiais!A:B,2,FALSE)</f>
        <v>Campinas</v>
      </c>
      <c r="J5427" s="2" t="str">
        <f>VLOOKUP(Sheet__29[[#This Row],[Cidade]],'Clientes'!C:D,2,FALSE)</f>
        <v>SP</v>
      </c>
      <c r="K5427" s="2" t="str">
        <f>VLOOKUP(Sheet__29[[#This Row],[Produto]],Produtos!B:C,2,FALSE)</f>
        <v>Notebook</v>
      </c>
      <c r="L5427" s="2" t="str">
        <f>VLOOKUP(Sheet__29[[#This Row],[Produto]],Produtos!B:D,3,FALSE)</f>
        <v>Kingston Brasil</v>
      </c>
      <c r="M5427" s="2">
        <f>VLOOKUP(Sheet__29[[#This Row],[Produto]],Estoque!A:B,2,FALSE)</f>
        <v>244</v>
      </c>
      <c r="N5427" s="5">
        <f>Sheet__29[[#This Row],[Qtd]]*Sheet__29[[#This Row],[Valor]]</f>
        <v>19976</v>
      </c>
      <c r="O5427" s="5">
        <f>Sheet__29[[#This Row],[Venda]]*(1-Sheet__29[[#This Row],[Desc]]/100)</f>
        <v>18977.2</v>
      </c>
      <c r="P5427"/>
    </row>
    <row r="5428" spans="1:16" x14ac:dyDescent="0.25">
      <c r="A5428">
        <v>105426</v>
      </c>
      <c r="B5428" s="1">
        <v>46204</v>
      </c>
      <c r="C5428" t="s">
        <v>873</v>
      </c>
      <c r="D5428" t="s">
        <v>1104</v>
      </c>
      <c r="E5428">
        <v>5</v>
      </c>
      <c r="F5428" s="4">
        <v>592</v>
      </c>
      <c r="G5428">
        <v>10</v>
      </c>
      <c r="H5428" t="s">
        <v>1020</v>
      </c>
      <c r="I5428" s="2" t="str">
        <f>VLOOKUP(Sheet__29[[#This Row],[Filial]],Filiais!A:B,2,FALSE)</f>
        <v>Sorocaba</v>
      </c>
      <c r="J5428" s="2" t="str">
        <f>VLOOKUP(Sheet__29[[#This Row],[Cidade]],'Clientes'!C:D,2,FALSE)</f>
        <v>SP</v>
      </c>
      <c r="K5428" s="2" t="str">
        <f>VLOOKUP(Sheet__29[[#This Row],[Produto]],Produtos!B:C,2,FALSE)</f>
        <v>Rede</v>
      </c>
      <c r="L5428" s="2" t="str">
        <f>VLOOKUP(Sheet__29[[#This Row],[Produto]],Produtos!B:D,3,FALSE)</f>
        <v>Logitech Brasil</v>
      </c>
      <c r="M5428" s="2">
        <f>VLOOKUP(Sheet__29[[#This Row],[Produto]],Estoque!A:B,2,FALSE)</f>
        <v>283</v>
      </c>
      <c r="N5428" s="5">
        <f>Sheet__29[[#This Row],[Qtd]]*Sheet__29[[#This Row],[Valor]]</f>
        <v>2960</v>
      </c>
      <c r="O5428" s="5">
        <f>Sheet__29[[#This Row],[Venda]]*(1-Sheet__29[[#This Row],[Desc]]/100)</f>
        <v>2664</v>
      </c>
      <c r="P5428"/>
    </row>
    <row r="5429" spans="1:16" x14ac:dyDescent="0.25">
      <c r="A5429">
        <v>105427</v>
      </c>
      <c r="B5429" s="1">
        <v>46204</v>
      </c>
      <c r="C5429" t="s">
        <v>855</v>
      </c>
      <c r="D5429" t="s">
        <v>1145</v>
      </c>
      <c r="E5429">
        <v>3</v>
      </c>
      <c r="F5429" s="4">
        <v>3466</v>
      </c>
      <c r="G5429">
        <v>0</v>
      </c>
      <c r="H5429" t="s">
        <v>1025</v>
      </c>
      <c r="I5429" s="2" t="str">
        <f>VLOOKUP(Sheet__29[[#This Row],[Filial]],Filiais!A:B,2,FALSE)</f>
        <v>São José dos Campos</v>
      </c>
      <c r="J5429" s="2" t="str">
        <f>VLOOKUP(Sheet__29[[#This Row],[Cidade]],'Clientes'!C:D,2,FALSE)</f>
        <v>SP</v>
      </c>
      <c r="K5429" s="2" t="str">
        <f>VLOOKUP(Sheet__29[[#This Row],[Produto]],Produtos!B:C,2,FALSE)</f>
        <v>Armazenamento</v>
      </c>
      <c r="L5429" s="2" t="str">
        <f>VLOOKUP(Sheet__29[[#This Row],[Produto]],Produtos!B:D,3,FALSE)</f>
        <v>Logitech Brasil</v>
      </c>
      <c r="M5429" s="2">
        <f>VLOOKUP(Sheet__29[[#This Row],[Produto]],Estoque!A:B,2,FALSE)</f>
        <v>157</v>
      </c>
      <c r="N5429" s="5">
        <f>Sheet__29[[#This Row],[Qtd]]*Sheet__29[[#This Row],[Valor]]</f>
        <v>10398</v>
      </c>
      <c r="O5429" s="5">
        <f>Sheet__29[[#This Row],[Venda]]*(1-Sheet__29[[#This Row],[Desc]]/100)</f>
        <v>10398</v>
      </c>
      <c r="P5429"/>
    </row>
    <row r="5430" spans="1:16" x14ac:dyDescent="0.25">
      <c r="A5430">
        <v>105428</v>
      </c>
      <c r="B5430" s="1">
        <v>46204</v>
      </c>
      <c r="C5430" t="s">
        <v>651</v>
      </c>
      <c r="D5430" t="s">
        <v>1110</v>
      </c>
      <c r="E5430">
        <v>3</v>
      </c>
      <c r="F5430" s="4">
        <v>2836</v>
      </c>
      <c r="G5430">
        <v>0</v>
      </c>
      <c r="H5430" t="s">
        <v>1024</v>
      </c>
      <c r="I5430" s="2" t="str">
        <f>VLOOKUP(Sheet__29[[#This Row],[Filial]],Filiais!A:B,2,FALSE)</f>
        <v>Ribeirão Preto</v>
      </c>
      <c r="J5430" s="2" t="str">
        <f>VLOOKUP(Sheet__29[[#This Row],[Cidade]],'Clientes'!C:D,2,FALSE)</f>
        <v>SP</v>
      </c>
      <c r="K5430" s="2" t="str">
        <f>VLOOKUP(Sheet__29[[#This Row],[Produto]],Produtos!B:C,2,FALSE)</f>
        <v>Monitor</v>
      </c>
      <c r="L5430" s="2" t="str">
        <f>VLOOKUP(Sheet__29[[#This Row],[Produto]],Produtos!B:D,3,FALSE)</f>
        <v>Logitech Brasil</v>
      </c>
      <c r="M5430" s="2">
        <f>VLOOKUP(Sheet__29[[#This Row],[Produto]],Estoque!A:B,2,FALSE)</f>
        <v>91</v>
      </c>
      <c r="N5430" s="5">
        <f>Sheet__29[[#This Row],[Qtd]]*Sheet__29[[#This Row],[Valor]]</f>
        <v>8508</v>
      </c>
      <c r="O5430" s="5">
        <f>Sheet__29[[#This Row],[Venda]]*(1-Sheet__29[[#This Row],[Desc]]/100)</f>
        <v>8508</v>
      </c>
      <c r="P5430"/>
    </row>
    <row r="5431" spans="1:16" x14ac:dyDescent="0.25">
      <c r="A5431">
        <v>105429</v>
      </c>
      <c r="B5431" s="1">
        <v>46204</v>
      </c>
      <c r="C5431" t="s">
        <v>277</v>
      </c>
      <c r="D5431" t="s">
        <v>1128</v>
      </c>
      <c r="E5431">
        <v>4</v>
      </c>
      <c r="F5431" s="4">
        <v>116</v>
      </c>
      <c r="G5431">
        <v>10</v>
      </c>
      <c r="H5431" t="s">
        <v>1017</v>
      </c>
      <c r="I5431" s="2" t="str">
        <f>VLOOKUP(Sheet__29[[#This Row],[Filial]],Filiais!A:B,2,FALSE)</f>
        <v>Campinas</v>
      </c>
      <c r="J5431" s="2" t="str">
        <f>VLOOKUP(Sheet__29[[#This Row],[Cidade]],'Clientes'!C:D,2,FALSE)</f>
        <v>SP</v>
      </c>
      <c r="K5431" s="2" t="str">
        <f>VLOOKUP(Sheet__29[[#This Row],[Produto]],Produtos!B:C,2,FALSE)</f>
        <v>Rede</v>
      </c>
      <c r="L5431" s="2" t="str">
        <f>VLOOKUP(Sheet__29[[#This Row],[Produto]],Produtos!B:D,3,FALSE)</f>
        <v>Logitech Brasil</v>
      </c>
      <c r="M5431" s="2">
        <f>VLOOKUP(Sheet__29[[#This Row],[Produto]],Estoque!A:B,2,FALSE)</f>
        <v>146</v>
      </c>
      <c r="N5431" s="5">
        <f>Sheet__29[[#This Row],[Qtd]]*Sheet__29[[#This Row],[Valor]]</f>
        <v>464</v>
      </c>
      <c r="O5431" s="5">
        <f>Sheet__29[[#This Row],[Venda]]*(1-Sheet__29[[#This Row],[Desc]]/100)</f>
        <v>417.6</v>
      </c>
      <c r="P5431"/>
    </row>
    <row r="5432" spans="1:16" x14ac:dyDescent="0.25">
      <c r="A5432">
        <v>105430</v>
      </c>
      <c r="B5432" s="1">
        <v>46204</v>
      </c>
      <c r="C5432" t="s">
        <v>904</v>
      </c>
      <c r="D5432" t="s">
        <v>1045</v>
      </c>
      <c r="E5432">
        <v>5</v>
      </c>
      <c r="F5432" s="4">
        <v>4306</v>
      </c>
      <c r="G5432">
        <v>5</v>
      </c>
      <c r="H5432" t="s">
        <v>1020</v>
      </c>
      <c r="I5432" s="2" t="str">
        <f>VLOOKUP(Sheet__29[[#This Row],[Filial]],Filiais!A:B,2,FALSE)</f>
        <v>Sorocaba</v>
      </c>
      <c r="J5432" s="2" t="str">
        <f>VLOOKUP(Sheet__29[[#This Row],[Cidade]],'Clientes'!C:D,2,FALSE)</f>
        <v>SP</v>
      </c>
      <c r="K5432" s="2" t="str">
        <f>VLOOKUP(Sheet__29[[#This Row],[Produto]],Produtos!B:C,2,FALSE)</f>
        <v>Periférico</v>
      </c>
      <c r="L5432" s="2" t="str">
        <f>VLOOKUP(Sheet__29[[#This Row],[Produto]],Produtos!B:D,3,FALSE)</f>
        <v>Dell Brasil</v>
      </c>
      <c r="M5432" s="2">
        <f>VLOOKUP(Sheet__29[[#This Row],[Produto]],Estoque!A:B,2,FALSE)</f>
        <v>261</v>
      </c>
      <c r="N5432" s="5">
        <f>Sheet__29[[#This Row],[Qtd]]*Sheet__29[[#This Row],[Valor]]</f>
        <v>21530</v>
      </c>
      <c r="O5432" s="5">
        <f>Sheet__29[[#This Row],[Venda]]*(1-Sheet__29[[#This Row],[Desc]]/100)</f>
        <v>20453.5</v>
      </c>
      <c r="P5432"/>
    </row>
    <row r="5433" spans="1:16" x14ac:dyDescent="0.25">
      <c r="A5433">
        <v>105431</v>
      </c>
      <c r="B5433" s="1">
        <v>46204</v>
      </c>
      <c r="C5433" t="s">
        <v>791</v>
      </c>
      <c r="D5433" t="s">
        <v>1053</v>
      </c>
      <c r="E5433">
        <v>2</v>
      </c>
      <c r="F5433" s="4">
        <v>1286</v>
      </c>
      <c r="G5433">
        <v>0</v>
      </c>
      <c r="H5433" t="s">
        <v>1021</v>
      </c>
      <c r="I5433" s="2" t="str">
        <f>VLOOKUP(Sheet__29[[#This Row],[Filial]],Filiais!A:B,2,FALSE)</f>
        <v>Jundiaí</v>
      </c>
      <c r="J5433" s="2" t="str">
        <f>VLOOKUP(Sheet__29[[#This Row],[Cidade]],'Clientes'!C:D,2,FALSE)</f>
        <v>SP</v>
      </c>
      <c r="K5433" s="2" t="str">
        <f>VLOOKUP(Sheet__29[[#This Row],[Produto]],Produtos!B:C,2,FALSE)</f>
        <v>Armazenamento</v>
      </c>
      <c r="L5433" s="2" t="str">
        <f>VLOOKUP(Sheet__29[[#This Row],[Produto]],Produtos!B:D,3,FALSE)</f>
        <v>LG Brasil</v>
      </c>
      <c r="M5433" s="2">
        <f>VLOOKUP(Sheet__29[[#This Row],[Produto]],Estoque!A:B,2,FALSE)</f>
        <v>170</v>
      </c>
      <c r="N5433" s="5">
        <f>Sheet__29[[#This Row],[Qtd]]*Sheet__29[[#This Row],[Valor]]</f>
        <v>2572</v>
      </c>
      <c r="O5433" s="5">
        <f>Sheet__29[[#This Row],[Venda]]*(1-Sheet__29[[#This Row],[Desc]]/100)</f>
        <v>2572</v>
      </c>
      <c r="P5433"/>
    </row>
    <row r="5434" spans="1:16" x14ac:dyDescent="0.25">
      <c r="A5434">
        <v>105432</v>
      </c>
      <c r="B5434" s="1">
        <v>46204</v>
      </c>
      <c r="C5434" t="s">
        <v>562</v>
      </c>
      <c r="D5434" t="s">
        <v>1113</v>
      </c>
      <c r="E5434">
        <v>4</v>
      </c>
      <c r="F5434" s="4">
        <v>3804</v>
      </c>
      <c r="G5434">
        <v>10</v>
      </c>
      <c r="H5434" t="s">
        <v>1022</v>
      </c>
      <c r="I5434" s="2" t="str">
        <f>VLOOKUP(Sheet__29[[#This Row],[Filial]],Filiais!A:B,2,FALSE)</f>
        <v>Santos</v>
      </c>
      <c r="J5434" s="2" t="str">
        <f>VLOOKUP(Sheet__29[[#This Row],[Cidade]],'Clientes'!C:D,2,FALSE)</f>
        <v>SP</v>
      </c>
      <c r="K5434" s="2" t="str">
        <f>VLOOKUP(Sheet__29[[#This Row],[Produto]],Produtos!B:C,2,FALSE)</f>
        <v>Rede</v>
      </c>
      <c r="L5434" s="2" t="str">
        <f>VLOOKUP(Sheet__29[[#This Row],[Produto]],Produtos!B:D,3,FALSE)</f>
        <v>LG Brasil</v>
      </c>
      <c r="M5434" s="2">
        <f>VLOOKUP(Sheet__29[[#This Row],[Produto]],Estoque!A:B,2,FALSE)</f>
        <v>28</v>
      </c>
      <c r="N5434" s="5">
        <f>Sheet__29[[#This Row],[Qtd]]*Sheet__29[[#This Row],[Valor]]</f>
        <v>15216</v>
      </c>
      <c r="O5434" s="5">
        <f>Sheet__29[[#This Row],[Venda]]*(1-Sheet__29[[#This Row],[Desc]]/100)</f>
        <v>13694.4</v>
      </c>
      <c r="P5434"/>
    </row>
    <row r="5435" spans="1:16" x14ac:dyDescent="0.25">
      <c r="A5435">
        <v>105433</v>
      </c>
      <c r="B5435" s="1">
        <v>46204</v>
      </c>
      <c r="C5435" t="s">
        <v>20</v>
      </c>
      <c r="D5435" t="s">
        <v>1113</v>
      </c>
      <c r="E5435">
        <v>3</v>
      </c>
      <c r="F5435" s="4">
        <v>347</v>
      </c>
      <c r="G5435">
        <v>5</v>
      </c>
      <c r="H5435" t="s">
        <v>1021</v>
      </c>
      <c r="I5435" s="2" t="str">
        <f>VLOOKUP(Sheet__29[[#This Row],[Filial]],Filiais!A:B,2,FALSE)</f>
        <v>Jundiaí</v>
      </c>
      <c r="J5435" s="2" t="str">
        <f>VLOOKUP(Sheet__29[[#This Row],[Cidade]],'Clientes'!C:D,2,FALSE)</f>
        <v>SP</v>
      </c>
      <c r="K5435" s="2" t="str">
        <f>VLOOKUP(Sheet__29[[#This Row],[Produto]],Produtos!B:C,2,FALSE)</f>
        <v>Rede</v>
      </c>
      <c r="L5435" s="2" t="str">
        <f>VLOOKUP(Sheet__29[[#This Row],[Produto]],Produtos!B:D,3,FALSE)</f>
        <v>LG Brasil</v>
      </c>
      <c r="M5435" s="2">
        <f>VLOOKUP(Sheet__29[[#This Row],[Produto]],Estoque!A:B,2,FALSE)</f>
        <v>28</v>
      </c>
      <c r="N5435" s="5">
        <f>Sheet__29[[#This Row],[Qtd]]*Sheet__29[[#This Row],[Valor]]</f>
        <v>1041</v>
      </c>
      <c r="O5435" s="5">
        <f>Sheet__29[[#This Row],[Venda]]*(1-Sheet__29[[#This Row],[Desc]]/100)</f>
        <v>988.94999999999993</v>
      </c>
      <c r="P5435"/>
    </row>
    <row r="5436" spans="1:16" x14ac:dyDescent="0.25">
      <c r="A5436">
        <v>105434</v>
      </c>
      <c r="B5436" s="1">
        <v>46204</v>
      </c>
      <c r="C5436" t="s">
        <v>747</v>
      </c>
      <c r="D5436" t="s">
        <v>1043</v>
      </c>
      <c r="E5436">
        <v>3</v>
      </c>
      <c r="F5436" s="4">
        <v>2321</v>
      </c>
      <c r="G5436">
        <v>10</v>
      </c>
      <c r="H5436" t="s">
        <v>1020</v>
      </c>
      <c r="I5436" s="2" t="str">
        <f>VLOOKUP(Sheet__29[[#This Row],[Filial]],Filiais!A:B,2,FALSE)</f>
        <v>Sorocaba</v>
      </c>
      <c r="J5436" s="2" t="str">
        <f>VLOOKUP(Sheet__29[[#This Row],[Cidade]],'Clientes'!C:D,2,FALSE)</f>
        <v>SP</v>
      </c>
      <c r="K5436" s="2" t="str">
        <f>VLOOKUP(Sheet__29[[#This Row],[Produto]],Produtos!B:C,2,FALSE)</f>
        <v>Notebook</v>
      </c>
      <c r="L5436" s="2" t="str">
        <f>VLOOKUP(Sheet__29[[#This Row],[Produto]],Produtos!B:D,3,FALSE)</f>
        <v>Kingston Brasil</v>
      </c>
      <c r="M5436" s="2">
        <f>VLOOKUP(Sheet__29[[#This Row],[Produto]],Estoque!A:B,2,FALSE)</f>
        <v>74</v>
      </c>
      <c r="N5436" s="5">
        <f>Sheet__29[[#This Row],[Qtd]]*Sheet__29[[#This Row],[Valor]]</f>
        <v>6963</v>
      </c>
      <c r="O5436" s="5">
        <f>Sheet__29[[#This Row],[Venda]]*(1-Sheet__29[[#This Row],[Desc]]/100)</f>
        <v>6266.7</v>
      </c>
      <c r="P5436"/>
    </row>
    <row r="5437" spans="1:16" x14ac:dyDescent="0.25">
      <c r="A5437">
        <v>105435</v>
      </c>
      <c r="B5437" s="1">
        <v>46204</v>
      </c>
      <c r="C5437" t="s">
        <v>438</v>
      </c>
      <c r="D5437" t="s">
        <v>1064</v>
      </c>
      <c r="E5437">
        <v>3</v>
      </c>
      <c r="F5437" s="4">
        <v>3163</v>
      </c>
      <c r="G5437">
        <v>10</v>
      </c>
      <c r="H5437" t="s">
        <v>1020</v>
      </c>
      <c r="I5437" s="2" t="str">
        <f>VLOOKUP(Sheet__29[[#This Row],[Filial]],Filiais!A:B,2,FALSE)</f>
        <v>Sorocaba</v>
      </c>
      <c r="J5437" s="2" t="str">
        <f>VLOOKUP(Sheet__29[[#This Row],[Cidade]],'Clientes'!C:D,2,FALSE)</f>
        <v>SP</v>
      </c>
      <c r="K5437" s="2" t="str">
        <f>VLOOKUP(Sheet__29[[#This Row],[Produto]],Produtos!B:C,2,FALSE)</f>
        <v>Notebook</v>
      </c>
      <c r="L5437" s="2" t="str">
        <f>VLOOKUP(Sheet__29[[#This Row],[Produto]],Produtos!B:D,3,FALSE)</f>
        <v>Kingston Brasil</v>
      </c>
      <c r="M5437" s="2">
        <f>VLOOKUP(Sheet__29[[#This Row],[Produto]],Estoque!A:B,2,FALSE)</f>
        <v>257</v>
      </c>
      <c r="N5437" s="5">
        <f>Sheet__29[[#This Row],[Qtd]]*Sheet__29[[#This Row],[Valor]]</f>
        <v>9489</v>
      </c>
      <c r="O5437" s="5">
        <f>Sheet__29[[#This Row],[Venda]]*(1-Sheet__29[[#This Row],[Desc]]/100)</f>
        <v>8540.1</v>
      </c>
      <c r="P5437"/>
    </row>
    <row r="5438" spans="1:16" x14ac:dyDescent="0.25">
      <c r="A5438">
        <v>105436</v>
      </c>
      <c r="B5438" s="1">
        <v>46204</v>
      </c>
      <c r="C5438" t="s">
        <v>305</v>
      </c>
      <c r="D5438" t="s">
        <v>1123</v>
      </c>
      <c r="E5438">
        <v>3</v>
      </c>
      <c r="F5438" s="4">
        <v>1379</v>
      </c>
      <c r="G5438">
        <v>10</v>
      </c>
      <c r="H5438" t="s">
        <v>1022</v>
      </c>
      <c r="I5438" s="2" t="str">
        <f>VLOOKUP(Sheet__29[[#This Row],[Filial]],Filiais!A:B,2,FALSE)</f>
        <v>Santos</v>
      </c>
      <c r="J5438" s="2" t="str">
        <f>VLOOKUP(Sheet__29[[#This Row],[Cidade]],'Clientes'!C:D,2,FALSE)</f>
        <v>SP</v>
      </c>
      <c r="K5438" s="2" t="str">
        <f>VLOOKUP(Sheet__29[[#This Row],[Produto]],Produtos!B:C,2,FALSE)</f>
        <v>Periférico</v>
      </c>
      <c r="L5438" s="2" t="str">
        <f>VLOOKUP(Sheet__29[[#This Row],[Produto]],Produtos!B:D,3,FALSE)</f>
        <v>Dell Brasil</v>
      </c>
      <c r="M5438" s="2">
        <f>VLOOKUP(Sheet__29[[#This Row],[Produto]],Estoque!A:B,2,FALSE)</f>
        <v>89</v>
      </c>
      <c r="N5438" s="5">
        <f>Sheet__29[[#This Row],[Qtd]]*Sheet__29[[#This Row],[Valor]]</f>
        <v>4137</v>
      </c>
      <c r="O5438" s="5">
        <f>Sheet__29[[#This Row],[Venda]]*(1-Sheet__29[[#This Row],[Desc]]/100)</f>
        <v>3723.3</v>
      </c>
      <c r="P5438"/>
    </row>
    <row r="5439" spans="1:16" x14ac:dyDescent="0.25">
      <c r="A5439">
        <v>105437</v>
      </c>
      <c r="B5439" s="1">
        <v>46204</v>
      </c>
      <c r="C5439" t="s">
        <v>524</v>
      </c>
      <c r="D5439" t="s">
        <v>1080</v>
      </c>
      <c r="E5439">
        <v>1</v>
      </c>
      <c r="F5439" s="4">
        <v>4741</v>
      </c>
      <c r="G5439">
        <v>5</v>
      </c>
      <c r="H5439" t="s">
        <v>1018</v>
      </c>
      <c r="I5439" s="2" t="str">
        <f>VLOOKUP(Sheet__29[[#This Row],[Filial]],Filiais!A:B,2,FALSE)</f>
        <v>Barueri</v>
      </c>
      <c r="J5439" s="2" t="str">
        <f>VLOOKUP(Sheet__29[[#This Row],[Cidade]],'Clientes'!C:D,2,FALSE)</f>
        <v>SP</v>
      </c>
      <c r="K5439" s="2" t="str">
        <f>VLOOKUP(Sheet__29[[#This Row],[Produto]],Produtos!B:C,2,FALSE)</f>
        <v>Notebook</v>
      </c>
      <c r="L5439" s="2" t="str">
        <f>VLOOKUP(Sheet__29[[#This Row],[Produto]],Produtos!B:D,3,FALSE)</f>
        <v>Dell Brasil</v>
      </c>
      <c r="M5439" s="2">
        <f>VLOOKUP(Sheet__29[[#This Row],[Produto]],Estoque!A:B,2,FALSE)</f>
        <v>276</v>
      </c>
      <c r="N5439" s="5">
        <f>Sheet__29[[#This Row],[Qtd]]*Sheet__29[[#This Row],[Valor]]</f>
        <v>4741</v>
      </c>
      <c r="O5439" s="5">
        <f>Sheet__29[[#This Row],[Venda]]*(1-Sheet__29[[#This Row],[Desc]]/100)</f>
        <v>4503.95</v>
      </c>
      <c r="P5439"/>
    </row>
    <row r="5440" spans="1:16" x14ac:dyDescent="0.25">
      <c r="A5440">
        <v>105438</v>
      </c>
      <c r="B5440" s="1">
        <v>46204</v>
      </c>
      <c r="C5440" t="s">
        <v>775</v>
      </c>
      <c r="D5440" t="s">
        <v>1149</v>
      </c>
      <c r="E5440">
        <v>4</v>
      </c>
      <c r="F5440" s="4">
        <v>1618</v>
      </c>
      <c r="G5440">
        <v>10</v>
      </c>
      <c r="H5440" t="s">
        <v>1024</v>
      </c>
      <c r="I5440" s="2" t="str">
        <f>VLOOKUP(Sheet__29[[#This Row],[Filial]],Filiais!A:B,2,FALSE)</f>
        <v>Ribeirão Preto</v>
      </c>
      <c r="J5440" s="2" t="str">
        <f>VLOOKUP(Sheet__29[[#This Row],[Cidade]],'Clientes'!C:D,2,FALSE)</f>
        <v>SP</v>
      </c>
      <c r="K5440" s="2" t="str">
        <f>VLOOKUP(Sheet__29[[#This Row],[Produto]],Produtos!B:C,2,FALSE)</f>
        <v>Rede</v>
      </c>
      <c r="L5440" s="2" t="str">
        <f>VLOOKUP(Sheet__29[[#This Row],[Produto]],Produtos!B:D,3,FALSE)</f>
        <v>Dell Brasil</v>
      </c>
      <c r="M5440" s="2">
        <f>VLOOKUP(Sheet__29[[#This Row],[Produto]],Estoque!A:B,2,FALSE)</f>
        <v>123</v>
      </c>
      <c r="N5440" s="5">
        <f>Sheet__29[[#This Row],[Qtd]]*Sheet__29[[#This Row],[Valor]]</f>
        <v>6472</v>
      </c>
      <c r="O5440" s="5">
        <f>Sheet__29[[#This Row],[Venda]]*(1-Sheet__29[[#This Row],[Desc]]/100)</f>
        <v>5824.8</v>
      </c>
      <c r="P5440"/>
    </row>
    <row r="5441" spans="1:16" x14ac:dyDescent="0.25">
      <c r="A5441">
        <v>105439</v>
      </c>
      <c r="B5441" s="1">
        <v>46204</v>
      </c>
      <c r="C5441" t="s">
        <v>250</v>
      </c>
      <c r="D5441" t="s">
        <v>1115</v>
      </c>
      <c r="E5441">
        <v>2</v>
      </c>
      <c r="F5441" s="4">
        <v>2209</v>
      </c>
      <c r="G5441">
        <v>0</v>
      </c>
      <c r="H5441" t="s">
        <v>1025</v>
      </c>
      <c r="I5441" s="2" t="str">
        <f>VLOOKUP(Sheet__29[[#This Row],[Filial]],Filiais!A:B,2,FALSE)</f>
        <v>São José dos Campos</v>
      </c>
      <c r="J5441" s="2" t="str">
        <f>VLOOKUP(Sheet__29[[#This Row],[Cidade]],'Clientes'!C:D,2,FALSE)</f>
        <v>SP</v>
      </c>
      <c r="K5441" s="2" t="str">
        <f>VLOOKUP(Sheet__29[[#This Row],[Produto]],Produtos!B:C,2,FALSE)</f>
        <v>Periférico</v>
      </c>
      <c r="L5441" s="2" t="str">
        <f>VLOOKUP(Sheet__29[[#This Row],[Produto]],Produtos!B:D,3,FALSE)</f>
        <v>Dell Brasil</v>
      </c>
      <c r="M5441" s="2">
        <f>VLOOKUP(Sheet__29[[#This Row],[Produto]],Estoque!A:B,2,FALSE)</f>
        <v>266</v>
      </c>
      <c r="N5441" s="5">
        <f>Sheet__29[[#This Row],[Qtd]]*Sheet__29[[#This Row],[Valor]]</f>
        <v>4418</v>
      </c>
      <c r="O5441" s="5">
        <f>Sheet__29[[#This Row],[Venda]]*(1-Sheet__29[[#This Row],[Desc]]/100)</f>
        <v>4418</v>
      </c>
      <c r="P5441"/>
    </row>
    <row r="5442" spans="1:16" x14ac:dyDescent="0.25">
      <c r="A5442">
        <v>105440</v>
      </c>
      <c r="B5442" s="1">
        <v>46204</v>
      </c>
      <c r="C5442" t="s">
        <v>758</v>
      </c>
      <c r="D5442" t="s">
        <v>1043</v>
      </c>
      <c r="E5442">
        <v>2</v>
      </c>
      <c r="F5442" s="4">
        <v>1177</v>
      </c>
      <c r="G5442">
        <v>10</v>
      </c>
      <c r="H5442" t="s">
        <v>1022</v>
      </c>
      <c r="I5442" s="2" t="str">
        <f>VLOOKUP(Sheet__29[[#This Row],[Filial]],Filiais!A:B,2,FALSE)</f>
        <v>Santos</v>
      </c>
      <c r="J5442" s="2" t="str">
        <f>VLOOKUP(Sheet__29[[#This Row],[Cidade]],'Clientes'!C:D,2,FALSE)</f>
        <v>SP</v>
      </c>
      <c r="K5442" s="2" t="str">
        <f>VLOOKUP(Sheet__29[[#This Row],[Produto]],Produtos!B:C,2,FALSE)</f>
        <v>Notebook</v>
      </c>
      <c r="L5442" s="2" t="str">
        <f>VLOOKUP(Sheet__29[[#This Row],[Produto]],Produtos!B:D,3,FALSE)</f>
        <v>Kingston Brasil</v>
      </c>
      <c r="M5442" s="2">
        <f>VLOOKUP(Sheet__29[[#This Row],[Produto]],Estoque!A:B,2,FALSE)</f>
        <v>74</v>
      </c>
      <c r="N5442" s="5">
        <f>Sheet__29[[#This Row],[Qtd]]*Sheet__29[[#This Row],[Valor]]</f>
        <v>2354</v>
      </c>
      <c r="O5442" s="5">
        <f>Sheet__29[[#This Row],[Venda]]*(1-Sheet__29[[#This Row],[Desc]]/100)</f>
        <v>2118.6</v>
      </c>
      <c r="P5442"/>
    </row>
    <row r="5443" spans="1:16" x14ac:dyDescent="0.25">
      <c r="A5443">
        <v>105441</v>
      </c>
      <c r="B5443" s="1">
        <v>46204</v>
      </c>
      <c r="C5443" t="s">
        <v>658</v>
      </c>
      <c r="D5443" t="s">
        <v>1059</v>
      </c>
      <c r="E5443">
        <v>2</v>
      </c>
      <c r="F5443" s="4">
        <v>4439</v>
      </c>
      <c r="G5443">
        <v>0</v>
      </c>
      <c r="H5443" t="s">
        <v>1025</v>
      </c>
      <c r="I5443" s="2" t="str">
        <f>VLOOKUP(Sheet__29[[#This Row],[Filial]],Filiais!A:B,2,FALSE)</f>
        <v>São José dos Campos</v>
      </c>
      <c r="J5443" s="2" t="str">
        <f>VLOOKUP(Sheet__29[[#This Row],[Cidade]],'Clientes'!C:D,2,FALSE)</f>
        <v>SP</v>
      </c>
      <c r="K5443" s="2" t="str">
        <f>VLOOKUP(Sheet__29[[#This Row],[Produto]],Produtos!B:C,2,FALSE)</f>
        <v>Notebook</v>
      </c>
      <c r="L5443" s="2" t="str">
        <f>VLOOKUP(Sheet__29[[#This Row],[Produto]],Produtos!B:D,3,FALSE)</f>
        <v>Logitech Brasil</v>
      </c>
      <c r="M5443" s="2">
        <f>VLOOKUP(Sheet__29[[#This Row],[Produto]],Estoque!A:B,2,FALSE)</f>
        <v>161</v>
      </c>
      <c r="N5443" s="5">
        <f>Sheet__29[[#This Row],[Qtd]]*Sheet__29[[#This Row],[Valor]]</f>
        <v>8878</v>
      </c>
      <c r="O5443" s="5">
        <f>Sheet__29[[#This Row],[Venda]]*(1-Sheet__29[[#This Row],[Desc]]/100)</f>
        <v>8878</v>
      </c>
      <c r="P5443"/>
    </row>
    <row r="5444" spans="1:16" x14ac:dyDescent="0.25">
      <c r="A5444">
        <v>105442</v>
      </c>
      <c r="B5444" s="1">
        <v>46204</v>
      </c>
      <c r="C5444" t="s">
        <v>592</v>
      </c>
      <c r="D5444" t="s">
        <v>1173</v>
      </c>
      <c r="E5444">
        <v>5</v>
      </c>
      <c r="F5444" s="4">
        <v>3192</v>
      </c>
      <c r="G5444">
        <v>0</v>
      </c>
      <c r="H5444" t="s">
        <v>1021</v>
      </c>
      <c r="I5444" s="2" t="str">
        <f>VLOOKUP(Sheet__29[[#This Row],[Filial]],Filiais!A:B,2,FALSE)</f>
        <v>Jundiaí</v>
      </c>
      <c r="J5444" s="2" t="str">
        <f>VLOOKUP(Sheet__29[[#This Row],[Cidade]],'Clientes'!C:D,2,FALSE)</f>
        <v>SP</v>
      </c>
      <c r="K5444" s="2" t="str">
        <f>VLOOKUP(Sheet__29[[#This Row],[Produto]],Produtos!B:C,2,FALSE)</f>
        <v>Notebook</v>
      </c>
      <c r="L5444" s="2" t="str">
        <f>VLOOKUP(Sheet__29[[#This Row],[Produto]],Produtos!B:D,3,FALSE)</f>
        <v>Logitech Brasil</v>
      </c>
      <c r="M5444" s="2">
        <f>VLOOKUP(Sheet__29[[#This Row],[Produto]],Estoque!A:B,2,FALSE)</f>
        <v>274</v>
      </c>
      <c r="N5444" s="5">
        <f>Sheet__29[[#This Row],[Qtd]]*Sheet__29[[#This Row],[Valor]]</f>
        <v>15960</v>
      </c>
      <c r="O5444" s="5">
        <f>Sheet__29[[#This Row],[Venda]]*(1-Sheet__29[[#This Row],[Desc]]/100)</f>
        <v>15960</v>
      </c>
      <c r="P5444"/>
    </row>
    <row r="5445" spans="1:16" x14ac:dyDescent="0.25">
      <c r="A5445">
        <v>105443</v>
      </c>
      <c r="B5445" s="1">
        <v>46204</v>
      </c>
      <c r="C5445" t="s">
        <v>490</v>
      </c>
      <c r="D5445" t="s">
        <v>1034</v>
      </c>
      <c r="E5445">
        <v>5</v>
      </c>
      <c r="F5445" s="4">
        <v>540</v>
      </c>
      <c r="G5445">
        <v>10</v>
      </c>
      <c r="H5445" t="s">
        <v>1024</v>
      </c>
      <c r="I5445" s="2" t="str">
        <f>VLOOKUP(Sheet__29[[#This Row],[Filial]],Filiais!A:B,2,FALSE)</f>
        <v>Ribeirão Preto</v>
      </c>
      <c r="J5445" s="2" t="str">
        <f>VLOOKUP(Sheet__29[[#This Row],[Cidade]],'Clientes'!C:D,2,FALSE)</f>
        <v>SP</v>
      </c>
      <c r="K5445" s="2" t="str">
        <f>VLOOKUP(Sheet__29[[#This Row],[Produto]],Produtos!B:C,2,FALSE)</f>
        <v>Rede</v>
      </c>
      <c r="L5445" s="2" t="str">
        <f>VLOOKUP(Sheet__29[[#This Row],[Produto]],Produtos!B:D,3,FALSE)</f>
        <v>Dell Brasil</v>
      </c>
      <c r="M5445" s="2">
        <f>VLOOKUP(Sheet__29[[#This Row],[Produto]],Estoque!A:B,2,FALSE)</f>
        <v>109</v>
      </c>
      <c r="N5445" s="5">
        <f>Sheet__29[[#This Row],[Qtd]]*Sheet__29[[#This Row],[Valor]]</f>
        <v>2700</v>
      </c>
      <c r="O5445" s="5">
        <f>Sheet__29[[#This Row],[Venda]]*(1-Sheet__29[[#This Row],[Desc]]/100)</f>
        <v>2430</v>
      </c>
      <c r="P5445"/>
    </row>
    <row r="5446" spans="1:16" x14ac:dyDescent="0.25">
      <c r="A5446">
        <v>105444</v>
      </c>
      <c r="B5446" s="1">
        <v>46204</v>
      </c>
      <c r="C5446" t="s">
        <v>292</v>
      </c>
      <c r="D5446" t="s">
        <v>1138</v>
      </c>
      <c r="E5446">
        <v>5</v>
      </c>
      <c r="F5446" s="4">
        <v>4434</v>
      </c>
      <c r="G5446">
        <v>5</v>
      </c>
      <c r="H5446" t="s">
        <v>1016</v>
      </c>
      <c r="I5446" s="2" t="str">
        <f>VLOOKUP(Sheet__29[[#This Row],[Filial]],Filiais!A:B,2,FALSE)</f>
        <v>São Paulo</v>
      </c>
      <c r="J5446" s="2" t="str">
        <f>VLOOKUP(Sheet__29[[#This Row],[Cidade]],'Clientes'!C:D,2,FALSE)</f>
        <v>SP</v>
      </c>
      <c r="K5446" s="2" t="str">
        <f>VLOOKUP(Sheet__29[[#This Row],[Produto]],Produtos!B:C,2,FALSE)</f>
        <v>Periférico</v>
      </c>
      <c r="L5446" s="2" t="str">
        <f>VLOOKUP(Sheet__29[[#This Row],[Produto]],Produtos!B:D,3,FALSE)</f>
        <v>Logitech Brasil</v>
      </c>
      <c r="M5446" s="2">
        <f>VLOOKUP(Sheet__29[[#This Row],[Produto]],Estoque!A:B,2,FALSE)</f>
        <v>272</v>
      </c>
      <c r="N5446" s="5">
        <f>Sheet__29[[#This Row],[Qtd]]*Sheet__29[[#This Row],[Valor]]</f>
        <v>22170</v>
      </c>
      <c r="O5446" s="5">
        <f>Sheet__29[[#This Row],[Venda]]*(1-Sheet__29[[#This Row],[Desc]]/100)</f>
        <v>21061.5</v>
      </c>
      <c r="P5446"/>
    </row>
    <row r="5447" spans="1:16" x14ac:dyDescent="0.25">
      <c r="A5447">
        <v>105445</v>
      </c>
      <c r="B5447" s="1">
        <v>46204</v>
      </c>
      <c r="C5447" t="s">
        <v>133</v>
      </c>
      <c r="D5447" t="s">
        <v>1031</v>
      </c>
      <c r="E5447">
        <v>3</v>
      </c>
      <c r="F5447" s="4">
        <v>882</v>
      </c>
      <c r="G5447">
        <v>0</v>
      </c>
      <c r="H5447" t="s">
        <v>1018</v>
      </c>
      <c r="I5447" s="2" t="str">
        <f>VLOOKUP(Sheet__29[[#This Row],[Filial]],Filiais!A:B,2,FALSE)</f>
        <v>Barueri</v>
      </c>
      <c r="J5447" s="2" t="str">
        <f>VLOOKUP(Sheet__29[[#This Row],[Cidade]],'Clientes'!C:D,2,FALSE)</f>
        <v>SP</v>
      </c>
      <c r="K5447" s="2" t="str">
        <f>VLOOKUP(Sheet__29[[#This Row],[Produto]],Produtos!B:C,2,FALSE)</f>
        <v>Armazenamento</v>
      </c>
      <c r="L5447" s="2" t="str">
        <f>VLOOKUP(Sheet__29[[#This Row],[Produto]],Produtos!B:D,3,FALSE)</f>
        <v>Logitech Brasil</v>
      </c>
      <c r="M5447" s="2">
        <f>VLOOKUP(Sheet__29[[#This Row],[Produto]],Estoque!A:B,2,FALSE)</f>
        <v>111</v>
      </c>
      <c r="N5447" s="5">
        <f>Sheet__29[[#This Row],[Qtd]]*Sheet__29[[#This Row],[Valor]]</f>
        <v>2646</v>
      </c>
      <c r="O5447" s="5">
        <f>Sheet__29[[#This Row],[Venda]]*(1-Sheet__29[[#This Row],[Desc]]/100)</f>
        <v>2646</v>
      </c>
      <c r="P5447"/>
    </row>
    <row r="5448" spans="1:16" x14ac:dyDescent="0.25">
      <c r="A5448">
        <v>105446</v>
      </c>
      <c r="B5448" s="1">
        <v>46204</v>
      </c>
      <c r="C5448" t="s">
        <v>400</v>
      </c>
      <c r="D5448" t="s">
        <v>1159</v>
      </c>
      <c r="E5448">
        <v>3</v>
      </c>
      <c r="F5448" s="4">
        <v>1634</v>
      </c>
      <c r="G5448">
        <v>0</v>
      </c>
      <c r="H5448" t="s">
        <v>1024</v>
      </c>
      <c r="I5448" s="2" t="str">
        <f>VLOOKUP(Sheet__29[[#This Row],[Filial]],Filiais!A:B,2,FALSE)</f>
        <v>Ribeirão Preto</v>
      </c>
      <c r="J5448" s="2" t="str">
        <f>VLOOKUP(Sheet__29[[#This Row],[Cidade]],'Clientes'!C:D,2,FALSE)</f>
        <v>SP</v>
      </c>
      <c r="K5448" s="2" t="str">
        <f>VLOOKUP(Sheet__29[[#This Row],[Produto]],Produtos!B:C,2,FALSE)</f>
        <v>Rede</v>
      </c>
      <c r="L5448" s="2" t="str">
        <f>VLOOKUP(Sheet__29[[#This Row],[Produto]],Produtos!B:D,3,FALSE)</f>
        <v>Logitech Brasil</v>
      </c>
      <c r="M5448" s="2">
        <f>VLOOKUP(Sheet__29[[#This Row],[Produto]],Estoque!A:B,2,FALSE)</f>
        <v>130</v>
      </c>
      <c r="N5448" s="5">
        <f>Sheet__29[[#This Row],[Qtd]]*Sheet__29[[#This Row],[Valor]]</f>
        <v>4902</v>
      </c>
      <c r="O5448" s="5">
        <f>Sheet__29[[#This Row],[Venda]]*(1-Sheet__29[[#This Row],[Desc]]/100)</f>
        <v>4902</v>
      </c>
      <c r="P5448"/>
    </row>
    <row r="5449" spans="1:16" x14ac:dyDescent="0.25">
      <c r="A5449">
        <v>105447</v>
      </c>
      <c r="B5449" s="1">
        <v>46204</v>
      </c>
      <c r="C5449" t="s">
        <v>548</v>
      </c>
      <c r="D5449" t="s">
        <v>1061</v>
      </c>
      <c r="E5449">
        <v>5</v>
      </c>
      <c r="F5449" s="4">
        <v>152</v>
      </c>
      <c r="G5449">
        <v>10</v>
      </c>
      <c r="H5449" t="s">
        <v>1019</v>
      </c>
      <c r="I5449" s="2" t="str">
        <f>VLOOKUP(Sheet__29[[#This Row],[Filial]],Filiais!A:B,2,FALSE)</f>
        <v>Osasco</v>
      </c>
      <c r="J5449" s="2" t="str">
        <f>VLOOKUP(Sheet__29[[#This Row],[Cidade]],'Clientes'!C:D,2,FALSE)</f>
        <v>SP</v>
      </c>
      <c r="K5449" s="2" t="str">
        <f>VLOOKUP(Sheet__29[[#This Row],[Produto]],Produtos!B:C,2,FALSE)</f>
        <v>Notebook</v>
      </c>
      <c r="L5449" s="2" t="str">
        <f>VLOOKUP(Sheet__29[[#This Row],[Produto]],Produtos!B:D,3,FALSE)</f>
        <v>Lenovo Brasil</v>
      </c>
      <c r="M5449" s="2">
        <f>VLOOKUP(Sheet__29[[#This Row],[Produto]],Estoque!A:B,2,FALSE)</f>
        <v>209</v>
      </c>
      <c r="N5449" s="5">
        <f>Sheet__29[[#This Row],[Qtd]]*Sheet__29[[#This Row],[Valor]]</f>
        <v>760</v>
      </c>
      <c r="O5449" s="5">
        <f>Sheet__29[[#This Row],[Venda]]*(1-Sheet__29[[#This Row],[Desc]]/100)</f>
        <v>684</v>
      </c>
      <c r="P5449"/>
    </row>
    <row r="5450" spans="1:16" x14ac:dyDescent="0.25">
      <c r="A5450">
        <v>105448</v>
      </c>
      <c r="B5450" s="1">
        <v>46204</v>
      </c>
      <c r="C5450" t="s">
        <v>430</v>
      </c>
      <c r="D5450" t="s">
        <v>1091</v>
      </c>
      <c r="E5450">
        <v>5</v>
      </c>
      <c r="F5450" s="4">
        <v>1709</v>
      </c>
      <c r="G5450">
        <v>0</v>
      </c>
      <c r="H5450" t="s">
        <v>1016</v>
      </c>
      <c r="I5450" s="2" t="str">
        <f>VLOOKUP(Sheet__29[[#This Row],[Filial]],Filiais!A:B,2,FALSE)</f>
        <v>São Paulo</v>
      </c>
      <c r="J5450" s="2" t="str">
        <f>VLOOKUP(Sheet__29[[#This Row],[Cidade]],'Clientes'!C:D,2,FALSE)</f>
        <v>SP</v>
      </c>
      <c r="K5450" s="2" t="str">
        <f>VLOOKUP(Sheet__29[[#This Row],[Produto]],Produtos!B:C,2,FALSE)</f>
        <v>Rede</v>
      </c>
      <c r="L5450" s="2" t="str">
        <f>VLOOKUP(Sheet__29[[#This Row],[Produto]],Produtos!B:D,3,FALSE)</f>
        <v>Lenovo Brasil</v>
      </c>
      <c r="M5450" s="2">
        <f>VLOOKUP(Sheet__29[[#This Row],[Produto]],Estoque!A:B,2,FALSE)</f>
        <v>131</v>
      </c>
      <c r="N5450" s="5">
        <f>Sheet__29[[#This Row],[Qtd]]*Sheet__29[[#This Row],[Valor]]</f>
        <v>8545</v>
      </c>
      <c r="O5450" s="5">
        <f>Sheet__29[[#This Row],[Venda]]*(1-Sheet__29[[#This Row],[Desc]]/100)</f>
        <v>8545</v>
      </c>
      <c r="P5450"/>
    </row>
    <row r="5451" spans="1:16" x14ac:dyDescent="0.25">
      <c r="A5451">
        <v>105449</v>
      </c>
      <c r="B5451" s="1">
        <v>46204</v>
      </c>
      <c r="C5451" t="s">
        <v>365</v>
      </c>
      <c r="D5451" t="s">
        <v>1127</v>
      </c>
      <c r="E5451">
        <v>4</v>
      </c>
      <c r="F5451" s="4">
        <v>4339</v>
      </c>
      <c r="G5451">
        <v>10</v>
      </c>
      <c r="H5451" t="s">
        <v>1020</v>
      </c>
      <c r="I5451" s="2" t="str">
        <f>VLOOKUP(Sheet__29[[#This Row],[Filial]],Filiais!A:B,2,FALSE)</f>
        <v>Sorocaba</v>
      </c>
      <c r="J5451" s="2" t="str">
        <f>VLOOKUP(Sheet__29[[#This Row],[Cidade]],'Clientes'!C:D,2,FALSE)</f>
        <v>SP</v>
      </c>
      <c r="K5451" s="2" t="str">
        <f>VLOOKUP(Sheet__29[[#This Row],[Produto]],Produtos!B:C,2,FALSE)</f>
        <v>Periférico</v>
      </c>
      <c r="L5451" s="2" t="str">
        <f>VLOOKUP(Sheet__29[[#This Row],[Produto]],Produtos!B:D,3,FALSE)</f>
        <v>Dell Brasil</v>
      </c>
      <c r="M5451" s="2">
        <f>VLOOKUP(Sheet__29[[#This Row],[Produto]],Estoque!A:B,2,FALSE)</f>
        <v>210</v>
      </c>
      <c r="N5451" s="5">
        <f>Sheet__29[[#This Row],[Qtd]]*Sheet__29[[#This Row],[Valor]]</f>
        <v>17356</v>
      </c>
      <c r="O5451" s="5">
        <f>Sheet__29[[#This Row],[Venda]]*(1-Sheet__29[[#This Row],[Desc]]/100)</f>
        <v>15620.4</v>
      </c>
      <c r="P5451"/>
    </row>
    <row r="5452" spans="1:16" x14ac:dyDescent="0.25">
      <c r="A5452">
        <v>105450</v>
      </c>
      <c r="B5452" s="1">
        <v>46204</v>
      </c>
      <c r="C5452" t="s">
        <v>777</v>
      </c>
      <c r="D5452" t="s">
        <v>1133</v>
      </c>
      <c r="E5452">
        <v>1</v>
      </c>
      <c r="F5452" s="4">
        <v>1854</v>
      </c>
      <c r="G5452">
        <v>5</v>
      </c>
      <c r="H5452" t="s">
        <v>1016</v>
      </c>
      <c r="I5452" s="2" t="str">
        <f>VLOOKUP(Sheet__29[[#This Row],[Filial]],Filiais!A:B,2,FALSE)</f>
        <v>São Paulo</v>
      </c>
      <c r="J5452" s="2" t="str">
        <f>VLOOKUP(Sheet__29[[#This Row],[Cidade]],'Clientes'!C:D,2,FALSE)</f>
        <v>SP</v>
      </c>
      <c r="K5452" s="2" t="str">
        <f>VLOOKUP(Sheet__29[[#This Row],[Produto]],Produtos!B:C,2,FALSE)</f>
        <v>Notebook</v>
      </c>
      <c r="L5452" s="2" t="str">
        <f>VLOOKUP(Sheet__29[[#This Row],[Produto]],Produtos!B:D,3,FALSE)</f>
        <v>Logitech Brasil</v>
      </c>
      <c r="M5452" s="2">
        <f>VLOOKUP(Sheet__29[[#This Row],[Produto]],Estoque!A:B,2,FALSE)</f>
        <v>126</v>
      </c>
      <c r="N5452" s="5">
        <f>Sheet__29[[#This Row],[Qtd]]*Sheet__29[[#This Row],[Valor]]</f>
        <v>1854</v>
      </c>
      <c r="O5452" s="5">
        <f>Sheet__29[[#This Row],[Venda]]*(1-Sheet__29[[#This Row],[Desc]]/100)</f>
        <v>1761.3</v>
      </c>
      <c r="P5452"/>
    </row>
    <row r="5453" spans="1:16" x14ac:dyDescent="0.25">
      <c r="A5453">
        <v>105451</v>
      </c>
      <c r="B5453" s="1">
        <v>46204</v>
      </c>
      <c r="C5453" t="s">
        <v>719</v>
      </c>
      <c r="D5453" t="s">
        <v>1051</v>
      </c>
      <c r="E5453">
        <v>4</v>
      </c>
      <c r="F5453" s="4">
        <v>4253</v>
      </c>
      <c r="G5453">
        <v>10</v>
      </c>
      <c r="H5453" t="s">
        <v>1020</v>
      </c>
      <c r="I5453" s="2" t="str">
        <f>VLOOKUP(Sheet__29[[#This Row],[Filial]],Filiais!A:B,2,FALSE)</f>
        <v>Sorocaba</v>
      </c>
      <c r="J5453" s="2" t="str">
        <f>VLOOKUP(Sheet__29[[#This Row],[Cidade]],'Clientes'!C:D,2,FALSE)</f>
        <v>SP</v>
      </c>
      <c r="K5453" s="2" t="str">
        <f>VLOOKUP(Sheet__29[[#This Row],[Produto]],Produtos!B:C,2,FALSE)</f>
        <v>Rede</v>
      </c>
      <c r="L5453" s="2" t="str">
        <f>VLOOKUP(Sheet__29[[#This Row],[Produto]],Produtos!B:D,3,FALSE)</f>
        <v>Logitech Brasil</v>
      </c>
      <c r="M5453" s="2">
        <f>VLOOKUP(Sheet__29[[#This Row],[Produto]],Estoque!A:B,2,FALSE)</f>
        <v>187</v>
      </c>
      <c r="N5453" s="5">
        <f>Sheet__29[[#This Row],[Qtd]]*Sheet__29[[#This Row],[Valor]]</f>
        <v>17012</v>
      </c>
      <c r="O5453" s="5">
        <f>Sheet__29[[#This Row],[Venda]]*(1-Sheet__29[[#This Row],[Desc]]/100)</f>
        <v>15310.800000000001</v>
      </c>
      <c r="P5453"/>
    </row>
    <row r="5454" spans="1:16" x14ac:dyDescent="0.25">
      <c r="A5454">
        <v>105452</v>
      </c>
      <c r="B5454" s="1">
        <v>46204</v>
      </c>
      <c r="C5454" t="s">
        <v>924</v>
      </c>
      <c r="D5454" t="s">
        <v>1061</v>
      </c>
      <c r="E5454">
        <v>4</v>
      </c>
      <c r="F5454" s="4">
        <v>4788</v>
      </c>
      <c r="G5454">
        <v>0</v>
      </c>
      <c r="H5454" t="s">
        <v>1022</v>
      </c>
      <c r="I5454" s="2" t="str">
        <f>VLOOKUP(Sheet__29[[#This Row],[Filial]],Filiais!A:B,2,FALSE)</f>
        <v>Santos</v>
      </c>
      <c r="J5454" s="2" t="str">
        <f>VLOOKUP(Sheet__29[[#This Row],[Cidade]],'Clientes'!C:D,2,FALSE)</f>
        <v>SP</v>
      </c>
      <c r="K5454" s="2" t="str">
        <f>VLOOKUP(Sheet__29[[#This Row],[Produto]],Produtos!B:C,2,FALSE)</f>
        <v>Notebook</v>
      </c>
      <c r="L5454" s="2" t="str">
        <f>VLOOKUP(Sheet__29[[#This Row],[Produto]],Produtos!B:D,3,FALSE)</f>
        <v>Lenovo Brasil</v>
      </c>
      <c r="M5454" s="2">
        <f>VLOOKUP(Sheet__29[[#This Row],[Produto]],Estoque!A:B,2,FALSE)</f>
        <v>209</v>
      </c>
      <c r="N5454" s="5">
        <f>Sheet__29[[#This Row],[Qtd]]*Sheet__29[[#This Row],[Valor]]</f>
        <v>19152</v>
      </c>
      <c r="O5454" s="5">
        <f>Sheet__29[[#This Row],[Venda]]*(1-Sheet__29[[#This Row],[Desc]]/100)</f>
        <v>19152</v>
      </c>
      <c r="P5454"/>
    </row>
    <row r="5455" spans="1:16" x14ac:dyDescent="0.25">
      <c r="A5455">
        <v>105453</v>
      </c>
      <c r="B5455" s="1">
        <v>46204</v>
      </c>
      <c r="C5455" t="s">
        <v>864</v>
      </c>
      <c r="D5455" t="s">
        <v>1153</v>
      </c>
      <c r="E5455">
        <v>2</v>
      </c>
      <c r="F5455" s="4">
        <v>2480</v>
      </c>
      <c r="G5455">
        <v>10</v>
      </c>
      <c r="H5455" t="s">
        <v>1024</v>
      </c>
      <c r="I5455" s="2" t="str">
        <f>VLOOKUP(Sheet__29[[#This Row],[Filial]],Filiais!A:B,2,FALSE)</f>
        <v>Ribeirão Preto</v>
      </c>
      <c r="J5455" s="2" t="str">
        <f>VLOOKUP(Sheet__29[[#This Row],[Cidade]],'Clientes'!C:D,2,FALSE)</f>
        <v>SP</v>
      </c>
      <c r="K5455" s="2" t="str">
        <f>VLOOKUP(Sheet__29[[#This Row],[Produto]],Produtos!B:C,2,FALSE)</f>
        <v>Armazenamento</v>
      </c>
      <c r="L5455" s="2" t="str">
        <f>VLOOKUP(Sheet__29[[#This Row],[Produto]],Produtos!B:D,3,FALSE)</f>
        <v>LG Brasil</v>
      </c>
      <c r="M5455" s="2">
        <f>VLOOKUP(Sheet__29[[#This Row],[Produto]],Estoque!A:B,2,FALSE)</f>
        <v>93</v>
      </c>
      <c r="N5455" s="5">
        <f>Sheet__29[[#This Row],[Qtd]]*Sheet__29[[#This Row],[Valor]]</f>
        <v>4960</v>
      </c>
      <c r="O5455" s="5">
        <f>Sheet__29[[#This Row],[Venda]]*(1-Sheet__29[[#This Row],[Desc]]/100)</f>
        <v>4464</v>
      </c>
      <c r="P5455"/>
    </row>
    <row r="5456" spans="1:16" x14ac:dyDescent="0.25">
      <c r="A5456">
        <v>105454</v>
      </c>
      <c r="B5456" s="1">
        <v>46204</v>
      </c>
      <c r="C5456" t="s">
        <v>759</v>
      </c>
      <c r="D5456" t="s">
        <v>1076</v>
      </c>
      <c r="E5456">
        <v>4</v>
      </c>
      <c r="F5456" s="4">
        <v>395</v>
      </c>
      <c r="G5456">
        <v>10</v>
      </c>
      <c r="H5456" t="s">
        <v>1020</v>
      </c>
      <c r="I5456" s="2" t="str">
        <f>VLOOKUP(Sheet__29[[#This Row],[Filial]],Filiais!A:B,2,FALSE)</f>
        <v>Sorocaba</v>
      </c>
      <c r="J5456" s="2" t="str">
        <f>VLOOKUP(Sheet__29[[#This Row],[Cidade]],'Clientes'!C:D,2,FALSE)</f>
        <v>SP</v>
      </c>
      <c r="K5456" s="2" t="str">
        <f>VLOOKUP(Sheet__29[[#This Row],[Produto]],Produtos!B:C,2,FALSE)</f>
        <v>Monitor</v>
      </c>
      <c r="L5456" s="2" t="str">
        <f>VLOOKUP(Sheet__29[[#This Row],[Produto]],Produtos!B:D,3,FALSE)</f>
        <v>Logitech Brasil</v>
      </c>
      <c r="M5456" s="2">
        <f>VLOOKUP(Sheet__29[[#This Row],[Produto]],Estoque!A:B,2,FALSE)</f>
        <v>214</v>
      </c>
      <c r="N5456" s="5">
        <f>Sheet__29[[#This Row],[Qtd]]*Sheet__29[[#This Row],[Valor]]</f>
        <v>1580</v>
      </c>
      <c r="O5456" s="5">
        <f>Sheet__29[[#This Row],[Venda]]*(1-Sheet__29[[#This Row],[Desc]]/100)</f>
        <v>1422</v>
      </c>
      <c r="P5456"/>
    </row>
    <row r="5457" spans="1:16" x14ac:dyDescent="0.25">
      <c r="A5457">
        <v>105455</v>
      </c>
      <c r="B5457" s="1">
        <v>46204</v>
      </c>
      <c r="C5457" t="s">
        <v>692</v>
      </c>
      <c r="D5457" t="s">
        <v>1069</v>
      </c>
      <c r="E5457">
        <v>1</v>
      </c>
      <c r="F5457" s="4">
        <v>189</v>
      </c>
      <c r="G5457">
        <v>10</v>
      </c>
      <c r="H5457" t="s">
        <v>1023</v>
      </c>
      <c r="I5457" s="2" t="str">
        <f>VLOOKUP(Sheet__29[[#This Row],[Filial]],Filiais!A:B,2,FALSE)</f>
        <v>Bauru</v>
      </c>
      <c r="J5457" s="2" t="str">
        <f>VLOOKUP(Sheet__29[[#This Row],[Cidade]],'Clientes'!C:D,2,FALSE)</f>
        <v>SP</v>
      </c>
      <c r="K5457" s="2" t="str">
        <f>VLOOKUP(Sheet__29[[#This Row],[Produto]],Produtos!B:C,2,FALSE)</f>
        <v>Periférico</v>
      </c>
      <c r="L5457" s="2" t="str">
        <f>VLOOKUP(Sheet__29[[#This Row],[Produto]],Produtos!B:D,3,FALSE)</f>
        <v>Kingston Brasil</v>
      </c>
      <c r="M5457" s="2">
        <f>VLOOKUP(Sheet__29[[#This Row],[Produto]],Estoque!A:B,2,FALSE)</f>
        <v>290</v>
      </c>
      <c r="N5457" s="5">
        <f>Sheet__29[[#This Row],[Qtd]]*Sheet__29[[#This Row],[Valor]]</f>
        <v>189</v>
      </c>
      <c r="O5457" s="5">
        <f>Sheet__29[[#This Row],[Venda]]*(1-Sheet__29[[#This Row],[Desc]]/100)</f>
        <v>170.1</v>
      </c>
      <c r="P5457"/>
    </row>
    <row r="5458" spans="1:16" x14ac:dyDescent="0.25">
      <c r="A5458">
        <v>105456</v>
      </c>
      <c r="B5458" s="1">
        <v>46204</v>
      </c>
      <c r="C5458" t="s">
        <v>923</v>
      </c>
      <c r="D5458" t="s">
        <v>1047</v>
      </c>
      <c r="E5458">
        <v>2</v>
      </c>
      <c r="F5458" s="4">
        <v>1153</v>
      </c>
      <c r="G5458">
        <v>10</v>
      </c>
      <c r="H5458" t="s">
        <v>1025</v>
      </c>
      <c r="I5458" s="2" t="str">
        <f>VLOOKUP(Sheet__29[[#This Row],[Filial]],Filiais!A:B,2,FALSE)</f>
        <v>São José dos Campos</v>
      </c>
      <c r="J5458" s="2" t="str">
        <f>VLOOKUP(Sheet__29[[#This Row],[Cidade]],'Clientes'!C:D,2,FALSE)</f>
        <v>SP</v>
      </c>
      <c r="K5458" s="2" t="str">
        <f>VLOOKUP(Sheet__29[[#This Row],[Produto]],Produtos!B:C,2,FALSE)</f>
        <v>Periférico</v>
      </c>
      <c r="L5458" s="2" t="str">
        <f>VLOOKUP(Sheet__29[[#This Row],[Produto]],Produtos!B:D,3,FALSE)</f>
        <v>Kingston Brasil</v>
      </c>
      <c r="M5458" s="2">
        <f>VLOOKUP(Sheet__29[[#This Row],[Produto]],Estoque!A:B,2,FALSE)</f>
        <v>298</v>
      </c>
      <c r="N5458" s="5">
        <f>Sheet__29[[#This Row],[Qtd]]*Sheet__29[[#This Row],[Valor]]</f>
        <v>2306</v>
      </c>
      <c r="O5458" s="5">
        <f>Sheet__29[[#This Row],[Venda]]*(1-Sheet__29[[#This Row],[Desc]]/100)</f>
        <v>2075.4</v>
      </c>
      <c r="P5458"/>
    </row>
    <row r="5459" spans="1:16" x14ac:dyDescent="0.25">
      <c r="A5459">
        <v>105457</v>
      </c>
      <c r="B5459" s="1">
        <v>46204</v>
      </c>
      <c r="C5459" t="s">
        <v>850</v>
      </c>
      <c r="D5459" t="s">
        <v>1170</v>
      </c>
      <c r="E5459">
        <v>3</v>
      </c>
      <c r="F5459" s="4">
        <v>4931</v>
      </c>
      <c r="G5459">
        <v>0</v>
      </c>
      <c r="H5459" t="s">
        <v>1023</v>
      </c>
      <c r="I5459" s="2" t="str">
        <f>VLOOKUP(Sheet__29[[#This Row],[Filial]],Filiais!A:B,2,FALSE)</f>
        <v>Bauru</v>
      </c>
      <c r="J5459" s="2" t="str">
        <f>VLOOKUP(Sheet__29[[#This Row],[Cidade]],'Clientes'!C:D,2,FALSE)</f>
        <v>SP</v>
      </c>
      <c r="K5459" s="2" t="str">
        <f>VLOOKUP(Sheet__29[[#This Row],[Produto]],Produtos!B:C,2,FALSE)</f>
        <v>Notebook</v>
      </c>
      <c r="L5459" s="2" t="str">
        <f>VLOOKUP(Sheet__29[[#This Row],[Produto]],Produtos!B:D,3,FALSE)</f>
        <v>LG Brasil</v>
      </c>
      <c r="M5459" s="2">
        <f>VLOOKUP(Sheet__29[[#This Row],[Produto]],Estoque!A:B,2,FALSE)</f>
        <v>80</v>
      </c>
      <c r="N5459" s="5">
        <f>Sheet__29[[#This Row],[Qtd]]*Sheet__29[[#This Row],[Valor]]</f>
        <v>14793</v>
      </c>
      <c r="O5459" s="5">
        <f>Sheet__29[[#This Row],[Venda]]*(1-Sheet__29[[#This Row],[Desc]]/100)</f>
        <v>14793</v>
      </c>
      <c r="P5459"/>
    </row>
    <row r="5460" spans="1:16" x14ac:dyDescent="0.25">
      <c r="A5460">
        <v>105458</v>
      </c>
      <c r="B5460" s="1">
        <v>46204</v>
      </c>
      <c r="C5460" t="s">
        <v>552</v>
      </c>
      <c r="D5460" t="s">
        <v>1075</v>
      </c>
      <c r="E5460">
        <v>4</v>
      </c>
      <c r="F5460" s="4">
        <v>4769</v>
      </c>
      <c r="G5460">
        <v>5</v>
      </c>
      <c r="H5460" t="s">
        <v>1020</v>
      </c>
      <c r="I5460" s="2" t="str">
        <f>VLOOKUP(Sheet__29[[#This Row],[Filial]],Filiais!A:B,2,FALSE)</f>
        <v>Sorocaba</v>
      </c>
      <c r="J5460" s="2" t="str">
        <f>VLOOKUP(Sheet__29[[#This Row],[Cidade]],'Clientes'!C:D,2,FALSE)</f>
        <v>SP</v>
      </c>
      <c r="K5460" s="2" t="str">
        <f>VLOOKUP(Sheet__29[[#This Row],[Produto]],Produtos!B:C,2,FALSE)</f>
        <v>Armazenamento</v>
      </c>
      <c r="L5460" s="2" t="str">
        <f>VLOOKUP(Sheet__29[[#This Row],[Produto]],Produtos!B:D,3,FALSE)</f>
        <v>Logitech Brasil</v>
      </c>
      <c r="M5460" s="2">
        <f>VLOOKUP(Sheet__29[[#This Row],[Produto]],Estoque!A:B,2,FALSE)</f>
        <v>269</v>
      </c>
      <c r="N5460" s="5">
        <f>Sheet__29[[#This Row],[Qtd]]*Sheet__29[[#This Row],[Valor]]</f>
        <v>19076</v>
      </c>
      <c r="O5460" s="5">
        <f>Sheet__29[[#This Row],[Venda]]*(1-Sheet__29[[#This Row],[Desc]]/100)</f>
        <v>18122.2</v>
      </c>
      <c r="P5460"/>
    </row>
    <row r="5461" spans="1:16" x14ac:dyDescent="0.25">
      <c r="A5461">
        <v>105459</v>
      </c>
      <c r="B5461" s="1">
        <v>46204</v>
      </c>
      <c r="C5461" t="s">
        <v>595</v>
      </c>
      <c r="D5461" t="s">
        <v>1059</v>
      </c>
      <c r="E5461">
        <v>3</v>
      </c>
      <c r="F5461" s="4">
        <v>1572</v>
      </c>
      <c r="G5461">
        <v>5</v>
      </c>
      <c r="H5461" t="s">
        <v>1023</v>
      </c>
      <c r="I5461" s="2" t="str">
        <f>VLOOKUP(Sheet__29[[#This Row],[Filial]],Filiais!A:B,2,FALSE)</f>
        <v>Bauru</v>
      </c>
      <c r="J5461" s="2" t="str">
        <f>VLOOKUP(Sheet__29[[#This Row],[Cidade]],'Clientes'!C:D,2,FALSE)</f>
        <v>SP</v>
      </c>
      <c r="K5461" s="2" t="str">
        <f>VLOOKUP(Sheet__29[[#This Row],[Produto]],Produtos!B:C,2,FALSE)</f>
        <v>Notebook</v>
      </c>
      <c r="L5461" s="2" t="str">
        <f>VLOOKUP(Sheet__29[[#This Row],[Produto]],Produtos!B:D,3,FALSE)</f>
        <v>Logitech Brasil</v>
      </c>
      <c r="M5461" s="2">
        <f>VLOOKUP(Sheet__29[[#This Row],[Produto]],Estoque!A:B,2,FALSE)</f>
        <v>161</v>
      </c>
      <c r="N5461" s="5">
        <f>Sheet__29[[#This Row],[Qtd]]*Sheet__29[[#This Row],[Valor]]</f>
        <v>4716</v>
      </c>
      <c r="O5461" s="5">
        <f>Sheet__29[[#This Row],[Venda]]*(1-Sheet__29[[#This Row],[Desc]]/100)</f>
        <v>4480.2</v>
      </c>
      <c r="P5461"/>
    </row>
    <row r="5462" spans="1:16" x14ac:dyDescent="0.25">
      <c r="A5462">
        <v>105460</v>
      </c>
      <c r="B5462" s="1">
        <v>46204</v>
      </c>
      <c r="C5462" t="s">
        <v>204</v>
      </c>
      <c r="D5462" t="s">
        <v>1034</v>
      </c>
      <c r="E5462">
        <v>1</v>
      </c>
      <c r="F5462" s="4">
        <v>1383</v>
      </c>
      <c r="G5462">
        <v>5</v>
      </c>
      <c r="H5462" t="s">
        <v>1024</v>
      </c>
      <c r="I5462" s="2" t="str">
        <f>VLOOKUP(Sheet__29[[#This Row],[Filial]],Filiais!A:B,2,FALSE)</f>
        <v>Ribeirão Preto</v>
      </c>
      <c r="J5462" s="2" t="str">
        <f>VLOOKUP(Sheet__29[[#This Row],[Cidade]],'Clientes'!C:D,2,FALSE)</f>
        <v>SP</v>
      </c>
      <c r="K5462" s="2" t="str">
        <f>VLOOKUP(Sheet__29[[#This Row],[Produto]],Produtos!B:C,2,FALSE)</f>
        <v>Rede</v>
      </c>
      <c r="L5462" s="2" t="str">
        <f>VLOOKUP(Sheet__29[[#This Row],[Produto]],Produtos!B:D,3,FALSE)</f>
        <v>Dell Brasil</v>
      </c>
      <c r="M5462" s="2">
        <f>VLOOKUP(Sheet__29[[#This Row],[Produto]],Estoque!A:B,2,FALSE)</f>
        <v>109</v>
      </c>
      <c r="N5462" s="5">
        <f>Sheet__29[[#This Row],[Qtd]]*Sheet__29[[#This Row],[Valor]]</f>
        <v>1383</v>
      </c>
      <c r="O5462" s="5">
        <f>Sheet__29[[#This Row],[Venda]]*(1-Sheet__29[[#This Row],[Desc]]/100)</f>
        <v>1313.85</v>
      </c>
      <c r="P5462"/>
    </row>
    <row r="5463" spans="1:16" x14ac:dyDescent="0.25">
      <c r="A5463">
        <v>105461</v>
      </c>
      <c r="B5463" s="1">
        <v>46204</v>
      </c>
      <c r="C5463" t="s">
        <v>262</v>
      </c>
      <c r="D5463" t="s">
        <v>1103</v>
      </c>
      <c r="E5463">
        <v>3</v>
      </c>
      <c r="F5463" s="4">
        <v>4095</v>
      </c>
      <c r="G5463">
        <v>0</v>
      </c>
      <c r="H5463" t="s">
        <v>1019</v>
      </c>
      <c r="I5463" s="2" t="str">
        <f>VLOOKUP(Sheet__29[[#This Row],[Filial]],Filiais!A:B,2,FALSE)</f>
        <v>Osasco</v>
      </c>
      <c r="J5463" s="2" t="str">
        <f>VLOOKUP(Sheet__29[[#This Row],[Cidade]],'Clientes'!C:D,2,FALSE)</f>
        <v>SP</v>
      </c>
      <c r="K5463" s="2" t="str">
        <f>VLOOKUP(Sheet__29[[#This Row],[Produto]],Produtos!B:C,2,FALSE)</f>
        <v>Rede</v>
      </c>
      <c r="L5463" s="2" t="str">
        <f>VLOOKUP(Sheet__29[[#This Row],[Produto]],Produtos!B:D,3,FALSE)</f>
        <v>Logitech Brasil</v>
      </c>
      <c r="M5463" s="2">
        <f>VLOOKUP(Sheet__29[[#This Row],[Produto]],Estoque!A:B,2,FALSE)</f>
        <v>215</v>
      </c>
      <c r="N5463" s="5">
        <f>Sheet__29[[#This Row],[Qtd]]*Sheet__29[[#This Row],[Valor]]</f>
        <v>12285</v>
      </c>
      <c r="O5463" s="5">
        <f>Sheet__29[[#This Row],[Venda]]*(1-Sheet__29[[#This Row],[Desc]]/100)</f>
        <v>12285</v>
      </c>
      <c r="P5463"/>
    </row>
    <row r="5464" spans="1:16" x14ac:dyDescent="0.25">
      <c r="A5464">
        <v>105462</v>
      </c>
      <c r="B5464" s="1">
        <v>46204</v>
      </c>
      <c r="C5464" t="s">
        <v>477</v>
      </c>
      <c r="D5464" t="s">
        <v>1040</v>
      </c>
      <c r="E5464">
        <v>1</v>
      </c>
      <c r="F5464" s="4">
        <v>2200</v>
      </c>
      <c r="G5464">
        <v>5</v>
      </c>
      <c r="H5464" t="s">
        <v>1022</v>
      </c>
      <c r="I5464" s="2" t="str">
        <f>VLOOKUP(Sheet__29[[#This Row],[Filial]],Filiais!A:B,2,FALSE)</f>
        <v>Santos</v>
      </c>
      <c r="J5464" s="2" t="str">
        <f>VLOOKUP(Sheet__29[[#This Row],[Cidade]],'Clientes'!C:D,2,FALSE)</f>
        <v>SP</v>
      </c>
      <c r="K5464" s="2" t="str">
        <f>VLOOKUP(Sheet__29[[#This Row],[Produto]],Produtos!B:C,2,FALSE)</f>
        <v>Periférico</v>
      </c>
      <c r="L5464" s="2" t="str">
        <f>VLOOKUP(Sheet__29[[#This Row],[Produto]],Produtos!B:D,3,FALSE)</f>
        <v>Logitech Brasil</v>
      </c>
      <c r="M5464" s="2">
        <f>VLOOKUP(Sheet__29[[#This Row],[Produto]],Estoque!A:B,2,FALSE)</f>
        <v>11</v>
      </c>
      <c r="N5464" s="5">
        <f>Sheet__29[[#This Row],[Qtd]]*Sheet__29[[#This Row],[Valor]]</f>
        <v>2200</v>
      </c>
      <c r="O5464" s="5">
        <f>Sheet__29[[#This Row],[Venda]]*(1-Sheet__29[[#This Row],[Desc]]/100)</f>
        <v>2090</v>
      </c>
      <c r="P5464"/>
    </row>
    <row r="5465" spans="1:16" x14ac:dyDescent="0.25">
      <c r="A5465">
        <v>105463</v>
      </c>
      <c r="B5465" s="1">
        <v>46204</v>
      </c>
      <c r="C5465" t="s">
        <v>671</v>
      </c>
      <c r="D5465" t="s">
        <v>1093</v>
      </c>
      <c r="E5465">
        <v>4</v>
      </c>
      <c r="F5465" s="4">
        <v>1042</v>
      </c>
      <c r="G5465">
        <v>10</v>
      </c>
      <c r="H5465" t="s">
        <v>1019</v>
      </c>
      <c r="I5465" s="2" t="str">
        <f>VLOOKUP(Sheet__29[[#This Row],[Filial]],Filiais!A:B,2,FALSE)</f>
        <v>Osasco</v>
      </c>
      <c r="J5465" s="2" t="str">
        <f>VLOOKUP(Sheet__29[[#This Row],[Cidade]],'Clientes'!C:D,2,FALSE)</f>
        <v>SP</v>
      </c>
      <c r="K5465" s="2" t="str">
        <f>VLOOKUP(Sheet__29[[#This Row],[Produto]],Produtos!B:C,2,FALSE)</f>
        <v>Rede</v>
      </c>
      <c r="L5465" s="2" t="str">
        <f>VLOOKUP(Sheet__29[[#This Row],[Produto]],Produtos!B:D,3,FALSE)</f>
        <v>LG Brasil</v>
      </c>
      <c r="M5465" s="2">
        <f>VLOOKUP(Sheet__29[[#This Row],[Produto]],Estoque!A:B,2,FALSE)</f>
        <v>15</v>
      </c>
      <c r="N5465" s="5">
        <f>Sheet__29[[#This Row],[Qtd]]*Sheet__29[[#This Row],[Valor]]</f>
        <v>4168</v>
      </c>
      <c r="O5465" s="5">
        <f>Sheet__29[[#This Row],[Venda]]*(1-Sheet__29[[#This Row],[Desc]]/100)</f>
        <v>3751.2000000000003</v>
      </c>
      <c r="P5465"/>
    </row>
    <row r="5466" spans="1:16" x14ac:dyDescent="0.25">
      <c r="A5466">
        <v>105464</v>
      </c>
      <c r="B5466" s="1">
        <v>46204</v>
      </c>
      <c r="C5466" t="s">
        <v>176</v>
      </c>
      <c r="D5466" t="s">
        <v>1040</v>
      </c>
      <c r="E5466">
        <v>2</v>
      </c>
      <c r="F5466" s="4">
        <v>2245</v>
      </c>
      <c r="G5466">
        <v>0</v>
      </c>
      <c r="H5466" t="s">
        <v>1023</v>
      </c>
      <c r="I5466" s="2" t="str">
        <f>VLOOKUP(Sheet__29[[#This Row],[Filial]],Filiais!A:B,2,FALSE)</f>
        <v>Bauru</v>
      </c>
      <c r="J5466" s="2" t="str">
        <f>VLOOKUP(Sheet__29[[#This Row],[Cidade]],'Clientes'!C:D,2,FALSE)</f>
        <v>SP</v>
      </c>
      <c r="K5466" s="2" t="str">
        <f>VLOOKUP(Sheet__29[[#This Row],[Produto]],Produtos!B:C,2,FALSE)</f>
        <v>Periférico</v>
      </c>
      <c r="L5466" s="2" t="str">
        <f>VLOOKUP(Sheet__29[[#This Row],[Produto]],Produtos!B:D,3,FALSE)</f>
        <v>Logitech Brasil</v>
      </c>
      <c r="M5466" s="2">
        <f>VLOOKUP(Sheet__29[[#This Row],[Produto]],Estoque!A:B,2,FALSE)</f>
        <v>11</v>
      </c>
      <c r="N5466" s="5">
        <f>Sheet__29[[#This Row],[Qtd]]*Sheet__29[[#This Row],[Valor]]</f>
        <v>4490</v>
      </c>
      <c r="O5466" s="5">
        <f>Sheet__29[[#This Row],[Venda]]*(1-Sheet__29[[#This Row],[Desc]]/100)</f>
        <v>4490</v>
      </c>
      <c r="P5466"/>
    </row>
    <row r="5467" spans="1:16" x14ac:dyDescent="0.25">
      <c r="A5467">
        <v>105465</v>
      </c>
      <c r="B5467" s="1">
        <v>46204</v>
      </c>
      <c r="C5467" t="s">
        <v>786</v>
      </c>
      <c r="D5467" t="s">
        <v>1080</v>
      </c>
      <c r="E5467">
        <v>3</v>
      </c>
      <c r="F5467" s="4">
        <v>1959</v>
      </c>
      <c r="G5467">
        <v>10</v>
      </c>
      <c r="H5467" t="s">
        <v>1016</v>
      </c>
      <c r="I5467" s="2" t="str">
        <f>VLOOKUP(Sheet__29[[#This Row],[Filial]],Filiais!A:B,2,FALSE)</f>
        <v>São Paulo</v>
      </c>
      <c r="J5467" s="2" t="str">
        <f>VLOOKUP(Sheet__29[[#This Row],[Cidade]],'Clientes'!C:D,2,FALSE)</f>
        <v>SP</v>
      </c>
      <c r="K5467" s="2" t="str">
        <f>VLOOKUP(Sheet__29[[#This Row],[Produto]],Produtos!B:C,2,FALSE)</f>
        <v>Notebook</v>
      </c>
      <c r="L5467" s="2" t="str">
        <f>VLOOKUP(Sheet__29[[#This Row],[Produto]],Produtos!B:D,3,FALSE)</f>
        <v>Dell Brasil</v>
      </c>
      <c r="M5467" s="2">
        <f>VLOOKUP(Sheet__29[[#This Row],[Produto]],Estoque!A:B,2,FALSE)</f>
        <v>276</v>
      </c>
      <c r="N5467" s="5">
        <f>Sheet__29[[#This Row],[Qtd]]*Sheet__29[[#This Row],[Valor]]</f>
        <v>5877</v>
      </c>
      <c r="O5467" s="5">
        <f>Sheet__29[[#This Row],[Venda]]*(1-Sheet__29[[#This Row],[Desc]]/100)</f>
        <v>5289.3</v>
      </c>
      <c r="P5467"/>
    </row>
    <row r="5468" spans="1:16" x14ac:dyDescent="0.25">
      <c r="A5468">
        <v>105466</v>
      </c>
      <c r="B5468" s="1">
        <v>46204</v>
      </c>
      <c r="C5468" t="s">
        <v>339</v>
      </c>
      <c r="D5468" t="s">
        <v>1115</v>
      </c>
      <c r="E5468">
        <v>1</v>
      </c>
      <c r="F5468" s="4">
        <v>3291</v>
      </c>
      <c r="G5468">
        <v>10</v>
      </c>
      <c r="H5468" t="s">
        <v>1025</v>
      </c>
      <c r="I5468" s="2" t="str">
        <f>VLOOKUP(Sheet__29[[#This Row],[Filial]],Filiais!A:B,2,FALSE)</f>
        <v>São José dos Campos</v>
      </c>
      <c r="J5468" s="2" t="str">
        <f>VLOOKUP(Sheet__29[[#This Row],[Cidade]],'Clientes'!C:D,2,FALSE)</f>
        <v>SP</v>
      </c>
      <c r="K5468" s="2" t="str">
        <f>VLOOKUP(Sheet__29[[#This Row],[Produto]],Produtos!B:C,2,FALSE)</f>
        <v>Periférico</v>
      </c>
      <c r="L5468" s="2" t="str">
        <f>VLOOKUP(Sheet__29[[#This Row],[Produto]],Produtos!B:D,3,FALSE)</f>
        <v>Dell Brasil</v>
      </c>
      <c r="M5468" s="2">
        <f>VLOOKUP(Sheet__29[[#This Row],[Produto]],Estoque!A:B,2,FALSE)</f>
        <v>266</v>
      </c>
      <c r="N5468" s="5">
        <f>Sheet__29[[#This Row],[Qtd]]*Sheet__29[[#This Row],[Valor]]</f>
        <v>3291</v>
      </c>
      <c r="O5468" s="5">
        <f>Sheet__29[[#This Row],[Venda]]*(1-Sheet__29[[#This Row],[Desc]]/100)</f>
        <v>2961.9</v>
      </c>
      <c r="P5468"/>
    </row>
    <row r="5469" spans="1:16" x14ac:dyDescent="0.25">
      <c r="A5469">
        <v>105467</v>
      </c>
      <c r="B5469" s="1">
        <v>46204</v>
      </c>
      <c r="C5469" t="s">
        <v>69</v>
      </c>
      <c r="D5469" t="s">
        <v>1043</v>
      </c>
      <c r="E5469">
        <v>1</v>
      </c>
      <c r="F5469" s="4">
        <v>1976</v>
      </c>
      <c r="G5469">
        <v>10</v>
      </c>
      <c r="H5469" t="s">
        <v>1022</v>
      </c>
      <c r="I5469" s="2" t="str">
        <f>VLOOKUP(Sheet__29[[#This Row],[Filial]],Filiais!A:B,2,FALSE)</f>
        <v>Santos</v>
      </c>
      <c r="J5469" s="2" t="str">
        <f>VLOOKUP(Sheet__29[[#This Row],[Cidade]],'Clientes'!C:D,2,FALSE)</f>
        <v>SP</v>
      </c>
      <c r="K5469" s="2" t="str">
        <f>VLOOKUP(Sheet__29[[#This Row],[Produto]],Produtos!B:C,2,FALSE)</f>
        <v>Notebook</v>
      </c>
      <c r="L5469" s="2" t="str">
        <f>VLOOKUP(Sheet__29[[#This Row],[Produto]],Produtos!B:D,3,FALSE)</f>
        <v>Kingston Brasil</v>
      </c>
      <c r="M5469" s="2">
        <f>VLOOKUP(Sheet__29[[#This Row],[Produto]],Estoque!A:B,2,FALSE)</f>
        <v>74</v>
      </c>
      <c r="N5469" s="5">
        <f>Sheet__29[[#This Row],[Qtd]]*Sheet__29[[#This Row],[Valor]]</f>
        <v>1976</v>
      </c>
      <c r="O5469" s="5">
        <f>Sheet__29[[#This Row],[Venda]]*(1-Sheet__29[[#This Row],[Desc]]/100)</f>
        <v>1778.4</v>
      </c>
      <c r="P5469"/>
    </row>
    <row r="5470" spans="1:16" x14ac:dyDescent="0.25">
      <c r="A5470">
        <v>105468</v>
      </c>
      <c r="B5470" s="1">
        <v>46204</v>
      </c>
      <c r="C5470" t="s">
        <v>149</v>
      </c>
      <c r="D5470" t="s">
        <v>1167</v>
      </c>
      <c r="E5470">
        <v>5</v>
      </c>
      <c r="F5470" s="4">
        <v>4276</v>
      </c>
      <c r="G5470">
        <v>0</v>
      </c>
      <c r="H5470" t="s">
        <v>1021</v>
      </c>
      <c r="I5470" s="2" t="str">
        <f>VLOOKUP(Sheet__29[[#This Row],[Filial]],Filiais!A:B,2,FALSE)</f>
        <v>Jundiaí</v>
      </c>
      <c r="J5470" s="2" t="str">
        <f>VLOOKUP(Sheet__29[[#This Row],[Cidade]],'Clientes'!C:D,2,FALSE)</f>
        <v>SP</v>
      </c>
      <c r="K5470" s="2" t="str">
        <f>VLOOKUP(Sheet__29[[#This Row],[Produto]],Produtos!B:C,2,FALSE)</f>
        <v>Monitor</v>
      </c>
      <c r="L5470" s="2" t="str">
        <f>VLOOKUP(Sheet__29[[#This Row],[Produto]],Produtos!B:D,3,FALSE)</f>
        <v>LG Brasil</v>
      </c>
      <c r="M5470" s="2">
        <f>VLOOKUP(Sheet__29[[#This Row],[Produto]],Estoque!A:B,2,FALSE)</f>
        <v>42</v>
      </c>
      <c r="N5470" s="5">
        <f>Sheet__29[[#This Row],[Qtd]]*Sheet__29[[#This Row],[Valor]]</f>
        <v>21380</v>
      </c>
      <c r="O5470" s="5">
        <f>Sheet__29[[#This Row],[Venda]]*(1-Sheet__29[[#This Row],[Desc]]/100)</f>
        <v>21380</v>
      </c>
      <c r="P5470"/>
    </row>
    <row r="5471" spans="1:16" x14ac:dyDescent="0.25">
      <c r="A5471">
        <v>105469</v>
      </c>
      <c r="B5471" s="1">
        <v>46204</v>
      </c>
      <c r="C5471" t="s">
        <v>99</v>
      </c>
      <c r="D5471" t="s">
        <v>1143</v>
      </c>
      <c r="E5471">
        <v>1</v>
      </c>
      <c r="F5471" s="4">
        <v>3929</v>
      </c>
      <c r="G5471">
        <v>0</v>
      </c>
      <c r="H5471" t="s">
        <v>1022</v>
      </c>
      <c r="I5471" s="2" t="str">
        <f>VLOOKUP(Sheet__29[[#This Row],[Filial]],Filiais!A:B,2,FALSE)</f>
        <v>Santos</v>
      </c>
      <c r="J5471" s="2" t="str">
        <f>VLOOKUP(Sheet__29[[#This Row],[Cidade]],'Clientes'!C:D,2,FALSE)</f>
        <v>SP</v>
      </c>
      <c r="K5471" s="2" t="str">
        <f>VLOOKUP(Sheet__29[[#This Row],[Produto]],Produtos!B:C,2,FALSE)</f>
        <v>Armazenamento</v>
      </c>
      <c r="L5471" s="2" t="str">
        <f>VLOOKUP(Sheet__29[[#This Row],[Produto]],Produtos!B:D,3,FALSE)</f>
        <v>Dell Brasil</v>
      </c>
      <c r="M5471" s="2">
        <f>VLOOKUP(Sheet__29[[#This Row],[Produto]],Estoque!A:B,2,FALSE)</f>
        <v>30</v>
      </c>
      <c r="N5471" s="5">
        <f>Sheet__29[[#This Row],[Qtd]]*Sheet__29[[#This Row],[Valor]]</f>
        <v>3929</v>
      </c>
      <c r="O5471" s="5">
        <f>Sheet__29[[#This Row],[Venda]]*(1-Sheet__29[[#This Row],[Desc]]/100)</f>
        <v>3929</v>
      </c>
      <c r="P5471"/>
    </row>
    <row r="5472" spans="1:16" x14ac:dyDescent="0.25">
      <c r="A5472">
        <v>105470</v>
      </c>
      <c r="B5472" s="1">
        <v>46204</v>
      </c>
      <c r="C5472" t="s">
        <v>452</v>
      </c>
      <c r="D5472" t="s">
        <v>1135</v>
      </c>
      <c r="E5472">
        <v>3</v>
      </c>
      <c r="F5472" s="4">
        <v>3057</v>
      </c>
      <c r="G5472">
        <v>0</v>
      </c>
      <c r="H5472" t="s">
        <v>1025</v>
      </c>
      <c r="I5472" s="2" t="str">
        <f>VLOOKUP(Sheet__29[[#This Row],[Filial]],Filiais!A:B,2,FALSE)</f>
        <v>São José dos Campos</v>
      </c>
      <c r="J5472" s="2" t="str">
        <f>VLOOKUP(Sheet__29[[#This Row],[Cidade]],'Clientes'!C:D,2,FALSE)</f>
        <v>SP</v>
      </c>
      <c r="K5472" s="2" t="str">
        <f>VLOOKUP(Sheet__29[[#This Row],[Produto]],Produtos!B:C,2,FALSE)</f>
        <v>Monitor</v>
      </c>
      <c r="L5472" s="2" t="str">
        <f>VLOOKUP(Sheet__29[[#This Row],[Produto]],Produtos!B:D,3,FALSE)</f>
        <v>LG Brasil</v>
      </c>
      <c r="M5472" s="2">
        <f>VLOOKUP(Sheet__29[[#This Row],[Produto]],Estoque!A:B,2,FALSE)</f>
        <v>142</v>
      </c>
      <c r="N5472" s="5">
        <f>Sheet__29[[#This Row],[Qtd]]*Sheet__29[[#This Row],[Valor]]</f>
        <v>9171</v>
      </c>
      <c r="O5472" s="5">
        <f>Sheet__29[[#This Row],[Venda]]*(1-Sheet__29[[#This Row],[Desc]]/100)</f>
        <v>9171</v>
      </c>
      <c r="P5472"/>
    </row>
    <row r="5473" spans="1:16" x14ac:dyDescent="0.25">
      <c r="A5473">
        <v>105471</v>
      </c>
      <c r="B5473" s="1">
        <v>46204</v>
      </c>
      <c r="C5473" t="s">
        <v>423</v>
      </c>
      <c r="D5473" t="s">
        <v>1159</v>
      </c>
      <c r="E5473">
        <v>3</v>
      </c>
      <c r="F5473" s="4">
        <v>4287</v>
      </c>
      <c r="G5473">
        <v>10</v>
      </c>
      <c r="H5473" t="s">
        <v>1024</v>
      </c>
      <c r="I5473" s="2" t="str">
        <f>VLOOKUP(Sheet__29[[#This Row],[Filial]],Filiais!A:B,2,FALSE)</f>
        <v>Ribeirão Preto</v>
      </c>
      <c r="J5473" s="2" t="str">
        <f>VLOOKUP(Sheet__29[[#This Row],[Cidade]],'Clientes'!C:D,2,FALSE)</f>
        <v>SP</v>
      </c>
      <c r="K5473" s="2" t="str">
        <f>VLOOKUP(Sheet__29[[#This Row],[Produto]],Produtos!B:C,2,FALSE)</f>
        <v>Rede</v>
      </c>
      <c r="L5473" s="2" t="str">
        <f>VLOOKUP(Sheet__29[[#This Row],[Produto]],Produtos!B:D,3,FALSE)</f>
        <v>Logitech Brasil</v>
      </c>
      <c r="M5473" s="2">
        <f>VLOOKUP(Sheet__29[[#This Row],[Produto]],Estoque!A:B,2,FALSE)</f>
        <v>130</v>
      </c>
      <c r="N5473" s="5">
        <f>Sheet__29[[#This Row],[Qtd]]*Sheet__29[[#This Row],[Valor]]</f>
        <v>12861</v>
      </c>
      <c r="O5473" s="5">
        <f>Sheet__29[[#This Row],[Venda]]*(1-Sheet__29[[#This Row],[Desc]]/100)</f>
        <v>11574.9</v>
      </c>
      <c r="P5473"/>
    </row>
    <row r="5474" spans="1:16" x14ac:dyDescent="0.25">
      <c r="A5474">
        <v>105472</v>
      </c>
      <c r="B5474" s="1">
        <v>46204</v>
      </c>
      <c r="C5474" t="s">
        <v>811</v>
      </c>
      <c r="D5474" t="s">
        <v>1060</v>
      </c>
      <c r="E5474">
        <v>3</v>
      </c>
      <c r="F5474" s="4">
        <v>2258</v>
      </c>
      <c r="G5474">
        <v>10</v>
      </c>
      <c r="H5474" t="s">
        <v>1019</v>
      </c>
      <c r="I5474" s="2" t="str">
        <f>VLOOKUP(Sheet__29[[#This Row],[Filial]],Filiais!A:B,2,FALSE)</f>
        <v>Osasco</v>
      </c>
      <c r="J5474" s="2" t="str">
        <f>VLOOKUP(Sheet__29[[#This Row],[Cidade]],'Clientes'!C:D,2,FALSE)</f>
        <v>SP</v>
      </c>
      <c r="K5474" s="2" t="str">
        <f>VLOOKUP(Sheet__29[[#This Row],[Produto]],Produtos!B:C,2,FALSE)</f>
        <v>Rede</v>
      </c>
      <c r="L5474" s="2" t="str">
        <f>VLOOKUP(Sheet__29[[#This Row],[Produto]],Produtos!B:D,3,FALSE)</f>
        <v>LG Brasil</v>
      </c>
      <c r="M5474" s="2">
        <f>VLOOKUP(Sheet__29[[#This Row],[Produto]],Estoque!A:B,2,FALSE)</f>
        <v>281</v>
      </c>
      <c r="N5474" s="5">
        <f>Sheet__29[[#This Row],[Qtd]]*Sheet__29[[#This Row],[Valor]]</f>
        <v>6774</v>
      </c>
      <c r="O5474" s="5">
        <f>Sheet__29[[#This Row],[Venda]]*(1-Sheet__29[[#This Row],[Desc]]/100)</f>
        <v>6096.6</v>
      </c>
      <c r="P5474"/>
    </row>
    <row r="5475" spans="1:16" x14ac:dyDescent="0.25">
      <c r="A5475">
        <v>105473</v>
      </c>
      <c r="B5475" s="1">
        <v>46204</v>
      </c>
      <c r="C5475" t="s">
        <v>936</v>
      </c>
      <c r="D5475" t="s">
        <v>1056</v>
      </c>
      <c r="E5475">
        <v>2</v>
      </c>
      <c r="F5475" s="4">
        <v>1058</v>
      </c>
      <c r="G5475">
        <v>0</v>
      </c>
      <c r="H5475" t="s">
        <v>1016</v>
      </c>
      <c r="I5475" s="2" t="str">
        <f>VLOOKUP(Sheet__29[[#This Row],[Filial]],Filiais!A:B,2,FALSE)</f>
        <v>São Paulo</v>
      </c>
      <c r="J5475" s="2" t="str">
        <f>VLOOKUP(Sheet__29[[#This Row],[Cidade]],'Clientes'!C:D,2,FALSE)</f>
        <v>SP</v>
      </c>
      <c r="K5475" s="2" t="str">
        <f>VLOOKUP(Sheet__29[[#This Row],[Produto]],Produtos!B:C,2,FALSE)</f>
        <v>Notebook</v>
      </c>
      <c r="L5475" s="2" t="str">
        <f>VLOOKUP(Sheet__29[[#This Row],[Produto]],Produtos!B:D,3,FALSE)</f>
        <v>Kingston Brasil</v>
      </c>
      <c r="M5475" s="2">
        <f>VLOOKUP(Sheet__29[[#This Row],[Produto]],Estoque!A:B,2,FALSE)</f>
        <v>231</v>
      </c>
      <c r="N5475" s="5">
        <f>Sheet__29[[#This Row],[Qtd]]*Sheet__29[[#This Row],[Valor]]</f>
        <v>2116</v>
      </c>
      <c r="O5475" s="5">
        <f>Sheet__29[[#This Row],[Venda]]*(1-Sheet__29[[#This Row],[Desc]]/100)</f>
        <v>2116</v>
      </c>
      <c r="P5475"/>
    </row>
    <row r="5476" spans="1:16" x14ac:dyDescent="0.25">
      <c r="A5476">
        <v>105474</v>
      </c>
      <c r="B5476" s="1">
        <v>46204</v>
      </c>
      <c r="C5476" t="s">
        <v>229</v>
      </c>
      <c r="D5476" t="s">
        <v>1165</v>
      </c>
      <c r="E5476">
        <v>3</v>
      </c>
      <c r="F5476" s="4">
        <v>3231</v>
      </c>
      <c r="G5476">
        <v>10</v>
      </c>
      <c r="H5476" t="s">
        <v>1022</v>
      </c>
      <c r="I5476" s="2" t="str">
        <f>VLOOKUP(Sheet__29[[#This Row],[Filial]],Filiais!A:B,2,FALSE)</f>
        <v>Santos</v>
      </c>
      <c r="J5476" s="2" t="str">
        <f>VLOOKUP(Sheet__29[[#This Row],[Cidade]],'Clientes'!C:D,2,FALSE)</f>
        <v>SP</v>
      </c>
      <c r="K5476" s="2" t="str">
        <f>VLOOKUP(Sheet__29[[#This Row],[Produto]],Produtos!B:C,2,FALSE)</f>
        <v>Monitor</v>
      </c>
      <c r="L5476" s="2" t="str">
        <f>VLOOKUP(Sheet__29[[#This Row],[Produto]],Produtos!B:D,3,FALSE)</f>
        <v>Logitech Brasil</v>
      </c>
      <c r="M5476" s="2">
        <f>VLOOKUP(Sheet__29[[#This Row],[Produto]],Estoque!A:B,2,FALSE)</f>
        <v>142</v>
      </c>
      <c r="N5476" s="5">
        <f>Sheet__29[[#This Row],[Qtd]]*Sheet__29[[#This Row],[Valor]]</f>
        <v>9693</v>
      </c>
      <c r="O5476" s="5">
        <f>Sheet__29[[#This Row],[Venda]]*(1-Sheet__29[[#This Row],[Desc]]/100)</f>
        <v>8723.7000000000007</v>
      </c>
      <c r="P5476"/>
    </row>
    <row r="5477" spans="1:16" x14ac:dyDescent="0.25">
      <c r="A5477">
        <v>105475</v>
      </c>
      <c r="B5477" s="1">
        <v>46204</v>
      </c>
      <c r="C5477" t="s">
        <v>254</v>
      </c>
      <c r="D5477" t="s">
        <v>1063</v>
      </c>
      <c r="E5477">
        <v>4</v>
      </c>
      <c r="F5477" s="4">
        <v>1749</v>
      </c>
      <c r="G5477">
        <v>10</v>
      </c>
      <c r="H5477" t="s">
        <v>1025</v>
      </c>
      <c r="I5477" s="2" t="str">
        <f>VLOOKUP(Sheet__29[[#This Row],[Filial]],Filiais!A:B,2,FALSE)</f>
        <v>São José dos Campos</v>
      </c>
      <c r="J5477" s="2" t="str">
        <f>VLOOKUP(Sheet__29[[#This Row],[Cidade]],'Clientes'!C:D,2,FALSE)</f>
        <v>SP</v>
      </c>
      <c r="K5477" s="2" t="str">
        <f>VLOOKUP(Sheet__29[[#This Row],[Produto]],Produtos!B:C,2,FALSE)</f>
        <v>Periférico</v>
      </c>
      <c r="L5477" s="2" t="str">
        <f>VLOOKUP(Sheet__29[[#This Row],[Produto]],Produtos!B:D,3,FALSE)</f>
        <v>Dell Brasil</v>
      </c>
      <c r="M5477" s="2">
        <f>VLOOKUP(Sheet__29[[#This Row],[Produto]],Estoque!A:B,2,FALSE)</f>
        <v>297</v>
      </c>
      <c r="N5477" s="5">
        <f>Sheet__29[[#This Row],[Qtd]]*Sheet__29[[#This Row],[Valor]]</f>
        <v>6996</v>
      </c>
      <c r="O5477" s="5">
        <f>Sheet__29[[#This Row],[Venda]]*(1-Sheet__29[[#This Row],[Desc]]/100)</f>
        <v>6296.4000000000005</v>
      </c>
      <c r="P5477"/>
    </row>
    <row r="5478" spans="1:16" x14ac:dyDescent="0.25">
      <c r="A5478">
        <v>105476</v>
      </c>
      <c r="B5478" s="1">
        <v>46204</v>
      </c>
      <c r="C5478" t="s">
        <v>875</v>
      </c>
      <c r="D5478" t="s">
        <v>1045</v>
      </c>
      <c r="E5478">
        <v>4</v>
      </c>
      <c r="F5478" s="4">
        <v>298</v>
      </c>
      <c r="G5478">
        <v>0</v>
      </c>
      <c r="H5478" t="s">
        <v>1021</v>
      </c>
      <c r="I5478" s="2" t="str">
        <f>VLOOKUP(Sheet__29[[#This Row],[Filial]],Filiais!A:B,2,FALSE)</f>
        <v>Jundiaí</v>
      </c>
      <c r="J5478" s="2" t="str">
        <f>VLOOKUP(Sheet__29[[#This Row],[Cidade]],'Clientes'!C:D,2,FALSE)</f>
        <v>SP</v>
      </c>
      <c r="K5478" s="2" t="str">
        <f>VLOOKUP(Sheet__29[[#This Row],[Produto]],Produtos!B:C,2,FALSE)</f>
        <v>Periférico</v>
      </c>
      <c r="L5478" s="2" t="str">
        <f>VLOOKUP(Sheet__29[[#This Row],[Produto]],Produtos!B:D,3,FALSE)</f>
        <v>Dell Brasil</v>
      </c>
      <c r="M5478" s="2">
        <f>VLOOKUP(Sheet__29[[#This Row],[Produto]],Estoque!A:B,2,FALSE)</f>
        <v>261</v>
      </c>
      <c r="N5478" s="5">
        <f>Sheet__29[[#This Row],[Qtd]]*Sheet__29[[#This Row],[Valor]]</f>
        <v>1192</v>
      </c>
      <c r="O5478" s="5">
        <f>Sheet__29[[#This Row],[Venda]]*(1-Sheet__29[[#This Row],[Desc]]/100)</f>
        <v>1192</v>
      </c>
      <c r="P5478"/>
    </row>
    <row r="5479" spans="1:16" x14ac:dyDescent="0.25">
      <c r="A5479">
        <v>105477</v>
      </c>
      <c r="B5479" s="1">
        <v>46204</v>
      </c>
      <c r="C5479" t="s">
        <v>555</v>
      </c>
      <c r="D5479" t="s">
        <v>1090</v>
      </c>
      <c r="E5479">
        <v>4</v>
      </c>
      <c r="F5479" s="4">
        <v>1031</v>
      </c>
      <c r="G5479">
        <v>5</v>
      </c>
      <c r="H5479" t="s">
        <v>1023</v>
      </c>
      <c r="I5479" s="2" t="str">
        <f>VLOOKUP(Sheet__29[[#This Row],[Filial]],Filiais!A:B,2,FALSE)</f>
        <v>Bauru</v>
      </c>
      <c r="J5479" s="2" t="str">
        <f>VLOOKUP(Sheet__29[[#This Row],[Cidade]],'Clientes'!C:D,2,FALSE)</f>
        <v>SP</v>
      </c>
      <c r="K5479" s="2" t="str">
        <f>VLOOKUP(Sheet__29[[#This Row],[Produto]],Produtos!B:C,2,FALSE)</f>
        <v>Notebook</v>
      </c>
      <c r="L5479" s="2" t="str">
        <f>VLOOKUP(Sheet__29[[#This Row],[Produto]],Produtos!B:D,3,FALSE)</f>
        <v>Lenovo Brasil</v>
      </c>
      <c r="M5479" s="2">
        <f>VLOOKUP(Sheet__29[[#This Row],[Produto]],Estoque!A:B,2,FALSE)</f>
        <v>257</v>
      </c>
      <c r="N5479" s="5">
        <f>Sheet__29[[#This Row],[Qtd]]*Sheet__29[[#This Row],[Valor]]</f>
        <v>4124</v>
      </c>
      <c r="O5479" s="5">
        <f>Sheet__29[[#This Row],[Venda]]*(1-Sheet__29[[#This Row],[Desc]]/100)</f>
        <v>3917.7999999999997</v>
      </c>
      <c r="P5479"/>
    </row>
    <row r="5480" spans="1:16" x14ac:dyDescent="0.25">
      <c r="A5480">
        <v>105478</v>
      </c>
      <c r="B5480" s="1">
        <v>46204</v>
      </c>
      <c r="C5480" t="s">
        <v>15</v>
      </c>
      <c r="D5480" t="s">
        <v>1030</v>
      </c>
      <c r="E5480">
        <v>2</v>
      </c>
      <c r="F5480" s="4">
        <v>3947</v>
      </c>
      <c r="G5480">
        <v>0</v>
      </c>
      <c r="H5480" t="s">
        <v>1022</v>
      </c>
      <c r="I5480" s="2" t="str">
        <f>VLOOKUP(Sheet__29[[#This Row],[Filial]],Filiais!A:B,2,FALSE)</f>
        <v>Santos</v>
      </c>
      <c r="J5480" s="2" t="str">
        <f>VLOOKUP(Sheet__29[[#This Row],[Cidade]],'Clientes'!C:D,2,FALSE)</f>
        <v>SP</v>
      </c>
      <c r="K5480" s="2" t="str">
        <f>VLOOKUP(Sheet__29[[#This Row],[Produto]],Produtos!B:C,2,FALSE)</f>
        <v>Notebook</v>
      </c>
      <c r="L5480" s="2" t="str">
        <f>VLOOKUP(Sheet__29[[#This Row],[Produto]],Produtos!B:D,3,FALSE)</f>
        <v>Kingston Brasil</v>
      </c>
      <c r="M5480" s="2">
        <f>VLOOKUP(Sheet__29[[#This Row],[Produto]],Estoque!A:B,2,FALSE)</f>
        <v>67</v>
      </c>
      <c r="N5480" s="5">
        <f>Sheet__29[[#This Row],[Qtd]]*Sheet__29[[#This Row],[Valor]]</f>
        <v>7894</v>
      </c>
      <c r="O5480" s="5">
        <f>Sheet__29[[#This Row],[Venda]]*(1-Sheet__29[[#This Row],[Desc]]/100)</f>
        <v>7894</v>
      </c>
      <c r="P5480"/>
    </row>
    <row r="5481" spans="1:16" x14ac:dyDescent="0.25">
      <c r="A5481">
        <v>105479</v>
      </c>
      <c r="B5481" s="1">
        <v>46204</v>
      </c>
      <c r="C5481" t="s">
        <v>683</v>
      </c>
      <c r="D5481" t="s">
        <v>1172</v>
      </c>
      <c r="E5481">
        <v>2</v>
      </c>
      <c r="F5481" s="4">
        <v>3720</v>
      </c>
      <c r="G5481">
        <v>10</v>
      </c>
      <c r="H5481" t="s">
        <v>1021</v>
      </c>
      <c r="I5481" s="2" t="str">
        <f>VLOOKUP(Sheet__29[[#This Row],[Filial]],Filiais!A:B,2,FALSE)</f>
        <v>Jundiaí</v>
      </c>
      <c r="J5481" s="2" t="str">
        <f>VLOOKUP(Sheet__29[[#This Row],[Cidade]],'Clientes'!C:D,2,FALSE)</f>
        <v>SP</v>
      </c>
      <c r="K5481" s="2" t="str">
        <f>VLOOKUP(Sheet__29[[#This Row],[Produto]],Produtos!B:C,2,FALSE)</f>
        <v>Rede</v>
      </c>
      <c r="L5481" s="2" t="str">
        <f>VLOOKUP(Sheet__29[[#This Row],[Produto]],Produtos!B:D,3,FALSE)</f>
        <v>Kingston Brasil</v>
      </c>
      <c r="M5481" s="2">
        <f>VLOOKUP(Sheet__29[[#This Row],[Produto]],Estoque!A:B,2,FALSE)</f>
        <v>240</v>
      </c>
      <c r="N5481" s="5">
        <f>Sheet__29[[#This Row],[Qtd]]*Sheet__29[[#This Row],[Valor]]</f>
        <v>7440</v>
      </c>
      <c r="O5481" s="5">
        <f>Sheet__29[[#This Row],[Venda]]*(1-Sheet__29[[#This Row],[Desc]]/100)</f>
        <v>6696</v>
      </c>
      <c r="P5481"/>
    </row>
    <row r="5482" spans="1:16" x14ac:dyDescent="0.25">
      <c r="A5482">
        <v>105480</v>
      </c>
      <c r="B5482" s="1">
        <v>46204</v>
      </c>
      <c r="C5482" t="s">
        <v>294</v>
      </c>
      <c r="D5482" t="s">
        <v>1121</v>
      </c>
      <c r="E5482">
        <v>4</v>
      </c>
      <c r="F5482" s="4">
        <v>4592</v>
      </c>
      <c r="G5482">
        <v>0</v>
      </c>
      <c r="H5482" t="s">
        <v>1023</v>
      </c>
      <c r="I5482" s="2" t="str">
        <f>VLOOKUP(Sheet__29[[#This Row],[Filial]],Filiais!A:B,2,FALSE)</f>
        <v>Bauru</v>
      </c>
      <c r="J5482" s="2" t="str">
        <f>VLOOKUP(Sheet__29[[#This Row],[Cidade]],'Clientes'!C:D,2,FALSE)</f>
        <v>SP</v>
      </c>
      <c r="K5482" s="2" t="str">
        <f>VLOOKUP(Sheet__29[[#This Row],[Produto]],Produtos!B:C,2,FALSE)</f>
        <v>Monitor</v>
      </c>
      <c r="L5482" s="2" t="str">
        <f>VLOOKUP(Sheet__29[[#This Row],[Produto]],Produtos!B:D,3,FALSE)</f>
        <v>Logitech Brasil</v>
      </c>
      <c r="M5482" s="2">
        <f>VLOOKUP(Sheet__29[[#This Row],[Produto]],Estoque!A:B,2,FALSE)</f>
        <v>231</v>
      </c>
      <c r="N5482" s="5">
        <f>Sheet__29[[#This Row],[Qtd]]*Sheet__29[[#This Row],[Valor]]</f>
        <v>18368</v>
      </c>
      <c r="O5482" s="5">
        <f>Sheet__29[[#This Row],[Venda]]*(1-Sheet__29[[#This Row],[Desc]]/100)</f>
        <v>18368</v>
      </c>
      <c r="P5482"/>
    </row>
    <row r="5483" spans="1:16" x14ac:dyDescent="0.25">
      <c r="A5483">
        <v>105481</v>
      </c>
      <c r="B5483" s="1">
        <v>46204</v>
      </c>
      <c r="C5483" t="s">
        <v>139</v>
      </c>
      <c r="D5483" t="s">
        <v>1047</v>
      </c>
      <c r="E5483">
        <v>1</v>
      </c>
      <c r="F5483" s="4">
        <v>1820</v>
      </c>
      <c r="G5483">
        <v>10</v>
      </c>
      <c r="H5483" t="s">
        <v>1025</v>
      </c>
      <c r="I5483" s="2" t="str">
        <f>VLOOKUP(Sheet__29[[#This Row],[Filial]],Filiais!A:B,2,FALSE)</f>
        <v>São José dos Campos</v>
      </c>
      <c r="J5483" s="2" t="str">
        <f>VLOOKUP(Sheet__29[[#This Row],[Cidade]],'Clientes'!C:D,2,FALSE)</f>
        <v>SP</v>
      </c>
      <c r="K5483" s="2" t="str">
        <f>VLOOKUP(Sheet__29[[#This Row],[Produto]],Produtos!B:C,2,FALSE)</f>
        <v>Periférico</v>
      </c>
      <c r="L5483" s="2" t="str">
        <f>VLOOKUP(Sheet__29[[#This Row],[Produto]],Produtos!B:D,3,FALSE)</f>
        <v>Kingston Brasil</v>
      </c>
      <c r="M5483" s="2">
        <f>VLOOKUP(Sheet__29[[#This Row],[Produto]],Estoque!A:B,2,FALSE)</f>
        <v>298</v>
      </c>
      <c r="N5483" s="5">
        <f>Sheet__29[[#This Row],[Qtd]]*Sheet__29[[#This Row],[Valor]]</f>
        <v>1820</v>
      </c>
      <c r="O5483" s="5">
        <f>Sheet__29[[#This Row],[Venda]]*(1-Sheet__29[[#This Row],[Desc]]/100)</f>
        <v>1638</v>
      </c>
      <c r="P5483"/>
    </row>
    <row r="5484" spans="1:16" x14ac:dyDescent="0.25">
      <c r="A5484">
        <v>105482</v>
      </c>
      <c r="B5484" s="1">
        <v>46204</v>
      </c>
      <c r="C5484" t="s">
        <v>197</v>
      </c>
      <c r="D5484" t="s">
        <v>1122</v>
      </c>
      <c r="E5484">
        <v>4</v>
      </c>
      <c r="F5484" s="4">
        <v>3694</v>
      </c>
      <c r="G5484">
        <v>5</v>
      </c>
      <c r="H5484" t="s">
        <v>1025</v>
      </c>
      <c r="I5484" s="2" t="str">
        <f>VLOOKUP(Sheet__29[[#This Row],[Filial]],Filiais!A:B,2,FALSE)</f>
        <v>São José dos Campos</v>
      </c>
      <c r="J5484" s="2" t="str">
        <f>VLOOKUP(Sheet__29[[#This Row],[Cidade]],'Clientes'!C:D,2,FALSE)</f>
        <v>SP</v>
      </c>
      <c r="K5484" s="2" t="str">
        <f>VLOOKUP(Sheet__29[[#This Row],[Produto]],Produtos!B:C,2,FALSE)</f>
        <v>Monitor</v>
      </c>
      <c r="L5484" s="2" t="str">
        <f>VLOOKUP(Sheet__29[[#This Row],[Produto]],Produtos!B:D,3,FALSE)</f>
        <v>Lenovo Brasil</v>
      </c>
      <c r="M5484" s="2">
        <f>VLOOKUP(Sheet__29[[#This Row],[Produto]],Estoque!A:B,2,FALSE)</f>
        <v>15</v>
      </c>
      <c r="N5484" s="5">
        <f>Sheet__29[[#This Row],[Qtd]]*Sheet__29[[#This Row],[Valor]]</f>
        <v>14776</v>
      </c>
      <c r="O5484" s="5">
        <f>Sheet__29[[#This Row],[Venda]]*(1-Sheet__29[[#This Row],[Desc]]/100)</f>
        <v>14037.199999999999</v>
      </c>
      <c r="P5484"/>
    </row>
    <row r="5485" spans="1:16" x14ac:dyDescent="0.25">
      <c r="A5485">
        <v>105483</v>
      </c>
      <c r="B5485" s="1">
        <v>46204</v>
      </c>
      <c r="C5485" t="s">
        <v>310</v>
      </c>
      <c r="D5485" t="s">
        <v>1091</v>
      </c>
      <c r="E5485">
        <v>1</v>
      </c>
      <c r="F5485" s="4">
        <v>1622</v>
      </c>
      <c r="G5485">
        <v>0</v>
      </c>
      <c r="H5485" t="s">
        <v>1019</v>
      </c>
      <c r="I5485" s="2" t="str">
        <f>VLOOKUP(Sheet__29[[#This Row],[Filial]],Filiais!A:B,2,FALSE)</f>
        <v>Osasco</v>
      </c>
      <c r="J5485" s="2" t="str">
        <f>VLOOKUP(Sheet__29[[#This Row],[Cidade]],'Clientes'!C:D,2,FALSE)</f>
        <v>SP</v>
      </c>
      <c r="K5485" s="2" t="str">
        <f>VLOOKUP(Sheet__29[[#This Row],[Produto]],Produtos!B:C,2,FALSE)</f>
        <v>Rede</v>
      </c>
      <c r="L5485" s="2" t="str">
        <f>VLOOKUP(Sheet__29[[#This Row],[Produto]],Produtos!B:D,3,FALSE)</f>
        <v>Lenovo Brasil</v>
      </c>
      <c r="M5485" s="2">
        <f>VLOOKUP(Sheet__29[[#This Row],[Produto]],Estoque!A:B,2,FALSE)</f>
        <v>131</v>
      </c>
      <c r="N5485" s="5">
        <f>Sheet__29[[#This Row],[Qtd]]*Sheet__29[[#This Row],[Valor]]</f>
        <v>1622</v>
      </c>
      <c r="O5485" s="5">
        <f>Sheet__29[[#This Row],[Venda]]*(1-Sheet__29[[#This Row],[Desc]]/100)</f>
        <v>1622</v>
      </c>
      <c r="P5485"/>
    </row>
    <row r="5486" spans="1:16" x14ac:dyDescent="0.25">
      <c r="A5486">
        <v>105484</v>
      </c>
      <c r="B5486" s="1">
        <v>46204</v>
      </c>
      <c r="C5486" t="s">
        <v>261</v>
      </c>
      <c r="D5486" t="s">
        <v>1137</v>
      </c>
      <c r="E5486">
        <v>3</v>
      </c>
      <c r="F5486" s="4">
        <v>2302</v>
      </c>
      <c r="G5486">
        <v>5</v>
      </c>
      <c r="H5486" t="s">
        <v>1017</v>
      </c>
      <c r="I5486" s="2" t="str">
        <f>VLOOKUP(Sheet__29[[#This Row],[Filial]],Filiais!A:B,2,FALSE)</f>
        <v>Campinas</v>
      </c>
      <c r="J5486" s="2" t="str">
        <f>VLOOKUP(Sheet__29[[#This Row],[Cidade]],'Clientes'!C:D,2,FALSE)</f>
        <v>SP</v>
      </c>
      <c r="K5486" s="2" t="str">
        <f>VLOOKUP(Sheet__29[[#This Row],[Produto]],Produtos!B:C,2,FALSE)</f>
        <v>Monitor</v>
      </c>
      <c r="L5486" s="2" t="str">
        <f>VLOOKUP(Sheet__29[[#This Row],[Produto]],Produtos!B:D,3,FALSE)</f>
        <v>Lenovo Brasil</v>
      </c>
      <c r="M5486" s="2">
        <f>VLOOKUP(Sheet__29[[#This Row],[Produto]],Estoque!A:B,2,FALSE)</f>
        <v>43</v>
      </c>
      <c r="N5486" s="5">
        <f>Sheet__29[[#This Row],[Qtd]]*Sheet__29[[#This Row],[Valor]]</f>
        <v>6906</v>
      </c>
      <c r="O5486" s="5">
        <f>Sheet__29[[#This Row],[Venda]]*(1-Sheet__29[[#This Row],[Desc]]/100)</f>
        <v>6560.7</v>
      </c>
      <c r="P5486"/>
    </row>
    <row r="5487" spans="1:16" x14ac:dyDescent="0.25">
      <c r="A5487">
        <v>105485</v>
      </c>
      <c r="B5487" s="1">
        <v>46204</v>
      </c>
      <c r="C5487" t="s">
        <v>495</v>
      </c>
      <c r="D5487" t="s">
        <v>1120</v>
      </c>
      <c r="E5487">
        <v>5</v>
      </c>
      <c r="F5487" s="4">
        <v>1554</v>
      </c>
      <c r="G5487">
        <v>10</v>
      </c>
      <c r="H5487" t="s">
        <v>1018</v>
      </c>
      <c r="I5487" s="2" t="str">
        <f>VLOOKUP(Sheet__29[[#This Row],[Filial]],Filiais!A:B,2,FALSE)</f>
        <v>Barueri</v>
      </c>
      <c r="J5487" s="2" t="str">
        <f>VLOOKUP(Sheet__29[[#This Row],[Cidade]],'Clientes'!C:D,2,FALSE)</f>
        <v>SP</v>
      </c>
      <c r="K5487" s="2" t="str">
        <f>VLOOKUP(Sheet__29[[#This Row],[Produto]],Produtos!B:C,2,FALSE)</f>
        <v>Rede</v>
      </c>
      <c r="L5487" s="2" t="str">
        <f>VLOOKUP(Sheet__29[[#This Row],[Produto]],Produtos!B:D,3,FALSE)</f>
        <v>Kingston Brasil</v>
      </c>
      <c r="M5487" s="2">
        <f>VLOOKUP(Sheet__29[[#This Row],[Produto]],Estoque!A:B,2,FALSE)</f>
        <v>39</v>
      </c>
      <c r="N5487" s="5">
        <f>Sheet__29[[#This Row],[Qtd]]*Sheet__29[[#This Row],[Valor]]</f>
        <v>7770</v>
      </c>
      <c r="O5487" s="5">
        <f>Sheet__29[[#This Row],[Venda]]*(1-Sheet__29[[#This Row],[Desc]]/100)</f>
        <v>6993</v>
      </c>
      <c r="P5487"/>
    </row>
    <row r="5488" spans="1:16" x14ac:dyDescent="0.25">
      <c r="A5488">
        <v>105486</v>
      </c>
      <c r="B5488" s="1">
        <v>46204</v>
      </c>
      <c r="C5488" t="s">
        <v>442</v>
      </c>
      <c r="D5488" t="s">
        <v>1164</v>
      </c>
      <c r="E5488">
        <v>5</v>
      </c>
      <c r="F5488" s="4">
        <v>3079</v>
      </c>
      <c r="G5488">
        <v>0</v>
      </c>
      <c r="H5488" t="s">
        <v>1020</v>
      </c>
      <c r="I5488" s="2" t="str">
        <f>VLOOKUP(Sheet__29[[#This Row],[Filial]],Filiais!A:B,2,FALSE)</f>
        <v>Sorocaba</v>
      </c>
      <c r="J5488" s="2" t="str">
        <f>VLOOKUP(Sheet__29[[#This Row],[Cidade]],'Clientes'!C:D,2,FALSE)</f>
        <v>SP</v>
      </c>
      <c r="K5488" s="2" t="str">
        <f>VLOOKUP(Sheet__29[[#This Row],[Produto]],Produtos!B:C,2,FALSE)</f>
        <v>Periférico</v>
      </c>
      <c r="L5488" s="2" t="str">
        <f>VLOOKUP(Sheet__29[[#This Row],[Produto]],Produtos!B:D,3,FALSE)</f>
        <v>Dell Brasil</v>
      </c>
      <c r="M5488" s="2">
        <f>VLOOKUP(Sheet__29[[#This Row],[Produto]],Estoque!A:B,2,FALSE)</f>
        <v>132</v>
      </c>
      <c r="N5488" s="5">
        <f>Sheet__29[[#This Row],[Qtd]]*Sheet__29[[#This Row],[Valor]]</f>
        <v>15395</v>
      </c>
      <c r="O5488" s="5">
        <f>Sheet__29[[#This Row],[Venda]]*(1-Sheet__29[[#This Row],[Desc]]/100)</f>
        <v>15395</v>
      </c>
      <c r="P5488"/>
    </row>
    <row r="5489" spans="1:16" x14ac:dyDescent="0.25">
      <c r="A5489">
        <v>105487</v>
      </c>
      <c r="B5489" s="1">
        <v>46204</v>
      </c>
      <c r="C5489" t="s">
        <v>176</v>
      </c>
      <c r="D5489" t="s">
        <v>1033</v>
      </c>
      <c r="E5489">
        <v>3</v>
      </c>
      <c r="F5489" s="4">
        <v>656</v>
      </c>
      <c r="G5489">
        <v>5</v>
      </c>
      <c r="H5489" t="s">
        <v>1021</v>
      </c>
      <c r="I5489" s="2" t="str">
        <f>VLOOKUP(Sheet__29[[#This Row],[Filial]],Filiais!A:B,2,FALSE)</f>
        <v>Jundiaí</v>
      </c>
      <c r="J5489" s="2" t="str">
        <f>VLOOKUP(Sheet__29[[#This Row],[Cidade]],'Clientes'!C:D,2,FALSE)</f>
        <v>SP</v>
      </c>
      <c r="K5489" s="2" t="str">
        <f>VLOOKUP(Sheet__29[[#This Row],[Produto]],Produtos!B:C,2,FALSE)</f>
        <v>Periférico</v>
      </c>
      <c r="L5489" s="2" t="str">
        <f>VLOOKUP(Sheet__29[[#This Row],[Produto]],Produtos!B:D,3,FALSE)</f>
        <v>Dell Brasil</v>
      </c>
      <c r="M5489" s="2">
        <f>VLOOKUP(Sheet__29[[#This Row],[Produto]],Estoque!A:B,2,FALSE)</f>
        <v>201</v>
      </c>
      <c r="N5489" s="5">
        <f>Sheet__29[[#This Row],[Qtd]]*Sheet__29[[#This Row],[Valor]]</f>
        <v>1968</v>
      </c>
      <c r="O5489" s="5">
        <f>Sheet__29[[#This Row],[Venda]]*(1-Sheet__29[[#This Row],[Desc]]/100)</f>
        <v>1869.6</v>
      </c>
      <c r="P5489"/>
    </row>
    <row r="5490" spans="1:16" x14ac:dyDescent="0.25">
      <c r="A5490">
        <v>105488</v>
      </c>
      <c r="B5490" s="1">
        <v>46204</v>
      </c>
      <c r="C5490" t="s">
        <v>569</v>
      </c>
      <c r="D5490" t="s">
        <v>1173</v>
      </c>
      <c r="E5490">
        <v>5</v>
      </c>
      <c r="F5490" s="4">
        <v>1525</v>
      </c>
      <c r="G5490">
        <v>0</v>
      </c>
      <c r="H5490" t="s">
        <v>1017</v>
      </c>
      <c r="I5490" s="2" t="str">
        <f>VLOOKUP(Sheet__29[[#This Row],[Filial]],Filiais!A:B,2,FALSE)</f>
        <v>Campinas</v>
      </c>
      <c r="J5490" s="2" t="str">
        <f>VLOOKUP(Sheet__29[[#This Row],[Cidade]],'Clientes'!C:D,2,FALSE)</f>
        <v>SP</v>
      </c>
      <c r="K5490" s="2" t="str">
        <f>VLOOKUP(Sheet__29[[#This Row],[Produto]],Produtos!B:C,2,FALSE)</f>
        <v>Notebook</v>
      </c>
      <c r="L5490" s="2" t="str">
        <f>VLOOKUP(Sheet__29[[#This Row],[Produto]],Produtos!B:D,3,FALSE)</f>
        <v>Logitech Brasil</v>
      </c>
      <c r="M5490" s="2">
        <f>VLOOKUP(Sheet__29[[#This Row],[Produto]],Estoque!A:B,2,FALSE)</f>
        <v>274</v>
      </c>
      <c r="N5490" s="5">
        <f>Sheet__29[[#This Row],[Qtd]]*Sheet__29[[#This Row],[Valor]]</f>
        <v>7625</v>
      </c>
      <c r="O5490" s="5">
        <f>Sheet__29[[#This Row],[Venda]]*(1-Sheet__29[[#This Row],[Desc]]/100)</f>
        <v>7625</v>
      </c>
      <c r="P5490"/>
    </row>
    <row r="5491" spans="1:16" x14ac:dyDescent="0.25">
      <c r="A5491">
        <v>105489</v>
      </c>
      <c r="B5491" s="1">
        <v>46204</v>
      </c>
      <c r="C5491" t="s">
        <v>503</v>
      </c>
      <c r="D5491" t="s">
        <v>1154</v>
      </c>
      <c r="E5491">
        <v>4</v>
      </c>
      <c r="F5491" s="4">
        <v>785</v>
      </c>
      <c r="G5491">
        <v>10</v>
      </c>
      <c r="H5491" t="s">
        <v>1024</v>
      </c>
      <c r="I5491" s="2" t="str">
        <f>VLOOKUP(Sheet__29[[#This Row],[Filial]],Filiais!A:B,2,FALSE)</f>
        <v>Ribeirão Preto</v>
      </c>
      <c r="J5491" s="2" t="str">
        <f>VLOOKUP(Sheet__29[[#This Row],[Cidade]],'Clientes'!C:D,2,FALSE)</f>
        <v>SP</v>
      </c>
      <c r="K5491" s="2" t="str">
        <f>VLOOKUP(Sheet__29[[#This Row],[Produto]],Produtos!B:C,2,FALSE)</f>
        <v>Periférico</v>
      </c>
      <c r="L5491" s="2" t="str">
        <f>VLOOKUP(Sheet__29[[#This Row],[Produto]],Produtos!B:D,3,FALSE)</f>
        <v>Lenovo Brasil</v>
      </c>
      <c r="M5491" s="2">
        <f>VLOOKUP(Sheet__29[[#This Row],[Produto]],Estoque!A:B,2,FALSE)</f>
        <v>252</v>
      </c>
      <c r="N5491" s="5">
        <f>Sheet__29[[#This Row],[Qtd]]*Sheet__29[[#This Row],[Valor]]</f>
        <v>3140</v>
      </c>
      <c r="O5491" s="5">
        <f>Sheet__29[[#This Row],[Venda]]*(1-Sheet__29[[#This Row],[Desc]]/100)</f>
        <v>2826</v>
      </c>
      <c r="P5491"/>
    </row>
    <row r="5492" spans="1:16" x14ac:dyDescent="0.25">
      <c r="A5492">
        <v>105490</v>
      </c>
      <c r="B5492" s="1">
        <v>46204</v>
      </c>
      <c r="C5492" t="s">
        <v>234</v>
      </c>
      <c r="D5492" t="s">
        <v>1134</v>
      </c>
      <c r="E5492">
        <v>3</v>
      </c>
      <c r="F5492" s="4">
        <v>4678</v>
      </c>
      <c r="G5492">
        <v>5</v>
      </c>
      <c r="H5492" t="s">
        <v>1020</v>
      </c>
      <c r="I5492" s="2" t="str">
        <f>VLOOKUP(Sheet__29[[#This Row],[Filial]],Filiais!A:B,2,FALSE)</f>
        <v>Sorocaba</v>
      </c>
      <c r="J5492" s="2" t="str">
        <f>VLOOKUP(Sheet__29[[#This Row],[Cidade]],'Clientes'!C:D,2,FALSE)</f>
        <v>SP</v>
      </c>
      <c r="K5492" s="2" t="str">
        <f>VLOOKUP(Sheet__29[[#This Row],[Produto]],Produtos!B:C,2,FALSE)</f>
        <v>Rede</v>
      </c>
      <c r="L5492" s="2" t="str">
        <f>VLOOKUP(Sheet__29[[#This Row],[Produto]],Produtos!B:D,3,FALSE)</f>
        <v>Lenovo Brasil</v>
      </c>
      <c r="M5492" s="2">
        <f>VLOOKUP(Sheet__29[[#This Row],[Produto]],Estoque!A:B,2,FALSE)</f>
        <v>175</v>
      </c>
      <c r="N5492" s="5">
        <f>Sheet__29[[#This Row],[Qtd]]*Sheet__29[[#This Row],[Valor]]</f>
        <v>14034</v>
      </c>
      <c r="O5492" s="5">
        <f>Sheet__29[[#This Row],[Venda]]*(1-Sheet__29[[#This Row],[Desc]]/100)</f>
        <v>13332.3</v>
      </c>
      <c r="P5492"/>
    </row>
    <row r="5493" spans="1:16" x14ac:dyDescent="0.25">
      <c r="A5493">
        <v>105491</v>
      </c>
      <c r="B5493" s="1">
        <v>46204</v>
      </c>
      <c r="C5493" t="s">
        <v>291</v>
      </c>
      <c r="D5493" t="s">
        <v>1140</v>
      </c>
      <c r="E5493">
        <v>3</v>
      </c>
      <c r="F5493" s="4">
        <v>3339</v>
      </c>
      <c r="G5493">
        <v>5</v>
      </c>
      <c r="H5493" t="s">
        <v>1025</v>
      </c>
      <c r="I5493" s="2" t="str">
        <f>VLOOKUP(Sheet__29[[#This Row],[Filial]],Filiais!A:B,2,FALSE)</f>
        <v>São José dos Campos</v>
      </c>
      <c r="J5493" s="2" t="str">
        <f>VLOOKUP(Sheet__29[[#This Row],[Cidade]],'Clientes'!C:D,2,FALSE)</f>
        <v>SP</v>
      </c>
      <c r="K5493" s="2" t="str">
        <f>VLOOKUP(Sheet__29[[#This Row],[Produto]],Produtos!B:C,2,FALSE)</f>
        <v>Monitor</v>
      </c>
      <c r="L5493" s="2" t="str">
        <f>VLOOKUP(Sheet__29[[#This Row],[Produto]],Produtos!B:D,3,FALSE)</f>
        <v>Dell Brasil</v>
      </c>
      <c r="M5493" s="2">
        <f>VLOOKUP(Sheet__29[[#This Row],[Produto]],Estoque!A:B,2,FALSE)</f>
        <v>244</v>
      </c>
      <c r="N5493" s="5">
        <f>Sheet__29[[#This Row],[Qtd]]*Sheet__29[[#This Row],[Valor]]</f>
        <v>10017</v>
      </c>
      <c r="O5493" s="5">
        <f>Sheet__29[[#This Row],[Venda]]*(1-Sheet__29[[#This Row],[Desc]]/100)</f>
        <v>9516.15</v>
      </c>
      <c r="P5493"/>
    </row>
    <row r="5494" spans="1:16" x14ac:dyDescent="0.25">
      <c r="A5494">
        <v>105492</v>
      </c>
      <c r="B5494" s="1">
        <v>46204</v>
      </c>
      <c r="C5494" t="s">
        <v>150</v>
      </c>
      <c r="D5494" t="s">
        <v>1082</v>
      </c>
      <c r="E5494">
        <v>5</v>
      </c>
      <c r="F5494" s="4">
        <v>2626</v>
      </c>
      <c r="G5494">
        <v>0</v>
      </c>
      <c r="H5494" t="s">
        <v>1022</v>
      </c>
      <c r="I5494" s="2" t="str">
        <f>VLOOKUP(Sheet__29[[#This Row],[Filial]],Filiais!A:B,2,FALSE)</f>
        <v>Santos</v>
      </c>
      <c r="J5494" s="2" t="str">
        <f>VLOOKUP(Sheet__29[[#This Row],[Cidade]],'Clientes'!C:D,2,FALSE)</f>
        <v>SP</v>
      </c>
      <c r="K5494" s="2" t="str">
        <f>VLOOKUP(Sheet__29[[#This Row],[Produto]],Produtos!B:C,2,FALSE)</f>
        <v>Monitor</v>
      </c>
      <c r="L5494" s="2" t="str">
        <f>VLOOKUP(Sheet__29[[#This Row],[Produto]],Produtos!B:D,3,FALSE)</f>
        <v>Dell Brasil</v>
      </c>
      <c r="M5494" s="2">
        <f>VLOOKUP(Sheet__29[[#This Row],[Produto]],Estoque!A:B,2,FALSE)</f>
        <v>189</v>
      </c>
      <c r="N5494" s="5">
        <f>Sheet__29[[#This Row],[Qtd]]*Sheet__29[[#This Row],[Valor]]</f>
        <v>13130</v>
      </c>
      <c r="O5494" s="5">
        <f>Sheet__29[[#This Row],[Venda]]*(1-Sheet__29[[#This Row],[Desc]]/100)</f>
        <v>13130</v>
      </c>
      <c r="P5494"/>
    </row>
    <row r="5495" spans="1:16" x14ac:dyDescent="0.25">
      <c r="A5495">
        <v>105493</v>
      </c>
      <c r="B5495" s="1">
        <v>46204</v>
      </c>
      <c r="C5495" t="s">
        <v>530</v>
      </c>
      <c r="D5495" t="s">
        <v>1042</v>
      </c>
      <c r="E5495">
        <v>1</v>
      </c>
      <c r="F5495" s="4">
        <v>4518</v>
      </c>
      <c r="G5495">
        <v>0</v>
      </c>
      <c r="H5495" t="s">
        <v>1019</v>
      </c>
      <c r="I5495" s="2" t="str">
        <f>VLOOKUP(Sheet__29[[#This Row],[Filial]],Filiais!A:B,2,FALSE)</f>
        <v>Osasco</v>
      </c>
      <c r="J5495" s="2" t="str">
        <f>VLOOKUP(Sheet__29[[#This Row],[Cidade]],'Clientes'!C:D,2,FALSE)</f>
        <v>SP</v>
      </c>
      <c r="K5495" s="2" t="str">
        <f>VLOOKUP(Sheet__29[[#This Row],[Produto]],Produtos!B:C,2,FALSE)</f>
        <v>Armazenamento</v>
      </c>
      <c r="L5495" s="2" t="str">
        <f>VLOOKUP(Sheet__29[[#This Row],[Produto]],Produtos!B:D,3,FALSE)</f>
        <v>Logitech Brasil</v>
      </c>
      <c r="M5495" s="2">
        <f>VLOOKUP(Sheet__29[[#This Row],[Produto]],Estoque!A:B,2,FALSE)</f>
        <v>156</v>
      </c>
      <c r="N5495" s="5">
        <f>Sheet__29[[#This Row],[Qtd]]*Sheet__29[[#This Row],[Valor]]</f>
        <v>4518</v>
      </c>
      <c r="O5495" s="5">
        <f>Sheet__29[[#This Row],[Venda]]*(1-Sheet__29[[#This Row],[Desc]]/100)</f>
        <v>4518</v>
      </c>
      <c r="P5495"/>
    </row>
    <row r="5496" spans="1:16" x14ac:dyDescent="0.25">
      <c r="A5496">
        <v>105494</v>
      </c>
      <c r="B5496" s="1">
        <v>46204</v>
      </c>
      <c r="C5496" t="s">
        <v>552</v>
      </c>
      <c r="D5496" t="s">
        <v>1121</v>
      </c>
      <c r="E5496">
        <v>2</v>
      </c>
      <c r="F5496" s="4">
        <v>2064</v>
      </c>
      <c r="G5496">
        <v>5</v>
      </c>
      <c r="H5496" t="s">
        <v>1023</v>
      </c>
      <c r="I5496" s="2" t="str">
        <f>VLOOKUP(Sheet__29[[#This Row],[Filial]],Filiais!A:B,2,FALSE)</f>
        <v>Bauru</v>
      </c>
      <c r="J5496" s="2" t="str">
        <f>VLOOKUP(Sheet__29[[#This Row],[Cidade]],'Clientes'!C:D,2,FALSE)</f>
        <v>SP</v>
      </c>
      <c r="K5496" s="2" t="str">
        <f>VLOOKUP(Sheet__29[[#This Row],[Produto]],Produtos!B:C,2,FALSE)</f>
        <v>Monitor</v>
      </c>
      <c r="L5496" s="2" t="str">
        <f>VLOOKUP(Sheet__29[[#This Row],[Produto]],Produtos!B:D,3,FALSE)</f>
        <v>Logitech Brasil</v>
      </c>
      <c r="M5496" s="2">
        <f>VLOOKUP(Sheet__29[[#This Row],[Produto]],Estoque!A:B,2,FALSE)</f>
        <v>231</v>
      </c>
      <c r="N5496" s="5">
        <f>Sheet__29[[#This Row],[Qtd]]*Sheet__29[[#This Row],[Valor]]</f>
        <v>4128</v>
      </c>
      <c r="O5496" s="5">
        <f>Sheet__29[[#This Row],[Venda]]*(1-Sheet__29[[#This Row],[Desc]]/100)</f>
        <v>3921.6</v>
      </c>
      <c r="P5496"/>
    </row>
    <row r="5497" spans="1:16" x14ac:dyDescent="0.25">
      <c r="A5497">
        <v>105495</v>
      </c>
      <c r="B5497" s="1">
        <v>46204</v>
      </c>
      <c r="C5497" t="s">
        <v>274</v>
      </c>
      <c r="D5497" t="s">
        <v>1053</v>
      </c>
      <c r="E5497">
        <v>4</v>
      </c>
      <c r="F5497" s="4">
        <v>3171</v>
      </c>
      <c r="G5497">
        <v>10</v>
      </c>
      <c r="H5497" t="s">
        <v>1025</v>
      </c>
      <c r="I5497" s="2" t="str">
        <f>VLOOKUP(Sheet__29[[#This Row],[Filial]],Filiais!A:B,2,FALSE)</f>
        <v>São José dos Campos</v>
      </c>
      <c r="J5497" s="2" t="str">
        <f>VLOOKUP(Sheet__29[[#This Row],[Cidade]],'Clientes'!C:D,2,FALSE)</f>
        <v>SP</v>
      </c>
      <c r="K5497" s="2" t="str">
        <f>VLOOKUP(Sheet__29[[#This Row],[Produto]],Produtos!B:C,2,FALSE)</f>
        <v>Armazenamento</v>
      </c>
      <c r="L5497" s="2" t="str">
        <f>VLOOKUP(Sheet__29[[#This Row],[Produto]],Produtos!B:D,3,FALSE)</f>
        <v>LG Brasil</v>
      </c>
      <c r="M5497" s="2">
        <f>VLOOKUP(Sheet__29[[#This Row],[Produto]],Estoque!A:B,2,FALSE)</f>
        <v>170</v>
      </c>
      <c r="N5497" s="5">
        <f>Sheet__29[[#This Row],[Qtd]]*Sheet__29[[#This Row],[Valor]]</f>
        <v>12684</v>
      </c>
      <c r="O5497" s="5">
        <f>Sheet__29[[#This Row],[Venda]]*(1-Sheet__29[[#This Row],[Desc]]/100)</f>
        <v>11415.6</v>
      </c>
      <c r="P5497"/>
    </row>
    <row r="5498" spans="1:16" x14ac:dyDescent="0.25">
      <c r="A5498">
        <v>105496</v>
      </c>
      <c r="B5498" s="1">
        <v>46204</v>
      </c>
      <c r="C5498" t="s">
        <v>646</v>
      </c>
      <c r="D5498" t="s">
        <v>1107</v>
      </c>
      <c r="E5498">
        <v>1</v>
      </c>
      <c r="F5498" s="4">
        <v>1733</v>
      </c>
      <c r="G5498">
        <v>10</v>
      </c>
      <c r="H5498" t="s">
        <v>1023</v>
      </c>
      <c r="I5498" s="2" t="str">
        <f>VLOOKUP(Sheet__29[[#This Row],[Filial]],Filiais!A:B,2,FALSE)</f>
        <v>Bauru</v>
      </c>
      <c r="J5498" s="2" t="str">
        <f>VLOOKUP(Sheet__29[[#This Row],[Cidade]],'Clientes'!C:D,2,FALSE)</f>
        <v>SP</v>
      </c>
      <c r="K5498" s="2" t="str">
        <f>VLOOKUP(Sheet__29[[#This Row],[Produto]],Produtos!B:C,2,FALSE)</f>
        <v>Periférico</v>
      </c>
      <c r="L5498" s="2" t="str">
        <f>VLOOKUP(Sheet__29[[#This Row],[Produto]],Produtos!B:D,3,FALSE)</f>
        <v>Dell Brasil</v>
      </c>
      <c r="M5498" s="2">
        <f>VLOOKUP(Sheet__29[[#This Row],[Produto]],Estoque!A:B,2,FALSE)</f>
        <v>241</v>
      </c>
      <c r="N5498" s="5">
        <f>Sheet__29[[#This Row],[Qtd]]*Sheet__29[[#This Row],[Valor]]</f>
        <v>1733</v>
      </c>
      <c r="O5498" s="5">
        <f>Sheet__29[[#This Row],[Venda]]*(1-Sheet__29[[#This Row],[Desc]]/100)</f>
        <v>1559.7</v>
      </c>
      <c r="P5498"/>
    </row>
    <row r="5499" spans="1:16" x14ac:dyDescent="0.25">
      <c r="A5499">
        <v>105497</v>
      </c>
      <c r="B5499" s="1">
        <v>46204</v>
      </c>
      <c r="C5499" t="s">
        <v>46</v>
      </c>
      <c r="D5499" t="s">
        <v>1076</v>
      </c>
      <c r="E5499">
        <v>5</v>
      </c>
      <c r="F5499" s="4">
        <v>4720</v>
      </c>
      <c r="G5499">
        <v>0</v>
      </c>
      <c r="H5499" t="s">
        <v>1016</v>
      </c>
      <c r="I5499" s="2" t="str">
        <f>VLOOKUP(Sheet__29[[#This Row],[Filial]],Filiais!A:B,2,FALSE)</f>
        <v>São Paulo</v>
      </c>
      <c r="J5499" s="2" t="str">
        <f>VLOOKUP(Sheet__29[[#This Row],[Cidade]],'Clientes'!C:D,2,FALSE)</f>
        <v>SP</v>
      </c>
      <c r="K5499" s="2" t="str">
        <f>VLOOKUP(Sheet__29[[#This Row],[Produto]],Produtos!B:C,2,FALSE)</f>
        <v>Monitor</v>
      </c>
      <c r="L5499" s="2" t="str">
        <f>VLOOKUP(Sheet__29[[#This Row],[Produto]],Produtos!B:D,3,FALSE)</f>
        <v>Logitech Brasil</v>
      </c>
      <c r="M5499" s="2">
        <f>VLOOKUP(Sheet__29[[#This Row],[Produto]],Estoque!A:B,2,FALSE)</f>
        <v>214</v>
      </c>
      <c r="N5499" s="5">
        <f>Sheet__29[[#This Row],[Qtd]]*Sheet__29[[#This Row],[Valor]]</f>
        <v>23600</v>
      </c>
      <c r="O5499" s="5">
        <f>Sheet__29[[#This Row],[Venda]]*(1-Sheet__29[[#This Row],[Desc]]/100)</f>
        <v>23600</v>
      </c>
      <c r="P5499"/>
    </row>
    <row r="5500" spans="1:16" x14ac:dyDescent="0.25">
      <c r="A5500">
        <v>105498</v>
      </c>
      <c r="B5500" s="1">
        <v>46204</v>
      </c>
      <c r="C5500" t="s">
        <v>452</v>
      </c>
      <c r="D5500" t="s">
        <v>1098</v>
      </c>
      <c r="E5500">
        <v>5</v>
      </c>
      <c r="F5500" s="4">
        <v>3064</v>
      </c>
      <c r="G5500">
        <v>5</v>
      </c>
      <c r="H5500" t="s">
        <v>1017</v>
      </c>
      <c r="I5500" s="2" t="str">
        <f>VLOOKUP(Sheet__29[[#This Row],[Filial]],Filiais!A:B,2,FALSE)</f>
        <v>Campinas</v>
      </c>
      <c r="J5500" s="2" t="str">
        <f>VLOOKUP(Sheet__29[[#This Row],[Cidade]],'Clientes'!C:D,2,FALSE)</f>
        <v>SP</v>
      </c>
      <c r="K5500" s="2" t="str">
        <f>VLOOKUP(Sheet__29[[#This Row],[Produto]],Produtos!B:C,2,FALSE)</f>
        <v>Periférico</v>
      </c>
      <c r="L5500" s="2" t="str">
        <f>VLOOKUP(Sheet__29[[#This Row],[Produto]],Produtos!B:D,3,FALSE)</f>
        <v>LG Brasil</v>
      </c>
      <c r="M5500" s="2">
        <f>VLOOKUP(Sheet__29[[#This Row],[Produto]],Estoque!A:B,2,FALSE)</f>
        <v>96</v>
      </c>
      <c r="N5500" s="5">
        <f>Sheet__29[[#This Row],[Qtd]]*Sheet__29[[#This Row],[Valor]]</f>
        <v>15320</v>
      </c>
      <c r="O5500" s="5">
        <f>Sheet__29[[#This Row],[Venda]]*(1-Sheet__29[[#This Row],[Desc]]/100)</f>
        <v>14554</v>
      </c>
      <c r="P5500"/>
    </row>
    <row r="5501" spans="1:16" x14ac:dyDescent="0.25">
      <c r="A5501">
        <v>105499</v>
      </c>
      <c r="B5501" s="1">
        <v>46204</v>
      </c>
      <c r="C5501" t="s">
        <v>425</v>
      </c>
      <c r="D5501" t="s">
        <v>1163</v>
      </c>
      <c r="E5501">
        <v>1</v>
      </c>
      <c r="F5501" s="4">
        <v>4263</v>
      </c>
      <c r="G5501">
        <v>5</v>
      </c>
      <c r="H5501" t="s">
        <v>1020</v>
      </c>
      <c r="I5501" s="2" t="str">
        <f>VLOOKUP(Sheet__29[[#This Row],[Filial]],Filiais!A:B,2,FALSE)</f>
        <v>Sorocaba</v>
      </c>
      <c r="J5501" s="2" t="str">
        <f>VLOOKUP(Sheet__29[[#This Row],[Cidade]],'Clientes'!C:D,2,FALSE)</f>
        <v>SP</v>
      </c>
      <c r="K5501" s="2" t="str">
        <f>VLOOKUP(Sheet__29[[#This Row],[Produto]],Produtos!B:C,2,FALSE)</f>
        <v>Rede</v>
      </c>
      <c r="L5501" s="2" t="str">
        <f>VLOOKUP(Sheet__29[[#This Row],[Produto]],Produtos!B:D,3,FALSE)</f>
        <v>Dell Brasil</v>
      </c>
      <c r="M5501" s="2">
        <f>VLOOKUP(Sheet__29[[#This Row],[Produto]],Estoque!A:B,2,FALSE)</f>
        <v>226</v>
      </c>
      <c r="N5501" s="5">
        <f>Sheet__29[[#This Row],[Qtd]]*Sheet__29[[#This Row],[Valor]]</f>
        <v>4263</v>
      </c>
      <c r="O5501" s="5">
        <f>Sheet__29[[#This Row],[Venda]]*(1-Sheet__29[[#This Row],[Desc]]/100)</f>
        <v>4049.85</v>
      </c>
      <c r="P5501"/>
    </row>
    <row r="5502" spans="1:16" x14ac:dyDescent="0.25">
      <c r="A5502">
        <v>105500</v>
      </c>
      <c r="B5502" s="1">
        <v>46204</v>
      </c>
      <c r="C5502" t="s">
        <v>21</v>
      </c>
      <c r="D5502" t="s">
        <v>1146</v>
      </c>
      <c r="E5502">
        <v>1</v>
      </c>
      <c r="F5502" s="4">
        <v>916</v>
      </c>
      <c r="G5502">
        <v>0</v>
      </c>
      <c r="H5502" t="s">
        <v>1017</v>
      </c>
      <c r="I5502" s="2" t="str">
        <f>VLOOKUP(Sheet__29[[#This Row],[Filial]],Filiais!A:B,2,FALSE)</f>
        <v>Campinas</v>
      </c>
      <c r="J5502" s="2" t="str">
        <f>VLOOKUP(Sheet__29[[#This Row],[Cidade]],'Clientes'!C:D,2,FALSE)</f>
        <v>SP</v>
      </c>
      <c r="K5502" s="2" t="str">
        <f>VLOOKUP(Sheet__29[[#This Row],[Produto]],Produtos!B:C,2,FALSE)</f>
        <v>Periférico</v>
      </c>
      <c r="L5502" s="2" t="str">
        <f>VLOOKUP(Sheet__29[[#This Row],[Produto]],Produtos!B:D,3,FALSE)</f>
        <v>Logitech Brasil</v>
      </c>
      <c r="M5502" s="2">
        <f>VLOOKUP(Sheet__29[[#This Row],[Produto]],Estoque!A:B,2,FALSE)</f>
        <v>289</v>
      </c>
      <c r="N5502" s="5">
        <f>Sheet__29[[#This Row],[Qtd]]*Sheet__29[[#This Row],[Valor]]</f>
        <v>916</v>
      </c>
      <c r="O5502" s="5">
        <f>Sheet__29[[#This Row],[Venda]]*(1-Sheet__29[[#This Row],[Desc]]/100)</f>
        <v>916</v>
      </c>
      <c r="P5502"/>
    </row>
    <row r="5503" spans="1:16" x14ac:dyDescent="0.25">
      <c r="A5503">
        <v>105501</v>
      </c>
      <c r="B5503" s="1">
        <v>46204</v>
      </c>
      <c r="C5503" t="s">
        <v>292</v>
      </c>
      <c r="D5503" t="s">
        <v>1157</v>
      </c>
      <c r="E5503">
        <v>3</v>
      </c>
      <c r="F5503" s="4">
        <v>3606</v>
      </c>
      <c r="G5503">
        <v>5</v>
      </c>
      <c r="H5503" t="s">
        <v>1017</v>
      </c>
      <c r="I5503" s="2" t="str">
        <f>VLOOKUP(Sheet__29[[#This Row],[Filial]],Filiais!A:B,2,FALSE)</f>
        <v>Campinas</v>
      </c>
      <c r="J5503" s="2" t="str">
        <f>VLOOKUP(Sheet__29[[#This Row],[Cidade]],'Clientes'!C:D,2,FALSE)</f>
        <v>SP</v>
      </c>
      <c r="K5503" s="2" t="str">
        <f>VLOOKUP(Sheet__29[[#This Row],[Produto]],Produtos!B:C,2,FALSE)</f>
        <v>Rede</v>
      </c>
      <c r="L5503" s="2" t="str">
        <f>VLOOKUP(Sheet__29[[#This Row],[Produto]],Produtos!B:D,3,FALSE)</f>
        <v>LG Brasil</v>
      </c>
      <c r="M5503" s="2">
        <f>VLOOKUP(Sheet__29[[#This Row],[Produto]],Estoque!A:B,2,FALSE)</f>
        <v>118</v>
      </c>
      <c r="N5503" s="5">
        <f>Sheet__29[[#This Row],[Qtd]]*Sheet__29[[#This Row],[Valor]]</f>
        <v>10818</v>
      </c>
      <c r="O5503" s="5">
        <f>Sheet__29[[#This Row],[Venda]]*(1-Sheet__29[[#This Row],[Desc]]/100)</f>
        <v>10277.1</v>
      </c>
      <c r="P5503"/>
    </row>
    <row r="5504" spans="1:16" x14ac:dyDescent="0.25">
      <c r="A5504">
        <v>105502</v>
      </c>
      <c r="B5504" s="1">
        <v>46204</v>
      </c>
      <c r="C5504" t="s">
        <v>293</v>
      </c>
      <c r="D5504" t="s">
        <v>1080</v>
      </c>
      <c r="E5504">
        <v>2</v>
      </c>
      <c r="F5504" s="4">
        <v>4282</v>
      </c>
      <c r="G5504">
        <v>0</v>
      </c>
      <c r="H5504" t="s">
        <v>1023</v>
      </c>
      <c r="I5504" s="2" t="str">
        <f>VLOOKUP(Sheet__29[[#This Row],[Filial]],Filiais!A:B,2,FALSE)</f>
        <v>Bauru</v>
      </c>
      <c r="J5504" s="2" t="str">
        <f>VLOOKUP(Sheet__29[[#This Row],[Cidade]],'Clientes'!C:D,2,FALSE)</f>
        <v>SP</v>
      </c>
      <c r="K5504" s="2" t="str">
        <f>VLOOKUP(Sheet__29[[#This Row],[Produto]],Produtos!B:C,2,FALSE)</f>
        <v>Notebook</v>
      </c>
      <c r="L5504" s="2" t="str">
        <f>VLOOKUP(Sheet__29[[#This Row],[Produto]],Produtos!B:D,3,FALSE)</f>
        <v>Dell Brasil</v>
      </c>
      <c r="M5504" s="2">
        <f>VLOOKUP(Sheet__29[[#This Row],[Produto]],Estoque!A:B,2,FALSE)</f>
        <v>276</v>
      </c>
      <c r="N5504" s="5">
        <f>Sheet__29[[#This Row],[Qtd]]*Sheet__29[[#This Row],[Valor]]</f>
        <v>8564</v>
      </c>
      <c r="O5504" s="5">
        <f>Sheet__29[[#This Row],[Venda]]*(1-Sheet__29[[#This Row],[Desc]]/100)</f>
        <v>8564</v>
      </c>
      <c r="P5504"/>
    </row>
    <row r="5505" spans="1:16" x14ac:dyDescent="0.25">
      <c r="A5505">
        <v>105503</v>
      </c>
      <c r="B5505" s="1">
        <v>46204</v>
      </c>
      <c r="C5505" t="s">
        <v>799</v>
      </c>
      <c r="D5505" t="s">
        <v>1168</v>
      </c>
      <c r="E5505">
        <v>2</v>
      </c>
      <c r="F5505" s="4">
        <v>1317</v>
      </c>
      <c r="G5505">
        <v>5</v>
      </c>
      <c r="H5505" t="s">
        <v>1017</v>
      </c>
      <c r="I5505" s="2" t="str">
        <f>VLOOKUP(Sheet__29[[#This Row],[Filial]],Filiais!A:B,2,FALSE)</f>
        <v>Campinas</v>
      </c>
      <c r="J5505" s="2" t="str">
        <f>VLOOKUP(Sheet__29[[#This Row],[Cidade]],'Clientes'!C:D,2,FALSE)</f>
        <v>SP</v>
      </c>
      <c r="K5505" s="2" t="str">
        <f>VLOOKUP(Sheet__29[[#This Row],[Produto]],Produtos!B:C,2,FALSE)</f>
        <v>Rede</v>
      </c>
      <c r="L5505" s="2" t="str">
        <f>VLOOKUP(Sheet__29[[#This Row],[Produto]],Produtos!B:D,3,FALSE)</f>
        <v>Kingston Brasil</v>
      </c>
      <c r="M5505" s="2">
        <f>VLOOKUP(Sheet__29[[#This Row],[Produto]],Estoque!A:B,2,FALSE)</f>
        <v>89</v>
      </c>
      <c r="N5505" s="5">
        <f>Sheet__29[[#This Row],[Qtd]]*Sheet__29[[#This Row],[Valor]]</f>
        <v>2634</v>
      </c>
      <c r="O5505" s="5">
        <f>Sheet__29[[#This Row],[Venda]]*(1-Sheet__29[[#This Row],[Desc]]/100)</f>
        <v>2502.2999999999997</v>
      </c>
      <c r="P5505"/>
    </row>
    <row r="5506" spans="1:16" x14ac:dyDescent="0.25">
      <c r="A5506">
        <v>105504</v>
      </c>
      <c r="B5506" s="1">
        <v>46204</v>
      </c>
      <c r="C5506" t="s">
        <v>847</v>
      </c>
      <c r="D5506" t="s">
        <v>1118</v>
      </c>
      <c r="E5506">
        <v>1</v>
      </c>
      <c r="F5506" s="4">
        <v>3019</v>
      </c>
      <c r="G5506">
        <v>0</v>
      </c>
      <c r="H5506" t="s">
        <v>1023</v>
      </c>
      <c r="I5506" s="2" t="str">
        <f>VLOOKUP(Sheet__29[[#This Row],[Filial]],Filiais!A:B,2,FALSE)</f>
        <v>Bauru</v>
      </c>
      <c r="J5506" s="2" t="str">
        <f>VLOOKUP(Sheet__29[[#This Row],[Cidade]],'Clientes'!C:D,2,FALSE)</f>
        <v>SP</v>
      </c>
      <c r="K5506" s="2" t="str">
        <f>VLOOKUP(Sheet__29[[#This Row],[Produto]],Produtos!B:C,2,FALSE)</f>
        <v>Notebook</v>
      </c>
      <c r="L5506" s="2" t="str">
        <f>VLOOKUP(Sheet__29[[#This Row],[Produto]],Produtos!B:D,3,FALSE)</f>
        <v>LG Brasil</v>
      </c>
      <c r="M5506" s="2">
        <f>VLOOKUP(Sheet__29[[#This Row],[Produto]],Estoque!A:B,2,FALSE)</f>
        <v>40</v>
      </c>
      <c r="N5506" s="5">
        <f>Sheet__29[[#This Row],[Qtd]]*Sheet__29[[#This Row],[Valor]]</f>
        <v>3019</v>
      </c>
      <c r="O5506" s="5">
        <f>Sheet__29[[#This Row],[Venda]]*(1-Sheet__29[[#This Row],[Desc]]/100)</f>
        <v>3019</v>
      </c>
      <c r="P5506"/>
    </row>
    <row r="5507" spans="1:16" x14ac:dyDescent="0.25">
      <c r="A5507">
        <v>105505</v>
      </c>
      <c r="B5507" s="1">
        <v>46204</v>
      </c>
      <c r="C5507" t="s">
        <v>924</v>
      </c>
      <c r="D5507" t="s">
        <v>1162</v>
      </c>
      <c r="E5507">
        <v>5</v>
      </c>
      <c r="F5507" s="4">
        <v>2362</v>
      </c>
      <c r="G5507">
        <v>0</v>
      </c>
      <c r="H5507" t="s">
        <v>1019</v>
      </c>
      <c r="I5507" s="2" t="str">
        <f>VLOOKUP(Sheet__29[[#This Row],[Filial]],Filiais!A:B,2,FALSE)</f>
        <v>Osasco</v>
      </c>
      <c r="J5507" s="2" t="str">
        <f>VLOOKUP(Sheet__29[[#This Row],[Cidade]],'Clientes'!C:D,2,FALSE)</f>
        <v>SP</v>
      </c>
      <c r="K5507" s="2" t="str">
        <f>VLOOKUP(Sheet__29[[#This Row],[Produto]],Produtos!B:C,2,FALSE)</f>
        <v>Periférico</v>
      </c>
      <c r="L5507" s="2" t="str">
        <f>VLOOKUP(Sheet__29[[#This Row],[Produto]],Produtos!B:D,3,FALSE)</f>
        <v>Kingston Brasil</v>
      </c>
      <c r="M5507" s="2">
        <f>VLOOKUP(Sheet__29[[#This Row],[Produto]],Estoque!A:B,2,FALSE)</f>
        <v>167</v>
      </c>
      <c r="N5507" s="5">
        <f>Sheet__29[[#This Row],[Qtd]]*Sheet__29[[#This Row],[Valor]]</f>
        <v>11810</v>
      </c>
      <c r="O5507" s="5">
        <f>Sheet__29[[#This Row],[Venda]]*(1-Sheet__29[[#This Row],[Desc]]/100)</f>
        <v>11810</v>
      </c>
      <c r="P5507"/>
    </row>
    <row r="5508" spans="1:16" x14ac:dyDescent="0.25">
      <c r="A5508">
        <v>105506</v>
      </c>
      <c r="B5508" s="1">
        <v>46204</v>
      </c>
      <c r="C5508" t="s">
        <v>911</v>
      </c>
      <c r="D5508" t="s">
        <v>1130</v>
      </c>
      <c r="E5508">
        <v>1</v>
      </c>
      <c r="F5508" s="4">
        <v>3337</v>
      </c>
      <c r="G5508">
        <v>10</v>
      </c>
      <c r="H5508" t="s">
        <v>1021</v>
      </c>
      <c r="I5508" s="2" t="str">
        <f>VLOOKUP(Sheet__29[[#This Row],[Filial]],Filiais!A:B,2,FALSE)</f>
        <v>Jundiaí</v>
      </c>
      <c r="J5508" s="2" t="str">
        <f>VLOOKUP(Sheet__29[[#This Row],[Cidade]],'Clientes'!C:D,2,FALSE)</f>
        <v>SP</v>
      </c>
      <c r="K5508" s="2" t="str">
        <f>VLOOKUP(Sheet__29[[#This Row],[Produto]],Produtos!B:C,2,FALSE)</f>
        <v>Notebook</v>
      </c>
      <c r="L5508" s="2" t="str">
        <f>VLOOKUP(Sheet__29[[#This Row],[Produto]],Produtos!B:D,3,FALSE)</f>
        <v>LG Brasil</v>
      </c>
      <c r="M5508" s="2">
        <f>VLOOKUP(Sheet__29[[#This Row],[Produto]],Estoque!A:B,2,FALSE)</f>
        <v>111</v>
      </c>
      <c r="N5508" s="5">
        <f>Sheet__29[[#This Row],[Qtd]]*Sheet__29[[#This Row],[Valor]]</f>
        <v>3337</v>
      </c>
      <c r="O5508" s="5">
        <f>Sheet__29[[#This Row],[Venda]]*(1-Sheet__29[[#This Row],[Desc]]/100)</f>
        <v>3003.3</v>
      </c>
      <c r="P5508"/>
    </row>
    <row r="5509" spans="1:16" x14ac:dyDescent="0.25">
      <c r="A5509">
        <v>105507</v>
      </c>
      <c r="B5509" s="1">
        <v>46204</v>
      </c>
      <c r="C5509" t="s">
        <v>581</v>
      </c>
      <c r="D5509" t="s">
        <v>1060</v>
      </c>
      <c r="E5509">
        <v>5</v>
      </c>
      <c r="F5509" s="4">
        <v>1696</v>
      </c>
      <c r="G5509">
        <v>0</v>
      </c>
      <c r="H5509" t="s">
        <v>1023</v>
      </c>
      <c r="I5509" s="2" t="str">
        <f>VLOOKUP(Sheet__29[[#This Row],[Filial]],Filiais!A:B,2,FALSE)</f>
        <v>Bauru</v>
      </c>
      <c r="J5509" s="2" t="str">
        <f>VLOOKUP(Sheet__29[[#This Row],[Cidade]],'Clientes'!C:D,2,FALSE)</f>
        <v>SP</v>
      </c>
      <c r="K5509" s="2" t="str">
        <f>VLOOKUP(Sheet__29[[#This Row],[Produto]],Produtos!B:C,2,FALSE)</f>
        <v>Rede</v>
      </c>
      <c r="L5509" s="2" t="str">
        <f>VLOOKUP(Sheet__29[[#This Row],[Produto]],Produtos!B:D,3,FALSE)</f>
        <v>LG Brasil</v>
      </c>
      <c r="M5509" s="2">
        <f>VLOOKUP(Sheet__29[[#This Row],[Produto]],Estoque!A:B,2,FALSE)</f>
        <v>281</v>
      </c>
      <c r="N5509" s="5">
        <f>Sheet__29[[#This Row],[Qtd]]*Sheet__29[[#This Row],[Valor]]</f>
        <v>8480</v>
      </c>
      <c r="O5509" s="5">
        <f>Sheet__29[[#This Row],[Venda]]*(1-Sheet__29[[#This Row],[Desc]]/100)</f>
        <v>8480</v>
      </c>
      <c r="P5509"/>
    </row>
    <row r="5510" spans="1:16" x14ac:dyDescent="0.25">
      <c r="A5510">
        <v>105508</v>
      </c>
      <c r="B5510" s="1">
        <v>46204</v>
      </c>
      <c r="C5510" t="s">
        <v>615</v>
      </c>
      <c r="D5510" t="s">
        <v>1107</v>
      </c>
      <c r="E5510">
        <v>5</v>
      </c>
      <c r="F5510" s="4">
        <v>737</v>
      </c>
      <c r="G5510">
        <v>10</v>
      </c>
      <c r="H5510" t="s">
        <v>1020</v>
      </c>
      <c r="I5510" s="2" t="str">
        <f>VLOOKUP(Sheet__29[[#This Row],[Filial]],Filiais!A:B,2,FALSE)</f>
        <v>Sorocaba</v>
      </c>
      <c r="J5510" s="2" t="str">
        <f>VLOOKUP(Sheet__29[[#This Row],[Cidade]],'Clientes'!C:D,2,FALSE)</f>
        <v>SP</v>
      </c>
      <c r="K5510" s="2" t="str">
        <f>VLOOKUP(Sheet__29[[#This Row],[Produto]],Produtos!B:C,2,FALSE)</f>
        <v>Periférico</v>
      </c>
      <c r="L5510" s="2" t="str">
        <f>VLOOKUP(Sheet__29[[#This Row],[Produto]],Produtos!B:D,3,FALSE)</f>
        <v>Dell Brasil</v>
      </c>
      <c r="M5510" s="2">
        <f>VLOOKUP(Sheet__29[[#This Row],[Produto]],Estoque!A:B,2,FALSE)</f>
        <v>241</v>
      </c>
      <c r="N5510" s="5">
        <f>Sheet__29[[#This Row],[Qtd]]*Sheet__29[[#This Row],[Valor]]</f>
        <v>3685</v>
      </c>
      <c r="O5510" s="5">
        <f>Sheet__29[[#This Row],[Venda]]*(1-Sheet__29[[#This Row],[Desc]]/100)</f>
        <v>3316.5</v>
      </c>
      <c r="P5510"/>
    </row>
    <row r="5511" spans="1:16" x14ac:dyDescent="0.25">
      <c r="A5511">
        <v>105509</v>
      </c>
      <c r="B5511" s="1">
        <v>46204</v>
      </c>
      <c r="C5511" t="s">
        <v>427</v>
      </c>
      <c r="D5511" t="s">
        <v>1065</v>
      </c>
      <c r="E5511">
        <v>2</v>
      </c>
      <c r="F5511" s="4">
        <v>466</v>
      </c>
      <c r="G5511">
        <v>0</v>
      </c>
      <c r="H5511" t="s">
        <v>1018</v>
      </c>
      <c r="I5511" s="2" t="str">
        <f>VLOOKUP(Sheet__29[[#This Row],[Filial]],Filiais!A:B,2,FALSE)</f>
        <v>Barueri</v>
      </c>
      <c r="J5511" s="2" t="str">
        <f>VLOOKUP(Sheet__29[[#This Row],[Cidade]],'Clientes'!C:D,2,FALSE)</f>
        <v>SP</v>
      </c>
      <c r="K5511" s="2" t="str">
        <f>VLOOKUP(Sheet__29[[#This Row],[Produto]],Produtos!B:C,2,FALSE)</f>
        <v>Monitor</v>
      </c>
      <c r="L5511" s="2" t="str">
        <f>VLOOKUP(Sheet__29[[#This Row],[Produto]],Produtos!B:D,3,FALSE)</f>
        <v>LG Brasil</v>
      </c>
      <c r="M5511" s="2">
        <f>VLOOKUP(Sheet__29[[#This Row],[Produto]],Estoque!A:B,2,FALSE)</f>
        <v>62</v>
      </c>
      <c r="N5511" s="5">
        <f>Sheet__29[[#This Row],[Qtd]]*Sheet__29[[#This Row],[Valor]]</f>
        <v>932</v>
      </c>
      <c r="O5511" s="5">
        <f>Sheet__29[[#This Row],[Venda]]*(1-Sheet__29[[#This Row],[Desc]]/100)</f>
        <v>932</v>
      </c>
      <c r="P5511"/>
    </row>
    <row r="5512" spans="1:16" x14ac:dyDescent="0.25">
      <c r="A5512">
        <v>105510</v>
      </c>
      <c r="B5512" s="1">
        <v>46204</v>
      </c>
      <c r="C5512" t="s">
        <v>194</v>
      </c>
      <c r="D5512" t="s">
        <v>1104</v>
      </c>
      <c r="E5512">
        <v>1</v>
      </c>
      <c r="F5512" s="4">
        <v>4826</v>
      </c>
      <c r="G5512">
        <v>0</v>
      </c>
      <c r="H5512" t="s">
        <v>1018</v>
      </c>
      <c r="I5512" s="2" t="str">
        <f>VLOOKUP(Sheet__29[[#This Row],[Filial]],Filiais!A:B,2,FALSE)</f>
        <v>Barueri</v>
      </c>
      <c r="J5512" s="2" t="str">
        <f>VLOOKUP(Sheet__29[[#This Row],[Cidade]],'Clientes'!C:D,2,FALSE)</f>
        <v>SP</v>
      </c>
      <c r="K5512" s="2" t="str">
        <f>VLOOKUP(Sheet__29[[#This Row],[Produto]],Produtos!B:C,2,FALSE)</f>
        <v>Rede</v>
      </c>
      <c r="L5512" s="2" t="str">
        <f>VLOOKUP(Sheet__29[[#This Row],[Produto]],Produtos!B:D,3,FALSE)</f>
        <v>Logitech Brasil</v>
      </c>
      <c r="M5512" s="2">
        <f>VLOOKUP(Sheet__29[[#This Row],[Produto]],Estoque!A:B,2,FALSE)</f>
        <v>283</v>
      </c>
      <c r="N5512" s="5">
        <f>Sheet__29[[#This Row],[Qtd]]*Sheet__29[[#This Row],[Valor]]</f>
        <v>4826</v>
      </c>
      <c r="O5512" s="5">
        <f>Sheet__29[[#This Row],[Venda]]*(1-Sheet__29[[#This Row],[Desc]]/100)</f>
        <v>4826</v>
      </c>
      <c r="P5512"/>
    </row>
    <row r="5513" spans="1:16" x14ac:dyDescent="0.25">
      <c r="A5513">
        <v>105511</v>
      </c>
      <c r="B5513" s="1">
        <v>46204</v>
      </c>
      <c r="C5513" t="s">
        <v>208</v>
      </c>
      <c r="D5513" t="s">
        <v>1075</v>
      </c>
      <c r="E5513">
        <v>2</v>
      </c>
      <c r="F5513" s="4">
        <v>3528</v>
      </c>
      <c r="G5513">
        <v>0</v>
      </c>
      <c r="H5513" t="s">
        <v>1023</v>
      </c>
      <c r="I5513" s="2" t="str">
        <f>VLOOKUP(Sheet__29[[#This Row],[Filial]],Filiais!A:B,2,FALSE)</f>
        <v>Bauru</v>
      </c>
      <c r="J5513" s="2" t="str">
        <f>VLOOKUP(Sheet__29[[#This Row],[Cidade]],'Clientes'!C:D,2,FALSE)</f>
        <v>SP</v>
      </c>
      <c r="K5513" s="2" t="str">
        <f>VLOOKUP(Sheet__29[[#This Row],[Produto]],Produtos!B:C,2,FALSE)</f>
        <v>Armazenamento</v>
      </c>
      <c r="L5513" s="2" t="str">
        <f>VLOOKUP(Sheet__29[[#This Row],[Produto]],Produtos!B:D,3,FALSE)</f>
        <v>Logitech Brasil</v>
      </c>
      <c r="M5513" s="2">
        <f>VLOOKUP(Sheet__29[[#This Row],[Produto]],Estoque!A:B,2,FALSE)</f>
        <v>269</v>
      </c>
      <c r="N5513" s="5">
        <f>Sheet__29[[#This Row],[Qtd]]*Sheet__29[[#This Row],[Valor]]</f>
        <v>7056</v>
      </c>
      <c r="O5513" s="5">
        <f>Sheet__29[[#This Row],[Venda]]*(1-Sheet__29[[#This Row],[Desc]]/100)</f>
        <v>7056</v>
      </c>
      <c r="P5513"/>
    </row>
    <row r="5514" spans="1:16" x14ac:dyDescent="0.25">
      <c r="A5514">
        <v>105512</v>
      </c>
      <c r="B5514" s="1">
        <v>46204</v>
      </c>
      <c r="C5514" t="s">
        <v>36</v>
      </c>
      <c r="D5514" t="s">
        <v>1096</v>
      </c>
      <c r="E5514">
        <v>3</v>
      </c>
      <c r="F5514" s="4">
        <v>2124</v>
      </c>
      <c r="G5514">
        <v>5</v>
      </c>
      <c r="H5514" t="s">
        <v>1023</v>
      </c>
      <c r="I5514" s="2" t="str">
        <f>VLOOKUP(Sheet__29[[#This Row],[Filial]],Filiais!A:B,2,FALSE)</f>
        <v>Bauru</v>
      </c>
      <c r="J5514" s="2" t="str">
        <f>VLOOKUP(Sheet__29[[#This Row],[Cidade]],'Clientes'!C:D,2,FALSE)</f>
        <v>SP</v>
      </c>
      <c r="K5514" s="2" t="str">
        <f>VLOOKUP(Sheet__29[[#This Row],[Produto]],Produtos!B:C,2,FALSE)</f>
        <v>Rede</v>
      </c>
      <c r="L5514" s="2" t="str">
        <f>VLOOKUP(Sheet__29[[#This Row],[Produto]],Produtos!B:D,3,FALSE)</f>
        <v>Lenovo Brasil</v>
      </c>
      <c r="M5514" s="2">
        <f>VLOOKUP(Sheet__29[[#This Row],[Produto]],Estoque!A:B,2,FALSE)</f>
        <v>208</v>
      </c>
      <c r="N5514" s="5">
        <f>Sheet__29[[#This Row],[Qtd]]*Sheet__29[[#This Row],[Valor]]</f>
        <v>6372</v>
      </c>
      <c r="O5514" s="5">
        <f>Sheet__29[[#This Row],[Venda]]*(1-Sheet__29[[#This Row],[Desc]]/100)</f>
        <v>6053.4</v>
      </c>
      <c r="P5514"/>
    </row>
    <row r="5515" spans="1:16" x14ac:dyDescent="0.25">
      <c r="A5515">
        <v>105513</v>
      </c>
      <c r="B5515" s="1">
        <v>46204</v>
      </c>
      <c r="C5515" t="s">
        <v>730</v>
      </c>
      <c r="D5515" t="s">
        <v>1062</v>
      </c>
      <c r="E5515">
        <v>5</v>
      </c>
      <c r="F5515" s="4">
        <v>2300</v>
      </c>
      <c r="G5515">
        <v>10</v>
      </c>
      <c r="H5515" t="s">
        <v>1016</v>
      </c>
      <c r="I5515" s="2" t="str">
        <f>VLOOKUP(Sheet__29[[#This Row],[Filial]],Filiais!A:B,2,FALSE)</f>
        <v>São Paulo</v>
      </c>
      <c r="J5515" s="2" t="str">
        <f>VLOOKUP(Sheet__29[[#This Row],[Cidade]],'Clientes'!C:D,2,FALSE)</f>
        <v>SP</v>
      </c>
      <c r="K5515" s="2" t="str">
        <f>VLOOKUP(Sheet__29[[#This Row],[Produto]],Produtos!B:C,2,FALSE)</f>
        <v>Rede</v>
      </c>
      <c r="L5515" s="2" t="str">
        <f>VLOOKUP(Sheet__29[[#This Row],[Produto]],Produtos!B:D,3,FALSE)</f>
        <v>Lenovo Brasil</v>
      </c>
      <c r="M5515" s="2">
        <f>VLOOKUP(Sheet__29[[#This Row],[Produto]],Estoque!A:B,2,FALSE)</f>
        <v>178</v>
      </c>
      <c r="N5515" s="5">
        <f>Sheet__29[[#This Row],[Qtd]]*Sheet__29[[#This Row],[Valor]]</f>
        <v>11500</v>
      </c>
      <c r="O5515" s="5">
        <f>Sheet__29[[#This Row],[Venda]]*(1-Sheet__29[[#This Row],[Desc]]/100)</f>
        <v>10350</v>
      </c>
      <c r="P5515"/>
    </row>
    <row r="5516" spans="1:16" x14ac:dyDescent="0.25">
      <c r="A5516">
        <v>105514</v>
      </c>
      <c r="B5516" s="1">
        <v>46204</v>
      </c>
      <c r="C5516" t="s">
        <v>571</v>
      </c>
      <c r="D5516" t="s">
        <v>1169</v>
      </c>
      <c r="E5516">
        <v>1</v>
      </c>
      <c r="F5516" s="4">
        <v>4710</v>
      </c>
      <c r="G5516">
        <v>0</v>
      </c>
      <c r="H5516" t="s">
        <v>1024</v>
      </c>
      <c r="I5516" s="2" t="str">
        <f>VLOOKUP(Sheet__29[[#This Row],[Filial]],Filiais!A:B,2,FALSE)</f>
        <v>Ribeirão Preto</v>
      </c>
      <c r="J5516" s="2" t="str">
        <f>VLOOKUP(Sheet__29[[#This Row],[Cidade]],'Clientes'!C:D,2,FALSE)</f>
        <v>SP</v>
      </c>
      <c r="K5516" s="2" t="str">
        <f>VLOOKUP(Sheet__29[[#This Row],[Produto]],Produtos!B:C,2,FALSE)</f>
        <v>Armazenamento</v>
      </c>
      <c r="L5516" s="2" t="str">
        <f>VLOOKUP(Sheet__29[[#This Row],[Produto]],Produtos!B:D,3,FALSE)</f>
        <v>Logitech Brasil</v>
      </c>
      <c r="M5516" s="2">
        <f>VLOOKUP(Sheet__29[[#This Row],[Produto]],Estoque!A:B,2,FALSE)</f>
        <v>232</v>
      </c>
      <c r="N5516" s="5">
        <f>Sheet__29[[#This Row],[Qtd]]*Sheet__29[[#This Row],[Valor]]</f>
        <v>4710</v>
      </c>
      <c r="O5516" s="5">
        <f>Sheet__29[[#This Row],[Venda]]*(1-Sheet__29[[#This Row],[Desc]]/100)</f>
        <v>4710</v>
      </c>
      <c r="P5516"/>
    </row>
    <row r="5517" spans="1:16" x14ac:dyDescent="0.25">
      <c r="A5517">
        <v>105515</v>
      </c>
      <c r="B5517" s="1">
        <v>46204</v>
      </c>
      <c r="C5517" t="s">
        <v>949</v>
      </c>
      <c r="D5517" t="s">
        <v>1128</v>
      </c>
      <c r="E5517">
        <v>4</v>
      </c>
      <c r="F5517" s="4">
        <v>3246</v>
      </c>
      <c r="G5517">
        <v>10</v>
      </c>
      <c r="H5517" t="s">
        <v>1022</v>
      </c>
      <c r="I5517" s="2" t="str">
        <f>VLOOKUP(Sheet__29[[#This Row],[Filial]],Filiais!A:B,2,FALSE)</f>
        <v>Santos</v>
      </c>
      <c r="J5517" s="2" t="str">
        <f>VLOOKUP(Sheet__29[[#This Row],[Cidade]],'Clientes'!C:D,2,FALSE)</f>
        <v>SP</v>
      </c>
      <c r="K5517" s="2" t="str">
        <f>VLOOKUP(Sheet__29[[#This Row],[Produto]],Produtos!B:C,2,FALSE)</f>
        <v>Rede</v>
      </c>
      <c r="L5517" s="2" t="str">
        <f>VLOOKUP(Sheet__29[[#This Row],[Produto]],Produtos!B:D,3,FALSE)</f>
        <v>Logitech Brasil</v>
      </c>
      <c r="M5517" s="2">
        <f>VLOOKUP(Sheet__29[[#This Row],[Produto]],Estoque!A:B,2,FALSE)</f>
        <v>146</v>
      </c>
      <c r="N5517" s="5">
        <f>Sheet__29[[#This Row],[Qtd]]*Sheet__29[[#This Row],[Valor]]</f>
        <v>12984</v>
      </c>
      <c r="O5517" s="5">
        <f>Sheet__29[[#This Row],[Venda]]*(1-Sheet__29[[#This Row],[Desc]]/100)</f>
        <v>11685.6</v>
      </c>
      <c r="P5517"/>
    </row>
    <row r="5518" spans="1:16" x14ac:dyDescent="0.25">
      <c r="A5518">
        <v>105516</v>
      </c>
      <c r="B5518" s="1">
        <v>46204</v>
      </c>
      <c r="C5518" t="s">
        <v>284</v>
      </c>
      <c r="D5518" t="s">
        <v>1114</v>
      </c>
      <c r="E5518">
        <v>5</v>
      </c>
      <c r="F5518" s="4">
        <v>2693</v>
      </c>
      <c r="G5518">
        <v>0</v>
      </c>
      <c r="H5518" t="s">
        <v>1024</v>
      </c>
      <c r="I5518" s="2" t="str">
        <f>VLOOKUP(Sheet__29[[#This Row],[Filial]],Filiais!A:B,2,FALSE)</f>
        <v>Ribeirão Preto</v>
      </c>
      <c r="J5518" s="2" t="str">
        <f>VLOOKUP(Sheet__29[[#This Row],[Cidade]],'Clientes'!C:D,2,FALSE)</f>
        <v>SP</v>
      </c>
      <c r="K5518" s="2" t="str">
        <f>VLOOKUP(Sheet__29[[#This Row],[Produto]],Produtos!B:C,2,FALSE)</f>
        <v>Armazenamento</v>
      </c>
      <c r="L5518" s="2" t="str">
        <f>VLOOKUP(Sheet__29[[#This Row],[Produto]],Produtos!B:D,3,FALSE)</f>
        <v>LG Brasil</v>
      </c>
      <c r="M5518" s="2">
        <f>VLOOKUP(Sheet__29[[#This Row],[Produto]],Estoque!A:B,2,FALSE)</f>
        <v>143</v>
      </c>
      <c r="N5518" s="5">
        <f>Sheet__29[[#This Row],[Qtd]]*Sheet__29[[#This Row],[Valor]]</f>
        <v>13465</v>
      </c>
      <c r="O5518" s="5">
        <f>Sheet__29[[#This Row],[Venda]]*(1-Sheet__29[[#This Row],[Desc]]/100)</f>
        <v>13465</v>
      </c>
      <c r="P5518"/>
    </row>
    <row r="5519" spans="1:16" x14ac:dyDescent="0.25">
      <c r="A5519">
        <v>105517</v>
      </c>
      <c r="B5519" s="1">
        <v>46204</v>
      </c>
      <c r="C5519" t="s">
        <v>190</v>
      </c>
      <c r="D5519" t="s">
        <v>1146</v>
      </c>
      <c r="E5519">
        <v>5</v>
      </c>
      <c r="F5519" s="4">
        <v>4941</v>
      </c>
      <c r="G5519">
        <v>10</v>
      </c>
      <c r="H5519" t="s">
        <v>1025</v>
      </c>
      <c r="I5519" s="2" t="str">
        <f>VLOOKUP(Sheet__29[[#This Row],[Filial]],Filiais!A:B,2,FALSE)</f>
        <v>São José dos Campos</v>
      </c>
      <c r="J5519" s="2" t="str">
        <f>VLOOKUP(Sheet__29[[#This Row],[Cidade]],'Clientes'!C:D,2,FALSE)</f>
        <v>SP</v>
      </c>
      <c r="K5519" s="2" t="str">
        <f>VLOOKUP(Sheet__29[[#This Row],[Produto]],Produtos!B:C,2,FALSE)</f>
        <v>Periférico</v>
      </c>
      <c r="L5519" s="2" t="str">
        <f>VLOOKUP(Sheet__29[[#This Row],[Produto]],Produtos!B:D,3,FALSE)</f>
        <v>Logitech Brasil</v>
      </c>
      <c r="M5519" s="2">
        <f>VLOOKUP(Sheet__29[[#This Row],[Produto]],Estoque!A:B,2,FALSE)</f>
        <v>289</v>
      </c>
      <c r="N5519" s="5">
        <f>Sheet__29[[#This Row],[Qtd]]*Sheet__29[[#This Row],[Valor]]</f>
        <v>24705</v>
      </c>
      <c r="O5519" s="5">
        <f>Sheet__29[[#This Row],[Venda]]*(1-Sheet__29[[#This Row],[Desc]]/100)</f>
        <v>22234.5</v>
      </c>
      <c r="P5519"/>
    </row>
    <row r="5520" spans="1:16" x14ac:dyDescent="0.25">
      <c r="A5520">
        <v>105518</v>
      </c>
      <c r="B5520" s="1">
        <v>46204</v>
      </c>
      <c r="C5520" t="s">
        <v>34</v>
      </c>
      <c r="D5520" t="s">
        <v>1080</v>
      </c>
      <c r="E5520">
        <v>4</v>
      </c>
      <c r="F5520" s="4">
        <v>3665</v>
      </c>
      <c r="G5520">
        <v>0</v>
      </c>
      <c r="H5520" t="s">
        <v>1023</v>
      </c>
      <c r="I5520" s="2" t="str">
        <f>VLOOKUP(Sheet__29[[#This Row],[Filial]],Filiais!A:B,2,FALSE)</f>
        <v>Bauru</v>
      </c>
      <c r="J5520" s="2" t="str">
        <f>VLOOKUP(Sheet__29[[#This Row],[Cidade]],'Clientes'!C:D,2,FALSE)</f>
        <v>SP</v>
      </c>
      <c r="K5520" s="2" t="str">
        <f>VLOOKUP(Sheet__29[[#This Row],[Produto]],Produtos!B:C,2,FALSE)</f>
        <v>Notebook</v>
      </c>
      <c r="L5520" s="2" t="str">
        <f>VLOOKUP(Sheet__29[[#This Row],[Produto]],Produtos!B:D,3,FALSE)</f>
        <v>Dell Brasil</v>
      </c>
      <c r="M5520" s="2">
        <f>VLOOKUP(Sheet__29[[#This Row],[Produto]],Estoque!A:B,2,FALSE)</f>
        <v>276</v>
      </c>
      <c r="N5520" s="5">
        <f>Sheet__29[[#This Row],[Qtd]]*Sheet__29[[#This Row],[Valor]]</f>
        <v>14660</v>
      </c>
      <c r="O5520" s="5">
        <f>Sheet__29[[#This Row],[Venda]]*(1-Sheet__29[[#This Row],[Desc]]/100)</f>
        <v>14660</v>
      </c>
      <c r="P5520"/>
    </row>
    <row r="5521" spans="1:16" x14ac:dyDescent="0.25">
      <c r="A5521">
        <v>105519</v>
      </c>
      <c r="B5521" s="1">
        <v>46204</v>
      </c>
      <c r="C5521" t="s">
        <v>335</v>
      </c>
      <c r="D5521" t="s">
        <v>1149</v>
      </c>
      <c r="E5521">
        <v>5</v>
      </c>
      <c r="F5521" s="4">
        <v>3616</v>
      </c>
      <c r="G5521">
        <v>10</v>
      </c>
      <c r="H5521" t="s">
        <v>1017</v>
      </c>
      <c r="I5521" s="2" t="str">
        <f>VLOOKUP(Sheet__29[[#This Row],[Filial]],Filiais!A:B,2,FALSE)</f>
        <v>Campinas</v>
      </c>
      <c r="J5521" s="2" t="str">
        <f>VLOOKUP(Sheet__29[[#This Row],[Cidade]],'Clientes'!C:D,2,FALSE)</f>
        <v>SP</v>
      </c>
      <c r="K5521" s="2" t="str">
        <f>VLOOKUP(Sheet__29[[#This Row],[Produto]],Produtos!B:C,2,FALSE)</f>
        <v>Rede</v>
      </c>
      <c r="L5521" s="2" t="str">
        <f>VLOOKUP(Sheet__29[[#This Row],[Produto]],Produtos!B:D,3,FALSE)</f>
        <v>Dell Brasil</v>
      </c>
      <c r="M5521" s="2">
        <f>VLOOKUP(Sheet__29[[#This Row],[Produto]],Estoque!A:B,2,FALSE)</f>
        <v>123</v>
      </c>
      <c r="N5521" s="5">
        <f>Sheet__29[[#This Row],[Qtd]]*Sheet__29[[#This Row],[Valor]]</f>
        <v>18080</v>
      </c>
      <c r="O5521" s="5">
        <f>Sheet__29[[#This Row],[Venda]]*(1-Sheet__29[[#This Row],[Desc]]/100)</f>
        <v>16272</v>
      </c>
      <c r="P5521"/>
    </row>
    <row r="5522" spans="1:16" x14ac:dyDescent="0.25">
      <c r="A5522">
        <v>105520</v>
      </c>
      <c r="B5522" s="1">
        <v>46204</v>
      </c>
      <c r="C5522" t="s">
        <v>466</v>
      </c>
      <c r="D5522" t="s">
        <v>1063</v>
      </c>
      <c r="E5522">
        <v>2</v>
      </c>
      <c r="F5522" s="4">
        <v>58</v>
      </c>
      <c r="G5522">
        <v>10</v>
      </c>
      <c r="H5522" t="s">
        <v>1020</v>
      </c>
      <c r="I5522" s="2" t="str">
        <f>VLOOKUP(Sheet__29[[#This Row],[Filial]],Filiais!A:B,2,FALSE)</f>
        <v>Sorocaba</v>
      </c>
      <c r="J5522" s="2" t="str">
        <f>VLOOKUP(Sheet__29[[#This Row],[Cidade]],'Clientes'!C:D,2,FALSE)</f>
        <v>SP</v>
      </c>
      <c r="K5522" s="2" t="str">
        <f>VLOOKUP(Sheet__29[[#This Row],[Produto]],Produtos!B:C,2,FALSE)</f>
        <v>Periférico</v>
      </c>
      <c r="L5522" s="2" t="str">
        <f>VLOOKUP(Sheet__29[[#This Row],[Produto]],Produtos!B:D,3,FALSE)</f>
        <v>Dell Brasil</v>
      </c>
      <c r="M5522" s="2">
        <f>VLOOKUP(Sheet__29[[#This Row],[Produto]],Estoque!A:B,2,FALSE)</f>
        <v>297</v>
      </c>
      <c r="N5522" s="5">
        <f>Sheet__29[[#This Row],[Qtd]]*Sheet__29[[#This Row],[Valor]]</f>
        <v>116</v>
      </c>
      <c r="O5522" s="5">
        <f>Sheet__29[[#This Row],[Venda]]*(1-Sheet__29[[#This Row],[Desc]]/100)</f>
        <v>104.4</v>
      </c>
      <c r="P5522"/>
    </row>
    <row r="5523" spans="1:16" x14ac:dyDescent="0.25">
      <c r="A5523">
        <v>105521</v>
      </c>
      <c r="B5523" s="1">
        <v>46204</v>
      </c>
      <c r="C5523" t="s">
        <v>1002</v>
      </c>
      <c r="D5523" t="s">
        <v>1160</v>
      </c>
      <c r="E5523">
        <v>5</v>
      </c>
      <c r="F5523" s="4">
        <v>2775</v>
      </c>
      <c r="G5523">
        <v>10</v>
      </c>
      <c r="H5523" t="s">
        <v>1020</v>
      </c>
      <c r="I5523" s="2" t="str">
        <f>VLOOKUP(Sheet__29[[#This Row],[Filial]],Filiais!A:B,2,FALSE)</f>
        <v>Sorocaba</v>
      </c>
      <c r="J5523" s="2" t="str">
        <f>VLOOKUP(Sheet__29[[#This Row],[Cidade]],'Clientes'!C:D,2,FALSE)</f>
        <v>SP</v>
      </c>
      <c r="K5523" s="2" t="str">
        <f>VLOOKUP(Sheet__29[[#This Row],[Produto]],Produtos!B:C,2,FALSE)</f>
        <v>Monitor</v>
      </c>
      <c r="L5523" s="2" t="str">
        <f>VLOOKUP(Sheet__29[[#This Row],[Produto]],Produtos!B:D,3,FALSE)</f>
        <v>LG Brasil</v>
      </c>
      <c r="M5523" s="2">
        <f>VLOOKUP(Sheet__29[[#This Row],[Produto]],Estoque!A:B,2,FALSE)</f>
        <v>20</v>
      </c>
      <c r="N5523" s="5">
        <f>Sheet__29[[#This Row],[Qtd]]*Sheet__29[[#This Row],[Valor]]</f>
        <v>13875</v>
      </c>
      <c r="O5523" s="5">
        <f>Sheet__29[[#This Row],[Venda]]*(1-Sheet__29[[#This Row],[Desc]]/100)</f>
        <v>12487.5</v>
      </c>
      <c r="P5523"/>
    </row>
    <row r="5524" spans="1:16" x14ac:dyDescent="0.25">
      <c r="A5524">
        <v>105522</v>
      </c>
      <c r="B5524" s="1">
        <v>46204</v>
      </c>
      <c r="C5524" t="s">
        <v>736</v>
      </c>
      <c r="D5524" t="s">
        <v>1055</v>
      </c>
      <c r="E5524">
        <v>4</v>
      </c>
      <c r="F5524" s="4">
        <v>1990</v>
      </c>
      <c r="G5524">
        <v>0</v>
      </c>
      <c r="H5524" t="s">
        <v>1024</v>
      </c>
      <c r="I5524" s="2" t="str">
        <f>VLOOKUP(Sheet__29[[#This Row],[Filial]],Filiais!A:B,2,FALSE)</f>
        <v>Ribeirão Preto</v>
      </c>
      <c r="J5524" s="2" t="str">
        <f>VLOOKUP(Sheet__29[[#This Row],[Cidade]],'Clientes'!C:D,2,FALSE)</f>
        <v>SP</v>
      </c>
      <c r="K5524" s="2" t="str">
        <f>VLOOKUP(Sheet__29[[#This Row],[Produto]],Produtos!B:C,2,FALSE)</f>
        <v>Rede</v>
      </c>
      <c r="L5524" s="2" t="str">
        <f>VLOOKUP(Sheet__29[[#This Row],[Produto]],Produtos!B:D,3,FALSE)</f>
        <v>Logitech Brasil</v>
      </c>
      <c r="M5524" s="2">
        <f>VLOOKUP(Sheet__29[[#This Row],[Produto]],Estoque!A:B,2,FALSE)</f>
        <v>68</v>
      </c>
      <c r="N5524" s="5">
        <f>Sheet__29[[#This Row],[Qtd]]*Sheet__29[[#This Row],[Valor]]</f>
        <v>7960</v>
      </c>
      <c r="O5524" s="5">
        <f>Sheet__29[[#This Row],[Venda]]*(1-Sheet__29[[#This Row],[Desc]]/100)</f>
        <v>7960</v>
      </c>
      <c r="P5524"/>
    </row>
    <row r="5525" spans="1:16" x14ac:dyDescent="0.25">
      <c r="A5525">
        <v>105523</v>
      </c>
      <c r="B5525" s="1">
        <v>46204</v>
      </c>
      <c r="C5525" t="s">
        <v>512</v>
      </c>
      <c r="D5525" t="s">
        <v>1110</v>
      </c>
      <c r="E5525">
        <v>4</v>
      </c>
      <c r="F5525" s="4">
        <v>4726</v>
      </c>
      <c r="G5525">
        <v>5</v>
      </c>
      <c r="H5525" t="s">
        <v>1022</v>
      </c>
      <c r="I5525" s="2" t="str">
        <f>VLOOKUP(Sheet__29[[#This Row],[Filial]],Filiais!A:B,2,FALSE)</f>
        <v>Santos</v>
      </c>
      <c r="J5525" s="2" t="str">
        <f>VLOOKUP(Sheet__29[[#This Row],[Cidade]],'Clientes'!C:D,2,FALSE)</f>
        <v>SP</v>
      </c>
      <c r="K5525" s="2" t="str">
        <f>VLOOKUP(Sheet__29[[#This Row],[Produto]],Produtos!B:C,2,FALSE)</f>
        <v>Monitor</v>
      </c>
      <c r="L5525" s="2" t="str">
        <f>VLOOKUP(Sheet__29[[#This Row],[Produto]],Produtos!B:D,3,FALSE)</f>
        <v>Logitech Brasil</v>
      </c>
      <c r="M5525" s="2">
        <f>VLOOKUP(Sheet__29[[#This Row],[Produto]],Estoque!A:B,2,FALSE)</f>
        <v>91</v>
      </c>
      <c r="N5525" s="5">
        <f>Sheet__29[[#This Row],[Qtd]]*Sheet__29[[#This Row],[Valor]]</f>
        <v>18904</v>
      </c>
      <c r="O5525" s="5">
        <f>Sheet__29[[#This Row],[Venda]]*(1-Sheet__29[[#This Row],[Desc]]/100)</f>
        <v>17958.8</v>
      </c>
      <c r="P5525"/>
    </row>
    <row r="5526" spans="1:16" x14ac:dyDescent="0.25">
      <c r="A5526">
        <v>105524</v>
      </c>
      <c r="B5526" s="1">
        <v>46204</v>
      </c>
      <c r="C5526" t="s">
        <v>321</v>
      </c>
      <c r="D5526" t="s">
        <v>1119</v>
      </c>
      <c r="E5526">
        <v>3</v>
      </c>
      <c r="F5526" s="4">
        <v>2406</v>
      </c>
      <c r="G5526">
        <v>0</v>
      </c>
      <c r="H5526" t="s">
        <v>1020</v>
      </c>
      <c r="I5526" s="2" t="str">
        <f>VLOOKUP(Sheet__29[[#This Row],[Filial]],Filiais!A:B,2,FALSE)</f>
        <v>Sorocaba</v>
      </c>
      <c r="J5526" s="2" t="str">
        <f>VLOOKUP(Sheet__29[[#This Row],[Cidade]],'Clientes'!C:D,2,FALSE)</f>
        <v>SP</v>
      </c>
      <c r="K5526" s="2" t="str">
        <f>VLOOKUP(Sheet__29[[#This Row],[Produto]],Produtos!B:C,2,FALSE)</f>
        <v>Notebook</v>
      </c>
      <c r="L5526" s="2" t="str">
        <f>VLOOKUP(Sheet__29[[#This Row],[Produto]],Produtos!B:D,3,FALSE)</f>
        <v>LG Brasil</v>
      </c>
      <c r="M5526" s="2">
        <f>VLOOKUP(Sheet__29[[#This Row],[Produto]],Estoque!A:B,2,FALSE)</f>
        <v>186</v>
      </c>
      <c r="N5526" s="5">
        <f>Sheet__29[[#This Row],[Qtd]]*Sheet__29[[#This Row],[Valor]]</f>
        <v>7218</v>
      </c>
      <c r="O5526" s="5">
        <f>Sheet__29[[#This Row],[Venda]]*(1-Sheet__29[[#This Row],[Desc]]/100)</f>
        <v>7218</v>
      </c>
      <c r="P5526"/>
    </row>
    <row r="5527" spans="1:16" x14ac:dyDescent="0.25">
      <c r="A5527">
        <v>105525</v>
      </c>
      <c r="B5527" s="1">
        <v>46204</v>
      </c>
      <c r="C5527" t="s">
        <v>505</v>
      </c>
      <c r="D5527" t="s">
        <v>1037</v>
      </c>
      <c r="E5527">
        <v>1</v>
      </c>
      <c r="F5527" s="4">
        <v>574</v>
      </c>
      <c r="G5527">
        <v>0</v>
      </c>
      <c r="H5527" t="s">
        <v>1016</v>
      </c>
      <c r="I5527" s="2" t="str">
        <f>VLOOKUP(Sheet__29[[#This Row],[Filial]],Filiais!A:B,2,FALSE)</f>
        <v>São Paulo</v>
      </c>
      <c r="J5527" s="2" t="str">
        <f>VLOOKUP(Sheet__29[[#This Row],[Cidade]],'Clientes'!C:D,2,FALSE)</f>
        <v>SP</v>
      </c>
      <c r="K5527" s="2" t="str">
        <f>VLOOKUP(Sheet__29[[#This Row],[Produto]],Produtos!B:C,2,FALSE)</f>
        <v>Periférico</v>
      </c>
      <c r="L5527" s="2" t="str">
        <f>VLOOKUP(Sheet__29[[#This Row],[Produto]],Produtos!B:D,3,FALSE)</f>
        <v>Lenovo Brasil</v>
      </c>
      <c r="M5527" s="2">
        <f>VLOOKUP(Sheet__29[[#This Row],[Produto]],Estoque!A:B,2,FALSE)</f>
        <v>17</v>
      </c>
      <c r="N5527" s="5">
        <f>Sheet__29[[#This Row],[Qtd]]*Sheet__29[[#This Row],[Valor]]</f>
        <v>574</v>
      </c>
      <c r="O5527" s="5">
        <f>Sheet__29[[#This Row],[Venda]]*(1-Sheet__29[[#This Row],[Desc]]/100)</f>
        <v>574</v>
      </c>
      <c r="P5527"/>
    </row>
    <row r="5528" spans="1:16" x14ac:dyDescent="0.25">
      <c r="A5528">
        <v>105526</v>
      </c>
      <c r="B5528" s="1">
        <v>46204</v>
      </c>
      <c r="C5528" t="s">
        <v>563</v>
      </c>
      <c r="D5528" t="s">
        <v>1063</v>
      </c>
      <c r="E5528">
        <v>2</v>
      </c>
      <c r="F5528" s="4">
        <v>4923</v>
      </c>
      <c r="G5528">
        <v>0</v>
      </c>
      <c r="H5528" t="s">
        <v>1024</v>
      </c>
      <c r="I5528" s="2" t="str">
        <f>VLOOKUP(Sheet__29[[#This Row],[Filial]],Filiais!A:B,2,FALSE)</f>
        <v>Ribeirão Preto</v>
      </c>
      <c r="J5528" s="2" t="str">
        <f>VLOOKUP(Sheet__29[[#This Row],[Cidade]],'Clientes'!C:D,2,FALSE)</f>
        <v>SP</v>
      </c>
      <c r="K5528" s="2" t="str">
        <f>VLOOKUP(Sheet__29[[#This Row],[Produto]],Produtos!B:C,2,FALSE)</f>
        <v>Periférico</v>
      </c>
      <c r="L5528" s="2" t="str">
        <f>VLOOKUP(Sheet__29[[#This Row],[Produto]],Produtos!B:D,3,FALSE)</f>
        <v>Dell Brasil</v>
      </c>
      <c r="M5528" s="2">
        <f>VLOOKUP(Sheet__29[[#This Row],[Produto]],Estoque!A:B,2,FALSE)</f>
        <v>297</v>
      </c>
      <c r="N5528" s="5">
        <f>Sheet__29[[#This Row],[Qtd]]*Sheet__29[[#This Row],[Valor]]</f>
        <v>9846</v>
      </c>
      <c r="O5528" s="5">
        <f>Sheet__29[[#This Row],[Venda]]*(1-Sheet__29[[#This Row],[Desc]]/100)</f>
        <v>9846</v>
      </c>
      <c r="P5528"/>
    </row>
    <row r="5529" spans="1:16" x14ac:dyDescent="0.25">
      <c r="A5529">
        <v>105527</v>
      </c>
      <c r="B5529" s="1">
        <v>46204</v>
      </c>
      <c r="C5529" t="s">
        <v>442</v>
      </c>
      <c r="D5529" t="s">
        <v>1123</v>
      </c>
      <c r="E5529">
        <v>3</v>
      </c>
      <c r="F5529" s="4">
        <v>472</v>
      </c>
      <c r="G5529">
        <v>10</v>
      </c>
      <c r="H5529" t="s">
        <v>1019</v>
      </c>
      <c r="I5529" s="2" t="str">
        <f>VLOOKUP(Sheet__29[[#This Row],[Filial]],Filiais!A:B,2,FALSE)</f>
        <v>Osasco</v>
      </c>
      <c r="J5529" s="2" t="str">
        <f>VLOOKUP(Sheet__29[[#This Row],[Cidade]],'Clientes'!C:D,2,FALSE)</f>
        <v>SP</v>
      </c>
      <c r="K5529" s="2" t="str">
        <f>VLOOKUP(Sheet__29[[#This Row],[Produto]],Produtos!B:C,2,FALSE)</f>
        <v>Periférico</v>
      </c>
      <c r="L5529" s="2" t="str">
        <f>VLOOKUP(Sheet__29[[#This Row],[Produto]],Produtos!B:D,3,FALSE)</f>
        <v>Dell Brasil</v>
      </c>
      <c r="M5529" s="2">
        <f>VLOOKUP(Sheet__29[[#This Row],[Produto]],Estoque!A:B,2,FALSE)</f>
        <v>89</v>
      </c>
      <c r="N5529" s="5">
        <f>Sheet__29[[#This Row],[Qtd]]*Sheet__29[[#This Row],[Valor]]</f>
        <v>1416</v>
      </c>
      <c r="O5529" s="5">
        <f>Sheet__29[[#This Row],[Venda]]*(1-Sheet__29[[#This Row],[Desc]]/100)</f>
        <v>1274.4000000000001</v>
      </c>
      <c r="P5529"/>
    </row>
    <row r="5530" spans="1:16" x14ac:dyDescent="0.25">
      <c r="A5530">
        <v>105528</v>
      </c>
      <c r="B5530" s="1">
        <v>46204</v>
      </c>
      <c r="C5530" t="s">
        <v>656</v>
      </c>
      <c r="D5530" t="s">
        <v>1111</v>
      </c>
      <c r="E5530">
        <v>5</v>
      </c>
      <c r="F5530" s="4">
        <v>3044</v>
      </c>
      <c r="G5530">
        <v>0</v>
      </c>
      <c r="H5530" t="s">
        <v>1018</v>
      </c>
      <c r="I5530" s="2" t="str">
        <f>VLOOKUP(Sheet__29[[#This Row],[Filial]],Filiais!A:B,2,FALSE)</f>
        <v>Barueri</v>
      </c>
      <c r="J5530" s="2" t="str">
        <f>VLOOKUP(Sheet__29[[#This Row],[Cidade]],'Clientes'!C:D,2,FALSE)</f>
        <v>SP</v>
      </c>
      <c r="K5530" s="2" t="str">
        <f>VLOOKUP(Sheet__29[[#This Row],[Produto]],Produtos!B:C,2,FALSE)</f>
        <v>Notebook</v>
      </c>
      <c r="L5530" s="2" t="str">
        <f>VLOOKUP(Sheet__29[[#This Row],[Produto]],Produtos!B:D,3,FALSE)</f>
        <v>Kingston Brasil</v>
      </c>
      <c r="M5530" s="2">
        <f>VLOOKUP(Sheet__29[[#This Row],[Produto]],Estoque!A:B,2,FALSE)</f>
        <v>244</v>
      </c>
      <c r="N5530" s="5">
        <f>Sheet__29[[#This Row],[Qtd]]*Sheet__29[[#This Row],[Valor]]</f>
        <v>15220</v>
      </c>
      <c r="O5530" s="5">
        <f>Sheet__29[[#This Row],[Venda]]*(1-Sheet__29[[#This Row],[Desc]]/100)</f>
        <v>15220</v>
      </c>
      <c r="P5530"/>
    </row>
    <row r="5531" spans="1:16" x14ac:dyDescent="0.25">
      <c r="A5531">
        <v>105529</v>
      </c>
      <c r="B5531" s="1">
        <v>46204</v>
      </c>
      <c r="C5531" t="s">
        <v>602</v>
      </c>
      <c r="D5531" t="s">
        <v>1051</v>
      </c>
      <c r="E5531">
        <v>3</v>
      </c>
      <c r="F5531" s="4">
        <v>137</v>
      </c>
      <c r="G5531">
        <v>5</v>
      </c>
      <c r="H5531" t="s">
        <v>1025</v>
      </c>
      <c r="I5531" s="2" t="str">
        <f>VLOOKUP(Sheet__29[[#This Row],[Filial]],Filiais!A:B,2,FALSE)</f>
        <v>São José dos Campos</v>
      </c>
      <c r="J5531" s="2" t="str">
        <f>VLOOKUP(Sheet__29[[#This Row],[Cidade]],'Clientes'!C:D,2,FALSE)</f>
        <v>SP</v>
      </c>
      <c r="K5531" s="2" t="str">
        <f>VLOOKUP(Sheet__29[[#This Row],[Produto]],Produtos!B:C,2,FALSE)</f>
        <v>Rede</v>
      </c>
      <c r="L5531" s="2" t="str">
        <f>VLOOKUP(Sheet__29[[#This Row],[Produto]],Produtos!B:D,3,FALSE)</f>
        <v>Logitech Brasil</v>
      </c>
      <c r="M5531" s="2">
        <f>VLOOKUP(Sheet__29[[#This Row],[Produto]],Estoque!A:B,2,FALSE)</f>
        <v>187</v>
      </c>
      <c r="N5531" s="5">
        <f>Sheet__29[[#This Row],[Qtd]]*Sheet__29[[#This Row],[Valor]]</f>
        <v>411</v>
      </c>
      <c r="O5531" s="5">
        <f>Sheet__29[[#This Row],[Venda]]*(1-Sheet__29[[#This Row],[Desc]]/100)</f>
        <v>390.45</v>
      </c>
      <c r="P5531"/>
    </row>
    <row r="5532" spans="1:16" x14ac:dyDescent="0.25">
      <c r="A5532">
        <v>105530</v>
      </c>
      <c r="B5532" s="1">
        <v>46204</v>
      </c>
      <c r="C5532" t="s">
        <v>412</v>
      </c>
      <c r="D5532" t="s">
        <v>1146</v>
      </c>
      <c r="E5532">
        <v>2</v>
      </c>
      <c r="F5532" s="4">
        <v>1890</v>
      </c>
      <c r="G5532">
        <v>10</v>
      </c>
      <c r="H5532" t="s">
        <v>1022</v>
      </c>
      <c r="I5532" s="2" t="str">
        <f>VLOOKUP(Sheet__29[[#This Row],[Filial]],Filiais!A:B,2,FALSE)</f>
        <v>Santos</v>
      </c>
      <c r="J5532" s="2" t="str">
        <f>VLOOKUP(Sheet__29[[#This Row],[Cidade]],'Clientes'!C:D,2,FALSE)</f>
        <v>SP</v>
      </c>
      <c r="K5532" s="2" t="str">
        <f>VLOOKUP(Sheet__29[[#This Row],[Produto]],Produtos!B:C,2,FALSE)</f>
        <v>Periférico</v>
      </c>
      <c r="L5532" s="2" t="str">
        <f>VLOOKUP(Sheet__29[[#This Row],[Produto]],Produtos!B:D,3,FALSE)</f>
        <v>Logitech Brasil</v>
      </c>
      <c r="M5532" s="2">
        <f>VLOOKUP(Sheet__29[[#This Row],[Produto]],Estoque!A:B,2,FALSE)</f>
        <v>289</v>
      </c>
      <c r="N5532" s="5">
        <f>Sheet__29[[#This Row],[Qtd]]*Sheet__29[[#This Row],[Valor]]</f>
        <v>3780</v>
      </c>
      <c r="O5532" s="5">
        <f>Sheet__29[[#This Row],[Venda]]*(1-Sheet__29[[#This Row],[Desc]]/100)</f>
        <v>3402</v>
      </c>
      <c r="P5532"/>
    </row>
    <row r="5533" spans="1:16" x14ac:dyDescent="0.25">
      <c r="A5533">
        <v>105531</v>
      </c>
      <c r="B5533" s="1">
        <v>46204</v>
      </c>
      <c r="C5533" t="s">
        <v>363</v>
      </c>
      <c r="D5533" t="s">
        <v>1133</v>
      </c>
      <c r="E5533">
        <v>1</v>
      </c>
      <c r="F5533" s="4">
        <v>1407</v>
      </c>
      <c r="G5533">
        <v>0</v>
      </c>
      <c r="H5533" t="s">
        <v>1023</v>
      </c>
      <c r="I5533" s="2" t="str">
        <f>VLOOKUP(Sheet__29[[#This Row],[Filial]],Filiais!A:B,2,FALSE)</f>
        <v>Bauru</v>
      </c>
      <c r="J5533" s="2" t="str">
        <f>VLOOKUP(Sheet__29[[#This Row],[Cidade]],'Clientes'!C:D,2,FALSE)</f>
        <v>SP</v>
      </c>
      <c r="K5533" s="2" t="str">
        <f>VLOOKUP(Sheet__29[[#This Row],[Produto]],Produtos!B:C,2,FALSE)</f>
        <v>Notebook</v>
      </c>
      <c r="L5533" s="2" t="str">
        <f>VLOOKUP(Sheet__29[[#This Row],[Produto]],Produtos!B:D,3,FALSE)</f>
        <v>Logitech Brasil</v>
      </c>
      <c r="M5533" s="2">
        <f>VLOOKUP(Sheet__29[[#This Row],[Produto]],Estoque!A:B,2,FALSE)</f>
        <v>126</v>
      </c>
      <c r="N5533" s="5">
        <f>Sheet__29[[#This Row],[Qtd]]*Sheet__29[[#This Row],[Valor]]</f>
        <v>1407</v>
      </c>
      <c r="O5533" s="5">
        <f>Sheet__29[[#This Row],[Venda]]*(1-Sheet__29[[#This Row],[Desc]]/100)</f>
        <v>1407</v>
      </c>
      <c r="P5533"/>
    </row>
    <row r="5534" spans="1:16" x14ac:dyDescent="0.25">
      <c r="A5534">
        <v>105532</v>
      </c>
      <c r="B5534" s="1">
        <v>46204</v>
      </c>
      <c r="C5534" t="s">
        <v>772</v>
      </c>
      <c r="D5534" t="s">
        <v>1150</v>
      </c>
      <c r="E5534">
        <v>2</v>
      </c>
      <c r="F5534" s="4">
        <v>4981</v>
      </c>
      <c r="G5534">
        <v>5</v>
      </c>
      <c r="H5534" t="s">
        <v>1021</v>
      </c>
      <c r="I5534" s="2" t="str">
        <f>VLOOKUP(Sheet__29[[#This Row],[Filial]],Filiais!A:B,2,FALSE)</f>
        <v>Jundiaí</v>
      </c>
      <c r="J5534" s="2" t="str">
        <f>VLOOKUP(Sheet__29[[#This Row],[Cidade]],'Clientes'!C:D,2,FALSE)</f>
        <v>SP</v>
      </c>
      <c r="K5534" s="2" t="str">
        <f>VLOOKUP(Sheet__29[[#This Row],[Produto]],Produtos!B:C,2,FALSE)</f>
        <v>Notebook</v>
      </c>
      <c r="L5534" s="2" t="str">
        <f>VLOOKUP(Sheet__29[[#This Row],[Produto]],Produtos!B:D,3,FALSE)</f>
        <v>Lenovo Brasil</v>
      </c>
      <c r="M5534" s="2">
        <f>VLOOKUP(Sheet__29[[#This Row],[Produto]],Estoque!A:B,2,FALSE)</f>
        <v>205</v>
      </c>
      <c r="N5534" s="5">
        <f>Sheet__29[[#This Row],[Qtd]]*Sheet__29[[#This Row],[Valor]]</f>
        <v>9962</v>
      </c>
      <c r="O5534" s="5">
        <f>Sheet__29[[#This Row],[Venda]]*(1-Sheet__29[[#This Row],[Desc]]/100)</f>
        <v>9463.9</v>
      </c>
      <c r="P5534"/>
    </row>
    <row r="5535" spans="1:16" x14ac:dyDescent="0.25">
      <c r="A5535">
        <v>105533</v>
      </c>
      <c r="B5535" s="1">
        <v>46204</v>
      </c>
      <c r="C5535" t="s">
        <v>424</v>
      </c>
      <c r="D5535" t="s">
        <v>1037</v>
      </c>
      <c r="E5535">
        <v>2</v>
      </c>
      <c r="F5535" s="4">
        <v>3237</v>
      </c>
      <c r="G5535">
        <v>10</v>
      </c>
      <c r="H5535" t="s">
        <v>1022</v>
      </c>
      <c r="I5535" s="2" t="str">
        <f>VLOOKUP(Sheet__29[[#This Row],[Filial]],Filiais!A:B,2,FALSE)</f>
        <v>Santos</v>
      </c>
      <c r="J5535" s="2" t="str">
        <f>VLOOKUP(Sheet__29[[#This Row],[Cidade]],'Clientes'!C:D,2,FALSE)</f>
        <v>SP</v>
      </c>
      <c r="K5535" s="2" t="str">
        <f>VLOOKUP(Sheet__29[[#This Row],[Produto]],Produtos!B:C,2,FALSE)</f>
        <v>Periférico</v>
      </c>
      <c r="L5535" s="2" t="str">
        <f>VLOOKUP(Sheet__29[[#This Row],[Produto]],Produtos!B:D,3,FALSE)</f>
        <v>Lenovo Brasil</v>
      </c>
      <c r="M5535" s="2">
        <f>VLOOKUP(Sheet__29[[#This Row],[Produto]],Estoque!A:B,2,FALSE)</f>
        <v>17</v>
      </c>
      <c r="N5535" s="5">
        <f>Sheet__29[[#This Row],[Qtd]]*Sheet__29[[#This Row],[Valor]]</f>
        <v>6474</v>
      </c>
      <c r="O5535" s="5">
        <f>Sheet__29[[#This Row],[Venda]]*(1-Sheet__29[[#This Row],[Desc]]/100)</f>
        <v>5826.6</v>
      </c>
      <c r="P5535"/>
    </row>
    <row r="5536" spans="1:16" x14ac:dyDescent="0.25">
      <c r="A5536">
        <v>105534</v>
      </c>
      <c r="B5536" s="1">
        <v>46204</v>
      </c>
      <c r="C5536" t="s">
        <v>852</v>
      </c>
      <c r="D5536" t="s">
        <v>1150</v>
      </c>
      <c r="E5536">
        <v>3</v>
      </c>
      <c r="F5536" s="4">
        <v>330</v>
      </c>
      <c r="G5536">
        <v>10</v>
      </c>
      <c r="H5536" t="s">
        <v>1019</v>
      </c>
      <c r="I5536" s="2" t="str">
        <f>VLOOKUP(Sheet__29[[#This Row],[Filial]],Filiais!A:B,2,FALSE)</f>
        <v>Osasco</v>
      </c>
      <c r="J5536" s="2" t="str">
        <f>VLOOKUP(Sheet__29[[#This Row],[Cidade]],'Clientes'!C:D,2,FALSE)</f>
        <v>SP</v>
      </c>
      <c r="K5536" s="2" t="str">
        <f>VLOOKUP(Sheet__29[[#This Row],[Produto]],Produtos!B:C,2,FALSE)</f>
        <v>Notebook</v>
      </c>
      <c r="L5536" s="2" t="str">
        <f>VLOOKUP(Sheet__29[[#This Row],[Produto]],Produtos!B:D,3,FALSE)</f>
        <v>Lenovo Brasil</v>
      </c>
      <c r="M5536" s="2">
        <f>VLOOKUP(Sheet__29[[#This Row],[Produto]],Estoque!A:B,2,FALSE)</f>
        <v>205</v>
      </c>
      <c r="N5536" s="5">
        <f>Sheet__29[[#This Row],[Qtd]]*Sheet__29[[#This Row],[Valor]]</f>
        <v>990</v>
      </c>
      <c r="O5536" s="5">
        <f>Sheet__29[[#This Row],[Venda]]*(1-Sheet__29[[#This Row],[Desc]]/100)</f>
        <v>891</v>
      </c>
      <c r="P5536"/>
    </row>
    <row r="5537" spans="1:16" x14ac:dyDescent="0.25">
      <c r="A5537">
        <v>105535</v>
      </c>
      <c r="B5537" s="1">
        <v>46204</v>
      </c>
      <c r="C5537" t="s">
        <v>772</v>
      </c>
      <c r="D5537" t="s">
        <v>1158</v>
      </c>
      <c r="E5537">
        <v>5</v>
      </c>
      <c r="F5537" s="4">
        <v>3500</v>
      </c>
      <c r="G5537">
        <v>5</v>
      </c>
      <c r="H5537" t="s">
        <v>1020</v>
      </c>
      <c r="I5537" s="2" t="str">
        <f>VLOOKUP(Sheet__29[[#This Row],[Filial]],Filiais!A:B,2,FALSE)</f>
        <v>Sorocaba</v>
      </c>
      <c r="J5537" s="2" t="str">
        <f>VLOOKUP(Sheet__29[[#This Row],[Cidade]],'Clientes'!C:D,2,FALSE)</f>
        <v>SP</v>
      </c>
      <c r="K5537" s="2" t="str">
        <f>VLOOKUP(Sheet__29[[#This Row],[Produto]],Produtos!B:C,2,FALSE)</f>
        <v>Rede</v>
      </c>
      <c r="L5537" s="2" t="str">
        <f>VLOOKUP(Sheet__29[[#This Row],[Produto]],Produtos!B:D,3,FALSE)</f>
        <v>Dell Brasil</v>
      </c>
      <c r="M5537" s="2">
        <f>VLOOKUP(Sheet__29[[#This Row],[Produto]],Estoque!A:B,2,FALSE)</f>
        <v>137</v>
      </c>
      <c r="N5537" s="5">
        <f>Sheet__29[[#This Row],[Qtd]]*Sheet__29[[#This Row],[Valor]]</f>
        <v>17500</v>
      </c>
      <c r="O5537" s="5">
        <f>Sheet__29[[#This Row],[Venda]]*(1-Sheet__29[[#This Row],[Desc]]/100)</f>
        <v>16625</v>
      </c>
      <c r="P5537"/>
    </row>
    <row r="5538" spans="1:16" x14ac:dyDescent="0.25">
      <c r="A5538">
        <v>105536</v>
      </c>
      <c r="B5538" s="1">
        <v>46204</v>
      </c>
      <c r="C5538" t="s">
        <v>163</v>
      </c>
      <c r="D5538" t="s">
        <v>1106</v>
      </c>
      <c r="E5538">
        <v>2</v>
      </c>
      <c r="F5538" s="4">
        <v>109</v>
      </c>
      <c r="G5538">
        <v>0</v>
      </c>
      <c r="H5538" t="s">
        <v>1019</v>
      </c>
      <c r="I5538" s="2" t="str">
        <f>VLOOKUP(Sheet__29[[#This Row],[Filial]],Filiais!A:B,2,FALSE)</f>
        <v>Osasco</v>
      </c>
      <c r="J5538" s="2" t="str">
        <f>VLOOKUP(Sheet__29[[#This Row],[Cidade]],'Clientes'!C:D,2,FALSE)</f>
        <v>SP</v>
      </c>
      <c r="K5538" s="2" t="str">
        <f>VLOOKUP(Sheet__29[[#This Row],[Produto]],Produtos!B:C,2,FALSE)</f>
        <v>Rede</v>
      </c>
      <c r="L5538" s="2" t="str">
        <f>VLOOKUP(Sheet__29[[#This Row],[Produto]],Produtos!B:D,3,FALSE)</f>
        <v>Logitech Brasil</v>
      </c>
      <c r="M5538" s="2">
        <f>VLOOKUP(Sheet__29[[#This Row],[Produto]],Estoque!A:B,2,FALSE)</f>
        <v>82</v>
      </c>
      <c r="N5538" s="5">
        <f>Sheet__29[[#This Row],[Qtd]]*Sheet__29[[#This Row],[Valor]]</f>
        <v>218</v>
      </c>
      <c r="O5538" s="5">
        <f>Sheet__29[[#This Row],[Venda]]*(1-Sheet__29[[#This Row],[Desc]]/100)</f>
        <v>218</v>
      </c>
      <c r="P5538"/>
    </row>
    <row r="5539" spans="1:16" x14ac:dyDescent="0.25">
      <c r="A5539">
        <v>105537</v>
      </c>
      <c r="B5539" s="1">
        <v>46204</v>
      </c>
      <c r="C5539" t="s">
        <v>260</v>
      </c>
      <c r="D5539" t="s">
        <v>1172</v>
      </c>
      <c r="E5539">
        <v>2</v>
      </c>
      <c r="F5539" s="4">
        <v>276</v>
      </c>
      <c r="G5539">
        <v>5</v>
      </c>
      <c r="H5539" t="s">
        <v>1018</v>
      </c>
      <c r="I5539" s="2" t="str">
        <f>VLOOKUP(Sheet__29[[#This Row],[Filial]],Filiais!A:B,2,FALSE)</f>
        <v>Barueri</v>
      </c>
      <c r="J5539" s="2" t="str">
        <f>VLOOKUP(Sheet__29[[#This Row],[Cidade]],'Clientes'!C:D,2,FALSE)</f>
        <v>SP</v>
      </c>
      <c r="K5539" s="2" t="str">
        <f>VLOOKUP(Sheet__29[[#This Row],[Produto]],Produtos!B:C,2,FALSE)</f>
        <v>Rede</v>
      </c>
      <c r="L5539" s="2" t="str">
        <f>VLOOKUP(Sheet__29[[#This Row],[Produto]],Produtos!B:D,3,FALSE)</f>
        <v>Kingston Brasil</v>
      </c>
      <c r="M5539" s="2">
        <f>VLOOKUP(Sheet__29[[#This Row],[Produto]],Estoque!A:B,2,FALSE)</f>
        <v>240</v>
      </c>
      <c r="N5539" s="5">
        <f>Sheet__29[[#This Row],[Qtd]]*Sheet__29[[#This Row],[Valor]]</f>
        <v>552</v>
      </c>
      <c r="O5539" s="5">
        <f>Sheet__29[[#This Row],[Venda]]*(1-Sheet__29[[#This Row],[Desc]]/100)</f>
        <v>524.4</v>
      </c>
      <c r="P5539"/>
    </row>
    <row r="5540" spans="1:16" x14ac:dyDescent="0.25">
      <c r="A5540">
        <v>105538</v>
      </c>
      <c r="B5540" s="1">
        <v>46204</v>
      </c>
      <c r="C5540" t="s">
        <v>66</v>
      </c>
      <c r="D5540" t="s">
        <v>1041</v>
      </c>
      <c r="E5540">
        <v>3</v>
      </c>
      <c r="F5540" s="4">
        <v>749</v>
      </c>
      <c r="G5540">
        <v>0</v>
      </c>
      <c r="H5540" t="s">
        <v>1020</v>
      </c>
      <c r="I5540" s="2" t="str">
        <f>VLOOKUP(Sheet__29[[#This Row],[Filial]],Filiais!A:B,2,FALSE)</f>
        <v>Sorocaba</v>
      </c>
      <c r="J5540" s="2" t="str">
        <f>VLOOKUP(Sheet__29[[#This Row],[Cidade]],'Clientes'!C:D,2,FALSE)</f>
        <v>SP</v>
      </c>
      <c r="K5540" s="2" t="str">
        <f>VLOOKUP(Sheet__29[[#This Row],[Produto]],Produtos!B:C,2,FALSE)</f>
        <v>Monitor</v>
      </c>
      <c r="L5540" s="2" t="str">
        <f>VLOOKUP(Sheet__29[[#This Row],[Produto]],Produtos!B:D,3,FALSE)</f>
        <v>LG Brasil</v>
      </c>
      <c r="M5540" s="2">
        <f>VLOOKUP(Sheet__29[[#This Row],[Produto]],Estoque!A:B,2,FALSE)</f>
        <v>284</v>
      </c>
      <c r="N5540" s="5">
        <f>Sheet__29[[#This Row],[Qtd]]*Sheet__29[[#This Row],[Valor]]</f>
        <v>2247</v>
      </c>
      <c r="O5540" s="5">
        <f>Sheet__29[[#This Row],[Venda]]*(1-Sheet__29[[#This Row],[Desc]]/100)</f>
        <v>2247</v>
      </c>
      <c r="P5540"/>
    </row>
    <row r="5541" spans="1:16" x14ac:dyDescent="0.25">
      <c r="A5541">
        <v>105539</v>
      </c>
      <c r="B5541" s="1">
        <v>46204</v>
      </c>
      <c r="C5541" t="s">
        <v>843</v>
      </c>
      <c r="D5541" t="s">
        <v>1058</v>
      </c>
      <c r="E5541">
        <v>3</v>
      </c>
      <c r="F5541" s="4">
        <v>3000</v>
      </c>
      <c r="G5541">
        <v>0</v>
      </c>
      <c r="H5541" t="s">
        <v>1025</v>
      </c>
      <c r="I5541" s="2" t="str">
        <f>VLOOKUP(Sheet__29[[#This Row],[Filial]],Filiais!A:B,2,FALSE)</f>
        <v>São José dos Campos</v>
      </c>
      <c r="J5541" s="2" t="str">
        <f>VLOOKUP(Sheet__29[[#This Row],[Cidade]],'Clientes'!C:D,2,FALSE)</f>
        <v>SP</v>
      </c>
      <c r="K5541" s="2" t="str">
        <f>VLOOKUP(Sheet__29[[#This Row],[Produto]],Produtos!B:C,2,FALSE)</f>
        <v>Armazenamento</v>
      </c>
      <c r="L5541" s="2" t="str">
        <f>VLOOKUP(Sheet__29[[#This Row],[Produto]],Produtos!B:D,3,FALSE)</f>
        <v>LG Brasil</v>
      </c>
      <c r="M5541" s="2">
        <f>VLOOKUP(Sheet__29[[#This Row],[Produto]],Estoque!A:B,2,FALSE)</f>
        <v>184</v>
      </c>
      <c r="N5541" s="5">
        <f>Sheet__29[[#This Row],[Qtd]]*Sheet__29[[#This Row],[Valor]]</f>
        <v>9000</v>
      </c>
      <c r="O5541" s="5">
        <f>Sheet__29[[#This Row],[Venda]]*(1-Sheet__29[[#This Row],[Desc]]/100)</f>
        <v>9000</v>
      </c>
      <c r="P5541"/>
    </row>
    <row r="5542" spans="1:16" x14ac:dyDescent="0.25">
      <c r="A5542">
        <v>105540</v>
      </c>
      <c r="B5542" s="1">
        <v>46204</v>
      </c>
      <c r="C5542" t="s">
        <v>211</v>
      </c>
      <c r="D5542" t="s">
        <v>1034</v>
      </c>
      <c r="E5542">
        <v>5</v>
      </c>
      <c r="F5542" s="4">
        <v>294</v>
      </c>
      <c r="G5542">
        <v>5</v>
      </c>
      <c r="H5542" t="s">
        <v>1021</v>
      </c>
      <c r="I5542" s="2" t="str">
        <f>VLOOKUP(Sheet__29[[#This Row],[Filial]],Filiais!A:B,2,FALSE)</f>
        <v>Jundiaí</v>
      </c>
      <c r="J5542" s="2" t="str">
        <f>VLOOKUP(Sheet__29[[#This Row],[Cidade]],'Clientes'!C:D,2,FALSE)</f>
        <v>SP</v>
      </c>
      <c r="K5542" s="2" t="str">
        <f>VLOOKUP(Sheet__29[[#This Row],[Produto]],Produtos!B:C,2,FALSE)</f>
        <v>Rede</v>
      </c>
      <c r="L5542" s="2" t="str">
        <f>VLOOKUP(Sheet__29[[#This Row],[Produto]],Produtos!B:D,3,FALSE)</f>
        <v>Dell Brasil</v>
      </c>
      <c r="M5542" s="2">
        <f>VLOOKUP(Sheet__29[[#This Row],[Produto]],Estoque!A:B,2,FALSE)</f>
        <v>109</v>
      </c>
      <c r="N5542" s="5">
        <f>Sheet__29[[#This Row],[Qtd]]*Sheet__29[[#This Row],[Valor]]</f>
        <v>1470</v>
      </c>
      <c r="O5542" s="5">
        <f>Sheet__29[[#This Row],[Venda]]*(1-Sheet__29[[#This Row],[Desc]]/100)</f>
        <v>1396.5</v>
      </c>
      <c r="P5542"/>
    </row>
    <row r="5543" spans="1:16" x14ac:dyDescent="0.25">
      <c r="A5543">
        <v>105541</v>
      </c>
      <c r="B5543" s="1">
        <v>46204</v>
      </c>
      <c r="C5543" t="s">
        <v>421</v>
      </c>
      <c r="D5543" t="s">
        <v>1035</v>
      </c>
      <c r="E5543">
        <v>1</v>
      </c>
      <c r="F5543" s="4">
        <v>4304</v>
      </c>
      <c r="G5543">
        <v>10</v>
      </c>
      <c r="H5543" t="s">
        <v>1021</v>
      </c>
      <c r="I5543" s="2" t="str">
        <f>VLOOKUP(Sheet__29[[#This Row],[Filial]],Filiais!A:B,2,FALSE)</f>
        <v>Jundiaí</v>
      </c>
      <c r="J5543" s="2" t="str">
        <f>VLOOKUP(Sheet__29[[#This Row],[Cidade]],'Clientes'!C:D,2,FALSE)</f>
        <v>SP</v>
      </c>
      <c r="K5543" s="2" t="str">
        <f>VLOOKUP(Sheet__29[[#This Row],[Produto]],Produtos!B:C,2,FALSE)</f>
        <v>Armazenamento</v>
      </c>
      <c r="L5543" s="2" t="str">
        <f>VLOOKUP(Sheet__29[[#This Row],[Produto]],Produtos!B:D,3,FALSE)</f>
        <v>Dell Brasil</v>
      </c>
      <c r="M5543" s="2">
        <f>VLOOKUP(Sheet__29[[#This Row],[Produto]],Estoque!A:B,2,FALSE)</f>
        <v>150</v>
      </c>
      <c r="N5543" s="5">
        <f>Sheet__29[[#This Row],[Qtd]]*Sheet__29[[#This Row],[Valor]]</f>
        <v>4304</v>
      </c>
      <c r="O5543" s="5">
        <f>Sheet__29[[#This Row],[Venda]]*(1-Sheet__29[[#This Row],[Desc]]/100)</f>
        <v>3873.6</v>
      </c>
      <c r="P5543"/>
    </row>
    <row r="5544" spans="1:16" x14ac:dyDescent="0.25">
      <c r="A5544">
        <v>105542</v>
      </c>
      <c r="B5544" s="1">
        <v>46204</v>
      </c>
      <c r="C5544" t="s">
        <v>648</v>
      </c>
      <c r="D5544" t="s">
        <v>1046</v>
      </c>
      <c r="E5544">
        <v>2</v>
      </c>
      <c r="F5544" s="4">
        <v>888</v>
      </c>
      <c r="G5544">
        <v>0</v>
      </c>
      <c r="H5544" t="s">
        <v>1022</v>
      </c>
      <c r="I5544" s="2" t="str">
        <f>VLOOKUP(Sheet__29[[#This Row],[Filial]],Filiais!A:B,2,FALSE)</f>
        <v>Santos</v>
      </c>
      <c r="J5544" s="2" t="str">
        <f>VLOOKUP(Sheet__29[[#This Row],[Cidade]],'Clientes'!C:D,2,FALSE)</f>
        <v>SP</v>
      </c>
      <c r="K5544" s="2" t="str">
        <f>VLOOKUP(Sheet__29[[#This Row],[Produto]],Produtos!B:C,2,FALSE)</f>
        <v>Notebook</v>
      </c>
      <c r="L5544" s="2" t="str">
        <f>VLOOKUP(Sheet__29[[#This Row],[Produto]],Produtos!B:D,3,FALSE)</f>
        <v>Lenovo Brasil</v>
      </c>
      <c r="M5544" s="2">
        <f>VLOOKUP(Sheet__29[[#This Row],[Produto]],Estoque!A:B,2,FALSE)</f>
        <v>196</v>
      </c>
      <c r="N5544" s="5">
        <f>Sheet__29[[#This Row],[Qtd]]*Sheet__29[[#This Row],[Valor]]</f>
        <v>1776</v>
      </c>
      <c r="O5544" s="5">
        <f>Sheet__29[[#This Row],[Venda]]*(1-Sheet__29[[#This Row],[Desc]]/100)</f>
        <v>1776</v>
      </c>
      <c r="P5544"/>
    </row>
    <row r="5545" spans="1:16" x14ac:dyDescent="0.25">
      <c r="A5545">
        <v>105543</v>
      </c>
      <c r="B5545" s="1">
        <v>46204</v>
      </c>
      <c r="C5545" t="s">
        <v>504</v>
      </c>
      <c r="D5545" t="s">
        <v>1092</v>
      </c>
      <c r="E5545">
        <v>4</v>
      </c>
      <c r="F5545" s="4">
        <v>1501</v>
      </c>
      <c r="G5545">
        <v>0</v>
      </c>
      <c r="H5545" t="s">
        <v>1025</v>
      </c>
      <c r="I5545" s="2" t="str">
        <f>VLOOKUP(Sheet__29[[#This Row],[Filial]],Filiais!A:B,2,FALSE)</f>
        <v>São José dos Campos</v>
      </c>
      <c r="J5545" s="2" t="str">
        <f>VLOOKUP(Sheet__29[[#This Row],[Cidade]],'Clientes'!C:D,2,FALSE)</f>
        <v>SP</v>
      </c>
      <c r="K5545" s="2" t="str">
        <f>VLOOKUP(Sheet__29[[#This Row],[Produto]],Produtos!B:C,2,FALSE)</f>
        <v>Monitor</v>
      </c>
      <c r="L5545" s="2" t="str">
        <f>VLOOKUP(Sheet__29[[#This Row],[Produto]],Produtos!B:D,3,FALSE)</f>
        <v>LG Brasil</v>
      </c>
      <c r="M5545" s="2">
        <f>VLOOKUP(Sheet__29[[#This Row],[Produto]],Estoque!A:B,2,FALSE)</f>
        <v>153</v>
      </c>
      <c r="N5545" s="5">
        <f>Sheet__29[[#This Row],[Qtd]]*Sheet__29[[#This Row],[Valor]]</f>
        <v>6004</v>
      </c>
      <c r="O5545" s="5">
        <f>Sheet__29[[#This Row],[Venda]]*(1-Sheet__29[[#This Row],[Desc]]/100)</f>
        <v>6004</v>
      </c>
      <c r="P5545"/>
    </row>
    <row r="5546" spans="1:16" x14ac:dyDescent="0.25">
      <c r="A5546">
        <v>105544</v>
      </c>
      <c r="B5546" s="1">
        <v>46204</v>
      </c>
      <c r="C5546" t="s">
        <v>901</v>
      </c>
      <c r="D5546" t="s">
        <v>1133</v>
      </c>
      <c r="E5546">
        <v>5</v>
      </c>
      <c r="F5546" s="4">
        <v>2470</v>
      </c>
      <c r="G5546">
        <v>0</v>
      </c>
      <c r="H5546" t="s">
        <v>1019</v>
      </c>
      <c r="I5546" s="2" t="str">
        <f>VLOOKUP(Sheet__29[[#This Row],[Filial]],Filiais!A:B,2,FALSE)</f>
        <v>Osasco</v>
      </c>
      <c r="J5546" s="2" t="str">
        <f>VLOOKUP(Sheet__29[[#This Row],[Cidade]],'Clientes'!C:D,2,FALSE)</f>
        <v>SP</v>
      </c>
      <c r="K5546" s="2" t="str">
        <f>VLOOKUP(Sheet__29[[#This Row],[Produto]],Produtos!B:C,2,FALSE)</f>
        <v>Notebook</v>
      </c>
      <c r="L5546" s="2" t="str">
        <f>VLOOKUP(Sheet__29[[#This Row],[Produto]],Produtos!B:D,3,FALSE)</f>
        <v>Logitech Brasil</v>
      </c>
      <c r="M5546" s="2">
        <f>VLOOKUP(Sheet__29[[#This Row],[Produto]],Estoque!A:B,2,FALSE)</f>
        <v>126</v>
      </c>
      <c r="N5546" s="5">
        <f>Sheet__29[[#This Row],[Qtd]]*Sheet__29[[#This Row],[Valor]]</f>
        <v>12350</v>
      </c>
      <c r="O5546" s="5">
        <f>Sheet__29[[#This Row],[Venda]]*(1-Sheet__29[[#This Row],[Desc]]/100)</f>
        <v>12350</v>
      </c>
      <c r="P5546"/>
    </row>
    <row r="5547" spans="1:16" x14ac:dyDescent="0.25">
      <c r="A5547">
        <v>105545</v>
      </c>
      <c r="B5547" s="1">
        <v>46204</v>
      </c>
      <c r="C5547" t="s">
        <v>428</v>
      </c>
      <c r="D5547" t="s">
        <v>1078</v>
      </c>
      <c r="E5547">
        <v>2</v>
      </c>
      <c r="F5547" s="4">
        <v>4713</v>
      </c>
      <c r="G5547">
        <v>5</v>
      </c>
      <c r="H5547" t="s">
        <v>1025</v>
      </c>
      <c r="I5547" s="2" t="str">
        <f>VLOOKUP(Sheet__29[[#This Row],[Filial]],Filiais!A:B,2,FALSE)</f>
        <v>São José dos Campos</v>
      </c>
      <c r="J5547" s="2" t="str">
        <f>VLOOKUP(Sheet__29[[#This Row],[Cidade]],'Clientes'!C:D,2,FALSE)</f>
        <v>SP</v>
      </c>
      <c r="K5547" s="2" t="str">
        <f>VLOOKUP(Sheet__29[[#This Row],[Produto]],Produtos!B:C,2,FALSE)</f>
        <v>Periférico</v>
      </c>
      <c r="L5547" s="2" t="str">
        <f>VLOOKUP(Sheet__29[[#This Row],[Produto]],Produtos!B:D,3,FALSE)</f>
        <v>Kingston Brasil</v>
      </c>
      <c r="M5547" s="2">
        <f>VLOOKUP(Sheet__29[[#This Row],[Produto]],Estoque!A:B,2,FALSE)</f>
        <v>92</v>
      </c>
      <c r="N5547" s="5">
        <f>Sheet__29[[#This Row],[Qtd]]*Sheet__29[[#This Row],[Valor]]</f>
        <v>9426</v>
      </c>
      <c r="O5547" s="5">
        <f>Sheet__29[[#This Row],[Venda]]*(1-Sheet__29[[#This Row],[Desc]]/100)</f>
        <v>8954.6999999999989</v>
      </c>
      <c r="P5547"/>
    </row>
    <row r="5548" spans="1:16" x14ac:dyDescent="0.25">
      <c r="A5548">
        <v>105546</v>
      </c>
      <c r="B5548" s="1">
        <v>46204</v>
      </c>
      <c r="C5548" t="s">
        <v>688</v>
      </c>
      <c r="D5548" t="s">
        <v>1147</v>
      </c>
      <c r="E5548">
        <v>4</v>
      </c>
      <c r="F5548" s="4">
        <v>3307</v>
      </c>
      <c r="G5548">
        <v>5</v>
      </c>
      <c r="H5548" t="s">
        <v>1021</v>
      </c>
      <c r="I5548" s="2" t="str">
        <f>VLOOKUP(Sheet__29[[#This Row],[Filial]],Filiais!A:B,2,FALSE)</f>
        <v>Jundiaí</v>
      </c>
      <c r="J5548" s="2" t="str">
        <f>VLOOKUP(Sheet__29[[#This Row],[Cidade]],'Clientes'!C:D,2,FALSE)</f>
        <v>SP</v>
      </c>
      <c r="K5548" s="2" t="str">
        <f>VLOOKUP(Sheet__29[[#This Row],[Produto]],Produtos!B:C,2,FALSE)</f>
        <v>Monitor</v>
      </c>
      <c r="L5548" s="2" t="str">
        <f>VLOOKUP(Sheet__29[[#This Row],[Produto]],Produtos!B:D,3,FALSE)</f>
        <v>Lenovo Brasil</v>
      </c>
      <c r="M5548" s="2">
        <f>VLOOKUP(Sheet__29[[#This Row],[Produto]],Estoque!A:B,2,FALSE)</f>
        <v>143</v>
      </c>
      <c r="N5548" s="5">
        <f>Sheet__29[[#This Row],[Qtd]]*Sheet__29[[#This Row],[Valor]]</f>
        <v>13228</v>
      </c>
      <c r="O5548" s="5">
        <f>Sheet__29[[#This Row],[Venda]]*(1-Sheet__29[[#This Row],[Desc]]/100)</f>
        <v>12566.599999999999</v>
      </c>
      <c r="P5548"/>
    </row>
    <row r="5549" spans="1:16" x14ac:dyDescent="0.25">
      <c r="A5549">
        <v>105547</v>
      </c>
      <c r="B5549" s="1">
        <v>46204</v>
      </c>
      <c r="C5549" t="s">
        <v>623</v>
      </c>
      <c r="D5549" t="s">
        <v>1089</v>
      </c>
      <c r="E5549">
        <v>2</v>
      </c>
      <c r="F5549" s="4">
        <v>894</v>
      </c>
      <c r="G5549">
        <v>10</v>
      </c>
      <c r="H5549" t="s">
        <v>1019</v>
      </c>
      <c r="I5549" s="2" t="str">
        <f>VLOOKUP(Sheet__29[[#This Row],[Filial]],Filiais!A:B,2,FALSE)</f>
        <v>Osasco</v>
      </c>
      <c r="J5549" s="2" t="str">
        <f>VLOOKUP(Sheet__29[[#This Row],[Cidade]],'Clientes'!C:D,2,FALSE)</f>
        <v>SP</v>
      </c>
      <c r="K5549" s="2" t="str">
        <f>VLOOKUP(Sheet__29[[#This Row],[Produto]],Produtos!B:C,2,FALSE)</f>
        <v>Periférico</v>
      </c>
      <c r="L5549" s="2" t="str">
        <f>VLOOKUP(Sheet__29[[#This Row],[Produto]],Produtos!B:D,3,FALSE)</f>
        <v>Logitech Brasil</v>
      </c>
      <c r="M5549" s="2">
        <f>VLOOKUP(Sheet__29[[#This Row],[Produto]],Estoque!A:B,2,FALSE)</f>
        <v>39</v>
      </c>
      <c r="N5549" s="5">
        <f>Sheet__29[[#This Row],[Qtd]]*Sheet__29[[#This Row],[Valor]]</f>
        <v>1788</v>
      </c>
      <c r="O5549" s="5">
        <f>Sheet__29[[#This Row],[Venda]]*(1-Sheet__29[[#This Row],[Desc]]/100)</f>
        <v>1609.2</v>
      </c>
      <c r="P5549"/>
    </row>
    <row r="5550" spans="1:16" x14ac:dyDescent="0.25">
      <c r="A5550">
        <v>105548</v>
      </c>
      <c r="B5550" s="1">
        <v>46204</v>
      </c>
      <c r="C5550" t="s">
        <v>18</v>
      </c>
      <c r="D5550" t="s">
        <v>1107</v>
      </c>
      <c r="E5550">
        <v>4</v>
      </c>
      <c r="F5550" s="4">
        <v>2337</v>
      </c>
      <c r="G5550">
        <v>0</v>
      </c>
      <c r="H5550" t="s">
        <v>1023</v>
      </c>
      <c r="I5550" s="2" t="str">
        <f>VLOOKUP(Sheet__29[[#This Row],[Filial]],Filiais!A:B,2,FALSE)</f>
        <v>Bauru</v>
      </c>
      <c r="J5550" s="2" t="str">
        <f>VLOOKUP(Sheet__29[[#This Row],[Cidade]],'Clientes'!C:D,2,FALSE)</f>
        <v>SP</v>
      </c>
      <c r="K5550" s="2" t="str">
        <f>VLOOKUP(Sheet__29[[#This Row],[Produto]],Produtos!B:C,2,FALSE)</f>
        <v>Periférico</v>
      </c>
      <c r="L5550" s="2" t="str">
        <f>VLOOKUP(Sheet__29[[#This Row],[Produto]],Produtos!B:D,3,FALSE)</f>
        <v>Dell Brasil</v>
      </c>
      <c r="M5550" s="2">
        <f>VLOOKUP(Sheet__29[[#This Row],[Produto]],Estoque!A:B,2,FALSE)</f>
        <v>241</v>
      </c>
      <c r="N5550" s="5">
        <f>Sheet__29[[#This Row],[Qtd]]*Sheet__29[[#This Row],[Valor]]</f>
        <v>9348</v>
      </c>
      <c r="O5550" s="5">
        <f>Sheet__29[[#This Row],[Venda]]*(1-Sheet__29[[#This Row],[Desc]]/100)</f>
        <v>9348</v>
      </c>
      <c r="P5550"/>
    </row>
    <row r="5551" spans="1:16" x14ac:dyDescent="0.25">
      <c r="A5551">
        <v>105549</v>
      </c>
      <c r="B5551" s="1">
        <v>46204</v>
      </c>
      <c r="C5551" t="s">
        <v>846</v>
      </c>
      <c r="D5551" t="s">
        <v>1107</v>
      </c>
      <c r="E5551">
        <v>2</v>
      </c>
      <c r="F5551" s="4">
        <v>1035</v>
      </c>
      <c r="G5551">
        <v>0</v>
      </c>
      <c r="H5551" t="s">
        <v>1019</v>
      </c>
      <c r="I5551" s="2" t="str">
        <f>VLOOKUP(Sheet__29[[#This Row],[Filial]],Filiais!A:B,2,FALSE)</f>
        <v>Osasco</v>
      </c>
      <c r="J5551" s="2" t="str">
        <f>VLOOKUP(Sheet__29[[#This Row],[Cidade]],'Clientes'!C:D,2,FALSE)</f>
        <v>SP</v>
      </c>
      <c r="K5551" s="2" t="str">
        <f>VLOOKUP(Sheet__29[[#This Row],[Produto]],Produtos!B:C,2,FALSE)</f>
        <v>Periférico</v>
      </c>
      <c r="L5551" s="2" t="str">
        <f>VLOOKUP(Sheet__29[[#This Row],[Produto]],Produtos!B:D,3,FALSE)</f>
        <v>Dell Brasil</v>
      </c>
      <c r="M5551" s="2">
        <f>VLOOKUP(Sheet__29[[#This Row],[Produto]],Estoque!A:B,2,FALSE)</f>
        <v>241</v>
      </c>
      <c r="N5551" s="5">
        <f>Sheet__29[[#This Row],[Qtd]]*Sheet__29[[#This Row],[Valor]]</f>
        <v>2070</v>
      </c>
      <c r="O5551" s="5">
        <f>Sheet__29[[#This Row],[Venda]]*(1-Sheet__29[[#This Row],[Desc]]/100)</f>
        <v>2070</v>
      </c>
      <c r="P5551"/>
    </row>
    <row r="5552" spans="1:16" x14ac:dyDescent="0.25">
      <c r="A5552">
        <v>105550</v>
      </c>
      <c r="B5552" s="1">
        <v>46204</v>
      </c>
      <c r="C5552" t="s">
        <v>630</v>
      </c>
      <c r="D5552" t="s">
        <v>1108</v>
      </c>
      <c r="E5552">
        <v>5</v>
      </c>
      <c r="F5552" s="4">
        <v>4965</v>
      </c>
      <c r="G5552">
        <v>0</v>
      </c>
      <c r="H5552" t="s">
        <v>1016</v>
      </c>
      <c r="I5552" s="2" t="str">
        <f>VLOOKUP(Sheet__29[[#This Row],[Filial]],Filiais!A:B,2,FALSE)</f>
        <v>São Paulo</v>
      </c>
      <c r="J5552" s="2" t="str">
        <f>VLOOKUP(Sheet__29[[#This Row],[Cidade]],'Clientes'!C:D,2,FALSE)</f>
        <v>SP</v>
      </c>
      <c r="K5552" s="2" t="str">
        <f>VLOOKUP(Sheet__29[[#This Row],[Produto]],Produtos!B:C,2,FALSE)</f>
        <v>Notebook</v>
      </c>
      <c r="L5552" s="2" t="str">
        <f>VLOOKUP(Sheet__29[[#This Row],[Produto]],Produtos!B:D,3,FALSE)</f>
        <v>Logitech Brasil</v>
      </c>
      <c r="M5552" s="2">
        <f>VLOOKUP(Sheet__29[[#This Row],[Produto]],Estoque!A:B,2,FALSE)</f>
        <v>137</v>
      </c>
      <c r="N5552" s="5">
        <f>Sheet__29[[#This Row],[Qtd]]*Sheet__29[[#This Row],[Valor]]</f>
        <v>24825</v>
      </c>
      <c r="O5552" s="5">
        <f>Sheet__29[[#This Row],[Venda]]*(1-Sheet__29[[#This Row],[Desc]]/100)</f>
        <v>24825</v>
      </c>
      <c r="P5552"/>
    </row>
    <row r="5553" spans="1:16" x14ac:dyDescent="0.25">
      <c r="A5553">
        <v>105551</v>
      </c>
      <c r="B5553" s="1">
        <v>46204</v>
      </c>
      <c r="C5553" t="s">
        <v>245</v>
      </c>
      <c r="D5553" t="s">
        <v>1147</v>
      </c>
      <c r="E5553">
        <v>2</v>
      </c>
      <c r="F5553" s="4">
        <v>2161</v>
      </c>
      <c r="G5553">
        <v>5</v>
      </c>
      <c r="H5553" t="s">
        <v>1016</v>
      </c>
      <c r="I5553" s="2" t="str">
        <f>VLOOKUP(Sheet__29[[#This Row],[Filial]],Filiais!A:B,2,FALSE)</f>
        <v>São Paulo</v>
      </c>
      <c r="J5553" s="2" t="str">
        <f>VLOOKUP(Sheet__29[[#This Row],[Cidade]],'Clientes'!C:D,2,FALSE)</f>
        <v>SP</v>
      </c>
      <c r="K5553" s="2" t="str">
        <f>VLOOKUP(Sheet__29[[#This Row],[Produto]],Produtos!B:C,2,FALSE)</f>
        <v>Monitor</v>
      </c>
      <c r="L5553" s="2" t="str">
        <f>VLOOKUP(Sheet__29[[#This Row],[Produto]],Produtos!B:D,3,FALSE)</f>
        <v>Lenovo Brasil</v>
      </c>
      <c r="M5553" s="2">
        <f>VLOOKUP(Sheet__29[[#This Row],[Produto]],Estoque!A:B,2,FALSE)</f>
        <v>143</v>
      </c>
      <c r="N5553" s="5">
        <f>Sheet__29[[#This Row],[Qtd]]*Sheet__29[[#This Row],[Valor]]</f>
        <v>4322</v>
      </c>
      <c r="O5553" s="5">
        <f>Sheet__29[[#This Row],[Venda]]*(1-Sheet__29[[#This Row],[Desc]]/100)</f>
        <v>4105.8999999999996</v>
      </c>
      <c r="P5553"/>
    </row>
    <row r="5554" spans="1:16" x14ac:dyDescent="0.25">
      <c r="A5554">
        <v>105552</v>
      </c>
      <c r="B5554" s="1">
        <v>46204</v>
      </c>
      <c r="C5554" t="s">
        <v>320</v>
      </c>
      <c r="D5554" t="s">
        <v>1113</v>
      </c>
      <c r="E5554">
        <v>5</v>
      </c>
      <c r="F5554" s="4">
        <v>1005</v>
      </c>
      <c r="G5554">
        <v>5</v>
      </c>
      <c r="H5554" t="s">
        <v>1025</v>
      </c>
      <c r="I5554" s="2" t="str">
        <f>VLOOKUP(Sheet__29[[#This Row],[Filial]],Filiais!A:B,2,FALSE)</f>
        <v>São José dos Campos</v>
      </c>
      <c r="J5554" s="2" t="str">
        <f>VLOOKUP(Sheet__29[[#This Row],[Cidade]],'Clientes'!C:D,2,FALSE)</f>
        <v>SP</v>
      </c>
      <c r="K5554" s="2" t="str">
        <f>VLOOKUP(Sheet__29[[#This Row],[Produto]],Produtos!B:C,2,FALSE)</f>
        <v>Rede</v>
      </c>
      <c r="L5554" s="2" t="str">
        <f>VLOOKUP(Sheet__29[[#This Row],[Produto]],Produtos!B:D,3,FALSE)</f>
        <v>LG Brasil</v>
      </c>
      <c r="M5554" s="2">
        <f>VLOOKUP(Sheet__29[[#This Row],[Produto]],Estoque!A:B,2,FALSE)</f>
        <v>28</v>
      </c>
      <c r="N5554" s="5">
        <f>Sheet__29[[#This Row],[Qtd]]*Sheet__29[[#This Row],[Valor]]</f>
        <v>5025</v>
      </c>
      <c r="O5554" s="5">
        <f>Sheet__29[[#This Row],[Venda]]*(1-Sheet__29[[#This Row],[Desc]]/100)</f>
        <v>4773.75</v>
      </c>
      <c r="P5554"/>
    </row>
    <row r="5555" spans="1:16" x14ac:dyDescent="0.25">
      <c r="A5555">
        <v>105553</v>
      </c>
      <c r="B5555" s="1">
        <v>46204</v>
      </c>
      <c r="C5555" t="s">
        <v>950</v>
      </c>
      <c r="D5555" t="s">
        <v>1095</v>
      </c>
      <c r="E5555">
        <v>5</v>
      </c>
      <c r="F5555" s="4">
        <v>4136</v>
      </c>
      <c r="G5555">
        <v>5</v>
      </c>
      <c r="H5555" t="s">
        <v>1020</v>
      </c>
      <c r="I5555" s="2" t="str">
        <f>VLOOKUP(Sheet__29[[#This Row],[Filial]],Filiais!A:B,2,FALSE)</f>
        <v>Sorocaba</v>
      </c>
      <c r="J5555" s="2" t="str">
        <f>VLOOKUP(Sheet__29[[#This Row],[Cidade]],'Clientes'!C:D,2,FALSE)</f>
        <v>SP</v>
      </c>
      <c r="K5555" s="2" t="str">
        <f>VLOOKUP(Sheet__29[[#This Row],[Produto]],Produtos!B:C,2,FALSE)</f>
        <v>Notebook</v>
      </c>
      <c r="L5555" s="2" t="str">
        <f>VLOOKUP(Sheet__29[[#This Row],[Produto]],Produtos!B:D,3,FALSE)</f>
        <v>Lenovo Brasil</v>
      </c>
      <c r="M5555" s="2">
        <f>VLOOKUP(Sheet__29[[#This Row],[Produto]],Estoque!A:B,2,FALSE)</f>
        <v>84</v>
      </c>
      <c r="N5555" s="5">
        <f>Sheet__29[[#This Row],[Qtd]]*Sheet__29[[#This Row],[Valor]]</f>
        <v>20680</v>
      </c>
      <c r="O5555" s="5">
        <f>Sheet__29[[#This Row],[Venda]]*(1-Sheet__29[[#This Row],[Desc]]/100)</f>
        <v>19646</v>
      </c>
      <c r="P5555"/>
    </row>
    <row r="5556" spans="1:16" x14ac:dyDescent="0.25">
      <c r="A5556">
        <v>105554</v>
      </c>
      <c r="B5556" s="1">
        <v>46204</v>
      </c>
      <c r="C5556" t="s">
        <v>984</v>
      </c>
      <c r="D5556" t="s">
        <v>1138</v>
      </c>
      <c r="E5556">
        <v>3</v>
      </c>
      <c r="F5556" s="4">
        <v>3057</v>
      </c>
      <c r="G5556">
        <v>0</v>
      </c>
      <c r="H5556" t="s">
        <v>1019</v>
      </c>
      <c r="I5556" s="2" t="str">
        <f>VLOOKUP(Sheet__29[[#This Row],[Filial]],Filiais!A:B,2,FALSE)</f>
        <v>Osasco</v>
      </c>
      <c r="J5556" s="2" t="str">
        <f>VLOOKUP(Sheet__29[[#This Row],[Cidade]],'Clientes'!C:D,2,FALSE)</f>
        <v>SP</v>
      </c>
      <c r="K5556" s="2" t="str">
        <f>VLOOKUP(Sheet__29[[#This Row],[Produto]],Produtos!B:C,2,FALSE)</f>
        <v>Periférico</v>
      </c>
      <c r="L5556" s="2" t="str">
        <f>VLOOKUP(Sheet__29[[#This Row],[Produto]],Produtos!B:D,3,FALSE)</f>
        <v>Logitech Brasil</v>
      </c>
      <c r="M5556" s="2">
        <f>VLOOKUP(Sheet__29[[#This Row],[Produto]],Estoque!A:B,2,FALSE)</f>
        <v>272</v>
      </c>
      <c r="N5556" s="5">
        <f>Sheet__29[[#This Row],[Qtd]]*Sheet__29[[#This Row],[Valor]]</f>
        <v>9171</v>
      </c>
      <c r="O5556" s="5">
        <f>Sheet__29[[#This Row],[Venda]]*(1-Sheet__29[[#This Row],[Desc]]/100)</f>
        <v>9171</v>
      </c>
      <c r="P5556"/>
    </row>
    <row r="5557" spans="1:16" x14ac:dyDescent="0.25">
      <c r="A5557">
        <v>105555</v>
      </c>
      <c r="B5557" s="1">
        <v>46204</v>
      </c>
      <c r="C5557" t="s">
        <v>608</v>
      </c>
      <c r="D5557" t="s">
        <v>1129</v>
      </c>
      <c r="E5557">
        <v>2</v>
      </c>
      <c r="F5557" s="4">
        <v>1223</v>
      </c>
      <c r="G5557">
        <v>5</v>
      </c>
      <c r="H5557" t="s">
        <v>1025</v>
      </c>
      <c r="I5557" s="2" t="str">
        <f>VLOOKUP(Sheet__29[[#This Row],[Filial]],Filiais!A:B,2,FALSE)</f>
        <v>São José dos Campos</v>
      </c>
      <c r="J5557" s="2" t="str">
        <f>VLOOKUP(Sheet__29[[#This Row],[Cidade]],'Clientes'!C:D,2,FALSE)</f>
        <v>SP</v>
      </c>
      <c r="K5557" s="2" t="str">
        <f>VLOOKUP(Sheet__29[[#This Row],[Produto]],Produtos!B:C,2,FALSE)</f>
        <v>Monitor</v>
      </c>
      <c r="L5557" s="2" t="str">
        <f>VLOOKUP(Sheet__29[[#This Row],[Produto]],Produtos!B:D,3,FALSE)</f>
        <v>Dell Brasil</v>
      </c>
      <c r="M5557" s="2">
        <f>VLOOKUP(Sheet__29[[#This Row],[Produto]],Estoque!A:B,2,FALSE)</f>
        <v>160</v>
      </c>
      <c r="N5557" s="5">
        <f>Sheet__29[[#This Row],[Qtd]]*Sheet__29[[#This Row],[Valor]]</f>
        <v>2446</v>
      </c>
      <c r="O5557" s="5">
        <f>Sheet__29[[#This Row],[Venda]]*(1-Sheet__29[[#This Row],[Desc]]/100)</f>
        <v>2323.6999999999998</v>
      </c>
      <c r="P5557"/>
    </row>
    <row r="5558" spans="1:16" x14ac:dyDescent="0.25">
      <c r="A5558">
        <v>105556</v>
      </c>
      <c r="B5558" s="1">
        <v>46204</v>
      </c>
      <c r="C5558" t="s">
        <v>270</v>
      </c>
      <c r="D5558" t="s">
        <v>1084</v>
      </c>
      <c r="E5558">
        <v>3</v>
      </c>
      <c r="F5558" s="4">
        <v>4823</v>
      </c>
      <c r="G5558">
        <v>0</v>
      </c>
      <c r="H5558" t="s">
        <v>1020</v>
      </c>
      <c r="I5558" s="2" t="str">
        <f>VLOOKUP(Sheet__29[[#This Row],[Filial]],Filiais!A:B,2,FALSE)</f>
        <v>Sorocaba</v>
      </c>
      <c r="J5558" s="2" t="str">
        <f>VLOOKUP(Sheet__29[[#This Row],[Cidade]],'Clientes'!C:D,2,FALSE)</f>
        <v>SP</v>
      </c>
      <c r="K5558" s="2" t="str">
        <f>VLOOKUP(Sheet__29[[#This Row],[Produto]],Produtos!B:C,2,FALSE)</f>
        <v>Monitor</v>
      </c>
      <c r="L5558" s="2" t="str">
        <f>VLOOKUP(Sheet__29[[#This Row],[Produto]],Produtos!B:D,3,FALSE)</f>
        <v>Logitech Brasil</v>
      </c>
      <c r="M5558" s="2">
        <f>VLOOKUP(Sheet__29[[#This Row],[Produto]],Estoque!A:B,2,FALSE)</f>
        <v>6</v>
      </c>
      <c r="N5558" s="5">
        <f>Sheet__29[[#This Row],[Qtd]]*Sheet__29[[#This Row],[Valor]]</f>
        <v>14469</v>
      </c>
      <c r="O5558" s="5">
        <f>Sheet__29[[#This Row],[Venda]]*(1-Sheet__29[[#This Row],[Desc]]/100)</f>
        <v>14469</v>
      </c>
      <c r="P5558"/>
    </row>
    <row r="5559" spans="1:16" x14ac:dyDescent="0.25">
      <c r="A5559">
        <v>105557</v>
      </c>
      <c r="B5559" s="1">
        <v>46204</v>
      </c>
      <c r="C5559" t="s">
        <v>652</v>
      </c>
      <c r="D5559" t="s">
        <v>1056</v>
      </c>
      <c r="E5559">
        <v>4</v>
      </c>
      <c r="F5559" s="4">
        <v>4257</v>
      </c>
      <c r="G5559">
        <v>10</v>
      </c>
      <c r="H5559" t="s">
        <v>1023</v>
      </c>
      <c r="I5559" s="2" t="str">
        <f>VLOOKUP(Sheet__29[[#This Row],[Filial]],Filiais!A:B,2,FALSE)</f>
        <v>Bauru</v>
      </c>
      <c r="J5559" s="2" t="str">
        <f>VLOOKUP(Sheet__29[[#This Row],[Cidade]],'Clientes'!C:D,2,FALSE)</f>
        <v>SP</v>
      </c>
      <c r="K5559" s="2" t="str">
        <f>VLOOKUP(Sheet__29[[#This Row],[Produto]],Produtos!B:C,2,FALSE)</f>
        <v>Notebook</v>
      </c>
      <c r="L5559" s="2" t="str">
        <f>VLOOKUP(Sheet__29[[#This Row],[Produto]],Produtos!B:D,3,FALSE)</f>
        <v>Kingston Brasil</v>
      </c>
      <c r="M5559" s="2">
        <f>VLOOKUP(Sheet__29[[#This Row],[Produto]],Estoque!A:B,2,FALSE)</f>
        <v>231</v>
      </c>
      <c r="N5559" s="5">
        <f>Sheet__29[[#This Row],[Qtd]]*Sheet__29[[#This Row],[Valor]]</f>
        <v>17028</v>
      </c>
      <c r="O5559" s="5">
        <f>Sheet__29[[#This Row],[Venda]]*(1-Sheet__29[[#This Row],[Desc]]/100)</f>
        <v>15325.2</v>
      </c>
      <c r="P5559"/>
    </row>
    <row r="5560" spans="1:16" x14ac:dyDescent="0.25">
      <c r="A5560">
        <v>105558</v>
      </c>
      <c r="B5560" s="1">
        <v>46204</v>
      </c>
      <c r="C5560" t="s">
        <v>300</v>
      </c>
      <c r="D5560" t="s">
        <v>1128</v>
      </c>
      <c r="E5560">
        <v>5</v>
      </c>
      <c r="F5560" s="4">
        <v>4154</v>
      </c>
      <c r="G5560">
        <v>5</v>
      </c>
      <c r="H5560" t="s">
        <v>1016</v>
      </c>
      <c r="I5560" s="2" t="str">
        <f>VLOOKUP(Sheet__29[[#This Row],[Filial]],Filiais!A:B,2,FALSE)</f>
        <v>São Paulo</v>
      </c>
      <c r="J5560" s="2" t="str">
        <f>VLOOKUP(Sheet__29[[#This Row],[Cidade]],'Clientes'!C:D,2,FALSE)</f>
        <v>SP</v>
      </c>
      <c r="K5560" s="2" t="str">
        <f>VLOOKUP(Sheet__29[[#This Row],[Produto]],Produtos!B:C,2,FALSE)</f>
        <v>Rede</v>
      </c>
      <c r="L5560" s="2" t="str">
        <f>VLOOKUP(Sheet__29[[#This Row],[Produto]],Produtos!B:D,3,FALSE)</f>
        <v>Logitech Brasil</v>
      </c>
      <c r="M5560" s="2">
        <f>VLOOKUP(Sheet__29[[#This Row],[Produto]],Estoque!A:B,2,FALSE)</f>
        <v>146</v>
      </c>
      <c r="N5560" s="5">
        <f>Sheet__29[[#This Row],[Qtd]]*Sheet__29[[#This Row],[Valor]]</f>
        <v>20770</v>
      </c>
      <c r="O5560" s="5">
        <f>Sheet__29[[#This Row],[Venda]]*(1-Sheet__29[[#This Row],[Desc]]/100)</f>
        <v>19731.5</v>
      </c>
      <c r="P5560"/>
    </row>
    <row r="5561" spans="1:16" x14ac:dyDescent="0.25">
      <c r="A5561">
        <v>105559</v>
      </c>
      <c r="B5561" s="1">
        <v>46204</v>
      </c>
      <c r="C5561" t="s">
        <v>321</v>
      </c>
      <c r="D5561" t="s">
        <v>1047</v>
      </c>
      <c r="E5561">
        <v>4</v>
      </c>
      <c r="F5561" s="4">
        <v>1220</v>
      </c>
      <c r="G5561">
        <v>10</v>
      </c>
      <c r="H5561" t="s">
        <v>1023</v>
      </c>
      <c r="I5561" s="2" t="str">
        <f>VLOOKUP(Sheet__29[[#This Row],[Filial]],Filiais!A:B,2,FALSE)</f>
        <v>Bauru</v>
      </c>
      <c r="J5561" s="2" t="str">
        <f>VLOOKUP(Sheet__29[[#This Row],[Cidade]],'Clientes'!C:D,2,FALSE)</f>
        <v>SP</v>
      </c>
      <c r="K5561" s="2" t="str">
        <f>VLOOKUP(Sheet__29[[#This Row],[Produto]],Produtos!B:C,2,FALSE)</f>
        <v>Periférico</v>
      </c>
      <c r="L5561" s="2" t="str">
        <f>VLOOKUP(Sheet__29[[#This Row],[Produto]],Produtos!B:D,3,FALSE)</f>
        <v>Kingston Brasil</v>
      </c>
      <c r="M5561" s="2">
        <f>VLOOKUP(Sheet__29[[#This Row],[Produto]],Estoque!A:B,2,FALSE)</f>
        <v>298</v>
      </c>
      <c r="N5561" s="5">
        <f>Sheet__29[[#This Row],[Qtd]]*Sheet__29[[#This Row],[Valor]]</f>
        <v>4880</v>
      </c>
      <c r="O5561" s="5">
        <f>Sheet__29[[#This Row],[Venda]]*(1-Sheet__29[[#This Row],[Desc]]/100)</f>
        <v>4392</v>
      </c>
      <c r="P5561"/>
    </row>
    <row r="5562" spans="1:16" x14ac:dyDescent="0.25">
      <c r="A5562">
        <v>105560</v>
      </c>
      <c r="B5562" s="1">
        <v>46204</v>
      </c>
      <c r="C5562" t="s">
        <v>355</v>
      </c>
      <c r="D5562" t="s">
        <v>1095</v>
      </c>
      <c r="E5562">
        <v>1</v>
      </c>
      <c r="F5562" s="4">
        <v>56</v>
      </c>
      <c r="G5562">
        <v>10</v>
      </c>
      <c r="H5562" t="s">
        <v>1020</v>
      </c>
      <c r="I5562" s="2" t="str">
        <f>VLOOKUP(Sheet__29[[#This Row],[Filial]],Filiais!A:B,2,FALSE)</f>
        <v>Sorocaba</v>
      </c>
      <c r="J5562" s="2" t="str">
        <f>VLOOKUP(Sheet__29[[#This Row],[Cidade]],'Clientes'!C:D,2,FALSE)</f>
        <v>SP</v>
      </c>
      <c r="K5562" s="2" t="str">
        <f>VLOOKUP(Sheet__29[[#This Row],[Produto]],Produtos!B:C,2,FALSE)</f>
        <v>Notebook</v>
      </c>
      <c r="L5562" s="2" t="str">
        <f>VLOOKUP(Sheet__29[[#This Row],[Produto]],Produtos!B:D,3,FALSE)</f>
        <v>Lenovo Brasil</v>
      </c>
      <c r="M5562" s="2">
        <f>VLOOKUP(Sheet__29[[#This Row],[Produto]],Estoque!A:B,2,FALSE)</f>
        <v>84</v>
      </c>
      <c r="N5562" s="5">
        <f>Sheet__29[[#This Row],[Qtd]]*Sheet__29[[#This Row],[Valor]]</f>
        <v>56</v>
      </c>
      <c r="O5562" s="5">
        <f>Sheet__29[[#This Row],[Venda]]*(1-Sheet__29[[#This Row],[Desc]]/100)</f>
        <v>50.4</v>
      </c>
      <c r="P5562"/>
    </row>
    <row r="5563" spans="1:16" x14ac:dyDescent="0.25">
      <c r="A5563">
        <v>105561</v>
      </c>
      <c r="B5563" s="1">
        <v>46204</v>
      </c>
      <c r="C5563" t="s">
        <v>178</v>
      </c>
      <c r="D5563" t="s">
        <v>1142</v>
      </c>
      <c r="E5563">
        <v>5</v>
      </c>
      <c r="F5563" s="4">
        <v>1984</v>
      </c>
      <c r="G5563">
        <v>0</v>
      </c>
      <c r="H5563" t="s">
        <v>1023</v>
      </c>
      <c r="I5563" s="2" t="str">
        <f>VLOOKUP(Sheet__29[[#This Row],[Filial]],Filiais!A:B,2,FALSE)</f>
        <v>Bauru</v>
      </c>
      <c r="J5563" s="2" t="str">
        <f>VLOOKUP(Sheet__29[[#This Row],[Cidade]],'Clientes'!C:D,2,FALSE)</f>
        <v>SP</v>
      </c>
      <c r="K5563" s="2" t="str">
        <f>VLOOKUP(Sheet__29[[#This Row],[Produto]],Produtos!B:C,2,FALSE)</f>
        <v>Periférico</v>
      </c>
      <c r="L5563" s="2" t="str">
        <f>VLOOKUP(Sheet__29[[#This Row],[Produto]],Produtos!B:D,3,FALSE)</f>
        <v>Logitech Brasil</v>
      </c>
      <c r="M5563" s="2">
        <f>VLOOKUP(Sheet__29[[#This Row],[Produto]],Estoque!A:B,2,FALSE)</f>
        <v>290</v>
      </c>
      <c r="N5563" s="5">
        <f>Sheet__29[[#This Row],[Qtd]]*Sheet__29[[#This Row],[Valor]]</f>
        <v>9920</v>
      </c>
      <c r="O5563" s="5">
        <f>Sheet__29[[#This Row],[Venda]]*(1-Sheet__29[[#This Row],[Desc]]/100)</f>
        <v>9920</v>
      </c>
      <c r="P5563"/>
    </row>
    <row r="5564" spans="1:16" x14ac:dyDescent="0.25">
      <c r="A5564">
        <v>105562</v>
      </c>
      <c r="B5564" s="1">
        <v>46204</v>
      </c>
      <c r="C5564" t="s">
        <v>987</v>
      </c>
      <c r="D5564" t="s">
        <v>1136</v>
      </c>
      <c r="E5564">
        <v>1</v>
      </c>
      <c r="F5564" s="4">
        <v>4824</v>
      </c>
      <c r="G5564">
        <v>5</v>
      </c>
      <c r="H5564" t="s">
        <v>1018</v>
      </c>
      <c r="I5564" s="2" t="str">
        <f>VLOOKUP(Sheet__29[[#This Row],[Filial]],Filiais!A:B,2,FALSE)</f>
        <v>Barueri</v>
      </c>
      <c r="J5564" s="2" t="str">
        <f>VLOOKUP(Sheet__29[[#This Row],[Cidade]],'Clientes'!C:D,2,FALSE)</f>
        <v>SP</v>
      </c>
      <c r="K5564" s="2" t="str">
        <f>VLOOKUP(Sheet__29[[#This Row],[Produto]],Produtos!B:C,2,FALSE)</f>
        <v>Rede</v>
      </c>
      <c r="L5564" s="2" t="str">
        <f>VLOOKUP(Sheet__29[[#This Row],[Produto]],Produtos!B:D,3,FALSE)</f>
        <v>Logitech Brasil</v>
      </c>
      <c r="M5564" s="2">
        <f>VLOOKUP(Sheet__29[[#This Row],[Produto]],Estoque!A:B,2,FALSE)</f>
        <v>40</v>
      </c>
      <c r="N5564" s="5">
        <f>Sheet__29[[#This Row],[Qtd]]*Sheet__29[[#This Row],[Valor]]</f>
        <v>4824</v>
      </c>
      <c r="O5564" s="5">
        <f>Sheet__29[[#This Row],[Venda]]*(1-Sheet__29[[#This Row],[Desc]]/100)</f>
        <v>4582.8</v>
      </c>
      <c r="P5564"/>
    </row>
    <row r="5565" spans="1:16" x14ac:dyDescent="0.25">
      <c r="A5565">
        <v>105563</v>
      </c>
      <c r="B5565" s="1">
        <v>46204</v>
      </c>
      <c r="C5565" t="s">
        <v>939</v>
      </c>
      <c r="D5565" t="s">
        <v>1072</v>
      </c>
      <c r="E5565">
        <v>5</v>
      </c>
      <c r="F5565" s="4">
        <v>2468</v>
      </c>
      <c r="G5565">
        <v>0</v>
      </c>
      <c r="H5565" t="s">
        <v>1022</v>
      </c>
      <c r="I5565" s="2" t="str">
        <f>VLOOKUP(Sheet__29[[#This Row],[Filial]],Filiais!A:B,2,FALSE)</f>
        <v>Santos</v>
      </c>
      <c r="J5565" s="2" t="str">
        <f>VLOOKUP(Sheet__29[[#This Row],[Cidade]],'Clientes'!C:D,2,FALSE)</f>
        <v>SP</v>
      </c>
      <c r="K5565" s="2" t="str">
        <f>VLOOKUP(Sheet__29[[#This Row],[Produto]],Produtos!B:C,2,FALSE)</f>
        <v>Periférico</v>
      </c>
      <c r="L5565" s="2" t="str">
        <f>VLOOKUP(Sheet__29[[#This Row],[Produto]],Produtos!B:D,3,FALSE)</f>
        <v>Logitech Brasil</v>
      </c>
      <c r="M5565" s="2">
        <f>VLOOKUP(Sheet__29[[#This Row],[Produto]],Estoque!A:B,2,FALSE)</f>
        <v>266</v>
      </c>
      <c r="N5565" s="5">
        <f>Sheet__29[[#This Row],[Qtd]]*Sheet__29[[#This Row],[Valor]]</f>
        <v>12340</v>
      </c>
      <c r="O5565" s="5">
        <f>Sheet__29[[#This Row],[Venda]]*(1-Sheet__29[[#This Row],[Desc]]/100)</f>
        <v>12340</v>
      </c>
      <c r="P5565"/>
    </row>
    <row r="5566" spans="1:16" x14ac:dyDescent="0.25">
      <c r="A5566">
        <v>105564</v>
      </c>
      <c r="B5566" s="1">
        <v>46204</v>
      </c>
      <c r="C5566" t="s">
        <v>546</v>
      </c>
      <c r="D5566" t="s">
        <v>1032</v>
      </c>
      <c r="E5566">
        <v>2</v>
      </c>
      <c r="F5566" s="4">
        <v>4690</v>
      </c>
      <c r="G5566">
        <v>5</v>
      </c>
      <c r="H5566" t="s">
        <v>1025</v>
      </c>
      <c r="I5566" s="2" t="str">
        <f>VLOOKUP(Sheet__29[[#This Row],[Filial]],Filiais!A:B,2,FALSE)</f>
        <v>São José dos Campos</v>
      </c>
      <c r="J5566" s="2" t="str">
        <f>VLOOKUP(Sheet__29[[#This Row],[Cidade]],'Clientes'!C:D,2,FALSE)</f>
        <v>SP</v>
      </c>
      <c r="K5566" s="2" t="str">
        <f>VLOOKUP(Sheet__29[[#This Row],[Produto]],Produtos!B:C,2,FALSE)</f>
        <v>Periférico</v>
      </c>
      <c r="L5566" s="2" t="str">
        <f>VLOOKUP(Sheet__29[[#This Row],[Produto]],Produtos!B:D,3,FALSE)</f>
        <v>Lenovo Brasil</v>
      </c>
      <c r="M5566" s="2">
        <f>VLOOKUP(Sheet__29[[#This Row],[Produto]],Estoque!A:B,2,FALSE)</f>
        <v>297</v>
      </c>
      <c r="N5566" s="5">
        <f>Sheet__29[[#This Row],[Qtd]]*Sheet__29[[#This Row],[Valor]]</f>
        <v>9380</v>
      </c>
      <c r="O5566" s="5">
        <f>Sheet__29[[#This Row],[Venda]]*(1-Sheet__29[[#This Row],[Desc]]/100)</f>
        <v>8911</v>
      </c>
      <c r="P5566"/>
    </row>
    <row r="5567" spans="1:16" x14ac:dyDescent="0.25">
      <c r="A5567">
        <v>105565</v>
      </c>
      <c r="B5567" s="1">
        <v>46204</v>
      </c>
      <c r="C5567" t="s">
        <v>629</v>
      </c>
      <c r="D5567" t="s">
        <v>1150</v>
      </c>
      <c r="E5567">
        <v>2</v>
      </c>
      <c r="F5567" s="4">
        <v>2631</v>
      </c>
      <c r="G5567">
        <v>0</v>
      </c>
      <c r="H5567" t="s">
        <v>1019</v>
      </c>
      <c r="I5567" s="2" t="str">
        <f>VLOOKUP(Sheet__29[[#This Row],[Filial]],Filiais!A:B,2,FALSE)</f>
        <v>Osasco</v>
      </c>
      <c r="J5567" s="2" t="str">
        <f>VLOOKUP(Sheet__29[[#This Row],[Cidade]],'Clientes'!C:D,2,FALSE)</f>
        <v>SP</v>
      </c>
      <c r="K5567" s="2" t="str">
        <f>VLOOKUP(Sheet__29[[#This Row],[Produto]],Produtos!B:C,2,FALSE)</f>
        <v>Notebook</v>
      </c>
      <c r="L5567" s="2" t="str">
        <f>VLOOKUP(Sheet__29[[#This Row],[Produto]],Produtos!B:D,3,FALSE)</f>
        <v>Lenovo Brasil</v>
      </c>
      <c r="M5567" s="2">
        <f>VLOOKUP(Sheet__29[[#This Row],[Produto]],Estoque!A:B,2,FALSE)</f>
        <v>205</v>
      </c>
      <c r="N5567" s="5">
        <f>Sheet__29[[#This Row],[Qtd]]*Sheet__29[[#This Row],[Valor]]</f>
        <v>5262</v>
      </c>
      <c r="O5567" s="5">
        <f>Sheet__29[[#This Row],[Venda]]*(1-Sheet__29[[#This Row],[Desc]]/100)</f>
        <v>5262</v>
      </c>
      <c r="P5567"/>
    </row>
    <row r="5568" spans="1:16" x14ac:dyDescent="0.25">
      <c r="A5568">
        <v>105566</v>
      </c>
      <c r="B5568" s="1">
        <v>46204</v>
      </c>
      <c r="C5568" t="s">
        <v>300</v>
      </c>
      <c r="D5568" t="s">
        <v>1080</v>
      </c>
      <c r="E5568">
        <v>2</v>
      </c>
      <c r="F5568" s="4">
        <v>814</v>
      </c>
      <c r="G5568">
        <v>0</v>
      </c>
      <c r="H5568" t="s">
        <v>1018</v>
      </c>
      <c r="I5568" s="2" t="str">
        <f>VLOOKUP(Sheet__29[[#This Row],[Filial]],Filiais!A:B,2,FALSE)</f>
        <v>Barueri</v>
      </c>
      <c r="J5568" s="2" t="str">
        <f>VLOOKUP(Sheet__29[[#This Row],[Cidade]],'Clientes'!C:D,2,FALSE)</f>
        <v>SP</v>
      </c>
      <c r="K5568" s="2" t="str">
        <f>VLOOKUP(Sheet__29[[#This Row],[Produto]],Produtos!B:C,2,FALSE)</f>
        <v>Notebook</v>
      </c>
      <c r="L5568" s="2" t="str">
        <f>VLOOKUP(Sheet__29[[#This Row],[Produto]],Produtos!B:D,3,FALSE)</f>
        <v>Dell Brasil</v>
      </c>
      <c r="M5568" s="2">
        <f>VLOOKUP(Sheet__29[[#This Row],[Produto]],Estoque!A:B,2,FALSE)</f>
        <v>276</v>
      </c>
      <c r="N5568" s="5">
        <f>Sheet__29[[#This Row],[Qtd]]*Sheet__29[[#This Row],[Valor]]</f>
        <v>1628</v>
      </c>
      <c r="O5568" s="5">
        <f>Sheet__29[[#This Row],[Venda]]*(1-Sheet__29[[#This Row],[Desc]]/100)</f>
        <v>1628</v>
      </c>
      <c r="P5568"/>
    </row>
    <row r="5569" spans="1:16" x14ac:dyDescent="0.25">
      <c r="A5569">
        <v>105567</v>
      </c>
      <c r="B5569" s="1">
        <v>46204</v>
      </c>
      <c r="C5569" t="s">
        <v>296</v>
      </c>
      <c r="D5569" t="s">
        <v>1082</v>
      </c>
      <c r="E5569">
        <v>4</v>
      </c>
      <c r="F5569" s="4">
        <v>1847</v>
      </c>
      <c r="G5569">
        <v>10</v>
      </c>
      <c r="H5569" t="s">
        <v>1024</v>
      </c>
      <c r="I5569" s="2" t="str">
        <f>VLOOKUP(Sheet__29[[#This Row],[Filial]],Filiais!A:B,2,FALSE)</f>
        <v>Ribeirão Preto</v>
      </c>
      <c r="J5569" s="2" t="str">
        <f>VLOOKUP(Sheet__29[[#This Row],[Cidade]],'Clientes'!C:D,2,FALSE)</f>
        <v>SP</v>
      </c>
      <c r="K5569" s="2" t="str">
        <f>VLOOKUP(Sheet__29[[#This Row],[Produto]],Produtos!B:C,2,FALSE)</f>
        <v>Monitor</v>
      </c>
      <c r="L5569" s="2" t="str">
        <f>VLOOKUP(Sheet__29[[#This Row],[Produto]],Produtos!B:D,3,FALSE)</f>
        <v>Dell Brasil</v>
      </c>
      <c r="M5569" s="2">
        <f>VLOOKUP(Sheet__29[[#This Row],[Produto]],Estoque!A:B,2,FALSE)</f>
        <v>189</v>
      </c>
      <c r="N5569" s="5">
        <f>Sheet__29[[#This Row],[Qtd]]*Sheet__29[[#This Row],[Valor]]</f>
        <v>7388</v>
      </c>
      <c r="O5569" s="5">
        <f>Sheet__29[[#This Row],[Venda]]*(1-Sheet__29[[#This Row],[Desc]]/100)</f>
        <v>6649.2</v>
      </c>
      <c r="P5569"/>
    </row>
    <row r="5570" spans="1:16" x14ac:dyDescent="0.25">
      <c r="A5570">
        <v>105568</v>
      </c>
      <c r="B5570" s="1">
        <v>46204</v>
      </c>
      <c r="C5570" t="s">
        <v>846</v>
      </c>
      <c r="D5570" t="s">
        <v>1108</v>
      </c>
      <c r="E5570">
        <v>5</v>
      </c>
      <c r="F5570" s="4">
        <v>4288</v>
      </c>
      <c r="G5570">
        <v>5</v>
      </c>
      <c r="H5570" t="s">
        <v>1022</v>
      </c>
      <c r="I5570" s="2" t="str">
        <f>VLOOKUP(Sheet__29[[#This Row],[Filial]],Filiais!A:B,2,FALSE)</f>
        <v>Santos</v>
      </c>
      <c r="J5570" s="2" t="str">
        <f>VLOOKUP(Sheet__29[[#This Row],[Cidade]],'Clientes'!C:D,2,FALSE)</f>
        <v>SP</v>
      </c>
      <c r="K5570" s="2" t="str">
        <f>VLOOKUP(Sheet__29[[#This Row],[Produto]],Produtos!B:C,2,FALSE)</f>
        <v>Notebook</v>
      </c>
      <c r="L5570" s="2" t="str">
        <f>VLOOKUP(Sheet__29[[#This Row],[Produto]],Produtos!B:D,3,FALSE)</f>
        <v>Logitech Brasil</v>
      </c>
      <c r="M5570" s="2">
        <f>VLOOKUP(Sheet__29[[#This Row],[Produto]],Estoque!A:B,2,FALSE)</f>
        <v>137</v>
      </c>
      <c r="N5570" s="5">
        <f>Sheet__29[[#This Row],[Qtd]]*Sheet__29[[#This Row],[Valor]]</f>
        <v>21440</v>
      </c>
      <c r="O5570" s="5">
        <f>Sheet__29[[#This Row],[Venda]]*(1-Sheet__29[[#This Row],[Desc]]/100)</f>
        <v>20368</v>
      </c>
      <c r="P5570"/>
    </row>
    <row r="5571" spans="1:16" x14ac:dyDescent="0.25">
      <c r="A5571">
        <v>105569</v>
      </c>
      <c r="B5571" s="1">
        <v>46204</v>
      </c>
      <c r="C5571" t="s">
        <v>926</v>
      </c>
      <c r="D5571" t="s">
        <v>1173</v>
      </c>
      <c r="E5571">
        <v>1</v>
      </c>
      <c r="F5571" s="4">
        <v>4434</v>
      </c>
      <c r="G5571">
        <v>5</v>
      </c>
      <c r="H5571" t="s">
        <v>1024</v>
      </c>
      <c r="I5571" s="2" t="str">
        <f>VLOOKUP(Sheet__29[[#This Row],[Filial]],Filiais!A:B,2,FALSE)</f>
        <v>Ribeirão Preto</v>
      </c>
      <c r="J5571" s="2" t="str">
        <f>VLOOKUP(Sheet__29[[#This Row],[Cidade]],'Clientes'!C:D,2,FALSE)</f>
        <v>SP</v>
      </c>
      <c r="K5571" s="2" t="str">
        <f>VLOOKUP(Sheet__29[[#This Row],[Produto]],Produtos!B:C,2,FALSE)</f>
        <v>Notebook</v>
      </c>
      <c r="L5571" s="2" t="str">
        <f>VLOOKUP(Sheet__29[[#This Row],[Produto]],Produtos!B:D,3,FALSE)</f>
        <v>Logitech Brasil</v>
      </c>
      <c r="M5571" s="2">
        <f>VLOOKUP(Sheet__29[[#This Row],[Produto]],Estoque!A:B,2,FALSE)</f>
        <v>274</v>
      </c>
      <c r="N5571" s="5">
        <f>Sheet__29[[#This Row],[Qtd]]*Sheet__29[[#This Row],[Valor]]</f>
        <v>4434</v>
      </c>
      <c r="O5571" s="5">
        <f>Sheet__29[[#This Row],[Venda]]*(1-Sheet__29[[#This Row],[Desc]]/100)</f>
        <v>4212.3</v>
      </c>
      <c r="P5571"/>
    </row>
    <row r="5572" spans="1:16" x14ac:dyDescent="0.25">
      <c r="A5572">
        <v>105570</v>
      </c>
      <c r="B5572" s="1">
        <v>46204</v>
      </c>
      <c r="C5572" t="s">
        <v>297</v>
      </c>
      <c r="D5572" t="s">
        <v>1124</v>
      </c>
      <c r="E5572">
        <v>4</v>
      </c>
      <c r="F5572" s="4">
        <v>2159</v>
      </c>
      <c r="G5572">
        <v>10</v>
      </c>
      <c r="H5572" t="s">
        <v>1020</v>
      </c>
      <c r="I5572" s="2" t="str">
        <f>VLOOKUP(Sheet__29[[#This Row],[Filial]],Filiais!A:B,2,FALSE)</f>
        <v>Sorocaba</v>
      </c>
      <c r="J5572" s="2" t="str">
        <f>VLOOKUP(Sheet__29[[#This Row],[Cidade]],'Clientes'!C:D,2,FALSE)</f>
        <v>SP</v>
      </c>
      <c r="K5572" s="2" t="str">
        <f>VLOOKUP(Sheet__29[[#This Row],[Produto]],Produtos!B:C,2,FALSE)</f>
        <v>Rede</v>
      </c>
      <c r="L5572" s="2" t="str">
        <f>VLOOKUP(Sheet__29[[#This Row],[Produto]],Produtos!B:D,3,FALSE)</f>
        <v>LG Brasil</v>
      </c>
      <c r="M5572" s="2">
        <f>VLOOKUP(Sheet__29[[#This Row],[Produto]],Estoque!A:B,2,FALSE)</f>
        <v>264</v>
      </c>
      <c r="N5572" s="5">
        <f>Sheet__29[[#This Row],[Qtd]]*Sheet__29[[#This Row],[Valor]]</f>
        <v>8636</v>
      </c>
      <c r="O5572" s="5">
        <f>Sheet__29[[#This Row],[Venda]]*(1-Sheet__29[[#This Row],[Desc]]/100)</f>
        <v>7772.4000000000005</v>
      </c>
      <c r="P5572"/>
    </row>
    <row r="5573" spans="1:16" x14ac:dyDescent="0.25">
      <c r="A5573">
        <v>105571</v>
      </c>
      <c r="B5573" s="1">
        <v>46204</v>
      </c>
      <c r="C5573" t="s">
        <v>997</v>
      </c>
      <c r="D5573" t="s">
        <v>1048</v>
      </c>
      <c r="E5573">
        <v>1</v>
      </c>
      <c r="F5573" s="4">
        <v>402</v>
      </c>
      <c r="G5573">
        <v>5</v>
      </c>
      <c r="H5573" t="s">
        <v>1023</v>
      </c>
      <c r="I5573" s="2" t="str">
        <f>VLOOKUP(Sheet__29[[#This Row],[Filial]],Filiais!A:B,2,FALSE)</f>
        <v>Bauru</v>
      </c>
      <c r="J5573" s="2" t="str">
        <f>VLOOKUP(Sheet__29[[#This Row],[Cidade]],'Clientes'!C:D,2,FALSE)</f>
        <v>SP</v>
      </c>
      <c r="K5573" s="2" t="str">
        <f>VLOOKUP(Sheet__29[[#This Row],[Produto]],Produtos!B:C,2,FALSE)</f>
        <v>Notebook</v>
      </c>
      <c r="L5573" s="2" t="str">
        <f>VLOOKUP(Sheet__29[[#This Row],[Produto]],Produtos!B:D,3,FALSE)</f>
        <v>LG Brasil</v>
      </c>
      <c r="M5573" s="2">
        <f>VLOOKUP(Sheet__29[[#This Row],[Produto]],Estoque!A:B,2,FALSE)</f>
        <v>164</v>
      </c>
      <c r="N5573" s="5">
        <f>Sheet__29[[#This Row],[Qtd]]*Sheet__29[[#This Row],[Valor]]</f>
        <v>402</v>
      </c>
      <c r="O5573" s="5">
        <f>Sheet__29[[#This Row],[Venda]]*(1-Sheet__29[[#This Row],[Desc]]/100)</f>
        <v>381.9</v>
      </c>
      <c r="P5573"/>
    </row>
    <row r="5574" spans="1:16" x14ac:dyDescent="0.25">
      <c r="A5574">
        <v>105572</v>
      </c>
      <c r="B5574" s="1">
        <v>46204</v>
      </c>
      <c r="C5574" t="s">
        <v>667</v>
      </c>
      <c r="D5574" t="s">
        <v>1137</v>
      </c>
      <c r="E5574">
        <v>2</v>
      </c>
      <c r="F5574" s="4">
        <v>4656</v>
      </c>
      <c r="G5574">
        <v>0</v>
      </c>
      <c r="H5574" t="s">
        <v>1017</v>
      </c>
      <c r="I5574" s="2" t="str">
        <f>VLOOKUP(Sheet__29[[#This Row],[Filial]],Filiais!A:B,2,FALSE)</f>
        <v>Campinas</v>
      </c>
      <c r="J5574" s="2" t="str">
        <f>VLOOKUP(Sheet__29[[#This Row],[Cidade]],'Clientes'!C:D,2,FALSE)</f>
        <v>SP</v>
      </c>
      <c r="K5574" s="2" t="str">
        <f>VLOOKUP(Sheet__29[[#This Row],[Produto]],Produtos!B:C,2,FALSE)</f>
        <v>Monitor</v>
      </c>
      <c r="L5574" s="2" t="str">
        <f>VLOOKUP(Sheet__29[[#This Row],[Produto]],Produtos!B:D,3,FALSE)</f>
        <v>Lenovo Brasil</v>
      </c>
      <c r="M5574" s="2">
        <f>VLOOKUP(Sheet__29[[#This Row],[Produto]],Estoque!A:B,2,FALSE)</f>
        <v>43</v>
      </c>
      <c r="N5574" s="5">
        <f>Sheet__29[[#This Row],[Qtd]]*Sheet__29[[#This Row],[Valor]]</f>
        <v>9312</v>
      </c>
      <c r="O5574" s="5">
        <f>Sheet__29[[#This Row],[Venda]]*(1-Sheet__29[[#This Row],[Desc]]/100)</f>
        <v>9312</v>
      </c>
      <c r="P5574"/>
    </row>
    <row r="5575" spans="1:16" x14ac:dyDescent="0.25">
      <c r="A5575">
        <v>105573</v>
      </c>
      <c r="B5575" s="1">
        <v>46204</v>
      </c>
      <c r="C5575" t="s">
        <v>801</v>
      </c>
      <c r="D5575" t="s">
        <v>1066</v>
      </c>
      <c r="E5575">
        <v>1</v>
      </c>
      <c r="F5575" s="4">
        <v>1491</v>
      </c>
      <c r="G5575">
        <v>0</v>
      </c>
      <c r="H5575" t="s">
        <v>1020</v>
      </c>
      <c r="I5575" s="2" t="str">
        <f>VLOOKUP(Sheet__29[[#This Row],[Filial]],Filiais!A:B,2,FALSE)</f>
        <v>Sorocaba</v>
      </c>
      <c r="J5575" s="2" t="str">
        <f>VLOOKUP(Sheet__29[[#This Row],[Cidade]],'Clientes'!C:D,2,FALSE)</f>
        <v>SP</v>
      </c>
      <c r="K5575" s="2" t="str">
        <f>VLOOKUP(Sheet__29[[#This Row],[Produto]],Produtos!B:C,2,FALSE)</f>
        <v>Monitor</v>
      </c>
      <c r="L5575" s="2" t="str">
        <f>VLOOKUP(Sheet__29[[#This Row],[Produto]],Produtos!B:D,3,FALSE)</f>
        <v>LG Brasil</v>
      </c>
      <c r="M5575" s="2">
        <f>VLOOKUP(Sheet__29[[#This Row],[Produto]],Estoque!A:B,2,FALSE)</f>
        <v>198</v>
      </c>
      <c r="N5575" s="5">
        <f>Sheet__29[[#This Row],[Qtd]]*Sheet__29[[#This Row],[Valor]]</f>
        <v>1491</v>
      </c>
      <c r="O5575" s="5">
        <f>Sheet__29[[#This Row],[Venda]]*(1-Sheet__29[[#This Row],[Desc]]/100)</f>
        <v>1491</v>
      </c>
      <c r="P5575"/>
    </row>
    <row r="5576" spans="1:16" x14ac:dyDescent="0.25">
      <c r="A5576">
        <v>105574</v>
      </c>
      <c r="B5576" s="1">
        <v>46204</v>
      </c>
      <c r="C5576" t="s">
        <v>725</v>
      </c>
      <c r="D5576" t="s">
        <v>1115</v>
      </c>
      <c r="E5576">
        <v>4</v>
      </c>
      <c r="F5576" s="4">
        <v>2978</v>
      </c>
      <c r="G5576">
        <v>5</v>
      </c>
      <c r="H5576" t="s">
        <v>1025</v>
      </c>
      <c r="I5576" s="2" t="str">
        <f>VLOOKUP(Sheet__29[[#This Row],[Filial]],Filiais!A:B,2,FALSE)</f>
        <v>São José dos Campos</v>
      </c>
      <c r="J5576" s="2" t="str">
        <f>VLOOKUP(Sheet__29[[#This Row],[Cidade]],'Clientes'!C:D,2,FALSE)</f>
        <v>SP</v>
      </c>
      <c r="K5576" s="2" t="str">
        <f>VLOOKUP(Sheet__29[[#This Row],[Produto]],Produtos!B:C,2,FALSE)</f>
        <v>Periférico</v>
      </c>
      <c r="L5576" s="2" t="str">
        <f>VLOOKUP(Sheet__29[[#This Row],[Produto]],Produtos!B:D,3,FALSE)</f>
        <v>Dell Brasil</v>
      </c>
      <c r="M5576" s="2">
        <f>VLOOKUP(Sheet__29[[#This Row],[Produto]],Estoque!A:B,2,FALSE)</f>
        <v>266</v>
      </c>
      <c r="N5576" s="5">
        <f>Sheet__29[[#This Row],[Qtd]]*Sheet__29[[#This Row],[Valor]]</f>
        <v>11912</v>
      </c>
      <c r="O5576" s="5">
        <f>Sheet__29[[#This Row],[Venda]]*(1-Sheet__29[[#This Row],[Desc]]/100)</f>
        <v>11316.4</v>
      </c>
      <c r="P5576"/>
    </row>
    <row r="5577" spans="1:16" x14ac:dyDescent="0.25">
      <c r="A5577">
        <v>105575</v>
      </c>
      <c r="B5577" s="1">
        <v>46204</v>
      </c>
      <c r="C5577" t="s">
        <v>313</v>
      </c>
      <c r="D5577" t="s">
        <v>1140</v>
      </c>
      <c r="E5577">
        <v>2</v>
      </c>
      <c r="F5577" s="4">
        <v>3224</v>
      </c>
      <c r="G5577">
        <v>0</v>
      </c>
      <c r="H5577" t="s">
        <v>1018</v>
      </c>
      <c r="I5577" s="2" t="str">
        <f>VLOOKUP(Sheet__29[[#This Row],[Filial]],Filiais!A:B,2,FALSE)</f>
        <v>Barueri</v>
      </c>
      <c r="J5577" s="2" t="str">
        <f>VLOOKUP(Sheet__29[[#This Row],[Cidade]],'Clientes'!C:D,2,FALSE)</f>
        <v>SP</v>
      </c>
      <c r="K5577" s="2" t="str">
        <f>VLOOKUP(Sheet__29[[#This Row],[Produto]],Produtos!B:C,2,FALSE)</f>
        <v>Monitor</v>
      </c>
      <c r="L5577" s="2" t="str">
        <f>VLOOKUP(Sheet__29[[#This Row],[Produto]],Produtos!B:D,3,FALSE)</f>
        <v>Dell Brasil</v>
      </c>
      <c r="M5577" s="2">
        <f>VLOOKUP(Sheet__29[[#This Row],[Produto]],Estoque!A:B,2,FALSE)</f>
        <v>244</v>
      </c>
      <c r="N5577" s="5">
        <f>Sheet__29[[#This Row],[Qtd]]*Sheet__29[[#This Row],[Valor]]</f>
        <v>6448</v>
      </c>
      <c r="O5577" s="5">
        <f>Sheet__29[[#This Row],[Venda]]*(1-Sheet__29[[#This Row],[Desc]]/100)</f>
        <v>6448</v>
      </c>
      <c r="P5577"/>
    </row>
    <row r="5578" spans="1:16" x14ac:dyDescent="0.25">
      <c r="A5578">
        <v>105576</v>
      </c>
      <c r="B5578" s="1">
        <v>46204</v>
      </c>
      <c r="C5578" t="s">
        <v>762</v>
      </c>
      <c r="D5578" t="s">
        <v>1097</v>
      </c>
      <c r="E5578">
        <v>2</v>
      </c>
      <c r="F5578" s="4">
        <v>513</v>
      </c>
      <c r="G5578">
        <v>10</v>
      </c>
      <c r="H5578" t="s">
        <v>1018</v>
      </c>
      <c r="I5578" s="2" t="str">
        <f>VLOOKUP(Sheet__29[[#This Row],[Filial]],Filiais!A:B,2,FALSE)</f>
        <v>Barueri</v>
      </c>
      <c r="J5578" s="2" t="str">
        <f>VLOOKUP(Sheet__29[[#This Row],[Cidade]],'Clientes'!C:D,2,FALSE)</f>
        <v>SP</v>
      </c>
      <c r="K5578" s="2" t="str">
        <f>VLOOKUP(Sheet__29[[#This Row],[Produto]],Produtos!B:C,2,FALSE)</f>
        <v>Rede</v>
      </c>
      <c r="L5578" s="2" t="str">
        <f>VLOOKUP(Sheet__29[[#This Row],[Produto]],Produtos!B:D,3,FALSE)</f>
        <v>Logitech Brasil</v>
      </c>
      <c r="M5578" s="2">
        <f>VLOOKUP(Sheet__29[[#This Row],[Produto]],Estoque!A:B,2,FALSE)</f>
        <v>143</v>
      </c>
      <c r="N5578" s="5">
        <f>Sheet__29[[#This Row],[Qtd]]*Sheet__29[[#This Row],[Valor]]</f>
        <v>1026</v>
      </c>
      <c r="O5578" s="5">
        <f>Sheet__29[[#This Row],[Venda]]*(1-Sheet__29[[#This Row],[Desc]]/100)</f>
        <v>923.4</v>
      </c>
      <c r="P5578"/>
    </row>
    <row r="5579" spans="1:16" x14ac:dyDescent="0.25">
      <c r="A5579">
        <v>105577</v>
      </c>
      <c r="B5579" s="1">
        <v>46204</v>
      </c>
      <c r="C5579" t="s">
        <v>849</v>
      </c>
      <c r="D5579" t="s">
        <v>1143</v>
      </c>
      <c r="E5579">
        <v>5</v>
      </c>
      <c r="F5579" s="4">
        <v>1142</v>
      </c>
      <c r="G5579">
        <v>5</v>
      </c>
      <c r="H5579" t="s">
        <v>1019</v>
      </c>
      <c r="I5579" s="2" t="str">
        <f>VLOOKUP(Sheet__29[[#This Row],[Filial]],Filiais!A:B,2,FALSE)</f>
        <v>Osasco</v>
      </c>
      <c r="J5579" s="2" t="str">
        <f>VLOOKUP(Sheet__29[[#This Row],[Cidade]],'Clientes'!C:D,2,FALSE)</f>
        <v>SP</v>
      </c>
      <c r="K5579" s="2" t="str">
        <f>VLOOKUP(Sheet__29[[#This Row],[Produto]],Produtos!B:C,2,FALSE)</f>
        <v>Armazenamento</v>
      </c>
      <c r="L5579" s="2" t="str">
        <f>VLOOKUP(Sheet__29[[#This Row],[Produto]],Produtos!B:D,3,FALSE)</f>
        <v>Dell Brasil</v>
      </c>
      <c r="M5579" s="2">
        <f>VLOOKUP(Sheet__29[[#This Row],[Produto]],Estoque!A:B,2,FALSE)</f>
        <v>30</v>
      </c>
      <c r="N5579" s="5">
        <f>Sheet__29[[#This Row],[Qtd]]*Sheet__29[[#This Row],[Valor]]</f>
        <v>5710</v>
      </c>
      <c r="O5579" s="5">
        <f>Sheet__29[[#This Row],[Venda]]*(1-Sheet__29[[#This Row],[Desc]]/100)</f>
        <v>5424.5</v>
      </c>
      <c r="P5579"/>
    </row>
    <row r="5580" spans="1:16" x14ac:dyDescent="0.25">
      <c r="A5580">
        <v>105578</v>
      </c>
      <c r="B5580" s="1">
        <v>46204</v>
      </c>
      <c r="C5580" t="s">
        <v>668</v>
      </c>
      <c r="D5580" t="s">
        <v>1133</v>
      </c>
      <c r="E5580">
        <v>3</v>
      </c>
      <c r="F5580" s="4">
        <v>2108</v>
      </c>
      <c r="G5580">
        <v>5</v>
      </c>
      <c r="H5580" t="s">
        <v>1019</v>
      </c>
      <c r="I5580" s="2" t="str">
        <f>VLOOKUP(Sheet__29[[#This Row],[Filial]],Filiais!A:B,2,FALSE)</f>
        <v>Osasco</v>
      </c>
      <c r="J5580" s="2" t="str">
        <f>VLOOKUP(Sheet__29[[#This Row],[Cidade]],'Clientes'!C:D,2,FALSE)</f>
        <v>SP</v>
      </c>
      <c r="K5580" s="2" t="str">
        <f>VLOOKUP(Sheet__29[[#This Row],[Produto]],Produtos!B:C,2,FALSE)</f>
        <v>Notebook</v>
      </c>
      <c r="L5580" s="2" t="str">
        <f>VLOOKUP(Sheet__29[[#This Row],[Produto]],Produtos!B:D,3,FALSE)</f>
        <v>Logitech Brasil</v>
      </c>
      <c r="M5580" s="2">
        <f>VLOOKUP(Sheet__29[[#This Row],[Produto]],Estoque!A:B,2,FALSE)</f>
        <v>126</v>
      </c>
      <c r="N5580" s="5">
        <f>Sheet__29[[#This Row],[Qtd]]*Sheet__29[[#This Row],[Valor]]</f>
        <v>6324</v>
      </c>
      <c r="O5580" s="5">
        <f>Sheet__29[[#This Row],[Venda]]*(1-Sheet__29[[#This Row],[Desc]]/100)</f>
        <v>6007.7999999999993</v>
      </c>
      <c r="P5580"/>
    </row>
    <row r="5581" spans="1:16" x14ac:dyDescent="0.25">
      <c r="A5581">
        <v>105579</v>
      </c>
      <c r="B5581" s="1">
        <v>46204</v>
      </c>
      <c r="C5581" t="s">
        <v>287</v>
      </c>
      <c r="D5581" t="s">
        <v>1078</v>
      </c>
      <c r="E5581">
        <v>4</v>
      </c>
      <c r="F5581" s="4">
        <v>4173</v>
      </c>
      <c r="G5581">
        <v>5</v>
      </c>
      <c r="H5581" t="s">
        <v>1021</v>
      </c>
      <c r="I5581" s="2" t="str">
        <f>VLOOKUP(Sheet__29[[#This Row],[Filial]],Filiais!A:B,2,FALSE)</f>
        <v>Jundiaí</v>
      </c>
      <c r="J5581" s="2" t="str">
        <f>VLOOKUP(Sheet__29[[#This Row],[Cidade]],'Clientes'!C:D,2,FALSE)</f>
        <v>SP</v>
      </c>
      <c r="K5581" s="2" t="str">
        <f>VLOOKUP(Sheet__29[[#This Row],[Produto]],Produtos!B:C,2,FALSE)</f>
        <v>Periférico</v>
      </c>
      <c r="L5581" s="2" t="str">
        <f>VLOOKUP(Sheet__29[[#This Row],[Produto]],Produtos!B:D,3,FALSE)</f>
        <v>Kingston Brasil</v>
      </c>
      <c r="M5581" s="2">
        <f>VLOOKUP(Sheet__29[[#This Row],[Produto]],Estoque!A:B,2,FALSE)</f>
        <v>92</v>
      </c>
      <c r="N5581" s="5">
        <f>Sheet__29[[#This Row],[Qtd]]*Sheet__29[[#This Row],[Valor]]</f>
        <v>16692</v>
      </c>
      <c r="O5581" s="5">
        <f>Sheet__29[[#This Row],[Venda]]*(1-Sheet__29[[#This Row],[Desc]]/100)</f>
        <v>15857.4</v>
      </c>
      <c r="P5581"/>
    </row>
    <row r="5582" spans="1:16" x14ac:dyDescent="0.25">
      <c r="A5582">
        <v>105580</v>
      </c>
      <c r="B5582" s="1">
        <v>46204</v>
      </c>
      <c r="C5582" t="s">
        <v>728</v>
      </c>
      <c r="D5582" t="s">
        <v>1116</v>
      </c>
      <c r="E5582">
        <v>1</v>
      </c>
      <c r="F5582" s="4">
        <v>431</v>
      </c>
      <c r="G5582">
        <v>0</v>
      </c>
      <c r="H5582" t="s">
        <v>1024</v>
      </c>
      <c r="I5582" s="2" t="str">
        <f>VLOOKUP(Sheet__29[[#This Row],[Filial]],Filiais!A:B,2,FALSE)</f>
        <v>Ribeirão Preto</v>
      </c>
      <c r="J5582" s="2" t="str">
        <f>VLOOKUP(Sheet__29[[#This Row],[Cidade]],'Clientes'!C:D,2,FALSE)</f>
        <v>SP</v>
      </c>
      <c r="K5582" s="2" t="str">
        <f>VLOOKUP(Sheet__29[[#This Row],[Produto]],Produtos!B:C,2,FALSE)</f>
        <v>Periférico</v>
      </c>
      <c r="L5582" s="2" t="str">
        <f>VLOOKUP(Sheet__29[[#This Row],[Produto]],Produtos!B:D,3,FALSE)</f>
        <v>Logitech Brasil</v>
      </c>
      <c r="M5582" s="2">
        <f>VLOOKUP(Sheet__29[[#This Row],[Produto]],Estoque!A:B,2,FALSE)</f>
        <v>55</v>
      </c>
      <c r="N5582" s="5">
        <f>Sheet__29[[#This Row],[Qtd]]*Sheet__29[[#This Row],[Valor]]</f>
        <v>431</v>
      </c>
      <c r="O5582" s="5">
        <f>Sheet__29[[#This Row],[Venda]]*(1-Sheet__29[[#This Row],[Desc]]/100)</f>
        <v>431</v>
      </c>
      <c r="P5582"/>
    </row>
    <row r="5583" spans="1:16" x14ac:dyDescent="0.25">
      <c r="A5583">
        <v>105581</v>
      </c>
      <c r="B5583" s="1">
        <v>46204</v>
      </c>
      <c r="C5583" t="s">
        <v>969</v>
      </c>
      <c r="D5583" t="s">
        <v>1030</v>
      </c>
      <c r="E5583">
        <v>1</v>
      </c>
      <c r="F5583" s="4">
        <v>1995</v>
      </c>
      <c r="G5583">
        <v>5</v>
      </c>
      <c r="H5583" t="s">
        <v>1019</v>
      </c>
      <c r="I5583" s="2" t="str">
        <f>VLOOKUP(Sheet__29[[#This Row],[Filial]],Filiais!A:B,2,FALSE)</f>
        <v>Osasco</v>
      </c>
      <c r="J5583" s="2" t="str">
        <f>VLOOKUP(Sheet__29[[#This Row],[Cidade]],'Clientes'!C:D,2,FALSE)</f>
        <v>SP</v>
      </c>
      <c r="K5583" s="2" t="str">
        <f>VLOOKUP(Sheet__29[[#This Row],[Produto]],Produtos!B:C,2,FALSE)</f>
        <v>Notebook</v>
      </c>
      <c r="L5583" s="2" t="str">
        <f>VLOOKUP(Sheet__29[[#This Row],[Produto]],Produtos!B:D,3,FALSE)</f>
        <v>Kingston Brasil</v>
      </c>
      <c r="M5583" s="2">
        <f>VLOOKUP(Sheet__29[[#This Row],[Produto]],Estoque!A:B,2,FALSE)</f>
        <v>67</v>
      </c>
      <c r="N5583" s="5">
        <f>Sheet__29[[#This Row],[Qtd]]*Sheet__29[[#This Row],[Valor]]</f>
        <v>1995</v>
      </c>
      <c r="O5583" s="5">
        <f>Sheet__29[[#This Row],[Venda]]*(1-Sheet__29[[#This Row],[Desc]]/100)</f>
        <v>1895.25</v>
      </c>
      <c r="P5583"/>
    </row>
    <row r="5584" spans="1:16" x14ac:dyDescent="0.25">
      <c r="A5584">
        <v>105582</v>
      </c>
      <c r="B5584" s="1">
        <v>46204</v>
      </c>
      <c r="C5584" t="s">
        <v>730</v>
      </c>
      <c r="D5584" t="s">
        <v>1175</v>
      </c>
      <c r="E5584">
        <v>4</v>
      </c>
      <c r="F5584" s="4">
        <v>2949</v>
      </c>
      <c r="G5584">
        <v>10</v>
      </c>
      <c r="H5584" t="s">
        <v>1017</v>
      </c>
      <c r="I5584" s="2" t="str">
        <f>VLOOKUP(Sheet__29[[#This Row],[Filial]],Filiais!A:B,2,FALSE)</f>
        <v>Campinas</v>
      </c>
      <c r="J5584" s="2" t="str">
        <f>VLOOKUP(Sheet__29[[#This Row],[Cidade]],'Clientes'!C:D,2,FALSE)</f>
        <v>SP</v>
      </c>
      <c r="K5584" s="2" t="str">
        <f>VLOOKUP(Sheet__29[[#This Row],[Produto]],Produtos!B:C,2,FALSE)</f>
        <v>Rede</v>
      </c>
      <c r="L5584" s="2" t="str">
        <f>VLOOKUP(Sheet__29[[#This Row],[Produto]],Produtos!B:D,3,FALSE)</f>
        <v>Lenovo Brasil</v>
      </c>
      <c r="M5584" s="2">
        <f>VLOOKUP(Sheet__29[[#This Row],[Produto]],Estoque!A:B,2,FALSE)</f>
        <v>75</v>
      </c>
      <c r="N5584" s="5">
        <f>Sheet__29[[#This Row],[Qtd]]*Sheet__29[[#This Row],[Valor]]</f>
        <v>11796</v>
      </c>
      <c r="O5584" s="5">
        <f>Sheet__29[[#This Row],[Venda]]*(1-Sheet__29[[#This Row],[Desc]]/100)</f>
        <v>10616.4</v>
      </c>
      <c r="P5584"/>
    </row>
    <row r="5585" spans="1:16" x14ac:dyDescent="0.25">
      <c r="A5585">
        <v>105583</v>
      </c>
      <c r="B5585" s="1">
        <v>46204</v>
      </c>
      <c r="C5585" t="s">
        <v>20</v>
      </c>
      <c r="D5585" t="s">
        <v>1050</v>
      </c>
      <c r="E5585">
        <v>5</v>
      </c>
      <c r="F5585" s="4">
        <v>2729</v>
      </c>
      <c r="G5585">
        <v>5</v>
      </c>
      <c r="H5585" t="s">
        <v>1018</v>
      </c>
      <c r="I5585" s="2" t="str">
        <f>VLOOKUP(Sheet__29[[#This Row],[Filial]],Filiais!A:B,2,FALSE)</f>
        <v>Barueri</v>
      </c>
      <c r="J5585" s="2" t="str">
        <f>VLOOKUP(Sheet__29[[#This Row],[Cidade]],'Clientes'!C:D,2,FALSE)</f>
        <v>SP</v>
      </c>
      <c r="K5585" s="2" t="str">
        <f>VLOOKUP(Sheet__29[[#This Row],[Produto]],Produtos!B:C,2,FALSE)</f>
        <v>Rede</v>
      </c>
      <c r="L5585" s="2" t="str">
        <f>VLOOKUP(Sheet__29[[#This Row],[Produto]],Produtos!B:D,3,FALSE)</f>
        <v>Lenovo Brasil</v>
      </c>
      <c r="M5585" s="2">
        <f>VLOOKUP(Sheet__29[[#This Row],[Produto]],Estoque!A:B,2,FALSE)</f>
        <v>262</v>
      </c>
      <c r="N5585" s="5">
        <f>Sheet__29[[#This Row],[Qtd]]*Sheet__29[[#This Row],[Valor]]</f>
        <v>13645</v>
      </c>
      <c r="O5585" s="5">
        <f>Sheet__29[[#This Row],[Venda]]*(1-Sheet__29[[#This Row],[Desc]]/100)</f>
        <v>12962.75</v>
      </c>
      <c r="P5585"/>
    </row>
    <row r="5586" spans="1:16" x14ac:dyDescent="0.25">
      <c r="A5586">
        <v>105584</v>
      </c>
      <c r="B5586" s="1">
        <v>46204</v>
      </c>
      <c r="C5586" t="s">
        <v>184</v>
      </c>
      <c r="D5586" t="s">
        <v>1054</v>
      </c>
      <c r="E5586">
        <v>5</v>
      </c>
      <c r="F5586" s="4">
        <v>1607</v>
      </c>
      <c r="G5586">
        <v>5</v>
      </c>
      <c r="H5586" t="s">
        <v>1024</v>
      </c>
      <c r="I5586" s="2" t="str">
        <f>VLOOKUP(Sheet__29[[#This Row],[Filial]],Filiais!A:B,2,FALSE)</f>
        <v>Ribeirão Preto</v>
      </c>
      <c r="J5586" s="2" t="str">
        <f>VLOOKUP(Sheet__29[[#This Row],[Cidade]],'Clientes'!C:D,2,FALSE)</f>
        <v>SP</v>
      </c>
      <c r="K5586" s="2" t="str">
        <f>VLOOKUP(Sheet__29[[#This Row],[Produto]],Produtos!B:C,2,FALSE)</f>
        <v>Notebook</v>
      </c>
      <c r="L5586" s="2" t="str">
        <f>VLOOKUP(Sheet__29[[#This Row],[Produto]],Produtos!B:D,3,FALSE)</f>
        <v>Kingston Brasil</v>
      </c>
      <c r="M5586" s="2">
        <f>VLOOKUP(Sheet__29[[#This Row],[Produto]],Estoque!A:B,2,FALSE)</f>
        <v>5</v>
      </c>
      <c r="N5586" s="5">
        <f>Sheet__29[[#This Row],[Qtd]]*Sheet__29[[#This Row],[Valor]]</f>
        <v>8035</v>
      </c>
      <c r="O5586" s="5">
        <f>Sheet__29[[#This Row],[Venda]]*(1-Sheet__29[[#This Row],[Desc]]/100)</f>
        <v>7633.25</v>
      </c>
      <c r="P5586"/>
    </row>
    <row r="5587" spans="1:16" x14ac:dyDescent="0.25">
      <c r="A5587">
        <v>105585</v>
      </c>
      <c r="B5587" s="1">
        <v>46204</v>
      </c>
      <c r="C5587" t="s">
        <v>253</v>
      </c>
      <c r="D5587" t="s">
        <v>1154</v>
      </c>
      <c r="E5587">
        <v>5</v>
      </c>
      <c r="F5587" s="4">
        <v>2040</v>
      </c>
      <c r="G5587">
        <v>5</v>
      </c>
      <c r="H5587" t="s">
        <v>1018</v>
      </c>
      <c r="I5587" s="2" t="str">
        <f>VLOOKUP(Sheet__29[[#This Row],[Filial]],Filiais!A:B,2,FALSE)</f>
        <v>Barueri</v>
      </c>
      <c r="J5587" s="2" t="str">
        <f>VLOOKUP(Sheet__29[[#This Row],[Cidade]],'Clientes'!C:D,2,FALSE)</f>
        <v>SP</v>
      </c>
      <c r="K5587" s="2" t="str">
        <f>VLOOKUP(Sheet__29[[#This Row],[Produto]],Produtos!B:C,2,FALSE)</f>
        <v>Periférico</v>
      </c>
      <c r="L5587" s="2" t="str">
        <f>VLOOKUP(Sheet__29[[#This Row],[Produto]],Produtos!B:D,3,FALSE)</f>
        <v>Lenovo Brasil</v>
      </c>
      <c r="M5587" s="2">
        <f>VLOOKUP(Sheet__29[[#This Row],[Produto]],Estoque!A:B,2,FALSE)</f>
        <v>252</v>
      </c>
      <c r="N5587" s="5">
        <f>Sheet__29[[#This Row],[Qtd]]*Sheet__29[[#This Row],[Valor]]</f>
        <v>10200</v>
      </c>
      <c r="O5587" s="5">
        <f>Sheet__29[[#This Row],[Venda]]*(1-Sheet__29[[#This Row],[Desc]]/100)</f>
        <v>9690</v>
      </c>
      <c r="P5587"/>
    </row>
    <row r="5588" spans="1:16" x14ac:dyDescent="0.25">
      <c r="A5588">
        <v>105586</v>
      </c>
      <c r="B5588" s="1">
        <v>46204</v>
      </c>
      <c r="C5588" t="s">
        <v>693</v>
      </c>
      <c r="D5588" t="s">
        <v>1031</v>
      </c>
      <c r="E5588">
        <v>2</v>
      </c>
      <c r="F5588" s="4">
        <v>1980</v>
      </c>
      <c r="G5588">
        <v>10</v>
      </c>
      <c r="H5588" t="s">
        <v>1025</v>
      </c>
      <c r="I5588" s="2" t="str">
        <f>VLOOKUP(Sheet__29[[#This Row],[Filial]],Filiais!A:B,2,FALSE)</f>
        <v>São José dos Campos</v>
      </c>
      <c r="J5588" s="2" t="str">
        <f>VLOOKUP(Sheet__29[[#This Row],[Cidade]],'Clientes'!C:D,2,FALSE)</f>
        <v>SP</v>
      </c>
      <c r="K5588" s="2" t="str">
        <f>VLOOKUP(Sheet__29[[#This Row],[Produto]],Produtos!B:C,2,FALSE)</f>
        <v>Armazenamento</v>
      </c>
      <c r="L5588" s="2" t="str">
        <f>VLOOKUP(Sheet__29[[#This Row],[Produto]],Produtos!B:D,3,FALSE)</f>
        <v>Logitech Brasil</v>
      </c>
      <c r="M5588" s="2">
        <f>VLOOKUP(Sheet__29[[#This Row],[Produto]],Estoque!A:B,2,FALSE)</f>
        <v>111</v>
      </c>
      <c r="N5588" s="5">
        <f>Sheet__29[[#This Row],[Qtd]]*Sheet__29[[#This Row],[Valor]]</f>
        <v>3960</v>
      </c>
      <c r="O5588" s="5">
        <f>Sheet__29[[#This Row],[Venda]]*(1-Sheet__29[[#This Row],[Desc]]/100)</f>
        <v>3564</v>
      </c>
      <c r="P5588"/>
    </row>
    <row r="5589" spans="1:16" x14ac:dyDescent="0.25">
      <c r="A5589">
        <v>105587</v>
      </c>
      <c r="B5589" s="1">
        <v>46204</v>
      </c>
      <c r="C5589" t="s">
        <v>248</v>
      </c>
      <c r="D5589" t="s">
        <v>1088</v>
      </c>
      <c r="E5589">
        <v>5</v>
      </c>
      <c r="F5589" s="4">
        <v>3872</v>
      </c>
      <c r="G5589">
        <v>5</v>
      </c>
      <c r="H5589" t="s">
        <v>1020</v>
      </c>
      <c r="I5589" s="2" t="str">
        <f>VLOOKUP(Sheet__29[[#This Row],[Filial]],Filiais!A:B,2,FALSE)</f>
        <v>Sorocaba</v>
      </c>
      <c r="J5589" s="2" t="str">
        <f>VLOOKUP(Sheet__29[[#This Row],[Cidade]],'Clientes'!C:D,2,FALSE)</f>
        <v>SP</v>
      </c>
      <c r="K5589" s="2" t="str">
        <f>VLOOKUP(Sheet__29[[#This Row],[Produto]],Produtos!B:C,2,FALSE)</f>
        <v>Periférico</v>
      </c>
      <c r="L5589" s="2" t="str">
        <f>VLOOKUP(Sheet__29[[#This Row],[Produto]],Produtos!B:D,3,FALSE)</f>
        <v>Logitech Brasil</v>
      </c>
      <c r="M5589" s="2">
        <f>VLOOKUP(Sheet__29[[#This Row],[Produto]],Estoque!A:B,2,FALSE)</f>
        <v>177</v>
      </c>
      <c r="N5589" s="5">
        <f>Sheet__29[[#This Row],[Qtd]]*Sheet__29[[#This Row],[Valor]]</f>
        <v>19360</v>
      </c>
      <c r="O5589" s="5">
        <f>Sheet__29[[#This Row],[Venda]]*(1-Sheet__29[[#This Row],[Desc]]/100)</f>
        <v>18392</v>
      </c>
      <c r="P5589"/>
    </row>
    <row r="5590" spans="1:16" x14ac:dyDescent="0.25">
      <c r="A5590">
        <v>105588</v>
      </c>
      <c r="B5590" s="1">
        <v>46204</v>
      </c>
      <c r="C5590" t="s">
        <v>641</v>
      </c>
      <c r="D5590" t="s">
        <v>1121</v>
      </c>
      <c r="E5590">
        <v>3</v>
      </c>
      <c r="F5590" s="4">
        <v>1128</v>
      </c>
      <c r="G5590">
        <v>5</v>
      </c>
      <c r="H5590" t="s">
        <v>1022</v>
      </c>
      <c r="I5590" s="2" t="str">
        <f>VLOOKUP(Sheet__29[[#This Row],[Filial]],Filiais!A:B,2,FALSE)</f>
        <v>Santos</v>
      </c>
      <c r="J5590" s="2" t="str">
        <f>VLOOKUP(Sheet__29[[#This Row],[Cidade]],'Clientes'!C:D,2,FALSE)</f>
        <v>SP</v>
      </c>
      <c r="K5590" s="2" t="str">
        <f>VLOOKUP(Sheet__29[[#This Row],[Produto]],Produtos!B:C,2,FALSE)</f>
        <v>Monitor</v>
      </c>
      <c r="L5590" s="2" t="str">
        <f>VLOOKUP(Sheet__29[[#This Row],[Produto]],Produtos!B:D,3,FALSE)</f>
        <v>Logitech Brasil</v>
      </c>
      <c r="M5590" s="2">
        <f>VLOOKUP(Sheet__29[[#This Row],[Produto]],Estoque!A:B,2,FALSE)</f>
        <v>231</v>
      </c>
      <c r="N5590" s="5">
        <f>Sheet__29[[#This Row],[Qtd]]*Sheet__29[[#This Row],[Valor]]</f>
        <v>3384</v>
      </c>
      <c r="O5590" s="5">
        <f>Sheet__29[[#This Row],[Venda]]*(1-Sheet__29[[#This Row],[Desc]]/100)</f>
        <v>3214.7999999999997</v>
      </c>
      <c r="P5590"/>
    </row>
    <row r="5591" spans="1:16" x14ac:dyDescent="0.25">
      <c r="A5591">
        <v>105589</v>
      </c>
      <c r="B5591" s="1">
        <v>46204</v>
      </c>
      <c r="C5591" t="s">
        <v>524</v>
      </c>
      <c r="D5591" t="s">
        <v>1176</v>
      </c>
      <c r="E5591">
        <v>2</v>
      </c>
      <c r="F5591" s="4">
        <v>4781</v>
      </c>
      <c r="G5591">
        <v>10</v>
      </c>
      <c r="H5591" t="s">
        <v>1016</v>
      </c>
      <c r="I5591" s="2" t="str">
        <f>VLOOKUP(Sheet__29[[#This Row],[Filial]],Filiais!A:B,2,FALSE)</f>
        <v>São Paulo</v>
      </c>
      <c r="J5591" s="2" t="str">
        <f>VLOOKUP(Sheet__29[[#This Row],[Cidade]],'Clientes'!C:D,2,FALSE)</f>
        <v>SP</v>
      </c>
      <c r="K5591" s="2" t="str">
        <f>VLOOKUP(Sheet__29[[#This Row],[Produto]],Produtos!B:C,2,FALSE)</f>
        <v>Rede</v>
      </c>
      <c r="L5591" s="2" t="str">
        <f>VLOOKUP(Sheet__29[[#This Row],[Produto]],Produtos!B:D,3,FALSE)</f>
        <v>LG Brasil</v>
      </c>
      <c r="M5591" s="2">
        <f>VLOOKUP(Sheet__29[[#This Row],[Produto]],Estoque!A:B,2,FALSE)</f>
        <v>75</v>
      </c>
      <c r="N5591" s="5">
        <f>Sheet__29[[#This Row],[Qtd]]*Sheet__29[[#This Row],[Valor]]</f>
        <v>9562</v>
      </c>
      <c r="O5591" s="5">
        <f>Sheet__29[[#This Row],[Venda]]*(1-Sheet__29[[#This Row],[Desc]]/100)</f>
        <v>8605.8000000000011</v>
      </c>
      <c r="P5591"/>
    </row>
    <row r="5592" spans="1:16" x14ac:dyDescent="0.25">
      <c r="A5592">
        <v>105590</v>
      </c>
      <c r="B5592" s="1">
        <v>46204</v>
      </c>
      <c r="C5592" t="s">
        <v>167</v>
      </c>
      <c r="D5592" t="s">
        <v>1170</v>
      </c>
      <c r="E5592">
        <v>2</v>
      </c>
      <c r="F5592" s="4">
        <v>358</v>
      </c>
      <c r="G5592">
        <v>5</v>
      </c>
      <c r="H5592" t="s">
        <v>1018</v>
      </c>
      <c r="I5592" s="2" t="str">
        <f>VLOOKUP(Sheet__29[[#This Row],[Filial]],Filiais!A:B,2,FALSE)</f>
        <v>Barueri</v>
      </c>
      <c r="J5592" s="2" t="str">
        <f>VLOOKUP(Sheet__29[[#This Row],[Cidade]],'Clientes'!C:D,2,FALSE)</f>
        <v>SP</v>
      </c>
      <c r="K5592" s="2" t="str">
        <f>VLOOKUP(Sheet__29[[#This Row],[Produto]],Produtos!B:C,2,FALSE)</f>
        <v>Notebook</v>
      </c>
      <c r="L5592" s="2" t="str">
        <f>VLOOKUP(Sheet__29[[#This Row],[Produto]],Produtos!B:D,3,FALSE)</f>
        <v>LG Brasil</v>
      </c>
      <c r="M5592" s="2">
        <f>VLOOKUP(Sheet__29[[#This Row],[Produto]],Estoque!A:B,2,FALSE)</f>
        <v>80</v>
      </c>
      <c r="N5592" s="5">
        <f>Sheet__29[[#This Row],[Qtd]]*Sheet__29[[#This Row],[Valor]]</f>
        <v>716</v>
      </c>
      <c r="O5592" s="5">
        <f>Sheet__29[[#This Row],[Venda]]*(1-Sheet__29[[#This Row],[Desc]]/100)</f>
        <v>680.19999999999993</v>
      </c>
      <c r="P5592"/>
    </row>
    <row r="5593" spans="1:16" x14ac:dyDescent="0.25">
      <c r="A5593">
        <v>105591</v>
      </c>
      <c r="B5593" s="1">
        <v>46204</v>
      </c>
      <c r="C5593" t="s">
        <v>968</v>
      </c>
      <c r="D5593" t="s">
        <v>1060</v>
      </c>
      <c r="E5593">
        <v>5</v>
      </c>
      <c r="F5593" s="4">
        <v>301</v>
      </c>
      <c r="G5593">
        <v>5</v>
      </c>
      <c r="H5593" t="s">
        <v>1022</v>
      </c>
      <c r="I5593" s="2" t="str">
        <f>VLOOKUP(Sheet__29[[#This Row],[Filial]],Filiais!A:B,2,FALSE)</f>
        <v>Santos</v>
      </c>
      <c r="J5593" s="2" t="str">
        <f>VLOOKUP(Sheet__29[[#This Row],[Cidade]],'Clientes'!C:D,2,FALSE)</f>
        <v>SP</v>
      </c>
      <c r="K5593" s="2" t="str">
        <f>VLOOKUP(Sheet__29[[#This Row],[Produto]],Produtos!B:C,2,FALSE)</f>
        <v>Rede</v>
      </c>
      <c r="L5593" s="2" t="str">
        <f>VLOOKUP(Sheet__29[[#This Row],[Produto]],Produtos!B:D,3,FALSE)</f>
        <v>LG Brasil</v>
      </c>
      <c r="M5593" s="2">
        <f>VLOOKUP(Sheet__29[[#This Row],[Produto]],Estoque!A:B,2,FALSE)</f>
        <v>281</v>
      </c>
      <c r="N5593" s="5">
        <f>Sheet__29[[#This Row],[Qtd]]*Sheet__29[[#This Row],[Valor]]</f>
        <v>1505</v>
      </c>
      <c r="O5593" s="5">
        <f>Sheet__29[[#This Row],[Venda]]*(1-Sheet__29[[#This Row],[Desc]]/100)</f>
        <v>1429.75</v>
      </c>
      <c r="P5593"/>
    </row>
    <row r="5594" spans="1:16" x14ac:dyDescent="0.25">
      <c r="A5594">
        <v>105592</v>
      </c>
      <c r="B5594" s="1">
        <v>46204</v>
      </c>
      <c r="C5594" t="s">
        <v>915</v>
      </c>
      <c r="D5594" t="s">
        <v>1123</v>
      </c>
      <c r="E5594">
        <v>4</v>
      </c>
      <c r="F5594" s="4">
        <v>1862</v>
      </c>
      <c r="G5594">
        <v>0</v>
      </c>
      <c r="H5594" t="s">
        <v>1019</v>
      </c>
      <c r="I5594" s="2" t="str">
        <f>VLOOKUP(Sheet__29[[#This Row],[Filial]],Filiais!A:B,2,FALSE)</f>
        <v>Osasco</v>
      </c>
      <c r="J5594" s="2" t="str">
        <f>VLOOKUP(Sheet__29[[#This Row],[Cidade]],'Clientes'!C:D,2,FALSE)</f>
        <v>SP</v>
      </c>
      <c r="K5594" s="2" t="str">
        <f>VLOOKUP(Sheet__29[[#This Row],[Produto]],Produtos!B:C,2,FALSE)</f>
        <v>Periférico</v>
      </c>
      <c r="L5594" s="2" t="str">
        <f>VLOOKUP(Sheet__29[[#This Row],[Produto]],Produtos!B:D,3,FALSE)</f>
        <v>Dell Brasil</v>
      </c>
      <c r="M5594" s="2">
        <f>VLOOKUP(Sheet__29[[#This Row],[Produto]],Estoque!A:B,2,FALSE)</f>
        <v>89</v>
      </c>
      <c r="N5594" s="5">
        <f>Sheet__29[[#This Row],[Qtd]]*Sheet__29[[#This Row],[Valor]]</f>
        <v>7448</v>
      </c>
      <c r="O5594" s="5">
        <f>Sheet__29[[#This Row],[Venda]]*(1-Sheet__29[[#This Row],[Desc]]/100)</f>
        <v>7448</v>
      </c>
      <c r="P5594"/>
    </row>
    <row r="5595" spans="1:16" x14ac:dyDescent="0.25">
      <c r="A5595">
        <v>105593</v>
      </c>
      <c r="B5595" s="1">
        <v>46204</v>
      </c>
      <c r="C5595" t="s">
        <v>912</v>
      </c>
      <c r="D5595" t="s">
        <v>1136</v>
      </c>
      <c r="E5595">
        <v>4</v>
      </c>
      <c r="F5595" s="4">
        <v>1100</v>
      </c>
      <c r="G5595">
        <v>5</v>
      </c>
      <c r="H5595" t="s">
        <v>1016</v>
      </c>
      <c r="I5595" s="2" t="str">
        <f>VLOOKUP(Sheet__29[[#This Row],[Filial]],Filiais!A:B,2,FALSE)</f>
        <v>São Paulo</v>
      </c>
      <c r="J5595" s="2" t="str">
        <f>VLOOKUP(Sheet__29[[#This Row],[Cidade]],'Clientes'!C:D,2,FALSE)</f>
        <v>SP</v>
      </c>
      <c r="K5595" s="2" t="str">
        <f>VLOOKUP(Sheet__29[[#This Row],[Produto]],Produtos!B:C,2,FALSE)</f>
        <v>Rede</v>
      </c>
      <c r="L5595" s="2" t="str">
        <f>VLOOKUP(Sheet__29[[#This Row],[Produto]],Produtos!B:D,3,FALSE)</f>
        <v>Logitech Brasil</v>
      </c>
      <c r="M5595" s="2">
        <f>VLOOKUP(Sheet__29[[#This Row],[Produto]],Estoque!A:B,2,FALSE)</f>
        <v>40</v>
      </c>
      <c r="N5595" s="5">
        <f>Sheet__29[[#This Row],[Qtd]]*Sheet__29[[#This Row],[Valor]]</f>
        <v>4400</v>
      </c>
      <c r="O5595" s="5">
        <f>Sheet__29[[#This Row],[Venda]]*(1-Sheet__29[[#This Row],[Desc]]/100)</f>
        <v>4180</v>
      </c>
      <c r="P5595"/>
    </row>
    <row r="5596" spans="1:16" x14ac:dyDescent="0.25">
      <c r="A5596">
        <v>105594</v>
      </c>
      <c r="B5596" s="1">
        <v>46204</v>
      </c>
      <c r="C5596" t="s">
        <v>951</v>
      </c>
      <c r="D5596" t="s">
        <v>1061</v>
      </c>
      <c r="E5596">
        <v>4</v>
      </c>
      <c r="F5596" s="4">
        <v>2714</v>
      </c>
      <c r="G5596">
        <v>0</v>
      </c>
      <c r="H5596" t="s">
        <v>1020</v>
      </c>
      <c r="I5596" s="2" t="str">
        <f>VLOOKUP(Sheet__29[[#This Row],[Filial]],Filiais!A:B,2,FALSE)</f>
        <v>Sorocaba</v>
      </c>
      <c r="J5596" s="2" t="str">
        <f>VLOOKUP(Sheet__29[[#This Row],[Cidade]],'Clientes'!C:D,2,FALSE)</f>
        <v>SP</v>
      </c>
      <c r="K5596" s="2" t="str">
        <f>VLOOKUP(Sheet__29[[#This Row],[Produto]],Produtos!B:C,2,FALSE)</f>
        <v>Notebook</v>
      </c>
      <c r="L5596" s="2" t="str">
        <f>VLOOKUP(Sheet__29[[#This Row],[Produto]],Produtos!B:D,3,FALSE)</f>
        <v>Lenovo Brasil</v>
      </c>
      <c r="M5596" s="2">
        <f>VLOOKUP(Sheet__29[[#This Row],[Produto]],Estoque!A:B,2,FALSE)</f>
        <v>209</v>
      </c>
      <c r="N5596" s="5">
        <f>Sheet__29[[#This Row],[Qtd]]*Sheet__29[[#This Row],[Valor]]</f>
        <v>10856</v>
      </c>
      <c r="O5596" s="5">
        <f>Sheet__29[[#This Row],[Venda]]*(1-Sheet__29[[#This Row],[Desc]]/100)</f>
        <v>10856</v>
      </c>
      <c r="P5596"/>
    </row>
    <row r="5597" spans="1:16" x14ac:dyDescent="0.25">
      <c r="A5597">
        <v>105595</v>
      </c>
      <c r="B5597" s="1">
        <v>46204</v>
      </c>
      <c r="C5597" t="s">
        <v>819</v>
      </c>
      <c r="D5597" t="s">
        <v>1072</v>
      </c>
      <c r="E5597">
        <v>3</v>
      </c>
      <c r="F5597" s="4">
        <v>1670</v>
      </c>
      <c r="G5597">
        <v>10</v>
      </c>
      <c r="H5597" t="s">
        <v>1023</v>
      </c>
      <c r="I5597" s="2" t="str">
        <f>VLOOKUP(Sheet__29[[#This Row],[Filial]],Filiais!A:B,2,FALSE)</f>
        <v>Bauru</v>
      </c>
      <c r="J5597" s="2" t="str">
        <f>VLOOKUP(Sheet__29[[#This Row],[Cidade]],'Clientes'!C:D,2,FALSE)</f>
        <v>SP</v>
      </c>
      <c r="K5597" s="2" t="str">
        <f>VLOOKUP(Sheet__29[[#This Row],[Produto]],Produtos!B:C,2,FALSE)</f>
        <v>Periférico</v>
      </c>
      <c r="L5597" s="2" t="str">
        <f>VLOOKUP(Sheet__29[[#This Row],[Produto]],Produtos!B:D,3,FALSE)</f>
        <v>Logitech Brasil</v>
      </c>
      <c r="M5597" s="2">
        <f>VLOOKUP(Sheet__29[[#This Row],[Produto]],Estoque!A:B,2,FALSE)</f>
        <v>266</v>
      </c>
      <c r="N5597" s="5">
        <f>Sheet__29[[#This Row],[Qtd]]*Sheet__29[[#This Row],[Valor]]</f>
        <v>5010</v>
      </c>
      <c r="O5597" s="5">
        <f>Sheet__29[[#This Row],[Venda]]*(1-Sheet__29[[#This Row],[Desc]]/100)</f>
        <v>4509</v>
      </c>
      <c r="P5597"/>
    </row>
    <row r="5598" spans="1:16" x14ac:dyDescent="0.25">
      <c r="A5598">
        <v>105596</v>
      </c>
      <c r="B5598" s="1">
        <v>46204</v>
      </c>
      <c r="C5598" t="s">
        <v>170</v>
      </c>
      <c r="D5598" t="s">
        <v>1055</v>
      </c>
      <c r="E5598">
        <v>3</v>
      </c>
      <c r="F5598" s="4">
        <v>1753</v>
      </c>
      <c r="G5598">
        <v>0</v>
      </c>
      <c r="H5598" t="s">
        <v>1024</v>
      </c>
      <c r="I5598" s="2" t="str">
        <f>VLOOKUP(Sheet__29[[#This Row],[Filial]],Filiais!A:B,2,FALSE)</f>
        <v>Ribeirão Preto</v>
      </c>
      <c r="J5598" s="2" t="str">
        <f>VLOOKUP(Sheet__29[[#This Row],[Cidade]],'Clientes'!C:D,2,FALSE)</f>
        <v>SP</v>
      </c>
      <c r="K5598" s="2" t="str">
        <f>VLOOKUP(Sheet__29[[#This Row],[Produto]],Produtos!B:C,2,FALSE)</f>
        <v>Rede</v>
      </c>
      <c r="L5598" s="2" t="str">
        <f>VLOOKUP(Sheet__29[[#This Row],[Produto]],Produtos!B:D,3,FALSE)</f>
        <v>Logitech Brasil</v>
      </c>
      <c r="M5598" s="2">
        <f>VLOOKUP(Sheet__29[[#This Row],[Produto]],Estoque!A:B,2,FALSE)</f>
        <v>68</v>
      </c>
      <c r="N5598" s="5">
        <f>Sheet__29[[#This Row],[Qtd]]*Sheet__29[[#This Row],[Valor]]</f>
        <v>5259</v>
      </c>
      <c r="O5598" s="5">
        <f>Sheet__29[[#This Row],[Venda]]*(1-Sheet__29[[#This Row],[Desc]]/100)</f>
        <v>5259</v>
      </c>
      <c r="P5598"/>
    </row>
    <row r="5599" spans="1:16" x14ac:dyDescent="0.25">
      <c r="A5599">
        <v>105597</v>
      </c>
      <c r="B5599" s="1">
        <v>46204</v>
      </c>
      <c r="C5599" t="s">
        <v>1003</v>
      </c>
      <c r="D5599" t="s">
        <v>1081</v>
      </c>
      <c r="E5599">
        <v>5</v>
      </c>
      <c r="F5599" s="4">
        <v>3928</v>
      </c>
      <c r="G5599">
        <v>0</v>
      </c>
      <c r="H5599" t="s">
        <v>1022</v>
      </c>
      <c r="I5599" s="2" t="str">
        <f>VLOOKUP(Sheet__29[[#This Row],[Filial]],Filiais!A:B,2,FALSE)</f>
        <v>Santos</v>
      </c>
      <c r="J5599" s="2" t="str">
        <f>VLOOKUP(Sheet__29[[#This Row],[Cidade]],'Clientes'!C:D,2,FALSE)</f>
        <v>SP</v>
      </c>
      <c r="K5599" s="2" t="str">
        <f>VLOOKUP(Sheet__29[[#This Row],[Produto]],Produtos!B:C,2,FALSE)</f>
        <v>Monitor</v>
      </c>
      <c r="L5599" s="2" t="str">
        <f>VLOOKUP(Sheet__29[[#This Row],[Produto]],Produtos!B:D,3,FALSE)</f>
        <v>Kingston Brasil</v>
      </c>
      <c r="M5599" s="2">
        <f>VLOOKUP(Sheet__29[[#This Row],[Produto]],Estoque!A:B,2,FALSE)</f>
        <v>106</v>
      </c>
      <c r="N5599" s="5">
        <f>Sheet__29[[#This Row],[Qtd]]*Sheet__29[[#This Row],[Valor]]</f>
        <v>19640</v>
      </c>
      <c r="O5599" s="5">
        <f>Sheet__29[[#This Row],[Venda]]*(1-Sheet__29[[#This Row],[Desc]]/100)</f>
        <v>19640</v>
      </c>
      <c r="P5599"/>
    </row>
    <row r="5600" spans="1:16" x14ac:dyDescent="0.25">
      <c r="A5600">
        <v>105598</v>
      </c>
      <c r="B5600" s="1">
        <v>46204</v>
      </c>
      <c r="C5600" t="s">
        <v>992</v>
      </c>
      <c r="D5600" t="s">
        <v>1131</v>
      </c>
      <c r="E5600">
        <v>5</v>
      </c>
      <c r="F5600" s="4">
        <v>1265</v>
      </c>
      <c r="G5600">
        <v>0</v>
      </c>
      <c r="H5600" t="s">
        <v>1023</v>
      </c>
      <c r="I5600" s="2" t="str">
        <f>VLOOKUP(Sheet__29[[#This Row],[Filial]],Filiais!A:B,2,FALSE)</f>
        <v>Bauru</v>
      </c>
      <c r="J5600" s="2" t="str">
        <f>VLOOKUP(Sheet__29[[#This Row],[Cidade]],'Clientes'!C:D,2,FALSE)</f>
        <v>SP</v>
      </c>
      <c r="K5600" s="2" t="str">
        <f>VLOOKUP(Sheet__29[[#This Row],[Produto]],Produtos!B:C,2,FALSE)</f>
        <v>Notebook</v>
      </c>
      <c r="L5600" s="2" t="str">
        <f>VLOOKUP(Sheet__29[[#This Row],[Produto]],Produtos!B:D,3,FALSE)</f>
        <v>Dell Brasil</v>
      </c>
      <c r="M5600" s="2">
        <f>VLOOKUP(Sheet__29[[#This Row],[Produto]],Estoque!A:B,2,FALSE)</f>
        <v>275</v>
      </c>
      <c r="N5600" s="5">
        <f>Sheet__29[[#This Row],[Qtd]]*Sheet__29[[#This Row],[Valor]]</f>
        <v>6325</v>
      </c>
      <c r="O5600" s="5">
        <f>Sheet__29[[#This Row],[Venda]]*(1-Sheet__29[[#This Row],[Desc]]/100)</f>
        <v>6325</v>
      </c>
      <c r="P5600"/>
    </row>
    <row r="5601" spans="1:16" x14ac:dyDescent="0.25">
      <c r="A5601">
        <v>105599</v>
      </c>
      <c r="B5601" s="1">
        <v>46204</v>
      </c>
      <c r="C5601" t="s">
        <v>458</v>
      </c>
      <c r="D5601" t="s">
        <v>1068</v>
      </c>
      <c r="E5601">
        <v>4</v>
      </c>
      <c r="F5601" s="4">
        <v>1736</v>
      </c>
      <c r="G5601">
        <v>10</v>
      </c>
      <c r="H5601" t="s">
        <v>1024</v>
      </c>
      <c r="I5601" s="2" t="str">
        <f>VLOOKUP(Sheet__29[[#This Row],[Filial]],Filiais!A:B,2,FALSE)</f>
        <v>Ribeirão Preto</v>
      </c>
      <c r="J5601" s="2" t="str">
        <f>VLOOKUP(Sheet__29[[#This Row],[Cidade]],'Clientes'!C:D,2,FALSE)</f>
        <v>SP</v>
      </c>
      <c r="K5601" s="2" t="str">
        <f>VLOOKUP(Sheet__29[[#This Row],[Produto]],Produtos!B:C,2,FALSE)</f>
        <v>Monitor</v>
      </c>
      <c r="L5601" s="2" t="str">
        <f>VLOOKUP(Sheet__29[[#This Row],[Produto]],Produtos!B:D,3,FALSE)</f>
        <v>LG Brasil</v>
      </c>
      <c r="M5601" s="2">
        <f>VLOOKUP(Sheet__29[[#This Row],[Produto]],Estoque!A:B,2,FALSE)</f>
        <v>109</v>
      </c>
      <c r="N5601" s="5">
        <f>Sheet__29[[#This Row],[Qtd]]*Sheet__29[[#This Row],[Valor]]</f>
        <v>6944</v>
      </c>
      <c r="O5601" s="5">
        <f>Sheet__29[[#This Row],[Venda]]*(1-Sheet__29[[#This Row],[Desc]]/100)</f>
        <v>6249.6</v>
      </c>
      <c r="P5601"/>
    </row>
    <row r="5602" spans="1:16" x14ac:dyDescent="0.25">
      <c r="A5602">
        <v>105600</v>
      </c>
      <c r="B5602" s="1">
        <v>46204</v>
      </c>
      <c r="C5602" t="s">
        <v>261</v>
      </c>
      <c r="D5602" t="s">
        <v>1113</v>
      </c>
      <c r="E5602">
        <v>5</v>
      </c>
      <c r="F5602" s="4">
        <v>1504</v>
      </c>
      <c r="G5602">
        <v>5</v>
      </c>
      <c r="H5602" t="s">
        <v>1018</v>
      </c>
      <c r="I5602" s="2" t="str">
        <f>VLOOKUP(Sheet__29[[#This Row],[Filial]],Filiais!A:B,2,FALSE)</f>
        <v>Barueri</v>
      </c>
      <c r="J5602" s="2" t="str">
        <f>VLOOKUP(Sheet__29[[#This Row],[Cidade]],'Clientes'!C:D,2,FALSE)</f>
        <v>SP</v>
      </c>
      <c r="K5602" s="2" t="str">
        <f>VLOOKUP(Sheet__29[[#This Row],[Produto]],Produtos!B:C,2,FALSE)</f>
        <v>Rede</v>
      </c>
      <c r="L5602" s="2" t="str">
        <f>VLOOKUP(Sheet__29[[#This Row],[Produto]],Produtos!B:D,3,FALSE)</f>
        <v>LG Brasil</v>
      </c>
      <c r="M5602" s="2">
        <f>VLOOKUP(Sheet__29[[#This Row],[Produto]],Estoque!A:B,2,FALSE)</f>
        <v>28</v>
      </c>
      <c r="N5602" s="5">
        <f>Sheet__29[[#This Row],[Qtd]]*Sheet__29[[#This Row],[Valor]]</f>
        <v>7520</v>
      </c>
      <c r="O5602" s="5">
        <f>Sheet__29[[#This Row],[Venda]]*(1-Sheet__29[[#This Row],[Desc]]/100)</f>
        <v>7144</v>
      </c>
      <c r="P5602"/>
    </row>
    <row r="5603" spans="1:16" x14ac:dyDescent="0.25">
      <c r="A5603">
        <v>105601</v>
      </c>
      <c r="B5603" s="1">
        <v>46204</v>
      </c>
      <c r="C5603" t="s">
        <v>340</v>
      </c>
      <c r="D5603" t="s">
        <v>1143</v>
      </c>
      <c r="E5603">
        <v>5</v>
      </c>
      <c r="F5603" s="4">
        <v>2597</v>
      </c>
      <c r="G5603">
        <v>10</v>
      </c>
      <c r="H5603" t="s">
        <v>1018</v>
      </c>
      <c r="I5603" s="2" t="str">
        <f>VLOOKUP(Sheet__29[[#This Row],[Filial]],Filiais!A:B,2,FALSE)</f>
        <v>Barueri</v>
      </c>
      <c r="J5603" s="2" t="str">
        <f>VLOOKUP(Sheet__29[[#This Row],[Cidade]],'Clientes'!C:D,2,FALSE)</f>
        <v>SP</v>
      </c>
      <c r="K5603" s="2" t="str">
        <f>VLOOKUP(Sheet__29[[#This Row],[Produto]],Produtos!B:C,2,FALSE)</f>
        <v>Armazenamento</v>
      </c>
      <c r="L5603" s="2" t="str">
        <f>VLOOKUP(Sheet__29[[#This Row],[Produto]],Produtos!B:D,3,FALSE)</f>
        <v>Dell Brasil</v>
      </c>
      <c r="M5603" s="2">
        <f>VLOOKUP(Sheet__29[[#This Row],[Produto]],Estoque!A:B,2,FALSE)</f>
        <v>30</v>
      </c>
      <c r="N5603" s="5">
        <f>Sheet__29[[#This Row],[Qtd]]*Sheet__29[[#This Row],[Valor]]</f>
        <v>12985</v>
      </c>
      <c r="O5603" s="5">
        <f>Sheet__29[[#This Row],[Venda]]*(1-Sheet__29[[#This Row],[Desc]]/100)</f>
        <v>11686.5</v>
      </c>
      <c r="P5603"/>
    </row>
    <row r="5604" spans="1:16" x14ac:dyDescent="0.25">
      <c r="A5604">
        <v>105602</v>
      </c>
      <c r="B5604" s="1">
        <v>46204</v>
      </c>
      <c r="C5604" t="s">
        <v>645</v>
      </c>
      <c r="D5604" t="s">
        <v>1070</v>
      </c>
      <c r="E5604">
        <v>4</v>
      </c>
      <c r="F5604" s="4">
        <v>3304</v>
      </c>
      <c r="G5604">
        <v>10</v>
      </c>
      <c r="H5604" t="s">
        <v>1019</v>
      </c>
      <c r="I5604" s="2" t="str">
        <f>VLOOKUP(Sheet__29[[#This Row],[Filial]],Filiais!A:B,2,FALSE)</f>
        <v>Osasco</v>
      </c>
      <c r="J5604" s="2" t="str">
        <f>VLOOKUP(Sheet__29[[#This Row],[Cidade]],'Clientes'!C:D,2,FALSE)</f>
        <v>SP</v>
      </c>
      <c r="K5604" s="2" t="str">
        <f>VLOOKUP(Sheet__29[[#This Row],[Produto]],Produtos!B:C,2,FALSE)</f>
        <v>Notebook</v>
      </c>
      <c r="L5604" s="2" t="str">
        <f>VLOOKUP(Sheet__29[[#This Row],[Produto]],Produtos!B:D,3,FALSE)</f>
        <v>LG Brasil</v>
      </c>
      <c r="M5604" s="2">
        <f>VLOOKUP(Sheet__29[[#This Row],[Produto]],Estoque!A:B,2,FALSE)</f>
        <v>6</v>
      </c>
      <c r="N5604" s="5">
        <f>Sheet__29[[#This Row],[Qtd]]*Sheet__29[[#This Row],[Valor]]</f>
        <v>13216</v>
      </c>
      <c r="O5604" s="5">
        <f>Sheet__29[[#This Row],[Venda]]*(1-Sheet__29[[#This Row],[Desc]]/100)</f>
        <v>11894.4</v>
      </c>
      <c r="P5604"/>
    </row>
    <row r="5605" spans="1:16" x14ac:dyDescent="0.25">
      <c r="A5605">
        <v>105603</v>
      </c>
      <c r="B5605" s="1">
        <v>46204</v>
      </c>
      <c r="C5605" t="s">
        <v>577</v>
      </c>
      <c r="D5605" t="s">
        <v>1029</v>
      </c>
      <c r="E5605">
        <v>1</v>
      </c>
      <c r="F5605" s="4">
        <v>4077</v>
      </c>
      <c r="G5605">
        <v>0</v>
      </c>
      <c r="H5605" t="s">
        <v>1025</v>
      </c>
      <c r="I5605" s="2" t="str">
        <f>VLOOKUP(Sheet__29[[#This Row],[Filial]],Filiais!A:B,2,FALSE)</f>
        <v>São José dos Campos</v>
      </c>
      <c r="J5605" s="2" t="str">
        <f>VLOOKUP(Sheet__29[[#This Row],[Cidade]],'Clientes'!C:D,2,FALSE)</f>
        <v>SP</v>
      </c>
      <c r="K5605" s="2" t="str">
        <f>VLOOKUP(Sheet__29[[#This Row],[Produto]],Produtos!B:C,2,FALSE)</f>
        <v>Armazenamento</v>
      </c>
      <c r="L5605" s="2" t="str">
        <f>VLOOKUP(Sheet__29[[#This Row],[Produto]],Produtos!B:D,3,FALSE)</f>
        <v>Kingston Brasil</v>
      </c>
      <c r="M5605" s="2">
        <f>VLOOKUP(Sheet__29[[#This Row],[Produto]],Estoque!A:B,2,FALSE)</f>
        <v>220</v>
      </c>
      <c r="N5605" s="5">
        <f>Sheet__29[[#This Row],[Qtd]]*Sheet__29[[#This Row],[Valor]]</f>
        <v>4077</v>
      </c>
      <c r="O5605" s="5">
        <f>Sheet__29[[#This Row],[Venda]]*(1-Sheet__29[[#This Row],[Desc]]/100)</f>
        <v>4077</v>
      </c>
      <c r="P5605"/>
    </row>
    <row r="5606" spans="1:16" x14ac:dyDescent="0.25">
      <c r="A5606">
        <v>105604</v>
      </c>
      <c r="B5606" s="1">
        <v>46204</v>
      </c>
      <c r="C5606" t="s">
        <v>299</v>
      </c>
      <c r="D5606" t="s">
        <v>1100</v>
      </c>
      <c r="E5606">
        <v>3</v>
      </c>
      <c r="F5606" s="4">
        <v>3077</v>
      </c>
      <c r="G5606">
        <v>5</v>
      </c>
      <c r="H5606" t="s">
        <v>1018</v>
      </c>
      <c r="I5606" s="2" t="str">
        <f>VLOOKUP(Sheet__29[[#This Row],[Filial]],Filiais!A:B,2,FALSE)</f>
        <v>Barueri</v>
      </c>
      <c r="J5606" s="2" t="str">
        <f>VLOOKUP(Sheet__29[[#This Row],[Cidade]],'Clientes'!C:D,2,FALSE)</f>
        <v>SP</v>
      </c>
      <c r="K5606" s="2" t="str">
        <f>VLOOKUP(Sheet__29[[#This Row],[Produto]],Produtos!B:C,2,FALSE)</f>
        <v>Rede</v>
      </c>
      <c r="L5606" s="2" t="str">
        <f>VLOOKUP(Sheet__29[[#This Row],[Produto]],Produtos!B:D,3,FALSE)</f>
        <v>Logitech Brasil</v>
      </c>
      <c r="M5606" s="2">
        <f>VLOOKUP(Sheet__29[[#This Row],[Produto]],Estoque!A:B,2,FALSE)</f>
        <v>10</v>
      </c>
      <c r="N5606" s="5">
        <f>Sheet__29[[#This Row],[Qtd]]*Sheet__29[[#This Row],[Valor]]</f>
        <v>9231</v>
      </c>
      <c r="O5606" s="5">
        <f>Sheet__29[[#This Row],[Venda]]*(1-Sheet__29[[#This Row],[Desc]]/100)</f>
        <v>8769.4499999999989</v>
      </c>
      <c r="P5606"/>
    </row>
    <row r="5607" spans="1:16" x14ac:dyDescent="0.25">
      <c r="A5607">
        <v>105605</v>
      </c>
      <c r="B5607" s="1">
        <v>46204</v>
      </c>
      <c r="C5607" t="s">
        <v>374</v>
      </c>
      <c r="D5607" t="s">
        <v>1100</v>
      </c>
      <c r="E5607">
        <v>1</v>
      </c>
      <c r="F5607" s="4">
        <v>1499</v>
      </c>
      <c r="G5607">
        <v>10</v>
      </c>
      <c r="H5607" t="s">
        <v>1017</v>
      </c>
      <c r="I5607" s="2" t="str">
        <f>VLOOKUP(Sheet__29[[#This Row],[Filial]],Filiais!A:B,2,FALSE)</f>
        <v>Campinas</v>
      </c>
      <c r="J5607" s="2" t="str">
        <f>VLOOKUP(Sheet__29[[#This Row],[Cidade]],'Clientes'!C:D,2,FALSE)</f>
        <v>SP</v>
      </c>
      <c r="K5607" s="2" t="str">
        <f>VLOOKUP(Sheet__29[[#This Row],[Produto]],Produtos!B:C,2,FALSE)</f>
        <v>Rede</v>
      </c>
      <c r="L5607" s="2" t="str">
        <f>VLOOKUP(Sheet__29[[#This Row],[Produto]],Produtos!B:D,3,FALSE)</f>
        <v>Logitech Brasil</v>
      </c>
      <c r="M5607" s="2">
        <f>VLOOKUP(Sheet__29[[#This Row],[Produto]],Estoque!A:B,2,FALSE)</f>
        <v>10</v>
      </c>
      <c r="N5607" s="5">
        <f>Sheet__29[[#This Row],[Qtd]]*Sheet__29[[#This Row],[Valor]]</f>
        <v>1499</v>
      </c>
      <c r="O5607" s="5">
        <f>Sheet__29[[#This Row],[Venda]]*(1-Sheet__29[[#This Row],[Desc]]/100)</f>
        <v>1349.1000000000001</v>
      </c>
      <c r="P5607"/>
    </row>
    <row r="5608" spans="1:16" x14ac:dyDescent="0.25">
      <c r="A5608">
        <v>105606</v>
      </c>
      <c r="B5608" s="1">
        <v>46204</v>
      </c>
      <c r="C5608" t="s">
        <v>283</v>
      </c>
      <c r="D5608" t="s">
        <v>1099</v>
      </c>
      <c r="E5608">
        <v>1</v>
      </c>
      <c r="F5608" s="4">
        <v>959</v>
      </c>
      <c r="G5608">
        <v>5</v>
      </c>
      <c r="H5608" t="s">
        <v>1025</v>
      </c>
      <c r="I5608" s="2" t="str">
        <f>VLOOKUP(Sheet__29[[#This Row],[Filial]],Filiais!A:B,2,FALSE)</f>
        <v>São José dos Campos</v>
      </c>
      <c r="J5608" s="2" t="str">
        <f>VLOOKUP(Sheet__29[[#This Row],[Cidade]],'Clientes'!C:D,2,FALSE)</f>
        <v>SP</v>
      </c>
      <c r="K5608" s="2" t="str">
        <f>VLOOKUP(Sheet__29[[#This Row],[Produto]],Produtos!B:C,2,FALSE)</f>
        <v>Monitor</v>
      </c>
      <c r="L5608" s="2" t="str">
        <f>VLOOKUP(Sheet__29[[#This Row],[Produto]],Produtos!B:D,3,FALSE)</f>
        <v>Logitech Brasil</v>
      </c>
      <c r="M5608" s="2">
        <f>VLOOKUP(Sheet__29[[#This Row],[Produto]],Estoque!A:B,2,FALSE)</f>
        <v>42</v>
      </c>
      <c r="N5608" s="5">
        <f>Sheet__29[[#This Row],[Qtd]]*Sheet__29[[#This Row],[Valor]]</f>
        <v>959</v>
      </c>
      <c r="O5608" s="5">
        <f>Sheet__29[[#This Row],[Venda]]*(1-Sheet__29[[#This Row],[Desc]]/100)</f>
        <v>911.05</v>
      </c>
      <c r="P5608"/>
    </row>
    <row r="5609" spans="1:16" x14ac:dyDescent="0.25">
      <c r="A5609">
        <v>105607</v>
      </c>
      <c r="B5609" s="1">
        <v>46204</v>
      </c>
      <c r="C5609" t="s">
        <v>983</v>
      </c>
      <c r="D5609" t="s">
        <v>1138</v>
      </c>
      <c r="E5609">
        <v>5</v>
      </c>
      <c r="F5609" s="4">
        <v>1043</v>
      </c>
      <c r="G5609">
        <v>10</v>
      </c>
      <c r="H5609" t="s">
        <v>1022</v>
      </c>
      <c r="I5609" s="2" t="str">
        <f>VLOOKUP(Sheet__29[[#This Row],[Filial]],Filiais!A:B,2,FALSE)</f>
        <v>Santos</v>
      </c>
      <c r="J5609" s="2" t="str">
        <f>VLOOKUP(Sheet__29[[#This Row],[Cidade]],'Clientes'!C:D,2,FALSE)</f>
        <v>SP</v>
      </c>
      <c r="K5609" s="2" t="str">
        <f>VLOOKUP(Sheet__29[[#This Row],[Produto]],Produtos!B:C,2,FALSE)</f>
        <v>Periférico</v>
      </c>
      <c r="L5609" s="2" t="str">
        <f>VLOOKUP(Sheet__29[[#This Row],[Produto]],Produtos!B:D,3,FALSE)</f>
        <v>Logitech Brasil</v>
      </c>
      <c r="M5609" s="2">
        <f>VLOOKUP(Sheet__29[[#This Row],[Produto]],Estoque!A:B,2,FALSE)</f>
        <v>272</v>
      </c>
      <c r="N5609" s="5">
        <f>Sheet__29[[#This Row],[Qtd]]*Sheet__29[[#This Row],[Valor]]</f>
        <v>5215</v>
      </c>
      <c r="O5609" s="5">
        <f>Sheet__29[[#This Row],[Venda]]*(1-Sheet__29[[#This Row],[Desc]]/100)</f>
        <v>4693.5</v>
      </c>
      <c r="P5609"/>
    </row>
    <row r="5610" spans="1:16" x14ac:dyDescent="0.25">
      <c r="A5610">
        <v>105608</v>
      </c>
      <c r="B5610" s="1">
        <v>46204</v>
      </c>
      <c r="C5610" t="s">
        <v>734</v>
      </c>
      <c r="D5610" t="s">
        <v>1152</v>
      </c>
      <c r="E5610">
        <v>5</v>
      </c>
      <c r="F5610" s="4">
        <v>2884</v>
      </c>
      <c r="G5610">
        <v>5</v>
      </c>
      <c r="H5610" t="s">
        <v>1017</v>
      </c>
      <c r="I5610" s="2" t="str">
        <f>VLOOKUP(Sheet__29[[#This Row],[Filial]],Filiais!A:B,2,FALSE)</f>
        <v>Campinas</v>
      </c>
      <c r="J5610" s="2" t="str">
        <f>VLOOKUP(Sheet__29[[#This Row],[Cidade]],'Clientes'!C:D,2,FALSE)</f>
        <v>SP</v>
      </c>
      <c r="K5610" s="2" t="str">
        <f>VLOOKUP(Sheet__29[[#This Row],[Produto]],Produtos!B:C,2,FALSE)</f>
        <v>Periférico</v>
      </c>
      <c r="L5610" s="2" t="str">
        <f>VLOOKUP(Sheet__29[[#This Row],[Produto]],Produtos!B:D,3,FALSE)</f>
        <v>Kingston Brasil</v>
      </c>
      <c r="M5610" s="2">
        <f>VLOOKUP(Sheet__29[[#This Row],[Produto]],Estoque!A:B,2,FALSE)</f>
        <v>209</v>
      </c>
      <c r="N5610" s="5">
        <f>Sheet__29[[#This Row],[Qtd]]*Sheet__29[[#This Row],[Valor]]</f>
        <v>14420</v>
      </c>
      <c r="O5610" s="5">
        <f>Sheet__29[[#This Row],[Venda]]*(1-Sheet__29[[#This Row],[Desc]]/100)</f>
        <v>13699</v>
      </c>
      <c r="P5610"/>
    </row>
    <row r="5611" spans="1:16" x14ac:dyDescent="0.25">
      <c r="A5611">
        <v>105609</v>
      </c>
      <c r="B5611" s="1">
        <v>46204</v>
      </c>
      <c r="C5611" t="s">
        <v>268</v>
      </c>
      <c r="D5611" t="s">
        <v>1066</v>
      </c>
      <c r="E5611">
        <v>4</v>
      </c>
      <c r="F5611" s="4">
        <v>2710</v>
      </c>
      <c r="G5611">
        <v>0</v>
      </c>
      <c r="H5611" t="s">
        <v>1025</v>
      </c>
      <c r="I5611" s="2" t="str">
        <f>VLOOKUP(Sheet__29[[#This Row],[Filial]],Filiais!A:B,2,FALSE)</f>
        <v>São José dos Campos</v>
      </c>
      <c r="J5611" s="2" t="str">
        <f>VLOOKUP(Sheet__29[[#This Row],[Cidade]],'Clientes'!C:D,2,FALSE)</f>
        <v>SP</v>
      </c>
      <c r="K5611" s="2" t="str">
        <f>VLOOKUP(Sheet__29[[#This Row],[Produto]],Produtos!B:C,2,FALSE)</f>
        <v>Monitor</v>
      </c>
      <c r="L5611" s="2" t="str">
        <f>VLOOKUP(Sheet__29[[#This Row],[Produto]],Produtos!B:D,3,FALSE)</f>
        <v>LG Brasil</v>
      </c>
      <c r="M5611" s="2">
        <f>VLOOKUP(Sheet__29[[#This Row],[Produto]],Estoque!A:B,2,FALSE)</f>
        <v>198</v>
      </c>
      <c r="N5611" s="5">
        <f>Sheet__29[[#This Row],[Qtd]]*Sheet__29[[#This Row],[Valor]]</f>
        <v>10840</v>
      </c>
      <c r="O5611" s="5">
        <f>Sheet__29[[#This Row],[Venda]]*(1-Sheet__29[[#This Row],[Desc]]/100)</f>
        <v>10840</v>
      </c>
      <c r="P5611"/>
    </row>
    <row r="5612" spans="1:16" x14ac:dyDescent="0.25">
      <c r="A5612">
        <v>105610</v>
      </c>
      <c r="B5612" s="1">
        <v>46204</v>
      </c>
      <c r="C5612" t="s">
        <v>631</v>
      </c>
      <c r="D5612" t="s">
        <v>1113</v>
      </c>
      <c r="E5612">
        <v>4</v>
      </c>
      <c r="F5612" s="4">
        <v>4167</v>
      </c>
      <c r="G5612">
        <v>0</v>
      </c>
      <c r="H5612" t="s">
        <v>1017</v>
      </c>
      <c r="I5612" s="2" t="str">
        <f>VLOOKUP(Sheet__29[[#This Row],[Filial]],Filiais!A:B,2,FALSE)</f>
        <v>Campinas</v>
      </c>
      <c r="J5612" s="2" t="str">
        <f>VLOOKUP(Sheet__29[[#This Row],[Cidade]],'Clientes'!C:D,2,FALSE)</f>
        <v>SP</v>
      </c>
      <c r="K5612" s="2" t="str">
        <f>VLOOKUP(Sheet__29[[#This Row],[Produto]],Produtos!B:C,2,FALSE)</f>
        <v>Rede</v>
      </c>
      <c r="L5612" s="2" t="str">
        <f>VLOOKUP(Sheet__29[[#This Row],[Produto]],Produtos!B:D,3,FALSE)</f>
        <v>LG Brasil</v>
      </c>
      <c r="M5612" s="2">
        <f>VLOOKUP(Sheet__29[[#This Row],[Produto]],Estoque!A:B,2,FALSE)</f>
        <v>28</v>
      </c>
      <c r="N5612" s="5">
        <f>Sheet__29[[#This Row],[Qtd]]*Sheet__29[[#This Row],[Valor]]</f>
        <v>16668</v>
      </c>
      <c r="O5612" s="5">
        <f>Sheet__29[[#This Row],[Venda]]*(1-Sheet__29[[#This Row],[Desc]]/100)</f>
        <v>16668</v>
      </c>
      <c r="P5612"/>
    </row>
    <row r="5613" spans="1:16" x14ac:dyDescent="0.25">
      <c r="A5613">
        <v>105611</v>
      </c>
      <c r="B5613" s="1">
        <v>46204</v>
      </c>
      <c r="C5613" t="s">
        <v>495</v>
      </c>
      <c r="D5613" t="s">
        <v>1152</v>
      </c>
      <c r="E5613">
        <v>5</v>
      </c>
      <c r="F5613" s="4">
        <v>4044</v>
      </c>
      <c r="G5613">
        <v>0</v>
      </c>
      <c r="H5613" t="s">
        <v>1021</v>
      </c>
      <c r="I5613" s="2" t="str">
        <f>VLOOKUP(Sheet__29[[#This Row],[Filial]],Filiais!A:B,2,FALSE)</f>
        <v>Jundiaí</v>
      </c>
      <c r="J5613" s="2" t="str">
        <f>VLOOKUP(Sheet__29[[#This Row],[Cidade]],'Clientes'!C:D,2,FALSE)</f>
        <v>SP</v>
      </c>
      <c r="K5613" s="2" t="str">
        <f>VLOOKUP(Sheet__29[[#This Row],[Produto]],Produtos!B:C,2,FALSE)</f>
        <v>Periférico</v>
      </c>
      <c r="L5613" s="2" t="str">
        <f>VLOOKUP(Sheet__29[[#This Row],[Produto]],Produtos!B:D,3,FALSE)</f>
        <v>Kingston Brasil</v>
      </c>
      <c r="M5613" s="2">
        <f>VLOOKUP(Sheet__29[[#This Row],[Produto]],Estoque!A:B,2,FALSE)</f>
        <v>209</v>
      </c>
      <c r="N5613" s="5">
        <f>Sheet__29[[#This Row],[Qtd]]*Sheet__29[[#This Row],[Valor]]</f>
        <v>20220</v>
      </c>
      <c r="O5613" s="5">
        <f>Sheet__29[[#This Row],[Venda]]*(1-Sheet__29[[#This Row],[Desc]]/100)</f>
        <v>20220</v>
      </c>
      <c r="P5613"/>
    </row>
    <row r="5614" spans="1:16" x14ac:dyDescent="0.25">
      <c r="A5614">
        <v>105612</v>
      </c>
      <c r="B5614" s="1">
        <v>46204</v>
      </c>
      <c r="C5614" t="s">
        <v>686</v>
      </c>
      <c r="D5614" t="s">
        <v>1111</v>
      </c>
      <c r="E5614">
        <v>3</v>
      </c>
      <c r="F5614" s="4">
        <v>1620</v>
      </c>
      <c r="G5614">
        <v>0</v>
      </c>
      <c r="H5614" t="s">
        <v>1020</v>
      </c>
      <c r="I5614" s="2" t="str">
        <f>VLOOKUP(Sheet__29[[#This Row],[Filial]],Filiais!A:B,2,FALSE)</f>
        <v>Sorocaba</v>
      </c>
      <c r="J5614" s="2" t="str">
        <f>VLOOKUP(Sheet__29[[#This Row],[Cidade]],'Clientes'!C:D,2,FALSE)</f>
        <v>SP</v>
      </c>
      <c r="K5614" s="2" t="str">
        <f>VLOOKUP(Sheet__29[[#This Row],[Produto]],Produtos!B:C,2,FALSE)</f>
        <v>Notebook</v>
      </c>
      <c r="L5614" s="2" t="str">
        <f>VLOOKUP(Sheet__29[[#This Row],[Produto]],Produtos!B:D,3,FALSE)</f>
        <v>Kingston Brasil</v>
      </c>
      <c r="M5614" s="2">
        <f>VLOOKUP(Sheet__29[[#This Row],[Produto]],Estoque!A:B,2,FALSE)</f>
        <v>244</v>
      </c>
      <c r="N5614" s="5">
        <f>Sheet__29[[#This Row],[Qtd]]*Sheet__29[[#This Row],[Valor]]</f>
        <v>4860</v>
      </c>
      <c r="O5614" s="5">
        <f>Sheet__29[[#This Row],[Venda]]*(1-Sheet__29[[#This Row],[Desc]]/100)</f>
        <v>4860</v>
      </c>
      <c r="P5614"/>
    </row>
    <row r="5615" spans="1:16" x14ac:dyDescent="0.25">
      <c r="A5615">
        <v>105613</v>
      </c>
      <c r="B5615" s="1">
        <v>46204</v>
      </c>
      <c r="C5615" t="s">
        <v>486</v>
      </c>
      <c r="D5615" t="s">
        <v>1069</v>
      </c>
      <c r="E5615">
        <v>1</v>
      </c>
      <c r="F5615" s="4">
        <v>3846</v>
      </c>
      <c r="G5615">
        <v>10</v>
      </c>
      <c r="H5615" t="s">
        <v>1022</v>
      </c>
      <c r="I5615" s="2" t="str">
        <f>VLOOKUP(Sheet__29[[#This Row],[Filial]],Filiais!A:B,2,FALSE)</f>
        <v>Santos</v>
      </c>
      <c r="J5615" s="2" t="str">
        <f>VLOOKUP(Sheet__29[[#This Row],[Cidade]],'Clientes'!C:D,2,FALSE)</f>
        <v>SP</v>
      </c>
      <c r="K5615" s="2" t="str">
        <f>VLOOKUP(Sheet__29[[#This Row],[Produto]],Produtos!B:C,2,FALSE)</f>
        <v>Periférico</v>
      </c>
      <c r="L5615" s="2" t="str">
        <f>VLOOKUP(Sheet__29[[#This Row],[Produto]],Produtos!B:D,3,FALSE)</f>
        <v>Kingston Brasil</v>
      </c>
      <c r="M5615" s="2">
        <f>VLOOKUP(Sheet__29[[#This Row],[Produto]],Estoque!A:B,2,FALSE)</f>
        <v>290</v>
      </c>
      <c r="N5615" s="5">
        <f>Sheet__29[[#This Row],[Qtd]]*Sheet__29[[#This Row],[Valor]]</f>
        <v>3846</v>
      </c>
      <c r="O5615" s="5">
        <f>Sheet__29[[#This Row],[Venda]]*(1-Sheet__29[[#This Row],[Desc]]/100)</f>
        <v>3461.4</v>
      </c>
      <c r="P5615"/>
    </row>
    <row r="5616" spans="1:16" x14ac:dyDescent="0.25">
      <c r="A5616">
        <v>105614</v>
      </c>
      <c r="B5616" s="1">
        <v>46204</v>
      </c>
      <c r="C5616" t="s">
        <v>770</v>
      </c>
      <c r="D5616" t="s">
        <v>1120</v>
      </c>
      <c r="E5616">
        <v>5</v>
      </c>
      <c r="F5616" s="4">
        <v>2634</v>
      </c>
      <c r="G5616">
        <v>5</v>
      </c>
      <c r="H5616" t="s">
        <v>1020</v>
      </c>
      <c r="I5616" s="2" t="str">
        <f>VLOOKUP(Sheet__29[[#This Row],[Filial]],Filiais!A:B,2,FALSE)</f>
        <v>Sorocaba</v>
      </c>
      <c r="J5616" s="2" t="str">
        <f>VLOOKUP(Sheet__29[[#This Row],[Cidade]],'Clientes'!C:D,2,FALSE)</f>
        <v>SP</v>
      </c>
      <c r="K5616" s="2" t="str">
        <f>VLOOKUP(Sheet__29[[#This Row],[Produto]],Produtos!B:C,2,FALSE)</f>
        <v>Rede</v>
      </c>
      <c r="L5616" s="2" t="str">
        <f>VLOOKUP(Sheet__29[[#This Row],[Produto]],Produtos!B:D,3,FALSE)</f>
        <v>Kingston Brasil</v>
      </c>
      <c r="M5616" s="2">
        <f>VLOOKUP(Sheet__29[[#This Row],[Produto]],Estoque!A:B,2,FALSE)</f>
        <v>39</v>
      </c>
      <c r="N5616" s="5">
        <f>Sheet__29[[#This Row],[Qtd]]*Sheet__29[[#This Row],[Valor]]</f>
        <v>13170</v>
      </c>
      <c r="O5616" s="5">
        <f>Sheet__29[[#This Row],[Venda]]*(1-Sheet__29[[#This Row],[Desc]]/100)</f>
        <v>12511.5</v>
      </c>
      <c r="P5616"/>
    </row>
    <row r="5617" spans="1:16" x14ac:dyDescent="0.25">
      <c r="A5617">
        <v>105615</v>
      </c>
      <c r="B5617" s="1">
        <v>46204</v>
      </c>
      <c r="C5617" t="s">
        <v>832</v>
      </c>
      <c r="D5617" t="s">
        <v>1171</v>
      </c>
      <c r="E5617">
        <v>3</v>
      </c>
      <c r="F5617" s="4">
        <v>969</v>
      </c>
      <c r="G5617">
        <v>10</v>
      </c>
      <c r="H5617" t="s">
        <v>1017</v>
      </c>
      <c r="I5617" s="2" t="str">
        <f>VLOOKUP(Sheet__29[[#This Row],[Filial]],Filiais!A:B,2,FALSE)</f>
        <v>Campinas</v>
      </c>
      <c r="J5617" s="2" t="str">
        <f>VLOOKUP(Sheet__29[[#This Row],[Cidade]],'Clientes'!C:D,2,FALSE)</f>
        <v>SP</v>
      </c>
      <c r="K5617" s="2" t="str">
        <f>VLOOKUP(Sheet__29[[#This Row],[Produto]],Produtos!B:C,2,FALSE)</f>
        <v>Armazenamento</v>
      </c>
      <c r="L5617" s="2" t="str">
        <f>VLOOKUP(Sheet__29[[#This Row],[Produto]],Produtos!B:D,3,FALSE)</f>
        <v>Logitech Brasil</v>
      </c>
      <c r="M5617" s="2">
        <f>VLOOKUP(Sheet__29[[#This Row],[Produto]],Estoque!A:B,2,FALSE)</f>
        <v>139</v>
      </c>
      <c r="N5617" s="5">
        <f>Sheet__29[[#This Row],[Qtd]]*Sheet__29[[#This Row],[Valor]]</f>
        <v>2907</v>
      </c>
      <c r="O5617" s="5">
        <f>Sheet__29[[#This Row],[Venda]]*(1-Sheet__29[[#This Row],[Desc]]/100)</f>
        <v>2616.3000000000002</v>
      </c>
      <c r="P5617"/>
    </row>
    <row r="5618" spans="1:16" x14ac:dyDescent="0.25">
      <c r="A5618">
        <v>105616</v>
      </c>
      <c r="B5618" s="1">
        <v>46204</v>
      </c>
      <c r="C5618" t="s">
        <v>662</v>
      </c>
      <c r="D5618" t="s">
        <v>1136</v>
      </c>
      <c r="E5618">
        <v>3</v>
      </c>
      <c r="F5618" s="4">
        <v>4149</v>
      </c>
      <c r="G5618">
        <v>5</v>
      </c>
      <c r="H5618" t="s">
        <v>1016</v>
      </c>
      <c r="I5618" s="2" t="str">
        <f>VLOOKUP(Sheet__29[[#This Row],[Filial]],Filiais!A:B,2,FALSE)</f>
        <v>São Paulo</v>
      </c>
      <c r="J5618" s="2" t="str">
        <f>VLOOKUP(Sheet__29[[#This Row],[Cidade]],'Clientes'!C:D,2,FALSE)</f>
        <v>SP</v>
      </c>
      <c r="K5618" s="2" t="str">
        <f>VLOOKUP(Sheet__29[[#This Row],[Produto]],Produtos!B:C,2,FALSE)</f>
        <v>Rede</v>
      </c>
      <c r="L5618" s="2" t="str">
        <f>VLOOKUP(Sheet__29[[#This Row],[Produto]],Produtos!B:D,3,FALSE)</f>
        <v>Logitech Brasil</v>
      </c>
      <c r="M5618" s="2">
        <f>VLOOKUP(Sheet__29[[#This Row],[Produto]],Estoque!A:B,2,FALSE)</f>
        <v>40</v>
      </c>
      <c r="N5618" s="5">
        <f>Sheet__29[[#This Row],[Qtd]]*Sheet__29[[#This Row],[Valor]]</f>
        <v>12447</v>
      </c>
      <c r="O5618" s="5">
        <f>Sheet__29[[#This Row],[Venda]]*(1-Sheet__29[[#This Row],[Desc]]/100)</f>
        <v>11824.65</v>
      </c>
      <c r="P5618"/>
    </row>
    <row r="5619" spans="1:16" x14ac:dyDescent="0.25">
      <c r="A5619">
        <v>105617</v>
      </c>
      <c r="B5619" s="1">
        <v>46204</v>
      </c>
      <c r="C5619" t="s">
        <v>869</v>
      </c>
      <c r="D5619" t="s">
        <v>1141</v>
      </c>
      <c r="E5619">
        <v>3</v>
      </c>
      <c r="F5619" s="4">
        <v>1488</v>
      </c>
      <c r="G5619">
        <v>0</v>
      </c>
      <c r="H5619" t="s">
        <v>1019</v>
      </c>
      <c r="I5619" s="2" t="str">
        <f>VLOOKUP(Sheet__29[[#This Row],[Filial]],Filiais!A:B,2,FALSE)</f>
        <v>Osasco</v>
      </c>
      <c r="J5619" s="2" t="str">
        <f>VLOOKUP(Sheet__29[[#This Row],[Cidade]],'Clientes'!C:D,2,FALSE)</f>
        <v>SP</v>
      </c>
      <c r="K5619" s="2" t="str">
        <f>VLOOKUP(Sheet__29[[#This Row],[Produto]],Produtos!B:C,2,FALSE)</f>
        <v>Notebook</v>
      </c>
      <c r="L5619" s="2" t="str">
        <f>VLOOKUP(Sheet__29[[#This Row],[Produto]],Produtos!B:D,3,FALSE)</f>
        <v>Kingston Brasil</v>
      </c>
      <c r="M5619" s="2">
        <f>VLOOKUP(Sheet__29[[#This Row],[Produto]],Estoque!A:B,2,FALSE)</f>
        <v>266</v>
      </c>
      <c r="N5619" s="5">
        <f>Sheet__29[[#This Row],[Qtd]]*Sheet__29[[#This Row],[Valor]]</f>
        <v>4464</v>
      </c>
      <c r="O5619" s="5">
        <f>Sheet__29[[#This Row],[Venda]]*(1-Sheet__29[[#This Row],[Desc]]/100)</f>
        <v>4464</v>
      </c>
      <c r="P5619"/>
    </row>
    <row r="5620" spans="1:16" x14ac:dyDescent="0.25">
      <c r="A5620">
        <v>105618</v>
      </c>
      <c r="B5620" s="1">
        <v>46204</v>
      </c>
      <c r="C5620" t="s">
        <v>430</v>
      </c>
      <c r="D5620" t="s">
        <v>1134</v>
      </c>
      <c r="E5620">
        <v>5</v>
      </c>
      <c r="F5620" s="4">
        <v>3484</v>
      </c>
      <c r="G5620">
        <v>10</v>
      </c>
      <c r="H5620" t="s">
        <v>1017</v>
      </c>
      <c r="I5620" s="2" t="str">
        <f>VLOOKUP(Sheet__29[[#This Row],[Filial]],Filiais!A:B,2,FALSE)</f>
        <v>Campinas</v>
      </c>
      <c r="J5620" s="2" t="str">
        <f>VLOOKUP(Sheet__29[[#This Row],[Cidade]],'Clientes'!C:D,2,FALSE)</f>
        <v>SP</v>
      </c>
      <c r="K5620" s="2" t="str">
        <f>VLOOKUP(Sheet__29[[#This Row],[Produto]],Produtos!B:C,2,FALSE)</f>
        <v>Rede</v>
      </c>
      <c r="L5620" s="2" t="str">
        <f>VLOOKUP(Sheet__29[[#This Row],[Produto]],Produtos!B:D,3,FALSE)</f>
        <v>Lenovo Brasil</v>
      </c>
      <c r="M5620" s="2">
        <f>VLOOKUP(Sheet__29[[#This Row],[Produto]],Estoque!A:B,2,FALSE)</f>
        <v>175</v>
      </c>
      <c r="N5620" s="5">
        <f>Sheet__29[[#This Row],[Qtd]]*Sheet__29[[#This Row],[Valor]]</f>
        <v>17420</v>
      </c>
      <c r="O5620" s="5">
        <f>Sheet__29[[#This Row],[Venda]]*(1-Sheet__29[[#This Row],[Desc]]/100)</f>
        <v>15678</v>
      </c>
      <c r="P5620"/>
    </row>
    <row r="5621" spans="1:16" x14ac:dyDescent="0.25">
      <c r="A5621">
        <v>105619</v>
      </c>
      <c r="B5621" s="1">
        <v>46204</v>
      </c>
      <c r="C5621" t="s">
        <v>944</v>
      </c>
      <c r="D5621" t="s">
        <v>1167</v>
      </c>
      <c r="E5621">
        <v>2</v>
      </c>
      <c r="F5621" s="4">
        <v>1858</v>
      </c>
      <c r="G5621">
        <v>10</v>
      </c>
      <c r="H5621" t="s">
        <v>1018</v>
      </c>
      <c r="I5621" s="2" t="str">
        <f>VLOOKUP(Sheet__29[[#This Row],[Filial]],Filiais!A:B,2,FALSE)</f>
        <v>Barueri</v>
      </c>
      <c r="J5621" s="2" t="str">
        <f>VLOOKUP(Sheet__29[[#This Row],[Cidade]],'Clientes'!C:D,2,FALSE)</f>
        <v>SP</v>
      </c>
      <c r="K5621" s="2" t="str">
        <f>VLOOKUP(Sheet__29[[#This Row],[Produto]],Produtos!B:C,2,FALSE)</f>
        <v>Monitor</v>
      </c>
      <c r="L5621" s="2" t="str">
        <f>VLOOKUP(Sheet__29[[#This Row],[Produto]],Produtos!B:D,3,FALSE)</f>
        <v>LG Brasil</v>
      </c>
      <c r="M5621" s="2">
        <f>VLOOKUP(Sheet__29[[#This Row],[Produto]],Estoque!A:B,2,FALSE)</f>
        <v>42</v>
      </c>
      <c r="N5621" s="5">
        <f>Sheet__29[[#This Row],[Qtd]]*Sheet__29[[#This Row],[Valor]]</f>
        <v>3716</v>
      </c>
      <c r="O5621" s="5">
        <f>Sheet__29[[#This Row],[Venda]]*(1-Sheet__29[[#This Row],[Desc]]/100)</f>
        <v>3344.4</v>
      </c>
      <c r="P5621"/>
    </row>
    <row r="5622" spans="1:16" x14ac:dyDescent="0.25">
      <c r="A5622">
        <v>105620</v>
      </c>
      <c r="B5622" s="1">
        <v>46204</v>
      </c>
      <c r="C5622" t="s">
        <v>1010</v>
      </c>
      <c r="D5622" t="s">
        <v>1047</v>
      </c>
      <c r="E5622">
        <v>3</v>
      </c>
      <c r="F5622" s="4">
        <v>3858</v>
      </c>
      <c r="G5622">
        <v>0</v>
      </c>
      <c r="H5622" t="s">
        <v>1017</v>
      </c>
      <c r="I5622" s="2" t="str">
        <f>VLOOKUP(Sheet__29[[#This Row],[Filial]],Filiais!A:B,2,FALSE)</f>
        <v>Campinas</v>
      </c>
      <c r="J5622" s="2" t="str">
        <f>VLOOKUP(Sheet__29[[#This Row],[Cidade]],'Clientes'!C:D,2,FALSE)</f>
        <v>SP</v>
      </c>
      <c r="K5622" s="2" t="str">
        <f>VLOOKUP(Sheet__29[[#This Row],[Produto]],Produtos!B:C,2,FALSE)</f>
        <v>Periférico</v>
      </c>
      <c r="L5622" s="2" t="str">
        <f>VLOOKUP(Sheet__29[[#This Row],[Produto]],Produtos!B:D,3,FALSE)</f>
        <v>Kingston Brasil</v>
      </c>
      <c r="M5622" s="2">
        <f>VLOOKUP(Sheet__29[[#This Row],[Produto]],Estoque!A:B,2,FALSE)</f>
        <v>298</v>
      </c>
      <c r="N5622" s="5">
        <f>Sheet__29[[#This Row],[Qtd]]*Sheet__29[[#This Row],[Valor]]</f>
        <v>11574</v>
      </c>
      <c r="O5622" s="5">
        <f>Sheet__29[[#This Row],[Venda]]*(1-Sheet__29[[#This Row],[Desc]]/100)</f>
        <v>11574</v>
      </c>
      <c r="P5622"/>
    </row>
    <row r="5623" spans="1:16" x14ac:dyDescent="0.25">
      <c r="A5623">
        <v>105621</v>
      </c>
      <c r="B5623" s="1">
        <v>46204</v>
      </c>
      <c r="C5623" t="s">
        <v>592</v>
      </c>
      <c r="D5623" t="s">
        <v>1053</v>
      </c>
      <c r="E5623">
        <v>3</v>
      </c>
      <c r="F5623" s="4">
        <v>480</v>
      </c>
      <c r="G5623">
        <v>5</v>
      </c>
      <c r="H5623" t="s">
        <v>1021</v>
      </c>
      <c r="I5623" s="2" t="str">
        <f>VLOOKUP(Sheet__29[[#This Row],[Filial]],Filiais!A:B,2,FALSE)</f>
        <v>Jundiaí</v>
      </c>
      <c r="J5623" s="2" t="str">
        <f>VLOOKUP(Sheet__29[[#This Row],[Cidade]],'Clientes'!C:D,2,FALSE)</f>
        <v>SP</v>
      </c>
      <c r="K5623" s="2" t="str">
        <f>VLOOKUP(Sheet__29[[#This Row],[Produto]],Produtos!B:C,2,FALSE)</f>
        <v>Armazenamento</v>
      </c>
      <c r="L5623" s="2" t="str">
        <f>VLOOKUP(Sheet__29[[#This Row],[Produto]],Produtos!B:D,3,FALSE)</f>
        <v>LG Brasil</v>
      </c>
      <c r="M5623" s="2">
        <f>VLOOKUP(Sheet__29[[#This Row],[Produto]],Estoque!A:B,2,FALSE)</f>
        <v>170</v>
      </c>
      <c r="N5623" s="5">
        <f>Sheet__29[[#This Row],[Qtd]]*Sheet__29[[#This Row],[Valor]]</f>
        <v>1440</v>
      </c>
      <c r="O5623" s="5">
        <f>Sheet__29[[#This Row],[Venda]]*(1-Sheet__29[[#This Row],[Desc]]/100)</f>
        <v>1368</v>
      </c>
      <c r="P5623"/>
    </row>
    <row r="5624" spans="1:16" x14ac:dyDescent="0.25">
      <c r="A5624">
        <v>105622</v>
      </c>
      <c r="B5624" s="1">
        <v>46204</v>
      </c>
      <c r="C5624" t="s">
        <v>175</v>
      </c>
      <c r="D5624" t="s">
        <v>1145</v>
      </c>
      <c r="E5624">
        <v>1</v>
      </c>
      <c r="F5624" s="4">
        <v>1753</v>
      </c>
      <c r="G5624">
        <v>5</v>
      </c>
      <c r="H5624" t="s">
        <v>1021</v>
      </c>
      <c r="I5624" s="2" t="str">
        <f>VLOOKUP(Sheet__29[[#This Row],[Filial]],Filiais!A:B,2,FALSE)</f>
        <v>Jundiaí</v>
      </c>
      <c r="J5624" s="2" t="str">
        <f>VLOOKUP(Sheet__29[[#This Row],[Cidade]],'Clientes'!C:D,2,FALSE)</f>
        <v>SP</v>
      </c>
      <c r="K5624" s="2" t="str">
        <f>VLOOKUP(Sheet__29[[#This Row],[Produto]],Produtos!B:C,2,FALSE)</f>
        <v>Armazenamento</v>
      </c>
      <c r="L5624" s="2" t="str">
        <f>VLOOKUP(Sheet__29[[#This Row],[Produto]],Produtos!B:D,3,FALSE)</f>
        <v>Logitech Brasil</v>
      </c>
      <c r="M5624" s="2">
        <f>VLOOKUP(Sheet__29[[#This Row],[Produto]],Estoque!A:B,2,FALSE)</f>
        <v>157</v>
      </c>
      <c r="N5624" s="5">
        <f>Sheet__29[[#This Row],[Qtd]]*Sheet__29[[#This Row],[Valor]]</f>
        <v>1753</v>
      </c>
      <c r="O5624" s="5">
        <f>Sheet__29[[#This Row],[Venda]]*(1-Sheet__29[[#This Row],[Desc]]/100)</f>
        <v>1665.35</v>
      </c>
      <c r="P5624"/>
    </row>
    <row r="5625" spans="1:16" x14ac:dyDescent="0.25">
      <c r="A5625">
        <v>105623</v>
      </c>
      <c r="B5625" s="1">
        <v>46204</v>
      </c>
      <c r="C5625" t="s">
        <v>429</v>
      </c>
      <c r="D5625" t="s">
        <v>1169</v>
      </c>
      <c r="E5625">
        <v>3</v>
      </c>
      <c r="F5625" s="4">
        <v>4902</v>
      </c>
      <c r="G5625">
        <v>0</v>
      </c>
      <c r="H5625" t="s">
        <v>1019</v>
      </c>
      <c r="I5625" s="2" t="str">
        <f>VLOOKUP(Sheet__29[[#This Row],[Filial]],Filiais!A:B,2,FALSE)</f>
        <v>Osasco</v>
      </c>
      <c r="J5625" s="2" t="str">
        <f>VLOOKUP(Sheet__29[[#This Row],[Cidade]],'Clientes'!C:D,2,FALSE)</f>
        <v>SP</v>
      </c>
      <c r="K5625" s="2" t="str">
        <f>VLOOKUP(Sheet__29[[#This Row],[Produto]],Produtos!B:C,2,FALSE)</f>
        <v>Armazenamento</v>
      </c>
      <c r="L5625" s="2" t="str">
        <f>VLOOKUP(Sheet__29[[#This Row],[Produto]],Produtos!B:D,3,FALSE)</f>
        <v>Logitech Brasil</v>
      </c>
      <c r="M5625" s="2">
        <f>VLOOKUP(Sheet__29[[#This Row],[Produto]],Estoque!A:B,2,FALSE)</f>
        <v>232</v>
      </c>
      <c r="N5625" s="5">
        <f>Sheet__29[[#This Row],[Qtd]]*Sheet__29[[#This Row],[Valor]]</f>
        <v>14706</v>
      </c>
      <c r="O5625" s="5">
        <f>Sheet__29[[#This Row],[Venda]]*(1-Sheet__29[[#This Row],[Desc]]/100)</f>
        <v>14706</v>
      </c>
      <c r="P5625"/>
    </row>
    <row r="5626" spans="1:16" x14ac:dyDescent="0.25">
      <c r="A5626">
        <v>105624</v>
      </c>
      <c r="B5626" s="1">
        <v>46204</v>
      </c>
      <c r="C5626" t="s">
        <v>99</v>
      </c>
      <c r="D5626" t="s">
        <v>1149</v>
      </c>
      <c r="E5626">
        <v>4</v>
      </c>
      <c r="F5626" s="4">
        <v>4064</v>
      </c>
      <c r="G5626">
        <v>0</v>
      </c>
      <c r="H5626" t="s">
        <v>1020</v>
      </c>
      <c r="I5626" s="2" t="str">
        <f>VLOOKUP(Sheet__29[[#This Row],[Filial]],Filiais!A:B,2,FALSE)</f>
        <v>Sorocaba</v>
      </c>
      <c r="J5626" s="2" t="str">
        <f>VLOOKUP(Sheet__29[[#This Row],[Cidade]],'Clientes'!C:D,2,FALSE)</f>
        <v>SP</v>
      </c>
      <c r="K5626" s="2" t="str">
        <f>VLOOKUP(Sheet__29[[#This Row],[Produto]],Produtos!B:C,2,FALSE)</f>
        <v>Rede</v>
      </c>
      <c r="L5626" s="2" t="str">
        <f>VLOOKUP(Sheet__29[[#This Row],[Produto]],Produtos!B:D,3,FALSE)</f>
        <v>Dell Brasil</v>
      </c>
      <c r="M5626" s="2">
        <f>VLOOKUP(Sheet__29[[#This Row],[Produto]],Estoque!A:B,2,FALSE)</f>
        <v>123</v>
      </c>
      <c r="N5626" s="5">
        <f>Sheet__29[[#This Row],[Qtd]]*Sheet__29[[#This Row],[Valor]]</f>
        <v>16256</v>
      </c>
      <c r="O5626" s="5">
        <f>Sheet__29[[#This Row],[Venda]]*(1-Sheet__29[[#This Row],[Desc]]/100)</f>
        <v>16256</v>
      </c>
      <c r="P5626"/>
    </row>
    <row r="5627" spans="1:16" x14ac:dyDescent="0.25">
      <c r="A5627">
        <v>105625</v>
      </c>
      <c r="B5627" s="1">
        <v>46204</v>
      </c>
      <c r="C5627" t="s">
        <v>385</v>
      </c>
      <c r="D5627" t="s">
        <v>1143</v>
      </c>
      <c r="E5627">
        <v>4</v>
      </c>
      <c r="F5627" s="4">
        <v>574</v>
      </c>
      <c r="G5627">
        <v>5</v>
      </c>
      <c r="H5627" t="s">
        <v>1023</v>
      </c>
      <c r="I5627" s="2" t="str">
        <f>VLOOKUP(Sheet__29[[#This Row],[Filial]],Filiais!A:B,2,FALSE)</f>
        <v>Bauru</v>
      </c>
      <c r="J5627" s="2" t="str">
        <f>VLOOKUP(Sheet__29[[#This Row],[Cidade]],'Clientes'!C:D,2,FALSE)</f>
        <v>SP</v>
      </c>
      <c r="K5627" s="2" t="str">
        <f>VLOOKUP(Sheet__29[[#This Row],[Produto]],Produtos!B:C,2,FALSE)</f>
        <v>Armazenamento</v>
      </c>
      <c r="L5627" s="2" t="str">
        <f>VLOOKUP(Sheet__29[[#This Row],[Produto]],Produtos!B:D,3,FALSE)</f>
        <v>Dell Brasil</v>
      </c>
      <c r="M5627" s="2">
        <f>VLOOKUP(Sheet__29[[#This Row],[Produto]],Estoque!A:B,2,FALSE)</f>
        <v>30</v>
      </c>
      <c r="N5627" s="5">
        <f>Sheet__29[[#This Row],[Qtd]]*Sheet__29[[#This Row],[Valor]]</f>
        <v>2296</v>
      </c>
      <c r="O5627" s="5">
        <f>Sheet__29[[#This Row],[Venda]]*(1-Sheet__29[[#This Row],[Desc]]/100)</f>
        <v>2181.1999999999998</v>
      </c>
      <c r="P5627"/>
    </row>
    <row r="5628" spans="1:16" x14ac:dyDescent="0.25">
      <c r="A5628">
        <v>105626</v>
      </c>
      <c r="B5628" s="1">
        <v>46204</v>
      </c>
      <c r="C5628" t="s">
        <v>409</v>
      </c>
      <c r="D5628" t="s">
        <v>1156</v>
      </c>
      <c r="E5628">
        <v>4</v>
      </c>
      <c r="F5628" s="4">
        <v>4296</v>
      </c>
      <c r="G5628">
        <v>5</v>
      </c>
      <c r="H5628" t="s">
        <v>1016</v>
      </c>
      <c r="I5628" s="2" t="str">
        <f>VLOOKUP(Sheet__29[[#This Row],[Filial]],Filiais!A:B,2,FALSE)</f>
        <v>São Paulo</v>
      </c>
      <c r="J5628" s="2" t="str">
        <f>VLOOKUP(Sheet__29[[#This Row],[Cidade]],'Clientes'!C:D,2,FALSE)</f>
        <v>SP</v>
      </c>
      <c r="K5628" s="2" t="str">
        <f>VLOOKUP(Sheet__29[[#This Row],[Produto]],Produtos!B:C,2,FALSE)</f>
        <v>Monitor</v>
      </c>
      <c r="L5628" s="2" t="str">
        <f>VLOOKUP(Sheet__29[[#This Row],[Produto]],Produtos!B:D,3,FALSE)</f>
        <v>LG Brasil</v>
      </c>
      <c r="M5628" s="2">
        <f>VLOOKUP(Sheet__29[[#This Row],[Produto]],Estoque!A:B,2,FALSE)</f>
        <v>173</v>
      </c>
      <c r="N5628" s="5">
        <f>Sheet__29[[#This Row],[Qtd]]*Sheet__29[[#This Row],[Valor]]</f>
        <v>17184</v>
      </c>
      <c r="O5628" s="5">
        <f>Sheet__29[[#This Row],[Venda]]*(1-Sheet__29[[#This Row],[Desc]]/100)</f>
        <v>16324.8</v>
      </c>
      <c r="P5628"/>
    </row>
    <row r="5629" spans="1:16" x14ac:dyDescent="0.25">
      <c r="A5629">
        <v>105627</v>
      </c>
      <c r="B5629" s="1">
        <v>46204</v>
      </c>
      <c r="C5629" t="s">
        <v>285</v>
      </c>
      <c r="D5629" t="s">
        <v>1156</v>
      </c>
      <c r="E5629">
        <v>3</v>
      </c>
      <c r="F5629" s="4">
        <v>938</v>
      </c>
      <c r="G5629">
        <v>0</v>
      </c>
      <c r="H5629" t="s">
        <v>1017</v>
      </c>
      <c r="I5629" s="2" t="str">
        <f>VLOOKUP(Sheet__29[[#This Row],[Filial]],Filiais!A:B,2,FALSE)</f>
        <v>Campinas</v>
      </c>
      <c r="J5629" s="2" t="str">
        <f>VLOOKUP(Sheet__29[[#This Row],[Cidade]],'Clientes'!C:D,2,FALSE)</f>
        <v>SP</v>
      </c>
      <c r="K5629" s="2" t="str">
        <f>VLOOKUP(Sheet__29[[#This Row],[Produto]],Produtos!B:C,2,FALSE)</f>
        <v>Monitor</v>
      </c>
      <c r="L5629" s="2" t="str">
        <f>VLOOKUP(Sheet__29[[#This Row],[Produto]],Produtos!B:D,3,FALSE)</f>
        <v>LG Brasil</v>
      </c>
      <c r="M5629" s="2">
        <f>VLOOKUP(Sheet__29[[#This Row],[Produto]],Estoque!A:B,2,FALSE)</f>
        <v>173</v>
      </c>
      <c r="N5629" s="5">
        <f>Sheet__29[[#This Row],[Qtd]]*Sheet__29[[#This Row],[Valor]]</f>
        <v>2814</v>
      </c>
      <c r="O5629" s="5">
        <f>Sheet__29[[#This Row],[Venda]]*(1-Sheet__29[[#This Row],[Desc]]/100)</f>
        <v>2814</v>
      </c>
      <c r="P5629"/>
    </row>
    <row r="5630" spans="1:16" x14ac:dyDescent="0.25">
      <c r="A5630">
        <v>105628</v>
      </c>
      <c r="B5630" s="1">
        <v>46204</v>
      </c>
      <c r="C5630" t="s">
        <v>601</v>
      </c>
      <c r="D5630" t="s">
        <v>1155</v>
      </c>
      <c r="E5630">
        <v>5</v>
      </c>
      <c r="F5630" s="4">
        <v>4695</v>
      </c>
      <c r="G5630">
        <v>0</v>
      </c>
      <c r="H5630" t="s">
        <v>1025</v>
      </c>
      <c r="I5630" s="2" t="str">
        <f>VLOOKUP(Sheet__29[[#This Row],[Filial]],Filiais!A:B,2,FALSE)</f>
        <v>São José dos Campos</v>
      </c>
      <c r="J5630" s="2" t="str">
        <f>VLOOKUP(Sheet__29[[#This Row],[Cidade]],'Clientes'!C:D,2,FALSE)</f>
        <v>SP</v>
      </c>
      <c r="K5630" s="2" t="str">
        <f>VLOOKUP(Sheet__29[[#This Row],[Produto]],Produtos!B:C,2,FALSE)</f>
        <v>Rede</v>
      </c>
      <c r="L5630" s="2" t="str">
        <f>VLOOKUP(Sheet__29[[#This Row],[Produto]],Produtos!B:D,3,FALSE)</f>
        <v>LG Brasil</v>
      </c>
      <c r="M5630" s="2">
        <f>VLOOKUP(Sheet__29[[#This Row],[Produto]],Estoque!A:B,2,FALSE)</f>
        <v>137</v>
      </c>
      <c r="N5630" s="5">
        <f>Sheet__29[[#This Row],[Qtd]]*Sheet__29[[#This Row],[Valor]]</f>
        <v>23475</v>
      </c>
      <c r="O5630" s="5">
        <f>Sheet__29[[#This Row],[Venda]]*(1-Sheet__29[[#This Row],[Desc]]/100)</f>
        <v>23475</v>
      </c>
      <c r="P5630"/>
    </row>
    <row r="5631" spans="1:16" x14ac:dyDescent="0.25">
      <c r="A5631">
        <v>105629</v>
      </c>
      <c r="B5631" s="1">
        <v>46204</v>
      </c>
      <c r="C5631" t="s">
        <v>778</v>
      </c>
      <c r="D5631" t="s">
        <v>1099</v>
      </c>
      <c r="E5631">
        <v>2</v>
      </c>
      <c r="F5631" s="4">
        <v>4253</v>
      </c>
      <c r="G5631">
        <v>5</v>
      </c>
      <c r="H5631" t="s">
        <v>1018</v>
      </c>
      <c r="I5631" s="2" t="str">
        <f>VLOOKUP(Sheet__29[[#This Row],[Filial]],Filiais!A:B,2,FALSE)</f>
        <v>Barueri</v>
      </c>
      <c r="J5631" s="2" t="str">
        <f>VLOOKUP(Sheet__29[[#This Row],[Cidade]],'Clientes'!C:D,2,FALSE)</f>
        <v>SP</v>
      </c>
      <c r="K5631" s="2" t="str">
        <f>VLOOKUP(Sheet__29[[#This Row],[Produto]],Produtos!B:C,2,FALSE)</f>
        <v>Monitor</v>
      </c>
      <c r="L5631" s="2" t="str">
        <f>VLOOKUP(Sheet__29[[#This Row],[Produto]],Produtos!B:D,3,FALSE)</f>
        <v>Logitech Brasil</v>
      </c>
      <c r="M5631" s="2">
        <f>VLOOKUP(Sheet__29[[#This Row],[Produto]],Estoque!A:B,2,FALSE)</f>
        <v>42</v>
      </c>
      <c r="N5631" s="5">
        <f>Sheet__29[[#This Row],[Qtd]]*Sheet__29[[#This Row],[Valor]]</f>
        <v>8506</v>
      </c>
      <c r="O5631" s="5">
        <f>Sheet__29[[#This Row],[Venda]]*(1-Sheet__29[[#This Row],[Desc]]/100)</f>
        <v>8080.7</v>
      </c>
      <c r="P5631"/>
    </row>
    <row r="5632" spans="1:16" x14ac:dyDescent="0.25">
      <c r="A5632">
        <v>105630</v>
      </c>
      <c r="B5632" s="1">
        <v>46204</v>
      </c>
      <c r="C5632" t="s">
        <v>956</v>
      </c>
      <c r="D5632" t="s">
        <v>1032</v>
      </c>
      <c r="E5632">
        <v>4</v>
      </c>
      <c r="F5632" s="4">
        <v>1636</v>
      </c>
      <c r="G5632">
        <v>0</v>
      </c>
      <c r="H5632" t="s">
        <v>1024</v>
      </c>
      <c r="I5632" s="2" t="str">
        <f>VLOOKUP(Sheet__29[[#This Row],[Filial]],Filiais!A:B,2,FALSE)</f>
        <v>Ribeirão Preto</v>
      </c>
      <c r="J5632" s="2" t="str">
        <f>VLOOKUP(Sheet__29[[#This Row],[Cidade]],'Clientes'!C:D,2,FALSE)</f>
        <v>SP</v>
      </c>
      <c r="K5632" s="2" t="str">
        <f>VLOOKUP(Sheet__29[[#This Row],[Produto]],Produtos!B:C,2,FALSE)</f>
        <v>Periférico</v>
      </c>
      <c r="L5632" s="2" t="str">
        <f>VLOOKUP(Sheet__29[[#This Row],[Produto]],Produtos!B:D,3,FALSE)</f>
        <v>Lenovo Brasil</v>
      </c>
      <c r="M5632" s="2">
        <f>VLOOKUP(Sheet__29[[#This Row],[Produto]],Estoque!A:B,2,FALSE)</f>
        <v>297</v>
      </c>
      <c r="N5632" s="5">
        <f>Sheet__29[[#This Row],[Qtd]]*Sheet__29[[#This Row],[Valor]]</f>
        <v>6544</v>
      </c>
      <c r="O5632" s="5">
        <f>Sheet__29[[#This Row],[Venda]]*(1-Sheet__29[[#This Row],[Desc]]/100)</f>
        <v>6544</v>
      </c>
      <c r="P5632"/>
    </row>
    <row r="5633" spans="1:16" x14ac:dyDescent="0.25">
      <c r="A5633">
        <v>105631</v>
      </c>
      <c r="B5633" s="1">
        <v>46204</v>
      </c>
      <c r="C5633" t="s">
        <v>318</v>
      </c>
      <c r="D5633" t="s">
        <v>1164</v>
      </c>
      <c r="E5633">
        <v>5</v>
      </c>
      <c r="F5633" s="4">
        <v>4653</v>
      </c>
      <c r="G5633">
        <v>5</v>
      </c>
      <c r="H5633" t="s">
        <v>1023</v>
      </c>
      <c r="I5633" s="2" t="str">
        <f>VLOOKUP(Sheet__29[[#This Row],[Filial]],Filiais!A:B,2,FALSE)</f>
        <v>Bauru</v>
      </c>
      <c r="J5633" s="2" t="str">
        <f>VLOOKUP(Sheet__29[[#This Row],[Cidade]],'Clientes'!C:D,2,FALSE)</f>
        <v>SP</v>
      </c>
      <c r="K5633" s="2" t="str">
        <f>VLOOKUP(Sheet__29[[#This Row],[Produto]],Produtos!B:C,2,FALSE)</f>
        <v>Periférico</v>
      </c>
      <c r="L5633" s="2" t="str">
        <f>VLOOKUP(Sheet__29[[#This Row],[Produto]],Produtos!B:D,3,FALSE)</f>
        <v>Dell Brasil</v>
      </c>
      <c r="M5633" s="2">
        <f>VLOOKUP(Sheet__29[[#This Row],[Produto]],Estoque!A:B,2,FALSE)</f>
        <v>132</v>
      </c>
      <c r="N5633" s="5">
        <f>Sheet__29[[#This Row],[Qtd]]*Sheet__29[[#This Row],[Valor]]</f>
        <v>23265</v>
      </c>
      <c r="O5633" s="5">
        <f>Sheet__29[[#This Row],[Venda]]*(1-Sheet__29[[#This Row],[Desc]]/100)</f>
        <v>22101.75</v>
      </c>
      <c r="P5633"/>
    </row>
    <row r="5634" spans="1:16" x14ac:dyDescent="0.25">
      <c r="A5634">
        <v>105632</v>
      </c>
      <c r="B5634" s="1">
        <v>46204</v>
      </c>
      <c r="C5634" t="s">
        <v>777</v>
      </c>
      <c r="D5634" t="s">
        <v>1128</v>
      </c>
      <c r="E5634">
        <v>3</v>
      </c>
      <c r="F5634" s="4">
        <v>3629</v>
      </c>
      <c r="G5634">
        <v>10</v>
      </c>
      <c r="H5634" t="s">
        <v>1023</v>
      </c>
      <c r="I5634" s="2" t="str">
        <f>VLOOKUP(Sheet__29[[#This Row],[Filial]],Filiais!A:B,2,FALSE)</f>
        <v>Bauru</v>
      </c>
      <c r="J5634" s="2" t="str">
        <f>VLOOKUP(Sheet__29[[#This Row],[Cidade]],'Clientes'!C:D,2,FALSE)</f>
        <v>SP</v>
      </c>
      <c r="K5634" s="2" t="str">
        <f>VLOOKUP(Sheet__29[[#This Row],[Produto]],Produtos!B:C,2,FALSE)</f>
        <v>Rede</v>
      </c>
      <c r="L5634" s="2" t="str">
        <f>VLOOKUP(Sheet__29[[#This Row],[Produto]],Produtos!B:D,3,FALSE)</f>
        <v>Logitech Brasil</v>
      </c>
      <c r="M5634" s="2">
        <f>VLOOKUP(Sheet__29[[#This Row],[Produto]],Estoque!A:B,2,FALSE)</f>
        <v>146</v>
      </c>
      <c r="N5634" s="5">
        <f>Sheet__29[[#This Row],[Qtd]]*Sheet__29[[#This Row],[Valor]]</f>
        <v>10887</v>
      </c>
      <c r="O5634" s="5">
        <f>Sheet__29[[#This Row],[Venda]]*(1-Sheet__29[[#This Row],[Desc]]/100)</f>
        <v>9798.3000000000011</v>
      </c>
      <c r="P5634"/>
    </row>
    <row r="5635" spans="1:16" x14ac:dyDescent="0.25">
      <c r="A5635">
        <v>105633</v>
      </c>
      <c r="B5635" s="1">
        <v>46204</v>
      </c>
      <c r="C5635" t="s">
        <v>431</v>
      </c>
      <c r="D5635" t="s">
        <v>1166</v>
      </c>
      <c r="E5635">
        <v>1</v>
      </c>
      <c r="F5635" s="4">
        <v>856</v>
      </c>
      <c r="G5635">
        <v>10</v>
      </c>
      <c r="H5635" t="s">
        <v>1022</v>
      </c>
      <c r="I5635" s="2" t="str">
        <f>VLOOKUP(Sheet__29[[#This Row],[Filial]],Filiais!A:B,2,FALSE)</f>
        <v>Santos</v>
      </c>
      <c r="J5635" s="2" t="str">
        <f>VLOOKUP(Sheet__29[[#This Row],[Cidade]],'Clientes'!C:D,2,FALSE)</f>
        <v>SP</v>
      </c>
      <c r="K5635" s="2" t="str">
        <f>VLOOKUP(Sheet__29[[#This Row],[Produto]],Produtos!B:C,2,FALSE)</f>
        <v>Monitor</v>
      </c>
      <c r="L5635" s="2" t="str">
        <f>VLOOKUP(Sheet__29[[#This Row],[Produto]],Produtos!B:D,3,FALSE)</f>
        <v>Kingston Brasil</v>
      </c>
      <c r="M5635" s="2">
        <f>VLOOKUP(Sheet__29[[#This Row],[Produto]],Estoque!A:B,2,FALSE)</f>
        <v>102</v>
      </c>
      <c r="N5635" s="5">
        <f>Sheet__29[[#This Row],[Qtd]]*Sheet__29[[#This Row],[Valor]]</f>
        <v>856</v>
      </c>
      <c r="O5635" s="5">
        <f>Sheet__29[[#This Row],[Venda]]*(1-Sheet__29[[#This Row],[Desc]]/100)</f>
        <v>770.4</v>
      </c>
      <c r="P5635"/>
    </row>
    <row r="5636" spans="1:16" x14ac:dyDescent="0.25">
      <c r="A5636">
        <v>105634</v>
      </c>
      <c r="B5636" s="1">
        <v>46204</v>
      </c>
      <c r="C5636" t="s">
        <v>752</v>
      </c>
      <c r="D5636" t="s">
        <v>1059</v>
      </c>
      <c r="E5636">
        <v>2</v>
      </c>
      <c r="F5636" s="4">
        <v>3974</v>
      </c>
      <c r="G5636">
        <v>0</v>
      </c>
      <c r="H5636" t="s">
        <v>1022</v>
      </c>
      <c r="I5636" s="2" t="str">
        <f>VLOOKUP(Sheet__29[[#This Row],[Filial]],Filiais!A:B,2,FALSE)</f>
        <v>Santos</v>
      </c>
      <c r="J5636" s="2" t="str">
        <f>VLOOKUP(Sheet__29[[#This Row],[Cidade]],'Clientes'!C:D,2,FALSE)</f>
        <v>SP</v>
      </c>
      <c r="K5636" s="2" t="str">
        <f>VLOOKUP(Sheet__29[[#This Row],[Produto]],Produtos!B:C,2,FALSE)</f>
        <v>Notebook</v>
      </c>
      <c r="L5636" s="2" t="str">
        <f>VLOOKUP(Sheet__29[[#This Row],[Produto]],Produtos!B:D,3,FALSE)</f>
        <v>Logitech Brasil</v>
      </c>
      <c r="M5636" s="2">
        <f>VLOOKUP(Sheet__29[[#This Row],[Produto]],Estoque!A:B,2,FALSE)</f>
        <v>161</v>
      </c>
      <c r="N5636" s="5">
        <f>Sheet__29[[#This Row],[Qtd]]*Sheet__29[[#This Row],[Valor]]</f>
        <v>7948</v>
      </c>
      <c r="O5636" s="5">
        <f>Sheet__29[[#This Row],[Venda]]*(1-Sheet__29[[#This Row],[Desc]]/100)</f>
        <v>7948</v>
      </c>
      <c r="P5636"/>
    </row>
    <row r="5637" spans="1:16" x14ac:dyDescent="0.25">
      <c r="A5637">
        <v>105635</v>
      </c>
      <c r="B5637" s="1">
        <v>46204</v>
      </c>
      <c r="C5637" t="s">
        <v>714</v>
      </c>
      <c r="D5637" t="s">
        <v>1072</v>
      </c>
      <c r="E5637">
        <v>1</v>
      </c>
      <c r="F5637" s="4">
        <v>1400</v>
      </c>
      <c r="G5637">
        <v>5</v>
      </c>
      <c r="H5637" t="s">
        <v>1021</v>
      </c>
      <c r="I5637" s="2" t="str">
        <f>VLOOKUP(Sheet__29[[#This Row],[Filial]],Filiais!A:B,2,FALSE)</f>
        <v>Jundiaí</v>
      </c>
      <c r="J5637" s="2" t="str">
        <f>VLOOKUP(Sheet__29[[#This Row],[Cidade]],'Clientes'!C:D,2,FALSE)</f>
        <v>SP</v>
      </c>
      <c r="K5637" s="2" t="str">
        <f>VLOOKUP(Sheet__29[[#This Row],[Produto]],Produtos!B:C,2,FALSE)</f>
        <v>Periférico</v>
      </c>
      <c r="L5637" s="2" t="str">
        <f>VLOOKUP(Sheet__29[[#This Row],[Produto]],Produtos!B:D,3,FALSE)</f>
        <v>Logitech Brasil</v>
      </c>
      <c r="M5637" s="2">
        <f>VLOOKUP(Sheet__29[[#This Row],[Produto]],Estoque!A:B,2,FALSE)</f>
        <v>266</v>
      </c>
      <c r="N5637" s="5">
        <f>Sheet__29[[#This Row],[Qtd]]*Sheet__29[[#This Row],[Valor]]</f>
        <v>1400</v>
      </c>
      <c r="O5637" s="5">
        <f>Sheet__29[[#This Row],[Venda]]*(1-Sheet__29[[#This Row],[Desc]]/100)</f>
        <v>1330</v>
      </c>
      <c r="P5637"/>
    </row>
    <row r="5638" spans="1:16" x14ac:dyDescent="0.25">
      <c r="A5638">
        <v>105636</v>
      </c>
      <c r="B5638" s="1">
        <v>46204</v>
      </c>
      <c r="C5638" t="s">
        <v>783</v>
      </c>
      <c r="D5638" t="s">
        <v>1063</v>
      </c>
      <c r="E5638">
        <v>4</v>
      </c>
      <c r="F5638" s="4">
        <v>1779</v>
      </c>
      <c r="G5638">
        <v>10</v>
      </c>
      <c r="H5638" t="s">
        <v>1025</v>
      </c>
      <c r="I5638" s="2" t="str">
        <f>VLOOKUP(Sheet__29[[#This Row],[Filial]],Filiais!A:B,2,FALSE)</f>
        <v>São José dos Campos</v>
      </c>
      <c r="J5638" s="2" t="str">
        <f>VLOOKUP(Sheet__29[[#This Row],[Cidade]],'Clientes'!C:D,2,FALSE)</f>
        <v>SP</v>
      </c>
      <c r="K5638" s="2" t="str">
        <f>VLOOKUP(Sheet__29[[#This Row],[Produto]],Produtos!B:C,2,FALSE)</f>
        <v>Periférico</v>
      </c>
      <c r="L5638" s="2" t="str">
        <f>VLOOKUP(Sheet__29[[#This Row],[Produto]],Produtos!B:D,3,FALSE)</f>
        <v>Dell Brasil</v>
      </c>
      <c r="M5638" s="2">
        <f>VLOOKUP(Sheet__29[[#This Row],[Produto]],Estoque!A:B,2,FALSE)</f>
        <v>297</v>
      </c>
      <c r="N5638" s="5">
        <f>Sheet__29[[#This Row],[Qtd]]*Sheet__29[[#This Row],[Valor]]</f>
        <v>7116</v>
      </c>
      <c r="O5638" s="5">
        <f>Sheet__29[[#This Row],[Venda]]*(1-Sheet__29[[#This Row],[Desc]]/100)</f>
        <v>6404.4000000000005</v>
      </c>
      <c r="P5638"/>
    </row>
    <row r="5639" spans="1:16" x14ac:dyDescent="0.25">
      <c r="A5639">
        <v>105637</v>
      </c>
      <c r="B5639" s="1">
        <v>46204</v>
      </c>
      <c r="C5639" t="s">
        <v>195</v>
      </c>
      <c r="D5639" t="s">
        <v>1105</v>
      </c>
      <c r="E5639">
        <v>4</v>
      </c>
      <c r="F5639" s="4">
        <v>2107</v>
      </c>
      <c r="G5639">
        <v>5</v>
      </c>
      <c r="H5639" t="s">
        <v>1021</v>
      </c>
      <c r="I5639" s="2" t="str">
        <f>VLOOKUP(Sheet__29[[#This Row],[Filial]],Filiais!A:B,2,FALSE)</f>
        <v>Jundiaí</v>
      </c>
      <c r="J5639" s="2" t="str">
        <f>VLOOKUP(Sheet__29[[#This Row],[Cidade]],'Clientes'!C:D,2,FALSE)</f>
        <v>SP</v>
      </c>
      <c r="K5639" s="2" t="str">
        <f>VLOOKUP(Sheet__29[[#This Row],[Produto]],Produtos!B:C,2,FALSE)</f>
        <v>Notebook</v>
      </c>
      <c r="L5639" s="2" t="str">
        <f>VLOOKUP(Sheet__29[[#This Row],[Produto]],Produtos!B:D,3,FALSE)</f>
        <v>LG Brasil</v>
      </c>
      <c r="M5639" s="2">
        <f>VLOOKUP(Sheet__29[[#This Row],[Produto]],Estoque!A:B,2,FALSE)</f>
        <v>160</v>
      </c>
      <c r="N5639" s="5">
        <f>Sheet__29[[#This Row],[Qtd]]*Sheet__29[[#This Row],[Valor]]</f>
        <v>8428</v>
      </c>
      <c r="O5639" s="5">
        <f>Sheet__29[[#This Row],[Venda]]*(1-Sheet__29[[#This Row],[Desc]]/100)</f>
        <v>8006.5999999999995</v>
      </c>
      <c r="P5639"/>
    </row>
    <row r="5640" spans="1:16" x14ac:dyDescent="0.25">
      <c r="A5640">
        <v>105638</v>
      </c>
      <c r="B5640" s="1">
        <v>46204</v>
      </c>
      <c r="C5640" t="s">
        <v>902</v>
      </c>
      <c r="D5640" t="s">
        <v>1104</v>
      </c>
      <c r="E5640">
        <v>1</v>
      </c>
      <c r="F5640" s="4">
        <v>1065</v>
      </c>
      <c r="G5640">
        <v>0</v>
      </c>
      <c r="H5640" t="s">
        <v>1023</v>
      </c>
      <c r="I5640" s="2" t="str">
        <f>VLOOKUP(Sheet__29[[#This Row],[Filial]],Filiais!A:B,2,FALSE)</f>
        <v>Bauru</v>
      </c>
      <c r="J5640" s="2" t="str">
        <f>VLOOKUP(Sheet__29[[#This Row],[Cidade]],'Clientes'!C:D,2,FALSE)</f>
        <v>SP</v>
      </c>
      <c r="K5640" s="2" t="str">
        <f>VLOOKUP(Sheet__29[[#This Row],[Produto]],Produtos!B:C,2,FALSE)</f>
        <v>Rede</v>
      </c>
      <c r="L5640" s="2" t="str">
        <f>VLOOKUP(Sheet__29[[#This Row],[Produto]],Produtos!B:D,3,FALSE)</f>
        <v>Logitech Brasil</v>
      </c>
      <c r="M5640" s="2">
        <f>VLOOKUP(Sheet__29[[#This Row],[Produto]],Estoque!A:B,2,FALSE)</f>
        <v>283</v>
      </c>
      <c r="N5640" s="5">
        <f>Sheet__29[[#This Row],[Qtd]]*Sheet__29[[#This Row],[Valor]]</f>
        <v>1065</v>
      </c>
      <c r="O5640" s="5">
        <f>Sheet__29[[#This Row],[Venda]]*(1-Sheet__29[[#This Row],[Desc]]/100)</f>
        <v>1065</v>
      </c>
      <c r="P5640"/>
    </row>
    <row r="5641" spans="1:16" x14ac:dyDescent="0.25">
      <c r="A5641">
        <v>105639</v>
      </c>
      <c r="B5641" s="1">
        <v>46204</v>
      </c>
      <c r="C5641" t="s">
        <v>113</v>
      </c>
      <c r="D5641" t="s">
        <v>1122</v>
      </c>
      <c r="E5641">
        <v>1</v>
      </c>
      <c r="F5641" s="4">
        <v>3767</v>
      </c>
      <c r="G5641">
        <v>0</v>
      </c>
      <c r="H5641" t="s">
        <v>1023</v>
      </c>
      <c r="I5641" s="2" t="str">
        <f>VLOOKUP(Sheet__29[[#This Row],[Filial]],Filiais!A:B,2,FALSE)</f>
        <v>Bauru</v>
      </c>
      <c r="J5641" s="2" t="str">
        <f>VLOOKUP(Sheet__29[[#This Row],[Cidade]],'Clientes'!C:D,2,FALSE)</f>
        <v>SP</v>
      </c>
      <c r="K5641" s="2" t="str">
        <f>VLOOKUP(Sheet__29[[#This Row],[Produto]],Produtos!B:C,2,FALSE)</f>
        <v>Monitor</v>
      </c>
      <c r="L5641" s="2" t="str">
        <f>VLOOKUP(Sheet__29[[#This Row],[Produto]],Produtos!B:D,3,FALSE)</f>
        <v>Lenovo Brasil</v>
      </c>
      <c r="M5641" s="2">
        <f>VLOOKUP(Sheet__29[[#This Row],[Produto]],Estoque!A:B,2,FALSE)</f>
        <v>15</v>
      </c>
      <c r="N5641" s="5">
        <f>Sheet__29[[#This Row],[Qtd]]*Sheet__29[[#This Row],[Valor]]</f>
        <v>3767</v>
      </c>
      <c r="O5641" s="5">
        <f>Sheet__29[[#This Row],[Venda]]*(1-Sheet__29[[#This Row],[Desc]]/100)</f>
        <v>3767</v>
      </c>
      <c r="P5641"/>
    </row>
    <row r="5642" spans="1:16" x14ac:dyDescent="0.25">
      <c r="A5642">
        <v>105640</v>
      </c>
      <c r="B5642" s="1">
        <v>46204</v>
      </c>
      <c r="C5642" t="s">
        <v>822</v>
      </c>
      <c r="D5642" t="s">
        <v>1058</v>
      </c>
      <c r="E5642">
        <v>3</v>
      </c>
      <c r="F5642" s="4">
        <v>2470</v>
      </c>
      <c r="G5642">
        <v>5</v>
      </c>
      <c r="H5642" t="s">
        <v>1024</v>
      </c>
      <c r="I5642" s="2" t="str">
        <f>VLOOKUP(Sheet__29[[#This Row],[Filial]],Filiais!A:B,2,FALSE)</f>
        <v>Ribeirão Preto</v>
      </c>
      <c r="J5642" s="2" t="str">
        <f>VLOOKUP(Sheet__29[[#This Row],[Cidade]],'Clientes'!C:D,2,FALSE)</f>
        <v>SP</v>
      </c>
      <c r="K5642" s="2" t="str">
        <f>VLOOKUP(Sheet__29[[#This Row],[Produto]],Produtos!B:C,2,FALSE)</f>
        <v>Armazenamento</v>
      </c>
      <c r="L5642" s="2" t="str">
        <f>VLOOKUP(Sheet__29[[#This Row],[Produto]],Produtos!B:D,3,FALSE)</f>
        <v>LG Brasil</v>
      </c>
      <c r="M5642" s="2">
        <f>VLOOKUP(Sheet__29[[#This Row],[Produto]],Estoque!A:B,2,FALSE)</f>
        <v>184</v>
      </c>
      <c r="N5642" s="5">
        <f>Sheet__29[[#This Row],[Qtd]]*Sheet__29[[#This Row],[Valor]]</f>
        <v>7410</v>
      </c>
      <c r="O5642" s="5">
        <f>Sheet__29[[#This Row],[Venda]]*(1-Sheet__29[[#This Row],[Desc]]/100)</f>
        <v>7039.5</v>
      </c>
      <c r="P5642"/>
    </row>
    <row r="5643" spans="1:16" x14ac:dyDescent="0.25">
      <c r="A5643">
        <v>105641</v>
      </c>
      <c r="B5643" s="1">
        <v>46204</v>
      </c>
      <c r="C5643" t="s">
        <v>303</v>
      </c>
      <c r="D5643" t="s">
        <v>1094</v>
      </c>
      <c r="E5643">
        <v>5</v>
      </c>
      <c r="F5643" s="4">
        <v>112</v>
      </c>
      <c r="G5643">
        <v>10</v>
      </c>
      <c r="H5643" t="s">
        <v>1020</v>
      </c>
      <c r="I5643" s="2" t="str">
        <f>VLOOKUP(Sheet__29[[#This Row],[Filial]],Filiais!A:B,2,FALSE)</f>
        <v>Sorocaba</v>
      </c>
      <c r="J5643" s="2" t="str">
        <f>VLOOKUP(Sheet__29[[#This Row],[Cidade]],'Clientes'!C:D,2,FALSE)</f>
        <v>SP</v>
      </c>
      <c r="K5643" s="2" t="str">
        <f>VLOOKUP(Sheet__29[[#This Row],[Produto]],Produtos!B:C,2,FALSE)</f>
        <v>Rede</v>
      </c>
      <c r="L5643" s="2" t="str">
        <f>VLOOKUP(Sheet__29[[#This Row],[Produto]],Produtos!B:D,3,FALSE)</f>
        <v>Lenovo Brasil</v>
      </c>
      <c r="M5643" s="2">
        <f>VLOOKUP(Sheet__29[[#This Row],[Produto]],Estoque!A:B,2,FALSE)</f>
        <v>213</v>
      </c>
      <c r="N5643" s="5">
        <f>Sheet__29[[#This Row],[Qtd]]*Sheet__29[[#This Row],[Valor]]</f>
        <v>560</v>
      </c>
      <c r="O5643" s="5">
        <f>Sheet__29[[#This Row],[Venda]]*(1-Sheet__29[[#This Row],[Desc]]/100)</f>
        <v>504</v>
      </c>
      <c r="P5643"/>
    </row>
    <row r="5644" spans="1:16" x14ac:dyDescent="0.25">
      <c r="A5644">
        <v>105642</v>
      </c>
      <c r="B5644" s="1">
        <v>46204</v>
      </c>
      <c r="C5644" t="s">
        <v>844</v>
      </c>
      <c r="D5644" t="s">
        <v>1030</v>
      </c>
      <c r="E5644">
        <v>2</v>
      </c>
      <c r="F5644" s="4">
        <v>3397</v>
      </c>
      <c r="G5644">
        <v>5</v>
      </c>
      <c r="H5644" t="s">
        <v>1022</v>
      </c>
      <c r="I5644" s="2" t="str">
        <f>VLOOKUP(Sheet__29[[#This Row],[Filial]],Filiais!A:B,2,FALSE)</f>
        <v>Santos</v>
      </c>
      <c r="J5644" s="2" t="str">
        <f>VLOOKUP(Sheet__29[[#This Row],[Cidade]],'Clientes'!C:D,2,FALSE)</f>
        <v>SP</v>
      </c>
      <c r="K5644" s="2" t="str">
        <f>VLOOKUP(Sheet__29[[#This Row],[Produto]],Produtos!B:C,2,FALSE)</f>
        <v>Notebook</v>
      </c>
      <c r="L5644" s="2" t="str">
        <f>VLOOKUP(Sheet__29[[#This Row],[Produto]],Produtos!B:D,3,FALSE)</f>
        <v>Kingston Brasil</v>
      </c>
      <c r="M5644" s="2">
        <f>VLOOKUP(Sheet__29[[#This Row],[Produto]],Estoque!A:B,2,FALSE)</f>
        <v>67</v>
      </c>
      <c r="N5644" s="5">
        <f>Sheet__29[[#This Row],[Qtd]]*Sheet__29[[#This Row],[Valor]]</f>
        <v>6794</v>
      </c>
      <c r="O5644" s="5">
        <f>Sheet__29[[#This Row],[Venda]]*(1-Sheet__29[[#This Row],[Desc]]/100)</f>
        <v>6454.2999999999993</v>
      </c>
      <c r="P5644"/>
    </row>
    <row r="5645" spans="1:16" x14ac:dyDescent="0.25">
      <c r="A5645">
        <v>105643</v>
      </c>
      <c r="B5645" s="1">
        <v>46204</v>
      </c>
      <c r="C5645" t="s">
        <v>748</v>
      </c>
      <c r="D5645" t="s">
        <v>1115</v>
      </c>
      <c r="E5645">
        <v>4</v>
      </c>
      <c r="F5645" s="4">
        <v>3486</v>
      </c>
      <c r="G5645">
        <v>0</v>
      </c>
      <c r="H5645" t="s">
        <v>1023</v>
      </c>
      <c r="I5645" s="2" t="str">
        <f>VLOOKUP(Sheet__29[[#This Row],[Filial]],Filiais!A:B,2,FALSE)</f>
        <v>Bauru</v>
      </c>
      <c r="J5645" s="2" t="str">
        <f>VLOOKUP(Sheet__29[[#This Row],[Cidade]],'Clientes'!C:D,2,FALSE)</f>
        <v>SP</v>
      </c>
      <c r="K5645" s="2" t="str">
        <f>VLOOKUP(Sheet__29[[#This Row],[Produto]],Produtos!B:C,2,FALSE)</f>
        <v>Periférico</v>
      </c>
      <c r="L5645" s="2" t="str">
        <f>VLOOKUP(Sheet__29[[#This Row],[Produto]],Produtos!B:D,3,FALSE)</f>
        <v>Dell Brasil</v>
      </c>
      <c r="M5645" s="2">
        <f>VLOOKUP(Sheet__29[[#This Row],[Produto]],Estoque!A:B,2,FALSE)</f>
        <v>266</v>
      </c>
      <c r="N5645" s="5">
        <f>Sheet__29[[#This Row],[Qtd]]*Sheet__29[[#This Row],[Valor]]</f>
        <v>13944</v>
      </c>
      <c r="O5645" s="5">
        <f>Sheet__29[[#This Row],[Venda]]*(1-Sheet__29[[#This Row],[Desc]]/100)</f>
        <v>13944</v>
      </c>
      <c r="P5645"/>
    </row>
    <row r="5646" spans="1:16" x14ac:dyDescent="0.25">
      <c r="A5646">
        <v>105644</v>
      </c>
      <c r="B5646" s="1">
        <v>46204</v>
      </c>
      <c r="C5646" t="s">
        <v>192</v>
      </c>
      <c r="D5646" t="s">
        <v>1051</v>
      </c>
      <c r="E5646">
        <v>1</v>
      </c>
      <c r="F5646" s="4">
        <v>3608</v>
      </c>
      <c r="G5646">
        <v>5</v>
      </c>
      <c r="H5646" t="s">
        <v>1025</v>
      </c>
      <c r="I5646" s="2" t="str">
        <f>VLOOKUP(Sheet__29[[#This Row],[Filial]],Filiais!A:B,2,FALSE)</f>
        <v>São José dos Campos</v>
      </c>
      <c r="J5646" s="2" t="str">
        <f>VLOOKUP(Sheet__29[[#This Row],[Cidade]],'Clientes'!C:D,2,FALSE)</f>
        <v>SP</v>
      </c>
      <c r="K5646" s="2" t="str">
        <f>VLOOKUP(Sheet__29[[#This Row],[Produto]],Produtos!B:C,2,FALSE)</f>
        <v>Rede</v>
      </c>
      <c r="L5646" s="2" t="str">
        <f>VLOOKUP(Sheet__29[[#This Row],[Produto]],Produtos!B:D,3,FALSE)</f>
        <v>Logitech Brasil</v>
      </c>
      <c r="M5646" s="2">
        <f>VLOOKUP(Sheet__29[[#This Row],[Produto]],Estoque!A:B,2,FALSE)</f>
        <v>187</v>
      </c>
      <c r="N5646" s="5">
        <f>Sheet__29[[#This Row],[Qtd]]*Sheet__29[[#This Row],[Valor]]</f>
        <v>3608</v>
      </c>
      <c r="O5646" s="5">
        <f>Sheet__29[[#This Row],[Venda]]*(1-Sheet__29[[#This Row],[Desc]]/100)</f>
        <v>3427.6</v>
      </c>
      <c r="P5646"/>
    </row>
    <row r="5647" spans="1:16" x14ac:dyDescent="0.25">
      <c r="A5647">
        <v>105645</v>
      </c>
      <c r="B5647" s="1">
        <v>46204</v>
      </c>
      <c r="C5647" t="s">
        <v>981</v>
      </c>
      <c r="D5647" t="s">
        <v>1082</v>
      </c>
      <c r="E5647">
        <v>4</v>
      </c>
      <c r="F5647" s="4">
        <v>3054</v>
      </c>
      <c r="G5647">
        <v>10</v>
      </c>
      <c r="H5647" t="s">
        <v>1018</v>
      </c>
      <c r="I5647" s="2" t="str">
        <f>VLOOKUP(Sheet__29[[#This Row],[Filial]],Filiais!A:B,2,FALSE)</f>
        <v>Barueri</v>
      </c>
      <c r="J5647" s="2" t="str">
        <f>VLOOKUP(Sheet__29[[#This Row],[Cidade]],'Clientes'!C:D,2,FALSE)</f>
        <v>SP</v>
      </c>
      <c r="K5647" s="2" t="str">
        <f>VLOOKUP(Sheet__29[[#This Row],[Produto]],Produtos!B:C,2,FALSE)</f>
        <v>Monitor</v>
      </c>
      <c r="L5647" s="2" t="str">
        <f>VLOOKUP(Sheet__29[[#This Row],[Produto]],Produtos!B:D,3,FALSE)</f>
        <v>Dell Brasil</v>
      </c>
      <c r="M5647" s="2">
        <f>VLOOKUP(Sheet__29[[#This Row],[Produto]],Estoque!A:B,2,FALSE)</f>
        <v>189</v>
      </c>
      <c r="N5647" s="5">
        <f>Sheet__29[[#This Row],[Qtd]]*Sheet__29[[#This Row],[Valor]]</f>
        <v>12216</v>
      </c>
      <c r="O5647" s="5">
        <f>Sheet__29[[#This Row],[Venda]]*(1-Sheet__29[[#This Row],[Desc]]/100)</f>
        <v>10994.4</v>
      </c>
      <c r="P5647"/>
    </row>
    <row r="5648" spans="1:16" x14ac:dyDescent="0.25">
      <c r="A5648">
        <v>105646</v>
      </c>
      <c r="B5648" s="1">
        <v>46204</v>
      </c>
      <c r="C5648" t="s">
        <v>376</v>
      </c>
      <c r="D5648" t="s">
        <v>1052</v>
      </c>
      <c r="E5648">
        <v>4</v>
      </c>
      <c r="F5648" s="4">
        <v>2293</v>
      </c>
      <c r="G5648">
        <v>0</v>
      </c>
      <c r="H5648" t="s">
        <v>1019</v>
      </c>
      <c r="I5648" s="2" t="str">
        <f>VLOOKUP(Sheet__29[[#This Row],[Filial]],Filiais!A:B,2,FALSE)</f>
        <v>Osasco</v>
      </c>
      <c r="J5648" s="2" t="str">
        <f>VLOOKUP(Sheet__29[[#This Row],[Cidade]],'Clientes'!C:D,2,FALSE)</f>
        <v>SP</v>
      </c>
      <c r="K5648" s="2" t="str">
        <f>VLOOKUP(Sheet__29[[#This Row],[Produto]],Produtos!B:C,2,FALSE)</f>
        <v>Rede</v>
      </c>
      <c r="L5648" s="2" t="str">
        <f>VLOOKUP(Sheet__29[[#This Row],[Produto]],Produtos!B:D,3,FALSE)</f>
        <v>LG Brasil</v>
      </c>
      <c r="M5648" s="2">
        <f>VLOOKUP(Sheet__29[[#This Row],[Produto]],Estoque!A:B,2,FALSE)</f>
        <v>275</v>
      </c>
      <c r="N5648" s="5">
        <f>Sheet__29[[#This Row],[Qtd]]*Sheet__29[[#This Row],[Valor]]</f>
        <v>9172</v>
      </c>
      <c r="O5648" s="5">
        <f>Sheet__29[[#This Row],[Venda]]*(1-Sheet__29[[#This Row],[Desc]]/100)</f>
        <v>9172</v>
      </c>
      <c r="P5648"/>
    </row>
    <row r="5649" spans="1:16" x14ac:dyDescent="0.25">
      <c r="A5649">
        <v>105647</v>
      </c>
      <c r="B5649" s="1">
        <v>46204</v>
      </c>
      <c r="C5649" t="s">
        <v>894</v>
      </c>
      <c r="D5649" t="s">
        <v>1096</v>
      </c>
      <c r="E5649">
        <v>5</v>
      </c>
      <c r="F5649" s="4">
        <v>3515</v>
      </c>
      <c r="G5649">
        <v>10</v>
      </c>
      <c r="H5649" t="s">
        <v>1021</v>
      </c>
      <c r="I5649" s="2" t="str">
        <f>VLOOKUP(Sheet__29[[#This Row],[Filial]],Filiais!A:B,2,FALSE)</f>
        <v>Jundiaí</v>
      </c>
      <c r="J5649" s="2" t="str">
        <f>VLOOKUP(Sheet__29[[#This Row],[Cidade]],'Clientes'!C:D,2,FALSE)</f>
        <v>SP</v>
      </c>
      <c r="K5649" s="2" t="str">
        <f>VLOOKUP(Sheet__29[[#This Row],[Produto]],Produtos!B:C,2,FALSE)</f>
        <v>Rede</v>
      </c>
      <c r="L5649" s="2" t="str">
        <f>VLOOKUP(Sheet__29[[#This Row],[Produto]],Produtos!B:D,3,FALSE)</f>
        <v>Lenovo Brasil</v>
      </c>
      <c r="M5649" s="2">
        <f>VLOOKUP(Sheet__29[[#This Row],[Produto]],Estoque!A:B,2,FALSE)</f>
        <v>208</v>
      </c>
      <c r="N5649" s="5">
        <f>Sheet__29[[#This Row],[Qtd]]*Sheet__29[[#This Row],[Valor]]</f>
        <v>17575</v>
      </c>
      <c r="O5649" s="5">
        <f>Sheet__29[[#This Row],[Venda]]*(1-Sheet__29[[#This Row],[Desc]]/100)</f>
        <v>15817.5</v>
      </c>
      <c r="P5649"/>
    </row>
    <row r="5650" spans="1:16" x14ac:dyDescent="0.25">
      <c r="A5650">
        <v>105648</v>
      </c>
      <c r="B5650" s="1">
        <v>46204</v>
      </c>
      <c r="C5650" t="s">
        <v>880</v>
      </c>
      <c r="D5650" t="s">
        <v>1047</v>
      </c>
      <c r="E5650">
        <v>4</v>
      </c>
      <c r="F5650" s="4">
        <v>1387</v>
      </c>
      <c r="G5650">
        <v>5</v>
      </c>
      <c r="H5650" t="s">
        <v>1021</v>
      </c>
      <c r="I5650" s="2" t="str">
        <f>VLOOKUP(Sheet__29[[#This Row],[Filial]],Filiais!A:B,2,FALSE)</f>
        <v>Jundiaí</v>
      </c>
      <c r="J5650" s="2" t="str">
        <f>VLOOKUP(Sheet__29[[#This Row],[Cidade]],'Clientes'!C:D,2,FALSE)</f>
        <v>SP</v>
      </c>
      <c r="K5650" s="2" t="str">
        <f>VLOOKUP(Sheet__29[[#This Row],[Produto]],Produtos!B:C,2,FALSE)</f>
        <v>Periférico</v>
      </c>
      <c r="L5650" s="2" t="str">
        <f>VLOOKUP(Sheet__29[[#This Row],[Produto]],Produtos!B:D,3,FALSE)</f>
        <v>Kingston Brasil</v>
      </c>
      <c r="M5650" s="2">
        <f>VLOOKUP(Sheet__29[[#This Row],[Produto]],Estoque!A:B,2,FALSE)</f>
        <v>298</v>
      </c>
      <c r="N5650" s="5">
        <f>Sheet__29[[#This Row],[Qtd]]*Sheet__29[[#This Row],[Valor]]</f>
        <v>5548</v>
      </c>
      <c r="O5650" s="5">
        <f>Sheet__29[[#This Row],[Venda]]*(1-Sheet__29[[#This Row],[Desc]]/100)</f>
        <v>5270.5999999999995</v>
      </c>
      <c r="P5650"/>
    </row>
    <row r="5651" spans="1:16" x14ac:dyDescent="0.25">
      <c r="A5651">
        <v>105649</v>
      </c>
      <c r="B5651" s="1">
        <v>46204</v>
      </c>
      <c r="C5651" t="s">
        <v>880</v>
      </c>
      <c r="D5651" t="s">
        <v>1163</v>
      </c>
      <c r="E5651">
        <v>5</v>
      </c>
      <c r="F5651" s="4">
        <v>454</v>
      </c>
      <c r="G5651">
        <v>5</v>
      </c>
      <c r="H5651" t="s">
        <v>1021</v>
      </c>
      <c r="I5651" s="2" t="str">
        <f>VLOOKUP(Sheet__29[[#This Row],[Filial]],Filiais!A:B,2,FALSE)</f>
        <v>Jundiaí</v>
      </c>
      <c r="J5651" s="2" t="str">
        <f>VLOOKUP(Sheet__29[[#This Row],[Cidade]],'Clientes'!C:D,2,FALSE)</f>
        <v>SP</v>
      </c>
      <c r="K5651" s="2" t="str">
        <f>VLOOKUP(Sheet__29[[#This Row],[Produto]],Produtos!B:C,2,FALSE)</f>
        <v>Rede</v>
      </c>
      <c r="L5651" s="2" t="str">
        <f>VLOOKUP(Sheet__29[[#This Row],[Produto]],Produtos!B:D,3,FALSE)</f>
        <v>Dell Brasil</v>
      </c>
      <c r="M5651" s="2">
        <f>VLOOKUP(Sheet__29[[#This Row],[Produto]],Estoque!A:B,2,FALSE)</f>
        <v>226</v>
      </c>
      <c r="N5651" s="5">
        <f>Sheet__29[[#This Row],[Qtd]]*Sheet__29[[#This Row],[Valor]]</f>
        <v>2270</v>
      </c>
      <c r="O5651" s="5">
        <f>Sheet__29[[#This Row],[Venda]]*(1-Sheet__29[[#This Row],[Desc]]/100)</f>
        <v>2156.5</v>
      </c>
      <c r="P5651"/>
    </row>
    <row r="5652" spans="1:16" x14ac:dyDescent="0.25">
      <c r="A5652">
        <v>105650</v>
      </c>
      <c r="B5652" s="1">
        <v>46204</v>
      </c>
      <c r="C5652" t="s">
        <v>402</v>
      </c>
      <c r="D5652" t="s">
        <v>1064</v>
      </c>
      <c r="E5652">
        <v>2</v>
      </c>
      <c r="F5652" s="4">
        <v>686</v>
      </c>
      <c r="G5652">
        <v>0</v>
      </c>
      <c r="H5652" t="s">
        <v>1023</v>
      </c>
      <c r="I5652" s="2" t="str">
        <f>VLOOKUP(Sheet__29[[#This Row],[Filial]],Filiais!A:B,2,FALSE)</f>
        <v>Bauru</v>
      </c>
      <c r="J5652" s="2" t="str">
        <f>VLOOKUP(Sheet__29[[#This Row],[Cidade]],'Clientes'!C:D,2,FALSE)</f>
        <v>SP</v>
      </c>
      <c r="K5652" s="2" t="str">
        <f>VLOOKUP(Sheet__29[[#This Row],[Produto]],Produtos!B:C,2,FALSE)</f>
        <v>Notebook</v>
      </c>
      <c r="L5652" s="2" t="str">
        <f>VLOOKUP(Sheet__29[[#This Row],[Produto]],Produtos!B:D,3,FALSE)</f>
        <v>Kingston Brasil</v>
      </c>
      <c r="M5652" s="2">
        <f>VLOOKUP(Sheet__29[[#This Row],[Produto]],Estoque!A:B,2,FALSE)</f>
        <v>257</v>
      </c>
      <c r="N5652" s="5">
        <f>Sheet__29[[#This Row],[Qtd]]*Sheet__29[[#This Row],[Valor]]</f>
        <v>1372</v>
      </c>
      <c r="O5652" s="5">
        <f>Sheet__29[[#This Row],[Venda]]*(1-Sheet__29[[#This Row],[Desc]]/100)</f>
        <v>1372</v>
      </c>
      <c r="P5652"/>
    </row>
    <row r="5653" spans="1:16" x14ac:dyDescent="0.25">
      <c r="A5653">
        <v>105651</v>
      </c>
      <c r="B5653" s="1">
        <v>46204</v>
      </c>
      <c r="C5653" t="s">
        <v>820</v>
      </c>
      <c r="D5653" t="s">
        <v>1139</v>
      </c>
      <c r="E5653">
        <v>2</v>
      </c>
      <c r="F5653" s="4">
        <v>4469</v>
      </c>
      <c r="G5653">
        <v>0</v>
      </c>
      <c r="H5653" t="s">
        <v>1022</v>
      </c>
      <c r="I5653" s="2" t="str">
        <f>VLOOKUP(Sheet__29[[#This Row],[Filial]],Filiais!A:B,2,FALSE)</f>
        <v>Santos</v>
      </c>
      <c r="J5653" s="2" t="str">
        <f>VLOOKUP(Sheet__29[[#This Row],[Cidade]],'Clientes'!C:D,2,FALSE)</f>
        <v>SP</v>
      </c>
      <c r="K5653" s="2" t="str">
        <f>VLOOKUP(Sheet__29[[#This Row],[Produto]],Produtos!B:C,2,FALSE)</f>
        <v>Monitor</v>
      </c>
      <c r="L5653" s="2" t="str">
        <f>VLOOKUP(Sheet__29[[#This Row],[Produto]],Produtos!B:D,3,FALSE)</f>
        <v>LG Brasil</v>
      </c>
      <c r="M5653" s="2">
        <f>VLOOKUP(Sheet__29[[#This Row],[Produto]],Estoque!A:B,2,FALSE)</f>
        <v>193</v>
      </c>
      <c r="N5653" s="5">
        <f>Sheet__29[[#This Row],[Qtd]]*Sheet__29[[#This Row],[Valor]]</f>
        <v>8938</v>
      </c>
      <c r="O5653" s="5">
        <f>Sheet__29[[#This Row],[Venda]]*(1-Sheet__29[[#This Row],[Desc]]/100)</f>
        <v>8938</v>
      </c>
      <c r="P5653"/>
    </row>
    <row r="5654" spans="1:16" x14ac:dyDescent="0.25">
      <c r="A5654">
        <v>105652</v>
      </c>
      <c r="B5654" s="1">
        <v>46204</v>
      </c>
      <c r="C5654" t="s">
        <v>359</v>
      </c>
      <c r="D5654" t="s">
        <v>1171</v>
      </c>
      <c r="E5654">
        <v>1</v>
      </c>
      <c r="F5654" s="4">
        <v>3188</v>
      </c>
      <c r="G5654">
        <v>10</v>
      </c>
      <c r="H5654" t="s">
        <v>1023</v>
      </c>
      <c r="I5654" s="2" t="str">
        <f>VLOOKUP(Sheet__29[[#This Row],[Filial]],Filiais!A:B,2,FALSE)</f>
        <v>Bauru</v>
      </c>
      <c r="J5654" s="2" t="str">
        <f>VLOOKUP(Sheet__29[[#This Row],[Cidade]],'Clientes'!C:D,2,FALSE)</f>
        <v>SP</v>
      </c>
      <c r="K5654" s="2" t="str">
        <f>VLOOKUP(Sheet__29[[#This Row],[Produto]],Produtos!B:C,2,FALSE)</f>
        <v>Armazenamento</v>
      </c>
      <c r="L5654" s="2" t="str">
        <f>VLOOKUP(Sheet__29[[#This Row],[Produto]],Produtos!B:D,3,FALSE)</f>
        <v>Logitech Brasil</v>
      </c>
      <c r="M5654" s="2">
        <f>VLOOKUP(Sheet__29[[#This Row],[Produto]],Estoque!A:B,2,FALSE)</f>
        <v>139</v>
      </c>
      <c r="N5654" s="5">
        <f>Sheet__29[[#This Row],[Qtd]]*Sheet__29[[#This Row],[Valor]]</f>
        <v>3188</v>
      </c>
      <c r="O5654" s="5">
        <f>Sheet__29[[#This Row],[Venda]]*(1-Sheet__29[[#This Row],[Desc]]/100)</f>
        <v>2869.2000000000003</v>
      </c>
      <c r="P5654"/>
    </row>
    <row r="5655" spans="1:16" x14ac:dyDescent="0.25">
      <c r="A5655">
        <v>105653</v>
      </c>
      <c r="B5655" s="1">
        <v>46204</v>
      </c>
      <c r="C5655" t="s">
        <v>432</v>
      </c>
      <c r="D5655" t="s">
        <v>1037</v>
      </c>
      <c r="E5655">
        <v>3</v>
      </c>
      <c r="F5655" s="4">
        <v>4083</v>
      </c>
      <c r="G5655">
        <v>0</v>
      </c>
      <c r="H5655" t="s">
        <v>1022</v>
      </c>
      <c r="I5655" s="2" t="str">
        <f>VLOOKUP(Sheet__29[[#This Row],[Filial]],Filiais!A:B,2,FALSE)</f>
        <v>Santos</v>
      </c>
      <c r="J5655" s="2" t="str">
        <f>VLOOKUP(Sheet__29[[#This Row],[Cidade]],'Clientes'!C:D,2,FALSE)</f>
        <v>SP</v>
      </c>
      <c r="K5655" s="2" t="str">
        <f>VLOOKUP(Sheet__29[[#This Row],[Produto]],Produtos!B:C,2,FALSE)</f>
        <v>Periférico</v>
      </c>
      <c r="L5655" s="2" t="str">
        <f>VLOOKUP(Sheet__29[[#This Row],[Produto]],Produtos!B:D,3,FALSE)</f>
        <v>Lenovo Brasil</v>
      </c>
      <c r="M5655" s="2">
        <f>VLOOKUP(Sheet__29[[#This Row],[Produto]],Estoque!A:B,2,FALSE)</f>
        <v>17</v>
      </c>
      <c r="N5655" s="5">
        <f>Sheet__29[[#This Row],[Qtd]]*Sheet__29[[#This Row],[Valor]]</f>
        <v>12249</v>
      </c>
      <c r="O5655" s="5">
        <f>Sheet__29[[#This Row],[Venda]]*(1-Sheet__29[[#This Row],[Desc]]/100)</f>
        <v>12249</v>
      </c>
      <c r="P5655"/>
    </row>
    <row r="5656" spans="1:16" x14ac:dyDescent="0.25">
      <c r="A5656">
        <v>105654</v>
      </c>
      <c r="B5656" s="1">
        <v>46204</v>
      </c>
      <c r="C5656" t="s">
        <v>664</v>
      </c>
      <c r="D5656" t="s">
        <v>1057</v>
      </c>
      <c r="E5656">
        <v>5</v>
      </c>
      <c r="F5656" s="4">
        <v>3088</v>
      </c>
      <c r="G5656">
        <v>10</v>
      </c>
      <c r="H5656" t="s">
        <v>1019</v>
      </c>
      <c r="I5656" s="2" t="str">
        <f>VLOOKUP(Sheet__29[[#This Row],[Filial]],Filiais!A:B,2,FALSE)</f>
        <v>Osasco</v>
      </c>
      <c r="J5656" s="2" t="str">
        <f>VLOOKUP(Sheet__29[[#This Row],[Cidade]],'Clientes'!C:D,2,FALSE)</f>
        <v>SP</v>
      </c>
      <c r="K5656" s="2" t="str">
        <f>VLOOKUP(Sheet__29[[#This Row],[Produto]],Produtos!B:C,2,FALSE)</f>
        <v>Rede</v>
      </c>
      <c r="L5656" s="2" t="str">
        <f>VLOOKUP(Sheet__29[[#This Row],[Produto]],Produtos!B:D,3,FALSE)</f>
        <v>Lenovo Brasil</v>
      </c>
      <c r="M5656" s="2">
        <f>VLOOKUP(Sheet__29[[#This Row],[Produto]],Estoque!A:B,2,FALSE)</f>
        <v>235</v>
      </c>
      <c r="N5656" s="5">
        <f>Sheet__29[[#This Row],[Qtd]]*Sheet__29[[#This Row],[Valor]]</f>
        <v>15440</v>
      </c>
      <c r="O5656" s="5">
        <f>Sheet__29[[#This Row],[Venda]]*(1-Sheet__29[[#This Row],[Desc]]/100)</f>
        <v>13896</v>
      </c>
      <c r="P5656"/>
    </row>
    <row r="5657" spans="1:16" x14ac:dyDescent="0.25">
      <c r="A5657">
        <v>105655</v>
      </c>
      <c r="B5657" s="1">
        <v>46204</v>
      </c>
      <c r="C5657" t="s">
        <v>681</v>
      </c>
      <c r="D5657" t="s">
        <v>1143</v>
      </c>
      <c r="E5657">
        <v>3</v>
      </c>
      <c r="F5657" s="4">
        <v>4017</v>
      </c>
      <c r="G5657">
        <v>0</v>
      </c>
      <c r="H5657" t="s">
        <v>1019</v>
      </c>
      <c r="I5657" s="2" t="str">
        <f>VLOOKUP(Sheet__29[[#This Row],[Filial]],Filiais!A:B,2,FALSE)</f>
        <v>Osasco</v>
      </c>
      <c r="J5657" s="2" t="str">
        <f>VLOOKUP(Sheet__29[[#This Row],[Cidade]],'Clientes'!C:D,2,FALSE)</f>
        <v>SP</v>
      </c>
      <c r="K5657" s="2" t="str">
        <f>VLOOKUP(Sheet__29[[#This Row],[Produto]],Produtos!B:C,2,FALSE)</f>
        <v>Armazenamento</v>
      </c>
      <c r="L5657" s="2" t="str">
        <f>VLOOKUP(Sheet__29[[#This Row],[Produto]],Produtos!B:D,3,FALSE)</f>
        <v>Dell Brasil</v>
      </c>
      <c r="M5657" s="2">
        <f>VLOOKUP(Sheet__29[[#This Row],[Produto]],Estoque!A:B,2,FALSE)</f>
        <v>30</v>
      </c>
      <c r="N5657" s="5">
        <f>Sheet__29[[#This Row],[Qtd]]*Sheet__29[[#This Row],[Valor]]</f>
        <v>12051</v>
      </c>
      <c r="O5657" s="5">
        <f>Sheet__29[[#This Row],[Venda]]*(1-Sheet__29[[#This Row],[Desc]]/100)</f>
        <v>12051</v>
      </c>
      <c r="P5657"/>
    </row>
    <row r="5658" spans="1:16" x14ac:dyDescent="0.25">
      <c r="A5658">
        <v>105656</v>
      </c>
      <c r="B5658" s="1">
        <v>46204</v>
      </c>
      <c r="C5658" t="s">
        <v>356</v>
      </c>
      <c r="D5658" t="s">
        <v>1077</v>
      </c>
      <c r="E5658">
        <v>1</v>
      </c>
      <c r="F5658" s="4">
        <v>1730</v>
      </c>
      <c r="G5658">
        <v>5</v>
      </c>
      <c r="H5658" t="s">
        <v>1016</v>
      </c>
      <c r="I5658" s="2" t="str">
        <f>VLOOKUP(Sheet__29[[#This Row],[Filial]],Filiais!A:B,2,FALSE)</f>
        <v>São Paulo</v>
      </c>
      <c r="J5658" s="2" t="str">
        <f>VLOOKUP(Sheet__29[[#This Row],[Cidade]],'Clientes'!C:D,2,FALSE)</f>
        <v>SP</v>
      </c>
      <c r="K5658" s="2" t="str">
        <f>VLOOKUP(Sheet__29[[#This Row],[Produto]],Produtos!B:C,2,FALSE)</f>
        <v>Rede</v>
      </c>
      <c r="L5658" s="2" t="str">
        <f>VLOOKUP(Sheet__29[[#This Row],[Produto]],Produtos!B:D,3,FALSE)</f>
        <v>Dell Brasil</v>
      </c>
      <c r="M5658" s="2">
        <f>VLOOKUP(Sheet__29[[#This Row],[Produto]],Estoque!A:B,2,FALSE)</f>
        <v>161</v>
      </c>
      <c r="N5658" s="5">
        <f>Sheet__29[[#This Row],[Qtd]]*Sheet__29[[#This Row],[Valor]]</f>
        <v>1730</v>
      </c>
      <c r="O5658" s="5">
        <f>Sheet__29[[#This Row],[Venda]]*(1-Sheet__29[[#This Row],[Desc]]/100)</f>
        <v>1643.5</v>
      </c>
      <c r="P5658"/>
    </row>
    <row r="5659" spans="1:16" x14ac:dyDescent="0.25">
      <c r="A5659">
        <v>105657</v>
      </c>
      <c r="B5659" s="1">
        <v>46204</v>
      </c>
      <c r="C5659" t="s">
        <v>1012</v>
      </c>
      <c r="D5659" t="s">
        <v>1173</v>
      </c>
      <c r="E5659">
        <v>5</v>
      </c>
      <c r="F5659" s="4">
        <v>3515</v>
      </c>
      <c r="G5659">
        <v>10</v>
      </c>
      <c r="H5659" t="s">
        <v>1021</v>
      </c>
      <c r="I5659" s="2" t="str">
        <f>VLOOKUP(Sheet__29[[#This Row],[Filial]],Filiais!A:B,2,FALSE)</f>
        <v>Jundiaí</v>
      </c>
      <c r="J5659" s="2" t="str">
        <f>VLOOKUP(Sheet__29[[#This Row],[Cidade]],'Clientes'!C:D,2,FALSE)</f>
        <v>SP</v>
      </c>
      <c r="K5659" s="2" t="str">
        <f>VLOOKUP(Sheet__29[[#This Row],[Produto]],Produtos!B:C,2,FALSE)</f>
        <v>Notebook</v>
      </c>
      <c r="L5659" s="2" t="str">
        <f>VLOOKUP(Sheet__29[[#This Row],[Produto]],Produtos!B:D,3,FALSE)</f>
        <v>Logitech Brasil</v>
      </c>
      <c r="M5659" s="2">
        <f>VLOOKUP(Sheet__29[[#This Row],[Produto]],Estoque!A:B,2,FALSE)</f>
        <v>274</v>
      </c>
      <c r="N5659" s="5">
        <f>Sheet__29[[#This Row],[Qtd]]*Sheet__29[[#This Row],[Valor]]</f>
        <v>17575</v>
      </c>
      <c r="O5659" s="5">
        <f>Sheet__29[[#This Row],[Venda]]*(1-Sheet__29[[#This Row],[Desc]]/100)</f>
        <v>15817.5</v>
      </c>
      <c r="P5659"/>
    </row>
    <row r="5660" spans="1:16" x14ac:dyDescent="0.25">
      <c r="A5660">
        <v>105658</v>
      </c>
      <c r="B5660" s="1">
        <v>46204</v>
      </c>
      <c r="C5660" t="s">
        <v>468</v>
      </c>
      <c r="D5660" t="s">
        <v>1128</v>
      </c>
      <c r="E5660">
        <v>3</v>
      </c>
      <c r="F5660" s="4">
        <v>730</v>
      </c>
      <c r="G5660">
        <v>10</v>
      </c>
      <c r="H5660" t="s">
        <v>1022</v>
      </c>
      <c r="I5660" s="2" t="str">
        <f>VLOOKUP(Sheet__29[[#This Row],[Filial]],Filiais!A:B,2,FALSE)</f>
        <v>Santos</v>
      </c>
      <c r="J5660" s="2" t="str">
        <f>VLOOKUP(Sheet__29[[#This Row],[Cidade]],'Clientes'!C:D,2,FALSE)</f>
        <v>SP</v>
      </c>
      <c r="K5660" s="2" t="str">
        <f>VLOOKUP(Sheet__29[[#This Row],[Produto]],Produtos!B:C,2,FALSE)</f>
        <v>Rede</v>
      </c>
      <c r="L5660" s="2" t="str">
        <f>VLOOKUP(Sheet__29[[#This Row],[Produto]],Produtos!B:D,3,FALSE)</f>
        <v>Logitech Brasil</v>
      </c>
      <c r="M5660" s="2">
        <f>VLOOKUP(Sheet__29[[#This Row],[Produto]],Estoque!A:B,2,FALSE)</f>
        <v>146</v>
      </c>
      <c r="N5660" s="5">
        <f>Sheet__29[[#This Row],[Qtd]]*Sheet__29[[#This Row],[Valor]]</f>
        <v>2190</v>
      </c>
      <c r="O5660" s="5">
        <f>Sheet__29[[#This Row],[Venda]]*(1-Sheet__29[[#This Row],[Desc]]/100)</f>
        <v>1971</v>
      </c>
      <c r="P5660"/>
    </row>
    <row r="5661" spans="1:16" x14ac:dyDescent="0.25">
      <c r="A5661">
        <v>105659</v>
      </c>
      <c r="B5661" s="1">
        <v>46204</v>
      </c>
      <c r="C5661" t="s">
        <v>86</v>
      </c>
      <c r="D5661" t="s">
        <v>1043</v>
      </c>
      <c r="E5661">
        <v>4</v>
      </c>
      <c r="F5661" s="4">
        <v>3551</v>
      </c>
      <c r="G5661">
        <v>0</v>
      </c>
      <c r="H5661" t="s">
        <v>1025</v>
      </c>
      <c r="I5661" s="2" t="str">
        <f>VLOOKUP(Sheet__29[[#This Row],[Filial]],Filiais!A:B,2,FALSE)</f>
        <v>São José dos Campos</v>
      </c>
      <c r="J5661" s="2" t="str">
        <f>VLOOKUP(Sheet__29[[#This Row],[Cidade]],'Clientes'!C:D,2,FALSE)</f>
        <v>SP</v>
      </c>
      <c r="K5661" s="2" t="str">
        <f>VLOOKUP(Sheet__29[[#This Row],[Produto]],Produtos!B:C,2,FALSE)</f>
        <v>Notebook</v>
      </c>
      <c r="L5661" s="2" t="str">
        <f>VLOOKUP(Sheet__29[[#This Row],[Produto]],Produtos!B:D,3,FALSE)</f>
        <v>Kingston Brasil</v>
      </c>
      <c r="M5661" s="2">
        <f>VLOOKUP(Sheet__29[[#This Row],[Produto]],Estoque!A:B,2,FALSE)</f>
        <v>74</v>
      </c>
      <c r="N5661" s="5">
        <f>Sheet__29[[#This Row],[Qtd]]*Sheet__29[[#This Row],[Valor]]</f>
        <v>14204</v>
      </c>
      <c r="O5661" s="5">
        <f>Sheet__29[[#This Row],[Venda]]*(1-Sheet__29[[#This Row],[Desc]]/100)</f>
        <v>14204</v>
      </c>
      <c r="P5661"/>
    </row>
    <row r="5662" spans="1:16" x14ac:dyDescent="0.25">
      <c r="A5662">
        <v>105660</v>
      </c>
      <c r="B5662" s="1">
        <v>46204</v>
      </c>
      <c r="C5662" t="s">
        <v>137</v>
      </c>
      <c r="D5662" t="s">
        <v>1163</v>
      </c>
      <c r="E5662">
        <v>5</v>
      </c>
      <c r="F5662" s="4">
        <v>3310</v>
      </c>
      <c r="G5662">
        <v>10</v>
      </c>
      <c r="H5662" t="s">
        <v>1025</v>
      </c>
      <c r="I5662" s="2" t="str">
        <f>VLOOKUP(Sheet__29[[#This Row],[Filial]],Filiais!A:B,2,FALSE)</f>
        <v>São José dos Campos</v>
      </c>
      <c r="J5662" s="2" t="str">
        <f>VLOOKUP(Sheet__29[[#This Row],[Cidade]],'Clientes'!C:D,2,FALSE)</f>
        <v>SP</v>
      </c>
      <c r="K5662" s="2" t="str">
        <f>VLOOKUP(Sheet__29[[#This Row],[Produto]],Produtos!B:C,2,FALSE)</f>
        <v>Rede</v>
      </c>
      <c r="L5662" s="2" t="str">
        <f>VLOOKUP(Sheet__29[[#This Row],[Produto]],Produtos!B:D,3,FALSE)</f>
        <v>Dell Brasil</v>
      </c>
      <c r="M5662" s="2">
        <f>VLOOKUP(Sheet__29[[#This Row],[Produto]],Estoque!A:B,2,FALSE)</f>
        <v>226</v>
      </c>
      <c r="N5662" s="5">
        <f>Sheet__29[[#This Row],[Qtd]]*Sheet__29[[#This Row],[Valor]]</f>
        <v>16550</v>
      </c>
      <c r="O5662" s="5">
        <f>Sheet__29[[#This Row],[Venda]]*(1-Sheet__29[[#This Row],[Desc]]/100)</f>
        <v>14895</v>
      </c>
      <c r="P5662"/>
    </row>
    <row r="5663" spans="1:16" x14ac:dyDescent="0.25">
      <c r="A5663">
        <v>105661</v>
      </c>
      <c r="B5663" s="1">
        <v>46204</v>
      </c>
      <c r="C5663" t="s">
        <v>291</v>
      </c>
      <c r="D5663" t="s">
        <v>1077</v>
      </c>
      <c r="E5663">
        <v>4</v>
      </c>
      <c r="F5663" s="4">
        <v>3166</v>
      </c>
      <c r="G5663">
        <v>10</v>
      </c>
      <c r="H5663" t="s">
        <v>1016</v>
      </c>
      <c r="I5663" s="2" t="str">
        <f>VLOOKUP(Sheet__29[[#This Row],[Filial]],Filiais!A:B,2,FALSE)</f>
        <v>São Paulo</v>
      </c>
      <c r="J5663" s="2" t="str">
        <f>VLOOKUP(Sheet__29[[#This Row],[Cidade]],'Clientes'!C:D,2,FALSE)</f>
        <v>SP</v>
      </c>
      <c r="K5663" s="2" t="str">
        <f>VLOOKUP(Sheet__29[[#This Row],[Produto]],Produtos!B:C,2,FALSE)</f>
        <v>Rede</v>
      </c>
      <c r="L5663" s="2" t="str">
        <f>VLOOKUP(Sheet__29[[#This Row],[Produto]],Produtos!B:D,3,FALSE)</f>
        <v>Dell Brasil</v>
      </c>
      <c r="M5663" s="2">
        <f>VLOOKUP(Sheet__29[[#This Row],[Produto]],Estoque!A:B,2,FALSE)</f>
        <v>161</v>
      </c>
      <c r="N5663" s="5">
        <f>Sheet__29[[#This Row],[Qtd]]*Sheet__29[[#This Row],[Valor]]</f>
        <v>12664</v>
      </c>
      <c r="O5663" s="5">
        <f>Sheet__29[[#This Row],[Venda]]*(1-Sheet__29[[#This Row],[Desc]]/100)</f>
        <v>11397.6</v>
      </c>
      <c r="P5663"/>
    </row>
    <row r="5664" spans="1:16" x14ac:dyDescent="0.25">
      <c r="A5664">
        <v>105662</v>
      </c>
      <c r="B5664" s="1">
        <v>46204</v>
      </c>
      <c r="C5664" t="s">
        <v>7</v>
      </c>
      <c r="D5664" t="s">
        <v>1098</v>
      </c>
      <c r="E5664">
        <v>3</v>
      </c>
      <c r="F5664" s="4">
        <v>2478</v>
      </c>
      <c r="G5664">
        <v>0</v>
      </c>
      <c r="H5664" t="s">
        <v>1016</v>
      </c>
      <c r="I5664" s="2" t="str">
        <f>VLOOKUP(Sheet__29[[#This Row],[Filial]],Filiais!A:B,2,FALSE)</f>
        <v>São Paulo</v>
      </c>
      <c r="J5664" s="2" t="str">
        <f>VLOOKUP(Sheet__29[[#This Row],[Cidade]],'Clientes'!C:D,2,FALSE)</f>
        <v>SP</v>
      </c>
      <c r="K5664" s="2" t="str">
        <f>VLOOKUP(Sheet__29[[#This Row],[Produto]],Produtos!B:C,2,FALSE)</f>
        <v>Periférico</v>
      </c>
      <c r="L5664" s="2" t="str">
        <f>VLOOKUP(Sheet__29[[#This Row],[Produto]],Produtos!B:D,3,FALSE)</f>
        <v>LG Brasil</v>
      </c>
      <c r="M5664" s="2">
        <f>VLOOKUP(Sheet__29[[#This Row],[Produto]],Estoque!A:B,2,FALSE)</f>
        <v>96</v>
      </c>
      <c r="N5664" s="5">
        <f>Sheet__29[[#This Row],[Qtd]]*Sheet__29[[#This Row],[Valor]]</f>
        <v>7434</v>
      </c>
      <c r="O5664" s="5">
        <f>Sheet__29[[#This Row],[Venda]]*(1-Sheet__29[[#This Row],[Desc]]/100)</f>
        <v>7434</v>
      </c>
      <c r="P5664"/>
    </row>
    <row r="5665" spans="1:16" x14ac:dyDescent="0.25">
      <c r="A5665">
        <v>105663</v>
      </c>
      <c r="B5665" s="1">
        <v>46204</v>
      </c>
      <c r="C5665" t="s">
        <v>867</v>
      </c>
      <c r="D5665" t="s">
        <v>1100</v>
      </c>
      <c r="E5665">
        <v>1</v>
      </c>
      <c r="F5665" s="4">
        <v>2016</v>
      </c>
      <c r="G5665">
        <v>0</v>
      </c>
      <c r="H5665" t="s">
        <v>1017</v>
      </c>
      <c r="I5665" s="2" t="str">
        <f>VLOOKUP(Sheet__29[[#This Row],[Filial]],Filiais!A:B,2,FALSE)</f>
        <v>Campinas</v>
      </c>
      <c r="J5665" s="2" t="str">
        <f>VLOOKUP(Sheet__29[[#This Row],[Cidade]],'Clientes'!C:D,2,FALSE)</f>
        <v>SP</v>
      </c>
      <c r="K5665" s="2" t="str">
        <f>VLOOKUP(Sheet__29[[#This Row],[Produto]],Produtos!B:C,2,FALSE)</f>
        <v>Rede</v>
      </c>
      <c r="L5665" s="2" t="str">
        <f>VLOOKUP(Sheet__29[[#This Row],[Produto]],Produtos!B:D,3,FALSE)</f>
        <v>Logitech Brasil</v>
      </c>
      <c r="M5665" s="2">
        <f>VLOOKUP(Sheet__29[[#This Row],[Produto]],Estoque!A:B,2,FALSE)</f>
        <v>10</v>
      </c>
      <c r="N5665" s="5">
        <f>Sheet__29[[#This Row],[Qtd]]*Sheet__29[[#This Row],[Valor]]</f>
        <v>2016</v>
      </c>
      <c r="O5665" s="5">
        <f>Sheet__29[[#This Row],[Venda]]*(1-Sheet__29[[#This Row],[Desc]]/100)</f>
        <v>2016</v>
      </c>
      <c r="P5665"/>
    </row>
    <row r="5666" spans="1:16" x14ac:dyDescent="0.25">
      <c r="A5666">
        <v>105664</v>
      </c>
      <c r="B5666" s="1">
        <v>46204</v>
      </c>
      <c r="C5666" t="s">
        <v>866</v>
      </c>
      <c r="D5666" t="s">
        <v>1052</v>
      </c>
      <c r="E5666">
        <v>3</v>
      </c>
      <c r="F5666" s="4">
        <v>1657</v>
      </c>
      <c r="G5666">
        <v>0</v>
      </c>
      <c r="H5666" t="s">
        <v>1022</v>
      </c>
      <c r="I5666" s="2" t="str">
        <f>VLOOKUP(Sheet__29[[#This Row],[Filial]],Filiais!A:B,2,FALSE)</f>
        <v>Santos</v>
      </c>
      <c r="J5666" s="2" t="str">
        <f>VLOOKUP(Sheet__29[[#This Row],[Cidade]],'Clientes'!C:D,2,FALSE)</f>
        <v>SP</v>
      </c>
      <c r="K5666" s="2" t="str">
        <f>VLOOKUP(Sheet__29[[#This Row],[Produto]],Produtos!B:C,2,FALSE)</f>
        <v>Rede</v>
      </c>
      <c r="L5666" s="2" t="str">
        <f>VLOOKUP(Sheet__29[[#This Row],[Produto]],Produtos!B:D,3,FALSE)</f>
        <v>LG Brasil</v>
      </c>
      <c r="M5666" s="2">
        <f>VLOOKUP(Sheet__29[[#This Row],[Produto]],Estoque!A:B,2,FALSE)</f>
        <v>275</v>
      </c>
      <c r="N5666" s="5">
        <f>Sheet__29[[#This Row],[Qtd]]*Sheet__29[[#This Row],[Valor]]</f>
        <v>4971</v>
      </c>
      <c r="O5666" s="5">
        <f>Sheet__29[[#This Row],[Venda]]*(1-Sheet__29[[#This Row],[Desc]]/100)</f>
        <v>4971</v>
      </c>
      <c r="P5666"/>
    </row>
    <row r="5667" spans="1:16" x14ac:dyDescent="0.25">
      <c r="A5667">
        <v>105665</v>
      </c>
      <c r="B5667" s="1">
        <v>46204</v>
      </c>
      <c r="C5667" t="s">
        <v>881</v>
      </c>
      <c r="D5667" t="s">
        <v>1147</v>
      </c>
      <c r="E5667">
        <v>2</v>
      </c>
      <c r="F5667" s="4">
        <v>2204</v>
      </c>
      <c r="G5667">
        <v>10</v>
      </c>
      <c r="H5667" t="s">
        <v>1025</v>
      </c>
      <c r="I5667" s="2" t="str">
        <f>VLOOKUP(Sheet__29[[#This Row],[Filial]],Filiais!A:B,2,FALSE)</f>
        <v>São José dos Campos</v>
      </c>
      <c r="J5667" s="2" t="str">
        <f>VLOOKUP(Sheet__29[[#This Row],[Cidade]],'Clientes'!C:D,2,FALSE)</f>
        <v>SP</v>
      </c>
      <c r="K5667" s="2" t="str">
        <f>VLOOKUP(Sheet__29[[#This Row],[Produto]],Produtos!B:C,2,FALSE)</f>
        <v>Monitor</v>
      </c>
      <c r="L5667" s="2" t="str">
        <f>VLOOKUP(Sheet__29[[#This Row],[Produto]],Produtos!B:D,3,FALSE)</f>
        <v>Lenovo Brasil</v>
      </c>
      <c r="M5667" s="2">
        <f>VLOOKUP(Sheet__29[[#This Row],[Produto]],Estoque!A:B,2,FALSE)</f>
        <v>143</v>
      </c>
      <c r="N5667" s="5">
        <f>Sheet__29[[#This Row],[Qtd]]*Sheet__29[[#This Row],[Valor]]</f>
        <v>4408</v>
      </c>
      <c r="O5667" s="5">
        <f>Sheet__29[[#This Row],[Venda]]*(1-Sheet__29[[#This Row],[Desc]]/100)</f>
        <v>3967.2000000000003</v>
      </c>
      <c r="P5667"/>
    </row>
    <row r="5668" spans="1:16" x14ac:dyDescent="0.25">
      <c r="A5668">
        <v>105666</v>
      </c>
      <c r="B5668" s="1">
        <v>46204</v>
      </c>
      <c r="C5668" t="s">
        <v>253</v>
      </c>
      <c r="D5668" t="s">
        <v>1126</v>
      </c>
      <c r="E5668">
        <v>5</v>
      </c>
      <c r="F5668" s="4">
        <v>4029</v>
      </c>
      <c r="G5668">
        <v>0</v>
      </c>
      <c r="H5668" t="s">
        <v>1022</v>
      </c>
      <c r="I5668" s="2" t="str">
        <f>VLOOKUP(Sheet__29[[#This Row],[Filial]],Filiais!A:B,2,FALSE)</f>
        <v>Santos</v>
      </c>
      <c r="J5668" s="2" t="str">
        <f>VLOOKUP(Sheet__29[[#This Row],[Cidade]],'Clientes'!C:D,2,FALSE)</f>
        <v>SP</v>
      </c>
      <c r="K5668" s="2" t="str">
        <f>VLOOKUP(Sheet__29[[#This Row],[Produto]],Produtos!B:C,2,FALSE)</f>
        <v>Periférico</v>
      </c>
      <c r="L5668" s="2" t="str">
        <f>VLOOKUP(Sheet__29[[#This Row],[Produto]],Produtos!B:D,3,FALSE)</f>
        <v>Logitech Brasil</v>
      </c>
      <c r="M5668" s="2">
        <f>VLOOKUP(Sheet__29[[#This Row],[Produto]],Estoque!A:B,2,FALSE)</f>
        <v>52</v>
      </c>
      <c r="N5668" s="5">
        <f>Sheet__29[[#This Row],[Qtd]]*Sheet__29[[#This Row],[Valor]]</f>
        <v>20145</v>
      </c>
      <c r="O5668" s="5">
        <f>Sheet__29[[#This Row],[Venda]]*(1-Sheet__29[[#This Row],[Desc]]/100)</f>
        <v>20145</v>
      </c>
      <c r="P5668"/>
    </row>
    <row r="5669" spans="1:16" x14ac:dyDescent="0.25">
      <c r="A5669">
        <v>105667</v>
      </c>
      <c r="B5669" s="1">
        <v>46204</v>
      </c>
      <c r="C5669" t="s">
        <v>536</v>
      </c>
      <c r="D5669" t="s">
        <v>1111</v>
      </c>
      <c r="E5669">
        <v>4</v>
      </c>
      <c r="F5669" s="4">
        <v>2705</v>
      </c>
      <c r="G5669">
        <v>5</v>
      </c>
      <c r="H5669" t="s">
        <v>1024</v>
      </c>
      <c r="I5669" s="2" t="str">
        <f>VLOOKUP(Sheet__29[[#This Row],[Filial]],Filiais!A:B,2,FALSE)</f>
        <v>Ribeirão Preto</v>
      </c>
      <c r="J5669" s="2" t="str">
        <f>VLOOKUP(Sheet__29[[#This Row],[Cidade]],'Clientes'!C:D,2,FALSE)</f>
        <v>SP</v>
      </c>
      <c r="K5669" s="2" t="str">
        <f>VLOOKUP(Sheet__29[[#This Row],[Produto]],Produtos!B:C,2,FALSE)</f>
        <v>Notebook</v>
      </c>
      <c r="L5669" s="2" t="str">
        <f>VLOOKUP(Sheet__29[[#This Row],[Produto]],Produtos!B:D,3,FALSE)</f>
        <v>Kingston Brasil</v>
      </c>
      <c r="M5669" s="2">
        <f>VLOOKUP(Sheet__29[[#This Row],[Produto]],Estoque!A:B,2,FALSE)</f>
        <v>244</v>
      </c>
      <c r="N5669" s="5">
        <f>Sheet__29[[#This Row],[Qtd]]*Sheet__29[[#This Row],[Valor]]</f>
        <v>10820</v>
      </c>
      <c r="O5669" s="5">
        <f>Sheet__29[[#This Row],[Venda]]*(1-Sheet__29[[#This Row],[Desc]]/100)</f>
        <v>10279</v>
      </c>
      <c r="P5669"/>
    </row>
    <row r="5670" spans="1:16" x14ac:dyDescent="0.25">
      <c r="A5670">
        <v>105668</v>
      </c>
      <c r="B5670" s="1">
        <v>46204</v>
      </c>
      <c r="C5670" t="s">
        <v>225</v>
      </c>
      <c r="D5670" t="s">
        <v>1038</v>
      </c>
      <c r="E5670">
        <v>2</v>
      </c>
      <c r="F5670" s="4">
        <v>2085</v>
      </c>
      <c r="G5670">
        <v>10</v>
      </c>
      <c r="H5670" t="s">
        <v>1016</v>
      </c>
      <c r="I5670" s="2" t="str">
        <f>VLOOKUP(Sheet__29[[#This Row],[Filial]],Filiais!A:B,2,FALSE)</f>
        <v>São Paulo</v>
      </c>
      <c r="J5670" s="2" t="str">
        <f>VLOOKUP(Sheet__29[[#This Row],[Cidade]],'Clientes'!C:D,2,FALSE)</f>
        <v>SP</v>
      </c>
      <c r="K5670" s="2" t="str">
        <f>VLOOKUP(Sheet__29[[#This Row],[Produto]],Produtos!B:C,2,FALSE)</f>
        <v>Periférico</v>
      </c>
      <c r="L5670" s="2" t="str">
        <f>VLOOKUP(Sheet__29[[#This Row],[Produto]],Produtos!B:D,3,FALSE)</f>
        <v>Dell Brasil</v>
      </c>
      <c r="M5670" s="2">
        <f>VLOOKUP(Sheet__29[[#This Row],[Produto]],Estoque!A:B,2,FALSE)</f>
        <v>65</v>
      </c>
      <c r="N5670" s="5">
        <f>Sheet__29[[#This Row],[Qtd]]*Sheet__29[[#This Row],[Valor]]</f>
        <v>4170</v>
      </c>
      <c r="O5670" s="5">
        <f>Sheet__29[[#This Row],[Venda]]*(1-Sheet__29[[#This Row],[Desc]]/100)</f>
        <v>3753</v>
      </c>
      <c r="P5670"/>
    </row>
    <row r="5671" spans="1:16" x14ac:dyDescent="0.25">
      <c r="A5671">
        <v>105669</v>
      </c>
      <c r="B5671" s="1">
        <v>46204</v>
      </c>
      <c r="C5671" t="s">
        <v>121</v>
      </c>
      <c r="D5671" t="s">
        <v>1093</v>
      </c>
      <c r="E5671">
        <v>5</v>
      </c>
      <c r="F5671" s="4">
        <v>4047</v>
      </c>
      <c r="G5671">
        <v>10</v>
      </c>
      <c r="H5671" t="s">
        <v>1022</v>
      </c>
      <c r="I5671" s="2" t="str">
        <f>VLOOKUP(Sheet__29[[#This Row],[Filial]],Filiais!A:B,2,FALSE)</f>
        <v>Santos</v>
      </c>
      <c r="J5671" s="2" t="str">
        <f>VLOOKUP(Sheet__29[[#This Row],[Cidade]],'Clientes'!C:D,2,FALSE)</f>
        <v>SP</v>
      </c>
      <c r="K5671" s="2" t="str">
        <f>VLOOKUP(Sheet__29[[#This Row],[Produto]],Produtos!B:C,2,FALSE)</f>
        <v>Rede</v>
      </c>
      <c r="L5671" s="2" t="str">
        <f>VLOOKUP(Sheet__29[[#This Row],[Produto]],Produtos!B:D,3,FALSE)</f>
        <v>LG Brasil</v>
      </c>
      <c r="M5671" s="2">
        <f>VLOOKUP(Sheet__29[[#This Row],[Produto]],Estoque!A:B,2,FALSE)</f>
        <v>15</v>
      </c>
      <c r="N5671" s="5">
        <f>Sheet__29[[#This Row],[Qtd]]*Sheet__29[[#This Row],[Valor]]</f>
        <v>20235</v>
      </c>
      <c r="O5671" s="5">
        <f>Sheet__29[[#This Row],[Venda]]*(1-Sheet__29[[#This Row],[Desc]]/100)</f>
        <v>18211.5</v>
      </c>
      <c r="P5671"/>
    </row>
    <row r="5672" spans="1:16" x14ac:dyDescent="0.25">
      <c r="A5672">
        <v>105670</v>
      </c>
      <c r="B5672" s="1">
        <v>46204</v>
      </c>
      <c r="C5672" t="s">
        <v>654</v>
      </c>
      <c r="D5672" t="s">
        <v>1136</v>
      </c>
      <c r="E5672">
        <v>5</v>
      </c>
      <c r="F5672" s="4">
        <v>664</v>
      </c>
      <c r="G5672">
        <v>0</v>
      </c>
      <c r="H5672" t="s">
        <v>1017</v>
      </c>
      <c r="I5672" s="2" t="str">
        <f>VLOOKUP(Sheet__29[[#This Row],[Filial]],Filiais!A:B,2,FALSE)</f>
        <v>Campinas</v>
      </c>
      <c r="J5672" s="2" t="str">
        <f>VLOOKUP(Sheet__29[[#This Row],[Cidade]],'Clientes'!C:D,2,FALSE)</f>
        <v>SP</v>
      </c>
      <c r="K5672" s="2" t="str">
        <f>VLOOKUP(Sheet__29[[#This Row],[Produto]],Produtos!B:C,2,FALSE)</f>
        <v>Rede</v>
      </c>
      <c r="L5672" s="2" t="str">
        <f>VLOOKUP(Sheet__29[[#This Row],[Produto]],Produtos!B:D,3,FALSE)</f>
        <v>Logitech Brasil</v>
      </c>
      <c r="M5672" s="2">
        <f>VLOOKUP(Sheet__29[[#This Row],[Produto]],Estoque!A:B,2,FALSE)</f>
        <v>40</v>
      </c>
      <c r="N5672" s="5">
        <f>Sheet__29[[#This Row],[Qtd]]*Sheet__29[[#This Row],[Valor]]</f>
        <v>3320</v>
      </c>
      <c r="O5672" s="5">
        <f>Sheet__29[[#This Row],[Venda]]*(1-Sheet__29[[#This Row],[Desc]]/100)</f>
        <v>3320</v>
      </c>
      <c r="P5672"/>
    </row>
    <row r="5673" spans="1:16" x14ac:dyDescent="0.25">
      <c r="A5673">
        <v>105671</v>
      </c>
      <c r="B5673" s="1">
        <v>46204</v>
      </c>
      <c r="C5673" t="s">
        <v>242</v>
      </c>
      <c r="D5673" t="s">
        <v>1156</v>
      </c>
      <c r="E5673">
        <v>2</v>
      </c>
      <c r="F5673" s="4">
        <v>1993</v>
      </c>
      <c r="G5673">
        <v>5</v>
      </c>
      <c r="H5673" t="s">
        <v>1017</v>
      </c>
      <c r="I5673" s="2" t="str">
        <f>VLOOKUP(Sheet__29[[#This Row],[Filial]],Filiais!A:B,2,FALSE)</f>
        <v>Campinas</v>
      </c>
      <c r="J5673" s="2" t="str">
        <f>VLOOKUP(Sheet__29[[#This Row],[Cidade]],'Clientes'!C:D,2,FALSE)</f>
        <v>SP</v>
      </c>
      <c r="K5673" s="2" t="str">
        <f>VLOOKUP(Sheet__29[[#This Row],[Produto]],Produtos!B:C,2,FALSE)</f>
        <v>Monitor</v>
      </c>
      <c r="L5673" s="2" t="str">
        <f>VLOOKUP(Sheet__29[[#This Row],[Produto]],Produtos!B:D,3,FALSE)</f>
        <v>LG Brasil</v>
      </c>
      <c r="M5673" s="2">
        <f>VLOOKUP(Sheet__29[[#This Row],[Produto]],Estoque!A:B,2,FALSE)</f>
        <v>173</v>
      </c>
      <c r="N5673" s="5">
        <f>Sheet__29[[#This Row],[Qtd]]*Sheet__29[[#This Row],[Valor]]</f>
        <v>3986</v>
      </c>
      <c r="O5673" s="5">
        <f>Sheet__29[[#This Row],[Venda]]*(1-Sheet__29[[#This Row],[Desc]]/100)</f>
        <v>3786.7</v>
      </c>
      <c r="P5673"/>
    </row>
    <row r="5674" spans="1:16" x14ac:dyDescent="0.25">
      <c r="A5674">
        <v>105672</v>
      </c>
      <c r="B5674" s="1">
        <v>46204</v>
      </c>
      <c r="C5674" t="s">
        <v>435</v>
      </c>
      <c r="D5674" t="s">
        <v>1047</v>
      </c>
      <c r="E5674">
        <v>2</v>
      </c>
      <c r="F5674" s="4">
        <v>2045</v>
      </c>
      <c r="G5674">
        <v>0</v>
      </c>
      <c r="H5674" t="s">
        <v>1022</v>
      </c>
      <c r="I5674" s="2" t="str">
        <f>VLOOKUP(Sheet__29[[#This Row],[Filial]],Filiais!A:B,2,FALSE)</f>
        <v>Santos</v>
      </c>
      <c r="J5674" s="2" t="str">
        <f>VLOOKUP(Sheet__29[[#This Row],[Cidade]],'Clientes'!C:D,2,FALSE)</f>
        <v>SP</v>
      </c>
      <c r="K5674" s="2" t="str">
        <f>VLOOKUP(Sheet__29[[#This Row],[Produto]],Produtos!B:C,2,FALSE)</f>
        <v>Periférico</v>
      </c>
      <c r="L5674" s="2" t="str">
        <f>VLOOKUP(Sheet__29[[#This Row],[Produto]],Produtos!B:D,3,FALSE)</f>
        <v>Kingston Brasil</v>
      </c>
      <c r="M5674" s="2">
        <f>VLOOKUP(Sheet__29[[#This Row],[Produto]],Estoque!A:B,2,FALSE)</f>
        <v>298</v>
      </c>
      <c r="N5674" s="5">
        <f>Sheet__29[[#This Row],[Qtd]]*Sheet__29[[#This Row],[Valor]]</f>
        <v>4090</v>
      </c>
      <c r="O5674" s="5">
        <f>Sheet__29[[#This Row],[Venda]]*(1-Sheet__29[[#This Row],[Desc]]/100)</f>
        <v>4090</v>
      </c>
      <c r="P5674"/>
    </row>
    <row r="5675" spans="1:16" x14ac:dyDescent="0.25">
      <c r="A5675">
        <v>105673</v>
      </c>
      <c r="B5675" s="1">
        <v>46204</v>
      </c>
      <c r="C5675" t="s">
        <v>404</v>
      </c>
      <c r="D5675" t="s">
        <v>1161</v>
      </c>
      <c r="E5675">
        <v>1</v>
      </c>
      <c r="F5675" s="4">
        <v>1652</v>
      </c>
      <c r="G5675">
        <v>10</v>
      </c>
      <c r="H5675" t="s">
        <v>1023</v>
      </c>
      <c r="I5675" s="2" t="str">
        <f>VLOOKUP(Sheet__29[[#This Row],[Filial]],Filiais!A:B,2,FALSE)</f>
        <v>Bauru</v>
      </c>
      <c r="J5675" s="2" t="str">
        <f>VLOOKUP(Sheet__29[[#This Row],[Cidade]],'Clientes'!C:D,2,FALSE)</f>
        <v>SP</v>
      </c>
      <c r="K5675" s="2" t="str">
        <f>VLOOKUP(Sheet__29[[#This Row],[Produto]],Produtos!B:C,2,FALSE)</f>
        <v>Rede</v>
      </c>
      <c r="L5675" s="2" t="str">
        <f>VLOOKUP(Sheet__29[[#This Row],[Produto]],Produtos!B:D,3,FALSE)</f>
        <v>Dell Brasil</v>
      </c>
      <c r="M5675" s="2">
        <f>VLOOKUP(Sheet__29[[#This Row],[Produto]],Estoque!A:B,2,FALSE)</f>
        <v>211</v>
      </c>
      <c r="N5675" s="5">
        <f>Sheet__29[[#This Row],[Qtd]]*Sheet__29[[#This Row],[Valor]]</f>
        <v>1652</v>
      </c>
      <c r="O5675" s="5">
        <f>Sheet__29[[#This Row],[Venda]]*(1-Sheet__29[[#This Row],[Desc]]/100)</f>
        <v>1486.8</v>
      </c>
      <c r="P5675"/>
    </row>
    <row r="5676" spans="1:16" x14ac:dyDescent="0.25">
      <c r="A5676">
        <v>105674</v>
      </c>
      <c r="B5676" s="1">
        <v>46204</v>
      </c>
      <c r="C5676" t="s">
        <v>810</v>
      </c>
      <c r="D5676" t="s">
        <v>1121</v>
      </c>
      <c r="E5676">
        <v>1</v>
      </c>
      <c r="F5676" s="4">
        <v>2254</v>
      </c>
      <c r="G5676">
        <v>5</v>
      </c>
      <c r="H5676" t="s">
        <v>1022</v>
      </c>
      <c r="I5676" s="2" t="str">
        <f>VLOOKUP(Sheet__29[[#This Row],[Filial]],Filiais!A:B,2,FALSE)</f>
        <v>Santos</v>
      </c>
      <c r="J5676" s="2" t="str">
        <f>VLOOKUP(Sheet__29[[#This Row],[Cidade]],'Clientes'!C:D,2,FALSE)</f>
        <v>SP</v>
      </c>
      <c r="K5676" s="2" t="str">
        <f>VLOOKUP(Sheet__29[[#This Row],[Produto]],Produtos!B:C,2,FALSE)</f>
        <v>Monitor</v>
      </c>
      <c r="L5676" s="2" t="str">
        <f>VLOOKUP(Sheet__29[[#This Row],[Produto]],Produtos!B:D,3,FALSE)</f>
        <v>Logitech Brasil</v>
      </c>
      <c r="M5676" s="2">
        <f>VLOOKUP(Sheet__29[[#This Row],[Produto]],Estoque!A:B,2,FALSE)</f>
        <v>231</v>
      </c>
      <c r="N5676" s="5">
        <f>Sheet__29[[#This Row],[Qtd]]*Sheet__29[[#This Row],[Valor]]</f>
        <v>2254</v>
      </c>
      <c r="O5676" s="5">
        <f>Sheet__29[[#This Row],[Venda]]*(1-Sheet__29[[#This Row],[Desc]]/100)</f>
        <v>2141.2999999999997</v>
      </c>
      <c r="P5676"/>
    </row>
    <row r="5677" spans="1:16" x14ac:dyDescent="0.25">
      <c r="A5677">
        <v>105675</v>
      </c>
      <c r="B5677" s="1">
        <v>46204</v>
      </c>
      <c r="C5677" t="s">
        <v>317</v>
      </c>
      <c r="D5677" t="s">
        <v>1112</v>
      </c>
      <c r="E5677">
        <v>2</v>
      </c>
      <c r="F5677" s="4">
        <v>4094</v>
      </c>
      <c r="G5677">
        <v>5</v>
      </c>
      <c r="H5677" t="s">
        <v>1022</v>
      </c>
      <c r="I5677" s="2" t="str">
        <f>VLOOKUP(Sheet__29[[#This Row],[Filial]],Filiais!A:B,2,FALSE)</f>
        <v>Santos</v>
      </c>
      <c r="J5677" s="2" t="str">
        <f>VLOOKUP(Sheet__29[[#This Row],[Cidade]],'Clientes'!C:D,2,FALSE)</f>
        <v>SP</v>
      </c>
      <c r="K5677" s="2" t="str">
        <f>VLOOKUP(Sheet__29[[#This Row],[Produto]],Produtos!B:C,2,FALSE)</f>
        <v>Monitor</v>
      </c>
      <c r="L5677" s="2" t="str">
        <f>VLOOKUP(Sheet__29[[#This Row],[Produto]],Produtos!B:D,3,FALSE)</f>
        <v>Dell Brasil</v>
      </c>
      <c r="M5677" s="2">
        <f>VLOOKUP(Sheet__29[[#This Row],[Produto]],Estoque!A:B,2,FALSE)</f>
        <v>266</v>
      </c>
      <c r="N5677" s="5">
        <f>Sheet__29[[#This Row],[Qtd]]*Sheet__29[[#This Row],[Valor]]</f>
        <v>8188</v>
      </c>
      <c r="O5677" s="5">
        <f>Sheet__29[[#This Row],[Venda]]*(1-Sheet__29[[#This Row],[Desc]]/100)</f>
        <v>7778.5999999999995</v>
      </c>
      <c r="P5677"/>
    </row>
    <row r="5678" spans="1:16" x14ac:dyDescent="0.25">
      <c r="A5678">
        <v>105676</v>
      </c>
      <c r="B5678" s="1">
        <v>46204</v>
      </c>
      <c r="C5678" t="s">
        <v>269</v>
      </c>
      <c r="D5678" t="s">
        <v>1153</v>
      </c>
      <c r="E5678">
        <v>5</v>
      </c>
      <c r="F5678" s="4">
        <v>2414</v>
      </c>
      <c r="G5678">
        <v>5</v>
      </c>
      <c r="H5678" t="s">
        <v>1020</v>
      </c>
      <c r="I5678" s="2" t="str">
        <f>VLOOKUP(Sheet__29[[#This Row],[Filial]],Filiais!A:B,2,FALSE)</f>
        <v>Sorocaba</v>
      </c>
      <c r="J5678" s="2" t="str">
        <f>VLOOKUP(Sheet__29[[#This Row],[Cidade]],'Clientes'!C:D,2,FALSE)</f>
        <v>SP</v>
      </c>
      <c r="K5678" s="2" t="str">
        <f>VLOOKUP(Sheet__29[[#This Row],[Produto]],Produtos!B:C,2,FALSE)</f>
        <v>Armazenamento</v>
      </c>
      <c r="L5678" s="2" t="str">
        <f>VLOOKUP(Sheet__29[[#This Row],[Produto]],Produtos!B:D,3,FALSE)</f>
        <v>LG Brasil</v>
      </c>
      <c r="M5678" s="2">
        <f>VLOOKUP(Sheet__29[[#This Row],[Produto]],Estoque!A:B,2,FALSE)</f>
        <v>93</v>
      </c>
      <c r="N5678" s="5">
        <f>Sheet__29[[#This Row],[Qtd]]*Sheet__29[[#This Row],[Valor]]</f>
        <v>12070</v>
      </c>
      <c r="O5678" s="5">
        <f>Sheet__29[[#This Row],[Venda]]*(1-Sheet__29[[#This Row],[Desc]]/100)</f>
        <v>11466.5</v>
      </c>
      <c r="P5678"/>
    </row>
    <row r="5679" spans="1:16" x14ac:dyDescent="0.25">
      <c r="A5679">
        <v>105677</v>
      </c>
      <c r="B5679" s="1">
        <v>46204</v>
      </c>
      <c r="C5679" t="s">
        <v>938</v>
      </c>
      <c r="D5679" t="s">
        <v>1166</v>
      </c>
      <c r="E5679">
        <v>3</v>
      </c>
      <c r="F5679" s="4">
        <v>2975</v>
      </c>
      <c r="G5679">
        <v>0</v>
      </c>
      <c r="H5679" t="s">
        <v>1020</v>
      </c>
      <c r="I5679" s="2" t="str">
        <f>VLOOKUP(Sheet__29[[#This Row],[Filial]],Filiais!A:B,2,FALSE)</f>
        <v>Sorocaba</v>
      </c>
      <c r="J5679" s="2" t="str">
        <f>VLOOKUP(Sheet__29[[#This Row],[Cidade]],'Clientes'!C:D,2,FALSE)</f>
        <v>SP</v>
      </c>
      <c r="K5679" s="2" t="str">
        <f>VLOOKUP(Sheet__29[[#This Row],[Produto]],Produtos!B:C,2,FALSE)</f>
        <v>Monitor</v>
      </c>
      <c r="L5679" s="2" t="str">
        <f>VLOOKUP(Sheet__29[[#This Row],[Produto]],Produtos!B:D,3,FALSE)</f>
        <v>Kingston Brasil</v>
      </c>
      <c r="M5679" s="2">
        <f>VLOOKUP(Sheet__29[[#This Row],[Produto]],Estoque!A:B,2,FALSE)</f>
        <v>102</v>
      </c>
      <c r="N5679" s="5">
        <f>Sheet__29[[#This Row],[Qtd]]*Sheet__29[[#This Row],[Valor]]</f>
        <v>8925</v>
      </c>
      <c r="O5679" s="5">
        <f>Sheet__29[[#This Row],[Venda]]*(1-Sheet__29[[#This Row],[Desc]]/100)</f>
        <v>8925</v>
      </c>
      <c r="P5679"/>
    </row>
    <row r="5680" spans="1:16" x14ac:dyDescent="0.25">
      <c r="A5680">
        <v>105678</v>
      </c>
      <c r="B5680" s="1">
        <v>46204</v>
      </c>
      <c r="C5680" t="s">
        <v>151</v>
      </c>
      <c r="D5680" t="s">
        <v>1112</v>
      </c>
      <c r="E5680">
        <v>2</v>
      </c>
      <c r="F5680" s="4">
        <v>2823</v>
      </c>
      <c r="G5680">
        <v>10</v>
      </c>
      <c r="H5680" t="s">
        <v>1017</v>
      </c>
      <c r="I5680" s="2" t="str">
        <f>VLOOKUP(Sheet__29[[#This Row],[Filial]],Filiais!A:B,2,FALSE)</f>
        <v>Campinas</v>
      </c>
      <c r="J5680" s="2" t="str">
        <f>VLOOKUP(Sheet__29[[#This Row],[Cidade]],'Clientes'!C:D,2,FALSE)</f>
        <v>SP</v>
      </c>
      <c r="K5680" s="2" t="str">
        <f>VLOOKUP(Sheet__29[[#This Row],[Produto]],Produtos!B:C,2,FALSE)</f>
        <v>Monitor</v>
      </c>
      <c r="L5680" s="2" t="str">
        <f>VLOOKUP(Sheet__29[[#This Row],[Produto]],Produtos!B:D,3,FALSE)</f>
        <v>Dell Brasil</v>
      </c>
      <c r="M5680" s="2">
        <f>VLOOKUP(Sheet__29[[#This Row],[Produto]],Estoque!A:B,2,FALSE)</f>
        <v>266</v>
      </c>
      <c r="N5680" s="5">
        <f>Sheet__29[[#This Row],[Qtd]]*Sheet__29[[#This Row],[Valor]]</f>
        <v>5646</v>
      </c>
      <c r="O5680" s="5">
        <f>Sheet__29[[#This Row],[Venda]]*(1-Sheet__29[[#This Row],[Desc]]/100)</f>
        <v>5081.4000000000005</v>
      </c>
      <c r="P5680"/>
    </row>
    <row r="5681" spans="1:16" x14ac:dyDescent="0.25">
      <c r="A5681">
        <v>105679</v>
      </c>
      <c r="B5681" s="1">
        <v>46204</v>
      </c>
      <c r="C5681" t="s">
        <v>98</v>
      </c>
      <c r="D5681" t="s">
        <v>1155</v>
      </c>
      <c r="E5681">
        <v>5</v>
      </c>
      <c r="F5681" s="4">
        <v>4813</v>
      </c>
      <c r="G5681">
        <v>5</v>
      </c>
      <c r="H5681" t="s">
        <v>1024</v>
      </c>
      <c r="I5681" s="2" t="str">
        <f>VLOOKUP(Sheet__29[[#This Row],[Filial]],Filiais!A:B,2,FALSE)</f>
        <v>Ribeirão Preto</v>
      </c>
      <c r="J5681" s="2" t="str">
        <f>VLOOKUP(Sheet__29[[#This Row],[Cidade]],'Clientes'!C:D,2,FALSE)</f>
        <v>SP</v>
      </c>
      <c r="K5681" s="2" t="str">
        <f>VLOOKUP(Sheet__29[[#This Row],[Produto]],Produtos!B:C,2,FALSE)</f>
        <v>Rede</v>
      </c>
      <c r="L5681" s="2" t="str">
        <f>VLOOKUP(Sheet__29[[#This Row],[Produto]],Produtos!B:D,3,FALSE)</f>
        <v>LG Brasil</v>
      </c>
      <c r="M5681" s="2">
        <f>VLOOKUP(Sheet__29[[#This Row],[Produto]],Estoque!A:B,2,FALSE)</f>
        <v>137</v>
      </c>
      <c r="N5681" s="5">
        <f>Sheet__29[[#This Row],[Qtd]]*Sheet__29[[#This Row],[Valor]]</f>
        <v>24065</v>
      </c>
      <c r="O5681" s="5">
        <f>Sheet__29[[#This Row],[Venda]]*(1-Sheet__29[[#This Row],[Desc]]/100)</f>
        <v>22861.75</v>
      </c>
      <c r="P5681"/>
    </row>
    <row r="5682" spans="1:16" x14ac:dyDescent="0.25">
      <c r="A5682">
        <v>105680</v>
      </c>
      <c r="B5682" s="1">
        <v>46204</v>
      </c>
      <c r="C5682" t="s">
        <v>1011</v>
      </c>
      <c r="D5682" t="s">
        <v>1117</v>
      </c>
      <c r="E5682">
        <v>3</v>
      </c>
      <c r="F5682" s="4">
        <v>1694</v>
      </c>
      <c r="G5682">
        <v>10</v>
      </c>
      <c r="H5682" t="s">
        <v>1018</v>
      </c>
      <c r="I5682" s="2" t="str">
        <f>VLOOKUP(Sheet__29[[#This Row],[Filial]],Filiais!A:B,2,FALSE)</f>
        <v>Barueri</v>
      </c>
      <c r="J5682" s="2" t="str">
        <f>VLOOKUP(Sheet__29[[#This Row],[Cidade]],'Clientes'!C:D,2,FALSE)</f>
        <v>SP</v>
      </c>
      <c r="K5682" s="2" t="str">
        <f>VLOOKUP(Sheet__29[[#This Row],[Produto]],Produtos!B:C,2,FALSE)</f>
        <v>Armazenamento</v>
      </c>
      <c r="L5682" s="2" t="str">
        <f>VLOOKUP(Sheet__29[[#This Row],[Produto]],Produtos!B:D,3,FALSE)</f>
        <v>LG Brasil</v>
      </c>
      <c r="M5682" s="2">
        <f>VLOOKUP(Sheet__29[[#This Row],[Produto]],Estoque!A:B,2,FALSE)</f>
        <v>221</v>
      </c>
      <c r="N5682" s="5">
        <f>Sheet__29[[#This Row],[Qtd]]*Sheet__29[[#This Row],[Valor]]</f>
        <v>5082</v>
      </c>
      <c r="O5682" s="5">
        <f>Sheet__29[[#This Row],[Venda]]*(1-Sheet__29[[#This Row],[Desc]]/100)</f>
        <v>4573.8</v>
      </c>
      <c r="P5682"/>
    </row>
    <row r="5683" spans="1:16" x14ac:dyDescent="0.25">
      <c r="A5683">
        <v>105681</v>
      </c>
      <c r="B5683" s="1">
        <v>46204</v>
      </c>
      <c r="C5683" t="s">
        <v>125</v>
      </c>
      <c r="D5683" t="s">
        <v>1070</v>
      </c>
      <c r="E5683">
        <v>3</v>
      </c>
      <c r="F5683" s="4">
        <v>2224</v>
      </c>
      <c r="G5683">
        <v>5</v>
      </c>
      <c r="H5683" t="s">
        <v>1017</v>
      </c>
      <c r="I5683" s="2" t="str">
        <f>VLOOKUP(Sheet__29[[#This Row],[Filial]],Filiais!A:B,2,FALSE)</f>
        <v>Campinas</v>
      </c>
      <c r="J5683" s="2" t="str">
        <f>VLOOKUP(Sheet__29[[#This Row],[Cidade]],'Clientes'!C:D,2,FALSE)</f>
        <v>SP</v>
      </c>
      <c r="K5683" s="2" t="str">
        <f>VLOOKUP(Sheet__29[[#This Row],[Produto]],Produtos!B:C,2,FALSE)</f>
        <v>Notebook</v>
      </c>
      <c r="L5683" s="2" t="str">
        <f>VLOOKUP(Sheet__29[[#This Row],[Produto]],Produtos!B:D,3,FALSE)</f>
        <v>LG Brasil</v>
      </c>
      <c r="M5683" s="2">
        <f>VLOOKUP(Sheet__29[[#This Row],[Produto]],Estoque!A:B,2,FALSE)</f>
        <v>6</v>
      </c>
      <c r="N5683" s="5">
        <f>Sheet__29[[#This Row],[Qtd]]*Sheet__29[[#This Row],[Valor]]</f>
        <v>6672</v>
      </c>
      <c r="O5683" s="5">
        <f>Sheet__29[[#This Row],[Venda]]*(1-Sheet__29[[#This Row],[Desc]]/100)</f>
        <v>6338.4</v>
      </c>
      <c r="P5683"/>
    </row>
    <row r="5684" spans="1:16" x14ac:dyDescent="0.25">
      <c r="A5684">
        <v>105682</v>
      </c>
      <c r="B5684" s="1">
        <v>46204</v>
      </c>
      <c r="C5684" t="s">
        <v>784</v>
      </c>
      <c r="D5684" t="s">
        <v>1050</v>
      </c>
      <c r="E5684">
        <v>2</v>
      </c>
      <c r="F5684" s="4">
        <v>2811</v>
      </c>
      <c r="G5684">
        <v>0</v>
      </c>
      <c r="H5684" t="s">
        <v>1025</v>
      </c>
      <c r="I5684" s="2" t="str">
        <f>VLOOKUP(Sheet__29[[#This Row],[Filial]],Filiais!A:B,2,FALSE)</f>
        <v>São José dos Campos</v>
      </c>
      <c r="J5684" s="2" t="str">
        <f>VLOOKUP(Sheet__29[[#This Row],[Cidade]],'Clientes'!C:D,2,FALSE)</f>
        <v>SP</v>
      </c>
      <c r="K5684" s="2" t="str">
        <f>VLOOKUP(Sheet__29[[#This Row],[Produto]],Produtos!B:C,2,FALSE)</f>
        <v>Rede</v>
      </c>
      <c r="L5684" s="2" t="str">
        <f>VLOOKUP(Sheet__29[[#This Row],[Produto]],Produtos!B:D,3,FALSE)</f>
        <v>Lenovo Brasil</v>
      </c>
      <c r="M5684" s="2">
        <f>VLOOKUP(Sheet__29[[#This Row],[Produto]],Estoque!A:B,2,FALSE)</f>
        <v>262</v>
      </c>
      <c r="N5684" s="5">
        <f>Sheet__29[[#This Row],[Qtd]]*Sheet__29[[#This Row],[Valor]]</f>
        <v>5622</v>
      </c>
      <c r="O5684" s="5">
        <f>Sheet__29[[#This Row],[Venda]]*(1-Sheet__29[[#This Row],[Desc]]/100)</f>
        <v>5622</v>
      </c>
      <c r="P5684"/>
    </row>
    <row r="5685" spans="1:16" x14ac:dyDescent="0.25">
      <c r="A5685">
        <v>105683</v>
      </c>
      <c r="B5685" s="1">
        <v>46204</v>
      </c>
      <c r="C5685" t="s">
        <v>983</v>
      </c>
      <c r="D5685" t="s">
        <v>1060</v>
      </c>
      <c r="E5685">
        <v>3</v>
      </c>
      <c r="F5685" s="4">
        <v>1527</v>
      </c>
      <c r="G5685">
        <v>5</v>
      </c>
      <c r="H5685" t="s">
        <v>1018</v>
      </c>
      <c r="I5685" s="2" t="str">
        <f>VLOOKUP(Sheet__29[[#This Row],[Filial]],Filiais!A:B,2,FALSE)</f>
        <v>Barueri</v>
      </c>
      <c r="J5685" s="2" t="str">
        <f>VLOOKUP(Sheet__29[[#This Row],[Cidade]],'Clientes'!C:D,2,FALSE)</f>
        <v>SP</v>
      </c>
      <c r="K5685" s="2" t="str">
        <f>VLOOKUP(Sheet__29[[#This Row],[Produto]],Produtos!B:C,2,FALSE)</f>
        <v>Rede</v>
      </c>
      <c r="L5685" s="2" t="str">
        <f>VLOOKUP(Sheet__29[[#This Row],[Produto]],Produtos!B:D,3,FALSE)</f>
        <v>LG Brasil</v>
      </c>
      <c r="M5685" s="2">
        <f>VLOOKUP(Sheet__29[[#This Row],[Produto]],Estoque!A:B,2,FALSE)</f>
        <v>281</v>
      </c>
      <c r="N5685" s="5">
        <f>Sheet__29[[#This Row],[Qtd]]*Sheet__29[[#This Row],[Valor]]</f>
        <v>4581</v>
      </c>
      <c r="O5685" s="5">
        <f>Sheet__29[[#This Row],[Venda]]*(1-Sheet__29[[#This Row],[Desc]]/100)</f>
        <v>4351.95</v>
      </c>
      <c r="P5685"/>
    </row>
    <row r="5686" spans="1:16" x14ac:dyDescent="0.25">
      <c r="A5686">
        <v>105684</v>
      </c>
      <c r="B5686" s="1">
        <v>46204</v>
      </c>
      <c r="C5686" t="s">
        <v>46</v>
      </c>
      <c r="D5686" t="s">
        <v>1050</v>
      </c>
      <c r="E5686">
        <v>4</v>
      </c>
      <c r="F5686" s="4">
        <v>3570</v>
      </c>
      <c r="G5686">
        <v>0</v>
      </c>
      <c r="H5686" t="s">
        <v>1025</v>
      </c>
      <c r="I5686" s="2" t="str">
        <f>VLOOKUP(Sheet__29[[#This Row],[Filial]],Filiais!A:B,2,FALSE)</f>
        <v>São José dos Campos</v>
      </c>
      <c r="J5686" s="2" t="str">
        <f>VLOOKUP(Sheet__29[[#This Row],[Cidade]],'Clientes'!C:D,2,FALSE)</f>
        <v>SP</v>
      </c>
      <c r="K5686" s="2" t="str">
        <f>VLOOKUP(Sheet__29[[#This Row],[Produto]],Produtos!B:C,2,FALSE)</f>
        <v>Rede</v>
      </c>
      <c r="L5686" s="2" t="str">
        <f>VLOOKUP(Sheet__29[[#This Row],[Produto]],Produtos!B:D,3,FALSE)</f>
        <v>Lenovo Brasil</v>
      </c>
      <c r="M5686" s="2">
        <f>VLOOKUP(Sheet__29[[#This Row],[Produto]],Estoque!A:B,2,FALSE)</f>
        <v>262</v>
      </c>
      <c r="N5686" s="5">
        <f>Sheet__29[[#This Row],[Qtd]]*Sheet__29[[#This Row],[Valor]]</f>
        <v>14280</v>
      </c>
      <c r="O5686" s="5">
        <f>Sheet__29[[#This Row],[Venda]]*(1-Sheet__29[[#This Row],[Desc]]/100)</f>
        <v>14280</v>
      </c>
      <c r="P5686"/>
    </row>
    <row r="5687" spans="1:16" x14ac:dyDescent="0.25">
      <c r="A5687">
        <v>105685</v>
      </c>
      <c r="B5687" s="1">
        <v>46204</v>
      </c>
      <c r="C5687" t="s">
        <v>93</v>
      </c>
      <c r="D5687" t="s">
        <v>1089</v>
      </c>
      <c r="E5687">
        <v>5</v>
      </c>
      <c r="F5687" s="4">
        <v>2740</v>
      </c>
      <c r="G5687">
        <v>0</v>
      </c>
      <c r="H5687" t="s">
        <v>1024</v>
      </c>
      <c r="I5687" s="2" t="str">
        <f>VLOOKUP(Sheet__29[[#This Row],[Filial]],Filiais!A:B,2,FALSE)</f>
        <v>Ribeirão Preto</v>
      </c>
      <c r="J5687" s="2" t="str">
        <f>VLOOKUP(Sheet__29[[#This Row],[Cidade]],'Clientes'!C:D,2,FALSE)</f>
        <v>SP</v>
      </c>
      <c r="K5687" s="2" t="str">
        <f>VLOOKUP(Sheet__29[[#This Row],[Produto]],Produtos!B:C,2,FALSE)</f>
        <v>Periférico</v>
      </c>
      <c r="L5687" s="2" t="str">
        <f>VLOOKUP(Sheet__29[[#This Row],[Produto]],Produtos!B:D,3,FALSE)</f>
        <v>Logitech Brasil</v>
      </c>
      <c r="M5687" s="2">
        <f>VLOOKUP(Sheet__29[[#This Row],[Produto]],Estoque!A:B,2,FALSE)</f>
        <v>39</v>
      </c>
      <c r="N5687" s="5">
        <f>Sheet__29[[#This Row],[Qtd]]*Sheet__29[[#This Row],[Valor]]</f>
        <v>13700</v>
      </c>
      <c r="O5687" s="5">
        <f>Sheet__29[[#This Row],[Venda]]*(1-Sheet__29[[#This Row],[Desc]]/100)</f>
        <v>13700</v>
      </c>
      <c r="P5687"/>
    </row>
    <row r="5688" spans="1:16" x14ac:dyDescent="0.25">
      <c r="A5688">
        <v>105686</v>
      </c>
      <c r="B5688" s="1">
        <v>46204</v>
      </c>
      <c r="C5688" t="s">
        <v>450</v>
      </c>
      <c r="D5688" t="s">
        <v>1109</v>
      </c>
      <c r="E5688">
        <v>2</v>
      </c>
      <c r="F5688" s="4">
        <v>1400</v>
      </c>
      <c r="G5688">
        <v>5</v>
      </c>
      <c r="H5688" t="s">
        <v>1018</v>
      </c>
      <c r="I5688" s="2" t="str">
        <f>VLOOKUP(Sheet__29[[#This Row],[Filial]],Filiais!A:B,2,FALSE)</f>
        <v>Barueri</v>
      </c>
      <c r="J5688" s="2" t="str">
        <f>VLOOKUP(Sheet__29[[#This Row],[Cidade]],'Clientes'!C:D,2,FALSE)</f>
        <v>SP</v>
      </c>
      <c r="K5688" s="2" t="str">
        <f>VLOOKUP(Sheet__29[[#This Row],[Produto]],Produtos!B:C,2,FALSE)</f>
        <v>Armazenamento</v>
      </c>
      <c r="L5688" s="2" t="str">
        <f>VLOOKUP(Sheet__29[[#This Row],[Produto]],Produtos!B:D,3,FALSE)</f>
        <v>Dell Brasil</v>
      </c>
      <c r="M5688" s="2">
        <f>VLOOKUP(Sheet__29[[#This Row],[Produto]],Estoque!A:B,2,FALSE)</f>
        <v>253</v>
      </c>
      <c r="N5688" s="5">
        <f>Sheet__29[[#This Row],[Qtd]]*Sheet__29[[#This Row],[Valor]]</f>
        <v>2800</v>
      </c>
      <c r="O5688" s="5">
        <f>Sheet__29[[#This Row],[Venda]]*(1-Sheet__29[[#This Row],[Desc]]/100)</f>
        <v>2660</v>
      </c>
      <c r="P5688"/>
    </row>
    <row r="5689" spans="1:16" x14ac:dyDescent="0.25">
      <c r="A5689">
        <v>105687</v>
      </c>
      <c r="B5689" s="1">
        <v>46204</v>
      </c>
      <c r="C5689" t="s">
        <v>880</v>
      </c>
      <c r="D5689" t="s">
        <v>1115</v>
      </c>
      <c r="E5689">
        <v>1</v>
      </c>
      <c r="F5689" s="4">
        <v>3732</v>
      </c>
      <c r="G5689">
        <v>5</v>
      </c>
      <c r="H5689" t="s">
        <v>1018</v>
      </c>
      <c r="I5689" s="2" t="str">
        <f>VLOOKUP(Sheet__29[[#This Row],[Filial]],Filiais!A:B,2,FALSE)</f>
        <v>Barueri</v>
      </c>
      <c r="J5689" s="2" t="str">
        <f>VLOOKUP(Sheet__29[[#This Row],[Cidade]],'Clientes'!C:D,2,FALSE)</f>
        <v>SP</v>
      </c>
      <c r="K5689" s="2" t="str">
        <f>VLOOKUP(Sheet__29[[#This Row],[Produto]],Produtos!B:C,2,FALSE)</f>
        <v>Periférico</v>
      </c>
      <c r="L5689" s="2" t="str">
        <f>VLOOKUP(Sheet__29[[#This Row],[Produto]],Produtos!B:D,3,FALSE)</f>
        <v>Dell Brasil</v>
      </c>
      <c r="M5689" s="2">
        <f>VLOOKUP(Sheet__29[[#This Row],[Produto]],Estoque!A:B,2,FALSE)</f>
        <v>266</v>
      </c>
      <c r="N5689" s="5">
        <f>Sheet__29[[#This Row],[Qtd]]*Sheet__29[[#This Row],[Valor]]</f>
        <v>3732</v>
      </c>
      <c r="O5689" s="5">
        <f>Sheet__29[[#This Row],[Venda]]*(1-Sheet__29[[#This Row],[Desc]]/100)</f>
        <v>3545.3999999999996</v>
      </c>
      <c r="P5689"/>
    </row>
    <row r="5690" spans="1:16" x14ac:dyDescent="0.25">
      <c r="A5690">
        <v>105688</v>
      </c>
      <c r="B5690" s="1">
        <v>46204</v>
      </c>
      <c r="C5690" t="s">
        <v>38</v>
      </c>
      <c r="D5690" t="s">
        <v>1106</v>
      </c>
      <c r="E5690">
        <v>5</v>
      </c>
      <c r="F5690" s="4">
        <v>4520</v>
      </c>
      <c r="G5690">
        <v>5</v>
      </c>
      <c r="H5690" t="s">
        <v>1020</v>
      </c>
      <c r="I5690" s="2" t="str">
        <f>VLOOKUP(Sheet__29[[#This Row],[Filial]],Filiais!A:B,2,FALSE)</f>
        <v>Sorocaba</v>
      </c>
      <c r="J5690" s="2" t="str">
        <f>VLOOKUP(Sheet__29[[#This Row],[Cidade]],'Clientes'!C:D,2,FALSE)</f>
        <v>SP</v>
      </c>
      <c r="K5690" s="2" t="str">
        <f>VLOOKUP(Sheet__29[[#This Row],[Produto]],Produtos!B:C,2,FALSE)</f>
        <v>Rede</v>
      </c>
      <c r="L5690" s="2" t="str">
        <f>VLOOKUP(Sheet__29[[#This Row],[Produto]],Produtos!B:D,3,FALSE)</f>
        <v>Logitech Brasil</v>
      </c>
      <c r="M5690" s="2">
        <f>VLOOKUP(Sheet__29[[#This Row],[Produto]],Estoque!A:B,2,FALSE)</f>
        <v>82</v>
      </c>
      <c r="N5690" s="5">
        <f>Sheet__29[[#This Row],[Qtd]]*Sheet__29[[#This Row],[Valor]]</f>
        <v>22600</v>
      </c>
      <c r="O5690" s="5">
        <f>Sheet__29[[#This Row],[Venda]]*(1-Sheet__29[[#This Row],[Desc]]/100)</f>
        <v>21470</v>
      </c>
      <c r="P5690"/>
    </row>
    <row r="5691" spans="1:16" x14ac:dyDescent="0.25">
      <c r="A5691">
        <v>105689</v>
      </c>
      <c r="B5691" s="1">
        <v>46204</v>
      </c>
      <c r="C5691" t="s">
        <v>876</v>
      </c>
      <c r="D5691" t="s">
        <v>1125</v>
      </c>
      <c r="E5691">
        <v>4</v>
      </c>
      <c r="F5691" s="4">
        <v>2883</v>
      </c>
      <c r="G5691">
        <v>10</v>
      </c>
      <c r="H5691" t="s">
        <v>1017</v>
      </c>
      <c r="I5691" s="2" t="str">
        <f>VLOOKUP(Sheet__29[[#This Row],[Filial]],Filiais!A:B,2,FALSE)</f>
        <v>Campinas</v>
      </c>
      <c r="J5691" s="2" t="str">
        <f>VLOOKUP(Sheet__29[[#This Row],[Cidade]],'Clientes'!C:D,2,FALSE)</f>
        <v>SP</v>
      </c>
      <c r="K5691" s="2" t="str">
        <f>VLOOKUP(Sheet__29[[#This Row],[Produto]],Produtos!B:C,2,FALSE)</f>
        <v>Periférico</v>
      </c>
      <c r="L5691" s="2" t="str">
        <f>VLOOKUP(Sheet__29[[#This Row],[Produto]],Produtos!B:D,3,FALSE)</f>
        <v>Dell Brasil</v>
      </c>
      <c r="M5691" s="2">
        <f>VLOOKUP(Sheet__29[[#This Row],[Produto]],Estoque!A:B,2,FALSE)</f>
        <v>87</v>
      </c>
      <c r="N5691" s="5">
        <f>Sheet__29[[#This Row],[Qtd]]*Sheet__29[[#This Row],[Valor]]</f>
        <v>11532</v>
      </c>
      <c r="O5691" s="5">
        <f>Sheet__29[[#This Row],[Venda]]*(1-Sheet__29[[#This Row],[Desc]]/100)</f>
        <v>10378.800000000001</v>
      </c>
      <c r="P5691"/>
    </row>
    <row r="5692" spans="1:16" x14ac:dyDescent="0.25">
      <c r="A5692">
        <v>105690</v>
      </c>
      <c r="B5692" s="1">
        <v>46204</v>
      </c>
      <c r="C5692" t="s">
        <v>191</v>
      </c>
      <c r="D5692" t="s">
        <v>1126</v>
      </c>
      <c r="E5692">
        <v>1</v>
      </c>
      <c r="F5692" s="4">
        <v>2216</v>
      </c>
      <c r="G5692">
        <v>0</v>
      </c>
      <c r="H5692" t="s">
        <v>1025</v>
      </c>
      <c r="I5692" s="2" t="str">
        <f>VLOOKUP(Sheet__29[[#This Row],[Filial]],Filiais!A:B,2,FALSE)</f>
        <v>São José dos Campos</v>
      </c>
      <c r="J5692" s="2" t="str">
        <f>VLOOKUP(Sheet__29[[#This Row],[Cidade]],'Clientes'!C:D,2,FALSE)</f>
        <v>SP</v>
      </c>
      <c r="K5692" s="2" t="str">
        <f>VLOOKUP(Sheet__29[[#This Row],[Produto]],Produtos!B:C,2,FALSE)</f>
        <v>Periférico</v>
      </c>
      <c r="L5692" s="2" t="str">
        <f>VLOOKUP(Sheet__29[[#This Row],[Produto]],Produtos!B:D,3,FALSE)</f>
        <v>Logitech Brasil</v>
      </c>
      <c r="M5692" s="2">
        <f>VLOOKUP(Sheet__29[[#This Row],[Produto]],Estoque!A:B,2,FALSE)</f>
        <v>52</v>
      </c>
      <c r="N5692" s="5">
        <f>Sheet__29[[#This Row],[Qtd]]*Sheet__29[[#This Row],[Valor]]</f>
        <v>2216</v>
      </c>
      <c r="O5692" s="5">
        <f>Sheet__29[[#This Row],[Venda]]*(1-Sheet__29[[#This Row],[Desc]]/100)</f>
        <v>2216</v>
      </c>
      <c r="P5692"/>
    </row>
    <row r="5693" spans="1:16" x14ac:dyDescent="0.25">
      <c r="A5693">
        <v>105691</v>
      </c>
      <c r="B5693" s="1">
        <v>46204</v>
      </c>
      <c r="C5693" t="s">
        <v>434</v>
      </c>
      <c r="D5693" t="s">
        <v>1161</v>
      </c>
      <c r="E5693">
        <v>4</v>
      </c>
      <c r="F5693" s="4">
        <v>3688</v>
      </c>
      <c r="G5693">
        <v>10</v>
      </c>
      <c r="H5693" t="s">
        <v>1021</v>
      </c>
      <c r="I5693" s="2" t="str">
        <f>VLOOKUP(Sheet__29[[#This Row],[Filial]],Filiais!A:B,2,FALSE)</f>
        <v>Jundiaí</v>
      </c>
      <c r="J5693" s="2" t="str">
        <f>VLOOKUP(Sheet__29[[#This Row],[Cidade]],'Clientes'!C:D,2,FALSE)</f>
        <v>SP</v>
      </c>
      <c r="K5693" s="2" t="str">
        <f>VLOOKUP(Sheet__29[[#This Row],[Produto]],Produtos!B:C,2,FALSE)</f>
        <v>Rede</v>
      </c>
      <c r="L5693" s="2" t="str">
        <f>VLOOKUP(Sheet__29[[#This Row],[Produto]],Produtos!B:D,3,FALSE)</f>
        <v>Dell Brasil</v>
      </c>
      <c r="M5693" s="2">
        <f>VLOOKUP(Sheet__29[[#This Row],[Produto]],Estoque!A:B,2,FALSE)</f>
        <v>211</v>
      </c>
      <c r="N5693" s="5">
        <f>Sheet__29[[#This Row],[Qtd]]*Sheet__29[[#This Row],[Valor]]</f>
        <v>14752</v>
      </c>
      <c r="O5693" s="5">
        <f>Sheet__29[[#This Row],[Venda]]*(1-Sheet__29[[#This Row],[Desc]]/100)</f>
        <v>13276.800000000001</v>
      </c>
      <c r="P5693"/>
    </row>
    <row r="5694" spans="1:16" x14ac:dyDescent="0.25">
      <c r="A5694">
        <v>105692</v>
      </c>
      <c r="B5694" s="1">
        <v>46204</v>
      </c>
      <c r="C5694" t="s">
        <v>232</v>
      </c>
      <c r="D5694" t="s">
        <v>1041</v>
      </c>
      <c r="E5694">
        <v>4</v>
      </c>
      <c r="F5694" s="4">
        <v>2681</v>
      </c>
      <c r="G5694">
        <v>10</v>
      </c>
      <c r="H5694" t="s">
        <v>1021</v>
      </c>
      <c r="I5694" s="2" t="str">
        <f>VLOOKUP(Sheet__29[[#This Row],[Filial]],Filiais!A:B,2,FALSE)</f>
        <v>Jundiaí</v>
      </c>
      <c r="J5694" s="2" t="str">
        <f>VLOOKUP(Sheet__29[[#This Row],[Cidade]],'Clientes'!C:D,2,FALSE)</f>
        <v>SP</v>
      </c>
      <c r="K5694" s="2" t="str">
        <f>VLOOKUP(Sheet__29[[#This Row],[Produto]],Produtos!B:C,2,FALSE)</f>
        <v>Monitor</v>
      </c>
      <c r="L5694" s="2" t="str">
        <f>VLOOKUP(Sheet__29[[#This Row],[Produto]],Produtos!B:D,3,FALSE)</f>
        <v>LG Brasil</v>
      </c>
      <c r="M5694" s="2">
        <f>VLOOKUP(Sheet__29[[#This Row],[Produto]],Estoque!A:B,2,FALSE)</f>
        <v>284</v>
      </c>
      <c r="N5694" s="5">
        <f>Sheet__29[[#This Row],[Qtd]]*Sheet__29[[#This Row],[Valor]]</f>
        <v>10724</v>
      </c>
      <c r="O5694" s="5">
        <f>Sheet__29[[#This Row],[Venda]]*(1-Sheet__29[[#This Row],[Desc]]/100)</f>
        <v>9651.6</v>
      </c>
      <c r="P5694"/>
    </row>
    <row r="5695" spans="1:16" x14ac:dyDescent="0.25">
      <c r="A5695">
        <v>105693</v>
      </c>
      <c r="B5695" s="1">
        <v>46204</v>
      </c>
      <c r="C5695" t="s">
        <v>856</v>
      </c>
      <c r="D5695" t="s">
        <v>1083</v>
      </c>
      <c r="E5695">
        <v>1</v>
      </c>
      <c r="F5695" s="4">
        <v>2527</v>
      </c>
      <c r="G5695">
        <v>10</v>
      </c>
      <c r="H5695" t="s">
        <v>1019</v>
      </c>
      <c r="I5695" s="2" t="str">
        <f>VLOOKUP(Sheet__29[[#This Row],[Filial]],Filiais!A:B,2,FALSE)</f>
        <v>Osasco</v>
      </c>
      <c r="J5695" s="2" t="str">
        <f>VLOOKUP(Sheet__29[[#This Row],[Cidade]],'Clientes'!C:D,2,FALSE)</f>
        <v>SP</v>
      </c>
      <c r="K5695" s="2" t="str">
        <f>VLOOKUP(Sheet__29[[#This Row],[Produto]],Produtos!B:C,2,FALSE)</f>
        <v>Rede</v>
      </c>
      <c r="L5695" s="2" t="str">
        <f>VLOOKUP(Sheet__29[[#This Row],[Produto]],Produtos!B:D,3,FALSE)</f>
        <v>Lenovo Brasil</v>
      </c>
      <c r="M5695" s="2">
        <f>VLOOKUP(Sheet__29[[#This Row],[Produto]],Estoque!A:B,2,FALSE)</f>
        <v>274</v>
      </c>
      <c r="N5695" s="5">
        <f>Sheet__29[[#This Row],[Qtd]]*Sheet__29[[#This Row],[Valor]]</f>
        <v>2527</v>
      </c>
      <c r="O5695" s="5">
        <f>Sheet__29[[#This Row],[Venda]]*(1-Sheet__29[[#This Row],[Desc]]/100)</f>
        <v>2274.3000000000002</v>
      </c>
      <c r="P5695"/>
    </row>
    <row r="5696" spans="1:16" x14ac:dyDescent="0.25">
      <c r="A5696">
        <v>105694</v>
      </c>
      <c r="B5696" s="1">
        <v>46204</v>
      </c>
      <c r="C5696" t="s">
        <v>534</v>
      </c>
      <c r="D5696" t="s">
        <v>1103</v>
      </c>
      <c r="E5696">
        <v>4</v>
      </c>
      <c r="F5696" s="4">
        <v>2250</v>
      </c>
      <c r="G5696">
        <v>10</v>
      </c>
      <c r="H5696" t="s">
        <v>1017</v>
      </c>
      <c r="I5696" s="2" t="str">
        <f>VLOOKUP(Sheet__29[[#This Row],[Filial]],Filiais!A:B,2,FALSE)</f>
        <v>Campinas</v>
      </c>
      <c r="J5696" s="2" t="str">
        <f>VLOOKUP(Sheet__29[[#This Row],[Cidade]],'Clientes'!C:D,2,FALSE)</f>
        <v>SP</v>
      </c>
      <c r="K5696" s="2" t="str">
        <f>VLOOKUP(Sheet__29[[#This Row],[Produto]],Produtos!B:C,2,FALSE)</f>
        <v>Rede</v>
      </c>
      <c r="L5696" s="2" t="str">
        <f>VLOOKUP(Sheet__29[[#This Row],[Produto]],Produtos!B:D,3,FALSE)</f>
        <v>Logitech Brasil</v>
      </c>
      <c r="M5696" s="2">
        <f>VLOOKUP(Sheet__29[[#This Row],[Produto]],Estoque!A:B,2,FALSE)</f>
        <v>215</v>
      </c>
      <c r="N5696" s="5">
        <f>Sheet__29[[#This Row],[Qtd]]*Sheet__29[[#This Row],[Valor]]</f>
        <v>9000</v>
      </c>
      <c r="O5696" s="5">
        <f>Sheet__29[[#This Row],[Venda]]*(1-Sheet__29[[#This Row],[Desc]]/100)</f>
        <v>8100</v>
      </c>
      <c r="P5696"/>
    </row>
    <row r="5697" spans="1:16" x14ac:dyDescent="0.25">
      <c r="A5697">
        <v>105695</v>
      </c>
      <c r="B5697" s="1">
        <v>46204</v>
      </c>
      <c r="C5697" t="s">
        <v>146</v>
      </c>
      <c r="D5697" t="s">
        <v>1168</v>
      </c>
      <c r="E5697">
        <v>2</v>
      </c>
      <c r="F5697" s="4">
        <v>4838</v>
      </c>
      <c r="G5697">
        <v>10</v>
      </c>
      <c r="H5697" t="s">
        <v>1021</v>
      </c>
      <c r="I5697" s="2" t="str">
        <f>VLOOKUP(Sheet__29[[#This Row],[Filial]],Filiais!A:B,2,FALSE)</f>
        <v>Jundiaí</v>
      </c>
      <c r="J5697" s="2" t="str">
        <f>VLOOKUP(Sheet__29[[#This Row],[Cidade]],'Clientes'!C:D,2,FALSE)</f>
        <v>SP</v>
      </c>
      <c r="K5697" s="2" t="str">
        <f>VLOOKUP(Sheet__29[[#This Row],[Produto]],Produtos!B:C,2,FALSE)</f>
        <v>Rede</v>
      </c>
      <c r="L5697" s="2" t="str">
        <f>VLOOKUP(Sheet__29[[#This Row],[Produto]],Produtos!B:D,3,FALSE)</f>
        <v>Kingston Brasil</v>
      </c>
      <c r="M5697" s="2">
        <f>VLOOKUP(Sheet__29[[#This Row],[Produto]],Estoque!A:B,2,FALSE)</f>
        <v>89</v>
      </c>
      <c r="N5697" s="5">
        <f>Sheet__29[[#This Row],[Qtd]]*Sheet__29[[#This Row],[Valor]]</f>
        <v>9676</v>
      </c>
      <c r="O5697" s="5">
        <f>Sheet__29[[#This Row],[Venda]]*(1-Sheet__29[[#This Row],[Desc]]/100)</f>
        <v>8708.4</v>
      </c>
      <c r="P5697"/>
    </row>
    <row r="5698" spans="1:16" x14ac:dyDescent="0.25">
      <c r="A5698">
        <v>105696</v>
      </c>
      <c r="B5698" s="1">
        <v>46204</v>
      </c>
      <c r="C5698" t="s">
        <v>461</v>
      </c>
      <c r="D5698" t="s">
        <v>1037</v>
      </c>
      <c r="E5698">
        <v>4</v>
      </c>
      <c r="F5698" s="4">
        <v>2662</v>
      </c>
      <c r="G5698">
        <v>5</v>
      </c>
      <c r="H5698" t="s">
        <v>1018</v>
      </c>
      <c r="I5698" s="2" t="str">
        <f>VLOOKUP(Sheet__29[[#This Row],[Filial]],Filiais!A:B,2,FALSE)</f>
        <v>Barueri</v>
      </c>
      <c r="J5698" s="2" t="str">
        <f>VLOOKUP(Sheet__29[[#This Row],[Cidade]],'Clientes'!C:D,2,FALSE)</f>
        <v>SP</v>
      </c>
      <c r="K5698" s="2" t="str">
        <f>VLOOKUP(Sheet__29[[#This Row],[Produto]],Produtos!B:C,2,FALSE)</f>
        <v>Periférico</v>
      </c>
      <c r="L5698" s="2" t="str">
        <f>VLOOKUP(Sheet__29[[#This Row],[Produto]],Produtos!B:D,3,FALSE)</f>
        <v>Lenovo Brasil</v>
      </c>
      <c r="M5698" s="2">
        <f>VLOOKUP(Sheet__29[[#This Row],[Produto]],Estoque!A:B,2,FALSE)</f>
        <v>17</v>
      </c>
      <c r="N5698" s="5">
        <f>Sheet__29[[#This Row],[Qtd]]*Sheet__29[[#This Row],[Valor]]</f>
        <v>10648</v>
      </c>
      <c r="O5698" s="5">
        <f>Sheet__29[[#This Row],[Venda]]*(1-Sheet__29[[#This Row],[Desc]]/100)</f>
        <v>10115.6</v>
      </c>
      <c r="P5698"/>
    </row>
    <row r="5699" spans="1:16" x14ac:dyDescent="0.25">
      <c r="A5699">
        <v>105697</v>
      </c>
      <c r="B5699" s="1">
        <v>46204</v>
      </c>
      <c r="C5699" t="s">
        <v>519</v>
      </c>
      <c r="D5699" t="s">
        <v>1082</v>
      </c>
      <c r="E5699">
        <v>3</v>
      </c>
      <c r="F5699" s="4">
        <v>1606</v>
      </c>
      <c r="G5699">
        <v>0</v>
      </c>
      <c r="H5699" t="s">
        <v>1017</v>
      </c>
      <c r="I5699" s="2" t="str">
        <f>VLOOKUP(Sheet__29[[#This Row],[Filial]],Filiais!A:B,2,FALSE)</f>
        <v>Campinas</v>
      </c>
      <c r="J5699" s="2" t="str">
        <f>VLOOKUP(Sheet__29[[#This Row],[Cidade]],'Clientes'!C:D,2,FALSE)</f>
        <v>SP</v>
      </c>
      <c r="K5699" s="2" t="str">
        <f>VLOOKUP(Sheet__29[[#This Row],[Produto]],Produtos!B:C,2,FALSE)</f>
        <v>Monitor</v>
      </c>
      <c r="L5699" s="2" t="str">
        <f>VLOOKUP(Sheet__29[[#This Row],[Produto]],Produtos!B:D,3,FALSE)</f>
        <v>Dell Brasil</v>
      </c>
      <c r="M5699" s="2">
        <f>VLOOKUP(Sheet__29[[#This Row],[Produto]],Estoque!A:B,2,FALSE)</f>
        <v>189</v>
      </c>
      <c r="N5699" s="5">
        <f>Sheet__29[[#This Row],[Qtd]]*Sheet__29[[#This Row],[Valor]]</f>
        <v>4818</v>
      </c>
      <c r="O5699" s="5">
        <f>Sheet__29[[#This Row],[Venda]]*(1-Sheet__29[[#This Row],[Desc]]/100)</f>
        <v>4818</v>
      </c>
      <c r="P5699"/>
    </row>
    <row r="5700" spans="1:16" x14ac:dyDescent="0.25">
      <c r="A5700">
        <v>105698</v>
      </c>
      <c r="B5700" s="1">
        <v>46204</v>
      </c>
      <c r="C5700" t="s">
        <v>505</v>
      </c>
      <c r="D5700" t="s">
        <v>1124</v>
      </c>
      <c r="E5700">
        <v>4</v>
      </c>
      <c r="F5700" s="4">
        <v>1568</v>
      </c>
      <c r="G5700">
        <v>10</v>
      </c>
      <c r="H5700" t="s">
        <v>1025</v>
      </c>
      <c r="I5700" s="2" t="str">
        <f>VLOOKUP(Sheet__29[[#This Row],[Filial]],Filiais!A:B,2,FALSE)</f>
        <v>São José dos Campos</v>
      </c>
      <c r="J5700" s="2" t="str">
        <f>VLOOKUP(Sheet__29[[#This Row],[Cidade]],'Clientes'!C:D,2,FALSE)</f>
        <v>SP</v>
      </c>
      <c r="K5700" s="2" t="str">
        <f>VLOOKUP(Sheet__29[[#This Row],[Produto]],Produtos!B:C,2,FALSE)</f>
        <v>Rede</v>
      </c>
      <c r="L5700" s="2" t="str">
        <f>VLOOKUP(Sheet__29[[#This Row],[Produto]],Produtos!B:D,3,FALSE)</f>
        <v>LG Brasil</v>
      </c>
      <c r="M5700" s="2">
        <f>VLOOKUP(Sheet__29[[#This Row],[Produto]],Estoque!A:B,2,FALSE)</f>
        <v>264</v>
      </c>
      <c r="N5700" s="5">
        <f>Sheet__29[[#This Row],[Qtd]]*Sheet__29[[#This Row],[Valor]]</f>
        <v>6272</v>
      </c>
      <c r="O5700" s="5">
        <f>Sheet__29[[#This Row],[Venda]]*(1-Sheet__29[[#This Row],[Desc]]/100)</f>
        <v>5644.8</v>
      </c>
      <c r="P5700"/>
    </row>
    <row r="5701" spans="1:16" x14ac:dyDescent="0.25">
      <c r="A5701">
        <v>105699</v>
      </c>
      <c r="B5701" s="1">
        <v>46204</v>
      </c>
      <c r="C5701" t="s">
        <v>306</v>
      </c>
      <c r="D5701" t="s">
        <v>1065</v>
      </c>
      <c r="E5701">
        <v>2</v>
      </c>
      <c r="F5701" s="4">
        <v>2293</v>
      </c>
      <c r="G5701">
        <v>10</v>
      </c>
      <c r="H5701" t="s">
        <v>1024</v>
      </c>
      <c r="I5701" s="2" t="str">
        <f>VLOOKUP(Sheet__29[[#This Row],[Filial]],Filiais!A:B,2,FALSE)</f>
        <v>Ribeirão Preto</v>
      </c>
      <c r="J5701" s="2" t="str">
        <f>VLOOKUP(Sheet__29[[#This Row],[Cidade]],'Clientes'!C:D,2,FALSE)</f>
        <v>SP</v>
      </c>
      <c r="K5701" s="2" t="str">
        <f>VLOOKUP(Sheet__29[[#This Row],[Produto]],Produtos!B:C,2,FALSE)</f>
        <v>Monitor</v>
      </c>
      <c r="L5701" s="2" t="str">
        <f>VLOOKUP(Sheet__29[[#This Row],[Produto]],Produtos!B:D,3,FALSE)</f>
        <v>LG Brasil</v>
      </c>
      <c r="M5701" s="2">
        <f>VLOOKUP(Sheet__29[[#This Row],[Produto]],Estoque!A:B,2,FALSE)</f>
        <v>62</v>
      </c>
      <c r="N5701" s="5">
        <f>Sheet__29[[#This Row],[Qtd]]*Sheet__29[[#This Row],[Valor]]</f>
        <v>4586</v>
      </c>
      <c r="O5701" s="5">
        <f>Sheet__29[[#This Row],[Venda]]*(1-Sheet__29[[#This Row],[Desc]]/100)</f>
        <v>4127.4000000000005</v>
      </c>
      <c r="P5701"/>
    </row>
    <row r="5702" spans="1:16" x14ac:dyDescent="0.25">
      <c r="A5702">
        <v>105700</v>
      </c>
      <c r="B5702" s="1">
        <v>46204</v>
      </c>
      <c r="C5702" t="s">
        <v>994</v>
      </c>
      <c r="D5702" t="s">
        <v>1089</v>
      </c>
      <c r="E5702">
        <v>3</v>
      </c>
      <c r="F5702" s="4">
        <v>2310</v>
      </c>
      <c r="G5702">
        <v>10</v>
      </c>
      <c r="H5702" t="s">
        <v>1024</v>
      </c>
      <c r="I5702" s="2" t="str">
        <f>VLOOKUP(Sheet__29[[#This Row],[Filial]],Filiais!A:B,2,FALSE)</f>
        <v>Ribeirão Preto</v>
      </c>
      <c r="J5702" s="2" t="str">
        <f>VLOOKUP(Sheet__29[[#This Row],[Cidade]],'Clientes'!C:D,2,FALSE)</f>
        <v>SP</v>
      </c>
      <c r="K5702" s="2" t="str">
        <f>VLOOKUP(Sheet__29[[#This Row],[Produto]],Produtos!B:C,2,FALSE)</f>
        <v>Periférico</v>
      </c>
      <c r="L5702" s="2" t="str">
        <f>VLOOKUP(Sheet__29[[#This Row],[Produto]],Produtos!B:D,3,FALSE)</f>
        <v>Logitech Brasil</v>
      </c>
      <c r="M5702" s="2">
        <f>VLOOKUP(Sheet__29[[#This Row],[Produto]],Estoque!A:B,2,FALSE)</f>
        <v>39</v>
      </c>
      <c r="N5702" s="5">
        <f>Sheet__29[[#This Row],[Qtd]]*Sheet__29[[#This Row],[Valor]]</f>
        <v>6930</v>
      </c>
      <c r="O5702" s="5">
        <f>Sheet__29[[#This Row],[Venda]]*(1-Sheet__29[[#This Row],[Desc]]/100)</f>
        <v>6237</v>
      </c>
      <c r="P5702"/>
    </row>
    <row r="5703" spans="1:16" x14ac:dyDescent="0.25">
      <c r="A5703">
        <v>105701</v>
      </c>
      <c r="B5703" s="1">
        <v>46204</v>
      </c>
      <c r="C5703" t="s">
        <v>632</v>
      </c>
      <c r="D5703" t="s">
        <v>1120</v>
      </c>
      <c r="E5703">
        <v>2</v>
      </c>
      <c r="F5703" s="4">
        <v>4981</v>
      </c>
      <c r="G5703">
        <v>10</v>
      </c>
      <c r="H5703" t="s">
        <v>1022</v>
      </c>
      <c r="I5703" s="2" t="str">
        <f>VLOOKUP(Sheet__29[[#This Row],[Filial]],Filiais!A:B,2,FALSE)</f>
        <v>Santos</v>
      </c>
      <c r="J5703" s="2" t="str">
        <f>VLOOKUP(Sheet__29[[#This Row],[Cidade]],'Clientes'!C:D,2,FALSE)</f>
        <v>SP</v>
      </c>
      <c r="K5703" s="2" t="str">
        <f>VLOOKUP(Sheet__29[[#This Row],[Produto]],Produtos!B:C,2,FALSE)</f>
        <v>Rede</v>
      </c>
      <c r="L5703" s="2" t="str">
        <f>VLOOKUP(Sheet__29[[#This Row],[Produto]],Produtos!B:D,3,FALSE)</f>
        <v>Kingston Brasil</v>
      </c>
      <c r="M5703" s="2">
        <f>VLOOKUP(Sheet__29[[#This Row],[Produto]],Estoque!A:B,2,FALSE)</f>
        <v>39</v>
      </c>
      <c r="N5703" s="5">
        <f>Sheet__29[[#This Row],[Qtd]]*Sheet__29[[#This Row],[Valor]]</f>
        <v>9962</v>
      </c>
      <c r="O5703" s="5">
        <f>Sheet__29[[#This Row],[Venda]]*(1-Sheet__29[[#This Row],[Desc]]/100)</f>
        <v>8965.8000000000011</v>
      </c>
      <c r="P5703"/>
    </row>
    <row r="5704" spans="1:16" x14ac:dyDescent="0.25">
      <c r="A5704">
        <v>105702</v>
      </c>
      <c r="B5704" s="1">
        <v>46204</v>
      </c>
      <c r="C5704" t="s">
        <v>859</v>
      </c>
      <c r="D5704" t="s">
        <v>1119</v>
      </c>
      <c r="E5704">
        <v>5</v>
      </c>
      <c r="F5704" s="4">
        <v>4932</v>
      </c>
      <c r="G5704">
        <v>10</v>
      </c>
      <c r="H5704" t="s">
        <v>1018</v>
      </c>
      <c r="I5704" s="2" t="str">
        <f>VLOOKUP(Sheet__29[[#This Row],[Filial]],Filiais!A:B,2,FALSE)</f>
        <v>Barueri</v>
      </c>
      <c r="J5704" s="2" t="str">
        <f>VLOOKUP(Sheet__29[[#This Row],[Cidade]],'Clientes'!C:D,2,FALSE)</f>
        <v>SP</v>
      </c>
      <c r="K5704" s="2" t="str">
        <f>VLOOKUP(Sheet__29[[#This Row],[Produto]],Produtos!B:C,2,FALSE)</f>
        <v>Notebook</v>
      </c>
      <c r="L5704" s="2" t="str">
        <f>VLOOKUP(Sheet__29[[#This Row],[Produto]],Produtos!B:D,3,FALSE)</f>
        <v>LG Brasil</v>
      </c>
      <c r="M5704" s="2">
        <f>VLOOKUP(Sheet__29[[#This Row],[Produto]],Estoque!A:B,2,FALSE)</f>
        <v>186</v>
      </c>
      <c r="N5704" s="5">
        <f>Sheet__29[[#This Row],[Qtd]]*Sheet__29[[#This Row],[Valor]]</f>
        <v>24660</v>
      </c>
      <c r="O5704" s="5">
        <f>Sheet__29[[#This Row],[Venda]]*(1-Sheet__29[[#This Row],[Desc]]/100)</f>
        <v>22194</v>
      </c>
      <c r="P5704"/>
    </row>
    <row r="5705" spans="1:16" x14ac:dyDescent="0.25">
      <c r="A5705">
        <v>105703</v>
      </c>
      <c r="B5705" s="1">
        <v>46204</v>
      </c>
      <c r="C5705" t="s">
        <v>515</v>
      </c>
      <c r="D5705" t="s">
        <v>1124</v>
      </c>
      <c r="E5705">
        <v>4</v>
      </c>
      <c r="F5705" s="4">
        <v>4189</v>
      </c>
      <c r="G5705">
        <v>5</v>
      </c>
      <c r="H5705" t="s">
        <v>1022</v>
      </c>
      <c r="I5705" s="2" t="str">
        <f>VLOOKUP(Sheet__29[[#This Row],[Filial]],Filiais!A:B,2,FALSE)</f>
        <v>Santos</v>
      </c>
      <c r="J5705" s="2" t="str">
        <f>VLOOKUP(Sheet__29[[#This Row],[Cidade]],'Clientes'!C:D,2,FALSE)</f>
        <v>SP</v>
      </c>
      <c r="K5705" s="2" t="str">
        <f>VLOOKUP(Sheet__29[[#This Row],[Produto]],Produtos!B:C,2,FALSE)</f>
        <v>Rede</v>
      </c>
      <c r="L5705" s="2" t="str">
        <f>VLOOKUP(Sheet__29[[#This Row],[Produto]],Produtos!B:D,3,FALSE)</f>
        <v>LG Brasil</v>
      </c>
      <c r="M5705" s="2">
        <f>VLOOKUP(Sheet__29[[#This Row],[Produto]],Estoque!A:B,2,FALSE)</f>
        <v>264</v>
      </c>
      <c r="N5705" s="5">
        <f>Sheet__29[[#This Row],[Qtd]]*Sheet__29[[#This Row],[Valor]]</f>
        <v>16756</v>
      </c>
      <c r="O5705" s="5">
        <f>Sheet__29[[#This Row],[Venda]]*(1-Sheet__29[[#This Row],[Desc]]/100)</f>
        <v>15918.199999999999</v>
      </c>
      <c r="P5705"/>
    </row>
    <row r="5706" spans="1:16" x14ac:dyDescent="0.25">
      <c r="A5706">
        <v>105704</v>
      </c>
      <c r="B5706" s="1">
        <v>46204</v>
      </c>
      <c r="C5706" t="s">
        <v>319</v>
      </c>
      <c r="D5706" t="s">
        <v>1033</v>
      </c>
      <c r="E5706">
        <v>3</v>
      </c>
      <c r="F5706" s="4">
        <v>741</v>
      </c>
      <c r="G5706">
        <v>5</v>
      </c>
      <c r="H5706" t="s">
        <v>1025</v>
      </c>
      <c r="I5706" s="2" t="str">
        <f>VLOOKUP(Sheet__29[[#This Row],[Filial]],Filiais!A:B,2,FALSE)</f>
        <v>São José dos Campos</v>
      </c>
      <c r="J5706" s="2" t="str">
        <f>VLOOKUP(Sheet__29[[#This Row],[Cidade]],'Clientes'!C:D,2,FALSE)</f>
        <v>SP</v>
      </c>
      <c r="K5706" s="2" t="str">
        <f>VLOOKUP(Sheet__29[[#This Row],[Produto]],Produtos!B:C,2,FALSE)</f>
        <v>Periférico</v>
      </c>
      <c r="L5706" s="2" t="str">
        <f>VLOOKUP(Sheet__29[[#This Row],[Produto]],Produtos!B:D,3,FALSE)</f>
        <v>Dell Brasil</v>
      </c>
      <c r="M5706" s="2">
        <f>VLOOKUP(Sheet__29[[#This Row],[Produto]],Estoque!A:B,2,FALSE)</f>
        <v>201</v>
      </c>
      <c r="N5706" s="5">
        <f>Sheet__29[[#This Row],[Qtd]]*Sheet__29[[#This Row],[Valor]]</f>
        <v>2223</v>
      </c>
      <c r="O5706" s="5">
        <f>Sheet__29[[#This Row],[Venda]]*(1-Sheet__29[[#This Row],[Desc]]/100)</f>
        <v>2111.85</v>
      </c>
      <c r="P5706"/>
    </row>
    <row r="5707" spans="1:16" x14ac:dyDescent="0.25">
      <c r="A5707">
        <v>105705</v>
      </c>
      <c r="B5707" s="1">
        <v>46204</v>
      </c>
      <c r="C5707" t="s">
        <v>293</v>
      </c>
      <c r="D5707" t="s">
        <v>1041</v>
      </c>
      <c r="E5707">
        <v>4</v>
      </c>
      <c r="F5707" s="4">
        <v>1105</v>
      </c>
      <c r="G5707">
        <v>0</v>
      </c>
      <c r="H5707" t="s">
        <v>1021</v>
      </c>
      <c r="I5707" s="2" t="str">
        <f>VLOOKUP(Sheet__29[[#This Row],[Filial]],Filiais!A:B,2,FALSE)</f>
        <v>Jundiaí</v>
      </c>
      <c r="J5707" s="2" t="str">
        <f>VLOOKUP(Sheet__29[[#This Row],[Cidade]],'Clientes'!C:D,2,FALSE)</f>
        <v>SP</v>
      </c>
      <c r="K5707" s="2" t="str">
        <f>VLOOKUP(Sheet__29[[#This Row],[Produto]],Produtos!B:C,2,FALSE)</f>
        <v>Monitor</v>
      </c>
      <c r="L5707" s="2" t="str">
        <f>VLOOKUP(Sheet__29[[#This Row],[Produto]],Produtos!B:D,3,FALSE)</f>
        <v>LG Brasil</v>
      </c>
      <c r="M5707" s="2">
        <f>VLOOKUP(Sheet__29[[#This Row],[Produto]],Estoque!A:B,2,FALSE)</f>
        <v>284</v>
      </c>
      <c r="N5707" s="5">
        <f>Sheet__29[[#This Row],[Qtd]]*Sheet__29[[#This Row],[Valor]]</f>
        <v>4420</v>
      </c>
      <c r="O5707" s="5">
        <f>Sheet__29[[#This Row],[Venda]]*(1-Sheet__29[[#This Row],[Desc]]/100)</f>
        <v>4420</v>
      </c>
      <c r="P5707"/>
    </row>
    <row r="5708" spans="1:16" x14ac:dyDescent="0.25">
      <c r="A5708">
        <v>105706</v>
      </c>
      <c r="B5708" s="1">
        <v>46204</v>
      </c>
      <c r="C5708" t="s">
        <v>520</v>
      </c>
      <c r="D5708" t="s">
        <v>1163</v>
      </c>
      <c r="E5708">
        <v>3</v>
      </c>
      <c r="F5708" s="4">
        <v>4816</v>
      </c>
      <c r="G5708">
        <v>5</v>
      </c>
      <c r="H5708" t="s">
        <v>1020</v>
      </c>
      <c r="I5708" s="2" t="str">
        <f>VLOOKUP(Sheet__29[[#This Row],[Filial]],Filiais!A:B,2,FALSE)</f>
        <v>Sorocaba</v>
      </c>
      <c r="J5708" s="2" t="str">
        <f>VLOOKUP(Sheet__29[[#This Row],[Cidade]],'Clientes'!C:D,2,FALSE)</f>
        <v>SP</v>
      </c>
      <c r="K5708" s="2" t="str">
        <f>VLOOKUP(Sheet__29[[#This Row],[Produto]],Produtos!B:C,2,FALSE)</f>
        <v>Rede</v>
      </c>
      <c r="L5708" s="2" t="str">
        <f>VLOOKUP(Sheet__29[[#This Row],[Produto]],Produtos!B:D,3,FALSE)</f>
        <v>Dell Brasil</v>
      </c>
      <c r="M5708" s="2">
        <f>VLOOKUP(Sheet__29[[#This Row],[Produto]],Estoque!A:B,2,FALSE)</f>
        <v>226</v>
      </c>
      <c r="N5708" s="5">
        <f>Sheet__29[[#This Row],[Qtd]]*Sheet__29[[#This Row],[Valor]]</f>
        <v>14448</v>
      </c>
      <c r="O5708" s="5">
        <f>Sheet__29[[#This Row],[Venda]]*(1-Sheet__29[[#This Row],[Desc]]/100)</f>
        <v>13725.599999999999</v>
      </c>
      <c r="P5708"/>
    </row>
    <row r="5709" spans="1:16" x14ac:dyDescent="0.25">
      <c r="A5709">
        <v>105707</v>
      </c>
      <c r="B5709" s="1">
        <v>46204</v>
      </c>
      <c r="C5709" t="s">
        <v>112</v>
      </c>
      <c r="D5709" t="s">
        <v>1041</v>
      </c>
      <c r="E5709">
        <v>5</v>
      </c>
      <c r="F5709" s="4">
        <v>3416</v>
      </c>
      <c r="G5709">
        <v>0</v>
      </c>
      <c r="H5709" t="s">
        <v>1019</v>
      </c>
      <c r="I5709" s="2" t="str">
        <f>VLOOKUP(Sheet__29[[#This Row],[Filial]],Filiais!A:B,2,FALSE)</f>
        <v>Osasco</v>
      </c>
      <c r="J5709" s="2" t="str">
        <f>VLOOKUP(Sheet__29[[#This Row],[Cidade]],'Clientes'!C:D,2,FALSE)</f>
        <v>SP</v>
      </c>
      <c r="K5709" s="2" t="str">
        <f>VLOOKUP(Sheet__29[[#This Row],[Produto]],Produtos!B:C,2,FALSE)</f>
        <v>Monitor</v>
      </c>
      <c r="L5709" s="2" t="str">
        <f>VLOOKUP(Sheet__29[[#This Row],[Produto]],Produtos!B:D,3,FALSE)</f>
        <v>LG Brasil</v>
      </c>
      <c r="M5709" s="2">
        <f>VLOOKUP(Sheet__29[[#This Row],[Produto]],Estoque!A:B,2,FALSE)</f>
        <v>284</v>
      </c>
      <c r="N5709" s="5">
        <f>Sheet__29[[#This Row],[Qtd]]*Sheet__29[[#This Row],[Valor]]</f>
        <v>17080</v>
      </c>
      <c r="O5709" s="5">
        <f>Sheet__29[[#This Row],[Venda]]*(1-Sheet__29[[#This Row],[Desc]]/100)</f>
        <v>17080</v>
      </c>
      <c r="P5709"/>
    </row>
    <row r="5710" spans="1:16" x14ac:dyDescent="0.25">
      <c r="A5710">
        <v>105708</v>
      </c>
      <c r="B5710" s="1">
        <v>46204</v>
      </c>
      <c r="C5710" t="s">
        <v>45</v>
      </c>
      <c r="D5710" t="s">
        <v>1060</v>
      </c>
      <c r="E5710">
        <v>1</v>
      </c>
      <c r="F5710" s="4">
        <v>3377</v>
      </c>
      <c r="G5710">
        <v>5</v>
      </c>
      <c r="H5710" t="s">
        <v>1018</v>
      </c>
      <c r="I5710" s="2" t="str">
        <f>VLOOKUP(Sheet__29[[#This Row],[Filial]],Filiais!A:B,2,FALSE)</f>
        <v>Barueri</v>
      </c>
      <c r="J5710" s="2" t="str">
        <f>VLOOKUP(Sheet__29[[#This Row],[Cidade]],'Clientes'!C:D,2,FALSE)</f>
        <v>SP</v>
      </c>
      <c r="K5710" s="2" t="str">
        <f>VLOOKUP(Sheet__29[[#This Row],[Produto]],Produtos!B:C,2,FALSE)</f>
        <v>Rede</v>
      </c>
      <c r="L5710" s="2" t="str">
        <f>VLOOKUP(Sheet__29[[#This Row],[Produto]],Produtos!B:D,3,FALSE)</f>
        <v>LG Brasil</v>
      </c>
      <c r="M5710" s="2">
        <f>VLOOKUP(Sheet__29[[#This Row],[Produto]],Estoque!A:B,2,FALSE)</f>
        <v>281</v>
      </c>
      <c r="N5710" s="5">
        <f>Sheet__29[[#This Row],[Qtd]]*Sheet__29[[#This Row],[Valor]]</f>
        <v>3377</v>
      </c>
      <c r="O5710" s="5">
        <f>Sheet__29[[#This Row],[Venda]]*(1-Sheet__29[[#This Row],[Desc]]/100)</f>
        <v>3208.1499999999996</v>
      </c>
      <c r="P5710"/>
    </row>
    <row r="5711" spans="1:16" x14ac:dyDescent="0.25">
      <c r="A5711">
        <v>105709</v>
      </c>
      <c r="B5711" s="1">
        <v>46204</v>
      </c>
      <c r="C5711" t="s">
        <v>992</v>
      </c>
      <c r="D5711" t="s">
        <v>1169</v>
      </c>
      <c r="E5711">
        <v>1</v>
      </c>
      <c r="F5711" s="4">
        <v>2609</v>
      </c>
      <c r="G5711">
        <v>0</v>
      </c>
      <c r="H5711" t="s">
        <v>1019</v>
      </c>
      <c r="I5711" s="2" t="str">
        <f>VLOOKUP(Sheet__29[[#This Row],[Filial]],Filiais!A:B,2,FALSE)</f>
        <v>Osasco</v>
      </c>
      <c r="J5711" s="2" t="str">
        <f>VLOOKUP(Sheet__29[[#This Row],[Cidade]],'Clientes'!C:D,2,FALSE)</f>
        <v>SP</v>
      </c>
      <c r="K5711" s="2" t="str">
        <f>VLOOKUP(Sheet__29[[#This Row],[Produto]],Produtos!B:C,2,FALSE)</f>
        <v>Armazenamento</v>
      </c>
      <c r="L5711" s="2" t="str">
        <f>VLOOKUP(Sheet__29[[#This Row],[Produto]],Produtos!B:D,3,FALSE)</f>
        <v>Logitech Brasil</v>
      </c>
      <c r="M5711" s="2">
        <f>VLOOKUP(Sheet__29[[#This Row],[Produto]],Estoque!A:B,2,FALSE)</f>
        <v>232</v>
      </c>
      <c r="N5711" s="5">
        <f>Sheet__29[[#This Row],[Qtd]]*Sheet__29[[#This Row],[Valor]]</f>
        <v>2609</v>
      </c>
      <c r="O5711" s="5">
        <f>Sheet__29[[#This Row],[Venda]]*(1-Sheet__29[[#This Row],[Desc]]/100)</f>
        <v>2609</v>
      </c>
      <c r="P5711"/>
    </row>
    <row r="5712" spans="1:16" x14ac:dyDescent="0.25">
      <c r="A5712">
        <v>105710</v>
      </c>
      <c r="B5712" s="1">
        <v>46204</v>
      </c>
      <c r="C5712" t="s">
        <v>869</v>
      </c>
      <c r="D5712" t="s">
        <v>1033</v>
      </c>
      <c r="E5712">
        <v>4</v>
      </c>
      <c r="F5712" s="4">
        <v>3773</v>
      </c>
      <c r="G5712">
        <v>0</v>
      </c>
      <c r="H5712" t="s">
        <v>1020</v>
      </c>
      <c r="I5712" s="2" t="str">
        <f>VLOOKUP(Sheet__29[[#This Row],[Filial]],Filiais!A:B,2,FALSE)</f>
        <v>Sorocaba</v>
      </c>
      <c r="J5712" s="2" t="str">
        <f>VLOOKUP(Sheet__29[[#This Row],[Cidade]],'Clientes'!C:D,2,FALSE)</f>
        <v>SP</v>
      </c>
      <c r="K5712" s="2" t="str">
        <f>VLOOKUP(Sheet__29[[#This Row],[Produto]],Produtos!B:C,2,FALSE)</f>
        <v>Periférico</v>
      </c>
      <c r="L5712" s="2" t="str">
        <f>VLOOKUP(Sheet__29[[#This Row],[Produto]],Produtos!B:D,3,FALSE)</f>
        <v>Dell Brasil</v>
      </c>
      <c r="M5712" s="2">
        <f>VLOOKUP(Sheet__29[[#This Row],[Produto]],Estoque!A:B,2,FALSE)</f>
        <v>201</v>
      </c>
      <c r="N5712" s="5">
        <f>Sheet__29[[#This Row],[Qtd]]*Sheet__29[[#This Row],[Valor]]</f>
        <v>15092</v>
      </c>
      <c r="O5712" s="5">
        <f>Sheet__29[[#This Row],[Venda]]*(1-Sheet__29[[#This Row],[Desc]]/100)</f>
        <v>15092</v>
      </c>
      <c r="P5712"/>
    </row>
    <row r="5713" spans="1:16" x14ac:dyDescent="0.25">
      <c r="A5713">
        <v>105711</v>
      </c>
      <c r="B5713" s="1">
        <v>46204</v>
      </c>
      <c r="C5713" t="s">
        <v>695</v>
      </c>
      <c r="D5713" t="s">
        <v>1163</v>
      </c>
      <c r="E5713">
        <v>1</v>
      </c>
      <c r="F5713" s="4">
        <v>3196</v>
      </c>
      <c r="G5713">
        <v>10</v>
      </c>
      <c r="H5713" t="s">
        <v>1016</v>
      </c>
      <c r="I5713" s="2" t="str">
        <f>VLOOKUP(Sheet__29[[#This Row],[Filial]],Filiais!A:B,2,FALSE)</f>
        <v>São Paulo</v>
      </c>
      <c r="J5713" s="2" t="str">
        <f>VLOOKUP(Sheet__29[[#This Row],[Cidade]],'Clientes'!C:D,2,FALSE)</f>
        <v>SP</v>
      </c>
      <c r="K5713" s="2" t="str">
        <f>VLOOKUP(Sheet__29[[#This Row],[Produto]],Produtos!B:C,2,FALSE)</f>
        <v>Rede</v>
      </c>
      <c r="L5713" s="2" t="str">
        <f>VLOOKUP(Sheet__29[[#This Row],[Produto]],Produtos!B:D,3,FALSE)</f>
        <v>Dell Brasil</v>
      </c>
      <c r="M5713" s="2">
        <f>VLOOKUP(Sheet__29[[#This Row],[Produto]],Estoque!A:B,2,FALSE)</f>
        <v>226</v>
      </c>
      <c r="N5713" s="5">
        <f>Sheet__29[[#This Row],[Qtd]]*Sheet__29[[#This Row],[Valor]]</f>
        <v>3196</v>
      </c>
      <c r="O5713" s="5">
        <f>Sheet__29[[#This Row],[Venda]]*(1-Sheet__29[[#This Row],[Desc]]/100)</f>
        <v>2876.4</v>
      </c>
      <c r="P5713"/>
    </row>
    <row r="5714" spans="1:16" x14ac:dyDescent="0.25">
      <c r="A5714">
        <v>105712</v>
      </c>
      <c r="B5714" s="1">
        <v>46204</v>
      </c>
      <c r="C5714" t="s">
        <v>438</v>
      </c>
      <c r="D5714" t="s">
        <v>1077</v>
      </c>
      <c r="E5714">
        <v>4</v>
      </c>
      <c r="F5714" s="4">
        <v>1340</v>
      </c>
      <c r="G5714">
        <v>10</v>
      </c>
      <c r="H5714" t="s">
        <v>1020</v>
      </c>
      <c r="I5714" s="2" t="str">
        <f>VLOOKUP(Sheet__29[[#This Row],[Filial]],Filiais!A:B,2,FALSE)</f>
        <v>Sorocaba</v>
      </c>
      <c r="J5714" s="2" t="str">
        <f>VLOOKUP(Sheet__29[[#This Row],[Cidade]],'Clientes'!C:D,2,FALSE)</f>
        <v>SP</v>
      </c>
      <c r="K5714" s="2" t="str">
        <f>VLOOKUP(Sheet__29[[#This Row],[Produto]],Produtos!B:C,2,FALSE)</f>
        <v>Rede</v>
      </c>
      <c r="L5714" s="2" t="str">
        <f>VLOOKUP(Sheet__29[[#This Row],[Produto]],Produtos!B:D,3,FALSE)</f>
        <v>Dell Brasil</v>
      </c>
      <c r="M5714" s="2">
        <f>VLOOKUP(Sheet__29[[#This Row],[Produto]],Estoque!A:B,2,FALSE)</f>
        <v>161</v>
      </c>
      <c r="N5714" s="5">
        <f>Sheet__29[[#This Row],[Qtd]]*Sheet__29[[#This Row],[Valor]]</f>
        <v>5360</v>
      </c>
      <c r="O5714" s="5">
        <f>Sheet__29[[#This Row],[Venda]]*(1-Sheet__29[[#This Row],[Desc]]/100)</f>
        <v>4824</v>
      </c>
      <c r="P5714"/>
    </row>
    <row r="5715" spans="1:16" x14ac:dyDescent="0.25">
      <c r="A5715">
        <v>105713</v>
      </c>
      <c r="B5715" s="1">
        <v>46204</v>
      </c>
      <c r="C5715" t="s">
        <v>1009</v>
      </c>
      <c r="D5715" t="s">
        <v>1151</v>
      </c>
      <c r="E5715">
        <v>2</v>
      </c>
      <c r="F5715" s="4">
        <v>4546</v>
      </c>
      <c r="G5715">
        <v>10</v>
      </c>
      <c r="H5715" t="s">
        <v>1020</v>
      </c>
      <c r="I5715" s="2" t="str">
        <f>VLOOKUP(Sheet__29[[#This Row],[Filial]],Filiais!A:B,2,FALSE)</f>
        <v>Sorocaba</v>
      </c>
      <c r="J5715" s="2" t="str">
        <f>VLOOKUP(Sheet__29[[#This Row],[Cidade]],'Clientes'!C:D,2,FALSE)</f>
        <v>SP</v>
      </c>
      <c r="K5715" s="2" t="str">
        <f>VLOOKUP(Sheet__29[[#This Row],[Produto]],Produtos!B:C,2,FALSE)</f>
        <v>Rede</v>
      </c>
      <c r="L5715" s="2" t="str">
        <f>VLOOKUP(Sheet__29[[#This Row],[Produto]],Produtos!B:D,3,FALSE)</f>
        <v>Kingston Brasil</v>
      </c>
      <c r="M5715" s="2">
        <f>VLOOKUP(Sheet__29[[#This Row],[Produto]],Estoque!A:B,2,FALSE)</f>
        <v>292</v>
      </c>
      <c r="N5715" s="5">
        <f>Sheet__29[[#This Row],[Qtd]]*Sheet__29[[#This Row],[Valor]]</f>
        <v>9092</v>
      </c>
      <c r="O5715" s="5">
        <f>Sheet__29[[#This Row],[Venda]]*(1-Sheet__29[[#This Row],[Desc]]/100)</f>
        <v>8182.8</v>
      </c>
      <c r="P5715"/>
    </row>
    <row r="5716" spans="1:16" x14ac:dyDescent="0.25">
      <c r="A5716">
        <v>105714</v>
      </c>
      <c r="B5716" s="1">
        <v>46204</v>
      </c>
      <c r="C5716" t="s">
        <v>635</v>
      </c>
      <c r="D5716" t="s">
        <v>1092</v>
      </c>
      <c r="E5716">
        <v>1</v>
      </c>
      <c r="F5716" s="4">
        <v>1149</v>
      </c>
      <c r="G5716">
        <v>0</v>
      </c>
      <c r="H5716" t="s">
        <v>1025</v>
      </c>
      <c r="I5716" s="2" t="str">
        <f>VLOOKUP(Sheet__29[[#This Row],[Filial]],Filiais!A:B,2,FALSE)</f>
        <v>São José dos Campos</v>
      </c>
      <c r="J5716" s="2" t="str">
        <f>VLOOKUP(Sheet__29[[#This Row],[Cidade]],'Clientes'!C:D,2,FALSE)</f>
        <v>SP</v>
      </c>
      <c r="K5716" s="2" t="str">
        <f>VLOOKUP(Sheet__29[[#This Row],[Produto]],Produtos!B:C,2,FALSE)</f>
        <v>Monitor</v>
      </c>
      <c r="L5716" s="2" t="str">
        <f>VLOOKUP(Sheet__29[[#This Row],[Produto]],Produtos!B:D,3,FALSE)</f>
        <v>LG Brasil</v>
      </c>
      <c r="M5716" s="2">
        <f>VLOOKUP(Sheet__29[[#This Row],[Produto]],Estoque!A:B,2,FALSE)</f>
        <v>153</v>
      </c>
      <c r="N5716" s="5">
        <f>Sheet__29[[#This Row],[Qtd]]*Sheet__29[[#This Row],[Valor]]</f>
        <v>1149</v>
      </c>
      <c r="O5716" s="5">
        <f>Sheet__29[[#This Row],[Venda]]*(1-Sheet__29[[#This Row],[Desc]]/100)</f>
        <v>1149</v>
      </c>
      <c r="P5716"/>
    </row>
    <row r="5717" spans="1:16" x14ac:dyDescent="0.25">
      <c r="A5717">
        <v>105715</v>
      </c>
      <c r="B5717" s="1">
        <v>46204</v>
      </c>
      <c r="C5717" t="s">
        <v>109</v>
      </c>
      <c r="D5717" t="s">
        <v>1149</v>
      </c>
      <c r="E5717">
        <v>2</v>
      </c>
      <c r="F5717" s="4">
        <v>298</v>
      </c>
      <c r="G5717">
        <v>10</v>
      </c>
      <c r="H5717" t="s">
        <v>1023</v>
      </c>
      <c r="I5717" s="2" t="str">
        <f>VLOOKUP(Sheet__29[[#This Row],[Filial]],Filiais!A:B,2,FALSE)</f>
        <v>Bauru</v>
      </c>
      <c r="J5717" s="2" t="str">
        <f>VLOOKUP(Sheet__29[[#This Row],[Cidade]],'Clientes'!C:D,2,FALSE)</f>
        <v>SP</v>
      </c>
      <c r="K5717" s="2" t="str">
        <f>VLOOKUP(Sheet__29[[#This Row],[Produto]],Produtos!B:C,2,FALSE)</f>
        <v>Rede</v>
      </c>
      <c r="L5717" s="2" t="str">
        <f>VLOOKUP(Sheet__29[[#This Row],[Produto]],Produtos!B:D,3,FALSE)</f>
        <v>Dell Brasil</v>
      </c>
      <c r="M5717" s="2">
        <f>VLOOKUP(Sheet__29[[#This Row],[Produto]],Estoque!A:B,2,FALSE)</f>
        <v>123</v>
      </c>
      <c r="N5717" s="5">
        <f>Sheet__29[[#This Row],[Qtd]]*Sheet__29[[#This Row],[Valor]]</f>
        <v>596</v>
      </c>
      <c r="O5717" s="5">
        <f>Sheet__29[[#This Row],[Venda]]*(1-Sheet__29[[#This Row],[Desc]]/100)</f>
        <v>536.4</v>
      </c>
      <c r="P5717"/>
    </row>
    <row r="5718" spans="1:16" x14ac:dyDescent="0.25">
      <c r="A5718">
        <v>105716</v>
      </c>
      <c r="B5718" s="1">
        <v>46204</v>
      </c>
      <c r="C5718" t="s">
        <v>696</v>
      </c>
      <c r="D5718" t="s">
        <v>1149</v>
      </c>
      <c r="E5718">
        <v>1</v>
      </c>
      <c r="F5718" s="4">
        <v>1625</v>
      </c>
      <c r="G5718">
        <v>0</v>
      </c>
      <c r="H5718" t="s">
        <v>1017</v>
      </c>
      <c r="I5718" s="2" t="str">
        <f>VLOOKUP(Sheet__29[[#This Row],[Filial]],Filiais!A:B,2,FALSE)</f>
        <v>Campinas</v>
      </c>
      <c r="J5718" s="2" t="str">
        <f>VLOOKUP(Sheet__29[[#This Row],[Cidade]],'Clientes'!C:D,2,FALSE)</f>
        <v>SP</v>
      </c>
      <c r="K5718" s="2" t="str">
        <f>VLOOKUP(Sheet__29[[#This Row],[Produto]],Produtos!B:C,2,FALSE)</f>
        <v>Rede</v>
      </c>
      <c r="L5718" s="2" t="str">
        <f>VLOOKUP(Sheet__29[[#This Row],[Produto]],Produtos!B:D,3,FALSE)</f>
        <v>Dell Brasil</v>
      </c>
      <c r="M5718" s="2">
        <f>VLOOKUP(Sheet__29[[#This Row],[Produto]],Estoque!A:B,2,FALSE)</f>
        <v>123</v>
      </c>
      <c r="N5718" s="5">
        <f>Sheet__29[[#This Row],[Qtd]]*Sheet__29[[#This Row],[Valor]]</f>
        <v>1625</v>
      </c>
      <c r="O5718" s="5">
        <f>Sheet__29[[#This Row],[Venda]]*(1-Sheet__29[[#This Row],[Desc]]/100)</f>
        <v>1625</v>
      </c>
      <c r="P5718"/>
    </row>
    <row r="5719" spans="1:16" x14ac:dyDescent="0.25">
      <c r="A5719">
        <v>105717</v>
      </c>
      <c r="B5719" s="1">
        <v>46204</v>
      </c>
      <c r="C5719" t="s">
        <v>991</v>
      </c>
      <c r="D5719" t="s">
        <v>1099</v>
      </c>
      <c r="E5719">
        <v>2</v>
      </c>
      <c r="F5719" s="4">
        <v>3919</v>
      </c>
      <c r="G5719">
        <v>5</v>
      </c>
      <c r="H5719" t="s">
        <v>1023</v>
      </c>
      <c r="I5719" s="2" t="str">
        <f>VLOOKUP(Sheet__29[[#This Row],[Filial]],Filiais!A:B,2,FALSE)</f>
        <v>Bauru</v>
      </c>
      <c r="J5719" s="2" t="str">
        <f>VLOOKUP(Sheet__29[[#This Row],[Cidade]],'Clientes'!C:D,2,FALSE)</f>
        <v>SP</v>
      </c>
      <c r="K5719" s="2" t="str">
        <f>VLOOKUP(Sheet__29[[#This Row],[Produto]],Produtos!B:C,2,FALSE)</f>
        <v>Monitor</v>
      </c>
      <c r="L5719" s="2" t="str">
        <f>VLOOKUP(Sheet__29[[#This Row],[Produto]],Produtos!B:D,3,FALSE)</f>
        <v>Logitech Brasil</v>
      </c>
      <c r="M5719" s="2">
        <f>VLOOKUP(Sheet__29[[#This Row],[Produto]],Estoque!A:B,2,FALSE)</f>
        <v>42</v>
      </c>
      <c r="N5719" s="5">
        <f>Sheet__29[[#This Row],[Qtd]]*Sheet__29[[#This Row],[Valor]]</f>
        <v>7838</v>
      </c>
      <c r="O5719" s="5">
        <f>Sheet__29[[#This Row],[Venda]]*(1-Sheet__29[[#This Row],[Desc]]/100)</f>
        <v>7446.0999999999995</v>
      </c>
      <c r="P5719"/>
    </row>
    <row r="5720" spans="1:16" x14ac:dyDescent="0.25">
      <c r="A5720">
        <v>105718</v>
      </c>
      <c r="B5720" s="1">
        <v>46204</v>
      </c>
      <c r="C5720" t="s">
        <v>85</v>
      </c>
      <c r="D5720" t="s">
        <v>1140</v>
      </c>
      <c r="E5720">
        <v>4</v>
      </c>
      <c r="F5720" s="4">
        <v>1080</v>
      </c>
      <c r="G5720">
        <v>10</v>
      </c>
      <c r="H5720" t="s">
        <v>1025</v>
      </c>
      <c r="I5720" s="2" t="str">
        <f>VLOOKUP(Sheet__29[[#This Row],[Filial]],Filiais!A:B,2,FALSE)</f>
        <v>São José dos Campos</v>
      </c>
      <c r="J5720" s="2" t="str">
        <f>VLOOKUP(Sheet__29[[#This Row],[Cidade]],'Clientes'!C:D,2,FALSE)</f>
        <v>SP</v>
      </c>
      <c r="K5720" s="2" t="str">
        <f>VLOOKUP(Sheet__29[[#This Row],[Produto]],Produtos!B:C,2,FALSE)</f>
        <v>Monitor</v>
      </c>
      <c r="L5720" s="2" t="str">
        <f>VLOOKUP(Sheet__29[[#This Row],[Produto]],Produtos!B:D,3,FALSE)</f>
        <v>Dell Brasil</v>
      </c>
      <c r="M5720" s="2">
        <f>VLOOKUP(Sheet__29[[#This Row],[Produto]],Estoque!A:B,2,FALSE)</f>
        <v>244</v>
      </c>
      <c r="N5720" s="5">
        <f>Sheet__29[[#This Row],[Qtd]]*Sheet__29[[#This Row],[Valor]]</f>
        <v>4320</v>
      </c>
      <c r="O5720" s="5">
        <f>Sheet__29[[#This Row],[Venda]]*(1-Sheet__29[[#This Row],[Desc]]/100)</f>
        <v>3888</v>
      </c>
      <c r="P5720"/>
    </row>
    <row r="5721" spans="1:16" x14ac:dyDescent="0.25">
      <c r="A5721">
        <v>105719</v>
      </c>
      <c r="B5721" s="1">
        <v>46204</v>
      </c>
      <c r="C5721" t="s">
        <v>427</v>
      </c>
      <c r="D5721" t="s">
        <v>1133</v>
      </c>
      <c r="E5721">
        <v>4</v>
      </c>
      <c r="F5721" s="4">
        <v>818</v>
      </c>
      <c r="G5721">
        <v>10</v>
      </c>
      <c r="H5721" t="s">
        <v>1018</v>
      </c>
      <c r="I5721" s="2" t="str">
        <f>VLOOKUP(Sheet__29[[#This Row],[Filial]],Filiais!A:B,2,FALSE)</f>
        <v>Barueri</v>
      </c>
      <c r="J5721" s="2" t="str">
        <f>VLOOKUP(Sheet__29[[#This Row],[Cidade]],'Clientes'!C:D,2,FALSE)</f>
        <v>SP</v>
      </c>
      <c r="K5721" s="2" t="str">
        <f>VLOOKUP(Sheet__29[[#This Row],[Produto]],Produtos!B:C,2,FALSE)</f>
        <v>Notebook</v>
      </c>
      <c r="L5721" s="2" t="str">
        <f>VLOOKUP(Sheet__29[[#This Row],[Produto]],Produtos!B:D,3,FALSE)</f>
        <v>Logitech Brasil</v>
      </c>
      <c r="M5721" s="2">
        <f>VLOOKUP(Sheet__29[[#This Row],[Produto]],Estoque!A:B,2,FALSE)</f>
        <v>126</v>
      </c>
      <c r="N5721" s="5">
        <f>Sheet__29[[#This Row],[Qtd]]*Sheet__29[[#This Row],[Valor]]</f>
        <v>3272</v>
      </c>
      <c r="O5721" s="5">
        <f>Sheet__29[[#This Row],[Venda]]*(1-Sheet__29[[#This Row],[Desc]]/100)</f>
        <v>2944.8</v>
      </c>
      <c r="P5721"/>
    </row>
    <row r="5722" spans="1:16" x14ac:dyDescent="0.25">
      <c r="A5722">
        <v>105720</v>
      </c>
      <c r="B5722" s="1">
        <v>46204</v>
      </c>
      <c r="C5722" t="s">
        <v>582</v>
      </c>
      <c r="D5722" t="s">
        <v>1173</v>
      </c>
      <c r="E5722">
        <v>3</v>
      </c>
      <c r="F5722" s="4">
        <v>3508</v>
      </c>
      <c r="G5722">
        <v>0</v>
      </c>
      <c r="H5722" t="s">
        <v>1025</v>
      </c>
      <c r="I5722" s="2" t="str">
        <f>VLOOKUP(Sheet__29[[#This Row],[Filial]],Filiais!A:B,2,FALSE)</f>
        <v>São José dos Campos</v>
      </c>
      <c r="J5722" s="2" t="str">
        <f>VLOOKUP(Sheet__29[[#This Row],[Cidade]],'Clientes'!C:D,2,FALSE)</f>
        <v>SP</v>
      </c>
      <c r="K5722" s="2" t="str">
        <f>VLOOKUP(Sheet__29[[#This Row],[Produto]],Produtos!B:C,2,FALSE)</f>
        <v>Notebook</v>
      </c>
      <c r="L5722" s="2" t="str">
        <f>VLOOKUP(Sheet__29[[#This Row],[Produto]],Produtos!B:D,3,FALSE)</f>
        <v>Logitech Brasil</v>
      </c>
      <c r="M5722" s="2">
        <f>VLOOKUP(Sheet__29[[#This Row],[Produto]],Estoque!A:B,2,FALSE)</f>
        <v>274</v>
      </c>
      <c r="N5722" s="5">
        <f>Sheet__29[[#This Row],[Qtd]]*Sheet__29[[#This Row],[Valor]]</f>
        <v>10524</v>
      </c>
      <c r="O5722" s="5">
        <f>Sheet__29[[#This Row],[Venda]]*(1-Sheet__29[[#This Row],[Desc]]/100)</f>
        <v>10524</v>
      </c>
      <c r="P5722"/>
    </row>
    <row r="5723" spans="1:16" x14ac:dyDescent="0.25">
      <c r="A5723">
        <v>105721</v>
      </c>
      <c r="B5723" s="1">
        <v>46204</v>
      </c>
      <c r="C5723" t="s">
        <v>931</v>
      </c>
      <c r="D5723" t="s">
        <v>1071</v>
      </c>
      <c r="E5723">
        <v>3</v>
      </c>
      <c r="F5723" s="4">
        <v>1389</v>
      </c>
      <c r="G5723">
        <v>0</v>
      </c>
      <c r="H5723" t="s">
        <v>1024</v>
      </c>
      <c r="I5723" s="2" t="str">
        <f>VLOOKUP(Sheet__29[[#This Row],[Filial]],Filiais!A:B,2,FALSE)</f>
        <v>Ribeirão Preto</v>
      </c>
      <c r="J5723" s="2" t="str">
        <f>VLOOKUP(Sheet__29[[#This Row],[Cidade]],'Clientes'!C:D,2,FALSE)</f>
        <v>SP</v>
      </c>
      <c r="K5723" s="2" t="str">
        <f>VLOOKUP(Sheet__29[[#This Row],[Produto]],Produtos!B:C,2,FALSE)</f>
        <v>Armazenamento</v>
      </c>
      <c r="L5723" s="2" t="str">
        <f>VLOOKUP(Sheet__29[[#This Row],[Produto]],Produtos!B:D,3,FALSE)</f>
        <v>Lenovo Brasil</v>
      </c>
      <c r="M5723" s="2">
        <f>VLOOKUP(Sheet__29[[#This Row],[Produto]],Estoque!A:B,2,FALSE)</f>
        <v>147</v>
      </c>
      <c r="N5723" s="5">
        <f>Sheet__29[[#This Row],[Qtd]]*Sheet__29[[#This Row],[Valor]]</f>
        <v>4167</v>
      </c>
      <c r="O5723" s="5">
        <f>Sheet__29[[#This Row],[Venda]]*(1-Sheet__29[[#This Row],[Desc]]/100)</f>
        <v>4167</v>
      </c>
      <c r="P5723"/>
    </row>
    <row r="5724" spans="1:16" x14ac:dyDescent="0.25">
      <c r="A5724">
        <v>105722</v>
      </c>
      <c r="B5724" s="1">
        <v>46204</v>
      </c>
      <c r="C5724" t="s">
        <v>922</v>
      </c>
      <c r="D5724" t="s">
        <v>1085</v>
      </c>
      <c r="E5724">
        <v>3</v>
      </c>
      <c r="F5724" s="4">
        <v>2469</v>
      </c>
      <c r="G5724">
        <v>5</v>
      </c>
      <c r="H5724" t="s">
        <v>1025</v>
      </c>
      <c r="I5724" s="2" t="str">
        <f>VLOOKUP(Sheet__29[[#This Row],[Filial]],Filiais!A:B,2,FALSE)</f>
        <v>São José dos Campos</v>
      </c>
      <c r="J5724" s="2" t="str">
        <f>VLOOKUP(Sheet__29[[#This Row],[Cidade]],'Clientes'!C:D,2,FALSE)</f>
        <v>SP</v>
      </c>
      <c r="K5724" s="2" t="str">
        <f>VLOOKUP(Sheet__29[[#This Row],[Produto]],Produtos!B:C,2,FALSE)</f>
        <v>Armazenamento</v>
      </c>
      <c r="L5724" s="2" t="str">
        <f>VLOOKUP(Sheet__29[[#This Row],[Produto]],Produtos!B:D,3,FALSE)</f>
        <v>Lenovo Brasil</v>
      </c>
      <c r="M5724" s="2">
        <f>VLOOKUP(Sheet__29[[#This Row],[Produto]],Estoque!A:B,2,FALSE)</f>
        <v>204</v>
      </c>
      <c r="N5724" s="5">
        <f>Sheet__29[[#This Row],[Qtd]]*Sheet__29[[#This Row],[Valor]]</f>
        <v>7407</v>
      </c>
      <c r="O5724" s="5">
        <f>Sheet__29[[#This Row],[Venda]]*(1-Sheet__29[[#This Row],[Desc]]/100)</f>
        <v>7036.65</v>
      </c>
      <c r="P5724"/>
    </row>
    <row r="5725" spans="1:16" x14ac:dyDescent="0.25">
      <c r="A5725">
        <v>105723</v>
      </c>
      <c r="B5725" s="1">
        <v>46204</v>
      </c>
      <c r="C5725" t="s">
        <v>880</v>
      </c>
      <c r="D5725" t="s">
        <v>1132</v>
      </c>
      <c r="E5725">
        <v>2</v>
      </c>
      <c r="F5725" s="4">
        <v>1939</v>
      </c>
      <c r="G5725">
        <v>10</v>
      </c>
      <c r="H5725" t="s">
        <v>1018</v>
      </c>
      <c r="I5725" s="2" t="str">
        <f>VLOOKUP(Sheet__29[[#This Row],[Filial]],Filiais!A:B,2,FALSE)</f>
        <v>Barueri</v>
      </c>
      <c r="J5725" s="2" t="str">
        <f>VLOOKUP(Sheet__29[[#This Row],[Cidade]],'Clientes'!C:D,2,FALSE)</f>
        <v>SP</v>
      </c>
      <c r="K5725" s="2" t="str">
        <f>VLOOKUP(Sheet__29[[#This Row],[Produto]],Produtos!B:C,2,FALSE)</f>
        <v>Periférico</v>
      </c>
      <c r="L5725" s="2" t="str">
        <f>VLOOKUP(Sheet__29[[#This Row],[Produto]],Produtos!B:D,3,FALSE)</f>
        <v>Kingston Brasil</v>
      </c>
      <c r="M5725" s="2">
        <f>VLOOKUP(Sheet__29[[#This Row],[Produto]],Estoque!A:B,2,FALSE)</f>
        <v>111</v>
      </c>
      <c r="N5725" s="5">
        <f>Sheet__29[[#This Row],[Qtd]]*Sheet__29[[#This Row],[Valor]]</f>
        <v>3878</v>
      </c>
      <c r="O5725" s="5">
        <f>Sheet__29[[#This Row],[Venda]]*(1-Sheet__29[[#This Row],[Desc]]/100)</f>
        <v>3490.2000000000003</v>
      </c>
      <c r="P5725"/>
    </row>
    <row r="5726" spans="1:16" x14ac:dyDescent="0.25">
      <c r="A5726">
        <v>105724</v>
      </c>
      <c r="B5726" s="1">
        <v>46204</v>
      </c>
      <c r="C5726" t="s">
        <v>407</v>
      </c>
      <c r="D5726" t="s">
        <v>1111</v>
      </c>
      <c r="E5726">
        <v>1</v>
      </c>
      <c r="F5726" s="4">
        <v>648</v>
      </c>
      <c r="G5726">
        <v>5</v>
      </c>
      <c r="H5726" t="s">
        <v>1025</v>
      </c>
      <c r="I5726" s="2" t="str">
        <f>VLOOKUP(Sheet__29[[#This Row],[Filial]],Filiais!A:B,2,FALSE)</f>
        <v>São José dos Campos</v>
      </c>
      <c r="J5726" s="2" t="str">
        <f>VLOOKUP(Sheet__29[[#This Row],[Cidade]],'Clientes'!C:D,2,FALSE)</f>
        <v>SP</v>
      </c>
      <c r="K5726" s="2" t="str">
        <f>VLOOKUP(Sheet__29[[#This Row],[Produto]],Produtos!B:C,2,FALSE)</f>
        <v>Notebook</v>
      </c>
      <c r="L5726" s="2" t="str">
        <f>VLOOKUP(Sheet__29[[#This Row],[Produto]],Produtos!B:D,3,FALSE)</f>
        <v>Kingston Brasil</v>
      </c>
      <c r="M5726" s="2">
        <f>VLOOKUP(Sheet__29[[#This Row],[Produto]],Estoque!A:B,2,FALSE)</f>
        <v>244</v>
      </c>
      <c r="N5726" s="5">
        <f>Sheet__29[[#This Row],[Qtd]]*Sheet__29[[#This Row],[Valor]]</f>
        <v>648</v>
      </c>
      <c r="O5726" s="5">
        <f>Sheet__29[[#This Row],[Venda]]*(1-Sheet__29[[#This Row],[Desc]]/100)</f>
        <v>615.6</v>
      </c>
      <c r="P5726"/>
    </row>
    <row r="5727" spans="1:16" x14ac:dyDescent="0.25">
      <c r="A5727">
        <v>105725</v>
      </c>
      <c r="B5727" s="1">
        <v>46204</v>
      </c>
      <c r="C5727" t="s">
        <v>844</v>
      </c>
      <c r="D5727" t="s">
        <v>1134</v>
      </c>
      <c r="E5727">
        <v>1</v>
      </c>
      <c r="F5727" s="4">
        <v>1957</v>
      </c>
      <c r="G5727">
        <v>0</v>
      </c>
      <c r="H5727" t="s">
        <v>1024</v>
      </c>
      <c r="I5727" s="2" t="str">
        <f>VLOOKUP(Sheet__29[[#This Row],[Filial]],Filiais!A:B,2,FALSE)</f>
        <v>Ribeirão Preto</v>
      </c>
      <c r="J5727" s="2" t="str">
        <f>VLOOKUP(Sheet__29[[#This Row],[Cidade]],'Clientes'!C:D,2,FALSE)</f>
        <v>SP</v>
      </c>
      <c r="K5727" s="2" t="str">
        <f>VLOOKUP(Sheet__29[[#This Row],[Produto]],Produtos!B:C,2,FALSE)</f>
        <v>Rede</v>
      </c>
      <c r="L5727" s="2" t="str">
        <f>VLOOKUP(Sheet__29[[#This Row],[Produto]],Produtos!B:D,3,FALSE)</f>
        <v>Lenovo Brasil</v>
      </c>
      <c r="M5727" s="2">
        <f>VLOOKUP(Sheet__29[[#This Row],[Produto]],Estoque!A:B,2,FALSE)</f>
        <v>175</v>
      </c>
      <c r="N5727" s="5">
        <f>Sheet__29[[#This Row],[Qtd]]*Sheet__29[[#This Row],[Valor]]</f>
        <v>1957</v>
      </c>
      <c r="O5727" s="5">
        <f>Sheet__29[[#This Row],[Venda]]*(1-Sheet__29[[#This Row],[Desc]]/100)</f>
        <v>1957</v>
      </c>
      <c r="P5727"/>
    </row>
    <row r="5728" spans="1:16" x14ac:dyDescent="0.25">
      <c r="A5728">
        <v>105726</v>
      </c>
      <c r="B5728" s="1">
        <v>46204</v>
      </c>
      <c r="C5728" t="s">
        <v>963</v>
      </c>
      <c r="D5728" t="s">
        <v>1157</v>
      </c>
      <c r="E5728">
        <v>4</v>
      </c>
      <c r="F5728" s="4">
        <v>3739</v>
      </c>
      <c r="G5728">
        <v>0</v>
      </c>
      <c r="H5728" t="s">
        <v>1023</v>
      </c>
      <c r="I5728" s="2" t="str">
        <f>VLOOKUP(Sheet__29[[#This Row],[Filial]],Filiais!A:B,2,FALSE)</f>
        <v>Bauru</v>
      </c>
      <c r="J5728" s="2" t="str">
        <f>VLOOKUP(Sheet__29[[#This Row],[Cidade]],'Clientes'!C:D,2,FALSE)</f>
        <v>SP</v>
      </c>
      <c r="K5728" s="2" t="str">
        <f>VLOOKUP(Sheet__29[[#This Row],[Produto]],Produtos!B:C,2,FALSE)</f>
        <v>Rede</v>
      </c>
      <c r="L5728" s="2" t="str">
        <f>VLOOKUP(Sheet__29[[#This Row],[Produto]],Produtos!B:D,3,FALSE)</f>
        <v>LG Brasil</v>
      </c>
      <c r="M5728" s="2">
        <f>VLOOKUP(Sheet__29[[#This Row],[Produto]],Estoque!A:B,2,FALSE)</f>
        <v>118</v>
      </c>
      <c r="N5728" s="5">
        <f>Sheet__29[[#This Row],[Qtd]]*Sheet__29[[#This Row],[Valor]]</f>
        <v>14956</v>
      </c>
      <c r="O5728" s="5">
        <f>Sheet__29[[#This Row],[Venda]]*(1-Sheet__29[[#This Row],[Desc]]/100)</f>
        <v>14956</v>
      </c>
      <c r="P5728"/>
    </row>
    <row r="5729" spans="1:16" x14ac:dyDescent="0.25">
      <c r="A5729">
        <v>105727</v>
      </c>
      <c r="B5729" s="1">
        <v>46204</v>
      </c>
      <c r="C5729" t="s">
        <v>464</v>
      </c>
      <c r="D5729" t="s">
        <v>1172</v>
      </c>
      <c r="E5729">
        <v>4</v>
      </c>
      <c r="F5729" s="4">
        <v>4758</v>
      </c>
      <c r="G5729">
        <v>0</v>
      </c>
      <c r="H5729" t="s">
        <v>1016</v>
      </c>
      <c r="I5729" s="2" t="str">
        <f>VLOOKUP(Sheet__29[[#This Row],[Filial]],Filiais!A:B,2,FALSE)</f>
        <v>São Paulo</v>
      </c>
      <c r="J5729" s="2" t="str">
        <f>VLOOKUP(Sheet__29[[#This Row],[Cidade]],'Clientes'!C:D,2,FALSE)</f>
        <v>SP</v>
      </c>
      <c r="K5729" s="2" t="str">
        <f>VLOOKUP(Sheet__29[[#This Row],[Produto]],Produtos!B:C,2,FALSE)</f>
        <v>Rede</v>
      </c>
      <c r="L5729" s="2" t="str">
        <f>VLOOKUP(Sheet__29[[#This Row],[Produto]],Produtos!B:D,3,FALSE)</f>
        <v>Kingston Brasil</v>
      </c>
      <c r="M5729" s="2">
        <f>VLOOKUP(Sheet__29[[#This Row],[Produto]],Estoque!A:B,2,FALSE)</f>
        <v>240</v>
      </c>
      <c r="N5729" s="5">
        <f>Sheet__29[[#This Row],[Qtd]]*Sheet__29[[#This Row],[Valor]]</f>
        <v>19032</v>
      </c>
      <c r="O5729" s="5">
        <f>Sheet__29[[#This Row],[Venda]]*(1-Sheet__29[[#This Row],[Desc]]/100)</f>
        <v>19032</v>
      </c>
      <c r="P5729"/>
    </row>
    <row r="5730" spans="1:16" x14ac:dyDescent="0.25">
      <c r="A5730">
        <v>105728</v>
      </c>
      <c r="B5730" s="1">
        <v>46204</v>
      </c>
      <c r="C5730" t="s">
        <v>397</v>
      </c>
      <c r="D5730" t="s">
        <v>1040</v>
      </c>
      <c r="E5730">
        <v>1</v>
      </c>
      <c r="F5730" s="4">
        <v>3826</v>
      </c>
      <c r="G5730">
        <v>10</v>
      </c>
      <c r="H5730" t="s">
        <v>1024</v>
      </c>
      <c r="I5730" s="2" t="str">
        <f>VLOOKUP(Sheet__29[[#This Row],[Filial]],Filiais!A:B,2,FALSE)</f>
        <v>Ribeirão Preto</v>
      </c>
      <c r="J5730" s="2" t="str">
        <f>VLOOKUP(Sheet__29[[#This Row],[Cidade]],'Clientes'!C:D,2,FALSE)</f>
        <v>SP</v>
      </c>
      <c r="K5730" s="2" t="str">
        <f>VLOOKUP(Sheet__29[[#This Row],[Produto]],Produtos!B:C,2,FALSE)</f>
        <v>Periférico</v>
      </c>
      <c r="L5730" s="2" t="str">
        <f>VLOOKUP(Sheet__29[[#This Row],[Produto]],Produtos!B:D,3,FALSE)</f>
        <v>Logitech Brasil</v>
      </c>
      <c r="M5730" s="2">
        <f>VLOOKUP(Sheet__29[[#This Row],[Produto]],Estoque!A:B,2,FALSE)</f>
        <v>11</v>
      </c>
      <c r="N5730" s="5">
        <f>Sheet__29[[#This Row],[Qtd]]*Sheet__29[[#This Row],[Valor]]</f>
        <v>3826</v>
      </c>
      <c r="O5730" s="5">
        <f>Sheet__29[[#This Row],[Venda]]*(1-Sheet__29[[#This Row],[Desc]]/100)</f>
        <v>3443.4</v>
      </c>
      <c r="P5730"/>
    </row>
    <row r="5731" spans="1:16" x14ac:dyDescent="0.25">
      <c r="A5731">
        <v>105729</v>
      </c>
      <c r="B5731" s="1">
        <v>46204</v>
      </c>
      <c r="C5731" t="s">
        <v>416</v>
      </c>
      <c r="D5731" t="s">
        <v>1122</v>
      </c>
      <c r="E5731">
        <v>5</v>
      </c>
      <c r="F5731" s="4">
        <v>327</v>
      </c>
      <c r="G5731">
        <v>10</v>
      </c>
      <c r="H5731" t="s">
        <v>1024</v>
      </c>
      <c r="I5731" s="2" t="str">
        <f>VLOOKUP(Sheet__29[[#This Row],[Filial]],Filiais!A:B,2,FALSE)</f>
        <v>Ribeirão Preto</v>
      </c>
      <c r="J5731" s="2" t="str">
        <f>VLOOKUP(Sheet__29[[#This Row],[Cidade]],'Clientes'!C:D,2,FALSE)</f>
        <v>SP</v>
      </c>
      <c r="K5731" s="2" t="str">
        <f>VLOOKUP(Sheet__29[[#This Row],[Produto]],Produtos!B:C,2,FALSE)</f>
        <v>Monitor</v>
      </c>
      <c r="L5731" s="2" t="str">
        <f>VLOOKUP(Sheet__29[[#This Row],[Produto]],Produtos!B:D,3,FALSE)</f>
        <v>Lenovo Brasil</v>
      </c>
      <c r="M5731" s="2">
        <f>VLOOKUP(Sheet__29[[#This Row],[Produto]],Estoque!A:B,2,FALSE)</f>
        <v>15</v>
      </c>
      <c r="N5731" s="5">
        <f>Sheet__29[[#This Row],[Qtd]]*Sheet__29[[#This Row],[Valor]]</f>
        <v>1635</v>
      </c>
      <c r="O5731" s="5">
        <f>Sheet__29[[#This Row],[Venda]]*(1-Sheet__29[[#This Row],[Desc]]/100)</f>
        <v>1471.5</v>
      </c>
      <c r="P5731"/>
    </row>
    <row r="5732" spans="1:16" x14ac:dyDescent="0.25">
      <c r="A5732">
        <v>105730</v>
      </c>
      <c r="B5732" s="1">
        <v>46204</v>
      </c>
      <c r="C5732" t="s">
        <v>894</v>
      </c>
      <c r="D5732" t="s">
        <v>1034</v>
      </c>
      <c r="E5732">
        <v>4</v>
      </c>
      <c r="F5732" s="4">
        <v>1527</v>
      </c>
      <c r="G5732">
        <v>10</v>
      </c>
      <c r="H5732" t="s">
        <v>1019</v>
      </c>
      <c r="I5732" s="2" t="str">
        <f>VLOOKUP(Sheet__29[[#This Row],[Filial]],Filiais!A:B,2,FALSE)</f>
        <v>Osasco</v>
      </c>
      <c r="J5732" s="2" t="str">
        <f>VLOOKUP(Sheet__29[[#This Row],[Cidade]],'Clientes'!C:D,2,FALSE)</f>
        <v>SP</v>
      </c>
      <c r="K5732" s="2" t="str">
        <f>VLOOKUP(Sheet__29[[#This Row],[Produto]],Produtos!B:C,2,FALSE)</f>
        <v>Rede</v>
      </c>
      <c r="L5732" s="2" t="str">
        <f>VLOOKUP(Sheet__29[[#This Row],[Produto]],Produtos!B:D,3,FALSE)</f>
        <v>Dell Brasil</v>
      </c>
      <c r="M5732" s="2">
        <f>VLOOKUP(Sheet__29[[#This Row],[Produto]],Estoque!A:B,2,FALSE)</f>
        <v>109</v>
      </c>
      <c r="N5732" s="5">
        <f>Sheet__29[[#This Row],[Qtd]]*Sheet__29[[#This Row],[Valor]]</f>
        <v>6108</v>
      </c>
      <c r="O5732" s="5">
        <f>Sheet__29[[#This Row],[Venda]]*(1-Sheet__29[[#This Row],[Desc]]/100)</f>
        <v>5497.2</v>
      </c>
      <c r="P5732"/>
    </row>
    <row r="5733" spans="1:16" x14ac:dyDescent="0.25">
      <c r="A5733">
        <v>105731</v>
      </c>
      <c r="B5733" s="1">
        <v>46204</v>
      </c>
      <c r="C5733" t="s">
        <v>68</v>
      </c>
      <c r="D5733" t="s">
        <v>1167</v>
      </c>
      <c r="E5733">
        <v>4</v>
      </c>
      <c r="F5733" s="4">
        <v>2305</v>
      </c>
      <c r="G5733">
        <v>5</v>
      </c>
      <c r="H5733" t="s">
        <v>1019</v>
      </c>
      <c r="I5733" s="2" t="str">
        <f>VLOOKUP(Sheet__29[[#This Row],[Filial]],Filiais!A:B,2,FALSE)</f>
        <v>Osasco</v>
      </c>
      <c r="J5733" s="2" t="str">
        <f>VLOOKUP(Sheet__29[[#This Row],[Cidade]],'Clientes'!C:D,2,FALSE)</f>
        <v>SP</v>
      </c>
      <c r="K5733" s="2" t="str">
        <f>VLOOKUP(Sheet__29[[#This Row],[Produto]],Produtos!B:C,2,FALSE)</f>
        <v>Monitor</v>
      </c>
      <c r="L5733" s="2" t="str">
        <f>VLOOKUP(Sheet__29[[#This Row],[Produto]],Produtos!B:D,3,FALSE)</f>
        <v>LG Brasil</v>
      </c>
      <c r="M5733" s="2">
        <f>VLOOKUP(Sheet__29[[#This Row],[Produto]],Estoque!A:B,2,FALSE)</f>
        <v>42</v>
      </c>
      <c r="N5733" s="5">
        <f>Sheet__29[[#This Row],[Qtd]]*Sheet__29[[#This Row],[Valor]]</f>
        <v>9220</v>
      </c>
      <c r="O5733" s="5">
        <f>Sheet__29[[#This Row],[Venda]]*(1-Sheet__29[[#This Row],[Desc]]/100)</f>
        <v>8759</v>
      </c>
      <c r="P5733"/>
    </row>
    <row r="5734" spans="1:16" x14ac:dyDescent="0.25">
      <c r="A5734">
        <v>105732</v>
      </c>
      <c r="B5734" s="1">
        <v>46204</v>
      </c>
      <c r="C5734" t="s">
        <v>313</v>
      </c>
      <c r="D5734" t="s">
        <v>1048</v>
      </c>
      <c r="E5734">
        <v>5</v>
      </c>
      <c r="F5734" s="4">
        <v>2504</v>
      </c>
      <c r="G5734">
        <v>0</v>
      </c>
      <c r="H5734" t="s">
        <v>1018</v>
      </c>
      <c r="I5734" s="2" t="str">
        <f>VLOOKUP(Sheet__29[[#This Row],[Filial]],Filiais!A:B,2,FALSE)</f>
        <v>Barueri</v>
      </c>
      <c r="J5734" s="2" t="str">
        <f>VLOOKUP(Sheet__29[[#This Row],[Cidade]],'Clientes'!C:D,2,FALSE)</f>
        <v>SP</v>
      </c>
      <c r="K5734" s="2" t="str">
        <f>VLOOKUP(Sheet__29[[#This Row],[Produto]],Produtos!B:C,2,FALSE)</f>
        <v>Notebook</v>
      </c>
      <c r="L5734" s="2" t="str">
        <f>VLOOKUP(Sheet__29[[#This Row],[Produto]],Produtos!B:D,3,FALSE)</f>
        <v>LG Brasil</v>
      </c>
      <c r="M5734" s="2">
        <f>VLOOKUP(Sheet__29[[#This Row],[Produto]],Estoque!A:B,2,FALSE)</f>
        <v>164</v>
      </c>
      <c r="N5734" s="5">
        <f>Sheet__29[[#This Row],[Qtd]]*Sheet__29[[#This Row],[Valor]]</f>
        <v>12520</v>
      </c>
      <c r="O5734" s="5">
        <f>Sheet__29[[#This Row],[Venda]]*(1-Sheet__29[[#This Row],[Desc]]/100)</f>
        <v>12520</v>
      </c>
      <c r="P5734"/>
    </row>
    <row r="5735" spans="1:16" x14ac:dyDescent="0.25">
      <c r="A5735">
        <v>105733</v>
      </c>
      <c r="B5735" s="1">
        <v>46204</v>
      </c>
      <c r="C5735" t="s">
        <v>160</v>
      </c>
      <c r="D5735" t="s">
        <v>1049</v>
      </c>
      <c r="E5735">
        <v>1</v>
      </c>
      <c r="F5735" s="4">
        <v>1490</v>
      </c>
      <c r="G5735">
        <v>10</v>
      </c>
      <c r="H5735" t="s">
        <v>1020</v>
      </c>
      <c r="I5735" s="2" t="str">
        <f>VLOOKUP(Sheet__29[[#This Row],[Filial]],Filiais!A:B,2,FALSE)</f>
        <v>Sorocaba</v>
      </c>
      <c r="J5735" s="2" t="str">
        <f>VLOOKUP(Sheet__29[[#This Row],[Cidade]],'Clientes'!C:D,2,FALSE)</f>
        <v>SP</v>
      </c>
      <c r="K5735" s="2" t="str">
        <f>VLOOKUP(Sheet__29[[#This Row],[Produto]],Produtos!B:C,2,FALSE)</f>
        <v>Rede</v>
      </c>
      <c r="L5735" s="2" t="str">
        <f>VLOOKUP(Sheet__29[[#This Row],[Produto]],Produtos!B:D,3,FALSE)</f>
        <v>Kingston Brasil</v>
      </c>
      <c r="M5735" s="2">
        <f>VLOOKUP(Sheet__29[[#This Row],[Produto]],Estoque!A:B,2,FALSE)</f>
        <v>228</v>
      </c>
      <c r="N5735" s="5">
        <f>Sheet__29[[#This Row],[Qtd]]*Sheet__29[[#This Row],[Valor]]</f>
        <v>1490</v>
      </c>
      <c r="O5735" s="5">
        <f>Sheet__29[[#This Row],[Venda]]*(1-Sheet__29[[#This Row],[Desc]]/100)</f>
        <v>1341</v>
      </c>
      <c r="P5735"/>
    </row>
    <row r="5736" spans="1:16" x14ac:dyDescent="0.25">
      <c r="A5736">
        <v>105734</v>
      </c>
      <c r="B5736" s="1">
        <v>46204</v>
      </c>
      <c r="C5736" t="s">
        <v>182</v>
      </c>
      <c r="D5736" t="s">
        <v>1080</v>
      </c>
      <c r="E5736">
        <v>2</v>
      </c>
      <c r="F5736" s="4">
        <v>2853</v>
      </c>
      <c r="G5736">
        <v>10</v>
      </c>
      <c r="H5736" t="s">
        <v>1024</v>
      </c>
      <c r="I5736" s="2" t="str">
        <f>VLOOKUP(Sheet__29[[#This Row],[Filial]],Filiais!A:B,2,FALSE)</f>
        <v>Ribeirão Preto</v>
      </c>
      <c r="J5736" s="2" t="str">
        <f>VLOOKUP(Sheet__29[[#This Row],[Cidade]],'Clientes'!C:D,2,FALSE)</f>
        <v>SP</v>
      </c>
      <c r="K5736" s="2" t="str">
        <f>VLOOKUP(Sheet__29[[#This Row],[Produto]],Produtos!B:C,2,FALSE)</f>
        <v>Notebook</v>
      </c>
      <c r="L5736" s="2" t="str">
        <f>VLOOKUP(Sheet__29[[#This Row],[Produto]],Produtos!B:D,3,FALSE)</f>
        <v>Dell Brasil</v>
      </c>
      <c r="M5736" s="2">
        <f>VLOOKUP(Sheet__29[[#This Row],[Produto]],Estoque!A:B,2,FALSE)</f>
        <v>276</v>
      </c>
      <c r="N5736" s="5">
        <f>Sheet__29[[#This Row],[Qtd]]*Sheet__29[[#This Row],[Valor]]</f>
        <v>5706</v>
      </c>
      <c r="O5736" s="5">
        <f>Sheet__29[[#This Row],[Venda]]*(1-Sheet__29[[#This Row],[Desc]]/100)</f>
        <v>5135.4000000000005</v>
      </c>
      <c r="P5736"/>
    </row>
    <row r="5737" spans="1:16" x14ac:dyDescent="0.25">
      <c r="A5737">
        <v>105735</v>
      </c>
      <c r="B5737" s="1">
        <v>46204</v>
      </c>
      <c r="C5737" t="s">
        <v>766</v>
      </c>
      <c r="D5737" t="s">
        <v>1075</v>
      </c>
      <c r="E5737">
        <v>1</v>
      </c>
      <c r="F5737" s="4">
        <v>344</v>
      </c>
      <c r="G5737">
        <v>0</v>
      </c>
      <c r="H5737" t="s">
        <v>1025</v>
      </c>
      <c r="I5737" s="2" t="str">
        <f>VLOOKUP(Sheet__29[[#This Row],[Filial]],Filiais!A:B,2,FALSE)</f>
        <v>São José dos Campos</v>
      </c>
      <c r="J5737" s="2" t="str">
        <f>VLOOKUP(Sheet__29[[#This Row],[Cidade]],'Clientes'!C:D,2,FALSE)</f>
        <v>SP</v>
      </c>
      <c r="K5737" s="2" t="str">
        <f>VLOOKUP(Sheet__29[[#This Row],[Produto]],Produtos!B:C,2,FALSE)</f>
        <v>Armazenamento</v>
      </c>
      <c r="L5737" s="2" t="str">
        <f>VLOOKUP(Sheet__29[[#This Row],[Produto]],Produtos!B:D,3,FALSE)</f>
        <v>Logitech Brasil</v>
      </c>
      <c r="M5737" s="2">
        <f>VLOOKUP(Sheet__29[[#This Row],[Produto]],Estoque!A:B,2,FALSE)</f>
        <v>269</v>
      </c>
      <c r="N5737" s="5">
        <f>Sheet__29[[#This Row],[Qtd]]*Sheet__29[[#This Row],[Valor]]</f>
        <v>344</v>
      </c>
      <c r="O5737" s="5">
        <f>Sheet__29[[#This Row],[Venda]]*(1-Sheet__29[[#This Row],[Desc]]/100)</f>
        <v>344</v>
      </c>
      <c r="P5737"/>
    </row>
    <row r="5738" spans="1:16" x14ac:dyDescent="0.25">
      <c r="A5738">
        <v>105736</v>
      </c>
      <c r="B5738" s="1">
        <v>46204</v>
      </c>
      <c r="C5738" t="s">
        <v>883</v>
      </c>
      <c r="D5738" t="s">
        <v>1163</v>
      </c>
      <c r="E5738">
        <v>3</v>
      </c>
      <c r="F5738" s="4">
        <v>4507</v>
      </c>
      <c r="G5738">
        <v>0</v>
      </c>
      <c r="H5738" t="s">
        <v>1022</v>
      </c>
      <c r="I5738" s="2" t="str">
        <f>VLOOKUP(Sheet__29[[#This Row],[Filial]],Filiais!A:B,2,FALSE)</f>
        <v>Santos</v>
      </c>
      <c r="J5738" s="2" t="str">
        <f>VLOOKUP(Sheet__29[[#This Row],[Cidade]],'Clientes'!C:D,2,FALSE)</f>
        <v>SP</v>
      </c>
      <c r="K5738" s="2" t="str">
        <f>VLOOKUP(Sheet__29[[#This Row],[Produto]],Produtos!B:C,2,FALSE)</f>
        <v>Rede</v>
      </c>
      <c r="L5738" s="2" t="str">
        <f>VLOOKUP(Sheet__29[[#This Row],[Produto]],Produtos!B:D,3,FALSE)</f>
        <v>Dell Brasil</v>
      </c>
      <c r="M5738" s="2">
        <f>VLOOKUP(Sheet__29[[#This Row],[Produto]],Estoque!A:B,2,FALSE)</f>
        <v>226</v>
      </c>
      <c r="N5738" s="5">
        <f>Sheet__29[[#This Row],[Qtd]]*Sheet__29[[#This Row],[Valor]]</f>
        <v>13521</v>
      </c>
      <c r="O5738" s="5">
        <f>Sheet__29[[#This Row],[Venda]]*(1-Sheet__29[[#This Row],[Desc]]/100)</f>
        <v>13521</v>
      </c>
      <c r="P5738"/>
    </row>
    <row r="5739" spans="1:16" x14ac:dyDescent="0.25">
      <c r="A5739">
        <v>105737</v>
      </c>
      <c r="B5739" s="1">
        <v>46204</v>
      </c>
      <c r="C5739" t="s">
        <v>936</v>
      </c>
      <c r="D5739" t="s">
        <v>1159</v>
      </c>
      <c r="E5739">
        <v>4</v>
      </c>
      <c r="F5739" s="4">
        <v>2313</v>
      </c>
      <c r="G5739">
        <v>10</v>
      </c>
      <c r="H5739" t="s">
        <v>1024</v>
      </c>
      <c r="I5739" s="2" t="str">
        <f>VLOOKUP(Sheet__29[[#This Row],[Filial]],Filiais!A:B,2,FALSE)</f>
        <v>Ribeirão Preto</v>
      </c>
      <c r="J5739" s="2" t="str">
        <f>VLOOKUP(Sheet__29[[#This Row],[Cidade]],'Clientes'!C:D,2,FALSE)</f>
        <v>SP</v>
      </c>
      <c r="K5739" s="2" t="str">
        <f>VLOOKUP(Sheet__29[[#This Row],[Produto]],Produtos!B:C,2,FALSE)</f>
        <v>Rede</v>
      </c>
      <c r="L5739" s="2" t="str">
        <f>VLOOKUP(Sheet__29[[#This Row],[Produto]],Produtos!B:D,3,FALSE)</f>
        <v>Logitech Brasil</v>
      </c>
      <c r="M5739" s="2">
        <f>VLOOKUP(Sheet__29[[#This Row],[Produto]],Estoque!A:B,2,FALSE)</f>
        <v>130</v>
      </c>
      <c r="N5739" s="5">
        <f>Sheet__29[[#This Row],[Qtd]]*Sheet__29[[#This Row],[Valor]]</f>
        <v>9252</v>
      </c>
      <c r="O5739" s="5">
        <f>Sheet__29[[#This Row],[Venda]]*(1-Sheet__29[[#This Row],[Desc]]/100)</f>
        <v>8326.8000000000011</v>
      </c>
      <c r="P5739"/>
    </row>
    <row r="5740" spans="1:16" x14ac:dyDescent="0.25">
      <c r="A5740">
        <v>105738</v>
      </c>
      <c r="B5740" s="1">
        <v>46204</v>
      </c>
      <c r="C5740" t="s">
        <v>914</v>
      </c>
      <c r="D5740" t="s">
        <v>1055</v>
      </c>
      <c r="E5740">
        <v>3</v>
      </c>
      <c r="F5740" s="4">
        <v>1746</v>
      </c>
      <c r="G5740">
        <v>5</v>
      </c>
      <c r="H5740" t="s">
        <v>1024</v>
      </c>
      <c r="I5740" s="2" t="str">
        <f>VLOOKUP(Sheet__29[[#This Row],[Filial]],Filiais!A:B,2,FALSE)</f>
        <v>Ribeirão Preto</v>
      </c>
      <c r="J5740" s="2" t="str">
        <f>VLOOKUP(Sheet__29[[#This Row],[Cidade]],'Clientes'!C:D,2,FALSE)</f>
        <v>SP</v>
      </c>
      <c r="K5740" s="2" t="str">
        <f>VLOOKUP(Sheet__29[[#This Row],[Produto]],Produtos!B:C,2,FALSE)</f>
        <v>Rede</v>
      </c>
      <c r="L5740" s="2" t="str">
        <f>VLOOKUP(Sheet__29[[#This Row],[Produto]],Produtos!B:D,3,FALSE)</f>
        <v>Logitech Brasil</v>
      </c>
      <c r="M5740" s="2">
        <f>VLOOKUP(Sheet__29[[#This Row],[Produto]],Estoque!A:B,2,FALSE)</f>
        <v>68</v>
      </c>
      <c r="N5740" s="5">
        <f>Sheet__29[[#This Row],[Qtd]]*Sheet__29[[#This Row],[Valor]]</f>
        <v>5238</v>
      </c>
      <c r="O5740" s="5">
        <f>Sheet__29[[#This Row],[Venda]]*(1-Sheet__29[[#This Row],[Desc]]/100)</f>
        <v>4976.0999999999995</v>
      </c>
      <c r="P5740"/>
    </row>
    <row r="5741" spans="1:16" x14ac:dyDescent="0.25">
      <c r="A5741">
        <v>105739</v>
      </c>
      <c r="B5741" s="1">
        <v>46204</v>
      </c>
      <c r="C5741" t="s">
        <v>964</v>
      </c>
      <c r="D5741" t="s">
        <v>1046</v>
      </c>
      <c r="E5741">
        <v>5</v>
      </c>
      <c r="F5741" s="4">
        <v>2469</v>
      </c>
      <c r="G5741">
        <v>0</v>
      </c>
      <c r="H5741" t="s">
        <v>1019</v>
      </c>
      <c r="I5741" s="2" t="str">
        <f>VLOOKUP(Sheet__29[[#This Row],[Filial]],Filiais!A:B,2,FALSE)</f>
        <v>Osasco</v>
      </c>
      <c r="J5741" s="2" t="str">
        <f>VLOOKUP(Sheet__29[[#This Row],[Cidade]],'Clientes'!C:D,2,FALSE)</f>
        <v>SP</v>
      </c>
      <c r="K5741" s="2" t="str">
        <f>VLOOKUP(Sheet__29[[#This Row],[Produto]],Produtos!B:C,2,FALSE)</f>
        <v>Notebook</v>
      </c>
      <c r="L5741" s="2" t="str">
        <f>VLOOKUP(Sheet__29[[#This Row],[Produto]],Produtos!B:D,3,FALSE)</f>
        <v>Lenovo Brasil</v>
      </c>
      <c r="M5741" s="2">
        <f>VLOOKUP(Sheet__29[[#This Row],[Produto]],Estoque!A:B,2,FALSE)</f>
        <v>196</v>
      </c>
      <c r="N5741" s="5">
        <f>Sheet__29[[#This Row],[Qtd]]*Sheet__29[[#This Row],[Valor]]</f>
        <v>12345</v>
      </c>
      <c r="O5741" s="5">
        <f>Sheet__29[[#This Row],[Venda]]*(1-Sheet__29[[#This Row],[Desc]]/100)</f>
        <v>12345</v>
      </c>
      <c r="P5741"/>
    </row>
    <row r="5742" spans="1:16" x14ac:dyDescent="0.25">
      <c r="A5742">
        <v>105740</v>
      </c>
      <c r="B5742" s="1">
        <v>46204</v>
      </c>
      <c r="C5742" t="s">
        <v>223</v>
      </c>
      <c r="D5742" t="s">
        <v>1168</v>
      </c>
      <c r="E5742">
        <v>3</v>
      </c>
      <c r="F5742" s="4">
        <v>2999</v>
      </c>
      <c r="G5742">
        <v>10</v>
      </c>
      <c r="H5742" t="s">
        <v>1024</v>
      </c>
      <c r="I5742" s="2" t="str">
        <f>VLOOKUP(Sheet__29[[#This Row],[Filial]],Filiais!A:B,2,FALSE)</f>
        <v>Ribeirão Preto</v>
      </c>
      <c r="J5742" s="2" t="str">
        <f>VLOOKUP(Sheet__29[[#This Row],[Cidade]],'Clientes'!C:D,2,FALSE)</f>
        <v>SP</v>
      </c>
      <c r="K5742" s="2" t="str">
        <f>VLOOKUP(Sheet__29[[#This Row],[Produto]],Produtos!B:C,2,FALSE)</f>
        <v>Rede</v>
      </c>
      <c r="L5742" s="2" t="str">
        <f>VLOOKUP(Sheet__29[[#This Row],[Produto]],Produtos!B:D,3,FALSE)</f>
        <v>Kingston Brasil</v>
      </c>
      <c r="M5742" s="2">
        <f>VLOOKUP(Sheet__29[[#This Row],[Produto]],Estoque!A:B,2,FALSE)</f>
        <v>89</v>
      </c>
      <c r="N5742" s="5">
        <f>Sheet__29[[#This Row],[Qtd]]*Sheet__29[[#This Row],[Valor]]</f>
        <v>8997</v>
      </c>
      <c r="O5742" s="5">
        <f>Sheet__29[[#This Row],[Venda]]*(1-Sheet__29[[#This Row],[Desc]]/100)</f>
        <v>8097.3</v>
      </c>
      <c r="P5742"/>
    </row>
    <row r="5743" spans="1:16" x14ac:dyDescent="0.25">
      <c r="A5743">
        <v>105741</v>
      </c>
      <c r="B5743" s="1">
        <v>46204</v>
      </c>
      <c r="C5743" t="s">
        <v>674</v>
      </c>
      <c r="D5743" t="s">
        <v>1111</v>
      </c>
      <c r="E5743">
        <v>5</v>
      </c>
      <c r="F5743" s="4">
        <v>3458</v>
      </c>
      <c r="G5743">
        <v>5</v>
      </c>
      <c r="H5743" t="s">
        <v>1018</v>
      </c>
      <c r="I5743" s="2" t="str">
        <f>VLOOKUP(Sheet__29[[#This Row],[Filial]],Filiais!A:B,2,FALSE)</f>
        <v>Barueri</v>
      </c>
      <c r="J5743" s="2" t="str">
        <f>VLOOKUP(Sheet__29[[#This Row],[Cidade]],'Clientes'!C:D,2,FALSE)</f>
        <v>SP</v>
      </c>
      <c r="K5743" s="2" t="str">
        <f>VLOOKUP(Sheet__29[[#This Row],[Produto]],Produtos!B:C,2,FALSE)</f>
        <v>Notebook</v>
      </c>
      <c r="L5743" s="2" t="str">
        <f>VLOOKUP(Sheet__29[[#This Row],[Produto]],Produtos!B:D,3,FALSE)</f>
        <v>Kingston Brasil</v>
      </c>
      <c r="M5743" s="2">
        <f>VLOOKUP(Sheet__29[[#This Row],[Produto]],Estoque!A:B,2,FALSE)</f>
        <v>244</v>
      </c>
      <c r="N5743" s="5">
        <f>Sheet__29[[#This Row],[Qtd]]*Sheet__29[[#This Row],[Valor]]</f>
        <v>17290</v>
      </c>
      <c r="O5743" s="5">
        <f>Sheet__29[[#This Row],[Venda]]*(1-Sheet__29[[#This Row],[Desc]]/100)</f>
        <v>16425.5</v>
      </c>
      <c r="P5743"/>
    </row>
    <row r="5744" spans="1:16" x14ac:dyDescent="0.25">
      <c r="A5744">
        <v>105742</v>
      </c>
      <c r="B5744" s="1">
        <v>46204</v>
      </c>
      <c r="C5744" t="s">
        <v>588</v>
      </c>
      <c r="D5744" t="s">
        <v>1039</v>
      </c>
      <c r="E5744">
        <v>1</v>
      </c>
      <c r="F5744" s="4">
        <v>106</v>
      </c>
      <c r="G5744">
        <v>0</v>
      </c>
      <c r="H5744" t="s">
        <v>1023</v>
      </c>
      <c r="I5744" s="2" t="str">
        <f>VLOOKUP(Sheet__29[[#This Row],[Filial]],Filiais!A:B,2,FALSE)</f>
        <v>Bauru</v>
      </c>
      <c r="J5744" s="2" t="str">
        <f>VLOOKUP(Sheet__29[[#This Row],[Cidade]],'Clientes'!C:D,2,FALSE)</f>
        <v>SP</v>
      </c>
      <c r="K5744" s="2" t="str">
        <f>VLOOKUP(Sheet__29[[#This Row],[Produto]],Produtos!B:C,2,FALSE)</f>
        <v>Notebook</v>
      </c>
      <c r="L5744" s="2" t="str">
        <f>VLOOKUP(Sheet__29[[#This Row],[Produto]],Produtos!B:D,3,FALSE)</f>
        <v>Lenovo Brasil</v>
      </c>
      <c r="M5744" s="2">
        <f>VLOOKUP(Sheet__29[[#This Row],[Produto]],Estoque!A:B,2,FALSE)</f>
        <v>296</v>
      </c>
      <c r="N5744" s="5">
        <f>Sheet__29[[#This Row],[Qtd]]*Sheet__29[[#This Row],[Valor]]</f>
        <v>106</v>
      </c>
      <c r="O5744" s="5">
        <f>Sheet__29[[#This Row],[Venda]]*(1-Sheet__29[[#This Row],[Desc]]/100)</f>
        <v>106</v>
      </c>
      <c r="P5744"/>
    </row>
    <row r="5745" spans="1:16" x14ac:dyDescent="0.25">
      <c r="A5745">
        <v>105743</v>
      </c>
      <c r="B5745" s="1">
        <v>46204</v>
      </c>
      <c r="C5745" t="s">
        <v>859</v>
      </c>
      <c r="D5745" t="s">
        <v>1145</v>
      </c>
      <c r="E5745">
        <v>1</v>
      </c>
      <c r="F5745" s="4">
        <v>161</v>
      </c>
      <c r="G5745">
        <v>5</v>
      </c>
      <c r="H5745" t="s">
        <v>1018</v>
      </c>
      <c r="I5745" s="2" t="str">
        <f>VLOOKUP(Sheet__29[[#This Row],[Filial]],Filiais!A:B,2,FALSE)</f>
        <v>Barueri</v>
      </c>
      <c r="J5745" s="2" t="str">
        <f>VLOOKUP(Sheet__29[[#This Row],[Cidade]],'Clientes'!C:D,2,FALSE)</f>
        <v>SP</v>
      </c>
      <c r="K5745" s="2" t="str">
        <f>VLOOKUP(Sheet__29[[#This Row],[Produto]],Produtos!B:C,2,FALSE)</f>
        <v>Armazenamento</v>
      </c>
      <c r="L5745" s="2" t="str">
        <f>VLOOKUP(Sheet__29[[#This Row],[Produto]],Produtos!B:D,3,FALSE)</f>
        <v>Logitech Brasil</v>
      </c>
      <c r="M5745" s="2">
        <f>VLOOKUP(Sheet__29[[#This Row],[Produto]],Estoque!A:B,2,FALSE)</f>
        <v>157</v>
      </c>
      <c r="N5745" s="5">
        <f>Sheet__29[[#This Row],[Qtd]]*Sheet__29[[#This Row],[Valor]]</f>
        <v>161</v>
      </c>
      <c r="O5745" s="5">
        <f>Sheet__29[[#This Row],[Venda]]*(1-Sheet__29[[#This Row],[Desc]]/100)</f>
        <v>152.94999999999999</v>
      </c>
      <c r="P5745"/>
    </row>
    <row r="5746" spans="1:16" x14ac:dyDescent="0.25">
      <c r="A5746">
        <v>105744</v>
      </c>
      <c r="B5746" s="1">
        <v>46204</v>
      </c>
      <c r="C5746" t="s">
        <v>194</v>
      </c>
      <c r="D5746" t="s">
        <v>1086</v>
      </c>
      <c r="E5746">
        <v>2</v>
      </c>
      <c r="F5746" s="4">
        <v>1807</v>
      </c>
      <c r="G5746">
        <v>5</v>
      </c>
      <c r="H5746" t="s">
        <v>1021</v>
      </c>
      <c r="I5746" s="2" t="str">
        <f>VLOOKUP(Sheet__29[[#This Row],[Filial]],Filiais!A:B,2,FALSE)</f>
        <v>Jundiaí</v>
      </c>
      <c r="J5746" s="2" t="str">
        <f>VLOOKUP(Sheet__29[[#This Row],[Cidade]],'Clientes'!C:D,2,FALSE)</f>
        <v>SP</v>
      </c>
      <c r="K5746" s="2" t="str">
        <f>VLOOKUP(Sheet__29[[#This Row],[Produto]],Produtos!B:C,2,FALSE)</f>
        <v>Monitor</v>
      </c>
      <c r="L5746" s="2" t="str">
        <f>VLOOKUP(Sheet__29[[#This Row],[Produto]],Produtos!B:D,3,FALSE)</f>
        <v>Logitech Brasil</v>
      </c>
      <c r="M5746" s="2">
        <f>VLOOKUP(Sheet__29[[#This Row],[Produto]],Estoque!A:B,2,FALSE)</f>
        <v>223</v>
      </c>
      <c r="N5746" s="5">
        <f>Sheet__29[[#This Row],[Qtd]]*Sheet__29[[#This Row],[Valor]]</f>
        <v>3614</v>
      </c>
      <c r="O5746" s="5">
        <f>Sheet__29[[#This Row],[Venda]]*(1-Sheet__29[[#This Row],[Desc]]/100)</f>
        <v>3433.2999999999997</v>
      </c>
      <c r="P5746"/>
    </row>
    <row r="5747" spans="1:16" x14ac:dyDescent="0.25">
      <c r="A5747">
        <v>105745</v>
      </c>
      <c r="B5747" s="1">
        <v>46204</v>
      </c>
      <c r="C5747" t="s">
        <v>127</v>
      </c>
      <c r="D5747" t="s">
        <v>1061</v>
      </c>
      <c r="E5747">
        <v>4</v>
      </c>
      <c r="F5747" s="4">
        <v>4895</v>
      </c>
      <c r="G5747">
        <v>0</v>
      </c>
      <c r="H5747" t="s">
        <v>1024</v>
      </c>
      <c r="I5747" s="2" t="str">
        <f>VLOOKUP(Sheet__29[[#This Row],[Filial]],Filiais!A:B,2,FALSE)</f>
        <v>Ribeirão Preto</v>
      </c>
      <c r="J5747" s="2" t="str">
        <f>VLOOKUP(Sheet__29[[#This Row],[Cidade]],'Clientes'!C:D,2,FALSE)</f>
        <v>SP</v>
      </c>
      <c r="K5747" s="2" t="str">
        <f>VLOOKUP(Sheet__29[[#This Row],[Produto]],Produtos!B:C,2,FALSE)</f>
        <v>Notebook</v>
      </c>
      <c r="L5747" s="2" t="str">
        <f>VLOOKUP(Sheet__29[[#This Row],[Produto]],Produtos!B:D,3,FALSE)</f>
        <v>Lenovo Brasil</v>
      </c>
      <c r="M5747" s="2">
        <f>VLOOKUP(Sheet__29[[#This Row],[Produto]],Estoque!A:B,2,FALSE)</f>
        <v>209</v>
      </c>
      <c r="N5747" s="5">
        <f>Sheet__29[[#This Row],[Qtd]]*Sheet__29[[#This Row],[Valor]]</f>
        <v>19580</v>
      </c>
      <c r="O5747" s="5">
        <f>Sheet__29[[#This Row],[Venda]]*(1-Sheet__29[[#This Row],[Desc]]/100)</f>
        <v>19580</v>
      </c>
      <c r="P5747"/>
    </row>
    <row r="5748" spans="1:16" x14ac:dyDescent="0.25">
      <c r="A5748">
        <v>105746</v>
      </c>
      <c r="B5748" s="1">
        <v>46204</v>
      </c>
      <c r="C5748" t="s">
        <v>586</v>
      </c>
      <c r="D5748" t="s">
        <v>1177</v>
      </c>
      <c r="E5748">
        <v>4</v>
      </c>
      <c r="F5748" s="4">
        <v>767</v>
      </c>
      <c r="G5748">
        <v>0</v>
      </c>
      <c r="H5748" t="s">
        <v>1023</v>
      </c>
      <c r="I5748" s="2" t="str">
        <f>VLOOKUP(Sheet__29[[#This Row],[Filial]],Filiais!A:B,2,FALSE)</f>
        <v>Bauru</v>
      </c>
      <c r="J5748" s="2" t="str">
        <f>VLOOKUP(Sheet__29[[#This Row],[Cidade]],'Clientes'!C:D,2,FALSE)</f>
        <v>SP</v>
      </c>
      <c r="K5748" s="2" t="str">
        <f>VLOOKUP(Sheet__29[[#This Row],[Produto]],Produtos!B:C,2,FALSE)</f>
        <v>Rede</v>
      </c>
      <c r="L5748" s="2" t="str">
        <f>VLOOKUP(Sheet__29[[#This Row],[Produto]],Produtos!B:D,3,FALSE)</f>
        <v>LG Brasil</v>
      </c>
      <c r="M5748" s="2">
        <f>VLOOKUP(Sheet__29[[#This Row],[Produto]],Estoque!A:B,2,FALSE)</f>
        <v>230</v>
      </c>
      <c r="N5748" s="5">
        <f>Sheet__29[[#This Row],[Qtd]]*Sheet__29[[#This Row],[Valor]]</f>
        <v>3068</v>
      </c>
      <c r="O5748" s="5">
        <f>Sheet__29[[#This Row],[Venda]]*(1-Sheet__29[[#This Row],[Desc]]/100)</f>
        <v>3068</v>
      </c>
      <c r="P5748"/>
    </row>
    <row r="5749" spans="1:16" x14ac:dyDescent="0.25">
      <c r="A5749">
        <v>105747</v>
      </c>
      <c r="B5749" s="1">
        <v>46204</v>
      </c>
      <c r="C5749" t="s">
        <v>182</v>
      </c>
      <c r="D5749" t="s">
        <v>1086</v>
      </c>
      <c r="E5749">
        <v>2</v>
      </c>
      <c r="F5749" s="4">
        <v>2087</v>
      </c>
      <c r="G5749">
        <v>10</v>
      </c>
      <c r="H5749" t="s">
        <v>1021</v>
      </c>
      <c r="I5749" s="2" t="str">
        <f>VLOOKUP(Sheet__29[[#This Row],[Filial]],Filiais!A:B,2,FALSE)</f>
        <v>Jundiaí</v>
      </c>
      <c r="J5749" s="2" t="str">
        <f>VLOOKUP(Sheet__29[[#This Row],[Cidade]],'Clientes'!C:D,2,FALSE)</f>
        <v>SP</v>
      </c>
      <c r="K5749" s="2" t="str">
        <f>VLOOKUP(Sheet__29[[#This Row],[Produto]],Produtos!B:C,2,FALSE)</f>
        <v>Monitor</v>
      </c>
      <c r="L5749" s="2" t="str">
        <f>VLOOKUP(Sheet__29[[#This Row],[Produto]],Produtos!B:D,3,FALSE)</f>
        <v>Logitech Brasil</v>
      </c>
      <c r="M5749" s="2">
        <f>VLOOKUP(Sheet__29[[#This Row],[Produto]],Estoque!A:B,2,FALSE)</f>
        <v>223</v>
      </c>
      <c r="N5749" s="5">
        <f>Sheet__29[[#This Row],[Qtd]]*Sheet__29[[#This Row],[Valor]]</f>
        <v>4174</v>
      </c>
      <c r="O5749" s="5">
        <f>Sheet__29[[#This Row],[Venda]]*(1-Sheet__29[[#This Row],[Desc]]/100)</f>
        <v>3756.6</v>
      </c>
      <c r="P5749"/>
    </row>
    <row r="5750" spans="1:16" x14ac:dyDescent="0.25">
      <c r="A5750">
        <v>105748</v>
      </c>
      <c r="B5750" s="1">
        <v>46204</v>
      </c>
      <c r="C5750" t="s">
        <v>287</v>
      </c>
      <c r="D5750" t="s">
        <v>1075</v>
      </c>
      <c r="E5750">
        <v>2</v>
      </c>
      <c r="F5750" s="4">
        <v>2969</v>
      </c>
      <c r="G5750">
        <v>5</v>
      </c>
      <c r="H5750" t="s">
        <v>1020</v>
      </c>
      <c r="I5750" s="2" t="str">
        <f>VLOOKUP(Sheet__29[[#This Row],[Filial]],Filiais!A:B,2,FALSE)</f>
        <v>Sorocaba</v>
      </c>
      <c r="J5750" s="2" t="str">
        <f>VLOOKUP(Sheet__29[[#This Row],[Cidade]],'Clientes'!C:D,2,FALSE)</f>
        <v>SP</v>
      </c>
      <c r="K5750" s="2" t="str">
        <f>VLOOKUP(Sheet__29[[#This Row],[Produto]],Produtos!B:C,2,FALSE)</f>
        <v>Armazenamento</v>
      </c>
      <c r="L5750" s="2" t="str">
        <f>VLOOKUP(Sheet__29[[#This Row],[Produto]],Produtos!B:D,3,FALSE)</f>
        <v>Logitech Brasil</v>
      </c>
      <c r="M5750" s="2">
        <f>VLOOKUP(Sheet__29[[#This Row],[Produto]],Estoque!A:B,2,FALSE)</f>
        <v>269</v>
      </c>
      <c r="N5750" s="5">
        <f>Sheet__29[[#This Row],[Qtd]]*Sheet__29[[#This Row],[Valor]]</f>
        <v>5938</v>
      </c>
      <c r="O5750" s="5">
        <f>Sheet__29[[#This Row],[Venda]]*(1-Sheet__29[[#This Row],[Desc]]/100)</f>
        <v>5641.0999999999995</v>
      </c>
      <c r="P5750"/>
    </row>
    <row r="5751" spans="1:16" x14ac:dyDescent="0.25">
      <c r="A5751">
        <v>105749</v>
      </c>
      <c r="B5751" s="1">
        <v>46204</v>
      </c>
      <c r="C5751" t="s">
        <v>587</v>
      </c>
      <c r="D5751" t="s">
        <v>1071</v>
      </c>
      <c r="E5751">
        <v>1</v>
      </c>
      <c r="F5751" s="4">
        <v>231</v>
      </c>
      <c r="G5751">
        <v>5</v>
      </c>
      <c r="H5751" t="s">
        <v>1024</v>
      </c>
      <c r="I5751" s="2" t="str">
        <f>VLOOKUP(Sheet__29[[#This Row],[Filial]],Filiais!A:B,2,FALSE)</f>
        <v>Ribeirão Preto</v>
      </c>
      <c r="J5751" s="2" t="str">
        <f>VLOOKUP(Sheet__29[[#This Row],[Cidade]],'Clientes'!C:D,2,FALSE)</f>
        <v>SP</v>
      </c>
      <c r="K5751" s="2" t="str">
        <f>VLOOKUP(Sheet__29[[#This Row],[Produto]],Produtos!B:C,2,FALSE)</f>
        <v>Armazenamento</v>
      </c>
      <c r="L5751" s="2" t="str">
        <f>VLOOKUP(Sheet__29[[#This Row],[Produto]],Produtos!B:D,3,FALSE)</f>
        <v>Lenovo Brasil</v>
      </c>
      <c r="M5751" s="2">
        <f>VLOOKUP(Sheet__29[[#This Row],[Produto]],Estoque!A:B,2,FALSE)</f>
        <v>147</v>
      </c>
      <c r="N5751" s="5">
        <f>Sheet__29[[#This Row],[Qtd]]*Sheet__29[[#This Row],[Valor]]</f>
        <v>231</v>
      </c>
      <c r="O5751" s="5">
        <f>Sheet__29[[#This Row],[Venda]]*(1-Sheet__29[[#This Row],[Desc]]/100)</f>
        <v>219.45</v>
      </c>
      <c r="P5751"/>
    </row>
    <row r="5752" spans="1:16" x14ac:dyDescent="0.25">
      <c r="A5752">
        <v>105750</v>
      </c>
      <c r="B5752" s="1">
        <v>46204</v>
      </c>
      <c r="C5752" t="s">
        <v>42</v>
      </c>
      <c r="D5752" t="s">
        <v>1175</v>
      </c>
      <c r="E5752">
        <v>1</v>
      </c>
      <c r="F5752" s="4">
        <v>3629</v>
      </c>
      <c r="G5752">
        <v>5</v>
      </c>
      <c r="H5752" t="s">
        <v>1021</v>
      </c>
      <c r="I5752" s="2" t="str">
        <f>VLOOKUP(Sheet__29[[#This Row],[Filial]],Filiais!A:B,2,FALSE)</f>
        <v>Jundiaí</v>
      </c>
      <c r="J5752" s="2" t="str">
        <f>VLOOKUP(Sheet__29[[#This Row],[Cidade]],'Clientes'!C:D,2,FALSE)</f>
        <v>SP</v>
      </c>
      <c r="K5752" s="2" t="str">
        <f>VLOOKUP(Sheet__29[[#This Row],[Produto]],Produtos!B:C,2,FALSE)</f>
        <v>Rede</v>
      </c>
      <c r="L5752" s="2" t="str">
        <f>VLOOKUP(Sheet__29[[#This Row],[Produto]],Produtos!B:D,3,FALSE)</f>
        <v>Lenovo Brasil</v>
      </c>
      <c r="M5752" s="2">
        <f>VLOOKUP(Sheet__29[[#This Row],[Produto]],Estoque!A:B,2,FALSE)</f>
        <v>75</v>
      </c>
      <c r="N5752" s="5">
        <f>Sheet__29[[#This Row],[Qtd]]*Sheet__29[[#This Row],[Valor]]</f>
        <v>3629</v>
      </c>
      <c r="O5752" s="5">
        <f>Sheet__29[[#This Row],[Venda]]*(1-Sheet__29[[#This Row],[Desc]]/100)</f>
        <v>3447.5499999999997</v>
      </c>
      <c r="P5752"/>
    </row>
    <row r="5753" spans="1:16" x14ac:dyDescent="0.25">
      <c r="A5753">
        <v>105751</v>
      </c>
      <c r="B5753" s="1">
        <v>46204</v>
      </c>
      <c r="C5753" t="s">
        <v>480</v>
      </c>
      <c r="D5753" t="s">
        <v>1160</v>
      </c>
      <c r="E5753">
        <v>2</v>
      </c>
      <c r="F5753" s="4">
        <v>4039</v>
      </c>
      <c r="G5753">
        <v>5</v>
      </c>
      <c r="H5753" t="s">
        <v>1017</v>
      </c>
      <c r="I5753" s="2" t="str">
        <f>VLOOKUP(Sheet__29[[#This Row],[Filial]],Filiais!A:B,2,FALSE)</f>
        <v>Campinas</v>
      </c>
      <c r="J5753" s="2" t="str">
        <f>VLOOKUP(Sheet__29[[#This Row],[Cidade]],'Clientes'!C:D,2,FALSE)</f>
        <v>SP</v>
      </c>
      <c r="K5753" s="2" t="str">
        <f>VLOOKUP(Sheet__29[[#This Row],[Produto]],Produtos!B:C,2,FALSE)</f>
        <v>Monitor</v>
      </c>
      <c r="L5753" s="2" t="str">
        <f>VLOOKUP(Sheet__29[[#This Row],[Produto]],Produtos!B:D,3,FALSE)</f>
        <v>LG Brasil</v>
      </c>
      <c r="M5753" s="2">
        <f>VLOOKUP(Sheet__29[[#This Row],[Produto]],Estoque!A:B,2,FALSE)</f>
        <v>20</v>
      </c>
      <c r="N5753" s="5">
        <f>Sheet__29[[#This Row],[Qtd]]*Sheet__29[[#This Row],[Valor]]</f>
        <v>8078</v>
      </c>
      <c r="O5753" s="5">
        <f>Sheet__29[[#This Row],[Venda]]*(1-Sheet__29[[#This Row],[Desc]]/100)</f>
        <v>7674.0999999999995</v>
      </c>
      <c r="P5753"/>
    </row>
    <row r="5754" spans="1:16" x14ac:dyDescent="0.25">
      <c r="A5754">
        <v>105752</v>
      </c>
      <c r="B5754" s="1">
        <v>46204</v>
      </c>
      <c r="C5754" t="s">
        <v>458</v>
      </c>
      <c r="D5754" t="s">
        <v>1129</v>
      </c>
      <c r="E5754">
        <v>1</v>
      </c>
      <c r="F5754" s="4">
        <v>146</v>
      </c>
      <c r="G5754">
        <v>5</v>
      </c>
      <c r="H5754" t="s">
        <v>1021</v>
      </c>
      <c r="I5754" s="2" t="str">
        <f>VLOOKUP(Sheet__29[[#This Row],[Filial]],Filiais!A:B,2,FALSE)</f>
        <v>Jundiaí</v>
      </c>
      <c r="J5754" s="2" t="str">
        <f>VLOOKUP(Sheet__29[[#This Row],[Cidade]],'Clientes'!C:D,2,FALSE)</f>
        <v>SP</v>
      </c>
      <c r="K5754" s="2" t="str">
        <f>VLOOKUP(Sheet__29[[#This Row],[Produto]],Produtos!B:C,2,FALSE)</f>
        <v>Monitor</v>
      </c>
      <c r="L5754" s="2" t="str">
        <f>VLOOKUP(Sheet__29[[#This Row],[Produto]],Produtos!B:D,3,FALSE)</f>
        <v>Dell Brasil</v>
      </c>
      <c r="M5754" s="2">
        <f>VLOOKUP(Sheet__29[[#This Row],[Produto]],Estoque!A:B,2,FALSE)</f>
        <v>160</v>
      </c>
      <c r="N5754" s="5">
        <f>Sheet__29[[#This Row],[Qtd]]*Sheet__29[[#This Row],[Valor]]</f>
        <v>146</v>
      </c>
      <c r="O5754" s="5">
        <f>Sheet__29[[#This Row],[Venda]]*(1-Sheet__29[[#This Row],[Desc]]/100)</f>
        <v>138.69999999999999</v>
      </c>
      <c r="P5754"/>
    </row>
    <row r="5755" spans="1:16" x14ac:dyDescent="0.25">
      <c r="A5755">
        <v>105753</v>
      </c>
      <c r="B5755" s="1">
        <v>46204</v>
      </c>
      <c r="C5755" t="s">
        <v>307</v>
      </c>
      <c r="D5755" t="s">
        <v>1036</v>
      </c>
      <c r="E5755">
        <v>2</v>
      </c>
      <c r="F5755" s="4">
        <v>843</v>
      </c>
      <c r="G5755">
        <v>10</v>
      </c>
      <c r="H5755" t="s">
        <v>1022</v>
      </c>
      <c r="I5755" s="2" t="str">
        <f>VLOOKUP(Sheet__29[[#This Row],[Filial]],Filiais!A:B,2,FALSE)</f>
        <v>Santos</v>
      </c>
      <c r="J5755" s="2" t="str">
        <f>VLOOKUP(Sheet__29[[#This Row],[Cidade]],'Clientes'!C:D,2,FALSE)</f>
        <v>SP</v>
      </c>
      <c r="K5755" s="2" t="str">
        <f>VLOOKUP(Sheet__29[[#This Row],[Produto]],Produtos!B:C,2,FALSE)</f>
        <v>Armazenamento</v>
      </c>
      <c r="L5755" s="2" t="str">
        <f>VLOOKUP(Sheet__29[[#This Row],[Produto]],Produtos!B:D,3,FALSE)</f>
        <v>Kingston Brasil</v>
      </c>
      <c r="M5755" s="2">
        <f>VLOOKUP(Sheet__29[[#This Row],[Produto]],Estoque!A:B,2,FALSE)</f>
        <v>60</v>
      </c>
      <c r="N5755" s="5">
        <f>Sheet__29[[#This Row],[Qtd]]*Sheet__29[[#This Row],[Valor]]</f>
        <v>1686</v>
      </c>
      <c r="O5755" s="5">
        <f>Sheet__29[[#This Row],[Venda]]*(1-Sheet__29[[#This Row],[Desc]]/100)</f>
        <v>1517.4</v>
      </c>
      <c r="P5755"/>
    </row>
    <row r="5756" spans="1:16" x14ac:dyDescent="0.25">
      <c r="A5756">
        <v>105754</v>
      </c>
      <c r="B5756" s="1">
        <v>46204</v>
      </c>
      <c r="C5756" t="s">
        <v>929</v>
      </c>
      <c r="D5756" t="s">
        <v>1098</v>
      </c>
      <c r="E5756">
        <v>2</v>
      </c>
      <c r="F5756" s="4">
        <v>744</v>
      </c>
      <c r="G5756">
        <v>10</v>
      </c>
      <c r="H5756" t="s">
        <v>1017</v>
      </c>
      <c r="I5756" s="2" t="str">
        <f>VLOOKUP(Sheet__29[[#This Row],[Filial]],Filiais!A:B,2,FALSE)</f>
        <v>Campinas</v>
      </c>
      <c r="J5756" s="2" t="str">
        <f>VLOOKUP(Sheet__29[[#This Row],[Cidade]],'Clientes'!C:D,2,FALSE)</f>
        <v>SP</v>
      </c>
      <c r="K5756" s="2" t="str">
        <f>VLOOKUP(Sheet__29[[#This Row],[Produto]],Produtos!B:C,2,FALSE)</f>
        <v>Periférico</v>
      </c>
      <c r="L5756" s="2" t="str">
        <f>VLOOKUP(Sheet__29[[#This Row],[Produto]],Produtos!B:D,3,FALSE)</f>
        <v>LG Brasil</v>
      </c>
      <c r="M5756" s="2">
        <f>VLOOKUP(Sheet__29[[#This Row],[Produto]],Estoque!A:B,2,FALSE)</f>
        <v>96</v>
      </c>
      <c r="N5756" s="5">
        <f>Sheet__29[[#This Row],[Qtd]]*Sheet__29[[#This Row],[Valor]]</f>
        <v>1488</v>
      </c>
      <c r="O5756" s="5">
        <f>Sheet__29[[#This Row],[Venda]]*(1-Sheet__29[[#This Row],[Desc]]/100)</f>
        <v>1339.2</v>
      </c>
      <c r="P5756"/>
    </row>
    <row r="5757" spans="1:16" x14ac:dyDescent="0.25">
      <c r="A5757">
        <v>105755</v>
      </c>
      <c r="B5757" s="1">
        <v>46204</v>
      </c>
      <c r="C5757" t="s">
        <v>120</v>
      </c>
      <c r="D5757" t="s">
        <v>1119</v>
      </c>
      <c r="E5757">
        <v>5</v>
      </c>
      <c r="F5757" s="4">
        <v>4093</v>
      </c>
      <c r="G5757">
        <v>5</v>
      </c>
      <c r="H5757" t="s">
        <v>1023</v>
      </c>
      <c r="I5757" s="2" t="str">
        <f>VLOOKUP(Sheet__29[[#This Row],[Filial]],Filiais!A:B,2,FALSE)</f>
        <v>Bauru</v>
      </c>
      <c r="J5757" s="2" t="str">
        <f>VLOOKUP(Sheet__29[[#This Row],[Cidade]],'Clientes'!C:D,2,FALSE)</f>
        <v>SP</v>
      </c>
      <c r="K5757" s="2" t="str">
        <f>VLOOKUP(Sheet__29[[#This Row],[Produto]],Produtos!B:C,2,FALSE)</f>
        <v>Notebook</v>
      </c>
      <c r="L5757" s="2" t="str">
        <f>VLOOKUP(Sheet__29[[#This Row],[Produto]],Produtos!B:D,3,FALSE)</f>
        <v>LG Brasil</v>
      </c>
      <c r="M5757" s="2">
        <f>VLOOKUP(Sheet__29[[#This Row],[Produto]],Estoque!A:B,2,FALSE)</f>
        <v>186</v>
      </c>
      <c r="N5757" s="5">
        <f>Sheet__29[[#This Row],[Qtd]]*Sheet__29[[#This Row],[Valor]]</f>
        <v>20465</v>
      </c>
      <c r="O5757" s="5">
        <f>Sheet__29[[#This Row],[Venda]]*(1-Sheet__29[[#This Row],[Desc]]/100)</f>
        <v>19441.75</v>
      </c>
      <c r="P5757"/>
    </row>
    <row r="5758" spans="1:16" x14ac:dyDescent="0.25">
      <c r="A5758">
        <v>105756</v>
      </c>
      <c r="B5758" s="1">
        <v>46204</v>
      </c>
      <c r="C5758" t="s">
        <v>310</v>
      </c>
      <c r="D5758" t="s">
        <v>1128</v>
      </c>
      <c r="E5758">
        <v>2</v>
      </c>
      <c r="F5758" s="4">
        <v>1282</v>
      </c>
      <c r="G5758">
        <v>10</v>
      </c>
      <c r="H5758" t="s">
        <v>1024</v>
      </c>
      <c r="I5758" s="2" t="str">
        <f>VLOOKUP(Sheet__29[[#This Row],[Filial]],Filiais!A:B,2,FALSE)</f>
        <v>Ribeirão Preto</v>
      </c>
      <c r="J5758" s="2" t="str">
        <f>VLOOKUP(Sheet__29[[#This Row],[Cidade]],'Clientes'!C:D,2,FALSE)</f>
        <v>SP</v>
      </c>
      <c r="K5758" s="2" t="str">
        <f>VLOOKUP(Sheet__29[[#This Row],[Produto]],Produtos!B:C,2,FALSE)</f>
        <v>Rede</v>
      </c>
      <c r="L5758" s="2" t="str">
        <f>VLOOKUP(Sheet__29[[#This Row],[Produto]],Produtos!B:D,3,FALSE)</f>
        <v>Logitech Brasil</v>
      </c>
      <c r="M5758" s="2">
        <f>VLOOKUP(Sheet__29[[#This Row],[Produto]],Estoque!A:B,2,FALSE)</f>
        <v>146</v>
      </c>
      <c r="N5758" s="5">
        <f>Sheet__29[[#This Row],[Qtd]]*Sheet__29[[#This Row],[Valor]]</f>
        <v>2564</v>
      </c>
      <c r="O5758" s="5">
        <f>Sheet__29[[#This Row],[Venda]]*(1-Sheet__29[[#This Row],[Desc]]/100)</f>
        <v>2307.6</v>
      </c>
      <c r="P5758"/>
    </row>
    <row r="5759" spans="1:16" x14ac:dyDescent="0.25">
      <c r="A5759">
        <v>105757</v>
      </c>
      <c r="B5759" s="1">
        <v>46204</v>
      </c>
      <c r="C5759" t="s">
        <v>962</v>
      </c>
      <c r="D5759" t="s">
        <v>1128</v>
      </c>
      <c r="E5759">
        <v>2</v>
      </c>
      <c r="F5759" s="4">
        <v>4434</v>
      </c>
      <c r="G5759">
        <v>10</v>
      </c>
      <c r="H5759" t="s">
        <v>1018</v>
      </c>
      <c r="I5759" s="2" t="str">
        <f>VLOOKUP(Sheet__29[[#This Row],[Filial]],Filiais!A:B,2,FALSE)</f>
        <v>Barueri</v>
      </c>
      <c r="J5759" s="2" t="str">
        <f>VLOOKUP(Sheet__29[[#This Row],[Cidade]],'Clientes'!C:D,2,FALSE)</f>
        <v>SP</v>
      </c>
      <c r="K5759" s="2" t="str">
        <f>VLOOKUP(Sheet__29[[#This Row],[Produto]],Produtos!B:C,2,FALSE)</f>
        <v>Rede</v>
      </c>
      <c r="L5759" s="2" t="str">
        <f>VLOOKUP(Sheet__29[[#This Row],[Produto]],Produtos!B:D,3,FALSE)</f>
        <v>Logitech Brasil</v>
      </c>
      <c r="M5759" s="2">
        <f>VLOOKUP(Sheet__29[[#This Row],[Produto]],Estoque!A:B,2,FALSE)</f>
        <v>146</v>
      </c>
      <c r="N5759" s="5">
        <f>Sheet__29[[#This Row],[Qtd]]*Sheet__29[[#This Row],[Valor]]</f>
        <v>8868</v>
      </c>
      <c r="O5759" s="5">
        <f>Sheet__29[[#This Row],[Venda]]*(1-Sheet__29[[#This Row],[Desc]]/100)</f>
        <v>7981.2</v>
      </c>
      <c r="P5759"/>
    </row>
    <row r="5760" spans="1:16" x14ac:dyDescent="0.25">
      <c r="A5760">
        <v>105758</v>
      </c>
      <c r="B5760" s="1">
        <v>46204</v>
      </c>
      <c r="C5760" t="s">
        <v>160</v>
      </c>
      <c r="D5760" t="s">
        <v>1137</v>
      </c>
      <c r="E5760">
        <v>3</v>
      </c>
      <c r="F5760" s="4">
        <v>406</v>
      </c>
      <c r="G5760">
        <v>10</v>
      </c>
      <c r="H5760" t="s">
        <v>1020</v>
      </c>
      <c r="I5760" s="2" t="str">
        <f>VLOOKUP(Sheet__29[[#This Row],[Filial]],Filiais!A:B,2,FALSE)</f>
        <v>Sorocaba</v>
      </c>
      <c r="J5760" s="2" t="str">
        <f>VLOOKUP(Sheet__29[[#This Row],[Cidade]],'Clientes'!C:D,2,FALSE)</f>
        <v>SP</v>
      </c>
      <c r="K5760" s="2" t="str">
        <f>VLOOKUP(Sheet__29[[#This Row],[Produto]],Produtos!B:C,2,FALSE)</f>
        <v>Monitor</v>
      </c>
      <c r="L5760" s="2" t="str">
        <f>VLOOKUP(Sheet__29[[#This Row],[Produto]],Produtos!B:D,3,FALSE)</f>
        <v>Lenovo Brasil</v>
      </c>
      <c r="M5760" s="2">
        <f>VLOOKUP(Sheet__29[[#This Row],[Produto]],Estoque!A:B,2,FALSE)</f>
        <v>43</v>
      </c>
      <c r="N5760" s="5">
        <f>Sheet__29[[#This Row],[Qtd]]*Sheet__29[[#This Row],[Valor]]</f>
        <v>1218</v>
      </c>
      <c r="O5760" s="5">
        <f>Sheet__29[[#This Row],[Venda]]*(1-Sheet__29[[#This Row],[Desc]]/100)</f>
        <v>1096.2</v>
      </c>
      <c r="P5760"/>
    </row>
    <row r="5761" spans="1:16" x14ac:dyDescent="0.25">
      <c r="A5761">
        <v>105759</v>
      </c>
      <c r="B5761" s="1">
        <v>46204</v>
      </c>
      <c r="C5761" t="s">
        <v>918</v>
      </c>
      <c r="D5761" t="s">
        <v>1103</v>
      </c>
      <c r="E5761">
        <v>5</v>
      </c>
      <c r="F5761" s="4">
        <v>2254</v>
      </c>
      <c r="G5761">
        <v>5</v>
      </c>
      <c r="H5761" t="s">
        <v>1020</v>
      </c>
      <c r="I5761" s="2" t="str">
        <f>VLOOKUP(Sheet__29[[#This Row],[Filial]],Filiais!A:B,2,FALSE)</f>
        <v>Sorocaba</v>
      </c>
      <c r="J5761" s="2" t="str">
        <f>VLOOKUP(Sheet__29[[#This Row],[Cidade]],'Clientes'!C:D,2,FALSE)</f>
        <v>SP</v>
      </c>
      <c r="K5761" s="2" t="str">
        <f>VLOOKUP(Sheet__29[[#This Row],[Produto]],Produtos!B:C,2,FALSE)</f>
        <v>Rede</v>
      </c>
      <c r="L5761" s="2" t="str">
        <f>VLOOKUP(Sheet__29[[#This Row],[Produto]],Produtos!B:D,3,FALSE)</f>
        <v>Logitech Brasil</v>
      </c>
      <c r="M5761" s="2">
        <f>VLOOKUP(Sheet__29[[#This Row],[Produto]],Estoque!A:B,2,FALSE)</f>
        <v>215</v>
      </c>
      <c r="N5761" s="5">
        <f>Sheet__29[[#This Row],[Qtd]]*Sheet__29[[#This Row],[Valor]]</f>
        <v>11270</v>
      </c>
      <c r="O5761" s="5">
        <f>Sheet__29[[#This Row],[Venda]]*(1-Sheet__29[[#This Row],[Desc]]/100)</f>
        <v>10706.5</v>
      </c>
      <c r="P5761"/>
    </row>
    <row r="5762" spans="1:16" x14ac:dyDescent="0.25">
      <c r="A5762">
        <v>105760</v>
      </c>
      <c r="B5762" s="1">
        <v>46204</v>
      </c>
      <c r="C5762" t="s">
        <v>251</v>
      </c>
      <c r="D5762" t="s">
        <v>1120</v>
      </c>
      <c r="E5762">
        <v>1</v>
      </c>
      <c r="F5762" s="4">
        <v>537</v>
      </c>
      <c r="G5762">
        <v>5</v>
      </c>
      <c r="H5762" t="s">
        <v>1022</v>
      </c>
      <c r="I5762" s="2" t="str">
        <f>VLOOKUP(Sheet__29[[#This Row],[Filial]],Filiais!A:B,2,FALSE)</f>
        <v>Santos</v>
      </c>
      <c r="J5762" s="2" t="str">
        <f>VLOOKUP(Sheet__29[[#This Row],[Cidade]],'Clientes'!C:D,2,FALSE)</f>
        <v>SP</v>
      </c>
      <c r="K5762" s="2" t="str">
        <f>VLOOKUP(Sheet__29[[#This Row],[Produto]],Produtos!B:C,2,FALSE)</f>
        <v>Rede</v>
      </c>
      <c r="L5762" s="2" t="str">
        <f>VLOOKUP(Sheet__29[[#This Row],[Produto]],Produtos!B:D,3,FALSE)</f>
        <v>Kingston Brasil</v>
      </c>
      <c r="M5762" s="2">
        <f>VLOOKUP(Sheet__29[[#This Row],[Produto]],Estoque!A:B,2,FALSE)</f>
        <v>39</v>
      </c>
      <c r="N5762" s="5">
        <f>Sheet__29[[#This Row],[Qtd]]*Sheet__29[[#This Row],[Valor]]</f>
        <v>537</v>
      </c>
      <c r="O5762" s="5">
        <f>Sheet__29[[#This Row],[Venda]]*(1-Sheet__29[[#This Row],[Desc]]/100)</f>
        <v>510.15</v>
      </c>
      <c r="P5762"/>
    </row>
    <row r="5763" spans="1:16" x14ac:dyDescent="0.25">
      <c r="A5763">
        <v>105761</v>
      </c>
      <c r="B5763" s="1">
        <v>46204</v>
      </c>
      <c r="C5763" t="s">
        <v>310</v>
      </c>
      <c r="D5763" t="s">
        <v>1139</v>
      </c>
      <c r="E5763">
        <v>5</v>
      </c>
      <c r="F5763" s="4">
        <v>1466</v>
      </c>
      <c r="G5763">
        <v>5</v>
      </c>
      <c r="H5763" t="s">
        <v>1019</v>
      </c>
      <c r="I5763" s="2" t="str">
        <f>VLOOKUP(Sheet__29[[#This Row],[Filial]],Filiais!A:B,2,FALSE)</f>
        <v>Osasco</v>
      </c>
      <c r="J5763" s="2" t="str">
        <f>VLOOKUP(Sheet__29[[#This Row],[Cidade]],'Clientes'!C:D,2,FALSE)</f>
        <v>SP</v>
      </c>
      <c r="K5763" s="2" t="str">
        <f>VLOOKUP(Sheet__29[[#This Row],[Produto]],Produtos!B:C,2,FALSE)</f>
        <v>Monitor</v>
      </c>
      <c r="L5763" s="2" t="str">
        <f>VLOOKUP(Sheet__29[[#This Row],[Produto]],Produtos!B:D,3,FALSE)</f>
        <v>LG Brasil</v>
      </c>
      <c r="M5763" s="2">
        <f>VLOOKUP(Sheet__29[[#This Row],[Produto]],Estoque!A:B,2,FALSE)</f>
        <v>193</v>
      </c>
      <c r="N5763" s="5">
        <f>Sheet__29[[#This Row],[Qtd]]*Sheet__29[[#This Row],[Valor]]</f>
        <v>7330</v>
      </c>
      <c r="O5763" s="5">
        <f>Sheet__29[[#This Row],[Venda]]*(1-Sheet__29[[#This Row],[Desc]]/100)</f>
        <v>6963.5</v>
      </c>
      <c r="P5763"/>
    </row>
    <row r="5764" spans="1:16" x14ac:dyDescent="0.25">
      <c r="A5764">
        <v>105762</v>
      </c>
      <c r="B5764" s="1">
        <v>46204</v>
      </c>
      <c r="C5764" t="s">
        <v>414</v>
      </c>
      <c r="D5764" t="s">
        <v>1112</v>
      </c>
      <c r="E5764">
        <v>4</v>
      </c>
      <c r="F5764" s="4">
        <v>4771</v>
      </c>
      <c r="G5764">
        <v>10</v>
      </c>
      <c r="H5764" t="s">
        <v>1020</v>
      </c>
      <c r="I5764" s="2" t="str">
        <f>VLOOKUP(Sheet__29[[#This Row],[Filial]],Filiais!A:B,2,FALSE)</f>
        <v>Sorocaba</v>
      </c>
      <c r="J5764" s="2" t="str">
        <f>VLOOKUP(Sheet__29[[#This Row],[Cidade]],'Clientes'!C:D,2,FALSE)</f>
        <v>SP</v>
      </c>
      <c r="K5764" s="2" t="str">
        <f>VLOOKUP(Sheet__29[[#This Row],[Produto]],Produtos!B:C,2,FALSE)</f>
        <v>Monitor</v>
      </c>
      <c r="L5764" s="2" t="str">
        <f>VLOOKUP(Sheet__29[[#This Row],[Produto]],Produtos!B:D,3,FALSE)</f>
        <v>Dell Brasil</v>
      </c>
      <c r="M5764" s="2">
        <f>VLOOKUP(Sheet__29[[#This Row],[Produto]],Estoque!A:B,2,FALSE)</f>
        <v>266</v>
      </c>
      <c r="N5764" s="5">
        <f>Sheet__29[[#This Row],[Qtd]]*Sheet__29[[#This Row],[Valor]]</f>
        <v>19084</v>
      </c>
      <c r="O5764" s="5">
        <f>Sheet__29[[#This Row],[Venda]]*(1-Sheet__29[[#This Row],[Desc]]/100)</f>
        <v>17175.600000000002</v>
      </c>
      <c r="P5764"/>
    </row>
    <row r="5765" spans="1:16" x14ac:dyDescent="0.25">
      <c r="A5765">
        <v>105763</v>
      </c>
      <c r="B5765" s="1">
        <v>46204</v>
      </c>
      <c r="C5765" t="s">
        <v>207</v>
      </c>
      <c r="D5765" t="s">
        <v>1072</v>
      </c>
      <c r="E5765">
        <v>4</v>
      </c>
      <c r="F5765" s="4">
        <v>1560</v>
      </c>
      <c r="G5765">
        <v>10</v>
      </c>
      <c r="H5765" t="s">
        <v>1016</v>
      </c>
      <c r="I5765" s="2" t="str">
        <f>VLOOKUP(Sheet__29[[#This Row],[Filial]],Filiais!A:B,2,FALSE)</f>
        <v>São Paulo</v>
      </c>
      <c r="J5765" s="2" t="str">
        <f>VLOOKUP(Sheet__29[[#This Row],[Cidade]],'Clientes'!C:D,2,FALSE)</f>
        <v>SP</v>
      </c>
      <c r="K5765" s="2" t="str">
        <f>VLOOKUP(Sheet__29[[#This Row],[Produto]],Produtos!B:C,2,FALSE)</f>
        <v>Periférico</v>
      </c>
      <c r="L5765" s="2" t="str">
        <f>VLOOKUP(Sheet__29[[#This Row],[Produto]],Produtos!B:D,3,FALSE)</f>
        <v>Logitech Brasil</v>
      </c>
      <c r="M5765" s="2">
        <f>VLOOKUP(Sheet__29[[#This Row],[Produto]],Estoque!A:B,2,FALSE)</f>
        <v>266</v>
      </c>
      <c r="N5765" s="5">
        <f>Sheet__29[[#This Row],[Qtd]]*Sheet__29[[#This Row],[Valor]]</f>
        <v>6240</v>
      </c>
      <c r="O5765" s="5">
        <f>Sheet__29[[#This Row],[Venda]]*(1-Sheet__29[[#This Row],[Desc]]/100)</f>
        <v>5616</v>
      </c>
      <c r="P5765"/>
    </row>
    <row r="5766" spans="1:16" x14ac:dyDescent="0.25">
      <c r="A5766">
        <v>105764</v>
      </c>
      <c r="B5766" s="1">
        <v>46204</v>
      </c>
      <c r="C5766" t="s">
        <v>436</v>
      </c>
      <c r="D5766" t="s">
        <v>1058</v>
      </c>
      <c r="E5766">
        <v>2</v>
      </c>
      <c r="F5766" s="4">
        <v>599</v>
      </c>
      <c r="G5766">
        <v>10</v>
      </c>
      <c r="H5766" t="s">
        <v>1025</v>
      </c>
      <c r="I5766" s="2" t="str">
        <f>VLOOKUP(Sheet__29[[#This Row],[Filial]],Filiais!A:B,2,FALSE)</f>
        <v>São José dos Campos</v>
      </c>
      <c r="J5766" s="2" t="str">
        <f>VLOOKUP(Sheet__29[[#This Row],[Cidade]],'Clientes'!C:D,2,FALSE)</f>
        <v>SP</v>
      </c>
      <c r="K5766" s="2" t="str">
        <f>VLOOKUP(Sheet__29[[#This Row],[Produto]],Produtos!B:C,2,FALSE)</f>
        <v>Armazenamento</v>
      </c>
      <c r="L5766" s="2" t="str">
        <f>VLOOKUP(Sheet__29[[#This Row],[Produto]],Produtos!B:D,3,FALSE)</f>
        <v>LG Brasil</v>
      </c>
      <c r="M5766" s="2">
        <f>VLOOKUP(Sheet__29[[#This Row],[Produto]],Estoque!A:B,2,FALSE)</f>
        <v>184</v>
      </c>
      <c r="N5766" s="5">
        <f>Sheet__29[[#This Row],[Qtd]]*Sheet__29[[#This Row],[Valor]]</f>
        <v>1198</v>
      </c>
      <c r="O5766" s="5">
        <f>Sheet__29[[#This Row],[Venda]]*(1-Sheet__29[[#This Row],[Desc]]/100)</f>
        <v>1078.2</v>
      </c>
      <c r="P5766"/>
    </row>
    <row r="5767" spans="1:16" x14ac:dyDescent="0.25">
      <c r="A5767">
        <v>105765</v>
      </c>
      <c r="B5767" s="1">
        <v>46204</v>
      </c>
      <c r="C5767" t="s">
        <v>997</v>
      </c>
      <c r="D5767" t="s">
        <v>1067</v>
      </c>
      <c r="E5767">
        <v>1</v>
      </c>
      <c r="F5767" s="4">
        <v>1186</v>
      </c>
      <c r="G5767">
        <v>5</v>
      </c>
      <c r="H5767" t="s">
        <v>1025</v>
      </c>
      <c r="I5767" s="2" t="str">
        <f>VLOOKUP(Sheet__29[[#This Row],[Filial]],Filiais!A:B,2,FALSE)</f>
        <v>São José dos Campos</v>
      </c>
      <c r="J5767" s="2" t="str">
        <f>VLOOKUP(Sheet__29[[#This Row],[Cidade]],'Clientes'!C:D,2,FALSE)</f>
        <v>SP</v>
      </c>
      <c r="K5767" s="2" t="str">
        <f>VLOOKUP(Sheet__29[[#This Row],[Produto]],Produtos!B:C,2,FALSE)</f>
        <v>Monitor</v>
      </c>
      <c r="L5767" s="2" t="str">
        <f>VLOOKUP(Sheet__29[[#This Row],[Produto]],Produtos!B:D,3,FALSE)</f>
        <v>Lenovo Brasil</v>
      </c>
      <c r="M5767" s="2">
        <f>VLOOKUP(Sheet__29[[#This Row],[Produto]],Estoque!A:B,2,FALSE)</f>
        <v>200</v>
      </c>
      <c r="N5767" s="5">
        <f>Sheet__29[[#This Row],[Qtd]]*Sheet__29[[#This Row],[Valor]]</f>
        <v>1186</v>
      </c>
      <c r="O5767" s="5">
        <f>Sheet__29[[#This Row],[Venda]]*(1-Sheet__29[[#This Row],[Desc]]/100)</f>
        <v>1126.7</v>
      </c>
      <c r="P5767"/>
    </row>
    <row r="5768" spans="1:16" x14ac:dyDescent="0.25">
      <c r="A5768">
        <v>105766</v>
      </c>
      <c r="B5768" s="1">
        <v>46204</v>
      </c>
      <c r="C5768" t="s">
        <v>81</v>
      </c>
      <c r="D5768" t="s">
        <v>1168</v>
      </c>
      <c r="E5768">
        <v>2</v>
      </c>
      <c r="F5768" s="4">
        <v>4088</v>
      </c>
      <c r="G5768">
        <v>10</v>
      </c>
      <c r="H5768" t="s">
        <v>1016</v>
      </c>
      <c r="I5768" s="2" t="str">
        <f>VLOOKUP(Sheet__29[[#This Row],[Filial]],Filiais!A:B,2,FALSE)</f>
        <v>São Paulo</v>
      </c>
      <c r="J5768" s="2" t="str">
        <f>VLOOKUP(Sheet__29[[#This Row],[Cidade]],'Clientes'!C:D,2,FALSE)</f>
        <v>SP</v>
      </c>
      <c r="K5768" s="2" t="str">
        <f>VLOOKUP(Sheet__29[[#This Row],[Produto]],Produtos!B:C,2,FALSE)</f>
        <v>Rede</v>
      </c>
      <c r="L5768" s="2" t="str">
        <f>VLOOKUP(Sheet__29[[#This Row],[Produto]],Produtos!B:D,3,FALSE)</f>
        <v>Kingston Brasil</v>
      </c>
      <c r="M5768" s="2">
        <f>VLOOKUP(Sheet__29[[#This Row],[Produto]],Estoque!A:B,2,FALSE)</f>
        <v>89</v>
      </c>
      <c r="N5768" s="5">
        <f>Sheet__29[[#This Row],[Qtd]]*Sheet__29[[#This Row],[Valor]]</f>
        <v>8176</v>
      </c>
      <c r="O5768" s="5">
        <f>Sheet__29[[#This Row],[Venda]]*(1-Sheet__29[[#This Row],[Desc]]/100)</f>
        <v>7358.4000000000005</v>
      </c>
      <c r="P5768"/>
    </row>
    <row r="5769" spans="1:16" x14ac:dyDescent="0.25">
      <c r="A5769">
        <v>105767</v>
      </c>
      <c r="B5769" s="1">
        <v>46204</v>
      </c>
      <c r="C5769" t="s">
        <v>258</v>
      </c>
      <c r="D5769" t="s">
        <v>1046</v>
      </c>
      <c r="E5769">
        <v>5</v>
      </c>
      <c r="F5769" s="4">
        <v>2837</v>
      </c>
      <c r="G5769">
        <v>5</v>
      </c>
      <c r="H5769" t="s">
        <v>1019</v>
      </c>
      <c r="I5769" s="2" t="str">
        <f>VLOOKUP(Sheet__29[[#This Row],[Filial]],Filiais!A:B,2,FALSE)</f>
        <v>Osasco</v>
      </c>
      <c r="J5769" s="2" t="str">
        <f>VLOOKUP(Sheet__29[[#This Row],[Cidade]],'Clientes'!C:D,2,FALSE)</f>
        <v>SP</v>
      </c>
      <c r="K5769" s="2" t="str">
        <f>VLOOKUP(Sheet__29[[#This Row],[Produto]],Produtos!B:C,2,FALSE)</f>
        <v>Notebook</v>
      </c>
      <c r="L5769" s="2" t="str">
        <f>VLOOKUP(Sheet__29[[#This Row],[Produto]],Produtos!B:D,3,FALSE)</f>
        <v>Lenovo Brasil</v>
      </c>
      <c r="M5769" s="2">
        <f>VLOOKUP(Sheet__29[[#This Row],[Produto]],Estoque!A:B,2,FALSE)</f>
        <v>196</v>
      </c>
      <c r="N5769" s="5">
        <f>Sheet__29[[#This Row],[Qtd]]*Sheet__29[[#This Row],[Valor]]</f>
        <v>14185</v>
      </c>
      <c r="O5769" s="5">
        <f>Sheet__29[[#This Row],[Venda]]*(1-Sheet__29[[#This Row],[Desc]]/100)</f>
        <v>13475.75</v>
      </c>
      <c r="P5769"/>
    </row>
    <row r="5770" spans="1:16" x14ac:dyDescent="0.25">
      <c r="A5770">
        <v>105768</v>
      </c>
      <c r="B5770" s="1">
        <v>46204</v>
      </c>
      <c r="C5770" t="s">
        <v>517</v>
      </c>
      <c r="D5770" t="s">
        <v>1058</v>
      </c>
      <c r="E5770">
        <v>4</v>
      </c>
      <c r="F5770" s="4">
        <v>2258</v>
      </c>
      <c r="G5770">
        <v>5</v>
      </c>
      <c r="H5770" t="s">
        <v>1018</v>
      </c>
      <c r="I5770" s="2" t="str">
        <f>VLOOKUP(Sheet__29[[#This Row],[Filial]],Filiais!A:B,2,FALSE)</f>
        <v>Barueri</v>
      </c>
      <c r="J5770" s="2" t="str">
        <f>VLOOKUP(Sheet__29[[#This Row],[Cidade]],'Clientes'!C:D,2,FALSE)</f>
        <v>SP</v>
      </c>
      <c r="K5770" s="2" t="str">
        <f>VLOOKUP(Sheet__29[[#This Row],[Produto]],Produtos!B:C,2,FALSE)</f>
        <v>Armazenamento</v>
      </c>
      <c r="L5770" s="2" t="str">
        <f>VLOOKUP(Sheet__29[[#This Row],[Produto]],Produtos!B:D,3,FALSE)</f>
        <v>LG Brasil</v>
      </c>
      <c r="M5770" s="2">
        <f>VLOOKUP(Sheet__29[[#This Row],[Produto]],Estoque!A:B,2,FALSE)</f>
        <v>184</v>
      </c>
      <c r="N5770" s="5">
        <f>Sheet__29[[#This Row],[Qtd]]*Sheet__29[[#This Row],[Valor]]</f>
        <v>9032</v>
      </c>
      <c r="O5770" s="5">
        <f>Sheet__29[[#This Row],[Venda]]*(1-Sheet__29[[#This Row],[Desc]]/100)</f>
        <v>8580.4</v>
      </c>
      <c r="P5770"/>
    </row>
    <row r="5771" spans="1:16" x14ac:dyDescent="0.25">
      <c r="A5771">
        <v>105769</v>
      </c>
      <c r="B5771" s="1">
        <v>46204</v>
      </c>
      <c r="C5771" t="s">
        <v>665</v>
      </c>
      <c r="D5771" t="s">
        <v>1098</v>
      </c>
      <c r="E5771">
        <v>4</v>
      </c>
      <c r="F5771" s="4">
        <v>3955</v>
      </c>
      <c r="G5771">
        <v>10</v>
      </c>
      <c r="H5771" t="s">
        <v>1020</v>
      </c>
      <c r="I5771" s="2" t="str">
        <f>VLOOKUP(Sheet__29[[#This Row],[Filial]],Filiais!A:B,2,FALSE)</f>
        <v>Sorocaba</v>
      </c>
      <c r="J5771" s="2" t="str">
        <f>VLOOKUP(Sheet__29[[#This Row],[Cidade]],'Clientes'!C:D,2,FALSE)</f>
        <v>SP</v>
      </c>
      <c r="K5771" s="2" t="str">
        <f>VLOOKUP(Sheet__29[[#This Row],[Produto]],Produtos!B:C,2,FALSE)</f>
        <v>Periférico</v>
      </c>
      <c r="L5771" s="2" t="str">
        <f>VLOOKUP(Sheet__29[[#This Row],[Produto]],Produtos!B:D,3,FALSE)</f>
        <v>LG Brasil</v>
      </c>
      <c r="M5771" s="2">
        <f>VLOOKUP(Sheet__29[[#This Row],[Produto]],Estoque!A:B,2,FALSE)</f>
        <v>96</v>
      </c>
      <c r="N5771" s="5">
        <f>Sheet__29[[#This Row],[Qtd]]*Sheet__29[[#This Row],[Valor]]</f>
        <v>15820</v>
      </c>
      <c r="O5771" s="5">
        <f>Sheet__29[[#This Row],[Venda]]*(1-Sheet__29[[#This Row],[Desc]]/100)</f>
        <v>14238</v>
      </c>
      <c r="P5771"/>
    </row>
    <row r="5772" spans="1:16" x14ac:dyDescent="0.25">
      <c r="A5772">
        <v>105770</v>
      </c>
      <c r="B5772" s="1">
        <v>46204</v>
      </c>
      <c r="C5772" t="s">
        <v>882</v>
      </c>
      <c r="D5772" t="s">
        <v>1165</v>
      </c>
      <c r="E5772">
        <v>1</v>
      </c>
      <c r="F5772" s="4">
        <v>783</v>
      </c>
      <c r="G5772">
        <v>10</v>
      </c>
      <c r="H5772" t="s">
        <v>1022</v>
      </c>
      <c r="I5772" s="2" t="str">
        <f>VLOOKUP(Sheet__29[[#This Row],[Filial]],Filiais!A:B,2,FALSE)</f>
        <v>Santos</v>
      </c>
      <c r="J5772" s="2" t="str">
        <f>VLOOKUP(Sheet__29[[#This Row],[Cidade]],'Clientes'!C:D,2,FALSE)</f>
        <v>SP</v>
      </c>
      <c r="K5772" s="2" t="str">
        <f>VLOOKUP(Sheet__29[[#This Row],[Produto]],Produtos!B:C,2,FALSE)</f>
        <v>Monitor</v>
      </c>
      <c r="L5772" s="2" t="str">
        <f>VLOOKUP(Sheet__29[[#This Row],[Produto]],Produtos!B:D,3,FALSE)</f>
        <v>Logitech Brasil</v>
      </c>
      <c r="M5772" s="2">
        <f>VLOOKUP(Sheet__29[[#This Row],[Produto]],Estoque!A:B,2,FALSE)</f>
        <v>142</v>
      </c>
      <c r="N5772" s="5">
        <f>Sheet__29[[#This Row],[Qtd]]*Sheet__29[[#This Row],[Valor]]</f>
        <v>783</v>
      </c>
      <c r="O5772" s="5">
        <f>Sheet__29[[#This Row],[Venda]]*(1-Sheet__29[[#This Row],[Desc]]/100)</f>
        <v>704.7</v>
      </c>
      <c r="P5772"/>
    </row>
    <row r="5773" spans="1:16" x14ac:dyDescent="0.25">
      <c r="A5773">
        <v>105771</v>
      </c>
      <c r="B5773" s="1">
        <v>46204</v>
      </c>
      <c r="C5773" t="s">
        <v>220</v>
      </c>
      <c r="D5773" t="s">
        <v>1041</v>
      </c>
      <c r="E5773">
        <v>3</v>
      </c>
      <c r="F5773" s="4">
        <v>1426</v>
      </c>
      <c r="G5773">
        <v>0</v>
      </c>
      <c r="H5773" t="s">
        <v>1025</v>
      </c>
      <c r="I5773" s="2" t="str">
        <f>VLOOKUP(Sheet__29[[#This Row],[Filial]],Filiais!A:B,2,FALSE)</f>
        <v>São José dos Campos</v>
      </c>
      <c r="J5773" s="2" t="str">
        <f>VLOOKUP(Sheet__29[[#This Row],[Cidade]],'Clientes'!C:D,2,FALSE)</f>
        <v>SP</v>
      </c>
      <c r="K5773" s="2" t="str">
        <f>VLOOKUP(Sheet__29[[#This Row],[Produto]],Produtos!B:C,2,FALSE)</f>
        <v>Monitor</v>
      </c>
      <c r="L5773" s="2" t="str">
        <f>VLOOKUP(Sheet__29[[#This Row],[Produto]],Produtos!B:D,3,FALSE)</f>
        <v>LG Brasil</v>
      </c>
      <c r="M5773" s="2">
        <f>VLOOKUP(Sheet__29[[#This Row],[Produto]],Estoque!A:B,2,FALSE)</f>
        <v>284</v>
      </c>
      <c r="N5773" s="5">
        <f>Sheet__29[[#This Row],[Qtd]]*Sheet__29[[#This Row],[Valor]]</f>
        <v>4278</v>
      </c>
      <c r="O5773" s="5">
        <f>Sheet__29[[#This Row],[Venda]]*(1-Sheet__29[[#This Row],[Desc]]/100)</f>
        <v>4278</v>
      </c>
      <c r="P5773"/>
    </row>
    <row r="5774" spans="1:16" x14ac:dyDescent="0.25">
      <c r="A5774">
        <v>105772</v>
      </c>
      <c r="B5774" s="1">
        <v>46204</v>
      </c>
      <c r="C5774" t="s">
        <v>572</v>
      </c>
      <c r="D5774" t="s">
        <v>1140</v>
      </c>
      <c r="E5774">
        <v>2</v>
      </c>
      <c r="F5774" s="4">
        <v>1403</v>
      </c>
      <c r="G5774">
        <v>5</v>
      </c>
      <c r="H5774" t="s">
        <v>1024</v>
      </c>
      <c r="I5774" s="2" t="str">
        <f>VLOOKUP(Sheet__29[[#This Row],[Filial]],Filiais!A:B,2,FALSE)</f>
        <v>Ribeirão Preto</v>
      </c>
      <c r="J5774" s="2" t="str">
        <f>VLOOKUP(Sheet__29[[#This Row],[Cidade]],'Clientes'!C:D,2,FALSE)</f>
        <v>SP</v>
      </c>
      <c r="K5774" s="2" t="str">
        <f>VLOOKUP(Sheet__29[[#This Row],[Produto]],Produtos!B:C,2,FALSE)</f>
        <v>Monitor</v>
      </c>
      <c r="L5774" s="2" t="str">
        <f>VLOOKUP(Sheet__29[[#This Row],[Produto]],Produtos!B:D,3,FALSE)</f>
        <v>Dell Brasil</v>
      </c>
      <c r="M5774" s="2">
        <f>VLOOKUP(Sheet__29[[#This Row],[Produto]],Estoque!A:B,2,FALSE)</f>
        <v>244</v>
      </c>
      <c r="N5774" s="5">
        <f>Sheet__29[[#This Row],[Qtd]]*Sheet__29[[#This Row],[Valor]]</f>
        <v>2806</v>
      </c>
      <c r="O5774" s="5">
        <f>Sheet__29[[#This Row],[Venda]]*(1-Sheet__29[[#This Row],[Desc]]/100)</f>
        <v>2665.7</v>
      </c>
      <c r="P5774"/>
    </row>
    <row r="5775" spans="1:16" x14ac:dyDescent="0.25">
      <c r="A5775">
        <v>105773</v>
      </c>
      <c r="B5775" s="1">
        <v>46204</v>
      </c>
      <c r="C5775" t="s">
        <v>226</v>
      </c>
      <c r="D5775" t="s">
        <v>1169</v>
      </c>
      <c r="E5775">
        <v>4</v>
      </c>
      <c r="F5775" s="4">
        <v>2344</v>
      </c>
      <c r="G5775">
        <v>0</v>
      </c>
      <c r="H5775" t="s">
        <v>1024</v>
      </c>
      <c r="I5775" s="2" t="str">
        <f>VLOOKUP(Sheet__29[[#This Row],[Filial]],Filiais!A:B,2,FALSE)</f>
        <v>Ribeirão Preto</v>
      </c>
      <c r="J5775" s="2" t="str">
        <f>VLOOKUP(Sheet__29[[#This Row],[Cidade]],'Clientes'!C:D,2,FALSE)</f>
        <v>SP</v>
      </c>
      <c r="K5775" s="2" t="str">
        <f>VLOOKUP(Sheet__29[[#This Row],[Produto]],Produtos!B:C,2,FALSE)</f>
        <v>Armazenamento</v>
      </c>
      <c r="L5775" s="2" t="str">
        <f>VLOOKUP(Sheet__29[[#This Row],[Produto]],Produtos!B:D,3,FALSE)</f>
        <v>Logitech Brasil</v>
      </c>
      <c r="M5775" s="2">
        <f>VLOOKUP(Sheet__29[[#This Row],[Produto]],Estoque!A:B,2,FALSE)</f>
        <v>232</v>
      </c>
      <c r="N5775" s="5">
        <f>Sheet__29[[#This Row],[Qtd]]*Sheet__29[[#This Row],[Valor]]</f>
        <v>9376</v>
      </c>
      <c r="O5775" s="5">
        <f>Sheet__29[[#This Row],[Venda]]*(1-Sheet__29[[#This Row],[Desc]]/100)</f>
        <v>9376</v>
      </c>
      <c r="P5775"/>
    </row>
    <row r="5776" spans="1:16" x14ac:dyDescent="0.25">
      <c r="A5776">
        <v>105774</v>
      </c>
      <c r="B5776" s="1">
        <v>46204</v>
      </c>
      <c r="C5776" t="s">
        <v>711</v>
      </c>
      <c r="D5776" t="s">
        <v>1132</v>
      </c>
      <c r="E5776">
        <v>3</v>
      </c>
      <c r="F5776" s="4">
        <v>1219</v>
      </c>
      <c r="G5776">
        <v>0</v>
      </c>
      <c r="H5776" t="s">
        <v>1016</v>
      </c>
      <c r="I5776" s="2" t="str">
        <f>VLOOKUP(Sheet__29[[#This Row],[Filial]],Filiais!A:B,2,FALSE)</f>
        <v>São Paulo</v>
      </c>
      <c r="J5776" s="2" t="str">
        <f>VLOOKUP(Sheet__29[[#This Row],[Cidade]],'Clientes'!C:D,2,FALSE)</f>
        <v>SP</v>
      </c>
      <c r="K5776" s="2" t="str">
        <f>VLOOKUP(Sheet__29[[#This Row],[Produto]],Produtos!B:C,2,FALSE)</f>
        <v>Periférico</v>
      </c>
      <c r="L5776" s="2" t="str">
        <f>VLOOKUP(Sheet__29[[#This Row],[Produto]],Produtos!B:D,3,FALSE)</f>
        <v>Kingston Brasil</v>
      </c>
      <c r="M5776" s="2">
        <f>VLOOKUP(Sheet__29[[#This Row],[Produto]],Estoque!A:B,2,FALSE)</f>
        <v>111</v>
      </c>
      <c r="N5776" s="5">
        <f>Sheet__29[[#This Row],[Qtd]]*Sheet__29[[#This Row],[Valor]]</f>
        <v>3657</v>
      </c>
      <c r="O5776" s="5">
        <f>Sheet__29[[#This Row],[Venda]]*(1-Sheet__29[[#This Row],[Desc]]/100)</f>
        <v>3657</v>
      </c>
      <c r="P5776"/>
    </row>
    <row r="5777" spans="1:16" x14ac:dyDescent="0.25">
      <c r="A5777">
        <v>105775</v>
      </c>
      <c r="B5777" s="1">
        <v>46204</v>
      </c>
      <c r="C5777" t="s">
        <v>443</v>
      </c>
      <c r="D5777" t="s">
        <v>1137</v>
      </c>
      <c r="E5777">
        <v>2</v>
      </c>
      <c r="F5777" s="4">
        <v>4422</v>
      </c>
      <c r="G5777">
        <v>5</v>
      </c>
      <c r="H5777" t="s">
        <v>1019</v>
      </c>
      <c r="I5777" s="2" t="str">
        <f>VLOOKUP(Sheet__29[[#This Row],[Filial]],Filiais!A:B,2,FALSE)</f>
        <v>Osasco</v>
      </c>
      <c r="J5777" s="2" t="str">
        <f>VLOOKUP(Sheet__29[[#This Row],[Cidade]],'Clientes'!C:D,2,FALSE)</f>
        <v>SP</v>
      </c>
      <c r="K5777" s="2" t="str">
        <f>VLOOKUP(Sheet__29[[#This Row],[Produto]],Produtos!B:C,2,FALSE)</f>
        <v>Monitor</v>
      </c>
      <c r="L5777" s="2" t="str">
        <f>VLOOKUP(Sheet__29[[#This Row],[Produto]],Produtos!B:D,3,FALSE)</f>
        <v>Lenovo Brasil</v>
      </c>
      <c r="M5777" s="2">
        <f>VLOOKUP(Sheet__29[[#This Row],[Produto]],Estoque!A:B,2,FALSE)</f>
        <v>43</v>
      </c>
      <c r="N5777" s="5">
        <f>Sheet__29[[#This Row],[Qtd]]*Sheet__29[[#This Row],[Valor]]</f>
        <v>8844</v>
      </c>
      <c r="O5777" s="5">
        <f>Sheet__29[[#This Row],[Venda]]*(1-Sheet__29[[#This Row],[Desc]]/100)</f>
        <v>8401.7999999999993</v>
      </c>
      <c r="P5777"/>
    </row>
    <row r="5778" spans="1:16" x14ac:dyDescent="0.25">
      <c r="A5778">
        <v>105776</v>
      </c>
      <c r="B5778" s="1">
        <v>46204</v>
      </c>
      <c r="C5778" t="s">
        <v>484</v>
      </c>
      <c r="D5778" t="s">
        <v>1090</v>
      </c>
      <c r="E5778">
        <v>4</v>
      </c>
      <c r="F5778" s="4">
        <v>349</v>
      </c>
      <c r="G5778">
        <v>0</v>
      </c>
      <c r="H5778" t="s">
        <v>1018</v>
      </c>
      <c r="I5778" s="2" t="str">
        <f>VLOOKUP(Sheet__29[[#This Row],[Filial]],Filiais!A:B,2,FALSE)</f>
        <v>Barueri</v>
      </c>
      <c r="J5778" s="2" t="str">
        <f>VLOOKUP(Sheet__29[[#This Row],[Cidade]],'Clientes'!C:D,2,FALSE)</f>
        <v>SP</v>
      </c>
      <c r="K5778" s="2" t="str">
        <f>VLOOKUP(Sheet__29[[#This Row],[Produto]],Produtos!B:C,2,FALSE)</f>
        <v>Notebook</v>
      </c>
      <c r="L5778" s="2" t="str">
        <f>VLOOKUP(Sheet__29[[#This Row],[Produto]],Produtos!B:D,3,FALSE)</f>
        <v>Lenovo Brasil</v>
      </c>
      <c r="M5778" s="2">
        <f>VLOOKUP(Sheet__29[[#This Row],[Produto]],Estoque!A:B,2,FALSE)</f>
        <v>257</v>
      </c>
      <c r="N5778" s="5">
        <f>Sheet__29[[#This Row],[Qtd]]*Sheet__29[[#This Row],[Valor]]</f>
        <v>1396</v>
      </c>
      <c r="O5778" s="5">
        <f>Sheet__29[[#This Row],[Venda]]*(1-Sheet__29[[#This Row],[Desc]]/100)</f>
        <v>1396</v>
      </c>
      <c r="P5778"/>
    </row>
    <row r="5779" spans="1:16" x14ac:dyDescent="0.25">
      <c r="A5779">
        <v>105777</v>
      </c>
      <c r="B5779" s="1">
        <v>46204</v>
      </c>
      <c r="C5779" t="s">
        <v>84</v>
      </c>
      <c r="D5779" t="s">
        <v>1134</v>
      </c>
      <c r="E5779">
        <v>1</v>
      </c>
      <c r="F5779" s="4">
        <v>3506</v>
      </c>
      <c r="G5779">
        <v>5</v>
      </c>
      <c r="H5779" t="s">
        <v>1021</v>
      </c>
      <c r="I5779" s="2" t="str">
        <f>VLOOKUP(Sheet__29[[#This Row],[Filial]],Filiais!A:B,2,FALSE)</f>
        <v>Jundiaí</v>
      </c>
      <c r="J5779" s="2" t="str">
        <f>VLOOKUP(Sheet__29[[#This Row],[Cidade]],'Clientes'!C:D,2,FALSE)</f>
        <v>SP</v>
      </c>
      <c r="K5779" s="2" t="str">
        <f>VLOOKUP(Sheet__29[[#This Row],[Produto]],Produtos!B:C,2,FALSE)</f>
        <v>Rede</v>
      </c>
      <c r="L5779" s="2" t="str">
        <f>VLOOKUP(Sheet__29[[#This Row],[Produto]],Produtos!B:D,3,FALSE)</f>
        <v>Lenovo Brasil</v>
      </c>
      <c r="M5779" s="2">
        <f>VLOOKUP(Sheet__29[[#This Row],[Produto]],Estoque!A:B,2,FALSE)</f>
        <v>175</v>
      </c>
      <c r="N5779" s="5">
        <f>Sheet__29[[#This Row],[Qtd]]*Sheet__29[[#This Row],[Valor]]</f>
        <v>3506</v>
      </c>
      <c r="O5779" s="5">
        <f>Sheet__29[[#This Row],[Venda]]*(1-Sheet__29[[#This Row],[Desc]]/100)</f>
        <v>3330.7</v>
      </c>
      <c r="P5779"/>
    </row>
    <row r="5780" spans="1:16" x14ac:dyDescent="0.25">
      <c r="A5780">
        <v>105778</v>
      </c>
      <c r="B5780" s="1">
        <v>46204</v>
      </c>
      <c r="C5780" t="s">
        <v>724</v>
      </c>
      <c r="D5780" t="s">
        <v>1038</v>
      </c>
      <c r="E5780">
        <v>1</v>
      </c>
      <c r="F5780" s="4">
        <v>148</v>
      </c>
      <c r="G5780">
        <v>10</v>
      </c>
      <c r="H5780" t="s">
        <v>1022</v>
      </c>
      <c r="I5780" s="2" t="str">
        <f>VLOOKUP(Sheet__29[[#This Row],[Filial]],Filiais!A:B,2,FALSE)</f>
        <v>Santos</v>
      </c>
      <c r="J5780" s="2" t="str">
        <f>VLOOKUP(Sheet__29[[#This Row],[Cidade]],'Clientes'!C:D,2,FALSE)</f>
        <v>SP</v>
      </c>
      <c r="K5780" s="2" t="str">
        <f>VLOOKUP(Sheet__29[[#This Row],[Produto]],Produtos!B:C,2,FALSE)</f>
        <v>Periférico</v>
      </c>
      <c r="L5780" s="2" t="str">
        <f>VLOOKUP(Sheet__29[[#This Row],[Produto]],Produtos!B:D,3,FALSE)</f>
        <v>Dell Brasil</v>
      </c>
      <c r="M5780" s="2">
        <f>VLOOKUP(Sheet__29[[#This Row],[Produto]],Estoque!A:B,2,FALSE)</f>
        <v>65</v>
      </c>
      <c r="N5780" s="5">
        <f>Sheet__29[[#This Row],[Qtd]]*Sheet__29[[#This Row],[Valor]]</f>
        <v>148</v>
      </c>
      <c r="O5780" s="5">
        <f>Sheet__29[[#This Row],[Venda]]*(1-Sheet__29[[#This Row],[Desc]]/100)</f>
        <v>133.20000000000002</v>
      </c>
      <c r="P5780"/>
    </row>
    <row r="5781" spans="1:16" x14ac:dyDescent="0.25">
      <c r="A5781">
        <v>105779</v>
      </c>
      <c r="B5781" s="1">
        <v>46204</v>
      </c>
      <c r="C5781" t="s">
        <v>441</v>
      </c>
      <c r="D5781" t="s">
        <v>1165</v>
      </c>
      <c r="E5781">
        <v>5</v>
      </c>
      <c r="F5781" s="4">
        <v>4710</v>
      </c>
      <c r="G5781">
        <v>0</v>
      </c>
      <c r="H5781" t="s">
        <v>1024</v>
      </c>
      <c r="I5781" s="2" t="str">
        <f>VLOOKUP(Sheet__29[[#This Row],[Filial]],Filiais!A:B,2,FALSE)</f>
        <v>Ribeirão Preto</v>
      </c>
      <c r="J5781" s="2" t="str">
        <f>VLOOKUP(Sheet__29[[#This Row],[Cidade]],'Clientes'!C:D,2,FALSE)</f>
        <v>SP</v>
      </c>
      <c r="K5781" s="2" t="str">
        <f>VLOOKUP(Sheet__29[[#This Row],[Produto]],Produtos!B:C,2,FALSE)</f>
        <v>Monitor</v>
      </c>
      <c r="L5781" s="2" t="str">
        <f>VLOOKUP(Sheet__29[[#This Row],[Produto]],Produtos!B:D,3,FALSE)</f>
        <v>Logitech Brasil</v>
      </c>
      <c r="M5781" s="2">
        <f>VLOOKUP(Sheet__29[[#This Row],[Produto]],Estoque!A:B,2,FALSE)</f>
        <v>142</v>
      </c>
      <c r="N5781" s="5">
        <f>Sheet__29[[#This Row],[Qtd]]*Sheet__29[[#This Row],[Valor]]</f>
        <v>23550</v>
      </c>
      <c r="O5781" s="5">
        <f>Sheet__29[[#This Row],[Venda]]*(1-Sheet__29[[#This Row],[Desc]]/100)</f>
        <v>23550</v>
      </c>
      <c r="P5781"/>
    </row>
    <row r="5782" spans="1:16" x14ac:dyDescent="0.25">
      <c r="A5782">
        <v>105780</v>
      </c>
      <c r="B5782" s="1">
        <v>46204</v>
      </c>
      <c r="C5782" t="s">
        <v>99</v>
      </c>
      <c r="D5782" t="s">
        <v>1055</v>
      </c>
      <c r="E5782">
        <v>3</v>
      </c>
      <c r="F5782" s="4">
        <v>1367</v>
      </c>
      <c r="G5782">
        <v>5</v>
      </c>
      <c r="H5782" t="s">
        <v>1020</v>
      </c>
      <c r="I5782" s="2" t="str">
        <f>VLOOKUP(Sheet__29[[#This Row],[Filial]],Filiais!A:B,2,FALSE)</f>
        <v>Sorocaba</v>
      </c>
      <c r="J5782" s="2" t="str">
        <f>VLOOKUP(Sheet__29[[#This Row],[Cidade]],'Clientes'!C:D,2,FALSE)</f>
        <v>SP</v>
      </c>
      <c r="K5782" s="2" t="str">
        <f>VLOOKUP(Sheet__29[[#This Row],[Produto]],Produtos!B:C,2,FALSE)</f>
        <v>Rede</v>
      </c>
      <c r="L5782" s="2" t="str">
        <f>VLOOKUP(Sheet__29[[#This Row],[Produto]],Produtos!B:D,3,FALSE)</f>
        <v>Logitech Brasil</v>
      </c>
      <c r="M5782" s="2">
        <f>VLOOKUP(Sheet__29[[#This Row],[Produto]],Estoque!A:B,2,FALSE)</f>
        <v>68</v>
      </c>
      <c r="N5782" s="5">
        <f>Sheet__29[[#This Row],[Qtd]]*Sheet__29[[#This Row],[Valor]]</f>
        <v>4101</v>
      </c>
      <c r="O5782" s="5">
        <f>Sheet__29[[#This Row],[Venda]]*(1-Sheet__29[[#This Row],[Desc]]/100)</f>
        <v>3895.95</v>
      </c>
      <c r="P5782"/>
    </row>
    <row r="5783" spans="1:16" x14ac:dyDescent="0.25">
      <c r="A5783">
        <v>105781</v>
      </c>
      <c r="B5783" s="1">
        <v>46204</v>
      </c>
      <c r="C5783" t="s">
        <v>506</v>
      </c>
      <c r="D5783" t="s">
        <v>1126</v>
      </c>
      <c r="E5783">
        <v>1</v>
      </c>
      <c r="F5783" s="4">
        <v>1439</v>
      </c>
      <c r="G5783">
        <v>0</v>
      </c>
      <c r="H5783" t="s">
        <v>1021</v>
      </c>
      <c r="I5783" s="2" t="str">
        <f>VLOOKUP(Sheet__29[[#This Row],[Filial]],Filiais!A:B,2,FALSE)</f>
        <v>Jundiaí</v>
      </c>
      <c r="J5783" s="2" t="str">
        <f>VLOOKUP(Sheet__29[[#This Row],[Cidade]],'Clientes'!C:D,2,FALSE)</f>
        <v>SP</v>
      </c>
      <c r="K5783" s="2" t="str">
        <f>VLOOKUP(Sheet__29[[#This Row],[Produto]],Produtos!B:C,2,FALSE)</f>
        <v>Periférico</v>
      </c>
      <c r="L5783" s="2" t="str">
        <f>VLOOKUP(Sheet__29[[#This Row],[Produto]],Produtos!B:D,3,FALSE)</f>
        <v>Logitech Brasil</v>
      </c>
      <c r="M5783" s="2">
        <f>VLOOKUP(Sheet__29[[#This Row],[Produto]],Estoque!A:B,2,FALSE)</f>
        <v>52</v>
      </c>
      <c r="N5783" s="5">
        <f>Sheet__29[[#This Row],[Qtd]]*Sheet__29[[#This Row],[Valor]]</f>
        <v>1439</v>
      </c>
      <c r="O5783" s="5">
        <f>Sheet__29[[#This Row],[Venda]]*(1-Sheet__29[[#This Row],[Desc]]/100)</f>
        <v>1439</v>
      </c>
      <c r="P5783"/>
    </row>
    <row r="5784" spans="1:16" x14ac:dyDescent="0.25">
      <c r="A5784">
        <v>105782</v>
      </c>
      <c r="B5784" s="1">
        <v>46204</v>
      </c>
      <c r="C5784" t="s">
        <v>44</v>
      </c>
      <c r="D5784" t="s">
        <v>1156</v>
      </c>
      <c r="E5784">
        <v>4</v>
      </c>
      <c r="F5784" s="4">
        <v>2029</v>
      </c>
      <c r="G5784">
        <v>0</v>
      </c>
      <c r="H5784" t="s">
        <v>1022</v>
      </c>
      <c r="I5784" s="2" t="str">
        <f>VLOOKUP(Sheet__29[[#This Row],[Filial]],Filiais!A:B,2,FALSE)</f>
        <v>Santos</v>
      </c>
      <c r="J5784" s="2" t="str">
        <f>VLOOKUP(Sheet__29[[#This Row],[Cidade]],'Clientes'!C:D,2,FALSE)</f>
        <v>SP</v>
      </c>
      <c r="K5784" s="2" t="str">
        <f>VLOOKUP(Sheet__29[[#This Row],[Produto]],Produtos!B:C,2,FALSE)</f>
        <v>Monitor</v>
      </c>
      <c r="L5784" s="2" t="str">
        <f>VLOOKUP(Sheet__29[[#This Row],[Produto]],Produtos!B:D,3,FALSE)</f>
        <v>LG Brasil</v>
      </c>
      <c r="M5784" s="2">
        <f>VLOOKUP(Sheet__29[[#This Row],[Produto]],Estoque!A:B,2,FALSE)</f>
        <v>173</v>
      </c>
      <c r="N5784" s="5">
        <f>Sheet__29[[#This Row],[Qtd]]*Sheet__29[[#This Row],[Valor]]</f>
        <v>8116</v>
      </c>
      <c r="O5784" s="5">
        <f>Sheet__29[[#This Row],[Venda]]*(1-Sheet__29[[#This Row],[Desc]]/100)</f>
        <v>8116</v>
      </c>
      <c r="P5784"/>
    </row>
    <row r="5785" spans="1:16" x14ac:dyDescent="0.25">
      <c r="A5785">
        <v>105783</v>
      </c>
      <c r="B5785" s="1">
        <v>46204</v>
      </c>
      <c r="C5785" t="s">
        <v>766</v>
      </c>
      <c r="D5785" t="s">
        <v>1171</v>
      </c>
      <c r="E5785">
        <v>5</v>
      </c>
      <c r="F5785" s="4">
        <v>1749</v>
      </c>
      <c r="G5785">
        <v>10</v>
      </c>
      <c r="H5785" t="s">
        <v>1017</v>
      </c>
      <c r="I5785" s="2" t="str">
        <f>VLOOKUP(Sheet__29[[#This Row],[Filial]],Filiais!A:B,2,FALSE)</f>
        <v>Campinas</v>
      </c>
      <c r="J5785" s="2" t="str">
        <f>VLOOKUP(Sheet__29[[#This Row],[Cidade]],'Clientes'!C:D,2,FALSE)</f>
        <v>SP</v>
      </c>
      <c r="K5785" s="2" t="str">
        <f>VLOOKUP(Sheet__29[[#This Row],[Produto]],Produtos!B:C,2,FALSE)</f>
        <v>Armazenamento</v>
      </c>
      <c r="L5785" s="2" t="str">
        <f>VLOOKUP(Sheet__29[[#This Row],[Produto]],Produtos!B:D,3,FALSE)</f>
        <v>Logitech Brasil</v>
      </c>
      <c r="M5785" s="2">
        <f>VLOOKUP(Sheet__29[[#This Row],[Produto]],Estoque!A:B,2,FALSE)</f>
        <v>139</v>
      </c>
      <c r="N5785" s="5">
        <f>Sheet__29[[#This Row],[Qtd]]*Sheet__29[[#This Row],[Valor]]</f>
        <v>8745</v>
      </c>
      <c r="O5785" s="5">
        <f>Sheet__29[[#This Row],[Venda]]*(1-Sheet__29[[#This Row],[Desc]]/100)</f>
        <v>7870.5</v>
      </c>
      <c r="P5785"/>
    </row>
    <row r="5786" spans="1:16" x14ac:dyDescent="0.25">
      <c r="A5786">
        <v>105784</v>
      </c>
      <c r="B5786" s="1">
        <v>46204</v>
      </c>
      <c r="C5786" t="s">
        <v>612</v>
      </c>
      <c r="D5786" t="s">
        <v>1041</v>
      </c>
      <c r="E5786">
        <v>2</v>
      </c>
      <c r="F5786" s="4">
        <v>2376</v>
      </c>
      <c r="G5786">
        <v>0</v>
      </c>
      <c r="H5786" t="s">
        <v>1021</v>
      </c>
      <c r="I5786" s="2" t="str">
        <f>VLOOKUP(Sheet__29[[#This Row],[Filial]],Filiais!A:B,2,FALSE)</f>
        <v>Jundiaí</v>
      </c>
      <c r="J5786" s="2" t="str">
        <f>VLOOKUP(Sheet__29[[#This Row],[Cidade]],'Clientes'!C:D,2,FALSE)</f>
        <v>SP</v>
      </c>
      <c r="K5786" s="2" t="str">
        <f>VLOOKUP(Sheet__29[[#This Row],[Produto]],Produtos!B:C,2,FALSE)</f>
        <v>Monitor</v>
      </c>
      <c r="L5786" s="2" t="str">
        <f>VLOOKUP(Sheet__29[[#This Row],[Produto]],Produtos!B:D,3,FALSE)</f>
        <v>LG Brasil</v>
      </c>
      <c r="M5786" s="2">
        <f>VLOOKUP(Sheet__29[[#This Row],[Produto]],Estoque!A:B,2,FALSE)</f>
        <v>284</v>
      </c>
      <c r="N5786" s="5">
        <f>Sheet__29[[#This Row],[Qtd]]*Sheet__29[[#This Row],[Valor]]</f>
        <v>4752</v>
      </c>
      <c r="O5786" s="5">
        <f>Sheet__29[[#This Row],[Venda]]*(1-Sheet__29[[#This Row],[Desc]]/100)</f>
        <v>4752</v>
      </c>
      <c r="P5786"/>
    </row>
    <row r="5787" spans="1:16" x14ac:dyDescent="0.25">
      <c r="A5787">
        <v>105785</v>
      </c>
      <c r="B5787" s="1">
        <v>46204</v>
      </c>
      <c r="C5787" t="s">
        <v>41</v>
      </c>
      <c r="D5787" t="s">
        <v>1045</v>
      </c>
      <c r="E5787">
        <v>5</v>
      </c>
      <c r="F5787" s="4">
        <v>89</v>
      </c>
      <c r="G5787">
        <v>0</v>
      </c>
      <c r="H5787" t="s">
        <v>1021</v>
      </c>
      <c r="I5787" s="2" t="str">
        <f>VLOOKUP(Sheet__29[[#This Row],[Filial]],Filiais!A:B,2,FALSE)</f>
        <v>Jundiaí</v>
      </c>
      <c r="J5787" s="2" t="str">
        <f>VLOOKUP(Sheet__29[[#This Row],[Cidade]],'Clientes'!C:D,2,FALSE)</f>
        <v>SP</v>
      </c>
      <c r="K5787" s="2" t="str">
        <f>VLOOKUP(Sheet__29[[#This Row],[Produto]],Produtos!B:C,2,FALSE)</f>
        <v>Periférico</v>
      </c>
      <c r="L5787" s="2" t="str">
        <f>VLOOKUP(Sheet__29[[#This Row],[Produto]],Produtos!B:D,3,FALSE)</f>
        <v>Dell Brasil</v>
      </c>
      <c r="M5787" s="2">
        <f>VLOOKUP(Sheet__29[[#This Row],[Produto]],Estoque!A:B,2,FALSE)</f>
        <v>261</v>
      </c>
      <c r="N5787" s="5">
        <f>Sheet__29[[#This Row],[Qtd]]*Sheet__29[[#This Row],[Valor]]</f>
        <v>445</v>
      </c>
      <c r="O5787" s="5">
        <f>Sheet__29[[#This Row],[Venda]]*(1-Sheet__29[[#This Row],[Desc]]/100)</f>
        <v>445</v>
      </c>
      <c r="P5787"/>
    </row>
    <row r="5788" spans="1:16" x14ac:dyDescent="0.25">
      <c r="A5788">
        <v>105786</v>
      </c>
      <c r="B5788" s="1">
        <v>46204</v>
      </c>
      <c r="C5788" t="s">
        <v>207</v>
      </c>
      <c r="D5788" t="s">
        <v>1045</v>
      </c>
      <c r="E5788">
        <v>3</v>
      </c>
      <c r="F5788" s="4">
        <v>804</v>
      </c>
      <c r="G5788">
        <v>5</v>
      </c>
      <c r="H5788" t="s">
        <v>1016</v>
      </c>
      <c r="I5788" s="2" t="str">
        <f>VLOOKUP(Sheet__29[[#This Row],[Filial]],Filiais!A:B,2,FALSE)</f>
        <v>São Paulo</v>
      </c>
      <c r="J5788" s="2" t="str">
        <f>VLOOKUP(Sheet__29[[#This Row],[Cidade]],'Clientes'!C:D,2,FALSE)</f>
        <v>SP</v>
      </c>
      <c r="K5788" s="2" t="str">
        <f>VLOOKUP(Sheet__29[[#This Row],[Produto]],Produtos!B:C,2,FALSE)</f>
        <v>Periférico</v>
      </c>
      <c r="L5788" s="2" t="str">
        <f>VLOOKUP(Sheet__29[[#This Row],[Produto]],Produtos!B:D,3,FALSE)</f>
        <v>Dell Brasil</v>
      </c>
      <c r="M5788" s="2">
        <f>VLOOKUP(Sheet__29[[#This Row],[Produto]],Estoque!A:B,2,FALSE)</f>
        <v>261</v>
      </c>
      <c r="N5788" s="5">
        <f>Sheet__29[[#This Row],[Qtd]]*Sheet__29[[#This Row],[Valor]]</f>
        <v>2412</v>
      </c>
      <c r="O5788" s="5">
        <f>Sheet__29[[#This Row],[Venda]]*(1-Sheet__29[[#This Row],[Desc]]/100)</f>
        <v>2291.4</v>
      </c>
      <c r="P5788"/>
    </row>
    <row r="5789" spans="1:16" x14ac:dyDescent="0.25">
      <c r="A5789">
        <v>105787</v>
      </c>
      <c r="B5789" s="1">
        <v>46204</v>
      </c>
      <c r="C5789" t="s">
        <v>782</v>
      </c>
      <c r="D5789" t="s">
        <v>1153</v>
      </c>
      <c r="E5789">
        <v>4</v>
      </c>
      <c r="F5789" s="4">
        <v>2592</v>
      </c>
      <c r="G5789">
        <v>0</v>
      </c>
      <c r="H5789" t="s">
        <v>1021</v>
      </c>
      <c r="I5789" s="2" t="str">
        <f>VLOOKUP(Sheet__29[[#This Row],[Filial]],Filiais!A:B,2,FALSE)</f>
        <v>Jundiaí</v>
      </c>
      <c r="J5789" s="2" t="str">
        <f>VLOOKUP(Sheet__29[[#This Row],[Cidade]],'Clientes'!C:D,2,FALSE)</f>
        <v>SP</v>
      </c>
      <c r="K5789" s="2" t="str">
        <f>VLOOKUP(Sheet__29[[#This Row],[Produto]],Produtos!B:C,2,FALSE)</f>
        <v>Armazenamento</v>
      </c>
      <c r="L5789" s="2" t="str">
        <f>VLOOKUP(Sheet__29[[#This Row],[Produto]],Produtos!B:D,3,FALSE)</f>
        <v>LG Brasil</v>
      </c>
      <c r="M5789" s="2">
        <f>VLOOKUP(Sheet__29[[#This Row],[Produto]],Estoque!A:B,2,FALSE)</f>
        <v>93</v>
      </c>
      <c r="N5789" s="5">
        <f>Sheet__29[[#This Row],[Qtd]]*Sheet__29[[#This Row],[Valor]]</f>
        <v>10368</v>
      </c>
      <c r="O5789" s="5">
        <f>Sheet__29[[#This Row],[Venda]]*(1-Sheet__29[[#This Row],[Desc]]/100)</f>
        <v>10368</v>
      </c>
      <c r="P5789"/>
    </row>
    <row r="5790" spans="1:16" x14ac:dyDescent="0.25">
      <c r="A5790">
        <v>105788</v>
      </c>
      <c r="B5790" s="1">
        <v>46204</v>
      </c>
      <c r="C5790" t="s">
        <v>717</v>
      </c>
      <c r="D5790" t="s">
        <v>1061</v>
      </c>
      <c r="E5790">
        <v>5</v>
      </c>
      <c r="F5790" s="4">
        <v>3036</v>
      </c>
      <c r="G5790">
        <v>0</v>
      </c>
      <c r="H5790" t="s">
        <v>1024</v>
      </c>
      <c r="I5790" s="2" t="str">
        <f>VLOOKUP(Sheet__29[[#This Row],[Filial]],Filiais!A:B,2,FALSE)</f>
        <v>Ribeirão Preto</v>
      </c>
      <c r="J5790" s="2" t="str">
        <f>VLOOKUP(Sheet__29[[#This Row],[Cidade]],'Clientes'!C:D,2,FALSE)</f>
        <v>SP</v>
      </c>
      <c r="K5790" s="2" t="str">
        <f>VLOOKUP(Sheet__29[[#This Row],[Produto]],Produtos!B:C,2,FALSE)</f>
        <v>Notebook</v>
      </c>
      <c r="L5790" s="2" t="str">
        <f>VLOOKUP(Sheet__29[[#This Row],[Produto]],Produtos!B:D,3,FALSE)</f>
        <v>Lenovo Brasil</v>
      </c>
      <c r="M5790" s="2">
        <f>VLOOKUP(Sheet__29[[#This Row],[Produto]],Estoque!A:B,2,FALSE)</f>
        <v>209</v>
      </c>
      <c r="N5790" s="5">
        <f>Sheet__29[[#This Row],[Qtd]]*Sheet__29[[#This Row],[Valor]]</f>
        <v>15180</v>
      </c>
      <c r="O5790" s="5">
        <f>Sheet__29[[#This Row],[Venda]]*(1-Sheet__29[[#This Row],[Desc]]/100)</f>
        <v>15180</v>
      </c>
      <c r="P5790"/>
    </row>
    <row r="5791" spans="1:16" x14ac:dyDescent="0.25">
      <c r="A5791">
        <v>105789</v>
      </c>
      <c r="B5791" s="1">
        <v>46204</v>
      </c>
      <c r="C5791" t="s">
        <v>443</v>
      </c>
      <c r="D5791" t="s">
        <v>1073</v>
      </c>
      <c r="E5791">
        <v>4</v>
      </c>
      <c r="F5791" s="4">
        <v>3892</v>
      </c>
      <c r="G5791">
        <v>5</v>
      </c>
      <c r="H5791" t="s">
        <v>1018</v>
      </c>
      <c r="I5791" s="2" t="str">
        <f>VLOOKUP(Sheet__29[[#This Row],[Filial]],Filiais!A:B,2,FALSE)</f>
        <v>Barueri</v>
      </c>
      <c r="J5791" s="2" t="str">
        <f>VLOOKUP(Sheet__29[[#This Row],[Cidade]],'Clientes'!C:D,2,FALSE)</f>
        <v>SP</v>
      </c>
      <c r="K5791" s="2" t="str">
        <f>VLOOKUP(Sheet__29[[#This Row],[Produto]],Produtos!B:C,2,FALSE)</f>
        <v>Armazenamento</v>
      </c>
      <c r="L5791" s="2" t="str">
        <f>VLOOKUP(Sheet__29[[#This Row],[Produto]],Produtos!B:D,3,FALSE)</f>
        <v>Dell Brasil</v>
      </c>
      <c r="M5791" s="2">
        <f>VLOOKUP(Sheet__29[[#This Row],[Produto]],Estoque!A:B,2,FALSE)</f>
        <v>106</v>
      </c>
      <c r="N5791" s="5">
        <f>Sheet__29[[#This Row],[Qtd]]*Sheet__29[[#This Row],[Valor]]</f>
        <v>15568</v>
      </c>
      <c r="O5791" s="5">
        <f>Sheet__29[[#This Row],[Venda]]*(1-Sheet__29[[#This Row],[Desc]]/100)</f>
        <v>14789.599999999999</v>
      </c>
      <c r="P5791"/>
    </row>
    <row r="5792" spans="1:16" x14ac:dyDescent="0.25">
      <c r="A5792">
        <v>105790</v>
      </c>
      <c r="B5792" s="1">
        <v>46204</v>
      </c>
      <c r="C5792" t="s">
        <v>231</v>
      </c>
      <c r="D5792" t="s">
        <v>1170</v>
      </c>
      <c r="E5792">
        <v>5</v>
      </c>
      <c r="F5792" s="4">
        <v>4495</v>
      </c>
      <c r="G5792">
        <v>5</v>
      </c>
      <c r="H5792" t="s">
        <v>1025</v>
      </c>
      <c r="I5792" s="2" t="str">
        <f>VLOOKUP(Sheet__29[[#This Row],[Filial]],Filiais!A:B,2,FALSE)</f>
        <v>São José dos Campos</v>
      </c>
      <c r="J5792" s="2" t="str">
        <f>VLOOKUP(Sheet__29[[#This Row],[Cidade]],'Clientes'!C:D,2,FALSE)</f>
        <v>SP</v>
      </c>
      <c r="K5792" s="2" t="str">
        <f>VLOOKUP(Sheet__29[[#This Row],[Produto]],Produtos!B:C,2,FALSE)</f>
        <v>Notebook</v>
      </c>
      <c r="L5792" s="2" t="str">
        <f>VLOOKUP(Sheet__29[[#This Row],[Produto]],Produtos!B:D,3,FALSE)</f>
        <v>LG Brasil</v>
      </c>
      <c r="M5792" s="2">
        <f>VLOOKUP(Sheet__29[[#This Row],[Produto]],Estoque!A:B,2,FALSE)</f>
        <v>80</v>
      </c>
      <c r="N5792" s="5">
        <f>Sheet__29[[#This Row],[Qtd]]*Sheet__29[[#This Row],[Valor]]</f>
        <v>22475</v>
      </c>
      <c r="O5792" s="5">
        <f>Sheet__29[[#This Row],[Venda]]*(1-Sheet__29[[#This Row],[Desc]]/100)</f>
        <v>21351.25</v>
      </c>
      <c r="P5792"/>
    </row>
    <row r="5793" spans="1:16" x14ac:dyDescent="0.25">
      <c r="A5793">
        <v>105791</v>
      </c>
      <c r="B5793" s="1">
        <v>46204</v>
      </c>
      <c r="C5793" t="s">
        <v>952</v>
      </c>
      <c r="D5793" t="s">
        <v>1050</v>
      </c>
      <c r="E5793">
        <v>5</v>
      </c>
      <c r="F5793" s="4">
        <v>3034</v>
      </c>
      <c r="G5793">
        <v>10</v>
      </c>
      <c r="H5793" t="s">
        <v>1018</v>
      </c>
      <c r="I5793" s="2" t="str">
        <f>VLOOKUP(Sheet__29[[#This Row],[Filial]],Filiais!A:B,2,FALSE)</f>
        <v>Barueri</v>
      </c>
      <c r="J5793" s="2" t="str">
        <f>VLOOKUP(Sheet__29[[#This Row],[Cidade]],'Clientes'!C:D,2,FALSE)</f>
        <v>SP</v>
      </c>
      <c r="K5793" s="2" t="str">
        <f>VLOOKUP(Sheet__29[[#This Row],[Produto]],Produtos!B:C,2,FALSE)</f>
        <v>Rede</v>
      </c>
      <c r="L5793" s="2" t="str">
        <f>VLOOKUP(Sheet__29[[#This Row],[Produto]],Produtos!B:D,3,FALSE)</f>
        <v>Lenovo Brasil</v>
      </c>
      <c r="M5793" s="2">
        <f>VLOOKUP(Sheet__29[[#This Row],[Produto]],Estoque!A:B,2,FALSE)</f>
        <v>262</v>
      </c>
      <c r="N5793" s="5">
        <f>Sheet__29[[#This Row],[Qtd]]*Sheet__29[[#This Row],[Valor]]</f>
        <v>15170</v>
      </c>
      <c r="O5793" s="5">
        <f>Sheet__29[[#This Row],[Venda]]*(1-Sheet__29[[#This Row],[Desc]]/100)</f>
        <v>13653</v>
      </c>
      <c r="P5793"/>
    </row>
    <row r="5794" spans="1:16" x14ac:dyDescent="0.25">
      <c r="A5794">
        <v>105792</v>
      </c>
      <c r="B5794" s="1">
        <v>46204</v>
      </c>
      <c r="C5794" t="s">
        <v>477</v>
      </c>
      <c r="D5794" t="s">
        <v>1029</v>
      </c>
      <c r="E5794">
        <v>4</v>
      </c>
      <c r="F5794" s="4">
        <v>3398</v>
      </c>
      <c r="G5794">
        <v>0</v>
      </c>
      <c r="H5794" t="s">
        <v>1019</v>
      </c>
      <c r="I5794" s="2" t="str">
        <f>VLOOKUP(Sheet__29[[#This Row],[Filial]],Filiais!A:B,2,FALSE)</f>
        <v>Osasco</v>
      </c>
      <c r="J5794" s="2" t="str">
        <f>VLOOKUP(Sheet__29[[#This Row],[Cidade]],'Clientes'!C:D,2,FALSE)</f>
        <v>SP</v>
      </c>
      <c r="K5794" s="2" t="str">
        <f>VLOOKUP(Sheet__29[[#This Row],[Produto]],Produtos!B:C,2,FALSE)</f>
        <v>Armazenamento</v>
      </c>
      <c r="L5794" s="2" t="str">
        <f>VLOOKUP(Sheet__29[[#This Row],[Produto]],Produtos!B:D,3,FALSE)</f>
        <v>Kingston Brasil</v>
      </c>
      <c r="M5794" s="2">
        <f>VLOOKUP(Sheet__29[[#This Row],[Produto]],Estoque!A:B,2,FALSE)</f>
        <v>220</v>
      </c>
      <c r="N5794" s="5">
        <f>Sheet__29[[#This Row],[Qtd]]*Sheet__29[[#This Row],[Valor]]</f>
        <v>13592</v>
      </c>
      <c r="O5794" s="5">
        <f>Sheet__29[[#This Row],[Venda]]*(1-Sheet__29[[#This Row],[Desc]]/100)</f>
        <v>13592</v>
      </c>
      <c r="P5794"/>
    </row>
    <row r="5795" spans="1:16" x14ac:dyDescent="0.25">
      <c r="A5795">
        <v>105793</v>
      </c>
      <c r="B5795" s="1">
        <v>46204</v>
      </c>
      <c r="C5795" t="s">
        <v>374</v>
      </c>
      <c r="D5795" t="s">
        <v>1031</v>
      </c>
      <c r="E5795">
        <v>2</v>
      </c>
      <c r="F5795" s="4">
        <v>3141</v>
      </c>
      <c r="G5795">
        <v>5</v>
      </c>
      <c r="H5795" t="s">
        <v>1025</v>
      </c>
      <c r="I5795" s="2" t="str">
        <f>VLOOKUP(Sheet__29[[#This Row],[Filial]],Filiais!A:B,2,FALSE)</f>
        <v>São José dos Campos</v>
      </c>
      <c r="J5795" s="2" t="str">
        <f>VLOOKUP(Sheet__29[[#This Row],[Cidade]],'Clientes'!C:D,2,FALSE)</f>
        <v>SP</v>
      </c>
      <c r="K5795" s="2" t="str">
        <f>VLOOKUP(Sheet__29[[#This Row],[Produto]],Produtos!B:C,2,FALSE)</f>
        <v>Armazenamento</v>
      </c>
      <c r="L5795" s="2" t="str">
        <f>VLOOKUP(Sheet__29[[#This Row],[Produto]],Produtos!B:D,3,FALSE)</f>
        <v>Logitech Brasil</v>
      </c>
      <c r="M5795" s="2">
        <f>VLOOKUP(Sheet__29[[#This Row],[Produto]],Estoque!A:B,2,FALSE)</f>
        <v>111</v>
      </c>
      <c r="N5795" s="5">
        <f>Sheet__29[[#This Row],[Qtd]]*Sheet__29[[#This Row],[Valor]]</f>
        <v>6282</v>
      </c>
      <c r="O5795" s="5">
        <f>Sheet__29[[#This Row],[Venda]]*(1-Sheet__29[[#This Row],[Desc]]/100)</f>
        <v>5967.9</v>
      </c>
      <c r="P5795"/>
    </row>
    <row r="5796" spans="1:16" x14ac:dyDescent="0.25">
      <c r="A5796">
        <v>105794</v>
      </c>
      <c r="B5796" s="1">
        <v>46204</v>
      </c>
      <c r="C5796" t="s">
        <v>894</v>
      </c>
      <c r="D5796" t="s">
        <v>1070</v>
      </c>
      <c r="E5796">
        <v>2</v>
      </c>
      <c r="F5796" s="4">
        <v>925</v>
      </c>
      <c r="G5796">
        <v>10</v>
      </c>
      <c r="H5796" t="s">
        <v>1019</v>
      </c>
      <c r="I5796" s="2" t="str">
        <f>VLOOKUP(Sheet__29[[#This Row],[Filial]],Filiais!A:B,2,FALSE)</f>
        <v>Osasco</v>
      </c>
      <c r="J5796" s="2" t="str">
        <f>VLOOKUP(Sheet__29[[#This Row],[Cidade]],'Clientes'!C:D,2,FALSE)</f>
        <v>SP</v>
      </c>
      <c r="K5796" s="2" t="str">
        <f>VLOOKUP(Sheet__29[[#This Row],[Produto]],Produtos!B:C,2,FALSE)</f>
        <v>Notebook</v>
      </c>
      <c r="L5796" s="2" t="str">
        <f>VLOOKUP(Sheet__29[[#This Row],[Produto]],Produtos!B:D,3,FALSE)</f>
        <v>LG Brasil</v>
      </c>
      <c r="M5796" s="2">
        <f>VLOOKUP(Sheet__29[[#This Row],[Produto]],Estoque!A:B,2,FALSE)</f>
        <v>6</v>
      </c>
      <c r="N5796" s="5">
        <f>Sheet__29[[#This Row],[Qtd]]*Sheet__29[[#This Row],[Valor]]</f>
        <v>1850</v>
      </c>
      <c r="O5796" s="5">
        <f>Sheet__29[[#This Row],[Venda]]*(1-Sheet__29[[#This Row],[Desc]]/100)</f>
        <v>1665</v>
      </c>
      <c r="P5796"/>
    </row>
    <row r="5797" spans="1:16" x14ac:dyDescent="0.25">
      <c r="A5797">
        <v>105795</v>
      </c>
      <c r="B5797" s="1">
        <v>46204</v>
      </c>
      <c r="C5797" t="s">
        <v>273</v>
      </c>
      <c r="D5797" t="s">
        <v>1113</v>
      </c>
      <c r="E5797">
        <v>5</v>
      </c>
      <c r="F5797" s="4">
        <v>203</v>
      </c>
      <c r="G5797">
        <v>10</v>
      </c>
      <c r="H5797" t="s">
        <v>1025</v>
      </c>
      <c r="I5797" s="2" t="str">
        <f>VLOOKUP(Sheet__29[[#This Row],[Filial]],Filiais!A:B,2,FALSE)</f>
        <v>São José dos Campos</v>
      </c>
      <c r="J5797" s="2" t="str">
        <f>VLOOKUP(Sheet__29[[#This Row],[Cidade]],'Clientes'!C:D,2,FALSE)</f>
        <v>SP</v>
      </c>
      <c r="K5797" s="2" t="str">
        <f>VLOOKUP(Sheet__29[[#This Row],[Produto]],Produtos!B:C,2,FALSE)</f>
        <v>Rede</v>
      </c>
      <c r="L5797" s="2" t="str">
        <f>VLOOKUP(Sheet__29[[#This Row],[Produto]],Produtos!B:D,3,FALSE)</f>
        <v>LG Brasil</v>
      </c>
      <c r="M5797" s="2">
        <f>VLOOKUP(Sheet__29[[#This Row],[Produto]],Estoque!A:B,2,FALSE)</f>
        <v>28</v>
      </c>
      <c r="N5797" s="5">
        <f>Sheet__29[[#This Row],[Qtd]]*Sheet__29[[#This Row],[Valor]]</f>
        <v>1015</v>
      </c>
      <c r="O5797" s="5">
        <f>Sheet__29[[#This Row],[Venda]]*(1-Sheet__29[[#This Row],[Desc]]/100)</f>
        <v>913.5</v>
      </c>
      <c r="P5797"/>
    </row>
    <row r="5798" spans="1:16" x14ac:dyDescent="0.25">
      <c r="A5798">
        <v>105796</v>
      </c>
      <c r="B5798" s="1">
        <v>46204</v>
      </c>
      <c r="C5798" t="s">
        <v>272</v>
      </c>
      <c r="D5798" t="s">
        <v>1080</v>
      </c>
      <c r="E5798">
        <v>3</v>
      </c>
      <c r="F5798" s="4">
        <v>2407</v>
      </c>
      <c r="G5798">
        <v>5</v>
      </c>
      <c r="H5798" t="s">
        <v>1020</v>
      </c>
      <c r="I5798" s="2" t="str">
        <f>VLOOKUP(Sheet__29[[#This Row],[Filial]],Filiais!A:B,2,FALSE)</f>
        <v>Sorocaba</v>
      </c>
      <c r="J5798" s="2" t="str">
        <f>VLOOKUP(Sheet__29[[#This Row],[Cidade]],'Clientes'!C:D,2,FALSE)</f>
        <v>SP</v>
      </c>
      <c r="K5798" s="2" t="str">
        <f>VLOOKUP(Sheet__29[[#This Row],[Produto]],Produtos!B:C,2,FALSE)</f>
        <v>Notebook</v>
      </c>
      <c r="L5798" s="2" t="str">
        <f>VLOOKUP(Sheet__29[[#This Row],[Produto]],Produtos!B:D,3,FALSE)</f>
        <v>Dell Brasil</v>
      </c>
      <c r="M5798" s="2">
        <f>VLOOKUP(Sheet__29[[#This Row],[Produto]],Estoque!A:B,2,FALSE)</f>
        <v>276</v>
      </c>
      <c r="N5798" s="5">
        <f>Sheet__29[[#This Row],[Qtd]]*Sheet__29[[#This Row],[Valor]]</f>
        <v>7221</v>
      </c>
      <c r="O5798" s="5">
        <f>Sheet__29[[#This Row],[Venda]]*(1-Sheet__29[[#This Row],[Desc]]/100)</f>
        <v>6859.95</v>
      </c>
      <c r="P5798"/>
    </row>
    <row r="5799" spans="1:16" x14ac:dyDescent="0.25">
      <c r="A5799">
        <v>105797</v>
      </c>
      <c r="B5799" s="1">
        <v>46204</v>
      </c>
      <c r="C5799" t="s">
        <v>664</v>
      </c>
      <c r="D5799" t="s">
        <v>1063</v>
      </c>
      <c r="E5799">
        <v>4</v>
      </c>
      <c r="F5799" s="4">
        <v>2112</v>
      </c>
      <c r="G5799">
        <v>10</v>
      </c>
      <c r="H5799" t="s">
        <v>1020</v>
      </c>
      <c r="I5799" s="2" t="str">
        <f>VLOOKUP(Sheet__29[[#This Row],[Filial]],Filiais!A:B,2,FALSE)</f>
        <v>Sorocaba</v>
      </c>
      <c r="J5799" s="2" t="str">
        <f>VLOOKUP(Sheet__29[[#This Row],[Cidade]],'Clientes'!C:D,2,FALSE)</f>
        <v>SP</v>
      </c>
      <c r="K5799" s="2" t="str">
        <f>VLOOKUP(Sheet__29[[#This Row],[Produto]],Produtos!B:C,2,FALSE)</f>
        <v>Periférico</v>
      </c>
      <c r="L5799" s="2" t="str">
        <f>VLOOKUP(Sheet__29[[#This Row],[Produto]],Produtos!B:D,3,FALSE)</f>
        <v>Dell Brasil</v>
      </c>
      <c r="M5799" s="2">
        <f>VLOOKUP(Sheet__29[[#This Row],[Produto]],Estoque!A:B,2,FALSE)</f>
        <v>297</v>
      </c>
      <c r="N5799" s="5">
        <f>Sheet__29[[#This Row],[Qtd]]*Sheet__29[[#This Row],[Valor]]</f>
        <v>8448</v>
      </c>
      <c r="O5799" s="5">
        <f>Sheet__29[[#This Row],[Venda]]*(1-Sheet__29[[#This Row],[Desc]]/100)</f>
        <v>7603.2</v>
      </c>
      <c r="P5799"/>
    </row>
    <row r="5800" spans="1:16" x14ac:dyDescent="0.25">
      <c r="A5800">
        <v>105798</v>
      </c>
      <c r="B5800" s="1">
        <v>46204</v>
      </c>
      <c r="C5800" t="s">
        <v>789</v>
      </c>
      <c r="D5800" t="s">
        <v>1075</v>
      </c>
      <c r="E5800">
        <v>2</v>
      </c>
      <c r="F5800" s="4">
        <v>1849</v>
      </c>
      <c r="G5800">
        <v>10</v>
      </c>
      <c r="H5800" t="s">
        <v>1020</v>
      </c>
      <c r="I5800" s="2" t="str">
        <f>VLOOKUP(Sheet__29[[#This Row],[Filial]],Filiais!A:B,2,FALSE)</f>
        <v>Sorocaba</v>
      </c>
      <c r="J5800" s="2" t="str">
        <f>VLOOKUP(Sheet__29[[#This Row],[Cidade]],'Clientes'!C:D,2,FALSE)</f>
        <v>SP</v>
      </c>
      <c r="K5800" s="2" t="str">
        <f>VLOOKUP(Sheet__29[[#This Row],[Produto]],Produtos!B:C,2,FALSE)</f>
        <v>Armazenamento</v>
      </c>
      <c r="L5800" s="2" t="str">
        <f>VLOOKUP(Sheet__29[[#This Row],[Produto]],Produtos!B:D,3,FALSE)</f>
        <v>Logitech Brasil</v>
      </c>
      <c r="M5800" s="2">
        <f>VLOOKUP(Sheet__29[[#This Row],[Produto]],Estoque!A:B,2,FALSE)</f>
        <v>269</v>
      </c>
      <c r="N5800" s="5">
        <f>Sheet__29[[#This Row],[Qtd]]*Sheet__29[[#This Row],[Valor]]</f>
        <v>3698</v>
      </c>
      <c r="O5800" s="5">
        <f>Sheet__29[[#This Row],[Venda]]*(1-Sheet__29[[#This Row],[Desc]]/100)</f>
        <v>3328.2000000000003</v>
      </c>
      <c r="P5800"/>
    </row>
    <row r="5801" spans="1:16" x14ac:dyDescent="0.25">
      <c r="A5801">
        <v>105799</v>
      </c>
      <c r="B5801" s="1">
        <v>46204</v>
      </c>
      <c r="C5801" t="s">
        <v>973</v>
      </c>
      <c r="D5801" t="s">
        <v>1169</v>
      </c>
      <c r="E5801">
        <v>4</v>
      </c>
      <c r="F5801" s="4">
        <v>191</v>
      </c>
      <c r="G5801">
        <v>10</v>
      </c>
      <c r="H5801" t="s">
        <v>1024</v>
      </c>
      <c r="I5801" s="2" t="str">
        <f>VLOOKUP(Sheet__29[[#This Row],[Filial]],Filiais!A:B,2,FALSE)</f>
        <v>Ribeirão Preto</v>
      </c>
      <c r="J5801" s="2" t="str">
        <f>VLOOKUP(Sheet__29[[#This Row],[Cidade]],'Clientes'!C:D,2,FALSE)</f>
        <v>SP</v>
      </c>
      <c r="K5801" s="2" t="str">
        <f>VLOOKUP(Sheet__29[[#This Row],[Produto]],Produtos!B:C,2,FALSE)</f>
        <v>Armazenamento</v>
      </c>
      <c r="L5801" s="2" t="str">
        <f>VLOOKUP(Sheet__29[[#This Row],[Produto]],Produtos!B:D,3,FALSE)</f>
        <v>Logitech Brasil</v>
      </c>
      <c r="M5801" s="2">
        <f>VLOOKUP(Sheet__29[[#This Row],[Produto]],Estoque!A:B,2,FALSE)</f>
        <v>232</v>
      </c>
      <c r="N5801" s="5">
        <f>Sheet__29[[#This Row],[Qtd]]*Sheet__29[[#This Row],[Valor]]</f>
        <v>764</v>
      </c>
      <c r="O5801" s="5">
        <f>Sheet__29[[#This Row],[Venda]]*(1-Sheet__29[[#This Row],[Desc]]/100)</f>
        <v>687.6</v>
      </c>
      <c r="P5801"/>
    </row>
    <row r="5802" spans="1:16" x14ac:dyDescent="0.25">
      <c r="A5802">
        <v>105800</v>
      </c>
      <c r="B5802" s="1">
        <v>46204</v>
      </c>
      <c r="C5802" t="s">
        <v>117</v>
      </c>
      <c r="D5802" t="s">
        <v>1170</v>
      </c>
      <c r="E5802">
        <v>3</v>
      </c>
      <c r="F5802" s="4">
        <v>337</v>
      </c>
      <c r="G5802">
        <v>0</v>
      </c>
      <c r="H5802" t="s">
        <v>1020</v>
      </c>
      <c r="I5802" s="2" t="str">
        <f>VLOOKUP(Sheet__29[[#This Row],[Filial]],Filiais!A:B,2,FALSE)</f>
        <v>Sorocaba</v>
      </c>
      <c r="J5802" s="2" t="str">
        <f>VLOOKUP(Sheet__29[[#This Row],[Cidade]],'Clientes'!C:D,2,FALSE)</f>
        <v>SP</v>
      </c>
      <c r="K5802" s="2" t="str">
        <f>VLOOKUP(Sheet__29[[#This Row],[Produto]],Produtos!B:C,2,FALSE)</f>
        <v>Notebook</v>
      </c>
      <c r="L5802" s="2" t="str">
        <f>VLOOKUP(Sheet__29[[#This Row],[Produto]],Produtos!B:D,3,FALSE)</f>
        <v>LG Brasil</v>
      </c>
      <c r="M5802" s="2">
        <f>VLOOKUP(Sheet__29[[#This Row],[Produto]],Estoque!A:B,2,FALSE)</f>
        <v>80</v>
      </c>
      <c r="N5802" s="5">
        <f>Sheet__29[[#This Row],[Qtd]]*Sheet__29[[#This Row],[Valor]]</f>
        <v>1011</v>
      </c>
      <c r="O5802" s="5">
        <f>Sheet__29[[#This Row],[Venda]]*(1-Sheet__29[[#This Row],[Desc]]/100)</f>
        <v>1011</v>
      </c>
      <c r="P5802"/>
    </row>
    <row r="5803" spans="1:16" x14ac:dyDescent="0.25">
      <c r="A5803">
        <v>105801</v>
      </c>
      <c r="B5803" s="1">
        <v>46204</v>
      </c>
      <c r="C5803" t="s">
        <v>804</v>
      </c>
      <c r="D5803" t="s">
        <v>1116</v>
      </c>
      <c r="E5803">
        <v>5</v>
      </c>
      <c r="F5803" s="4">
        <v>4712</v>
      </c>
      <c r="G5803">
        <v>5</v>
      </c>
      <c r="H5803" t="s">
        <v>1019</v>
      </c>
      <c r="I5803" s="2" t="str">
        <f>VLOOKUP(Sheet__29[[#This Row],[Filial]],Filiais!A:B,2,FALSE)</f>
        <v>Osasco</v>
      </c>
      <c r="J5803" s="2" t="str">
        <f>VLOOKUP(Sheet__29[[#This Row],[Cidade]],'Clientes'!C:D,2,FALSE)</f>
        <v>SP</v>
      </c>
      <c r="K5803" s="2" t="str">
        <f>VLOOKUP(Sheet__29[[#This Row],[Produto]],Produtos!B:C,2,FALSE)</f>
        <v>Periférico</v>
      </c>
      <c r="L5803" s="2" t="str">
        <f>VLOOKUP(Sheet__29[[#This Row],[Produto]],Produtos!B:D,3,FALSE)</f>
        <v>Logitech Brasil</v>
      </c>
      <c r="M5803" s="2">
        <f>VLOOKUP(Sheet__29[[#This Row],[Produto]],Estoque!A:B,2,FALSE)</f>
        <v>55</v>
      </c>
      <c r="N5803" s="5">
        <f>Sheet__29[[#This Row],[Qtd]]*Sheet__29[[#This Row],[Valor]]</f>
        <v>23560</v>
      </c>
      <c r="O5803" s="5">
        <f>Sheet__29[[#This Row],[Venda]]*(1-Sheet__29[[#This Row],[Desc]]/100)</f>
        <v>22382</v>
      </c>
      <c r="P5803"/>
    </row>
    <row r="5804" spans="1:16" x14ac:dyDescent="0.25">
      <c r="A5804">
        <v>105802</v>
      </c>
      <c r="B5804" s="1">
        <v>46204</v>
      </c>
      <c r="C5804" t="s">
        <v>776</v>
      </c>
      <c r="D5804" t="s">
        <v>1034</v>
      </c>
      <c r="E5804">
        <v>4</v>
      </c>
      <c r="F5804" s="4">
        <v>1296</v>
      </c>
      <c r="G5804">
        <v>10</v>
      </c>
      <c r="H5804" t="s">
        <v>1016</v>
      </c>
      <c r="I5804" s="2" t="str">
        <f>VLOOKUP(Sheet__29[[#This Row],[Filial]],Filiais!A:B,2,FALSE)</f>
        <v>São Paulo</v>
      </c>
      <c r="J5804" s="2" t="str">
        <f>VLOOKUP(Sheet__29[[#This Row],[Cidade]],'Clientes'!C:D,2,FALSE)</f>
        <v>SP</v>
      </c>
      <c r="K5804" s="2" t="str">
        <f>VLOOKUP(Sheet__29[[#This Row],[Produto]],Produtos!B:C,2,FALSE)</f>
        <v>Rede</v>
      </c>
      <c r="L5804" s="2" t="str">
        <f>VLOOKUP(Sheet__29[[#This Row],[Produto]],Produtos!B:D,3,FALSE)</f>
        <v>Dell Brasil</v>
      </c>
      <c r="M5804" s="2">
        <f>VLOOKUP(Sheet__29[[#This Row],[Produto]],Estoque!A:B,2,FALSE)</f>
        <v>109</v>
      </c>
      <c r="N5804" s="5">
        <f>Sheet__29[[#This Row],[Qtd]]*Sheet__29[[#This Row],[Valor]]</f>
        <v>5184</v>
      </c>
      <c r="O5804" s="5">
        <f>Sheet__29[[#This Row],[Venda]]*(1-Sheet__29[[#This Row],[Desc]]/100)</f>
        <v>4665.6000000000004</v>
      </c>
      <c r="P5804"/>
    </row>
    <row r="5805" spans="1:16" x14ac:dyDescent="0.25">
      <c r="A5805">
        <v>105803</v>
      </c>
      <c r="B5805" s="1">
        <v>46204</v>
      </c>
      <c r="C5805" t="s">
        <v>430</v>
      </c>
      <c r="D5805" t="s">
        <v>1031</v>
      </c>
      <c r="E5805">
        <v>4</v>
      </c>
      <c r="F5805" s="4">
        <v>3257</v>
      </c>
      <c r="G5805">
        <v>10</v>
      </c>
      <c r="H5805" t="s">
        <v>1021</v>
      </c>
      <c r="I5805" s="2" t="str">
        <f>VLOOKUP(Sheet__29[[#This Row],[Filial]],Filiais!A:B,2,FALSE)</f>
        <v>Jundiaí</v>
      </c>
      <c r="J5805" s="2" t="str">
        <f>VLOOKUP(Sheet__29[[#This Row],[Cidade]],'Clientes'!C:D,2,FALSE)</f>
        <v>SP</v>
      </c>
      <c r="K5805" s="2" t="str">
        <f>VLOOKUP(Sheet__29[[#This Row],[Produto]],Produtos!B:C,2,FALSE)</f>
        <v>Armazenamento</v>
      </c>
      <c r="L5805" s="2" t="str">
        <f>VLOOKUP(Sheet__29[[#This Row],[Produto]],Produtos!B:D,3,FALSE)</f>
        <v>Logitech Brasil</v>
      </c>
      <c r="M5805" s="2">
        <f>VLOOKUP(Sheet__29[[#This Row],[Produto]],Estoque!A:B,2,FALSE)</f>
        <v>111</v>
      </c>
      <c r="N5805" s="5">
        <f>Sheet__29[[#This Row],[Qtd]]*Sheet__29[[#This Row],[Valor]]</f>
        <v>13028</v>
      </c>
      <c r="O5805" s="5">
        <f>Sheet__29[[#This Row],[Venda]]*(1-Sheet__29[[#This Row],[Desc]]/100)</f>
        <v>11725.2</v>
      </c>
      <c r="P5805"/>
    </row>
    <row r="5806" spans="1:16" x14ac:dyDescent="0.25">
      <c r="A5806">
        <v>105804</v>
      </c>
      <c r="B5806" s="1">
        <v>46204</v>
      </c>
      <c r="C5806" t="s">
        <v>367</v>
      </c>
      <c r="D5806" t="s">
        <v>1099</v>
      </c>
      <c r="E5806">
        <v>1</v>
      </c>
      <c r="F5806" s="4">
        <v>2522</v>
      </c>
      <c r="G5806">
        <v>5</v>
      </c>
      <c r="H5806" t="s">
        <v>1016</v>
      </c>
      <c r="I5806" s="2" t="str">
        <f>VLOOKUP(Sheet__29[[#This Row],[Filial]],Filiais!A:B,2,FALSE)</f>
        <v>São Paulo</v>
      </c>
      <c r="J5806" s="2" t="str">
        <f>VLOOKUP(Sheet__29[[#This Row],[Cidade]],'Clientes'!C:D,2,FALSE)</f>
        <v>SP</v>
      </c>
      <c r="K5806" s="2" t="str">
        <f>VLOOKUP(Sheet__29[[#This Row],[Produto]],Produtos!B:C,2,FALSE)</f>
        <v>Monitor</v>
      </c>
      <c r="L5806" s="2" t="str">
        <f>VLOOKUP(Sheet__29[[#This Row],[Produto]],Produtos!B:D,3,FALSE)</f>
        <v>Logitech Brasil</v>
      </c>
      <c r="M5806" s="2">
        <f>VLOOKUP(Sheet__29[[#This Row],[Produto]],Estoque!A:B,2,FALSE)</f>
        <v>42</v>
      </c>
      <c r="N5806" s="5">
        <f>Sheet__29[[#This Row],[Qtd]]*Sheet__29[[#This Row],[Valor]]</f>
        <v>2522</v>
      </c>
      <c r="O5806" s="5">
        <f>Sheet__29[[#This Row],[Venda]]*(1-Sheet__29[[#This Row],[Desc]]/100)</f>
        <v>2395.9</v>
      </c>
      <c r="P5806"/>
    </row>
    <row r="5807" spans="1:16" x14ac:dyDescent="0.25">
      <c r="A5807">
        <v>105805</v>
      </c>
      <c r="B5807" s="1">
        <v>46204</v>
      </c>
      <c r="C5807" t="s">
        <v>243</v>
      </c>
      <c r="D5807" t="s">
        <v>1111</v>
      </c>
      <c r="E5807">
        <v>2</v>
      </c>
      <c r="F5807" s="4">
        <v>2831</v>
      </c>
      <c r="G5807">
        <v>5</v>
      </c>
      <c r="H5807" t="s">
        <v>1023</v>
      </c>
      <c r="I5807" s="2" t="str">
        <f>VLOOKUP(Sheet__29[[#This Row],[Filial]],Filiais!A:B,2,FALSE)</f>
        <v>Bauru</v>
      </c>
      <c r="J5807" s="2" t="str">
        <f>VLOOKUP(Sheet__29[[#This Row],[Cidade]],'Clientes'!C:D,2,FALSE)</f>
        <v>SP</v>
      </c>
      <c r="K5807" s="2" t="str">
        <f>VLOOKUP(Sheet__29[[#This Row],[Produto]],Produtos!B:C,2,FALSE)</f>
        <v>Notebook</v>
      </c>
      <c r="L5807" s="2" t="str">
        <f>VLOOKUP(Sheet__29[[#This Row],[Produto]],Produtos!B:D,3,FALSE)</f>
        <v>Kingston Brasil</v>
      </c>
      <c r="M5807" s="2">
        <f>VLOOKUP(Sheet__29[[#This Row],[Produto]],Estoque!A:B,2,FALSE)</f>
        <v>244</v>
      </c>
      <c r="N5807" s="5">
        <f>Sheet__29[[#This Row],[Qtd]]*Sheet__29[[#This Row],[Valor]]</f>
        <v>5662</v>
      </c>
      <c r="O5807" s="5">
        <f>Sheet__29[[#This Row],[Venda]]*(1-Sheet__29[[#This Row],[Desc]]/100)</f>
        <v>5378.9</v>
      </c>
      <c r="P5807"/>
    </row>
    <row r="5808" spans="1:16" x14ac:dyDescent="0.25">
      <c r="A5808">
        <v>105806</v>
      </c>
      <c r="B5808" s="1">
        <v>46204</v>
      </c>
      <c r="C5808" t="s">
        <v>202</v>
      </c>
      <c r="D5808" t="s">
        <v>1121</v>
      </c>
      <c r="E5808">
        <v>4</v>
      </c>
      <c r="F5808" s="4">
        <v>2753</v>
      </c>
      <c r="G5808">
        <v>10</v>
      </c>
      <c r="H5808" t="s">
        <v>1020</v>
      </c>
      <c r="I5808" s="2" t="str">
        <f>VLOOKUP(Sheet__29[[#This Row],[Filial]],Filiais!A:B,2,FALSE)</f>
        <v>Sorocaba</v>
      </c>
      <c r="J5808" s="2" t="str">
        <f>VLOOKUP(Sheet__29[[#This Row],[Cidade]],'Clientes'!C:D,2,FALSE)</f>
        <v>SP</v>
      </c>
      <c r="K5808" s="2" t="str">
        <f>VLOOKUP(Sheet__29[[#This Row],[Produto]],Produtos!B:C,2,FALSE)</f>
        <v>Monitor</v>
      </c>
      <c r="L5808" s="2" t="str">
        <f>VLOOKUP(Sheet__29[[#This Row],[Produto]],Produtos!B:D,3,FALSE)</f>
        <v>Logitech Brasil</v>
      </c>
      <c r="M5808" s="2">
        <f>VLOOKUP(Sheet__29[[#This Row],[Produto]],Estoque!A:B,2,FALSE)</f>
        <v>231</v>
      </c>
      <c r="N5808" s="5">
        <f>Sheet__29[[#This Row],[Qtd]]*Sheet__29[[#This Row],[Valor]]</f>
        <v>11012</v>
      </c>
      <c r="O5808" s="5">
        <f>Sheet__29[[#This Row],[Venda]]*(1-Sheet__29[[#This Row],[Desc]]/100)</f>
        <v>9910.8000000000011</v>
      </c>
      <c r="P5808"/>
    </row>
    <row r="5809" spans="1:16" x14ac:dyDescent="0.25">
      <c r="A5809">
        <v>105807</v>
      </c>
      <c r="B5809" s="1">
        <v>46204</v>
      </c>
      <c r="C5809" t="s">
        <v>705</v>
      </c>
      <c r="D5809" t="s">
        <v>1100</v>
      </c>
      <c r="E5809">
        <v>4</v>
      </c>
      <c r="F5809" s="4">
        <v>1319</v>
      </c>
      <c r="G5809">
        <v>5</v>
      </c>
      <c r="H5809" t="s">
        <v>1021</v>
      </c>
      <c r="I5809" s="2" t="str">
        <f>VLOOKUP(Sheet__29[[#This Row],[Filial]],Filiais!A:B,2,FALSE)</f>
        <v>Jundiaí</v>
      </c>
      <c r="J5809" s="2" t="str">
        <f>VLOOKUP(Sheet__29[[#This Row],[Cidade]],'Clientes'!C:D,2,FALSE)</f>
        <v>SP</v>
      </c>
      <c r="K5809" s="2" t="str">
        <f>VLOOKUP(Sheet__29[[#This Row],[Produto]],Produtos!B:C,2,FALSE)</f>
        <v>Rede</v>
      </c>
      <c r="L5809" s="2" t="str">
        <f>VLOOKUP(Sheet__29[[#This Row],[Produto]],Produtos!B:D,3,FALSE)</f>
        <v>Logitech Brasil</v>
      </c>
      <c r="M5809" s="2">
        <f>VLOOKUP(Sheet__29[[#This Row],[Produto]],Estoque!A:B,2,FALSE)</f>
        <v>10</v>
      </c>
      <c r="N5809" s="5">
        <f>Sheet__29[[#This Row],[Qtd]]*Sheet__29[[#This Row],[Valor]]</f>
        <v>5276</v>
      </c>
      <c r="O5809" s="5">
        <f>Sheet__29[[#This Row],[Venda]]*(1-Sheet__29[[#This Row],[Desc]]/100)</f>
        <v>5012.2</v>
      </c>
      <c r="P5809"/>
    </row>
    <row r="5810" spans="1:16" x14ac:dyDescent="0.25">
      <c r="A5810">
        <v>105808</v>
      </c>
      <c r="B5810" s="1">
        <v>46204</v>
      </c>
      <c r="C5810" t="s">
        <v>219</v>
      </c>
      <c r="D5810" t="s">
        <v>1134</v>
      </c>
      <c r="E5810">
        <v>3</v>
      </c>
      <c r="F5810" s="4">
        <v>3564</v>
      </c>
      <c r="G5810">
        <v>5</v>
      </c>
      <c r="H5810" t="s">
        <v>1018</v>
      </c>
      <c r="I5810" s="2" t="str">
        <f>VLOOKUP(Sheet__29[[#This Row],[Filial]],Filiais!A:B,2,FALSE)</f>
        <v>Barueri</v>
      </c>
      <c r="J5810" s="2" t="str">
        <f>VLOOKUP(Sheet__29[[#This Row],[Cidade]],'Clientes'!C:D,2,FALSE)</f>
        <v>SP</v>
      </c>
      <c r="K5810" s="2" t="str">
        <f>VLOOKUP(Sheet__29[[#This Row],[Produto]],Produtos!B:C,2,FALSE)</f>
        <v>Rede</v>
      </c>
      <c r="L5810" s="2" t="str">
        <f>VLOOKUP(Sheet__29[[#This Row],[Produto]],Produtos!B:D,3,FALSE)</f>
        <v>Lenovo Brasil</v>
      </c>
      <c r="M5810" s="2">
        <f>VLOOKUP(Sheet__29[[#This Row],[Produto]],Estoque!A:B,2,FALSE)</f>
        <v>175</v>
      </c>
      <c r="N5810" s="5">
        <f>Sheet__29[[#This Row],[Qtd]]*Sheet__29[[#This Row],[Valor]]</f>
        <v>10692</v>
      </c>
      <c r="O5810" s="5">
        <f>Sheet__29[[#This Row],[Venda]]*(1-Sheet__29[[#This Row],[Desc]]/100)</f>
        <v>10157.4</v>
      </c>
      <c r="P5810"/>
    </row>
    <row r="5811" spans="1:16" x14ac:dyDescent="0.25">
      <c r="A5811">
        <v>105809</v>
      </c>
      <c r="B5811" s="1">
        <v>46204</v>
      </c>
      <c r="C5811" t="s">
        <v>932</v>
      </c>
      <c r="D5811" t="s">
        <v>1102</v>
      </c>
      <c r="E5811">
        <v>2</v>
      </c>
      <c r="F5811" s="4">
        <v>3924</v>
      </c>
      <c r="G5811">
        <v>0</v>
      </c>
      <c r="H5811" t="s">
        <v>1019</v>
      </c>
      <c r="I5811" s="2" t="str">
        <f>VLOOKUP(Sheet__29[[#This Row],[Filial]],Filiais!A:B,2,FALSE)</f>
        <v>Osasco</v>
      </c>
      <c r="J5811" s="2" t="str">
        <f>VLOOKUP(Sheet__29[[#This Row],[Cidade]],'Clientes'!C:D,2,FALSE)</f>
        <v>SP</v>
      </c>
      <c r="K5811" s="2" t="str">
        <f>VLOOKUP(Sheet__29[[#This Row],[Produto]],Produtos!B:C,2,FALSE)</f>
        <v>Monitor</v>
      </c>
      <c r="L5811" s="2" t="str">
        <f>VLOOKUP(Sheet__29[[#This Row],[Produto]],Produtos!B:D,3,FALSE)</f>
        <v>Lenovo Brasil</v>
      </c>
      <c r="M5811" s="2">
        <f>VLOOKUP(Sheet__29[[#This Row],[Produto]],Estoque!A:B,2,FALSE)</f>
        <v>140</v>
      </c>
      <c r="N5811" s="5">
        <f>Sheet__29[[#This Row],[Qtd]]*Sheet__29[[#This Row],[Valor]]</f>
        <v>7848</v>
      </c>
      <c r="O5811" s="5">
        <f>Sheet__29[[#This Row],[Venda]]*(1-Sheet__29[[#This Row],[Desc]]/100)</f>
        <v>7848</v>
      </c>
      <c r="P5811"/>
    </row>
    <row r="5812" spans="1:16" x14ac:dyDescent="0.25">
      <c r="A5812">
        <v>105810</v>
      </c>
      <c r="B5812" s="1">
        <v>46204</v>
      </c>
      <c r="C5812" t="s">
        <v>198</v>
      </c>
      <c r="D5812" t="s">
        <v>1068</v>
      </c>
      <c r="E5812">
        <v>3</v>
      </c>
      <c r="F5812" s="4">
        <v>4783</v>
      </c>
      <c r="G5812">
        <v>5</v>
      </c>
      <c r="H5812" t="s">
        <v>1018</v>
      </c>
      <c r="I5812" s="2" t="str">
        <f>VLOOKUP(Sheet__29[[#This Row],[Filial]],Filiais!A:B,2,FALSE)</f>
        <v>Barueri</v>
      </c>
      <c r="J5812" s="2" t="str">
        <f>VLOOKUP(Sheet__29[[#This Row],[Cidade]],'Clientes'!C:D,2,FALSE)</f>
        <v>SP</v>
      </c>
      <c r="K5812" s="2" t="str">
        <f>VLOOKUP(Sheet__29[[#This Row],[Produto]],Produtos!B:C,2,FALSE)</f>
        <v>Monitor</v>
      </c>
      <c r="L5812" s="2" t="str">
        <f>VLOOKUP(Sheet__29[[#This Row],[Produto]],Produtos!B:D,3,FALSE)</f>
        <v>LG Brasil</v>
      </c>
      <c r="M5812" s="2">
        <f>VLOOKUP(Sheet__29[[#This Row],[Produto]],Estoque!A:B,2,FALSE)</f>
        <v>109</v>
      </c>
      <c r="N5812" s="5">
        <f>Sheet__29[[#This Row],[Qtd]]*Sheet__29[[#This Row],[Valor]]</f>
        <v>14349</v>
      </c>
      <c r="O5812" s="5">
        <f>Sheet__29[[#This Row],[Venda]]*(1-Sheet__29[[#This Row],[Desc]]/100)</f>
        <v>13631.55</v>
      </c>
      <c r="P5812"/>
    </row>
    <row r="5813" spans="1:16" x14ac:dyDescent="0.25">
      <c r="A5813">
        <v>105811</v>
      </c>
      <c r="B5813" s="1">
        <v>46204</v>
      </c>
      <c r="C5813" t="s">
        <v>523</v>
      </c>
      <c r="D5813" t="s">
        <v>1100</v>
      </c>
      <c r="E5813">
        <v>1</v>
      </c>
      <c r="F5813" s="4">
        <v>1747</v>
      </c>
      <c r="G5813">
        <v>10</v>
      </c>
      <c r="H5813" t="s">
        <v>1024</v>
      </c>
      <c r="I5813" s="2" t="str">
        <f>VLOOKUP(Sheet__29[[#This Row],[Filial]],Filiais!A:B,2,FALSE)</f>
        <v>Ribeirão Preto</v>
      </c>
      <c r="J5813" s="2" t="str">
        <f>VLOOKUP(Sheet__29[[#This Row],[Cidade]],'Clientes'!C:D,2,FALSE)</f>
        <v>SP</v>
      </c>
      <c r="K5813" s="2" t="str">
        <f>VLOOKUP(Sheet__29[[#This Row],[Produto]],Produtos!B:C,2,FALSE)</f>
        <v>Rede</v>
      </c>
      <c r="L5813" s="2" t="str">
        <f>VLOOKUP(Sheet__29[[#This Row],[Produto]],Produtos!B:D,3,FALSE)</f>
        <v>Logitech Brasil</v>
      </c>
      <c r="M5813" s="2">
        <f>VLOOKUP(Sheet__29[[#This Row],[Produto]],Estoque!A:B,2,FALSE)</f>
        <v>10</v>
      </c>
      <c r="N5813" s="5">
        <f>Sheet__29[[#This Row],[Qtd]]*Sheet__29[[#This Row],[Valor]]</f>
        <v>1747</v>
      </c>
      <c r="O5813" s="5">
        <f>Sheet__29[[#This Row],[Venda]]*(1-Sheet__29[[#This Row],[Desc]]/100)</f>
        <v>1572.3</v>
      </c>
      <c r="P5813"/>
    </row>
    <row r="5814" spans="1:16" x14ac:dyDescent="0.25">
      <c r="A5814">
        <v>105812</v>
      </c>
      <c r="B5814" s="1">
        <v>46204</v>
      </c>
      <c r="C5814" t="s">
        <v>759</v>
      </c>
      <c r="D5814" t="s">
        <v>1125</v>
      </c>
      <c r="E5814">
        <v>1</v>
      </c>
      <c r="F5814" s="4">
        <v>2545</v>
      </c>
      <c r="G5814">
        <v>10</v>
      </c>
      <c r="H5814" t="s">
        <v>1025</v>
      </c>
      <c r="I5814" s="2" t="str">
        <f>VLOOKUP(Sheet__29[[#This Row],[Filial]],Filiais!A:B,2,FALSE)</f>
        <v>São José dos Campos</v>
      </c>
      <c r="J5814" s="2" t="str">
        <f>VLOOKUP(Sheet__29[[#This Row],[Cidade]],'Clientes'!C:D,2,FALSE)</f>
        <v>SP</v>
      </c>
      <c r="K5814" s="2" t="str">
        <f>VLOOKUP(Sheet__29[[#This Row],[Produto]],Produtos!B:C,2,FALSE)</f>
        <v>Periférico</v>
      </c>
      <c r="L5814" s="2" t="str">
        <f>VLOOKUP(Sheet__29[[#This Row],[Produto]],Produtos!B:D,3,FALSE)</f>
        <v>Dell Brasil</v>
      </c>
      <c r="M5814" s="2">
        <f>VLOOKUP(Sheet__29[[#This Row],[Produto]],Estoque!A:B,2,FALSE)</f>
        <v>87</v>
      </c>
      <c r="N5814" s="5">
        <f>Sheet__29[[#This Row],[Qtd]]*Sheet__29[[#This Row],[Valor]]</f>
        <v>2545</v>
      </c>
      <c r="O5814" s="5">
        <f>Sheet__29[[#This Row],[Venda]]*(1-Sheet__29[[#This Row],[Desc]]/100)</f>
        <v>2290.5</v>
      </c>
      <c r="P5814"/>
    </row>
    <row r="5815" spans="1:16" x14ac:dyDescent="0.25">
      <c r="A5815">
        <v>105813</v>
      </c>
      <c r="B5815" s="1">
        <v>46204</v>
      </c>
      <c r="C5815" t="s">
        <v>757</v>
      </c>
      <c r="D5815" t="s">
        <v>1055</v>
      </c>
      <c r="E5815">
        <v>5</v>
      </c>
      <c r="F5815" s="4">
        <v>2959</v>
      </c>
      <c r="G5815">
        <v>10</v>
      </c>
      <c r="H5815" t="s">
        <v>1020</v>
      </c>
      <c r="I5815" s="2" t="str">
        <f>VLOOKUP(Sheet__29[[#This Row],[Filial]],Filiais!A:B,2,FALSE)</f>
        <v>Sorocaba</v>
      </c>
      <c r="J5815" s="2" t="str">
        <f>VLOOKUP(Sheet__29[[#This Row],[Cidade]],'Clientes'!C:D,2,FALSE)</f>
        <v>SP</v>
      </c>
      <c r="K5815" s="2" t="str">
        <f>VLOOKUP(Sheet__29[[#This Row],[Produto]],Produtos!B:C,2,FALSE)</f>
        <v>Rede</v>
      </c>
      <c r="L5815" s="2" t="str">
        <f>VLOOKUP(Sheet__29[[#This Row],[Produto]],Produtos!B:D,3,FALSE)</f>
        <v>Logitech Brasil</v>
      </c>
      <c r="M5815" s="2">
        <f>VLOOKUP(Sheet__29[[#This Row],[Produto]],Estoque!A:B,2,FALSE)</f>
        <v>68</v>
      </c>
      <c r="N5815" s="5">
        <f>Sheet__29[[#This Row],[Qtd]]*Sheet__29[[#This Row],[Valor]]</f>
        <v>14795</v>
      </c>
      <c r="O5815" s="5">
        <f>Sheet__29[[#This Row],[Venda]]*(1-Sheet__29[[#This Row],[Desc]]/100)</f>
        <v>13315.5</v>
      </c>
      <c r="P5815"/>
    </row>
    <row r="5816" spans="1:16" x14ac:dyDescent="0.25">
      <c r="A5816">
        <v>105814</v>
      </c>
      <c r="B5816" s="1">
        <v>46204</v>
      </c>
      <c r="C5816" t="s">
        <v>544</v>
      </c>
      <c r="D5816" t="s">
        <v>1035</v>
      </c>
      <c r="E5816">
        <v>4</v>
      </c>
      <c r="F5816" s="4">
        <v>4068</v>
      </c>
      <c r="G5816">
        <v>10</v>
      </c>
      <c r="H5816" t="s">
        <v>1016</v>
      </c>
      <c r="I5816" s="2" t="str">
        <f>VLOOKUP(Sheet__29[[#This Row],[Filial]],Filiais!A:B,2,FALSE)</f>
        <v>São Paulo</v>
      </c>
      <c r="J5816" s="2" t="str">
        <f>VLOOKUP(Sheet__29[[#This Row],[Cidade]],'Clientes'!C:D,2,FALSE)</f>
        <v>SP</v>
      </c>
      <c r="K5816" s="2" t="str">
        <f>VLOOKUP(Sheet__29[[#This Row],[Produto]],Produtos!B:C,2,FALSE)</f>
        <v>Armazenamento</v>
      </c>
      <c r="L5816" s="2" t="str">
        <f>VLOOKUP(Sheet__29[[#This Row],[Produto]],Produtos!B:D,3,FALSE)</f>
        <v>Dell Brasil</v>
      </c>
      <c r="M5816" s="2">
        <f>VLOOKUP(Sheet__29[[#This Row],[Produto]],Estoque!A:B,2,FALSE)</f>
        <v>150</v>
      </c>
      <c r="N5816" s="5">
        <f>Sheet__29[[#This Row],[Qtd]]*Sheet__29[[#This Row],[Valor]]</f>
        <v>16272</v>
      </c>
      <c r="O5816" s="5">
        <f>Sheet__29[[#This Row],[Venda]]*(1-Sheet__29[[#This Row],[Desc]]/100)</f>
        <v>14644.800000000001</v>
      </c>
      <c r="P5816"/>
    </row>
    <row r="5817" spans="1:16" x14ac:dyDescent="0.25">
      <c r="A5817">
        <v>105815</v>
      </c>
      <c r="B5817" s="1">
        <v>46204</v>
      </c>
      <c r="C5817" t="s">
        <v>722</v>
      </c>
      <c r="D5817" t="s">
        <v>1152</v>
      </c>
      <c r="E5817">
        <v>2</v>
      </c>
      <c r="F5817" s="4">
        <v>1257</v>
      </c>
      <c r="G5817">
        <v>10</v>
      </c>
      <c r="H5817" t="s">
        <v>1025</v>
      </c>
      <c r="I5817" s="2" t="str">
        <f>VLOOKUP(Sheet__29[[#This Row],[Filial]],Filiais!A:B,2,FALSE)</f>
        <v>São José dos Campos</v>
      </c>
      <c r="J5817" s="2" t="str">
        <f>VLOOKUP(Sheet__29[[#This Row],[Cidade]],'Clientes'!C:D,2,FALSE)</f>
        <v>SP</v>
      </c>
      <c r="K5817" s="2" t="str">
        <f>VLOOKUP(Sheet__29[[#This Row],[Produto]],Produtos!B:C,2,FALSE)</f>
        <v>Periférico</v>
      </c>
      <c r="L5817" s="2" t="str">
        <f>VLOOKUP(Sheet__29[[#This Row],[Produto]],Produtos!B:D,3,FALSE)</f>
        <v>Kingston Brasil</v>
      </c>
      <c r="M5817" s="2">
        <f>VLOOKUP(Sheet__29[[#This Row],[Produto]],Estoque!A:B,2,FALSE)</f>
        <v>209</v>
      </c>
      <c r="N5817" s="5">
        <f>Sheet__29[[#This Row],[Qtd]]*Sheet__29[[#This Row],[Valor]]</f>
        <v>2514</v>
      </c>
      <c r="O5817" s="5">
        <f>Sheet__29[[#This Row],[Venda]]*(1-Sheet__29[[#This Row],[Desc]]/100)</f>
        <v>2262.6</v>
      </c>
      <c r="P5817"/>
    </row>
    <row r="5818" spans="1:16" x14ac:dyDescent="0.25">
      <c r="A5818">
        <v>105816</v>
      </c>
      <c r="B5818" s="1">
        <v>46204</v>
      </c>
      <c r="C5818" t="s">
        <v>846</v>
      </c>
      <c r="D5818" t="s">
        <v>1166</v>
      </c>
      <c r="E5818">
        <v>5</v>
      </c>
      <c r="F5818" s="4">
        <v>2988</v>
      </c>
      <c r="G5818">
        <v>0</v>
      </c>
      <c r="H5818" t="s">
        <v>1020</v>
      </c>
      <c r="I5818" s="2" t="str">
        <f>VLOOKUP(Sheet__29[[#This Row],[Filial]],Filiais!A:B,2,FALSE)</f>
        <v>Sorocaba</v>
      </c>
      <c r="J5818" s="2" t="str">
        <f>VLOOKUP(Sheet__29[[#This Row],[Cidade]],'Clientes'!C:D,2,FALSE)</f>
        <v>SP</v>
      </c>
      <c r="K5818" s="2" t="str">
        <f>VLOOKUP(Sheet__29[[#This Row],[Produto]],Produtos!B:C,2,FALSE)</f>
        <v>Monitor</v>
      </c>
      <c r="L5818" s="2" t="str">
        <f>VLOOKUP(Sheet__29[[#This Row],[Produto]],Produtos!B:D,3,FALSE)</f>
        <v>Kingston Brasil</v>
      </c>
      <c r="M5818" s="2">
        <f>VLOOKUP(Sheet__29[[#This Row],[Produto]],Estoque!A:B,2,FALSE)</f>
        <v>102</v>
      </c>
      <c r="N5818" s="5">
        <f>Sheet__29[[#This Row],[Qtd]]*Sheet__29[[#This Row],[Valor]]</f>
        <v>14940</v>
      </c>
      <c r="O5818" s="5">
        <f>Sheet__29[[#This Row],[Venda]]*(1-Sheet__29[[#This Row],[Desc]]/100)</f>
        <v>14940</v>
      </c>
      <c r="P5818"/>
    </row>
    <row r="5819" spans="1:16" x14ac:dyDescent="0.25">
      <c r="A5819">
        <v>105817</v>
      </c>
      <c r="B5819" s="1">
        <v>46204</v>
      </c>
      <c r="C5819" t="s">
        <v>317</v>
      </c>
      <c r="D5819" t="s">
        <v>1157</v>
      </c>
      <c r="E5819">
        <v>3</v>
      </c>
      <c r="F5819" s="4">
        <v>3789</v>
      </c>
      <c r="G5819">
        <v>5</v>
      </c>
      <c r="H5819" t="s">
        <v>1023</v>
      </c>
      <c r="I5819" s="2" t="str">
        <f>VLOOKUP(Sheet__29[[#This Row],[Filial]],Filiais!A:B,2,FALSE)</f>
        <v>Bauru</v>
      </c>
      <c r="J5819" s="2" t="str">
        <f>VLOOKUP(Sheet__29[[#This Row],[Cidade]],'Clientes'!C:D,2,FALSE)</f>
        <v>SP</v>
      </c>
      <c r="K5819" s="2" t="str">
        <f>VLOOKUP(Sheet__29[[#This Row],[Produto]],Produtos!B:C,2,FALSE)</f>
        <v>Rede</v>
      </c>
      <c r="L5819" s="2" t="str">
        <f>VLOOKUP(Sheet__29[[#This Row],[Produto]],Produtos!B:D,3,FALSE)</f>
        <v>LG Brasil</v>
      </c>
      <c r="M5819" s="2">
        <f>VLOOKUP(Sheet__29[[#This Row],[Produto]],Estoque!A:B,2,FALSE)</f>
        <v>118</v>
      </c>
      <c r="N5819" s="5">
        <f>Sheet__29[[#This Row],[Qtd]]*Sheet__29[[#This Row],[Valor]]</f>
        <v>11367</v>
      </c>
      <c r="O5819" s="5">
        <f>Sheet__29[[#This Row],[Venda]]*(1-Sheet__29[[#This Row],[Desc]]/100)</f>
        <v>10798.65</v>
      </c>
      <c r="P5819"/>
    </row>
    <row r="5820" spans="1:16" x14ac:dyDescent="0.25">
      <c r="A5820">
        <v>105818</v>
      </c>
      <c r="B5820" s="1">
        <v>46204</v>
      </c>
      <c r="C5820" t="s">
        <v>489</v>
      </c>
      <c r="D5820" t="s">
        <v>1140</v>
      </c>
      <c r="E5820">
        <v>1</v>
      </c>
      <c r="F5820" s="4">
        <v>3035</v>
      </c>
      <c r="G5820">
        <v>10</v>
      </c>
      <c r="H5820" t="s">
        <v>1016</v>
      </c>
      <c r="I5820" s="2" t="str">
        <f>VLOOKUP(Sheet__29[[#This Row],[Filial]],Filiais!A:B,2,FALSE)</f>
        <v>São Paulo</v>
      </c>
      <c r="J5820" s="2" t="str">
        <f>VLOOKUP(Sheet__29[[#This Row],[Cidade]],'Clientes'!C:D,2,FALSE)</f>
        <v>SP</v>
      </c>
      <c r="K5820" s="2" t="str">
        <f>VLOOKUP(Sheet__29[[#This Row],[Produto]],Produtos!B:C,2,FALSE)</f>
        <v>Monitor</v>
      </c>
      <c r="L5820" s="2" t="str">
        <f>VLOOKUP(Sheet__29[[#This Row],[Produto]],Produtos!B:D,3,FALSE)</f>
        <v>Dell Brasil</v>
      </c>
      <c r="M5820" s="2">
        <f>VLOOKUP(Sheet__29[[#This Row],[Produto]],Estoque!A:B,2,FALSE)</f>
        <v>244</v>
      </c>
      <c r="N5820" s="5">
        <f>Sheet__29[[#This Row],[Qtd]]*Sheet__29[[#This Row],[Valor]]</f>
        <v>3035</v>
      </c>
      <c r="O5820" s="5">
        <f>Sheet__29[[#This Row],[Venda]]*(1-Sheet__29[[#This Row],[Desc]]/100)</f>
        <v>2731.5</v>
      </c>
      <c r="P5820"/>
    </row>
    <row r="5821" spans="1:16" x14ac:dyDescent="0.25">
      <c r="A5821">
        <v>105819</v>
      </c>
      <c r="B5821" s="1">
        <v>46204</v>
      </c>
      <c r="C5821" t="s">
        <v>54</v>
      </c>
      <c r="D5821" t="s">
        <v>1111</v>
      </c>
      <c r="E5821">
        <v>3</v>
      </c>
      <c r="F5821" s="4">
        <v>4031</v>
      </c>
      <c r="G5821">
        <v>0</v>
      </c>
      <c r="H5821" t="s">
        <v>1017</v>
      </c>
      <c r="I5821" s="2" t="str">
        <f>VLOOKUP(Sheet__29[[#This Row],[Filial]],Filiais!A:B,2,FALSE)</f>
        <v>Campinas</v>
      </c>
      <c r="J5821" s="2" t="str">
        <f>VLOOKUP(Sheet__29[[#This Row],[Cidade]],'Clientes'!C:D,2,FALSE)</f>
        <v>SP</v>
      </c>
      <c r="K5821" s="2" t="str">
        <f>VLOOKUP(Sheet__29[[#This Row],[Produto]],Produtos!B:C,2,FALSE)</f>
        <v>Notebook</v>
      </c>
      <c r="L5821" s="2" t="str">
        <f>VLOOKUP(Sheet__29[[#This Row],[Produto]],Produtos!B:D,3,FALSE)</f>
        <v>Kingston Brasil</v>
      </c>
      <c r="M5821" s="2">
        <f>VLOOKUP(Sheet__29[[#This Row],[Produto]],Estoque!A:B,2,FALSE)</f>
        <v>244</v>
      </c>
      <c r="N5821" s="5">
        <f>Sheet__29[[#This Row],[Qtd]]*Sheet__29[[#This Row],[Valor]]</f>
        <v>12093</v>
      </c>
      <c r="O5821" s="5">
        <f>Sheet__29[[#This Row],[Venda]]*(1-Sheet__29[[#This Row],[Desc]]/100)</f>
        <v>12093</v>
      </c>
      <c r="P5821"/>
    </row>
    <row r="5822" spans="1:16" x14ac:dyDescent="0.25">
      <c r="A5822">
        <v>105820</v>
      </c>
      <c r="B5822" s="1">
        <v>46204</v>
      </c>
      <c r="C5822" t="s">
        <v>161</v>
      </c>
      <c r="D5822" t="s">
        <v>1066</v>
      </c>
      <c r="E5822">
        <v>2</v>
      </c>
      <c r="F5822" s="4">
        <v>293</v>
      </c>
      <c r="G5822">
        <v>10</v>
      </c>
      <c r="H5822" t="s">
        <v>1018</v>
      </c>
      <c r="I5822" s="2" t="str">
        <f>VLOOKUP(Sheet__29[[#This Row],[Filial]],Filiais!A:B,2,FALSE)</f>
        <v>Barueri</v>
      </c>
      <c r="J5822" s="2" t="str">
        <f>VLOOKUP(Sheet__29[[#This Row],[Cidade]],'Clientes'!C:D,2,FALSE)</f>
        <v>SP</v>
      </c>
      <c r="K5822" s="2" t="str">
        <f>VLOOKUP(Sheet__29[[#This Row],[Produto]],Produtos!B:C,2,FALSE)</f>
        <v>Monitor</v>
      </c>
      <c r="L5822" s="2" t="str">
        <f>VLOOKUP(Sheet__29[[#This Row],[Produto]],Produtos!B:D,3,FALSE)</f>
        <v>LG Brasil</v>
      </c>
      <c r="M5822" s="2">
        <f>VLOOKUP(Sheet__29[[#This Row],[Produto]],Estoque!A:B,2,FALSE)</f>
        <v>198</v>
      </c>
      <c r="N5822" s="5">
        <f>Sheet__29[[#This Row],[Qtd]]*Sheet__29[[#This Row],[Valor]]</f>
        <v>586</v>
      </c>
      <c r="O5822" s="5">
        <f>Sheet__29[[#This Row],[Venda]]*(1-Sheet__29[[#This Row],[Desc]]/100)</f>
        <v>527.4</v>
      </c>
      <c r="P5822"/>
    </row>
    <row r="5823" spans="1:16" x14ac:dyDescent="0.25">
      <c r="A5823">
        <v>105821</v>
      </c>
      <c r="B5823" s="1">
        <v>46204</v>
      </c>
      <c r="C5823" t="s">
        <v>540</v>
      </c>
      <c r="D5823" t="s">
        <v>1060</v>
      </c>
      <c r="E5823">
        <v>5</v>
      </c>
      <c r="F5823" s="4">
        <v>4330</v>
      </c>
      <c r="G5823">
        <v>5</v>
      </c>
      <c r="H5823" t="s">
        <v>1021</v>
      </c>
      <c r="I5823" s="2" t="str">
        <f>VLOOKUP(Sheet__29[[#This Row],[Filial]],Filiais!A:B,2,FALSE)</f>
        <v>Jundiaí</v>
      </c>
      <c r="J5823" s="2" t="str">
        <f>VLOOKUP(Sheet__29[[#This Row],[Cidade]],'Clientes'!C:D,2,FALSE)</f>
        <v>SP</v>
      </c>
      <c r="K5823" s="2" t="str">
        <f>VLOOKUP(Sheet__29[[#This Row],[Produto]],Produtos!B:C,2,FALSE)</f>
        <v>Rede</v>
      </c>
      <c r="L5823" s="2" t="str">
        <f>VLOOKUP(Sheet__29[[#This Row],[Produto]],Produtos!B:D,3,FALSE)</f>
        <v>LG Brasil</v>
      </c>
      <c r="M5823" s="2">
        <f>VLOOKUP(Sheet__29[[#This Row],[Produto]],Estoque!A:B,2,FALSE)</f>
        <v>281</v>
      </c>
      <c r="N5823" s="5">
        <f>Sheet__29[[#This Row],[Qtd]]*Sheet__29[[#This Row],[Valor]]</f>
        <v>21650</v>
      </c>
      <c r="O5823" s="5">
        <f>Sheet__29[[#This Row],[Venda]]*(1-Sheet__29[[#This Row],[Desc]]/100)</f>
        <v>20567.5</v>
      </c>
      <c r="P5823"/>
    </row>
    <row r="5824" spans="1:16" x14ac:dyDescent="0.25">
      <c r="A5824">
        <v>105822</v>
      </c>
      <c r="B5824" s="1">
        <v>46204</v>
      </c>
      <c r="C5824" t="s">
        <v>269</v>
      </c>
      <c r="D5824" t="s">
        <v>1112</v>
      </c>
      <c r="E5824">
        <v>5</v>
      </c>
      <c r="F5824" s="4">
        <v>399</v>
      </c>
      <c r="G5824">
        <v>10</v>
      </c>
      <c r="H5824" t="s">
        <v>1023</v>
      </c>
      <c r="I5824" s="2" t="str">
        <f>VLOOKUP(Sheet__29[[#This Row],[Filial]],Filiais!A:B,2,FALSE)</f>
        <v>Bauru</v>
      </c>
      <c r="J5824" s="2" t="str">
        <f>VLOOKUP(Sheet__29[[#This Row],[Cidade]],'Clientes'!C:D,2,FALSE)</f>
        <v>SP</v>
      </c>
      <c r="K5824" s="2" t="str">
        <f>VLOOKUP(Sheet__29[[#This Row],[Produto]],Produtos!B:C,2,FALSE)</f>
        <v>Monitor</v>
      </c>
      <c r="L5824" s="2" t="str">
        <f>VLOOKUP(Sheet__29[[#This Row],[Produto]],Produtos!B:D,3,FALSE)</f>
        <v>Dell Brasil</v>
      </c>
      <c r="M5824" s="2">
        <f>VLOOKUP(Sheet__29[[#This Row],[Produto]],Estoque!A:B,2,FALSE)</f>
        <v>266</v>
      </c>
      <c r="N5824" s="5">
        <f>Sheet__29[[#This Row],[Qtd]]*Sheet__29[[#This Row],[Valor]]</f>
        <v>1995</v>
      </c>
      <c r="O5824" s="5">
        <f>Sheet__29[[#This Row],[Venda]]*(1-Sheet__29[[#This Row],[Desc]]/100)</f>
        <v>1795.5</v>
      </c>
      <c r="P5824"/>
    </row>
    <row r="5825" spans="1:16" x14ac:dyDescent="0.25">
      <c r="A5825">
        <v>105823</v>
      </c>
      <c r="B5825" s="1">
        <v>46204</v>
      </c>
      <c r="C5825" t="s">
        <v>448</v>
      </c>
      <c r="D5825" t="s">
        <v>1135</v>
      </c>
      <c r="E5825">
        <v>4</v>
      </c>
      <c r="F5825" s="4">
        <v>2983</v>
      </c>
      <c r="G5825">
        <v>10</v>
      </c>
      <c r="H5825" t="s">
        <v>1021</v>
      </c>
      <c r="I5825" s="2" t="str">
        <f>VLOOKUP(Sheet__29[[#This Row],[Filial]],Filiais!A:B,2,FALSE)</f>
        <v>Jundiaí</v>
      </c>
      <c r="J5825" s="2" t="str">
        <f>VLOOKUP(Sheet__29[[#This Row],[Cidade]],'Clientes'!C:D,2,FALSE)</f>
        <v>SP</v>
      </c>
      <c r="K5825" s="2" t="str">
        <f>VLOOKUP(Sheet__29[[#This Row],[Produto]],Produtos!B:C,2,FALSE)</f>
        <v>Monitor</v>
      </c>
      <c r="L5825" s="2" t="str">
        <f>VLOOKUP(Sheet__29[[#This Row],[Produto]],Produtos!B:D,3,FALSE)</f>
        <v>LG Brasil</v>
      </c>
      <c r="M5825" s="2">
        <f>VLOOKUP(Sheet__29[[#This Row],[Produto]],Estoque!A:B,2,FALSE)</f>
        <v>142</v>
      </c>
      <c r="N5825" s="5">
        <f>Sheet__29[[#This Row],[Qtd]]*Sheet__29[[#This Row],[Valor]]</f>
        <v>11932</v>
      </c>
      <c r="O5825" s="5">
        <f>Sheet__29[[#This Row],[Venda]]*(1-Sheet__29[[#This Row],[Desc]]/100)</f>
        <v>10738.800000000001</v>
      </c>
      <c r="P5825"/>
    </row>
    <row r="5826" spans="1:16" x14ac:dyDescent="0.25">
      <c r="A5826">
        <v>105824</v>
      </c>
      <c r="B5826" s="1">
        <v>46204</v>
      </c>
      <c r="C5826" t="s">
        <v>836</v>
      </c>
      <c r="D5826" t="s">
        <v>1057</v>
      </c>
      <c r="E5826">
        <v>1</v>
      </c>
      <c r="F5826" s="4">
        <v>1212</v>
      </c>
      <c r="G5826">
        <v>10</v>
      </c>
      <c r="H5826" t="s">
        <v>1016</v>
      </c>
      <c r="I5826" s="2" t="str">
        <f>VLOOKUP(Sheet__29[[#This Row],[Filial]],Filiais!A:B,2,FALSE)</f>
        <v>São Paulo</v>
      </c>
      <c r="J5826" s="2" t="str">
        <f>VLOOKUP(Sheet__29[[#This Row],[Cidade]],'Clientes'!C:D,2,FALSE)</f>
        <v>SP</v>
      </c>
      <c r="K5826" s="2" t="str">
        <f>VLOOKUP(Sheet__29[[#This Row],[Produto]],Produtos!B:C,2,FALSE)</f>
        <v>Rede</v>
      </c>
      <c r="L5826" s="2" t="str">
        <f>VLOOKUP(Sheet__29[[#This Row],[Produto]],Produtos!B:D,3,FALSE)</f>
        <v>Lenovo Brasil</v>
      </c>
      <c r="M5826" s="2">
        <f>VLOOKUP(Sheet__29[[#This Row],[Produto]],Estoque!A:B,2,FALSE)</f>
        <v>235</v>
      </c>
      <c r="N5826" s="5">
        <f>Sheet__29[[#This Row],[Qtd]]*Sheet__29[[#This Row],[Valor]]</f>
        <v>1212</v>
      </c>
      <c r="O5826" s="5">
        <f>Sheet__29[[#This Row],[Venda]]*(1-Sheet__29[[#This Row],[Desc]]/100)</f>
        <v>1090.8</v>
      </c>
      <c r="P5826"/>
    </row>
    <row r="5827" spans="1:16" x14ac:dyDescent="0.25">
      <c r="A5827">
        <v>105825</v>
      </c>
      <c r="B5827" s="1">
        <v>46204</v>
      </c>
      <c r="C5827" t="s">
        <v>808</v>
      </c>
      <c r="D5827" t="s">
        <v>1156</v>
      </c>
      <c r="E5827">
        <v>4</v>
      </c>
      <c r="F5827" s="4">
        <v>58</v>
      </c>
      <c r="G5827">
        <v>5</v>
      </c>
      <c r="H5827" t="s">
        <v>1022</v>
      </c>
      <c r="I5827" s="2" t="str">
        <f>VLOOKUP(Sheet__29[[#This Row],[Filial]],Filiais!A:B,2,FALSE)</f>
        <v>Santos</v>
      </c>
      <c r="J5827" s="2" t="str">
        <f>VLOOKUP(Sheet__29[[#This Row],[Cidade]],'Clientes'!C:D,2,FALSE)</f>
        <v>SP</v>
      </c>
      <c r="K5827" s="2" t="str">
        <f>VLOOKUP(Sheet__29[[#This Row],[Produto]],Produtos!B:C,2,FALSE)</f>
        <v>Monitor</v>
      </c>
      <c r="L5827" s="2" t="str">
        <f>VLOOKUP(Sheet__29[[#This Row],[Produto]],Produtos!B:D,3,FALSE)</f>
        <v>LG Brasil</v>
      </c>
      <c r="M5827" s="2">
        <f>VLOOKUP(Sheet__29[[#This Row],[Produto]],Estoque!A:B,2,FALSE)</f>
        <v>173</v>
      </c>
      <c r="N5827" s="5">
        <f>Sheet__29[[#This Row],[Qtd]]*Sheet__29[[#This Row],[Valor]]</f>
        <v>232</v>
      </c>
      <c r="O5827" s="5">
        <f>Sheet__29[[#This Row],[Venda]]*(1-Sheet__29[[#This Row],[Desc]]/100)</f>
        <v>220.39999999999998</v>
      </c>
      <c r="P5827"/>
    </row>
    <row r="5828" spans="1:16" x14ac:dyDescent="0.25">
      <c r="A5828">
        <v>105826</v>
      </c>
      <c r="B5828" s="1">
        <v>46204</v>
      </c>
      <c r="C5828" t="s">
        <v>163</v>
      </c>
      <c r="D5828" t="s">
        <v>1146</v>
      </c>
      <c r="E5828">
        <v>4</v>
      </c>
      <c r="F5828" s="4">
        <v>2663</v>
      </c>
      <c r="G5828">
        <v>5</v>
      </c>
      <c r="H5828" t="s">
        <v>1020</v>
      </c>
      <c r="I5828" s="2" t="str">
        <f>VLOOKUP(Sheet__29[[#This Row],[Filial]],Filiais!A:B,2,FALSE)</f>
        <v>Sorocaba</v>
      </c>
      <c r="J5828" s="2" t="str">
        <f>VLOOKUP(Sheet__29[[#This Row],[Cidade]],'Clientes'!C:D,2,FALSE)</f>
        <v>SP</v>
      </c>
      <c r="K5828" s="2" t="str">
        <f>VLOOKUP(Sheet__29[[#This Row],[Produto]],Produtos!B:C,2,FALSE)</f>
        <v>Periférico</v>
      </c>
      <c r="L5828" s="2" t="str">
        <f>VLOOKUP(Sheet__29[[#This Row],[Produto]],Produtos!B:D,3,FALSE)</f>
        <v>Logitech Brasil</v>
      </c>
      <c r="M5828" s="2">
        <f>VLOOKUP(Sheet__29[[#This Row],[Produto]],Estoque!A:B,2,FALSE)</f>
        <v>289</v>
      </c>
      <c r="N5828" s="5">
        <f>Sheet__29[[#This Row],[Qtd]]*Sheet__29[[#This Row],[Valor]]</f>
        <v>10652</v>
      </c>
      <c r="O5828" s="5">
        <f>Sheet__29[[#This Row],[Venda]]*(1-Sheet__29[[#This Row],[Desc]]/100)</f>
        <v>10119.4</v>
      </c>
      <c r="P5828"/>
    </row>
    <row r="5829" spans="1:16" x14ac:dyDescent="0.25">
      <c r="A5829">
        <v>105827</v>
      </c>
      <c r="B5829" s="1">
        <v>46204</v>
      </c>
      <c r="C5829" t="s">
        <v>651</v>
      </c>
      <c r="D5829" t="s">
        <v>1084</v>
      </c>
      <c r="E5829">
        <v>1</v>
      </c>
      <c r="F5829" s="4">
        <v>1168</v>
      </c>
      <c r="G5829">
        <v>0</v>
      </c>
      <c r="H5829" t="s">
        <v>1019</v>
      </c>
      <c r="I5829" s="2" t="str">
        <f>VLOOKUP(Sheet__29[[#This Row],[Filial]],Filiais!A:B,2,FALSE)</f>
        <v>Osasco</v>
      </c>
      <c r="J5829" s="2" t="str">
        <f>VLOOKUP(Sheet__29[[#This Row],[Cidade]],'Clientes'!C:D,2,FALSE)</f>
        <v>SP</v>
      </c>
      <c r="K5829" s="2" t="str">
        <f>VLOOKUP(Sheet__29[[#This Row],[Produto]],Produtos!B:C,2,FALSE)</f>
        <v>Monitor</v>
      </c>
      <c r="L5829" s="2" t="str">
        <f>VLOOKUP(Sheet__29[[#This Row],[Produto]],Produtos!B:D,3,FALSE)</f>
        <v>Logitech Brasil</v>
      </c>
      <c r="M5829" s="2">
        <f>VLOOKUP(Sheet__29[[#This Row],[Produto]],Estoque!A:B,2,FALSE)</f>
        <v>6</v>
      </c>
      <c r="N5829" s="5">
        <f>Sheet__29[[#This Row],[Qtd]]*Sheet__29[[#This Row],[Valor]]</f>
        <v>1168</v>
      </c>
      <c r="O5829" s="5">
        <f>Sheet__29[[#This Row],[Venda]]*(1-Sheet__29[[#This Row],[Desc]]/100)</f>
        <v>1168</v>
      </c>
      <c r="P5829"/>
    </row>
    <row r="5830" spans="1:16" x14ac:dyDescent="0.25">
      <c r="A5830">
        <v>105828</v>
      </c>
      <c r="B5830" s="1">
        <v>46204</v>
      </c>
      <c r="C5830" t="s">
        <v>282</v>
      </c>
      <c r="D5830" t="s">
        <v>1176</v>
      </c>
      <c r="E5830">
        <v>3</v>
      </c>
      <c r="F5830" s="4">
        <v>3899</v>
      </c>
      <c r="G5830">
        <v>10</v>
      </c>
      <c r="H5830" t="s">
        <v>1021</v>
      </c>
      <c r="I5830" s="2" t="str">
        <f>VLOOKUP(Sheet__29[[#This Row],[Filial]],Filiais!A:B,2,FALSE)</f>
        <v>Jundiaí</v>
      </c>
      <c r="J5830" s="2" t="str">
        <f>VLOOKUP(Sheet__29[[#This Row],[Cidade]],'Clientes'!C:D,2,FALSE)</f>
        <v>SP</v>
      </c>
      <c r="K5830" s="2" t="str">
        <f>VLOOKUP(Sheet__29[[#This Row],[Produto]],Produtos!B:C,2,FALSE)</f>
        <v>Rede</v>
      </c>
      <c r="L5830" s="2" t="str">
        <f>VLOOKUP(Sheet__29[[#This Row],[Produto]],Produtos!B:D,3,FALSE)</f>
        <v>LG Brasil</v>
      </c>
      <c r="M5830" s="2">
        <f>VLOOKUP(Sheet__29[[#This Row],[Produto]],Estoque!A:B,2,FALSE)</f>
        <v>75</v>
      </c>
      <c r="N5830" s="5">
        <f>Sheet__29[[#This Row],[Qtd]]*Sheet__29[[#This Row],[Valor]]</f>
        <v>11697</v>
      </c>
      <c r="O5830" s="5">
        <f>Sheet__29[[#This Row],[Venda]]*(1-Sheet__29[[#This Row],[Desc]]/100)</f>
        <v>10527.300000000001</v>
      </c>
      <c r="P5830"/>
    </row>
    <row r="5831" spans="1:16" x14ac:dyDescent="0.25">
      <c r="A5831">
        <v>105829</v>
      </c>
      <c r="B5831" s="1">
        <v>46204</v>
      </c>
      <c r="C5831" t="s">
        <v>393</v>
      </c>
      <c r="D5831" t="s">
        <v>1088</v>
      </c>
      <c r="E5831">
        <v>4</v>
      </c>
      <c r="F5831" s="4">
        <v>2917</v>
      </c>
      <c r="G5831">
        <v>0</v>
      </c>
      <c r="H5831" t="s">
        <v>1020</v>
      </c>
      <c r="I5831" s="2" t="str">
        <f>VLOOKUP(Sheet__29[[#This Row],[Filial]],Filiais!A:B,2,FALSE)</f>
        <v>Sorocaba</v>
      </c>
      <c r="J5831" s="2" t="str">
        <f>VLOOKUP(Sheet__29[[#This Row],[Cidade]],'Clientes'!C:D,2,FALSE)</f>
        <v>SP</v>
      </c>
      <c r="K5831" s="2" t="str">
        <f>VLOOKUP(Sheet__29[[#This Row],[Produto]],Produtos!B:C,2,FALSE)</f>
        <v>Periférico</v>
      </c>
      <c r="L5831" s="2" t="str">
        <f>VLOOKUP(Sheet__29[[#This Row],[Produto]],Produtos!B:D,3,FALSE)</f>
        <v>Logitech Brasil</v>
      </c>
      <c r="M5831" s="2">
        <f>VLOOKUP(Sheet__29[[#This Row],[Produto]],Estoque!A:B,2,FALSE)</f>
        <v>177</v>
      </c>
      <c r="N5831" s="5">
        <f>Sheet__29[[#This Row],[Qtd]]*Sheet__29[[#This Row],[Valor]]</f>
        <v>11668</v>
      </c>
      <c r="O5831" s="5">
        <f>Sheet__29[[#This Row],[Venda]]*(1-Sheet__29[[#This Row],[Desc]]/100)</f>
        <v>11668</v>
      </c>
      <c r="P5831"/>
    </row>
    <row r="5832" spans="1:16" x14ac:dyDescent="0.25">
      <c r="A5832">
        <v>105830</v>
      </c>
      <c r="B5832" s="1">
        <v>46204</v>
      </c>
      <c r="C5832" t="s">
        <v>155</v>
      </c>
      <c r="D5832" t="s">
        <v>1148</v>
      </c>
      <c r="E5832">
        <v>3</v>
      </c>
      <c r="F5832" s="4">
        <v>1710</v>
      </c>
      <c r="G5832">
        <v>10</v>
      </c>
      <c r="H5832" t="s">
        <v>1024</v>
      </c>
      <c r="I5832" s="2" t="str">
        <f>VLOOKUP(Sheet__29[[#This Row],[Filial]],Filiais!A:B,2,FALSE)</f>
        <v>Ribeirão Preto</v>
      </c>
      <c r="J5832" s="2" t="str">
        <f>VLOOKUP(Sheet__29[[#This Row],[Cidade]],'Clientes'!C:D,2,FALSE)</f>
        <v>SP</v>
      </c>
      <c r="K5832" s="2" t="str">
        <f>VLOOKUP(Sheet__29[[#This Row],[Produto]],Produtos!B:C,2,FALSE)</f>
        <v>Armazenamento</v>
      </c>
      <c r="L5832" s="2" t="str">
        <f>VLOOKUP(Sheet__29[[#This Row],[Produto]],Produtos!B:D,3,FALSE)</f>
        <v>Logitech Brasil</v>
      </c>
      <c r="M5832" s="2">
        <f>VLOOKUP(Sheet__29[[#This Row],[Produto]],Estoque!A:B,2,FALSE)</f>
        <v>187</v>
      </c>
      <c r="N5832" s="5">
        <f>Sheet__29[[#This Row],[Qtd]]*Sheet__29[[#This Row],[Valor]]</f>
        <v>5130</v>
      </c>
      <c r="O5832" s="5">
        <f>Sheet__29[[#This Row],[Venda]]*(1-Sheet__29[[#This Row],[Desc]]/100)</f>
        <v>4617</v>
      </c>
      <c r="P5832"/>
    </row>
    <row r="5833" spans="1:16" x14ac:dyDescent="0.25">
      <c r="A5833">
        <v>105831</v>
      </c>
      <c r="B5833" s="1">
        <v>46204</v>
      </c>
      <c r="C5833" t="s">
        <v>546</v>
      </c>
      <c r="D5833" t="s">
        <v>1060</v>
      </c>
      <c r="E5833">
        <v>1</v>
      </c>
      <c r="F5833" s="4">
        <v>1970</v>
      </c>
      <c r="G5833">
        <v>10</v>
      </c>
      <c r="H5833" t="s">
        <v>1016</v>
      </c>
      <c r="I5833" s="2" t="str">
        <f>VLOOKUP(Sheet__29[[#This Row],[Filial]],Filiais!A:B,2,FALSE)</f>
        <v>São Paulo</v>
      </c>
      <c r="J5833" s="2" t="str">
        <f>VLOOKUP(Sheet__29[[#This Row],[Cidade]],'Clientes'!C:D,2,FALSE)</f>
        <v>SP</v>
      </c>
      <c r="K5833" s="2" t="str">
        <f>VLOOKUP(Sheet__29[[#This Row],[Produto]],Produtos!B:C,2,FALSE)</f>
        <v>Rede</v>
      </c>
      <c r="L5833" s="2" t="str">
        <f>VLOOKUP(Sheet__29[[#This Row],[Produto]],Produtos!B:D,3,FALSE)</f>
        <v>LG Brasil</v>
      </c>
      <c r="M5833" s="2">
        <f>VLOOKUP(Sheet__29[[#This Row],[Produto]],Estoque!A:B,2,FALSE)</f>
        <v>281</v>
      </c>
      <c r="N5833" s="5">
        <f>Sheet__29[[#This Row],[Qtd]]*Sheet__29[[#This Row],[Valor]]</f>
        <v>1970</v>
      </c>
      <c r="O5833" s="5">
        <f>Sheet__29[[#This Row],[Venda]]*(1-Sheet__29[[#This Row],[Desc]]/100)</f>
        <v>1773</v>
      </c>
      <c r="P5833"/>
    </row>
    <row r="5834" spans="1:16" x14ac:dyDescent="0.25">
      <c r="A5834">
        <v>105832</v>
      </c>
      <c r="B5834" s="1">
        <v>46204</v>
      </c>
      <c r="C5834" t="s">
        <v>900</v>
      </c>
      <c r="D5834" t="s">
        <v>1039</v>
      </c>
      <c r="E5834">
        <v>5</v>
      </c>
      <c r="F5834" s="4">
        <v>3264</v>
      </c>
      <c r="G5834">
        <v>5</v>
      </c>
      <c r="H5834" t="s">
        <v>1025</v>
      </c>
      <c r="I5834" s="2" t="str">
        <f>VLOOKUP(Sheet__29[[#This Row],[Filial]],Filiais!A:B,2,FALSE)</f>
        <v>São José dos Campos</v>
      </c>
      <c r="J5834" s="2" t="str">
        <f>VLOOKUP(Sheet__29[[#This Row],[Cidade]],'Clientes'!C:D,2,FALSE)</f>
        <v>SP</v>
      </c>
      <c r="K5834" s="2" t="str">
        <f>VLOOKUP(Sheet__29[[#This Row],[Produto]],Produtos!B:C,2,FALSE)</f>
        <v>Notebook</v>
      </c>
      <c r="L5834" s="2" t="str">
        <f>VLOOKUP(Sheet__29[[#This Row],[Produto]],Produtos!B:D,3,FALSE)</f>
        <v>Lenovo Brasil</v>
      </c>
      <c r="M5834" s="2">
        <f>VLOOKUP(Sheet__29[[#This Row],[Produto]],Estoque!A:B,2,FALSE)</f>
        <v>296</v>
      </c>
      <c r="N5834" s="5">
        <f>Sheet__29[[#This Row],[Qtd]]*Sheet__29[[#This Row],[Valor]]</f>
        <v>16320</v>
      </c>
      <c r="O5834" s="5">
        <f>Sheet__29[[#This Row],[Venda]]*(1-Sheet__29[[#This Row],[Desc]]/100)</f>
        <v>15504</v>
      </c>
      <c r="P5834"/>
    </row>
    <row r="5835" spans="1:16" x14ac:dyDescent="0.25">
      <c r="A5835">
        <v>105833</v>
      </c>
      <c r="B5835" s="1">
        <v>46204</v>
      </c>
      <c r="C5835" t="s">
        <v>263</v>
      </c>
      <c r="D5835" t="s">
        <v>1135</v>
      </c>
      <c r="E5835">
        <v>3</v>
      </c>
      <c r="F5835" s="4">
        <v>4853</v>
      </c>
      <c r="G5835">
        <v>10</v>
      </c>
      <c r="H5835" t="s">
        <v>1022</v>
      </c>
      <c r="I5835" s="2" t="str">
        <f>VLOOKUP(Sheet__29[[#This Row],[Filial]],Filiais!A:B,2,FALSE)</f>
        <v>Santos</v>
      </c>
      <c r="J5835" s="2" t="str">
        <f>VLOOKUP(Sheet__29[[#This Row],[Cidade]],'Clientes'!C:D,2,FALSE)</f>
        <v>SP</v>
      </c>
      <c r="K5835" s="2" t="str">
        <f>VLOOKUP(Sheet__29[[#This Row],[Produto]],Produtos!B:C,2,FALSE)</f>
        <v>Monitor</v>
      </c>
      <c r="L5835" s="2" t="str">
        <f>VLOOKUP(Sheet__29[[#This Row],[Produto]],Produtos!B:D,3,FALSE)</f>
        <v>LG Brasil</v>
      </c>
      <c r="M5835" s="2">
        <f>VLOOKUP(Sheet__29[[#This Row],[Produto]],Estoque!A:B,2,FALSE)</f>
        <v>142</v>
      </c>
      <c r="N5835" s="5">
        <f>Sheet__29[[#This Row],[Qtd]]*Sheet__29[[#This Row],[Valor]]</f>
        <v>14559</v>
      </c>
      <c r="O5835" s="5">
        <f>Sheet__29[[#This Row],[Venda]]*(1-Sheet__29[[#This Row],[Desc]]/100)</f>
        <v>13103.1</v>
      </c>
      <c r="P5835"/>
    </row>
    <row r="5836" spans="1:16" x14ac:dyDescent="0.25">
      <c r="A5836">
        <v>105834</v>
      </c>
      <c r="B5836" s="1">
        <v>46204</v>
      </c>
      <c r="C5836" t="s">
        <v>133</v>
      </c>
      <c r="D5836" t="s">
        <v>1054</v>
      </c>
      <c r="E5836">
        <v>1</v>
      </c>
      <c r="F5836" s="4">
        <v>2251</v>
      </c>
      <c r="G5836">
        <v>0</v>
      </c>
      <c r="H5836" t="s">
        <v>1016</v>
      </c>
      <c r="I5836" s="2" t="str">
        <f>VLOOKUP(Sheet__29[[#This Row],[Filial]],Filiais!A:B,2,FALSE)</f>
        <v>São Paulo</v>
      </c>
      <c r="J5836" s="2" t="str">
        <f>VLOOKUP(Sheet__29[[#This Row],[Cidade]],'Clientes'!C:D,2,FALSE)</f>
        <v>SP</v>
      </c>
      <c r="K5836" s="2" t="str">
        <f>VLOOKUP(Sheet__29[[#This Row],[Produto]],Produtos!B:C,2,FALSE)</f>
        <v>Notebook</v>
      </c>
      <c r="L5836" s="2" t="str">
        <f>VLOOKUP(Sheet__29[[#This Row],[Produto]],Produtos!B:D,3,FALSE)</f>
        <v>Kingston Brasil</v>
      </c>
      <c r="M5836" s="2">
        <f>VLOOKUP(Sheet__29[[#This Row],[Produto]],Estoque!A:B,2,FALSE)</f>
        <v>5</v>
      </c>
      <c r="N5836" s="5">
        <f>Sheet__29[[#This Row],[Qtd]]*Sheet__29[[#This Row],[Valor]]</f>
        <v>2251</v>
      </c>
      <c r="O5836" s="5">
        <f>Sheet__29[[#This Row],[Venda]]*(1-Sheet__29[[#This Row],[Desc]]/100)</f>
        <v>2251</v>
      </c>
      <c r="P5836"/>
    </row>
    <row r="5837" spans="1:16" x14ac:dyDescent="0.25">
      <c r="A5837">
        <v>105835</v>
      </c>
      <c r="B5837" s="1">
        <v>46204</v>
      </c>
      <c r="C5837" t="s">
        <v>104</v>
      </c>
      <c r="D5837" t="s">
        <v>1080</v>
      </c>
      <c r="E5837">
        <v>5</v>
      </c>
      <c r="F5837" s="4">
        <v>1022</v>
      </c>
      <c r="G5837">
        <v>10</v>
      </c>
      <c r="H5837" t="s">
        <v>1017</v>
      </c>
      <c r="I5837" s="2" t="str">
        <f>VLOOKUP(Sheet__29[[#This Row],[Filial]],Filiais!A:B,2,FALSE)</f>
        <v>Campinas</v>
      </c>
      <c r="J5837" s="2" t="str">
        <f>VLOOKUP(Sheet__29[[#This Row],[Cidade]],'Clientes'!C:D,2,FALSE)</f>
        <v>SP</v>
      </c>
      <c r="K5837" s="2" t="str">
        <f>VLOOKUP(Sheet__29[[#This Row],[Produto]],Produtos!B:C,2,FALSE)</f>
        <v>Notebook</v>
      </c>
      <c r="L5837" s="2" t="str">
        <f>VLOOKUP(Sheet__29[[#This Row],[Produto]],Produtos!B:D,3,FALSE)</f>
        <v>Dell Brasil</v>
      </c>
      <c r="M5837" s="2">
        <f>VLOOKUP(Sheet__29[[#This Row],[Produto]],Estoque!A:B,2,FALSE)</f>
        <v>276</v>
      </c>
      <c r="N5837" s="5">
        <f>Sheet__29[[#This Row],[Qtd]]*Sheet__29[[#This Row],[Valor]]</f>
        <v>5110</v>
      </c>
      <c r="O5837" s="5">
        <f>Sheet__29[[#This Row],[Venda]]*(1-Sheet__29[[#This Row],[Desc]]/100)</f>
        <v>4599</v>
      </c>
      <c r="P5837"/>
    </row>
    <row r="5838" spans="1:16" x14ac:dyDescent="0.25">
      <c r="A5838">
        <v>105836</v>
      </c>
      <c r="B5838" s="1">
        <v>46204</v>
      </c>
      <c r="C5838" t="s">
        <v>793</v>
      </c>
      <c r="D5838" t="s">
        <v>1059</v>
      </c>
      <c r="E5838">
        <v>1</v>
      </c>
      <c r="F5838" s="4">
        <v>3848</v>
      </c>
      <c r="G5838">
        <v>0</v>
      </c>
      <c r="H5838" t="s">
        <v>1022</v>
      </c>
      <c r="I5838" s="2" t="str">
        <f>VLOOKUP(Sheet__29[[#This Row],[Filial]],Filiais!A:B,2,FALSE)</f>
        <v>Santos</v>
      </c>
      <c r="J5838" s="2" t="str">
        <f>VLOOKUP(Sheet__29[[#This Row],[Cidade]],'Clientes'!C:D,2,FALSE)</f>
        <v>SP</v>
      </c>
      <c r="K5838" s="2" t="str">
        <f>VLOOKUP(Sheet__29[[#This Row],[Produto]],Produtos!B:C,2,FALSE)</f>
        <v>Notebook</v>
      </c>
      <c r="L5838" s="2" t="str">
        <f>VLOOKUP(Sheet__29[[#This Row],[Produto]],Produtos!B:D,3,FALSE)</f>
        <v>Logitech Brasil</v>
      </c>
      <c r="M5838" s="2">
        <f>VLOOKUP(Sheet__29[[#This Row],[Produto]],Estoque!A:B,2,FALSE)</f>
        <v>161</v>
      </c>
      <c r="N5838" s="5">
        <f>Sheet__29[[#This Row],[Qtd]]*Sheet__29[[#This Row],[Valor]]</f>
        <v>3848</v>
      </c>
      <c r="O5838" s="5">
        <f>Sheet__29[[#This Row],[Venda]]*(1-Sheet__29[[#This Row],[Desc]]/100)</f>
        <v>3848</v>
      </c>
      <c r="P5838"/>
    </row>
    <row r="5839" spans="1:16" x14ac:dyDescent="0.25">
      <c r="A5839">
        <v>105837</v>
      </c>
      <c r="B5839" s="1">
        <v>46204</v>
      </c>
      <c r="C5839" t="s">
        <v>56</v>
      </c>
      <c r="D5839" t="s">
        <v>1034</v>
      </c>
      <c r="E5839">
        <v>5</v>
      </c>
      <c r="F5839" s="4">
        <v>717</v>
      </c>
      <c r="G5839">
        <v>10</v>
      </c>
      <c r="H5839" t="s">
        <v>1020</v>
      </c>
      <c r="I5839" s="2" t="str">
        <f>VLOOKUP(Sheet__29[[#This Row],[Filial]],Filiais!A:B,2,FALSE)</f>
        <v>Sorocaba</v>
      </c>
      <c r="J5839" s="2" t="str">
        <f>VLOOKUP(Sheet__29[[#This Row],[Cidade]],'Clientes'!C:D,2,FALSE)</f>
        <v>SP</v>
      </c>
      <c r="K5839" s="2" t="str">
        <f>VLOOKUP(Sheet__29[[#This Row],[Produto]],Produtos!B:C,2,FALSE)</f>
        <v>Rede</v>
      </c>
      <c r="L5839" s="2" t="str">
        <f>VLOOKUP(Sheet__29[[#This Row],[Produto]],Produtos!B:D,3,FALSE)</f>
        <v>Dell Brasil</v>
      </c>
      <c r="M5839" s="2">
        <f>VLOOKUP(Sheet__29[[#This Row],[Produto]],Estoque!A:B,2,FALSE)</f>
        <v>109</v>
      </c>
      <c r="N5839" s="5">
        <f>Sheet__29[[#This Row],[Qtd]]*Sheet__29[[#This Row],[Valor]]</f>
        <v>3585</v>
      </c>
      <c r="O5839" s="5">
        <f>Sheet__29[[#This Row],[Venda]]*(1-Sheet__29[[#This Row],[Desc]]/100)</f>
        <v>3226.5</v>
      </c>
      <c r="P5839"/>
    </row>
    <row r="5840" spans="1:16" x14ac:dyDescent="0.25">
      <c r="A5840">
        <v>105838</v>
      </c>
      <c r="B5840" s="1">
        <v>46204</v>
      </c>
      <c r="C5840" t="s">
        <v>668</v>
      </c>
      <c r="D5840" t="s">
        <v>1075</v>
      </c>
      <c r="E5840">
        <v>5</v>
      </c>
      <c r="F5840" s="4">
        <v>947</v>
      </c>
      <c r="G5840">
        <v>10</v>
      </c>
      <c r="H5840" t="s">
        <v>1023</v>
      </c>
      <c r="I5840" s="2" t="str">
        <f>VLOOKUP(Sheet__29[[#This Row],[Filial]],Filiais!A:B,2,FALSE)</f>
        <v>Bauru</v>
      </c>
      <c r="J5840" s="2" t="str">
        <f>VLOOKUP(Sheet__29[[#This Row],[Cidade]],'Clientes'!C:D,2,FALSE)</f>
        <v>SP</v>
      </c>
      <c r="K5840" s="2" t="str">
        <f>VLOOKUP(Sheet__29[[#This Row],[Produto]],Produtos!B:C,2,FALSE)</f>
        <v>Armazenamento</v>
      </c>
      <c r="L5840" s="2" t="str">
        <f>VLOOKUP(Sheet__29[[#This Row],[Produto]],Produtos!B:D,3,FALSE)</f>
        <v>Logitech Brasil</v>
      </c>
      <c r="M5840" s="2">
        <f>VLOOKUP(Sheet__29[[#This Row],[Produto]],Estoque!A:B,2,FALSE)</f>
        <v>269</v>
      </c>
      <c r="N5840" s="5">
        <f>Sheet__29[[#This Row],[Qtd]]*Sheet__29[[#This Row],[Valor]]</f>
        <v>4735</v>
      </c>
      <c r="O5840" s="5">
        <f>Sheet__29[[#This Row],[Venda]]*(1-Sheet__29[[#This Row],[Desc]]/100)</f>
        <v>4261.5</v>
      </c>
      <c r="P5840"/>
    </row>
    <row r="5841" spans="1:16" x14ac:dyDescent="0.25">
      <c r="A5841">
        <v>105839</v>
      </c>
      <c r="B5841" s="1">
        <v>46204</v>
      </c>
      <c r="C5841" t="s">
        <v>537</v>
      </c>
      <c r="D5841" t="s">
        <v>1073</v>
      </c>
      <c r="E5841">
        <v>3</v>
      </c>
      <c r="F5841" s="4">
        <v>2324</v>
      </c>
      <c r="G5841">
        <v>10</v>
      </c>
      <c r="H5841" t="s">
        <v>1025</v>
      </c>
      <c r="I5841" s="2" t="str">
        <f>VLOOKUP(Sheet__29[[#This Row],[Filial]],Filiais!A:B,2,FALSE)</f>
        <v>São José dos Campos</v>
      </c>
      <c r="J5841" s="2" t="str">
        <f>VLOOKUP(Sheet__29[[#This Row],[Cidade]],'Clientes'!C:D,2,FALSE)</f>
        <v>SP</v>
      </c>
      <c r="K5841" s="2" t="str">
        <f>VLOOKUP(Sheet__29[[#This Row],[Produto]],Produtos!B:C,2,FALSE)</f>
        <v>Armazenamento</v>
      </c>
      <c r="L5841" s="2" t="str">
        <f>VLOOKUP(Sheet__29[[#This Row],[Produto]],Produtos!B:D,3,FALSE)</f>
        <v>Dell Brasil</v>
      </c>
      <c r="M5841" s="2">
        <f>VLOOKUP(Sheet__29[[#This Row],[Produto]],Estoque!A:B,2,FALSE)</f>
        <v>106</v>
      </c>
      <c r="N5841" s="5">
        <f>Sheet__29[[#This Row],[Qtd]]*Sheet__29[[#This Row],[Valor]]</f>
        <v>6972</v>
      </c>
      <c r="O5841" s="5">
        <f>Sheet__29[[#This Row],[Venda]]*(1-Sheet__29[[#This Row],[Desc]]/100)</f>
        <v>6274.8</v>
      </c>
      <c r="P5841"/>
    </row>
    <row r="5842" spans="1:16" x14ac:dyDescent="0.25">
      <c r="A5842">
        <v>105840</v>
      </c>
      <c r="B5842" s="1">
        <v>46204</v>
      </c>
      <c r="C5842" t="s">
        <v>780</v>
      </c>
      <c r="D5842" t="s">
        <v>1092</v>
      </c>
      <c r="E5842">
        <v>4</v>
      </c>
      <c r="F5842" s="4">
        <v>3224</v>
      </c>
      <c r="G5842">
        <v>5</v>
      </c>
      <c r="H5842" t="s">
        <v>1023</v>
      </c>
      <c r="I5842" s="2" t="str">
        <f>VLOOKUP(Sheet__29[[#This Row],[Filial]],Filiais!A:B,2,FALSE)</f>
        <v>Bauru</v>
      </c>
      <c r="J5842" s="2" t="str">
        <f>VLOOKUP(Sheet__29[[#This Row],[Cidade]],'Clientes'!C:D,2,FALSE)</f>
        <v>SP</v>
      </c>
      <c r="K5842" s="2" t="str">
        <f>VLOOKUP(Sheet__29[[#This Row],[Produto]],Produtos!B:C,2,FALSE)</f>
        <v>Monitor</v>
      </c>
      <c r="L5842" s="2" t="str">
        <f>VLOOKUP(Sheet__29[[#This Row],[Produto]],Produtos!B:D,3,FALSE)</f>
        <v>LG Brasil</v>
      </c>
      <c r="M5842" s="2">
        <f>VLOOKUP(Sheet__29[[#This Row],[Produto]],Estoque!A:B,2,FALSE)</f>
        <v>153</v>
      </c>
      <c r="N5842" s="5">
        <f>Sheet__29[[#This Row],[Qtd]]*Sheet__29[[#This Row],[Valor]]</f>
        <v>12896</v>
      </c>
      <c r="O5842" s="5">
        <f>Sheet__29[[#This Row],[Venda]]*(1-Sheet__29[[#This Row],[Desc]]/100)</f>
        <v>12251.199999999999</v>
      </c>
      <c r="P5842"/>
    </row>
    <row r="5843" spans="1:16" x14ac:dyDescent="0.25">
      <c r="A5843">
        <v>105841</v>
      </c>
      <c r="B5843" s="1">
        <v>46204</v>
      </c>
      <c r="C5843" t="s">
        <v>269</v>
      </c>
      <c r="D5843" t="s">
        <v>1151</v>
      </c>
      <c r="E5843">
        <v>1</v>
      </c>
      <c r="F5843" s="4">
        <v>1382</v>
      </c>
      <c r="G5843">
        <v>5</v>
      </c>
      <c r="H5843" t="s">
        <v>1021</v>
      </c>
      <c r="I5843" s="2" t="str">
        <f>VLOOKUP(Sheet__29[[#This Row],[Filial]],Filiais!A:B,2,FALSE)</f>
        <v>Jundiaí</v>
      </c>
      <c r="J5843" s="2" t="str">
        <f>VLOOKUP(Sheet__29[[#This Row],[Cidade]],'Clientes'!C:D,2,FALSE)</f>
        <v>SP</v>
      </c>
      <c r="K5843" s="2" t="str">
        <f>VLOOKUP(Sheet__29[[#This Row],[Produto]],Produtos!B:C,2,FALSE)</f>
        <v>Rede</v>
      </c>
      <c r="L5843" s="2" t="str">
        <f>VLOOKUP(Sheet__29[[#This Row],[Produto]],Produtos!B:D,3,FALSE)</f>
        <v>Kingston Brasil</v>
      </c>
      <c r="M5843" s="2">
        <f>VLOOKUP(Sheet__29[[#This Row],[Produto]],Estoque!A:B,2,FALSE)</f>
        <v>292</v>
      </c>
      <c r="N5843" s="5">
        <f>Sheet__29[[#This Row],[Qtd]]*Sheet__29[[#This Row],[Valor]]</f>
        <v>1382</v>
      </c>
      <c r="O5843" s="5">
        <f>Sheet__29[[#This Row],[Venda]]*(1-Sheet__29[[#This Row],[Desc]]/100)</f>
        <v>1312.8999999999999</v>
      </c>
      <c r="P5843"/>
    </row>
    <row r="5844" spans="1:16" x14ac:dyDescent="0.25">
      <c r="A5844">
        <v>105842</v>
      </c>
      <c r="B5844" s="1">
        <v>46204</v>
      </c>
      <c r="C5844" t="s">
        <v>895</v>
      </c>
      <c r="D5844" t="s">
        <v>1166</v>
      </c>
      <c r="E5844">
        <v>3</v>
      </c>
      <c r="F5844" s="4">
        <v>2391</v>
      </c>
      <c r="G5844">
        <v>10</v>
      </c>
      <c r="H5844" t="s">
        <v>1022</v>
      </c>
      <c r="I5844" s="2" t="str">
        <f>VLOOKUP(Sheet__29[[#This Row],[Filial]],Filiais!A:B,2,FALSE)</f>
        <v>Santos</v>
      </c>
      <c r="J5844" s="2" t="str">
        <f>VLOOKUP(Sheet__29[[#This Row],[Cidade]],'Clientes'!C:D,2,FALSE)</f>
        <v>SP</v>
      </c>
      <c r="K5844" s="2" t="str">
        <f>VLOOKUP(Sheet__29[[#This Row],[Produto]],Produtos!B:C,2,FALSE)</f>
        <v>Monitor</v>
      </c>
      <c r="L5844" s="2" t="str">
        <f>VLOOKUP(Sheet__29[[#This Row],[Produto]],Produtos!B:D,3,FALSE)</f>
        <v>Kingston Brasil</v>
      </c>
      <c r="M5844" s="2">
        <f>VLOOKUP(Sheet__29[[#This Row],[Produto]],Estoque!A:B,2,FALSE)</f>
        <v>102</v>
      </c>
      <c r="N5844" s="5">
        <f>Sheet__29[[#This Row],[Qtd]]*Sheet__29[[#This Row],[Valor]]</f>
        <v>7173</v>
      </c>
      <c r="O5844" s="5">
        <f>Sheet__29[[#This Row],[Venda]]*(1-Sheet__29[[#This Row],[Desc]]/100)</f>
        <v>6455.7</v>
      </c>
      <c r="P5844"/>
    </row>
    <row r="5845" spans="1:16" x14ac:dyDescent="0.25">
      <c r="A5845">
        <v>105843</v>
      </c>
      <c r="B5845" s="1">
        <v>46204</v>
      </c>
      <c r="C5845" t="s">
        <v>615</v>
      </c>
      <c r="D5845" t="s">
        <v>1170</v>
      </c>
      <c r="E5845">
        <v>5</v>
      </c>
      <c r="F5845" s="4">
        <v>916</v>
      </c>
      <c r="G5845">
        <v>5</v>
      </c>
      <c r="H5845" t="s">
        <v>1019</v>
      </c>
      <c r="I5845" s="2" t="str">
        <f>VLOOKUP(Sheet__29[[#This Row],[Filial]],Filiais!A:B,2,FALSE)</f>
        <v>Osasco</v>
      </c>
      <c r="J5845" s="2" t="str">
        <f>VLOOKUP(Sheet__29[[#This Row],[Cidade]],'Clientes'!C:D,2,FALSE)</f>
        <v>SP</v>
      </c>
      <c r="K5845" s="2" t="str">
        <f>VLOOKUP(Sheet__29[[#This Row],[Produto]],Produtos!B:C,2,FALSE)</f>
        <v>Notebook</v>
      </c>
      <c r="L5845" s="2" t="str">
        <f>VLOOKUP(Sheet__29[[#This Row],[Produto]],Produtos!B:D,3,FALSE)</f>
        <v>LG Brasil</v>
      </c>
      <c r="M5845" s="2">
        <f>VLOOKUP(Sheet__29[[#This Row],[Produto]],Estoque!A:B,2,FALSE)</f>
        <v>80</v>
      </c>
      <c r="N5845" s="5">
        <f>Sheet__29[[#This Row],[Qtd]]*Sheet__29[[#This Row],[Valor]]</f>
        <v>4580</v>
      </c>
      <c r="O5845" s="5">
        <f>Sheet__29[[#This Row],[Venda]]*(1-Sheet__29[[#This Row],[Desc]]/100)</f>
        <v>4351</v>
      </c>
      <c r="P5845"/>
    </row>
    <row r="5846" spans="1:16" x14ac:dyDescent="0.25">
      <c r="A5846">
        <v>105844</v>
      </c>
      <c r="B5846" s="1">
        <v>46204</v>
      </c>
      <c r="C5846" t="s">
        <v>207</v>
      </c>
      <c r="D5846" t="s">
        <v>1039</v>
      </c>
      <c r="E5846">
        <v>4</v>
      </c>
      <c r="F5846" s="4">
        <v>3436</v>
      </c>
      <c r="G5846">
        <v>10</v>
      </c>
      <c r="H5846" t="s">
        <v>1021</v>
      </c>
      <c r="I5846" s="2" t="str">
        <f>VLOOKUP(Sheet__29[[#This Row],[Filial]],Filiais!A:B,2,FALSE)</f>
        <v>Jundiaí</v>
      </c>
      <c r="J5846" s="2" t="str">
        <f>VLOOKUP(Sheet__29[[#This Row],[Cidade]],'Clientes'!C:D,2,FALSE)</f>
        <v>SP</v>
      </c>
      <c r="K5846" s="2" t="str">
        <f>VLOOKUP(Sheet__29[[#This Row],[Produto]],Produtos!B:C,2,FALSE)</f>
        <v>Notebook</v>
      </c>
      <c r="L5846" s="2" t="str">
        <f>VLOOKUP(Sheet__29[[#This Row],[Produto]],Produtos!B:D,3,FALSE)</f>
        <v>Lenovo Brasil</v>
      </c>
      <c r="M5846" s="2">
        <f>VLOOKUP(Sheet__29[[#This Row],[Produto]],Estoque!A:B,2,FALSE)</f>
        <v>296</v>
      </c>
      <c r="N5846" s="5">
        <f>Sheet__29[[#This Row],[Qtd]]*Sheet__29[[#This Row],[Valor]]</f>
        <v>13744</v>
      </c>
      <c r="O5846" s="5">
        <f>Sheet__29[[#This Row],[Venda]]*(1-Sheet__29[[#This Row],[Desc]]/100)</f>
        <v>12369.6</v>
      </c>
      <c r="P5846"/>
    </row>
    <row r="5847" spans="1:16" x14ac:dyDescent="0.25">
      <c r="A5847">
        <v>105845</v>
      </c>
      <c r="B5847" s="1">
        <v>46204</v>
      </c>
      <c r="C5847" t="s">
        <v>237</v>
      </c>
      <c r="D5847" t="s">
        <v>1129</v>
      </c>
      <c r="E5847">
        <v>5</v>
      </c>
      <c r="F5847" s="4">
        <v>1094</v>
      </c>
      <c r="G5847">
        <v>0</v>
      </c>
      <c r="H5847" t="s">
        <v>1019</v>
      </c>
      <c r="I5847" s="2" t="str">
        <f>VLOOKUP(Sheet__29[[#This Row],[Filial]],Filiais!A:B,2,FALSE)</f>
        <v>Osasco</v>
      </c>
      <c r="J5847" s="2" t="str">
        <f>VLOOKUP(Sheet__29[[#This Row],[Cidade]],'Clientes'!C:D,2,FALSE)</f>
        <v>SP</v>
      </c>
      <c r="K5847" s="2" t="str">
        <f>VLOOKUP(Sheet__29[[#This Row],[Produto]],Produtos!B:C,2,FALSE)</f>
        <v>Monitor</v>
      </c>
      <c r="L5847" s="2" t="str">
        <f>VLOOKUP(Sheet__29[[#This Row],[Produto]],Produtos!B:D,3,FALSE)</f>
        <v>Dell Brasil</v>
      </c>
      <c r="M5847" s="2">
        <f>VLOOKUP(Sheet__29[[#This Row],[Produto]],Estoque!A:B,2,FALSE)</f>
        <v>160</v>
      </c>
      <c r="N5847" s="5">
        <f>Sheet__29[[#This Row],[Qtd]]*Sheet__29[[#This Row],[Valor]]</f>
        <v>5470</v>
      </c>
      <c r="O5847" s="5">
        <f>Sheet__29[[#This Row],[Venda]]*(1-Sheet__29[[#This Row],[Desc]]/100)</f>
        <v>5470</v>
      </c>
      <c r="P5847"/>
    </row>
    <row r="5848" spans="1:16" x14ac:dyDescent="0.25">
      <c r="A5848">
        <v>105846</v>
      </c>
      <c r="B5848" s="1">
        <v>46204</v>
      </c>
      <c r="C5848" t="s">
        <v>405</v>
      </c>
      <c r="D5848" t="s">
        <v>1109</v>
      </c>
      <c r="E5848">
        <v>4</v>
      </c>
      <c r="F5848" s="4">
        <v>729</v>
      </c>
      <c r="G5848">
        <v>0</v>
      </c>
      <c r="H5848" t="s">
        <v>1016</v>
      </c>
      <c r="I5848" s="2" t="str">
        <f>VLOOKUP(Sheet__29[[#This Row],[Filial]],Filiais!A:B,2,FALSE)</f>
        <v>São Paulo</v>
      </c>
      <c r="J5848" s="2" t="str">
        <f>VLOOKUP(Sheet__29[[#This Row],[Cidade]],'Clientes'!C:D,2,FALSE)</f>
        <v>SP</v>
      </c>
      <c r="K5848" s="2" t="str">
        <f>VLOOKUP(Sheet__29[[#This Row],[Produto]],Produtos!B:C,2,FALSE)</f>
        <v>Armazenamento</v>
      </c>
      <c r="L5848" s="2" t="str">
        <f>VLOOKUP(Sheet__29[[#This Row],[Produto]],Produtos!B:D,3,FALSE)</f>
        <v>Dell Brasil</v>
      </c>
      <c r="M5848" s="2">
        <f>VLOOKUP(Sheet__29[[#This Row],[Produto]],Estoque!A:B,2,FALSE)</f>
        <v>253</v>
      </c>
      <c r="N5848" s="5">
        <f>Sheet__29[[#This Row],[Qtd]]*Sheet__29[[#This Row],[Valor]]</f>
        <v>2916</v>
      </c>
      <c r="O5848" s="5">
        <f>Sheet__29[[#This Row],[Venda]]*(1-Sheet__29[[#This Row],[Desc]]/100)</f>
        <v>2916</v>
      </c>
      <c r="P5848"/>
    </row>
    <row r="5849" spans="1:16" x14ac:dyDescent="0.25">
      <c r="A5849">
        <v>105847</v>
      </c>
      <c r="B5849" s="1">
        <v>46204</v>
      </c>
      <c r="C5849" t="s">
        <v>345</v>
      </c>
      <c r="D5849" t="s">
        <v>1166</v>
      </c>
      <c r="E5849">
        <v>2</v>
      </c>
      <c r="F5849" s="4">
        <v>406</v>
      </c>
      <c r="G5849">
        <v>10</v>
      </c>
      <c r="H5849" t="s">
        <v>1022</v>
      </c>
      <c r="I5849" s="2" t="str">
        <f>VLOOKUP(Sheet__29[[#This Row],[Filial]],Filiais!A:B,2,FALSE)</f>
        <v>Santos</v>
      </c>
      <c r="J5849" s="2" t="str">
        <f>VLOOKUP(Sheet__29[[#This Row],[Cidade]],'Clientes'!C:D,2,FALSE)</f>
        <v>SP</v>
      </c>
      <c r="K5849" s="2" t="str">
        <f>VLOOKUP(Sheet__29[[#This Row],[Produto]],Produtos!B:C,2,FALSE)</f>
        <v>Monitor</v>
      </c>
      <c r="L5849" s="2" t="str">
        <f>VLOOKUP(Sheet__29[[#This Row],[Produto]],Produtos!B:D,3,FALSE)</f>
        <v>Kingston Brasil</v>
      </c>
      <c r="M5849" s="2">
        <f>VLOOKUP(Sheet__29[[#This Row],[Produto]],Estoque!A:B,2,FALSE)</f>
        <v>102</v>
      </c>
      <c r="N5849" s="5">
        <f>Sheet__29[[#This Row],[Qtd]]*Sheet__29[[#This Row],[Valor]]</f>
        <v>812</v>
      </c>
      <c r="O5849" s="5">
        <f>Sheet__29[[#This Row],[Venda]]*(1-Sheet__29[[#This Row],[Desc]]/100)</f>
        <v>730.80000000000007</v>
      </c>
      <c r="P5849"/>
    </row>
    <row r="5850" spans="1:16" x14ac:dyDescent="0.25">
      <c r="A5850">
        <v>105848</v>
      </c>
      <c r="B5850" s="1">
        <v>46204</v>
      </c>
      <c r="C5850" t="s">
        <v>867</v>
      </c>
      <c r="D5850" t="s">
        <v>1064</v>
      </c>
      <c r="E5850">
        <v>3</v>
      </c>
      <c r="F5850" s="4">
        <v>3807</v>
      </c>
      <c r="G5850">
        <v>0</v>
      </c>
      <c r="H5850" t="s">
        <v>1019</v>
      </c>
      <c r="I5850" s="2" t="str">
        <f>VLOOKUP(Sheet__29[[#This Row],[Filial]],Filiais!A:B,2,FALSE)</f>
        <v>Osasco</v>
      </c>
      <c r="J5850" s="2" t="str">
        <f>VLOOKUP(Sheet__29[[#This Row],[Cidade]],'Clientes'!C:D,2,FALSE)</f>
        <v>SP</v>
      </c>
      <c r="K5850" s="2" t="str">
        <f>VLOOKUP(Sheet__29[[#This Row],[Produto]],Produtos!B:C,2,FALSE)</f>
        <v>Notebook</v>
      </c>
      <c r="L5850" s="2" t="str">
        <f>VLOOKUP(Sheet__29[[#This Row],[Produto]],Produtos!B:D,3,FALSE)</f>
        <v>Kingston Brasil</v>
      </c>
      <c r="M5850" s="2">
        <f>VLOOKUP(Sheet__29[[#This Row],[Produto]],Estoque!A:B,2,FALSE)</f>
        <v>257</v>
      </c>
      <c r="N5850" s="5">
        <f>Sheet__29[[#This Row],[Qtd]]*Sheet__29[[#This Row],[Valor]]</f>
        <v>11421</v>
      </c>
      <c r="O5850" s="5">
        <f>Sheet__29[[#This Row],[Venda]]*(1-Sheet__29[[#This Row],[Desc]]/100)</f>
        <v>11421</v>
      </c>
      <c r="P5850"/>
    </row>
    <row r="5851" spans="1:16" x14ac:dyDescent="0.25">
      <c r="A5851">
        <v>105849</v>
      </c>
      <c r="B5851" s="1">
        <v>46204</v>
      </c>
      <c r="C5851" t="s">
        <v>247</v>
      </c>
      <c r="D5851" t="s">
        <v>1142</v>
      </c>
      <c r="E5851">
        <v>1</v>
      </c>
      <c r="F5851" s="4">
        <v>2859</v>
      </c>
      <c r="G5851">
        <v>10</v>
      </c>
      <c r="H5851" t="s">
        <v>1023</v>
      </c>
      <c r="I5851" s="2" t="str">
        <f>VLOOKUP(Sheet__29[[#This Row],[Filial]],Filiais!A:B,2,FALSE)</f>
        <v>Bauru</v>
      </c>
      <c r="J5851" s="2" t="str">
        <f>VLOOKUP(Sheet__29[[#This Row],[Cidade]],'Clientes'!C:D,2,FALSE)</f>
        <v>SP</v>
      </c>
      <c r="K5851" s="2" t="str">
        <f>VLOOKUP(Sheet__29[[#This Row],[Produto]],Produtos!B:C,2,FALSE)</f>
        <v>Periférico</v>
      </c>
      <c r="L5851" s="2" t="str">
        <f>VLOOKUP(Sheet__29[[#This Row],[Produto]],Produtos!B:D,3,FALSE)</f>
        <v>Logitech Brasil</v>
      </c>
      <c r="M5851" s="2">
        <f>VLOOKUP(Sheet__29[[#This Row],[Produto]],Estoque!A:B,2,FALSE)</f>
        <v>290</v>
      </c>
      <c r="N5851" s="5">
        <f>Sheet__29[[#This Row],[Qtd]]*Sheet__29[[#This Row],[Valor]]</f>
        <v>2859</v>
      </c>
      <c r="O5851" s="5">
        <f>Sheet__29[[#This Row],[Venda]]*(1-Sheet__29[[#This Row],[Desc]]/100)</f>
        <v>2573.1</v>
      </c>
      <c r="P5851"/>
    </row>
    <row r="5852" spans="1:16" x14ac:dyDescent="0.25">
      <c r="A5852">
        <v>105850</v>
      </c>
      <c r="B5852" s="1">
        <v>46204</v>
      </c>
      <c r="C5852" t="s">
        <v>504</v>
      </c>
      <c r="D5852" t="s">
        <v>1177</v>
      </c>
      <c r="E5852">
        <v>4</v>
      </c>
      <c r="F5852" s="4">
        <v>94</v>
      </c>
      <c r="G5852">
        <v>0</v>
      </c>
      <c r="H5852" t="s">
        <v>1020</v>
      </c>
      <c r="I5852" s="2" t="str">
        <f>VLOOKUP(Sheet__29[[#This Row],[Filial]],Filiais!A:B,2,FALSE)</f>
        <v>Sorocaba</v>
      </c>
      <c r="J5852" s="2" t="str">
        <f>VLOOKUP(Sheet__29[[#This Row],[Cidade]],'Clientes'!C:D,2,FALSE)</f>
        <v>SP</v>
      </c>
      <c r="K5852" s="2" t="str">
        <f>VLOOKUP(Sheet__29[[#This Row],[Produto]],Produtos!B:C,2,FALSE)</f>
        <v>Rede</v>
      </c>
      <c r="L5852" s="2" t="str">
        <f>VLOOKUP(Sheet__29[[#This Row],[Produto]],Produtos!B:D,3,FALSE)</f>
        <v>LG Brasil</v>
      </c>
      <c r="M5852" s="2">
        <f>VLOOKUP(Sheet__29[[#This Row],[Produto]],Estoque!A:B,2,FALSE)</f>
        <v>230</v>
      </c>
      <c r="N5852" s="5">
        <f>Sheet__29[[#This Row],[Qtd]]*Sheet__29[[#This Row],[Valor]]</f>
        <v>376</v>
      </c>
      <c r="O5852" s="5">
        <f>Sheet__29[[#This Row],[Venda]]*(1-Sheet__29[[#This Row],[Desc]]/100)</f>
        <v>376</v>
      </c>
      <c r="P5852"/>
    </row>
    <row r="5853" spans="1:16" x14ac:dyDescent="0.25">
      <c r="A5853">
        <v>105851</v>
      </c>
      <c r="B5853" s="1">
        <v>46204</v>
      </c>
      <c r="C5853" t="s">
        <v>269</v>
      </c>
      <c r="D5853" t="s">
        <v>1134</v>
      </c>
      <c r="E5853">
        <v>1</v>
      </c>
      <c r="F5853" s="4">
        <v>3525</v>
      </c>
      <c r="G5853">
        <v>5</v>
      </c>
      <c r="H5853" t="s">
        <v>1017</v>
      </c>
      <c r="I5853" s="2" t="str">
        <f>VLOOKUP(Sheet__29[[#This Row],[Filial]],Filiais!A:B,2,FALSE)</f>
        <v>Campinas</v>
      </c>
      <c r="J5853" s="2" t="str">
        <f>VLOOKUP(Sheet__29[[#This Row],[Cidade]],'Clientes'!C:D,2,FALSE)</f>
        <v>SP</v>
      </c>
      <c r="K5853" s="2" t="str">
        <f>VLOOKUP(Sheet__29[[#This Row],[Produto]],Produtos!B:C,2,FALSE)</f>
        <v>Rede</v>
      </c>
      <c r="L5853" s="2" t="str">
        <f>VLOOKUP(Sheet__29[[#This Row],[Produto]],Produtos!B:D,3,FALSE)</f>
        <v>Lenovo Brasil</v>
      </c>
      <c r="M5853" s="2">
        <f>VLOOKUP(Sheet__29[[#This Row],[Produto]],Estoque!A:B,2,FALSE)</f>
        <v>175</v>
      </c>
      <c r="N5853" s="5">
        <f>Sheet__29[[#This Row],[Qtd]]*Sheet__29[[#This Row],[Valor]]</f>
        <v>3525</v>
      </c>
      <c r="O5853" s="5">
        <f>Sheet__29[[#This Row],[Venda]]*(1-Sheet__29[[#This Row],[Desc]]/100)</f>
        <v>3348.75</v>
      </c>
      <c r="P5853"/>
    </row>
    <row r="5854" spans="1:16" x14ac:dyDescent="0.25">
      <c r="A5854">
        <v>105852</v>
      </c>
      <c r="B5854" s="1">
        <v>46204</v>
      </c>
      <c r="C5854" t="s">
        <v>572</v>
      </c>
      <c r="D5854" t="s">
        <v>1091</v>
      </c>
      <c r="E5854">
        <v>3</v>
      </c>
      <c r="F5854" s="4">
        <v>3225</v>
      </c>
      <c r="G5854">
        <v>0</v>
      </c>
      <c r="H5854" t="s">
        <v>1025</v>
      </c>
      <c r="I5854" s="2" t="str">
        <f>VLOOKUP(Sheet__29[[#This Row],[Filial]],Filiais!A:B,2,FALSE)</f>
        <v>São José dos Campos</v>
      </c>
      <c r="J5854" s="2" t="str">
        <f>VLOOKUP(Sheet__29[[#This Row],[Cidade]],'Clientes'!C:D,2,FALSE)</f>
        <v>SP</v>
      </c>
      <c r="K5854" s="2" t="str">
        <f>VLOOKUP(Sheet__29[[#This Row],[Produto]],Produtos!B:C,2,FALSE)</f>
        <v>Rede</v>
      </c>
      <c r="L5854" s="2" t="str">
        <f>VLOOKUP(Sheet__29[[#This Row],[Produto]],Produtos!B:D,3,FALSE)</f>
        <v>Lenovo Brasil</v>
      </c>
      <c r="M5854" s="2">
        <f>VLOOKUP(Sheet__29[[#This Row],[Produto]],Estoque!A:B,2,FALSE)</f>
        <v>131</v>
      </c>
      <c r="N5854" s="5">
        <f>Sheet__29[[#This Row],[Qtd]]*Sheet__29[[#This Row],[Valor]]</f>
        <v>9675</v>
      </c>
      <c r="O5854" s="5">
        <f>Sheet__29[[#This Row],[Venda]]*(1-Sheet__29[[#This Row],[Desc]]/100)</f>
        <v>9675</v>
      </c>
      <c r="P5854"/>
    </row>
    <row r="5855" spans="1:16" x14ac:dyDescent="0.25">
      <c r="A5855">
        <v>105853</v>
      </c>
      <c r="B5855" s="1">
        <v>46204</v>
      </c>
      <c r="C5855" t="s">
        <v>241</v>
      </c>
      <c r="D5855" t="s">
        <v>1046</v>
      </c>
      <c r="E5855">
        <v>3</v>
      </c>
      <c r="F5855" s="4">
        <v>1785</v>
      </c>
      <c r="G5855">
        <v>10</v>
      </c>
      <c r="H5855" t="s">
        <v>1016</v>
      </c>
      <c r="I5855" s="2" t="str">
        <f>VLOOKUP(Sheet__29[[#This Row],[Filial]],Filiais!A:B,2,FALSE)</f>
        <v>São Paulo</v>
      </c>
      <c r="J5855" s="2" t="str">
        <f>VLOOKUP(Sheet__29[[#This Row],[Cidade]],'Clientes'!C:D,2,FALSE)</f>
        <v>SP</v>
      </c>
      <c r="K5855" s="2" t="str">
        <f>VLOOKUP(Sheet__29[[#This Row],[Produto]],Produtos!B:C,2,FALSE)</f>
        <v>Notebook</v>
      </c>
      <c r="L5855" s="2" t="str">
        <f>VLOOKUP(Sheet__29[[#This Row],[Produto]],Produtos!B:D,3,FALSE)</f>
        <v>Lenovo Brasil</v>
      </c>
      <c r="M5855" s="2">
        <f>VLOOKUP(Sheet__29[[#This Row],[Produto]],Estoque!A:B,2,FALSE)</f>
        <v>196</v>
      </c>
      <c r="N5855" s="5">
        <f>Sheet__29[[#This Row],[Qtd]]*Sheet__29[[#This Row],[Valor]]</f>
        <v>5355</v>
      </c>
      <c r="O5855" s="5">
        <f>Sheet__29[[#This Row],[Venda]]*(1-Sheet__29[[#This Row],[Desc]]/100)</f>
        <v>4819.5</v>
      </c>
      <c r="P5855"/>
    </row>
    <row r="5856" spans="1:16" x14ac:dyDescent="0.25">
      <c r="A5856">
        <v>105854</v>
      </c>
      <c r="B5856" s="1">
        <v>46204</v>
      </c>
      <c r="C5856" t="s">
        <v>560</v>
      </c>
      <c r="D5856" t="s">
        <v>1147</v>
      </c>
      <c r="E5856">
        <v>5</v>
      </c>
      <c r="F5856" s="4">
        <v>328</v>
      </c>
      <c r="G5856">
        <v>10</v>
      </c>
      <c r="H5856" t="s">
        <v>1020</v>
      </c>
      <c r="I5856" s="2" t="str">
        <f>VLOOKUP(Sheet__29[[#This Row],[Filial]],Filiais!A:B,2,FALSE)</f>
        <v>Sorocaba</v>
      </c>
      <c r="J5856" s="2" t="str">
        <f>VLOOKUP(Sheet__29[[#This Row],[Cidade]],'Clientes'!C:D,2,FALSE)</f>
        <v>SP</v>
      </c>
      <c r="K5856" s="2" t="str">
        <f>VLOOKUP(Sheet__29[[#This Row],[Produto]],Produtos!B:C,2,FALSE)</f>
        <v>Monitor</v>
      </c>
      <c r="L5856" s="2" t="str">
        <f>VLOOKUP(Sheet__29[[#This Row],[Produto]],Produtos!B:D,3,FALSE)</f>
        <v>Lenovo Brasil</v>
      </c>
      <c r="M5856" s="2">
        <f>VLOOKUP(Sheet__29[[#This Row],[Produto]],Estoque!A:B,2,FALSE)</f>
        <v>143</v>
      </c>
      <c r="N5856" s="5">
        <f>Sheet__29[[#This Row],[Qtd]]*Sheet__29[[#This Row],[Valor]]</f>
        <v>1640</v>
      </c>
      <c r="O5856" s="5">
        <f>Sheet__29[[#This Row],[Venda]]*(1-Sheet__29[[#This Row],[Desc]]/100)</f>
        <v>1476</v>
      </c>
      <c r="P5856"/>
    </row>
    <row r="5857" spans="1:16" x14ac:dyDescent="0.25">
      <c r="A5857">
        <v>105855</v>
      </c>
      <c r="B5857" s="1">
        <v>46204</v>
      </c>
      <c r="C5857" t="s">
        <v>95</v>
      </c>
      <c r="D5857" t="s">
        <v>1059</v>
      </c>
      <c r="E5857">
        <v>1</v>
      </c>
      <c r="F5857" s="4">
        <v>1041</v>
      </c>
      <c r="G5857">
        <v>10</v>
      </c>
      <c r="H5857" t="s">
        <v>1016</v>
      </c>
      <c r="I5857" s="2" t="str">
        <f>VLOOKUP(Sheet__29[[#This Row],[Filial]],Filiais!A:B,2,FALSE)</f>
        <v>São Paulo</v>
      </c>
      <c r="J5857" s="2" t="str">
        <f>VLOOKUP(Sheet__29[[#This Row],[Cidade]],'Clientes'!C:D,2,FALSE)</f>
        <v>SP</v>
      </c>
      <c r="K5857" s="2" t="str">
        <f>VLOOKUP(Sheet__29[[#This Row],[Produto]],Produtos!B:C,2,FALSE)</f>
        <v>Notebook</v>
      </c>
      <c r="L5857" s="2" t="str">
        <f>VLOOKUP(Sheet__29[[#This Row],[Produto]],Produtos!B:D,3,FALSE)</f>
        <v>Logitech Brasil</v>
      </c>
      <c r="M5857" s="2">
        <f>VLOOKUP(Sheet__29[[#This Row],[Produto]],Estoque!A:B,2,FALSE)</f>
        <v>161</v>
      </c>
      <c r="N5857" s="5">
        <f>Sheet__29[[#This Row],[Qtd]]*Sheet__29[[#This Row],[Valor]]</f>
        <v>1041</v>
      </c>
      <c r="O5857" s="5">
        <f>Sheet__29[[#This Row],[Venda]]*(1-Sheet__29[[#This Row],[Desc]]/100)</f>
        <v>936.9</v>
      </c>
      <c r="P5857"/>
    </row>
    <row r="5858" spans="1:16" x14ac:dyDescent="0.25">
      <c r="A5858">
        <v>105856</v>
      </c>
      <c r="B5858" s="1">
        <v>46204</v>
      </c>
      <c r="C5858" t="s">
        <v>347</v>
      </c>
      <c r="D5858" t="s">
        <v>1040</v>
      </c>
      <c r="E5858">
        <v>4</v>
      </c>
      <c r="F5858" s="4">
        <v>417</v>
      </c>
      <c r="G5858">
        <v>0</v>
      </c>
      <c r="H5858" t="s">
        <v>1017</v>
      </c>
      <c r="I5858" s="2" t="str">
        <f>VLOOKUP(Sheet__29[[#This Row],[Filial]],Filiais!A:B,2,FALSE)</f>
        <v>Campinas</v>
      </c>
      <c r="J5858" s="2" t="str">
        <f>VLOOKUP(Sheet__29[[#This Row],[Cidade]],'Clientes'!C:D,2,FALSE)</f>
        <v>SP</v>
      </c>
      <c r="K5858" s="2" t="str">
        <f>VLOOKUP(Sheet__29[[#This Row],[Produto]],Produtos!B:C,2,FALSE)</f>
        <v>Periférico</v>
      </c>
      <c r="L5858" s="2" t="str">
        <f>VLOOKUP(Sheet__29[[#This Row],[Produto]],Produtos!B:D,3,FALSE)</f>
        <v>Logitech Brasil</v>
      </c>
      <c r="M5858" s="2">
        <f>VLOOKUP(Sheet__29[[#This Row],[Produto]],Estoque!A:B,2,FALSE)</f>
        <v>11</v>
      </c>
      <c r="N5858" s="5">
        <f>Sheet__29[[#This Row],[Qtd]]*Sheet__29[[#This Row],[Valor]]</f>
        <v>1668</v>
      </c>
      <c r="O5858" s="5">
        <f>Sheet__29[[#This Row],[Venda]]*(1-Sheet__29[[#This Row],[Desc]]/100)</f>
        <v>1668</v>
      </c>
      <c r="P5858"/>
    </row>
    <row r="5859" spans="1:16" x14ac:dyDescent="0.25">
      <c r="A5859">
        <v>105857</v>
      </c>
      <c r="B5859" s="1">
        <v>46204</v>
      </c>
      <c r="C5859" t="s">
        <v>1009</v>
      </c>
      <c r="D5859" t="s">
        <v>1176</v>
      </c>
      <c r="E5859">
        <v>4</v>
      </c>
      <c r="F5859" s="4">
        <v>3096</v>
      </c>
      <c r="G5859">
        <v>5</v>
      </c>
      <c r="H5859" t="s">
        <v>1018</v>
      </c>
      <c r="I5859" s="2" t="str">
        <f>VLOOKUP(Sheet__29[[#This Row],[Filial]],Filiais!A:B,2,FALSE)</f>
        <v>Barueri</v>
      </c>
      <c r="J5859" s="2" t="str">
        <f>VLOOKUP(Sheet__29[[#This Row],[Cidade]],'Clientes'!C:D,2,FALSE)</f>
        <v>SP</v>
      </c>
      <c r="K5859" s="2" t="str">
        <f>VLOOKUP(Sheet__29[[#This Row],[Produto]],Produtos!B:C,2,FALSE)</f>
        <v>Rede</v>
      </c>
      <c r="L5859" s="2" t="str">
        <f>VLOOKUP(Sheet__29[[#This Row],[Produto]],Produtos!B:D,3,FALSE)</f>
        <v>LG Brasil</v>
      </c>
      <c r="M5859" s="2">
        <f>VLOOKUP(Sheet__29[[#This Row],[Produto]],Estoque!A:B,2,FALSE)</f>
        <v>75</v>
      </c>
      <c r="N5859" s="5">
        <f>Sheet__29[[#This Row],[Qtd]]*Sheet__29[[#This Row],[Valor]]</f>
        <v>12384</v>
      </c>
      <c r="O5859" s="5">
        <f>Sheet__29[[#This Row],[Venda]]*(1-Sheet__29[[#This Row],[Desc]]/100)</f>
        <v>11764.8</v>
      </c>
      <c r="P5859"/>
    </row>
    <row r="5860" spans="1:16" x14ac:dyDescent="0.25">
      <c r="A5860">
        <v>105858</v>
      </c>
      <c r="B5860" s="1">
        <v>46204</v>
      </c>
      <c r="C5860" t="s">
        <v>341</v>
      </c>
      <c r="D5860" t="s">
        <v>1042</v>
      </c>
      <c r="E5860">
        <v>5</v>
      </c>
      <c r="F5860" s="4">
        <v>3879</v>
      </c>
      <c r="G5860">
        <v>5</v>
      </c>
      <c r="H5860" t="s">
        <v>1023</v>
      </c>
      <c r="I5860" s="2" t="str">
        <f>VLOOKUP(Sheet__29[[#This Row],[Filial]],Filiais!A:B,2,FALSE)</f>
        <v>Bauru</v>
      </c>
      <c r="J5860" s="2" t="str">
        <f>VLOOKUP(Sheet__29[[#This Row],[Cidade]],'Clientes'!C:D,2,FALSE)</f>
        <v>SP</v>
      </c>
      <c r="K5860" s="2" t="str">
        <f>VLOOKUP(Sheet__29[[#This Row],[Produto]],Produtos!B:C,2,FALSE)</f>
        <v>Armazenamento</v>
      </c>
      <c r="L5860" s="2" t="str">
        <f>VLOOKUP(Sheet__29[[#This Row],[Produto]],Produtos!B:D,3,FALSE)</f>
        <v>Logitech Brasil</v>
      </c>
      <c r="M5860" s="2">
        <f>VLOOKUP(Sheet__29[[#This Row],[Produto]],Estoque!A:B,2,FALSE)</f>
        <v>156</v>
      </c>
      <c r="N5860" s="5">
        <f>Sheet__29[[#This Row],[Qtd]]*Sheet__29[[#This Row],[Valor]]</f>
        <v>19395</v>
      </c>
      <c r="O5860" s="5">
        <f>Sheet__29[[#This Row],[Venda]]*(1-Sheet__29[[#This Row],[Desc]]/100)</f>
        <v>18425.25</v>
      </c>
      <c r="P5860"/>
    </row>
    <row r="5861" spans="1:16" x14ac:dyDescent="0.25">
      <c r="A5861">
        <v>105859</v>
      </c>
      <c r="B5861" s="1">
        <v>46204</v>
      </c>
      <c r="C5861" t="s">
        <v>630</v>
      </c>
      <c r="D5861" t="s">
        <v>1140</v>
      </c>
      <c r="E5861">
        <v>2</v>
      </c>
      <c r="F5861" s="4">
        <v>3388</v>
      </c>
      <c r="G5861">
        <v>5</v>
      </c>
      <c r="H5861" t="s">
        <v>1016</v>
      </c>
      <c r="I5861" s="2" t="str">
        <f>VLOOKUP(Sheet__29[[#This Row],[Filial]],Filiais!A:B,2,FALSE)</f>
        <v>São Paulo</v>
      </c>
      <c r="J5861" s="2" t="str">
        <f>VLOOKUP(Sheet__29[[#This Row],[Cidade]],'Clientes'!C:D,2,FALSE)</f>
        <v>SP</v>
      </c>
      <c r="K5861" s="2" t="str">
        <f>VLOOKUP(Sheet__29[[#This Row],[Produto]],Produtos!B:C,2,FALSE)</f>
        <v>Monitor</v>
      </c>
      <c r="L5861" s="2" t="str">
        <f>VLOOKUP(Sheet__29[[#This Row],[Produto]],Produtos!B:D,3,FALSE)</f>
        <v>Dell Brasil</v>
      </c>
      <c r="M5861" s="2">
        <f>VLOOKUP(Sheet__29[[#This Row],[Produto]],Estoque!A:B,2,FALSE)</f>
        <v>244</v>
      </c>
      <c r="N5861" s="5">
        <f>Sheet__29[[#This Row],[Qtd]]*Sheet__29[[#This Row],[Valor]]</f>
        <v>6776</v>
      </c>
      <c r="O5861" s="5">
        <f>Sheet__29[[#This Row],[Venda]]*(1-Sheet__29[[#This Row],[Desc]]/100)</f>
        <v>6437.2</v>
      </c>
      <c r="P5861"/>
    </row>
    <row r="5862" spans="1:16" x14ac:dyDescent="0.25">
      <c r="A5862">
        <v>105860</v>
      </c>
      <c r="B5862" s="1">
        <v>46204</v>
      </c>
      <c r="C5862" t="s">
        <v>756</v>
      </c>
      <c r="D5862" t="s">
        <v>1124</v>
      </c>
      <c r="E5862">
        <v>1</v>
      </c>
      <c r="F5862" s="4">
        <v>1200</v>
      </c>
      <c r="G5862">
        <v>0</v>
      </c>
      <c r="H5862" t="s">
        <v>1023</v>
      </c>
      <c r="I5862" s="2" t="str">
        <f>VLOOKUP(Sheet__29[[#This Row],[Filial]],Filiais!A:B,2,FALSE)</f>
        <v>Bauru</v>
      </c>
      <c r="J5862" s="2" t="str">
        <f>VLOOKUP(Sheet__29[[#This Row],[Cidade]],'Clientes'!C:D,2,FALSE)</f>
        <v>SP</v>
      </c>
      <c r="K5862" s="2" t="str">
        <f>VLOOKUP(Sheet__29[[#This Row],[Produto]],Produtos!B:C,2,FALSE)</f>
        <v>Rede</v>
      </c>
      <c r="L5862" s="2" t="str">
        <f>VLOOKUP(Sheet__29[[#This Row],[Produto]],Produtos!B:D,3,FALSE)</f>
        <v>LG Brasil</v>
      </c>
      <c r="M5862" s="2">
        <f>VLOOKUP(Sheet__29[[#This Row],[Produto]],Estoque!A:B,2,FALSE)</f>
        <v>264</v>
      </c>
      <c r="N5862" s="5">
        <f>Sheet__29[[#This Row],[Qtd]]*Sheet__29[[#This Row],[Valor]]</f>
        <v>1200</v>
      </c>
      <c r="O5862" s="5">
        <f>Sheet__29[[#This Row],[Venda]]*(1-Sheet__29[[#This Row],[Desc]]/100)</f>
        <v>1200</v>
      </c>
      <c r="P5862"/>
    </row>
    <row r="5863" spans="1:16" x14ac:dyDescent="0.25">
      <c r="A5863">
        <v>105861</v>
      </c>
      <c r="B5863" s="1">
        <v>46204</v>
      </c>
      <c r="C5863" t="s">
        <v>370</v>
      </c>
      <c r="D5863" t="s">
        <v>1166</v>
      </c>
      <c r="E5863">
        <v>5</v>
      </c>
      <c r="F5863" s="4">
        <v>3757</v>
      </c>
      <c r="G5863">
        <v>0</v>
      </c>
      <c r="H5863" t="s">
        <v>1021</v>
      </c>
      <c r="I5863" s="2" t="str">
        <f>VLOOKUP(Sheet__29[[#This Row],[Filial]],Filiais!A:B,2,FALSE)</f>
        <v>Jundiaí</v>
      </c>
      <c r="J5863" s="2" t="str">
        <f>VLOOKUP(Sheet__29[[#This Row],[Cidade]],'Clientes'!C:D,2,FALSE)</f>
        <v>SP</v>
      </c>
      <c r="K5863" s="2" t="str">
        <f>VLOOKUP(Sheet__29[[#This Row],[Produto]],Produtos!B:C,2,FALSE)</f>
        <v>Monitor</v>
      </c>
      <c r="L5863" s="2" t="str">
        <f>VLOOKUP(Sheet__29[[#This Row],[Produto]],Produtos!B:D,3,FALSE)</f>
        <v>Kingston Brasil</v>
      </c>
      <c r="M5863" s="2">
        <f>VLOOKUP(Sheet__29[[#This Row],[Produto]],Estoque!A:B,2,FALSE)</f>
        <v>102</v>
      </c>
      <c r="N5863" s="5">
        <f>Sheet__29[[#This Row],[Qtd]]*Sheet__29[[#This Row],[Valor]]</f>
        <v>18785</v>
      </c>
      <c r="O5863" s="5">
        <f>Sheet__29[[#This Row],[Venda]]*(1-Sheet__29[[#This Row],[Desc]]/100)</f>
        <v>18785</v>
      </c>
      <c r="P5863"/>
    </row>
    <row r="5864" spans="1:16" x14ac:dyDescent="0.25">
      <c r="A5864">
        <v>105862</v>
      </c>
      <c r="B5864" s="1">
        <v>46204</v>
      </c>
      <c r="C5864" t="s">
        <v>255</v>
      </c>
      <c r="D5864" t="s">
        <v>1105</v>
      </c>
      <c r="E5864">
        <v>5</v>
      </c>
      <c r="F5864" s="4">
        <v>3569</v>
      </c>
      <c r="G5864">
        <v>5</v>
      </c>
      <c r="H5864" t="s">
        <v>1024</v>
      </c>
      <c r="I5864" s="2" t="str">
        <f>VLOOKUP(Sheet__29[[#This Row],[Filial]],Filiais!A:B,2,FALSE)</f>
        <v>Ribeirão Preto</v>
      </c>
      <c r="J5864" s="2" t="str">
        <f>VLOOKUP(Sheet__29[[#This Row],[Cidade]],'Clientes'!C:D,2,FALSE)</f>
        <v>SP</v>
      </c>
      <c r="K5864" s="2" t="str">
        <f>VLOOKUP(Sheet__29[[#This Row],[Produto]],Produtos!B:C,2,FALSE)</f>
        <v>Notebook</v>
      </c>
      <c r="L5864" s="2" t="str">
        <f>VLOOKUP(Sheet__29[[#This Row],[Produto]],Produtos!B:D,3,FALSE)</f>
        <v>LG Brasil</v>
      </c>
      <c r="M5864" s="2">
        <f>VLOOKUP(Sheet__29[[#This Row],[Produto]],Estoque!A:B,2,FALSE)</f>
        <v>160</v>
      </c>
      <c r="N5864" s="5">
        <f>Sheet__29[[#This Row],[Qtd]]*Sheet__29[[#This Row],[Valor]]</f>
        <v>17845</v>
      </c>
      <c r="O5864" s="5">
        <f>Sheet__29[[#This Row],[Venda]]*(1-Sheet__29[[#This Row],[Desc]]/100)</f>
        <v>16952.75</v>
      </c>
      <c r="P5864"/>
    </row>
    <row r="5865" spans="1:16" x14ac:dyDescent="0.25">
      <c r="A5865">
        <v>105863</v>
      </c>
      <c r="B5865" s="1">
        <v>46204</v>
      </c>
      <c r="C5865" t="s">
        <v>515</v>
      </c>
      <c r="D5865" t="s">
        <v>1106</v>
      </c>
      <c r="E5865">
        <v>2</v>
      </c>
      <c r="F5865" s="4">
        <v>993</v>
      </c>
      <c r="G5865">
        <v>10</v>
      </c>
      <c r="H5865" t="s">
        <v>1019</v>
      </c>
      <c r="I5865" s="2" t="str">
        <f>VLOOKUP(Sheet__29[[#This Row],[Filial]],Filiais!A:B,2,FALSE)</f>
        <v>Osasco</v>
      </c>
      <c r="J5865" s="2" t="str">
        <f>VLOOKUP(Sheet__29[[#This Row],[Cidade]],'Clientes'!C:D,2,FALSE)</f>
        <v>SP</v>
      </c>
      <c r="K5865" s="2" t="str">
        <f>VLOOKUP(Sheet__29[[#This Row],[Produto]],Produtos!B:C,2,FALSE)</f>
        <v>Rede</v>
      </c>
      <c r="L5865" s="2" t="str">
        <f>VLOOKUP(Sheet__29[[#This Row],[Produto]],Produtos!B:D,3,FALSE)</f>
        <v>Logitech Brasil</v>
      </c>
      <c r="M5865" s="2">
        <f>VLOOKUP(Sheet__29[[#This Row],[Produto]],Estoque!A:B,2,FALSE)</f>
        <v>82</v>
      </c>
      <c r="N5865" s="5">
        <f>Sheet__29[[#This Row],[Qtd]]*Sheet__29[[#This Row],[Valor]]</f>
        <v>1986</v>
      </c>
      <c r="O5865" s="5">
        <f>Sheet__29[[#This Row],[Venda]]*(1-Sheet__29[[#This Row],[Desc]]/100)</f>
        <v>1787.4</v>
      </c>
      <c r="P5865"/>
    </row>
    <row r="5866" spans="1:16" x14ac:dyDescent="0.25">
      <c r="A5866">
        <v>105864</v>
      </c>
      <c r="B5866" s="1">
        <v>46204</v>
      </c>
      <c r="C5866" t="s">
        <v>27</v>
      </c>
      <c r="D5866" t="s">
        <v>1176</v>
      </c>
      <c r="E5866">
        <v>2</v>
      </c>
      <c r="F5866" s="4">
        <v>1108</v>
      </c>
      <c r="G5866">
        <v>10</v>
      </c>
      <c r="H5866" t="s">
        <v>1018</v>
      </c>
      <c r="I5866" s="2" t="str">
        <f>VLOOKUP(Sheet__29[[#This Row],[Filial]],Filiais!A:B,2,FALSE)</f>
        <v>Barueri</v>
      </c>
      <c r="J5866" s="2" t="str">
        <f>VLOOKUP(Sheet__29[[#This Row],[Cidade]],'Clientes'!C:D,2,FALSE)</f>
        <v>SP</v>
      </c>
      <c r="K5866" s="2" t="str">
        <f>VLOOKUP(Sheet__29[[#This Row],[Produto]],Produtos!B:C,2,FALSE)</f>
        <v>Rede</v>
      </c>
      <c r="L5866" s="2" t="str">
        <f>VLOOKUP(Sheet__29[[#This Row],[Produto]],Produtos!B:D,3,FALSE)</f>
        <v>LG Brasil</v>
      </c>
      <c r="M5866" s="2">
        <f>VLOOKUP(Sheet__29[[#This Row],[Produto]],Estoque!A:B,2,FALSE)</f>
        <v>75</v>
      </c>
      <c r="N5866" s="5">
        <f>Sheet__29[[#This Row],[Qtd]]*Sheet__29[[#This Row],[Valor]]</f>
        <v>2216</v>
      </c>
      <c r="O5866" s="5">
        <f>Sheet__29[[#This Row],[Venda]]*(1-Sheet__29[[#This Row],[Desc]]/100)</f>
        <v>1994.4</v>
      </c>
      <c r="P5866"/>
    </row>
    <row r="5867" spans="1:16" x14ac:dyDescent="0.25">
      <c r="A5867">
        <v>105865</v>
      </c>
      <c r="B5867" s="1">
        <v>46204</v>
      </c>
      <c r="C5867" t="s">
        <v>589</v>
      </c>
      <c r="D5867" t="s">
        <v>1112</v>
      </c>
      <c r="E5867">
        <v>5</v>
      </c>
      <c r="F5867" s="4">
        <v>2244</v>
      </c>
      <c r="G5867">
        <v>0</v>
      </c>
      <c r="H5867" t="s">
        <v>1018</v>
      </c>
      <c r="I5867" s="2" t="str">
        <f>VLOOKUP(Sheet__29[[#This Row],[Filial]],Filiais!A:B,2,FALSE)</f>
        <v>Barueri</v>
      </c>
      <c r="J5867" s="2" t="str">
        <f>VLOOKUP(Sheet__29[[#This Row],[Cidade]],'Clientes'!C:D,2,FALSE)</f>
        <v>SP</v>
      </c>
      <c r="K5867" s="2" t="str">
        <f>VLOOKUP(Sheet__29[[#This Row],[Produto]],Produtos!B:C,2,FALSE)</f>
        <v>Monitor</v>
      </c>
      <c r="L5867" s="2" t="str">
        <f>VLOOKUP(Sheet__29[[#This Row],[Produto]],Produtos!B:D,3,FALSE)</f>
        <v>Dell Brasil</v>
      </c>
      <c r="M5867" s="2">
        <f>VLOOKUP(Sheet__29[[#This Row],[Produto]],Estoque!A:B,2,FALSE)</f>
        <v>266</v>
      </c>
      <c r="N5867" s="5">
        <f>Sheet__29[[#This Row],[Qtd]]*Sheet__29[[#This Row],[Valor]]</f>
        <v>11220</v>
      </c>
      <c r="O5867" s="5">
        <f>Sheet__29[[#This Row],[Venda]]*(1-Sheet__29[[#This Row],[Desc]]/100)</f>
        <v>11220</v>
      </c>
      <c r="P5867"/>
    </row>
    <row r="5868" spans="1:16" x14ac:dyDescent="0.25">
      <c r="A5868">
        <v>105866</v>
      </c>
      <c r="B5868" s="1">
        <v>46204</v>
      </c>
      <c r="C5868" t="s">
        <v>65</v>
      </c>
      <c r="D5868" t="s">
        <v>1084</v>
      </c>
      <c r="E5868">
        <v>1</v>
      </c>
      <c r="F5868" s="4">
        <v>1996</v>
      </c>
      <c r="G5868">
        <v>0</v>
      </c>
      <c r="H5868" t="s">
        <v>1020</v>
      </c>
      <c r="I5868" s="2" t="str">
        <f>VLOOKUP(Sheet__29[[#This Row],[Filial]],Filiais!A:B,2,FALSE)</f>
        <v>Sorocaba</v>
      </c>
      <c r="J5868" s="2" t="str">
        <f>VLOOKUP(Sheet__29[[#This Row],[Cidade]],'Clientes'!C:D,2,FALSE)</f>
        <v>SP</v>
      </c>
      <c r="K5868" s="2" t="str">
        <f>VLOOKUP(Sheet__29[[#This Row],[Produto]],Produtos!B:C,2,FALSE)</f>
        <v>Monitor</v>
      </c>
      <c r="L5868" s="2" t="str">
        <f>VLOOKUP(Sheet__29[[#This Row],[Produto]],Produtos!B:D,3,FALSE)</f>
        <v>Logitech Brasil</v>
      </c>
      <c r="M5868" s="2">
        <f>VLOOKUP(Sheet__29[[#This Row],[Produto]],Estoque!A:B,2,FALSE)</f>
        <v>6</v>
      </c>
      <c r="N5868" s="5">
        <f>Sheet__29[[#This Row],[Qtd]]*Sheet__29[[#This Row],[Valor]]</f>
        <v>1996</v>
      </c>
      <c r="O5868" s="5">
        <f>Sheet__29[[#This Row],[Venda]]*(1-Sheet__29[[#This Row],[Desc]]/100)</f>
        <v>1996</v>
      </c>
      <c r="P5868"/>
    </row>
    <row r="5869" spans="1:16" x14ac:dyDescent="0.25">
      <c r="A5869">
        <v>105867</v>
      </c>
      <c r="B5869" s="1">
        <v>46204</v>
      </c>
      <c r="C5869" t="s">
        <v>498</v>
      </c>
      <c r="D5869" t="s">
        <v>1033</v>
      </c>
      <c r="E5869">
        <v>4</v>
      </c>
      <c r="F5869" s="4">
        <v>555</v>
      </c>
      <c r="G5869">
        <v>5</v>
      </c>
      <c r="H5869" t="s">
        <v>1021</v>
      </c>
      <c r="I5869" s="2" t="str">
        <f>VLOOKUP(Sheet__29[[#This Row],[Filial]],Filiais!A:B,2,FALSE)</f>
        <v>Jundiaí</v>
      </c>
      <c r="J5869" s="2" t="str">
        <f>VLOOKUP(Sheet__29[[#This Row],[Cidade]],'Clientes'!C:D,2,FALSE)</f>
        <v>SP</v>
      </c>
      <c r="K5869" s="2" t="str">
        <f>VLOOKUP(Sheet__29[[#This Row],[Produto]],Produtos!B:C,2,FALSE)</f>
        <v>Periférico</v>
      </c>
      <c r="L5869" s="2" t="str">
        <f>VLOOKUP(Sheet__29[[#This Row],[Produto]],Produtos!B:D,3,FALSE)</f>
        <v>Dell Brasil</v>
      </c>
      <c r="M5869" s="2">
        <f>VLOOKUP(Sheet__29[[#This Row],[Produto]],Estoque!A:B,2,FALSE)</f>
        <v>201</v>
      </c>
      <c r="N5869" s="5">
        <f>Sheet__29[[#This Row],[Qtd]]*Sheet__29[[#This Row],[Valor]]</f>
        <v>2220</v>
      </c>
      <c r="O5869" s="5">
        <f>Sheet__29[[#This Row],[Venda]]*(1-Sheet__29[[#This Row],[Desc]]/100)</f>
        <v>2109</v>
      </c>
      <c r="P5869"/>
    </row>
    <row r="5870" spans="1:16" x14ac:dyDescent="0.25">
      <c r="A5870">
        <v>105868</v>
      </c>
      <c r="B5870" s="1">
        <v>46204</v>
      </c>
      <c r="C5870" t="s">
        <v>560</v>
      </c>
      <c r="D5870" t="s">
        <v>1126</v>
      </c>
      <c r="E5870">
        <v>4</v>
      </c>
      <c r="F5870" s="4">
        <v>1746</v>
      </c>
      <c r="G5870">
        <v>5</v>
      </c>
      <c r="H5870" t="s">
        <v>1025</v>
      </c>
      <c r="I5870" s="2" t="str">
        <f>VLOOKUP(Sheet__29[[#This Row],[Filial]],Filiais!A:B,2,FALSE)</f>
        <v>São José dos Campos</v>
      </c>
      <c r="J5870" s="2" t="str">
        <f>VLOOKUP(Sheet__29[[#This Row],[Cidade]],'Clientes'!C:D,2,FALSE)</f>
        <v>SP</v>
      </c>
      <c r="K5870" s="2" t="str">
        <f>VLOOKUP(Sheet__29[[#This Row],[Produto]],Produtos!B:C,2,FALSE)</f>
        <v>Periférico</v>
      </c>
      <c r="L5870" s="2" t="str">
        <f>VLOOKUP(Sheet__29[[#This Row],[Produto]],Produtos!B:D,3,FALSE)</f>
        <v>Logitech Brasil</v>
      </c>
      <c r="M5870" s="2">
        <f>VLOOKUP(Sheet__29[[#This Row],[Produto]],Estoque!A:B,2,FALSE)</f>
        <v>52</v>
      </c>
      <c r="N5870" s="5">
        <f>Sheet__29[[#This Row],[Qtd]]*Sheet__29[[#This Row],[Valor]]</f>
        <v>6984</v>
      </c>
      <c r="O5870" s="5">
        <f>Sheet__29[[#This Row],[Venda]]*(1-Sheet__29[[#This Row],[Desc]]/100)</f>
        <v>6634.7999999999993</v>
      </c>
      <c r="P5870"/>
    </row>
    <row r="5871" spans="1:16" x14ac:dyDescent="0.25">
      <c r="A5871">
        <v>105869</v>
      </c>
      <c r="B5871" s="1">
        <v>46204</v>
      </c>
      <c r="C5871" t="s">
        <v>171</v>
      </c>
      <c r="D5871" t="s">
        <v>1123</v>
      </c>
      <c r="E5871">
        <v>4</v>
      </c>
      <c r="F5871" s="4">
        <v>4552</v>
      </c>
      <c r="G5871">
        <v>5</v>
      </c>
      <c r="H5871" t="s">
        <v>1018</v>
      </c>
      <c r="I5871" s="2" t="str">
        <f>VLOOKUP(Sheet__29[[#This Row],[Filial]],Filiais!A:B,2,FALSE)</f>
        <v>Barueri</v>
      </c>
      <c r="J5871" s="2" t="str">
        <f>VLOOKUP(Sheet__29[[#This Row],[Cidade]],'Clientes'!C:D,2,FALSE)</f>
        <v>SP</v>
      </c>
      <c r="K5871" s="2" t="str">
        <f>VLOOKUP(Sheet__29[[#This Row],[Produto]],Produtos!B:C,2,FALSE)</f>
        <v>Periférico</v>
      </c>
      <c r="L5871" s="2" t="str">
        <f>VLOOKUP(Sheet__29[[#This Row],[Produto]],Produtos!B:D,3,FALSE)</f>
        <v>Dell Brasil</v>
      </c>
      <c r="M5871" s="2">
        <f>VLOOKUP(Sheet__29[[#This Row],[Produto]],Estoque!A:B,2,FALSE)</f>
        <v>89</v>
      </c>
      <c r="N5871" s="5">
        <f>Sheet__29[[#This Row],[Qtd]]*Sheet__29[[#This Row],[Valor]]</f>
        <v>18208</v>
      </c>
      <c r="O5871" s="5">
        <f>Sheet__29[[#This Row],[Venda]]*(1-Sheet__29[[#This Row],[Desc]]/100)</f>
        <v>17297.599999999999</v>
      </c>
      <c r="P5871"/>
    </row>
    <row r="5872" spans="1:16" x14ac:dyDescent="0.25">
      <c r="A5872">
        <v>105870</v>
      </c>
      <c r="B5872" s="1">
        <v>46204</v>
      </c>
      <c r="C5872" t="s">
        <v>748</v>
      </c>
      <c r="D5872" t="s">
        <v>1139</v>
      </c>
      <c r="E5872">
        <v>4</v>
      </c>
      <c r="F5872" s="4">
        <v>1194</v>
      </c>
      <c r="G5872">
        <v>0</v>
      </c>
      <c r="H5872" t="s">
        <v>1020</v>
      </c>
      <c r="I5872" s="2" t="str">
        <f>VLOOKUP(Sheet__29[[#This Row],[Filial]],Filiais!A:B,2,FALSE)</f>
        <v>Sorocaba</v>
      </c>
      <c r="J5872" s="2" t="str">
        <f>VLOOKUP(Sheet__29[[#This Row],[Cidade]],'Clientes'!C:D,2,FALSE)</f>
        <v>SP</v>
      </c>
      <c r="K5872" s="2" t="str">
        <f>VLOOKUP(Sheet__29[[#This Row],[Produto]],Produtos!B:C,2,FALSE)</f>
        <v>Monitor</v>
      </c>
      <c r="L5872" s="2" t="str">
        <f>VLOOKUP(Sheet__29[[#This Row],[Produto]],Produtos!B:D,3,FALSE)</f>
        <v>LG Brasil</v>
      </c>
      <c r="M5872" s="2">
        <f>VLOOKUP(Sheet__29[[#This Row],[Produto]],Estoque!A:B,2,FALSE)</f>
        <v>193</v>
      </c>
      <c r="N5872" s="5">
        <f>Sheet__29[[#This Row],[Qtd]]*Sheet__29[[#This Row],[Valor]]</f>
        <v>4776</v>
      </c>
      <c r="O5872" s="5">
        <f>Sheet__29[[#This Row],[Venda]]*(1-Sheet__29[[#This Row],[Desc]]/100)</f>
        <v>4776</v>
      </c>
      <c r="P5872"/>
    </row>
    <row r="5873" spans="1:16" x14ac:dyDescent="0.25">
      <c r="A5873">
        <v>105871</v>
      </c>
      <c r="B5873" s="1">
        <v>46204</v>
      </c>
      <c r="C5873" t="s">
        <v>908</v>
      </c>
      <c r="D5873" t="s">
        <v>1086</v>
      </c>
      <c r="E5873">
        <v>3</v>
      </c>
      <c r="F5873" s="4">
        <v>3670</v>
      </c>
      <c r="G5873">
        <v>0</v>
      </c>
      <c r="H5873" t="s">
        <v>1017</v>
      </c>
      <c r="I5873" s="2" t="str">
        <f>VLOOKUP(Sheet__29[[#This Row],[Filial]],Filiais!A:B,2,FALSE)</f>
        <v>Campinas</v>
      </c>
      <c r="J5873" s="2" t="str">
        <f>VLOOKUP(Sheet__29[[#This Row],[Cidade]],'Clientes'!C:D,2,FALSE)</f>
        <v>SP</v>
      </c>
      <c r="K5873" s="2" t="str">
        <f>VLOOKUP(Sheet__29[[#This Row],[Produto]],Produtos!B:C,2,FALSE)</f>
        <v>Monitor</v>
      </c>
      <c r="L5873" s="2" t="str">
        <f>VLOOKUP(Sheet__29[[#This Row],[Produto]],Produtos!B:D,3,FALSE)</f>
        <v>Logitech Brasil</v>
      </c>
      <c r="M5873" s="2">
        <f>VLOOKUP(Sheet__29[[#This Row],[Produto]],Estoque!A:B,2,FALSE)</f>
        <v>223</v>
      </c>
      <c r="N5873" s="5">
        <f>Sheet__29[[#This Row],[Qtd]]*Sheet__29[[#This Row],[Valor]]</f>
        <v>11010</v>
      </c>
      <c r="O5873" s="5">
        <f>Sheet__29[[#This Row],[Venda]]*(1-Sheet__29[[#This Row],[Desc]]/100)</f>
        <v>11010</v>
      </c>
      <c r="P5873"/>
    </row>
    <row r="5874" spans="1:16" x14ac:dyDescent="0.25">
      <c r="A5874">
        <v>105872</v>
      </c>
      <c r="B5874" s="1">
        <v>46204</v>
      </c>
      <c r="C5874" t="s">
        <v>845</v>
      </c>
      <c r="D5874" t="s">
        <v>1079</v>
      </c>
      <c r="E5874">
        <v>1</v>
      </c>
      <c r="F5874" s="4">
        <v>2945</v>
      </c>
      <c r="G5874">
        <v>10</v>
      </c>
      <c r="H5874" t="s">
        <v>1025</v>
      </c>
      <c r="I5874" s="2" t="str">
        <f>VLOOKUP(Sheet__29[[#This Row],[Filial]],Filiais!A:B,2,FALSE)</f>
        <v>São José dos Campos</v>
      </c>
      <c r="J5874" s="2" t="str">
        <f>VLOOKUP(Sheet__29[[#This Row],[Cidade]],'Clientes'!C:D,2,FALSE)</f>
        <v>SP</v>
      </c>
      <c r="K5874" s="2" t="str">
        <f>VLOOKUP(Sheet__29[[#This Row],[Produto]],Produtos!B:C,2,FALSE)</f>
        <v>Monitor</v>
      </c>
      <c r="L5874" s="2" t="str">
        <f>VLOOKUP(Sheet__29[[#This Row],[Produto]],Produtos!B:D,3,FALSE)</f>
        <v>Lenovo Brasil</v>
      </c>
      <c r="M5874" s="2">
        <f>VLOOKUP(Sheet__29[[#This Row],[Produto]],Estoque!A:B,2,FALSE)</f>
        <v>235</v>
      </c>
      <c r="N5874" s="5">
        <f>Sheet__29[[#This Row],[Qtd]]*Sheet__29[[#This Row],[Valor]]</f>
        <v>2945</v>
      </c>
      <c r="O5874" s="5">
        <f>Sheet__29[[#This Row],[Venda]]*(1-Sheet__29[[#This Row],[Desc]]/100)</f>
        <v>2650.5</v>
      </c>
      <c r="P5874"/>
    </row>
    <row r="5875" spans="1:16" x14ac:dyDescent="0.25">
      <c r="A5875">
        <v>105873</v>
      </c>
      <c r="B5875" s="1">
        <v>46204</v>
      </c>
      <c r="C5875" t="s">
        <v>892</v>
      </c>
      <c r="D5875" t="s">
        <v>1083</v>
      </c>
      <c r="E5875">
        <v>2</v>
      </c>
      <c r="F5875" s="4">
        <v>4159</v>
      </c>
      <c r="G5875">
        <v>5</v>
      </c>
      <c r="H5875" t="s">
        <v>1023</v>
      </c>
      <c r="I5875" s="2" t="str">
        <f>VLOOKUP(Sheet__29[[#This Row],[Filial]],Filiais!A:B,2,FALSE)</f>
        <v>Bauru</v>
      </c>
      <c r="J5875" s="2" t="str">
        <f>VLOOKUP(Sheet__29[[#This Row],[Cidade]],'Clientes'!C:D,2,FALSE)</f>
        <v>SP</v>
      </c>
      <c r="K5875" s="2" t="str">
        <f>VLOOKUP(Sheet__29[[#This Row],[Produto]],Produtos!B:C,2,FALSE)</f>
        <v>Rede</v>
      </c>
      <c r="L5875" s="2" t="str">
        <f>VLOOKUP(Sheet__29[[#This Row],[Produto]],Produtos!B:D,3,FALSE)</f>
        <v>Lenovo Brasil</v>
      </c>
      <c r="M5875" s="2">
        <f>VLOOKUP(Sheet__29[[#This Row],[Produto]],Estoque!A:B,2,FALSE)</f>
        <v>274</v>
      </c>
      <c r="N5875" s="5">
        <f>Sheet__29[[#This Row],[Qtd]]*Sheet__29[[#This Row],[Valor]]</f>
        <v>8318</v>
      </c>
      <c r="O5875" s="5">
        <f>Sheet__29[[#This Row],[Venda]]*(1-Sheet__29[[#This Row],[Desc]]/100)</f>
        <v>7902.0999999999995</v>
      </c>
      <c r="P5875"/>
    </row>
    <row r="5876" spans="1:16" x14ac:dyDescent="0.25">
      <c r="A5876">
        <v>105874</v>
      </c>
      <c r="B5876" s="1">
        <v>46204</v>
      </c>
      <c r="C5876" t="s">
        <v>897</v>
      </c>
      <c r="D5876" t="s">
        <v>1158</v>
      </c>
      <c r="E5876">
        <v>5</v>
      </c>
      <c r="F5876" s="4">
        <v>468</v>
      </c>
      <c r="G5876">
        <v>5</v>
      </c>
      <c r="H5876" t="s">
        <v>1019</v>
      </c>
      <c r="I5876" s="2" t="str">
        <f>VLOOKUP(Sheet__29[[#This Row],[Filial]],Filiais!A:B,2,FALSE)</f>
        <v>Osasco</v>
      </c>
      <c r="J5876" s="2" t="str">
        <f>VLOOKUP(Sheet__29[[#This Row],[Cidade]],'Clientes'!C:D,2,FALSE)</f>
        <v>SP</v>
      </c>
      <c r="K5876" s="2" t="str">
        <f>VLOOKUP(Sheet__29[[#This Row],[Produto]],Produtos!B:C,2,FALSE)</f>
        <v>Rede</v>
      </c>
      <c r="L5876" s="2" t="str">
        <f>VLOOKUP(Sheet__29[[#This Row],[Produto]],Produtos!B:D,3,FALSE)</f>
        <v>Dell Brasil</v>
      </c>
      <c r="M5876" s="2">
        <f>VLOOKUP(Sheet__29[[#This Row],[Produto]],Estoque!A:B,2,FALSE)</f>
        <v>137</v>
      </c>
      <c r="N5876" s="5">
        <f>Sheet__29[[#This Row],[Qtd]]*Sheet__29[[#This Row],[Valor]]</f>
        <v>2340</v>
      </c>
      <c r="O5876" s="5">
        <f>Sheet__29[[#This Row],[Venda]]*(1-Sheet__29[[#This Row],[Desc]]/100)</f>
        <v>2223</v>
      </c>
      <c r="P5876"/>
    </row>
    <row r="5877" spans="1:16" x14ac:dyDescent="0.25">
      <c r="A5877">
        <v>105875</v>
      </c>
      <c r="B5877" s="1">
        <v>46204</v>
      </c>
      <c r="C5877" t="s">
        <v>432</v>
      </c>
      <c r="D5877" t="s">
        <v>1153</v>
      </c>
      <c r="E5877">
        <v>3</v>
      </c>
      <c r="F5877" s="4">
        <v>116</v>
      </c>
      <c r="G5877">
        <v>5</v>
      </c>
      <c r="H5877" t="s">
        <v>1021</v>
      </c>
      <c r="I5877" s="2" t="str">
        <f>VLOOKUP(Sheet__29[[#This Row],[Filial]],Filiais!A:B,2,FALSE)</f>
        <v>Jundiaí</v>
      </c>
      <c r="J5877" s="2" t="str">
        <f>VLOOKUP(Sheet__29[[#This Row],[Cidade]],'Clientes'!C:D,2,FALSE)</f>
        <v>SP</v>
      </c>
      <c r="K5877" s="2" t="str">
        <f>VLOOKUP(Sheet__29[[#This Row],[Produto]],Produtos!B:C,2,FALSE)</f>
        <v>Armazenamento</v>
      </c>
      <c r="L5877" s="2" t="str">
        <f>VLOOKUP(Sheet__29[[#This Row],[Produto]],Produtos!B:D,3,FALSE)</f>
        <v>LG Brasil</v>
      </c>
      <c r="M5877" s="2">
        <f>VLOOKUP(Sheet__29[[#This Row],[Produto]],Estoque!A:B,2,FALSE)</f>
        <v>93</v>
      </c>
      <c r="N5877" s="5">
        <f>Sheet__29[[#This Row],[Qtd]]*Sheet__29[[#This Row],[Valor]]</f>
        <v>348</v>
      </c>
      <c r="O5877" s="5">
        <f>Sheet__29[[#This Row],[Venda]]*(1-Sheet__29[[#This Row],[Desc]]/100)</f>
        <v>330.59999999999997</v>
      </c>
      <c r="P5877"/>
    </row>
    <row r="5878" spans="1:16" x14ac:dyDescent="0.25">
      <c r="A5878">
        <v>105876</v>
      </c>
      <c r="B5878" s="1">
        <v>46204</v>
      </c>
      <c r="C5878" t="s">
        <v>888</v>
      </c>
      <c r="D5878" t="s">
        <v>1033</v>
      </c>
      <c r="E5878">
        <v>4</v>
      </c>
      <c r="F5878" s="4">
        <v>2165</v>
      </c>
      <c r="G5878">
        <v>5</v>
      </c>
      <c r="H5878" t="s">
        <v>1023</v>
      </c>
      <c r="I5878" s="2" t="str">
        <f>VLOOKUP(Sheet__29[[#This Row],[Filial]],Filiais!A:B,2,FALSE)</f>
        <v>Bauru</v>
      </c>
      <c r="J5878" s="2" t="str">
        <f>VLOOKUP(Sheet__29[[#This Row],[Cidade]],'Clientes'!C:D,2,FALSE)</f>
        <v>SP</v>
      </c>
      <c r="K5878" s="2" t="str">
        <f>VLOOKUP(Sheet__29[[#This Row],[Produto]],Produtos!B:C,2,FALSE)</f>
        <v>Periférico</v>
      </c>
      <c r="L5878" s="2" t="str">
        <f>VLOOKUP(Sheet__29[[#This Row],[Produto]],Produtos!B:D,3,FALSE)</f>
        <v>Dell Brasil</v>
      </c>
      <c r="M5878" s="2">
        <f>VLOOKUP(Sheet__29[[#This Row],[Produto]],Estoque!A:B,2,FALSE)</f>
        <v>201</v>
      </c>
      <c r="N5878" s="5">
        <f>Sheet__29[[#This Row],[Qtd]]*Sheet__29[[#This Row],[Valor]]</f>
        <v>8660</v>
      </c>
      <c r="O5878" s="5">
        <f>Sheet__29[[#This Row],[Venda]]*(1-Sheet__29[[#This Row],[Desc]]/100)</f>
        <v>8227</v>
      </c>
      <c r="P5878"/>
    </row>
    <row r="5879" spans="1:16" x14ac:dyDescent="0.25">
      <c r="A5879">
        <v>105877</v>
      </c>
      <c r="B5879" s="1">
        <v>46204</v>
      </c>
      <c r="C5879" t="s">
        <v>754</v>
      </c>
      <c r="D5879" t="s">
        <v>1147</v>
      </c>
      <c r="E5879">
        <v>2</v>
      </c>
      <c r="F5879" s="4">
        <v>4900</v>
      </c>
      <c r="G5879">
        <v>0</v>
      </c>
      <c r="H5879" t="s">
        <v>1016</v>
      </c>
      <c r="I5879" s="2" t="str">
        <f>VLOOKUP(Sheet__29[[#This Row],[Filial]],Filiais!A:B,2,FALSE)</f>
        <v>São Paulo</v>
      </c>
      <c r="J5879" s="2" t="str">
        <f>VLOOKUP(Sheet__29[[#This Row],[Cidade]],'Clientes'!C:D,2,FALSE)</f>
        <v>SP</v>
      </c>
      <c r="K5879" s="2" t="str">
        <f>VLOOKUP(Sheet__29[[#This Row],[Produto]],Produtos!B:C,2,FALSE)</f>
        <v>Monitor</v>
      </c>
      <c r="L5879" s="2" t="str">
        <f>VLOOKUP(Sheet__29[[#This Row],[Produto]],Produtos!B:D,3,FALSE)</f>
        <v>Lenovo Brasil</v>
      </c>
      <c r="M5879" s="2">
        <f>VLOOKUP(Sheet__29[[#This Row],[Produto]],Estoque!A:B,2,FALSE)</f>
        <v>143</v>
      </c>
      <c r="N5879" s="5">
        <f>Sheet__29[[#This Row],[Qtd]]*Sheet__29[[#This Row],[Valor]]</f>
        <v>9800</v>
      </c>
      <c r="O5879" s="5">
        <f>Sheet__29[[#This Row],[Venda]]*(1-Sheet__29[[#This Row],[Desc]]/100)</f>
        <v>9800</v>
      </c>
      <c r="P5879"/>
    </row>
    <row r="5880" spans="1:16" x14ac:dyDescent="0.25">
      <c r="A5880">
        <v>105878</v>
      </c>
      <c r="B5880" s="1">
        <v>46204</v>
      </c>
      <c r="C5880" t="s">
        <v>270</v>
      </c>
      <c r="D5880" t="s">
        <v>1135</v>
      </c>
      <c r="E5880">
        <v>1</v>
      </c>
      <c r="F5880" s="4">
        <v>4600</v>
      </c>
      <c r="G5880">
        <v>0</v>
      </c>
      <c r="H5880" t="s">
        <v>1019</v>
      </c>
      <c r="I5880" s="2" t="str">
        <f>VLOOKUP(Sheet__29[[#This Row],[Filial]],Filiais!A:B,2,FALSE)</f>
        <v>Osasco</v>
      </c>
      <c r="J5880" s="2" t="str">
        <f>VLOOKUP(Sheet__29[[#This Row],[Cidade]],'Clientes'!C:D,2,FALSE)</f>
        <v>SP</v>
      </c>
      <c r="K5880" s="2" t="str">
        <f>VLOOKUP(Sheet__29[[#This Row],[Produto]],Produtos!B:C,2,FALSE)</f>
        <v>Monitor</v>
      </c>
      <c r="L5880" s="2" t="str">
        <f>VLOOKUP(Sheet__29[[#This Row],[Produto]],Produtos!B:D,3,FALSE)</f>
        <v>LG Brasil</v>
      </c>
      <c r="M5880" s="2">
        <f>VLOOKUP(Sheet__29[[#This Row],[Produto]],Estoque!A:B,2,FALSE)</f>
        <v>142</v>
      </c>
      <c r="N5880" s="5">
        <f>Sheet__29[[#This Row],[Qtd]]*Sheet__29[[#This Row],[Valor]]</f>
        <v>4600</v>
      </c>
      <c r="O5880" s="5">
        <f>Sheet__29[[#This Row],[Venda]]*(1-Sheet__29[[#This Row],[Desc]]/100)</f>
        <v>4600</v>
      </c>
      <c r="P5880"/>
    </row>
    <row r="5881" spans="1:16" x14ac:dyDescent="0.25">
      <c r="A5881">
        <v>105879</v>
      </c>
      <c r="B5881" s="1">
        <v>46204</v>
      </c>
      <c r="C5881" t="s">
        <v>982</v>
      </c>
      <c r="D5881" t="s">
        <v>1144</v>
      </c>
      <c r="E5881">
        <v>5</v>
      </c>
      <c r="F5881" s="4">
        <v>2471</v>
      </c>
      <c r="G5881">
        <v>10</v>
      </c>
      <c r="H5881" t="s">
        <v>1021</v>
      </c>
      <c r="I5881" s="2" t="str">
        <f>VLOOKUP(Sheet__29[[#This Row],[Filial]],Filiais!A:B,2,FALSE)</f>
        <v>Jundiaí</v>
      </c>
      <c r="J5881" s="2" t="str">
        <f>VLOOKUP(Sheet__29[[#This Row],[Cidade]],'Clientes'!C:D,2,FALSE)</f>
        <v>SP</v>
      </c>
      <c r="K5881" s="2" t="str">
        <f>VLOOKUP(Sheet__29[[#This Row],[Produto]],Produtos!B:C,2,FALSE)</f>
        <v>Monitor</v>
      </c>
      <c r="L5881" s="2" t="str">
        <f>VLOOKUP(Sheet__29[[#This Row],[Produto]],Produtos!B:D,3,FALSE)</f>
        <v>LG Brasil</v>
      </c>
      <c r="M5881" s="2">
        <f>VLOOKUP(Sheet__29[[#This Row],[Produto]],Estoque!A:B,2,FALSE)</f>
        <v>91</v>
      </c>
      <c r="N5881" s="5">
        <f>Sheet__29[[#This Row],[Qtd]]*Sheet__29[[#This Row],[Valor]]</f>
        <v>12355</v>
      </c>
      <c r="O5881" s="5">
        <f>Sheet__29[[#This Row],[Venda]]*(1-Sheet__29[[#This Row],[Desc]]/100)</f>
        <v>11119.5</v>
      </c>
      <c r="P5881"/>
    </row>
    <row r="5882" spans="1:16" x14ac:dyDescent="0.25">
      <c r="A5882">
        <v>105880</v>
      </c>
      <c r="B5882" s="1">
        <v>46204</v>
      </c>
      <c r="C5882" t="s">
        <v>479</v>
      </c>
      <c r="D5882" t="s">
        <v>1071</v>
      </c>
      <c r="E5882">
        <v>4</v>
      </c>
      <c r="F5882" s="4">
        <v>4479</v>
      </c>
      <c r="G5882">
        <v>5</v>
      </c>
      <c r="H5882" t="s">
        <v>1018</v>
      </c>
      <c r="I5882" s="2" t="str">
        <f>VLOOKUP(Sheet__29[[#This Row],[Filial]],Filiais!A:B,2,FALSE)</f>
        <v>Barueri</v>
      </c>
      <c r="J5882" s="2" t="str">
        <f>VLOOKUP(Sheet__29[[#This Row],[Cidade]],'Clientes'!C:D,2,FALSE)</f>
        <v>SP</v>
      </c>
      <c r="K5882" s="2" t="str">
        <f>VLOOKUP(Sheet__29[[#This Row],[Produto]],Produtos!B:C,2,FALSE)</f>
        <v>Armazenamento</v>
      </c>
      <c r="L5882" s="2" t="str">
        <f>VLOOKUP(Sheet__29[[#This Row],[Produto]],Produtos!B:D,3,FALSE)</f>
        <v>Lenovo Brasil</v>
      </c>
      <c r="M5882" s="2">
        <f>VLOOKUP(Sheet__29[[#This Row],[Produto]],Estoque!A:B,2,FALSE)</f>
        <v>147</v>
      </c>
      <c r="N5882" s="5">
        <f>Sheet__29[[#This Row],[Qtd]]*Sheet__29[[#This Row],[Valor]]</f>
        <v>17916</v>
      </c>
      <c r="O5882" s="5">
        <f>Sheet__29[[#This Row],[Venda]]*(1-Sheet__29[[#This Row],[Desc]]/100)</f>
        <v>17020.2</v>
      </c>
      <c r="P5882"/>
    </row>
    <row r="5883" spans="1:16" x14ac:dyDescent="0.25">
      <c r="A5883">
        <v>105881</v>
      </c>
      <c r="B5883" s="1">
        <v>46204</v>
      </c>
      <c r="C5883" t="s">
        <v>741</v>
      </c>
      <c r="D5883" t="s">
        <v>1094</v>
      </c>
      <c r="E5883">
        <v>2</v>
      </c>
      <c r="F5883" s="4">
        <v>1300</v>
      </c>
      <c r="G5883">
        <v>0</v>
      </c>
      <c r="H5883" t="s">
        <v>1019</v>
      </c>
      <c r="I5883" s="2" t="str">
        <f>VLOOKUP(Sheet__29[[#This Row],[Filial]],Filiais!A:B,2,FALSE)</f>
        <v>Osasco</v>
      </c>
      <c r="J5883" s="2" t="str">
        <f>VLOOKUP(Sheet__29[[#This Row],[Cidade]],'Clientes'!C:D,2,FALSE)</f>
        <v>SP</v>
      </c>
      <c r="K5883" s="2" t="str">
        <f>VLOOKUP(Sheet__29[[#This Row],[Produto]],Produtos!B:C,2,FALSE)</f>
        <v>Rede</v>
      </c>
      <c r="L5883" s="2" t="str">
        <f>VLOOKUP(Sheet__29[[#This Row],[Produto]],Produtos!B:D,3,FALSE)</f>
        <v>Lenovo Brasil</v>
      </c>
      <c r="M5883" s="2">
        <f>VLOOKUP(Sheet__29[[#This Row],[Produto]],Estoque!A:B,2,FALSE)</f>
        <v>213</v>
      </c>
      <c r="N5883" s="5">
        <f>Sheet__29[[#This Row],[Qtd]]*Sheet__29[[#This Row],[Valor]]</f>
        <v>2600</v>
      </c>
      <c r="O5883" s="5">
        <f>Sheet__29[[#This Row],[Venda]]*(1-Sheet__29[[#This Row],[Desc]]/100)</f>
        <v>2600</v>
      </c>
      <c r="P5883"/>
    </row>
    <row r="5884" spans="1:16" x14ac:dyDescent="0.25">
      <c r="A5884">
        <v>105882</v>
      </c>
      <c r="B5884" s="1">
        <v>46204</v>
      </c>
      <c r="C5884" t="s">
        <v>409</v>
      </c>
      <c r="D5884" t="s">
        <v>1033</v>
      </c>
      <c r="E5884">
        <v>1</v>
      </c>
      <c r="F5884" s="4">
        <v>3860</v>
      </c>
      <c r="G5884">
        <v>10</v>
      </c>
      <c r="H5884" t="s">
        <v>1020</v>
      </c>
      <c r="I5884" s="2" t="str">
        <f>VLOOKUP(Sheet__29[[#This Row],[Filial]],Filiais!A:B,2,FALSE)</f>
        <v>Sorocaba</v>
      </c>
      <c r="J5884" s="2" t="str">
        <f>VLOOKUP(Sheet__29[[#This Row],[Cidade]],'Clientes'!C:D,2,FALSE)</f>
        <v>SP</v>
      </c>
      <c r="K5884" s="2" t="str">
        <f>VLOOKUP(Sheet__29[[#This Row],[Produto]],Produtos!B:C,2,FALSE)</f>
        <v>Periférico</v>
      </c>
      <c r="L5884" s="2" t="str">
        <f>VLOOKUP(Sheet__29[[#This Row],[Produto]],Produtos!B:D,3,FALSE)</f>
        <v>Dell Brasil</v>
      </c>
      <c r="M5884" s="2">
        <f>VLOOKUP(Sheet__29[[#This Row],[Produto]],Estoque!A:B,2,FALSE)</f>
        <v>201</v>
      </c>
      <c r="N5884" s="5">
        <f>Sheet__29[[#This Row],[Qtd]]*Sheet__29[[#This Row],[Valor]]</f>
        <v>3860</v>
      </c>
      <c r="O5884" s="5">
        <f>Sheet__29[[#This Row],[Venda]]*(1-Sheet__29[[#This Row],[Desc]]/100)</f>
        <v>3474</v>
      </c>
      <c r="P5884"/>
    </row>
    <row r="5885" spans="1:16" x14ac:dyDescent="0.25">
      <c r="A5885">
        <v>105883</v>
      </c>
      <c r="B5885" s="1">
        <v>46204</v>
      </c>
      <c r="C5885" t="s">
        <v>404</v>
      </c>
      <c r="D5885" t="s">
        <v>1128</v>
      </c>
      <c r="E5885">
        <v>4</v>
      </c>
      <c r="F5885" s="4">
        <v>4859</v>
      </c>
      <c r="G5885">
        <v>10</v>
      </c>
      <c r="H5885" t="s">
        <v>1019</v>
      </c>
      <c r="I5885" s="2" t="str">
        <f>VLOOKUP(Sheet__29[[#This Row],[Filial]],Filiais!A:B,2,FALSE)</f>
        <v>Osasco</v>
      </c>
      <c r="J5885" s="2" t="str">
        <f>VLOOKUP(Sheet__29[[#This Row],[Cidade]],'Clientes'!C:D,2,FALSE)</f>
        <v>SP</v>
      </c>
      <c r="K5885" s="2" t="str">
        <f>VLOOKUP(Sheet__29[[#This Row],[Produto]],Produtos!B:C,2,FALSE)</f>
        <v>Rede</v>
      </c>
      <c r="L5885" s="2" t="str">
        <f>VLOOKUP(Sheet__29[[#This Row],[Produto]],Produtos!B:D,3,FALSE)</f>
        <v>Logitech Brasil</v>
      </c>
      <c r="M5885" s="2">
        <f>VLOOKUP(Sheet__29[[#This Row],[Produto]],Estoque!A:B,2,FALSE)</f>
        <v>146</v>
      </c>
      <c r="N5885" s="5">
        <f>Sheet__29[[#This Row],[Qtd]]*Sheet__29[[#This Row],[Valor]]</f>
        <v>19436</v>
      </c>
      <c r="O5885" s="5">
        <f>Sheet__29[[#This Row],[Venda]]*(1-Sheet__29[[#This Row],[Desc]]/100)</f>
        <v>17492.400000000001</v>
      </c>
      <c r="P5885"/>
    </row>
    <row r="5886" spans="1:16" x14ac:dyDescent="0.25">
      <c r="A5886">
        <v>105884</v>
      </c>
      <c r="B5886" s="1">
        <v>46204</v>
      </c>
      <c r="C5886" t="s">
        <v>697</v>
      </c>
      <c r="D5886" t="s">
        <v>1111</v>
      </c>
      <c r="E5886">
        <v>4</v>
      </c>
      <c r="F5886" s="4">
        <v>1568</v>
      </c>
      <c r="G5886">
        <v>10</v>
      </c>
      <c r="H5886" t="s">
        <v>1019</v>
      </c>
      <c r="I5886" s="2" t="str">
        <f>VLOOKUP(Sheet__29[[#This Row],[Filial]],Filiais!A:B,2,FALSE)</f>
        <v>Osasco</v>
      </c>
      <c r="J5886" s="2" t="str">
        <f>VLOOKUP(Sheet__29[[#This Row],[Cidade]],'Clientes'!C:D,2,FALSE)</f>
        <v>SP</v>
      </c>
      <c r="K5886" s="2" t="str">
        <f>VLOOKUP(Sheet__29[[#This Row],[Produto]],Produtos!B:C,2,FALSE)</f>
        <v>Notebook</v>
      </c>
      <c r="L5886" s="2" t="str">
        <f>VLOOKUP(Sheet__29[[#This Row],[Produto]],Produtos!B:D,3,FALSE)</f>
        <v>Kingston Brasil</v>
      </c>
      <c r="M5886" s="2">
        <f>VLOOKUP(Sheet__29[[#This Row],[Produto]],Estoque!A:B,2,FALSE)</f>
        <v>244</v>
      </c>
      <c r="N5886" s="5">
        <f>Sheet__29[[#This Row],[Qtd]]*Sheet__29[[#This Row],[Valor]]</f>
        <v>6272</v>
      </c>
      <c r="O5886" s="5">
        <f>Sheet__29[[#This Row],[Venda]]*(1-Sheet__29[[#This Row],[Desc]]/100)</f>
        <v>5644.8</v>
      </c>
      <c r="P5886"/>
    </row>
    <row r="5887" spans="1:16" x14ac:dyDescent="0.25">
      <c r="A5887">
        <v>105885</v>
      </c>
      <c r="B5887" s="1">
        <v>46204</v>
      </c>
      <c r="C5887" t="s">
        <v>926</v>
      </c>
      <c r="D5887" t="s">
        <v>1031</v>
      </c>
      <c r="E5887">
        <v>4</v>
      </c>
      <c r="F5887" s="4">
        <v>2722</v>
      </c>
      <c r="G5887">
        <v>0</v>
      </c>
      <c r="H5887" t="s">
        <v>1024</v>
      </c>
      <c r="I5887" s="2" t="str">
        <f>VLOOKUP(Sheet__29[[#This Row],[Filial]],Filiais!A:B,2,FALSE)</f>
        <v>Ribeirão Preto</v>
      </c>
      <c r="J5887" s="2" t="str">
        <f>VLOOKUP(Sheet__29[[#This Row],[Cidade]],'Clientes'!C:D,2,FALSE)</f>
        <v>SP</v>
      </c>
      <c r="K5887" s="2" t="str">
        <f>VLOOKUP(Sheet__29[[#This Row],[Produto]],Produtos!B:C,2,FALSE)</f>
        <v>Armazenamento</v>
      </c>
      <c r="L5887" s="2" t="str">
        <f>VLOOKUP(Sheet__29[[#This Row],[Produto]],Produtos!B:D,3,FALSE)</f>
        <v>Logitech Brasil</v>
      </c>
      <c r="M5887" s="2">
        <f>VLOOKUP(Sheet__29[[#This Row],[Produto]],Estoque!A:B,2,FALSE)</f>
        <v>111</v>
      </c>
      <c r="N5887" s="5">
        <f>Sheet__29[[#This Row],[Qtd]]*Sheet__29[[#This Row],[Valor]]</f>
        <v>10888</v>
      </c>
      <c r="O5887" s="5">
        <f>Sheet__29[[#This Row],[Venda]]*(1-Sheet__29[[#This Row],[Desc]]/100)</f>
        <v>10888</v>
      </c>
      <c r="P5887"/>
    </row>
    <row r="5888" spans="1:16" x14ac:dyDescent="0.25">
      <c r="A5888">
        <v>105886</v>
      </c>
      <c r="B5888" s="1">
        <v>46204</v>
      </c>
      <c r="C5888" t="s">
        <v>540</v>
      </c>
      <c r="D5888" t="s">
        <v>1070</v>
      </c>
      <c r="E5888">
        <v>1</v>
      </c>
      <c r="F5888" s="4">
        <v>4899</v>
      </c>
      <c r="G5888">
        <v>5</v>
      </c>
      <c r="H5888" t="s">
        <v>1017</v>
      </c>
      <c r="I5888" s="2" t="str">
        <f>VLOOKUP(Sheet__29[[#This Row],[Filial]],Filiais!A:B,2,FALSE)</f>
        <v>Campinas</v>
      </c>
      <c r="J5888" s="2" t="str">
        <f>VLOOKUP(Sheet__29[[#This Row],[Cidade]],'Clientes'!C:D,2,FALSE)</f>
        <v>SP</v>
      </c>
      <c r="K5888" s="2" t="str">
        <f>VLOOKUP(Sheet__29[[#This Row],[Produto]],Produtos!B:C,2,FALSE)</f>
        <v>Notebook</v>
      </c>
      <c r="L5888" s="2" t="str">
        <f>VLOOKUP(Sheet__29[[#This Row],[Produto]],Produtos!B:D,3,FALSE)</f>
        <v>LG Brasil</v>
      </c>
      <c r="M5888" s="2">
        <f>VLOOKUP(Sheet__29[[#This Row],[Produto]],Estoque!A:B,2,FALSE)</f>
        <v>6</v>
      </c>
      <c r="N5888" s="5">
        <f>Sheet__29[[#This Row],[Qtd]]*Sheet__29[[#This Row],[Valor]]</f>
        <v>4899</v>
      </c>
      <c r="O5888" s="5">
        <f>Sheet__29[[#This Row],[Venda]]*(1-Sheet__29[[#This Row],[Desc]]/100)</f>
        <v>4654.05</v>
      </c>
      <c r="P5888"/>
    </row>
    <row r="5889" spans="1:16" x14ac:dyDescent="0.25">
      <c r="A5889">
        <v>105887</v>
      </c>
      <c r="B5889" s="1">
        <v>46204</v>
      </c>
      <c r="C5889" t="s">
        <v>868</v>
      </c>
      <c r="D5889" t="s">
        <v>1070</v>
      </c>
      <c r="E5889">
        <v>1</v>
      </c>
      <c r="F5889" s="4">
        <v>2402</v>
      </c>
      <c r="G5889">
        <v>10</v>
      </c>
      <c r="H5889" t="s">
        <v>1018</v>
      </c>
      <c r="I5889" s="2" t="str">
        <f>VLOOKUP(Sheet__29[[#This Row],[Filial]],Filiais!A:B,2,FALSE)</f>
        <v>Barueri</v>
      </c>
      <c r="J5889" s="2" t="str">
        <f>VLOOKUP(Sheet__29[[#This Row],[Cidade]],'Clientes'!C:D,2,FALSE)</f>
        <v>SP</v>
      </c>
      <c r="K5889" s="2" t="str">
        <f>VLOOKUP(Sheet__29[[#This Row],[Produto]],Produtos!B:C,2,FALSE)</f>
        <v>Notebook</v>
      </c>
      <c r="L5889" s="2" t="str">
        <f>VLOOKUP(Sheet__29[[#This Row],[Produto]],Produtos!B:D,3,FALSE)</f>
        <v>LG Brasil</v>
      </c>
      <c r="M5889" s="2">
        <f>VLOOKUP(Sheet__29[[#This Row],[Produto]],Estoque!A:B,2,FALSE)</f>
        <v>6</v>
      </c>
      <c r="N5889" s="5">
        <f>Sheet__29[[#This Row],[Qtd]]*Sheet__29[[#This Row],[Valor]]</f>
        <v>2402</v>
      </c>
      <c r="O5889" s="5">
        <f>Sheet__29[[#This Row],[Venda]]*(1-Sheet__29[[#This Row],[Desc]]/100)</f>
        <v>2161.8000000000002</v>
      </c>
      <c r="P5889"/>
    </row>
    <row r="5890" spans="1:16" x14ac:dyDescent="0.25">
      <c r="A5890">
        <v>105888</v>
      </c>
      <c r="B5890" s="1">
        <v>46204</v>
      </c>
      <c r="C5890" t="s">
        <v>920</v>
      </c>
      <c r="D5890" t="s">
        <v>1108</v>
      </c>
      <c r="E5890">
        <v>4</v>
      </c>
      <c r="F5890" s="4">
        <v>2690</v>
      </c>
      <c r="G5890">
        <v>0</v>
      </c>
      <c r="H5890" t="s">
        <v>1021</v>
      </c>
      <c r="I5890" s="2" t="str">
        <f>VLOOKUP(Sheet__29[[#This Row],[Filial]],Filiais!A:B,2,FALSE)</f>
        <v>Jundiaí</v>
      </c>
      <c r="J5890" s="2" t="str">
        <f>VLOOKUP(Sheet__29[[#This Row],[Cidade]],'Clientes'!C:D,2,FALSE)</f>
        <v>SP</v>
      </c>
      <c r="K5890" s="2" t="str">
        <f>VLOOKUP(Sheet__29[[#This Row],[Produto]],Produtos!B:C,2,FALSE)</f>
        <v>Notebook</v>
      </c>
      <c r="L5890" s="2" t="str">
        <f>VLOOKUP(Sheet__29[[#This Row],[Produto]],Produtos!B:D,3,FALSE)</f>
        <v>Logitech Brasil</v>
      </c>
      <c r="M5890" s="2">
        <f>VLOOKUP(Sheet__29[[#This Row],[Produto]],Estoque!A:B,2,FALSE)</f>
        <v>137</v>
      </c>
      <c r="N5890" s="5">
        <f>Sheet__29[[#This Row],[Qtd]]*Sheet__29[[#This Row],[Valor]]</f>
        <v>10760</v>
      </c>
      <c r="O5890" s="5">
        <f>Sheet__29[[#This Row],[Venda]]*(1-Sheet__29[[#This Row],[Desc]]/100)</f>
        <v>10760</v>
      </c>
      <c r="P5890"/>
    </row>
    <row r="5891" spans="1:16" x14ac:dyDescent="0.25">
      <c r="A5891">
        <v>105889</v>
      </c>
      <c r="B5891" s="1">
        <v>46204</v>
      </c>
      <c r="C5891" t="s">
        <v>589</v>
      </c>
      <c r="D5891" t="s">
        <v>1154</v>
      </c>
      <c r="E5891">
        <v>3</v>
      </c>
      <c r="F5891" s="4">
        <v>476</v>
      </c>
      <c r="G5891">
        <v>10</v>
      </c>
      <c r="H5891" t="s">
        <v>1019</v>
      </c>
      <c r="I5891" s="2" t="str">
        <f>VLOOKUP(Sheet__29[[#This Row],[Filial]],Filiais!A:B,2,FALSE)</f>
        <v>Osasco</v>
      </c>
      <c r="J5891" s="2" t="str">
        <f>VLOOKUP(Sheet__29[[#This Row],[Cidade]],'Clientes'!C:D,2,FALSE)</f>
        <v>SP</v>
      </c>
      <c r="K5891" s="2" t="str">
        <f>VLOOKUP(Sheet__29[[#This Row],[Produto]],Produtos!B:C,2,FALSE)</f>
        <v>Periférico</v>
      </c>
      <c r="L5891" s="2" t="str">
        <f>VLOOKUP(Sheet__29[[#This Row],[Produto]],Produtos!B:D,3,FALSE)</f>
        <v>Lenovo Brasil</v>
      </c>
      <c r="M5891" s="2">
        <f>VLOOKUP(Sheet__29[[#This Row],[Produto]],Estoque!A:B,2,FALSE)</f>
        <v>252</v>
      </c>
      <c r="N5891" s="5">
        <f>Sheet__29[[#This Row],[Qtd]]*Sheet__29[[#This Row],[Valor]]</f>
        <v>1428</v>
      </c>
      <c r="O5891" s="5">
        <f>Sheet__29[[#This Row],[Venda]]*(1-Sheet__29[[#This Row],[Desc]]/100)</f>
        <v>1285.2</v>
      </c>
      <c r="P5891"/>
    </row>
    <row r="5892" spans="1:16" x14ac:dyDescent="0.25">
      <c r="A5892">
        <v>105890</v>
      </c>
      <c r="B5892" s="1">
        <v>46204</v>
      </c>
      <c r="C5892" t="s">
        <v>716</v>
      </c>
      <c r="D5892" t="s">
        <v>1168</v>
      </c>
      <c r="E5892">
        <v>2</v>
      </c>
      <c r="F5892" s="4">
        <v>4138</v>
      </c>
      <c r="G5892">
        <v>10</v>
      </c>
      <c r="H5892" t="s">
        <v>1018</v>
      </c>
      <c r="I5892" s="2" t="str">
        <f>VLOOKUP(Sheet__29[[#This Row],[Filial]],Filiais!A:B,2,FALSE)</f>
        <v>Barueri</v>
      </c>
      <c r="J5892" s="2" t="str">
        <f>VLOOKUP(Sheet__29[[#This Row],[Cidade]],'Clientes'!C:D,2,FALSE)</f>
        <v>SP</v>
      </c>
      <c r="K5892" s="2" t="str">
        <f>VLOOKUP(Sheet__29[[#This Row],[Produto]],Produtos!B:C,2,FALSE)</f>
        <v>Rede</v>
      </c>
      <c r="L5892" s="2" t="str">
        <f>VLOOKUP(Sheet__29[[#This Row],[Produto]],Produtos!B:D,3,FALSE)</f>
        <v>Kingston Brasil</v>
      </c>
      <c r="M5892" s="2">
        <f>VLOOKUP(Sheet__29[[#This Row],[Produto]],Estoque!A:B,2,FALSE)</f>
        <v>89</v>
      </c>
      <c r="N5892" s="5">
        <f>Sheet__29[[#This Row],[Qtd]]*Sheet__29[[#This Row],[Valor]]</f>
        <v>8276</v>
      </c>
      <c r="O5892" s="5">
        <f>Sheet__29[[#This Row],[Venda]]*(1-Sheet__29[[#This Row],[Desc]]/100)</f>
        <v>7448.4000000000005</v>
      </c>
      <c r="P5892"/>
    </row>
    <row r="5893" spans="1:16" x14ac:dyDescent="0.25">
      <c r="A5893">
        <v>105891</v>
      </c>
      <c r="B5893" s="1">
        <v>46204</v>
      </c>
      <c r="C5893" t="s">
        <v>382</v>
      </c>
      <c r="D5893" t="s">
        <v>1079</v>
      </c>
      <c r="E5893">
        <v>3</v>
      </c>
      <c r="F5893" s="4">
        <v>237</v>
      </c>
      <c r="G5893">
        <v>0</v>
      </c>
      <c r="H5893" t="s">
        <v>1025</v>
      </c>
      <c r="I5893" s="2" t="str">
        <f>VLOOKUP(Sheet__29[[#This Row],[Filial]],Filiais!A:B,2,FALSE)</f>
        <v>São José dos Campos</v>
      </c>
      <c r="J5893" s="2" t="str">
        <f>VLOOKUP(Sheet__29[[#This Row],[Cidade]],'Clientes'!C:D,2,FALSE)</f>
        <v>SP</v>
      </c>
      <c r="K5893" s="2" t="str">
        <f>VLOOKUP(Sheet__29[[#This Row],[Produto]],Produtos!B:C,2,FALSE)</f>
        <v>Monitor</v>
      </c>
      <c r="L5893" s="2" t="str">
        <f>VLOOKUP(Sheet__29[[#This Row],[Produto]],Produtos!B:D,3,FALSE)</f>
        <v>Lenovo Brasil</v>
      </c>
      <c r="M5893" s="2">
        <f>VLOOKUP(Sheet__29[[#This Row],[Produto]],Estoque!A:B,2,FALSE)</f>
        <v>235</v>
      </c>
      <c r="N5893" s="5">
        <f>Sheet__29[[#This Row],[Qtd]]*Sheet__29[[#This Row],[Valor]]</f>
        <v>711</v>
      </c>
      <c r="O5893" s="5">
        <f>Sheet__29[[#This Row],[Venda]]*(1-Sheet__29[[#This Row],[Desc]]/100)</f>
        <v>711</v>
      </c>
      <c r="P5893"/>
    </row>
    <row r="5894" spans="1:16" x14ac:dyDescent="0.25">
      <c r="A5894">
        <v>105892</v>
      </c>
      <c r="B5894" s="1">
        <v>46204</v>
      </c>
      <c r="C5894" t="s">
        <v>414</v>
      </c>
      <c r="D5894" t="s">
        <v>1161</v>
      </c>
      <c r="E5894">
        <v>4</v>
      </c>
      <c r="F5894" s="4">
        <v>2982</v>
      </c>
      <c r="G5894">
        <v>10</v>
      </c>
      <c r="H5894" t="s">
        <v>1019</v>
      </c>
      <c r="I5894" s="2" t="str">
        <f>VLOOKUP(Sheet__29[[#This Row],[Filial]],Filiais!A:B,2,FALSE)</f>
        <v>Osasco</v>
      </c>
      <c r="J5894" s="2" t="str">
        <f>VLOOKUP(Sheet__29[[#This Row],[Cidade]],'Clientes'!C:D,2,FALSE)</f>
        <v>SP</v>
      </c>
      <c r="K5894" s="2" t="str">
        <f>VLOOKUP(Sheet__29[[#This Row],[Produto]],Produtos!B:C,2,FALSE)</f>
        <v>Rede</v>
      </c>
      <c r="L5894" s="2" t="str">
        <f>VLOOKUP(Sheet__29[[#This Row],[Produto]],Produtos!B:D,3,FALSE)</f>
        <v>Dell Brasil</v>
      </c>
      <c r="M5894" s="2">
        <f>VLOOKUP(Sheet__29[[#This Row],[Produto]],Estoque!A:B,2,FALSE)</f>
        <v>211</v>
      </c>
      <c r="N5894" s="5">
        <f>Sheet__29[[#This Row],[Qtd]]*Sheet__29[[#This Row],[Valor]]</f>
        <v>11928</v>
      </c>
      <c r="O5894" s="5">
        <f>Sheet__29[[#This Row],[Venda]]*(1-Sheet__29[[#This Row],[Desc]]/100)</f>
        <v>10735.2</v>
      </c>
      <c r="P5894"/>
    </row>
    <row r="5895" spans="1:16" x14ac:dyDescent="0.25">
      <c r="A5895">
        <v>105893</v>
      </c>
      <c r="B5895" s="1">
        <v>46204</v>
      </c>
      <c r="C5895" t="s">
        <v>664</v>
      </c>
      <c r="D5895" t="s">
        <v>1099</v>
      </c>
      <c r="E5895">
        <v>1</v>
      </c>
      <c r="F5895" s="4">
        <v>2930</v>
      </c>
      <c r="G5895">
        <v>0</v>
      </c>
      <c r="H5895" t="s">
        <v>1020</v>
      </c>
      <c r="I5895" s="2" t="str">
        <f>VLOOKUP(Sheet__29[[#This Row],[Filial]],Filiais!A:B,2,FALSE)</f>
        <v>Sorocaba</v>
      </c>
      <c r="J5895" s="2" t="str">
        <f>VLOOKUP(Sheet__29[[#This Row],[Cidade]],'Clientes'!C:D,2,FALSE)</f>
        <v>SP</v>
      </c>
      <c r="K5895" s="2" t="str">
        <f>VLOOKUP(Sheet__29[[#This Row],[Produto]],Produtos!B:C,2,FALSE)</f>
        <v>Monitor</v>
      </c>
      <c r="L5895" s="2" t="str">
        <f>VLOOKUP(Sheet__29[[#This Row],[Produto]],Produtos!B:D,3,FALSE)</f>
        <v>Logitech Brasil</v>
      </c>
      <c r="M5895" s="2">
        <f>VLOOKUP(Sheet__29[[#This Row],[Produto]],Estoque!A:B,2,FALSE)</f>
        <v>42</v>
      </c>
      <c r="N5895" s="5">
        <f>Sheet__29[[#This Row],[Qtd]]*Sheet__29[[#This Row],[Valor]]</f>
        <v>2930</v>
      </c>
      <c r="O5895" s="5">
        <f>Sheet__29[[#This Row],[Venda]]*(1-Sheet__29[[#This Row],[Desc]]/100)</f>
        <v>2930</v>
      </c>
      <c r="P5895"/>
    </row>
    <row r="5896" spans="1:16" x14ac:dyDescent="0.25">
      <c r="A5896">
        <v>105894</v>
      </c>
      <c r="B5896" s="1">
        <v>46204</v>
      </c>
      <c r="C5896" t="s">
        <v>232</v>
      </c>
      <c r="D5896" t="s">
        <v>1075</v>
      </c>
      <c r="E5896">
        <v>3</v>
      </c>
      <c r="F5896" s="4">
        <v>2913</v>
      </c>
      <c r="G5896">
        <v>0</v>
      </c>
      <c r="H5896" t="s">
        <v>1021</v>
      </c>
      <c r="I5896" s="2" t="str">
        <f>VLOOKUP(Sheet__29[[#This Row],[Filial]],Filiais!A:B,2,FALSE)</f>
        <v>Jundiaí</v>
      </c>
      <c r="J5896" s="2" t="str">
        <f>VLOOKUP(Sheet__29[[#This Row],[Cidade]],'Clientes'!C:D,2,FALSE)</f>
        <v>SP</v>
      </c>
      <c r="K5896" s="2" t="str">
        <f>VLOOKUP(Sheet__29[[#This Row],[Produto]],Produtos!B:C,2,FALSE)</f>
        <v>Armazenamento</v>
      </c>
      <c r="L5896" s="2" t="str">
        <f>VLOOKUP(Sheet__29[[#This Row],[Produto]],Produtos!B:D,3,FALSE)</f>
        <v>Logitech Brasil</v>
      </c>
      <c r="M5896" s="2">
        <f>VLOOKUP(Sheet__29[[#This Row],[Produto]],Estoque!A:B,2,FALSE)</f>
        <v>269</v>
      </c>
      <c r="N5896" s="5">
        <f>Sheet__29[[#This Row],[Qtd]]*Sheet__29[[#This Row],[Valor]]</f>
        <v>8739</v>
      </c>
      <c r="O5896" s="5">
        <f>Sheet__29[[#This Row],[Venda]]*(1-Sheet__29[[#This Row],[Desc]]/100)</f>
        <v>8739</v>
      </c>
      <c r="P5896"/>
    </row>
    <row r="5897" spans="1:16" x14ac:dyDescent="0.25">
      <c r="A5897">
        <v>105895</v>
      </c>
      <c r="B5897" s="1">
        <v>46204</v>
      </c>
      <c r="C5897" t="s">
        <v>154</v>
      </c>
      <c r="D5897" t="s">
        <v>1119</v>
      </c>
      <c r="E5897">
        <v>1</v>
      </c>
      <c r="F5897" s="4">
        <v>1101</v>
      </c>
      <c r="G5897">
        <v>0</v>
      </c>
      <c r="H5897" t="s">
        <v>1023</v>
      </c>
      <c r="I5897" s="2" t="str">
        <f>VLOOKUP(Sheet__29[[#This Row],[Filial]],Filiais!A:B,2,FALSE)</f>
        <v>Bauru</v>
      </c>
      <c r="J5897" s="2" t="str">
        <f>VLOOKUP(Sheet__29[[#This Row],[Cidade]],'Clientes'!C:D,2,FALSE)</f>
        <v>SP</v>
      </c>
      <c r="K5897" s="2" t="str">
        <f>VLOOKUP(Sheet__29[[#This Row],[Produto]],Produtos!B:C,2,FALSE)</f>
        <v>Notebook</v>
      </c>
      <c r="L5897" s="2" t="str">
        <f>VLOOKUP(Sheet__29[[#This Row],[Produto]],Produtos!B:D,3,FALSE)</f>
        <v>LG Brasil</v>
      </c>
      <c r="M5897" s="2">
        <f>VLOOKUP(Sheet__29[[#This Row],[Produto]],Estoque!A:B,2,FALSE)</f>
        <v>186</v>
      </c>
      <c r="N5897" s="5">
        <f>Sheet__29[[#This Row],[Qtd]]*Sheet__29[[#This Row],[Valor]]</f>
        <v>1101</v>
      </c>
      <c r="O5897" s="5">
        <f>Sheet__29[[#This Row],[Venda]]*(1-Sheet__29[[#This Row],[Desc]]/100)</f>
        <v>1101</v>
      </c>
      <c r="P5897"/>
    </row>
    <row r="5898" spans="1:16" x14ac:dyDescent="0.25">
      <c r="A5898">
        <v>105896</v>
      </c>
      <c r="B5898" s="1">
        <v>46204</v>
      </c>
      <c r="C5898" t="s">
        <v>561</v>
      </c>
      <c r="D5898" t="s">
        <v>1090</v>
      </c>
      <c r="E5898">
        <v>4</v>
      </c>
      <c r="F5898" s="4">
        <v>633</v>
      </c>
      <c r="G5898">
        <v>10</v>
      </c>
      <c r="H5898" t="s">
        <v>1016</v>
      </c>
      <c r="I5898" s="2" t="str">
        <f>VLOOKUP(Sheet__29[[#This Row],[Filial]],Filiais!A:B,2,FALSE)</f>
        <v>São Paulo</v>
      </c>
      <c r="J5898" s="2" t="str">
        <f>VLOOKUP(Sheet__29[[#This Row],[Cidade]],'Clientes'!C:D,2,FALSE)</f>
        <v>SP</v>
      </c>
      <c r="K5898" s="2" t="str">
        <f>VLOOKUP(Sheet__29[[#This Row],[Produto]],Produtos!B:C,2,FALSE)</f>
        <v>Notebook</v>
      </c>
      <c r="L5898" s="2" t="str">
        <f>VLOOKUP(Sheet__29[[#This Row],[Produto]],Produtos!B:D,3,FALSE)</f>
        <v>Lenovo Brasil</v>
      </c>
      <c r="M5898" s="2">
        <f>VLOOKUP(Sheet__29[[#This Row],[Produto]],Estoque!A:B,2,FALSE)</f>
        <v>257</v>
      </c>
      <c r="N5898" s="5">
        <f>Sheet__29[[#This Row],[Qtd]]*Sheet__29[[#This Row],[Valor]]</f>
        <v>2532</v>
      </c>
      <c r="O5898" s="5">
        <f>Sheet__29[[#This Row],[Venda]]*(1-Sheet__29[[#This Row],[Desc]]/100)</f>
        <v>2278.8000000000002</v>
      </c>
      <c r="P5898"/>
    </row>
    <row r="5899" spans="1:16" x14ac:dyDescent="0.25">
      <c r="A5899">
        <v>105897</v>
      </c>
      <c r="B5899" s="1">
        <v>46204</v>
      </c>
      <c r="C5899" t="s">
        <v>256</v>
      </c>
      <c r="D5899" t="s">
        <v>1068</v>
      </c>
      <c r="E5899">
        <v>3</v>
      </c>
      <c r="F5899" s="4">
        <v>3443</v>
      </c>
      <c r="G5899">
        <v>10</v>
      </c>
      <c r="H5899" t="s">
        <v>1019</v>
      </c>
      <c r="I5899" s="2" t="str">
        <f>VLOOKUP(Sheet__29[[#This Row],[Filial]],Filiais!A:B,2,FALSE)</f>
        <v>Osasco</v>
      </c>
      <c r="J5899" s="2" t="str">
        <f>VLOOKUP(Sheet__29[[#This Row],[Cidade]],'Clientes'!C:D,2,FALSE)</f>
        <v>SP</v>
      </c>
      <c r="K5899" s="2" t="str">
        <f>VLOOKUP(Sheet__29[[#This Row],[Produto]],Produtos!B:C,2,FALSE)</f>
        <v>Monitor</v>
      </c>
      <c r="L5899" s="2" t="str">
        <f>VLOOKUP(Sheet__29[[#This Row],[Produto]],Produtos!B:D,3,FALSE)</f>
        <v>LG Brasil</v>
      </c>
      <c r="M5899" s="2">
        <f>VLOOKUP(Sheet__29[[#This Row],[Produto]],Estoque!A:B,2,FALSE)</f>
        <v>109</v>
      </c>
      <c r="N5899" s="5">
        <f>Sheet__29[[#This Row],[Qtd]]*Sheet__29[[#This Row],[Valor]]</f>
        <v>10329</v>
      </c>
      <c r="O5899" s="5">
        <f>Sheet__29[[#This Row],[Venda]]*(1-Sheet__29[[#This Row],[Desc]]/100)</f>
        <v>9296.1</v>
      </c>
      <c r="P5899"/>
    </row>
    <row r="5900" spans="1:16" x14ac:dyDescent="0.25">
      <c r="A5900">
        <v>105898</v>
      </c>
      <c r="B5900" s="1">
        <v>46204</v>
      </c>
      <c r="C5900" t="s">
        <v>615</v>
      </c>
      <c r="D5900" t="s">
        <v>1141</v>
      </c>
      <c r="E5900">
        <v>3</v>
      </c>
      <c r="F5900" s="4">
        <v>4549</v>
      </c>
      <c r="G5900">
        <v>0</v>
      </c>
      <c r="H5900" t="s">
        <v>1021</v>
      </c>
      <c r="I5900" s="2" t="str">
        <f>VLOOKUP(Sheet__29[[#This Row],[Filial]],Filiais!A:B,2,FALSE)</f>
        <v>Jundiaí</v>
      </c>
      <c r="J5900" s="2" t="str">
        <f>VLOOKUP(Sheet__29[[#This Row],[Cidade]],'Clientes'!C:D,2,FALSE)</f>
        <v>SP</v>
      </c>
      <c r="K5900" s="2" t="str">
        <f>VLOOKUP(Sheet__29[[#This Row],[Produto]],Produtos!B:C,2,FALSE)</f>
        <v>Notebook</v>
      </c>
      <c r="L5900" s="2" t="str">
        <f>VLOOKUP(Sheet__29[[#This Row],[Produto]],Produtos!B:D,3,FALSE)</f>
        <v>Kingston Brasil</v>
      </c>
      <c r="M5900" s="2">
        <f>VLOOKUP(Sheet__29[[#This Row],[Produto]],Estoque!A:B,2,FALSE)</f>
        <v>266</v>
      </c>
      <c r="N5900" s="5">
        <f>Sheet__29[[#This Row],[Qtd]]*Sheet__29[[#This Row],[Valor]]</f>
        <v>13647</v>
      </c>
      <c r="O5900" s="5">
        <f>Sheet__29[[#This Row],[Venda]]*(1-Sheet__29[[#This Row],[Desc]]/100)</f>
        <v>13647</v>
      </c>
      <c r="P5900"/>
    </row>
    <row r="5901" spans="1:16" x14ac:dyDescent="0.25">
      <c r="A5901">
        <v>105899</v>
      </c>
      <c r="B5901" s="1">
        <v>46204</v>
      </c>
      <c r="C5901" t="s">
        <v>24</v>
      </c>
      <c r="D5901" t="s">
        <v>1155</v>
      </c>
      <c r="E5901">
        <v>4</v>
      </c>
      <c r="F5901" s="4">
        <v>3670</v>
      </c>
      <c r="G5901">
        <v>0</v>
      </c>
      <c r="H5901" t="s">
        <v>1018</v>
      </c>
      <c r="I5901" s="2" t="str">
        <f>VLOOKUP(Sheet__29[[#This Row],[Filial]],Filiais!A:B,2,FALSE)</f>
        <v>Barueri</v>
      </c>
      <c r="J5901" s="2" t="str">
        <f>VLOOKUP(Sheet__29[[#This Row],[Cidade]],'Clientes'!C:D,2,FALSE)</f>
        <v>SP</v>
      </c>
      <c r="K5901" s="2" t="str">
        <f>VLOOKUP(Sheet__29[[#This Row],[Produto]],Produtos!B:C,2,FALSE)</f>
        <v>Rede</v>
      </c>
      <c r="L5901" s="2" t="str">
        <f>VLOOKUP(Sheet__29[[#This Row],[Produto]],Produtos!B:D,3,FALSE)</f>
        <v>LG Brasil</v>
      </c>
      <c r="M5901" s="2">
        <f>VLOOKUP(Sheet__29[[#This Row],[Produto]],Estoque!A:B,2,FALSE)</f>
        <v>137</v>
      </c>
      <c r="N5901" s="5">
        <f>Sheet__29[[#This Row],[Qtd]]*Sheet__29[[#This Row],[Valor]]</f>
        <v>14680</v>
      </c>
      <c r="O5901" s="5">
        <f>Sheet__29[[#This Row],[Venda]]*(1-Sheet__29[[#This Row],[Desc]]/100)</f>
        <v>14680</v>
      </c>
      <c r="P5901"/>
    </row>
    <row r="5902" spans="1:16" x14ac:dyDescent="0.25">
      <c r="A5902">
        <v>105900</v>
      </c>
      <c r="B5902" s="1">
        <v>46204</v>
      </c>
      <c r="C5902" t="s">
        <v>148</v>
      </c>
      <c r="D5902" t="s">
        <v>1142</v>
      </c>
      <c r="E5902">
        <v>4</v>
      </c>
      <c r="F5902" s="4">
        <v>2796</v>
      </c>
      <c r="G5902">
        <v>5</v>
      </c>
      <c r="H5902" t="s">
        <v>1019</v>
      </c>
      <c r="I5902" s="2" t="str">
        <f>VLOOKUP(Sheet__29[[#This Row],[Filial]],Filiais!A:B,2,FALSE)</f>
        <v>Osasco</v>
      </c>
      <c r="J5902" s="2" t="str">
        <f>VLOOKUP(Sheet__29[[#This Row],[Cidade]],'Clientes'!C:D,2,FALSE)</f>
        <v>SP</v>
      </c>
      <c r="K5902" s="2" t="str">
        <f>VLOOKUP(Sheet__29[[#This Row],[Produto]],Produtos!B:C,2,FALSE)</f>
        <v>Periférico</v>
      </c>
      <c r="L5902" s="2" t="str">
        <f>VLOOKUP(Sheet__29[[#This Row],[Produto]],Produtos!B:D,3,FALSE)</f>
        <v>Logitech Brasil</v>
      </c>
      <c r="M5902" s="2">
        <f>VLOOKUP(Sheet__29[[#This Row],[Produto]],Estoque!A:B,2,FALSE)</f>
        <v>290</v>
      </c>
      <c r="N5902" s="5">
        <f>Sheet__29[[#This Row],[Qtd]]*Sheet__29[[#This Row],[Valor]]</f>
        <v>11184</v>
      </c>
      <c r="O5902" s="5">
        <f>Sheet__29[[#This Row],[Venda]]*(1-Sheet__29[[#This Row],[Desc]]/100)</f>
        <v>10624.8</v>
      </c>
      <c r="P5902"/>
    </row>
    <row r="5903" spans="1:16" x14ac:dyDescent="0.25">
      <c r="A5903">
        <v>105901</v>
      </c>
      <c r="B5903" s="1">
        <v>46204</v>
      </c>
      <c r="C5903" t="s">
        <v>464</v>
      </c>
      <c r="D5903" t="s">
        <v>1097</v>
      </c>
      <c r="E5903">
        <v>5</v>
      </c>
      <c r="F5903" s="4">
        <v>3247</v>
      </c>
      <c r="G5903">
        <v>0</v>
      </c>
      <c r="H5903" t="s">
        <v>1020</v>
      </c>
      <c r="I5903" s="2" t="str">
        <f>VLOOKUP(Sheet__29[[#This Row],[Filial]],Filiais!A:B,2,FALSE)</f>
        <v>Sorocaba</v>
      </c>
      <c r="J5903" s="2" t="str">
        <f>VLOOKUP(Sheet__29[[#This Row],[Cidade]],'Clientes'!C:D,2,FALSE)</f>
        <v>SP</v>
      </c>
      <c r="K5903" s="2" t="str">
        <f>VLOOKUP(Sheet__29[[#This Row],[Produto]],Produtos!B:C,2,FALSE)</f>
        <v>Rede</v>
      </c>
      <c r="L5903" s="2" t="str">
        <f>VLOOKUP(Sheet__29[[#This Row],[Produto]],Produtos!B:D,3,FALSE)</f>
        <v>Logitech Brasil</v>
      </c>
      <c r="M5903" s="2">
        <f>VLOOKUP(Sheet__29[[#This Row],[Produto]],Estoque!A:B,2,FALSE)</f>
        <v>143</v>
      </c>
      <c r="N5903" s="5">
        <f>Sheet__29[[#This Row],[Qtd]]*Sheet__29[[#This Row],[Valor]]</f>
        <v>16235</v>
      </c>
      <c r="O5903" s="5">
        <f>Sheet__29[[#This Row],[Venda]]*(1-Sheet__29[[#This Row],[Desc]]/100)</f>
        <v>16235</v>
      </c>
      <c r="P5903"/>
    </row>
    <row r="5904" spans="1:16" x14ac:dyDescent="0.25">
      <c r="A5904">
        <v>105902</v>
      </c>
      <c r="B5904" s="1">
        <v>46204</v>
      </c>
      <c r="C5904" t="s">
        <v>982</v>
      </c>
      <c r="D5904" t="s">
        <v>1040</v>
      </c>
      <c r="E5904">
        <v>3</v>
      </c>
      <c r="F5904" s="4">
        <v>3142</v>
      </c>
      <c r="G5904">
        <v>5</v>
      </c>
      <c r="H5904" t="s">
        <v>1021</v>
      </c>
      <c r="I5904" s="2" t="str">
        <f>VLOOKUP(Sheet__29[[#This Row],[Filial]],Filiais!A:B,2,FALSE)</f>
        <v>Jundiaí</v>
      </c>
      <c r="J5904" s="2" t="str">
        <f>VLOOKUP(Sheet__29[[#This Row],[Cidade]],'Clientes'!C:D,2,FALSE)</f>
        <v>SP</v>
      </c>
      <c r="K5904" s="2" t="str">
        <f>VLOOKUP(Sheet__29[[#This Row],[Produto]],Produtos!B:C,2,FALSE)</f>
        <v>Periférico</v>
      </c>
      <c r="L5904" s="2" t="str">
        <f>VLOOKUP(Sheet__29[[#This Row],[Produto]],Produtos!B:D,3,FALSE)</f>
        <v>Logitech Brasil</v>
      </c>
      <c r="M5904" s="2">
        <f>VLOOKUP(Sheet__29[[#This Row],[Produto]],Estoque!A:B,2,FALSE)</f>
        <v>11</v>
      </c>
      <c r="N5904" s="5">
        <f>Sheet__29[[#This Row],[Qtd]]*Sheet__29[[#This Row],[Valor]]</f>
        <v>9426</v>
      </c>
      <c r="O5904" s="5">
        <f>Sheet__29[[#This Row],[Venda]]*(1-Sheet__29[[#This Row],[Desc]]/100)</f>
        <v>8954.6999999999989</v>
      </c>
      <c r="P5904"/>
    </row>
    <row r="5905" spans="1:16" x14ac:dyDescent="0.25">
      <c r="A5905">
        <v>105903</v>
      </c>
      <c r="B5905" s="1">
        <v>46204</v>
      </c>
      <c r="C5905" t="s">
        <v>789</v>
      </c>
      <c r="D5905" t="s">
        <v>1059</v>
      </c>
      <c r="E5905">
        <v>5</v>
      </c>
      <c r="F5905" s="4">
        <v>2427</v>
      </c>
      <c r="G5905">
        <v>5</v>
      </c>
      <c r="H5905" t="s">
        <v>1025</v>
      </c>
      <c r="I5905" s="2" t="str">
        <f>VLOOKUP(Sheet__29[[#This Row],[Filial]],Filiais!A:B,2,FALSE)</f>
        <v>São José dos Campos</v>
      </c>
      <c r="J5905" s="2" t="str">
        <f>VLOOKUP(Sheet__29[[#This Row],[Cidade]],'Clientes'!C:D,2,FALSE)</f>
        <v>SP</v>
      </c>
      <c r="K5905" s="2" t="str">
        <f>VLOOKUP(Sheet__29[[#This Row],[Produto]],Produtos!B:C,2,FALSE)</f>
        <v>Notebook</v>
      </c>
      <c r="L5905" s="2" t="str">
        <f>VLOOKUP(Sheet__29[[#This Row],[Produto]],Produtos!B:D,3,FALSE)</f>
        <v>Logitech Brasil</v>
      </c>
      <c r="M5905" s="2">
        <f>VLOOKUP(Sheet__29[[#This Row],[Produto]],Estoque!A:B,2,FALSE)</f>
        <v>161</v>
      </c>
      <c r="N5905" s="5">
        <f>Sheet__29[[#This Row],[Qtd]]*Sheet__29[[#This Row],[Valor]]</f>
        <v>12135</v>
      </c>
      <c r="O5905" s="5">
        <f>Sheet__29[[#This Row],[Venda]]*(1-Sheet__29[[#This Row],[Desc]]/100)</f>
        <v>11528.25</v>
      </c>
      <c r="P5905"/>
    </row>
    <row r="5906" spans="1:16" x14ac:dyDescent="0.25">
      <c r="A5906">
        <v>105904</v>
      </c>
      <c r="B5906" s="1">
        <v>46204</v>
      </c>
      <c r="C5906" t="s">
        <v>246</v>
      </c>
      <c r="D5906" t="s">
        <v>1154</v>
      </c>
      <c r="E5906">
        <v>4</v>
      </c>
      <c r="F5906" s="4">
        <v>3930</v>
      </c>
      <c r="G5906">
        <v>5</v>
      </c>
      <c r="H5906" t="s">
        <v>1022</v>
      </c>
      <c r="I5906" s="2" t="str">
        <f>VLOOKUP(Sheet__29[[#This Row],[Filial]],Filiais!A:B,2,FALSE)</f>
        <v>Santos</v>
      </c>
      <c r="J5906" s="2" t="str">
        <f>VLOOKUP(Sheet__29[[#This Row],[Cidade]],'Clientes'!C:D,2,FALSE)</f>
        <v>SP</v>
      </c>
      <c r="K5906" s="2" t="str">
        <f>VLOOKUP(Sheet__29[[#This Row],[Produto]],Produtos!B:C,2,FALSE)</f>
        <v>Periférico</v>
      </c>
      <c r="L5906" s="2" t="str">
        <f>VLOOKUP(Sheet__29[[#This Row],[Produto]],Produtos!B:D,3,FALSE)</f>
        <v>Lenovo Brasil</v>
      </c>
      <c r="M5906" s="2">
        <f>VLOOKUP(Sheet__29[[#This Row],[Produto]],Estoque!A:B,2,FALSE)</f>
        <v>252</v>
      </c>
      <c r="N5906" s="5">
        <f>Sheet__29[[#This Row],[Qtd]]*Sheet__29[[#This Row],[Valor]]</f>
        <v>15720</v>
      </c>
      <c r="O5906" s="5">
        <f>Sheet__29[[#This Row],[Venda]]*(1-Sheet__29[[#This Row],[Desc]]/100)</f>
        <v>14934</v>
      </c>
      <c r="P5906"/>
    </row>
    <row r="5907" spans="1:16" x14ac:dyDescent="0.25">
      <c r="A5907">
        <v>105905</v>
      </c>
      <c r="B5907" s="1">
        <v>46204</v>
      </c>
      <c r="C5907" t="s">
        <v>598</v>
      </c>
      <c r="D5907" t="s">
        <v>1091</v>
      </c>
      <c r="E5907">
        <v>1</v>
      </c>
      <c r="F5907" s="4">
        <v>276</v>
      </c>
      <c r="G5907">
        <v>10</v>
      </c>
      <c r="H5907" t="s">
        <v>1016</v>
      </c>
      <c r="I5907" s="2" t="str">
        <f>VLOOKUP(Sheet__29[[#This Row],[Filial]],Filiais!A:B,2,FALSE)</f>
        <v>São Paulo</v>
      </c>
      <c r="J5907" s="2" t="str">
        <f>VLOOKUP(Sheet__29[[#This Row],[Cidade]],'Clientes'!C:D,2,FALSE)</f>
        <v>SP</v>
      </c>
      <c r="K5907" s="2" t="str">
        <f>VLOOKUP(Sheet__29[[#This Row],[Produto]],Produtos!B:C,2,FALSE)</f>
        <v>Rede</v>
      </c>
      <c r="L5907" s="2" t="str">
        <f>VLOOKUP(Sheet__29[[#This Row],[Produto]],Produtos!B:D,3,FALSE)</f>
        <v>Lenovo Brasil</v>
      </c>
      <c r="M5907" s="2">
        <f>VLOOKUP(Sheet__29[[#This Row],[Produto]],Estoque!A:B,2,FALSE)</f>
        <v>131</v>
      </c>
      <c r="N5907" s="5">
        <f>Sheet__29[[#This Row],[Qtd]]*Sheet__29[[#This Row],[Valor]]</f>
        <v>276</v>
      </c>
      <c r="O5907" s="5">
        <f>Sheet__29[[#This Row],[Venda]]*(1-Sheet__29[[#This Row],[Desc]]/100)</f>
        <v>248.4</v>
      </c>
      <c r="P5907"/>
    </row>
    <row r="5908" spans="1:16" x14ac:dyDescent="0.25">
      <c r="A5908">
        <v>105906</v>
      </c>
      <c r="B5908" s="1">
        <v>46204</v>
      </c>
      <c r="C5908" t="s">
        <v>830</v>
      </c>
      <c r="D5908" t="s">
        <v>1177</v>
      </c>
      <c r="E5908">
        <v>5</v>
      </c>
      <c r="F5908" s="4">
        <v>1782</v>
      </c>
      <c r="G5908">
        <v>0</v>
      </c>
      <c r="H5908" t="s">
        <v>1023</v>
      </c>
      <c r="I5908" s="2" t="str">
        <f>VLOOKUP(Sheet__29[[#This Row],[Filial]],Filiais!A:B,2,FALSE)</f>
        <v>Bauru</v>
      </c>
      <c r="J5908" s="2" t="str">
        <f>VLOOKUP(Sheet__29[[#This Row],[Cidade]],'Clientes'!C:D,2,FALSE)</f>
        <v>SP</v>
      </c>
      <c r="K5908" s="2" t="str">
        <f>VLOOKUP(Sheet__29[[#This Row],[Produto]],Produtos!B:C,2,FALSE)</f>
        <v>Rede</v>
      </c>
      <c r="L5908" s="2" t="str">
        <f>VLOOKUP(Sheet__29[[#This Row],[Produto]],Produtos!B:D,3,FALSE)</f>
        <v>LG Brasil</v>
      </c>
      <c r="M5908" s="2">
        <f>VLOOKUP(Sheet__29[[#This Row],[Produto]],Estoque!A:B,2,FALSE)</f>
        <v>230</v>
      </c>
      <c r="N5908" s="5">
        <f>Sheet__29[[#This Row],[Qtd]]*Sheet__29[[#This Row],[Valor]]</f>
        <v>8910</v>
      </c>
      <c r="O5908" s="5">
        <f>Sheet__29[[#This Row],[Venda]]*(1-Sheet__29[[#This Row],[Desc]]/100)</f>
        <v>8910</v>
      </c>
      <c r="P5908"/>
    </row>
    <row r="5909" spans="1:16" x14ac:dyDescent="0.25">
      <c r="A5909">
        <v>105907</v>
      </c>
      <c r="B5909" s="1">
        <v>46204</v>
      </c>
      <c r="C5909" t="s">
        <v>723</v>
      </c>
      <c r="D5909" t="s">
        <v>1065</v>
      </c>
      <c r="E5909">
        <v>4</v>
      </c>
      <c r="F5909" s="4">
        <v>4903</v>
      </c>
      <c r="G5909">
        <v>10</v>
      </c>
      <c r="H5909" t="s">
        <v>1022</v>
      </c>
      <c r="I5909" s="2" t="str">
        <f>VLOOKUP(Sheet__29[[#This Row],[Filial]],Filiais!A:B,2,FALSE)</f>
        <v>Santos</v>
      </c>
      <c r="J5909" s="2" t="str">
        <f>VLOOKUP(Sheet__29[[#This Row],[Cidade]],'Clientes'!C:D,2,FALSE)</f>
        <v>SP</v>
      </c>
      <c r="K5909" s="2" t="str">
        <f>VLOOKUP(Sheet__29[[#This Row],[Produto]],Produtos!B:C,2,FALSE)</f>
        <v>Monitor</v>
      </c>
      <c r="L5909" s="2" t="str">
        <f>VLOOKUP(Sheet__29[[#This Row],[Produto]],Produtos!B:D,3,FALSE)</f>
        <v>LG Brasil</v>
      </c>
      <c r="M5909" s="2">
        <f>VLOOKUP(Sheet__29[[#This Row],[Produto]],Estoque!A:B,2,FALSE)</f>
        <v>62</v>
      </c>
      <c r="N5909" s="5">
        <f>Sheet__29[[#This Row],[Qtd]]*Sheet__29[[#This Row],[Valor]]</f>
        <v>19612</v>
      </c>
      <c r="O5909" s="5">
        <f>Sheet__29[[#This Row],[Venda]]*(1-Sheet__29[[#This Row],[Desc]]/100)</f>
        <v>17650.8</v>
      </c>
      <c r="P5909"/>
    </row>
    <row r="5910" spans="1:16" x14ac:dyDescent="0.25">
      <c r="A5910">
        <v>105908</v>
      </c>
      <c r="B5910" s="1">
        <v>46204</v>
      </c>
      <c r="C5910" t="s">
        <v>176</v>
      </c>
      <c r="D5910" t="s">
        <v>1101</v>
      </c>
      <c r="E5910">
        <v>4</v>
      </c>
      <c r="F5910" s="4">
        <v>4732</v>
      </c>
      <c r="G5910">
        <v>5</v>
      </c>
      <c r="H5910" t="s">
        <v>1025</v>
      </c>
      <c r="I5910" s="2" t="str">
        <f>VLOOKUP(Sheet__29[[#This Row],[Filial]],Filiais!A:B,2,FALSE)</f>
        <v>São José dos Campos</v>
      </c>
      <c r="J5910" s="2" t="str">
        <f>VLOOKUP(Sheet__29[[#This Row],[Cidade]],'Clientes'!C:D,2,FALSE)</f>
        <v>SP</v>
      </c>
      <c r="K5910" s="2" t="str">
        <f>VLOOKUP(Sheet__29[[#This Row],[Produto]],Produtos!B:C,2,FALSE)</f>
        <v>Notebook</v>
      </c>
      <c r="L5910" s="2" t="str">
        <f>VLOOKUP(Sheet__29[[#This Row],[Produto]],Produtos!B:D,3,FALSE)</f>
        <v>Kingston Brasil</v>
      </c>
      <c r="M5910" s="2">
        <f>VLOOKUP(Sheet__29[[#This Row],[Produto]],Estoque!A:B,2,FALSE)</f>
        <v>183</v>
      </c>
      <c r="N5910" s="5">
        <f>Sheet__29[[#This Row],[Qtd]]*Sheet__29[[#This Row],[Valor]]</f>
        <v>18928</v>
      </c>
      <c r="O5910" s="5">
        <f>Sheet__29[[#This Row],[Venda]]*(1-Sheet__29[[#This Row],[Desc]]/100)</f>
        <v>17981.599999999999</v>
      </c>
      <c r="P5910"/>
    </row>
    <row r="5911" spans="1:16" x14ac:dyDescent="0.25">
      <c r="A5911">
        <v>105909</v>
      </c>
      <c r="B5911" s="1">
        <v>46204</v>
      </c>
      <c r="C5911" t="s">
        <v>927</v>
      </c>
      <c r="D5911" t="s">
        <v>1030</v>
      </c>
      <c r="E5911">
        <v>1</v>
      </c>
      <c r="F5911" s="4">
        <v>4887</v>
      </c>
      <c r="G5911">
        <v>5</v>
      </c>
      <c r="H5911" t="s">
        <v>1022</v>
      </c>
      <c r="I5911" s="2" t="str">
        <f>VLOOKUP(Sheet__29[[#This Row],[Filial]],Filiais!A:B,2,FALSE)</f>
        <v>Santos</v>
      </c>
      <c r="J5911" s="2" t="str">
        <f>VLOOKUP(Sheet__29[[#This Row],[Cidade]],'Clientes'!C:D,2,FALSE)</f>
        <v>SP</v>
      </c>
      <c r="K5911" s="2" t="str">
        <f>VLOOKUP(Sheet__29[[#This Row],[Produto]],Produtos!B:C,2,FALSE)</f>
        <v>Notebook</v>
      </c>
      <c r="L5911" s="2" t="str">
        <f>VLOOKUP(Sheet__29[[#This Row],[Produto]],Produtos!B:D,3,FALSE)</f>
        <v>Kingston Brasil</v>
      </c>
      <c r="M5911" s="2">
        <f>VLOOKUP(Sheet__29[[#This Row],[Produto]],Estoque!A:B,2,FALSE)</f>
        <v>67</v>
      </c>
      <c r="N5911" s="5">
        <f>Sheet__29[[#This Row],[Qtd]]*Sheet__29[[#This Row],[Valor]]</f>
        <v>4887</v>
      </c>
      <c r="O5911" s="5">
        <f>Sheet__29[[#This Row],[Venda]]*(1-Sheet__29[[#This Row],[Desc]]/100)</f>
        <v>4642.6499999999996</v>
      </c>
      <c r="P5911"/>
    </row>
    <row r="5912" spans="1:16" x14ac:dyDescent="0.25">
      <c r="A5912">
        <v>105910</v>
      </c>
      <c r="B5912" s="1">
        <v>46204</v>
      </c>
      <c r="C5912" t="s">
        <v>733</v>
      </c>
      <c r="D5912" t="s">
        <v>1149</v>
      </c>
      <c r="E5912">
        <v>4</v>
      </c>
      <c r="F5912" s="4">
        <v>3309</v>
      </c>
      <c r="G5912">
        <v>0</v>
      </c>
      <c r="H5912" t="s">
        <v>1020</v>
      </c>
      <c r="I5912" s="2" t="str">
        <f>VLOOKUP(Sheet__29[[#This Row],[Filial]],Filiais!A:B,2,FALSE)</f>
        <v>Sorocaba</v>
      </c>
      <c r="J5912" s="2" t="str">
        <f>VLOOKUP(Sheet__29[[#This Row],[Cidade]],'Clientes'!C:D,2,FALSE)</f>
        <v>SP</v>
      </c>
      <c r="K5912" s="2" t="str">
        <f>VLOOKUP(Sheet__29[[#This Row],[Produto]],Produtos!B:C,2,FALSE)</f>
        <v>Rede</v>
      </c>
      <c r="L5912" s="2" t="str">
        <f>VLOOKUP(Sheet__29[[#This Row],[Produto]],Produtos!B:D,3,FALSE)</f>
        <v>Dell Brasil</v>
      </c>
      <c r="M5912" s="2">
        <f>VLOOKUP(Sheet__29[[#This Row],[Produto]],Estoque!A:B,2,FALSE)</f>
        <v>123</v>
      </c>
      <c r="N5912" s="5">
        <f>Sheet__29[[#This Row],[Qtd]]*Sheet__29[[#This Row],[Valor]]</f>
        <v>13236</v>
      </c>
      <c r="O5912" s="5">
        <f>Sheet__29[[#This Row],[Venda]]*(1-Sheet__29[[#This Row],[Desc]]/100)</f>
        <v>13236</v>
      </c>
      <c r="P5912"/>
    </row>
    <row r="5913" spans="1:16" x14ac:dyDescent="0.25">
      <c r="A5913">
        <v>105911</v>
      </c>
      <c r="B5913" s="1">
        <v>46204</v>
      </c>
      <c r="C5913" t="s">
        <v>17</v>
      </c>
      <c r="D5913" t="s">
        <v>1143</v>
      </c>
      <c r="E5913">
        <v>3</v>
      </c>
      <c r="F5913" s="4">
        <v>4771</v>
      </c>
      <c r="G5913">
        <v>5</v>
      </c>
      <c r="H5913" t="s">
        <v>1022</v>
      </c>
      <c r="I5913" s="2" t="str">
        <f>VLOOKUP(Sheet__29[[#This Row],[Filial]],Filiais!A:B,2,FALSE)</f>
        <v>Santos</v>
      </c>
      <c r="J5913" s="2" t="str">
        <f>VLOOKUP(Sheet__29[[#This Row],[Cidade]],'Clientes'!C:D,2,FALSE)</f>
        <v>SP</v>
      </c>
      <c r="K5913" s="2" t="str">
        <f>VLOOKUP(Sheet__29[[#This Row],[Produto]],Produtos!B:C,2,FALSE)</f>
        <v>Armazenamento</v>
      </c>
      <c r="L5913" s="2" t="str">
        <f>VLOOKUP(Sheet__29[[#This Row],[Produto]],Produtos!B:D,3,FALSE)</f>
        <v>Dell Brasil</v>
      </c>
      <c r="M5913" s="2">
        <f>VLOOKUP(Sheet__29[[#This Row],[Produto]],Estoque!A:B,2,FALSE)</f>
        <v>30</v>
      </c>
      <c r="N5913" s="5">
        <f>Sheet__29[[#This Row],[Qtd]]*Sheet__29[[#This Row],[Valor]]</f>
        <v>14313</v>
      </c>
      <c r="O5913" s="5">
        <f>Sheet__29[[#This Row],[Venda]]*(1-Sheet__29[[#This Row],[Desc]]/100)</f>
        <v>13597.349999999999</v>
      </c>
      <c r="P5913"/>
    </row>
    <row r="5914" spans="1:16" x14ac:dyDescent="0.25">
      <c r="A5914">
        <v>105912</v>
      </c>
      <c r="B5914" s="1">
        <v>46204</v>
      </c>
      <c r="C5914" t="s">
        <v>285</v>
      </c>
      <c r="D5914" t="s">
        <v>1082</v>
      </c>
      <c r="E5914">
        <v>4</v>
      </c>
      <c r="F5914" s="4">
        <v>4611</v>
      </c>
      <c r="G5914">
        <v>5</v>
      </c>
      <c r="H5914" t="s">
        <v>1023</v>
      </c>
      <c r="I5914" s="2" t="str">
        <f>VLOOKUP(Sheet__29[[#This Row],[Filial]],Filiais!A:B,2,FALSE)</f>
        <v>Bauru</v>
      </c>
      <c r="J5914" s="2" t="str">
        <f>VLOOKUP(Sheet__29[[#This Row],[Cidade]],'Clientes'!C:D,2,FALSE)</f>
        <v>SP</v>
      </c>
      <c r="K5914" s="2" t="str">
        <f>VLOOKUP(Sheet__29[[#This Row],[Produto]],Produtos!B:C,2,FALSE)</f>
        <v>Monitor</v>
      </c>
      <c r="L5914" s="2" t="str">
        <f>VLOOKUP(Sheet__29[[#This Row],[Produto]],Produtos!B:D,3,FALSE)</f>
        <v>Dell Brasil</v>
      </c>
      <c r="M5914" s="2">
        <f>VLOOKUP(Sheet__29[[#This Row],[Produto]],Estoque!A:B,2,FALSE)</f>
        <v>189</v>
      </c>
      <c r="N5914" s="5">
        <f>Sheet__29[[#This Row],[Qtd]]*Sheet__29[[#This Row],[Valor]]</f>
        <v>18444</v>
      </c>
      <c r="O5914" s="5">
        <f>Sheet__29[[#This Row],[Venda]]*(1-Sheet__29[[#This Row],[Desc]]/100)</f>
        <v>17521.8</v>
      </c>
      <c r="P5914"/>
    </row>
    <row r="5915" spans="1:16" x14ac:dyDescent="0.25">
      <c r="A5915">
        <v>105913</v>
      </c>
      <c r="B5915" s="1">
        <v>46204</v>
      </c>
      <c r="C5915" t="s">
        <v>726</v>
      </c>
      <c r="D5915" t="s">
        <v>1170</v>
      </c>
      <c r="E5915">
        <v>5</v>
      </c>
      <c r="F5915" s="4">
        <v>171</v>
      </c>
      <c r="G5915">
        <v>5</v>
      </c>
      <c r="H5915" t="s">
        <v>1024</v>
      </c>
      <c r="I5915" s="2" t="str">
        <f>VLOOKUP(Sheet__29[[#This Row],[Filial]],Filiais!A:B,2,FALSE)</f>
        <v>Ribeirão Preto</v>
      </c>
      <c r="J5915" s="2" t="str">
        <f>VLOOKUP(Sheet__29[[#This Row],[Cidade]],'Clientes'!C:D,2,FALSE)</f>
        <v>SP</v>
      </c>
      <c r="K5915" s="2" t="str">
        <f>VLOOKUP(Sheet__29[[#This Row],[Produto]],Produtos!B:C,2,FALSE)</f>
        <v>Notebook</v>
      </c>
      <c r="L5915" s="2" t="str">
        <f>VLOOKUP(Sheet__29[[#This Row],[Produto]],Produtos!B:D,3,FALSE)</f>
        <v>LG Brasil</v>
      </c>
      <c r="M5915" s="2">
        <f>VLOOKUP(Sheet__29[[#This Row],[Produto]],Estoque!A:B,2,FALSE)</f>
        <v>80</v>
      </c>
      <c r="N5915" s="5">
        <f>Sheet__29[[#This Row],[Qtd]]*Sheet__29[[#This Row],[Valor]]</f>
        <v>855</v>
      </c>
      <c r="O5915" s="5">
        <f>Sheet__29[[#This Row],[Venda]]*(1-Sheet__29[[#This Row],[Desc]]/100)</f>
        <v>812.25</v>
      </c>
      <c r="P5915"/>
    </row>
    <row r="5916" spans="1:16" x14ac:dyDescent="0.25">
      <c r="A5916">
        <v>105914</v>
      </c>
      <c r="B5916" s="1">
        <v>46204</v>
      </c>
      <c r="C5916" t="s">
        <v>700</v>
      </c>
      <c r="D5916" t="s">
        <v>1164</v>
      </c>
      <c r="E5916">
        <v>1</v>
      </c>
      <c r="F5916" s="4">
        <v>2544</v>
      </c>
      <c r="G5916">
        <v>10</v>
      </c>
      <c r="H5916" t="s">
        <v>1017</v>
      </c>
      <c r="I5916" s="2" t="str">
        <f>VLOOKUP(Sheet__29[[#This Row],[Filial]],Filiais!A:B,2,FALSE)</f>
        <v>Campinas</v>
      </c>
      <c r="J5916" s="2" t="str">
        <f>VLOOKUP(Sheet__29[[#This Row],[Cidade]],'Clientes'!C:D,2,FALSE)</f>
        <v>SP</v>
      </c>
      <c r="K5916" s="2" t="str">
        <f>VLOOKUP(Sheet__29[[#This Row],[Produto]],Produtos!B:C,2,FALSE)</f>
        <v>Periférico</v>
      </c>
      <c r="L5916" s="2" t="str">
        <f>VLOOKUP(Sheet__29[[#This Row],[Produto]],Produtos!B:D,3,FALSE)</f>
        <v>Dell Brasil</v>
      </c>
      <c r="M5916" s="2">
        <f>VLOOKUP(Sheet__29[[#This Row],[Produto]],Estoque!A:B,2,FALSE)</f>
        <v>132</v>
      </c>
      <c r="N5916" s="5">
        <f>Sheet__29[[#This Row],[Qtd]]*Sheet__29[[#This Row],[Valor]]</f>
        <v>2544</v>
      </c>
      <c r="O5916" s="5">
        <f>Sheet__29[[#This Row],[Venda]]*(1-Sheet__29[[#This Row],[Desc]]/100)</f>
        <v>2289.6</v>
      </c>
      <c r="P5916"/>
    </row>
    <row r="5917" spans="1:16" x14ac:dyDescent="0.25">
      <c r="A5917">
        <v>105915</v>
      </c>
      <c r="B5917" s="1">
        <v>46204</v>
      </c>
      <c r="C5917" t="s">
        <v>502</v>
      </c>
      <c r="D5917" t="s">
        <v>1039</v>
      </c>
      <c r="E5917">
        <v>1</v>
      </c>
      <c r="F5917" s="4">
        <v>1573</v>
      </c>
      <c r="G5917">
        <v>10</v>
      </c>
      <c r="H5917" t="s">
        <v>1024</v>
      </c>
      <c r="I5917" s="2" t="str">
        <f>VLOOKUP(Sheet__29[[#This Row],[Filial]],Filiais!A:B,2,FALSE)</f>
        <v>Ribeirão Preto</v>
      </c>
      <c r="J5917" s="2" t="str">
        <f>VLOOKUP(Sheet__29[[#This Row],[Cidade]],'Clientes'!C:D,2,FALSE)</f>
        <v>SP</v>
      </c>
      <c r="K5917" s="2" t="str">
        <f>VLOOKUP(Sheet__29[[#This Row],[Produto]],Produtos!B:C,2,FALSE)</f>
        <v>Notebook</v>
      </c>
      <c r="L5917" s="2" t="str">
        <f>VLOOKUP(Sheet__29[[#This Row],[Produto]],Produtos!B:D,3,FALSE)</f>
        <v>Lenovo Brasil</v>
      </c>
      <c r="M5917" s="2">
        <f>VLOOKUP(Sheet__29[[#This Row],[Produto]],Estoque!A:B,2,FALSE)</f>
        <v>296</v>
      </c>
      <c r="N5917" s="5">
        <f>Sheet__29[[#This Row],[Qtd]]*Sheet__29[[#This Row],[Valor]]</f>
        <v>1573</v>
      </c>
      <c r="O5917" s="5">
        <f>Sheet__29[[#This Row],[Venda]]*(1-Sheet__29[[#This Row],[Desc]]/100)</f>
        <v>1415.7</v>
      </c>
      <c r="P5917"/>
    </row>
    <row r="5918" spans="1:16" x14ac:dyDescent="0.25">
      <c r="A5918">
        <v>105916</v>
      </c>
      <c r="B5918" s="1">
        <v>46204</v>
      </c>
      <c r="C5918" t="s">
        <v>344</v>
      </c>
      <c r="D5918" t="s">
        <v>1079</v>
      </c>
      <c r="E5918">
        <v>3</v>
      </c>
      <c r="F5918" s="4">
        <v>2467</v>
      </c>
      <c r="G5918">
        <v>0</v>
      </c>
      <c r="H5918" t="s">
        <v>1020</v>
      </c>
      <c r="I5918" s="2" t="str">
        <f>VLOOKUP(Sheet__29[[#This Row],[Filial]],Filiais!A:B,2,FALSE)</f>
        <v>Sorocaba</v>
      </c>
      <c r="J5918" s="2" t="str">
        <f>VLOOKUP(Sheet__29[[#This Row],[Cidade]],'Clientes'!C:D,2,FALSE)</f>
        <v>SP</v>
      </c>
      <c r="K5918" s="2" t="str">
        <f>VLOOKUP(Sheet__29[[#This Row],[Produto]],Produtos!B:C,2,FALSE)</f>
        <v>Monitor</v>
      </c>
      <c r="L5918" s="2" t="str">
        <f>VLOOKUP(Sheet__29[[#This Row],[Produto]],Produtos!B:D,3,FALSE)</f>
        <v>Lenovo Brasil</v>
      </c>
      <c r="M5918" s="2">
        <f>VLOOKUP(Sheet__29[[#This Row],[Produto]],Estoque!A:B,2,FALSE)</f>
        <v>235</v>
      </c>
      <c r="N5918" s="5">
        <f>Sheet__29[[#This Row],[Qtd]]*Sheet__29[[#This Row],[Valor]]</f>
        <v>7401</v>
      </c>
      <c r="O5918" s="5">
        <f>Sheet__29[[#This Row],[Venda]]*(1-Sheet__29[[#This Row],[Desc]]/100)</f>
        <v>7401</v>
      </c>
      <c r="P5918"/>
    </row>
    <row r="5919" spans="1:16" x14ac:dyDescent="0.25">
      <c r="A5919">
        <v>105917</v>
      </c>
      <c r="B5919" s="1">
        <v>46204</v>
      </c>
      <c r="C5919" t="s">
        <v>184</v>
      </c>
      <c r="D5919" t="s">
        <v>1159</v>
      </c>
      <c r="E5919">
        <v>4</v>
      </c>
      <c r="F5919" s="4">
        <v>2384</v>
      </c>
      <c r="G5919">
        <v>10</v>
      </c>
      <c r="H5919" t="s">
        <v>1025</v>
      </c>
      <c r="I5919" s="2" t="str">
        <f>VLOOKUP(Sheet__29[[#This Row],[Filial]],Filiais!A:B,2,FALSE)</f>
        <v>São José dos Campos</v>
      </c>
      <c r="J5919" s="2" t="str">
        <f>VLOOKUP(Sheet__29[[#This Row],[Cidade]],'Clientes'!C:D,2,FALSE)</f>
        <v>SP</v>
      </c>
      <c r="K5919" s="2" t="str">
        <f>VLOOKUP(Sheet__29[[#This Row],[Produto]],Produtos!B:C,2,FALSE)</f>
        <v>Rede</v>
      </c>
      <c r="L5919" s="2" t="str">
        <f>VLOOKUP(Sheet__29[[#This Row],[Produto]],Produtos!B:D,3,FALSE)</f>
        <v>Logitech Brasil</v>
      </c>
      <c r="M5919" s="2">
        <f>VLOOKUP(Sheet__29[[#This Row],[Produto]],Estoque!A:B,2,FALSE)</f>
        <v>130</v>
      </c>
      <c r="N5919" s="5">
        <f>Sheet__29[[#This Row],[Qtd]]*Sheet__29[[#This Row],[Valor]]</f>
        <v>9536</v>
      </c>
      <c r="O5919" s="5">
        <f>Sheet__29[[#This Row],[Venda]]*(1-Sheet__29[[#This Row],[Desc]]/100)</f>
        <v>8582.4</v>
      </c>
      <c r="P5919"/>
    </row>
    <row r="5920" spans="1:16" x14ac:dyDescent="0.25">
      <c r="A5920">
        <v>105918</v>
      </c>
      <c r="B5920" s="1">
        <v>46204</v>
      </c>
      <c r="C5920" t="s">
        <v>526</v>
      </c>
      <c r="D5920" t="s">
        <v>1058</v>
      </c>
      <c r="E5920">
        <v>2</v>
      </c>
      <c r="F5920" s="4">
        <v>2537</v>
      </c>
      <c r="G5920">
        <v>10</v>
      </c>
      <c r="H5920" t="s">
        <v>1017</v>
      </c>
      <c r="I5920" s="2" t="str">
        <f>VLOOKUP(Sheet__29[[#This Row],[Filial]],Filiais!A:B,2,FALSE)</f>
        <v>Campinas</v>
      </c>
      <c r="J5920" s="2" t="str">
        <f>VLOOKUP(Sheet__29[[#This Row],[Cidade]],'Clientes'!C:D,2,FALSE)</f>
        <v>SP</v>
      </c>
      <c r="K5920" s="2" t="str">
        <f>VLOOKUP(Sheet__29[[#This Row],[Produto]],Produtos!B:C,2,FALSE)</f>
        <v>Armazenamento</v>
      </c>
      <c r="L5920" s="2" t="str">
        <f>VLOOKUP(Sheet__29[[#This Row],[Produto]],Produtos!B:D,3,FALSE)</f>
        <v>LG Brasil</v>
      </c>
      <c r="M5920" s="2">
        <f>VLOOKUP(Sheet__29[[#This Row],[Produto]],Estoque!A:B,2,FALSE)</f>
        <v>184</v>
      </c>
      <c r="N5920" s="5">
        <f>Sheet__29[[#This Row],[Qtd]]*Sheet__29[[#This Row],[Valor]]</f>
        <v>5074</v>
      </c>
      <c r="O5920" s="5">
        <f>Sheet__29[[#This Row],[Venda]]*(1-Sheet__29[[#This Row],[Desc]]/100)</f>
        <v>4566.6000000000004</v>
      </c>
      <c r="P5920"/>
    </row>
    <row r="5921" spans="1:16" x14ac:dyDescent="0.25">
      <c r="A5921">
        <v>105919</v>
      </c>
      <c r="B5921" s="1">
        <v>46204</v>
      </c>
      <c r="C5921" t="s">
        <v>287</v>
      </c>
      <c r="D5921" t="s">
        <v>1081</v>
      </c>
      <c r="E5921">
        <v>5</v>
      </c>
      <c r="F5921" s="4">
        <v>2232</v>
      </c>
      <c r="G5921">
        <v>5</v>
      </c>
      <c r="H5921" t="s">
        <v>1018</v>
      </c>
      <c r="I5921" s="2" t="str">
        <f>VLOOKUP(Sheet__29[[#This Row],[Filial]],Filiais!A:B,2,FALSE)</f>
        <v>Barueri</v>
      </c>
      <c r="J5921" s="2" t="str">
        <f>VLOOKUP(Sheet__29[[#This Row],[Cidade]],'Clientes'!C:D,2,FALSE)</f>
        <v>SP</v>
      </c>
      <c r="K5921" s="2" t="str">
        <f>VLOOKUP(Sheet__29[[#This Row],[Produto]],Produtos!B:C,2,FALSE)</f>
        <v>Monitor</v>
      </c>
      <c r="L5921" s="2" t="str">
        <f>VLOOKUP(Sheet__29[[#This Row],[Produto]],Produtos!B:D,3,FALSE)</f>
        <v>Kingston Brasil</v>
      </c>
      <c r="M5921" s="2">
        <f>VLOOKUP(Sheet__29[[#This Row],[Produto]],Estoque!A:B,2,FALSE)</f>
        <v>106</v>
      </c>
      <c r="N5921" s="5">
        <f>Sheet__29[[#This Row],[Qtd]]*Sheet__29[[#This Row],[Valor]]</f>
        <v>11160</v>
      </c>
      <c r="O5921" s="5">
        <f>Sheet__29[[#This Row],[Venda]]*(1-Sheet__29[[#This Row],[Desc]]/100)</f>
        <v>10602</v>
      </c>
      <c r="P5921"/>
    </row>
    <row r="5922" spans="1:16" x14ac:dyDescent="0.25">
      <c r="A5922">
        <v>105920</v>
      </c>
      <c r="B5922" s="1">
        <v>46204</v>
      </c>
      <c r="C5922" t="s">
        <v>440</v>
      </c>
      <c r="D5922" t="s">
        <v>1136</v>
      </c>
      <c r="E5922">
        <v>5</v>
      </c>
      <c r="F5922" s="4">
        <v>480</v>
      </c>
      <c r="G5922">
        <v>5</v>
      </c>
      <c r="H5922" t="s">
        <v>1017</v>
      </c>
      <c r="I5922" s="2" t="str">
        <f>VLOOKUP(Sheet__29[[#This Row],[Filial]],Filiais!A:B,2,FALSE)</f>
        <v>Campinas</v>
      </c>
      <c r="J5922" s="2" t="str">
        <f>VLOOKUP(Sheet__29[[#This Row],[Cidade]],'Clientes'!C:D,2,FALSE)</f>
        <v>SP</v>
      </c>
      <c r="K5922" s="2" t="str">
        <f>VLOOKUP(Sheet__29[[#This Row],[Produto]],Produtos!B:C,2,FALSE)</f>
        <v>Rede</v>
      </c>
      <c r="L5922" s="2" t="str">
        <f>VLOOKUP(Sheet__29[[#This Row],[Produto]],Produtos!B:D,3,FALSE)</f>
        <v>Logitech Brasil</v>
      </c>
      <c r="M5922" s="2">
        <f>VLOOKUP(Sheet__29[[#This Row],[Produto]],Estoque!A:B,2,FALSE)</f>
        <v>40</v>
      </c>
      <c r="N5922" s="5">
        <f>Sheet__29[[#This Row],[Qtd]]*Sheet__29[[#This Row],[Valor]]</f>
        <v>2400</v>
      </c>
      <c r="O5922" s="5">
        <f>Sheet__29[[#This Row],[Venda]]*(1-Sheet__29[[#This Row],[Desc]]/100)</f>
        <v>2280</v>
      </c>
      <c r="P5922"/>
    </row>
    <row r="5923" spans="1:16" x14ac:dyDescent="0.25">
      <c r="A5923">
        <v>105921</v>
      </c>
      <c r="B5923" s="1">
        <v>46204</v>
      </c>
      <c r="C5923" t="s">
        <v>472</v>
      </c>
      <c r="D5923" t="s">
        <v>1037</v>
      </c>
      <c r="E5923">
        <v>1</v>
      </c>
      <c r="F5923" s="4">
        <v>2094</v>
      </c>
      <c r="G5923">
        <v>10</v>
      </c>
      <c r="H5923" t="s">
        <v>1020</v>
      </c>
      <c r="I5923" s="2" t="str">
        <f>VLOOKUP(Sheet__29[[#This Row],[Filial]],Filiais!A:B,2,FALSE)</f>
        <v>Sorocaba</v>
      </c>
      <c r="J5923" s="2" t="str">
        <f>VLOOKUP(Sheet__29[[#This Row],[Cidade]],'Clientes'!C:D,2,FALSE)</f>
        <v>SP</v>
      </c>
      <c r="K5923" s="2" t="str">
        <f>VLOOKUP(Sheet__29[[#This Row],[Produto]],Produtos!B:C,2,FALSE)</f>
        <v>Periférico</v>
      </c>
      <c r="L5923" s="2" t="str">
        <f>VLOOKUP(Sheet__29[[#This Row],[Produto]],Produtos!B:D,3,FALSE)</f>
        <v>Lenovo Brasil</v>
      </c>
      <c r="M5923" s="2">
        <f>VLOOKUP(Sheet__29[[#This Row],[Produto]],Estoque!A:B,2,FALSE)</f>
        <v>17</v>
      </c>
      <c r="N5923" s="5">
        <f>Sheet__29[[#This Row],[Qtd]]*Sheet__29[[#This Row],[Valor]]</f>
        <v>2094</v>
      </c>
      <c r="O5923" s="5">
        <f>Sheet__29[[#This Row],[Venda]]*(1-Sheet__29[[#This Row],[Desc]]/100)</f>
        <v>1884.6000000000001</v>
      </c>
      <c r="P5923"/>
    </row>
    <row r="5924" spans="1:16" x14ac:dyDescent="0.25">
      <c r="A5924">
        <v>105922</v>
      </c>
      <c r="B5924" s="1">
        <v>46204</v>
      </c>
      <c r="C5924" t="s">
        <v>111</v>
      </c>
      <c r="D5924" t="s">
        <v>1061</v>
      </c>
      <c r="E5924">
        <v>1</v>
      </c>
      <c r="F5924" s="4">
        <v>986</v>
      </c>
      <c r="G5924">
        <v>5</v>
      </c>
      <c r="H5924" t="s">
        <v>1024</v>
      </c>
      <c r="I5924" s="2" t="str">
        <f>VLOOKUP(Sheet__29[[#This Row],[Filial]],Filiais!A:B,2,FALSE)</f>
        <v>Ribeirão Preto</v>
      </c>
      <c r="J5924" s="2" t="str">
        <f>VLOOKUP(Sheet__29[[#This Row],[Cidade]],'Clientes'!C:D,2,FALSE)</f>
        <v>SP</v>
      </c>
      <c r="K5924" s="2" t="str">
        <f>VLOOKUP(Sheet__29[[#This Row],[Produto]],Produtos!B:C,2,FALSE)</f>
        <v>Notebook</v>
      </c>
      <c r="L5924" s="2" t="str">
        <f>VLOOKUP(Sheet__29[[#This Row],[Produto]],Produtos!B:D,3,FALSE)</f>
        <v>Lenovo Brasil</v>
      </c>
      <c r="M5924" s="2">
        <f>VLOOKUP(Sheet__29[[#This Row],[Produto]],Estoque!A:B,2,FALSE)</f>
        <v>209</v>
      </c>
      <c r="N5924" s="5">
        <f>Sheet__29[[#This Row],[Qtd]]*Sheet__29[[#This Row],[Valor]]</f>
        <v>986</v>
      </c>
      <c r="O5924" s="5">
        <f>Sheet__29[[#This Row],[Venda]]*(1-Sheet__29[[#This Row],[Desc]]/100)</f>
        <v>936.69999999999993</v>
      </c>
      <c r="P5924"/>
    </row>
    <row r="5925" spans="1:16" x14ac:dyDescent="0.25">
      <c r="A5925">
        <v>105923</v>
      </c>
      <c r="B5925" s="1">
        <v>46204</v>
      </c>
      <c r="C5925" t="s">
        <v>999</v>
      </c>
      <c r="D5925" t="s">
        <v>1073</v>
      </c>
      <c r="E5925">
        <v>2</v>
      </c>
      <c r="F5925" s="4">
        <v>4513</v>
      </c>
      <c r="G5925">
        <v>5</v>
      </c>
      <c r="H5925" t="s">
        <v>1019</v>
      </c>
      <c r="I5925" s="2" t="str">
        <f>VLOOKUP(Sheet__29[[#This Row],[Filial]],Filiais!A:B,2,FALSE)</f>
        <v>Osasco</v>
      </c>
      <c r="J5925" s="2" t="str">
        <f>VLOOKUP(Sheet__29[[#This Row],[Cidade]],'Clientes'!C:D,2,FALSE)</f>
        <v>SP</v>
      </c>
      <c r="K5925" s="2" t="str">
        <f>VLOOKUP(Sheet__29[[#This Row],[Produto]],Produtos!B:C,2,FALSE)</f>
        <v>Armazenamento</v>
      </c>
      <c r="L5925" s="2" t="str">
        <f>VLOOKUP(Sheet__29[[#This Row],[Produto]],Produtos!B:D,3,FALSE)</f>
        <v>Dell Brasil</v>
      </c>
      <c r="M5925" s="2">
        <f>VLOOKUP(Sheet__29[[#This Row],[Produto]],Estoque!A:B,2,FALSE)</f>
        <v>106</v>
      </c>
      <c r="N5925" s="5">
        <f>Sheet__29[[#This Row],[Qtd]]*Sheet__29[[#This Row],[Valor]]</f>
        <v>9026</v>
      </c>
      <c r="O5925" s="5">
        <f>Sheet__29[[#This Row],[Venda]]*(1-Sheet__29[[#This Row],[Desc]]/100)</f>
        <v>8574.6999999999989</v>
      </c>
      <c r="P5925"/>
    </row>
    <row r="5926" spans="1:16" x14ac:dyDescent="0.25">
      <c r="A5926">
        <v>105924</v>
      </c>
      <c r="B5926" s="1">
        <v>46204</v>
      </c>
      <c r="C5926" t="s">
        <v>983</v>
      </c>
      <c r="D5926" t="s">
        <v>1118</v>
      </c>
      <c r="E5926">
        <v>3</v>
      </c>
      <c r="F5926" s="4">
        <v>2807</v>
      </c>
      <c r="G5926">
        <v>0</v>
      </c>
      <c r="H5926" t="s">
        <v>1016</v>
      </c>
      <c r="I5926" s="2" t="str">
        <f>VLOOKUP(Sheet__29[[#This Row],[Filial]],Filiais!A:B,2,FALSE)</f>
        <v>São Paulo</v>
      </c>
      <c r="J5926" s="2" t="str">
        <f>VLOOKUP(Sheet__29[[#This Row],[Cidade]],'Clientes'!C:D,2,FALSE)</f>
        <v>SP</v>
      </c>
      <c r="K5926" s="2" t="str">
        <f>VLOOKUP(Sheet__29[[#This Row],[Produto]],Produtos!B:C,2,FALSE)</f>
        <v>Notebook</v>
      </c>
      <c r="L5926" s="2" t="str">
        <f>VLOOKUP(Sheet__29[[#This Row],[Produto]],Produtos!B:D,3,FALSE)</f>
        <v>LG Brasil</v>
      </c>
      <c r="M5926" s="2">
        <f>VLOOKUP(Sheet__29[[#This Row],[Produto]],Estoque!A:B,2,FALSE)</f>
        <v>40</v>
      </c>
      <c r="N5926" s="5">
        <f>Sheet__29[[#This Row],[Qtd]]*Sheet__29[[#This Row],[Valor]]</f>
        <v>8421</v>
      </c>
      <c r="O5926" s="5">
        <f>Sheet__29[[#This Row],[Venda]]*(1-Sheet__29[[#This Row],[Desc]]/100)</f>
        <v>8421</v>
      </c>
      <c r="P5926"/>
    </row>
    <row r="5927" spans="1:16" x14ac:dyDescent="0.25">
      <c r="A5927">
        <v>105925</v>
      </c>
      <c r="B5927" s="1">
        <v>46204</v>
      </c>
      <c r="C5927" t="s">
        <v>811</v>
      </c>
      <c r="D5927" t="s">
        <v>1129</v>
      </c>
      <c r="E5927">
        <v>4</v>
      </c>
      <c r="F5927" s="4">
        <v>4936</v>
      </c>
      <c r="G5927">
        <v>10</v>
      </c>
      <c r="H5927" t="s">
        <v>1018</v>
      </c>
      <c r="I5927" s="2" t="str">
        <f>VLOOKUP(Sheet__29[[#This Row],[Filial]],Filiais!A:B,2,FALSE)</f>
        <v>Barueri</v>
      </c>
      <c r="J5927" s="2" t="str">
        <f>VLOOKUP(Sheet__29[[#This Row],[Cidade]],'Clientes'!C:D,2,FALSE)</f>
        <v>SP</v>
      </c>
      <c r="K5927" s="2" t="str">
        <f>VLOOKUP(Sheet__29[[#This Row],[Produto]],Produtos!B:C,2,FALSE)</f>
        <v>Monitor</v>
      </c>
      <c r="L5927" s="2" t="str">
        <f>VLOOKUP(Sheet__29[[#This Row],[Produto]],Produtos!B:D,3,FALSE)</f>
        <v>Dell Brasil</v>
      </c>
      <c r="M5927" s="2">
        <f>VLOOKUP(Sheet__29[[#This Row],[Produto]],Estoque!A:B,2,FALSE)</f>
        <v>160</v>
      </c>
      <c r="N5927" s="5">
        <f>Sheet__29[[#This Row],[Qtd]]*Sheet__29[[#This Row],[Valor]]</f>
        <v>19744</v>
      </c>
      <c r="O5927" s="5">
        <f>Sheet__29[[#This Row],[Venda]]*(1-Sheet__29[[#This Row],[Desc]]/100)</f>
        <v>17769.600000000002</v>
      </c>
      <c r="P5927"/>
    </row>
    <row r="5928" spans="1:16" x14ac:dyDescent="0.25">
      <c r="A5928">
        <v>105926</v>
      </c>
      <c r="B5928" s="1">
        <v>46204</v>
      </c>
      <c r="C5928" t="s">
        <v>768</v>
      </c>
      <c r="D5928" t="s">
        <v>1126</v>
      </c>
      <c r="E5928">
        <v>2</v>
      </c>
      <c r="F5928" s="4">
        <v>4702</v>
      </c>
      <c r="G5928">
        <v>0</v>
      </c>
      <c r="H5928" t="s">
        <v>1024</v>
      </c>
      <c r="I5928" s="2" t="str">
        <f>VLOOKUP(Sheet__29[[#This Row],[Filial]],Filiais!A:B,2,FALSE)</f>
        <v>Ribeirão Preto</v>
      </c>
      <c r="J5928" s="2" t="str">
        <f>VLOOKUP(Sheet__29[[#This Row],[Cidade]],'Clientes'!C:D,2,FALSE)</f>
        <v>SP</v>
      </c>
      <c r="K5928" s="2" t="str">
        <f>VLOOKUP(Sheet__29[[#This Row],[Produto]],Produtos!B:C,2,FALSE)</f>
        <v>Periférico</v>
      </c>
      <c r="L5928" s="2" t="str">
        <f>VLOOKUP(Sheet__29[[#This Row],[Produto]],Produtos!B:D,3,FALSE)</f>
        <v>Logitech Brasil</v>
      </c>
      <c r="M5928" s="2">
        <f>VLOOKUP(Sheet__29[[#This Row],[Produto]],Estoque!A:B,2,FALSE)</f>
        <v>52</v>
      </c>
      <c r="N5928" s="5">
        <f>Sheet__29[[#This Row],[Qtd]]*Sheet__29[[#This Row],[Valor]]</f>
        <v>9404</v>
      </c>
      <c r="O5928" s="5">
        <f>Sheet__29[[#This Row],[Venda]]*(1-Sheet__29[[#This Row],[Desc]]/100)</f>
        <v>9404</v>
      </c>
      <c r="P5928"/>
    </row>
    <row r="5929" spans="1:16" x14ac:dyDescent="0.25">
      <c r="A5929">
        <v>105927</v>
      </c>
      <c r="B5929" s="1">
        <v>46204</v>
      </c>
      <c r="C5929" t="s">
        <v>468</v>
      </c>
      <c r="D5929" t="s">
        <v>1155</v>
      </c>
      <c r="E5929">
        <v>2</v>
      </c>
      <c r="F5929" s="4">
        <v>56</v>
      </c>
      <c r="G5929">
        <v>10</v>
      </c>
      <c r="H5929" t="s">
        <v>1025</v>
      </c>
      <c r="I5929" s="2" t="str">
        <f>VLOOKUP(Sheet__29[[#This Row],[Filial]],Filiais!A:B,2,FALSE)</f>
        <v>São José dos Campos</v>
      </c>
      <c r="J5929" s="2" t="str">
        <f>VLOOKUP(Sheet__29[[#This Row],[Cidade]],'Clientes'!C:D,2,FALSE)</f>
        <v>SP</v>
      </c>
      <c r="K5929" s="2" t="str">
        <f>VLOOKUP(Sheet__29[[#This Row],[Produto]],Produtos!B:C,2,FALSE)</f>
        <v>Rede</v>
      </c>
      <c r="L5929" s="2" t="str">
        <f>VLOOKUP(Sheet__29[[#This Row],[Produto]],Produtos!B:D,3,FALSE)</f>
        <v>LG Brasil</v>
      </c>
      <c r="M5929" s="2">
        <f>VLOOKUP(Sheet__29[[#This Row],[Produto]],Estoque!A:B,2,FALSE)</f>
        <v>137</v>
      </c>
      <c r="N5929" s="5">
        <f>Sheet__29[[#This Row],[Qtd]]*Sheet__29[[#This Row],[Valor]]</f>
        <v>112</v>
      </c>
      <c r="O5929" s="5">
        <f>Sheet__29[[#This Row],[Venda]]*(1-Sheet__29[[#This Row],[Desc]]/100)</f>
        <v>100.8</v>
      </c>
      <c r="P5929"/>
    </row>
    <row r="5930" spans="1:16" x14ac:dyDescent="0.25">
      <c r="A5930">
        <v>105928</v>
      </c>
      <c r="B5930" s="1">
        <v>46204</v>
      </c>
      <c r="C5930" t="s">
        <v>372</v>
      </c>
      <c r="D5930" t="s">
        <v>1135</v>
      </c>
      <c r="E5930">
        <v>2</v>
      </c>
      <c r="F5930" s="4">
        <v>1981</v>
      </c>
      <c r="G5930">
        <v>0</v>
      </c>
      <c r="H5930" t="s">
        <v>1020</v>
      </c>
      <c r="I5930" s="2" t="str">
        <f>VLOOKUP(Sheet__29[[#This Row],[Filial]],Filiais!A:B,2,FALSE)</f>
        <v>Sorocaba</v>
      </c>
      <c r="J5930" s="2" t="str">
        <f>VLOOKUP(Sheet__29[[#This Row],[Cidade]],'Clientes'!C:D,2,FALSE)</f>
        <v>SP</v>
      </c>
      <c r="K5930" s="2" t="str">
        <f>VLOOKUP(Sheet__29[[#This Row],[Produto]],Produtos!B:C,2,FALSE)</f>
        <v>Monitor</v>
      </c>
      <c r="L5930" s="2" t="str">
        <f>VLOOKUP(Sheet__29[[#This Row],[Produto]],Produtos!B:D,3,FALSE)</f>
        <v>LG Brasil</v>
      </c>
      <c r="M5930" s="2">
        <f>VLOOKUP(Sheet__29[[#This Row],[Produto]],Estoque!A:B,2,FALSE)</f>
        <v>142</v>
      </c>
      <c r="N5930" s="5">
        <f>Sheet__29[[#This Row],[Qtd]]*Sheet__29[[#This Row],[Valor]]</f>
        <v>3962</v>
      </c>
      <c r="O5930" s="5">
        <f>Sheet__29[[#This Row],[Venda]]*(1-Sheet__29[[#This Row],[Desc]]/100)</f>
        <v>3962</v>
      </c>
      <c r="P5930"/>
    </row>
    <row r="5931" spans="1:16" x14ac:dyDescent="0.25">
      <c r="A5931">
        <v>105929</v>
      </c>
      <c r="B5931" s="1">
        <v>46204</v>
      </c>
      <c r="C5931" t="s">
        <v>9</v>
      </c>
      <c r="D5931" t="s">
        <v>1070</v>
      </c>
      <c r="E5931">
        <v>5</v>
      </c>
      <c r="F5931" s="4">
        <v>1137</v>
      </c>
      <c r="G5931">
        <v>10</v>
      </c>
      <c r="H5931" t="s">
        <v>1022</v>
      </c>
      <c r="I5931" s="2" t="str">
        <f>VLOOKUP(Sheet__29[[#This Row],[Filial]],Filiais!A:B,2,FALSE)</f>
        <v>Santos</v>
      </c>
      <c r="J5931" s="2" t="str">
        <f>VLOOKUP(Sheet__29[[#This Row],[Cidade]],'Clientes'!C:D,2,FALSE)</f>
        <v>SP</v>
      </c>
      <c r="K5931" s="2" t="str">
        <f>VLOOKUP(Sheet__29[[#This Row],[Produto]],Produtos!B:C,2,FALSE)</f>
        <v>Notebook</v>
      </c>
      <c r="L5931" s="2" t="str">
        <f>VLOOKUP(Sheet__29[[#This Row],[Produto]],Produtos!B:D,3,FALSE)</f>
        <v>LG Brasil</v>
      </c>
      <c r="M5931" s="2">
        <f>VLOOKUP(Sheet__29[[#This Row],[Produto]],Estoque!A:B,2,FALSE)</f>
        <v>6</v>
      </c>
      <c r="N5931" s="5">
        <f>Sheet__29[[#This Row],[Qtd]]*Sheet__29[[#This Row],[Valor]]</f>
        <v>5685</v>
      </c>
      <c r="O5931" s="5">
        <f>Sheet__29[[#This Row],[Venda]]*(1-Sheet__29[[#This Row],[Desc]]/100)</f>
        <v>5116.5</v>
      </c>
      <c r="P5931"/>
    </row>
    <row r="5932" spans="1:16" x14ac:dyDescent="0.25">
      <c r="A5932">
        <v>105930</v>
      </c>
      <c r="B5932" s="1">
        <v>46204</v>
      </c>
      <c r="C5932" t="s">
        <v>128</v>
      </c>
      <c r="D5932" t="s">
        <v>1042</v>
      </c>
      <c r="E5932">
        <v>3</v>
      </c>
      <c r="F5932" s="4">
        <v>4875</v>
      </c>
      <c r="G5932">
        <v>10</v>
      </c>
      <c r="H5932" t="s">
        <v>1022</v>
      </c>
      <c r="I5932" s="2" t="str">
        <f>VLOOKUP(Sheet__29[[#This Row],[Filial]],Filiais!A:B,2,FALSE)</f>
        <v>Santos</v>
      </c>
      <c r="J5932" s="2" t="str">
        <f>VLOOKUP(Sheet__29[[#This Row],[Cidade]],'Clientes'!C:D,2,FALSE)</f>
        <v>SP</v>
      </c>
      <c r="K5932" s="2" t="str">
        <f>VLOOKUP(Sheet__29[[#This Row],[Produto]],Produtos!B:C,2,FALSE)</f>
        <v>Armazenamento</v>
      </c>
      <c r="L5932" s="2" t="str">
        <f>VLOOKUP(Sheet__29[[#This Row],[Produto]],Produtos!B:D,3,FALSE)</f>
        <v>Logitech Brasil</v>
      </c>
      <c r="M5932" s="2">
        <f>VLOOKUP(Sheet__29[[#This Row],[Produto]],Estoque!A:B,2,FALSE)</f>
        <v>156</v>
      </c>
      <c r="N5932" s="5">
        <f>Sheet__29[[#This Row],[Qtd]]*Sheet__29[[#This Row],[Valor]]</f>
        <v>14625</v>
      </c>
      <c r="O5932" s="5">
        <f>Sheet__29[[#This Row],[Venda]]*(1-Sheet__29[[#This Row],[Desc]]/100)</f>
        <v>13162.5</v>
      </c>
      <c r="P5932"/>
    </row>
    <row r="5933" spans="1:16" x14ac:dyDescent="0.25">
      <c r="A5933">
        <v>105931</v>
      </c>
      <c r="B5933" s="1">
        <v>46204</v>
      </c>
      <c r="C5933" t="s">
        <v>708</v>
      </c>
      <c r="D5933" t="s">
        <v>1145</v>
      </c>
      <c r="E5933">
        <v>2</v>
      </c>
      <c r="F5933" s="4">
        <v>2548</v>
      </c>
      <c r="G5933">
        <v>5</v>
      </c>
      <c r="H5933" t="s">
        <v>1021</v>
      </c>
      <c r="I5933" s="2" t="str">
        <f>VLOOKUP(Sheet__29[[#This Row],[Filial]],Filiais!A:B,2,FALSE)</f>
        <v>Jundiaí</v>
      </c>
      <c r="J5933" s="2" t="str">
        <f>VLOOKUP(Sheet__29[[#This Row],[Cidade]],'Clientes'!C:D,2,FALSE)</f>
        <v>SP</v>
      </c>
      <c r="K5933" s="2" t="str">
        <f>VLOOKUP(Sheet__29[[#This Row],[Produto]],Produtos!B:C,2,FALSE)</f>
        <v>Armazenamento</v>
      </c>
      <c r="L5933" s="2" t="str">
        <f>VLOOKUP(Sheet__29[[#This Row],[Produto]],Produtos!B:D,3,FALSE)</f>
        <v>Logitech Brasil</v>
      </c>
      <c r="M5933" s="2">
        <f>VLOOKUP(Sheet__29[[#This Row],[Produto]],Estoque!A:B,2,FALSE)</f>
        <v>157</v>
      </c>
      <c r="N5933" s="5">
        <f>Sheet__29[[#This Row],[Qtd]]*Sheet__29[[#This Row],[Valor]]</f>
        <v>5096</v>
      </c>
      <c r="O5933" s="5">
        <f>Sheet__29[[#This Row],[Venda]]*(1-Sheet__29[[#This Row],[Desc]]/100)</f>
        <v>4841.2</v>
      </c>
      <c r="P5933"/>
    </row>
    <row r="5934" spans="1:16" x14ac:dyDescent="0.25">
      <c r="A5934">
        <v>105932</v>
      </c>
      <c r="B5934" s="1">
        <v>46204</v>
      </c>
      <c r="C5934" t="s">
        <v>641</v>
      </c>
      <c r="D5934" t="s">
        <v>1171</v>
      </c>
      <c r="E5934">
        <v>4</v>
      </c>
      <c r="F5934" s="4">
        <v>4091</v>
      </c>
      <c r="G5934">
        <v>10</v>
      </c>
      <c r="H5934" t="s">
        <v>1019</v>
      </c>
      <c r="I5934" s="2" t="str">
        <f>VLOOKUP(Sheet__29[[#This Row],[Filial]],Filiais!A:B,2,FALSE)</f>
        <v>Osasco</v>
      </c>
      <c r="J5934" s="2" t="str">
        <f>VLOOKUP(Sheet__29[[#This Row],[Cidade]],'Clientes'!C:D,2,FALSE)</f>
        <v>SP</v>
      </c>
      <c r="K5934" s="2" t="str">
        <f>VLOOKUP(Sheet__29[[#This Row],[Produto]],Produtos!B:C,2,FALSE)</f>
        <v>Armazenamento</v>
      </c>
      <c r="L5934" s="2" t="str">
        <f>VLOOKUP(Sheet__29[[#This Row],[Produto]],Produtos!B:D,3,FALSE)</f>
        <v>Logitech Brasil</v>
      </c>
      <c r="M5934" s="2">
        <f>VLOOKUP(Sheet__29[[#This Row],[Produto]],Estoque!A:B,2,FALSE)</f>
        <v>139</v>
      </c>
      <c r="N5934" s="5">
        <f>Sheet__29[[#This Row],[Qtd]]*Sheet__29[[#This Row],[Valor]]</f>
        <v>16364</v>
      </c>
      <c r="O5934" s="5">
        <f>Sheet__29[[#This Row],[Venda]]*(1-Sheet__29[[#This Row],[Desc]]/100)</f>
        <v>14727.6</v>
      </c>
      <c r="P5934"/>
    </row>
    <row r="5935" spans="1:16" x14ac:dyDescent="0.25">
      <c r="A5935">
        <v>105933</v>
      </c>
      <c r="B5935" s="1">
        <v>46204</v>
      </c>
      <c r="C5935" t="s">
        <v>798</v>
      </c>
      <c r="D5935" t="s">
        <v>1086</v>
      </c>
      <c r="E5935">
        <v>4</v>
      </c>
      <c r="F5935" s="4">
        <v>1919</v>
      </c>
      <c r="G5935">
        <v>0</v>
      </c>
      <c r="H5935" t="s">
        <v>1022</v>
      </c>
      <c r="I5935" s="2" t="str">
        <f>VLOOKUP(Sheet__29[[#This Row],[Filial]],Filiais!A:B,2,FALSE)</f>
        <v>Santos</v>
      </c>
      <c r="J5935" s="2" t="str">
        <f>VLOOKUP(Sheet__29[[#This Row],[Cidade]],'Clientes'!C:D,2,FALSE)</f>
        <v>SP</v>
      </c>
      <c r="K5935" s="2" t="str">
        <f>VLOOKUP(Sheet__29[[#This Row],[Produto]],Produtos!B:C,2,FALSE)</f>
        <v>Monitor</v>
      </c>
      <c r="L5935" s="2" t="str">
        <f>VLOOKUP(Sheet__29[[#This Row],[Produto]],Produtos!B:D,3,FALSE)</f>
        <v>Logitech Brasil</v>
      </c>
      <c r="M5935" s="2">
        <f>VLOOKUP(Sheet__29[[#This Row],[Produto]],Estoque!A:B,2,FALSE)</f>
        <v>223</v>
      </c>
      <c r="N5935" s="5">
        <f>Sheet__29[[#This Row],[Qtd]]*Sheet__29[[#This Row],[Valor]]</f>
        <v>7676</v>
      </c>
      <c r="O5935" s="5">
        <f>Sheet__29[[#This Row],[Venda]]*(1-Sheet__29[[#This Row],[Desc]]/100)</f>
        <v>7676</v>
      </c>
      <c r="P5935"/>
    </row>
    <row r="5936" spans="1:16" x14ac:dyDescent="0.25">
      <c r="A5936">
        <v>105934</v>
      </c>
      <c r="B5936" s="1">
        <v>46204</v>
      </c>
      <c r="C5936" t="s">
        <v>989</v>
      </c>
      <c r="D5936" t="s">
        <v>1037</v>
      </c>
      <c r="E5936">
        <v>1</v>
      </c>
      <c r="F5936" s="4">
        <v>1633</v>
      </c>
      <c r="G5936">
        <v>0</v>
      </c>
      <c r="H5936" t="s">
        <v>1025</v>
      </c>
      <c r="I5936" s="2" t="str">
        <f>VLOOKUP(Sheet__29[[#This Row],[Filial]],Filiais!A:B,2,FALSE)</f>
        <v>São José dos Campos</v>
      </c>
      <c r="J5936" s="2" t="str">
        <f>VLOOKUP(Sheet__29[[#This Row],[Cidade]],'Clientes'!C:D,2,FALSE)</f>
        <v>SP</v>
      </c>
      <c r="K5936" s="2" t="str">
        <f>VLOOKUP(Sheet__29[[#This Row],[Produto]],Produtos!B:C,2,FALSE)</f>
        <v>Periférico</v>
      </c>
      <c r="L5936" s="2" t="str">
        <f>VLOOKUP(Sheet__29[[#This Row],[Produto]],Produtos!B:D,3,FALSE)</f>
        <v>Lenovo Brasil</v>
      </c>
      <c r="M5936" s="2">
        <f>VLOOKUP(Sheet__29[[#This Row],[Produto]],Estoque!A:B,2,FALSE)</f>
        <v>17</v>
      </c>
      <c r="N5936" s="5">
        <f>Sheet__29[[#This Row],[Qtd]]*Sheet__29[[#This Row],[Valor]]</f>
        <v>1633</v>
      </c>
      <c r="O5936" s="5">
        <f>Sheet__29[[#This Row],[Venda]]*(1-Sheet__29[[#This Row],[Desc]]/100)</f>
        <v>1633</v>
      </c>
      <c r="P5936"/>
    </row>
    <row r="5937" spans="1:16" x14ac:dyDescent="0.25">
      <c r="A5937">
        <v>105935</v>
      </c>
      <c r="B5937" s="1">
        <v>46204</v>
      </c>
      <c r="C5937" t="s">
        <v>71</v>
      </c>
      <c r="D5937" t="s">
        <v>1165</v>
      </c>
      <c r="E5937">
        <v>5</v>
      </c>
      <c r="F5937" s="4">
        <v>3529</v>
      </c>
      <c r="G5937">
        <v>10</v>
      </c>
      <c r="H5937" t="s">
        <v>1020</v>
      </c>
      <c r="I5937" s="2" t="str">
        <f>VLOOKUP(Sheet__29[[#This Row],[Filial]],Filiais!A:B,2,FALSE)</f>
        <v>Sorocaba</v>
      </c>
      <c r="J5937" s="2" t="str">
        <f>VLOOKUP(Sheet__29[[#This Row],[Cidade]],'Clientes'!C:D,2,FALSE)</f>
        <v>SP</v>
      </c>
      <c r="K5937" s="2" t="str">
        <f>VLOOKUP(Sheet__29[[#This Row],[Produto]],Produtos!B:C,2,FALSE)</f>
        <v>Monitor</v>
      </c>
      <c r="L5937" s="2" t="str">
        <f>VLOOKUP(Sheet__29[[#This Row],[Produto]],Produtos!B:D,3,FALSE)</f>
        <v>Logitech Brasil</v>
      </c>
      <c r="M5937" s="2">
        <f>VLOOKUP(Sheet__29[[#This Row],[Produto]],Estoque!A:B,2,FALSE)</f>
        <v>142</v>
      </c>
      <c r="N5937" s="5">
        <f>Sheet__29[[#This Row],[Qtd]]*Sheet__29[[#This Row],[Valor]]</f>
        <v>17645</v>
      </c>
      <c r="O5937" s="5">
        <f>Sheet__29[[#This Row],[Venda]]*(1-Sheet__29[[#This Row],[Desc]]/100)</f>
        <v>15880.5</v>
      </c>
      <c r="P5937"/>
    </row>
    <row r="5938" spans="1:16" x14ac:dyDescent="0.25">
      <c r="A5938">
        <v>105936</v>
      </c>
      <c r="B5938" s="1">
        <v>46204</v>
      </c>
      <c r="C5938" t="s">
        <v>755</v>
      </c>
      <c r="D5938" t="s">
        <v>1112</v>
      </c>
      <c r="E5938">
        <v>5</v>
      </c>
      <c r="F5938" s="4">
        <v>1953</v>
      </c>
      <c r="G5938">
        <v>0</v>
      </c>
      <c r="H5938" t="s">
        <v>1019</v>
      </c>
      <c r="I5938" s="2" t="str">
        <f>VLOOKUP(Sheet__29[[#This Row],[Filial]],Filiais!A:B,2,FALSE)</f>
        <v>Osasco</v>
      </c>
      <c r="J5938" s="2" t="str">
        <f>VLOOKUP(Sheet__29[[#This Row],[Cidade]],'Clientes'!C:D,2,FALSE)</f>
        <v>SP</v>
      </c>
      <c r="K5938" s="2" t="str">
        <f>VLOOKUP(Sheet__29[[#This Row],[Produto]],Produtos!B:C,2,FALSE)</f>
        <v>Monitor</v>
      </c>
      <c r="L5938" s="2" t="str">
        <f>VLOOKUP(Sheet__29[[#This Row],[Produto]],Produtos!B:D,3,FALSE)</f>
        <v>Dell Brasil</v>
      </c>
      <c r="M5938" s="2">
        <f>VLOOKUP(Sheet__29[[#This Row],[Produto]],Estoque!A:B,2,FALSE)</f>
        <v>266</v>
      </c>
      <c r="N5938" s="5">
        <f>Sheet__29[[#This Row],[Qtd]]*Sheet__29[[#This Row],[Valor]]</f>
        <v>9765</v>
      </c>
      <c r="O5938" s="5">
        <f>Sheet__29[[#This Row],[Venda]]*(1-Sheet__29[[#This Row],[Desc]]/100)</f>
        <v>9765</v>
      </c>
      <c r="P5938"/>
    </row>
    <row r="5939" spans="1:16" x14ac:dyDescent="0.25">
      <c r="A5939">
        <v>105937</v>
      </c>
      <c r="B5939" s="1">
        <v>46204</v>
      </c>
      <c r="C5939" t="s">
        <v>771</v>
      </c>
      <c r="D5939" t="s">
        <v>1085</v>
      </c>
      <c r="E5939">
        <v>4</v>
      </c>
      <c r="F5939" s="4">
        <v>1158</v>
      </c>
      <c r="G5939">
        <v>10</v>
      </c>
      <c r="H5939" t="s">
        <v>1025</v>
      </c>
      <c r="I5939" s="2" t="str">
        <f>VLOOKUP(Sheet__29[[#This Row],[Filial]],Filiais!A:B,2,FALSE)</f>
        <v>São José dos Campos</v>
      </c>
      <c r="J5939" s="2" t="str">
        <f>VLOOKUP(Sheet__29[[#This Row],[Cidade]],'Clientes'!C:D,2,FALSE)</f>
        <v>SP</v>
      </c>
      <c r="K5939" s="2" t="str">
        <f>VLOOKUP(Sheet__29[[#This Row],[Produto]],Produtos!B:C,2,FALSE)</f>
        <v>Armazenamento</v>
      </c>
      <c r="L5939" s="2" t="str">
        <f>VLOOKUP(Sheet__29[[#This Row],[Produto]],Produtos!B:D,3,FALSE)</f>
        <v>Lenovo Brasil</v>
      </c>
      <c r="M5939" s="2">
        <f>VLOOKUP(Sheet__29[[#This Row],[Produto]],Estoque!A:B,2,FALSE)</f>
        <v>204</v>
      </c>
      <c r="N5939" s="5">
        <f>Sheet__29[[#This Row],[Qtd]]*Sheet__29[[#This Row],[Valor]]</f>
        <v>4632</v>
      </c>
      <c r="O5939" s="5">
        <f>Sheet__29[[#This Row],[Venda]]*(1-Sheet__29[[#This Row],[Desc]]/100)</f>
        <v>4168.8</v>
      </c>
      <c r="P5939"/>
    </row>
    <row r="5940" spans="1:16" x14ac:dyDescent="0.25">
      <c r="A5940">
        <v>105938</v>
      </c>
      <c r="B5940" s="1">
        <v>46204</v>
      </c>
      <c r="C5940" t="s">
        <v>270</v>
      </c>
      <c r="D5940" t="s">
        <v>1167</v>
      </c>
      <c r="E5940">
        <v>5</v>
      </c>
      <c r="F5940" s="4">
        <v>1780</v>
      </c>
      <c r="G5940">
        <v>10</v>
      </c>
      <c r="H5940" t="s">
        <v>1016</v>
      </c>
      <c r="I5940" s="2" t="str">
        <f>VLOOKUP(Sheet__29[[#This Row],[Filial]],Filiais!A:B,2,FALSE)</f>
        <v>São Paulo</v>
      </c>
      <c r="J5940" s="2" t="str">
        <f>VLOOKUP(Sheet__29[[#This Row],[Cidade]],'Clientes'!C:D,2,FALSE)</f>
        <v>SP</v>
      </c>
      <c r="K5940" s="2" t="str">
        <f>VLOOKUP(Sheet__29[[#This Row],[Produto]],Produtos!B:C,2,FALSE)</f>
        <v>Monitor</v>
      </c>
      <c r="L5940" s="2" t="str">
        <f>VLOOKUP(Sheet__29[[#This Row],[Produto]],Produtos!B:D,3,FALSE)</f>
        <v>LG Brasil</v>
      </c>
      <c r="M5940" s="2">
        <f>VLOOKUP(Sheet__29[[#This Row],[Produto]],Estoque!A:B,2,FALSE)</f>
        <v>42</v>
      </c>
      <c r="N5940" s="5">
        <f>Sheet__29[[#This Row],[Qtd]]*Sheet__29[[#This Row],[Valor]]</f>
        <v>8900</v>
      </c>
      <c r="O5940" s="5">
        <f>Sheet__29[[#This Row],[Venda]]*(1-Sheet__29[[#This Row],[Desc]]/100)</f>
        <v>8010</v>
      </c>
      <c r="P5940"/>
    </row>
    <row r="5941" spans="1:16" x14ac:dyDescent="0.25">
      <c r="A5941">
        <v>105939</v>
      </c>
      <c r="B5941" s="1">
        <v>46204</v>
      </c>
      <c r="C5941" t="s">
        <v>54</v>
      </c>
      <c r="D5941" t="s">
        <v>1137</v>
      </c>
      <c r="E5941">
        <v>2</v>
      </c>
      <c r="F5941" s="4">
        <v>4728</v>
      </c>
      <c r="G5941">
        <v>0</v>
      </c>
      <c r="H5941" t="s">
        <v>1021</v>
      </c>
      <c r="I5941" s="2" t="str">
        <f>VLOOKUP(Sheet__29[[#This Row],[Filial]],Filiais!A:B,2,FALSE)</f>
        <v>Jundiaí</v>
      </c>
      <c r="J5941" s="2" t="str">
        <f>VLOOKUP(Sheet__29[[#This Row],[Cidade]],'Clientes'!C:D,2,FALSE)</f>
        <v>SP</v>
      </c>
      <c r="K5941" s="2" t="str">
        <f>VLOOKUP(Sheet__29[[#This Row],[Produto]],Produtos!B:C,2,FALSE)</f>
        <v>Monitor</v>
      </c>
      <c r="L5941" s="2" t="str">
        <f>VLOOKUP(Sheet__29[[#This Row],[Produto]],Produtos!B:D,3,FALSE)</f>
        <v>Lenovo Brasil</v>
      </c>
      <c r="M5941" s="2">
        <f>VLOOKUP(Sheet__29[[#This Row],[Produto]],Estoque!A:B,2,FALSE)</f>
        <v>43</v>
      </c>
      <c r="N5941" s="5">
        <f>Sheet__29[[#This Row],[Qtd]]*Sheet__29[[#This Row],[Valor]]</f>
        <v>9456</v>
      </c>
      <c r="O5941" s="5">
        <f>Sheet__29[[#This Row],[Venda]]*(1-Sheet__29[[#This Row],[Desc]]/100)</f>
        <v>9456</v>
      </c>
      <c r="P5941"/>
    </row>
    <row r="5942" spans="1:16" x14ac:dyDescent="0.25">
      <c r="A5942">
        <v>105940</v>
      </c>
      <c r="B5942" s="1">
        <v>46204</v>
      </c>
      <c r="C5942" t="s">
        <v>56</v>
      </c>
      <c r="D5942" t="s">
        <v>1032</v>
      </c>
      <c r="E5942">
        <v>2</v>
      </c>
      <c r="F5942" s="4">
        <v>4000</v>
      </c>
      <c r="G5942">
        <v>10</v>
      </c>
      <c r="H5942" t="s">
        <v>1017</v>
      </c>
      <c r="I5942" s="2" t="str">
        <f>VLOOKUP(Sheet__29[[#This Row],[Filial]],Filiais!A:B,2,FALSE)</f>
        <v>Campinas</v>
      </c>
      <c r="J5942" s="2" t="str">
        <f>VLOOKUP(Sheet__29[[#This Row],[Cidade]],'Clientes'!C:D,2,FALSE)</f>
        <v>SP</v>
      </c>
      <c r="K5942" s="2" t="str">
        <f>VLOOKUP(Sheet__29[[#This Row],[Produto]],Produtos!B:C,2,FALSE)</f>
        <v>Periférico</v>
      </c>
      <c r="L5942" s="2" t="str">
        <f>VLOOKUP(Sheet__29[[#This Row],[Produto]],Produtos!B:D,3,FALSE)</f>
        <v>Lenovo Brasil</v>
      </c>
      <c r="M5942" s="2">
        <f>VLOOKUP(Sheet__29[[#This Row],[Produto]],Estoque!A:B,2,FALSE)</f>
        <v>297</v>
      </c>
      <c r="N5942" s="5">
        <f>Sheet__29[[#This Row],[Qtd]]*Sheet__29[[#This Row],[Valor]]</f>
        <v>8000</v>
      </c>
      <c r="O5942" s="5">
        <f>Sheet__29[[#This Row],[Venda]]*(1-Sheet__29[[#This Row],[Desc]]/100)</f>
        <v>7200</v>
      </c>
      <c r="P5942"/>
    </row>
    <row r="5943" spans="1:16" x14ac:dyDescent="0.25">
      <c r="A5943">
        <v>105941</v>
      </c>
      <c r="B5943" s="1">
        <v>46204</v>
      </c>
      <c r="C5943" t="s">
        <v>872</v>
      </c>
      <c r="D5943" t="s">
        <v>1033</v>
      </c>
      <c r="E5943">
        <v>5</v>
      </c>
      <c r="F5943" s="4">
        <v>3352</v>
      </c>
      <c r="G5943">
        <v>10</v>
      </c>
      <c r="H5943" t="s">
        <v>1024</v>
      </c>
      <c r="I5943" s="2" t="str">
        <f>VLOOKUP(Sheet__29[[#This Row],[Filial]],Filiais!A:B,2,FALSE)</f>
        <v>Ribeirão Preto</v>
      </c>
      <c r="J5943" s="2" t="str">
        <f>VLOOKUP(Sheet__29[[#This Row],[Cidade]],'Clientes'!C:D,2,FALSE)</f>
        <v>SP</v>
      </c>
      <c r="K5943" s="2" t="str">
        <f>VLOOKUP(Sheet__29[[#This Row],[Produto]],Produtos!B:C,2,FALSE)</f>
        <v>Periférico</v>
      </c>
      <c r="L5943" s="2" t="str">
        <f>VLOOKUP(Sheet__29[[#This Row],[Produto]],Produtos!B:D,3,FALSE)</f>
        <v>Dell Brasil</v>
      </c>
      <c r="M5943" s="2">
        <f>VLOOKUP(Sheet__29[[#This Row],[Produto]],Estoque!A:B,2,FALSE)</f>
        <v>201</v>
      </c>
      <c r="N5943" s="5">
        <f>Sheet__29[[#This Row],[Qtd]]*Sheet__29[[#This Row],[Valor]]</f>
        <v>16760</v>
      </c>
      <c r="O5943" s="5">
        <f>Sheet__29[[#This Row],[Venda]]*(1-Sheet__29[[#This Row],[Desc]]/100)</f>
        <v>15084</v>
      </c>
      <c r="P5943"/>
    </row>
    <row r="5944" spans="1:16" x14ac:dyDescent="0.25">
      <c r="A5944">
        <v>105942</v>
      </c>
      <c r="B5944" s="1">
        <v>46204</v>
      </c>
      <c r="C5944" t="s">
        <v>985</v>
      </c>
      <c r="D5944" t="s">
        <v>1109</v>
      </c>
      <c r="E5944">
        <v>2</v>
      </c>
      <c r="F5944" s="4">
        <v>2772</v>
      </c>
      <c r="G5944">
        <v>5</v>
      </c>
      <c r="H5944" t="s">
        <v>1023</v>
      </c>
      <c r="I5944" s="2" t="str">
        <f>VLOOKUP(Sheet__29[[#This Row],[Filial]],Filiais!A:B,2,FALSE)</f>
        <v>Bauru</v>
      </c>
      <c r="J5944" s="2" t="str">
        <f>VLOOKUP(Sheet__29[[#This Row],[Cidade]],'Clientes'!C:D,2,FALSE)</f>
        <v>SP</v>
      </c>
      <c r="K5944" s="2" t="str">
        <f>VLOOKUP(Sheet__29[[#This Row],[Produto]],Produtos!B:C,2,FALSE)</f>
        <v>Armazenamento</v>
      </c>
      <c r="L5944" s="2" t="str">
        <f>VLOOKUP(Sheet__29[[#This Row],[Produto]],Produtos!B:D,3,FALSE)</f>
        <v>Dell Brasil</v>
      </c>
      <c r="M5944" s="2">
        <f>VLOOKUP(Sheet__29[[#This Row],[Produto]],Estoque!A:B,2,FALSE)</f>
        <v>253</v>
      </c>
      <c r="N5944" s="5">
        <f>Sheet__29[[#This Row],[Qtd]]*Sheet__29[[#This Row],[Valor]]</f>
        <v>5544</v>
      </c>
      <c r="O5944" s="5">
        <f>Sheet__29[[#This Row],[Venda]]*(1-Sheet__29[[#This Row],[Desc]]/100)</f>
        <v>5266.8</v>
      </c>
      <c r="P5944"/>
    </row>
    <row r="5945" spans="1:16" x14ac:dyDescent="0.25">
      <c r="A5945">
        <v>105943</v>
      </c>
      <c r="B5945" s="1">
        <v>46204</v>
      </c>
      <c r="C5945" t="s">
        <v>626</v>
      </c>
      <c r="D5945" t="s">
        <v>1146</v>
      </c>
      <c r="E5945">
        <v>3</v>
      </c>
      <c r="F5945" s="4">
        <v>4626</v>
      </c>
      <c r="G5945">
        <v>0</v>
      </c>
      <c r="H5945" t="s">
        <v>1022</v>
      </c>
      <c r="I5945" s="2" t="str">
        <f>VLOOKUP(Sheet__29[[#This Row],[Filial]],Filiais!A:B,2,FALSE)</f>
        <v>Santos</v>
      </c>
      <c r="J5945" s="2" t="str">
        <f>VLOOKUP(Sheet__29[[#This Row],[Cidade]],'Clientes'!C:D,2,FALSE)</f>
        <v>SP</v>
      </c>
      <c r="K5945" s="2" t="str">
        <f>VLOOKUP(Sheet__29[[#This Row],[Produto]],Produtos!B:C,2,FALSE)</f>
        <v>Periférico</v>
      </c>
      <c r="L5945" s="2" t="str">
        <f>VLOOKUP(Sheet__29[[#This Row],[Produto]],Produtos!B:D,3,FALSE)</f>
        <v>Logitech Brasil</v>
      </c>
      <c r="M5945" s="2">
        <f>VLOOKUP(Sheet__29[[#This Row],[Produto]],Estoque!A:B,2,FALSE)</f>
        <v>289</v>
      </c>
      <c r="N5945" s="5">
        <f>Sheet__29[[#This Row],[Qtd]]*Sheet__29[[#This Row],[Valor]]</f>
        <v>13878</v>
      </c>
      <c r="O5945" s="5">
        <f>Sheet__29[[#This Row],[Venda]]*(1-Sheet__29[[#This Row],[Desc]]/100)</f>
        <v>13878</v>
      </c>
      <c r="P5945"/>
    </row>
    <row r="5946" spans="1:16" x14ac:dyDescent="0.25">
      <c r="A5946">
        <v>105944</v>
      </c>
      <c r="B5946" s="1">
        <v>46204</v>
      </c>
      <c r="C5946" t="s">
        <v>616</v>
      </c>
      <c r="D5946" t="s">
        <v>1067</v>
      </c>
      <c r="E5946">
        <v>4</v>
      </c>
      <c r="F5946" s="4">
        <v>4111</v>
      </c>
      <c r="G5946">
        <v>0</v>
      </c>
      <c r="H5946" t="s">
        <v>1018</v>
      </c>
      <c r="I5946" s="2" t="str">
        <f>VLOOKUP(Sheet__29[[#This Row],[Filial]],Filiais!A:B,2,FALSE)</f>
        <v>Barueri</v>
      </c>
      <c r="J5946" s="2" t="str">
        <f>VLOOKUP(Sheet__29[[#This Row],[Cidade]],'Clientes'!C:D,2,FALSE)</f>
        <v>SP</v>
      </c>
      <c r="K5946" s="2" t="str">
        <f>VLOOKUP(Sheet__29[[#This Row],[Produto]],Produtos!B:C,2,FALSE)</f>
        <v>Monitor</v>
      </c>
      <c r="L5946" s="2" t="str">
        <f>VLOOKUP(Sheet__29[[#This Row],[Produto]],Produtos!B:D,3,FALSE)</f>
        <v>Lenovo Brasil</v>
      </c>
      <c r="M5946" s="2">
        <f>VLOOKUP(Sheet__29[[#This Row],[Produto]],Estoque!A:B,2,FALSE)</f>
        <v>200</v>
      </c>
      <c r="N5946" s="5">
        <f>Sheet__29[[#This Row],[Qtd]]*Sheet__29[[#This Row],[Valor]]</f>
        <v>16444</v>
      </c>
      <c r="O5946" s="5">
        <f>Sheet__29[[#This Row],[Venda]]*(1-Sheet__29[[#This Row],[Desc]]/100)</f>
        <v>16444</v>
      </c>
      <c r="P5946"/>
    </row>
    <row r="5947" spans="1:16" x14ac:dyDescent="0.25">
      <c r="A5947">
        <v>105945</v>
      </c>
      <c r="B5947" s="1">
        <v>46204</v>
      </c>
      <c r="C5947" t="s">
        <v>630</v>
      </c>
      <c r="D5947" t="s">
        <v>1148</v>
      </c>
      <c r="E5947">
        <v>1</v>
      </c>
      <c r="F5947" s="4">
        <v>3089</v>
      </c>
      <c r="G5947">
        <v>5</v>
      </c>
      <c r="H5947" t="s">
        <v>1023</v>
      </c>
      <c r="I5947" s="2" t="str">
        <f>VLOOKUP(Sheet__29[[#This Row],[Filial]],Filiais!A:B,2,FALSE)</f>
        <v>Bauru</v>
      </c>
      <c r="J5947" s="2" t="str">
        <f>VLOOKUP(Sheet__29[[#This Row],[Cidade]],'Clientes'!C:D,2,FALSE)</f>
        <v>SP</v>
      </c>
      <c r="K5947" s="2" t="str">
        <f>VLOOKUP(Sheet__29[[#This Row],[Produto]],Produtos!B:C,2,FALSE)</f>
        <v>Armazenamento</v>
      </c>
      <c r="L5947" s="2" t="str">
        <f>VLOOKUP(Sheet__29[[#This Row],[Produto]],Produtos!B:D,3,FALSE)</f>
        <v>Logitech Brasil</v>
      </c>
      <c r="M5947" s="2">
        <f>VLOOKUP(Sheet__29[[#This Row],[Produto]],Estoque!A:B,2,FALSE)</f>
        <v>187</v>
      </c>
      <c r="N5947" s="5">
        <f>Sheet__29[[#This Row],[Qtd]]*Sheet__29[[#This Row],[Valor]]</f>
        <v>3089</v>
      </c>
      <c r="O5947" s="5">
        <f>Sheet__29[[#This Row],[Venda]]*(1-Sheet__29[[#This Row],[Desc]]/100)</f>
        <v>2934.5499999999997</v>
      </c>
      <c r="P5947"/>
    </row>
    <row r="5948" spans="1:16" x14ac:dyDescent="0.25">
      <c r="A5948">
        <v>105946</v>
      </c>
      <c r="B5948" s="1">
        <v>46204</v>
      </c>
      <c r="C5948" t="s">
        <v>228</v>
      </c>
      <c r="D5948" t="s">
        <v>1130</v>
      </c>
      <c r="E5948">
        <v>4</v>
      </c>
      <c r="F5948" s="4">
        <v>1762</v>
      </c>
      <c r="G5948">
        <v>0</v>
      </c>
      <c r="H5948" t="s">
        <v>1023</v>
      </c>
      <c r="I5948" s="2" t="str">
        <f>VLOOKUP(Sheet__29[[#This Row],[Filial]],Filiais!A:B,2,FALSE)</f>
        <v>Bauru</v>
      </c>
      <c r="J5948" s="2" t="str">
        <f>VLOOKUP(Sheet__29[[#This Row],[Cidade]],'Clientes'!C:D,2,FALSE)</f>
        <v>SP</v>
      </c>
      <c r="K5948" s="2" t="str">
        <f>VLOOKUP(Sheet__29[[#This Row],[Produto]],Produtos!B:C,2,FALSE)</f>
        <v>Notebook</v>
      </c>
      <c r="L5948" s="2" t="str">
        <f>VLOOKUP(Sheet__29[[#This Row],[Produto]],Produtos!B:D,3,FALSE)</f>
        <v>LG Brasil</v>
      </c>
      <c r="M5948" s="2">
        <f>VLOOKUP(Sheet__29[[#This Row],[Produto]],Estoque!A:B,2,FALSE)</f>
        <v>111</v>
      </c>
      <c r="N5948" s="5">
        <f>Sheet__29[[#This Row],[Qtd]]*Sheet__29[[#This Row],[Valor]]</f>
        <v>7048</v>
      </c>
      <c r="O5948" s="5">
        <f>Sheet__29[[#This Row],[Venda]]*(1-Sheet__29[[#This Row],[Desc]]/100)</f>
        <v>7048</v>
      </c>
      <c r="P5948"/>
    </row>
    <row r="5949" spans="1:16" x14ac:dyDescent="0.25">
      <c r="A5949">
        <v>105947</v>
      </c>
      <c r="B5949" s="1">
        <v>46204</v>
      </c>
      <c r="C5949" t="s">
        <v>875</v>
      </c>
      <c r="D5949" t="s">
        <v>1100</v>
      </c>
      <c r="E5949">
        <v>1</v>
      </c>
      <c r="F5949" s="4">
        <v>1080</v>
      </c>
      <c r="G5949">
        <v>10</v>
      </c>
      <c r="H5949" t="s">
        <v>1021</v>
      </c>
      <c r="I5949" s="2" t="str">
        <f>VLOOKUP(Sheet__29[[#This Row],[Filial]],Filiais!A:B,2,FALSE)</f>
        <v>Jundiaí</v>
      </c>
      <c r="J5949" s="2" t="str">
        <f>VLOOKUP(Sheet__29[[#This Row],[Cidade]],'Clientes'!C:D,2,FALSE)</f>
        <v>SP</v>
      </c>
      <c r="K5949" s="2" t="str">
        <f>VLOOKUP(Sheet__29[[#This Row],[Produto]],Produtos!B:C,2,FALSE)</f>
        <v>Rede</v>
      </c>
      <c r="L5949" s="2" t="str">
        <f>VLOOKUP(Sheet__29[[#This Row],[Produto]],Produtos!B:D,3,FALSE)</f>
        <v>Logitech Brasil</v>
      </c>
      <c r="M5949" s="2">
        <f>VLOOKUP(Sheet__29[[#This Row],[Produto]],Estoque!A:B,2,FALSE)</f>
        <v>10</v>
      </c>
      <c r="N5949" s="5">
        <f>Sheet__29[[#This Row],[Qtd]]*Sheet__29[[#This Row],[Valor]]</f>
        <v>1080</v>
      </c>
      <c r="O5949" s="5">
        <f>Sheet__29[[#This Row],[Venda]]*(1-Sheet__29[[#This Row],[Desc]]/100)</f>
        <v>972</v>
      </c>
      <c r="P5949"/>
    </row>
    <row r="5950" spans="1:16" x14ac:dyDescent="0.25">
      <c r="A5950">
        <v>105948</v>
      </c>
      <c r="B5950" s="1">
        <v>46204</v>
      </c>
      <c r="C5950" t="s">
        <v>184</v>
      </c>
      <c r="D5950" t="s">
        <v>1077</v>
      </c>
      <c r="E5950">
        <v>2</v>
      </c>
      <c r="F5950" s="4">
        <v>1388</v>
      </c>
      <c r="G5950">
        <v>10</v>
      </c>
      <c r="H5950" t="s">
        <v>1025</v>
      </c>
      <c r="I5950" s="2" t="str">
        <f>VLOOKUP(Sheet__29[[#This Row],[Filial]],Filiais!A:B,2,FALSE)</f>
        <v>São José dos Campos</v>
      </c>
      <c r="J5950" s="2" t="str">
        <f>VLOOKUP(Sheet__29[[#This Row],[Cidade]],'Clientes'!C:D,2,FALSE)</f>
        <v>SP</v>
      </c>
      <c r="K5950" s="2" t="str">
        <f>VLOOKUP(Sheet__29[[#This Row],[Produto]],Produtos!B:C,2,FALSE)</f>
        <v>Rede</v>
      </c>
      <c r="L5950" s="2" t="str">
        <f>VLOOKUP(Sheet__29[[#This Row],[Produto]],Produtos!B:D,3,FALSE)</f>
        <v>Dell Brasil</v>
      </c>
      <c r="M5950" s="2">
        <f>VLOOKUP(Sheet__29[[#This Row],[Produto]],Estoque!A:B,2,FALSE)</f>
        <v>161</v>
      </c>
      <c r="N5950" s="5">
        <f>Sheet__29[[#This Row],[Qtd]]*Sheet__29[[#This Row],[Valor]]</f>
        <v>2776</v>
      </c>
      <c r="O5950" s="5">
        <f>Sheet__29[[#This Row],[Venda]]*(1-Sheet__29[[#This Row],[Desc]]/100)</f>
        <v>2498.4</v>
      </c>
      <c r="P5950"/>
    </row>
    <row r="5951" spans="1:16" x14ac:dyDescent="0.25">
      <c r="A5951">
        <v>105949</v>
      </c>
      <c r="B5951" s="1">
        <v>46204</v>
      </c>
      <c r="C5951" t="s">
        <v>518</v>
      </c>
      <c r="D5951" t="s">
        <v>1078</v>
      </c>
      <c r="E5951">
        <v>4</v>
      </c>
      <c r="F5951" s="4">
        <v>4021</v>
      </c>
      <c r="G5951">
        <v>10</v>
      </c>
      <c r="H5951" t="s">
        <v>1025</v>
      </c>
      <c r="I5951" s="2" t="str">
        <f>VLOOKUP(Sheet__29[[#This Row],[Filial]],Filiais!A:B,2,FALSE)</f>
        <v>São José dos Campos</v>
      </c>
      <c r="J5951" s="2" t="str">
        <f>VLOOKUP(Sheet__29[[#This Row],[Cidade]],'Clientes'!C:D,2,FALSE)</f>
        <v>SP</v>
      </c>
      <c r="K5951" s="2" t="str">
        <f>VLOOKUP(Sheet__29[[#This Row],[Produto]],Produtos!B:C,2,FALSE)</f>
        <v>Periférico</v>
      </c>
      <c r="L5951" s="2" t="str">
        <f>VLOOKUP(Sheet__29[[#This Row],[Produto]],Produtos!B:D,3,FALSE)</f>
        <v>Kingston Brasil</v>
      </c>
      <c r="M5951" s="2">
        <f>VLOOKUP(Sheet__29[[#This Row],[Produto]],Estoque!A:B,2,FALSE)</f>
        <v>92</v>
      </c>
      <c r="N5951" s="5">
        <f>Sheet__29[[#This Row],[Qtd]]*Sheet__29[[#This Row],[Valor]]</f>
        <v>16084</v>
      </c>
      <c r="O5951" s="5">
        <f>Sheet__29[[#This Row],[Venda]]*(1-Sheet__29[[#This Row],[Desc]]/100)</f>
        <v>14475.6</v>
      </c>
      <c r="P5951"/>
    </row>
    <row r="5952" spans="1:16" x14ac:dyDescent="0.25">
      <c r="A5952">
        <v>105950</v>
      </c>
      <c r="B5952" s="1">
        <v>46204</v>
      </c>
      <c r="C5952" t="s">
        <v>735</v>
      </c>
      <c r="D5952" t="s">
        <v>1139</v>
      </c>
      <c r="E5952">
        <v>3</v>
      </c>
      <c r="F5952" s="4">
        <v>805</v>
      </c>
      <c r="G5952">
        <v>5</v>
      </c>
      <c r="H5952" t="s">
        <v>1023</v>
      </c>
      <c r="I5952" s="2" t="str">
        <f>VLOOKUP(Sheet__29[[#This Row],[Filial]],Filiais!A:B,2,FALSE)</f>
        <v>Bauru</v>
      </c>
      <c r="J5952" s="2" t="str">
        <f>VLOOKUP(Sheet__29[[#This Row],[Cidade]],'Clientes'!C:D,2,FALSE)</f>
        <v>SP</v>
      </c>
      <c r="K5952" s="2" t="str">
        <f>VLOOKUP(Sheet__29[[#This Row],[Produto]],Produtos!B:C,2,FALSE)</f>
        <v>Monitor</v>
      </c>
      <c r="L5952" s="2" t="str">
        <f>VLOOKUP(Sheet__29[[#This Row],[Produto]],Produtos!B:D,3,FALSE)</f>
        <v>LG Brasil</v>
      </c>
      <c r="M5952" s="2">
        <f>VLOOKUP(Sheet__29[[#This Row],[Produto]],Estoque!A:B,2,FALSE)</f>
        <v>193</v>
      </c>
      <c r="N5952" s="5">
        <f>Sheet__29[[#This Row],[Qtd]]*Sheet__29[[#This Row],[Valor]]</f>
        <v>2415</v>
      </c>
      <c r="O5952" s="5">
        <f>Sheet__29[[#This Row],[Venda]]*(1-Sheet__29[[#This Row],[Desc]]/100)</f>
        <v>2294.25</v>
      </c>
      <c r="P5952"/>
    </row>
    <row r="5953" spans="1:16" x14ac:dyDescent="0.25">
      <c r="A5953">
        <v>105951</v>
      </c>
      <c r="B5953" s="1">
        <v>46204</v>
      </c>
      <c r="C5953" t="s">
        <v>291</v>
      </c>
      <c r="D5953" t="s">
        <v>1066</v>
      </c>
      <c r="E5953">
        <v>4</v>
      </c>
      <c r="F5953" s="4">
        <v>4354</v>
      </c>
      <c r="G5953">
        <v>0</v>
      </c>
      <c r="H5953" t="s">
        <v>1023</v>
      </c>
      <c r="I5953" s="2" t="str">
        <f>VLOOKUP(Sheet__29[[#This Row],[Filial]],Filiais!A:B,2,FALSE)</f>
        <v>Bauru</v>
      </c>
      <c r="J5953" s="2" t="str">
        <f>VLOOKUP(Sheet__29[[#This Row],[Cidade]],'Clientes'!C:D,2,FALSE)</f>
        <v>SP</v>
      </c>
      <c r="K5953" s="2" t="str">
        <f>VLOOKUP(Sheet__29[[#This Row],[Produto]],Produtos!B:C,2,FALSE)</f>
        <v>Monitor</v>
      </c>
      <c r="L5953" s="2" t="str">
        <f>VLOOKUP(Sheet__29[[#This Row],[Produto]],Produtos!B:D,3,FALSE)</f>
        <v>LG Brasil</v>
      </c>
      <c r="M5953" s="2">
        <f>VLOOKUP(Sheet__29[[#This Row],[Produto]],Estoque!A:B,2,FALSE)</f>
        <v>198</v>
      </c>
      <c r="N5953" s="5">
        <f>Sheet__29[[#This Row],[Qtd]]*Sheet__29[[#This Row],[Valor]]</f>
        <v>17416</v>
      </c>
      <c r="O5953" s="5">
        <f>Sheet__29[[#This Row],[Venda]]*(1-Sheet__29[[#This Row],[Desc]]/100)</f>
        <v>17416</v>
      </c>
      <c r="P5953"/>
    </row>
    <row r="5954" spans="1:16" x14ac:dyDescent="0.25">
      <c r="A5954">
        <v>105952</v>
      </c>
      <c r="B5954" s="1">
        <v>46204</v>
      </c>
      <c r="C5954" t="s">
        <v>84</v>
      </c>
      <c r="D5954" t="s">
        <v>1074</v>
      </c>
      <c r="E5954">
        <v>4</v>
      </c>
      <c r="F5954" s="4">
        <v>1511</v>
      </c>
      <c r="G5954">
        <v>10</v>
      </c>
      <c r="H5954" t="s">
        <v>1021</v>
      </c>
      <c r="I5954" s="2" t="str">
        <f>VLOOKUP(Sheet__29[[#This Row],[Filial]],Filiais!A:B,2,FALSE)</f>
        <v>Jundiaí</v>
      </c>
      <c r="J5954" s="2" t="str">
        <f>VLOOKUP(Sheet__29[[#This Row],[Cidade]],'Clientes'!C:D,2,FALSE)</f>
        <v>SP</v>
      </c>
      <c r="K5954" s="2" t="str">
        <f>VLOOKUP(Sheet__29[[#This Row],[Produto]],Produtos!B:C,2,FALSE)</f>
        <v>Armazenamento</v>
      </c>
      <c r="L5954" s="2" t="str">
        <f>VLOOKUP(Sheet__29[[#This Row],[Produto]],Produtos!B:D,3,FALSE)</f>
        <v>Lenovo Brasil</v>
      </c>
      <c r="M5954" s="2">
        <f>VLOOKUP(Sheet__29[[#This Row],[Produto]],Estoque!A:B,2,FALSE)</f>
        <v>241</v>
      </c>
      <c r="N5954" s="5">
        <f>Sheet__29[[#This Row],[Qtd]]*Sheet__29[[#This Row],[Valor]]</f>
        <v>6044</v>
      </c>
      <c r="O5954" s="5">
        <f>Sheet__29[[#This Row],[Venda]]*(1-Sheet__29[[#This Row],[Desc]]/100)</f>
        <v>5439.6</v>
      </c>
      <c r="P5954"/>
    </row>
    <row r="5955" spans="1:16" x14ac:dyDescent="0.25">
      <c r="A5955">
        <v>105953</v>
      </c>
      <c r="B5955" s="1">
        <v>46204</v>
      </c>
      <c r="C5955" t="s">
        <v>263</v>
      </c>
      <c r="D5955" t="s">
        <v>1030</v>
      </c>
      <c r="E5955">
        <v>3</v>
      </c>
      <c r="F5955" s="4">
        <v>162</v>
      </c>
      <c r="G5955">
        <v>0</v>
      </c>
      <c r="H5955" t="s">
        <v>1020</v>
      </c>
      <c r="I5955" s="2" t="str">
        <f>VLOOKUP(Sheet__29[[#This Row],[Filial]],Filiais!A:B,2,FALSE)</f>
        <v>Sorocaba</v>
      </c>
      <c r="J5955" s="2" t="str">
        <f>VLOOKUP(Sheet__29[[#This Row],[Cidade]],'Clientes'!C:D,2,FALSE)</f>
        <v>SP</v>
      </c>
      <c r="K5955" s="2" t="str">
        <f>VLOOKUP(Sheet__29[[#This Row],[Produto]],Produtos!B:C,2,FALSE)</f>
        <v>Notebook</v>
      </c>
      <c r="L5955" s="2" t="str">
        <f>VLOOKUP(Sheet__29[[#This Row],[Produto]],Produtos!B:D,3,FALSE)</f>
        <v>Kingston Brasil</v>
      </c>
      <c r="M5955" s="2">
        <f>VLOOKUP(Sheet__29[[#This Row],[Produto]],Estoque!A:B,2,FALSE)</f>
        <v>67</v>
      </c>
      <c r="N5955" s="5">
        <f>Sheet__29[[#This Row],[Qtd]]*Sheet__29[[#This Row],[Valor]]</f>
        <v>486</v>
      </c>
      <c r="O5955" s="5">
        <f>Sheet__29[[#This Row],[Venda]]*(1-Sheet__29[[#This Row],[Desc]]/100)</f>
        <v>486</v>
      </c>
      <c r="P5955"/>
    </row>
    <row r="5956" spans="1:16" x14ac:dyDescent="0.25">
      <c r="A5956">
        <v>105954</v>
      </c>
      <c r="B5956" s="1">
        <v>46204</v>
      </c>
      <c r="C5956" t="s">
        <v>380</v>
      </c>
      <c r="D5956" t="s">
        <v>1093</v>
      </c>
      <c r="E5956">
        <v>1</v>
      </c>
      <c r="F5956" s="4">
        <v>2693</v>
      </c>
      <c r="G5956">
        <v>5</v>
      </c>
      <c r="H5956" t="s">
        <v>1022</v>
      </c>
      <c r="I5956" s="2" t="str">
        <f>VLOOKUP(Sheet__29[[#This Row],[Filial]],Filiais!A:B,2,FALSE)</f>
        <v>Santos</v>
      </c>
      <c r="J5956" s="2" t="str">
        <f>VLOOKUP(Sheet__29[[#This Row],[Cidade]],'Clientes'!C:D,2,FALSE)</f>
        <v>SP</v>
      </c>
      <c r="K5956" s="2" t="str">
        <f>VLOOKUP(Sheet__29[[#This Row],[Produto]],Produtos!B:C,2,FALSE)</f>
        <v>Rede</v>
      </c>
      <c r="L5956" s="2" t="str">
        <f>VLOOKUP(Sheet__29[[#This Row],[Produto]],Produtos!B:D,3,FALSE)</f>
        <v>LG Brasil</v>
      </c>
      <c r="M5956" s="2">
        <f>VLOOKUP(Sheet__29[[#This Row],[Produto]],Estoque!A:B,2,FALSE)</f>
        <v>15</v>
      </c>
      <c r="N5956" s="5">
        <f>Sheet__29[[#This Row],[Qtd]]*Sheet__29[[#This Row],[Valor]]</f>
        <v>2693</v>
      </c>
      <c r="O5956" s="5">
        <f>Sheet__29[[#This Row],[Venda]]*(1-Sheet__29[[#This Row],[Desc]]/100)</f>
        <v>2558.35</v>
      </c>
      <c r="P5956"/>
    </row>
    <row r="5957" spans="1:16" x14ac:dyDescent="0.25">
      <c r="A5957">
        <v>105955</v>
      </c>
      <c r="B5957" s="1">
        <v>46204</v>
      </c>
      <c r="C5957" t="s">
        <v>688</v>
      </c>
      <c r="D5957" t="s">
        <v>1133</v>
      </c>
      <c r="E5957">
        <v>2</v>
      </c>
      <c r="F5957" s="4">
        <v>3409</v>
      </c>
      <c r="G5957">
        <v>0</v>
      </c>
      <c r="H5957" t="s">
        <v>1022</v>
      </c>
      <c r="I5957" s="2" t="str">
        <f>VLOOKUP(Sheet__29[[#This Row],[Filial]],Filiais!A:B,2,FALSE)</f>
        <v>Santos</v>
      </c>
      <c r="J5957" s="2" t="str">
        <f>VLOOKUP(Sheet__29[[#This Row],[Cidade]],'Clientes'!C:D,2,FALSE)</f>
        <v>SP</v>
      </c>
      <c r="K5957" s="2" t="str">
        <f>VLOOKUP(Sheet__29[[#This Row],[Produto]],Produtos!B:C,2,FALSE)</f>
        <v>Notebook</v>
      </c>
      <c r="L5957" s="2" t="str">
        <f>VLOOKUP(Sheet__29[[#This Row],[Produto]],Produtos!B:D,3,FALSE)</f>
        <v>Logitech Brasil</v>
      </c>
      <c r="M5957" s="2">
        <f>VLOOKUP(Sheet__29[[#This Row],[Produto]],Estoque!A:B,2,FALSE)</f>
        <v>126</v>
      </c>
      <c r="N5957" s="5">
        <f>Sheet__29[[#This Row],[Qtd]]*Sheet__29[[#This Row],[Valor]]</f>
        <v>6818</v>
      </c>
      <c r="O5957" s="5">
        <f>Sheet__29[[#This Row],[Venda]]*(1-Sheet__29[[#This Row],[Desc]]/100)</f>
        <v>6818</v>
      </c>
      <c r="P5957"/>
    </row>
    <row r="5958" spans="1:16" x14ac:dyDescent="0.25">
      <c r="A5958">
        <v>105956</v>
      </c>
      <c r="B5958" s="1">
        <v>46204</v>
      </c>
      <c r="C5958" t="s">
        <v>449</v>
      </c>
      <c r="D5958" t="s">
        <v>1077</v>
      </c>
      <c r="E5958">
        <v>4</v>
      </c>
      <c r="F5958" s="4">
        <v>1476</v>
      </c>
      <c r="G5958">
        <v>10</v>
      </c>
      <c r="H5958" t="s">
        <v>1020</v>
      </c>
      <c r="I5958" s="2" t="str">
        <f>VLOOKUP(Sheet__29[[#This Row],[Filial]],Filiais!A:B,2,FALSE)</f>
        <v>Sorocaba</v>
      </c>
      <c r="J5958" s="2" t="str">
        <f>VLOOKUP(Sheet__29[[#This Row],[Cidade]],'Clientes'!C:D,2,FALSE)</f>
        <v>SP</v>
      </c>
      <c r="K5958" s="2" t="str">
        <f>VLOOKUP(Sheet__29[[#This Row],[Produto]],Produtos!B:C,2,FALSE)</f>
        <v>Rede</v>
      </c>
      <c r="L5958" s="2" t="str">
        <f>VLOOKUP(Sheet__29[[#This Row],[Produto]],Produtos!B:D,3,FALSE)</f>
        <v>Dell Brasil</v>
      </c>
      <c r="M5958" s="2">
        <f>VLOOKUP(Sheet__29[[#This Row],[Produto]],Estoque!A:B,2,FALSE)</f>
        <v>161</v>
      </c>
      <c r="N5958" s="5">
        <f>Sheet__29[[#This Row],[Qtd]]*Sheet__29[[#This Row],[Valor]]</f>
        <v>5904</v>
      </c>
      <c r="O5958" s="5">
        <f>Sheet__29[[#This Row],[Venda]]*(1-Sheet__29[[#This Row],[Desc]]/100)</f>
        <v>5313.6</v>
      </c>
      <c r="P5958"/>
    </row>
    <row r="5959" spans="1:16" x14ac:dyDescent="0.25">
      <c r="A5959">
        <v>105957</v>
      </c>
      <c r="B5959" s="1">
        <v>46204</v>
      </c>
      <c r="C5959" t="s">
        <v>398</v>
      </c>
      <c r="D5959" t="s">
        <v>1073</v>
      </c>
      <c r="E5959">
        <v>3</v>
      </c>
      <c r="F5959" s="4">
        <v>3569</v>
      </c>
      <c r="G5959">
        <v>5</v>
      </c>
      <c r="H5959" t="s">
        <v>1024</v>
      </c>
      <c r="I5959" s="2" t="str">
        <f>VLOOKUP(Sheet__29[[#This Row],[Filial]],Filiais!A:B,2,FALSE)</f>
        <v>Ribeirão Preto</v>
      </c>
      <c r="J5959" s="2" t="str">
        <f>VLOOKUP(Sheet__29[[#This Row],[Cidade]],'Clientes'!C:D,2,FALSE)</f>
        <v>SP</v>
      </c>
      <c r="K5959" s="2" t="str">
        <f>VLOOKUP(Sheet__29[[#This Row],[Produto]],Produtos!B:C,2,FALSE)</f>
        <v>Armazenamento</v>
      </c>
      <c r="L5959" s="2" t="str">
        <f>VLOOKUP(Sheet__29[[#This Row],[Produto]],Produtos!B:D,3,FALSE)</f>
        <v>Dell Brasil</v>
      </c>
      <c r="M5959" s="2">
        <f>VLOOKUP(Sheet__29[[#This Row],[Produto]],Estoque!A:B,2,FALSE)</f>
        <v>106</v>
      </c>
      <c r="N5959" s="5">
        <f>Sheet__29[[#This Row],[Qtd]]*Sheet__29[[#This Row],[Valor]]</f>
        <v>10707</v>
      </c>
      <c r="O5959" s="5">
        <f>Sheet__29[[#This Row],[Venda]]*(1-Sheet__29[[#This Row],[Desc]]/100)</f>
        <v>10171.65</v>
      </c>
      <c r="P5959"/>
    </row>
    <row r="5960" spans="1:16" x14ac:dyDescent="0.25">
      <c r="A5960">
        <v>105958</v>
      </c>
      <c r="B5960" s="1">
        <v>46204</v>
      </c>
      <c r="C5960" t="s">
        <v>676</v>
      </c>
      <c r="D5960" t="s">
        <v>1170</v>
      </c>
      <c r="E5960">
        <v>4</v>
      </c>
      <c r="F5960" s="4">
        <v>2726</v>
      </c>
      <c r="G5960">
        <v>10</v>
      </c>
      <c r="H5960" t="s">
        <v>1019</v>
      </c>
      <c r="I5960" s="2" t="str">
        <f>VLOOKUP(Sheet__29[[#This Row],[Filial]],Filiais!A:B,2,FALSE)</f>
        <v>Osasco</v>
      </c>
      <c r="J5960" s="2" t="str">
        <f>VLOOKUP(Sheet__29[[#This Row],[Cidade]],'Clientes'!C:D,2,FALSE)</f>
        <v>SP</v>
      </c>
      <c r="K5960" s="2" t="str">
        <f>VLOOKUP(Sheet__29[[#This Row],[Produto]],Produtos!B:C,2,FALSE)</f>
        <v>Notebook</v>
      </c>
      <c r="L5960" s="2" t="str">
        <f>VLOOKUP(Sheet__29[[#This Row],[Produto]],Produtos!B:D,3,FALSE)</f>
        <v>LG Brasil</v>
      </c>
      <c r="M5960" s="2">
        <f>VLOOKUP(Sheet__29[[#This Row],[Produto]],Estoque!A:B,2,FALSE)</f>
        <v>80</v>
      </c>
      <c r="N5960" s="5">
        <f>Sheet__29[[#This Row],[Qtd]]*Sheet__29[[#This Row],[Valor]]</f>
        <v>10904</v>
      </c>
      <c r="O5960" s="5">
        <f>Sheet__29[[#This Row],[Venda]]*(1-Sheet__29[[#This Row],[Desc]]/100)</f>
        <v>9813.6</v>
      </c>
      <c r="P5960"/>
    </row>
    <row r="5961" spans="1:16" x14ac:dyDescent="0.25">
      <c r="A5961">
        <v>105959</v>
      </c>
      <c r="B5961" s="1">
        <v>46204</v>
      </c>
      <c r="C5961" t="s">
        <v>648</v>
      </c>
      <c r="D5961" t="s">
        <v>1098</v>
      </c>
      <c r="E5961">
        <v>4</v>
      </c>
      <c r="F5961" s="4">
        <v>710</v>
      </c>
      <c r="G5961">
        <v>5</v>
      </c>
      <c r="H5961" t="s">
        <v>1016</v>
      </c>
      <c r="I5961" s="2" t="str">
        <f>VLOOKUP(Sheet__29[[#This Row],[Filial]],Filiais!A:B,2,FALSE)</f>
        <v>São Paulo</v>
      </c>
      <c r="J5961" s="2" t="str">
        <f>VLOOKUP(Sheet__29[[#This Row],[Cidade]],'Clientes'!C:D,2,FALSE)</f>
        <v>SP</v>
      </c>
      <c r="K5961" s="2" t="str">
        <f>VLOOKUP(Sheet__29[[#This Row],[Produto]],Produtos!B:C,2,FALSE)</f>
        <v>Periférico</v>
      </c>
      <c r="L5961" s="2" t="str">
        <f>VLOOKUP(Sheet__29[[#This Row],[Produto]],Produtos!B:D,3,FALSE)</f>
        <v>LG Brasil</v>
      </c>
      <c r="M5961" s="2">
        <f>VLOOKUP(Sheet__29[[#This Row],[Produto]],Estoque!A:B,2,FALSE)</f>
        <v>96</v>
      </c>
      <c r="N5961" s="5">
        <f>Sheet__29[[#This Row],[Qtd]]*Sheet__29[[#This Row],[Valor]]</f>
        <v>2840</v>
      </c>
      <c r="O5961" s="5">
        <f>Sheet__29[[#This Row],[Venda]]*(1-Sheet__29[[#This Row],[Desc]]/100)</f>
        <v>2698</v>
      </c>
      <c r="P5961"/>
    </row>
    <row r="5962" spans="1:16" x14ac:dyDescent="0.25">
      <c r="A5962">
        <v>105960</v>
      </c>
      <c r="B5962" s="1">
        <v>46204</v>
      </c>
      <c r="C5962" t="s">
        <v>881</v>
      </c>
      <c r="D5962" t="s">
        <v>1090</v>
      </c>
      <c r="E5962">
        <v>2</v>
      </c>
      <c r="F5962" s="4">
        <v>440</v>
      </c>
      <c r="G5962">
        <v>5</v>
      </c>
      <c r="H5962" t="s">
        <v>1022</v>
      </c>
      <c r="I5962" s="2" t="str">
        <f>VLOOKUP(Sheet__29[[#This Row],[Filial]],Filiais!A:B,2,FALSE)</f>
        <v>Santos</v>
      </c>
      <c r="J5962" s="2" t="str">
        <f>VLOOKUP(Sheet__29[[#This Row],[Cidade]],'Clientes'!C:D,2,FALSE)</f>
        <v>SP</v>
      </c>
      <c r="K5962" s="2" t="str">
        <f>VLOOKUP(Sheet__29[[#This Row],[Produto]],Produtos!B:C,2,FALSE)</f>
        <v>Notebook</v>
      </c>
      <c r="L5962" s="2" t="str">
        <f>VLOOKUP(Sheet__29[[#This Row],[Produto]],Produtos!B:D,3,FALSE)</f>
        <v>Lenovo Brasil</v>
      </c>
      <c r="M5962" s="2">
        <f>VLOOKUP(Sheet__29[[#This Row],[Produto]],Estoque!A:B,2,FALSE)</f>
        <v>257</v>
      </c>
      <c r="N5962" s="5">
        <f>Sheet__29[[#This Row],[Qtd]]*Sheet__29[[#This Row],[Valor]]</f>
        <v>880</v>
      </c>
      <c r="O5962" s="5">
        <f>Sheet__29[[#This Row],[Venda]]*(1-Sheet__29[[#This Row],[Desc]]/100)</f>
        <v>836</v>
      </c>
      <c r="P5962"/>
    </row>
    <row r="5963" spans="1:16" x14ac:dyDescent="0.25">
      <c r="A5963">
        <v>105961</v>
      </c>
      <c r="B5963" s="1">
        <v>46204</v>
      </c>
      <c r="C5963" t="s">
        <v>144</v>
      </c>
      <c r="D5963" t="s">
        <v>1124</v>
      </c>
      <c r="E5963">
        <v>1</v>
      </c>
      <c r="F5963" s="4">
        <v>992</v>
      </c>
      <c r="G5963">
        <v>0</v>
      </c>
      <c r="H5963" t="s">
        <v>1025</v>
      </c>
      <c r="I5963" s="2" t="str">
        <f>VLOOKUP(Sheet__29[[#This Row],[Filial]],Filiais!A:B,2,FALSE)</f>
        <v>São José dos Campos</v>
      </c>
      <c r="J5963" s="2" t="str">
        <f>VLOOKUP(Sheet__29[[#This Row],[Cidade]],'Clientes'!C:D,2,FALSE)</f>
        <v>SP</v>
      </c>
      <c r="K5963" s="2" t="str">
        <f>VLOOKUP(Sheet__29[[#This Row],[Produto]],Produtos!B:C,2,FALSE)</f>
        <v>Rede</v>
      </c>
      <c r="L5963" s="2" t="str">
        <f>VLOOKUP(Sheet__29[[#This Row],[Produto]],Produtos!B:D,3,FALSE)</f>
        <v>LG Brasil</v>
      </c>
      <c r="M5963" s="2">
        <f>VLOOKUP(Sheet__29[[#This Row],[Produto]],Estoque!A:B,2,FALSE)</f>
        <v>264</v>
      </c>
      <c r="N5963" s="5">
        <f>Sheet__29[[#This Row],[Qtd]]*Sheet__29[[#This Row],[Valor]]</f>
        <v>992</v>
      </c>
      <c r="O5963" s="5">
        <f>Sheet__29[[#This Row],[Venda]]*(1-Sheet__29[[#This Row],[Desc]]/100)</f>
        <v>992</v>
      </c>
      <c r="P5963"/>
    </row>
    <row r="5964" spans="1:16" x14ac:dyDescent="0.25">
      <c r="A5964">
        <v>105962</v>
      </c>
      <c r="B5964" s="1">
        <v>46204</v>
      </c>
      <c r="C5964" t="s">
        <v>930</v>
      </c>
      <c r="D5964" t="s">
        <v>1094</v>
      </c>
      <c r="E5964">
        <v>1</v>
      </c>
      <c r="F5964" s="4">
        <v>3249</v>
      </c>
      <c r="G5964">
        <v>0</v>
      </c>
      <c r="H5964" t="s">
        <v>1023</v>
      </c>
      <c r="I5964" s="2" t="str">
        <f>VLOOKUP(Sheet__29[[#This Row],[Filial]],Filiais!A:B,2,FALSE)</f>
        <v>Bauru</v>
      </c>
      <c r="J5964" s="2" t="str">
        <f>VLOOKUP(Sheet__29[[#This Row],[Cidade]],'Clientes'!C:D,2,FALSE)</f>
        <v>SP</v>
      </c>
      <c r="K5964" s="2" t="str">
        <f>VLOOKUP(Sheet__29[[#This Row],[Produto]],Produtos!B:C,2,FALSE)</f>
        <v>Rede</v>
      </c>
      <c r="L5964" s="2" t="str">
        <f>VLOOKUP(Sheet__29[[#This Row],[Produto]],Produtos!B:D,3,FALSE)</f>
        <v>Lenovo Brasil</v>
      </c>
      <c r="M5964" s="2">
        <f>VLOOKUP(Sheet__29[[#This Row],[Produto]],Estoque!A:B,2,FALSE)</f>
        <v>213</v>
      </c>
      <c r="N5964" s="5">
        <f>Sheet__29[[#This Row],[Qtd]]*Sheet__29[[#This Row],[Valor]]</f>
        <v>3249</v>
      </c>
      <c r="O5964" s="5">
        <f>Sheet__29[[#This Row],[Venda]]*(1-Sheet__29[[#This Row],[Desc]]/100)</f>
        <v>3249</v>
      </c>
      <c r="P5964"/>
    </row>
    <row r="5965" spans="1:16" x14ac:dyDescent="0.25">
      <c r="A5965">
        <v>105963</v>
      </c>
      <c r="B5965" s="1">
        <v>46204</v>
      </c>
      <c r="C5965" t="s">
        <v>915</v>
      </c>
      <c r="D5965" t="s">
        <v>1096</v>
      </c>
      <c r="E5965">
        <v>4</v>
      </c>
      <c r="F5965" s="4">
        <v>1488</v>
      </c>
      <c r="G5965">
        <v>10</v>
      </c>
      <c r="H5965" t="s">
        <v>1025</v>
      </c>
      <c r="I5965" s="2" t="str">
        <f>VLOOKUP(Sheet__29[[#This Row],[Filial]],Filiais!A:B,2,FALSE)</f>
        <v>São José dos Campos</v>
      </c>
      <c r="J5965" s="2" t="str">
        <f>VLOOKUP(Sheet__29[[#This Row],[Cidade]],'Clientes'!C:D,2,FALSE)</f>
        <v>SP</v>
      </c>
      <c r="K5965" s="2" t="str">
        <f>VLOOKUP(Sheet__29[[#This Row],[Produto]],Produtos!B:C,2,FALSE)</f>
        <v>Rede</v>
      </c>
      <c r="L5965" s="2" t="str">
        <f>VLOOKUP(Sheet__29[[#This Row],[Produto]],Produtos!B:D,3,FALSE)</f>
        <v>Lenovo Brasil</v>
      </c>
      <c r="M5965" s="2">
        <f>VLOOKUP(Sheet__29[[#This Row],[Produto]],Estoque!A:B,2,FALSE)</f>
        <v>208</v>
      </c>
      <c r="N5965" s="5">
        <f>Sheet__29[[#This Row],[Qtd]]*Sheet__29[[#This Row],[Valor]]</f>
        <v>5952</v>
      </c>
      <c r="O5965" s="5">
        <f>Sheet__29[[#This Row],[Venda]]*(1-Sheet__29[[#This Row],[Desc]]/100)</f>
        <v>5356.8</v>
      </c>
      <c r="P5965"/>
    </row>
    <row r="5966" spans="1:16" x14ac:dyDescent="0.25">
      <c r="A5966">
        <v>105964</v>
      </c>
      <c r="B5966" s="1">
        <v>46204</v>
      </c>
      <c r="C5966" t="s">
        <v>715</v>
      </c>
      <c r="D5966" t="s">
        <v>1172</v>
      </c>
      <c r="E5966">
        <v>1</v>
      </c>
      <c r="F5966" s="4">
        <v>2225</v>
      </c>
      <c r="G5966">
        <v>10</v>
      </c>
      <c r="H5966" t="s">
        <v>1022</v>
      </c>
      <c r="I5966" s="2" t="str">
        <f>VLOOKUP(Sheet__29[[#This Row],[Filial]],Filiais!A:B,2,FALSE)</f>
        <v>Santos</v>
      </c>
      <c r="J5966" s="2" t="str">
        <f>VLOOKUP(Sheet__29[[#This Row],[Cidade]],'Clientes'!C:D,2,FALSE)</f>
        <v>SP</v>
      </c>
      <c r="K5966" s="2" t="str">
        <f>VLOOKUP(Sheet__29[[#This Row],[Produto]],Produtos!B:C,2,FALSE)</f>
        <v>Rede</v>
      </c>
      <c r="L5966" s="2" t="str">
        <f>VLOOKUP(Sheet__29[[#This Row],[Produto]],Produtos!B:D,3,FALSE)</f>
        <v>Kingston Brasil</v>
      </c>
      <c r="M5966" s="2">
        <f>VLOOKUP(Sheet__29[[#This Row],[Produto]],Estoque!A:B,2,FALSE)</f>
        <v>240</v>
      </c>
      <c r="N5966" s="5">
        <f>Sheet__29[[#This Row],[Qtd]]*Sheet__29[[#This Row],[Valor]]</f>
        <v>2225</v>
      </c>
      <c r="O5966" s="5">
        <f>Sheet__29[[#This Row],[Venda]]*(1-Sheet__29[[#This Row],[Desc]]/100)</f>
        <v>2002.5</v>
      </c>
      <c r="P5966"/>
    </row>
    <row r="5967" spans="1:16" x14ac:dyDescent="0.25">
      <c r="A5967">
        <v>105965</v>
      </c>
      <c r="B5967" s="1">
        <v>46204</v>
      </c>
      <c r="C5967" t="s">
        <v>921</v>
      </c>
      <c r="D5967" t="s">
        <v>1153</v>
      </c>
      <c r="E5967">
        <v>2</v>
      </c>
      <c r="F5967" s="4">
        <v>2346</v>
      </c>
      <c r="G5967">
        <v>0</v>
      </c>
      <c r="H5967" t="s">
        <v>1021</v>
      </c>
      <c r="I5967" s="2" t="str">
        <f>VLOOKUP(Sheet__29[[#This Row],[Filial]],Filiais!A:B,2,FALSE)</f>
        <v>Jundiaí</v>
      </c>
      <c r="J5967" s="2" t="str">
        <f>VLOOKUP(Sheet__29[[#This Row],[Cidade]],'Clientes'!C:D,2,FALSE)</f>
        <v>SP</v>
      </c>
      <c r="K5967" s="2" t="str">
        <f>VLOOKUP(Sheet__29[[#This Row],[Produto]],Produtos!B:C,2,FALSE)</f>
        <v>Armazenamento</v>
      </c>
      <c r="L5967" s="2" t="str">
        <f>VLOOKUP(Sheet__29[[#This Row],[Produto]],Produtos!B:D,3,FALSE)</f>
        <v>LG Brasil</v>
      </c>
      <c r="M5967" s="2">
        <f>VLOOKUP(Sheet__29[[#This Row],[Produto]],Estoque!A:B,2,FALSE)</f>
        <v>93</v>
      </c>
      <c r="N5967" s="5">
        <f>Sheet__29[[#This Row],[Qtd]]*Sheet__29[[#This Row],[Valor]]</f>
        <v>4692</v>
      </c>
      <c r="O5967" s="5">
        <f>Sheet__29[[#This Row],[Venda]]*(1-Sheet__29[[#This Row],[Desc]]/100)</f>
        <v>4692</v>
      </c>
      <c r="P5967"/>
    </row>
    <row r="5968" spans="1:16" x14ac:dyDescent="0.25">
      <c r="A5968">
        <v>105966</v>
      </c>
      <c r="B5968" s="1">
        <v>46204</v>
      </c>
      <c r="C5968" t="s">
        <v>415</v>
      </c>
      <c r="D5968" t="s">
        <v>1094</v>
      </c>
      <c r="E5968">
        <v>3</v>
      </c>
      <c r="F5968" s="4">
        <v>3935</v>
      </c>
      <c r="G5968">
        <v>0</v>
      </c>
      <c r="H5968" t="s">
        <v>1021</v>
      </c>
      <c r="I5968" s="2" t="str">
        <f>VLOOKUP(Sheet__29[[#This Row],[Filial]],Filiais!A:B,2,FALSE)</f>
        <v>Jundiaí</v>
      </c>
      <c r="J5968" s="2" t="str">
        <f>VLOOKUP(Sheet__29[[#This Row],[Cidade]],'Clientes'!C:D,2,FALSE)</f>
        <v>SP</v>
      </c>
      <c r="K5968" s="2" t="str">
        <f>VLOOKUP(Sheet__29[[#This Row],[Produto]],Produtos!B:C,2,FALSE)</f>
        <v>Rede</v>
      </c>
      <c r="L5968" s="2" t="str">
        <f>VLOOKUP(Sheet__29[[#This Row],[Produto]],Produtos!B:D,3,FALSE)</f>
        <v>Lenovo Brasil</v>
      </c>
      <c r="M5968" s="2">
        <f>VLOOKUP(Sheet__29[[#This Row],[Produto]],Estoque!A:B,2,FALSE)</f>
        <v>213</v>
      </c>
      <c r="N5968" s="5">
        <f>Sheet__29[[#This Row],[Qtd]]*Sheet__29[[#This Row],[Valor]]</f>
        <v>11805</v>
      </c>
      <c r="O5968" s="5">
        <f>Sheet__29[[#This Row],[Venda]]*(1-Sheet__29[[#This Row],[Desc]]/100)</f>
        <v>11805</v>
      </c>
      <c r="P5968"/>
    </row>
    <row r="5969" spans="1:16" x14ac:dyDescent="0.25">
      <c r="A5969">
        <v>105967</v>
      </c>
      <c r="B5969" s="1">
        <v>46204</v>
      </c>
      <c r="C5969" t="s">
        <v>206</v>
      </c>
      <c r="D5969" t="s">
        <v>1055</v>
      </c>
      <c r="E5969">
        <v>3</v>
      </c>
      <c r="F5969" s="4">
        <v>945</v>
      </c>
      <c r="G5969">
        <v>10</v>
      </c>
      <c r="H5969" t="s">
        <v>1021</v>
      </c>
      <c r="I5969" s="2" t="str">
        <f>VLOOKUP(Sheet__29[[#This Row],[Filial]],Filiais!A:B,2,FALSE)</f>
        <v>Jundiaí</v>
      </c>
      <c r="J5969" s="2" t="str">
        <f>VLOOKUP(Sheet__29[[#This Row],[Cidade]],'Clientes'!C:D,2,FALSE)</f>
        <v>SP</v>
      </c>
      <c r="K5969" s="2" t="str">
        <f>VLOOKUP(Sheet__29[[#This Row],[Produto]],Produtos!B:C,2,FALSE)</f>
        <v>Rede</v>
      </c>
      <c r="L5969" s="2" t="str">
        <f>VLOOKUP(Sheet__29[[#This Row],[Produto]],Produtos!B:D,3,FALSE)</f>
        <v>Logitech Brasil</v>
      </c>
      <c r="M5969" s="2">
        <f>VLOOKUP(Sheet__29[[#This Row],[Produto]],Estoque!A:B,2,FALSE)</f>
        <v>68</v>
      </c>
      <c r="N5969" s="5">
        <f>Sheet__29[[#This Row],[Qtd]]*Sheet__29[[#This Row],[Valor]]</f>
        <v>2835</v>
      </c>
      <c r="O5969" s="5">
        <f>Sheet__29[[#This Row],[Venda]]*(1-Sheet__29[[#This Row],[Desc]]/100)</f>
        <v>2551.5</v>
      </c>
      <c r="P5969"/>
    </row>
    <row r="5970" spans="1:16" x14ac:dyDescent="0.25">
      <c r="A5970">
        <v>105968</v>
      </c>
      <c r="B5970" s="1">
        <v>46204</v>
      </c>
      <c r="C5970" t="s">
        <v>601</v>
      </c>
      <c r="D5970" t="s">
        <v>1049</v>
      </c>
      <c r="E5970">
        <v>4</v>
      </c>
      <c r="F5970" s="4">
        <v>1082</v>
      </c>
      <c r="G5970">
        <v>5</v>
      </c>
      <c r="H5970" t="s">
        <v>1025</v>
      </c>
      <c r="I5970" s="2" t="str">
        <f>VLOOKUP(Sheet__29[[#This Row],[Filial]],Filiais!A:B,2,FALSE)</f>
        <v>São José dos Campos</v>
      </c>
      <c r="J5970" s="2" t="str">
        <f>VLOOKUP(Sheet__29[[#This Row],[Cidade]],'Clientes'!C:D,2,FALSE)</f>
        <v>SP</v>
      </c>
      <c r="K5970" s="2" t="str">
        <f>VLOOKUP(Sheet__29[[#This Row],[Produto]],Produtos!B:C,2,FALSE)</f>
        <v>Rede</v>
      </c>
      <c r="L5970" s="2" t="str">
        <f>VLOOKUP(Sheet__29[[#This Row],[Produto]],Produtos!B:D,3,FALSE)</f>
        <v>Kingston Brasil</v>
      </c>
      <c r="M5970" s="2">
        <f>VLOOKUP(Sheet__29[[#This Row],[Produto]],Estoque!A:B,2,FALSE)</f>
        <v>228</v>
      </c>
      <c r="N5970" s="5">
        <f>Sheet__29[[#This Row],[Qtd]]*Sheet__29[[#This Row],[Valor]]</f>
        <v>4328</v>
      </c>
      <c r="O5970" s="5">
        <f>Sheet__29[[#This Row],[Venda]]*(1-Sheet__29[[#This Row],[Desc]]/100)</f>
        <v>4111.5999999999995</v>
      </c>
      <c r="P5970"/>
    </row>
    <row r="5971" spans="1:16" x14ac:dyDescent="0.25">
      <c r="A5971">
        <v>105969</v>
      </c>
      <c r="B5971" s="1">
        <v>46204</v>
      </c>
      <c r="C5971" t="s">
        <v>94</v>
      </c>
      <c r="D5971" t="s">
        <v>1119</v>
      </c>
      <c r="E5971">
        <v>5</v>
      </c>
      <c r="F5971" s="4">
        <v>1412</v>
      </c>
      <c r="G5971">
        <v>0</v>
      </c>
      <c r="H5971" t="s">
        <v>1017</v>
      </c>
      <c r="I5971" s="2" t="str">
        <f>VLOOKUP(Sheet__29[[#This Row],[Filial]],Filiais!A:B,2,FALSE)</f>
        <v>Campinas</v>
      </c>
      <c r="J5971" s="2" t="str">
        <f>VLOOKUP(Sheet__29[[#This Row],[Cidade]],'Clientes'!C:D,2,FALSE)</f>
        <v>SP</v>
      </c>
      <c r="K5971" s="2" t="str">
        <f>VLOOKUP(Sheet__29[[#This Row],[Produto]],Produtos!B:C,2,FALSE)</f>
        <v>Notebook</v>
      </c>
      <c r="L5971" s="2" t="str">
        <f>VLOOKUP(Sheet__29[[#This Row],[Produto]],Produtos!B:D,3,FALSE)</f>
        <v>LG Brasil</v>
      </c>
      <c r="M5971" s="2">
        <f>VLOOKUP(Sheet__29[[#This Row],[Produto]],Estoque!A:B,2,FALSE)</f>
        <v>186</v>
      </c>
      <c r="N5971" s="5">
        <f>Sheet__29[[#This Row],[Qtd]]*Sheet__29[[#This Row],[Valor]]</f>
        <v>7060</v>
      </c>
      <c r="O5971" s="5">
        <f>Sheet__29[[#This Row],[Venda]]*(1-Sheet__29[[#This Row],[Desc]]/100)</f>
        <v>7060</v>
      </c>
      <c r="P5971"/>
    </row>
    <row r="5972" spans="1:16" x14ac:dyDescent="0.25">
      <c r="A5972">
        <v>105970</v>
      </c>
      <c r="B5972" s="1">
        <v>46204</v>
      </c>
      <c r="C5972" t="s">
        <v>719</v>
      </c>
      <c r="D5972" t="s">
        <v>1068</v>
      </c>
      <c r="E5972">
        <v>3</v>
      </c>
      <c r="F5972" s="4">
        <v>3886</v>
      </c>
      <c r="G5972">
        <v>5</v>
      </c>
      <c r="H5972" t="s">
        <v>1024</v>
      </c>
      <c r="I5972" s="2" t="str">
        <f>VLOOKUP(Sheet__29[[#This Row],[Filial]],Filiais!A:B,2,FALSE)</f>
        <v>Ribeirão Preto</v>
      </c>
      <c r="J5972" s="2" t="str">
        <f>VLOOKUP(Sheet__29[[#This Row],[Cidade]],'Clientes'!C:D,2,FALSE)</f>
        <v>SP</v>
      </c>
      <c r="K5972" s="2" t="str">
        <f>VLOOKUP(Sheet__29[[#This Row],[Produto]],Produtos!B:C,2,FALSE)</f>
        <v>Monitor</v>
      </c>
      <c r="L5972" s="2" t="str">
        <f>VLOOKUP(Sheet__29[[#This Row],[Produto]],Produtos!B:D,3,FALSE)</f>
        <v>LG Brasil</v>
      </c>
      <c r="M5972" s="2">
        <f>VLOOKUP(Sheet__29[[#This Row],[Produto]],Estoque!A:B,2,FALSE)</f>
        <v>109</v>
      </c>
      <c r="N5972" s="5">
        <f>Sheet__29[[#This Row],[Qtd]]*Sheet__29[[#This Row],[Valor]]</f>
        <v>11658</v>
      </c>
      <c r="O5972" s="5">
        <f>Sheet__29[[#This Row],[Venda]]*(1-Sheet__29[[#This Row],[Desc]]/100)</f>
        <v>11075.1</v>
      </c>
      <c r="P5972"/>
    </row>
    <row r="5973" spans="1:16" x14ac:dyDescent="0.25">
      <c r="A5973">
        <v>105971</v>
      </c>
      <c r="B5973" s="1">
        <v>46204</v>
      </c>
      <c r="C5973" t="s">
        <v>843</v>
      </c>
      <c r="D5973" t="s">
        <v>1160</v>
      </c>
      <c r="E5973">
        <v>1</v>
      </c>
      <c r="F5973" s="4">
        <v>814</v>
      </c>
      <c r="G5973">
        <v>10</v>
      </c>
      <c r="H5973" t="s">
        <v>1023</v>
      </c>
      <c r="I5973" s="2" t="str">
        <f>VLOOKUP(Sheet__29[[#This Row],[Filial]],Filiais!A:B,2,FALSE)</f>
        <v>Bauru</v>
      </c>
      <c r="J5973" s="2" t="str">
        <f>VLOOKUP(Sheet__29[[#This Row],[Cidade]],'Clientes'!C:D,2,FALSE)</f>
        <v>SP</v>
      </c>
      <c r="K5973" s="2" t="str">
        <f>VLOOKUP(Sheet__29[[#This Row],[Produto]],Produtos!B:C,2,FALSE)</f>
        <v>Monitor</v>
      </c>
      <c r="L5973" s="2" t="str">
        <f>VLOOKUP(Sheet__29[[#This Row],[Produto]],Produtos!B:D,3,FALSE)</f>
        <v>LG Brasil</v>
      </c>
      <c r="M5973" s="2">
        <f>VLOOKUP(Sheet__29[[#This Row],[Produto]],Estoque!A:B,2,FALSE)</f>
        <v>20</v>
      </c>
      <c r="N5973" s="5">
        <f>Sheet__29[[#This Row],[Qtd]]*Sheet__29[[#This Row],[Valor]]</f>
        <v>814</v>
      </c>
      <c r="O5973" s="5">
        <f>Sheet__29[[#This Row],[Venda]]*(1-Sheet__29[[#This Row],[Desc]]/100)</f>
        <v>732.6</v>
      </c>
      <c r="P5973"/>
    </row>
    <row r="5974" spans="1:16" x14ac:dyDescent="0.25">
      <c r="A5974">
        <v>105972</v>
      </c>
      <c r="B5974" s="1">
        <v>46204</v>
      </c>
      <c r="C5974" t="s">
        <v>811</v>
      </c>
      <c r="D5974" t="s">
        <v>1151</v>
      </c>
      <c r="E5974">
        <v>4</v>
      </c>
      <c r="F5974" s="4">
        <v>4036</v>
      </c>
      <c r="G5974">
        <v>10</v>
      </c>
      <c r="H5974" t="s">
        <v>1021</v>
      </c>
      <c r="I5974" s="2" t="str">
        <f>VLOOKUP(Sheet__29[[#This Row],[Filial]],Filiais!A:B,2,FALSE)</f>
        <v>Jundiaí</v>
      </c>
      <c r="J5974" s="2" t="str">
        <f>VLOOKUP(Sheet__29[[#This Row],[Cidade]],'Clientes'!C:D,2,FALSE)</f>
        <v>SP</v>
      </c>
      <c r="K5974" s="2" t="str">
        <f>VLOOKUP(Sheet__29[[#This Row],[Produto]],Produtos!B:C,2,FALSE)</f>
        <v>Rede</v>
      </c>
      <c r="L5974" s="2" t="str">
        <f>VLOOKUP(Sheet__29[[#This Row],[Produto]],Produtos!B:D,3,FALSE)</f>
        <v>Kingston Brasil</v>
      </c>
      <c r="M5974" s="2">
        <f>VLOOKUP(Sheet__29[[#This Row],[Produto]],Estoque!A:B,2,FALSE)</f>
        <v>292</v>
      </c>
      <c r="N5974" s="5">
        <f>Sheet__29[[#This Row],[Qtd]]*Sheet__29[[#This Row],[Valor]]</f>
        <v>16144</v>
      </c>
      <c r="O5974" s="5">
        <f>Sheet__29[[#This Row],[Venda]]*(1-Sheet__29[[#This Row],[Desc]]/100)</f>
        <v>14529.6</v>
      </c>
      <c r="P5974"/>
    </row>
    <row r="5975" spans="1:16" x14ac:dyDescent="0.25">
      <c r="A5975">
        <v>105973</v>
      </c>
      <c r="B5975" s="1">
        <v>46204</v>
      </c>
      <c r="C5975" t="s">
        <v>821</v>
      </c>
      <c r="D5975" t="s">
        <v>1133</v>
      </c>
      <c r="E5975">
        <v>4</v>
      </c>
      <c r="F5975" s="4">
        <v>1676</v>
      </c>
      <c r="G5975">
        <v>5</v>
      </c>
      <c r="H5975" t="s">
        <v>1018</v>
      </c>
      <c r="I5975" s="2" t="str">
        <f>VLOOKUP(Sheet__29[[#This Row],[Filial]],Filiais!A:B,2,FALSE)</f>
        <v>Barueri</v>
      </c>
      <c r="J5975" s="2" t="str">
        <f>VLOOKUP(Sheet__29[[#This Row],[Cidade]],'Clientes'!C:D,2,FALSE)</f>
        <v>SP</v>
      </c>
      <c r="K5975" s="2" t="str">
        <f>VLOOKUP(Sheet__29[[#This Row],[Produto]],Produtos!B:C,2,FALSE)</f>
        <v>Notebook</v>
      </c>
      <c r="L5975" s="2" t="str">
        <f>VLOOKUP(Sheet__29[[#This Row],[Produto]],Produtos!B:D,3,FALSE)</f>
        <v>Logitech Brasil</v>
      </c>
      <c r="M5975" s="2">
        <f>VLOOKUP(Sheet__29[[#This Row],[Produto]],Estoque!A:B,2,FALSE)</f>
        <v>126</v>
      </c>
      <c r="N5975" s="5">
        <f>Sheet__29[[#This Row],[Qtd]]*Sheet__29[[#This Row],[Valor]]</f>
        <v>6704</v>
      </c>
      <c r="O5975" s="5">
        <f>Sheet__29[[#This Row],[Venda]]*(1-Sheet__29[[#This Row],[Desc]]/100)</f>
        <v>6368.7999999999993</v>
      </c>
      <c r="P5975"/>
    </row>
    <row r="5976" spans="1:16" x14ac:dyDescent="0.25">
      <c r="A5976">
        <v>105974</v>
      </c>
      <c r="B5976" s="1">
        <v>46204</v>
      </c>
      <c r="C5976" t="s">
        <v>459</v>
      </c>
      <c r="D5976" t="s">
        <v>1134</v>
      </c>
      <c r="E5976">
        <v>1</v>
      </c>
      <c r="F5976" s="4">
        <v>437</v>
      </c>
      <c r="G5976">
        <v>0</v>
      </c>
      <c r="H5976" t="s">
        <v>1018</v>
      </c>
      <c r="I5976" s="2" t="str">
        <f>VLOOKUP(Sheet__29[[#This Row],[Filial]],Filiais!A:B,2,FALSE)</f>
        <v>Barueri</v>
      </c>
      <c r="J5976" s="2" t="str">
        <f>VLOOKUP(Sheet__29[[#This Row],[Cidade]],'Clientes'!C:D,2,FALSE)</f>
        <v>SP</v>
      </c>
      <c r="K5976" s="2" t="str">
        <f>VLOOKUP(Sheet__29[[#This Row],[Produto]],Produtos!B:C,2,FALSE)</f>
        <v>Rede</v>
      </c>
      <c r="L5976" s="2" t="str">
        <f>VLOOKUP(Sheet__29[[#This Row],[Produto]],Produtos!B:D,3,FALSE)</f>
        <v>Lenovo Brasil</v>
      </c>
      <c r="M5976" s="2">
        <f>VLOOKUP(Sheet__29[[#This Row],[Produto]],Estoque!A:B,2,FALSE)</f>
        <v>175</v>
      </c>
      <c r="N5976" s="5">
        <f>Sheet__29[[#This Row],[Qtd]]*Sheet__29[[#This Row],[Valor]]</f>
        <v>437</v>
      </c>
      <c r="O5976" s="5">
        <f>Sheet__29[[#This Row],[Venda]]*(1-Sheet__29[[#This Row],[Desc]]/100)</f>
        <v>437</v>
      </c>
      <c r="P5976"/>
    </row>
    <row r="5977" spans="1:16" x14ac:dyDescent="0.25">
      <c r="A5977">
        <v>105975</v>
      </c>
      <c r="B5977" s="1">
        <v>46204</v>
      </c>
      <c r="C5977" t="s">
        <v>429</v>
      </c>
      <c r="D5977" t="s">
        <v>1158</v>
      </c>
      <c r="E5977">
        <v>2</v>
      </c>
      <c r="F5977" s="4">
        <v>59</v>
      </c>
      <c r="G5977">
        <v>10</v>
      </c>
      <c r="H5977" t="s">
        <v>1024</v>
      </c>
      <c r="I5977" s="2" t="str">
        <f>VLOOKUP(Sheet__29[[#This Row],[Filial]],Filiais!A:B,2,FALSE)</f>
        <v>Ribeirão Preto</v>
      </c>
      <c r="J5977" s="2" t="str">
        <f>VLOOKUP(Sheet__29[[#This Row],[Cidade]],'Clientes'!C:D,2,FALSE)</f>
        <v>SP</v>
      </c>
      <c r="K5977" s="2" t="str">
        <f>VLOOKUP(Sheet__29[[#This Row],[Produto]],Produtos!B:C,2,FALSE)</f>
        <v>Rede</v>
      </c>
      <c r="L5977" s="2" t="str">
        <f>VLOOKUP(Sheet__29[[#This Row],[Produto]],Produtos!B:D,3,FALSE)</f>
        <v>Dell Brasil</v>
      </c>
      <c r="M5977" s="2">
        <f>VLOOKUP(Sheet__29[[#This Row],[Produto]],Estoque!A:B,2,FALSE)</f>
        <v>137</v>
      </c>
      <c r="N5977" s="5">
        <f>Sheet__29[[#This Row],[Qtd]]*Sheet__29[[#This Row],[Valor]]</f>
        <v>118</v>
      </c>
      <c r="O5977" s="5">
        <f>Sheet__29[[#This Row],[Venda]]*(1-Sheet__29[[#This Row],[Desc]]/100)</f>
        <v>106.2</v>
      </c>
      <c r="P5977"/>
    </row>
    <row r="5978" spans="1:16" x14ac:dyDescent="0.25">
      <c r="A5978">
        <v>105976</v>
      </c>
      <c r="B5978" s="1">
        <v>46204</v>
      </c>
      <c r="C5978" t="s">
        <v>990</v>
      </c>
      <c r="D5978" t="s">
        <v>1050</v>
      </c>
      <c r="E5978">
        <v>5</v>
      </c>
      <c r="F5978" s="4">
        <v>940</v>
      </c>
      <c r="G5978">
        <v>0</v>
      </c>
      <c r="H5978" t="s">
        <v>1017</v>
      </c>
      <c r="I5978" s="2" t="str">
        <f>VLOOKUP(Sheet__29[[#This Row],[Filial]],Filiais!A:B,2,FALSE)</f>
        <v>Campinas</v>
      </c>
      <c r="J5978" s="2" t="str">
        <f>VLOOKUP(Sheet__29[[#This Row],[Cidade]],'Clientes'!C:D,2,FALSE)</f>
        <v>SP</v>
      </c>
      <c r="K5978" s="2" t="str">
        <f>VLOOKUP(Sheet__29[[#This Row],[Produto]],Produtos!B:C,2,FALSE)</f>
        <v>Rede</v>
      </c>
      <c r="L5978" s="2" t="str">
        <f>VLOOKUP(Sheet__29[[#This Row],[Produto]],Produtos!B:D,3,FALSE)</f>
        <v>Lenovo Brasil</v>
      </c>
      <c r="M5978" s="2">
        <f>VLOOKUP(Sheet__29[[#This Row],[Produto]],Estoque!A:B,2,FALSE)</f>
        <v>262</v>
      </c>
      <c r="N5978" s="5">
        <f>Sheet__29[[#This Row],[Qtd]]*Sheet__29[[#This Row],[Valor]]</f>
        <v>4700</v>
      </c>
      <c r="O5978" s="5">
        <f>Sheet__29[[#This Row],[Venda]]*(1-Sheet__29[[#This Row],[Desc]]/100)</f>
        <v>4700</v>
      </c>
      <c r="P5978"/>
    </row>
    <row r="5979" spans="1:16" x14ac:dyDescent="0.25">
      <c r="A5979">
        <v>105977</v>
      </c>
      <c r="B5979" s="1">
        <v>46204</v>
      </c>
      <c r="C5979" t="s">
        <v>276</v>
      </c>
      <c r="D5979" t="s">
        <v>1137</v>
      </c>
      <c r="E5979">
        <v>2</v>
      </c>
      <c r="F5979" s="4">
        <v>3391</v>
      </c>
      <c r="G5979">
        <v>10</v>
      </c>
      <c r="H5979" t="s">
        <v>1018</v>
      </c>
      <c r="I5979" s="2" t="str">
        <f>VLOOKUP(Sheet__29[[#This Row],[Filial]],Filiais!A:B,2,FALSE)</f>
        <v>Barueri</v>
      </c>
      <c r="J5979" s="2" t="str">
        <f>VLOOKUP(Sheet__29[[#This Row],[Cidade]],'Clientes'!C:D,2,FALSE)</f>
        <v>SP</v>
      </c>
      <c r="K5979" s="2" t="str">
        <f>VLOOKUP(Sheet__29[[#This Row],[Produto]],Produtos!B:C,2,FALSE)</f>
        <v>Monitor</v>
      </c>
      <c r="L5979" s="2" t="str">
        <f>VLOOKUP(Sheet__29[[#This Row],[Produto]],Produtos!B:D,3,FALSE)</f>
        <v>Lenovo Brasil</v>
      </c>
      <c r="M5979" s="2">
        <f>VLOOKUP(Sheet__29[[#This Row],[Produto]],Estoque!A:B,2,FALSE)</f>
        <v>43</v>
      </c>
      <c r="N5979" s="5">
        <f>Sheet__29[[#This Row],[Qtd]]*Sheet__29[[#This Row],[Valor]]</f>
        <v>6782</v>
      </c>
      <c r="O5979" s="5">
        <f>Sheet__29[[#This Row],[Venda]]*(1-Sheet__29[[#This Row],[Desc]]/100)</f>
        <v>6103.8</v>
      </c>
      <c r="P5979"/>
    </row>
    <row r="5980" spans="1:16" x14ac:dyDescent="0.25">
      <c r="A5980">
        <v>105978</v>
      </c>
      <c r="B5980" s="1">
        <v>46204</v>
      </c>
      <c r="C5980" t="s">
        <v>154</v>
      </c>
      <c r="D5980" t="s">
        <v>1142</v>
      </c>
      <c r="E5980">
        <v>2</v>
      </c>
      <c r="F5980" s="4">
        <v>3439</v>
      </c>
      <c r="G5980">
        <v>10</v>
      </c>
      <c r="H5980" t="s">
        <v>1017</v>
      </c>
      <c r="I5980" s="2" t="str">
        <f>VLOOKUP(Sheet__29[[#This Row],[Filial]],Filiais!A:B,2,FALSE)</f>
        <v>Campinas</v>
      </c>
      <c r="J5980" s="2" t="str">
        <f>VLOOKUP(Sheet__29[[#This Row],[Cidade]],'Clientes'!C:D,2,FALSE)</f>
        <v>SP</v>
      </c>
      <c r="K5980" s="2" t="str">
        <f>VLOOKUP(Sheet__29[[#This Row],[Produto]],Produtos!B:C,2,FALSE)</f>
        <v>Periférico</v>
      </c>
      <c r="L5980" s="2" t="str">
        <f>VLOOKUP(Sheet__29[[#This Row],[Produto]],Produtos!B:D,3,FALSE)</f>
        <v>Logitech Brasil</v>
      </c>
      <c r="M5980" s="2">
        <f>VLOOKUP(Sheet__29[[#This Row],[Produto]],Estoque!A:B,2,FALSE)</f>
        <v>290</v>
      </c>
      <c r="N5980" s="5">
        <f>Sheet__29[[#This Row],[Qtd]]*Sheet__29[[#This Row],[Valor]]</f>
        <v>6878</v>
      </c>
      <c r="O5980" s="5">
        <f>Sheet__29[[#This Row],[Venda]]*(1-Sheet__29[[#This Row],[Desc]]/100)</f>
        <v>6190.2</v>
      </c>
      <c r="P5980"/>
    </row>
    <row r="5981" spans="1:16" x14ac:dyDescent="0.25">
      <c r="A5981">
        <v>105979</v>
      </c>
      <c r="B5981" s="1">
        <v>46204</v>
      </c>
      <c r="C5981" t="s">
        <v>345</v>
      </c>
      <c r="D5981" t="s">
        <v>1100</v>
      </c>
      <c r="E5981">
        <v>5</v>
      </c>
      <c r="F5981" s="4">
        <v>2867</v>
      </c>
      <c r="G5981">
        <v>5</v>
      </c>
      <c r="H5981" t="s">
        <v>1016</v>
      </c>
      <c r="I5981" s="2" t="str">
        <f>VLOOKUP(Sheet__29[[#This Row],[Filial]],Filiais!A:B,2,FALSE)</f>
        <v>São Paulo</v>
      </c>
      <c r="J5981" s="2" t="str">
        <f>VLOOKUP(Sheet__29[[#This Row],[Cidade]],'Clientes'!C:D,2,FALSE)</f>
        <v>SP</v>
      </c>
      <c r="K5981" s="2" t="str">
        <f>VLOOKUP(Sheet__29[[#This Row],[Produto]],Produtos!B:C,2,FALSE)</f>
        <v>Rede</v>
      </c>
      <c r="L5981" s="2" t="str">
        <f>VLOOKUP(Sheet__29[[#This Row],[Produto]],Produtos!B:D,3,FALSE)</f>
        <v>Logitech Brasil</v>
      </c>
      <c r="M5981" s="2">
        <f>VLOOKUP(Sheet__29[[#This Row],[Produto]],Estoque!A:B,2,FALSE)</f>
        <v>10</v>
      </c>
      <c r="N5981" s="5">
        <f>Sheet__29[[#This Row],[Qtd]]*Sheet__29[[#This Row],[Valor]]</f>
        <v>14335</v>
      </c>
      <c r="O5981" s="5">
        <f>Sheet__29[[#This Row],[Venda]]*(1-Sheet__29[[#This Row],[Desc]]/100)</f>
        <v>13618.25</v>
      </c>
      <c r="P5981"/>
    </row>
    <row r="5982" spans="1:16" x14ac:dyDescent="0.25">
      <c r="A5982">
        <v>105980</v>
      </c>
      <c r="B5982" s="1">
        <v>46204</v>
      </c>
      <c r="C5982" t="s">
        <v>509</v>
      </c>
      <c r="D5982" t="s">
        <v>1052</v>
      </c>
      <c r="E5982">
        <v>4</v>
      </c>
      <c r="F5982" s="4">
        <v>2391</v>
      </c>
      <c r="G5982">
        <v>10</v>
      </c>
      <c r="H5982" t="s">
        <v>1016</v>
      </c>
      <c r="I5982" s="2" t="str">
        <f>VLOOKUP(Sheet__29[[#This Row],[Filial]],Filiais!A:B,2,FALSE)</f>
        <v>São Paulo</v>
      </c>
      <c r="J5982" s="2" t="str">
        <f>VLOOKUP(Sheet__29[[#This Row],[Cidade]],'Clientes'!C:D,2,FALSE)</f>
        <v>SP</v>
      </c>
      <c r="K5982" s="2" t="str">
        <f>VLOOKUP(Sheet__29[[#This Row],[Produto]],Produtos!B:C,2,FALSE)</f>
        <v>Rede</v>
      </c>
      <c r="L5982" s="2" t="str">
        <f>VLOOKUP(Sheet__29[[#This Row],[Produto]],Produtos!B:D,3,FALSE)</f>
        <v>LG Brasil</v>
      </c>
      <c r="M5982" s="2">
        <f>VLOOKUP(Sheet__29[[#This Row],[Produto]],Estoque!A:B,2,FALSE)</f>
        <v>275</v>
      </c>
      <c r="N5982" s="5">
        <f>Sheet__29[[#This Row],[Qtd]]*Sheet__29[[#This Row],[Valor]]</f>
        <v>9564</v>
      </c>
      <c r="O5982" s="5">
        <f>Sheet__29[[#This Row],[Venda]]*(1-Sheet__29[[#This Row],[Desc]]/100)</f>
        <v>8607.6</v>
      </c>
      <c r="P5982"/>
    </row>
    <row r="5983" spans="1:16" x14ac:dyDescent="0.25">
      <c r="A5983">
        <v>105981</v>
      </c>
      <c r="B5983" s="1">
        <v>46204</v>
      </c>
      <c r="C5983" t="s">
        <v>551</v>
      </c>
      <c r="D5983" t="s">
        <v>1065</v>
      </c>
      <c r="E5983">
        <v>2</v>
      </c>
      <c r="F5983" s="4">
        <v>4515</v>
      </c>
      <c r="G5983">
        <v>0</v>
      </c>
      <c r="H5983" t="s">
        <v>1024</v>
      </c>
      <c r="I5983" s="2" t="str">
        <f>VLOOKUP(Sheet__29[[#This Row],[Filial]],Filiais!A:B,2,FALSE)</f>
        <v>Ribeirão Preto</v>
      </c>
      <c r="J5983" s="2" t="str">
        <f>VLOOKUP(Sheet__29[[#This Row],[Cidade]],'Clientes'!C:D,2,FALSE)</f>
        <v>SP</v>
      </c>
      <c r="K5983" s="2" t="str">
        <f>VLOOKUP(Sheet__29[[#This Row],[Produto]],Produtos!B:C,2,FALSE)</f>
        <v>Monitor</v>
      </c>
      <c r="L5983" s="2" t="str">
        <f>VLOOKUP(Sheet__29[[#This Row],[Produto]],Produtos!B:D,3,FALSE)</f>
        <v>LG Brasil</v>
      </c>
      <c r="M5983" s="2">
        <f>VLOOKUP(Sheet__29[[#This Row],[Produto]],Estoque!A:B,2,FALSE)</f>
        <v>62</v>
      </c>
      <c r="N5983" s="5">
        <f>Sheet__29[[#This Row],[Qtd]]*Sheet__29[[#This Row],[Valor]]</f>
        <v>9030</v>
      </c>
      <c r="O5983" s="5">
        <f>Sheet__29[[#This Row],[Venda]]*(1-Sheet__29[[#This Row],[Desc]]/100)</f>
        <v>9030</v>
      </c>
      <c r="P5983"/>
    </row>
    <row r="5984" spans="1:16" x14ac:dyDescent="0.25">
      <c r="A5984">
        <v>105982</v>
      </c>
      <c r="B5984" s="1">
        <v>46204</v>
      </c>
      <c r="C5984" t="s">
        <v>464</v>
      </c>
      <c r="D5984" t="s">
        <v>1047</v>
      </c>
      <c r="E5984">
        <v>2</v>
      </c>
      <c r="F5984" s="4">
        <v>599</v>
      </c>
      <c r="G5984">
        <v>10</v>
      </c>
      <c r="H5984" t="s">
        <v>1021</v>
      </c>
      <c r="I5984" s="2" t="str">
        <f>VLOOKUP(Sheet__29[[#This Row],[Filial]],Filiais!A:B,2,FALSE)</f>
        <v>Jundiaí</v>
      </c>
      <c r="J5984" s="2" t="str">
        <f>VLOOKUP(Sheet__29[[#This Row],[Cidade]],'Clientes'!C:D,2,FALSE)</f>
        <v>SP</v>
      </c>
      <c r="K5984" s="2" t="str">
        <f>VLOOKUP(Sheet__29[[#This Row],[Produto]],Produtos!B:C,2,FALSE)</f>
        <v>Periférico</v>
      </c>
      <c r="L5984" s="2" t="str">
        <f>VLOOKUP(Sheet__29[[#This Row],[Produto]],Produtos!B:D,3,FALSE)</f>
        <v>Kingston Brasil</v>
      </c>
      <c r="M5984" s="2">
        <f>VLOOKUP(Sheet__29[[#This Row],[Produto]],Estoque!A:B,2,FALSE)</f>
        <v>298</v>
      </c>
      <c r="N5984" s="5">
        <f>Sheet__29[[#This Row],[Qtd]]*Sheet__29[[#This Row],[Valor]]</f>
        <v>1198</v>
      </c>
      <c r="O5984" s="5">
        <f>Sheet__29[[#This Row],[Venda]]*(1-Sheet__29[[#This Row],[Desc]]/100)</f>
        <v>1078.2</v>
      </c>
      <c r="P5984"/>
    </row>
    <row r="5985" spans="1:16" x14ac:dyDescent="0.25">
      <c r="A5985">
        <v>105983</v>
      </c>
      <c r="B5985" s="1">
        <v>46204</v>
      </c>
      <c r="C5985" t="s">
        <v>308</v>
      </c>
      <c r="D5985" t="s">
        <v>1138</v>
      </c>
      <c r="E5985">
        <v>3</v>
      </c>
      <c r="F5985" s="4">
        <v>1211</v>
      </c>
      <c r="G5985">
        <v>10</v>
      </c>
      <c r="H5985" t="s">
        <v>1021</v>
      </c>
      <c r="I5985" s="2" t="str">
        <f>VLOOKUP(Sheet__29[[#This Row],[Filial]],Filiais!A:B,2,FALSE)</f>
        <v>Jundiaí</v>
      </c>
      <c r="J5985" s="2" t="str">
        <f>VLOOKUP(Sheet__29[[#This Row],[Cidade]],'Clientes'!C:D,2,FALSE)</f>
        <v>SP</v>
      </c>
      <c r="K5985" s="2" t="str">
        <f>VLOOKUP(Sheet__29[[#This Row],[Produto]],Produtos!B:C,2,FALSE)</f>
        <v>Periférico</v>
      </c>
      <c r="L5985" s="2" t="str">
        <f>VLOOKUP(Sheet__29[[#This Row],[Produto]],Produtos!B:D,3,FALSE)</f>
        <v>Logitech Brasil</v>
      </c>
      <c r="M5985" s="2">
        <f>VLOOKUP(Sheet__29[[#This Row],[Produto]],Estoque!A:B,2,FALSE)</f>
        <v>272</v>
      </c>
      <c r="N5985" s="5">
        <f>Sheet__29[[#This Row],[Qtd]]*Sheet__29[[#This Row],[Valor]]</f>
        <v>3633</v>
      </c>
      <c r="O5985" s="5">
        <f>Sheet__29[[#This Row],[Venda]]*(1-Sheet__29[[#This Row],[Desc]]/100)</f>
        <v>3269.7000000000003</v>
      </c>
      <c r="P5985"/>
    </row>
    <row r="5986" spans="1:16" x14ac:dyDescent="0.25">
      <c r="A5986">
        <v>105984</v>
      </c>
      <c r="B5986" s="1">
        <v>46204</v>
      </c>
      <c r="C5986" t="s">
        <v>646</v>
      </c>
      <c r="D5986" t="s">
        <v>1032</v>
      </c>
      <c r="E5986">
        <v>2</v>
      </c>
      <c r="F5986" s="4">
        <v>1140</v>
      </c>
      <c r="G5986">
        <v>10</v>
      </c>
      <c r="H5986" t="s">
        <v>1023</v>
      </c>
      <c r="I5986" s="2" t="str">
        <f>VLOOKUP(Sheet__29[[#This Row],[Filial]],Filiais!A:B,2,FALSE)</f>
        <v>Bauru</v>
      </c>
      <c r="J5986" s="2" t="str">
        <f>VLOOKUP(Sheet__29[[#This Row],[Cidade]],'Clientes'!C:D,2,FALSE)</f>
        <v>SP</v>
      </c>
      <c r="K5986" s="2" t="str">
        <f>VLOOKUP(Sheet__29[[#This Row],[Produto]],Produtos!B:C,2,FALSE)</f>
        <v>Periférico</v>
      </c>
      <c r="L5986" s="2" t="str">
        <f>VLOOKUP(Sheet__29[[#This Row],[Produto]],Produtos!B:D,3,FALSE)</f>
        <v>Lenovo Brasil</v>
      </c>
      <c r="M5986" s="2">
        <f>VLOOKUP(Sheet__29[[#This Row],[Produto]],Estoque!A:B,2,FALSE)</f>
        <v>297</v>
      </c>
      <c r="N5986" s="5">
        <f>Sheet__29[[#This Row],[Qtd]]*Sheet__29[[#This Row],[Valor]]</f>
        <v>2280</v>
      </c>
      <c r="O5986" s="5">
        <f>Sheet__29[[#This Row],[Venda]]*(1-Sheet__29[[#This Row],[Desc]]/100)</f>
        <v>2052</v>
      </c>
      <c r="P5986"/>
    </row>
    <row r="5987" spans="1:16" x14ac:dyDescent="0.25">
      <c r="A5987">
        <v>105985</v>
      </c>
      <c r="B5987" s="1">
        <v>46204</v>
      </c>
      <c r="C5987" t="s">
        <v>548</v>
      </c>
      <c r="D5987" t="s">
        <v>1063</v>
      </c>
      <c r="E5987">
        <v>4</v>
      </c>
      <c r="F5987" s="4">
        <v>4391</v>
      </c>
      <c r="G5987">
        <v>5</v>
      </c>
      <c r="H5987" t="s">
        <v>1023</v>
      </c>
      <c r="I5987" s="2" t="str">
        <f>VLOOKUP(Sheet__29[[#This Row],[Filial]],Filiais!A:B,2,FALSE)</f>
        <v>Bauru</v>
      </c>
      <c r="J5987" s="2" t="str">
        <f>VLOOKUP(Sheet__29[[#This Row],[Cidade]],'Clientes'!C:D,2,FALSE)</f>
        <v>SP</v>
      </c>
      <c r="K5987" s="2" t="str">
        <f>VLOOKUP(Sheet__29[[#This Row],[Produto]],Produtos!B:C,2,FALSE)</f>
        <v>Periférico</v>
      </c>
      <c r="L5987" s="2" t="str">
        <f>VLOOKUP(Sheet__29[[#This Row],[Produto]],Produtos!B:D,3,FALSE)</f>
        <v>Dell Brasil</v>
      </c>
      <c r="M5987" s="2">
        <f>VLOOKUP(Sheet__29[[#This Row],[Produto]],Estoque!A:B,2,FALSE)</f>
        <v>297</v>
      </c>
      <c r="N5987" s="5">
        <f>Sheet__29[[#This Row],[Qtd]]*Sheet__29[[#This Row],[Valor]]</f>
        <v>17564</v>
      </c>
      <c r="O5987" s="5">
        <f>Sheet__29[[#This Row],[Venda]]*(1-Sheet__29[[#This Row],[Desc]]/100)</f>
        <v>16685.8</v>
      </c>
      <c r="P5987"/>
    </row>
    <row r="5988" spans="1:16" x14ac:dyDescent="0.25">
      <c r="A5988">
        <v>105986</v>
      </c>
      <c r="B5988" s="1">
        <v>46204</v>
      </c>
      <c r="C5988" t="s">
        <v>417</v>
      </c>
      <c r="D5988" t="s">
        <v>1091</v>
      </c>
      <c r="E5988">
        <v>5</v>
      </c>
      <c r="F5988" s="4">
        <v>2661</v>
      </c>
      <c r="G5988">
        <v>10</v>
      </c>
      <c r="H5988" t="s">
        <v>1024</v>
      </c>
      <c r="I5988" s="2" t="str">
        <f>VLOOKUP(Sheet__29[[#This Row],[Filial]],Filiais!A:B,2,FALSE)</f>
        <v>Ribeirão Preto</v>
      </c>
      <c r="J5988" s="2" t="str">
        <f>VLOOKUP(Sheet__29[[#This Row],[Cidade]],'Clientes'!C:D,2,FALSE)</f>
        <v>SP</v>
      </c>
      <c r="K5988" s="2" t="str">
        <f>VLOOKUP(Sheet__29[[#This Row],[Produto]],Produtos!B:C,2,FALSE)</f>
        <v>Rede</v>
      </c>
      <c r="L5988" s="2" t="str">
        <f>VLOOKUP(Sheet__29[[#This Row],[Produto]],Produtos!B:D,3,FALSE)</f>
        <v>Lenovo Brasil</v>
      </c>
      <c r="M5988" s="2">
        <f>VLOOKUP(Sheet__29[[#This Row],[Produto]],Estoque!A:B,2,FALSE)</f>
        <v>131</v>
      </c>
      <c r="N5988" s="5">
        <f>Sheet__29[[#This Row],[Qtd]]*Sheet__29[[#This Row],[Valor]]</f>
        <v>13305</v>
      </c>
      <c r="O5988" s="5">
        <f>Sheet__29[[#This Row],[Venda]]*(1-Sheet__29[[#This Row],[Desc]]/100)</f>
        <v>11974.5</v>
      </c>
      <c r="P5988"/>
    </row>
    <row r="5989" spans="1:16" x14ac:dyDescent="0.25">
      <c r="A5989">
        <v>105987</v>
      </c>
      <c r="B5989" s="1">
        <v>46204</v>
      </c>
      <c r="C5989" t="s">
        <v>62</v>
      </c>
      <c r="D5989" t="s">
        <v>1108</v>
      </c>
      <c r="E5989">
        <v>1</v>
      </c>
      <c r="F5989" s="4">
        <v>1168</v>
      </c>
      <c r="G5989">
        <v>5</v>
      </c>
      <c r="H5989" t="s">
        <v>1018</v>
      </c>
      <c r="I5989" s="2" t="str">
        <f>VLOOKUP(Sheet__29[[#This Row],[Filial]],Filiais!A:B,2,FALSE)</f>
        <v>Barueri</v>
      </c>
      <c r="J5989" s="2" t="str">
        <f>VLOOKUP(Sheet__29[[#This Row],[Cidade]],'Clientes'!C:D,2,FALSE)</f>
        <v>SP</v>
      </c>
      <c r="K5989" s="2" t="str">
        <f>VLOOKUP(Sheet__29[[#This Row],[Produto]],Produtos!B:C,2,FALSE)</f>
        <v>Notebook</v>
      </c>
      <c r="L5989" s="2" t="str">
        <f>VLOOKUP(Sheet__29[[#This Row],[Produto]],Produtos!B:D,3,FALSE)</f>
        <v>Logitech Brasil</v>
      </c>
      <c r="M5989" s="2">
        <f>VLOOKUP(Sheet__29[[#This Row],[Produto]],Estoque!A:B,2,FALSE)</f>
        <v>137</v>
      </c>
      <c r="N5989" s="5">
        <f>Sheet__29[[#This Row],[Qtd]]*Sheet__29[[#This Row],[Valor]]</f>
        <v>1168</v>
      </c>
      <c r="O5989" s="5">
        <f>Sheet__29[[#This Row],[Venda]]*(1-Sheet__29[[#This Row],[Desc]]/100)</f>
        <v>1109.5999999999999</v>
      </c>
      <c r="P5989"/>
    </row>
    <row r="5990" spans="1:16" x14ac:dyDescent="0.25">
      <c r="A5990">
        <v>105988</v>
      </c>
      <c r="B5990" s="1">
        <v>46204</v>
      </c>
      <c r="C5990" t="s">
        <v>955</v>
      </c>
      <c r="D5990" t="s">
        <v>1069</v>
      </c>
      <c r="E5990">
        <v>3</v>
      </c>
      <c r="F5990" s="4">
        <v>2347</v>
      </c>
      <c r="G5990">
        <v>10</v>
      </c>
      <c r="H5990" t="s">
        <v>1017</v>
      </c>
      <c r="I5990" s="2" t="str">
        <f>VLOOKUP(Sheet__29[[#This Row],[Filial]],Filiais!A:B,2,FALSE)</f>
        <v>Campinas</v>
      </c>
      <c r="J5990" s="2" t="str">
        <f>VLOOKUP(Sheet__29[[#This Row],[Cidade]],'Clientes'!C:D,2,FALSE)</f>
        <v>SP</v>
      </c>
      <c r="K5990" s="2" t="str">
        <f>VLOOKUP(Sheet__29[[#This Row],[Produto]],Produtos!B:C,2,FALSE)</f>
        <v>Periférico</v>
      </c>
      <c r="L5990" s="2" t="str">
        <f>VLOOKUP(Sheet__29[[#This Row],[Produto]],Produtos!B:D,3,FALSE)</f>
        <v>Kingston Brasil</v>
      </c>
      <c r="M5990" s="2">
        <f>VLOOKUP(Sheet__29[[#This Row],[Produto]],Estoque!A:B,2,FALSE)</f>
        <v>290</v>
      </c>
      <c r="N5990" s="5">
        <f>Sheet__29[[#This Row],[Qtd]]*Sheet__29[[#This Row],[Valor]]</f>
        <v>7041</v>
      </c>
      <c r="O5990" s="5">
        <f>Sheet__29[[#This Row],[Venda]]*(1-Sheet__29[[#This Row],[Desc]]/100)</f>
        <v>6336.9000000000005</v>
      </c>
      <c r="P5990"/>
    </row>
    <row r="5991" spans="1:16" x14ac:dyDescent="0.25">
      <c r="A5991">
        <v>105989</v>
      </c>
      <c r="B5991" s="1">
        <v>46204</v>
      </c>
      <c r="C5991" t="s">
        <v>183</v>
      </c>
      <c r="D5991" t="s">
        <v>1062</v>
      </c>
      <c r="E5991">
        <v>3</v>
      </c>
      <c r="F5991" s="4">
        <v>3361</v>
      </c>
      <c r="G5991">
        <v>10</v>
      </c>
      <c r="H5991" t="s">
        <v>1017</v>
      </c>
      <c r="I5991" s="2" t="str">
        <f>VLOOKUP(Sheet__29[[#This Row],[Filial]],Filiais!A:B,2,FALSE)</f>
        <v>Campinas</v>
      </c>
      <c r="J5991" s="2" t="str">
        <f>VLOOKUP(Sheet__29[[#This Row],[Cidade]],'Clientes'!C:D,2,FALSE)</f>
        <v>SP</v>
      </c>
      <c r="K5991" s="2" t="str">
        <f>VLOOKUP(Sheet__29[[#This Row],[Produto]],Produtos!B:C,2,FALSE)</f>
        <v>Rede</v>
      </c>
      <c r="L5991" s="2" t="str">
        <f>VLOOKUP(Sheet__29[[#This Row],[Produto]],Produtos!B:D,3,FALSE)</f>
        <v>Lenovo Brasil</v>
      </c>
      <c r="M5991" s="2">
        <f>VLOOKUP(Sheet__29[[#This Row],[Produto]],Estoque!A:B,2,FALSE)</f>
        <v>178</v>
      </c>
      <c r="N5991" s="5">
        <f>Sheet__29[[#This Row],[Qtd]]*Sheet__29[[#This Row],[Valor]]</f>
        <v>10083</v>
      </c>
      <c r="O5991" s="5">
        <f>Sheet__29[[#This Row],[Venda]]*(1-Sheet__29[[#This Row],[Desc]]/100)</f>
        <v>9074.7000000000007</v>
      </c>
      <c r="P5991"/>
    </row>
    <row r="5992" spans="1:16" x14ac:dyDescent="0.25">
      <c r="A5992">
        <v>105990</v>
      </c>
      <c r="B5992" s="1">
        <v>46204</v>
      </c>
      <c r="C5992" t="s">
        <v>378</v>
      </c>
      <c r="D5992" t="s">
        <v>1173</v>
      </c>
      <c r="E5992">
        <v>4</v>
      </c>
      <c r="F5992" s="4">
        <v>2168</v>
      </c>
      <c r="G5992">
        <v>10</v>
      </c>
      <c r="H5992" t="s">
        <v>1023</v>
      </c>
      <c r="I5992" s="2" t="str">
        <f>VLOOKUP(Sheet__29[[#This Row],[Filial]],Filiais!A:B,2,FALSE)</f>
        <v>Bauru</v>
      </c>
      <c r="J5992" s="2" t="str">
        <f>VLOOKUP(Sheet__29[[#This Row],[Cidade]],'Clientes'!C:D,2,FALSE)</f>
        <v>SP</v>
      </c>
      <c r="K5992" s="2" t="str">
        <f>VLOOKUP(Sheet__29[[#This Row],[Produto]],Produtos!B:C,2,FALSE)</f>
        <v>Notebook</v>
      </c>
      <c r="L5992" s="2" t="str">
        <f>VLOOKUP(Sheet__29[[#This Row],[Produto]],Produtos!B:D,3,FALSE)</f>
        <v>Logitech Brasil</v>
      </c>
      <c r="M5992" s="2">
        <f>VLOOKUP(Sheet__29[[#This Row],[Produto]],Estoque!A:B,2,FALSE)</f>
        <v>274</v>
      </c>
      <c r="N5992" s="5">
        <f>Sheet__29[[#This Row],[Qtd]]*Sheet__29[[#This Row],[Valor]]</f>
        <v>8672</v>
      </c>
      <c r="O5992" s="5">
        <f>Sheet__29[[#This Row],[Venda]]*(1-Sheet__29[[#This Row],[Desc]]/100)</f>
        <v>7804.8</v>
      </c>
      <c r="P5992"/>
    </row>
    <row r="5993" spans="1:16" x14ac:dyDescent="0.25">
      <c r="A5993">
        <v>105991</v>
      </c>
      <c r="B5993" s="1">
        <v>46204</v>
      </c>
      <c r="C5993" t="s">
        <v>467</v>
      </c>
      <c r="D5993" t="s">
        <v>1031</v>
      </c>
      <c r="E5993">
        <v>2</v>
      </c>
      <c r="F5993" s="4">
        <v>3964</v>
      </c>
      <c r="G5993">
        <v>10</v>
      </c>
      <c r="H5993" t="s">
        <v>1020</v>
      </c>
      <c r="I5993" s="2" t="str">
        <f>VLOOKUP(Sheet__29[[#This Row],[Filial]],Filiais!A:B,2,FALSE)</f>
        <v>Sorocaba</v>
      </c>
      <c r="J5993" s="2" t="str">
        <f>VLOOKUP(Sheet__29[[#This Row],[Cidade]],'Clientes'!C:D,2,FALSE)</f>
        <v>SP</v>
      </c>
      <c r="K5993" s="2" t="str">
        <f>VLOOKUP(Sheet__29[[#This Row],[Produto]],Produtos!B:C,2,FALSE)</f>
        <v>Armazenamento</v>
      </c>
      <c r="L5993" s="2" t="str">
        <f>VLOOKUP(Sheet__29[[#This Row],[Produto]],Produtos!B:D,3,FALSE)</f>
        <v>Logitech Brasil</v>
      </c>
      <c r="M5993" s="2">
        <f>VLOOKUP(Sheet__29[[#This Row],[Produto]],Estoque!A:B,2,FALSE)</f>
        <v>111</v>
      </c>
      <c r="N5993" s="5">
        <f>Sheet__29[[#This Row],[Qtd]]*Sheet__29[[#This Row],[Valor]]</f>
        <v>7928</v>
      </c>
      <c r="O5993" s="5">
        <f>Sheet__29[[#This Row],[Venda]]*(1-Sheet__29[[#This Row],[Desc]]/100)</f>
        <v>7135.2</v>
      </c>
      <c r="P5993"/>
    </row>
    <row r="5994" spans="1:16" x14ac:dyDescent="0.25">
      <c r="A5994">
        <v>105992</v>
      </c>
      <c r="B5994" s="1">
        <v>46204</v>
      </c>
      <c r="C5994" t="s">
        <v>226</v>
      </c>
      <c r="D5994" t="s">
        <v>1088</v>
      </c>
      <c r="E5994">
        <v>3</v>
      </c>
      <c r="F5994" s="4">
        <v>1113</v>
      </c>
      <c r="G5994">
        <v>5</v>
      </c>
      <c r="H5994" t="s">
        <v>1022</v>
      </c>
      <c r="I5994" s="2" t="str">
        <f>VLOOKUP(Sheet__29[[#This Row],[Filial]],Filiais!A:B,2,FALSE)</f>
        <v>Santos</v>
      </c>
      <c r="J5994" s="2" t="str">
        <f>VLOOKUP(Sheet__29[[#This Row],[Cidade]],'Clientes'!C:D,2,FALSE)</f>
        <v>SP</v>
      </c>
      <c r="K5994" s="2" t="str">
        <f>VLOOKUP(Sheet__29[[#This Row],[Produto]],Produtos!B:C,2,FALSE)</f>
        <v>Periférico</v>
      </c>
      <c r="L5994" s="2" t="str">
        <f>VLOOKUP(Sheet__29[[#This Row],[Produto]],Produtos!B:D,3,FALSE)</f>
        <v>Logitech Brasil</v>
      </c>
      <c r="M5994" s="2">
        <f>VLOOKUP(Sheet__29[[#This Row],[Produto]],Estoque!A:B,2,FALSE)</f>
        <v>177</v>
      </c>
      <c r="N5994" s="5">
        <f>Sheet__29[[#This Row],[Qtd]]*Sheet__29[[#This Row],[Valor]]</f>
        <v>3339</v>
      </c>
      <c r="O5994" s="5">
        <f>Sheet__29[[#This Row],[Venda]]*(1-Sheet__29[[#This Row],[Desc]]/100)</f>
        <v>3172.0499999999997</v>
      </c>
      <c r="P5994"/>
    </row>
    <row r="5995" spans="1:16" x14ac:dyDescent="0.25">
      <c r="A5995">
        <v>105993</v>
      </c>
      <c r="B5995" s="1">
        <v>46204</v>
      </c>
      <c r="C5995" t="s">
        <v>604</v>
      </c>
      <c r="D5995" t="s">
        <v>1082</v>
      </c>
      <c r="E5995">
        <v>4</v>
      </c>
      <c r="F5995" s="4">
        <v>4148</v>
      </c>
      <c r="G5995">
        <v>5</v>
      </c>
      <c r="H5995" t="s">
        <v>1017</v>
      </c>
      <c r="I5995" s="2" t="str">
        <f>VLOOKUP(Sheet__29[[#This Row],[Filial]],Filiais!A:B,2,FALSE)</f>
        <v>Campinas</v>
      </c>
      <c r="J5995" s="2" t="str">
        <f>VLOOKUP(Sheet__29[[#This Row],[Cidade]],'Clientes'!C:D,2,FALSE)</f>
        <v>SP</v>
      </c>
      <c r="K5995" s="2" t="str">
        <f>VLOOKUP(Sheet__29[[#This Row],[Produto]],Produtos!B:C,2,FALSE)</f>
        <v>Monitor</v>
      </c>
      <c r="L5995" s="2" t="str">
        <f>VLOOKUP(Sheet__29[[#This Row],[Produto]],Produtos!B:D,3,FALSE)</f>
        <v>Dell Brasil</v>
      </c>
      <c r="M5995" s="2">
        <f>VLOOKUP(Sheet__29[[#This Row],[Produto]],Estoque!A:B,2,FALSE)</f>
        <v>189</v>
      </c>
      <c r="N5995" s="5">
        <f>Sheet__29[[#This Row],[Qtd]]*Sheet__29[[#This Row],[Valor]]</f>
        <v>16592</v>
      </c>
      <c r="O5995" s="5">
        <f>Sheet__29[[#This Row],[Venda]]*(1-Sheet__29[[#This Row],[Desc]]/100)</f>
        <v>15762.4</v>
      </c>
      <c r="P5995"/>
    </row>
    <row r="5996" spans="1:16" x14ac:dyDescent="0.25">
      <c r="A5996">
        <v>105994</v>
      </c>
      <c r="B5996" s="1">
        <v>46204</v>
      </c>
      <c r="C5996" t="s">
        <v>329</v>
      </c>
      <c r="D5996" t="s">
        <v>1144</v>
      </c>
      <c r="E5996">
        <v>2</v>
      </c>
      <c r="F5996" s="4">
        <v>3125</v>
      </c>
      <c r="G5996">
        <v>5</v>
      </c>
      <c r="H5996" t="s">
        <v>1022</v>
      </c>
      <c r="I5996" s="2" t="str">
        <f>VLOOKUP(Sheet__29[[#This Row],[Filial]],Filiais!A:B,2,FALSE)</f>
        <v>Santos</v>
      </c>
      <c r="J5996" s="2" t="str">
        <f>VLOOKUP(Sheet__29[[#This Row],[Cidade]],'Clientes'!C:D,2,FALSE)</f>
        <v>SP</v>
      </c>
      <c r="K5996" s="2" t="str">
        <f>VLOOKUP(Sheet__29[[#This Row],[Produto]],Produtos!B:C,2,FALSE)</f>
        <v>Monitor</v>
      </c>
      <c r="L5996" s="2" t="str">
        <f>VLOOKUP(Sheet__29[[#This Row],[Produto]],Produtos!B:D,3,FALSE)</f>
        <v>LG Brasil</v>
      </c>
      <c r="M5996" s="2">
        <f>VLOOKUP(Sheet__29[[#This Row],[Produto]],Estoque!A:B,2,FALSE)</f>
        <v>91</v>
      </c>
      <c r="N5996" s="5">
        <f>Sheet__29[[#This Row],[Qtd]]*Sheet__29[[#This Row],[Valor]]</f>
        <v>6250</v>
      </c>
      <c r="O5996" s="5">
        <f>Sheet__29[[#This Row],[Venda]]*(1-Sheet__29[[#This Row],[Desc]]/100)</f>
        <v>5937.5</v>
      </c>
      <c r="P5996"/>
    </row>
    <row r="5997" spans="1:16" x14ac:dyDescent="0.25">
      <c r="A5997">
        <v>105995</v>
      </c>
      <c r="B5997" s="1">
        <v>46204</v>
      </c>
      <c r="C5997" t="s">
        <v>480</v>
      </c>
      <c r="D5997" t="s">
        <v>1142</v>
      </c>
      <c r="E5997">
        <v>1</v>
      </c>
      <c r="F5997" s="4">
        <v>4883</v>
      </c>
      <c r="G5997">
        <v>5</v>
      </c>
      <c r="H5997" t="s">
        <v>1016</v>
      </c>
      <c r="I5997" s="2" t="str">
        <f>VLOOKUP(Sheet__29[[#This Row],[Filial]],Filiais!A:B,2,FALSE)</f>
        <v>São Paulo</v>
      </c>
      <c r="J5997" s="2" t="str">
        <f>VLOOKUP(Sheet__29[[#This Row],[Cidade]],'Clientes'!C:D,2,FALSE)</f>
        <v>SP</v>
      </c>
      <c r="K5997" s="2" t="str">
        <f>VLOOKUP(Sheet__29[[#This Row],[Produto]],Produtos!B:C,2,FALSE)</f>
        <v>Periférico</v>
      </c>
      <c r="L5997" s="2" t="str">
        <f>VLOOKUP(Sheet__29[[#This Row],[Produto]],Produtos!B:D,3,FALSE)</f>
        <v>Logitech Brasil</v>
      </c>
      <c r="M5997" s="2">
        <f>VLOOKUP(Sheet__29[[#This Row],[Produto]],Estoque!A:B,2,FALSE)</f>
        <v>290</v>
      </c>
      <c r="N5997" s="5">
        <f>Sheet__29[[#This Row],[Qtd]]*Sheet__29[[#This Row],[Valor]]</f>
        <v>4883</v>
      </c>
      <c r="O5997" s="5">
        <f>Sheet__29[[#This Row],[Venda]]*(1-Sheet__29[[#This Row],[Desc]]/100)</f>
        <v>4638.8499999999995</v>
      </c>
      <c r="P5997"/>
    </row>
    <row r="5998" spans="1:16" x14ac:dyDescent="0.25">
      <c r="A5998">
        <v>105996</v>
      </c>
      <c r="B5998" s="1">
        <v>46204</v>
      </c>
      <c r="C5998" t="s">
        <v>516</v>
      </c>
      <c r="D5998" t="s">
        <v>1073</v>
      </c>
      <c r="E5998">
        <v>5</v>
      </c>
      <c r="F5998" s="4">
        <v>4405</v>
      </c>
      <c r="G5998">
        <v>10</v>
      </c>
      <c r="H5998" t="s">
        <v>1022</v>
      </c>
      <c r="I5998" s="2" t="str">
        <f>VLOOKUP(Sheet__29[[#This Row],[Filial]],Filiais!A:B,2,FALSE)</f>
        <v>Santos</v>
      </c>
      <c r="J5998" s="2" t="str">
        <f>VLOOKUP(Sheet__29[[#This Row],[Cidade]],'Clientes'!C:D,2,FALSE)</f>
        <v>SP</v>
      </c>
      <c r="K5998" s="2" t="str">
        <f>VLOOKUP(Sheet__29[[#This Row],[Produto]],Produtos!B:C,2,FALSE)</f>
        <v>Armazenamento</v>
      </c>
      <c r="L5998" s="2" t="str">
        <f>VLOOKUP(Sheet__29[[#This Row],[Produto]],Produtos!B:D,3,FALSE)</f>
        <v>Dell Brasil</v>
      </c>
      <c r="M5998" s="2">
        <f>VLOOKUP(Sheet__29[[#This Row],[Produto]],Estoque!A:B,2,FALSE)</f>
        <v>106</v>
      </c>
      <c r="N5998" s="5">
        <f>Sheet__29[[#This Row],[Qtd]]*Sheet__29[[#This Row],[Valor]]</f>
        <v>22025</v>
      </c>
      <c r="O5998" s="5">
        <f>Sheet__29[[#This Row],[Venda]]*(1-Sheet__29[[#This Row],[Desc]]/100)</f>
        <v>19822.5</v>
      </c>
      <c r="P5998"/>
    </row>
    <row r="5999" spans="1:16" x14ac:dyDescent="0.25">
      <c r="A5999">
        <v>105997</v>
      </c>
      <c r="B5999" s="1">
        <v>46204</v>
      </c>
      <c r="C5999" t="s">
        <v>890</v>
      </c>
      <c r="D5999" t="s">
        <v>1167</v>
      </c>
      <c r="E5999">
        <v>2</v>
      </c>
      <c r="F5999" s="4">
        <v>100</v>
      </c>
      <c r="G5999">
        <v>0</v>
      </c>
      <c r="H5999" t="s">
        <v>1016</v>
      </c>
      <c r="I5999" s="2" t="str">
        <f>VLOOKUP(Sheet__29[[#This Row],[Filial]],Filiais!A:B,2,FALSE)</f>
        <v>São Paulo</v>
      </c>
      <c r="J5999" s="2" t="str">
        <f>VLOOKUP(Sheet__29[[#This Row],[Cidade]],'Clientes'!C:D,2,FALSE)</f>
        <v>SP</v>
      </c>
      <c r="K5999" s="2" t="str">
        <f>VLOOKUP(Sheet__29[[#This Row],[Produto]],Produtos!B:C,2,FALSE)</f>
        <v>Monitor</v>
      </c>
      <c r="L5999" s="2" t="str">
        <f>VLOOKUP(Sheet__29[[#This Row],[Produto]],Produtos!B:D,3,FALSE)</f>
        <v>LG Brasil</v>
      </c>
      <c r="M5999" s="2">
        <f>VLOOKUP(Sheet__29[[#This Row],[Produto]],Estoque!A:B,2,FALSE)</f>
        <v>42</v>
      </c>
      <c r="N5999" s="5">
        <f>Sheet__29[[#This Row],[Qtd]]*Sheet__29[[#This Row],[Valor]]</f>
        <v>200</v>
      </c>
      <c r="O5999" s="5">
        <f>Sheet__29[[#This Row],[Venda]]*(1-Sheet__29[[#This Row],[Desc]]/100)</f>
        <v>200</v>
      </c>
      <c r="P5999"/>
    </row>
    <row r="6000" spans="1:16" x14ac:dyDescent="0.25">
      <c r="A6000">
        <v>105998</v>
      </c>
      <c r="B6000" s="1">
        <v>46204</v>
      </c>
      <c r="C6000" t="s">
        <v>304</v>
      </c>
      <c r="D6000" t="s">
        <v>1138</v>
      </c>
      <c r="E6000">
        <v>1</v>
      </c>
      <c r="F6000" s="4">
        <v>3492</v>
      </c>
      <c r="G6000">
        <v>5</v>
      </c>
      <c r="H6000" t="s">
        <v>1021</v>
      </c>
      <c r="I6000" s="2" t="str">
        <f>VLOOKUP(Sheet__29[[#This Row],[Filial]],Filiais!A:B,2,FALSE)</f>
        <v>Jundiaí</v>
      </c>
      <c r="J6000" s="2" t="str">
        <f>VLOOKUP(Sheet__29[[#This Row],[Cidade]],'Clientes'!C:D,2,FALSE)</f>
        <v>SP</v>
      </c>
      <c r="K6000" s="2" t="str">
        <f>VLOOKUP(Sheet__29[[#This Row],[Produto]],Produtos!B:C,2,FALSE)</f>
        <v>Periférico</v>
      </c>
      <c r="L6000" s="2" t="str">
        <f>VLOOKUP(Sheet__29[[#This Row],[Produto]],Produtos!B:D,3,FALSE)</f>
        <v>Logitech Brasil</v>
      </c>
      <c r="M6000" s="2">
        <f>VLOOKUP(Sheet__29[[#This Row],[Produto]],Estoque!A:B,2,FALSE)</f>
        <v>272</v>
      </c>
      <c r="N6000" s="5">
        <f>Sheet__29[[#This Row],[Qtd]]*Sheet__29[[#This Row],[Valor]]</f>
        <v>3492</v>
      </c>
      <c r="O6000" s="5">
        <f>Sheet__29[[#This Row],[Venda]]*(1-Sheet__29[[#This Row],[Desc]]/100)</f>
        <v>3317.3999999999996</v>
      </c>
      <c r="P6000"/>
    </row>
    <row r="6001" spans="1:16" x14ac:dyDescent="0.25">
      <c r="A6001">
        <v>105999</v>
      </c>
      <c r="B6001" s="1">
        <v>46204</v>
      </c>
      <c r="C6001" t="s">
        <v>373</v>
      </c>
      <c r="D6001" t="s">
        <v>1159</v>
      </c>
      <c r="E6001">
        <v>1</v>
      </c>
      <c r="F6001" s="4">
        <v>3352</v>
      </c>
      <c r="G6001">
        <v>0</v>
      </c>
      <c r="H6001" t="s">
        <v>1016</v>
      </c>
      <c r="I6001" s="2" t="str">
        <f>VLOOKUP(Sheet__29[[#This Row],[Filial]],Filiais!A:B,2,FALSE)</f>
        <v>São Paulo</v>
      </c>
      <c r="J6001" s="2" t="str">
        <f>VLOOKUP(Sheet__29[[#This Row],[Cidade]],'Clientes'!C:D,2,FALSE)</f>
        <v>SP</v>
      </c>
      <c r="K6001" s="2" t="str">
        <f>VLOOKUP(Sheet__29[[#This Row],[Produto]],Produtos!B:C,2,FALSE)</f>
        <v>Rede</v>
      </c>
      <c r="L6001" s="2" t="str">
        <f>VLOOKUP(Sheet__29[[#This Row],[Produto]],Produtos!B:D,3,FALSE)</f>
        <v>Logitech Brasil</v>
      </c>
      <c r="M6001" s="2">
        <f>VLOOKUP(Sheet__29[[#This Row],[Produto]],Estoque!A:B,2,FALSE)</f>
        <v>130</v>
      </c>
      <c r="N6001" s="5">
        <f>Sheet__29[[#This Row],[Qtd]]*Sheet__29[[#This Row],[Valor]]</f>
        <v>3352</v>
      </c>
      <c r="O6001" s="5">
        <f>Sheet__29[[#This Row],[Venda]]*(1-Sheet__29[[#This Row],[Desc]]/100)</f>
        <v>3352</v>
      </c>
      <c r="P6001"/>
    </row>
    <row r="6002" spans="1:16" x14ac:dyDescent="0.25">
      <c r="A6002">
        <v>106000</v>
      </c>
      <c r="B6002" s="1">
        <v>46204</v>
      </c>
      <c r="C6002" t="s">
        <v>780</v>
      </c>
      <c r="D6002" t="s">
        <v>1108</v>
      </c>
      <c r="E6002">
        <v>2</v>
      </c>
      <c r="F6002" s="4">
        <v>3378</v>
      </c>
      <c r="G6002">
        <v>0</v>
      </c>
      <c r="H6002" t="s">
        <v>1017</v>
      </c>
      <c r="I6002" s="2" t="str">
        <f>VLOOKUP(Sheet__29[[#This Row],[Filial]],Filiais!A:B,2,FALSE)</f>
        <v>Campinas</v>
      </c>
      <c r="J6002" s="2" t="str">
        <f>VLOOKUP(Sheet__29[[#This Row],[Cidade]],'Clientes'!C:D,2,FALSE)</f>
        <v>SP</v>
      </c>
      <c r="K6002" s="2" t="str">
        <f>VLOOKUP(Sheet__29[[#This Row],[Produto]],Produtos!B:C,2,FALSE)</f>
        <v>Notebook</v>
      </c>
      <c r="L6002" s="2" t="str">
        <f>VLOOKUP(Sheet__29[[#This Row],[Produto]],Produtos!B:D,3,FALSE)</f>
        <v>Logitech Brasil</v>
      </c>
      <c r="M6002" s="2">
        <f>VLOOKUP(Sheet__29[[#This Row],[Produto]],Estoque!A:B,2,FALSE)</f>
        <v>137</v>
      </c>
      <c r="N6002" s="5">
        <f>Sheet__29[[#This Row],[Qtd]]*Sheet__29[[#This Row],[Valor]]</f>
        <v>6756</v>
      </c>
      <c r="O6002" s="5">
        <f>Sheet__29[[#This Row],[Venda]]*(1-Sheet__29[[#This Row],[Desc]]/100)</f>
        <v>6756</v>
      </c>
      <c r="P6002"/>
    </row>
    <row r="6003" spans="1:16" x14ac:dyDescent="0.25">
      <c r="A6003">
        <v>106001</v>
      </c>
      <c r="B6003" s="1">
        <v>46204</v>
      </c>
      <c r="C6003" t="s">
        <v>359</v>
      </c>
      <c r="D6003" t="s">
        <v>1066</v>
      </c>
      <c r="E6003">
        <v>3</v>
      </c>
      <c r="F6003" s="4">
        <v>1141</v>
      </c>
      <c r="G6003">
        <v>5</v>
      </c>
      <c r="H6003" t="s">
        <v>1020</v>
      </c>
      <c r="I6003" s="2" t="str">
        <f>VLOOKUP(Sheet__29[[#This Row],[Filial]],Filiais!A:B,2,FALSE)</f>
        <v>Sorocaba</v>
      </c>
      <c r="J6003" s="2" t="str">
        <f>VLOOKUP(Sheet__29[[#This Row],[Cidade]],'Clientes'!C:D,2,FALSE)</f>
        <v>SP</v>
      </c>
      <c r="K6003" s="2" t="str">
        <f>VLOOKUP(Sheet__29[[#This Row],[Produto]],Produtos!B:C,2,FALSE)</f>
        <v>Monitor</v>
      </c>
      <c r="L6003" s="2" t="str">
        <f>VLOOKUP(Sheet__29[[#This Row],[Produto]],Produtos!B:D,3,FALSE)</f>
        <v>LG Brasil</v>
      </c>
      <c r="M6003" s="2">
        <f>VLOOKUP(Sheet__29[[#This Row],[Produto]],Estoque!A:B,2,FALSE)</f>
        <v>198</v>
      </c>
      <c r="N6003" s="5">
        <f>Sheet__29[[#This Row],[Qtd]]*Sheet__29[[#This Row],[Valor]]</f>
        <v>3423</v>
      </c>
      <c r="O6003" s="5">
        <f>Sheet__29[[#This Row],[Venda]]*(1-Sheet__29[[#This Row],[Desc]]/100)</f>
        <v>3251.85</v>
      </c>
      <c r="P6003"/>
    </row>
    <row r="6004" spans="1:16" x14ac:dyDescent="0.25">
      <c r="A6004">
        <v>106002</v>
      </c>
      <c r="B6004" s="1">
        <v>46204</v>
      </c>
      <c r="C6004" t="s">
        <v>984</v>
      </c>
      <c r="D6004" t="s">
        <v>1054</v>
      </c>
      <c r="E6004">
        <v>3</v>
      </c>
      <c r="F6004" s="4">
        <v>3058</v>
      </c>
      <c r="G6004">
        <v>0</v>
      </c>
      <c r="H6004" t="s">
        <v>1023</v>
      </c>
      <c r="I6004" s="2" t="str">
        <f>VLOOKUP(Sheet__29[[#This Row],[Filial]],Filiais!A:B,2,FALSE)</f>
        <v>Bauru</v>
      </c>
      <c r="J6004" s="2" t="str">
        <f>VLOOKUP(Sheet__29[[#This Row],[Cidade]],'Clientes'!C:D,2,FALSE)</f>
        <v>SP</v>
      </c>
      <c r="K6004" s="2" t="str">
        <f>VLOOKUP(Sheet__29[[#This Row],[Produto]],Produtos!B:C,2,FALSE)</f>
        <v>Notebook</v>
      </c>
      <c r="L6004" s="2" t="str">
        <f>VLOOKUP(Sheet__29[[#This Row],[Produto]],Produtos!B:D,3,FALSE)</f>
        <v>Kingston Brasil</v>
      </c>
      <c r="M6004" s="2">
        <f>VLOOKUP(Sheet__29[[#This Row],[Produto]],Estoque!A:B,2,FALSE)</f>
        <v>5</v>
      </c>
      <c r="N6004" s="5">
        <f>Sheet__29[[#This Row],[Qtd]]*Sheet__29[[#This Row],[Valor]]</f>
        <v>9174</v>
      </c>
      <c r="O6004" s="5">
        <f>Sheet__29[[#This Row],[Venda]]*(1-Sheet__29[[#This Row],[Desc]]/100)</f>
        <v>9174</v>
      </c>
      <c r="P6004"/>
    </row>
    <row r="6005" spans="1:16" x14ac:dyDescent="0.25">
      <c r="A6005">
        <v>106003</v>
      </c>
      <c r="B6005" s="1">
        <v>46204</v>
      </c>
      <c r="C6005" t="s">
        <v>220</v>
      </c>
      <c r="D6005" t="s">
        <v>1103</v>
      </c>
      <c r="E6005">
        <v>4</v>
      </c>
      <c r="F6005" s="4">
        <v>923</v>
      </c>
      <c r="G6005">
        <v>10</v>
      </c>
      <c r="H6005" t="s">
        <v>1024</v>
      </c>
      <c r="I6005" s="2" t="str">
        <f>VLOOKUP(Sheet__29[[#This Row],[Filial]],Filiais!A:B,2,FALSE)</f>
        <v>Ribeirão Preto</v>
      </c>
      <c r="J6005" s="2" t="str">
        <f>VLOOKUP(Sheet__29[[#This Row],[Cidade]],'Clientes'!C:D,2,FALSE)</f>
        <v>SP</v>
      </c>
      <c r="K6005" s="2" t="str">
        <f>VLOOKUP(Sheet__29[[#This Row],[Produto]],Produtos!B:C,2,FALSE)</f>
        <v>Rede</v>
      </c>
      <c r="L6005" s="2" t="str">
        <f>VLOOKUP(Sheet__29[[#This Row],[Produto]],Produtos!B:D,3,FALSE)</f>
        <v>Logitech Brasil</v>
      </c>
      <c r="M6005" s="2">
        <f>VLOOKUP(Sheet__29[[#This Row],[Produto]],Estoque!A:B,2,FALSE)</f>
        <v>215</v>
      </c>
      <c r="N6005" s="5">
        <f>Sheet__29[[#This Row],[Qtd]]*Sheet__29[[#This Row],[Valor]]</f>
        <v>3692</v>
      </c>
      <c r="O6005" s="5">
        <f>Sheet__29[[#This Row],[Venda]]*(1-Sheet__29[[#This Row],[Desc]]/100)</f>
        <v>3322.8</v>
      </c>
      <c r="P6005"/>
    </row>
    <row r="6006" spans="1:16" x14ac:dyDescent="0.25">
      <c r="A6006">
        <v>106004</v>
      </c>
      <c r="B6006" s="1">
        <v>46204</v>
      </c>
      <c r="C6006" t="s">
        <v>377</v>
      </c>
      <c r="D6006" t="s">
        <v>1038</v>
      </c>
      <c r="E6006">
        <v>2</v>
      </c>
      <c r="F6006" s="4">
        <v>2140</v>
      </c>
      <c r="G6006">
        <v>10</v>
      </c>
      <c r="H6006" t="s">
        <v>1025</v>
      </c>
      <c r="I6006" s="2" t="str">
        <f>VLOOKUP(Sheet__29[[#This Row],[Filial]],Filiais!A:B,2,FALSE)</f>
        <v>São José dos Campos</v>
      </c>
      <c r="J6006" s="2" t="str">
        <f>VLOOKUP(Sheet__29[[#This Row],[Cidade]],'Clientes'!C:D,2,FALSE)</f>
        <v>SP</v>
      </c>
      <c r="K6006" s="2" t="str">
        <f>VLOOKUP(Sheet__29[[#This Row],[Produto]],Produtos!B:C,2,FALSE)</f>
        <v>Periférico</v>
      </c>
      <c r="L6006" s="2" t="str">
        <f>VLOOKUP(Sheet__29[[#This Row],[Produto]],Produtos!B:D,3,FALSE)</f>
        <v>Dell Brasil</v>
      </c>
      <c r="M6006" s="2">
        <f>VLOOKUP(Sheet__29[[#This Row],[Produto]],Estoque!A:B,2,FALSE)</f>
        <v>65</v>
      </c>
      <c r="N6006" s="5">
        <f>Sheet__29[[#This Row],[Qtd]]*Sheet__29[[#This Row],[Valor]]</f>
        <v>4280</v>
      </c>
      <c r="O6006" s="5">
        <f>Sheet__29[[#This Row],[Venda]]*(1-Sheet__29[[#This Row],[Desc]]/100)</f>
        <v>3852</v>
      </c>
      <c r="P6006"/>
    </row>
    <row r="6007" spans="1:16" x14ac:dyDescent="0.25">
      <c r="A6007">
        <v>106005</v>
      </c>
      <c r="B6007" s="1">
        <v>46204</v>
      </c>
      <c r="C6007" t="s">
        <v>170</v>
      </c>
      <c r="D6007" t="s">
        <v>1146</v>
      </c>
      <c r="E6007">
        <v>1</v>
      </c>
      <c r="F6007" s="4">
        <v>3846</v>
      </c>
      <c r="G6007">
        <v>5</v>
      </c>
      <c r="H6007" t="s">
        <v>1016</v>
      </c>
      <c r="I6007" s="2" t="str">
        <f>VLOOKUP(Sheet__29[[#This Row],[Filial]],Filiais!A:B,2,FALSE)</f>
        <v>São Paulo</v>
      </c>
      <c r="J6007" s="2" t="str">
        <f>VLOOKUP(Sheet__29[[#This Row],[Cidade]],'Clientes'!C:D,2,FALSE)</f>
        <v>SP</v>
      </c>
      <c r="K6007" s="2" t="str">
        <f>VLOOKUP(Sheet__29[[#This Row],[Produto]],Produtos!B:C,2,FALSE)</f>
        <v>Periférico</v>
      </c>
      <c r="L6007" s="2" t="str">
        <f>VLOOKUP(Sheet__29[[#This Row],[Produto]],Produtos!B:D,3,FALSE)</f>
        <v>Logitech Brasil</v>
      </c>
      <c r="M6007" s="2">
        <f>VLOOKUP(Sheet__29[[#This Row],[Produto]],Estoque!A:B,2,FALSE)</f>
        <v>289</v>
      </c>
      <c r="N6007" s="5">
        <f>Sheet__29[[#This Row],[Qtd]]*Sheet__29[[#This Row],[Valor]]</f>
        <v>3846</v>
      </c>
      <c r="O6007" s="5">
        <f>Sheet__29[[#This Row],[Venda]]*(1-Sheet__29[[#This Row],[Desc]]/100)</f>
        <v>3653.7</v>
      </c>
      <c r="P6007"/>
    </row>
    <row r="6008" spans="1:16" x14ac:dyDescent="0.25">
      <c r="A6008">
        <v>106006</v>
      </c>
      <c r="B6008" s="1">
        <v>46204</v>
      </c>
      <c r="C6008" t="s">
        <v>954</v>
      </c>
      <c r="D6008" t="s">
        <v>1177</v>
      </c>
      <c r="E6008">
        <v>5</v>
      </c>
      <c r="F6008" s="4">
        <v>1479</v>
      </c>
      <c r="G6008">
        <v>10</v>
      </c>
      <c r="H6008" t="s">
        <v>1016</v>
      </c>
      <c r="I6008" s="2" t="str">
        <f>VLOOKUP(Sheet__29[[#This Row],[Filial]],Filiais!A:B,2,FALSE)</f>
        <v>São Paulo</v>
      </c>
      <c r="J6008" s="2" t="str">
        <f>VLOOKUP(Sheet__29[[#This Row],[Cidade]],'Clientes'!C:D,2,FALSE)</f>
        <v>SP</v>
      </c>
      <c r="K6008" s="2" t="str">
        <f>VLOOKUP(Sheet__29[[#This Row],[Produto]],Produtos!B:C,2,FALSE)</f>
        <v>Rede</v>
      </c>
      <c r="L6008" s="2" t="str">
        <f>VLOOKUP(Sheet__29[[#This Row],[Produto]],Produtos!B:D,3,FALSE)</f>
        <v>LG Brasil</v>
      </c>
      <c r="M6008" s="2">
        <f>VLOOKUP(Sheet__29[[#This Row],[Produto]],Estoque!A:B,2,FALSE)</f>
        <v>230</v>
      </c>
      <c r="N6008" s="5">
        <f>Sheet__29[[#This Row],[Qtd]]*Sheet__29[[#This Row],[Valor]]</f>
        <v>7395</v>
      </c>
      <c r="O6008" s="5">
        <f>Sheet__29[[#This Row],[Venda]]*(1-Sheet__29[[#This Row],[Desc]]/100)</f>
        <v>6655.5</v>
      </c>
      <c r="P6008"/>
    </row>
    <row r="6009" spans="1:16" x14ac:dyDescent="0.25">
      <c r="A6009">
        <v>106007</v>
      </c>
      <c r="B6009" s="1">
        <v>46204</v>
      </c>
      <c r="C6009" t="s">
        <v>699</v>
      </c>
      <c r="D6009" t="s">
        <v>1097</v>
      </c>
      <c r="E6009">
        <v>1</v>
      </c>
      <c r="F6009" s="4">
        <v>2318</v>
      </c>
      <c r="G6009">
        <v>0</v>
      </c>
      <c r="H6009" t="s">
        <v>1016</v>
      </c>
      <c r="I6009" s="2" t="str">
        <f>VLOOKUP(Sheet__29[[#This Row],[Filial]],Filiais!A:B,2,FALSE)</f>
        <v>São Paulo</v>
      </c>
      <c r="J6009" s="2" t="str">
        <f>VLOOKUP(Sheet__29[[#This Row],[Cidade]],'Clientes'!C:D,2,FALSE)</f>
        <v>SP</v>
      </c>
      <c r="K6009" s="2" t="str">
        <f>VLOOKUP(Sheet__29[[#This Row],[Produto]],Produtos!B:C,2,FALSE)</f>
        <v>Rede</v>
      </c>
      <c r="L6009" s="2" t="str">
        <f>VLOOKUP(Sheet__29[[#This Row],[Produto]],Produtos!B:D,3,FALSE)</f>
        <v>Logitech Brasil</v>
      </c>
      <c r="M6009" s="2">
        <f>VLOOKUP(Sheet__29[[#This Row],[Produto]],Estoque!A:B,2,FALSE)</f>
        <v>143</v>
      </c>
      <c r="N6009" s="5">
        <f>Sheet__29[[#This Row],[Qtd]]*Sheet__29[[#This Row],[Valor]]</f>
        <v>2318</v>
      </c>
      <c r="O6009" s="5">
        <f>Sheet__29[[#This Row],[Venda]]*(1-Sheet__29[[#This Row],[Desc]]/100)</f>
        <v>2318</v>
      </c>
      <c r="P6009"/>
    </row>
    <row r="6010" spans="1:16" x14ac:dyDescent="0.25">
      <c r="A6010">
        <v>106008</v>
      </c>
      <c r="B6010" s="1">
        <v>46204</v>
      </c>
      <c r="C6010" t="s">
        <v>624</v>
      </c>
      <c r="D6010" t="s">
        <v>1153</v>
      </c>
      <c r="E6010">
        <v>4</v>
      </c>
      <c r="F6010" s="4">
        <v>2708</v>
      </c>
      <c r="G6010">
        <v>0</v>
      </c>
      <c r="H6010" t="s">
        <v>1021</v>
      </c>
      <c r="I6010" s="2" t="str">
        <f>VLOOKUP(Sheet__29[[#This Row],[Filial]],Filiais!A:B,2,FALSE)</f>
        <v>Jundiaí</v>
      </c>
      <c r="J6010" s="2" t="str">
        <f>VLOOKUP(Sheet__29[[#This Row],[Cidade]],'Clientes'!C:D,2,FALSE)</f>
        <v>SP</v>
      </c>
      <c r="K6010" s="2" t="str">
        <f>VLOOKUP(Sheet__29[[#This Row],[Produto]],Produtos!B:C,2,FALSE)</f>
        <v>Armazenamento</v>
      </c>
      <c r="L6010" s="2" t="str">
        <f>VLOOKUP(Sheet__29[[#This Row],[Produto]],Produtos!B:D,3,FALSE)</f>
        <v>LG Brasil</v>
      </c>
      <c r="M6010" s="2">
        <f>VLOOKUP(Sheet__29[[#This Row],[Produto]],Estoque!A:B,2,FALSE)</f>
        <v>93</v>
      </c>
      <c r="N6010" s="5">
        <f>Sheet__29[[#This Row],[Qtd]]*Sheet__29[[#This Row],[Valor]]</f>
        <v>10832</v>
      </c>
      <c r="O6010" s="5">
        <f>Sheet__29[[#This Row],[Venda]]*(1-Sheet__29[[#This Row],[Desc]]/100)</f>
        <v>10832</v>
      </c>
      <c r="P6010"/>
    </row>
    <row r="6011" spans="1:16" x14ac:dyDescent="0.25">
      <c r="A6011">
        <v>106009</v>
      </c>
      <c r="B6011" s="1">
        <v>46204</v>
      </c>
      <c r="C6011" t="s">
        <v>1004</v>
      </c>
      <c r="D6011" t="s">
        <v>1146</v>
      </c>
      <c r="E6011">
        <v>4</v>
      </c>
      <c r="F6011" s="4">
        <v>3938</v>
      </c>
      <c r="G6011">
        <v>0</v>
      </c>
      <c r="H6011" t="s">
        <v>1024</v>
      </c>
      <c r="I6011" s="2" t="str">
        <f>VLOOKUP(Sheet__29[[#This Row],[Filial]],Filiais!A:B,2,FALSE)</f>
        <v>Ribeirão Preto</v>
      </c>
      <c r="J6011" s="2" t="str">
        <f>VLOOKUP(Sheet__29[[#This Row],[Cidade]],'Clientes'!C:D,2,FALSE)</f>
        <v>SP</v>
      </c>
      <c r="K6011" s="2" t="str">
        <f>VLOOKUP(Sheet__29[[#This Row],[Produto]],Produtos!B:C,2,FALSE)</f>
        <v>Periférico</v>
      </c>
      <c r="L6011" s="2" t="str">
        <f>VLOOKUP(Sheet__29[[#This Row],[Produto]],Produtos!B:D,3,FALSE)</f>
        <v>Logitech Brasil</v>
      </c>
      <c r="M6011" s="2">
        <f>VLOOKUP(Sheet__29[[#This Row],[Produto]],Estoque!A:B,2,FALSE)</f>
        <v>289</v>
      </c>
      <c r="N6011" s="5">
        <f>Sheet__29[[#This Row],[Qtd]]*Sheet__29[[#This Row],[Valor]]</f>
        <v>15752</v>
      </c>
      <c r="O6011" s="5">
        <f>Sheet__29[[#This Row],[Venda]]*(1-Sheet__29[[#This Row],[Desc]]/100)</f>
        <v>15752</v>
      </c>
      <c r="P6011"/>
    </row>
    <row r="6012" spans="1:16" x14ac:dyDescent="0.25">
      <c r="A6012">
        <v>106010</v>
      </c>
      <c r="B6012" s="1">
        <v>46204</v>
      </c>
      <c r="C6012" t="s">
        <v>570</v>
      </c>
      <c r="D6012" t="s">
        <v>1149</v>
      </c>
      <c r="E6012">
        <v>2</v>
      </c>
      <c r="F6012" s="4">
        <v>995</v>
      </c>
      <c r="G6012">
        <v>0</v>
      </c>
      <c r="H6012" t="s">
        <v>1022</v>
      </c>
      <c r="I6012" s="2" t="str">
        <f>VLOOKUP(Sheet__29[[#This Row],[Filial]],Filiais!A:B,2,FALSE)</f>
        <v>Santos</v>
      </c>
      <c r="J6012" s="2" t="str">
        <f>VLOOKUP(Sheet__29[[#This Row],[Cidade]],'Clientes'!C:D,2,FALSE)</f>
        <v>SP</v>
      </c>
      <c r="K6012" s="2" t="str">
        <f>VLOOKUP(Sheet__29[[#This Row],[Produto]],Produtos!B:C,2,FALSE)</f>
        <v>Rede</v>
      </c>
      <c r="L6012" s="2" t="str">
        <f>VLOOKUP(Sheet__29[[#This Row],[Produto]],Produtos!B:D,3,FALSE)</f>
        <v>Dell Brasil</v>
      </c>
      <c r="M6012" s="2">
        <f>VLOOKUP(Sheet__29[[#This Row],[Produto]],Estoque!A:B,2,FALSE)</f>
        <v>123</v>
      </c>
      <c r="N6012" s="5">
        <f>Sheet__29[[#This Row],[Qtd]]*Sheet__29[[#This Row],[Valor]]</f>
        <v>1990</v>
      </c>
      <c r="O6012" s="5">
        <f>Sheet__29[[#This Row],[Venda]]*(1-Sheet__29[[#This Row],[Desc]]/100)</f>
        <v>1990</v>
      </c>
      <c r="P6012"/>
    </row>
    <row r="6013" spans="1:16" x14ac:dyDescent="0.25">
      <c r="A6013">
        <v>106011</v>
      </c>
      <c r="B6013" s="1">
        <v>46204</v>
      </c>
      <c r="C6013" t="s">
        <v>318</v>
      </c>
      <c r="D6013" t="s">
        <v>1166</v>
      </c>
      <c r="E6013">
        <v>4</v>
      </c>
      <c r="F6013" s="4">
        <v>1373</v>
      </c>
      <c r="G6013">
        <v>5</v>
      </c>
      <c r="H6013" t="s">
        <v>1020</v>
      </c>
      <c r="I6013" s="2" t="str">
        <f>VLOOKUP(Sheet__29[[#This Row],[Filial]],Filiais!A:B,2,FALSE)</f>
        <v>Sorocaba</v>
      </c>
      <c r="J6013" s="2" t="str">
        <f>VLOOKUP(Sheet__29[[#This Row],[Cidade]],'Clientes'!C:D,2,FALSE)</f>
        <v>SP</v>
      </c>
      <c r="K6013" s="2" t="str">
        <f>VLOOKUP(Sheet__29[[#This Row],[Produto]],Produtos!B:C,2,FALSE)</f>
        <v>Monitor</v>
      </c>
      <c r="L6013" s="2" t="str">
        <f>VLOOKUP(Sheet__29[[#This Row],[Produto]],Produtos!B:D,3,FALSE)</f>
        <v>Kingston Brasil</v>
      </c>
      <c r="M6013" s="2">
        <f>VLOOKUP(Sheet__29[[#This Row],[Produto]],Estoque!A:B,2,FALSE)</f>
        <v>102</v>
      </c>
      <c r="N6013" s="5">
        <f>Sheet__29[[#This Row],[Qtd]]*Sheet__29[[#This Row],[Valor]]</f>
        <v>5492</v>
      </c>
      <c r="O6013" s="5">
        <f>Sheet__29[[#This Row],[Venda]]*(1-Sheet__29[[#This Row],[Desc]]/100)</f>
        <v>5217.3999999999996</v>
      </c>
      <c r="P6013"/>
    </row>
    <row r="6014" spans="1:16" x14ac:dyDescent="0.25">
      <c r="A6014">
        <v>106012</v>
      </c>
      <c r="B6014" s="1">
        <v>46204</v>
      </c>
      <c r="C6014" t="s">
        <v>904</v>
      </c>
      <c r="D6014" t="s">
        <v>1096</v>
      </c>
      <c r="E6014">
        <v>2</v>
      </c>
      <c r="F6014" s="4">
        <v>225</v>
      </c>
      <c r="G6014">
        <v>10</v>
      </c>
      <c r="H6014" t="s">
        <v>1024</v>
      </c>
      <c r="I6014" s="2" t="str">
        <f>VLOOKUP(Sheet__29[[#This Row],[Filial]],Filiais!A:B,2,FALSE)</f>
        <v>Ribeirão Preto</v>
      </c>
      <c r="J6014" s="2" t="str">
        <f>VLOOKUP(Sheet__29[[#This Row],[Cidade]],'Clientes'!C:D,2,FALSE)</f>
        <v>SP</v>
      </c>
      <c r="K6014" s="2" t="str">
        <f>VLOOKUP(Sheet__29[[#This Row],[Produto]],Produtos!B:C,2,FALSE)</f>
        <v>Rede</v>
      </c>
      <c r="L6014" s="2" t="str">
        <f>VLOOKUP(Sheet__29[[#This Row],[Produto]],Produtos!B:D,3,FALSE)</f>
        <v>Lenovo Brasil</v>
      </c>
      <c r="M6014" s="2">
        <f>VLOOKUP(Sheet__29[[#This Row],[Produto]],Estoque!A:B,2,FALSE)</f>
        <v>208</v>
      </c>
      <c r="N6014" s="5">
        <f>Sheet__29[[#This Row],[Qtd]]*Sheet__29[[#This Row],[Valor]]</f>
        <v>450</v>
      </c>
      <c r="O6014" s="5">
        <f>Sheet__29[[#This Row],[Venda]]*(1-Sheet__29[[#This Row],[Desc]]/100)</f>
        <v>405</v>
      </c>
      <c r="P6014"/>
    </row>
    <row r="6015" spans="1:16" x14ac:dyDescent="0.25">
      <c r="A6015">
        <v>106013</v>
      </c>
      <c r="B6015" s="1">
        <v>46204</v>
      </c>
      <c r="C6015" t="s">
        <v>610</v>
      </c>
      <c r="D6015" t="s">
        <v>1055</v>
      </c>
      <c r="E6015">
        <v>2</v>
      </c>
      <c r="F6015" s="4">
        <v>2243</v>
      </c>
      <c r="G6015">
        <v>5</v>
      </c>
      <c r="H6015" t="s">
        <v>1016</v>
      </c>
      <c r="I6015" s="2" t="str">
        <f>VLOOKUP(Sheet__29[[#This Row],[Filial]],Filiais!A:B,2,FALSE)</f>
        <v>São Paulo</v>
      </c>
      <c r="J6015" s="2" t="str">
        <f>VLOOKUP(Sheet__29[[#This Row],[Cidade]],'Clientes'!C:D,2,FALSE)</f>
        <v>SP</v>
      </c>
      <c r="K6015" s="2" t="str">
        <f>VLOOKUP(Sheet__29[[#This Row],[Produto]],Produtos!B:C,2,FALSE)</f>
        <v>Rede</v>
      </c>
      <c r="L6015" s="2" t="str">
        <f>VLOOKUP(Sheet__29[[#This Row],[Produto]],Produtos!B:D,3,FALSE)</f>
        <v>Logitech Brasil</v>
      </c>
      <c r="M6015" s="2">
        <f>VLOOKUP(Sheet__29[[#This Row],[Produto]],Estoque!A:B,2,FALSE)</f>
        <v>68</v>
      </c>
      <c r="N6015" s="5">
        <f>Sheet__29[[#This Row],[Qtd]]*Sheet__29[[#This Row],[Valor]]</f>
        <v>4486</v>
      </c>
      <c r="O6015" s="5">
        <f>Sheet__29[[#This Row],[Venda]]*(1-Sheet__29[[#This Row],[Desc]]/100)</f>
        <v>4261.7</v>
      </c>
      <c r="P6015"/>
    </row>
    <row r="6016" spans="1:16" x14ac:dyDescent="0.25">
      <c r="A6016">
        <v>106014</v>
      </c>
      <c r="B6016" s="1">
        <v>46204</v>
      </c>
      <c r="C6016" t="s">
        <v>527</v>
      </c>
      <c r="D6016" t="s">
        <v>1088</v>
      </c>
      <c r="E6016">
        <v>1</v>
      </c>
      <c r="F6016" s="4">
        <v>3905</v>
      </c>
      <c r="G6016">
        <v>10</v>
      </c>
      <c r="H6016" t="s">
        <v>1019</v>
      </c>
      <c r="I6016" s="2" t="str">
        <f>VLOOKUP(Sheet__29[[#This Row],[Filial]],Filiais!A:B,2,FALSE)</f>
        <v>Osasco</v>
      </c>
      <c r="J6016" s="2" t="str">
        <f>VLOOKUP(Sheet__29[[#This Row],[Cidade]],'Clientes'!C:D,2,FALSE)</f>
        <v>SP</v>
      </c>
      <c r="K6016" s="2" t="str">
        <f>VLOOKUP(Sheet__29[[#This Row],[Produto]],Produtos!B:C,2,FALSE)</f>
        <v>Periférico</v>
      </c>
      <c r="L6016" s="2" t="str">
        <f>VLOOKUP(Sheet__29[[#This Row],[Produto]],Produtos!B:D,3,FALSE)</f>
        <v>Logitech Brasil</v>
      </c>
      <c r="M6016" s="2">
        <f>VLOOKUP(Sheet__29[[#This Row],[Produto]],Estoque!A:B,2,FALSE)</f>
        <v>177</v>
      </c>
      <c r="N6016" s="5">
        <f>Sheet__29[[#This Row],[Qtd]]*Sheet__29[[#This Row],[Valor]]</f>
        <v>3905</v>
      </c>
      <c r="O6016" s="5">
        <f>Sheet__29[[#This Row],[Venda]]*(1-Sheet__29[[#This Row],[Desc]]/100)</f>
        <v>3514.5</v>
      </c>
      <c r="P6016"/>
    </row>
    <row r="6017" spans="1:16" x14ac:dyDescent="0.25">
      <c r="A6017">
        <v>106015</v>
      </c>
      <c r="B6017" s="1">
        <v>46204</v>
      </c>
      <c r="C6017" t="s">
        <v>361</v>
      </c>
      <c r="D6017" t="s">
        <v>1123</v>
      </c>
      <c r="E6017">
        <v>1</v>
      </c>
      <c r="F6017" s="4">
        <v>2952</v>
      </c>
      <c r="G6017">
        <v>10</v>
      </c>
      <c r="H6017" t="s">
        <v>1016</v>
      </c>
      <c r="I6017" s="2" t="str">
        <f>VLOOKUP(Sheet__29[[#This Row],[Filial]],Filiais!A:B,2,FALSE)</f>
        <v>São Paulo</v>
      </c>
      <c r="J6017" s="2" t="str">
        <f>VLOOKUP(Sheet__29[[#This Row],[Cidade]],'Clientes'!C:D,2,FALSE)</f>
        <v>SP</v>
      </c>
      <c r="K6017" s="2" t="str">
        <f>VLOOKUP(Sheet__29[[#This Row],[Produto]],Produtos!B:C,2,FALSE)</f>
        <v>Periférico</v>
      </c>
      <c r="L6017" s="2" t="str">
        <f>VLOOKUP(Sheet__29[[#This Row],[Produto]],Produtos!B:D,3,FALSE)</f>
        <v>Dell Brasil</v>
      </c>
      <c r="M6017" s="2">
        <f>VLOOKUP(Sheet__29[[#This Row],[Produto]],Estoque!A:B,2,FALSE)</f>
        <v>89</v>
      </c>
      <c r="N6017" s="5">
        <f>Sheet__29[[#This Row],[Qtd]]*Sheet__29[[#This Row],[Valor]]</f>
        <v>2952</v>
      </c>
      <c r="O6017" s="5">
        <f>Sheet__29[[#This Row],[Venda]]*(1-Sheet__29[[#This Row],[Desc]]/100)</f>
        <v>2656.8</v>
      </c>
      <c r="P6017"/>
    </row>
    <row r="6018" spans="1:16" x14ac:dyDescent="0.25">
      <c r="A6018">
        <v>106016</v>
      </c>
      <c r="B6018" s="1">
        <v>46204</v>
      </c>
      <c r="C6018" t="s">
        <v>907</v>
      </c>
      <c r="D6018" t="s">
        <v>1056</v>
      </c>
      <c r="E6018">
        <v>4</v>
      </c>
      <c r="F6018" s="4">
        <v>1980</v>
      </c>
      <c r="G6018">
        <v>0</v>
      </c>
      <c r="H6018" t="s">
        <v>1018</v>
      </c>
      <c r="I6018" s="2" t="str">
        <f>VLOOKUP(Sheet__29[[#This Row],[Filial]],Filiais!A:B,2,FALSE)</f>
        <v>Barueri</v>
      </c>
      <c r="J6018" s="2" t="str">
        <f>VLOOKUP(Sheet__29[[#This Row],[Cidade]],'Clientes'!C:D,2,FALSE)</f>
        <v>SP</v>
      </c>
      <c r="K6018" s="2" t="str">
        <f>VLOOKUP(Sheet__29[[#This Row],[Produto]],Produtos!B:C,2,FALSE)</f>
        <v>Notebook</v>
      </c>
      <c r="L6018" s="2" t="str">
        <f>VLOOKUP(Sheet__29[[#This Row],[Produto]],Produtos!B:D,3,FALSE)</f>
        <v>Kingston Brasil</v>
      </c>
      <c r="M6018" s="2">
        <f>VLOOKUP(Sheet__29[[#This Row],[Produto]],Estoque!A:B,2,FALSE)</f>
        <v>231</v>
      </c>
      <c r="N6018" s="5">
        <f>Sheet__29[[#This Row],[Qtd]]*Sheet__29[[#This Row],[Valor]]</f>
        <v>7920</v>
      </c>
      <c r="O6018" s="5">
        <f>Sheet__29[[#This Row],[Venda]]*(1-Sheet__29[[#This Row],[Desc]]/100)</f>
        <v>7920</v>
      </c>
      <c r="P6018"/>
    </row>
    <row r="6019" spans="1:16" x14ac:dyDescent="0.25">
      <c r="A6019">
        <v>106017</v>
      </c>
      <c r="B6019" s="1">
        <v>46204</v>
      </c>
      <c r="C6019" t="s">
        <v>30</v>
      </c>
      <c r="D6019" t="s">
        <v>1099</v>
      </c>
      <c r="E6019">
        <v>1</v>
      </c>
      <c r="F6019" s="4">
        <v>4198</v>
      </c>
      <c r="G6019">
        <v>10</v>
      </c>
      <c r="H6019" t="s">
        <v>1016</v>
      </c>
      <c r="I6019" s="2" t="str">
        <f>VLOOKUP(Sheet__29[[#This Row],[Filial]],Filiais!A:B,2,FALSE)</f>
        <v>São Paulo</v>
      </c>
      <c r="J6019" s="2" t="str">
        <f>VLOOKUP(Sheet__29[[#This Row],[Cidade]],'Clientes'!C:D,2,FALSE)</f>
        <v>SP</v>
      </c>
      <c r="K6019" s="2" t="str">
        <f>VLOOKUP(Sheet__29[[#This Row],[Produto]],Produtos!B:C,2,FALSE)</f>
        <v>Monitor</v>
      </c>
      <c r="L6019" s="2" t="str">
        <f>VLOOKUP(Sheet__29[[#This Row],[Produto]],Produtos!B:D,3,FALSE)</f>
        <v>Logitech Brasil</v>
      </c>
      <c r="M6019" s="2">
        <f>VLOOKUP(Sheet__29[[#This Row],[Produto]],Estoque!A:B,2,FALSE)</f>
        <v>42</v>
      </c>
      <c r="N6019" s="5">
        <f>Sheet__29[[#This Row],[Qtd]]*Sheet__29[[#This Row],[Valor]]</f>
        <v>4198</v>
      </c>
      <c r="O6019" s="5">
        <f>Sheet__29[[#This Row],[Venda]]*(1-Sheet__29[[#This Row],[Desc]]/100)</f>
        <v>3778.2000000000003</v>
      </c>
      <c r="P6019"/>
    </row>
    <row r="6020" spans="1:16" x14ac:dyDescent="0.25">
      <c r="A6020">
        <v>106018</v>
      </c>
      <c r="B6020" s="1">
        <v>46204</v>
      </c>
      <c r="C6020" t="s">
        <v>211</v>
      </c>
      <c r="D6020" t="s">
        <v>1161</v>
      </c>
      <c r="E6020">
        <v>5</v>
      </c>
      <c r="F6020" s="4">
        <v>3667</v>
      </c>
      <c r="G6020">
        <v>10</v>
      </c>
      <c r="H6020" t="s">
        <v>1017</v>
      </c>
      <c r="I6020" s="2" t="str">
        <f>VLOOKUP(Sheet__29[[#This Row],[Filial]],Filiais!A:B,2,FALSE)</f>
        <v>Campinas</v>
      </c>
      <c r="J6020" s="2" t="str">
        <f>VLOOKUP(Sheet__29[[#This Row],[Cidade]],'Clientes'!C:D,2,FALSE)</f>
        <v>SP</v>
      </c>
      <c r="K6020" s="2" t="str">
        <f>VLOOKUP(Sheet__29[[#This Row],[Produto]],Produtos!B:C,2,FALSE)</f>
        <v>Rede</v>
      </c>
      <c r="L6020" s="2" t="str">
        <f>VLOOKUP(Sheet__29[[#This Row],[Produto]],Produtos!B:D,3,FALSE)</f>
        <v>Dell Brasil</v>
      </c>
      <c r="M6020" s="2">
        <f>VLOOKUP(Sheet__29[[#This Row],[Produto]],Estoque!A:B,2,FALSE)</f>
        <v>211</v>
      </c>
      <c r="N6020" s="5">
        <f>Sheet__29[[#This Row],[Qtd]]*Sheet__29[[#This Row],[Valor]]</f>
        <v>18335</v>
      </c>
      <c r="O6020" s="5">
        <f>Sheet__29[[#This Row],[Venda]]*(1-Sheet__29[[#This Row],[Desc]]/100)</f>
        <v>16501.5</v>
      </c>
      <c r="P6020"/>
    </row>
    <row r="6021" spans="1:16" x14ac:dyDescent="0.25">
      <c r="A6021">
        <v>106019</v>
      </c>
      <c r="B6021" s="1">
        <v>46204</v>
      </c>
      <c r="C6021" t="s">
        <v>665</v>
      </c>
      <c r="D6021" t="s">
        <v>1058</v>
      </c>
      <c r="E6021">
        <v>2</v>
      </c>
      <c r="F6021" s="4">
        <v>3827</v>
      </c>
      <c r="G6021">
        <v>0</v>
      </c>
      <c r="H6021" t="s">
        <v>1024</v>
      </c>
      <c r="I6021" s="2" t="str">
        <f>VLOOKUP(Sheet__29[[#This Row],[Filial]],Filiais!A:B,2,FALSE)</f>
        <v>Ribeirão Preto</v>
      </c>
      <c r="J6021" s="2" t="str">
        <f>VLOOKUP(Sheet__29[[#This Row],[Cidade]],'Clientes'!C:D,2,FALSE)</f>
        <v>SP</v>
      </c>
      <c r="K6021" s="2" t="str">
        <f>VLOOKUP(Sheet__29[[#This Row],[Produto]],Produtos!B:C,2,FALSE)</f>
        <v>Armazenamento</v>
      </c>
      <c r="L6021" s="2" t="str">
        <f>VLOOKUP(Sheet__29[[#This Row],[Produto]],Produtos!B:D,3,FALSE)</f>
        <v>LG Brasil</v>
      </c>
      <c r="M6021" s="2">
        <f>VLOOKUP(Sheet__29[[#This Row],[Produto]],Estoque!A:B,2,FALSE)</f>
        <v>184</v>
      </c>
      <c r="N6021" s="5">
        <f>Sheet__29[[#This Row],[Qtd]]*Sheet__29[[#This Row],[Valor]]</f>
        <v>7654</v>
      </c>
      <c r="O6021" s="5">
        <f>Sheet__29[[#This Row],[Venda]]*(1-Sheet__29[[#This Row],[Desc]]/100)</f>
        <v>7654</v>
      </c>
      <c r="P6021"/>
    </row>
    <row r="6022" spans="1:16" x14ac:dyDescent="0.25">
      <c r="A6022">
        <v>106020</v>
      </c>
      <c r="B6022" s="1">
        <v>46204</v>
      </c>
      <c r="C6022" t="s">
        <v>894</v>
      </c>
      <c r="D6022" t="s">
        <v>1093</v>
      </c>
      <c r="E6022">
        <v>5</v>
      </c>
      <c r="F6022" s="4">
        <v>2171</v>
      </c>
      <c r="G6022">
        <v>5</v>
      </c>
      <c r="H6022" t="s">
        <v>1021</v>
      </c>
      <c r="I6022" s="2" t="str">
        <f>VLOOKUP(Sheet__29[[#This Row],[Filial]],Filiais!A:B,2,FALSE)</f>
        <v>Jundiaí</v>
      </c>
      <c r="J6022" s="2" t="str">
        <f>VLOOKUP(Sheet__29[[#This Row],[Cidade]],'Clientes'!C:D,2,FALSE)</f>
        <v>SP</v>
      </c>
      <c r="K6022" s="2" t="str">
        <f>VLOOKUP(Sheet__29[[#This Row],[Produto]],Produtos!B:C,2,FALSE)</f>
        <v>Rede</v>
      </c>
      <c r="L6022" s="2" t="str">
        <f>VLOOKUP(Sheet__29[[#This Row],[Produto]],Produtos!B:D,3,FALSE)</f>
        <v>LG Brasil</v>
      </c>
      <c r="M6022" s="2">
        <f>VLOOKUP(Sheet__29[[#This Row],[Produto]],Estoque!A:B,2,FALSE)</f>
        <v>15</v>
      </c>
      <c r="N6022" s="5">
        <f>Sheet__29[[#This Row],[Qtd]]*Sheet__29[[#This Row],[Valor]]</f>
        <v>10855</v>
      </c>
      <c r="O6022" s="5">
        <f>Sheet__29[[#This Row],[Venda]]*(1-Sheet__29[[#This Row],[Desc]]/100)</f>
        <v>10312.25</v>
      </c>
      <c r="P6022"/>
    </row>
    <row r="6023" spans="1:16" x14ac:dyDescent="0.25">
      <c r="A6023">
        <v>106021</v>
      </c>
      <c r="B6023" s="1">
        <v>46204</v>
      </c>
      <c r="C6023" t="s">
        <v>883</v>
      </c>
      <c r="D6023" t="s">
        <v>1076</v>
      </c>
      <c r="E6023">
        <v>2</v>
      </c>
      <c r="F6023" s="4">
        <v>906</v>
      </c>
      <c r="G6023">
        <v>5</v>
      </c>
      <c r="H6023" t="s">
        <v>1018</v>
      </c>
      <c r="I6023" s="2" t="str">
        <f>VLOOKUP(Sheet__29[[#This Row],[Filial]],Filiais!A:B,2,FALSE)</f>
        <v>Barueri</v>
      </c>
      <c r="J6023" s="2" t="str">
        <f>VLOOKUP(Sheet__29[[#This Row],[Cidade]],'Clientes'!C:D,2,FALSE)</f>
        <v>SP</v>
      </c>
      <c r="K6023" s="2" t="str">
        <f>VLOOKUP(Sheet__29[[#This Row],[Produto]],Produtos!B:C,2,FALSE)</f>
        <v>Monitor</v>
      </c>
      <c r="L6023" s="2" t="str">
        <f>VLOOKUP(Sheet__29[[#This Row],[Produto]],Produtos!B:D,3,FALSE)</f>
        <v>Logitech Brasil</v>
      </c>
      <c r="M6023" s="2">
        <f>VLOOKUP(Sheet__29[[#This Row],[Produto]],Estoque!A:B,2,FALSE)</f>
        <v>214</v>
      </c>
      <c r="N6023" s="5">
        <f>Sheet__29[[#This Row],[Qtd]]*Sheet__29[[#This Row],[Valor]]</f>
        <v>1812</v>
      </c>
      <c r="O6023" s="5">
        <f>Sheet__29[[#This Row],[Venda]]*(1-Sheet__29[[#This Row],[Desc]]/100)</f>
        <v>1721.3999999999999</v>
      </c>
      <c r="P6023"/>
    </row>
    <row r="6024" spans="1:16" x14ac:dyDescent="0.25">
      <c r="A6024">
        <v>106022</v>
      </c>
      <c r="B6024" s="1">
        <v>46204</v>
      </c>
      <c r="C6024" t="s">
        <v>573</v>
      </c>
      <c r="D6024" t="s">
        <v>1155</v>
      </c>
      <c r="E6024">
        <v>1</v>
      </c>
      <c r="F6024" s="4">
        <v>2262</v>
      </c>
      <c r="G6024">
        <v>0</v>
      </c>
      <c r="H6024" t="s">
        <v>1018</v>
      </c>
      <c r="I6024" s="2" t="str">
        <f>VLOOKUP(Sheet__29[[#This Row],[Filial]],Filiais!A:B,2,FALSE)</f>
        <v>Barueri</v>
      </c>
      <c r="J6024" s="2" t="str">
        <f>VLOOKUP(Sheet__29[[#This Row],[Cidade]],'Clientes'!C:D,2,FALSE)</f>
        <v>SP</v>
      </c>
      <c r="K6024" s="2" t="str">
        <f>VLOOKUP(Sheet__29[[#This Row],[Produto]],Produtos!B:C,2,FALSE)</f>
        <v>Rede</v>
      </c>
      <c r="L6024" s="2" t="str">
        <f>VLOOKUP(Sheet__29[[#This Row],[Produto]],Produtos!B:D,3,FALSE)</f>
        <v>LG Brasil</v>
      </c>
      <c r="M6024" s="2">
        <f>VLOOKUP(Sheet__29[[#This Row],[Produto]],Estoque!A:B,2,FALSE)</f>
        <v>137</v>
      </c>
      <c r="N6024" s="5">
        <f>Sheet__29[[#This Row],[Qtd]]*Sheet__29[[#This Row],[Valor]]</f>
        <v>2262</v>
      </c>
      <c r="O6024" s="5">
        <f>Sheet__29[[#This Row],[Venda]]*(1-Sheet__29[[#This Row],[Desc]]/100)</f>
        <v>2262</v>
      </c>
      <c r="P6024"/>
    </row>
    <row r="6025" spans="1:16" x14ac:dyDescent="0.25">
      <c r="A6025">
        <v>106023</v>
      </c>
      <c r="B6025" s="1">
        <v>46204</v>
      </c>
      <c r="C6025" t="s">
        <v>729</v>
      </c>
      <c r="D6025" t="s">
        <v>1144</v>
      </c>
      <c r="E6025">
        <v>1</v>
      </c>
      <c r="F6025" s="4">
        <v>1878</v>
      </c>
      <c r="G6025">
        <v>10</v>
      </c>
      <c r="H6025" t="s">
        <v>1021</v>
      </c>
      <c r="I6025" s="2" t="str">
        <f>VLOOKUP(Sheet__29[[#This Row],[Filial]],Filiais!A:B,2,FALSE)</f>
        <v>Jundiaí</v>
      </c>
      <c r="J6025" s="2" t="str">
        <f>VLOOKUP(Sheet__29[[#This Row],[Cidade]],'Clientes'!C:D,2,FALSE)</f>
        <v>SP</v>
      </c>
      <c r="K6025" s="2" t="str">
        <f>VLOOKUP(Sheet__29[[#This Row],[Produto]],Produtos!B:C,2,FALSE)</f>
        <v>Monitor</v>
      </c>
      <c r="L6025" s="2" t="str">
        <f>VLOOKUP(Sheet__29[[#This Row],[Produto]],Produtos!B:D,3,FALSE)</f>
        <v>LG Brasil</v>
      </c>
      <c r="M6025" s="2">
        <f>VLOOKUP(Sheet__29[[#This Row],[Produto]],Estoque!A:B,2,FALSE)</f>
        <v>91</v>
      </c>
      <c r="N6025" s="5">
        <f>Sheet__29[[#This Row],[Qtd]]*Sheet__29[[#This Row],[Valor]]</f>
        <v>1878</v>
      </c>
      <c r="O6025" s="5">
        <f>Sheet__29[[#This Row],[Venda]]*(1-Sheet__29[[#This Row],[Desc]]/100)</f>
        <v>1690.2</v>
      </c>
      <c r="P6025"/>
    </row>
    <row r="6026" spans="1:16" x14ac:dyDescent="0.25">
      <c r="A6026">
        <v>106024</v>
      </c>
      <c r="B6026" s="1">
        <v>46204</v>
      </c>
      <c r="C6026" t="s">
        <v>670</v>
      </c>
      <c r="D6026" t="s">
        <v>1167</v>
      </c>
      <c r="E6026">
        <v>5</v>
      </c>
      <c r="F6026" s="4">
        <v>4626</v>
      </c>
      <c r="G6026">
        <v>10</v>
      </c>
      <c r="H6026" t="s">
        <v>1019</v>
      </c>
      <c r="I6026" s="2" t="str">
        <f>VLOOKUP(Sheet__29[[#This Row],[Filial]],Filiais!A:B,2,FALSE)</f>
        <v>Osasco</v>
      </c>
      <c r="J6026" s="2" t="str">
        <f>VLOOKUP(Sheet__29[[#This Row],[Cidade]],'Clientes'!C:D,2,FALSE)</f>
        <v>SP</v>
      </c>
      <c r="K6026" s="2" t="str">
        <f>VLOOKUP(Sheet__29[[#This Row],[Produto]],Produtos!B:C,2,FALSE)</f>
        <v>Monitor</v>
      </c>
      <c r="L6026" s="2" t="str">
        <f>VLOOKUP(Sheet__29[[#This Row],[Produto]],Produtos!B:D,3,FALSE)</f>
        <v>LG Brasil</v>
      </c>
      <c r="M6026" s="2">
        <f>VLOOKUP(Sheet__29[[#This Row],[Produto]],Estoque!A:B,2,FALSE)</f>
        <v>42</v>
      </c>
      <c r="N6026" s="5">
        <f>Sheet__29[[#This Row],[Qtd]]*Sheet__29[[#This Row],[Valor]]</f>
        <v>23130</v>
      </c>
      <c r="O6026" s="5">
        <f>Sheet__29[[#This Row],[Venda]]*(1-Sheet__29[[#This Row],[Desc]]/100)</f>
        <v>20817</v>
      </c>
      <c r="P6026"/>
    </row>
    <row r="6027" spans="1:16" x14ac:dyDescent="0.25">
      <c r="A6027">
        <v>106025</v>
      </c>
      <c r="B6027" s="1">
        <v>46204</v>
      </c>
      <c r="C6027" t="s">
        <v>863</v>
      </c>
      <c r="D6027" t="s">
        <v>1040</v>
      </c>
      <c r="E6027">
        <v>3</v>
      </c>
      <c r="F6027" s="4">
        <v>2712</v>
      </c>
      <c r="G6027">
        <v>0</v>
      </c>
      <c r="H6027" t="s">
        <v>1018</v>
      </c>
      <c r="I6027" s="2" t="str">
        <f>VLOOKUP(Sheet__29[[#This Row],[Filial]],Filiais!A:B,2,FALSE)</f>
        <v>Barueri</v>
      </c>
      <c r="J6027" s="2" t="str">
        <f>VLOOKUP(Sheet__29[[#This Row],[Cidade]],'Clientes'!C:D,2,FALSE)</f>
        <v>SP</v>
      </c>
      <c r="K6027" s="2" t="str">
        <f>VLOOKUP(Sheet__29[[#This Row],[Produto]],Produtos!B:C,2,FALSE)</f>
        <v>Periférico</v>
      </c>
      <c r="L6027" s="2" t="str">
        <f>VLOOKUP(Sheet__29[[#This Row],[Produto]],Produtos!B:D,3,FALSE)</f>
        <v>Logitech Brasil</v>
      </c>
      <c r="M6027" s="2">
        <f>VLOOKUP(Sheet__29[[#This Row],[Produto]],Estoque!A:B,2,FALSE)</f>
        <v>11</v>
      </c>
      <c r="N6027" s="5">
        <f>Sheet__29[[#This Row],[Qtd]]*Sheet__29[[#This Row],[Valor]]</f>
        <v>8136</v>
      </c>
      <c r="O6027" s="5">
        <f>Sheet__29[[#This Row],[Venda]]*(1-Sheet__29[[#This Row],[Desc]]/100)</f>
        <v>8136</v>
      </c>
      <c r="P6027"/>
    </row>
    <row r="6028" spans="1:16" x14ac:dyDescent="0.25">
      <c r="A6028">
        <v>106026</v>
      </c>
      <c r="B6028" s="1">
        <v>46204</v>
      </c>
      <c r="C6028" t="s">
        <v>976</v>
      </c>
      <c r="D6028" t="s">
        <v>1142</v>
      </c>
      <c r="E6028">
        <v>5</v>
      </c>
      <c r="F6028" s="4">
        <v>2172</v>
      </c>
      <c r="G6028">
        <v>0</v>
      </c>
      <c r="H6028" t="s">
        <v>1025</v>
      </c>
      <c r="I6028" s="2" t="str">
        <f>VLOOKUP(Sheet__29[[#This Row],[Filial]],Filiais!A:B,2,FALSE)</f>
        <v>São José dos Campos</v>
      </c>
      <c r="J6028" s="2" t="str">
        <f>VLOOKUP(Sheet__29[[#This Row],[Cidade]],'Clientes'!C:D,2,FALSE)</f>
        <v>SP</v>
      </c>
      <c r="K6028" s="2" t="str">
        <f>VLOOKUP(Sheet__29[[#This Row],[Produto]],Produtos!B:C,2,FALSE)</f>
        <v>Periférico</v>
      </c>
      <c r="L6028" s="2" t="str">
        <f>VLOOKUP(Sheet__29[[#This Row],[Produto]],Produtos!B:D,3,FALSE)</f>
        <v>Logitech Brasil</v>
      </c>
      <c r="M6028" s="2">
        <f>VLOOKUP(Sheet__29[[#This Row],[Produto]],Estoque!A:B,2,FALSE)</f>
        <v>290</v>
      </c>
      <c r="N6028" s="5">
        <f>Sheet__29[[#This Row],[Qtd]]*Sheet__29[[#This Row],[Valor]]</f>
        <v>10860</v>
      </c>
      <c r="O6028" s="5">
        <f>Sheet__29[[#This Row],[Venda]]*(1-Sheet__29[[#This Row],[Desc]]/100)</f>
        <v>10860</v>
      </c>
      <c r="P6028"/>
    </row>
    <row r="6029" spans="1:16" x14ac:dyDescent="0.25">
      <c r="A6029">
        <v>106027</v>
      </c>
      <c r="B6029" s="1">
        <v>46204</v>
      </c>
      <c r="C6029" t="s">
        <v>134</v>
      </c>
      <c r="D6029" t="s">
        <v>1071</v>
      </c>
      <c r="E6029">
        <v>3</v>
      </c>
      <c r="F6029" s="4">
        <v>777</v>
      </c>
      <c r="G6029">
        <v>10</v>
      </c>
      <c r="H6029" t="s">
        <v>1019</v>
      </c>
      <c r="I6029" s="2" t="str">
        <f>VLOOKUP(Sheet__29[[#This Row],[Filial]],Filiais!A:B,2,FALSE)</f>
        <v>Osasco</v>
      </c>
      <c r="J6029" s="2" t="str">
        <f>VLOOKUP(Sheet__29[[#This Row],[Cidade]],'Clientes'!C:D,2,FALSE)</f>
        <v>SP</v>
      </c>
      <c r="K6029" s="2" t="str">
        <f>VLOOKUP(Sheet__29[[#This Row],[Produto]],Produtos!B:C,2,FALSE)</f>
        <v>Armazenamento</v>
      </c>
      <c r="L6029" s="2" t="str">
        <f>VLOOKUP(Sheet__29[[#This Row],[Produto]],Produtos!B:D,3,FALSE)</f>
        <v>Lenovo Brasil</v>
      </c>
      <c r="M6029" s="2">
        <f>VLOOKUP(Sheet__29[[#This Row],[Produto]],Estoque!A:B,2,FALSE)</f>
        <v>147</v>
      </c>
      <c r="N6029" s="5">
        <f>Sheet__29[[#This Row],[Qtd]]*Sheet__29[[#This Row],[Valor]]</f>
        <v>2331</v>
      </c>
      <c r="O6029" s="5">
        <f>Sheet__29[[#This Row],[Venda]]*(1-Sheet__29[[#This Row],[Desc]]/100)</f>
        <v>2097.9</v>
      </c>
      <c r="P6029"/>
    </row>
    <row r="6030" spans="1:16" x14ac:dyDescent="0.25">
      <c r="A6030">
        <v>106028</v>
      </c>
      <c r="B6030" s="1">
        <v>46204</v>
      </c>
      <c r="C6030" t="s">
        <v>422</v>
      </c>
      <c r="D6030" t="s">
        <v>1172</v>
      </c>
      <c r="E6030">
        <v>4</v>
      </c>
      <c r="F6030" s="4">
        <v>96</v>
      </c>
      <c r="G6030">
        <v>0</v>
      </c>
      <c r="H6030" t="s">
        <v>1022</v>
      </c>
      <c r="I6030" s="2" t="str">
        <f>VLOOKUP(Sheet__29[[#This Row],[Filial]],Filiais!A:B,2,FALSE)</f>
        <v>Santos</v>
      </c>
      <c r="J6030" s="2" t="str">
        <f>VLOOKUP(Sheet__29[[#This Row],[Cidade]],'Clientes'!C:D,2,FALSE)</f>
        <v>SP</v>
      </c>
      <c r="K6030" s="2" t="str">
        <f>VLOOKUP(Sheet__29[[#This Row],[Produto]],Produtos!B:C,2,FALSE)</f>
        <v>Rede</v>
      </c>
      <c r="L6030" s="2" t="str">
        <f>VLOOKUP(Sheet__29[[#This Row],[Produto]],Produtos!B:D,3,FALSE)</f>
        <v>Kingston Brasil</v>
      </c>
      <c r="M6030" s="2">
        <f>VLOOKUP(Sheet__29[[#This Row],[Produto]],Estoque!A:B,2,FALSE)</f>
        <v>240</v>
      </c>
      <c r="N6030" s="5">
        <f>Sheet__29[[#This Row],[Qtd]]*Sheet__29[[#This Row],[Valor]]</f>
        <v>384</v>
      </c>
      <c r="O6030" s="5">
        <f>Sheet__29[[#This Row],[Venda]]*(1-Sheet__29[[#This Row],[Desc]]/100)</f>
        <v>384</v>
      </c>
      <c r="P6030"/>
    </row>
    <row r="6031" spans="1:16" x14ac:dyDescent="0.25">
      <c r="A6031">
        <v>106029</v>
      </c>
      <c r="B6031" s="1">
        <v>46204</v>
      </c>
      <c r="C6031" t="s">
        <v>9</v>
      </c>
      <c r="D6031" t="s">
        <v>1136</v>
      </c>
      <c r="E6031">
        <v>3</v>
      </c>
      <c r="F6031" s="4">
        <v>3327</v>
      </c>
      <c r="G6031">
        <v>0</v>
      </c>
      <c r="H6031" t="s">
        <v>1025</v>
      </c>
      <c r="I6031" s="2" t="str">
        <f>VLOOKUP(Sheet__29[[#This Row],[Filial]],Filiais!A:B,2,FALSE)</f>
        <v>São José dos Campos</v>
      </c>
      <c r="J6031" s="2" t="str">
        <f>VLOOKUP(Sheet__29[[#This Row],[Cidade]],'Clientes'!C:D,2,FALSE)</f>
        <v>SP</v>
      </c>
      <c r="K6031" s="2" t="str">
        <f>VLOOKUP(Sheet__29[[#This Row],[Produto]],Produtos!B:C,2,FALSE)</f>
        <v>Rede</v>
      </c>
      <c r="L6031" s="2" t="str">
        <f>VLOOKUP(Sheet__29[[#This Row],[Produto]],Produtos!B:D,3,FALSE)</f>
        <v>Logitech Brasil</v>
      </c>
      <c r="M6031" s="2">
        <f>VLOOKUP(Sheet__29[[#This Row],[Produto]],Estoque!A:B,2,FALSE)</f>
        <v>40</v>
      </c>
      <c r="N6031" s="5">
        <f>Sheet__29[[#This Row],[Qtd]]*Sheet__29[[#This Row],[Valor]]</f>
        <v>9981</v>
      </c>
      <c r="O6031" s="5">
        <f>Sheet__29[[#This Row],[Venda]]*(1-Sheet__29[[#This Row],[Desc]]/100)</f>
        <v>9981</v>
      </c>
      <c r="P6031"/>
    </row>
    <row r="6032" spans="1:16" x14ac:dyDescent="0.25">
      <c r="A6032">
        <v>106030</v>
      </c>
      <c r="B6032" s="1">
        <v>46204</v>
      </c>
      <c r="C6032" t="s">
        <v>231</v>
      </c>
      <c r="D6032" t="s">
        <v>1142</v>
      </c>
      <c r="E6032">
        <v>3</v>
      </c>
      <c r="F6032" s="4">
        <v>2753</v>
      </c>
      <c r="G6032">
        <v>0</v>
      </c>
      <c r="H6032" t="s">
        <v>1021</v>
      </c>
      <c r="I6032" s="2" t="str">
        <f>VLOOKUP(Sheet__29[[#This Row],[Filial]],Filiais!A:B,2,FALSE)</f>
        <v>Jundiaí</v>
      </c>
      <c r="J6032" s="2" t="str">
        <f>VLOOKUP(Sheet__29[[#This Row],[Cidade]],'Clientes'!C:D,2,FALSE)</f>
        <v>SP</v>
      </c>
      <c r="K6032" s="2" t="str">
        <f>VLOOKUP(Sheet__29[[#This Row],[Produto]],Produtos!B:C,2,FALSE)</f>
        <v>Periférico</v>
      </c>
      <c r="L6032" s="2" t="str">
        <f>VLOOKUP(Sheet__29[[#This Row],[Produto]],Produtos!B:D,3,FALSE)</f>
        <v>Logitech Brasil</v>
      </c>
      <c r="M6032" s="2">
        <f>VLOOKUP(Sheet__29[[#This Row],[Produto]],Estoque!A:B,2,FALSE)</f>
        <v>290</v>
      </c>
      <c r="N6032" s="5">
        <f>Sheet__29[[#This Row],[Qtd]]*Sheet__29[[#This Row],[Valor]]</f>
        <v>8259</v>
      </c>
      <c r="O6032" s="5">
        <f>Sheet__29[[#This Row],[Venda]]*(1-Sheet__29[[#This Row],[Desc]]/100)</f>
        <v>8259</v>
      </c>
      <c r="P6032"/>
    </row>
    <row r="6033" spans="1:16" x14ac:dyDescent="0.25">
      <c r="A6033">
        <v>106031</v>
      </c>
      <c r="B6033" s="1">
        <v>46204</v>
      </c>
      <c r="C6033" t="s">
        <v>331</v>
      </c>
      <c r="D6033" t="s">
        <v>1058</v>
      </c>
      <c r="E6033">
        <v>5</v>
      </c>
      <c r="F6033" s="4">
        <v>363</v>
      </c>
      <c r="G6033">
        <v>0</v>
      </c>
      <c r="H6033" t="s">
        <v>1023</v>
      </c>
      <c r="I6033" s="2" t="str">
        <f>VLOOKUP(Sheet__29[[#This Row],[Filial]],Filiais!A:B,2,FALSE)</f>
        <v>Bauru</v>
      </c>
      <c r="J6033" s="2" t="str">
        <f>VLOOKUP(Sheet__29[[#This Row],[Cidade]],'Clientes'!C:D,2,FALSE)</f>
        <v>SP</v>
      </c>
      <c r="K6033" s="2" t="str">
        <f>VLOOKUP(Sheet__29[[#This Row],[Produto]],Produtos!B:C,2,FALSE)</f>
        <v>Armazenamento</v>
      </c>
      <c r="L6033" s="2" t="str">
        <f>VLOOKUP(Sheet__29[[#This Row],[Produto]],Produtos!B:D,3,FALSE)</f>
        <v>LG Brasil</v>
      </c>
      <c r="M6033" s="2">
        <f>VLOOKUP(Sheet__29[[#This Row],[Produto]],Estoque!A:B,2,FALSE)</f>
        <v>184</v>
      </c>
      <c r="N6033" s="5">
        <f>Sheet__29[[#This Row],[Qtd]]*Sheet__29[[#This Row],[Valor]]</f>
        <v>1815</v>
      </c>
      <c r="O6033" s="5">
        <f>Sheet__29[[#This Row],[Venda]]*(1-Sheet__29[[#This Row],[Desc]]/100)</f>
        <v>1815</v>
      </c>
      <c r="P6033"/>
    </row>
    <row r="6034" spans="1:16" x14ac:dyDescent="0.25">
      <c r="A6034">
        <v>106032</v>
      </c>
      <c r="B6034" s="1">
        <v>46204</v>
      </c>
      <c r="C6034" t="s">
        <v>822</v>
      </c>
      <c r="D6034" t="s">
        <v>1172</v>
      </c>
      <c r="E6034">
        <v>4</v>
      </c>
      <c r="F6034" s="4">
        <v>4260</v>
      </c>
      <c r="G6034">
        <v>0</v>
      </c>
      <c r="H6034" t="s">
        <v>1023</v>
      </c>
      <c r="I6034" s="2" t="str">
        <f>VLOOKUP(Sheet__29[[#This Row],[Filial]],Filiais!A:B,2,FALSE)</f>
        <v>Bauru</v>
      </c>
      <c r="J6034" s="2" t="str">
        <f>VLOOKUP(Sheet__29[[#This Row],[Cidade]],'Clientes'!C:D,2,FALSE)</f>
        <v>SP</v>
      </c>
      <c r="K6034" s="2" t="str">
        <f>VLOOKUP(Sheet__29[[#This Row],[Produto]],Produtos!B:C,2,FALSE)</f>
        <v>Rede</v>
      </c>
      <c r="L6034" s="2" t="str">
        <f>VLOOKUP(Sheet__29[[#This Row],[Produto]],Produtos!B:D,3,FALSE)</f>
        <v>Kingston Brasil</v>
      </c>
      <c r="M6034" s="2">
        <f>VLOOKUP(Sheet__29[[#This Row],[Produto]],Estoque!A:B,2,FALSE)</f>
        <v>240</v>
      </c>
      <c r="N6034" s="5">
        <f>Sheet__29[[#This Row],[Qtd]]*Sheet__29[[#This Row],[Valor]]</f>
        <v>17040</v>
      </c>
      <c r="O6034" s="5">
        <f>Sheet__29[[#This Row],[Venda]]*(1-Sheet__29[[#This Row],[Desc]]/100)</f>
        <v>17040</v>
      </c>
      <c r="P6034"/>
    </row>
    <row r="6035" spans="1:16" x14ac:dyDescent="0.25">
      <c r="A6035">
        <v>106033</v>
      </c>
      <c r="B6035" s="1">
        <v>46204</v>
      </c>
      <c r="C6035" t="s">
        <v>581</v>
      </c>
      <c r="D6035" t="s">
        <v>1156</v>
      </c>
      <c r="E6035">
        <v>2</v>
      </c>
      <c r="F6035" s="4">
        <v>620</v>
      </c>
      <c r="G6035">
        <v>0</v>
      </c>
      <c r="H6035" t="s">
        <v>1017</v>
      </c>
      <c r="I6035" s="2" t="str">
        <f>VLOOKUP(Sheet__29[[#This Row],[Filial]],Filiais!A:B,2,FALSE)</f>
        <v>Campinas</v>
      </c>
      <c r="J6035" s="2" t="str">
        <f>VLOOKUP(Sheet__29[[#This Row],[Cidade]],'Clientes'!C:D,2,FALSE)</f>
        <v>SP</v>
      </c>
      <c r="K6035" s="2" t="str">
        <f>VLOOKUP(Sheet__29[[#This Row],[Produto]],Produtos!B:C,2,FALSE)</f>
        <v>Monitor</v>
      </c>
      <c r="L6035" s="2" t="str">
        <f>VLOOKUP(Sheet__29[[#This Row],[Produto]],Produtos!B:D,3,FALSE)</f>
        <v>LG Brasil</v>
      </c>
      <c r="M6035" s="2">
        <f>VLOOKUP(Sheet__29[[#This Row],[Produto]],Estoque!A:B,2,FALSE)</f>
        <v>173</v>
      </c>
      <c r="N6035" s="5">
        <f>Sheet__29[[#This Row],[Qtd]]*Sheet__29[[#This Row],[Valor]]</f>
        <v>1240</v>
      </c>
      <c r="O6035" s="5">
        <f>Sheet__29[[#This Row],[Venda]]*(1-Sheet__29[[#This Row],[Desc]]/100)</f>
        <v>1240</v>
      </c>
      <c r="P6035"/>
    </row>
    <row r="6036" spans="1:16" x14ac:dyDescent="0.25">
      <c r="A6036">
        <v>106034</v>
      </c>
      <c r="B6036" s="1">
        <v>46204</v>
      </c>
      <c r="C6036" t="s">
        <v>514</v>
      </c>
      <c r="D6036" t="s">
        <v>1042</v>
      </c>
      <c r="E6036">
        <v>4</v>
      </c>
      <c r="F6036" s="4">
        <v>169</v>
      </c>
      <c r="G6036">
        <v>0</v>
      </c>
      <c r="H6036" t="s">
        <v>1025</v>
      </c>
      <c r="I6036" s="2" t="str">
        <f>VLOOKUP(Sheet__29[[#This Row],[Filial]],Filiais!A:B,2,FALSE)</f>
        <v>São José dos Campos</v>
      </c>
      <c r="J6036" s="2" t="str">
        <f>VLOOKUP(Sheet__29[[#This Row],[Cidade]],'Clientes'!C:D,2,FALSE)</f>
        <v>SP</v>
      </c>
      <c r="K6036" s="2" t="str">
        <f>VLOOKUP(Sheet__29[[#This Row],[Produto]],Produtos!B:C,2,FALSE)</f>
        <v>Armazenamento</v>
      </c>
      <c r="L6036" s="2" t="str">
        <f>VLOOKUP(Sheet__29[[#This Row],[Produto]],Produtos!B:D,3,FALSE)</f>
        <v>Logitech Brasil</v>
      </c>
      <c r="M6036" s="2">
        <f>VLOOKUP(Sheet__29[[#This Row],[Produto]],Estoque!A:B,2,FALSE)</f>
        <v>156</v>
      </c>
      <c r="N6036" s="5">
        <f>Sheet__29[[#This Row],[Qtd]]*Sheet__29[[#This Row],[Valor]]</f>
        <v>676</v>
      </c>
      <c r="O6036" s="5">
        <f>Sheet__29[[#This Row],[Venda]]*(1-Sheet__29[[#This Row],[Desc]]/100)</f>
        <v>676</v>
      </c>
      <c r="P6036"/>
    </row>
    <row r="6037" spans="1:16" x14ac:dyDescent="0.25">
      <c r="A6037">
        <v>106035</v>
      </c>
      <c r="B6037" s="1">
        <v>46204</v>
      </c>
      <c r="C6037" t="s">
        <v>79</v>
      </c>
      <c r="D6037" t="s">
        <v>1070</v>
      </c>
      <c r="E6037">
        <v>3</v>
      </c>
      <c r="F6037" s="4">
        <v>90</v>
      </c>
      <c r="G6037">
        <v>10</v>
      </c>
      <c r="H6037" t="s">
        <v>1018</v>
      </c>
      <c r="I6037" s="2" t="str">
        <f>VLOOKUP(Sheet__29[[#This Row],[Filial]],Filiais!A:B,2,FALSE)</f>
        <v>Barueri</v>
      </c>
      <c r="J6037" s="2" t="str">
        <f>VLOOKUP(Sheet__29[[#This Row],[Cidade]],'Clientes'!C:D,2,FALSE)</f>
        <v>SP</v>
      </c>
      <c r="K6037" s="2" t="str">
        <f>VLOOKUP(Sheet__29[[#This Row],[Produto]],Produtos!B:C,2,FALSE)</f>
        <v>Notebook</v>
      </c>
      <c r="L6037" s="2" t="str">
        <f>VLOOKUP(Sheet__29[[#This Row],[Produto]],Produtos!B:D,3,FALSE)</f>
        <v>LG Brasil</v>
      </c>
      <c r="M6037" s="2">
        <f>VLOOKUP(Sheet__29[[#This Row],[Produto]],Estoque!A:B,2,FALSE)</f>
        <v>6</v>
      </c>
      <c r="N6037" s="5">
        <f>Sheet__29[[#This Row],[Qtd]]*Sheet__29[[#This Row],[Valor]]</f>
        <v>270</v>
      </c>
      <c r="O6037" s="5">
        <f>Sheet__29[[#This Row],[Venda]]*(1-Sheet__29[[#This Row],[Desc]]/100)</f>
        <v>243</v>
      </c>
      <c r="P6037"/>
    </row>
    <row r="6038" spans="1:16" x14ac:dyDescent="0.25">
      <c r="A6038">
        <v>106036</v>
      </c>
      <c r="B6038" s="1">
        <v>46204</v>
      </c>
      <c r="C6038" t="s">
        <v>415</v>
      </c>
      <c r="D6038" t="s">
        <v>1039</v>
      </c>
      <c r="E6038">
        <v>1</v>
      </c>
      <c r="F6038" s="4">
        <v>1083</v>
      </c>
      <c r="G6038">
        <v>0</v>
      </c>
      <c r="H6038" t="s">
        <v>1016</v>
      </c>
      <c r="I6038" s="2" t="str">
        <f>VLOOKUP(Sheet__29[[#This Row],[Filial]],Filiais!A:B,2,FALSE)</f>
        <v>São Paulo</v>
      </c>
      <c r="J6038" s="2" t="str">
        <f>VLOOKUP(Sheet__29[[#This Row],[Cidade]],'Clientes'!C:D,2,FALSE)</f>
        <v>SP</v>
      </c>
      <c r="K6038" s="2" t="str">
        <f>VLOOKUP(Sheet__29[[#This Row],[Produto]],Produtos!B:C,2,FALSE)</f>
        <v>Notebook</v>
      </c>
      <c r="L6038" s="2" t="str">
        <f>VLOOKUP(Sheet__29[[#This Row],[Produto]],Produtos!B:D,3,FALSE)</f>
        <v>Lenovo Brasil</v>
      </c>
      <c r="M6038" s="2">
        <f>VLOOKUP(Sheet__29[[#This Row],[Produto]],Estoque!A:B,2,FALSE)</f>
        <v>296</v>
      </c>
      <c r="N6038" s="5">
        <f>Sheet__29[[#This Row],[Qtd]]*Sheet__29[[#This Row],[Valor]]</f>
        <v>1083</v>
      </c>
      <c r="O6038" s="5">
        <f>Sheet__29[[#This Row],[Venda]]*(1-Sheet__29[[#This Row],[Desc]]/100)</f>
        <v>1083</v>
      </c>
      <c r="P6038"/>
    </row>
    <row r="6039" spans="1:16" x14ac:dyDescent="0.25">
      <c r="A6039">
        <v>106037</v>
      </c>
      <c r="B6039" s="1">
        <v>46204</v>
      </c>
      <c r="C6039" t="s">
        <v>866</v>
      </c>
      <c r="D6039" t="s">
        <v>1142</v>
      </c>
      <c r="E6039">
        <v>1</v>
      </c>
      <c r="F6039" s="4">
        <v>1757</v>
      </c>
      <c r="G6039">
        <v>0</v>
      </c>
      <c r="H6039" t="s">
        <v>1023</v>
      </c>
      <c r="I6039" s="2" t="str">
        <f>VLOOKUP(Sheet__29[[#This Row],[Filial]],Filiais!A:B,2,FALSE)</f>
        <v>Bauru</v>
      </c>
      <c r="J6039" s="2" t="str">
        <f>VLOOKUP(Sheet__29[[#This Row],[Cidade]],'Clientes'!C:D,2,FALSE)</f>
        <v>SP</v>
      </c>
      <c r="K6039" s="2" t="str">
        <f>VLOOKUP(Sheet__29[[#This Row],[Produto]],Produtos!B:C,2,FALSE)</f>
        <v>Periférico</v>
      </c>
      <c r="L6039" s="2" t="str">
        <f>VLOOKUP(Sheet__29[[#This Row],[Produto]],Produtos!B:D,3,FALSE)</f>
        <v>Logitech Brasil</v>
      </c>
      <c r="M6039" s="2">
        <f>VLOOKUP(Sheet__29[[#This Row],[Produto]],Estoque!A:B,2,FALSE)</f>
        <v>290</v>
      </c>
      <c r="N6039" s="5">
        <f>Sheet__29[[#This Row],[Qtd]]*Sheet__29[[#This Row],[Valor]]</f>
        <v>1757</v>
      </c>
      <c r="O6039" s="5">
        <f>Sheet__29[[#This Row],[Venda]]*(1-Sheet__29[[#This Row],[Desc]]/100)</f>
        <v>1757</v>
      </c>
      <c r="P6039"/>
    </row>
    <row r="6040" spans="1:16" x14ac:dyDescent="0.25">
      <c r="A6040">
        <v>106038</v>
      </c>
      <c r="B6040" s="1">
        <v>46204</v>
      </c>
      <c r="C6040" t="s">
        <v>968</v>
      </c>
      <c r="D6040" t="s">
        <v>1040</v>
      </c>
      <c r="E6040">
        <v>2</v>
      </c>
      <c r="F6040" s="4">
        <v>471</v>
      </c>
      <c r="G6040">
        <v>5</v>
      </c>
      <c r="H6040" t="s">
        <v>1022</v>
      </c>
      <c r="I6040" s="2" t="str">
        <f>VLOOKUP(Sheet__29[[#This Row],[Filial]],Filiais!A:B,2,FALSE)</f>
        <v>Santos</v>
      </c>
      <c r="J6040" s="2" t="str">
        <f>VLOOKUP(Sheet__29[[#This Row],[Cidade]],'Clientes'!C:D,2,FALSE)</f>
        <v>SP</v>
      </c>
      <c r="K6040" s="2" t="str">
        <f>VLOOKUP(Sheet__29[[#This Row],[Produto]],Produtos!B:C,2,FALSE)</f>
        <v>Periférico</v>
      </c>
      <c r="L6040" s="2" t="str">
        <f>VLOOKUP(Sheet__29[[#This Row],[Produto]],Produtos!B:D,3,FALSE)</f>
        <v>Logitech Brasil</v>
      </c>
      <c r="M6040" s="2">
        <f>VLOOKUP(Sheet__29[[#This Row],[Produto]],Estoque!A:B,2,FALSE)</f>
        <v>11</v>
      </c>
      <c r="N6040" s="5">
        <f>Sheet__29[[#This Row],[Qtd]]*Sheet__29[[#This Row],[Valor]]</f>
        <v>942</v>
      </c>
      <c r="O6040" s="5">
        <f>Sheet__29[[#This Row],[Venda]]*(1-Sheet__29[[#This Row],[Desc]]/100)</f>
        <v>894.9</v>
      </c>
      <c r="P6040"/>
    </row>
    <row r="6041" spans="1:16" x14ac:dyDescent="0.25">
      <c r="A6041">
        <v>106039</v>
      </c>
      <c r="B6041" s="1">
        <v>46204</v>
      </c>
      <c r="C6041" t="s">
        <v>53</v>
      </c>
      <c r="D6041" t="s">
        <v>1057</v>
      </c>
      <c r="E6041">
        <v>1</v>
      </c>
      <c r="F6041" s="4">
        <v>1918</v>
      </c>
      <c r="G6041">
        <v>5</v>
      </c>
      <c r="H6041" t="s">
        <v>1025</v>
      </c>
      <c r="I6041" s="2" t="str">
        <f>VLOOKUP(Sheet__29[[#This Row],[Filial]],Filiais!A:B,2,FALSE)</f>
        <v>São José dos Campos</v>
      </c>
      <c r="J6041" s="2" t="str">
        <f>VLOOKUP(Sheet__29[[#This Row],[Cidade]],'Clientes'!C:D,2,FALSE)</f>
        <v>SP</v>
      </c>
      <c r="K6041" s="2" t="str">
        <f>VLOOKUP(Sheet__29[[#This Row],[Produto]],Produtos!B:C,2,FALSE)</f>
        <v>Rede</v>
      </c>
      <c r="L6041" s="2" t="str">
        <f>VLOOKUP(Sheet__29[[#This Row],[Produto]],Produtos!B:D,3,FALSE)</f>
        <v>Lenovo Brasil</v>
      </c>
      <c r="M6041" s="2">
        <f>VLOOKUP(Sheet__29[[#This Row],[Produto]],Estoque!A:B,2,FALSE)</f>
        <v>235</v>
      </c>
      <c r="N6041" s="5">
        <f>Sheet__29[[#This Row],[Qtd]]*Sheet__29[[#This Row],[Valor]]</f>
        <v>1918</v>
      </c>
      <c r="O6041" s="5">
        <f>Sheet__29[[#This Row],[Venda]]*(1-Sheet__29[[#This Row],[Desc]]/100)</f>
        <v>1822.1</v>
      </c>
      <c r="P6041"/>
    </row>
    <row r="6042" spans="1:16" x14ac:dyDescent="0.25">
      <c r="A6042">
        <v>106040</v>
      </c>
      <c r="B6042" s="1">
        <v>46204</v>
      </c>
      <c r="C6042" t="s">
        <v>836</v>
      </c>
      <c r="D6042" t="s">
        <v>1155</v>
      </c>
      <c r="E6042">
        <v>2</v>
      </c>
      <c r="F6042" s="4">
        <v>74</v>
      </c>
      <c r="G6042">
        <v>0</v>
      </c>
      <c r="H6042" t="s">
        <v>1025</v>
      </c>
      <c r="I6042" s="2" t="str">
        <f>VLOOKUP(Sheet__29[[#This Row],[Filial]],Filiais!A:B,2,FALSE)</f>
        <v>São José dos Campos</v>
      </c>
      <c r="J6042" s="2" t="str">
        <f>VLOOKUP(Sheet__29[[#This Row],[Cidade]],'Clientes'!C:D,2,FALSE)</f>
        <v>SP</v>
      </c>
      <c r="K6042" s="2" t="str">
        <f>VLOOKUP(Sheet__29[[#This Row],[Produto]],Produtos!B:C,2,FALSE)</f>
        <v>Rede</v>
      </c>
      <c r="L6042" s="2" t="str">
        <f>VLOOKUP(Sheet__29[[#This Row],[Produto]],Produtos!B:D,3,FALSE)</f>
        <v>LG Brasil</v>
      </c>
      <c r="M6042" s="2">
        <f>VLOOKUP(Sheet__29[[#This Row],[Produto]],Estoque!A:B,2,FALSE)</f>
        <v>137</v>
      </c>
      <c r="N6042" s="5">
        <f>Sheet__29[[#This Row],[Qtd]]*Sheet__29[[#This Row],[Valor]]</f>
        <v>148</v>
      </c>
      <c r="O6042" s="5">
        <f>Sheet__29[[#This Row],[Venda]]*(1-Sheet__29[[#This Row],[Desc]]/100)</f>
        <v>148</v>
      </c>
      <c r="P6042"/>
    </row>
    <row r="6043" spans="1:16" x14ac:dyDescent="0.25">
      <c r="A6043">
        <v>106041</v>
      </c>
      <c r="B6043" s="1">
        <v>46204</v>
      </c>
      <c r="C6043" t="s">
        <v>586</v>
      </c>
      <c r="D6043" t="s">
        <v>1168</v>
      </c>
      <c r="E6043">
        <v>1</v>
      </c>
      <c r="F6043" s="4">
        <v>1638</v>
      </c>
      <c r="G6043">
        <v>0</v>
      </c>
      <c r="H6043" t="s">
        <v>1017</v>
      </c>
      <c r="I6043" s="2" t="str">
        <f>VLOOKUP(Sheet__29[[#This Row],[Filial]],Filiais!A:B,2,FALSE)</f>
        <v>Campinas</v>
      </c>
      <c r="J6043" s="2" t="str">
        <f>VLOOKUP(Sheet__29[[#This Row],[Cidade]],'Clientes'!C:D,2,FALSE)</f>
        <v>SP</v>
      </c>
      <c r="K6043" s="2" t="str">
        <f>VLOOKUP(Sheet__29[[#This Row],[Produto]],Produtos!B:C,2,FALSE)</f>
        <v>Rede</v>
      </c>
      <c r="L6043" s="2" t="str">
        <f>VLOOKUP(Sheet__29[[#This Row],[Produto]],Produtos!B:D,3,FALSE)</f>
        <v>Kingston Brasil</v>
      </c>
      <c r="M6043" s="2">
        <f>VLOOKUP(Sheet__29[[#This Row],[Produto]],Estoque!A:B,2,FALSE)</f>
        <v>89</v>
      </c>
      <c r="N6043" s="5">
        <f>Sheet__29[[#This Row],[Qtd]]*Sheet__29[[#This Row],[Valor]]</f>
        <v>1638</v>
      </c>
      <c r="O6043" s="5">
        <f>Sheet__29[[#This Row],[Venda]]*(1-Sheet__29[[#This Row],[Desc]]/100)</f>
        <v>1638</v>
      </c>
      <c r="P6043"/>
    </row>
    <row r="6044" spans="1:16" x14ac:dyDescent="0.25">
      <c r="A6044">
        <v>106042</v>
      </c>
      <c r="B6044" s="1">
        <v>46204</v>
      </c>
      <c r="C6044" t="s">
        <v>723</v>
      </c>
      <c r="D6044" t="s">
        <v>1171</v>
      </c>
      <c r="E6044">
        <v>3</v>
      </c>
      <c r="F6044" s="4">
        <v>2901</v>
      </c>
      <c r="G6044">
        <v>5</v>
      </c>
      <c r="H6044" t="s">
        <v>1023</v>
      </c>
      <c r="I6044" s="2" t="str">
        <f>VLOOKUP(Sheet__29[[#This Row],[Filial]],Filiais!A:B,2,FALSE)</f>
        <v>Bauru</v>
      </c>
      <c r="J6044" s="2" t="str">
        <f>VLOOKUP(Sheet__29[[#This Row],[Cidade]],'Clientes'!C:D,2,FALSE)</f>
        <v>SP</v>
      </c>
      <c r="K6044" s="2" t="str">
        <f>VLOOKUP(Sheet__29[[#This Row],[Produto]],Produtos!B:C,2,FALSE)</f>
        <v>Armazenamento</v>
      </c>
      <c r="L6044" s="2" t="str">
        <f>VLOOKUP(Sheet__29[[#This Row],[Produto]],Produtos!B:D,3,FALSE)</f>
        <v>Logitech Brasil</v>
      </c>
      <c r="M6044" s="2">
        <f>VLOOKUP(Sheet__29[[#This Row],[Produto]],Estoque!A:B,2,FALSE)</f>
        <v>139</v>
      </c>
      <c r="N6044" s="5">
        <f>Sheet__29[[#This Row],[Qtd]]*Sheet__29[[#This Row],[Valor]]</f>
        <v>8703</v>
      </c>
      <c r="O6044" s="5">
        <f>Sheet__29[[#This Row],[Venda]]*(1-Sheet__29[[#This Row],[Desc]]/100)</f>
        <v>8267.85</v>
      </c>
      <c r="P6044"/>
    </row>
    <row r="6045" spans="1:16" x14ac:dyDescent="0.25">
      <c r="A6045">
        <v>106043</v>
      </c>
      <c r="B6045" s="1">
        <v>46204</v>
      </c>
      <c r="C6045" t="s">
        <v>595</v>
      </c>
      <c r="D6045" t="s">
        <v>1071</v>
      </c>
      <c r="E6045">
        <v>4</v>
      </c>
      <c r="F6045" s="4">
        <v>1519</v>
      </c>
      <c r="G6045">
        <v>10</v>
      </c>
      <c r="H6045" t="s">
        <v>1021</v>
      </c>
      <c r="I6045" s="2" t="str">
        <f>VLOOKUP(Sheet__29[[#This Row],[Filial]],Filiais!A:B,2,FALSE)</f>
        <v>Jundiaí</v>
      </c>
      <c r="J6045" s="2" t="str">
        <f>VLOOKUP(Sheet__29[[#This Row],[Cidade]],'Clientes'!C:D,2,FALSE)</f>
        <v>SP</v>
      </c>
      <c r="K6045" s="2" t="str">
        <f>VLOOKUP(Sheet__29[[#This Row],[Produto]],Produtos!B:C,2,FALSE)</f>
        <v>Armazenamento</v>
      </c>
      <c r="L6045" s="2" t="str">
        <f>VLOOKUP(Sheet__29[[#This Row],[Produto]],Produtos!B:D,3,FALSE)</f>
        <v>Lenovo Brasil</v>
      </c>
      <c r="M6045" s="2">
        <f>VLOOKUP(Sheet__29[[#This Row],[Produto]],Estoque!A:B,2,FALSE)</f>
        <v>147</v>
      </c>
      <c r="N6045" s="5">
        <f>Sheet__29[[#This Row],[Qtd]]*Sheet__29[[#This Row],[Valor]]</f>
        <v>6076</v>
      </c>
      <c r="O6045" s="5">
        <f>Sheet__29[[#This Row],[Venda]]*(1-Sheet__29[[#This Row],[Desc]]/100)</f>
        <v>5468.4000000000005</v>
      </c>
      <c r="P6045"/>
    </row>
    <row r="6046" spans="1:16" x14ac:dyDescent="0.25">
      <c r="A6046">
        <v>106044</v>
      </c>
      <c r="B6046" s="1">
        <v>46204</v>
      </c>
      <c r="C6046" t="s">
        <v>485</v>
      </c>
      <c r="D6046" t="s">
        <v>1034</v>
      </c>
      <c r="E6046">
        <v>2</v>
      </c>
      <c r="F6046" s="4">
        <v>4525</v>
      </c>
      <c r="G6046">
        <v>0</v>
      </c>
      <c r="H6046" t="s">
        <v>1019</v>
      </c>
      <c r="I6046" s="2" t="str">
        <f>VLOOKUP(Sheet__29[[#This Row],[Filial]],Filiais!A:B,2,FALSE)</f>
        <v>Osasco</v>
      </c>
      <c r="J6046" s="2" t="str">
        <f>VLOOKUP(Sheet__29[[#This Row],[Cidade]],'Clientes'!C:D,2,FALSE)</f>
        <v>SP</v>
      </c>
      <c r="K6046" s="2" t="str">
        <f>VLOOKUP(Sheet__29[[#This Row],[Produto]],Produtos!B:C,2,FALSE)</f>
        <v>Rede</v>
      </c>
      <c r="L6046" s="2" t="str">
        <f>VLOOKUP(Sheet__29[[#This Row],[Produto]],Produtos!B:D,3,FALSE)</f>
        <v>Dell Brasil</v>
      </c>
      <c r="M6046" s="2">
        <f>VLOOKUP(Sheet__29[[#This Row],[Produto]],Estoque!A:B,2,FALSE)</f>
        <v>109</v>
      </c>
      <c r="N6046" s="5">
        <f>Sheet__29[[#This Row],[Qtd]]*Sheet__29[[#This Row],[Valor]]</f>
        <v>9050</v>
      </c>
      <c r="O6046" s="5">
        <f>Sheet__29[[#This Row],[Venda]]*(1-Sheet__29[[#This Row],[Desc]]/100)</f>
        <v>9050</v>
      </c>
      <c r="P6046"/>
    </row>
    <row r="6047" spans="1:16" x14ac:dyDescent="0.25">
      <c r="A6047">
        <v>106045</v>
      </c>
      <c r="B6047" s="1">
        <v>46204</v>
      </c>
      <c r="C6047" t="s">
        <v>661</v>
      </c>
      <c r="D6047" t="s">
        <v>1092</v>
      </c>
      <c r="E6047">
        <v>5</v>
      </c>
      <c r="F6047" s="4">
        <v>4893</v>
      </c>
      <c r="G6047">
        <v>0</v>
      </c>
      <c r="H6047" t="s">
        <v>1022</v>
      </c>
      <c r="I6047" s="2" t="str">
        <f>VLOOKUP(Sheet__29[[#This Row],[Filial]],Filiais!A:B,2,FALSE)</f>
        <v>Santos</v>
      </c>
      <c r="J6047" s="2" t="str">
        <f>VLOOKUP(Sheet__29[[#This Row],[Cidade]],'Clientes'!C:D,2,FALSE)</f>
        <v>SP</v>
      </c>
      <c r="K6047" s="2" t="str">
        <f>VLOOKUP(Sheet__29[[#This Row],[Produto]],Produtos!B:C,2,FALSE)</f>
        <v>Monitor</v>
      </c>
      <c r="L6047" s="2" t="str">
        <f>VLOOKUP(Sheet__29[[#This Row],[Produto]],Produtos!B:D,3,FALSE)</f>
        <v>LG Brasil</v>
      </c>
      <c r="M6047" s="2">
        <f>VLOOKUP(Sheet__29[[#This Row],[Produto]],Estoque!A:B,2,FALSE)</f>
        <v>153</v>
      </c>
      <c r="N6047" s="5">
        <f>Sheet__29[[#This Row],[Qtd]]*Sheet__29[[#This Row],[Valor]]</f>
        <v>24465</v>
      </c>
      <c r="O6047" s="5">
        <f>Sheet__29[[#This Row],[Venda]]*(1-Sheet__29[[#This Row],[Desc]]/100)</f>
        <v>24465</v>
      </c>
      <c r="P6047"/>
    </row>
    <row r="6048" spans="1:16" x14ac:dyDescent="0.25">
      <c r="A6048">
        <v>106046</v>
      </c>
      <c r="B6048" s="1">
        <v>46204</v>
      </c>
      <c r="C6048" t="s">
        <v>1006</v>
      </c>
      <c r="D6048" t="s">
        <v>1035</v>
      </c>
      <c r="E6048">
        <v>1</v>
      </c>
      <c r="F6048" s="4">
        <v>3794</v>
      </c>
      <c r="G6048">
        <v>10</v>
      </c>
      <c r="H6048" t="s">
        <v>1025</v>
      </c>
      <c r="I6048" s="2" t="str">
        <f>VLOOKUP(Sheet__29[[#This Row],[Filial]],Filiais!A:B,2,FALSE)</f>
        <v>São José dos Campos</v>
      </c>
      <c r="J6048" s="2" t="str">
        <f>VLOOKUP(Sheet__29[[#This Row],[Cidade]],'Clientes'!C:D,2,FALSE)</f>
        <v>SP</v>
      </c>
      <c r="K6048" s="2" t="str">
        <f>VLOOKUP(Sheet__29[[#This Row],[Produto]],Produtos!B:C,2,FALSE)</f>
        <v>Armazenamento</v>
      </c>
      <c r="L6048" s="2" t="str">
        <f>VLOOKUP(Sheet__29[[#This Row],[Produto]],Produtos!B:D,3,FALSE)</f>
        <v>Dell Brasil</v>
      </c>
      <c r="M6048" s="2">
        <f>VLOOKUP(Sheet__29[[#This Row],[Produto]],Estoque!A:B,2,FALSE)</f>
        <v>150</v>
      </c>
      <c r="N6048" s="5">
        <f>Sheet__29[[#This Row],[Qtd]]*Sheet__29[[#This Row],[Valor]]</f>
        <v>3794</v>
      </c>
      <c r="O6048" s="5">
        <f>Sheet__29[[#This Row],[Venda]]*(1-Sheet__29[[#This Row],[Desc]]/100)</f>
        <v>3414.6</v>
      </c>
      <c r="P6048"/>
    </row>
    <row r="6049" spans="1:16" x14ac:dyDescent="0.25">
      <c r="A6049">
        <v>106047</v>
      </c>
      <c r="B6049" s="1">
        <v>46204</v>
      </c>
      <c r="C6049" t="s">
        <v>667</v>
      </c>
      <c r="D6049" t="s">
        <v>1100</v>
      </c>
      <c r="E6049">
        <v>3</v>
      </c>
      <c r="F6049" s="4">
        <v>2793</v>
      </c>
      <c r="G6049">
        <v>5</v>
      </c>
      <c r="H6049" t="s">
        <v>1020</v>
      </c>
      <c r="I6049" s="2" t="str">
        <f>VLOOKUP(Sheet__29[[#This Row],[Filial]],Filiais!A:B,2,FALSE)</f>
        <v>Sorocaba</v>
      </c>
      <c r="J6049" s="2" t="str">
        <f>VLOOKUP(Sheet__29[[#This Row],[Cidade]],'Clientes'!C:D,2,FALSE)</f>
        <v>SP</v>
      </c>
      <c r="K6049" s="2" t="str">
        <f>VLOOKUP(Sheet__29[[#This Row],[Produto]],Produtos!B:C,2,FALSE)</f>
        <v>Rede</v>
      </c>
      <c r="L6049" s="2" t="str">
        <f>VLOOKUP(Sheet__29[[#This Row],[Produto]],Produtos!B:D,3,FALSE)</f>
        <v>Logitech Brasil</v>
      </c>
      <c r="M6049" s="2">
        <f>VLOOKUP(Sheet__29[[#This Row],[Produto]],Estoque!A:B,2,FALSE)</f>
        <v>10</v>
      </c>
      <c r="N6049" s="5">
        <f>Sheet__29[[#This Row],[Qtd]]*Sheet__29[[#This Row],[Valor]]</f>
        <v>8379</v>
      </c>
      <c r="O6049" s="5">
        <f>Sheet__29[[#This Row],[Venda]]*(1-Sheet__29[[#This Row],[Desc]]/100)</f>
        <v>7960.0499999999993</v>
      </c>
      <c r="P6049"/>
    </row>
    <row r="6050" spans="1:16" x14ac:dyDescent="0.25">
      <c r="A6050">
        <v>106048</v>
      </c>
      <c r="B6050" s="1">
        <v>46204</v>
      </c>
      <c r="C6050" t="s">
        <v>315</v>
      </c>
      <c r="D6050" t="s">
        <v>1096</v>
      </c>
      <c r="E6050">
        <v>3</v>
      </c>
      <c r="F6050" s="4">
        <v>3213</v>
      </c>
      <c r="G6050">
        <v>5</v>
      </c>
      <c r="H6050" t="s">
        <v>1021</v>
      </c>
      <c r="I6050" s="2" t="str">
        <f>VLOOKUP(Sheet__29[[#This Row],[Filial]],Filiais!A:B,2,FALSE)</f>
        <v>Jundiaí</v>
      </c>
      <c r="J6050" s="2" t="str">
        <f>VLOOKUP(Sheet__29[[#This Row],[Cidade]],'Clientes'!C:D,2,FALSE)</f>
        <v>SP</v>
      </c>
      <c r="K6050" s="2" t="str">
        <f>VLOOKUP(Sheet__29[[#This Row],[Produto]],Produtos!B:C,2,FALSE)</f>
        <v>Rede</v>
      </c>
      <c r="L6050" s="2" t="str">
        <f>VLOOKUP(Sheet__29[[#This Row],[Produto]],Produtos!B:D,3,FALSE)</f>
        <v>Lenovo Brasil</v>
      </c>
      <c r="M6050" s="2">
        <f>VLOOKUP(Sheet__29[[#This Row],[Produto]],Estoque!A:B,2,FALSE)</f>
        <v>208</v>
      </c>
      <c r="N6050" s="5">
        <f>Sheet__29[[#This Row],[Qtd]]*Sheet__29[[#This Row],[Valor]]</f>
        <v>9639</v>
      </c>
      <c r="O6050" s="5">
        <f>Sheet__29[[#This Row],[Venda]]*(1-Sheet__29[[#This Row],[Desc]]/100)</f>
        <v>9157.0499999999993</v>
      </c>
      <c r="P6050"/>
    </row>
    <row r="6051" spans="1:16" x14ac:dyDescent="0.25">
      <c r="A6051">
        <v>106049</v>
      </c>
      <c r="B6051" s="1">
        <v>46204</v>
      </c>
      <c r="C6051" t="s">
        <v>621</v>
      </c>
      <c r="D6051" t="s">
        <v>1149</v>
      </c>
      <c r="E6051">
        <v>2</v>
      </c>
      <c r="F6051" s="4">
        <v>3435</v>
      </c>
      <c r="G6051">
        <v>0</v>
      </c>
      <c r="H6051" t="s">
        <v>1024</v>
      </c>
      <c r="I6051" s="2" t="str">
        <f>VLOOKUP(Sheet__29[[#This Row],[Filial]],Filiais!A:B,2,FALSE)</f>
        <v>Ribeirão Preto</v>
      </c>
      <c r="J6051" s="2" t="str">
        <f>VLOOKUP(Sheet__29[[#This Row],[Cidade]],'Clientes'!C:D,2,FALSE)</f>
        <v>SP</v>
      </c>
      <c r="K6051" s="2" t="str">
        <f>VLOOKUP(Sheet__29[[#This Row],[Produto]],Produtos!B:C,2,FALSE)</f>
        <v>Rede</v>
      </c>
      <c r="L6051" s="2" t="str">
        <f>VLOOKUP(Sheet__29[[#This Row],[Produto]],Produtos!B:D,3,FALSE)</f>
        <v>Dell Brasil</v>
      </c>
      <c r="M6051" s="2">
        <f>VLOOKUP(Sheet__29[[#This Row],[Produto]],Estoque!A:B,2,FALSE)</f>
        <v>123</v>
      </c>
      <c r="N6051" s="5">
        <f>Sheet__29[[#This Row],[Qtd]]*Sheet__29[[#This Row],[Valor]]</f>
        <v>6870</v>
      </c>
      <c r="O6051" s="5">
        <f>Sheet__29[[#This Row],[Venda]]*(1-Sheet__29[[#This Row],[Desc]]/100)</f>
        <v>6870</v>
      </c>
      <c r="P6051"/>
    </row>
    <row r="6052" spans="1:16" x14ac:dyDescent="0.25">
      <c r="A6052">
        <v>106050</v>
      </c>
      <c r="B6052" s="1">
        <v>46204</v>
      </c>
      <c r="C6052" t="s">
        <v>71</v>
      </c>
      <c r="D6052" t="s">
        <v>1063</v>
      </c>
      <c r="E6052">
        <v>2</v>
      </c>
      <c r="F6052" s="4">
        <v>3489</v>
      </c>
      <c r="G6052">
        <v>10</v>
      </c>
      <c r="H6052" t="s">
        <v>1017</v>
      </c>
      <c r="I6052" s="2" t="str">
        <f>VLOOKUP(Sheet__29[[#This Row],[Filial]],Filiais!A:B,2,FALSE)</f>
        <v>Campinas</v>
      </c>
      <c r="J6052" s="2" t="str">
        <f>VLOOKUP(Sheet__29[[#This Row],[Cidade]],'Clientes'!C:D,2,FALSE)</f>
        <v>SP</v>
      </c>
      <c r="K6052" s="2" t="str">
        <f>VLOOKUP(Sheet__29[[#This Row],[Produto]],Produtos!B:C,2,FALSE)</f>
        <v>Periférico</v>
      </c>
      <c r="L6052" s="2" t="str">
        <f>VLOOKUP(Sheet__29[[#This Row],[Produto]],Produtos!B:D,3,FALSE)</f>
        <v>Dell Brasil</v>
      </c>
      <c r="M6052" s="2">
        <f>VLOOKUP(Sheet__29[[#This Row],[Produto]],Estoque!A:B,2,FALSE)</f>
        <v>297</v>
      </c>
      <c r="N6052" s="5">
        <f>Sheet__29[[#This Row],[Qtd]]*Sheet__29[[#This Row],[Valor]]</f>
        <v>6978</v>
      </c>
      <c r="O6052" s="5">
        <f>Sheet__29[[#This Row],[Venda]]*(1-Sheet__29[[#This Row],[Desc]]/100)</f>
        <v>6280.2</v>
      </c>
      <c r="P6052"/>
    </row>
    <row r="6053" spans="1:16" x14ac:dyDescent="0.25">
      <c r="A6053">
        <v>106051</v>
      </c>
      <c r="B6053" s="1">
        <v>46204</v>
      </c>
      <c r="C6053" t="s">
        <v>650</v>
      </c>
      <c r="D6053" t="s">
        <v>1159</v>
      </c>
      <c r="E6053">
        <v>1</v>
      </c>
      <c r="F6053" s="4">
        <v>2804</v>
      </c>
      <c r="G6053">
        <v>10</v>
      </c>
      <c r="H6053" t="s">
        <v>1025</v>
      </c>
      <c r="I6053" s="2" t="str">
        <f>VLOOKUP(Sheet__29[[#This Row],[Filial]],Filiais!A:B,2,FALSE)</f>
        <v>São José dos Campos</v>
      </c>
      <c r="J6053" s="2" t="str">
        <f>VLOOKUP(Sheet__29[[#This Row],[Cidade]],'Clientes'!C:D,2,FALSE)</f>
        <v>SP</v>
      </c>
      <c r="K6053" s="2" t="str">
        <f>VLOOKUP(Sheet__29[[#This Row],[Produto]],Produtos!B:C,2,FALSE)</f>
        <v>Rede</v>
      </c>
      <c r="L6053" s="2" t="str">
        <f>VLOOKUP(Sheet__29[[#This Row],[Produto]],Produtos!B:D,3,FALSE)</f>
        <v>Logitech Brasil</v>
      </c>
      <c r="M6053" s="2">
        <f>VLOOKUP(Sheet__29[[#This Row],[Produto]],Estoque!A:B,2,FALSE)</f>
        <v>130</v>
      </c>
      <c r="N6053" s="5">
        <f>Sheet__29[[#This Row],[Qtd]]*Sheet__29[[#This Row],[Valor]]</f>
        <v>2804</v>
      </c>
      <c r="O6053" s="5">
        <f>Sheet__29[[#This Row],[Venda]]*(1-Sheet__29[[#This Row],[Desc]]/100)</f>
        <v>2523.6</v>
      </c>
      <c r="P6053"/>
    </row>
    <row r="6054" spans="1:16" x14ac:dyDescent="0.25">
      <c r="A6054">
        <v>106052</v>
      </c>
      <c r="B6054" s="1">
        <v>46204</v>
      </c>
      <c r="C6054" t="s">
        <v>969</v>
      </c>
      <c r="D6054" t="s">
        <v>1041</v>
      </c>
      <c r="E6054">
        <v>5</v>
      </c>
      <c r="F6054" s="4">
        <v>927</v>
      </c>
      <c r="G6054">
        <v>5</v>
      </c>
      <c r="H6054" t="s">
        <v>1020</v>
      </c>
      <c r="I6054" s="2" t="str">
        <f>VLOOKUP(Sheet__29[[#This Row],[Filial]],Filiais!A:B,2,FALSE)</f>
        <v>Sorocaba</v>
      </c>
      <c r="J6054" s="2" t="str">
        <f>VLOOKUP(Sheet__29[[#This Row],[Cidade]],'Clientes'!C:D,2,FALSE)</f>
        <v>SP</v>
      </c>
      <c r="K6054" s="2" t="str">
        <f>VLOOKUP(Sheet__29[[#This Row],[Produto]],Produtos!B:C,2,FALSE)</f>
        <v>Monitor</v>
      </c>
      <c r="L6054" s="2" t="str">
        <f>VLOOKUP(Sheet__29[[#This Row],[Produto]],Produtos!B:D,3,FALSE)</f>
        <v>LG Brasil</v>
      </c>
      <c r="M6054" s="2">
        <f>VLOOKUP(Sheet__29[[#This Row],[Produto]],Estoque!A:B,2,FALSE)</f>
        <v>284</v>
      </c>
      <c r="N6054" s="5">
        <f>Sheet__29[[#This Row],[Qtd]]*Sheet__29[[#This Row],[Valor]]</f>
        <v>4635</v>
      </c>
      <c r="O6054" s="5">
        <f>Sheet__29[[#This Row],[Venda]]*(1-Sheet__29[[#This Row],[Desc]]/100)</f>
        <v>4403.25</v>
      </c>
      <c r="P6054"/>
    </row>
    <row r="6055" spans="1:16" x14ac:dyDescent="0.25">
      <c r="A6055">
        <v>106053</v>
      </c>
      <c r="B6055" s="1">
        <v>46204</v>
      </c>
      <c r="C6055" t="s">
        <v>942</v>
      </c>
      <c r="D6055" t="s">
        <v>1167</v>
      </c>
      <c r="E6055">
        <v>2</v>
      </c>
      <c r="F6055" s="4">
        <v>152</v>
      </c>
      <c r="G6055">
        <v>0</v>
      </c>
      <c r="H6055" t="s">
        <v>1019</v>
      </c>
      <c r="I6055" s="2" t="str">
        <f>VLOOKUP(Sheet__29[[#This Row],[Filial]],Filiais!A:B,2,FALSE)</f>
        <v>Osasco</v>
      </c>
      <c r="J6055" s="2" t="str">
        <f>VLOOKUP(Sheet__29[[#This Row],[Cidade]],'Clientes'!C:D,2,FALSE)</f>
        <v>SP</v>
      </c>
      <c r="K6055" s="2" t="str">
        <f>VLOOKUP(Sheet__29[[#This Row],[Produto]],Produtos!B:C,2,FALSE)</f>
        <v>Monitor</v>
      </c>
      <c r="L6055" s="2" t="str">
        <f>VLOOKUP(Sheet__29[[#This Row],[Produto]],Produtos!B:D,3,FALSE)</f>
        <v>LG Brasil</v>
      </c>
      <c r="M6055" s="2">
        <f>VLOOKUP(Sheet__29[[#This Row],[Produto]],Estoque!A:B,2,FALSE)</f>
        <v>42</v>
      </c>
      <c r="N6055" s="5">
        <f>Sheet__29[[#This Row],[Qtd]]*Sheet__29[[#This Row],[Valor]]</f>
        <v>304</v>
      </c>
      <c r="O6055" s="5">
        <f>Sheet__29[[#This Row],[Venda]]*(1-Sheet__29[[#This Row],[Desc]]/100)</f>
        <v>304</v>
      </c>
      <c r="P6055"/>
    </row>
    <row r="6056" spans="1:16" x14ac:dyDescent="0.25">
      <c r="A6056">
        <v>106054</v>
      </c>
      <c r="B6056" s="1">
        <v>46204</v>
      </c>
      <c r="C6056" t="s">
        <v>304</v>
      </c>
      <c r="D6056" t="s">
        <v>1099</v>
      </c>
      <c r="E6056">
        <v>4</v>
      </c>
      <c r="F6056" s="4">
        <v>447</v>
      </c>
      <c r="G6056">
        <v>0</v>
      </c>
      <c r="H6056" t="s">
        <v>1016</v>
      </c>
      <c r="I6056" s="2" t="str">
        <f>VLOOKUP(Sheet__29[[#This Row],[Filial]],Filiais!A:B,2,FALSE)</f>
        <v>São Paulo</v>
      </c>
      <c r="J6056" s="2" t="str">
        <f>VLOOKUP(Sheet__29[[#This Row],[Cidade]],'Clientes'!C:D,2,FALSE)</f>
        <v>SP</v>
      </c>
      <c r="K6056" s="2" t="str">
        <f>VLOOKUP(Sheet__29[[#This Row],[Produto]],Produtos!B:C,2,FALSE)</f>
        <v>Monitor</v>
      </c>
      <c r="L6056" s="2" t="str">
        <f>VLOOKUP(Sheet__29[[#This Row],[Produto]],Produtos!B:D,3,FALSE)</f>
        <v>Logitech Brasil</v>
      </c>
      <c r="M6056" s="2">
        <f>VLOOKUP(Sheet__29[[#This Row],[Produto]],Estoque!A:B,2,FALSE)</f>
        <v>42</v>
      </c>
      <c r="N6056" s="5">
        <f>Sheet__29[[#This Row],[Qtd]]*Sheet__29[[#This Row],[Valor]]</f>
        <v>1788</v>
      </c>
      <c r="O6056" s="5">
        <f>Sheet__29[[#This Row],[Venda]]*(1-Sheet__29[[#This Row],[Desc]]/100)</f>
        <v>1788</v>
      </c>
      <c r="P6056"/>
    </row>
    <row r="6057" spans="1:16" x14ac:dyDescent="0.25">
      <c r="A6057">
        <v>106055</v>
      </c>
      <c r="B6057" s="1">
        <v>46204</v>
      </c>
      <c r="C6057" t="s">
        <v>400</v>
      </c>
      <c r="D6057" t="s">
        <v>1162</v>
      </c>
      <c r="E6057">
        <v>5</v>
      </c>
      <c r="F6057" s="4">
        <v>1481</v>
      </c>
      <c r="G6057">
        <v>5</v>
      </c>
      <c r="H6057" t="s">
        <v>1020</v>
      </c>
      <c r="I6057" s="2" t="str">
        <f>VLOOKUP(Sheet__29[[#This Row],[Filial]],Filiais!A:B,2,FALSE)</f>
        <v>Sorocaba</v>
      </c>
      <c r="J6057" s="2" t="str">
        <f>VLOOKUP(Sheet__29[[#This Row],[Cidade]],'Clientes'!C:D,2,FALSE)</f>
        <v>SP</v>
      </c>
      <c r="K6057" s="2" t="str">
        <f>VLOOKUP(Sheet__29[[#This Row],[Produto]],Produtos!B:C,2,FALSE)</f>
        <v>Periférico</v>
      </c>
      <c r="L6057" s="2" t="str">
        <f>VLOOKUP(Sheet__29[[#This Row],[Produto]],Produtos!B:D,3,FALSE)</f>
        <v>Kingston Brasil</v>
      </c>
      <c r="M6057" s="2">
        <f>VLOOKUP(Sheet__29[[#This Row],[Produto]],Estoque!A:B,2,FALSE)</f>
        <v>167</v>
      </c>
      <c r="N6057" s="5">
        <f>Sheet__29[[#This Row],[Qtd]]*Sheet__29[[#This Row],[Valor]]</f>
        <v>7405</v>
      </c>
      <c r="O6057" s="5">
        <f>Sheet__29[[#This Row],[Venda]]*(1-Sheet__29[[#This Row],[Desc]]/100)</f>
        <v>7034.75</v>
      </c>
      <c r="P6057"/>
    </row>
    <row r="6058" spans="1:16" x14ac:dyDescent="0.25">
      <c r="A6058">
        <v>106056</v>
      </c>
      <c r="B6058" s="1">
        <v>46204</v>
      </c>
      <c r="C6058" t="s">
        <v>419</v>
      </c>
      <c r="D6058" t="s">
        <v>1175</v>
      </c>
      <c r="E6058">
        <v>1</v>
      </c>
      <c r="F6058" s="4">
        <v>3351</v>
      </c>
      <c r="G6058">
        <v>0</v>
      </c>
      <c r="H6058" t="s">
        <v>1018</v>
      </c>
      <c r="I6058" s="2" t="str">
        <f>VLOOKUP(Sheet__29[[#This Row],[Filial]],Filiais!A:B,2,FALSE)</f>
        <v>Barueri</v>
      </c>
      <c r="J6058" s="2" t="str">
        <f>VLOOKUP(Sheet__29[[#This Row],[Cidade]],'Clientes'!C:D,2,FALSE)</f>
        <v>SP</v>
      </c>
      <c r="K6058" s="2" t="str">
        <f>VLOOKUP(Sheet__29[[#This Row],[Produto]],Produtos!B:C,2,FALSE)</f>
        <v>Rede</v>
      </c>
      <c r="L6058" s="2" t="str">
        <f>VLOOKUP(Sheet__29[[#This Row],[Produto]],Produtos!B:D,3,FALSE)</f>
        <v>Lenovo Brasil</v>
      </c>
      <c r="M6058" s="2">
        <f>VLOOKUP(Sheet__29[[#This Row],[Produto]],Estoque!A:B,2,FALSE)</f>
        <v>75</v>
      </c>
      <c r="N6058" s="5">
        <f>Sheet__29[[#This Row],[Qtd]]*Sheet__29[[#This Row],[Valor]]</f>
        <v>3351</v>
      </c>
      <c r="O6058" s="5">
        <f>Sheet__29[[#This Row],[Venda]]*(1-Sheet__29[[#This Row],[Desc]]/100)</f>
        <v>3351</v>
      </c>
      <c r="P6058"/>
    </row>
    <row r="6059" spans="1:16" x14ac:dyDescent="0.25">
      <c r="A6059">
        <v>106057</v>
      </c>
      <c r="B6059" s="1">
        <v>46204</v>
      </c>
      <c r="C6059" t="s">
        <v>960</v>
      </c>
      <c r="D6059" t="s">
        <v>1173</v>
      </c>
      <c r="E6059">
        <v>3</v>
      </c>
      <c r="F6059" s="4">
        <v>3035</v>
      </c>
      <c r="G6059">
        <v>5</v>
      </c>
      <c r="H6059" t="s">
        <v>1020</v>
      </c>
      <c r="I6059" s="2" t="str">
        <f>VLOOKUP(Sheet__29[[#This Row],[Filial]],Filiais!A:B,2,FALSE)</f>
        <v>Sorocaba</v>
      </c>
      <c r="J6059" s="2" t="str">
        <f>VLOOKUP(Sheet__29[[#This Row],[Cidade]],'Clientes'!C:D,2,FALSE)</f>
        <v>SP</v>
      </c>
      <c r="K6059" s="2" t="str">
        <f>VLOOKUP(Sheet__29[[#This Row],[Produto]],Produtos!B:C,2,FALSE)</f>
        <v>Notebook</v>
      </c>
      <c r="L6059" s="2" t="str">
        <f>VLOOKUP(Sheet__29[[#This Row],[Produto]],Produtos!B:D,3,FALSE)</f>
        <v>Logitech Brasil</v>
      </c>
      <c r="M6059" s="2">
        <f>VLOOKUP(Sheet__29[[#This Row],[Produto]],Estoque!A:B,2,FALSE)</f>
        <v>274</v>
      </c>
      <c r="N6059" s="5">
        <f>Sheet__29[[#This Row],[Qtd]]*Sheet__29[[#This Row],[Valor]]</f>
        <v>9105</v>
      </c>
      <c r="O6059" s="5">
        <f>Sheet__29[[#This Row],[Venda]]*(1-Sheet__29[[#This Row],[Desc]]/100)</f>
        <v>8649.75</v>
      </c>
      <c r="P6059"/>
    </row>
    <row r="6060" spans="1:16" x14ac:dyDescent="0.25">
      <c r="A6060">
        <v>106058</v>
      </c>
      <c r="B6060" s="1">
        <v>46204</v>
      </c>
      <c r="C6060" t="s">
        <v>258</v>
      </c>
      <c r="D6060" t="s">
        <v>1080</v>
      </c>
      <c r="E6060">
        <v>1</v>
      </c>
      <c r="F6060" s="4">
        <v>3553</v>
      </c>
      <c r="G6060">
        <v>0</v>
      </c>
      <c r="H6060" t="s">
        <v>1017</v>
      </c>
      <c r="I6060" s="2" t="str">
        <f>VLOOKUP(Sheet__29[[#This Row],[Filial]],Filiais!A:B,2,FALSE)</f>
        <v>Campinas</v>
      </c>
      <c r="J6060" s="2" t="str">
        <f>VLOOKUP(Sheet__29[[#This Row],[Cidade]],'Clientes'!C:D,2,FALSE)</f>
        <v>SP</v>
      </c>
      <c r="K6060" s="2" t="str">
        <f>VLOOKUP(Sheet__29[[#This Row],[Produto]],Produtos!B:C,2,FALSE)</f>
        <v>Notebook</v>
      </c>
      <c r="L6060" s="2" t="str">
        <f>VLOOKUP(Sheet__29[[#This Row],[Produto]],Produtos!B:D,3,FALSE)</f>
        <v>Dell Brasil</v>
      </c>
      <c r="M6060" s="2">
        <f>VLOOKUP(Sheet__29[[#This Row],[Produto]],Estoque!A:B,2,FALSE)</f>
        <v>276</v>
      </c>
      <c r="N6060" s="5">
        <f>Sheet__29[[#This Row],[Qtd]]*Sheet__29[[#This Row],[Valor]]</f>
        <v>3553</v>
      </c>
      <c r="O6060" s="5">
        <f>Sheet__29[[#This Row],[Venda]]*(1-Sheet__29[[#This Row],[Desc]]/100)</f>
        <v>3553</v>
      </c>
      <c r="P6060"/>
    </row>
    <row r="6061" spans="1:16" x14ac:dyDescent="0.25">
      <c r="A6061">
        <v>106059</v>
      </c>
      <c r="B6061" s="1">
        <v>46204</v>
      </c>
      <c r="C6061" t="s">
        <v>482</v>
      </c>
      <c r="D6061" t="s">
        <v>1083</v>
      </c>
      <c r="E6061">
        <v>4</v>
      </c>
      <c r="F6061" s="4">
        <v>3501</v>
      </c>
      <c r="G6061">
        <v>10</v>
      </c>
      <c r="H6061" t="s">
        <v>1024</v>
      </c>
      <c r="I6061" s="2" t="str">
        <f>VLOOKUP(Sheet__29[[#This Row],[Filial]],Filiais!A:B,2,FALSE)</f>
        <v>Ribeirão Preto</v>
      </c>
      <c r="J6061" s="2" t="str">
        <f>VLOOKUP(Sheet__29[[#This Row],[Cidade]],'Clientes'!C:D,2,FALSE)</f>
        <v>SP</v>
      </c>
      <c r="K6061" s="2" t="str">
        <f>VLOOKUP(Sheet__29[[#This Row],[Produto]],Produtos!B:C,2,FALSE)</f>
        <v>Rede</v>
      </c>
      <c r="L6061" s="2" t="str">
        <f>VLOOKUP(Sheet__29[[#This Row],[Produto]],Produtos!B:D,3,FALSE)</f>
        <v>Lenovo Brasil</v>
      </c>
      <c r="M6061" s="2">
        <f>VLOOKUP(Sheet__29[[#This Row],[Produto]],Estoque!A:B,2,FALSE)</f>
        <v>274</v>
      </c>
      <c r="N6061" s="5">
        <f>Sheet__29[[#This Row],[Qtd]]*Sheet__29[[#This Row],[Valor]]</f>
        <v>14004</v>
      </c>
      <c r="O6061" s="5">
        <f>Sheet__29[[#This Row],[Venda]]*(1-Sheet__29[[#This Row],[Desc]]/100)</f>
        <v>12603.6</v>
      </c>
      <c r="P6061"/>
    </row>
    <row r="6062" spans="1:16" x14ac:dyDescent="0.25">
      <c r="A6062">
        <v>106060</v>
      </c>
      <c r="B6062" s="1">
        <v>46204</v>
      </c>
      <c r="C6062" t="s">
        <v>689</v>
      </c>
      <c r="D6062" t="s">
        <v>1051</v>
      </c>
      <c r="E6062">
        <v>1</v>
      </c>
      <c r="F6062" s="4">
        <v>658</v>
      </c>
      <c r="G6062">
        <v>10</v>
      </c>
      <c r="H6062" t="s">
        <v>1020</v>
      </c>
      <c r="I6062" s="2" t="str">
        <f>VLOOKUP(Sheet__29[[#This Row],[Filial]],Filiais!A:B,2,FALSE)</f>
        <v>Sorocaba</v>
      </c>
      <c r="J6062" s="2" t="str">
        <f>VLOOKUP(Sheet__29[[#This Row],[Cidade]],'Clientes'!C:D,2,FALSE)</f>
        <v>SP</v>
      </c>
      <c r="K6062" s="2" t="str">
        <f>VLOOKUP(Sheet__29[[#This Row],[Produto]],Produtos!B:C,2,FALSE)</f>
        <v>Rede</v>
      </c>
      <c r="L6062" s="2" t="str">
        <f>VLOOKUP(Sheet__29[[#This Row],[Produto]],Produtos!B:D,3,FALSE)</f>
        <v>Logitech Brasil</v>
      </c>
      <c r="M6062" s="2">
        <f>VLOOKUP(Sheet__29[[#This Row],[Produto]],Estoque!A:B,2,FALSE)</f>
        <v>187</v>
      </c>
      <c r="N6062" s="5">
        <f>Sheet__29[[#This Row],[Qtd]]*Sheet__29[[#This Row],[Valor]]</f>
        <v>658</v>
      </c>
      <c r="O6062" s="5">
        <f>Sheet__29[[#This Row],[Venda]]*(1-Sheet__29[[#This Row],[Desc]]/100)</f>
        <v>592.20000000000005</v>
      </c>
      <c r="P6062"/>
    </row>
    <row r="6063" spans="1:16" x14ac:dyDescent="0.25">
      <c r="A6063">
        <v>106061</v>
      </c>
      <c r="B6063" s="1">
        <v>46204</v>
      </c>
      <c r="C6063" t="s">
        <v>485</v>
      </c>
      <c r="D6063" t="s">
        <v>1052</v>
      </c>
      <c r="E6063">
        <v>4</v>
      </c>
      <c r="F6063" s="4">
        <v>783</v>
      </c>
      <c r="G6063">
        <v>5</v>
      </c>
      <c r="H6063" t="s">
        <v>1020</v>
      </c>
      <c r="I6063" s="2" t="str">
        <f>VLOOKUP(Sheet__29[[#This Row],[Filial]],Filiais!A:B,2,FALSE)</f>
        <v>Sorocaba</v>
      </c>
      <c r="J6063" s="2" t="str">
        <f>VLOOKUP(Sheet__29[[#This Row],[Cidade]],'Clientes'!C:D,2,FALSE)</f>
        <v>SP</v>
      </c>
      <c r="K6063" s="2" t="str">
        <f>VLOOKUP(Sheet__29[[#This Row],[Produto]],Produtos!B:C,2,FALSE)</f>
        <v>Rede</v>
      </c>
      <c r="L6063" s="2" t="str">
        <f>VLOOKUP(Sheet__29[[#This Row],[Produto]],Produtos!B:D,3,FALSE)</f>
        <v>LG Brasil</v>
      </c>
      <c r="M6063" s="2">
        <f>VLOOKUP(Sheet__29[[#This Row],[Produto]],Estoque!A:B,2,FALSE)</f>
        <v>275</v>
      </c>
      <c r="N6063" s="5">
        <f>Sheet__29[[#This Row],[Qtd]]*Sheet__29[[#This Row],[Valor]]</f>
        <v>3132</v>
      </c>
      <c r="O6063" s="5">
        <f>Sheet__29[[#This Row],[Venda]]*(1-Sheet__29[[#This Row],[Desc]]/100)</f>
        <v>2975.3999999999996</v>
      </c>
      <c r="P6063"/>
    </row>
    <row r="6064" spans="1:16" x14ac:dyDescent="0.25">
      <c r="A6064">
        <v>106062</v>
      </c>
      <c r="B6064" s="1">
        <v>46204</v>
      </c>
      <c r="C6064" t="s">
        <v>600</v>
      </c>
      <c r="D6064" t="s">
        <v>1031</v>
      </c>
      <c r="E6064">
        <v>1</v>
      </c>
      <c r="F6064" s="4">
        <v>2544</v>
      </c>
      <c r="G6064">
        <v>10</v>
      </c>
      <c r="H6064" t="s">
        <v>1024</v>
      </c>
      <c r="I6064" s="2" t="str">
        <f>VLOOKUP(Sheet__29[[#This Row],[Filial]],Filiais!A:B,2,FALSE)</f>
        <v>Ribeirão Preto</v>
      </c>
      <c r="J6064" s="2" t="str">
        <f>VLOOKUP(Sheet__29[[#This Row],[Cidade]],'Clientes'!C:D,2,FALSE)</f>
        <v>SP</v>
      </c>
      <c r="K6064" s="2" t="str">
        <f>VLOOKUP(Sheet__29[[#This Row],[Produto]],Produtos!B:C,2,FALSE)</f>
        <v>Armazenamento</v>
      </c>
      <c r="L6064" s="2" t="str">
        <f>VLOOKUP(Sheet__29[[#This Row],[Produto]],Produtos!B:D,3,FALSE)</f>
        <v>Logitech Brasil</v>
      </c>
      <c r="M6064" s="2">
        <f>VLOOKUP(Sheet__29[[#This Row],[Produto]],Estoque!A:B,2,FALSE)</f>
        <v>111</v>
      </c>
      <c r="N6064" s="5">
        <f>Sheet__29[[#This Row],[Qtd]]*Sheet__29[[#This Row],[Valor]]</f>
        <v>2544</v>
      </c>
      <c r="O6064" s="5">
        <f>Sheet__29[[#This Row],[Venda]]*(1-Sheet__29[[#This Row],[Desc]]/100)</f>
        <v>2289.6</v>
      </c>
      <c r="P6064"/>
    </row>
    <row r="6065" spans="1:16" x14ac:dyDescent="0.25">
      <c r="A6065">
        <v>106063</v>
      </c>
      <c r="B6065" s="1">
        <v>46204</v>
      </c>
      <c r="C6065" t="s">
        <v>592</v>
      </c>
      <c r="D6065" t="s">
        <v>1091</v>
      </c>
      <c r="E6065">
        <v>3</v>
      </c>
      <c r="F6065" s="4">
        <v>4834</v>
      </c>
      <c r="G6065">
        <v>0</v>
      </c>
      <c r="H6065" t="s">
        <v>1024</v>
      </c>
      <c r="I6065" s="2" t="str">
        <f>VLOOKUP(Sheet__29[[#This Row],[Filial]],Filiais!A:B,2,FALSE)</f>
        <v>Ribeirão Preto</v>
      </c>
      <c r="J6065" s="2" t="str">
        <f>VLOOKUP(Sheet__29[[#This Row],[Cidade]],'Clientes'!C:D,2,FALSE)</f>
        <v>SP</v>
      </c>
      <c r="K6065" s="2" t="str">
        <f>VLOOKUP(Sheet__29[[#This Row],[Produto]],Produtos!B:C,2,FALSE)</f>
        <v>Rede</v>
      </c>
      <c r="L6065" s="2" t="str">
        <f>VLOOKUP(Sheet__29[[#This Row],[Produto]],Produtos!B:D,3,FALSE)</f>
        <v>Lenovo Brasil</v>
      </c>
      <c r="M6065" s="2">
        <f>VLOOKUP(Sheet__29[[#This Row],[Produto]],Estoque!A:B,2,FALSE)</f>
        <v>131</v>
      </c>
      <c r="N6065" s="5">
        <f>Sheet__29[[#This Row],[Qtd]]*Sheet__29[[#This Row],[Valor]]</f>
        <v>14502</v>
      </c>
      <c r="O6065" s="5">
        <f>Sheet__29[[#This Row],[Venda]]*(1-Sheet__29[[#This Row],[Desc]]/100)</f>
        <v>14502</v>
      </c>
      <c r="P6065"/>
    </row>
    <row r="6066" spans="1:16" x14ac:dyDescent="0.25">
      <c r="A6066">
        <v>106064</v>
      </c>
      <c r="B6066" s="1">
        <v>46204</v>
      </c>
      <c r="C6066" t="s">
        <v>409</v>
      </c>
      <c r="D6066" t="s">
        <v>1150</v>
      </c>
      <c r="E6066">
        <v>4</v>
      </c>
      <c r="F6066" s="4">
        <v>1176</v>
      </c>
      <c r="G6066">
        <v>0</v>
      </c>
      <c r="H6066" t="s">
        <v>1023</v>
      </c>
      <c r="I6066" s="2" t="str">
        <f>VLOOKUP(Sheet__29[[#This Row],[Filial]],Filiais!A:B,2,FALSE)</f>
        <v>Bauru</v>
      </c>
      <c r="J6066" s="2" t="str">
        <f>VLOOKUP(Sheet__29[[#This Row],[Cidade]],'Clientes'!C:D,2,FALSE)</f>
        <v>SP</v>
      </c>
      <c r="K6066" s="2" t="str">
        <f>VLOOKUP(Sheet__29[[#This Row],[Produto]],Produtos!B:C,2,FALSE)</f>
        <v>Notebook</v>
      </c>
      <c r="L6066" s="2" t="str">
        <f>VLOOKUP(Sheet__29[[#This Row],[Produto]],Produtos!B:D,3,FALSE)</f>
        <v>Lenovo Brasil</v>
      </c>
      <c r="M6066" s="2">
        <f>VLOOKUP(Sheet__29[[#This Row],[Produto]],Estoque!A:B,2,FALSE)</f>
        <v>205</v>
      </c>
      <c r="N6066" s="5">
        <f>Sheet__29[[#This Row],[Qtd]]*Sheet__29[[#This Row],[Valor]]</f>
        <v>4704</v>
      </c>
      <c r="O6066" s="5">
        <f>Sheet__29[[#This Row],[Venda]]*(1-Sheet__29[[#This Row],[Desc]]/100)</f>
        <v>4704</v>
      </c>
      <c r="P6066"/>
    </row>
    <row r="6067" spans="1:16" x14ac:dyDescent="0.25">
      <c r="A6067">
        <v>106065</v>
      </c>
      <c r="B6067" s="1">
        <v>46204</v>
      </c>
      <c r="C6067" t="s">
        <v>120</v>
      </c>
      <c r="D6067" t="s">
        <v>1141</v>
      </c>
      <c r="E6067">
        <v>5</v>
      </c>
      <c r="F6067" s="4">
        <v>4765</v>
      </c>
      <c r="G6067">
        <v>5</v>
      </c>
      <c r="H6067" t="s">
        <v>1019</v>
      </c>
      <c r="I6067" s="2" t="str">
        <f>VLOOKUP(Sheet__29[[#This Row],[Filial]],Filiais!A:B,2,FALSE)</f>
        <v>Osasco</v>
      </c>
      <c r="J6067" s="2" t="str">
        <f>VLOOKUP(Sheet__29[[#This Row],[Cidade]],'Clientes'!C:D,2,FALSE)</f>
        <v>SP</v>
      </c>
      <c r="K6067" s="2" t="str">
        <f>VLOOKUP(Sheet__29[[#This Row],[Produto]],Produtos!B:C,2,FALSE)</f>
        <v>Notebook</v>
      </c>
      <c r="L6067" s="2" t="str">
        <f>VLOOKUP(Sheet__29[[#This Row],[Produto]],Produtos!B:D,3,FALSE)</f>
        <v>Kingston Brasil</v>
      </c>
      <c r="M6067" s="2">
        <f>VLOOKUP(Sheet__29[[#This Row],[Produto]],Estoque!A:B,2,FALSE)</f>
        <v>266</v>
      </c>
      <c r="N6067" s="5">
        <f>Sheet__29[[#This Row],[Qtd]]*Sheet__29[[#This Row],[Valor]]</f>
        <v>23825</v>
      </c>
      <c r="O6067" s="5">
        <f>Sheet__29[[#This Row],[Venda]]*(1-Sheet__29[[#This Row],[Desc]]/100)</f>
        <v>22633.75</v>
      </c>
      <c r="P6067"/>
    </row>
    <row r="6068" spans="1:16" x14ac:dyDescent="0.25">
      <c r="A6068">
        <v>106066</v>
      </c>
      <c r="B6068" s="1">
        <v>46204</v>
      </c>
      <c r="C6068" t="s">
        <v>639</v>
      </c>
      <c r="D6068" t="s">
        <v>1045</v>
      </c>
      <c r="E6068">
        <v>3</v>
      </c>
      <c r="F6068" s="4">
        <v>386</v>
      </c>
      <c r="G6068">
        <v>5</v>
      </c>
      <c r="H6068" t="s">
        <v>1023</v>
      </c>
      <c r="I6068" s="2" t="str">
        <f>VLOOKUP(Sheet__29[[#This Row],[Filial]],Filiais!A:B,2,FALSE)</f>
        <v>Bauru</v>
      </c>
      <c r="J6068" s="2" t="str">
        <f>VLOOKUP(Sheet__29[[#This Row],[Cidade]],'Clientes'!C:D,2,FALSE)</f>
        <v>SP</v>
      </c>
      <c r="K6068" s="2" t="str">
        <f>VLOOKUP(Sheet__29[[#This Row],[Produto]],Produtos!B:C,2,FALSE)</f>
        <v>Periférico</v>
      </c>
      <c r="L6068" s="2" t="str">
        <f>VLOOKUP(Sheet__29[[#This Row],[Produto]],Produtos!B:D,3,FALSE)</f>
        <v>Dell Brasil</v>
      </c>
      <c r="M6068" s="2">
        <f>VLOOKUP(Sheet__29[[#This Row],[Produto]],Estoque!A:B,2,FALSE)</f>
        <v>261</v>
      </c>
      <c r="N6068" s="5">
        <f>Sheet__29[[#This Row],[Qtd]]*Sheet__29[[#This Row],[Valor]]</f>
        <v>1158</v>
      </c>
      <c r="O6068" s="5">
        <f>Sheet__29[[#This Row],[Venda]]*(1-Sheet__29[[#This Row],[Desc]]/100)</f>
        <v>1100.0999999999999</v>
      </c>
      <c r="P6068"/>
    </row>
    <row r="6069" spans="1:16" x14ac:dyDescent="0.25">
      <c r="A6069">
        <v>106067</v>
      </c>
      <c r="B6069" s="1">
        <v>46204</v>
      </c>
      <c r="C6069" t="s">
        <v>787</v>
      </c>
      <c r="D6069" t="s">
        <v>1073</v>
      </c>
      <c r="E6069">
        <v>3</v>
      </c>
      <c r="F6069" s="4">
        <v>4316</v>
      </c>
      <c r="G6069">
        <v>5</v>
      </c>
      <c r="H6069" t="s">
        <v>1024</v>
      </c>
      <c r="I6069" s="2" t="str">
        <f>VLOOKUP(Sheet__29[[#This Row],[Filial]],Filiais!A:B,2,FALSE)</f>
        <v>Ribeirão Preto</v>
      </c>
      <c r="J6069" s="2" t="str">
        <f>VLOOKUP(Sheet__29[[#This Row],[Cidade]],'Clientes'!C:D,2,FALSE)</f>
        <v>SP</v>
      </c>
      <c r="K6069" s="2" t="str">
        <f>VLOOKUP(Sheet__29[[#This Row],[Produto]],Produtos!B:C,2,FALSE)</f>
        <v>Armazenamento</v>
      </c>
      <c r="L6069" s="2" t="str">
        <f>VLOOKUP(Sheet__29[[#This Row],[Produto]],Produtos!B:D,3,FALSE)</f>
        <v>Dell Brasil</v>
      </c>
      <c r="M6069" s="2">
        <f>VLOOKUP(Sheet__29[[#This Row],[Produto]],Estoque!A:B,2,FALSE)</f>
        <v>106</v>
      </c>
      <c r="N6069" s="5">
        <f>Sheet__29[[#This Row],[Qtd]]*Sheet__29[[#This Row],[Valor]]</f>
        <v>12948</v>
      </c>
      <c r="O6069" s="5">
        <f>Sheet__29[[#This Row],[Venda]]*(1-Sheet__29[[#This Row],[Desc]]/100)</f>
        <v>12300.599999999999</v>
      </c>
      <c r="P6069"/>
    </row>
    <row r="6070" spans="1:16" x14ac:dyDescent="0.25">
      <c r="A6070">
        <v>106068</v>
      </c>
      <c r="B6070" s="1">
        <v>46204</v>
      </c>
      <c r="C6070" t="s">
        <v>670</v>
      </c>
      <c r="D6070" t="s">
        <v>1080</v>
      </c>
      <c r="E6070">
        <v>4</v>
      </c>
      <c r="F6070" s="4">
        <v>1129</v>
      </c>
      <c r="G6070">
        <v>10</v>
      </c>
      <c r="H6070" t="s">
        <v>1024</v>
      </c>
      <c r="I6070" s="2" t="str">
        <f>VLOOKUP(Sheet__29[[#This Row],[Filial]],Filiais!A:B,2,FALSE)</f>
        <v>Ribeirão Preto</v>
      </c>
      <c r="J6070" s="2" t="str">
        <f>VLOOKUP(Sheet__29[[#This Row],[Cidade]],'Clientes'!C:D,2,FALSE)</f>
        <v>SP</v>
      </c>
      <c r="K6070" s="2" t="str">
        <f>VLOOKUP(Sheet__29[[#This Row],[Produto]],Produtos!B:C,2,FALSE)</f>
        <v>Notebook</v>
      </c>
      <c r="L6070" s="2" t="str">
        <f>VLOOKUP(Sheet__29[[#This Row],[Produto]],Produtos!B:D,3,FALSE)</f>
        <v>Dell Brasil</v>
      </c>
      <c r="M6070" s="2">
        <f>VLOOKUP(Sheet__29[[#This Row],[Produto]],Estoque!A:B,2,FALSE)</f>
        <v>276</v>
      </c>
      <c r="N6070" s="5">
        <f>Sheet__29[[#This Row],[Qtd]]*Sheet__29[[#This Row],[Valor]]</f>
        <v>4516</v>
      </c>
      <c r="O6070" s="5">
        <f>Sheet__29[[#This Row],[Venda]]*(1-Sheet__29[[#This Row],[Desc]]/100)</f>
        <v>4064.4</v>
      </c>
      <c r="P6070"/>
    </row>
    <row r="6071" spans="1:16" x14ac:dyDescent="0.25">
      <c r="A6071">
        <v>106069</v>
      </c>
      <c r="B6071" s="1">
        <v>46204</v>
      </c>
      <c r="C6071" t="s">
        <v>328</v>
      </c>
      <c r="D6071" t="s">
        <v>1130</v>
      </c>
      <c r="E6071">
        <v>4</v>
      </c>
      <c r="F6071" s="4">
        <v>2477</v>
      </c>
      <c r="G6071">
        <v>0</v>
      </c>
      <c r="H6071" t="s">
        <v>1024</v>
      </c>
      <c r="I6071" s="2" t="str">
        <f>VLOOKUP(Sheet__29[[#This Row],[Filial]],Filiais!A:B,2,FALSE)</f>
        <v>Ribeirão Preto</v>
      </c>
      <c r="J6071" s="2" t="str">
        <f>VLOOKUP(Sheet__29[[#This Row],[Cidade]],'Clientes'!C:D,2,FALSE)</f>
        <v>SP</v>
      </c>
      <c r="K6071" s="2" t="str">
        <f>VLOOKUP(Sheet__29[[#This Row],[Produto]],Produtos!B:C,2,FALSE)</f>
        <v>Notebook</v>
      </c>
      <c r="L6071" s="2" t="str">
        <f>VLOOKUP(Sheet__29[[#This Row],[Produto]],Produtos!B:D,3,FALSE)</f>
        <v>LG Brasil</v>
      </c>
      <c r="M6071" s="2">
        <f>VLOOKUP(Sheet__29[[#This Row],[Produto]],Estoque!A:B,2,FALSE)</f>
        <v>111</v>
      </c>
      <c r="N6071" s="5">
        <f>Sheet__29[[#This Row],[Qtd]]*Sheet__29[[#This Row],[Valor]]</f>
        <v>9908</v>
      </c>
      <c r="O6071" s="5">
        <f>Sheet__29[[#This Row],[Venda]]*(1-Sheet__29[[#This Row],[Desc]]/100)</f>
        <v>9908</v>
      </c>
      <c r="P6071"/>
    </row>
    <row r="6072" spans="1:16" x14ac:dyDescent="0.25">
      <c r="A6072">
        <v>106070</v>
      </c>
      <c r="B6072" s="1">
        <v>46204</v>
      </c>
      <c r="C6072" t="s">
        <v>875</v>
      </c>
      <c r="D6072" t="s">
        <v>1123</v>
      </c>
      <c r="E6072">
        <v>5</v>
      </c>
      <c r="F6072" s="4">
        <v>2926</v>
      </c>
      <c r="G6072">
        <v>5</v>
      </c>
      <c r="H6072" t="s">
        <v>1018</v>
      </c>
      <c r="I6072" s="2" t="str">
        <f>VLOOKUP(Sheet__29[[#This Row],[Filial]],Filiais!A:B,2,FALSE)</f>
        <v>Barueri</v>
      </c>
      <c r="J6072" s="2" t="str">
        <f>VLOOKUP(Sheet__29[[#This Row],[Cidade]],'Clientes'!C:D,2,FALSE)</f>
        <v>SP</v>
      </c>
      <c r="K6072" s="2" t="str">
        <f>VLOOKUP(Sheet__29[[#This Row],[Produto]],Produtos!B:C,2,FALSE)</f>
        <v>Periférico</v>
      </c>
      <c r="L6072" s="2" t="str">
        <f>VLOOKUP(Sheet__29[[#This Row],[Produto]],Produtos!B:D,3,FALSE)</f>
        <v>Dell Brasil</v>
      </c>
      <c r="M6072" s="2">
        <f>VLOOKUP(Sheet__29[[#This Row],[Produto]],Estoque!A:B,2,FALSE)</f>
        <v>89</v>
      </c>
      <c r="N6072" s="5">
        <f>Sheet__29[[#This Row],[Qtd]]*Sheet__29[[#This Row],[Valor]]</f>
        <v>14630</v>
      </c>
      <c r="O6072" s="5">
        <f>Sheet__29[[#This Row],[Venda]]*(1-Sheet__29[[#This Row],[Desc]]/100)</f>
        <v>13898.5</v>
      </c>
      <c r="P6072"/>
    </row>
    <row r="6073" spans="1:16" x14ac:dyDescent="0.25">
      <c r="A6073">
        <v>106071</v>
      </c>
      <c r="B6073" s="1">
        <v>46204</v>
      </c>
      <c r="C6073" t="s">
        <v>928</v>
      </c>
      <c r="D6073" t="s">
        <v>1141</v>
      </c>
      <c r="E6073">
        <v>2</v>
      </c>
      <c r="F6073" s="4">
        <v>1055</v>
      </c>
      <c r="G6073">
        <v>0</v>
      </c>
      <c r="H6073" t="s">
        <v>1024</v>
      </c>
      <c r="I6073" s="2" t="str">
        <f>VLOOKUP(Sheet__29[[#This Row],[Filial]],Filiais!A:B,2,FALSE)</f>
        <v>Ribeirão Preto</v>
      </c>
      <c r="J6073" s="2" t="str">
        <f>VLOOKUP(Sheet__29[[#This Row],[Cidade]],'Clientes'!C:D,2,FALSE)</f>
        <v>SP</v>
      </c>
      <c r="K6073" s="2" t="str">
        <f>VLOOKUP(Sheet__29[[#This Row],[Produto]],Produtos!B:C,2,FALSE)</f>
        <v>Notebook</v>
      </c>
      <c r="L6073" s="2" t="str">
        <f>VLOOKUP(Sheet__29[[#This Row],[Produto]],Produtos!B:D,3,FALSE)</f>
        <v>Kingston Brasil</v>
      </c>
      <c r="M6073" s="2">
        <f>VLOOKUP(Sheet__29[[#This Row],[Produto]],Estoque!A:B,2,FALSE)</f>
        <v>266</v>
      </c>
      <c r="N6073" s="5">
        <f>Sheet__29[[#This Row],[Qtd]]*Sheet__29[[#This Row],[Valor]]</f>
        <v>2110</v>
      </c>
      <c r="O6073" s="5">
        <f>Sheet__29[[#This Row],[Venda]]*(1-Sheet__29[[#This Row],[Desc]]/100)</f>
        <v>2110</v>
      </c>
      <c r="P6073"/>
    </row>
    <row r="6074" spans="1:16" x14ac:dyDescent="0.25">
      <c r="A6074">
        <v>106072</v>
      </c>
      <c r="B6074" s="1">
        <v>46204</v>
      </c>
      <c r="C6074" t="s">
        <v>843</v>
      </c>
      <c r="D6074" t="s">
        <v>1075</v>
      </c>
      <c r="E6074">
        <v>4</v>
      </c>
      <c r="F6074" s="4">
        <v>3178</v>
      </c>
      <c r="G6074">
        <v>0</v>
      </c>
      <c r="H6074" t="s">
        <v>1025</v>
      </c>
      <c r="I6074" s="2" t="str">
        <f>VLOOKUP(Sheet__29[[#This Row],[Filial]],Filiais!A:B,2,FALSE)</f>
        <v>São José dos Campos</v>
      </c>
      <c r="J6074" s="2" t="str">
        <f>VLOOKUP(Sheet__29[[#This Row],[Cidade]],'Clientes'!C:D,2,FALSE)</f>
        <v>SP</v>
      </c>
      <c r="K6074" s="2" t="str">
        <f>VLOOKUP(Sheet__29[[#This Row],[Produto]],Produtos!B:C,2,FALSE)</f>
        <v>Armazenamento</v>
      </c>
      <c r="L6074" s="2" t="str">
        <f>VLOOKUP(Sheet__29[[#This Row],[Produto]],Produtos!B:D,3,FALSE)</f>
        <v>Logitech Brasil</v>
      </c>
      <c r="M6074" s="2">
        <f>VLOOKUP(Sheet__29[[#This Row],[Produto]],Estoque!A:B,2,FALSE)</f>
        <v>269</v>
      </c>
      <c r="N6074" s="5">
        <f>Sheet__29[[#This Row],[Qtd]]*Sheet__29[[#This Row],[Valor]]</f>
        <v>12712</v>
      </c>
      <c r="O6074" s="5">
        <f>Sheet__29[[#This Row],[Venda]]*(1-Sheet__29[[#This Row],[Desc]]/100)</f>
        <v>12712</v>
      </c>
      <c r="P6074"/>
    </row>
    <row r="6075" spans="1:16" x14ac:dyDescent="0.25">
      <c r="A6075">
        <v>106073</v>
      </c>
      <c r="B6075" s="1">
        <v>46204</v>
      </c>
      <c r="C6075" t="s">
        <v>896</v>
      </c>
      <c r="D6075" t="s">
        <v>1044</v>
      </c>
      <c r="E6075">
        <v>1</v>
      </c>
      <c r="F6075" s="4">
        <v>459</v>
      </c>
      <c r="G6075">
        <v>10</v>
      </c>
      <c r="H6075" t="s">
        <v>1017</v>
      </c>
      <c r="I6075" s="2" t="str">
        <f>VLOOKUP(Sheet__29[[#This Row],[Filial]],Filiais!A:B,2,FALSE)</f>
        <v>Campinas</v>
      </c>
      <c r="J6075" s="2" t="str">
        <f>VLOOKUP(Sheet__29[[#This Row],[Cidade]],'Clientes'!C:D,2,FALSE)</f>
        <v>SP</v>
      </c>
      <c r="K6075" s="2" t="str">
        <f>VLOOKUP(Sheet__29[[#This Row],[Produto]],Produtos!B:C,2,FALSE)</f>
        <v>Armazenamento</v>
      </c>
      <c r="L6075" s="2" t="str">
        <f>VLOOKUP(Sheet__29[[#This Row],[Produto]],Produtos!B:D,3,FALSE)</f>
        <v>Lenovo Brasil</v>
      </c>
      <c r="M6075" s="2">
        <f>VLOOKUP(Sheet__29[[#This Row],[Produto]],Estoque!A:B,2,FALSE)</f>
        <v>43</v>
      </c>
      <c r="N6075" s="5">
        <f>Sheet__29[[#This Row],[Qtd]]*Sheet__29[[#This Row],[Valor]]</f>
        <v>459</v>
      </c>
      <c r="O6075" s="5">
        <f>Sheet__29[[#This Row],[Venda]]*(1-Sheet__29[[#This Row],[Desc]]/100)</f>
        <v>413.1</v>
      </c>
      <c r="P6075"/>
    </row>
    <row r="6076" spans="1:16" x14ac:dyDescent="0.25">
      <c r="A6076">
        <v>106074</v>
      </c>
      <c r="B6076" s="1">
        <v>46204</v>
      </c>
      <c r="C6076" t="s">
        <v>497</v>
      </c>
      <c r="D6076" t="s">
        <v>1104</v>
      </c>
      <c r="E6076">
        <v>2</v>
      </c>
      <c r="F6076" s="4">
        <v>334</v>
      </c>
      <c r="G6076">
        <v>0</v>
      </c>
      <c r="H6076" t="s">
        <v>1017</v>
      </c>
      <c r="I6076" s="2" t="str">
        <f>VLOOKUP(Sheet__29[[#This Row],[Filial]],Filiais!A:B,2,FALSE)</f>
        <v>Campinas</v>
      </c>
      <c r="J6076" s="2" t="str">
        <f>VLOOKUP(Sheet__29[[#This Row],[Cidade]],'Clientes'!C:D,2,FALSE)</f>
        <v>SP</v>
      </c>
      <c r="K6076" s="2" t="str">
        <f>VLOOKUP(Sheet__29[[#This Row],[Produto]],Produtos!B:C,2,FALSE)</f>
        <v>Rede</v>
      </c>
      <c r="L6076" s="2" t="str">
        <f>VLOOKUP(Sheet__29[[#This Row],[Produto]],Produtos!B:D,3,FALSE)</f>
        <v>Logitech Brasil</v>
      </c>
      <c r="M6076" s="2">
        <f>VLOOKUP(Sheet__29[[#This Row],[Produto]],Estoque!A:B,2,FALSE)</f>
        <v>283</v>
      </c>
      <c r="N6076" s="5">
        <f>Sheet__29[[#This Row],[Qtd]]*Sheet__29[[#This Row],[Valor]]</f>
        <v>668</v>
      </c>
      <c r="O6076" s="5">
        <f>Sheet__29[[#This Row],[Venda]]*(1-Sheet__29[[#This Row],[Desc]]/100)</f>
        <v>668</v>
      </c>
      <c r="P6076"/>
    </row>
    <row r="6077" spans="1:16" x14ac:dyDescent="0.25">
      <c r="A6077">
        <v>106075</v>
      </c>
      <c r="B6077" s="1">
        <v>46204</v>
      </c>
      <c r="C6077" t="s">
        <v>537</v>
      </c>
      <c r="D6077" t="s">
        <v>1164</v>
      </c>
      <c r="E6077">
        <v>3</v>
      </c>
      <c r="F6077" s="4">
        <v>4726</v>
      </c>
      <c r="G6077">
        <v>10</v>
      </c>
      <c r="H6077" t="s">
        <v>1017</v>
      </c>
      <c r="I6077" s="2" t="str">
        <f>VLOOKUP(Sheet__29[[#This Row],[Filial]],Filiais!A:B,2,FALSE)</f>
        <v>Campinas</v>
      </c>
      <c r="J6077" s="2" t="str">
        <f>VLOOKUP(Sheet__29[[#This Row],[Cidade]],'Clientes'!C:D,2,FALSE)</f>
        <v>SP</v>
      </c>
      <c r="K6077" s="2" t="str">
        <f>VLOOKUP(Sheet__29[[#This Row],[Produto]],Produtos!B:C,2,FALSE)</f>
        <v>Periférico</v>
      </c>
      <c r="L6077" s="2" t="str">
        <f>VLOOKUP(Sheet__29[[#This Row],[Produto]],Produtos!B:D,3,FALSE)</f>
        <v>Dell Brasil</v>
      </c>
      <c r="M6077" s="2">
        <f>VLOOKUP(Sheet__29[[#This Row],[Produto]],Estoque!A:B,2,FALSE)</f>
        <v>132</v>
      </c>
      <c r="N6077" s="5">
        <f>Sheet__29[[#This Row],[Qtd]]*Sheet__29[[#This Row],[Valor]]</f>
        <v>14178</v>
      </c>
      <c r="O6077" s="5">
        <f>Sheet__29[[#This Row],[Venda]]*(1-Sheet__29[[#This Row],[Desc]]/100)</f>
        <v>12760.2</v>
      </c>
      <c r="P6077"/>
    </row>
    <row r="6078" spans="1:16" x14ac:dyDescent="0.25">
      <c r="A6078">
        <v>106076</v>
      </c>
      <c r="B6078" s="1">
        <v>46204</v>
      </c>
      <c r="C6078" t="s">
        <v>141</v>
      </c>
      <c r="D6078" t="s">
        <v>1117</v>
      </c>
      <c r="E6078">
        <v>1</v>
      </c>
      <c r="F6078" s="4">
        <v>3678</v>
      </c>
      <c r="G6078">
        <v>5</v>
      </c>
      <c r="H6078" t="s">
        <v>1018</v>
      </c>
      <c r="I6078" s="2" t="str">
        <f>VLOOKUP(Sheet__29[[#This Row],[Filial]],Filiais!A:B,2,FALSE)</f>
        <v>Barueri</v>
      </c>
      <c r="J6078" s="2" t="str">
        <f>VLOOKUP(Sheet__29[[#This Row],[Cidade]],'Clientes'!C:D,2,FALSE)</f>
        <v>SP</v>
      </c>
      <c r="K6078" s="2" t="str">
        <f>VLOOKUP(Sheet__29[[#This Row],[Produto]],Produtos!B:C,2,FALSE)</f>
        <v>Armazenamento</v>
      </c>
      <c r="L6078" s="2" t="str">
        <f>VLOOKUP(Sheet__29[[#This Row],[Produto]],Produtos!B:D,3,FALSE)</f>
        <v>LG Brasil</v>
      </c>
      <c r="M6078" s="2">
        <f>VLOOKUP(Sheet__29[[#This Row],[Produto]],Estoque!A:B,2,FALSE)</f>
        <v>221</v>
      </c>
      <c r="N6078" s="5">
        <f>Sheet__29[[#This Row],[Qtd]]*Sheet__29[[#This Row],[Valor]]</f>
        <v>3678</v>
      </c>
      <c r="O6078" s="5">
        <f>Sheet__29[[#This Row],[Venda]]*(1-Sheet__29[[#This Row],[Desc]]/100)</f>
        <v>3494.1</v>
      </c>
      <c r="P6078"/>
    </row>
    <row r="6079" spans="1:16" x14ac:dyDescent="0.25">
      <c r="A6079">
        <v>106077</v>
      </c>
      <c r="B6079" s="1">
        <v>46204</v>
      </c>
      <c r="C6079" t="s">
        <v>332</v>
      </c>
      <c r="D6079" t="s">
        <v>1079</v>
      </c>
      <c r="E6079">
        <v>3</v>
      </c>
      <c r="F6079" s="4">
        <v>3628</v>
      </c>
      <c r="G6079">
        <v>5</v>
      </c>
      <c r="H6079" t="s">
        <v>1018</v>
      </c>
      <c r="I6079" s="2" t="str">
        <f>VLOOKUP(Sheet__29[[#This Row],[Filial]],Filiais!A:B,2,FALSE)</f>
        <v>Barueri</v>
      </c>
      <c r="J6079" s="2" t="str">
        <f>VLOOKUP(Sheet__29[[#This Row],[Cidade]],'Clientes'!C:D,2,FALSE)</f>
        <v>SP</v>
      </c>
      <c r="K6079" s="2" t="str">
        <f>VLOOKUP(Sheet__29[[#This Row],[Produto]],Produtos!B:C,2,FALSE)</f>
        <v>Monitor</v>
      </c>
      <c r="L6079" s="2" t="str">
        <f>VLOOKUP(Sheet__29[[#This Row],[Produto]],Produtos!B:D,3,FALSE)</f>
        <v>Lenovo Brasil</v>
      </c>
      <c r="M6079" s="2">
        <f>VLOOKUP(Sheet__29[[#This Row],[Produto]],Estoque!A:B,2,FALSE)</f>
        <v>235</v>
      </c>
      <c r="N6079" s="5">
        <f>Sheet__29[[#This Row],[Qtd]]*Sheet__29[[#This Row],[Valor]]</f>
        <v>10884</v>
      </c>
      <c r="O6079" s="5">
        <f>Sheet__29[[#This Row],[Venda]]*(1-Sheet__29[[#This Row],[Desc]]/100)</f>
        <v>10339.799999999999</v>
      </c>
      <c r="P6079"/>
    </row>
    <row r="6080" spans="1:16" x14ac:dyDescent="0.25">
      <c r="A6080">
        <v>106078</v>
      </c>
      <c r="B6080" s="1">
        <v>46204</v>
      </c>
      <c r="C6080" t="s">
        <v>287</v>
      </c>
      <c r="D6080" t="s">
        <v>1144</v>
      </c>
      <c r="E6080">
        <v>4</v>
      </c>
      <c r="F6080" s="4">
        <v>572</v>
      </c>
      <c r="G6080">
        <v>5</v>
      </c>
      <c r="H6080" t="s">
        <v>1017</v>
      </c>
      <c r="I6080" s="2" t="str">
        <f>VLOOKUP(Sheet__29[[#This Row],[Filial]],Filiais!A:B,2,FALSE)</f>
        <v>Campinas</v>
      </c>
      <c r="J6080" s="2" t="str">
        <f>VLOOKUP(Sheet__29[[#This Row],[Cidade]],'Clientes'!C:D,2,FALSE)</f>
        <v>SP</v>
      </c>
      <c r="K6080" s="2" t="str">
        <f>VLOOKUP(Sheet__29[[#This Row],[Produto]],Produtos!B:C,2,FALSE)</f>
        <v>Monitor</v>
      </c>
      <c r="L6080" s="2" t="str">
        <f>VLOOKUP(Sheet__29[[#This Row],[Produto]],Produtos!B:D,3,FALSE)</f>
        <v>LG Brasil</v>
      </c>
      <c r="M6080" s="2">
        <f>VLOOKUP(Sheet__29[[#This Row],[Produto]],Estoque!A:B,2,FALSE)</f>
        <v>91</v>
      </c>
      <c r="N6080" s="5">
        <f>Sheet__29[[#This Row],[Qtd]]*Sheet__29[[#This Row],[Valor]]</f>
        <v>2288</v>
      </c>
      <c r="O6080" s="5">
        <f>Sheet__29[[#This Row],[Venda]]*(1-Sheet__29[[#This Row],[Desc]]/100)</f>
        <v>2173.6</v>
      </c>
      <c r="P6080"/>
    </row>
    <row r="6081" spans="1:16" x14ac:dyDescent="0.25">
      <c r="A6081">
        <v>106079</v>
      </c>
      <c r="B6081" s="1">
        <v>46204</v>
      </c>
      <c r="C6081" t="s">
        <v>665</v>
      </c>
      <c r="D6081" t="s">
        <v>1043</v>
      </c>
      <c r="E6081">
        <v>2</v>
      </c>
      <c r="F6081" s="4">
        <v>716</v>
      </c>
      <c r="G6081">
        <v>5</v>
      </c>
      <c r="H6081" t="s">
        <v>1020</v>
      </c>
      <c r="I6081" s="2" t="str">
        <f>VLOOKUP(Sheet__29[[#This Row],[Filial]],Filiais!A:B,2,FALSE)</f>
        <v>Sorocaba</v>
      </c>
      <c r="J6081" s="2" t="str">
        <f>VLOOKUP(Sheet__29[[#This Row],[Cidade]],'Clientes'!C:D,2,FALSE)</f>
        <v>SP</v>
      </c>
      <c r="K6081" s="2" t="str">
        <f>VLOOKUP(Sheet__29[[#This Row],[Produto]],Produtos!B:C,2,FALSE)</f>
        <v>Notebook</v>
      </c>
      <c r="L6081" s="2" t="str">
        <f>VLOOKUP(Sheet__29[[#This Row],[Produto]],Produtos!B:D,3,FALSE)</f>
        <v>Kingston Brasil</v>
      </c>
      <c r="M6081" s="2">
        <f>VLOOKUP(Sheet__29[[#This Row],[Produto]],Estoque!A:B,2,FALSE)</f>
        <v>74</v>
      </c>
      <c r="N6081" s="5">
        <f>Sheet__29[[#This Row],[Qtd]]*Sheet__29[[#This Row],[Valor]]</f>
        <v>1432</v>
      </c>
      <c r="O6081" s="5">
        <f>Sheet__29[[#This Row],[Venda]]*(1-Sheet__29[[#This Row],[Desc]]/100)</f>
        <v>1360.3999999999999</v>
      </c>
      <c r="P6081"/>
    </row>
    <row r="6082" spans="1:16" x14ac:dyDescent="0.25">
      <c r="A6082">
        <v>106080</v>
      </c>
      <c r="B6082" s="1">
        <v>46204</v>
      </c>
      <c r="C6082" t="s">
        <v>887</v>
      </c>
      <c r="D6082" t="s">
        <v>1036</v>
      </c>
      <c r="E6082">
        <v>1</v>
      </c>
      <c r="F6082" s="4">
        <v>1725</v>
      </c>
      <c r="G6082">
        <v>0</v>
      </c>
      <c r="H6082" t="s">
        <v>1022</v>
      </c>
      <c r="I6082" s="2" t="str">
        <f>VLOOKUP(Sheet__29[[#This Row],[Filial]],Filiais!A:B,2,FALSE)</f>
        <v>Santos</v>
      </c>
      <c r="J6082" s="2" t="str">
        <f>VLOOKUP(Sheet__29[[#This Row],[Cidade]],'Clientes'!C:D,2,FALSE)</f>
        <v>SP</v>
      </c>
      <c r="K6082" s="2" t="str">
        <f>VLOOKUP(Sheet__29[[#This Row],[Produto]],Produtos!B:C,2,FALSE)</f>
        <v>Armazenamento</v>
      </c>
      <c r="L6082" s="2" t="str">
        <f>VLOOKUP(Sheet__29[[#This Row],[Produto]],Produtos!B:D,3,FALSE)</f>
        <v>Kingston Brasil</v>
      </c>
      <c r="M6082" s="2">
        <f>VLOOKUP(Sheet__29[[#This Row],[Produto]],Estoque!A:B,2,FALSE)</f>
        <v>60</v>
      </c>
      <c r="N6082" s="5">
        <f>Sheet__29[[#This Row],[Qtd]]*Sheet__29[[#This Row],[Valor]]</f>
        <v>1725</v>
      </c>
      <c r="O6082" s="5">
        <f>Sheet__29[[#This Row],[Venda]]*(1-Sheet__29[[#This Row],[Desc]]/100)</f>
        <v>1725</v>
      </c>
      <c r="P6082"/>
    </row>
    <row r="6083" spans="1:16" x14ac:dyDescent="0.25">
      <c r="A6083">
        <v>106081</v>
      </c>
      <c r="B6083" s="1">
        <v>46204</v>
      </c>
      <c r="C6083" t="s">
        <v>421</v>
      </c>
      <c r="D6083" t="s">
        <v>1086</v>
      </c>
      <c r="E6083">
        <v>2</v>
      </c>
      <c r="F6083" s="4">
        <v>3682</v>
      </c>
      <c r="G6083">
        <v>5</v>
      </c>
      <c r="H6083" t="s">
        <v>1025</v>
      </c>
      <c r="I6083" s="2" t="str">
        <f>VLOOKUP(Sheet__29[[#This Row],[Filial]],Filiais!A:B,2,FALSE)</f>
        <v>São José dos Campos</v>
      </c>
      <c r="J6083" s="2" t="str">
        <f>VLOOKUP(Sheet__29[[#This Row],[Cidade]],'Clientes'!C:D,2,FALSE)</f>
        <v>SP</v>
      </c>
      <c r="K6083" s="2" t="str">
        <f>VLOOKUP(Sheet__29[[#This Row],[Produto]],Produtos!B:C,2,FALSE)</f>
        <v>Monitor</v>
      </c>
      <c r="L6083" s="2" t="str">
        <f>VLOOKUP(Sheet__29[[#This Row],[Produto]],Produtos!B:D,3,FALSE)</f>
        <v>Logitech Brasil</v>
      </c>
      <c r="M6083" s="2">
        <f>VLOOKUP(Sheet__29[[#This Row],[Produto]],Estoque!A:B,2,FALSE)</f>
        <v>223</v>
      </c>
      <c r="N6083" s="5">
        <f>Sheet__29[[#This Row],[Qtd]]*Sheet__29[[#This Row],[Valor]]</f>
        <v>7364</v>
      </c>
      <c r="O6083" s="5">
        <f>Sheet__29[[#This Row],[Venda]]*(1-Sheet__29[[#This Row],[Desc]]/100)</f>
        <v>6995.7999999999993</v>
      </c>
      <c r="P6083"/>
    </row>
    <row r="6084" spans="1:16" x14ac:dyDescent="0.25">
      <c r="A6084">
        <v>106082</v>
      </c>
      <c r="B6084" s="1">
        <v>46204</v>
      </c>
      <c r="C6084" t="s">
        <v>680</v>
      </c>
      <c r="D6084" t="s">
        <v>1175</v>
      </c>
      <c r="E6084">
        <v>4</v>
      </c>
      <c r="F6084" s="4">
        <v>165</v>
      </c>
      <c r="G6084">
        <v>10</v>
      </c>
      <c r="H6084" t="s">
        <v>1020</v>
      </c>
      <c r="I6084" s="2" t="str">
        <f>VLOOKUP(Sheet__29[[#This Row],[Filial]],Filiais!A:B,2,FALSE)</f>
        <v>Sorocaba</v>
      </c>
      <c r="J6084" s="2" t="str">
        <f>VLOOKUP(Sheet__29[[#This Row],[Cidade]],'Clientes'!C:D,2,FALSE)</f>
        <v>SP</v>
      </c>
      <c r="K6084" s="2" t="str">
        <f>VLOOKUP(Sheet__29[[#This Row],[Produto]],Produtos!B:C,2,FALSE)</f>
        <v>Rede</v>
      </c>
      <c r="L6084" s="2" t="str">
        <f>VLOOKUP(Sheet__29[[#This Row],[Produto]],Produtos!B:D,3,FALSE)</f>
        <v>Lenovo Brasil</v>
      </c>
      <c r="M6084" s="2">
        <f>VLOOKUP(Sheet__29[[#This Row],[Produto]],Estoque!A:B,2,FALSE)</f>
        <v>75</v>
      </c>
      <c r="N6084" s="5">
        <f>Sheet__29[[#This Row],[Qtd]]*Sheet__29[[#This Row],[Valor]]</f>
        <v>660</v>
      </c>
      <c r="O6084" s="5">
        <f>Sheet__29[[#This Row],[Venda]]*(1-Sheet__29[[#This Row],[Desc]]/100)</f>
        <v>594</v>
      </c>
      <c r="P6084"/>
    </row>
    <row r="6085" spans="1:16" x14ac:dyDescent="0.25">
      <c r="A6085">
        <v>106083</v>
      </c>
      <c r="B6085" s="1">
        <v>46204</v>
      </c>
      <c r="C6085" t="s">
        <v>990</v>
      </c>
      <c r="D6085" t="s">
        <v>1096</v>
      </c>
      <c r="E6085">
        <v>4</v>
      </c>
      <c r="F6085" s="4">
        <v>225</v>
      </c>
      <c r="G6085">
        <v>5</v>
      </c>
      <c r="H6085" t="s">
        <v>1018</v>
      </c>
      <c r="I6085" s="2" t="str">
        <f>VLOOKUP(Sheet__29[[#This Row],[Filial]],Filiais!A:B,2,FALSE)</f>
        <v>Barueri</v>
      </c>
      <c r="J6085" s="2" t="str">
        <f>VLOOKUP(Sheet__29[[#This Row],[Cidade]],'Clientes'!C:D,2,FALSE)</f>
        <v>SP</v>
      </c>
      <c r="K6085" s="2" t="str">
        <f>VLOOKUP(Sheet__29[[#This Row],[Produto]],Produtos!B:C,2,FALSE)</f>
        <v>Rede</v>
      </c>
      <c r="L6085" s="2" t="str">
        <f>VLOOKUP(Sheet__29[[#This Row],[Produto]],Produtos!B:D,3,FALSE)</f>
        <v>Lenovo Brasil</v>
      </c>
      <c r="M6085" s="2">
        <f>VLOOKUP(Sheet__29[[#This Row],[Produto]],Estoque!A:B,2,FALSE)</f>
        <v>208</v>
      </c>
      <c r="N6085" s="5">
        <f>Sheet__29[[#This Row],[Qtd]]*Sheet__29[[#This Row],[Valor]]</f>
        <v>900</v>
      </c>
      <c r="O6085" s="5">
        <f>Sheet__29[[#This Row],[Venda]]*(1-Sheet__29[[#This Row],[Desc]]/100)</f>
        <v>855</v>
      </c>
      <c r="P6085"/>
    </row>
    <row r="6086" spans="1:16" x14ac:dyDescent="0.25">
      <c r="A6086">
        <v>106084</v>
      </c>
      <c r="B6086" s="1">
        <v>46204</v>
      </c>
      <c r="C6086" t="s">
        <v>256</v>
      </c>
      <c r="D6086" t="s">
        <v>1077</v>
      </c>
      <c r="E6086">
        <v>1</v>
      </c>
      <c r="F6086" s="4">
        <v>3525</v>
      </c>
      <c r="G6086">
        <v>0</v>
      </c>
      <c r="H6086" t="s">
        <v>1025</v>
      </c>
      <c r="I6086" s="2" t="str">
        <f>VLOOKUP(Sheet__29[[#This Row],[Filial]],Filiais!A:B,2,FALSE)</f>
        <v>São José dos Campos</v>
      </c>
      <c r="J6086" s="2" t="str">
        <f>VLOOKUP(Sheet__29[[#This Row],[Cidade]],'Clientes'!C:D,2,FALSE)</f>
        <v>SP</v>
      </c>
      <c r="K6086" s="2" t="str">
        <f>VLOOKUP(Sheet__29[[#This Row],[Produto]],Produtos!B:C,2,FALSE)</f>
        <v>Rede</v>
      </c>
      <c r="L6086" s="2" t="str">
        <f>VLOOKUP(Sheet__29[[#This Row],[Produto]],Produtos!B:D,3,FALSE)</f>
        <v>Dell Brasil</v>
      </c>
      <c r="M6086" s="2">
        <f>VLOOKUP(Sheet__29[[#This Row],[Produto]],Estoque!A:B,2,FALSE)</f>
        <v>161</v>
      </c>
      <c r="N6086" s="5">
        <f>Sheet__29[[#This Row],[Qtd]]*Sheet__29[[#This Row],[Valor]]</f>
        <v>3525</v>
      </c>
      <c r="O6086" s="5">
        <f>Sheet__29[[#This Row],[Venda]]*(1-Sheet__29[[#This Row],[Desc]]/100)</f>
        <v>3525</v>
      </c>
      <c r="P6086"/>
    </row>
    <row r="6087" spans="1:16" x14ac:dyDescent="0.25">
      <c r="A6087">
        <v>106085</v>
      </c>
      <c r="B6087" s="1">
        <v>46204</v>
      </c>
      <c r="C6087" t="s">
        <v>805</v>
      </c>
      <c r="D6087" t="s">
        <v>1165</v>
      </c>
      <c r="E6087">
        <v>4</v>
      </c>
      <c r="F6087" s="4">
        <v>1843</v>
      </c>
      <c r="G6087">
        <v>10</v>
      </c>
      <c r="H6087" t="s">
        <v>1017</v>
      </c>
      <c r="I6087" s="2" t="str">
        <f>VLOOKUP(Sheet__29[[#This Row],[Filial]],Filiais!A:B,2,FALSE)</f>
        <v>Campinas</v>
      </c>
      <c r="J6087" s="2" t="str">
        <f>VLOOKUP(Sheet__29[[#This Row],[Cidade]],'Clientes'!C:D,2,FALSE)</f>
        <v>SP</v>
      </c>
      <c r="K6087" s="2" t="str">
        <f>VLOOKUP(Sheet__29[[#This Row],[Produto]],Produtos!B:C,2,FALSE)</f>
        <v>Monitor</v>
      </c>
      <c r="L6087" s="2" t="str">
        <f>VLOOKUP(Sheet__29[[#This Row],[Produto]],Produtos!B:D,3,FALSE)</f>
        <v>Logitech Brasil</v>
      </c>
      <c r="M6087" s="2">
        <f>VLOOKUP(Sheet__29[[#This Row],[Produto]],Estoque!A:B,2,FALSE)</f>
        <v>142</v>
      </c>
      <c r="N6087" s="5">
        <f>Sheet__29[[#This Row],[Qtd]]*Sheet__29[[#This Row],[Valor]]</f>
        <v>7372</v>
      </c>
      <c r="O6087" s="5">
        <f>Sheet__29[[#This Row],[Venda]]*(1-Sheet__29[[#This Row],[Desc]]/100)</f>
        <v>6634.8</v>
      </c>
      <c r="P6087"/>
    </row>
    <row r="6088" spans="1:16" x14ac:dyDescent="0.25">
      <c r="A6088">
        <v>106086</v>
      </c>
      <c r="B6088" s="1">
        <v>46204</v>
      </c>
      <c r="C6088" t="s">
        <v>173</v>
      </c>
      <c r="D6088" t="s">
        <v>1107</v>
      </c>
      <c r="E6088">
        <v>4</v>
      </c>
      <c r="F6088" s="4">
        <v>72</v>
      </c>
      <c r="G6088">
        <v>0</v>
      </c>
      <c r="H6088" t="s">
        <v>1020</v>
      </c>
      <c r="I6088" s="2" t="str">
        <f>VLOOKUP(Sheet__29[[#This Row],[Filial]],Filiais!A:B,2,FALSE)</f>
        <v>Sorocaba</v>
      </c>
      <c r="J6088" s="2" t="str">
        <f>VLOOKUP(Sheet__29[[#This Row],[Cidade]],'Clientes'!C:D,2,FALSE)</f>
        <v>SP</v>
      </c>
      <c r="K6088" s="2" t="str">
        <f>VLOOKUP(Sheet__29[[#This Row],[Produto]],Produtos!B:C,2,FALSE)</f>
        <v>Periférico</v>
      </c>
      <c r="L6088" s="2" t="str">
        <f>VLOOKUP(Sheet__29[[#This Row],[Produto]],Produtos!B:D,3,FALSE)</f>
        <v>Dell Brasil</v>
      </c>
      <c r="M6088" s="2">
        <f>VLOOKUP(Sheet__29[[#This Row],[Produto]],Estoque!A:B,2,FALSE)</f>
        <v>241</v>
      </c>
      <c r="N6088" s="5">
        <f>Sheet__29[[#This Row],[Qtd]]*Sheet__29[[#This Row],[Valor]]</f>
        <v>288</v>
      </c>
      <c r="O6088" s="5">
        <f>Sheet__29[[#This Row],[Venda]]*(1-Sheet__29[[#This Row],[Desc]]/100)</f>
        <v>288</v>
      </c>
      <c r="P6088"/>
    </row>
    <row r="6089" spans="1:16" x14ac:dyDescent="0.25">
      <c r="A6089">
        <v>106087</v>
      </c>
      <c r="B6089" s="1">
        <v>46204</v>
      </c>
      <c r="C6089" t="s">
        <v>908</v>
      </c>
      <c r="D6089" t="s">
        <v>1102</v>
      </c>
      <c r="E6089">
        <v>3</v>
      </c>
      <c r="F6089" s="4">
        <v>3232</v>
      </c>
      <c r="G6089">
        <v>0</v>
      </c>
      <c r="H6089" t="s">
        <v>1023</v>
      </c>
      <c r="I6089" s="2" t="str">
        <f>VLOOKUP(Sheet__29[[#This Row],[Filial]],Filiais!A:B,2,FALSE)</f>
        <v>Bauru</v>
      </c>
      <c r="J6089" s="2" t="str">
        <f>VLOOKUP(Sheet__29[[#This Row],[Cidade]],'Clientes'!C:D,2,FALSE)</f>
        <v>SP</v>
      </c>
      <c r="K6089" s="2" t="str">
        <f>VLOOKUP(Sheet__29[[#This Row],[Produto]],Produtos!B:C,2,FALSE)</f>
        <v>Monitor</v>
      </c>
      <c r="L6089" s="2" t="str">
        <f>VLOOKUP(Sheet__29[[#This Row],[Produto]],Produtos!B:D,3,FALSE)</f>
        <v>Lenovo Brasil</v>
      </c>
      <c r="M6089" s="2">
        <f>VLOOKUP(Sheet__29[[#This Row],[Produto]],Estoque!A:B,2,FALSE)</f>
        <v>140</v>
      </c>
      <c r="N6089" s="5">
        <f>Sheet__29[[#This Row],[Qtd]]*Sheet__29[[#This Row],[Valor]]</f>
        <v>9696</v>
      </c>
      <c r="O6089" s="5">
        <f>Sheet__29[[#This Row],[Venda]]*(1-Sheet__29[[#This Row],[Desc]]/100)</f>
        <v>9696</v>
      </c>
      <c r="P6089"/>
    </row>
    <row r="6090" spans="1:16" x14ac:dyDescent="0.25">
      <c r="A6090">
        <v>106088</v>
      </c>
      <c r="B6090" s="1">
        <v>46204</v>
      </c>
      <c r="C6090" t="s">
        <v>768</v>
      </c>
      <c r="D6090" t="s">
        <v>1048</v>
      </c>
      <c r="E6090">
        <v>5</v>
      </c>
      <c r="F6090" s="4">
        <v>620</v>
      </c>
      <c r="G6090">
        <v>0</v>
      </c>
      <c r="H6090" t="s">
        <v>1018</v>
      </c>
      <c r="I6090" s="2" t="str">
        <f>VLOOKUP(Sheet__29[[#This Row],[Filial]],Filiais!A:B,2,FALSE)</f>
        <v>Barueri</v>
      </c>
      <c r="J6090" s="2" t="str">
        <f>VLOOKUP(Sheet__29[[#This Row],[Cidade]],'Clientes'!C:D,2,FALSE)</f>
        <v>SP</v>
      </c>
      <c r="K6090" s="2" t="str">
        <f>VLOOKUP(Sheet__29[[#This Row],[Produto]],Produtos!B:C,2,FALSE)</f>
        <v>Notebook</v>
      </c>
      <c r="L6090" s="2" t="str">
        <f>VLOOKUP(Sheet__29[[#This Row],[Produto]],Produtos!B:D,3,FALSE)</f>
        <v>LG Brasil</v>
      </c>
      <c r="M6090" s="2">
        <f>VLOOKUP(Sheet__29[[#This Row],[Produto]],Estoque!A:B,2,FALSE)</f>
        <v>164</v>
      </c>
      <c r="N6090" s="5">
        <f>Sheet__29[[#This Row],[Qtd]]*Sheet__29[[#This Row],[Valor]]</f>
        <v>3100</v>
      </c>
      <c r="O6090" s="5">
        <f>Sheet__29[[#This Row],[Venda]]*(1-Sheet__29[[#This Row],[Desc]]/100)</f>
        <v>3100</v>
      </c>
      <c r="P6090"/>
    </row>
    <row r="6091" spans="1:16" x14ac:dyDescent="0.25">
      <c r="A6091">
        <v>106089</v>
      </c>
      <c r="B6091" s="1">
        <v>46204</v>
      </c>
      <c r="C6091" t="s">
        <v>65</v>
      </c>
      <c r="D6091" t="s">
        <v>1116</v>
      </c>
      <c r="E6091">
        <v>2</v>
      </c>
      <c r="F6091" s="4">
        <v>610</v>
      </c>
      <c r="G6091">
        <v>0</v>
      </c>
      <c r="H6091" t="s">
        <v>1022</v>
      </c>
      <c r="I6091" s="2" t="str">
        <f>VLOOKUP(Sheet__29[[#This Row],[Filial]],Filiais!A:B,2,FALSE)</f>
        <v>Santos</v>
      </c>
      <c r="J6091" s="2" t="str">
        <f>VLOOKUP(Sheet__29[[#This Row],[Cidade]],'Clientes'!C:D,2,FALSE)</f>
        <v>SP</v>
      </c>
      <c r="K6091" s="2" t="str">
        <f>VLOOKUP(Sheet__29[[#This Row],[Produto]],Produtos!B:C,2,FALSE)</f>
        <v>Periférico</v>
      </c>
      <c r="L6091" s="2" t="str">
        <f>VLOOKUP(Sheet__29[[#This Row],[Produto]],Produtos!B:D,3,FALSE)</f>
        <v>Logitech Brasil</v>
      </c>
      <c r="M6091" s="2">
        <f>VLOOKUP(Sheet__29[[#This Row],[Produto]],Estoque!A:B,2,FALSE)</f>
        <v>55</v>
      </c>
      <c r="N6091" s="5">
        <f>Sheet__29[[#This Row],[Qtd]]*Sheet__29[[#This Row],[Valor]]</f>
        <v>1220</v>
      </c>
      <c r="O6091" s="5">
        <f>Sheet__29[[#This Row],[Venda]]*(1-Sheet__29[[#This Row],[Desc]]/100)</f>
        <v>1220</v>
      </c>
      <c r="P6091"/>
    </row>
    <row r="6092" spans="1:16" x14ac:dyDescent="0.25">
      <c r="A6092">
        <v>106090</v>
      </c>
      <c r="B6092" s="1">
        <v>46204</v>
      </c>
      <c r="C6092" t="s">
        <v>973</v>
      </c>
      <c r="D6092" t="s">
        <v>1104</v>
      </c>
      <c r="E6092">
        <v>4</v>
      </c>
      <c r="F6092" s="4">
        <v>447</v>
      </c>
      <c r="G6092">
        <v>5</v>
      </c>
      <c r="H6092" t="s">
        <v>1024</v>
      </c>
      <c r="I6092" s="2" t="str">
        <f>VLOOKUP(Sheet__29[[#This Row],[Filial]],Filiais!A:B,2,FALSE)</f>
        <v>Ribeirão Preto</v>
      </c>
      <c r="J6092" s="2" t="str">
        <f>VLOOKUP(Sheet__29[[#This Row],[Cidade]],'Clientes'!C:D,2,FALSE)</f>
        <v>SP</v>
      </c>
      <c r="K6092" s="2" t="str">
        <f>VLOOKUP(Sheet__29[[#This Row],[Produto]],Produtos!B:C,2,FALSE)</f>
        <v>Rede</v>
      </c>
      <c r="L6092" s="2" t="str">
        <f>VLOOKUP(Sheet__29[[#This Row],[Produto]],Produtos!B:D,3,FALSE)</f>
        <v>Logitech Brasil</v>
      </c>
      <c r="M6092" s="2">
        <f>VLOOKUP(Sheet__29[[#This Row],[Produto]],Estoque!A:B,2,FALSE)</f>
        <v>283</v>
      </c>
      <c r="N6092" s="5">
        <f>Sheet__29[[#This Row],[Qtd]]*Sheet__29[[#This Row],[Valor]]</f>
        <v>1788</v>
      </c>
      <c r="O6092" s="5">
        <f>Sheet__29[[#This Row],[Venda]]*(1-Sheet__29[[#This Row],[Desc]]/100)</f>
        <v>1698.6</v>
      </c>
      <c r="P6092"/>
    </row>
    <row r="6093" spans="1:16" x14ac:dyDescent="0.25">
      <c r="A6093">
        <v>106091</v>
      </c>
      <c r="B6093" s="1">
        <v>46204</v>
      </c>
      <c r="C6093" t="s">
        <v>219</v>
      </c>
      <c r="D6093" t="s">
        <v>1148</v>
      </c>
      <c r="E6093">
        <v>4</v>
      </c>
      <c r="F6093" s="4">
        <v>3810</v>
      </c>
      <c r="G6093">
        <v>0</v>
      </c>
      <c r="H6093" t="s">
        <v>1022</v>
      </c>
      <c r="I6093" s="2" t="str">
        <f>VLOOKUP(Sheet__29[[#This Row],[Filial]],Filiais!A:B,2,FALSE)</f>
        <v>Santos</v>
      </c>
      <c r="J6093" s="2" t="str">
        <f>VLOOKUP(Sheet__29[[#This Row],[Cidade]],'Clientes'!C:D,2,FALSE)</f>
        <v>SP</v>
      </c>
      <c r="K6093" s="2" t="str">
        <f>VLOOKUP(Sheet__29[[#This Row],[Produto]],Produtos!B:C,2,FALSE)</f>
        <v>Armazenamento</v>
      </c>
      <c r="L6093" s="2" t="str">
        <f>VLOOKUP(Sheet__29[[#This Row],[Produto]],Produtos!B:D,3,FALSE)</f>
        <v>Logitech Brasil</v>
      </c>
      <c r="M6093" s="2">
        <f>VLOOKUP(Sheet__29[[#This Row],[Produto]],Estoque!A:B,2,FALSE)</f>
        <v>187</v>
      </c>
      <c r="N6093" s="5">
        <f>Sheet__29[[#This Row],[Qtd]]*Sheet__29[[#This Row],[Valor]]</f>
        <v>15240</v>
      </c>
      <c r="O6093" s="5">
        <f>Sheet__29[[#This Row],[Venda]]*(1-Sheet__29[[#This Row],[Desc]]/100)</f>
        <v>15240</v>
      </c>
      <c r="P6093"/>
    </row>
    <row r="6094" spans="1:16" x14ac:dyDescent="0.25">
      <c r="A6094">
        <v>106092</v>
      </c>
      <c r="B6094" s="1">
        <v>46204</v>
      </c>
      <c r="C6094" t="s">
        <v>233</v>
      </c>
      <c r="D6094" t="s">
        <v>1069</v>
      </c>
      <c r="E6094">
        <v>1</v>
      </c>
      <c r="F6094" s="4">
        <v>1019</v>
      </c>
      <c r="G6094">
        <v>10</v>
      </c>
      <c r="H6094" t="s">
        <v>1024</v>
      </c>
      <c r="I6094" s="2" t="str">
        <f>VLOOKUP(Sheet__29[[#This Row],[Filial]],Filiais!A:B,2,FALSE)</f>
        <v>Ribeirão Preto</v>
      </c>
      <c r="J6094" s="2" t="str">
        <f>VLOOKUP(Sheet__29[[#This Row],[Cidade]],'Clientes'!C:D,2,FALSE)</f>
        <v>SP</v>
      </c>
      <c r="K6094" s="2" t="str">
        <f>VLOOKUP(Sheet__29[[#This Row],[Produto]],Produtos!B:C,2,FALSE)</f>
        <v>Periférico</v>
      </c>
      <c r="L6094" s="2" t="str">
        <f>VLOOKUP(Sheet__29[[#This Row],[Produto]],Produtos!B:D,3,FALSE)</f>
        <v>Kingston Brasil</v>
      </c>
      <c r="M6094" s="2">
        <f>VLOOKUP(Sheet__29[[#This Row],[Produto]],Estoque!A:B,2,FALSE)</f>
        <v>290</v>
      </c>
      <c r="N6094" s="5">
        <f>Sheet__29[[#This Row],[Qtd]]*Sheet__29[[#This Row],[Valor]]</f>
        <v>1019</v>
      </c>
      <c r="O6094" s="5">
        <f>Sheet__29[[#This Row],[Venda]]*(1-Sheet__29[[#This Row],[Desc]]/100)</f>
        <v>917.1</v>
      </c>
      <c r="P6094"/>
    </row>
    <row r="6095" spans="1:16" x14ac:dyDescent="0.25">
      <c r="A6095">
        <v>106093</v>
      </c>
      <c r="B6095" s="1">
        <v>46204</v>
      </c>
      <c r="C6095" t="s">
        <v>805</v>
      </c>
      <c r="D6095" t="s">
        <v>1168</v>
      </c>
      <c r="E6095">
        <v>4</v>
      </c>
      <c r="F6095" s="4">
        <v>1995</v>
      </c>
      <c r="G6095">
        <v>0</v>
      </c>
      <c r="H6095" t="s">
        <v>1020</v>
      </c>
      <c r="I6095" s="2" t="str">
        <f>VLOOKUP(Sheet__29[[#This Row],[Filial]],Filiais!A:B,2,FALSE)</f>
        <v>Sorocaba</v>
      </c>
      <c r="J6095" s="2" t="str">
        <f>VLOOKUP(Sheet__29[[#This Row],[Cidade]],'Clientes'!C:D,2,FALSE)</f>
        <v>SP</v>
      </c>
      <c r="K6095" s="2" t="str">
        <f>VLOOKUP(Sheet__29[[#This Row],[Produto]],Produtos!B:C,2,FALSE)</f>
        <v>Rede</v>
      </c>
      <c r="L6095" s="2" t="str">
        <f>VLOOKUP(Sheet__29[[#This Row],[Produto]],Produtos!B:D,3,FALSE)</f>
        <v>Kingston Brasil</v>
      </c>
      <c r="M6095" s="2">
        <f>VLOOKUP(Sheet__29[[#This Row],[Produto]],Estoque!A:B,2,FALSE)</f>
        <v>89</v>
      </c>
      <c r="N6095" s="5">
        <f>Sheet__29[[#This Row],[Qtd]]*Sheet__29[[#This Row],[Valor]]</f>
        <v>7980</v>
      </c>
      <c r="O6095" s="5">
        <f>Sheet__29[[#This Row],[Venda]]*(1-Sheet__29[[#This Row],[Desc]]/100)</f>
        <v>7980</v>
      </c>
      <c r="P6095"/>
    </row>
    <row r="6096" spans="1:16" x14ac:dyDescent="0.25">
      <c r="A6096">
        <v>106094</v>
      </c>
      <c r="B6096" s="1">
        <v>46204</v>
      </c>
      <c r="C6096" t="s">
        <v>1000</v>
      </c>
      <c r="D6096" t="s">
        <v>1176</v>
      </c>
      <c r="E6096">
        <v>2</v>
      </c>
      <c r="F6096" s="4">
        <v>3138</v>
      </c>
      <c r="G6096">
        <v>0</v>
      </c>
      <c r="H6096" t="s">
        <v>1021</v>
      </c>
      <c r="I6096" s="2" t="str">
        <f>VLOOKUP(Sheet__29[[#This Row],[Filial]],Filiais!A:B,2,FALSE)</f>
        <v>Jundiaí</v>
      </c>
      <c r="J6096" s="2" t="str">
        <f>VLOOKUP(Sheet__29[[#This Row],[Cidade]],'Clientes'!C:D,2,FALSE)</f>
        <v>SP</v>
      </c>
      <c r="K6096" s="2" t="str">
        <f>VLOOKUP(Sheet__29[[#This Row],[Produto]],Produtos!B:C,2,FALSE)</f>
        <v>Rede</v>
      </c>
      <c r="L6096" s="2" t="str">
        <f>VLOOKUP(Sheet__29[[#This Row],[Produto]],Produtos!B:D,3,FALSE)</f>
        <v>LG Brasil</v>
      </c>
      <c r="M6096" s="2">
        <f>VLOOKUP(Sheet__29[[#This Row],[Produto]],Estoque!A:B,2,FALSE)</f>
        <v>75</v>
      </c>
      <c r="N6096" s="5">
        <f>Sheet__29[[#This Row],[Qtd]]*Sheet__29[[#This Row],[Valor]]</f>
        <v>6276</v>
      </c>
      <c r="O6096" s="5">
        <f>Sheet__29[[#This Row],[Venda]]*(1-Sheet__29[[#This Row],[Desc]]/100)</f>
        <v>6276</v>
      </c>
      <c r="P6096"/>
    </row>
    <row r="6097" spans="1:16" x14ac:dyDescent="0.25">
      <c r="A6097">
        <v>106095</v>
      </c>
      <c r="B6097" s="1">
        <v>46204</v>
      </c>
      <c r="C6097" t="s">
        <v>538</v>
      </c>
      <c r="D6097" t="s">
        <v>1117</v>
      </c>
      <c r="E6097">
        <v>3</v>
      </c>
      <c r="F6097" s="4">
        <v>1934</v>
      </c>
      <c r="G6097">
        <v>10</v>
      </c>
      <c r="H6097" t="s">
        <v>1017</v>
      </c>
      <c r="I6097" s="2" t="str">
        <f>VLOOKUP(Sheet__29[[#This Row],[Filial]],Filiais!A:B,2,FALSE)</f>
        <v>Campinas</v>
      </c>
      <c r="J6097" s="2" t="str">
        <f>VLOOKUP(Sheet__29[[#This Row],[Cidade]],'Clientes'!C:D,2,FALSE)</f>
        <v>SP</v>
      </c>
      <c r="K6097" s="2" t="str">
        <f>VLOOKUP(Sheet__29[[#This Row],[Produto]],Produtos!B:C,2,FALSE)</f>
        <v>Armazenamento</v>
      </c>
      <c r="L6097" s="2" t="str">
        <f>VLOOKUP(Sheet__29[[#This Row],[Produto]],Produtos!B:D,3,FALSE)</f>
        <v>LG Brasil</v>
      </c>
      <c r="M6097" s="2">
        <f>VLOOKUP(Sheet__29[[#This Row],[Produto]],Estoque!A:B,2,FALSE)</f>
        <v>221</v>
      </c>
      <c r="N6097" s="5">
        <f>Sheet__29[[#This Row],[Qtd]]*Sheet__29[[#This Row],[Valor]]</f>
        <v>5802</v>
      </c>
      <c r="O6097" s="5">
        <f>Sheet__29[[#This Row],[Venda]]*(1-Sheet__29[[#This Row],[Desc]]/100)</f>
        <v>5221.8</v>
      </c>
      <c r="P6097"/>
    </row>
    <row r="6098" spans="1:16" x14ac:dyDescent="0.25">
      <c r="A6098">
        <v>106096</v>
      </c>
      <c r="B6098" s="1">
        <v>46204</v>
      </c>
      <c r="C6098" t="s">
        <v>816</v>
      </c>
      <c r="D6098" t="s">
        <v>1127</v>
      </c>
      <c r="E6098">
        <v>2</v>
      </c>
      <c r="F6098" s="4">
        <v>199</v>
      </c>
      <c r="G6098">
        <v>0</v>
      </c>
      <c r="H6098" t="s">
        <v>1022</v>
      </c>
      <c r="I6098" s="2" t="str">
        <f>VLOOKUP(Sheet__29[[#This Row],[Filial]],Filiais!A:B,2,FALSE)</f>
        <v>Santos</v>
      </c>
      <c r="J6098" s="2" t="str">
        <f>VLOOKUP(Sheet__29[[#This Row],[Cidade]],'Clientes'!C:D,2,FALSE)</f>
        <v>SP</v>
      </c>
      <c r="K6098" s="2" t="str">
        <f>VLOOKUP(Sheet__29[[#This Row],[Produto]],Produtos!B:C,2,FALSE)</f>
        <v>Periférico</v>
      </c>
      <c r="L6098" s="2" t="str">
        <f>VLOOKUP(Sheet__29[[#This Row],[Produto]],Produtos!B:D,3,FALSE)</f>
        <v>Dell Brasil</v>
      </c>
      <c r="M6098" s="2">
        <f>VLOOKUP(Sheet__29[[#This Row],[Produto]],Estoque!A:B,2,FALSE)</f>
        <v>210</v>
      </c>
      <c r="N6098" s="5">
        <f>Sheet__29[[#This Row],[Qtd]]*Sheet__29[[#This Row],[Valor]]</f>
        <v>398</v>
      </c>
      <c r="O6098" s="5">
        <f>Sheet__29[[#This Row],[Venda]]*(1-Sheet__29[[#This Row],[Desc]]/100)</f>
        <v>398</v>
      </c>
      <c r="P6098"/>
    </row>
    <row r="6099" spans="1:16" x14ac:dyDescent="0.25">
      <c r="A6099">
        <v>106097</v>
      </c>
      <c r="B6099" s="1">
        <v>46204</v>
      </c>
      <c r="C6099" t="s">
        <v>255</v>
      </c>
      <c r="D6099" t="s">
        <v>1098</v>
      </c>
      <c r="E6099">
        <v>4</v>
      </c>
      <c r="F6099" s="4">
        <v>1821</v>
      </c>
      <c r="G6099">
        <v>0</v>
      </c>
      <c r="H6099" t="s">
        <v>1021</v>
      </c>
      <c r="I6099" s="2" t="str">
        <f>VLOOKUP(Sheet__29[[#This Row],[Filial]],Filiais!A:B,2,FALSE)</f>
        <v>Jundiaí</v>
      </c>
      <c r="J6099" s="2" t="str">
        <f>VLOOKUP(Sheet__29[[#This Row],[Cidade]],'Clientes'!C:D,2,FALSE)</f>
        <v>SP</v>
      </c>
      <c r="K6099" s="2" t="str">
        <f>VLOOKUP(Sheet__29[[#This Row],[Produto]],Produtos!B:C,2,FALSE)</f>
        <v>Periférico</v>
      </c>
      <c r="L6099" s="2" t="str">
        <f>VLOOKUP(Sheet__29[[#This Row],[Produto]],Produtos!B:D,3,FALSE)</f>
        <v>LG Brasil</v>
      </c>
      <c r="M6099" s="2">
        <f>VLOOKUP(Sheet__29[[#This Row],[Produto]],Estoque!A:B,2,FALSE)</f>
        <v>96</v>
      </c>
      <c r="N6099" s="5">
        <f>Sheet__29[[#This Row],[Qtd]]*Sheet__29[[#This Row],[Valor]]</f>
        <v>7284</v>
      </c>
      <c r="O6099" s="5">
        <f>Sheet__29[[#This Row],[Venda]]*(1-Sheet__29[[#This Row],[Desc]]/100)</f>
        <v>7284</v>
      </c>
      <c r="P6099"/>
    </row>
    <row r="6100" spans="1:16" x14ac:dyDescent="0.25">
      <c r="A6100">
        <v>106098</v>
      </c>
      <c r="B6100" s="1">
        <v>46204</v>
      </c>
      <c r="C6100" t="s">
        <v>515</v>
      </c>
      <c r="D6100" t="s">
        <v>1064</v>
      </c>
      <c r="E6100">
        <v>3</v>
      </c>
      <c r="F6100" s="4">
        <v>3234</v>
      </c>
      <c r="G6100">
        <v>10</v>
      </c>
      <c r="H6100" t="s">
        <v>1021</v>
      </c>
      <c r="I6100" s="2" t="str">
        <f>VLOOKUP(Sheet__29[[#This Row],[Filial]],Filiais!A:B,2,FALSE)</f>
        <v>Jundiaí</v>
      </c>
      <c r="J6100" s="2" t="str">
        <f>VLOOKUP(Sheet__29[[#This Row],[Cidade]],'Clientes'!C:D,2,FALSE)</f>
        <v>SP</v>
      </c>
      <c r="K6100" s="2" t="str">
        <f>VLOOKUP(Sheet__29[[#This Row],[Produto]],Produtos!B:C,2,FALSE)</f>
        <v>Notebook</v>
      </c>
      <c r="L6100" s="2" t="str">
        <f>VLOOKUP(Sheet__29[[#This Row],[Produto]],Produtos!B:D,3,FALSE)</f>
        <v>Kingston Brasil</v>
      </c>
      <c r="M6100" s="2">
        <f>VLOOKUP(Sheet__29[[#This Row],[Produto]],Estoque!A:B,2,FALSE)</f>
        <v>257</v>
      </c>
      <c r="N6100" s="5">
        <f>Sheet__29[[#This Row],[Qtd]]*Sheet__29[[#This Row],[Valor]]</f>
        <v>9702</v>
      </c>
      <c r="O6100" s="5">
        <f>Sheet__29[[#This Row],[Venda]]*(1-Sheet__29[[#This Row],[Desc]]/100)</f>
        <v>8731.8000000000011</v>
      </c>
      <c r="P6100"/>
    </row>
    <row r="6101" spans="1:16" x14ac:dyDescent="0.25">
      <c r="A6101">
        <v>106099</v>
      </c>
      <c r="B6101" s="1">
        <v>46204</v>
      </c>
      <c r="C6101" t="s">
        <v>880</v>
      </c>
      <c r="D6101" t="s">
        <v>1051</v>
      </c>
      <c r="E6101">
        <v>4</v>
      </c>
      <c r="F6101" s="4">
        <v>4446</v>
      </c>
      <c r="G6101">
        <v>0</v>
      </c>
      <c r="H6101" t="s">
        <v>1025</v>
      </c>
      <c r="I6101" s="2" t="str">
        <f>VLOOKUP(Sheet__29[[#This Row],[Filial]],Filiais!A:B,2,FALSE)</f>
        <v>São José dos Campos</v>
      </c>
      <c r="J6101" s="2" t="str">
        <f>VLOOKUP(Sheet__29[[#This Row],[Cidade]],'Clientes'!C:D,2,FALSE)</f>
        <v>SP</v>
      </c>
      <c r="K6101" s="2" t="str">
        <f>VLOOKUP(Sheet__29[[#This Row],[Produto]],Produtos!B:C,2,FALSE)</f>
        <v>Rede</v>
      </c>
      <c r="L6101" s="2" t="str">
        <f>VLOOKUP(Sheet__29[[#This Row],[Produto]],Produtos!B:D,3,FALSE)</f>
        <v>Logitech Brasil</v>
      </c>
      <c r="M6101" s="2">
        <f>VLOOKUP(Sheet__29[[#This Row],[Produto]],Estoque!A:B,2,FALSE)</f>
        <v>187</v>
      </c>
      <c r="N6101" s="5">
        <f>Sheet__29[[#This Row],[Qtd]]*Sheet__29[[#This Row],[Valor]]</f>
        <v>17784</v>
      </c>
      <c r="O6101" s="5">
        <f>Sheet__29[[#This Row],[Venda]]*(1-Sheet__29[[#This Row],[Desc]]/100)</f>
        <v>17784</v>
      </c>
      <c r="P6101"/>
    </row>
    <row r="6102" spans="1:16" x14ac:dyDescent="0.25">
      <c r="A6102">
        <v>106100</v>
      </c>
      <c r="B6102" s="1">
        <v>46204</v>
      </c>
      <c r="C6102" t="s">
        <v>213</v>
      </c>
      <c r="D6102" t="s">
        <v>1091</v>
      </c>
      <c r="E6102">
        <v>1</v>
      </c>
      <c r="F6102" s="4">
        <v>1668</v>
      </c>
      <c r="G6102">
        <v>5</v>
      </c>
      <c r="H6102" t="s">
        <v>1021</v>
      </c>
      <c r="I6102" s="2" t="str">
        <f>VLOOKUP(Sheet__29[[#This Row],[Filial]],Filiais!A:B,2,FALSE)</f>
        <v>Jundiaí</v>
      </c>
      <c r="J6102" s="2" t="str">
        <f>VLOOKUP(Sheet__29[[#This Row],[Cidade]],'Clientes'!C:D,2,FALSE)</f>
        <v>SP</v>
      </c>
      <c r="K6102" s="2" t="str">
        <f>VLOOKUP(Sheet__29[[#This Row],[Produto]],Produtos!B:C,2,FALSE)</f>
        <v>Rede</v>
      </c>
      <c r="L6102" s="2" t="str">
        <f>VLOOKUP(Sheet__29[[#This Row],[Produto]],Produtos!B:D,3,FALSE)</f>
        <v>Lenovo Brasil</v>
      </c>
      <c r="M6102" s="2">
        <f>VLOOKUP(Sheet__29[[#This Row],[Produto]],Estoque!A:B,2,FALSE)</f>
        <v>131</v>
      </c>
      <c r="N6102" s="5">
        <f>Sheet__29[[#This Row],[Qtd]]*Sheet__29[[#This Row],[Valor]]</f>
        <v>1668</v>
      </c>
      <c r="O6102" s="5">
        <f>Sheet__29[[#This Row],[Venda]]*(1-Sheet__29[[#This Row],[Desc]]/100)</f>
        <v>1584.6</v>
      </c>
      <c r="P6102"/>
    </row>
    <row r="6103" spans="1:16" x14ac:dyDescent="0.25">
      <c r="A6103">
        <v>106101</v>
      </c>
      <c r="B6103" s="1">
        <v>46204</v>
      </c>
      <c r="C6103" t="s">
        <v>105</v>
      </c>
      <c r="D6103" t="s">
        <v>1040</v>
      </c>
      <c r="E6103">
        <v>1</v>
      </c>
      <c r="F6103" s="4">
        <v>3931</v>
      </c>
      <c r="G6103">
        <v>0</v>
      </c>
      <c r="H6103" t="s">
        <v>1019</v>
      </c>
      <c r="I6103" s="2" t="str">
        <f>VLOOKUP(Sheet__29[[#This Row],[Filial]],Filiais!A:B,2,FALSE)</f>
        <v>Osasco</v>
      </c>
      <c r="J6103" s="2" t="str">
        <f>VLOOKUP(Sheet__29[[#This Row],[Cidade]],'Clientes'!C:D,2,FALSE)</f>
        <v>SP</v>
      </c>
      <c r="K6103" s="2" t="str">
        <f>VLOOKUP(Sheet__29[[#This Row],[Produto]],Produtos!B:C,2,FALSE)</f>
        <v>Periférico</v>
      </c>
      <c r="L6103" s="2" t="str">
        <f>VLOOKUP(Sheet__29[[#This Row],[Produto]],Produtos!B:D,3,FALSE)</f>
        <v>Logitech Brasil</v>
      </c>
      <c r="M6103" s="2">
        <f>VLOOKUP(Sheet__29[[#This Row],[Produto]],Estoque!A:B,2,FALSE)</f>
        <v>11</v>
      </c>
      <c r="N6103" s="5">
        <f>Sheet__29[[#This Row],[Qtd]]*Sheet__29[[#This Row],[Valor]]</f>
        <v>3931</v>
      </c>
      <c r="O6103" s="5">
        <f>Sheet__29[[#This Row],[Venda]]*(1-Sheet__29[[#This Row],[Desc]]/100)</f>
        <v>3931</v>
      </c>
      <c r="P6103"/>
    </row>
    <row r="6104" spans="1:16" x14ac:dyDescent="0.25">
      <c r="A6104">
        <v>106102</v>
      </c>
      <c r="B6104" s="1">
        <v>46204</v>
      </c>
      <c r="C6104" t="s">
        <v>530</v>
      </c>
      <c r="D6104" t="s">
        <v>1110</v>
      </c>
      <c r="E6104">
        <v>5</v>
      </c>
      <c r="F6104" s="4">
        <v>3103</v>
      </c>
      <c r="G6104">
        <v>5</v>
      </c>
      <c r="H6104" t="s">
        <v>1024</v>
      </c>
      <c r="I6104" s="2" t="str">
        <f>VLOOKUP(Sheet__29[[#This Row],[Filial]],Filiais!A:B,2,FALSE)</f>
        <v>Ribeirão Preto</v>
      </c>
      <c r="J6104" s="2" t="str">
        <f>VLOOKUP(Sheet__29[[#This Row],[Cidade]],'Clientes'!C:D,2,FALSE)</f>
        <v>SP</v>
      </c>
      <c r="K6104" s="2" t="str">
        <f>VLOOKUP(Sheet__29[[#This Row],[Produto]],Produtos!B:C,2,FALSE)</f>
        <v>Monitor</v>
      </c>
      <c r="L6104" s="2" t="str">
        <f>VLOOKUP(Sheet__29[[#This Row],[Produto]],Produtos!B:D,3,FALSE)</f>
        <v>Logitech Brasil</v>
      </c>
      <c r="M6104" s="2">
        <f>VLOOKUP(Sheet__29[[#This Row],[Produto]],Estoque!A:B,2,FALSE)</f>
        <v>91</v>
      </c>
      <c r="N6104" s="5">
        <f>Sheet__29[[#This Row],[Qtd]]*Sheet__29[[#This Row],[Valor]]</f>
        <v>15515</v>
      </c>
      <c r="O6104" s="5">
        <f>Sheet__29[[#This Row],[Venda]]*(1-Sheet__29[[#This Row],[Desc]]/100)</f>
        <v>14739.25</v>
      </c>
      <c r="P6104"/>
    </row>
    <row r="6105" spans="1:16" x14ac:dyDescent="0.25">
      <c r="A6105">
        <v>106103</v>
      </c>
      <c r="B6105" s="1">
        <v>46204</v>
      </c>
      <c r="C6105" t="s">
        <v>523</v>
      </c>
      <c r="D6105" t="s">
        <v>1145</v>
      </c>
      <c r="E6105">
        <v>5</v>
      </c>
      <c r="F6105" s="4">
        <v>4592</v>
      </c>
      <c r="G6105">
        <v>0</v>
      </c>
      <c r="H6105" t="s">
        <v>1023</v>
      </c>
      <c r="I6105" s="2" t="str">
        <f>VLOOKUP(Sheet__29[[#This Row],[Filial]],Filiais!A:B,2,FALSE)</f>
        <v>Bauru</v>
      </c>
      <c r="J6105" s="2" t="str">
        <f>VLOOKUP(Sheet__29[[#This Row],[Cidade]],'Clientes'!C:D,2,FALSE)</f>
        <v>SP</v>
      </c>
      <c r="K6105" s="2" t="str">
        <f>VLOOKUP(Sheet__29[[#This Row],[Produto]],Produtos!B:C,2,FALSE)</f>
        <v>Armazenamento</v>
      </c>
      <c r="L6105" s="2" t="str">
        <f>VLOOKUP(Sheet__29[[#This Row],[Produto]],Produtos!B:D,3,FALSE)</f>
        <v>Logitech Brasil</v>
      </c>
      <c r="M6105" s="2">
        <f>VLOOKUP(Sheet__29[[#This Row],[Produto]],Estoque!A:B,2,FALSE)</f>
        <v>157</v>
      </c>
      <c r="N6105" s="5">
        <f>Sheet__29[[#This Row],[Qtd]]*Sheet__29[[#This Row],[Valor]]</f>
        <v>22960</v>
      </c>
      <c r="O6105" s="5">
        <f>Sheet__29[[#This Row],[Venda]]*(1-Sheet__29[[#This Row],[Desc]]/100)</f>
        <v>22960</v>
      </c>
      <c r="P6105"/>
    </row>
    <row r="6106" spans="1:16" x14ac:dyDescent="0.25">
      <c r="A6106">
        <v>106104</v>
      </c>
      <c r="B6106" s="1">
        <v>46204</v>
      </c>
      <c r="C6106" t="s">
        <v>267</v>
      </c>
      <c r="D6106" t="s">
        <v>1038</v>
      </c>
      <c r="E6106">
        <v>1</v>
      </c>
      <c r="F6106" s="4">
        <v>3737</v>
      </c>
      <c r="G6106">
        <v>5</v>
      </c>
      <c r="H6106" t="s">
        <v>1022</v>
      </c>
      <c r="I6106" s="2" t="str">
        <f>VLOOKUP(Sheet__29[[#This Row],[Filial]],Filiais!A:B,2,FALSE)</f>
        <v>Santos</v>
      </c>
      <c r="J6106" s="2" t="str">
        <f>VLOOKUP(Sheet__29[[#This Row],[Cidade]],'Clientes'!C:D,2,FALSE)</f>
        <v>SP</v>
      </c>
      <c r="K6106" s="2" t="str">
        <f>VLOOKUP(Sheet__29[[#This Row],[Produto]],Produtos!B:C,2,FALSE)</f>
        <v>Periférico</v>
      </c>
      <c r="L6106" s="2" t="str">
        <f>VLOOKUP(Sheet__29[[#This Row],[Produto]],Produtos!B:D,3,FALSE)</f>
        <v>Dell Brasil</v>
      </c>
      <c r="M6106" s="2">
        <f>VLOOKUP(Sheet__29[[#This Row],[Produto]],Estoque!A:B,2,FALSE)</f>
        <v>65</v>
      </c>
      <c r="N6106" s="5">
        <f>Sheet__29[[#This Row],[Qtd]]*Sheet__29[[#This Row],[Valor]]</f>
        <v>3737</v>
      </c>
      <c r="O6106" s="5">
        <f>Sheet__29[[#This Row],[Venda]]*(1-Sheet__29[[#This Row],[Desc]]/100)</f>
        <v>3550.1499999999996</v>
      </c>
      <c r="P6106"/>
    </row>
    <row r="6107" spans="1:16" x14ac:dyDescent="0.25">
      <c r="A6107">
        <v>106105</v>
      </c>
      <c r="B6107" s="1">
        <v>46204</v>
      </c>
      <c r="C6107" t="s">
        <v>626</v>
      </c>
      <c r="D6107" t="s">
        <v>1173</v>
      </c>
      <c r="E6107">
        <v>2</v>
      </c>
      <c r="F6107" s="4">
        <v>2516</v>
      </c>
      <c r="G6107">
        <v>10</v>
      </c>
      <c r="H6107" t="s">
        <v>1025</v>
      </c>
      <c r="I6107" s="2" t="str">
        <f>VLOOKUP(Sheet__29[[#This Row],[Filial]],Filiais!A:B,2,FALSE)</f>
        <v>São José dos Campos</v>
      </c>
      <c r="J6107" s="2" t="str">
        <f>VLOOKUP(Sheet__29[[#This Row],[Cidade]],'Clientes'!C:D,2,FALSE)</f>
        <v>SP</v>
      </c>
      <c r="K6107" s="2" t="str">
        <f>VLOOKUP(Sheet__29[[#This Row],[Produto]],Produtos!B:C,2,FALSE)</f>
        <v>Notebook</v>
      </c>
      <c r="L6107" s="2" t="str">
        <f>VLOOKUP(Sheet__29[[#This Row],[Produto]],Produtos!B:D,3,FALSE)</f>
        <v>Logitech Brasil</v>
      </c>
      <c r="M6107" s="2">
        <f>VLOOKUP(Sheet__29[[#This Row],[Produto]],Estoque!A:B,2,FALSE)</f>
        <v>274</v>
      </c>
      <c r="N6107" s="5">
        <f>Sheet__29[[#This Row],[Qtd]]*Sheet__29[[#This Row],[Valor]]</f>
        <v>5032</v>
      </c>
      <c r="O6107" s="5">
        <f>Sheet__29[[#This Row],[Venda]]*(1-Sheet__29[[#This Row],[Desc]]/100)</f>
        <v>4528.8</v>
      </c>
      <c r="P6107"/>
    </row>
    <row r="6108" spans="1:16" x14ac:dyDescent="0.25">
      <c r="A6108">
        <v>106106</v>
      </c>
      <c r="B6108" s="1">
        <v>46204</v>
      </c>
      <c r="C6108" t="s">
        <v>709</v>
      </c>
      <c r="D6108" t="s">
        <v>1158</v>
      </c>
      <c r="E6108">
        <v>2</v>
      </c>
      <c r="F6108" s="4">
        <v>1483</v>
      </c>
      <c r="G6108">
        <v>10</v>
      </c>
      <c r="H6108" t="s">
        <v>1025</v>
      </c>
      <c r="I6108" s="2" t="str">
        <f>VLOOKUP(Sheet__29[[#This Row],[Filial]],Filiais!A:B,2,FALSE)</f>
        <v>São José dos Campos</v>
      </c>
      <c r="J6108" s="2" t="str">
        <f>VLOOKUP(Sheet__29[[#This Row],[Cidade]],'Clientes'!C:D,2,FALSE)</f>
        <v>SP</v>
      </c>
      <c r="K6108" s="2" t="str">
        <f>VLOOKUP(Sheet__29[[#This Row],[Produto]],Produtos!B:C,2,FALSE)</f>
        <v>Rede</v>
      </c>
      <c r="L6108" s="2" t="str">
        <f>VLOOKUP(Sheet__29[[#This Row],[Produto]],Produtos!B:D,3,FALSE)</f>
        <v>Dell Brasil</v>
      </c>
      <c r="M6108" s="2">
        <f>VLOOKUP(Sheet__29[[#This Row],[Produto]],Estoque!A:B,2,FALSE)</f>
        <v>137</v>
      </c>
      <c r="N6108" s="5">
        <f>Sheet__29[[#This Row],[Qtd]]*Sheet__29[[#This Row],[Valor]]</f>
        <v>2966</v>
      </c>
      <c r="O6108" s="5">
        <f>Sheet__29[[#This Row],[Venda]]*(1-Sheet__29[[#This Row],[Desc]]/100)</f>
        <v>2669.4</v>
      </c>
      <c r="P6108"/>
    </row>
    <row r="6109" spans="1:16" x14ac:dyDescent="0.25">
      <c r="A6109">
        <v>106107</v>
      </c>
      <c r="B6109" s="1">
        <v>46204</v>
      </c>
      <c r="C6109" t="s">
        <v>258</v>
      </c>
      <c r="D6109" t="s">
        <v>1100</v>
      </c>
      <c r="E6109">
        <v>5</v>
      </c>
      <c r="F6109" s="4">
        <v>4115</v>
      </c>
      <c r="G6109">
        <v>0</v>
      </c>
      <c r="H6109" t="s">
        <v>1021</v>
      </c>
      <c r="I6109" s="2" t="str">
        <f>VLOOKUP(Sheet__29[[#This Row],[Filial]],Filiais!A:B,2,FALSE)</f>
        <v>Jundiaí</v>
      </c>
      <c r="J6109" s="2" t="str">
        <f>VLOOKUP(Sheet__29[[#This Row],[Cidade]],'Clientes'!C:D,2,FALSE)</f>
        <v>SP</v>
      </c>
      <c r="K6109" s="2" t="str">
        <f>VLOOKUP(Sheet__29[[#This Row],[Produto]],Produtos!B:C,2,FALSE)</f>
        <v>Rede</v>
      </c>
      <c r="L6109" s="2" t="str">
        <f>VLOOKUP(Sheet__29[[#This Row],[Produto]],Produtos!B:D,3,FALSE)</f>
        <v>Logitech Brasil</v>
      </c>
      <c r="M6109" s="2">
        <f>VLOOKUP(Sheet__29[[#This Row],[Produto]],Estoque!A:B,2,FALSE)</f>
        <v>10</v>
      </c>
      <c r="N6109" s="5">
        <f>Sheet__29[[#This Row],[Qtd]]*Sheet__29[[#This Row],[Valor]]</f>
        <v>20575</v>
      </c>
      <c r="O6109" s="5">
        <f>Sheet__29[[#This Row],[Venda]]*(1-Sheet__29[[#This Row],[Desc]]/100)</f>
        <v>20575</v>
      </c>
      <c r="P6109"/>
    </row>
    <row r="6110" spans="1:16" x14ac:dyDescent="0.25">
      <c r="A6110">
        <v>106108</v>
      </c>
      <c r="B6110" s="1">
        <v>46204</v>
      </c>
      <c r="C6110" t="s">
        <v>51</v>
      </c>
      <c r="D6110" t="s">
        <v>1095</v>
      </c>
      <c r="E6110">
        <v>4</v>
      </c>
      <c r="F6110" s="4">
        <v>3671</v>
      </c>
      <c r="G6110">
        <v>5</v>
      </c>
      <c r="H6110" t="s">
        <v>1021</v>
      </c>
      <c r="I6110" s="2" t="str">
        <f>VLOOKUP(Sheet__29[[#This Row],[Filial]],Filiais!A:B,2,FALSE)</f>
        <v>Jundiaí</v>
      </c>
      <c r="J6110" s="2" t="str">
        <f>VLOOKUP(Sheet__29[[#This Row],[Cidade]],'Clientes'!C:D,2,FALSE)</f>
        <v>SP</v>
      </c>
      <c r="K6110" s="2" t="str">
        <f>VLOOKUP(Sheet__29[[#This Row],[Produto]],Produtos!B:C,2,FALSE)</f>
        <v>Notebook</v>
      </c>
      <c r="L6110" s="2" t="str">
        <f>VLOOKUP(Sheet__29[[#This Row],[Produto]],Produtos!B:D,3,FALSE)</f>
        <v>Lenovo Brasil</v>
      </c>
      <c r="M6110" s="2">
        <f>VLOOKUP(Sheet__29[[#This Row],[Produto]],Estoque!A:B,2,FALSE)</f>
        <v>84</v>
      </c>
      <c r="N6110" s="5">
        <f>Sheet__29[[#This Row],[Qtd]]*Sheet__29[[#This Row],[Valor]]</f>
        <v>14684</v>
      </c>
      <c r="O6110" s="5">
        <f>Sheet__29[[#This Row],[Venda]]*(1-Sheet__29[[#This Row],[Desc]]/100)</f>
        <v>13949.8</v>
      </c>
      <c r="P6110"/>
    </row>
    <row r="6111" spans="1:16" x14ac:dyDescent="0.25">
      <c r="A6111">
        <v>106109</v>
      </c>
      <c r="B6111" s="1">
        <v>46204</v>
      </c>
      <c r="C6111" t="s">
        <v>81</v>
      </c>
      <c r="D6111" t="s">
        <v>1161</v>
      </c>
      <c r="E6111">
        <v>5</v>
      </c>
      <c r="F6111" s="4">
        <v>3188</v>
      </c>
      <c r="G6111">
        <v>10</v>
      </c>
      <c r="H6111" t="s">
        <v>1023</v>
      </c>
      <c r="I6111" s="2" t="str">
        <f>VLOOKUP(Sheet__29[[#This Row],[Filial]],Filiais!A:B,2,FALSE)</f>
        <v>Bauru</v>
      </c>
      <c r="J6111" s="2" t="str">
        <f>VLOOKUP(Sheet__29[[#This Row],[Cidade]],'Clientes'!C:D,2,FALSE)</f>
        <v>SP</v>
      </c>
      <c r="K6111" s="2" t="str">
        <f>VLOOKUP(Sheet__29[[#This Row],[Produto]],Produtos!B:C,2,FALSE)</f>
        <v>Rede</v>
      </c>
      <c r="L6111" s="2" t="str">
        <f>VLOOKUP(Sheet__29[[#This Row],[Produto]],Produtos!B:D,3,FALSE)</f>
        <v>Dell Brasil</v>
      </c>
      <c r="M6111" s="2">
        <f>VLOOKUP(Sheet__29[[#This Row],[Produto]],Estoque!A:B,2,FALSE)</f>
        <v>211</v>
      </c>
      <c r="N6111" s="5">
        <f>Sheet__29[[#This Row],[Qtd]]*Sheet__29[[#This Row],[Valor]]</f>
        <v>15940</v>
      </c>
      <c r="O6111" s="5">
        <f>Sheet__29[[#This Row],[Venda]]*(1-Sheet__29[[#This Row],[Desc]]/100)</f>
        <v>14346</v>
      </c>
      <c r="P6111"/>
    </row>
    <row r="6112" spans="1:16" x14ac:dyDescent="0.25">
      <c r="A6112">
        <v>106110</v>
      </c>
      <c r="B6112" s="1">
        <v>46204</v>
      </c>
      <c r="C6112" t="s">
        <v>698</v>
      </c>
      <c r="D6112" t="s">
        <v>1128</v>
      </c>
      <c r="E6112">
        <v>2</v>
      </c>
      <c r="F6112" s="4">
        <v>517</v>
      </c>
      <c r="G6112">
        <v>5</v>
      </c>
      <c r="H6112" t="s">
        <v>1019</v>
      </c>
      <c r="I6112" s="2" t="str">
        <f>VLOOKUP(Sheet__29[[#This Row],[Filial]],Filiais!A:B,2,FALSE)</f>
        <v>Osasco</v>
      </c>
      <c r="J6112" s="2" t="str">
        <f>VLOOKUP(Sheet__29[[#This Row],[Cidade]],'Clientes'!C:D,2,FALSE)</f>
        <v>SP</v>
      </c>
      <c r="K6112" s="2" t="str">
        <f>VLOOKUP(Sheet__29[[#This Row],[Produto]],Produtos!B:C,2,FALSE)</f>
        <v>Rede</v>
      </c>
      <c r="L6112" s="2" t="str">
        <f>VLOOKUP(Sheet__29[[#This Row],[Produto]],Produtos!B:D,3,FALSE)</f>
        <v>Logitech Brasil</v>
      </c>
      <c r="M6112" s="2">
        <f>VLOOKUP(Sheet__29[[#This Row],[Produto]],Estoque!A:B,2,FALSE)</f>
        <v>146</v>
      </c>
      <c r="N6112" s="5">
        <f>Sheet__29[[#This Row],[Qtd]]*Sheet__29[[#This Row],[Valor]]</f>
        <v>1034</v>
      </c>
      <c r="O6112" s="5">
        <f>Sheet__29[[#This Row],[Venda]]*(1-Sheet__29[[#This Row],[Desc]]/100)</f>
        <v>982.3</v>
      </c>
      <c r="P6112"/>
    </row>
    <row r="6113" spans="1:16" x14ac:dyDescent="0.25">
      <c r="A6113">
        <v>106111</v>
      </c>
      <c r="B6113" s="1">
        <v>46204</v>
      </c>
      <c r="C6113" t="s">
        <v>22</v>
      </c>
      <c r="D6113" t="s">
        <v>1157</v>
      </c>
      <c r="E6113">
        <v>2</v>
      </c>
      <c r="F6113" s="4">
        <v>1383</v>
      </c>
      <c r="G6113">
        <v>10</v>
      </c>
      <c r="H6113" t="s">
        <v>1019</v>
      </c>
      <c r="I6113" s="2" t="str">
        <f>VLOOKUP(Sheet__29[[#This Row],[Filial]],Filiais!A:B,2,FALSE)</f>
        <v>Osasco</v>
      </c>
      <c r="J6113" s="2" t="str">
        <f>VLOOKUP(Sheet__29[[#This Row],[Cidade]],'Clientes'!C:D,2,FALSE)</f>
        <v>SP</v>
      </c>
      <c r="K6113" s="2" t="str">
        <f>VLOOKUP(Sheet__29[[#This Row],[Produto]],Produtos!B:C,2,FALSE)</f>
        <v>Rede</v>
      </c>
      <c r="L6113" s="2" t="str">
        <f>VLOOKUP(Sheet__29[[#This Row],[Produto]],Produtos!B:D,3,FALSE)</f>
        <v>LG Brasil</v>
      </c>
      <c r="M6113" s="2">
        <f>VLOOKUP(Sheet__29[[#This Row],[Produto]],Estoque!A:B,2,FALSE)</f>
        <v>118</v>
      </c>
      <c r="N6113" s="5">
        <f>Sheet__29[[#This Row],[Qtd]]*Sheet__29[[#This Row],[Valor]]</f>
        <v>2766</v>
      </c>
      <c r="O6113" s="5">
        <f>Sheet__29[[#This Row],[Venda]]*(1-Sheet__29[[#This Row],[Desc]]/100)</f>
        <v>2489.4</v>
      </c>
      <c r="P6113"/>
    </row>
    <row r="6114" spans="1:16" x14ac:dyDescent="0.25">
      <c r="A6114">
        <v>106112</v>
      </c>
      <c r="B6114" s="1">
        <v>46204</v>
      </c>
      <c r="C6114" t="s">
        <v>182</v>
      </c>
      <c r="D6114" t="s">
        <v>1144</v>
      </c>
      <c r="E6114">
        <v>2</v>
      </c>
      <c r="F6114" s="4">
        <v>4646</v>
      </c>
      <c r="G6114">
        <v>10</v>
      </c>
      <c r="H6114" t="s">
        <v>1017</v>
      </c>
      <c r="I6114" s="2" t="str">
        <f>VLOOKUP(Sheet__29[[#This Row],[Filial]],Filiais!A:B,2,FALSE)</f>
        <v>Campinas</v>
      </c>
      <c r="J6114" s="2" t="str">
        <f>VLOOKUP(Sheet__29[[#This Row],[Cidade]],'Clientes'!C:D,2,FALSE)</f>
        <v>SP</v>
      </c>
      <c r="K6114" s="2" t="str">
        <f>VLOOKUP(Sheet__29[[#This Row],[Produto]],Produtos!B:C,2,FALSE)</f>
        <v>Monitor</v>
      </c>
      <c r="L6114" s="2" t="str">
        <f>VLOOKUP(Sheet__29[[#This Row],[Produto]],Produtos!B:D,3,FALSE)</f>
        <v>LG Brasil</v>
      </c>
      <c r="M6114" s="2">
        <f>VLOOKUP(Sheet__29[[#This Row],[Produto]],Estoque!A:B,2,FALSE)</f>
        <v>91</v>
      </c>
      <c r="N6114" s="5">
        <f>Sheet__29[[#This Row],[Qtd]]*Sheet__29[[#This Row],[Valor]]</f>
        <v>9292</v>
      </c>
      <c r="O6114" s="5">
        <f>Sheet__29[[#This Row],[Venda]]*(1-Sheet__29[[#This Row],[Desc]]/100)</f>
        <v>8362.8000000000011</v>
      </c>
      <c r="P6114"/>
    </row>
    <row r="6115" spans="1:16" x14ac:dyDescent="0.25">
      <c r="A6115">
        <v>106113</v>
      </c>
      <c r="B6115" s="1">
        <v>46204</v>
      </c>
      <c r="C6115" t="s">
        <v>614</v>
      </c>
      <c r="D6115" t="s">
        <v>1056</v>
      </c>
      <c r="E6115">
        <v>5</v>
      </c>
      <c r="F6115" s="4">
        <v>201</v>
      </c>
      <c r="G6115">
        <v>10</v>
      </c>
      <c r="H6115" t="s">
        <v>1017</v>
      </c>
      <c r="I6115" s="2" t="str">
        <f>VLOOKUP(Sheet__29[[#This Row],[Filial]],Filiais!A:B,2,FALSE)</f>
        <v>Campinas</v>
      </c>
      <c r="J6115" s="2" t="str">
        <f>VLOOKUP(Sheet__29[[#This Row],[Cidade]],'Clientes'!C:D,2,FALSE)</f>
        <v>SP</v>
      </c>
      <c r="K6115" s="2" t="str">
        <f>VLOOKUP(Sheet__29[[#This Row],[Produto]],Produtos!B:C,2,FALSE)</f>
        <v>Notebook</v>
      </c>
      <c r="L6115" s="2" t="str">
        <f>VLOOKUP(Sheet__29[[#This Row],[Produto]],Produtos!B:D,3,FALSE)</f>
        <v>Kingston Brasil</v>
      </c>
      <c r="M6115" s="2">
        <f>VLOOKUP(Sheet__29[[#This Row],[Produto]],Estoque!A:B,2,FALSE)</f>
        <v>231</v>
      </c>
      <c r="N6115" s="5">
        <f>Sheet__29[[#This Row],[Qtd]]*Sheet__29[[#This Row],[Valor]]</f>
        <v>1005</v>
      </c>
      <c r="O6115" s="5">
        <f>Sheet__29[[#This Row],[Venda]]*(1-Sheet__29[[#This Row],[Desc]]/100)</f>
        <v>904.5</v>
      </c>
      <c r="P6115"/>
    </row>
    <row r="6116" spans="1:16" x14ac:dyDescent="0.25">
      <c r="A6116">
        <v>106114</v>
      </c>
      <c r="B6116" s="1">
        <v>46204</v>
      </c>
      <c r="C6116" t="s">
        <v>295</v>
      </c>
      <c r="D6116" t="s">
        <v>1062</v>
      </c>
      <c r="E6116">
        <v>4</v>
      </c>
      <c r="F6116" s="4">
        <v>92</v>
      </c>
      <c r="G6116">
        <v>5</v>
      </c>
      <c r="H6116" t="s">
        <v>1019</v>
      </c>
      <c r="I6116" s="2" t="str">
        <f>VLOOKUP(Sheet__29[[#This Row],[Filial]],Filiais!A:B,2,FALSE)</f>
        <v>Osasco</v>
      </c>
      <c r="J6116" s="2" t="str">
        <f>VLOOKUP(Sheet__29[[#This Row],[Cidade]],'Clientes'!C:D,2,FALSE)</f>
        <v>SP</v>
      </c>
      <c r="K6116" s="2" t="str">
        <f>VLOOKUP(Sheet__29[[#This Row],[Produto]],Produtos!B:C,2,FALSE)</f>
        <v>Rede</v>
      </c>
      <c r="L6116" s="2" t="str">
        <f>VLOOKUP(Sheet__29[[#This Row],[Produto]],Produtos!B:D,3,FALSE)</f>
        <v>Lenovo Brasil</v>
      </c>
      <c r="M6116" s="2">
        <f>VLOOKUP(Sheet__29[[#This Row],[Produto]],Estoque!A:B,2,FALSE)</f>
        <v>178</v>
      </c>
      <c r="N6116" s="5">
        <f>Sheet__29[[#This Row],[Qtd]]*Sheet__29[[#This Row],[Valor]]</f>
        <v>368</v>
      </c>
      <c r="O6116" s="5">
        <f>Sheet__29[[#This Row],[Venda]]*(1-Sheet__29[[#This Row],[Desc]]/100)</f>
        <v>349.59999999999997</v>
      </c>
      <c r="P6116"/>
    </row>
    <row r="6117" spans="1:16" x14ac:dyDescent="0.25">
      <c r="A6117">
        <v>106115</v>
      </c>
      <c r="B6117" s="1">
        <v>46204</v>
      </c>
      <c r="C6117" t="s">
        <v>498</v>
      </c>
      <c r="D6117" t="s">
        <v>1100</v>
      </c>
      <c r="E6117">
        <v>1</v>
      </c>
      <c r="F6117" s="4">
        <v>644</v>
      </c>
      <c r="G6117">
        <v>10</v>
      </c>
      <c r="H6117" t="s">
        <v>1024</v>
      </c>
      <c r="I6117" s="2" t="str">
        <f>VLOOKUP(Sheet__29[[#This Row],[Filial]],Filiais!A:B,2,FALSE)</f>
        <v>Ribeirão Preto</v>
      </c>
      <c r="J6117" s="2" t="str">
        <f>VLOOKUP(Sheet__29[[#This Row],[Cidade]],'Clientes'!C:D,2,FALSE)</f>
        <v>SP</v>
      </c>
      <c r="K6117" s="2" t="str">
        <f>VLOOKUP(Sheet__29[[#This Row],[Produto]],Produtos!B:C,2,FALSE)</f>
        <v>Rede</v>
      </c>
      <c r="L6117" s="2" t="str">
        <f>VLOOKUP(Sheet__29[[#This Row],[Produto]],Produtos!B:D,3,FALSE)</f>
        <v>Logitech Brasil</v>
      </c>
      <c r="M6117" s="2">
        <f>VLOOKUP(Sheet__29[[#This Row],[Produto]],Estoque!A:B,2,FALSE)</f>
        <v>10</v>
      </c>
      <c r="N6117" s="5">
        <f>Sheet__29[[#This Row],[Qtd]]*Sheet__29[[#This Row],[Valor]]</f>
        <v>644</v>
      </c>
      <c r="O6117" s="5">
        <f>Sheet__29[[#This Row],[Venda]]*(1-Sheet__29[[#This Row],[Desc]]/100)</f>
        <v>579.6</v>
      </c>
      <c r="P6117"/>
    </row>
    <row r="6118" spans="1:16" x14ac:dyDescent="0.25">
      <c r="A6118">
        <v>106116</v>
      </c>
      <c r="B6118" s="1">
        <v>46204</v>
      </c>
      <c r="C6118" t="s">
        <v>948</v>
      </c>
      <c r="D6118" t="s">
        <v>1128</v>
      </c>
      <c r="E6118">
        <v>2</v>
      </c>
      <c r="F6118" s="4">
        <v>267</v>
      </c>
      <c r="G6118">
        <v>10</v>
      </c>
      <c r="H6118" t="s">
        <v>1021</v>
      </c>
      <c r="I6118" s="2" t="str">
        <f>VLOOKUP(Sheet__29[[#This Row],[Filial]],Filiais!A:B,2,FALSE)</f>
        <v>Jundiaí</v>
      </c>
      <c r="J6118" s="2" t="str">
        <f>VLOOKUP(Sheet__29[[#This Row],[Cidade]],'Clientes'!C:D,2,FALSE)</f>
        <v>SP</v>
      </c>
      <c r="K6118" s="2" t="str">
        <f>VLOOKUP(Sheet__29[[#This Row],[Produto]],Produtos!B:C,2,FALSE)</f>
        <v>Rede</v>
      </c>
      <c r="L6118" s="2" t="str">
        <f>VLOOKUP(Sheet__29[[#This Row],[Produto]],Produtos!B:D,3,FALSE)</f>
        <v>Logitech Brasil</v>
      </c>
      <c r="M6118" s="2">
        <f>VLOOKUP(Sheet__29[[#This Row],[Produto]],Estoque!A:B,2,FALSE)</f>
        <v>146</v>
      </c>
      <c r="N6118" s="5">
        <f>Sheet__29[[#This Row],[Qtd]]*Sheet__29[[#This Row],[Valor]]</f>
        <v>534</v>
      </c>
      <c r="O6118" s="5">
        <f>Sheet__29[[#This Row],[Venda]]*(1-Sheet__29[[#This Row],[Desc]]/100)</f>
        <v>480.6</v>
      </c>
      <c r="P6118"/>
    </row>
    <row r="6119" spans="1:16" x14ac:dyDescent="0.25">
      <c r="A6119">
        <v>106117</v>
      </c>
      <c r="B6119" s="1">
        <v>46204</v>
      </c>
      <c r="C6119" t="s">
        <v>713</v>
      </c>
      <c r="D6119" t="s">
        <v>1083</v>
      </c>
      <c r="E6119">
        <v>1</v>
      </c>
      <c r="F6119" s="4">
        <v>4791</v>
      </c>
      <c r="G6119">
        <v>0</v>
      </c>
      <c r="H6119" t="s">
        <v>1018</v>
      </c>
      <c r="I6119" s="2" t="str">
        <f>VLOOKUP(Sheet__29[[#This Row],[Filial]],Filiais!A:B,2,FALSE)</f>
        <v>Barueri</v>
      </c>
      <c r="J6119" s="2" t="str">
        <f>VLOOKUP(Sheet__29[[#This Row],[Cidade]],'Clientes'!C:D,2,FALSE)</f>
        <v>SP</v>
      </c>
      <c r="K6119" s="2" t="str">
        <f>VLOOKUP(Sheet__29[[#This Row],[Produto]],Produtos!B:C,2,FALSE)</f>
        <v>Rede</v>
      </c>
      <c r="L6119" s="2" t="str">
        <f>VLOOKUP(Sheet__29[[#This Row],[Produto]],Produtos!B:D,3,FALSE)</f>
        <v>Lenovo Brasil</v>
      </c>
      <c r="M6119" s="2">
        <f>VLOOKUP(Sheet__29[[#This Row],[Produto]],Estoque!A:B,2,FALSE)</f>
        <v>274</v>
      </c>
      <c r="N6119" s="5">
        <f>Sheet__29[[#This Row],[Qtd]]*Sheet__29[[#This Row],[Valor]]</f>
        <v>4791</v>
      </c>
      <c r="O6119" s="5">
        <f>Sheet__29[[#This Row],[Venda]]*(1-Sheet__29[[#This Row],[Desc]]/100)</f>
        <v>4791</v>
      </c>
      <c r="P6119"/>
    </row>
    <row r="6120" spans="1:16" x14ac:dyDescent="0.25">
      <c r="A6120">
        <v>106118</v>
      </c>
      <c r="B6120" s="1">
        <v>46204</v>
      </c>
      <c r="C6120" t="s">
        <v>263</v>
      </c>
      <c r="D6120" t="s">
        <v>1102</v>
      </c>
      <c r="E6120">
        <v>2</v>
      </c>
      <c r="F6120" s="4">
        <v>3337</v>
      </c>
      <c r="G6120">
        <v>0</v>
      </c>
      <c r="H6120" t="s">
        <v>1018</v>
      </c>
      <c r="I6120" s="2" t="str">
        <f>VLOOKUP(Sheet__29[[#This Row],[Filial]],Filiais!A:B,2,FALSE)</f>
        <v>Barueri</v>
      </c>
      <c r="J6120" s="2" t="str">
        <f>VLOOKUP(Sheet__29[[#This Row],[Cidade]],'Clientes'!C:D,2,FALSE)</f>
        <v>SP</v>
      </c>
      <c r="K6120" s="2" t="str">
        <f>VLOOKUP(Sheet__29[[#This Row],[Produto]],Produtos!B:C,2,FALSE)</f>
        <v>Monitor</v>
      </c>
      <c r="L6120" s="2" t="str">
        <f>VLOOKUP(Sheet__29[[#This Row],[Produto]],Produtos!B:D,3,FALSE)</f>
        <v>Lenovo Brasil</v>
      </c>
      <c r="M6120" s="2">
        <f>VLOOKUP(Sheet__29[[#This Row],[Produto]],Estoque!A:B,2,FALSE)</f>
        <v>140</v>
      </c>
      <c r="N6120" s="5">
        <f>Sheet__29[[#This Row],[Qtd]]*Sheet__29[[#This Row],[Valor]]</f>
        <v>6674</v>
      </c>
      <c r="O6120" s="5">
        <f>Sheet__29[[#This Row],[Venda]]*(1-Sheet__29[[#This Row],[Desc]]/100)</f>
        <v>6674</v>
      </c>
      <c r="P6120"/>
    </row>
    <row r="6121" spans="1:16" x14ac:dyDescent="0.25">
      <c r="A6121">
        <v>106119</v>
      </c>
      <c r="B6121" s="1">
        <v>46204</v>
      </c>
      <c r="C6121" t="s">
        <v>804</v>
      </c>
      <c r="D6121" t="s">
        <v>1152</v>
      </c>
      <c r="E6121">
        <v>1</v>
      </c>
      <c r="F6121" s="4">
        <v>2502</v>
      </c>
      <c r="G6121">
        <v>5</v>
      </c>
      <c r="H6121" t="s">
        <v>1022</v>
      </c>
      <c r="I6121" s="2" t="str">
        <f>VLOOKUP(Sheet__29[[#This Row],[Filial]],Filiais!A:B,2,FALSE)</f>
        <v>Santos</v>
      </c>
      <c r="J6121" s="2" t="str">
        <f>VLOOKUP(Sheet__29[[#This Row],[Cidade]],'Clientes'!C:D,2,FALSE)</f>
        <v>SP</v>
      </c>
      <c r="K6121" s="2" t="str">
        <f>VLOOKUP(Sheet__29[[#This Row],[Produto]],Produtos!B:C,2,FALSE)</f>
        <v>Periférico</v>
      </c>
      <c r="L6121" s="2" t="str">
        <f>VLOOKUP(Sheet__29[[#This Row],[Produto]],Produtos!B:D,3,FALSE)</f>
        <v>Kingston Brasil</v>
      </c>
      <c r="M6121" s="2">
        <f>VLOOKUP(Sheet__29[[#This Row],[Produto]],Estoque!A:B,2,FALSE)</f>
        <v>209</v>
      </c>
      <c r="N6121" s="5">
        <f>Sheet__29[[#This Row],[Qtd]]*Sheet__29[[#This Row],[Valor]]</f>
        <v>2502</v>
      </c>
      <c r="O6121" s="5">
        <f>Sheet__29[[#This Row],[Venda]]*(1-Sheet__29[[#This Row],[Desc]]/100)</f>
        <v>2376.9</v>
      </c>
      <c r="P6121"/>
    </row>
    <row r="6122" spans="1:16" x14ac:dyDescent="0.25">
      <c r="A6122">
        <v>106120</v>
      </c>
      <c r="B6122" s="1">
        <v>46204</v>
      </c>
      <c r="C6122" t="s">
        <v>739</v>
      </c>
      <c r="D6122" t="s">
        <v>1141</v>
      </c>
      <c r="E6122">
        <v>1</v>
      </c>
      <c r="F6122" s="4">
        <v>1757</v>
      </c>
      <c r="G6122">
        <v>0</v>
      </c>
      <c r="H6122" t="s">
        <v>1021</v>
      </c>
      <c r="I6122" s="2" t="str">
        <f>VLOOKUP(Sheet__29[[#This Row],[Filial]],Filiais!A:B,2,FALSE)</f>
        <v>Jundiaí</v>
      </c>
      <c r="J6122" s="2" t="str">
        <f>VLOOKUP(Sheet__29[[#This Row],[Cidade]],'Clientes'!C:D,2,FALSE)</f>
        <v>SP</v>
      </c>
      <c r="K6122" s="2" t="str">
        <f>VLOOKUP(Sheet__29[[#This Row],[Produto]],Produtos!B:C,2,FALSE)</f>
        <v>Notebook</v>
      </c>
      <c r="L6122" s="2" t="str">
        <f>VLOOKUP(Sheet__29[[#This Row],[Produto]],Produtos!B:D,3,FALSE)</f>
        <v>Kingston Brasil</v>
      </c>
      <c r="M6122" s="2">
        <f>VLOOKUP(Sheet__29[[#This Row],[Produto]],Estoque!A:B,2,FALSE)</f>
        <v>266</v>
      </c>
      <c r="N6122" s="5">
        <f>Sheet__29[[#This Row],[Qtd]]*Sheet__29[[#This Row],[Valor]]</f>
        <v>1757</v>
      </c>
      <c r="O6122" s="5">
        <f>Sheet__29[[#This Row],[Venda]]*(1-Sheet__29[[#This Row],[Desc]]/100)</f>
        <v>1757</v>
      </c>
      <c r="P6122"/>
    </row>
    <row r="6123" spans="1:16" x14ac:dyDescent="0.25">
      <c r="A6123">
        <v>106121</v>
      </c>
      <c r="B6123" s="1">
        <v>46204</v>
      </c>
      <c r="C6123" t="s">
        <v>22</v>
      </c>
      <c r="D6123" t="s">
        <v>1101</v>
      </c>
      <c r="E6123">
        <v>4</v>
      </c>
      <c r="F6123" s="4">
        <v>1380</v>
      </c>
      <c r="G6123">
        <v>10</v>
      </c>
      <c r="H6123" t="s">
        <v>1021</v>
      </c>
      <c r="I6123" s="2" t="str">
        <f>VLOOKUP(Sheet__29[[#This Row],[Filial]],Filiais!A:B,2,FALSE)</f>
        <v>Jundiaí</v>
      </c>
      <c r="J6123" s="2" t="str">
        <f>VLOOKUP(Sheet__29[[#This Row],[Cidade]],'Clientes'!C:D,2,FALSE)</f>
        <v>SP</v>
      </c>
      <c r="K6123" s="2" t="str">
        <f>VLOOKUP(Sheet__29[[#This Row],[Produto]],Produtos!B:C,2,FALSE)</f>
        <v>Notebook</v>
      </c>
      <c r="L6123" s="2" t="str">
        <f>VLOOKUP(Sheet__29[[#This Row],[Produto]],Produtos!B:D,3,FALSE)</f>
        <v>Kingston Brasil</v>
      </c>
      <c r="M6123" s="2">
        <f>VLOOKUP(Sheet__29[[#This Row],[Produto]],Estoque!A:B,2,FALSE)</f>
        <v>183</v>
      </c>
      <c r="N6123" s="5">
        <f>Sheet__29[[#This Row],[Qtd]]*Sheet__29[[#This Row],[Valor]]</f>
        <v>5520</v>
      </c>
      <c r="O6123" s="5">
        <f>Sheet__29[[#This Row],[Venda]]*(1-Sheet__29[[#This Row],[Desc]]/100)</f>
        <v>4968</v>
      </c>
      <c r="P6123"/>
    </row>
    <row r="6124" spans="1:16" x14ac:dyDescent="0.25">
      <c r="A6124">
        <v>106122</v>
      </c>
      <c r="B6124" s="1">
        <v>46204</v>
      </c>
      <c r="C6124" t="s">
        <v>726</v>
      </c>
      <c r="D6124" t="s">
        <v>1061</v>
      </c>
      <c r="E6124">
        <v>4</v>
      </c>
      <c r="F6124" s="4">
        <v>3711</v>
      </c>
      <c r="G6124">
        <v>10</v>
      </c>
      <c r="H6124" t="s">
        <v>1016</v>
      </c>
      <c r="I6124" s="2" t="str">
        <f>VLOOKUP(Sheet__29[[#This Row],[Filial]],Filiais!A:B,2,FALSE)</f>
        <v>São Paulo</v>
      </c>
      <c r="J6124" s="2" t="str">
        <f>VLOOKUP(Sheet__29[[#This Row],[Cidade]],'Clientes'!C:D,2,FALSE)</f>
        <v>SP</v>
      </c>
      <c r="K6124" s="2" t="str">
        <f>VLOOKUP(Sheet__29[[#This Row],[Produto]],Produtos!B:C,2,FALSE)</f>
        <v>Notebook</v>
      </c>
      <c r="L6124" s="2" t="str">
        <f>VLOOKUP(Sheet__29[[#This Row],[Produto]],Produtos!B:D,3,FALSE)</f>
        <v>Lenovo Brasil</v>
      </c>
      <c r="M6124" s="2">
        <f>VLOOKUP(Sheet__29[[#This Row],[Produto]],Estoque!A:B,2,FALSE)</f>
        <v>209</v>
      </c>
      <c r="N6124" s="5">
        <f>Sheet__29[[#This Row],[Qtd]]*Sheet__29[[#This Row],[Valor]]</f>
        <v>14844</v>
      </c>
      <c r="O6124" s="5">
        <f>Sheet__29[[#This Row],[Venda]]*(1-Sheet__29[[#This Row],[Desc]]/100)</f>
        <v>13359.6</v>
      </c>
      <c r="P6124"/>
    </row>
    <row r="6125" spans="1:16" x14ac:dyDescent="0.25">
      <c r="A6125">
        <v>106123</v>
      </c>
      <c r="B6125" s="1">
        <v>46204</v>
      </c>
      <c r="C6125" t="s">
        <v>777</v>
      </c>
      <c r="D6125" t="s">
        <v>1048</v>
      </c>
      <c r="E6125">
        <v>4</v>
      </c>
      <c r="F6125" s="4">
        <v>4328</v>
      </c>
      <c r="G6125">
        <v>10</v>
      </c>
      <c r="H6125" t="s">
        <v>1025</v>
      </c>
      <c r="I6125" s="2" t="str">
        <f>VLOOKUP(Sheet__29[[#This Row],[Filial]],Filiais!A:B,2,FALSE)</f>
        <v>São José dos Campos</v>
      </c>
      <c r="J6125" s="2" t="str">
        <f>VLOOKUP(Sheet__29[[#This Row],[Cidade]],'Clientes'!C:D,2,FALSE)</f>
        <v>SP</v>
      </c>
      <c r="K6125" s="2" t="str">
        <f>VLOOKUP(Sheet__29[[#This Row],[Produto]],Produtos!B:C,2,FALSE)</f>
        <v>Notebook</v>
      </c>
      <c r="L6125" s="2" t="str">
        <f>VLOOKUP(Sheet__29[[#This Row],[Produto]],Produtos!B:D,3,FALSE)</f>
        <v>LG Brasil</v>
      </c>
      <c r="M6125" s="2">
        <f>VLOOKUP(Sheet__29[[#This Row],[Produto]],Estoque!A:B,2,FALSE)</f>
        <v>164</v>
      </c>
      <c r="N6125" s="5">
        <f>Sheet__29[[#This Row],[Qtd]]*Sheet__29[[#This Row],[Valor]]</f>
        <v>17312</v>
      </c>
      <c r="O6125" s="5">
        <f>Sheet__29[[#This Row],[Venda]]*(1-Sheet__29[[#This Row],[Desc]]/100)</f>
        <v>15580.800000000001</v>
      </c>
      <c r="P6125"/>
    </row>
    <row r="6126" spans="1:16" x14ac:dyDescent="0.25">
      <c r="A6126">
        <v>106124</v>
      </c>
      <c r="B6126" s="1">
        <v>46204</v>
      </c>
      <c r="C6126" t="s">
        <v>431</v>
      </c>
      <c r="D6126" t="s">
        <v>1125</v>
      </c>
      <c r="E6126">
        <v>5</v>
      </c>
      <c r="F6126" s="4">
        <v>1821</v>
      </c>
      <c r="G6126">
        <v>5</v>
      </c>
      <c r="H6126" t="s">
        <v>1017</v>
      </c>
      <c r="I6126" s="2" t="str">
        <f>VLOOKUP(Sheet__29[[#This Row],[Filial]],Filiais!A:B,2,FALSE)</f>
        <v>Campinas</v>
      </c>
      <c r="J6126" s="2" t="str">
        <f>VLOOKUP(Sheet__29[[#This Row],[Cidade]],'Clientes'!C:D,2,FALSE)</f>
        <v>SP</v>
      </c>
      <c r="K6126" s="2" t="str">
        <f>VLOOKUP(Sheet__29[[#This Row],[Produto]],Produtos!B:C,2,FALSE)</f>
        <v>Periférico</v>
      </c>
      <c r="L6126" s="2" t="str">
        <f>VLOOKUP(Sheet__29[[#This Row],[Produto]],Produtos!B:D,3,FALSE)</f>
        <v>Dell Brasil</v>
      </c>
      <c r="M6126" s="2">
        <f>VLOOKUP(Sheet__29[[#This Row],[Produto]],Estoque!A:B,2,FALSE)</f>
        <v>87</v>
      </c>
      <c r="N6126" s="5">
        <f>Sheet__29[[#This Row],[Qtd]]*Sheet__29[[#This Row],[Valor]]</f>
        <v>9105</v>
      </c>
      <c r="O6126" s="5">
        <f>Sheet__29[[#This Row],[Venda]]*(1-Sheet__29[[#This Row],[Desc]]/100)</f>
        <v>8649.75</v>
      </c>
      <c r="P6126"/>
    </row>
    <row r="6127" spans="1:16" x14ac:dyDescent="0.25">
      <c r="A6127">
        <v>106125</v>
      </c>
      <c r="B6127" s="1">
        <v>46204</v>
      </c>
      <c r="C6127" t="s">
        <v>888</v>
      </c>
      <c r="D6127" t="s">
        <v>1072</v>
      </c>
      <c r="E6127">
        <v>1</v>
      </c>
      <c r="F6127" s="4">
        <v>2391</v>
      </c>
      <c r="G6127">
        <v>0</v>
      </c>
      <c r="H6127" t="s">
        <v>1020</v>
      </c>
      <c r="I6127" s="2" t="str">
        <f>VLOOKUP(Sheet__29[[#This Row],[Filial]],Filiais!A:B,2,FALSE)</f>
        <v>Sorocaba</v>
      </c>
      <c r="J6127" s="2" t="str">
        <f>VLOOKUP(Sheet__29[[#This Row],[Cidade]],'Clientes'!C:D,2,FALSE)</f>
        <v>SP</v>
      </c>
      <c r="K6127" s="2" t="str">
        <f>VLOOKUP(Sheet__29[[#This Row],[Produto]],Produtos!B:C,2,FALSE)</f>
        <v>Periférico</v>
      </c>
      <c r="L6127" s="2" t="str">
        <f>VLOOKUP(Sheet__29[[#This Row],[Produto]],Produtos!B:D,3,FALSE)</f>
        <v>Logitech Brasil</v>
      </c>
      <c r="M6127" s="2">
        <f>VLOOKUP(Sheet__29[[#This Row],[Produto]],Estoque!A:B,2,FALSE)</f>
        <v>266</v>
      </c>
      <c r="N6127" s="5">
        <f>Sheet__29[[#This Row],[Qtd]]*Sheet__29[[#This Row],[Valor]]</f>
        <v>2391</v>
      </c>
      <c r="O6127" s="5">
        <f>Sheet__29[[#This Row],[Venda]]*(1-Sheet__29[[#This Row],[Desc]]/100)</f>
        <v>2391</v>
      </c>
      <c r="P6127"/>
    </row>
    <row r="6128" spans="1:16" x14ac:dyDescent="0.25">
      <c r="A6128">
        <v>106126</v>
      </c>
      <c r="B6128" s="1">
        <v>46204</v>
      </c>
      <c r="C6128" t="s">
        <v>940</v>
      </c>
      <c r="D6128" t="s">
        <v>1077</v>
      </c>
      <c r="E6128">
        <v>5</v>
      </c>
      <c r="F6128" s="4">
        <v>755</v>
      </c>
      <c r="G6128">
        <v>5</v>
      </c>
      <c r="H6128" t="s">
        <v>1016</v>
      </c>
      <c r="I6128" s="2" t="str">
        <f>VLOOKUP(Sheet__29[[#This Row],[Filial]],Filiais!A:B,2,FALSE)</f>
        <v>São Paulo</v>
      </c>
      <c r="J6128" s="2" t="str">
        <f>VLOOKUP(Sheet__29[[#This Row],[Cidade]],'Clientes'!C:D,2,FALSE)</f>
        <v>SP</v>
      </c>
      <c r="K6128" s="2" t="str">
        <f>VLOOKUP(Sheet__29[[#This Row],[Produto]],Produtos!B:C,2,FALSE)</f>
        <v>Rede</v>
      </c>
      <c r="L6128" s="2" t="str">
        <f>VLOOKUP(Sheet__29[[#This Row],[Produto]],Produtos!B:D,3,FALSE)</f>
        <v>Dell Brasil</v>
      </c>
      <c r="M6128" s="2">
        <f>VLOOKUP(Sheet__29[[#This Row],[Produto]],Estoque!A:B,2,FALSE)</f>
        <v>161</v>
      </c>
      <c r="N6128" s="5">
        <f>Sheet__29[[#This Row],[Qtd]]*Sheet__29[[#This Row],[Valor]]</f>
        <v>3775</v>
      </c>
      <c r="O6128" s="5">
        <f>Sheet__29[[#This Row],[Venda]]*(1-Sheet__29[[#This Row],[Desc]]/100)</f>
        <v>3586.25</v>
      </c>
      <c r="P6128"/>
    </row>
    <row r="6129" spans="1:16" x14ac:dyDescent="0.25">
      <c r="A6129">
        <v>106127</v>
      </c>
      <c r="B6129" s="1">
        <v>46204</v>
      </c>
      <c r="C6129" t="s">
        <v>534</v>
      </c>
      <c r="D6129" t="s">
        <v>1122</v>
      </c>
      <c r="E6129">
        <v>5</v>
      </c>
      <c r="F6129" s="4">
        <v>1166</v>
      </c>
      <c r="G6129">
        <v>0</v>
      </c>
      <c r="H6129" t="s">
        <v>1017</v>
      </c>
      <c r="I6129" s="2" t="str">
        <f>VLOOKUP(Sheet__29[[#This Row],[Filial]],Filiais!A:B,2,FALSE)</f>
        <v>Campinas</v>
      </c>
      <c r="J6129" s="2" t="str">
        <f>VLOOKUP(Sheet__29[[#This Row],[Cidade]],'Clientes'!C:D,2,FALSE)</f>
        <v>SP</v>
      </c>
      <c r="K6129" s="2" t="str">
        <f>VLOOKUP(Sheet__29[[#This Row],[Produto]],Produtos!B:C,2,FALSE)</f>
        <v>Monitor</v>
      </c>
      <c r="L6129" s="2" t="str">
        <f>VLOOKUP(Sheet__29[[#This Row],[Produto]],Produtos!B:D,3,FALSE)</f>
        <v>Lenovo Brasil</v>
      </c>
      <c r="M6129" s="2">
        <f>VLOOKUP(Sheet__29[[#This Row],[Produto]],Estoque!A:B,2,FALSE)</f>
        <v>15</v>
      </c>
      <c r="N6129" s="5">
        <f>Sheet__29[[#This Row],[Qtd]]*Sheet__29[[#This Row],[Valor]]</f>
        <v>5830</v>
      </c>
      <c r="O6129" s="5">
        <f>Sheet__29[[#This Row],[Venda]]*(1-Sheet__29[[#This Row],[Desc]]/100)</f>
        <v>5830</v>
      </c>
      <c r="P6129"/>
    </row>
    <row r="6130" spans="1:16" x14ac:dyDescent="0.25">
      <c r="A6130">
        <v>106128</v>
      </c>
      <c r="B6130" s="1">
        <v>46204</v>
      </c>
      <c r="C6130" t="s">
        <v>998</v>
      </c>
      <c r="D6130" t="s">
        <v>1061</v>
      </c>
      <c r="E6130">
        <v>4</v>
      </c>
      <c r="F6130" s="4">
        <v>280</v>
      </c>
      <c r="G6130">
        <v>0</v>
      </c>
      <c r="H6130" t="s">
        <v>1016</v>
      </c>
      <c r="I6130" s="2" t="str">
        <f>VLOOKUP(Sheet__29[[#This Row],[Filial]],Filiais!A:B,2,FALSE)</f>
        <v>São Paulo</v>
      </c>
      <c r="J6130" s="2" t="str">
        <f>VLOOKUP(Sheet__29[[#This Row],[Cidade]],'Clientes'!C:D,2,FALSE)</f>
        <v>SP</v>
      </c>
      <c r="K6130" s="2" t="str">
        <f>VLOOKUP(Sheet__29[[#This Row],[Produto]],Produtos!B:C,2,FALSE)</f>
        <v>Notebook</v>
      </c>
      <c r="L6130" s="2" t="str">
        <f>VLOOKUP(Sheet__29[[#This Row],[Produto]],Produtos!B:D,3,FALSE)</f>
        <v>Lenovo Brasil</v>
      </c>
      <c r="M6130" s="2">
        <f>VLOOKUP(Sheet__29[[#This Row],[Produto]],Estoque!A:B,2,FALSE)</f>
        <v>209</v>
      </c>
      <c r="N6130" s="5">
        <f>Sheet__29[[#This Row],[Qtd]]*Sheet__29[[#This Row],[Valor]]</f>
        <v>1120</v>
      </c>
      <c r="O6130" s="5">
        <f>Sheet__29[[#This Row],[Venda]]*(1-Sheet__29[[#This Row],[Desc]]/100)</f>
        <v>1120</v>
      </c>
      <c r="P6130"/>
    </row>
    <row r="6131" spans="1:16" x14ac:dyDescent="0.25">
      <c r="A6131">
        <v>106129</v>
      </c>
      <c r="B6131" s="1">
        <v>46204</v>
      </c>
      <c r="C6131" t="s">
        <v>103</v>
      </c>
      <c r="D6131" t="s">
        <v>1126</v>
      </c>
      <c r="E6131">
        <v>3</v>
      </c>
      <c r="F6131" s="4">
        <v>3664</v>
      </c>
      <c r="G6131">
        <v>10</v>
      </c>
      <c r="H6131" t="s">
        <v>1021</v>
      </c>
      <c r="I6131" s="2" t="str">
        <f>VLOOKUP(Sheet__29[[#This Row],[Filial]],Filiais!A:B,2,FALSE)</f>
        <v>Jundiaí</v>
      </c>
      <c r="J6131" s="2" t="str">
        <f>VLOOKUP(Sheet__29[[#This Row],[Cidade]],'Clientes'!C:D,2,FALSE)</f>
        <v>SP</v>
      </c>
      <c r="K6131" s="2" t="str">
        <f>VLOOKUP(Sheet__29[[#This Row],[Produto]],Produtos!B:C,2,FALSE)</f>
        <v>Periférico</v>
      </c>
      <c r="L6131" s="2" t="str">
        <f>VLOOKUP(Sheet__29[[#This Row],[Produto]],Produtos!B:D,3,FALSE)</f>
        <v>Logitech Brasil</v>
      </c>
      <c r="M6131" s="2">
        <f>VLOOKUP(Sheet__29[[#This Row],[Produto]],Estoque!A:B,2,FALSE)</f>
        <v>52</v>
      </c>
      <c r="N6131" s="5">
        <f>Sheet__29[[#This Row],[Qtd]]*Sheet__29[[#This Row],[Valor]]</f>
        <v>10992</v>
      </c>
      <c r="O6131" s="5">
        <f>Sheet__29[[#This Row],[Venda]]*(1-Sheet__29[[#This Row],[Desc]]/100)</f>
        <v>9892.8000000000011</v>
      </c>
      <c r="P6131"/>
    </row>
    <row r="6132" spans="1:16" x14ac:dyDescent="0.25">
      <c r="A6132">
        <v>106130</v>
      </c>
      <c r="B6132" s="1">
        <v>46204</v>
      </c>
      <c r="C6132" t="s">
        <v>974</v>
      </c>
      <c r="D6132" t="s">
        <v>1048</v>
      </c>
      <c r="E6132">
        <v>4</v>
      </c>
      <c r="F6132" s="4">
        <v>3262</v>
      </c>
      <c r="G6132">
        <v>5</v>
      </c>
      <c r="H6132" t="s">
        <v>1017</v>
      </c>
      <c r="I6132" s="2" t="str">
        <f>VLOOKUP(Sheet__29[[#This Row],[Filial]],Filiais!A:B,2,FALSE)</f>
        <v>Campinas</v>
      </c>
      <c r="J6132" s="2" t="str">
        <f>VLOOKUP(Sheet__29[[#This Row],[Cidade]],'Clientes'!C:D,2,FALSE)</f>
        <v>SP</v>
      </c>
      <c r="K6132" s="2" t="str">
        <f>VLOOKUP(Sheet__29[[#This Row],[Produto]],Produtos!B:C,2,FALSE)</f>
        <v>Notebook</v>
      </c>
      <c r="L6132" s="2" t="str">
        <f>VLOOKUP(Sheet__29[[#This Row],[Produto]],Produtos!B:D,3,FALSE)</f>
        <v>LG Brasil</v>
      </c>
      <c r="M6132" s="2">
        <f>VLOOKUP(Sheet__29[[#This Row],[Produto]],Estoque!A:B,2,FALSE)</f>
        <v>164</v>
      </c>
      <c r="N6132" s="5">
        <f>Sheet__29[[#This Row],[Qtd]]*Sheet__29[[#This Row],[Valor]]</f>
        <v>13048</v>
      </c>
      <c r="O6132" s="5">
        <f>Sheet__29[[#This Row],[Venda]]*(1-Sheet__29[[#This Row],[Desc]]/100)</f>
        <v>12395.599999999999</v>
      </c>
      <c r="P6132"/>
    </row>
    <row r="6133" spans="1:16" x14ac:dyDescent="0.25">
      <c r="A6133">
        <v>106131</v>
      </c>
      <c r="B6133" s="1">
        <v>46204</v>
      </c>
      <c r="C6133" t="s">
        <v>818</v>
      </c>
      <c r="D6133" t="s">
        <v>1044</v>
      </c>
      <c r="E6133">
        <v>1</v>
      </c>
      <c r="F6133" s="4">
        <v>1703</v>
      </c>
      <c r="G6133">
        <v>10</v>
      </c>
      <c r="H6133" t="s">
        <v>1017</v>
      </c>
      <c r="I6133" s="2" t="str">
        <f>VLOOKUP(Sheet__29[[#This Row],[Filial]],Filiais!A:B,2,FALSE)</f>
        <v>Campinas</v>
      </c>
      <c r="J6133" s="2" t="str">
        <f>VLOOKUP(Sheet__29[[#This Row],[Cidade]],'Clientes'!C:D,2,FALSE)</f>
        <v>SP</v>
      </c>
      <c r="K6133" s="2" t="str">
        <f>VLOOKUP(Sheet__29[[#This Row],[Produto]],Produtos!B:C,2,FALSE)</f>
        <v>Armazenamento</v>
      </c>
      <c r="L6133" s="2" t="str">
        <f>VLOOKUP(Sheet__29[[#This Row],[Produto]],Produtos!B:D,3,FALSE)</f>
        <v>Lenovo Brasil</v>
      </c>
      <c r="M6133" s="2">
        <f>VLOOKUP(Sheet__29[[#This Row],[Produto]],Estoque!A:B,2,FALSE)</f>
        <v>43</v>
      </c>
      <c r="N6133" s="5">
        <f>Sheet__29[[#This Row],[Qtd]]*Sheet__29[[#This Row],[Valor]]</f>
        <v>1703</v>
      </c>
      <c r="O6133" s="5">
        <f>Sheet__29[[#This Row],[Venda]]*(1-Sheet__29[[#This Row],[Desc]]/100)</f>
        <v>1532.7</v>
      </c>
      <c r="P6133"/>
    </row>
    <row r="6134" spans="1:16" x14ac:dyDescent="0.25">
      <c r="A6134">
        <v>106132</v>
      </c>
      <c r="B6134" s="1">
        <v>46204</v>
      </c>
      <c r="C6134" t="s">
        <v>943</v>
      </c>
      <c r="D6134" t="s">
        <v>1130</v>
      </c>
      <c r="E6134">
        <v>4</v>
      </c>
      <c r="F6134" s="4">
        <v>860</v>
      </c>
      <c r="G6134">
        <v>10</v>
      </c>
      <c r="H6134" t="s">
        <v>1016</v>
      </c>
      <c r="I6134" s="2" t="str">
        <f>VLOOKUP(Sheet__29[[#This Row],[Filial]],Filiais!A:B,2,FALSE)</f>
        <v>São Paulo</v>
      </c>
      <c r="J6134" s="2" t="str">
        <f>VLOOKUP(Sheet__29[[#This Row],[Cidade]],'Clientes'!C:D,2,FALSE)</f>
        <v>SP</v>
      </c>
      <c r="K6134" s="2" t="str">
        <f>VLOOKUP(Sheet__29[[#This Row],[Produto]],Produtos!B:C,2,FALSE)</f>
        <v>Notebook</v>
      </c>
      <c r="L6134" s="2" t="str">
        <f>VLOOKUP(Sheet__29[[#This Row],[Produto]],Produtos!B:D,3,FALSE)</f>
        <v>LG Brasil</v>
      </c>
      <c r="M6134" s="2">
        <f>VLOOKUP(Sheet__29[[#This Row],[Produto]],Estoque!A:B,2,FALSE)</f>
        <v>111</v>
      </c>
      <c r="N6134" s="5">
        <f>Sheet__29[[#This Row],[Qtd]]*Sheet__29[[#This Row],[Valor]]</f>
        <v>3440</v>
      </c>
      <c r="O6134" s="5">
        <f>Sheet__29[[#This Row],[Venda]]*(1-Sheet__29[[#This Row],[Desc]]/100)</f>
        <v>3096</v>
      </c>
      <c r="P6134"/>
    </row>
    <row r="6135" spans="1:16" x14ac:dyDescent="0.25">
      <c r="A6135">
        <v>106133</v>
      </c>
      <c r="B6135" s="1">
        <v>46204</v>
      </c>
      <c r="C6135" t="s">
        <v>792</v>
      </c>
      <c r="D6135" t="s">
        <v>1161</v>
      </c>
      <c r="E6135">
        <v>5</v>
      </c>
      <c r="F6135" s="4">
        <v>2751</v>
      </c>
      <c r="G6135">
        <v>10</v>
      </c>
      <c r="H6135" t="s">
        <v>1023</v>
      </c>
      <c r="I6135" s="2" t="str">
        <f>VLOOKUP(Sheet__29[[#This Row],[Filial]],Filiais!A:B,2,FALSE)</f>
        <v>Bauru</v>
      </c>
      <c r="J6135" s="2" t="str">
        <f>VLOOKUP(Sheet__29[[#This Row],[Cidade]],'Clientes'!C:D,2,FALSE)</f>
        <v>SP</v>
      </c>
      <c r="K6135" s="2" t="str">
        <f>VLOOKUP(Sheet__29[[#This Row],[Produto]],Produtos!B:C,2,FALSE)</f>
        <v>Rede</v>
      </c>
      <c r="L6135" s="2" t="str">
        <f>VLOOKUP(Sheet__29[[#This Row],[Produto]],Produtos!B:D,3,FALSE)</f>
        <v>Dell Brasil</v>
      </c>
      <c r="M6135" s="2">
        <f>VLOOKUP(Sheet__29[[#This Row],[Produto]],Estoque!A:B,2,FALSE)</f>
        <v>211</v>
      </c>
      <c r="N6135" s="5">
        <f>Sheet__29[[#This Row],[Qtd]]*Sheet__29[[#This Row],[Valor]]</f>
        <v>13755</v>
      </c>
      <c r="O6135" s="5">
        <f>Sheet__29[[#This Row],[Venda]]*(1-Sheet__29[[#This Row],[Desc]]/100)</f>
        <v>12379.5</v>
      </c>
      <c r="P6135"/>
    </row>
    <row r="6136" spans="1:16" x14ac:dyDescent="0.25">
      <c r="A6136">
        <v>106134</v>
      </c>
      <c r="B6136" s="1">
        <v>46204</v>
      </c>
      <c r="C6136" t="s">
        <v>363</v>
      </c>
      <c r="D6136" t="s">
        <v>1164</v>
      </c>
      <c r="E6136">
        <v>1</v>
      </c>
      <c r="F6136" s="4">
        <v>3017</v>
      </c>
      <c r="G6136">
        <v>5</v>
      </c>
      <c r="H6136" t="s">
        <v>1017</v>
      </c>
      <c r="I6136" s="2" t="str">
        <f>VLOOKUP(Sheet__29[[#This Row],[Filial]],Filiais!A:B,2,FALSE)</f>
        <v>Campinas</v>
      </c>
      <c r="J6136" s="2" t="str">
        <f>VLOOKUP(Sheet__29[[#This Row],[Cidade]],'Clientes'!C:D,2,FALSE)</f>
        <v>SP</v>
      </c>
      <c r="K6136" s="2" t="str">
        <f>VLOOKUP(Sheet__29[[#This Row],[Produto]],Produtos!B:C,2,FALSE)</f>
        <v>Periférico</v>
      </c>
      <c r="L6136" s="2" t="str">
        <f>VLOOKUP(Sheet__29[[#This Row],[Produto]],Produtos!B:D,3,FALSE)</f>
        <v>Dell Brasil</v>
      </c>
      <c r="M6136" s="2">
        <f>VLOOKUP(Sheet__29[[#This Row],[Produto]],Estoque!A:B,2,FALSE)</f>
        <v>132</v>
      </c>
      <c r="N6136" s="5">
        <f>Sheet__29[[#This Row],[Qtd]]*Sheet__29[[#This Row],[Valor]]</f>
        <v>3017</v>
      </c>
      <c r="O6136" s="5">
        <f>Sheet__29[[#This Row],[Venda]]*(1-Sheet__29[[#This Row],[Desc]]/100)</f>
        <v>2866.15</v>
      </c>
      <c r="P6136"/>
    </row>
    <row r="6137" spans="1:16" x14ac:dyDescent="0.25">
      <c r="A6137">
        <v>106135</v>
      </c>
      <c r="B6137" s="1">
        <v>46204</v>
      </c>
      <c r="C6137" t="s">
        <v>647</v>
      </c>
      <c r="D6137" t="s">
        <v>1176</v>
      </c>
      <c r="E6137">
        <v>2</v>
      </c>
      <c r="F6137" s="4">
        <v>654</v>
      </c>
      <c r="G6137">
        <v>5</v>
      </c>
      <c r="H6137" t="s">
        <v>1016</v>
      </c>
      <c r="I6137" s="2" t="str">
        <f>VLOOKUP(Sheet__29[[#This Row],[Filial]],Filiais!A:B,2,FALSE)</f>
        <v>São Paulo</v>
      </c>
      <c r="J6137" s="2" t="str">
        <f>VLOOKUP(Sheet__29[[#This Row],[Cidade]],'Clientes'!C:D,2,FALSE)</f>
        <v>SP</v>
      </c>
      <c r="K6137" s="2" t="str">
        <f>VLOOKUP(Sheet__29[[#This Row],[Produto]],Produtos!B:C,2,FALSE)</f>
        <v>Rede</v>
      </c>
      <c r="L6137" s="2" t="str">
        <f>VLOOKUP(Sheet__29[[#This Row],[Produto]],Produtos!B:D,3,FALSE)</f>
        <v>LG Brasil</v>
      </c>
      <c r="M6137" s="2">
        <f>VLOOKUP(Sheet__29[[#This Row],[Produto]],Estoque!A:B,2,FALSE)</f>
        <v>75</v>
      </c>
      <c r="N6137" s="5">
        <f>Sheet__29[[#This Row],[Qtd]]*Sheet__29[[#This Row],[Valor]]</f>
        <v>1308</v>
      </c>
      <c r="O6137" s="5">
        <f>Sheet__29[[#This Row],[Venda]]*(1-Sheet__29[[#This Row],[Desc]]/100)</f>
        <v>1242.5999999999999</v>
      </c>
      <c r="P6137"/>
    </row>
    <row r="6138" spans="1:16" x14ac:dyDescent="0.25">
      <c r="A6138">
        <v>106136</v>
      </c>
      <c r="B6138" s="1">
        <v>46204</v>
      </c>
      <c r="C6138" t="s">
        <v>582</v>
      </c>
      <c r="D6138" t="s">
        <v>1121</v>
      </c>
      <c r="E6138">
        <v>3</v>
      </c>
      <c r="F6138" s="4">
        <v>2336</v>
      </c>
      <c r="G6138">
        <v>0</v>
      </c>
      <c r="H6138" t="s">
        <v>1016</v>
      </c>
      <c r="I6138" s="2" t="str">
        <f>VLOOKUP(Sheet__29[[#This Row],[Filial]],Filiais!A:B,2,FALSE)</f>
        <v>São Paulo</v>
      </c>
      <c r="J6138" s="2" t="str">
        <f>VLOOKUP(Sheet__29[[#This Row],[Cidade]],'Clientes'!C:D,2,FALSE)</f>
        <v>SP</v>
      </c>
      <c r="K6138" s="2" t="str">
        <f>VLOOKUP(Sheet__29[[#This Row],[Produto]],Produtos!B:C,2,FALSE)</f>
        <v>Monitor</v>
      </c>
      <c r="L6138" s="2" t="str">
        <f>VLOOKUP(Sheet__29[[#This Row],[Produto]],Produtos!B:D,3,FALSE)</f>
        <v>Logitech Brasil</v>
      </c>
      <c r="M6138" s="2">
        <f>VLOOKUP(Sheet__29[[#This Row],[Produto]],Estoque!A:B,2,FALSE)</f>
        <v>231</v>
      </c>
      <c r="N6138" s="5">
        <f>Sheet__29[[#This Row],[Qtd]]*Sheet__29[[#This Row],[Valor]]</f>
        <v>7008</v>
      </c>
      <c r="O6138" s="5">
        <f>Sheet__29[[#This Row],[Venda]]*(1-Sheet__29[[#This Row],[Desc]]/100)</f>
        <v>7008</v>
      </c>
      <c r="P6138"/>
    </row>
    <row r="6139" spans="1:16" x14ac:dyDescent="0.25">
      <c r="A6139">
        <v>106137</v>
      </c>
      <c r="B6139" s="1">
        <v>46204</v>
      </c>
      <c r="C6139" t="s">
        <v>591</v>
      </c>
      <c r="D6139" t="s">
        <v>1044</v>
      </c>
      <c r="E6139">
        <v>4</v>
      </c>
      <c r="F6139" s="4">
        <v>3513</v>
      </c>
      <c r="G6139">
        <v>10</v>
      </c>
      <c r="H6139" t="s">
        <v>1017</v>
      </c>
      <c r="I6139" s="2" t="str">
        <f>VLOOKUP(Sheet__29[[#This Row],[Filial]],Filiais!A:B,2,FALSE)</f>
        <v>Campinas</v>
      </c>
      <c r="J6139" s="2" t="str">
        <f>VLOOKUP(Sheet__29[[#This Row],[Cidade]],'Clientes'!C:D,2,FALSE)</f>
        <v>SP</v>
      </c>
      <c r="K6139" s="2" t="str">
        <f>VLOOKUP(Sheet__29[[#This Row],[Produto]],Produtos!B:C,2,FALSE)</f>
        <v>Armazenamento</v>
      </c>
      <c r="L6139" s="2" t="str">
        <f>VLOOKUP(Sheet__29[[#This Row],[Produto]],Produtos!B:D,3,FALSE)</f>
        <v>Lenovo Brasil</v>
      </c>
      <c r="M6139" s="2">
        <f>VLOOKUP(Sheet__29[[#This Row],[Produto]],Estoque!A:B,2,FALSE)</f>
        <v>43</v>
      </c>
      <c r="N6139" s="5">
        <f>Sheet__29[[#This Row],[Qtd]]*Sheet__29[[#This Row],[Valor]]</f>
        <v>14052</v>
      </c>
      <c r="O6139" s="5">
        <f>Sheet__29[[#This Row],[Venda]]*(1-Sheet__29[[#This Row],[Desc]]/100)</f>
        <v>12646.800000000001</v>
      </c>
      <c r="P6139"/>
    </row>
    <row r="6140" spans="1:16" x14ac:dyDescent="0.25">
      <c r="A6140">
        <v>106138</v>
      </c>
      <c r="B6140" s="1">
        <v>46204</v>
      </c>
      <c r="C6140" t="s">
        <v>962</v>
      </c>
      <c r="D6140" t="s">
        <v>1058</v>
      </c>
      <c r="E6140">
        <v>3</v>
      </c>
      <c r="F6140" s="4">
        <v>4604</v>
      </c>
      <c r="G6140">
        <v>5</v>
      </c>
      <c r="H6140" t="s">
        <v>1021</v>
      </c>
      <c r="I6140" s="2" t="str">
        <f>VLOOKUP(Sheet__29[[#This Row],[Filial]],Filiais!A:B,2,FALSE)</f>
        <v>Jundiaí</v>
      </c>
      <c r="J6140" s="2" t="str">
        <f>VLOOKUP(Sheet__29[[#This Row],[Cidade]],'Clientes'!C:D,2,FALSE)</f>
        <v>SP</v>
      </c>
      <c r="K6140" s="2" t="str">
        <f>VLOOKUP(Sheet__29[[#This Row],[Produto]],Produtos!B:C,2,FALSE)</f>
        <v>Armazenamento</v>
      </c>
      <c r="L6140" s="2" t="str">
        <f>VLOOKUP(Sheet__29[[#This Row],[Produto]],Produtos!B:D,3,FALSE)</f>
        <v>LG Brasil</v>
      </c>
      <c r="M6140" s="2">
        <f>VLOOKUP(Sheet__29[[#This Row],[Produto]],Estoque!A:B,2,FALSE)</f>
        <v>184</v>
      </c>
      <c r="N6140" s="5">
        <f>Sheet__29[[#This Row],[Qtd]]*Sheet__29[[#This Row],[Valor]]</f>
        <v>13812</v>
      </c>
      <c r="O6140" s="5">
        <f>Sheet__29[[#This Row],[Venda]]*(1-Sheet__29[[#This Row],[Desc]]/100)</f>
        <v>13121.4</v>
      </c>
      <c r="P6140"/>
    </row>
    <row r="6141" spans="1:16" x14ac:dyDescent="0.25">
      <c r="A6141">
        <v>106139</v>
      </c>
      <c r="B6141" s="1">
        <v>46204</v>
      </c>
      <c r="C6141" t="s">
        <v>298</v>
      </c>
      <c r="D6141" t="s">
        <v>1149</v>
      </c>
      <c r="E6141">
        <v>2</v>
      </c>
      <c r="F6141" s="4">
        <v>1866</v>
      </c>
      <c r="G6141">
        <v>5</v>
      </c>
      <c r="H6141" t="s">
        <v>1025</v>
      </c>
      <c r="I6141" s="2" t="str">
        <f>VLOOKUP(Sheet__29[[#This Row],[Filial]],Filiais!A:B,2,FALSE)</f>
        <v>São José dos Campos</v>
      </c>
      <c r="J6141" s="2" t="str">
        <f>VLOOKUP(Sheet__29[[#This Row],[Cidade]],'Clientes'!C:D,2,FALSE)</f>
        <v>SP</v>
      </c>
      <c r="K6141" s="2" t="str">
        <f>VLOOKUP(Sheet__29[[#This Row],[Produto]],Produtos!B:C,2,FALSE)</f>
        <v>Rede</v>
      </c>
      <c r="L6141" s="2" t="str">
        <f>VLOOKUP(Sheet__29[[#This Row],[Produto]],Produtos!B:D,3,FALSE)</f>
        <v>Dell Brasil</v>
      </c>
      <c r="M6141" s="2">
        <f>VLOOKUP(Sheet__29[[#This Row],[Produto]],Estoque!A:B,2,FALSE)</f>
        <v>123</v>
      </c>
      <c r="N6141" s="5">
        <f>Sheet__29[[#This Row],[Qtd]]*Sheet__29[[#This Row],[Valor]]</f>
        <v>3732</v>
      </c>
      <c r="O6141" s="5">
        <f>Sheet__29[[#This Row],[Venda]]*(1-Sheet__29[[#This Row],[Desc]]/100)</f>
        <v>3545.3999999999996</v>
      </c>
      <c r="P6141"/>
    </row>
    <row r="6142" spans="1:16" x14ac:dyDescent="0.25">
      <c r="A6142">
        <v>106140</v>
      </c>
      <c r="B6142" s="1">
        <v>46204</v>
      </c>
      <c r="C6142" t="s">
        <v>412</v>
      </c>
      <c r="D6142" t="s">
        <v>1144</v>
      </c>
      <c r="E6142">
        <v>3</v>
      </c>
      <c r="F6142" s="4">
        <v>1604</v>
      </c>
      <c r="G6142">
        <v>5</v>
      </c>
      <c r="H6142" t="s">
        <v>1022</v>
      </c>
      <c r="I6142" s="2" t="str">
        <f>VLOOKUP(Sheet__29[[#This Row],[Filial]],Filiais!A:B,2,FALSE)</f>
        <v>Santos</v>
      </c>
      <c r="J6142" s="2" t="str">
        <f>VLOOKUP(Sheet__29[[#This Row],[Cidade]],'Clientes'!C:D,2,FALSE)</f>
        <v>SP</v>
      </c>
      <c r="K6142" s="2" t="str">
        <f>VLOOKUP(Sheet__29[[#This Row],[Produto]],Produtos!B:C,2,FALSE)</f>
        <v>Monitor</v>
      </c>
      <c r="L6142" s="2" t="str">
        <f>VLOOKUP(Sheet__29[[#This Row],[Produto]],Produtos!B:D,3,FALSE)</f>
        <v>LG Brasil</v>
      </c>
      <c r="M6142" s="2">
        <f>VLOOKUP(Sheet__29[[#This Row],[Produto]],Estoque!A:B,2,FALSE)</f>
        <v>91</v>
      </c>
      <c r="N6142" s="5">
        <f>Sheet__29[[#This Row],[Qtd]]*Sheet__29[[#This Row],[Valor]]</f>
        <v>4812</v>
      </c>
      <c r="O6142" s="5">
        <f>Sheet__29[[#This Row],[Venda]]*(1-Sheet__29[[#This Row],[Desc]]/100)</f>
        <v>4571.3999999999996</v>
      </c>
      <c r="P6142"/>
    </row>
    <row r="6143" spans="1:16" x14ac:dyDescent="0.25">
      <c r="A6143">
        <v>106141</v>
      </c>
      <c r="B6143" s="1">
        <v>46204</v>
      </c>
      <c r="C6143" t="s">
        <v>272</v>
      </c>
      <c r="D6143" t="s">
        <v>1114</v>
      </c>
      <c r="E6143">
        <v>3</v>
      </c>
      <c r="F6143" s="4">
        <v>4517</v>
      </c>
      <c r="G6143">
        <v>10</v>
      </c>
      <c r="H6143" t="s">
        <v>1021</v>
      </c>
      <c r="I6143" s="2" t="str">
        <f>VLOOKUP(Sheet__29[[#This Row],[Filial]],Filiais!A:B,2,FALSE)</f>
        <v>Jundiaí</v>
      </c>
      <c r="J6143" s="2" t="str">
        <f>VLOOKUP(Sheet__29[[#This Row],[Cidade]],'Clientes'!C:D,2,FALSE)</f>
        <v>SP</v>
      </c>
      <c r="K6143" s="2" t="str">
        <f>VLOOKUP(Sheet__29[[#This Row],[Produto]],Produtos!B:C,2,FALSE)</f>
        <v>Armazenamento</v>
      </c>
      <c r="L6143" s="2" t="str">
        <f>VLOOKUP(Sheet__29[[#This Row],[Produto]],Produtos!B:D,3,FALSE)</f>
        <v>LG Brasil</v>
      </c>
      <c r="M6143" s="2">
        <f>VLOOKUP(Sheet__29[[#This Row],[Produto]],Estoque!A:B,2,FALSE)</f>
        <v>143</v>
      </c>
      <c r="N6143" s="5">
        <f>Sheet__29[[#This Row],[Qtd]]*Sheet__29[[#This Row],[Valor]]</f>
        <v>13551</v>
      </c>
      <c r="O6143" s="5">
        <f>Sheet__29[[#This Row],[Venda]]*(1-Sheet__29[[#This Row],[Desc]]/100)</f>
        <v>12195.9</v>
      </c>
      <c r="P6143"/>
    </row>
    <row r="6144" spans="1:16" x14ac:dyDescent="0.25">
      <c r="A6144">
        <v>106142</v>
      </c>
      <c r="B6144" s="1">
        <v>46204</v>
      </c>
      <c r="C6144" t="s">
        <v>930</v>
      </c>
      <c r="D6144" t="s">
        <v>1102</v>
      </c>
      <c r="E6144">
        <v>2</v>
      </c>
      <c r="F6144" s="4">
        <v>3865</v>
      </c>
      <c r="G6144">
        <v>10</v>
      </c>
      <c r="H6144" t="s">
        <v>1025</v>
      </c>
      <c r="I6144" s="2" t="str">
        <f>VLOOKUP(Sheet__29[[#This Row],[Filial]],Filiais!A:B,2,FALSE)</f>
        <v>São José dos Campos</v>
      </c>
      <c r="J6144" s="2" t="str">
        <f>VLOOKUP(Sheet__29[[#This Row],[Cidade]],'Clientes'!C:D,2,FALSE)</f>
        <v>SP</v>
      </c>
      <c r="K6144" s="2" t="str">
        <f>VLOOKUP(Sheet__29[[#This Row],[Produto]],Produtos!B:C,2,FALSE)</f>
        <v>Monitor</v>
      </c>
      <c r="L6144" s="2" t="str">
        <f>VLOOKUP(Sheet__29[[#This Row],[Produto]],Produtos!B:D,3,FALSE)</f>
        <v>Lenovo Brasil</v>
      </c>
      <c r="M6144" s="2">
        <f>VLOOKUP(Sheet__29[[#This Row],[Produto]],Estoque!A:B,2,FALSE)</f>
        <v>140</v>
      </c>
      <c r="N6144" s="5">
        <f>Sheet__29[[#This Row],[Qtd]]*Sheet__29[[#This Row],[Valor]]</f>
        <v>7730</v>
      </c>
      <c r="O6144" s="5">
        <f>Sheet__29[[#This Row],[Venda]]*(1-Sheet__29[[#This Row],[Desc]]/100)</f>
        <v>6957</v>
      </c>
      <c r="P6144"/>
    </row>
    <row r="6145" spans="1:16" x14ac:dyDescent="0.25">
      <c r="A6145">
        <v>106143</v>
      </c>
      <c r="B6145" s="1">
        <v>46204</v>
      </c>
      <c r="C6145" t="s">
        <v>70</v>
      </c>
      <c r="D6145" t="s">
        <v>1166</v>
      </c>
      <c r="E6145">
        <v>3</v>
      </c>
      <c r="F6145" s="4">
        <v>2486</v>
      </c>
      <c r="G6145">
        <v>0</v>
      </c>
      <c r="H6145" t="s">
        <v>1019</v>
      </c>
      <c r="I6145" s="2" t="str">
        <f>VLOOKUP(Sheet__29[[#This Row],[Filial]],Filiais!A:B,2,FALSE)</f>
        <v>Osasco</v>
      </c>
      <c r="J6145" s="2" t="str">
        <f>VLOOKUP(Sheet__29[[#This Row],[Cidade]],'Clientes'!C:D,2,FALSE)</f>
        <v>SP</v>
      </c>
      <c r="K6145" s="2" t="str">
        <f>VLOOKUP(Sheet__29[[#This Row],[Produto]],Produtos!B:C,2,FALSE)</f>
        <v>Monitor</v>
      </c>
      <c r="L6145" s="2" t="str">
        <f>VLOOKUP(Sheet__29[[#This Row],[Produto]],Produtos!B:D,3,FALSE)</f>
        <v>Kingston Brasil</v>
      </c>
      <c r="M6145" s="2">
        <f>VLOOKUP(Sheet__29[[#This Row],[Produto]],Estoque!A:B,2,FALSE)</f>
        <v>102</v>
      </c>
      <c r="N6145" s="5">
        <f>Sheet__29[[#This Row],[Qtd]]*Sheet__29[[#This Row],[Valor]]</f>
        <v>7458</v>
      </c>
      <c r="O6145" s="5">
        <f>Sheet__29[[#This Row],[Venda]]*(1-Sheet__29[[#This Row],[Desc]]/100)</f>
        <v>7458</v>
      </c>
      <c r="P6145"/>
    </row>
    <row r="6146" spans="1:16" x14ac:dyDescent="0.25">
      <c r="A6146">
        <v>106144</v>
      </c>
      <c r="B6146" s="1">
        <v>46204</v>
      </c>
      <c r="C6146" t="s">
        <v>360</v>
      </c>
      <c r="D6146" t="s">
        <v>1127</v>
      </c>
      <c r="E6146">
        <v>1</v>
      </c>
      <c r="F6146" s="4">
        <v>2362</v>
      </c>
      <c r="G6146">
        <v>10</v>
      </c>
      <c r="H6146" t="s">
        <v>1018</v>
      </c>
      <c r="I6146" s="2" t="str">
        <f>VLOOKUP(Sheet__29[[#This Row],[Filial]],Filiais!A:B,2,FALSE)</f>
        <v>Barueri</v>
      </c>
      <c r="J6146" s="2" t="str">
        <f>VLOOKUP(Sheet__29[[#This Row],[Cidade]],'Clientes'!C:D,2,FALSE)</f>
        <v>SP</v>
      </c>
      <c r="K6146" s="2" t="str">
        <f>VLOOKUP(Sheet__29[[#This Row],[Produto]],Produtos!B:C,2,FALSE)</f>
        <v>Periférico</v>
      </c>
      <c r="L6146" s="2" t="str">
        <f>VLOOKUP(Sheet__29[[#This Row],[Produto]],Produtos!B:D,3,FALSE)</f>
        <v>Dell Brasil</v>
      </c>
      <c r="M6146" s="2">
        <f>VLOOKUP(Sheet__29[[#This Row],[Produto]],Estoque!A:B,2,FALSE)</f>
        <v>210</v>
      </c>
      <c r="N6146" s="5">
        <f>Sheet__29[[#This Row],[Qtd]]*Sheet__29[[#This Row],[Valor]]</f>
        <v>2362</v>
      </c>
      <c r="O6146" s="5">
        <f>Sheet__29[[#This Row],[Venda]]*(1-Sheet__29[[#This Row],[Desc]]/100)</f>
        <v>2125.8000000000002</v>
      </c>
      <c r="P6146"/>
    </row>
    <row r="6147" spans="1:16" x14ac:dyDescent="0.25">
      <c r="A6147">
        <v>106145</v>
      </c>
      <c r="B6147" s="1">
        <v>46204</v>
      </c>
      <c r="C6147" t="s">
        <v>208</v>
      </c>
      <c r="D6147" t="s">
        <v>1067</v>
      </c>
      <c r="E6147">
        <v>5</v>
      </c>
      <c r="F6147" s="4">
        <v>4338</v>
      </c>
      <c r="G6147">
        <v>10</v>
      </c>
      <c r="H6147" t="s">
        <v>1022</v>
      </c>
      <c r="I6147" s="2" t="str">
        <f>VLOOKUP(Sheet__29[[#This Row],[Filial]],Filiais!A:B,2,FALSE)</f>
        <v>Santos</v>
      </c>
      <c r="J6147" s="2" t="str">
        <f>VLOOKUP(Sheet__29[[#This Row],[Cidade]],'Clientes'!C:D,2,FALSE)</f>
        <v>SP</v>
      </c>
      <c r="K6147" s="2" t="str">
        <f>VLOOKUP(Sheet__29[[#This Row],[Produto]],Produtos!B:C,2,FALSE)</f>
        <v>Monitor</v>
      </c>
      <c r="L6147" s="2" t="str">
        <f>VLOOKUP(Sheet__29[[#This Row],[Produto]],Produtos!B:D,3,FALSE)</f>
        <v>Lenovo Brasil</v>
      </c>
      <c r="M6147" s="2">
        <f>VLOOKUP(Sheet__29[[#This Row],[Produto]],Estoque!A:B,2,FALSE)</f>
        <v>200</v>
      </c>
      <c r="N6147" s="5">
        <f>Sheet__29[[#This Row],[Qtd]]*Sheet__29[[#This Row],[Valor]]</f>
        <v>21690</v>
      </c>
      <c r="O6147" s="5">
        <f>Sheet__29[[#This Row],[Venda]]*(1-Sheet__29[[#This Row],[Desc]]/100)</f>
        <v>19521</v>
      </c>
      <c r="P6147"/>
    </row>
    <row r="6148" spans="1:16" x14ac:dyDescent="0.25">
      <c r="A6148">
        <v>106146</v>
      </c>
      <c r="B6148" s="1">
        <v>46204</v>
      </c>
      <c r="C6148" t="s">
        <v>397</v>
      </c>
      <c r="D6148" t="s">
        <v>1095</v>
      </c>
      <c r="E6148">
        <v>1</v>
      </c>
      <c r="F6148" s="4">
        <v>3024</v>
      </c>
      <c r="G6148">
        <v>0</v>
      </c>
      <c r="H6148" t="s">
        <v>1017</v>
      </c>
      <c r="I6148" s="2" t="str">
        <f>VLOOKUP(Sheet__29[[#This Row],[Filial]],Filiais!A:B,2,FALSE)</f>
        <v>Campinas</v>
      </c>
      <c r="J6148" s="2" t="str">
        <f>VLOOKUP(Sheet__29[[#This Row],[Cidade]],'Clientes'!C:D,2,FALSE)</f>
        <v>SP</v>
      </c>
      <c r="K6148" s="2" t="str">
        <f>VLOOKUP(Sheet__29[[#This Row],[Produto]],Produtos!B:C,2,FALSE)</f>
        <v>Notebook</v>
      </c>
      <c r="L6148" s="2" t="str">
        <f>VLOOKUP(Sheet__29[[#This Row],[Produto]],Produtos!B:D,3,FALSE)</f>
        <v>Lenovo Brasil</v>
      </c>
      <c r="M6148" s="2">
        <f>VLOOKUP(Sheet__29[[#This Row],[Produto]],Estoque!A:B,2,FALSE)</f>
        <v>84</v>
      </c>
      <c r="N6148" s="5">
        <f>Sheet__29[[#This Row],[Qtd]]*Sheet__29[[#This Row],[Valor]]</f>
        <v>3024</v>
      </c>
      <c r="O6148" s="5">
        <f>Sheet__29[[#This Row],[Venda]]*(1-Sheet__29[[#This Row],[Desc]]/100)</f>
        <v>3024</v>
      </c>
      <c r="P6148"/>
    </row>
    <row r="6149" spans="1:16" x14ac:dyDescent="0.25">
      <c r="A6149">
        <v>106147</v>
      </c>
      <c r="B6149" s="1">
        <v>46204</v>
      </c>
      <c r="C6149" t="s">
        <v>252</v>
      </c>
      <c r="D6149" t="s">
        <v>1054</v>
      </c>
      <c r="E6149">
        <v>1</v>
      </c>
      <c r="F6149" s="4">
        <v>4581</v>
      </c>
      <c r="G6149">
        <v>0</v>
      </c>
      <c r="H6149" t="s">
        <v>1023</v>
      </c>
      <c r="I6149" s="2" t="str">
        <f>VLOOKUP(Sheet__29[[#This Row],[Filial]],Filiais!A:B,2,FALSE)</f>
        <v>Bauru</v>
      </c>
      <c r="J6149" s="2" t="str">
        <f>VLOOKUP(Sheet__29[[#This Row],[Cidade]],'Clientes'!C:D,2,FALSE)</f>
        <v>SP</v>
      </c>
      <c r="K6149" s="2" t="str">
        <f>VLOOKUP(Sheet__29[[#This Row],[Produto]],Produtos!B:C,2,FALSE)</f>
        <v>Notebook</v>
      </c>
      <c r="L6149" s="2" t="str">
        <f>VLOOKUP(Sheet__29[[#This Row],[Produto]],Produtos!B:D,3,FALSE)</f>
        <v>Kingston Brasil</v>
      </c>
      <c r="M6149" s="2">
        <f>VLOOKUP(Sheet__29[[#This Row],[Produto]],Estoque!A:B,2,FALSE)</f>
        <v>5</v>
      </c>
      <c r="N6149" s="5">
        <f>Sheet__29[[#This Row],[Qtd]]*Sheet__29[[#This Row],[Valor]]</f>
        <v>4581</v>
      </c>
      <c r="O6149" s="5">
        <f>Sheet__29[[#This Row],[Venda]]*(1-Sheet__29[[#This Row],[Desc]]/100)</f>
        <v>4581</v>
      </c>
      <c r="P6149"/>
    </row>
    <row r="6150" spans="1:16" x14ac:dyDescent="0.25">
      <c r="A6150">
        <v>106148</v>
      </c>
      <c r="B6150" s="1">
        <v>46204</v>
      </c>
      <c r="C6150" t="s">
        <v>88</v>
      </c>
      <c r="D6150" t="s">
        <v>1043</v>
      </c>
      <c r="E6150">
        <v>3</v>
      </c>
      <c r="F6150" s="4">
        <v>3117</v>
      </c>
      <c r="G6150">
        <v>0</v>
      </c>
      <c r="H6150" t="s">
        <v>1024</v>
      </c>
      <c r="I6150" s="2" t="str">
        <f>VLOOKUP(Sheet__29[[#This Row],[Filial]],Filiais!A:B,2,FALSE)</f>
        <v>Ribeirão Preto</v>
      </c>
      <c r="J6150" s="2" t="str">
        <f>VLOOKUP(Sheet__29[[#This Row],[Cidade]],'Clientes'!C:D,2,FALSE)</f>
        <v>SP</v>
      </c>
      <c r="K6150" s="2" t="str">
        <f>VLOOKUP(Sheet__29[[#This Row],[Produto]],Produtos!B:C,2,FALSE)</f>
        <v>Notebook</v>
      </c>
      <c r="L6150" s="2" t="str">
        <f>VLOOKUP(Sheet__29[[#This Row],[Produto]],Produtos!B:D,3,FALSE)</f>
        <v>Kingston Brasil</v>
      </c>
      <c r="M6150" s="2">
        <f>VLOOKUP(Sheet__29[[#This Row],[Produto]],Estoque!A:B,2,FALSE)</f>
        <v>74</v>
      </c>
      <c r="N6150" s="5">
        <f>Sheet__29[[#This Row],[Qtd]]*Sheet__29[[#This Row],[Valor]]</f>
        <v>9351</v>
      </c>
      <c r="O6150" s="5">
        <f>Sheet__29[[#This Row],[Venda]]*(1-Sheet__29[[#This Row],[Desc]]/100)</f>
        <v>9351</v>
      </c>
      <c r="P6150"/>
    </row>
    <row r="6151" spans="1:16" x14ac:dyDescent="0.25">
      <c r="A6151">
        <v>106149</v>
      </c>
      <c r="B6151" s="1">
        <v>46204</v>
      </c>
      <c r="C6151" t="s">
        <v>67</v>
      </c>
      <c r="D6151" t="s">
        <v>1105</v>
      </c>
      <c r="E6151">
        <v>4</v>
      </c>
      <c r="F6151" s="4">
        <v>1824</v>
      </c>
      <c r="G6151">
        <v>5</v>
      </c>
      <c r="H6151" t="s">
        <v>1016</v>
      </c>
      <c r="I6151" s="2" t="str">
        <f>VLOOKUP(Sheet__29[[#This Row],[Filial]],Filiais!A:B,2,FALSE)</f>
        <v>São Paulo</v>
      </c>
      <c r="J6151" s="2" t="str">
        <f>VLOOKUP(Sheet__29[[#This Row],[Cidade]],'Clientes'!C:D,2,FALSE)</f>
        <v>SP</v>
      </c>
      <c r="K6151" s="2" t="str">
        <f>VLOOKUP(Sheet__29[[#This Row],[Produto]],Produtos!B:C,2,FALSE)</f>
        <v>Notebook</v>
      </c>
      <c r="L6151" s="2" t="str">
        <f>VLOOKUP(Sheet__29[[#This Row],[Produto]],Produtos!B:D,3,FALSE)</f>
        <v>LG Brasil</v>
      </c>
      <c r="M6151" s="2">
        <f>VLOOKUP(Sheet__29[[#This Row],[Produto]],Estoque!A:B,2,FALSE)</f>
        <v>160</v>
      </c>
      <c r="N6151" s="5">
        <f>Sheet__29[[#This Row],[Qtd]]*Sheet__29[[#This Row],[Valor]]</f>
        <v>7296</v>
      </c>
      <c r="O6151" s="5">
        <f>Sheet__29[[#This Row],[Venda]]*(1-Sheet__29[[#This Row],[Desc]]/100)</f>
        <v>6931.2</v>
      </c>
      <c r="P6151"/>
    </row>
    <row r="6152" spans="1:16" x14ac:dyDescent="0.25">
      <c r="A6152">
        <v>106150</v>
      </c>
      <c r="B6152" s="1">
        <v>46204</v>
      </c>
      <c r="C6152" t="s">
        <v>706</v>
      </c>
      <c r="D6152" t="s">
        <v>1160</v>
      </c>
      <c r="E6152">
        <v>4</v>
      </c>
      <c r="F6152" s="4">
        <v>4972</v>
      </c>
      <c r="G6152">
        <v>10</v>
      </c>
      <c r="H6152" t="s">
        <v>1016</v>
      </c>
      <c r="I6152" s="2" t="str">
        <f>VLOOKUP(Sheet__29[[#This Row],[Filial]],Filiais!A:B,2,FALSE)</f>
        <v>São Paulo</v>
      </c>
      <c r="J6152" s="2" t="str">
        <f>VLOOKUP(Sheet__29[[#This Row],[Cidade]],'Clientes'!C:D,2,FALSE)</f>
        <v>SP</v>
      </c>
      <c r="K6152" s="2" t="str">
        <f>VLOOKUP(Sheet__29[[#This Row],[Produto]],Produtos!B:C,2,FALSE)</f>
        <v>Monitor</v>
      </c>
      <c r="L6152" s="2" t="str">
        <f>VLOOKUP(Sheet__29[[#This Row],[Produto]],Produtos!B:D,3,FALSE)</f>
        <v>LG Brasil</v>
      </c>
      <c r="M6152" s="2">
        <f>VLOOKUP(Sheet__29[[#This Row],[Produto]],Estoque!A:B,2,FALSE)</f>
        <v>20</v>
      </c>
      <c r="N6152" s="5">
        <f>Sheet__29[[#This Row],[Qtd]]*Sheet__29[[#This Row],[Valor]]</f>
        <v>19888</v>
      </c>
      <c r="O6152" s="5">
        <f>Sheet__29[[#This Row],[Venda]]*(1-Sheet__29[[#This Row],[Desc]]/100)</f>
        <v>17899.2</v>
      </c>
      <c r="P6152"/>
    </row>
    <row r="6153" spans="1:16" x14ac:dyDescent="0.25">
      <c r="A6153">
        <v>106151</v>
      </c>
      <c r="B6153" s="1">
        <v>46204</v>
      </c>
      <c r="C6153" t="s">
        <v>948</v>
      </c>
      <c r="D6153" t="s">
        <v>1147</v>
      </c>
      <c r="E6153">
        <v>3</v>
      </c>
      <c r="F6153" s="4">
        <v>3084</v>
      </c>
      <c r="G6153">
        <v>0</v>
      </c>
      <c r="H6153" t="s">
        <v>1022</v>
      </c>
      <c r="I6153" s="2" t="str">
        <f>VLOOKUP(Sheet__29[[#This Row],[Filial]],Filiais!A:B,2,FALSE)</f>
        <v>Santos</v>
      </c>
      <c r="J6153" s="2" t="str">
        <f>VLOOKUP(Sheet__29[[#This Row],[Cidade]],'Clientes'!C:D,2,FALSE)</f>
        <v>SP</v>
      </c>
      <c r="K6153" s="2" t="str">
        <f>VLOOKUP(Sheet__29[[#This Row],[Produto]],Produtos!B:C,2,FALSE)</f>
        <v>Monitor</v>
      </c>
      <c r="L6153" s="2" t="str">
        <f>VLOOKUP(Sheet__29[[#This Row],[Produto]],Produtos!B:D,3,FALSE)</f>
        <v>Lenovo Brasil</v>
      </c>
      <c r="M6153" s="2">
        <f>VLOOKUP(Sheet__29[[#This Row],[Produto]],Estoque!A:B,2,FALSE)</f>
        <v>143</v>
      </c>
      <c r="N6153" s="5">
        <f>Sheet__29[[#This Row],[Qtd]]*Sheet__29[[#This Row],[Valor]]</f>
        <v>9252</v>
      </c>
      <c r="O6153" s="5">
        <f>Sheet__29[[#This Row],[Venda]]*(1-Sheet__29[[#This Row],[Desc]]/100)</f>
        <v>9252</v>
      </c>
      <c r="P6153"/>
    </row>
    <row r="6154" spans="1:16" x14ac:dyDescent="0.25">
      <c r="A6154">
        <v>106152</v>
      </c>
      <c r="B6154" s="1">
        <v>46204</v>
      </c>
      <c r="C6154" t="s">
        <v>58</v>
      </c>
      <c r="D6154" t="s">
        <v>1135</v>
      </c>
      <c r="E6154">
        <v>4</v>
      </c>
      <c r="F6154" s="4">
        <v>266</v>
      </c>
      <c r="G6154">
        <v>5</v>
      </c>
      <c r="H6154" t="s">
        <v>1020</v>
      </c>
      <c r="I6154" s="2" t="str">
        <f>VLOOKUP(Sheet__29[[#This Row],[Filial]],Filiais!A:B,2,FALSE)</f>
        <v>Sorocaba</v>
      </c>
      <c r="J6154" s="2" t="str">
        <f>VLOOKUP(Sheet__29[[#This Row],[Cidade]],'Clientes'!C:D,2,FALSE)</f>
        <v>SP</v>
      </c>
      <c r="K6154" s="2" t="str">
        <f>VLOOKUP(Sheet__29[[#This Row],[Produto]],Produtos!B:C,2,FALSE)</f>
        <v>Monitor</v>
      </c>
      <c r="L6154" s="2" t="str">
        <f>VLOOKUP(Sheet__29[[#This Row],[Produto]],Produtos!B:D,3,FALSE)</f>
        <v>LG Brasil</v>
      </c>
      <c r="M6154" s="2">
        <f>VLOOKUP(Sheet__29[[#This Row],[Produto]],Estoque!A:B,2,FALSE)</f>
        <v>142</v>
      </c>
      <c r="N6154" s="5">
        <f>Sheet__29[[#This Row],[Qtd]]*Sheet__29[[#This Row],[Valor]]</f>
        <v>1064</v>
      </c>
      <c r="O6154" s="5">
        <f>Sheet__29[[#This Row],[Venda]]*(1-Sheet__29[[#This Row],[Desc]]/100)</f>
        <v>1010.8</v>
      </c>
      <c r="P6154"/>
    </row>
    <row r="6155" spans="1:16" x14ac:dyDescent="0.25">
      <c r="A6155">
        <v>106153</v>
      </c>
      <c r="B6155" s="1">
        <v>46204</v>
      </c>
      <c r="C6155" t="s">
        <v>939</v>
      </c>
      <c r="D6155" t="s">
        <v>1136</v>
      </c>
      <c r="E6155">
        <v>3</v>
      </c>
      <c r="F6155" s="4">
        <v>2358</v>
      </c>
      <c r="G6155">
        <v>0</v>
      </c>
      <c r="H6155" t="s">
        <v>1021</v>
      </c>
      <c r="I6155" s="2" t="str">
        <f>VLOOKUP(Sheet__29[[#This Row],[Filial]],Filiais!A:B,2,FALSE)</f>
        <v>Jundiaí</v>
      </c>
      <c r="J6155" s="2" t="str">
        <f>VLOOKUP(Sheet__29[[#This Row],[Cidade]],'Clientes'!C:D,2,FALSE)</f>
        <v>SP</v>
      </c>
      <c r="K6155" s="2" t="str">
        <f>VLOOKUP(Sheet__29[[#This Row],[Produto]],Produtos!B:C,2,FALSE)</f>
        <v>Rede</v>
      </c>
      <c r="L6155" s="2" t="str">
        <f>VLOOKUP(Sheet__29[[#This Row],[Produto]],Produtos!B:D,3,FALSE)</f>
        <v>Logitech Brasil</v>
      </c>
      <c r="M6155" s="2">
        <f>VLOOKUP(Sheet__29[[#This Row],[Produto]],Estoque!A:B,2,FALSE)</f>
        <v>40</v>
      </c>
      <c r="N6155" s="5">
        <f>Sheet__29[[#This Row],[Qtd]]*Sheet__29[[#This Row],[Valor]]</f>
        <v>7074</v>
      </c>
      <c r="O6155" s="5">
        <f>Sheet__29[[#This Row],[Venda]]*(1-Sheet__29[[#This Row],[Desc]]/100)</f>
        <v>7074</v>
      </c>
      <c r="P6155"/>
    </row>
    <row r="6156" spans="1:16" x14ac:dyDescent="0.25">
      <c r="A6156">
        <v>106154</v>
      </c>
      <c r="B6156" s="1">
        <v>46204</v>
      </c>
      <c r="C6156" t="s">
        <v>691</v>
      </c>
      <c r="D6156" t="s">
        <v>1080</v>
      </c>
      <c r="E6156">
        <v>5</v>
      </c>
      <c r="F6156" s="4">
        <v>4929</v>
      </c>
      <c r="G6156">
        <v>10</v>
      </c>
      <c r="H6156" t="s">
        <v>1016</v>
      </c>
      <c r="I6156" s="2" t="str">
        <f>VLOOKUP(Sheet__29[[#This Row],[Filial]],Filiais!A:B,2,FALSE)</f>
        <v>São Paulo</v>
      </c>
      <c r="J6156" s="2" t="str">
        <f>VLOOKUP(Sheet__29[[#This Row],[Cidade]],'Clientes'!C:D,2,FALSE)</f>
        <v>SP</v>
      </c>
      <c r="K6156" s="2" t="str">
        <f>VLOOKUP(Sheet__29[[#This Row],[Produto]],Produtos!B:C,2,FALSE)</f>
        <v>Notebook</v>
      </c>
      <c r="L6156" s="2" t="str">
        <f>VLOOKUP(Sheet__29[[#This Row],[Produto]],Produtos!B:D,3,FALSE)</f>
        <v>Dell Brasil</v>
      </c>
      <c r="M6156" s="2">
        <f>VLOOKUP(Sheet__29[[#This Row],[Produto]],Estoque!A:B,2,FALSE)</f>
        <v>276</v>
      </c>
      <c r="N6156" s="5">
        <f>Sheet__29[[#This Row],[Qtd]]*Sheet__29[[#This Row],[Valor]]</f>
        <v>24645</v>
      </c>
      <c r="O6156" s="5">
        <f>Sheet__29[[#This Row],[Venda]]*(1-Sheet__29[[#This Row],[Desc]]/100)</f>
        <v>22180.5</v>
      </c>
      <c r="P6156"/>
    </row>
    <row r="6157" spans="1:16" x14ac:dyDescent="0.25">
      <c r="A6157">
        <v>106155</v>
      </c>
      <c r="B6157" s="1">
        <v>46204</v>
      </c>
      <c r="C6157" t="s">
        <v>865</v>
      </c>
      <c r="D6157" t="s">
        <v>1049</v>
      </c>
      <c r="E6157">
        <v>3</v>
      </c>
      <c r="F6157" s="4">
        <v>3378</v>
      </c>
      <c r="G6157">
        <v>5</v>
      </c>
      <c r="H6157" t="s">
        <v>1021</v>
      </c>
      <c r="I6157" s="2" t="str">
        <f>VLOOKUP(Sheet__29[[#This Row],[Filial]],Filiais!A:B,2,FALSE)</f>
        <v>Jundiaí</v>
      </c>
      <c r="J6157" s="2" t="str">
        <f>VLOOKUP(Sheet__29[[#This Row],[Cidade]],'Clientes'!C:D,2,FALSE)</f>
        <v>SP</v>
      </c>
      <c r="K6157" s="2" t="str">
        <f>VLOOKUP(Sheet__29[[#This Row],[Produto]],Produtos!B:C,2,FALSE)</f>
        <v>Rede</v>
      </c>
      <c r="L6157" s="2" t="str">
        <f>VLOOKUP(Sheet__29[[#This Row],[Produto]],Produtos!B:D,3,FALSE)</f>
        <v>Kingston Brasil</v>
      </c>
      <c r="M6157" s="2">
        <f>VLOOKUP(Sheet__29[[#This Row],[Produto]],Estoque!A:B,2,FALSE)</f>
        <v>228</v>
      </c>
      <c r="N6157" s="5">
        <f>Sheet__29[[#This Row],[Qtd]]*Sheet__29[[#This Row],[Valor]]</f>
        <v>10134</v>
      </c>
      <c r="O6157" s="5">
        <f>Sheet__29[[#This Row],[Venda]]*(1-Sheet__29[[#This Row],[Desc]]/100)</f>
        <v>9627.2999999999993</v>
      </c>
      <c r="P6157"/>
    </row>
    <row r="6158" spans="1:16" x14ac:dyDescent="0.25">
      <c r="A6158">
        <v>106156</v>
      </c>
      <c r="B6158" s="1">
        <v>46204</v>
      </c>
      <c r="C6158" t="s">
        <v>429</v>
      </c>
      <c r="D6158" t="s">
        <v>1034</v>
      </c>
      <c r="E6158">
        <v>4</v>
      </c>
      <c r="F6158" s="4">
        <v>4164</v>
      </c>
      <c r="G6158">
        <v>10</v>
      </c>
      <c r="H6158" t="s">
        <v>1024</v>
      </c>
      <c r="I6158" s="2" t="str">
        <f>VLOOKUP(Sheet__29[[#This Row],[Filial]],Filiais!A:B,2,FALSE)</f>
        <v>Ribeirão Preto</v>
      </c>
      <c r="J6158" s="2" t="str">
        <f>VLOOKUP(Sheet__29[[#This Row],[Cidade]],'Clientes'!C:D,2,FALSE)</f>
        <v>SP</v>
      </c>
      <c r="K6158" s="2" t="str">
        <f>VLOOKUP(Sheet__29[[#This Row],[Produto]],Produtos!B:C,2,FALSE)</f>
        <v>Rede</v>
      </c>
      <c r="L6158" s="2" t="str">
        <f>VLOOKUP(Sheet__29[[#This Row],[Produto]],Produtos!B:D,3,FALSE)</f>
        <v>Dell Brasil</v>
      </c>
      <c r="M6158" s="2">
        <f>VLOOKUP(Sheet__29[[#This Row],[Produto]],Estoque!A:B,2,FALSE)</f>
        <v>109</v>
      </c>
      <c r="N6158" s="5">
        <f>Sheet__29[[#This Row],[Qtd]]*Sheet__29[[#This Row],[Valor]]</f>
        <v>16656</v>
      </c>
      <c r="O6158" s="5">
        <f>Sheet__29[[#This Row],[Venda]]*(1-Sheet__29[[#This Row],[Desc]]/100)</f>
        <v>14990.4</v>
      </c>
      <c r="P6158"/>
    </row>
    <row r="6159" spans="1:16" x14ac:dyDescent="0.25">
      <c r="A6159">
        <v>106157</v>
      </c>
      <c r="B6159" s="1">
        <v>46204</v>
      </c>
      <c r="C6159" t="s">
        <v>494</v>
      </c>
      <c r="D6159" t="s">
        <v>1110</v>
      </c>
      <c r="E6159">
        <v>5</v>
      </c>
      <c r="F6159" s="4">
        <v>2546</v>
      </c>
      <c r="G6159">
        <v>5</v>
      </c>
      <c r="H6159" t="s">
        <v>1017</v>
      </c>
      <c r="I6159" s="2" t="str">
        <f>VLOOKUP(Sheet__29[[#This Row],[Filial]],Filiais!A:B,2,FALSE)</f>
        <v>Campinas</v>
      </c>
      <c r="J6159" s="2" t="str">
        <f>VLOOKUP(Sheet__29[[#This Row],[Cidade]],'Clientes'!C:D,2,FALSE)</f>
        <v>SP</v>
      </c>
      <c r="K6159" s="2" t="str">
        <f>VLOOKUP(Sheet__29[[#This Row],[Produto]],Produtos!B:C,2,FALSE)</f>
        <v>Monitor</v>
      </c>
      <c r="L6159" s="2" t="str">
        <f>VLOOKUP(Sheet__29[[#This Row],[Produto]],Produtos!B:D,3,FALSE)</f>
        <v>Logitech Brasil</v>
      </c>
      <c r="M6159" s="2">
        <f>VLOOKUP(Sheet__29[[#This Row],[Produto]],Estoque!A:B,2,FALSE)</f>
        <v>91</v>
      </c>
      <c r="N6159" s="5">
        <f>Sheet__29[[#This Row],[Qtd]]*Sheet__29[[#This Row],[Valor]]</f>
        <v>12730</v>
      </c>
      <c r="O6159" s="5">
        <f>Sheet__29[[#This Row],[Venda]]*(1-Sheet__29[[#This Row],[Desc]]/100)</f>
        <v>12093.5</v>
      </c>
      <c r="P6159"/>
    </row>
    <row r="6160" spans="1:16" x14ac:dyDescent="0.25">
      <c r="A6160">
        <v>106158</v>
      </c>
      <c r="B6160" s="1">
        <v>46204</v>
      </c>
      <c r="C6160" t="s">
        <v>113</v>
      </c>
      <c r="D6160" t="s">
        <v>1064</v>
      </c>
      <c r="E6160">
        <v>1</v>
      </c>
      <c r="F6160" s="4">
        <v>2028</v>
      </c>
      <c r="G6160">
        <v>10</v>
      </c>
      <c r="H6160" t="s">
        <v>1024</v>
      </c>
      <c r="I6160" s="2" t="str">
        <f>VLOOKUP(Sheet__29[[#This Row],[Filial]],Filiais!A:B,2,FALSE)</f>
        <v>Ribeirão Preto</v>
      </c>
      <c r="J6160" s="2" t="str">
        <f>VLOOKUP(Sheet__29[[#This Row],[Cidade]],'Clientes'!C:D,2,FALSE)</f>
        <v>SP</v>
      </c>
      <c r="K6160" s="2" t="str">
        <f>VLOOKUP(Sheet__29[[#This Row],[Produto]],Produtos!B:C,2,FALSE)</f>
        <v>Notebook</v>
      </c>
      <c r="L6160" s="2" t="str">
        <f>VLOOKUP(Sheet__29[[#This Row],[Produto]],Produtos!B:D,3,FALSE)</f>
        <v>Kingston Brasil</v>
      </c>
      <c r="M6160" s="2">
        <f>VLOOKUP(Sheet__29[[#This Row],[Produto]],Estoque!A:B,2,FALSE)</f>
        <v>257</v>
      </c>
      <c r="N6160" s="5">
        <f>Sheet__29[[#This Row],[Qtd]]*Sheet__29[[#This Row],[Valor]]</f>
        <v>2028</v>
      </c>
      <c r="O6160" s="5">
        <f>Sheet__29[[#This Row],[Venda]]*(1-Sheet__29[[#This Row],[Desc]]/100)</f>
        <v>1825.2</v>
      </c>
      <c r="P6160"/>
    </row>
    <row r="6161" spans="1:16" x14ac:dyDescent="0.25">
      <c r="A6161">
        <v>106159</v>
      </c>
      <c r="B6161" s="1">
        <v>46204</v>
      </c>
      <c r="C6161" t="s">
        <v>264</v>
      </c>
      <c r="D6161" t="s">
        <v>1132</v>
      </c>
      <c r="E6161">
        <v>2</v>
      </c>
      <c r="F6161" s="4">
        <v>2373</v>
      </c>
      <c r="G6161">
        <v>10</v>
      </c>
      <c r="H6161" t="s">
        <v>1019</v>
      </c>
      <c r="I6161" s="2" t="str">
        <f>VLOOKUP(Sheet__29[[#This Row],[Filial]],Filiais!A:B,2,FALSE)</f>
        <v>Osasco</v>
      </c>
      <c r="J6161" s="2" t="str">
        <f>VLOOKUP(Sheet__29[[#This Row],[Cidade]],'Clientes'!C:D,2,FALSE)</f>
        <v>SP</v>
      </c>
      <c r="K6161" s="2" t="str">
        <f>VLOOKUP(Sheet__29[[#This Row],[Produto]],Produtos!B:C,2,FALSE)</f>
        <v>Periférico</v>
      </c>
      <c r="L6161" s="2" t="str">
        <f>VLOOKUP(Sheet__29[[#This Row],[Produto]],Produtos!B:D,3,FALSE)</f>
        <v>Kingston Brasil</v>
      </c>
      <c r="M6161" s="2">
        <f>VLOOKUP(Sheet__29[[#This Row],[Produto]],Estoque!A:B,2,FALSE)</f>
        <v>111</v>
      </c>
      <c r="N6161" s="5">
        <f>Sheet__29[[#This Row],[Qtd]]*Sheet__29[[#This Row],[Valor]]</f>
        <v>4746</v>
      </c>
      <c r="O6161" s="5">
        <f>Sheet__29[[#This Row],[Venda]]*(1-Sheet__29[[#This Row],[Desc]]/100)</f>
        <v>4271.4000000000005</v>
      </c>
      <c r="P6161"/>
    </row>
    <row r="6162" spans="1:16" x14ac:dyDescent="0.25">
      <c r="A6162">
        <v>106160</v>
      </c>
      <c r="B6162" s="1">
        <v>46204</v>
      </c>
      <c r="C6162" t="s">
        <v>668</v>
      </c>
      <c r="D6162" t="s">
        <v>1125</v>
      </c>
      <c r="E6162">
        <v>1</v>
      </c>
      <c r="F6162" s="4">
        <v>2075</v>
      </c>
      <c r="G6162">
        <v>0</v>
      </c>
      <c r="H6162" t="s">
        <v>1020</v>
      </c>
      <c r="I6162" s="2" t="str">
        <f>VLOOKUP(Sheet__29[[#This Row],[Filial]],Filiais!A:B,2,FALSE)</f>
        <v>Sorocaba</v>
      </c>
      <c r="J6162" s="2" t="str">
        <f>VLOOKUP(Sheet__29[[#This Row],[Cidade]],'Clientes'!C:D,2,FALSE)</f>
        <v>SP</v>
      </c>
      <c r="K6162" s="2" t="str">
        <f>VLOOKUP(Sheet__29[[#This Row],[Produto]],Produtos!B:C,2,FALSE)</f>
        <v>Periférico</v>
      </c>
      <c r="L6162" s="2" t="str">
        <f>VLOOKUP(Sheet__29[[#This Row],[Produto]],Produtos!B:D,3,FALSE)</f>
        <v>Dell Brasil</v>
      </c>
      <c r="M6162" s="2">
        <f>VLOOKUP(Sheet__29[[#This Row],[Produto]],Estoque!A:B,2,FALSE)</f>
        <v>87</v>
      </c>
      <c r="N6162" s="5">
        <f>Sheet__29[[#This Row],[Qtd]]*Sheet__29[[#This Row],[Valor]]</f>
        <v>2075</v>
      </c>
      <c r="O6162" s="5">
        <f>Sheet__29[[#This Row],[Venda]]*(1-Sheet__29[[#This Row],[Desc]]/100)</f>
        <v>2075</v>
      </c>
      <c r="P6162"/>
    </row>
    <row r="6163" spans="1:16" x14ac:dyDescent="0.25">
      <c r="A6163">
        <v>106161</v>
      </c>
      <c r="B6163" s="1">
        <v>46204</v>
      </c>
      <c r="C6163" t="s">
        <v>191</v>
      </c>
      <c r="D6163" t="s">
        <v>1120</v>
      </c>
      <c r="E6163">
        <v>1</v>
      </c>
      <c r="F6163" s="4">
        <v>789</v>
      </c>
      <c r="G6163">
        <v>0</v>
      </c>
      <c r="H6163" t="s">
        <v>1023</v>
      </c>
      <c r="I6163" s="2" t="str">
        <f>VLOOKUP(Sheet__29[[#This Row],[Filial]],Filiais!A:B,2,FALSE)</f>
        <v>Bauru</v>
      </c>
      <c r="J6163" s="2" t="str">
        <f>VLOOKUP(Sheet__29[[#This Row],[Cidade]],'Clientes'!C:D,2,FALSE)</f>
        <v>SP</v>
      </c>
      <c r="K6163" s="2" t="str">
        <f>VLOOKUP(Sheet__29[[#This Row],[Produto]],Produtos!B:C,2,FALSE)</f>
        <v>Rede</v>
      </c>
      <c r="L6163" s="2" t="str">
        <f>VLOOKUP(Sheet__29[[#This Row],[Produto]],Produtos!B:D,3,FALSE)</f>
        <v>Kingston Brasil</v>
      </c>
      <c r="M6163" s="2">
        <f>VLOOKUP(Sheet__29[[#This Row],[Produto]],Estoque!A:B,2,FALSE)</f>
        <v>39</v>
      </c>
      <c r="N6163" s="5">
        <f>Sheet__29[[#This Row],[Qtd]]*Sheet__29[[#This Row],[Valor]]</f>
        <v>789</v>
      </c>
      <c r="O6163" s="5">
        <f>Sheet__29[[#This Row],[Venda]]*(1-Sheet__29[[#This Row],[Desc]]/100)</f>
        <v>789</v>
      </c>
      <c r="P6163"/>
    </row>
    <row r="6164" spans="1:16" x14ac:dyDescent="0.25">
      <c r="A6164">
        <v>106162</v>
      </c>
      <c r="B6164" s="1">
        <v>46204</v>
      </c>
      <c r="C6164" t="s">
        <v>205</v>
      </c>
      <c r="D6164" t="s">
        <v>1164</v>
      </c>
      <c r="E6164">
        <v>2</v>
      </c>
      <c r="F6164" s="4">
        <v>806</v>
      </c>
      <c r="G6164">
        <v>5</v>
      </c>
      <c r="H6164" t="s">
        <v>1023</v>
      </c>
      <c r="I6164" s="2" t="str">
        <f>VLOOKUP(Sheet__29[[#This Row],[Filial]],Filiais!A:B,2,FALSE)</f>
        <v>Bauru</v>
      </c>
      <c r="J6164" s="2" t="str">
        <f>VLOOKUP(Sheet__29[[#This Row],[Cidade]],'Clientes'!C:D,2,FALSE)</f>
        <v>SP</v>
      </c>
      <c r="K6164" s="2" t="str">
        <f>VLOOKUP(Sheet__29[[#This Row],[Produto]],Produtos!B:C,2,FALSE)</f>
        <v>Periférico</v>
      </c>
      <c r="L6164" s="2" t="str">
        <f>VLOOKUP(Sheet__29[[#This Row],[Produto]],Produtos!B:D,3,FALSE)</f>
        <v>Dell Brasil</v>
      </c>
      <c r="M6164" s="2">
        <f>VLOOKUP(Sheet__29[[#This Row],[Produto]],Estoque!A:B,2,FALSE)</f>
        <v>132</v>
      </c>
      <c r="N6164" s="5">
        <f>Sheet__29[[#This Row],[Qtd]]*Sheet__29[[#This Row],[Valor]]</f>
        <v>1612</v>
      </c>
      <c r="O6164" s="5">
        <f>Sheet__29[[#This Row],[Venda]]*(1-Sheet__29[[#This Row],[Desc]]/100)</f>
        <v>1531.3999999999999</v>
      </c>
      <c r="P6164"/>
    </row>
    <row r="6165" spans="1:16" x14ac:dyDescent="0.25">
      <c r="A6165">
        <v>106163</v>
      </c>
      <c r="B6165" s="1">
        <v>46204</v>
      </c>
      <c r="C6165" t="s">
        <v>802</v>
      </c>
      <c r="D6165" t="s">
        <v>1154</v>
      </c>
      <c r="E6165">
        <v>4</v>
      </c>
      <c r="F6165" s="4">
        <v>2239</v>
      </c>
      <c r="G6165">
        <v>5</v>
      </c>
      <c r="H6165" t="s">
        <v>1020</v>
      </c>
      <c r="I6165" s="2" t="str">
        <f>VLOOKUP(Sheet__29[[#This Row],[Filial]],Filiais!A:B,2,FALSE)</f>
        <v>Sorocaba</v>
      </c>
      <c r="J6165" s="2" t="str">
        <f>VLOOKUP(Sheet__29[[#This Row],[Cidade]],'Clientes'!C:D,2,FALSE)</f>
        <v>SP</v>
      </c>
      <c r="K6165" s="2" t="str">
        <f>VLOOKUP(Sheet__29[[#This Row],[Produto]],Produtos!B:C,2,FALSE)</f>
        <v>Periférico</v>
      </c>
      <c r="L6165" s="2" t="str">
        <f>VLOOKUP(Sheet__29[[#This Row],[Produto]],Produtos!B:D,3,FALSE)</f>
        <v>Lenovo Brasil</v>
      </c>
      <c r="M6165" s="2">
        <f>VLOOKUP(Sheet__29[[#This Row],[Produto]],Estoque!A:B,2,FALSE)</f>
        <v>252</v>
      </c>
      <c r="N6165" s="5">
        <f>Sheet__29[[#This Row],[Qtd]]*Sheet__29[[#This Row],[Valor]]</f>
        <v>8956</v>
      </c>
      <c r="O6165" s="5">
        <f>Sheet__29[[#This Row],[Venda]]*(1-Sheet__29[[#This Row],[Desc]]/100)</f>
        <v>8508.1999999999989</v>
      </c>
      <c r="P6165"/>
    </row>
    <row r="6166" spans="1:16" x14ac:dyDescent="0.25">
      <c r="A6166">
        <v>106164</v>
      </c>
      <c r="B6166" s="1">
        <v>46204</v>
      </c>
      <c r="C6166" t="s">
        <v>249</v>
      </c>
      <c r="D6166" t="s">
        <v>1080</v>
      </c>
      <c r="E6166">
        <v>1</v>
      </c>
      <c r="F6166" s="4">
        <v>4062</v>
      </c>
      <c r="G6166">
        <v>0</v>
      </c>
      <c r="H6166" t="s">
        <v>1022</v>
      </c>
      <c r="I6166" s="2" t="str">
        <f>VLOOKUP(Sheet__29[[#This Row],[Filial]],Filiais!A:B,2,FALSE)</f>
        <v>Santos</v>
      </c>
      <c r="J6166" s="2" t="str">
        <f>VLOOKUP(Sheet__29[[#This Row],[Cidade]],'Clientes'!C:D,2,FALSE)</f>
        <v>SP</v>
      </c>
      <c r="K6166" s="2" t="str">
        <f>VLOOKUP(Sheet__29[[#This Row],[Produto]],Produtos!B:C,2,FALSE)</f>
        <v>Notebook</v>
      </c>
      <c r="L6166" s="2" t="str">
        <f>VLOOKUP(Sheet__29[[#This Row],[Produto]],Produtos!B:D,3,FALSE)</f>
        <v>Dell Brasil</v>
      </c>
      <c r="M6166" s="2">
        <f>VLOOKUP(Sheet__29[[#This Row],[Produto]],Estoque!A:B,2,FALSE)</f>
        <v>276</v>
      </c>
      <c r="N6166" s="5">
        <f>Sheet__29[[#This Row],[Qtd]]*Sheet__29[[#This Row],[Valor]]</f>
        <v>4062</v>
      </c>
      <c r="O6166" s="5">
        <f>Sheet__29[[#This Row],[Venda]]*(1-Sheet__29[[#This Row],[Desc]]/100)</f>
        <v>4062</v>
      </c>
      <c r="P6166"/>
    </row>
    <row r="6167" spans="1:16" x14ac:dyDescent="0.25">
      <c r="A6167">
        <v>106165</v>
      </c>
      <c r="B6167" s="1">
        <v>46204</v>
      </c>
      <c r="C6167" t="s">
        <v>647</v>
      </c>
      <c r="D6167" t="s">
        <v>1156</v>
      </c>
      <c r="E6167">
        <v>1</v>
      </c>
      <c r="F6167" s="4">
        <v>2061</v>
      </c>
      <c r="G6167">
        <v>5</v>
      </c>
      <c r="H6167" t="s">
        <v>1020</v>
      </c>
      <c r="I6167" s="2" t="str">
        <f>VLOOKUP(Sheet__29[[#This Row],[Filial]],Filiais!A:B,2,FALSE)</f>
        <v>Sorocaba</v>
      </c>
      <c r="J6167" s="2" t="str">
        <f>VLOOKUP(Sheet__29[[#This Row],[Cidade]],'Clientes'!C:D,2,FALSE)</f>
        <v>SP</v>
      </c>
      <c r="K6167" s="2" t="str">
        <f>VLOOKUP(Sheet__29[[#This Row],[Produto]],Produtos!B:C,2,FALSE)</f>
        <v>Monitor</v>
      </c>
      <c r="L6167" s="2" t="str">
        <f>VLOOKUP(Sheet__29[[#This Row],[Produto]],Produtos!B:D,3,FALSE)</f>
        <v>LG Brasil</v>
      </c>
      <c r="M6167" s="2">
        <f>VLOOKUP(Sheet__29[[#This Row],[Produto]],Estoque!A:B,2,FALSE)</f>
        <v>173</v>
      </c>
      <c r="N6167" s="5">
        <f>Sheet__29[[#This Row],[Qtd]]*Sheet__29[[#This Row],[Valor]]</f>
        <v>2061</v>
      </c>
      <c r="O6167" s="5">
        <f>Sheet__29[[#This Row],[Venda]]*(1-Sheet__29[[#This Row],[Desc]]/100)</f>
        <v>1957.9499999999998</v>
      </c>
      <c r="P6167"/>
    </row>
    <row r="6168" spans="1:16" x14ac:dyDescent="0.25">
      <c r="A6168">
        <v>106166</v>
      </c>
      <c r="B6168" s="1">
        <v>46204</v>
      </c>
      <c r="C6168" t="s">
        <v>717</v>
      </c>
      <c r="D6168" t="s">
        <v>1137</v>
      </c>
      <c r="E6168">
        <v>3</v>
      </c>
      <c r="F6168" s="4">
        <v>2986</v>
      </c>
      <c r="G6168">
        <v>5</v>
      </c>
      <c r="H6168" t="s">
        <v>1021</v>
      </c>
      <c r="I6168" s="2" t="str">
        <f>VLOOKUP(Sheet__29[[#This Row],[Filial]],Filiais!A:B,2,FALSE)</f>
        <v>Jundiaí</v>
      </c>
      <c r="J6168" s="2" t="str">
        <f>VLOOKUP(Sheet__29[[#This Row],[Cidade]],'Clientes'!C:D,2,FALSE)</f>
        <v>SP</v>
      </c>
      <c r="K6168" s="2" t="str">
        <f>VLOOKUP(Sheet__29[[#This Row],[Produto]],Produtos!B:C,2,FALSE)</f>
        <v>Monitor</v>
      </c>
      <c r="L6168" s="2" t="str">
        <f>VLOOKUP(Sheet__29[[#This Row],[Produto]],Produtos!B:D,3,FALSE)</f>
        <v>Lenovo Brasil</v>
      </c>
      <c r="M6168" s="2">
        <f>VLOOKUP(Sheet__29[[#This Row],[Produto]],Estoque!A:B,2,FALSE)</f>
        <v>43</v>
      </c>
      <c r="N6168" s="5">
        <f>Sheet__29[[#This Row],[Qtd]]*Sheet__29[[#This Row],[Valor]]</f>
        <v>8958</v>
      </c>
      <c r="O6168" s="5">
        <f>Sheet__29[[#This Row],[Venda]]*(1-Sheet__29[[#This Row],[Desc]]/100)</f>
        <v>8510.1</v>
      </c>
      <c r="P6168"/>
    </row>
    <row r="6169" spans="1:16" x14ac:dyDescent="0.25">
      <c r="A6169">
        <v>106167</v>
      </c>
      <c r="B6169" s="1">
        <v>46204</v>
      </c>
      <c r="C6169" t="s">
        <v>46</v>
      </c>
      <c r="D6169" t="s">
        <v>1029</v>
      </c>
      <c r="E6169">
        <v>2</v>
      </c>
      <c r="F6169" s="4">
        <v>1840</v>
      </c>
      <c r="G6169">
        <v>0</v>
      </c>
      <c r="H6169" t="s">
        <v>1019</v>
      </c>
      <c r="I6169" s="2" t="str">
        <f>VLOOKUP(Sheet__29[[#This Row],[Filial]],Filiais!A:B,2,FALSE)</f>
        <v>Osasco</v>
      </c>
      <c r="J6169" s="2" t="str">
        <f>VLOOKUP(Sheet__29[[#This Row],[Cidade]],'Clientes'!C:D,2,FALSE)</f>
        <v>SP</v>
      </c>
      <c r="K6169" s="2" t="str">
        <f>VLOOKUP(Sheet__29[[#This Row],[Produto]],Produtos!B:C,2,FALSE)</f>
        <v>Armazenamento</v>
      </c>
      <c r="L6169" s="2" t="str">
        <f>VLOOKUP(Sheet__29[[#This Row],[Produto]],Produtos!B:D,3,FALSE)</f>
        <v>Kingston Brasil</v>
      </c>
      <c r="M6169" s="2">
        <f>VLOOKUP(Sheet__29[[#This Row],[Produto]],Estoque!A:B,2,FALSE)</f>
        <v>220</v>
      </c>
      <c r="N6169" s="5">
        <f>Sheet__29[[#This Row],[Qtd]]*Sheet__29[[#This Row],[Valor]]</f>
        <v>3680</v>
      </c>
      <c r="O6169" s="5">
        <f>Sheet__29[[#This Row],[Venda]]*(1-Sheet__29[[#This Row],[Desc]]/100)</f>
        <v>3680</v>
      </c>
      <c r="P6169"/>
    </row>
    <row r="6170" spans="1:16" x14ac:dyDescent="0.25">
      <c r="A6170">
        <v>106168</v>
      </c>
      <c r="B6170" s="1">
        <v>46204</v>
      </c>
      <c r="C6170" t="s">
        <v>505</v>
      </c>
      <c r="D6170" t="s">
        <v>1039</v>
      </c>
      <c r="E6170">
        <v>5</v>
      </c>
      <c r="F6170" s="4">
        <v>1532</v>
      </c>
      <c r="G6170">
        <v>5</v>
      </c>
      <c r="H6170" t="s">
        <v>1024</v>
      </c>
      <c r="I6170" s="2" t="str">
        <f>VLOOKUP(Sheet__29[[#This Row],[Filial]],Filiais!A:B,2,FALSE)</f>
        <v>Ribeirão Preto</v>
      </c>
      <c r="J6170" s="2" t="str">
        <f>VLOOKUP(Sheet__29[[#This Row],[Cidade]],'Clientes'!C:D,2,FALSE)</f>
        <v>SP</v>
      </c>
      <c r="K6170" s="2" t="str">
        <f>VLOOKUP(Sheet__29[[#This Row],[Produto]],Produtos!B:C,2,FALSE)</f>
        <v>Notebook</v>
      </c>
      <c r="L6170" s="2" t="str">
        <f>VLOOKUP(Sheet__29[[#This Row],[Produto]],Produtos!B:D,3,FALSE)</f>
        <v>Lenovo Brasil</v>
      </c>
      <c r="M6170" s="2">
        <f>VLOOKUP(Sheet__29[[#This Row],[Produto]],Estoque!A:B,2,FALSE)</f>
        <v>296</v>
      </c>
      <c r="N6170" s="5">
        <f>Sheet__29[[#This Row],[Qtd]]*Sheet__29[[#This Row],[Valor]]</f>
        <v>7660</v>
      </c>
      <c r="O6170" s="5">
        <f>Sheet__29[[#This Row],[Venda]]*(1-Sheet__29[[#This Row],[Desc]]/100)</f>
        <v>7277</v>
      </c>
      <c r="P6170"/>
    </row>
    <row r="6171" spans="1:16" x14ac:dyDescent="0.25">
      <c r="A6171">
        <v>106169</v>
      </c>
      <c r="B6171" s="1">
        <v>46204</v>
      </c>
      <c r="C6171" t="s">
        <v>246</v>
      </c>
      <c r="D6171" t="s">
        <v>1050</v>
      </c>
      <c r="E6171">
        <v>5</v>
      </c>
      <c r="F6171" s="4">
        <v>2426</v>
      </c>
      <c r="G6171">
        <v>0</v>
      </c>
      <c r="H6171" t="s">
        <v>1016</v>
      </c>
      <c r="I6171" s="2" t="str">
        <f>VLOOKUP(Sheet__29[[#This Row],[Filial]],Filiais!A:B,2,FALSE)</f>
        <v>São Paulo</v>
      </c>
      <c r="J6171" s="2" t="str">
        <f>VLOOKUP(Sheet__29[[#This Row],[Cidade]],'Clientes'!C:D,2,FALSE)</f>
        <v>SP</v>
      </c>
      <c r="K6171" s="2" t="str">
        <f>VLOOKUP(Sheet__29[[#This Row],[Produto]],Produtos!B:C,2,FALSE)</f>
        <v>Rede</v>
      </c>
      <c r="L6171" s="2" t="str">
        <f>VLOOKUP(Sheet__29[[#This Row],[Produto]],Produtos!B:D,3,FALSE)</f>
        <v>Lenovo Brasil</v>
      </c>
      <c r="M6171" s="2">
        <f>VLOOKUP(Sheet__29[[#This Row],[Produto]],Estoque!A:B,2,FALSE)</f>
        <v>262</v>
      </c>
      <c r="N6171" s="5">
        <f>Sheet__29[[#This Row],[Qtd]]*Sheet__29[[#This Row],[Valor]]</f>
        <v>12130</v>
      </c>
      <c r="O6171" s="5">
        <f>Sheet__29[[#This Row],[Venda]]*(1-Sheet__29[[#This Row],[Desc]]/100)</f>
        <v>12130</v>
      </c>
      <c r="P6171"/>
    </row>
    <row r="6172" spans="1:16" x14ac:dyDescent="0.25">
      <c r="A6172">
        <v>106170</v>
      </c>
      <c r="B6172" s="1">
        <v>46204</v>
      </c>
      <c r="C6172" t="s">
        <v>575</v>
      </c>
      <c r="D6172" t="s">
        <v>1157</v>
      </c>
      <c r="E6172">
        <v>4</v>
      </c>
      <c r="F6172" s="4">
        <v>3068</v>
      </c>
      <c r="G6172">
        <v>5</v>
      </c>
      <c r="H6172" t="s">
        <v>1016</v>
      </c>
      <c r="I6172" s="2" t="str">
        <f>VLOOKUP(Sheet__29[[#This Row],[Filial]],Filiais!A:B,2,FALSE)</f>
        <v>São Paulo</v>
      </c>
      <c r="J6172" s="2" t="str">
        <f>VLOOKUP(Sheet__29[[#This Row],[Cidade]],'Clientes'!C:D,2,FALSE)</f>
        <v>SP</v>
      </c>
      <c r="K6172" s="2" t="str">
        <f>VLOOKUP(Sheet__29[[#This Row],[Produto]],Produtos!B:C,2,FALSE)</f>
        <v>Rede</v>
      </c>
      <c r="L6172" s="2" t="str">
        <f>VLOOKUP(Sheet__29[[#This Row],[Produto]],Produtos!B:D,3,FALSE)</f>
        <v>LG Brasil</v>
      </c>
      <c r="M6172" s="2">
        <f>VLOOKUP(Sheet__29[[#This Row],[Produto]],Estoque!A:B,2,FALSE)</f>
        <v>118</v>
      </c>
      <c r="N6172" s="5">
        <f>Sheet__29[[#This Row],[Qtd]]*Sheet__29[[#This Row],[Valor]]</f>
        <v>12272</v>
      </c>
      <c r="O6172" s="5">
        <f>Sheet__29[[#This Row],[Venda]]*(1-Sheet__29[[#This Row],[Desc]]/100)</f>
        <v>11658.4</v>
      </c>
      <c r="P6172"/>
    </row>
    <row r="6173" spans="1:16" x14ac:dyDescent="0.25">
      <c r="A6173">
        <v>106171</v>
      </c>
      <c r="B6173" s="1">
        <v>46204</v>
      </c>
      <c r="C6173" t="s">
        <v>534</v>
      </c>
      <c r="D6173" t="s">
        <v>1162</v>
      </c>
      <c r="E6173">
        <v>5</v>
      </c>
      <c r="F6173" s="4">
        <v>1924</v>
      </c>
      <c r="G6173">
        <v>10</v>
      </c>
      <c r="H6173" t="s">
        <v>1020</v>
      </c>
      <c r="I6173" s="2" t="str">
        <f>VLOOKUP(Sheet__29[[#This Row],[Filial]],Filiais!A:B,2,FALSE)</f>
        <v>Sorocaba</v>
      </c>
      <c r="J6173" s="2" t="str">
        <f>VLOOKUP(Sheet__29[[#This Row],[Cidade]],'Clientes'!C:D,2,FALSE)</f>
        <v>SP</v>
      </c>
      <c r="K6173" s="2" t="str">
        <f>VLOOKUP(Sheet__29[[#This Row],[Produto]],Produtos!B:C,2,FALSE)</f>
        <v>Periférico</v>
      </c>
      <c r="L6173" s="2" t="str">
        <f>VLOOKUP(Sheet__29[[#This Row],[Produto]],Produtos!B:D,3,FALSE)</f>
        <v>Kingston Brasil</v>
      </c>
      <c r="M6173" s="2">
        <f>VLOOKUP(Sheet__29[[#This Row],[Produto]],Estoque!A:B,2,FALSE)</f>
        <v>167</v>
      </c>
      <c r="N6173" s="5">
        <f>Sheet__29[[#This Row],[Qtd]]*Sheet__29[[#This Row],[Valor]]</f>
        <v>9620</v>
      </c>
      <c r="O6173" s="5">
        <f>Sheet__29[[#This Row],[Venda]]*(1-Sheet__29[[#This Row],[Desc]]/100)</f>
        <v>8658</v>
      </c>
      <c r="P6173"/>
    </row>
    <row r="6174" spans="1:16" x14ac:dyDescent="0.25">
      <c r="A6174">
        <v>106172</v>
      </c>
      <c r="B6174" s="1">
        <v>46204</v>
      </c>
      <c r="C6174" t="s">
        <v>1003</v>
      </c>
      <c r="D6174" t="s">
        <v>1177</v>
      </c>
      <c r="E6174">
        <v>4</v>
      </c>
      <c r="F6174" s="4">
        <v>564</v>
      </c>
      <c r="G6174">
        <v>5</v>
      </c>
      <c r="H6174" t="s">
        <v>1016</v>
      </c>
      <c r="I6174" s="2" t="str">
        <f>VLOOKUP(Sheet__29[[#This Row],[Filial]],Filiais!A:B,2,FALSE)</f>
        <v>São Paulo</v>
      </c>
      <c r="J6174" s="2" t="str">
        <f>VLOOKUP(Sheet__29[[#This Row],[Cidade]],'Clientes'!C:D,2,FALSE)</f>
        <v>SP</v>
      </c>
      <c r="K6174" s="2" t="str">
        <f>VLOOKUP(Sheet__29[[#This Row],[Produto]],Produtos!B:C,2,FALSE)</f>
        <v>Rede</v>
      </c>
      <c r="L6174" s="2" t="str">
        <f>VLOOKUP(Sheet__29[[#This Row],[Produto]],Produtos!B:D,3,FALSE)</f>
        <v>LG Brasil</v>
      </c>
      <c r="M6174" s="2">
        <f>VLOOKUP(Sheet__29[[#This Row],[Produto]],Estoque!A:B,2,FALSE)</f>
        <v>230</v>
      </c>
      <c r="N6174" s="5">
        <f>Sheet__29[[#This Row],[Qtd]]*Sheet__29[[#This Row],[Valor]]</f>
        <v>2256</v>
      </c>
      <c r="O6174" s="5">
        <f>Sheet__29[[#This Row],[Venda]]*(1-Sheet__29[[#This Row],[Desc]]/100)</f>
        <v>2143.1999999999998</v>
      </c>
      <c r="P6174"/>
    </row>
    <row r="6175" spans="1:16" x14ac:dyDescent="0.25">
      <c r="A6175">
        <v>106173</v>
      </c>
      <c r="B6175" s="1">
        <v>46204</v>
      </c>
      <c r="C6175" t="s">
        <v>217</v>
      </c>
      <c r="D6175" t="s">
        <v>1058</v>
      </c>
      <c r="E6175">
        <v>2</v>
      </c>
      <c r="F6175" s="4">
        <v>1230</v>
      </c>
      <c r="G6175">
        <v>10</v>
      </c>
      <c r="H6175" t="s">
        <v>1017</v>
      </c>
      <c r="I6175" s="2" t="str">
        <f>VLOOKUP(Sheet__29[[#This Row],[Filial]],Filiais!A:B,2,FALSE)</f>
        <v>Campinas</v>
      </c>
      <c r="J6175" s="2" t="str">
        <f>VLOOKUP(Sheet__29[[#This Row],[Cidade]],'Clientes'!C:D,2,FALSE)</f>
        <v>SP</v>
      </c>
      <c r="K6175" s="2" t="str">
        <f>VLOOKUP(Sheet__29[[#This Row],[Produto]],Produtos!B:C,2,FALSE)</f>
        <v>Armazenamento</v>
      </c>
      <c r="L6175" s="2" t="str">
        <f>VLOOKUP(Sheet__29[[#This Row],[Produto]],Produtos!B:D,3,FALSE)</f>
        <v>LG Brasil</v>
      </c>
      <c r="M6175" s="2">
        <f>VLOOKUP(Sheet__29[[#This Row],[Produto]],Estoque!A:B,2,FALSE)</f>
        <v>184</v>
      </c>
      <c r="N6175" s="5">
        <f>Sheet__29[[#This Row],[Qtd]]*Sheet__29[[#This Row],[Valor]]</f>
        <v>2460</v>
      </c>
      <c r="O6175" s="5">
        <f>Sheet__29[[#This Row],[Venda]]*(1-Sheet__29[[#This Row],[Desc]]/100)</f>
        <v>2214</v>
      </c>
      <c r="P6175"/>
    </row>
    <row r="6176" spans="1:16" x14ac:dyDescent="0.25">
      <c r="A6176">
        <v>106174</v>
      </c>
      <c r="B6176" s="1">
        <v>46204</v>
      </c>
      <c r="C6176" t="s">
        <v>606</v>
      </c>
      <c r="D6176" t="s">
        <v>1088</v>
      </c>
      <c r="E6176">
        <v>2</v>
      </c>
      <c r="F6176" s="4">
        <v>3627</v>
      </c>
      <c r="G6176">
        <v>10</v>
      </c>
      <c r="H6176" t="s">
        <v>1017</v>
      </c>
      <c r="I6176" s="2" t="str">
        <f>VLOOKUP(Sheet__29[[#This Row],[Filial]],Filiais!A:B,2,FALSE)</f>
        <v>Campinas</v>
      </c>
      <c r="J6176" s="2" t="str">
        <f>VLOOKUP(Sheet__29[[#This Row],[Cidade]],'Clientes'!C:D,2,FALSE)</f>
        <v>SP</v>
      </c>
      <c r="K6176" s="2" t="str">
        <f>VLOOKUP(Sheet__29[[#This Row],[Produto]],Produtos!B:C,2,FALSE)</f>
        <v>Periférico</v>
      </c>
      <c r="L6176" s="2" t="str">
        <f>VLOOKUP(Sheet__29[[#This Row],[Produto]],Produtos!B:D,3,FALSE)</f>
        <v>Logitech Brasil</v>
      </c>
      <c r="M6176" s="2">
        <f>VLOOKUP(Sheet__29[[#This Row],[Produto]],Estoque!A:B,2,FALSE)</f>
        <v>177</v>
      </c>
      <c r="N6176" s="5">
        <f>Sheet__29[[#This Row],[Qtd]]*Sheet__29[[#This Row],[Valor]]</f>
        <v>7254</v>
      </c>
      <c r="O6176" s="5">
        <f>Sheet__29[[#This Row],[Venda]]*(1-Sheet__29[[#This Row],[Desc]]/100)</f>
        <v>6528.6</v>
      </c>
      <c r="P6176"/>
    </row>
    <row r="6177" spans="1:16" x14ac:dyDescent="0.25">
      <c r="A6177">
        <v>106175</v>
      </c>
      <c r="B6177" s="1">
        <v>46204</v>
      </c>
      <c r="C6177" t="s">
        <v>824</v>
      </c>
      <c r="D6177" t="s">
        <v>1096</v>
      </c>
      <c r="E6177">
        <v>2</v>
      </c>
      <c r="F6177" s="4">
        <v>3954</v>
      </c>
      <c r="G6177">
        <v>10</v>
      </c>
      <c r="H6177" t="s">
        <v>1022</v>
      </c>
      <c r="I6177" s="2" t="str">
        <f>VLOOKUP(Sheet__29[[#This Row],[Filial]],Filiais!A:B,2,FALSE)</f>
        <v>Santos</v>
      </c>
      <c r="J6177" s="2" t="str">
        <f>VLOOKUP(Sheet__29[[#This Row],[Cidade]],'Clientes'!C:D,2,FALSE)</f>
        <v>SP</v>
      </c>
      <c r="K6177" s="2" t="str">
        <f>VLOOKUP(Sheet__29[[#This Row],[Produto]],Produtos!B:C,2,FALSE)</f>
        <v>Rede</v>
      </c>
      <c r="L6177" s="2" t="str">
        <f>VLOOKUP(Sheet__29[[#This Row],[Produto]],Produtos!B:D,3,FALSE)</f>
        <v>Lenovo Brasil</v>
      </c>
      <c r="M6177" s="2">
        <f>VLOOKUP(Sheet__29[[#This Row],[Produto]],Estoque!A:B,2,FALSE)</f>
        <v>208</v>
      </c>
      <c r="N6177" s="5">
        <f>Sheet__29[[#This Row],[Qtd]]*Sheet__29[[#This Row],[Valor]]</f>
        <v>7908</v>
      </c>
      <c r="O6177" s="5">
        <f>Sheet__29[[#This Row],[Venda]]*(1-Sheet__29[[#This Row],[Desc]]/100)</f>
        <v>7117.2</v>
      </c>
      <c r="P6177"/>
    </row>
    <row r="6178" spans="1:16" x14ac:dyDescent="0.25">
      <c r="A6178">
        <v>106176</v>
      </c>
      <c r="B6178" s="1">
        <v>46204</v>
      </c>
      <c r="C6178" t="s">
        <v>19</v>
      </c>
      <c r="D6178" t="s">
        <v>1153</v>
      </c>
      <c r="E6178">
        <v>5</v>
      </c>
      <c r="F6178" s="4">
        <v>571</v>
      </c>
      <c r="G6178">
        <v>10</v>
      </c>
      <c r="H6178" t="s">
        <v>1021</v>
      </c>
      <c r="I6178" s="2" t="str">
        <f>VLOOKUP(Sheet__29[[#This Row],[Filial]],Filiais!A:B,2,FALSE)</f>
        <v>Jundiaí</v>
      </c>
      <c r="J6178" s="2" t="str">
        <f>VLOOKUP(Sheet__29[[#This Row],[Cidade]],'Clientes'!C:D,2,FALSE)</f>
        <v>SP</v>
      </c>
      <c r="K6178" s="2" t="str">
        <f>VLOOKUP(Sheet__29[[#This Row],[Produto]],Produtos!B:C,2,FALSE)</f>
        <v>Armazenamento</v>
      </c>
      <c r="L6178" s="2" t="str">
        <f>VLOOKUP(Sheet__29[[#This Row],[Produto]],Produtos!B:D,3,FALSE)</f>
        <v>LG Brasil</v>
      </c>
      <c r="M6178" s="2">
        <f>VLOOKUP(Sheet__29[[#This Row],[Produto]],Estoque!A:B,2,FALSE)</f>
        <v>93</v>
      </c>
      <c r="N6178" s="5">
        <f>Sheet__29[[#This Row],[Qtd]]*Sheet__29[[#This Row],[Valor]]</f>
        <v>2855</v>
      </c>
      <c r="O6178" s="5">
        <f>Sheet__29[[#This Row],[Venda]]*(1-Sheet__29[[#This Row],[Desc]]/100)</f>
        <v>2569.5</v>
      </c>
      <c r="P6178"/>
    </row>
    <row r="6179" spans="1:16" x14ac:dyDescent="0.25">
      <c r="A6179">
        <v>106177</v>
      </c>
      <c r="B6179" s="1">
        <v>46204</v>
      </c>
      <c r="C6179" t="s">
        <v>367</v>
      </c>
      <c r="D6179" t="s">
        <v>1123</v>
      </c>
      <c r="E6179">
        <v>5</v>
      </c>
      <c r="F6179" s="4">
        <v>499</v>
      </c>
      <c r="G6179">
        <v>10</v>
      </c>
      <c r="H6179" t="s">
        <v>1022</v>
      </c>
      <c r="I6179" s="2" t="str">
        <f>VLOOKUP(Sheet__29[[#This Row],[Filial]],Filiais!A:B,2,FALSE)</f>
        <v>Santos</v>
      </c>
      <c r="J6179" s="2" t="str">
        <f>VLOOKUP(Sheet__29[[#This Row],[Cidade]],'Clientes'!C:D,2,FALSE)</f>
        <v>SP</v>
      </c>
      <c r="K6179" s="2" t="str">
        <f>VLOOKUP(Sheet__29[[#This Row],[Produto]],Produtos!B:C,2,FALSE)</f>
        <v>Periférico</v>
      </c>
      <c r="L6179" s="2" t="str">
        <f>VLOOKUP(Sheet__29[[#This Row],[Produto]],Produtos!B:D,3,FALSE)</f>
        <v>Dell Brasil</v>
      </c>
      <c r="M6179" s="2">
        <f>VLOOKUP(Sheet__29[[#This Row],[Produto]],Estoque!A:B,2,FALSE)</f>
        <v>89</v>
      </c>
      <c r="N6179" s="5">
        <f>Sheet__29[[#This Row],[Qtd]]*Sheet__29[[#This Row],[Valor]]</f>
        <v>2495</v>
      </c>
      <c r="O6179" s="5">
        <f>Sheet__29[[#This Row],[Venda]]*(1-Sheet__29[[#This Row],[Desc]]/100)</f>
        <v>2245.5</v>
      </c>
      <c r="P6179"/>
    </row>
    <row r="6180" spans="1:16" x14ac:dyDescent="0.25">
      <c r="A6180">
        <v>106178</v>
      </c>
      <c r="B6180" s="1">
        <v>46204</v>
      </c>
      <c r="C6180" t="s">
        <v>877</v>
      </c>
      <c r="D6180" t="s">
        <v>1071</v>
      </c>
      <c r="E6180">
        <v>3</v>
      </c>
      <c r="F6180" s="4">
        <v>1627</v>
      </c>
      <c r="G6180">
        <v>10</v>
      </c>
      <c r="H6180" t="s">
        <v>1025</v>
      </c>
      <c r="I6180" s="2" t="str">
        <f>VLOOKUP(Sheet__29[[#This Row],[Filial]],Filiais!A:B,2,FALSE)</f>
        <v>São José dos Campos</v>
      </c>
      <c r="J6180" s="2" t="str">
        <f>VLOOKUP(Sheet__29[[#This Row],[Cidade]],'Clientes'!C:D,2,FALSE)</f>
        <v>SP</v>
      </c>
      <c r="K6180" s="2" t="str">
        <f>VLOOKUP(Sheet__29[[#This Row],[Produto]],Produtos!B:C,2,FALSE)</f>
        <v>Armazenamento</v>
      </c>
      <c r="L6180" s="2" t="str">
        <f>VLOOKUP(Sheet__29[[#This Row],[Produto]],Produtos!B:D,3,FALSE)</f>
        <v>Lenovo Brasil</v>
      </c>
      <c r="M6180" s="2">
        <f>VLOOKUP(Sheet__29[[#This Row],[Produto]],Estoque!A:B,2,FALSE)</f>
        <v>147</v>
      </c>
      <c r="N6180" s="5">
        <f>Sheet__29[[#This Row],[Qtd]]*Sheet__29[[#This Row],[Valor]]</f>
        <v>4881</v>
      </c>
      <c r="O6180" s="5">
        <f>Sheet__29[[#This Row],[Venda]]*(1-Sheet__29[[#This Row],[Desc]]/100)</f>
        <v>4392.9000000000005</v>
      </c>
      <c r="P6180"/>
    </row>
    <row r="6181" spans="1:16" x14ac:dyDescent="0.25">
      <c r="A6181">
        <v>106179</v>
      </c>
      <c r="B6181" s="1">
        <v>46204</v>
      </c>
      <c r="C6181" t="s">
        <v>920</v>
      </c>
      <c r="D6181" t="s">
        <v>1114</v>
      </c>
      <c r="E6181">
        <v>1</v>
      </c>
      <c r="F6181" s="4">
        <v>4860</v>
      </c>
      <c r="G6181">
        <v>0</v>
      </c>
      <c r="H6181" t="s">
        <v>1018</v>
      </c>
      <c r="I6181" s="2" t="str">
        <f>VLOOKUP(Sheet__29[[#This Row],[Filial]],Filiais!A:B,2,FALSE)</f>
        <v>Barueri</v>
      </c>
      <c r="J6181" s="2" t="str">
        <f>VLOOKUP(Sheet__29[[#This Row],[Cidade]],'Clientes'!C:D,2,FALSE)</f>
        <v>SP</v>
      </c>
      <c r="K6181" s="2" t="str">
        <f>VLOOKUP(Sheet__29[[#This Row],[Produto]],Produtos!B:C,2,FALSE)</f>
        <v>Armazenamento</v>
      </c>
      <c r="L6181" s="2" t="str">
        <f>VLOOKUP(Sheet__29[[#This Row],[Produto]],Produtos!B:D,3,FALSE)</f>
        <v>LG Brasil</v>
      </c>
      <c r="M6181" s="2">
        <f>VLOOKUP(Sheet__29[[#This Row],[Produto]],Estoque!A:B,2,FALSE)</f>
        <v>143</v>
      </c>
      <c r="N6181" s="5">
        <f>Sheet__29[[#This Row],[Qtd]]*Sheet__29[[#This Row],[Valor]]</f>
        <v>4860</v>
      </c>
      <c r="O6181" s="5">
        <f>Sheet__29[[#This Row],[Venda]]*(1-Sheet__29[[#This Row],[Desc]]/100)</f>
        <v>4860</v>
      </c>
      <c r="P6181"/>
    </row>
    <row r="6182" spans="1:16" x14ac:dyDescent="0.25">
      <c r="A6182">
        <v>106180</v>
      </c>
      <c r="B6182" s="1">
        <v>46204</v>
      </c>
      <c r="C6182" t="s">
        <v>849</v>
      </c>
      <c r="D6182" t="s">
        <v>1061</v>
      </c>
      <c r="E6182">
        <v>4</v>
      </c>
      <c r="F6182" s="4">
        <v>400</v>
      </c>
      <c r="G6182">
        <v>10</v>
      </c>
      <c r="H6182" t="s">
        <v>1018</v>
      </c>
      <c r="I6182" s="2" t="str">
        <f>VLOOKUP(Sheet__29[[#This Row],[Filial]],Filiais!A:B,2,FALSE)</f>
        <v>Barueri</v>
      </c>
      <c r="J6182" s="2" t="str">
        <f>VLOOKUP(Sheet__29[[#This Row],[Cidade]],'Clientes'!C:D,2,FALSE)</f>
        <v>SP</v>
      </c>
      <c r="K6182" s="2" t="str">
        <f>VLOOKUP(Sheet__29[[#This Row],[Produto]],Produtos!B:C,2,FALSE)</f>
        <v>Notebook</v>
      </c>
      <c r="L6182" s="2" t="str">
        <f>VLOOKUP(Sheet__29[[#This Row],[Produto]],Produtos!B:D,3,FALSE)</f>
        <v>Lenovo Brasil</v>
      </c>
      <c r="M6182" s="2">
        <f>VLOOKUP(Sheet__29[[#This Row],[Produto]],Estoque!A:B,2,FALSE)</f>
        <v>209</v>
      </c>
      <c r="N6182" s="5">
        <f>Sheet__29[[#This Row],[Qtd]]*Sheet__29[[#This Row],[Valor]]</f>
        <v>1600</v>
      </c>
      <c r="O6182" s="5">
        <f>Sheet__29[[#This Row],[Venda]]*(1-Sheet__29[[#This Row],[Desc]]/100)</f>
        <v>1440</v>
      </c>
      <c r="P6182"/>
    </row>
    <row r="6183" spans="1:16" x14ac:dyDescent="0.25">
      <c r="A6183">
        <v>106181</v>
      </c>
      <c r="B6183" s="1">
        <v>46204</v>
      </c>
      <c r="C6183" t="s">
        <v>826</v>
      </c>
      <c r="D6183" t="s">
        <v>1081</v>
      </c>
      <c r="E6183">
        <v>5</v>
      </c>
      <c r="F6183" s="4">
        <v>2461</v>
      </c>
      <c r="G6183">
        <v>0</v>
      </c>
      <c r="H6183" t="s">
        <v>1018</v>
      </c>
      <c r="I6183" s="2" t="str">
        <f>VLOOKUP(Sheet__29[[#This Row],[Filial]],Filiais!A:B,2,FALSE)</f>
        <v>Barueri</v>
      </c>
      <c r="J6183" s="2" t="str">
        <f>VLOOKUP(Sheet__29[[#This Row],[Cidade]],'Clientes'!C:D,2,FALSE)</f>
        <v>SP</v>
      </c>
      <c r="K6183" s="2" t="str">
        <f>VLOOKUP(Sheet__29[[#This Row],[Produto]],Produtos!B:C,2,FALSE)</f>
        <v>Monitor</v>
      </c>
      <c r="L6183" s="2" t="str">
        <f>VLOOKUP(Sheet__29[[#This Row],[Produto]],Produtos!B:D,3,FALSE)</f>
        <v>Kingston Brasil</v>
      </c>
      <c r="M6183" s="2">
        <f>VLOOKUP(Sheet__29[[#This Row],[Produto]],Estoque!A:B,2,FALSE)</f>
        <v>106</v>
      </c>
      <c r="N6183" s="5">
        <f>Sheet__29[[#This Row],[Qtd]]*Sheet__29[[#This Row],[Valor]]</f>
        <v>12305</v>
      </c>
      <c r="O6183" s="5">
        <f>Sheet__29[[#This Row],[Venda]]*(1-Sheet__29[[#This Row],[Desc]]/100)</f>
        <v>12305</v>
      </c>
      <c r="P6183"/>
    </row>
    <row r="6184" spans="1:16" x14ac:dyDescent="0.25">
      <c r="A6184">
        <v>106182</v>
      </c>
      <c r="B6184" s="1">
        <v>46204</v>
      </c>
      <c r="C6184" t="s">
        <v>460</v>
      </c>
      <c r="D6184" t="s">
        <v>1145</v>
      </c>
      <c r="E6184">
        <v>5</v>
      </c>
      <c r="F6184" s="4">
        <v>1029</v>
      </c>
      <c r="G6184">
        <v>10</v>
      </c>
      <c r="H6184" t="s">
        <v>1018</v>
      </c>
      <c r="I6184" s="2" t="str">
        <f>VLOOKUP(Sheet__29[[#This Row],[Filial]],Filiais!A:B,2,FALSE)</f>
        <v>Barueri</v>
      </c>
      <c r="J6184" s="2" t="str">
        <f>VLOOKUP(Sheet__29[[#This Row],[Cidade]],'Clientes'!C:D,2,FALSE)</f>
        <v>SP</v>
      </c>
      <c r="K6184" s="2" t="str">
        <f>VLOOKUP(Sheet__29[[#This Row],[Produto]],Produtos!B:C,2,FALSE)</f>
        <v>Armazenamento</v>
      </c>
      <c r="L6184" s="2" t="str">
        <f>VLOOKUP(Sheet__29[[#This Row],[Produto]],Produtos!B:D,3,FALSE)</f>
        <v>Logitech Brasil</v>
      </c>
      <c r="M6184" s="2">
        <f>VLOOKUP(Sheet__29[[#This Row],[Produto]],Estoque!A:B,2,FALSE)</f>
        <v>157</v>
      </c>
      <c r="N6184" s="5">
        <f>Sheet__29[[#This Row],[Qtd]]*Sheet__29[[#This Row],[Valor]]</f>
        <v>5145</v>
      </c>
      <c r="O6184" s="5">
        <f>Sheet__29[[#This Row],[Venda]]*(1-Sheet__29[[#This Row],[Desc]]/100)</f>
        <v>4630.5</v>
      </c>
      <c r="P6184"/>
    </row>
    <row r="6185" spans="1:16" x14ac:dyDescent="0.25">
      <c r="A6185">
        <v>106183</v>
      </c>
      <c r="B6185" s="1">
        <v>46204</v>
      </c>
      <c r="C6185" t="s">
        <v>470</v>
      </c>
      <c r="D6185" t="s">
        <v>1126</v>
      </c>
      <c r="E6185">
        <v>2</v>
      </c>
      <c r="F6185" s="4">
        <v>4101</v>
      </c>
      <c r="G6185">
        <v>10</v>
      </c>
      <c r="H6185" t="s">
        <v>1017</v>
      </c>
      <c r="I6185" s="2" t="str">
        <f>VLOOKUP(Sheet__29[[#This Row],[Filial]],Filiais!A:B,2,FALSE)</f>
        <v>Campinas</v>
      </c>
      <c r="J6185" s="2" t="str">
        <f>VLOOKUP(Sheet__29[[#This Row],[Cidade]],'Clientes'!C:D,2,FALSE)</f>
        <v>SP</v>
      </c>
      <c r="K6185" s="2" t="str">
        <f>VLOOKUP(Sheet__29[[#This Row],[Produto]],Produtos!B:C,2,FALSE)</f>
        <v>Periférico</v>
      </c>
      <c r="L6185" s="2" t="str">
        <f>VLOOKUP(Sheet__29[[#This Row],[Produto]],Produtos!B:D,3,FALSE)</f>
        <v>Logitech Brasil</v>
      </c>
      <c r="M6185" s="2">
        <f>VLOOKUP(Sheet__29[[#This Row],[Produto]],Estoque!A:B,2,FALSE)</f>
        <v>52</v>
      </c>
      <c r="N6185" s="5">
        <f>Sheet__29[[#This Row],[Qtd]]*Sheet__29[[#This Row],[Valor]]</f>
        <v>8202</v>
      </c>
      <c r="O6185" s="5">
        <f>Sheet__29[[#This Row],[Venda]]*(1-Sheet__29[[#This Row],[Desc]]/100)</f>
        <v>7381.8</v>
      </c>
      <c r="P6185"/>
    </row>
    <row r="6186" spans="1:16" x14ac:dyDescent="0.25">
      <c r="A6186">
        <v>106184</v>
      </c>
      <c r="B6186" s="1">
        <v>46204</v>
      </c>
      <c r="C6186" t="s">
        <v>241</v>
      </c>
      <c r="D6186" t="s">
        <v>1106</v>
      </c>
      <c r="E6186">
        <v>3</v>
      </c>
      <c r="F6186" s="4">
        <v>3192</v>
      </c>
      <c r="G6186">
        <v>0</v>
      </c>
      <c r="H6186" t="s">
        <v>1016</v>
      </c>
      <c r="I6186" s="2" t="str">
        <f>VLOOKUP(Sheet__29[[#This Row],[Filial]],Filiais!A:B,2,FALSE)</f>
        <v>São Paulo</v>
      </c>
      <c r="J6186" s="2" t="str">
        <f>VLOOKUP(Sheet__29[[#This Row],[Cidade]],'Clientes'!C:D,2,FALSE)</f>
        <v>SP</v>
      </c>
      <c r="K6186" s="2" t="str">
        <f>VLOOKUP(Sheet__29[[#This Row],[Produto]],Produtos!B:C,2,FALSE)</f>
        <v>Rede</v>
      </c>
      <c r="L6186" s="2" t="str">
        <f>VLOOKUP(Sheet__29[[#This Row],[Produto]],Produtos!B:D,3,FALSE)</f>
        <v>Logitech Brasil</v>
      </c>
      <c r="M6186" s="2">
        <f>VLOOKUP(Sheet__29[[#This Row],[Produto]],Estoque!A:B,2,FALSE)</f>
        <v>82</v>
      </c>
      <c r="N6186" s="5">
        <f>Sheet__29[[#This Row],[Qtd]]*Sheet__29[[#This Row],[Valor]]</f>
        <v>9576</v>
      </c>
      <c r="O6186" s="5">
        <f>Sheet__29[[#This Row],[Venda]]*(1-Sheet__29[[#This Row],[Desc]]/100)</f>
        <v>9576</v>
      </c>
      <c r="P6186"/>
    </row>
    <row r="6187" spans="1:16" x14ac:dyDescent="0.25">
      <c r="A6187">
        <v>106185</v>
      </c>
      <c r="B6187" s="1">
        <v>46204</v>
      </c>
      <c r="C6187" t="s">
        <v>363</v>
      </c>
      <c r="D6187" t="s">
        <v>1091</v>
      </c>
      <c r="E6187">
        <v>5</v>
      </c>
      <c r="F6187" s="4">
        <v>4731</v>
      </c>
      <c r="G6187">
        <v>10</v>
      </c>
      <c r="H6187" t="s">
        <v>1016</v>
      </c>
      <c r="I6187" s="2" t="str">
        <f>VLOOKUP(Sheet__29[[#This Row],[Filial]],Filiais!A:B,2,FALSE)</f>
        <v>São Paulo</v>
      </c>
      <c r="J6187" s="2" t="str">
        <f>VLOOKUP(Sheet__29[[#This Row],[Cidade]],'Clientes'!C:D,2,FALSE)</f>
        <v>SP</v>
      </c>
      <c r="K6187" s="2" t="str">
        <f>VLOOKUP(Sheet__29[[#This Row],[Produto]],Produtos!B:C,2,FALSE)</f>
        <v>Rede</v>
      </c>
      <c r="L6187" s="2" t="str">
        <f>VLOOKUP(Sheet__29[[#This Row],[Produto]],Produtos!B:D,3,FALSE)</f>
        <v>Lenovo Brasil</v>
      </c>
      <c r="M6187" s="2">
        <f>VLOOKUP(Sheet__29[[#This Row],[Produto]],Estoque!A:B,2,FALSE)</f>
        <v>131</v>
      </c>
      <c r="N6187" s="5">
        <f>Sheet__29[[#This Row],[Qtd]]*Sheet__29[[#This Row],[Valor]]</f>
        <v>23655</v>
      </c>
      <c r="O6187" s="5">
        <f>Sheet__29[[#This Row],[Venda]]*(1-Sheet__29[[#This Row],[Desc]]/100)</f>
        <v>21289.5</v>
      </c>
      <c r="P6187"/>
    </row>
    <row r="6188" spans="1:16" x14ac:dyDescent="0.25">
      <c r="A6188">
        <v>106186</v>
      </c>
      <c r="B6188" s="1">
        <v>46204</v>
      </c>
      <c r="C6188" t="s">
        <v>636</v>
      </c>
      <c r="D6188" t="s">
        <v>1034</v>
      </c>
      <c r="E6188">
        <v>2</v>
      </c>
      <c r="F6188" s="4">
        <v>3588</v>
      </c>
      <c r="G6188">
        <v>0</v>
      </c>
      <c r="H6188" t="s">
        <v>1018</v>
      </c>
      <c r="I6188" s="2" t="str">
        <f>VLOOKUP(Sheet__29[[#This Row],[Filial]],Filiais!A:B,2,FALSE)</f>
        <v>Barueri</v>
      </c>
      <c r="J6188" s="2" t="str">
        <f>VLOOKUP(Sheet__29[[#This Row],[Cidade]],'Clientes'!C:D,2,FALSE)</f>
        <v>SP</v>
      </c>
      <c r="K6188" s="2" t="str">
        <f>VLOOKUP(Sheet__29[[#This Row],[Produto]],Produtos!B:C,2,FALSE)</f>
        <v>Rede</v>
      </c>
      <c r="L6188" s="2" t="str">
        <f>VLOOKUP(Sheet__29[[#This Row],[Produto]],Produtos!B:D,3,FALSE)</f>
        <v>Dell Brasil</v>
      </c>
      <c r="M6188" s="2">
        <f>VLOOKUP(Sheet__29[[#This Row],[Produto]],Estoque!A:B,2,FALSE)</f>
        <v>109</v>
      </c>
      <c r="N6188" s="5">
        <f>Sheet__29[[#This Row],[Qtd]]*Sheet__29[[#This Row],[Valor]]</f>
        <v>7176</v>
      </c>
      <c r="O6188" s="5">
        <f>Sheet__29[[#This Row],[Venda]]*(1-Sheet__29[[#This Row],[Desc]]/100)</f>
        <v>7176</v>
      </c>
      <c r="P6188"/>
    </row>
    <row r="6189" spans="1:16" x14ac:dyDescent="0.25">
      <c r="A6189">
        <v>106187</v>
      </c>
      <c r="B6189" s="1">
        <v>46204</v>
      </c>
      <c r="C6189" t="s">
        <v>514</v>
      </c>
      <c r="D6189" t="s">
        <v>1089</v>
      </c>
      <c r="E6189">
        <v>2</v>
      </c>
      <c r="F6189" s="4">
        <v>1384</v>
      </c>
      <c r="G6189">
        <v>0</v>
      </c>
      <c r="H6189" t="s">
        <v>1018</v>
      </c>
      <c r="I6189" s="2" t="str">
        <f>VLOOKUP(Sheet__29[[#This Row],[Filial]],Filiais!A:B,2,FALSE)</f>
        <v>Barueri</v>
      </c>
      <c r="J6189" s="2" t="str">
        <f>VLOOKUP(Sheet__29[[#This Row],[Cidade]],'Clientes'!C:D,2,FALSE)</f>
        <v>SP</v>
      </c>
      <c r="K6189" s="2" t="str">
        <f>VLOOKUP(Sheet__29[[#This Row],[Produto]],Produtos!B:C,2,FALSE)</f>
        <v>Periférico</v>
      </c>
      <c r="L6189" s="2" t="str">
        <f>VLOOKUP(Sheet__29[[#This Row],[Produto]],Produtos!B:D,3,FALSE)</f>
        <v>Logitech Brasil</v>
      </c>
      <c r="M6189" s="2">
        <f>VLOOKUP(Sheet__29[[#This Row],[Produto]],Estoque!A:B,2,FALSE)</f>
        <v>39</v>
      </c>
      <c r="N6189" s="5">
        <f>Sheet__29[[#This Row],[Qtd]]*Sheet__29[[#This Row],[Valor]]</f>
        <v>2768</v>
      </c>
      <c r="O6189" s="5">
        <f>Sheet__29[[#This Row],[Venda]]*(1-Sheet__29[[#This Row],[Desc]]/100)</f>
        <v>2768</v>
      </c>
      <c r="P6189"/>
    </row>
    <row r="6190" spans="1:16" x14ac:dyDescent="0.25">
      <c r="A6190">
        <v>106188</v>
      </c>
      <c r="B6190" s="1">
        <v>46204</v>
      </c>
      <c r="C6190" t="s">
        <v>964</v>
      </c>
      <c r="D6190" t="s">
        <v>1030</v>
      </c>
      <c r="E6190">
        <v>4</v>
      </c>
      <c r="F6190" s="4">
        <v>785</v>
      </c>
      <c r="G6190">
        <v>5</v>
      </c>
      <c r="H6190" t="s">
        <v>1016</v>
      </c>
      <c r="I6190" s="2" t="str">
        <f>VLOOKUP(Sheet__29[[#This Row],[Filial]],Filiais!A:B,2,FALSE)</f>
        <v>São Paulo</v>
      </c>
      <c r="J6190" s="2" t="str">
        <f>VLOOKUP(Sheet__29[[#This Row],[Cidade]],'Clientes'!C:D,2,FALSE)</f>
        <v>SP</v>
      </c>
      <c r="K6190" s="2" t="str">
        <f>VLOOKUP(Sheet__29[[#This Row],[Produto]],Produtos!B:C,2,FALSE)</f>
        <v>Notebook</v>
      </c>
      <c r="L6190" s="2" t="str">
        <f>VLOOKUP(Sheet__29[[#This Row],[Produto]],Produtos!B:D,3,FALSE)</f>
        <v>Kingston Brasil</v>
      </c>
      <c r="M6190" s="2">
        <f>VLOOKUP(Sheet__29[[#This Row],[Produto]],Estoque!A:B,2,FALSE)</f>
        <v>67</v>
      </c>
      <c r="N6190" s="5">
        <f>Sheet__29[[#This Row],[Qtd]]*Sheet__29[[#This Row],[Valor]]</f>
        <v>3140</v>
      </c>
      <c r="O6190" s="5">
        <f>Sheet__29[[#This Row],[Venda]]*(1-Sheet__29[[#This Row],[Desc]]/100)</f>
        <v>2983</v>
      </c>
      <c r="P6190"/>
    </row>
    <row r="6191" spans="1:16" x14ac:dyDescent="0.25">
      <c r="A6191">
        <v>106189</v>
      </c>
      <c r="B6191" s="1">
        <v>46204</v>
      </c>
      <c r="C6191" t="s">
        <v>850</v>
      </c>
      <c r="D6191" t="s">
        <v>1144</v>
      </c>
      <c r="E6191">
        <v>5</v>
      </c>
      <c r="F6191" s="4">
        <v>4044</v>
      </c>
      <c r="G6191">
        <v>0</v>
      </c>
      <c r="H6191" t="s">
        <v>1019</v>
      </c>
      <c r="I6191" s="2" t="str">
        <f>VLOOKUP(Sheet__29[[#This Row],[Filial]],Filiais!A:B,2,FALSE)</f>
        <v>Osasco</v>
      </c>
      <c r="J6191" s="2" t="str">
        <f>VLOOKUP(Sheet__29[[#This Row],[Cidade]],'Clientes'!C:D,2,FALSE)</f>
        <v>SP</v>
      </c>
      <c r="K6191" s="2" t="str">
        <f>VLOOKUP(Sheet__29[[#This Row],[Produto]],Produtos!B:C,2,FALSE)</f>
        <v>Monitor</v>
      </c>
      <c r="L6191" s="2" t="str">
        <f>VLOOKUP(Sheet__29[[#This Row],[Produto]],Produtos!B:D,3,FALSE)</f>
        <v>LG Brasil</v>
      </c>
      <c r="M6191" s="2">
        <f>VLOOKUP(Sheet__29[[#This Row],[Produto]],Estoque!A:B,2,FALSE)</f>
        <v>91</v>
      </c>
      <c r="N6191" s="5">
        <f>Sheet__29[[#This Row],[Qtd]]*Sheet__29[[#This Row],[Valor]]</f>
        <v>20220</v>
      </c>
      <c r="O6191" s="5">
        <f>Sheet__29[[#This Row],[Venda]]*(1-Sheet__29[[#This Row],[Desc]]/100)</f>
        <v>20220</v>
      </c>
      <c r="P6191"/>
    </row>
    <row r="6192" spans="1:16" x14ac:dyDescent="0.25">
      <c r="A6192">
        <v>106190</v>
      </c>
      <c r="B6192" s="1">
        <v>46204</v>
      </c>
      <c r="C6192" t="s">
        <v>289</v>
      </c>
      <c r="D6192" t="s">
        <v>1062</v>
      </c>
      <c r="E6192">
        <v>5</v>
      </c>
      <c r="F6192" s="4">
        <v>788</v>
      </c>
      <c r="G6192">
        <v>5</v>
      </c>
      <c r="H6192" t="s">
        <v>1025</v>
      </c>
      <c r="I6192" s="2" t="str">
        <f>VLOOKUP(Sheet__29[[#This Row],[Filial]],Filiais!A:B,2,FALSE)</f>
        <v>São José dos Campos</v>
      </c>
      <c r="J6192" s="2" t="str">
        <f>VLOOKUP(Sheet__29[[#This Row],[Cidade]],'Clientes'!C:D,2,FALSE)</f>
        <v>SP</v>
      </c>
      <c r="K6192" s="2" t="str">
        <f>VLOOKUP(Sheet__29[[#This Row],[Produto]],Produtos!B:C,2,FALSE)</f>
        <v>Rede</v>
      </c>
      <c r="L6192" s="2" t="str">
        <f>VLOOKUP(Sheet__29[[#This Row],[Produto]],Produtos!B:D,3,FALSE)</f>
        <v>Lenovo Brasil</v>
      </c>
      <c r="M6192" s="2">
        <f>VLOOKUP(Sheet__29[[#This Row],[Produto]],Estoque!A:B,2,FALSE)</f>
        <v>178</v>
      </c>
      <c r="N6192" s="5">
        <f>Sheet__29[[#This Row],[Qtd]]*Sheet__29[[#This Row],[Valor]]</f>
        <v>3940</v>
      </c>
      <c r="O6192" s="5">
        <f>Sheet__29[[#This Row],[Venda]]*(1-Sheet__29[[#This Row],[Desc]]/100)</f>
        <v>3743</v>
      </c>
      <c r="P6192"/>
    </row>
    <row r="6193" spans="1:16" x14ac:dyDescent="0.25">
      <c r="A6193">
        <v>106191</v>
      </c>
      <c r="B6193" s="1">
        <v>46204</v>
      </c>
      <c r="C6193" t="s">
        <v>439</v>
      </c>
      <c r="D6193" t="s">
        <v>1159</v>
      </c>
      <c r="E6193">
        <v>1</v>
      </c>
      <c r="F6193" s="4">
        <v>3988</v>
      </c>
      <c r="G6193">
        <v>5</v>
      </c>
      <c r="H6193" t="s">
        <v>1017</v>
      </c>
      <c r="I6193" s="2" t="str">
        <f>VLOOKUP(Sheet__29[[#This Row],[Filial]],Filiais!A:B,2,FALSE)</f>
        <v>Campinas</v>
      </c>
      <c r="J6193" s="2" t="str">
        <f>VLOOKUP(Sheet__29[[#This Row],[Cidade]],'Clientes'!C:D,2,FALSE)</f>
        <v>SP</v>
      </c>
      <c r="K6193" s="2" t="str">
        <f>VLOOKUP(Sheet__29[[#This Row],[Produto]],Produtos!B:C,2,FALSE)</f>
        <v>Rede</v>
      </c>
      <c r="L6193" s="2" t="str">
        <f>VLOOKUP(Sheet__29[[#This Row],[Produto]],Produtos!B:D,3,FALSE)</f>
        <v>Logitech Brasil</v>
      </c>
      <c r="M6193" s="2">
        <f>VLOOKUP(Sheet__29[[#This Row],[Produto]],Estoque!A:B,2,FALSE)</f>
        <v>130</v>
      </c>
      <c r="N6193" s="5">
        <f>Sheet__29[[#This Row],[Qtd]]*Sheet__29[[#This Row],[Valor]]</f>
        <v>3988</v>
      </c>
      <c r="O6193" s="5">
        <f>Sheet__29[[#This Row],[Venda]]*(1-Sheet__29[[#This Row],[Desc]]/100)</f>
        <v>3788.6</v>
      </c>
      <c r="P6193"/>
    </row>
    <row r="6194" spans="1:16" x14ac:dyDescent="0.25">
      <c r="A6194">
        <v>106192</v>
      </c>
      <c r="B6194" s="1">
        <v>46204</v>
      </c>
      <c r="C6194" t="s">
        <v>451</v>
      </c>
      <c r="D6194" t="s">
        <v>1071</v>
      </c>
      <c r="E6194">
        <v>1</v>
      </c>
      <c r="F6194" s="4">
        <v>3959</v>
      </c>
      <c r="G6194">
        <v>5</v>
      </c>
      <c r="H6194" t="s">
        <v>1018</v>
      </c>
      <c r="I6194" s="2" t="str">
        <f>VLOOKUP(Sheet__29[[#This Row],[Filial]],Filiais!A:B,2,FALSE)</f>
        <v>Barueri</v>
      </c>
      <c r="J6194" s="2" t="str">
        <f>VLOOKUP(Sheet__29[[#This Row],[Cidade]],'Clientes'!C:D,2,FALSE)</f>
        <v>SP</v>
      </c>
      <c r="K6194" s="2" t="str">
        <f>VLOOKUP(Sheet__29[[#This Row],[Produto]],Produtos!B:C,2,FALSE)</f>
        <v>Armazenamento</v>
      </c>
      <c r="L6194" s="2" t="str">
        <f>VLOOKUP(Sheet__29[[#This Row],[Produto]],Produtos!B:D,3,FALSE)</f>
        <v>Lenovo Brasil</v>
      </c>
      <c r="M6194" s="2">
        <f>VLOOKUP(Sheet__29[[#This Row],[Produto]],Estoque!A:B,2,FALSE)</f>
        <v>147</v>
      </c>
      <c r="N6194" s="5">
        <f>Sheet__29[[#This Row],[Qtd]]*Sheet__29[[#This Row],[Valor]]</f>
        <v>3959</v>
      </c>
      <c r="O6194" s="5">
        <f>Sheet__29[[#This Row],[Venda]]*(1-Sheet__29[[#This Row],[Desc]]/100)</f>
        <v>3761.0499999999997</v>
      </c>
      <c r="P6194"/>
    </row>
    <row r="6195" spans="1:16" x14ac:dyDescent="0.25">
      <c r="A6195">
        <v>106193</v>
      </c>
      <c r="B6195" s="1">
        <v>46204</v>
      </c>
      <c r="C6195" t="s">
        <v>184</v>
      </c>
      <c r="D6195" t="s">
        <v>1169</v>
      </c>
      <c r="E6195">
        <v>3</v>
      </c>
      <c r="F6195" s="4">
        <v>246</v>
      </c>
      <c r="G6195">
        <v>5</v>
      </c>
      <c r="H6195" t="s">
        <v>1021</v>
      </c>
      <c r="I6195" s="2" t="str">
        <f>VLOOKUP(Sheet__29[[#This Row],[Filial]],Filiais!A:B,2,FALSE)</f>
        <v>Jundiaí</v>
      </c>
      <c r="J6195" s="2" t="str">
        <f>VLOOKUP(Sheet__29[[#This Row],[Cidade]],'Clientes'!C:D,2,FALSE)</f>
        <v>SP</v>
      </c>
      <c r="K6195" s="2" t="str">
        <f>VLOOKUP(Sheet__29[[#This Row],[Produto]],Produtos!B:C,2,FALSE)</f>
        <v>Armazenamento</v>
      </c>
      <c r="L6195" s="2" t="str">
        <f>VLOOKUP(Sheet__29[[#This Row],[Produto]],Produtos!B:D,3,FALSE)</f>
        <v>Logitech Brasil</v>
      </c>
      <c r="M6195" s="2">
        <f>VLOOKUP(Sheet__29[[#This Row],[Produto]],Estoque!A:B,2,FALSE)</f>
        <v>232</v>
      </c>
      <c r="N6195" s="5">
        <f>Sheet__29[[#This Row],[Qtd]]*Sheet__29[[#This Row],[Valor]]</f>
        <v>738</v>
      </c>
      <c r="O6195" s="5">
        <f>Sheet__29[[#This Row],[Venda]]*(1-Sheet__29[[#This Row],[Desc]]/100)</f>
        <v>701.1</v>
      </c>
      <c r="P6195"/>
    </row>
    <row r="6196" spans="1:16" x14ac:dyDescent="0.25">
      <c r="A6196">
        <v>106194</v>
      </c>
      <c r="B6196" s="1">
        <v>46204</v>
      </c>
      <c r="C6196" t="s">
        <v>465</v>
      </c>
      <c r="D6196" t="s">
        <v>1159</v>
      </c>
      <c r="E6196">
        <v>5</v>
      </c>
      <c r="F6196" s="4">
        <v>2002</v>
      </c>
      <c r="G6196">
        <v>5</v>
      </c>
      <c r="H6196" t="s">
        <v>1016</v>
      </c>
      <c r="I6196" s="2" t="str">
        <f>VLOOKUP(Sheet__29[[#This Row],[Filial]],Filiais!A:B,2,FALSE)</f>
        <v>São Paulo</v>
      </c>
      <c r="J6196" s="2" t="str">
        <f>VLOOKUP(Sheet__29[[#This Row],[Cidade]],'Clientes'!C:D,2,FALSE)</f>
        <v>SP</v>
      </c>
      <c r="K6196" s="2" t="str">
        <f>VLOOKUP(Sheet__29[[#This Row],[Produto]],Produtos!B:C,2,FALSE)</f>
        <v>Rede</v>
      </c>
      <c r="L6196" s="2" t="str">
        <f>VLOOKUP(Sheet__29[[#This Row],[Produto]],Produtos!B:D,3,FALSE)</f>
        <v>Logitech Brasil</v>
      </c>
      <c r="M6196" s="2">
        <f>VLOOKUP(Sheet__29[[#This Row],[Produto]],Estoque!A:B,2,FALSE)</f>
        <v>130</v>
      </c>
      <c r="N6196" s="5">
        <f>Sheet__29[[#This Row],[Qtd]]*Sheet__29[[#This Row],[Valor]]</f>
        <v>10010</v>
      </c>
      <c r="O6196" s="5">
        <f>Sheet__29[[#This Row],[Venda]]*(1-Sheet__29[[#This Row],[Desc]]/100)</f>
        <v>9509.5</v>
      </c>
      <c r="P6196"/>
    </row>
    <row r="6197" spans="1:16" x14ac:dyDescent="0.25">
      <c r="A6197">
        <v>106195</v>
      </c>
      <c r="B6197" s="1">
        <v>46204</v>
      </c>
      <c r="C6197" t="s">
        <v>249</v>
      </c>
      <c r="D6197" t="s">
        <v>1146</v>
      </c>
      <c r="E6197">
        <v>2</v>
      </c>
      <c r="F6197" s="4">
        <v>4461</v>
      </c>
      <c r="G6197">
        <v>5</v>
      </c>
      <c r="H6197" t="s">
        <v>1018</v>
      </c>
      <c r="I6197" s="2" t="str">
        <f>VLOOKUP(Sheet__29[[#This Row],[Filial]],Filiais!A:B,2,FALSE)</f>
        <v>Barueri</v>
      </c>
      <c r="J6197" s="2" t="str">
        <f>VLOOKUP(Sheet__29[[#This Row],[Cidade]],'Clientes'!C:D,2,FALSE)</f>
        <v>SP</v>
      </c>
      <c r="K6197" s="2" t="str">
        <f>VLOOKUP(Sheet__29[[#This Row],[Produto]],Produtos!B:C,2,FALSE)</f>
        <v>Periférico</v>
      </c>
      <c r="L6197" s="2" t="str">
        <f>VLOOKUP(Sheet__29[[#This Row],[Produto]],Produtos!B:D,3,FALSE)</f>
        <v>Logitech Brasil</v>
      </c>
      <c r="M6197" s="2">
        <f>VLOOKUP(Sheet__29[[#This Row],[Produto]],Estoque!A:B,2,FALSE)</f>
        <v>289</v>
      </c>
      <c r="N6197" s="5">
        <f>Sheet__29[[#This Row],[Qtd]]*Sheet__29[[#This Row],[Valor]]</f>
        <v>8922</v>
      </c>
      <c r="O6197" s="5">
        <f>Sheet__29[[#This Row],[Venda]]*(1-Sheet__29[[#This Row],[Desc]]/100)</f>
        <v>8475.9</v>
      </c>
      <c r="P6197"/>
    </row>
    <row r="6198" spans="1:16" x14ac:dyDescent="0.25">
      <c r="A6198">
        <v>106196</v>
      </c>
      <c r="B6198" s="1">
        <v>46204</v>
      </c>
      <c r="C6198" t="s">
        <v>320</v>
      </c>
      <c r="D6198" t="s">
        <v>1067</v>
      </c>
      <c r="E6198">
        <v>3</v>
      </c>
      <c r="F6198" s="4">
        <v>304</v>
      </c>
      <c r="G6198">
        <v>0</v>
      </c>
      <c r="H6198" t="s">
        <v>1022</v>
      </c>
      <c r="I6198" s="2" t="str">
        <f>VLOOKUP(Sheet__29[[#This Row],[Filial]],Filiais!A:B,2,FALSE)</f>
        <v>Santos</v>
      </c>
      <c r="J6198" s="2" t="str">
        <f>VLOOKUP(Sheet__29[[#This Row],[Cidade]],'Clientes'!C:D,2,FALSE)</f>
        <v>SP</v>
      </c>
      <c r="K6198" s="2" t="str">
        <f>VLOOKUP(Sheet__29[[#This Row],[Produto]],Produtos!B:C,2,FALSE)</f>
        <v>Monitor</v>
      </c>
      <c r="L6198" s="2" t="str">
        <f>VLOOKUP(Sheet__29[[#This Row],[Produto]],Produtos!B:D,3,FALSE)</f>
        <v>Lenovo Brasil</v>
      </c>
      <c r="M6198" s="2">
        <f>VLOOKUP(Sheet__29[[#This Row],[Produto]],Estoque!A:B,2,FALSE)</f>
        <v>200</v>
      </c>
      <c r="N6198" s="5">
        <f>Sheet__29[[#This Row],[Qtd]]*Sheet__29[[#This Row],[Valor]]</f>
        <v>912</v>
      </c>
      <c r="O6198" s="5">
        <f>Sheet__29[[#This Row],[Venda]]*(1-Sheet__29[[#This Row],[Desc]]/100)</f>
        <v>912</v>
      </c>
      <c r="P6198"/>
    </row>
    <row r="6199" spans="1:16" x14ac:dyDescent="0.25">
      <c r="A6199">
        <v>106197</v>
      </c>
      <c r="B6199" s="1">
        <v>46204</v>
      </c>
      <c r="C6199" t="s">
        <v>33</v>
      </c>
      <c r="D6199" t="s">
        <v>1062</v>
      </c>
      <c r="E6199">
        <v>3</v>
      </c>
      <c r="F6199" s="4">
        <v>3857</v>
      </c>
      <c r="G6199">
        <v>0</v>
      </c>
      <c r="H6199" t="s">
        <v>1019</v>
      </c>
      <c r="I6199" s="2" t="str">
        <f>VLOOKUP(Sheet__29[[#This Row],[Filial]],Filiais!A:B,2,FALSE)</f>
        <v>Osasco</v>
      </c>
      <c r="J6199" s="2" t="str">
        <f>VLOOKUP(Sheet__29[[#This Row],[Cidade]],'Clientes'!C:D,2,FALSE)</f>
        <v>SP</v>
      </c>
      <c r="K6199" s="2" t="str">
        <f>VLOOKUP(Sheet__29[[#This Row],[Produto]],Produtos!B:C,2,FALSE)</f>
        <v>Rede</v>
      </c>
      <c r="L6199" s="2" t="str">
        <f>VLOOKUP(Sheet__29[[#This Row],[Produto]],Produtos!B:D,3,FALSE)</f>
        <v>Lenovo Brasil</v>
      </c>
      <c r="M6199" s="2">
        <f>VLOOKUP(Sheet__29[[#This Row],[Produto]],Estoque!A:B,2,FALSE)</f>
        <v>178</v>
      </c>
      <c r="N6199" s="5">
        <f>Sheet__29[[#This Row],[Qtd]]*Sheet__29[[#This Row],[Valor]]</f>
        <v>11571</v>
      </c>
      <c r="O6199" s="5">
        <f>Sheet__29[[#This Row],[Venda]]*(1-Sheet__29[[#This Row],[Desc]]/100)</f>
        <v>11571</v>
      </c>
      <c r="P6199"/>
    </row>
    <row r="6200" spans="1:16" x14ac:dyDescent="0.25">
      <c r="A6200">
        <v>106198</v>
      </c>
      <c r="B6200" s="1">
        <v>46204</v>
      </c>
      <c r="C6200" t="s">
        <v>81</v>
      </c>
      <c r="D6200" t="s">
        <v>1156</v>
      </c>
      <c r="E6200">
        <v>1</v>
      </c>
      <c r="F6200" s="4">
        <v>4205</v>
      </c>
      <c r="G6200">
        <v>10</v>
      </c>
      <c r="H6200" t="s">
        <v>1022</v>
      </c>
      <c r="I6200" s="2" t="str">
        <f>VLOOKUP(Sheet__29[[#This Row],[Filial]],Filiais!A:B,2,FALSE)</f>
        <v>Santos</v>
      </c>
      <c r="J6200" s="2" t="str">
        <f>VLOOKUP(Sheet__29[[#This Row],[Cidade]],'Clientes'!C:D,2,FALSE)</f>
        <v>SP</v>
      </c>
      <c r="K6200" s="2" t="str">
        <f>VLOOKUP(Sheet__29[[#This Row],[Produto]],Produtos!B:C,2,FALSE)</f>
        <v>Monitor</v>
      </c>
      <c r="L6200" s="2" t="str">
        <f>VLOOKUP(Sheet__29[[#This Row],[Produto]],Produtos!B:D,3,FALSE)</f>
        <v>LG Brasil</v>
      </c>
      <c r="M6200" s="2">
        <f>VLOOKUP(Sheet__29[[#This Row],[Produto]],Estoque!A:B,2,FALSE)</f>
        <v>173</v>
      </c>
      <c r="N6200" s="5">
        <f>Sheet__29[[#This Row],[Qtd]]*Sheet__29[[#This Row],[Valor]]</f>
        <v>4205</v>
      </c>
      <c r="O6200" s="5">
        <f>Sheet__29[[#This Row],[Venda]]*(1-Sheet__29[[#This Row],[Desc]]/100)</f>
        <v>3784.5</v>
      </c>
      <c r="P6200"/>
    </row>
    <row r="6201" spans="1:16" x14ac:dyDescent="0.25">
      <c r="A6201">
        <v>106199</v>
      </c>
      <c r="B6201" s="1">
        <v>46204</v>
      </c>
      <c r="C6201" t="s">
        <v>638</v>
      </c>
      <c r="D6201" t="s">
        <v>1051</v>
      </c>
      <c r="E6201">
        <v>1</v>
      </c>
      <c r="F6201" s="4">
        <v>2968</v>
      </c>
      <c r="G6201">
        <v>0</v>
      </c>
      <c r="H6201" t="s">
        <v>1018</v>
      </c>
      <c r="I6201" s="2" t="str">
        <f>VLOOKUP(Sheet__29[[#This Row],[Filial]],Filiais!A:B,2,FALSE)</f>
        <v>Barueri</v>
      </c>
      <c r="J6201" s="2" t="str">
        <f>VLOOKUP(Sheet__29[[#This Row],[Cidade]],'Clientes'!C:D,2,FALSE)</f>
        <v>SP</v>
      </c>
      <c r="K6201" s="2" t="str">
        <f>VLOOKUP(Sheet__29[[#This Row],[Produto]],Produtos!B:C,2,FALSE)</f>
        <v>Rede</v>
      </c>
      <c r="L6201" s="2" t="str">
        <f>VLOOKUP(Sheet__29[[#This Row],[Produto]],Produtos!B:D,3,FALSE)</f>
        <v>Logitech Brasil</v>
      </c>
      <c r="M6201" s="2">
        <f>VLOOKUP(Sheet__29[[#This Row],[Produto]],Estoque!A:B,2,FALSE)</f>
        <v>187</v>
      </c>
      <c r="N6201" s="5">
        <f>Sheet__29[[#This Row],[Qtd]]*Sheet__29[[#This Row],[Valor]]</f>
        <v>2968</v>
      </c>
      <c r="O6201" s="5">
        <f>Sheet__29[[#This Row],[Venda]]*(1-Sheet__29[[#This Row],[Desc]]/100)</f>
        <v>2968</v>
      </c>
      <c r="P6201"/>
    </row>
    <row r="6202" spans="1:16" x14ac:dyDescent="0.25">
      <c r="A6202">
        <v>106200</v>
      </c>
      <c r="B6202" s="1">
        <v>46204</v>
      </c>
      <c r="C6202" t="s">
        <v>330</v>
      </c>
      <c r="D6202" t="s">
        <v>1050</v>
      </c>
      <c r="E6202">
        <v>3</v>
      </c>
      <c r="F6202" s="4">
        <v>3203</v>
      </c>
      <c r="G6202">
        <v>10</v>
      </c>
      <c r="H6202" t="s">
        <v>1024</v>
      </c>
      <c r="I6202" s="2" t="str">
        <f>VLOOKUP(Sheet__29[[#This Row],[Filial]],Filiais!A:B,2,FALSE)</f>
        <v>Ribeirão Preto</v>
      </c>
      <c r="J6202" s="2" t="str">
        <f>VLOOKUP(Sheet__29[[#This Row],[Cidade]],'Clientes'!C:D,2,FALSE)</f>
        <v>SP</v>
      </c>
      <c r="K6202" s="2" t="str">
        <f>VLOOKUP(Sheet__29[[#This Row],[Produto]],Produtos!B:C,2,FALSE)</f>
        <v>Rede</v>
      </c>
      <c r="L6202" s="2" t="str">
        <f>VLOOKUP(Sheet__29[[#This Row],[Produto]],Produtos!B:D,3,FALSE)</f>
        <v>Lenovo Brasil</v>
      </c>
      <c r="M6202" s="2">
        <f>VLOOKUP(Sheet__29[[#This Row],[Produto]],Estoque!A:B,2,FALSE)</f>
        <v>262</v>
      </c>
      <c r="N6202" s="5">
        <f>Sheet__29[[#This Row],[Qtd]]*Sheet__29[[#This Row],[Valor]]</f>
        <v>9609</v>
      </c>
      <c r="O6202" s="5">
        <f>Sheet__29[[#This Row],[Venda]]*(1-Sheet__29[[#This Row],[Desc]]/100)</f>
        <v>8648.1</v>
      </c>
      <c r="P6202"/>
    </row>
    <row r="6203" spans="1:16" x14ac:dyDescent="0.25">
      <c r="A6203">
        <v>106201</v>
      </c>
      <c r="B6203" s="1">
        <v>46204</v>
      </c>
      <c r="C6203" t="s">
        <v>665</v>
      </c>
      <c r="D6203" t="s">
        <v>1171</v>
      </c>
      <c r="E6203">
        <v>4</v>
      </c>
      <c r="F6203" s="4">
        <v>68</v>
      </c>
      <c r="G6203">
        <v>10</v>
      </c>
      <c r="H6203" t="s">
        <v>1020</v>
      </c>
      <c r="I6203" s="2" t="str">
        <f>VLOOKUP(Sheet__29[[#This Row],[Filial]],Filiais!A:B,2,FALSE)</f>
        <v>Sorocaba</v>
      </c>
      <c r="J6203" s="2" t="str">
        <f>VLOOKUP(Sheet__29[[#This Row],[Cidade]],'Clientes'!C:D,2,FALSE)</f>
        <v>SP</v>
      </c>
      <c r="K6203" s="2" t="str">
        <f>VLOOKUP(Sheet__29[[#This Row],[Produto]],Produtos!B:C,2,FALSE)</f>
        <v>Armazenamento</v>
      </c>
      <c r="L6203" s="2" t="str">
        <f>VLOOKUP(Sheet__29[[#This Row],[Produto]],Produtos!B:D,3,FALSE)</f>
        <v>Logitech Brasil</v>
      </c>
      <c r="M6203" s="2">
        <f>VLOOKUP(Sheet__29[[#This Row],[Produto]],Estoque!A:B,2,FALSE)</f>
        <v>139</v>
      </c>
      <c r="N6203" s="5">
        <f>Sheet__29[[#This Row],[Qtd]]*Sheet__29[[#This Row],[Valor]]</f>
        <v>272</v>
      </c>
      <c r="O6203" s="5">
        <f>Sheet__29[[#This Row],[Venda]]*(1-Sheet__29[[#This Row],[Desc]]/100)</f>
        <v>244.8</v>
      </c>
      <c r="P6203"/>
    </row>
    <row r="6204" spans="1:16" x14ac:dyDescent="0.25">
      <c r="A6204">
        <v>106202</v>
      </c>
      <c r="B6204" s="1">
        <v>46204</v>
      </c>
      <c r="C6204" t="s">
        <v>882</v>
      </c>
      <c r="D6204" t="s">
        <v>1175</v>
      </c>
      <c r="E6204">
        <v>3</v>
      </c>
      <c r="F6204" s="4">
        <v>3938</v>
      </c>
      <c r="G6204">
        <v>0</v>
      </c>
      <c r="H6204" t="s">
        <v>1017</v>
      </c>
      <c r="I6204" s="2" t="str">
        <f>VLOOKUP(Sheet__29[[#This Row],[Filial]],Filiais!A:B,2,FALSE)</f>
        <v>Campinas</v>
      </c>
      <c r="J6204" s="2" t="str">
        <f>VLOOKUP(Sheet__29[[#This Row],[Cidade]],'Clientes'!C:D,2,FALSE)</f>
        <v>SP</v>
      </c>
      <c r="K6204" s="2" t="str">
        <f>VLOOKUP(Sheet__29[[#This Row],[Produto]],Produtos!B:C,2,FALSE)</f>
        <v>Rede</v>
      </c>
      <c r="L6204" s="2" t="str">
        <f>VLOOKUP(Sheet__29[[#This Row],[Produto]],Produtos!B:D,3,FALSE)</f>
        <v>Lenovo Brasil</v>
      </c>
      <c r="M6204" s="2">
        <f>VLOOKUP(Sheet__29[[#This Row],[Produto]],Estoque!A:B,2,FALSE)</f>
        <v>75</v>
      </c>
      <c r="N6204" s="5">
        <f>Sheet__29[[#This Row],[Qtd]]*Sheet__29[[#This Row],[Valor]]</f>
        <v>11814</v>
      </c>
      <c r="O6204" s="5">
        <f>Sheet__29[[#This Row],[Venda]]*(1-Sheet__29[[#This Row],[Desc]]/100)</f>
        <v>11814</v>
      </c>
      <c r="P6204"/>
    </row>
    <row r="6205" spans="1:16" x14ac:dyDescent="0.25">
      <c r="A6205">
        <v>106203</v>
      </c>
      <c r="B6205" s="1">
        <v>46204</v>
      </c>
      <c r="C6205" t="s">
        <v>96</v>
      </c>
      <c r="D6205" t="s">
        <v>1030</v>
      </c>
      <c r="E6205">
        <v>1</v>
      </c>
      <c r="F6205" s="4">
        <v>1860</v>
      </c>
      <c r="G6205">
        <v>10</v>
      </c>
      <c r="H6205" t="s">
        <v>1025</v>
      </c>
      <c r="I6205" s="2" t="str">
        <f>VLOOKUP(Sheet__29[[#This Row],[Filial]],Filiais!A:B,2,FALSE)</f>
        <v>São José dos Campos</v>
      </c>
      <c r="J6205" s="2" t="str">
        <f>VLOOKUP(Sheet__29[[#This Row],[Cidade]],'Clientes'!C:D,2,FALSE)</f>
        <v>SP</v>
      </c>
      <c r="K6205" s="2" t="str">
        <f>VLOOKUP(Sheet__29[[#This Row],[Produto]],Produtos!B:C,2,FALSE)</f>
        <v>Notebook</v>
      </c>
      <c r="L6205" s="2" t="str">
        <f>VLOOKUP(Sheet__29[[#This Row],[Produto]],Produtos!B:D,3,FALSE)</f>
        <v>Kingston Brasil</v>
      </c>
      <c r="M6205" s="2">
        <f>VLOOKUP(Sheet__29[[#This Row],[Produto]],Estoque!A:B,2,FALSE)</f>
        <v>67</v>
      </c>
      <c r="N6205" s="5">
        <f>Sheet__29[[#This Row],[Qtd]]*Sheet__29[[#This Row],[Valor]]</f>
        <v>1860</v>
      </c>
      <c r="O6205" s="5">
        <f>Sheet__29[[#This Row],[Venda]]*(1-Sheet__29[[#This Row],[Desc]]/100)</f>
        <v>1674</v>
      </c>
      <c r="P6205"/>
    </row>
    <row r="6206" spans="1:16" x14ac:dyDescent="0.25">
      <c r="A6206">
        <v>106204</v>
      </c>
      <c r="B6206" s="1">
        <v>46204</v>
      </c>
      <c r="C6206" t="s">
        <v>924</v>
      </c>
      <c r="D6206" t="s">
        <v>1096</v>
      </c>
      <c r="E6206">
        <v>3</v>
      </c>
      <c r="F6206" s="4">
        <v>4859</v>
      </c>
      <c r="G6206">
        <v>5</v>
      </c>
      <c r="H6206" t="s">
        <v>1025</v>
      </c>
      <c r="I6206" s="2" t="str">
        <f>VLOOKUP(Sheet__29[[#This Row],[Filial]],Filiais!A:B,2,FALSE)</f>
        <v>São José dos Campos</v>
      </c>
      <c r="J6206" s="2" t="str">
        <f>VLOOKUP(Sheet__29[[#This Row],[Cidade]],'Clientes'!C:D,2,FALSE)</f>
        <v>SP</v>
      </c>
      <c r="K6206" s="2" t="str">
        <f>VLOOKUP(Sheet__29[[#This Row],[Produto]],Produtos!B:C,2,FALSE)</f>
        <v>Rede</v>
      </c>
      <c r="L6206" s="2" t="str">
        <f>VLOOKUP(Sheet__29[[#This Row],[Produto]],Produtos!B:D,3,FALSE)</f>
        <v>Lenovo Brasil</v>
      </c>
      <c r="M6206" s="2">
        <f>VLOOKUP(Sheet__29[[#This Row],[Produto]],Estoque!A:B,2,FALSE)</f>
        <v>208</v>
      </c>
      <c r="N6206" s="5">
        <f>Sheet__29[[#This Row],[Qtd]]*Sheet__29[[#This Row],[Valor]]</f>
        <v>14577</v>
      </c>
      <c r="O6206" s="5">
        <f>Sheet__29[[#This Row],[Venda]]*(1-Sheet__29[[#This Row],[Desc]]/100)</f>
        <v>13848.15</v>
      </c>
      <c r="P6206"/>
    </row>
    <row r="6207" spans="1:16" x14ac:dyDescent="0.25">
      <c r="A6207">
        <v>106205</v>
      </c>
      <c r="B6207" s="1">
        <v>46204</v>
      </c>
      <c r="C6207" t="s">
        <v>129</v>
      </c>
      <c r="D6207" t="s">
        <v>1149</v>
      </c>
      <c r="E6207">
        <v>5</v>
      </c>
      <c r="F6207" s="4">
        <v>2241</v>
      </c>
      <c r="G6207">
        <v>10</v>
      </c>
      <c r="H6207" t="s">
        <v>1023</v>
      </c>
      <c r="I6207" s="2" t="str">
        <f>VLOOKUP(Sheet__29[[#This Row],[Filial]],Filiais!A:B,2,FALSE)</f>
        <v>Bauru</v>
      </c>
      <c r="J6207" s="2" t="str">
        <f>VLOOKUP(Sheet__29[[#This Row],[Cidade]],'Clientes'!C:D,2,FALSE)</f>
        <v>SP</v>
      </c>
      <c r="K6207" s="2" t="str">
        <f>VLOOKUP(Sheet__29[[#This Row],[Produto]],Produtos!B:C,2,FALSE)</f>
        <v>Rede</v>
      </c>
      <c r="L6207" s="2" t="str">
        <f>VLOOKUP(Sheet__29[[#This Row],[Produto]],Produtos!B:D,3,FALSE)</f>
        <v>Dell Brasil</v>
      </c>
      <c r="M6207" s="2">
        <f>VLOOKUP(Sheet__29[[#This Row],[Produto]],Estoque!A:B,2,FALSE)</f>
        <v>123</v>
      </c>
      <c r="N6207" s="5">
        <f>Sheet__29[[#This Row],[Qtd]]*Sheet__29[[#This Row],[Valor]]</f>
        <v>11205</v>
      </c>
      <c r="O6207" s="5">
        <f>Sheet__29[[#This Row],[Venda]]*(1-Sheet__29[[#This Row],[Desc]]/100)</f>
        <v>10084.5</v>
      </c>
      <c r="P6207"/>
    </row>
    <row r="6208" spans="1:16" x14ac:dyDescent="0.25">
      <c r="A6208">
        <v>106206</v>
      </c>
      <c r="B6208" s="1">
        <v>46204</v>
      </c>
      <c r="C6208" t="s">
        <v>205</v>
      </c>
      <c r="D6208" t="s">
        <v>1083</v>
      </c>
      <c r="E6208">
        <v>5</v>
      </c>
      <c r="F6208" s="4">
        <v>1224</v>
      </c>
      <c r="G6208">
        <v>5</v>
      </c>
      <c r="H6208" t="s">
        <v>1016</v>
      </c>
      <c r="I6208" s="2" t="str">
        <f>VLOOKUP(Sheet__29[[#This Row],[Filial]],Filiais!A:B,2,FALSE)</f>
        <v>São Paulo</v>
      </c>
      <c r="J6208" s="2" t="str">
        <f>VLOOKUP(Sheet__29[[#This Row],[Cidade]],'Clientes'!C:D,2,FALSE)</f>
        <v>SP</v>
      </c>
      <c r="K6208" s="2" t="str">
        <f>VLOOKUP(Sheet__29[[#This Row],[Produto]],Produtos!B:C,2,FALSE)</f>
        <v>Rede</v>
      </c>
      <c r="L6208" s="2" t="str">
        <f>VLOOKUP(Sheet__29[[#This Row],[Produto]],Produtos!B:D,3,FALSE)</f>
        <v>Lenovo Brasil</v>
      </c>
      <c r="M6208" s="2">
        <f>VLOOKUP(Sheet__29[[#This Row],[Produto]],Estoque!A:B,2,FALSE)</f>
        <v>274</v>
      </c>
      <c r="N6208" s="5">
        <f>Sheet__29[[#This Row],[Qtd]]*Sheet__29[[#This Row],[Valor]]</f>
        <v>6120</v>
      </c>
      <c r="O6208" s="5">
        <f>Sheet__29[[#This Row],[Venda]]*(1-Sheet__29[[#This Row],[Desc]]/100)</f>
        <v>5814</v>
      </c>
      <c r="P6208"/>
    </row>
    <row r="6209" spans="1:16" x14ac:dyDescent="0.25">
      <c r="A6209">
        <v>106207</v>
      </c>
      <c r="B6209" s="1">
        <v>46204</v>
      </c>
      <c r="C6209" t="s">
        <v>858</v>
      </c>
      <c r="D6209" t="s">
        <v>1081</v>
      </c>
      <c r="E6209">
        <v>4</v>
      </c>
      <c r="F6209" s="4">
        <v>780</v>
      </c>
      <c r="G6209">
        <v>0</v>
      </c>
      <c r="H6209" t="s">
        <v>1022</v>
      </c>
      <c r="I6209" s="2" t="str">
        <f>VLOOKUP(Sheet__29[[#This Row],[Filial]],Filiais!A:B,2,FALSE)</f>
        <v>Santos</v>
      </c>
      <c r="J6209" s="2" t="str">
        <f>VLOOKUP(Sheet__29[[#This Row],[Cidade]],'Clientes'!C:D,2,FALSE)</f>
        <v>SP</v>
      </c>
      <c r="K6209" s="2" t="str">
        <f>VLOOKUP(Sheet__29[[#This Row],[Produto]],Produtos!B:C,2,FALSE)</f>
        <v>Monitor</v>
      </c>
      <c r="L6209" s="2" t="str">
        <f>VLOOKUP(Sheet__29[[#This Row],[Produto]],Produtos!B:D,3,FALSE)</f>
        <v>Kingston Brasil</v>
      </c>
      <c r="M6209" s="2">
        <f>VLOOKUP(Sheet__29[[#This Row],[Produto]],Estoque!A:B,2,FALSE)</f>
        <v>106</v>
      </c>
      <c r="N6209" s="5">
        <f>Sheet__29[[#This Row],[Qtd]]*Sheet__29[[#This Row],[Valor]]</f>
        <v>3120</v>
      </c>
      <c r="O6209" s="5">
        <f>Sheet__29[[#This Row],[Venda]]*(1-Sheet__29[[#This Row],[Desc]]/100)</f>
        <v>3120</v>
      </c>
      <c r="P6209"/>
    </row>
    <row r="6210" spans="1:16" x14ac:dyDescent="0.25">
      <c r="A6210">
        <v>106208</v>
      </c>
      <c r="B6210" s="1">
        <v>46204</v>
      </c>
      <c r="C6210" t="s">
        <v>428</v>
      </c>
      <c r="D6210" t="s">
        <v>1175</v>
      </c>
      <c r="E6210">
        <v>5</v>
      </c>
      <c r="F6210" s="4">
        <v>267</v>
      </c>
      <c r="G6210">
        <v>10</v>
      </c>
      <c r="H6210" t="s">
        <v>1017</v>
      </c>
      <c r="I6210" s="2" t="str">
        <f>VLOOKUP(Sheet__29[[#This Row],[Filial]],Filiais!A:B,2,FALSE)</f>
        <v>Campinas</v>
      </c>
      <c r="J6210" s="2" t="str">
        <f>VLOOKUP(Sheet__29[[#This Row],[Cidade]],'Clientes'!C:D,2,FALSE)</f>
        <v>SP</v>
      </c>
      <c r="K6210" s="2" t="str">
        <f>VLOOKUP(Sheet__29[[#This Row],[Produto]],Produtos!B:C,2,FALSE)</f>
        <v>Rede</v>
      </c>
      <c r="L6210" s="2" t="str">
        <f>VLOOKUP(Sheet__29[[#This Row],[Produto]],Produtos!B:D,3,FALSE)</f>
        <v>Lenovo Brasil</v>
      </c>
      <c r="M6210" s="2">
        <f>VLOOKUP(Sheet__29[[#This Row],[Produto]],Estoque!A:B,2,FALSE)</f>
        <v>75</v>
      </c>
      <c r="N6210" s="5">
        <f>Sheet__29[[#This Row],[Qtd]]*Sheet__29[[#This Row],[Valor]]</f>
        <v>1335</v>
      </c>
      <c r="O6210" s="5">
        <f>Sheet__29[[#This Row],[Venda]]*(1-Sheet__29[[#This Row],[Desc]]/100)</f>
        <v>1201.5</v>
      </c>
      <c r="P6210"/>
    </row>
    <row r="6211" spans="1:16" x14ac:dyDescent="0.25">
      <c r="A6211">
        <v>106209</v>
      </c>
      <c r="B6211" s="1">
        <v>46204</v>
      </c>
      <c r="C6211" t="s">
        <v>61</v>
      </c>
      <c r="D6211" t="s">
        <v>1149</v>
      </c>
      <c r="E6211">
        <v>5</v>
      </c>
      <c r="F6211" s="4">
        <v>2060</v>
      </c>
      <c r="G6211">
        <v>0</v>
      </c>
      <c r="H6211" t="s">
        <v>1017</v>
      </c>
      <c r="I6211" s="2" t="str">
        <f>VLOOKUP(Sheet__29[[#This Row],[Filial]],Filiais!A:B,2,FALSE)</f>
        <v>Campinas</v>
      </c>
      <c r="J6211" s="2" t="str">
        <f>VLOOKUP(Sheet__29[[#This Row],[Cidade]],'Clientes'!C:D,2,FALSE)</f>
        <v>SP</v>
      </c>
      <c r="K6211" s="2" t="str">
        <f>VLOOKUP(Sheet__29[[#This Row],[Produto]],Produtos!B:C,2,FALSE)</f>
        <v>Rede</v>
      </c>
      <c r="L6211" s="2" t="str">
        <f>VLOOKUP(Sheet__29[[#This Row],[Produto]],Produtos!B:D,3,FALSE)</f>
        <v>Dell Brasil</v>
      </c>
      <c r="M6211" s="2">
        <f>VLOOKUP(Sheet__29[[#This Row],[Produto]],Estoque!A:B,2,FALSE)</f>
        <v>123</v>
      </c>
      <c r="N6211" s="5">
        <f>Sheet__29[[#This Row],[Qtd]]*Sheet__29[[#This Row],[Valor]]</f>
        <v>10300</v>
      </c>
      <c r="O6211" s="5">
        <f>Sheet__29[[#This Row],[Venda]]*(1-Sheet__29[[#This Row],[Desc]]/100)</f>
        <v>10300</v>
      </c>
      <c r="P6211"/>
    </row>
    <row r="6212" spans="1:16" x14ac:dyDescent="0.25">
      <c r="A6212">
        <v>106210</v>
      </c>
      <c r="B6212" s="1">
        <v>46204</v>
      </c>
      <c r="C6212" t="s">
        <v>826</v>
      </c>
      <c r="D6212" t="s">
        <v>1141</v>
      </c>
      <c r="E6212">
        <v>1</v>
      </c>
      <c r="F6212" s="4">
        <v>546</v>
      </c>
      <c r="G6212">
        <v>10</v>
      </c>
      <c r="H6212" t="s">
        <v>1019</v>
      </c>
      <c r="I6212" s="2" t="str">
        <f>VLOOKUP(Sheet__29[[#This Row],[Filial]],Filiais!A:B,2,FALSE)</f>
        <v>Osasco</v>
      </c>
      <c r="J6212" s="2" t="str">
        <f>VLOOKUP(Sheet__29[[#This Row],[Cidade]],'Clientes'!C:D,2,FALSE)</f>
        <v>SP</v>
      </c>
      <c r="K6212" s="2" t="str">
        <f>VLOOKUP(Sheet__29[[#This Row],[Produto]],Produtos!B:C,2,FALSE)</f>
        <v>Notebook</v>
      </c>
      <c r="L6212" s="2" t="str">
        <f>VLOOKUP(Sheet__29[[#This Row],[Produto]],Produtos!B:D,3,FALSE)</f>
        <v>Kingston Brasil</v>
      </c>
      <c r="M6212" s="2">
        <f>VLOOKUP(Sheet__29[[#This Row],[Produto]],Estoque!A:B,2,FALSE)</f>
        <v>266</v>
      </c>
      <c r="N6212" s="5">
        <f>Sheet__29[[#This Row],[Qtd]]*Sheet__29[[#This Row],[Valor]]</f>
        <v>546</v>
      </c>
      <c r="O6212" s="5">
        <f>Sheet__29[[#This Row],[Venda]]*(1-Sheet__29[[#This Row],[Desc]]/100)</f>
        <v>491.40000000000003</v>
      </c>
      <c r="P6212"/>
    </row>
    <row r="6213" spans="1:16" x14ac:dyDescent="0.25">
      <c r="A6213">
        <v>106211</v>
      </c>
      <c r="B6213" s="1">
        <v>46204</v>
      </c>
      <c r="C6213" t="s">
        <v>176</v>
      </c>
      <c r="D6213" t="s">
        <v>1059</v>
      </c>
      <c r="E6213">
        <v>2</v>
      </c>
      <c r="F6213" s="4">
        <v>1434</v>
      </c>
      <c r="G6213">
        <v>5</v>
      </c>
      <c r="H6213" t="s">
        <v>1016</v>
      </c>
      <c r="I6213" s="2" t="str">
        <f>VLOOKUP(Sheet__29[[#This Row],[Filial]],Filiais!A:B,2,FALSE)</f>
        <v>São Paulo</v>
      </c>
      <c r="J6213" s="2" t="str">
        <f>VLOOKUP(Sheet__29[[#This Row],[Cidade]],'Clientes'!C:D,2,FALSE)</f>
        <v>SP</v>
      </c>
      <c r="K6213" s="2" t="str">
        <f>VLOOKUP(Sheet__29[[#This Row],[Produto]],Produtos!B:C,2,FALSE)</f>
        <v>Notebook</v>
      </c>
      <c r="L6213" s="2" t="str">
        <f>VLOOKUP(Sheet__29[[#This Row],[Produto]],Produtos!B:D,3,FALSE)</f>
        <v>Logitech Brasil</v>
      </c>
      <c r="M6213" s="2">
        <f>VLOOKUP(Sheet__29[[#This Row],[Produto]],Estoque!A:B,2,FALSE)</f>
        <v>161</v>
      </c>
      <c r="N6213" s="5">
        <f>Sheet__29[[#This Row],[Qtd]]*Sheet__29[[#This Row],[Valor]]</f>
        <v>2868</v>
      </c>
      <c r="O6213" s="5">
        <f>Sheet__29[[#This Row],[Venda]]*(1-Sheet__29[[#This Row],[Desc]]/100)</f>
        <v>2724.6</v>
      </c>
      <c r="P6213"/>
    </row>
    <row r="6214" spans="1:16" x14ac:dyDescent="0.25">
      <c r="A6214">
        <v>106212</v>
      </c>
      <c r="B6214" s="1">
        <v>46204</v>
      </c>
      <c r="C6214" t="s">
        <v>614</v>
      </c>
      <c r="D6214" t="s">
        <v>1084</v>
      </c>
      <c r="E6214">
        <v>4</v>
      </c>
      <c r="F6214" s="4">
        <v>3522</v>
      </c>
      <c r="G6214">
        <v>0</v>
      </c>
      <c r="H6214" t="s">
        <v>1025</v>
      </c>
      <c r="I6214" s="2" t="str">
        <f>VLOOKUP(Sheet__29[[#This Row],[Filial]],Filiais!A:B,2,FALSE)</f>
        <v>São José dos Campos</v>
      </c>
      <c r="J6214" s="2" t="str">
        <f>VLOOKUP(Sheet__29[[#This Row],[Cidade]],'Clientes'!C:D,2,FALSE)</f>
        <v>SP</v>
      </c>
      <c r="K6214" s="2" t="str">
        <f>VLOOKUP(Sheet__29[[#This Row],[Produto]],Produtos!B:C,2,FALSE)</f>
        <v>Monitor</v>
      </c>
      <c r="L6214" s="2" t="str">
        <f>VLOOKUP(Sheet__29[[#This Row],[Produto]],Produtos!B:D,3,FALSE)</f>
        <v>Logitech Brasil</v>
      </c>
      <c r="M6214" s="2">
        <f>VLOOKUP(Sheet__29[[#This Row],[Produto]],Estoque!A:B,2,FALSE)</f>
        <v>6</v>
      </c>
      <c r="N6214" s="5">
        <f>Sheet__29[[#This Row],[Qtd]]*Sheet__29[[#This Row],[Valor]]</f>
        <v>14088</v>
      </c>
      <c r="O6214" s="5">
        <f>Sheet__29[[#This Row],[Venda]]*(1-Sheet__29[[#This Row],[Desc]]/100)</f>
        <v>14088</v>
      </c>
      <c r="P6214"/>
    </row>
    <row r="6215" spans="1:16" x14ac:dyDescent="0.25">
      <c r="A6215">
        <v>106213</v>
      </c>
      <c r="B6215" s="1">
        <v>46204</v>
      </c>
      <c r="C6215" t="s">
        <v>484</v>
      </c>
      <c r="D6215" t="s">
        <v>1153</v>
      </c>
      <c r="E6215">
        <v>2</v>
      </c>
      <c r="F6215" s="4">
        <v>541</v>
      </c>
      <c r="G6215">
        <v>10</v>
      </c>
      <c r="H6215" t="s">
        <v>1022</v>
      </c>
      <c r="I6215" s="2" t="str">
        <f>VLOOKUP(Sheet__29[[#This Row],[Filial]],Filiais!A:B,2,FALSE)</f>
        <v>Santos</v>
      </c>
      <c r="J6215" s="2" t="str">
        <f>VLOOKUP(Sheet__29[[#This Row],[Cidade]],'Clientes'!C:D,2,FALSE)</f>
        <v>SP</v>
      </c>
      <c r="K6215" s="2" t="str">
        <f>VLOOKUP(Sheet__29[[#This Row],[Produto]],Produtos!B:C,2,FALSE)</f>
        <v>Armazenamento</v>
      </c>
      <c r="L6215" s="2" t="str">
        <f>VLOOKUP(Sheet__29[[#This Row],[Produto]],Produtos!B:D,3,FALSE)</f>
        <v>LG Brasil</v>
      </c>
      <c r="M6215" s="2">
        <f>VLOOKUP(Sheet__29[[#This Row],[Produto]],Estoque!A:B,2,FALSE)</f>
        <v>93</v>
      </c>
      <c r="N6215" s="5">
        <f>Sheet__29[[#This Row],[Qtd]]*Sheet__29[[#This Row],[Valor]]</f>
        <v>1082</v>
      </c>
      <c r="O6215" s="5">
        <f>Sheet__29[[#This Row],[Venda]]*(1-Sheet__29[[#This Row],[Desc]]/100)</f>
        <v>973.80000000000007</v>
      </c>
      <c r="P6215"/>
    </row>
    <row r="6216" spans="1:16" x14ac:dyDescent="0.25">
      <c r="A6216">
        <v>106214</v>
      </c>
      <c r="B6216" s="1">
        <v>46204</v>
      </c>
      <c r="C6216" t="s">
        <v>1008</v>
      </c>
      <c r="D6216" t="s">
        <v>1131</v>
      </c>
      <c r="E6216">
        <v>3</v>
      </c>
      <c r="F6216" s="4">
        <v>456</v>
      </c>
      <c r="G6216">
        <v>5</v>
      </c>
      <c r="H6216" t="s">
        <v>1023</v>
      </c>
      <c r="I6216" s="2" t="str">
        <f>VLOOKUP(Sheet__29[[#This Row],[Filial]],Filiais!A:B,2,FALSE)</f>
        <v>Bauru</v>
      </c>
      <c r="J6216" s="2" t="str">
        <f>VLOOKUP(Sheet__29[[#This Row],[Cidade]],'Clientes'!C:D,2,FALSE)</f>
        <v>SP</v>
      </c>
      <c r="K6216" s="2" t="str">
        <f>VLOOKUP(Sheet__29[[#This Row],[Produto]],Produtos!B:C,2,FALSE)</f>
        <v>Notebook</v>
      </c>
      <c r="L6216" s="2" t="str">
        <f>VLOOKUP(Sheet__29[[#This Row],[Produto]],Produtos!B:D,3,FALSE)</f>
        <v>Dell Brasil</v>
      </c>
      <c r="M6216" s="2">
        <f>VLOOKUP(Sheet__29[[#This Row],[Produto]],Estoque!A:B,2,FALSE)</f>
        <v>275</v>
      </c>
      <c r="N6216" s="5">
        <f>Sheet__29[[#This Row],[Qtd]]*Sheet__29[[#This Row],[Valor]]</f>
        <v>1368</v>
      </c>
      <c r="O6216" s="5">
        <f>Sheet__29[[#This Row],[Venda]]*(1-Sheet__29[[#This Row],[Desc]]/100)</f>
        <v>1299.5999999999999</v>
      </c>
      <c r="P6216"/>
    </row>
    <row r="6217" spans="1:16" x14ac:dyDescent="0.25">
      <c r="A6217">
        <v>106215</v>
      </c>
      <c r="B6217" s="1">
        <v>46204</v>
      </c>
      <c r="C6217" t="s">
        <v>416</v>
      </c>
      <c r="D6217" t="s">
        <v>1081</v>
      </c>
      <c r="E6217">
        <v>1</v>
      </c>
      <c r="F6217" s="4">
        <v>3589</v>
      </c>
      <c r="G6217">
        <v>5</v>
      </c>
      <c r="H6217" t="s">
        <v>1022</v>
      </c>
      <c r="I6217" s="2" t="str">
        <f>VLOOKUP(Sheet__29[[#This Row],[Filial]],Filiais!A:B,2,FALSE)</f>
        <v>Santos</v>
      </c>
      <c r="J6217" s="2" t="str">
        <f>VLOOKUP(Sheet__29[[#This Row],[Cidade]],'Clientes'!C:D,2,FALSE)</f>
        <v>SP</v>
      </c>
      <c r="K6217" s="2" t="str">
        <f>VLOOKUP(Sheet__29[[#This Row],[Produto]],Produtos!B:C,2,FALSE)</f>
        <v>Monitor</v>
      </c>
      <c r="L6217" s="2" t="str">
        <f>VLOOKUP(Sheet__29[[#This Row],[Produto]],Produtos!B:D,3,FALSE)</f>
        <v>Kingston Brasil</v>
      </c>
      <c r="M6217" s="2">
        <f>VLOOKUP(Sheet__29[[#This Row],[Produto]],Estoque!A:B,2,FALSE)</f>
        <v>106</v>
      </c>
      <c r="N6217" s="5">
        <f>Sheet__29[[#This Row],[Qtd]]*Sheet__29[[#This Row],[Valor]]</f>
        <v>3589</v>
      </c>
      <c r="O6217" s="5">
        <f>Sheet__29[[#This Row],[Venda]]*(1-Sheet__29[[#This Row],[Desc]]/100)</f>
        <v>3409.5499999999997</v>
      </c>
      <c r="P6217"/>
    </row>
    <row r="6218" spans="1:16" x14ac:dyDescent="0.25">
      <c r="A6218">
        <v>106216</v>
      </c>
      <c r="B6218" s="1">
        <v>46204</v>
      </c>
      <c r="C6218" t="s">
        <v>653</v>
      </c>
      <c r="D6218" t="s">
        <v>1042</v>
      </c>
      <c r="E6218">
        <v>2</v>
      </c>
      <c r="F6218" s="4">
        <v>2924</v>
      </c>
      <c r="G6218">
        <v>10</v>
      </c>
      <c r="H6218" t="s">
        <v>1023</v>
      </c>
      <c r="I6218" s="2" t="str">
        <f>VLOOKUP(Sheet__29[[#This Row],[Filial]],Filiais!A:B,2,FALSE)</f>
        <v>Bauru</v>
      </c>
      <c r="J6218" s="2" t="str">
        <f>VLOOKUP(Sheet__29[[#This Row],[Cidade]],'Clientes'!C:D,2,FALSE)</f>
        <v>SP</v>
      </c>
      <c r="K6218" s="2" t="str">
        <f>VLOOKUP(Sheet__29[[#This Row],[Produto]],Produtos!B:C,2,FALSE)</f>
        <v>Armazenamento</v>
      </c>
      <c r="L6218" s="2" t="str">
        <f>VLOOKUP(Sheet__29[[#This Row],[Produto]],Produtos!B:D,3,FALSE)</f>
        <v>Logitech Brasil</v>
      </c>
      <c r="M6218" s="2">
        <f>VLOOKUP(Sheet__29[[#This Row],[Produto]],Estoque!A:B,2,FALSE)</f>
        <v>156</v>
      </c>
      <c r="N6218" s="5">
        <f>Sheet__29[[#This Row],[Qtd]]*Sheet__29[[#This Row],[Valor]]</f>
        <v>5848</v>
      </c>
      <c r="O6218" s="5">
        <f>Sheet__29[[#This Row],[Venda]]*(1-Sheet__29[[#This Row],[Desc]]/100)</f>
        <v>5263.2</v>
      </c>
      <c r="P6218"/>
    </row>
    <row r="6219" spans="1:16" x14ac:dyDescent="0.25">
      <c r="A6219">
        <v>106217</v>
      </c>
      <c r="B6219" s="1">
        <v>46204</v>
      </c>
      <c r="C6219" t="s">
        <v>496</v>
      </c>
      <c r="D6219" t="s">
        <v>1096</v>
      </c>
      <c r="E6219">
        <v>5</v>
      </c>
      <c r="F6219" s="4">
        <v>335</v>
      </c>
      <c r="G6219">
        <v>5</v>
      </c>
      <c r="H6219" t="s">
        <v>1018</v>
      </c>
      <c r="I6219" s="2" t="str">
        <f>VLOOKUP(Sheet__29[[#This Row],[Filial]],Filiais!A:B,2,FALSE)</f>
        <v>Barueri</v>
      </c>
      <c r="J6219" s="2" t="str">
        <f>VLOOKUP(Sheet__29[[#This Row],[Cidade]],'Clientes'!C:D,2,FALSE)</f>
        <v>SP</v>
      </c>
      <c r="K6219" s="2" t="str">
        <f>VLOOKUP(Sheet__29[[#This Row],[Produto]],Produtos!B:C,2,FALSE)</f>
        <v>Rede</v>
      </c>
      <c r="L6219" s="2" t="str">
        <f>VLOOKUP(Sheet__29[[#This Row],[Produto]],Produtos!B:D,3,FALSE)</f>
        <v>Lenovo Brasil</v>
      </c>
      <c r="M6219" s="2">
        <f>VLOOKUP(Sheet__29[[#This Row],[Produto]],Estoque!A:B,2,FALSE)</f>
        <v>208</v>
      </c>
      <c r="N6219" s="5">
        <f>Sheet__29[[#This Row],[Qtd]]*Sheet__29[[#This Row],[Valor]]</f>
        <v>1675</v>
      </c>
      <c r="O6219" s="5">
        <f>Sheet__29[[#This Row],[Venda]]*(1-Sheet__29[[#This Row],[Desc]]/100)</f>
        <v>1591.25</v>
      </c>
      <c r="P6219"/>
    </row>
    <row r="6220" spans="1:16" x14ac:dyDescent="0.25">
      <c r="A6220">
        <v>106218</v>
      </c>
      <c r="B6220" s="1">
        <v>46204</v>
      </c>
      <c r="C6220" t="s">
        <v>161</v>
      </c>
      <c r="D6220" t="s">
        <v>1068</v>
      </c>
      <c r="E6220">
        <v>5</v>
      </c>
      <c r="F6220" s="4">
        <v>2254</v>
      </c>
      <c r="G6220">
        <v>5</v>
      </c>
      <c r="H6220" t="s">
        <v>1020</v>
      </c>
      <c r="I6220" s="2" t="str">
        <f>VLOOKUP(Sheet__29[[#This Row],[Filial]],Filiais!A:B,2,FALSE)</f>
        <v>Sorocaba</v>
      </c>
      <c r="J6220" s="2" t="str">
        <f>VLOOKUP(Sheet__29[[#This Row],[Cidade]],'Clientes'!C:D,2,FALSE)</f>
        <v>SP</v>
      </c>
      <c r="K6220" s="2" t="str">
        <f>VLOOKUP(Sheet__29[[#This Row],[Produto]],Produtos!B:C,2,FALSE)</f>
        <v>Monitor</v>
      </c>
      <c r="L6220" s="2" t="str">
        <f>VLOOKUP(Sheet__29[[#This Row],[Produto]],Produtos!B:D,3,FALSE)</f>
        <v>LG Brasil</v>
      </c>
      <c r="M6220" s="2">
        <f>VLOOKUP(Sheet__29[[#This Row],[Produto]],Estoque!A:B,2,FALSE)</f>
        <v>109</v>
      </c>
      <c r="N6220" s="5">
        <f>Sheet__29[[#This Row],[Qtd]]*Sheet__29[[#This Row],[Valor]]</f>
        <v>11270</v>
      </c>
      <c r="O6220" s="5">
        <f>Sheet__29[[#This Row],[Venda]]*(1-Sheet__29[[#This Row],[Desc]]/100)</f>
        <v>10706.5</v>
      </c>
      <c r="P6220"/>
    </row>
    <row r="6221" spans="1:16" x14ac:dyDescent="0.25">
      <c r="A6221">
        <v>106219</v>
      </c>
      <c r="B6221" s="1">
        <v>46204</v>
      </c>
      <c r="C6221" t="s">
        <v>979</v>
      </c>
      <c r="D6221" t="s">
        <v>1101</v>
      </c>
      <c r="E6221">
        <v>3</v>
      </c>
      <c r="F6221" s="4">
        <v>1576</v>
      </c>
      <c r="G6221">
        <v>0</v>
      </c>
      <c r="H6221" t="s">
        <v>1016</v>
      </c>
      <c r="I6221" s="2" t="str">
        <f>VLOOKUP(Sheet__29[[#This Row],[Filial]],Filiais!A:B,2,FALSE)</f>
        <v>São Paulo</v>
      </c>
      <c r="J6221" s="2" t="str">
        <f>VLOOKUP(Sheet__29[[#This Row],[Cidade]],'Clientes'!C:D,2,FALSE)</f>
        <v>SP</v>
      </c>
      <c r="K6221" s="2" t="str">
        <f>VLOOKUP(Sheet__29[[#This Row],[Produto]],Produtos!B:C,2,FALSE)</f>
        <v>Notebook</v>
      </c>
      <c r="L6221" s="2" t="str">
        <f>VLOOKUP(Sheet__29[[#This Row],[Produto]],Produtos!B:D,3,FALSE)</f>
        <v>Kingston Brasil</v>
      </c>
      <c r="M6221" s="2">
        <f>VLOOKUP(Sheet__29[[#This Row],[Produto]],Estoque!A:B,2,FALSE)</f>
        <v>183</v>
      </c>
      <c r="N6221" s="5">
        <f>Sheet__29[[#This Row],[Qtd]]*Sheet__29[[#This Row],[Valor]]</f>
        <v>4728</v>
      </c>
      <c r="O6221" s="5">
        <f>Sheet__29[[#This Row],[Venda]]*(1-Sheet__29[[#This Row],[Desc]]/100)</f>
        <v>4728</v>
      </c>
      <c r="P6221"/>
    </row>
    <row r="6222" spans="1:16" x14ac:dyDescent="0.25">
      <c r="A6222">
        <v>106220</v>
      </c>
      <c r="B6222" s="1">
        <v>46204</v>
      </c>
      <c r="C6222" t="s">
        <v>416</v>
      </c>
      <c r="D6222" t="s">
        <v>1159</v>
      </c>
      <c r="E6222">
        <v>4</v>
      </c>
      <c r="F6222" s="4">
        <v>2664</v>
      </c>
      <c r="G6222">
        <v>5</v>
      </c>
      <c r="H6222" t="s">
        <v>1020</v>
      </c>
      <c r="I6222" s="2" t="str">
        <f>VLOOKUP(Sheet__29[[#This Row],[Filial]],Filiais!A:B,2,FALSE)</f>
        <v>Sorocaba</v>
      </c>
      <c r="J6222" s="2" t="str">
        <f>VLOOKUP(Sheet__29[[#This Row],[Cidade]],'Clientes'!C:D,2,FALSE)</f>
        <v>SP</v>
      </c>
      <c r="K6222" s="2" t="str">
        <f>VLOOKUP(Sheet__29[[#This Row],[Produto]],Produtos!B:C,2,FALSE)</f>
        <v>Rede</v>
      </c>
      <c r="L6222" s="2" t="str">
        <f>VLOOKUP(Sheet__29[[#This Row],[Produto]],Produtos!B:D,3,FALSE)</f>
        <v>Logitech Brasil</v>
      </c>
      <c r="M6222" s="2">
        <f>VLOOKUP(Sheet__29[[#This Row],[Produto]],Estoque!A:B,2,FALSE)</f>
        <v>130</v>
      </c>
      <c r="N6222" s="5">
        <f>Sheet__29[[#This Row],[Qtd]]*Sheet__29[[#This Row],[Valor]]</f>
        <v>10656</v>
      </c>
      <c r="O6222" s="5">
        <f>Sheet__29[[#This Row],[Venda]]*(1-Sheet__29[[#This Row],[Desc]]/100)</f>
        <v>10123.199999999999</v>
      </c>
      <c r="P6222"/>
    </row>
    <row r="6223" spans="1:16" x14ac:dyDescent="0.25">
      <c r="A6223">
        <v>106221</v>
      </c>
      <c r="B6223" s="1">
        <v>46204</v>
      </c>
      <c r="C6223" t="s">
        <v>681</v>
      </c>
      <c r="D6223" t="s">
        <v>1058</v>
      </c>
      <c r="E6223">
        <v>4</v>
      </c>
      <c r="F6223" s="4">
        <v>597</v>
      </c>
      <c r="G6223">
        <v>0</v>
      </c>
      <c r="H6223" t="s">
        <v>1016</v>
      </c>
      <c r="I6223" s="2" t="str">
        <f>VLOOKUP(Sheet__29[[#This Row],[Filial]],Filiais!A:B,2,FALSE)</f>
        <v>São Paulo</v>
      </c>
      <c r="J6223" s="2" t="str">
        <f>VLOOKUP(Sheet__29[[#This Row],[Cidade]],'Clientes'!C:D,2,FALSE)</f>
        <v>SP</v>
      </c>
      <c r="K6223" s="2" t="str">
        <f>VLOOKUP(Sheet__29[[#This Row],[Produto]],Produtos!B:C,2,FALSE)</f>
        <v>Armazenamento</v>
      </c>
      <c r="L6223" s="2" t="str">
        <f>VLOOKUP(Sheet__29[[#This Row],[Produto]],Produtos!B:D,3,FALSE)</f>
        <v>LG Brasil</v>
      </c>
      <c r="M6223" s="2">
        <f>VLOOKUP(Sheet__29[[#This Row],[Produto]],Estoque!A:B,2,FALSE)</f>
        <v>184</v>
      </c>
      <c r="N6223" s="5">
        <f>Sheet__29[[#This Row],[Qtd]]*Sheet__29[[#This Row],[Valor]]</f>
        <v>2388</v>
      </c>
      <c r="O6223" s="5">
        <f>Sheet__29[[#This Row],[Venda]]*(1-Sheet__29[[#This Row],[Desc]]/100)</f>
        <v>2388</v>
      </c>
      <c r="P6223"/>
    </row>
    <row r="6224" spans="1:16" x14ac:dyDescent="0.25">
      <c r="A6224">
        <v>106222</v>
      </c>
      <c r="B6224" s="1">
        <v>46204</v>
      </c>
      <c r="C6224" t="s">
        <v>822</v>
      </c>
      <c r="D6224" t="s">
        <v>1089</v>
      </c>
      <c r="E6224">
        <v>2</v>
      </c>
      <c r="F6224" s="4">
        <v>324</v>
      </c>
      <c r="G6224">
        <v>5</v>
      </c>
      <c r="H6224" t="s">
        <v>1017</v>
      </c>
      <c r="I6224" s="2" t="str">
        <f>VLOOKUP(Sheet__29[[#This Row],[Filial]],Filiais!A:B,2,FALSE)</f>
        <v>Campinas</v>
      </c>
      <c r="J6224" s="2" t="str">
        <f>VLOOKUP(Sheet__29[[#This Row],[Cidade]],'Clientes'!C:D,2,FALSE)</f>
        <v>SP</v>
      </c>
      <c r="K6224" s="2" t="str">
        <f>VLOOKUP(Sheet__29[[#This Row],[Produto]],Produtos!B:C,2,FALSE)</f>
        <v>Periférico</v>
      </c>
      <c r="L6224" s="2" t="str">
        <f>VLOOKUP(Sheet__29[[#This Row],[Produto]],Produtos!B:D,3,FALSE)</f>
        <v>Logitech Brasil</v>
      </c>
      <c r="M6224" s="2">
        <f>VLOOKUP(Sheet__29[[#This Row],[Produto]],Estoque!A:B,2,FALSE)</f>
        <v>39</v>
      </c>
      <c r="N6224" s="5">
        <f>Sheet__29[[#This Row],[Qtd]]*Sheet__29[[#This Row],[Valor]]</f>
        <v>648</v>
      </c>
      <c r="O6224" s="5">
        <f>Sheet__29[[#This Row],[Venda]]*(1-Sheet__29[[#This Row],[Desc]]/100)</f>
        <v>615.6</v>
      </c>
      <c r="P6224"/>
    </row>
    <row r="6225" spans="1:16" x14ac:dyDescent="0.25">
      <c r="A6225">
        <v>106223</v>
      </c>
      <c r="B6225" s="1">
        <v>46204</v>
      </c>
      <c r="C6225" t="s">
        <v>788</v>
      </c>
      <c r="D6225" t="s">
        <v>1174</v>
      </c>
      <c r="E6225">
        <v>5</v>
      </c>
      <c r="F6225" s="4">
        <v>2321</v>
      </c>
      <c r="G6225">
        <v>10</v>
      </c>
      <c r="H6225" t="s">
        <v>1017</v>
      </c>
      <c r="I6225" s="2" t="str">
        <f>VLOOKUP(Sheet__29[[#This Row],[Filial]],Filiais!A:B,2,FALSE)</f>
        <v>Campinas</v>
      </c>
      <c r="J6225" s="2" t="str">
        <f>VLOOKUP(Sheet__29[[#This Row],[Cidade]],'Clientes'!C:D,2,FALSE)</f>
        <v>SP</v>
      </c>
      <c r="K6225" s="2" t="str">
        <f>VLOOKUP(Sheet__29[[#This Row],[Produto]],Produtos!B:C,2,FALSE)</f>
        <v>Monitor</v>
      </c>
      <c r="L6225" s="2" t="str">
        <f>VLOOKUP(Sheet__29[[#This Row],[Produto]],Produtos!B:D,3,FALSE)</f>
        <v>Lenovo Brasil</v>
      </c>
      <c r="M6225" s="2">
        <f>VLOOKUP(Sheet__29[[#This Row],[Produto]],Estoque!A:B,2,FALSE)</f>
        <v>88</v>
      </c>
      <c r="N6225" s="5">
        <f>Sheet__29[[#This Row],[Qtd]]*Sheet__29[[#This Row],[Valor]]</f>
        <v>11605</v>
      </c>
      <c r="O6225" s="5">
        <f>Sheet__29[[#This Row],[Venda]]*(1-Sheet__29[[#This Row],[Desc]]/100)</f>
        <v>10444.5</v>
      </c>
      <c r="P6225"/>
    </row>
    <row r="6226" spans="1:16" x14ac:dyDescent="0.25">
      <c r="A6226">
        <v>106224</v>
      </c>
      <c r="B6226" s="1">
        <v>46204</v>
      </c>
      <c r="C6226" t="s">
        <v>801</v>
      </c>
      <c r="D6226" t="s">
        <v>1032</v>
      </c>
      <c r="E6226">
        <v>5</v>
      </c>
      <c r="F6226" s="4">
        <v>4311</v>
      </c>
      <c r="G6226">
        <v>0</v>
      </c>
      <c r="H6226" t="s">
        <v>1017</v>
      </c>
      <c r="I6226" s="2" t="str">
        <f>VLOOKUP(Sheet__29[[#This Row],[Filial]],Filiais!A:B,2,FALSE)</f>
        <v>Campinas</v>
      </c>
      <c r="J6226" s="2" t="str">
        <f>VLOOKUP(Sheet__29[[#This Row],[Cidade]],'Clientes'!C:D,2,FALSE)</f>
        <v>SP</v>
      </c>
      <c r="K6226" s="2" t="str">
        <f>VLOOKUP(Sheet__29[[#This Row],[Produto]],Produtos!B:C,2,FALSE)</f>
        <v>Periférico</v>
      </c>
      <c r="L6226" s="2" t="str">
        <f>VLOOKUP(Sheet__29[[#This Row],[Produto]],Produtos!B:D,3,FALSE)</f>
        <v>Lenovo Brasil</v>
      </c>
      <c r="M6226" s="2">
        <f>VLOOKUP(Sheet__29[[#This Row],[Produto]],Estoque!A:B,2,FALSE)</f>
        <v>297</v>
      </c>
      <c r="N6226" s="5">
        <f>Sheet__29[[#This Row],[Qtd]]*Sheet__29[[#This Row],[Valor]]</f>
        <v>21555</v>
      </c>
      <c r="O6226" s="5">
        <f>Sheet__29[[#This Row],[Venda]]*(1-Sheet__29[[#This Row],[Desc]]/100)</f>
        <v>21555</v>
      </c>
      <c r="P6226"/>
    </row>
    <row r="6227" spans="1:16" x14ac:dyDescent="0.25">
      <c r="A6227">
        <v>106225</v>
      </c>
      <c r="B6227" s="1">
        <v>46204</v>
      </c>
      <c r="C6227" t="s">
        <v>175</v>
      </c>
      <c r="D6227" t="s">
        <v>1056</v>
      </c>
      <c r="E6227">
        <v>4</v>
      </c>
      <c r="F6227" s="4">
        <v>4231</v>
      </c>
      <c r="G6227">
        <v>0</v>
      </c>
      <c r="H6227" t="s">
        <v>1021</v>
      </c>
      <c r="I6227" s="2" t="str">
        <f>VLOOKUP(Sheet__29[[#This Row],[Filial]],Filiais!A:B,2,FALSE)</f>
        <v>Jundiaí</v>
      </c>
      <c r="J6227" s="2" t="str">
        <f>VLOOKUP(Sheet__29[[#This Row],[Cidade]],'Clientes'!C:D,2,FALSE)</f>
        <v>SP</v>
      </c>
      <c r="K6227" s="2" t="str">
        <f>VLOOKUP(Sheet__29[[#This Row],[Produto]],Produtos!B:C,2,FALSE)</f>
        <v>Notebook</v>
      </c>
      <c r="L6227" s="2" t="str">
        <f>VLOOKUP(Sheet__29[[#This Row],[Produto]],Produtos!B:D,3,FALSE)</f>
        <v>Kingston Brasil</v>
      </c>
      <c r="M6227" s="2">
        <f>VLOOKUP(Sheet__29[[#This Row],[Produto]],Estoque!A:B,2,FALSE)</f>
        <v>231</v>
      </c>
      <c r="N6227" s="5">
        <f>Sheet__29[[#This Row],[Qtd]]*Sheet__29[[#This Row],[Valor]]</f>
        <v>16924</v>
      </c>
      <c r="O6227" s="5">
        <f>Sheet__29[[#This Row],[Venda]]*(1-Sheet__29[[#This Row],[Desc]]/100)</f>
        <v>16924</v>
      </c>
      <c r="P6227"/>
    </row>
    <row r="6228" spans="1:16" x14ac:dyDescent="0.25">
      <c r="A6228">
        <v>106226</v>
      </c>
      <c r="B6228" s="1">
        <v>46204</v>
      </c>
      <c r="C6228" t="s">
        <v>945</v>
      </c>
      <c r="D6228" t="s">
        <v>1114</v>
      </c>
      <c r="E6228">
        <v>5</v>
      </c>
      <c r="F6228" s="4">
        <v>4680</v>
      </c>
      <c r="G6228">
        <v>10</v>
      </c>
      <c r="H6228" t="s">
        <v>1017</v>
      </c>
      <c r="I6228" s="2" t="str">
        <f>VLOOKUP(Sheet__29[[#This Row],[Filial]],Filiais!A:B,2,FALSE)</f>
        <v>Campinas</v>
      </c>
      <c r="J6228" s="2" t="str">
        <f>VLOOKUP(Sheet__29[[#This Row],[Cidade]],'Clientes'!C:D,2,FALSE)</f>
        <v>SP</v>
      </c>
      <c r="K6228" s="2" t="str">
        <f>VLOOKUP(Sheet__29[[#This Row],[Produto]],Produtos!B:C,2,FALSE)</f>
        <v>Armazenamento</v>
      </c>
      <c r="L6228" s="2" t="str">
        <f>VLOOKUP(Sheet__29[[#This Row],[Produto]],Produtos!B:D,3,FALSE)</f>
        <v>LG Brasil</v>
      </c>
      <c r="M6228" s="2">
        <f>VLOOKUP(Sheet__29[[#This Row],[Produto]],Estoque!A:B,2,FALSE)</f>
        <v>143</v>
      </c>
      <c r="N6228" s="5">
        <f>Sheet__29[[#This Row],[Qtd]]*Sheet__29[[#This Row],[Valor]]</f>
        <v>23400</v>
      </c>
      <c r="O6228" s="5">
        <f>Sheet__29[[#This Row],[Venda]]*(1-Sheet__29[[#This Row],[Desc]]/100)</f>
        <v>21060</v>
      </c>
      <c r="P6228"/>
    </row>
    <row r="6229" spans="1:16" x14ac:dyDescent="0.25">
      <c r="A6229">
        <v>106227</v>
      </c>
      <c r="B6229" s="1">
        <v>46204</v>
      </c>
      <c r="C6229" t="s">
        <v>828</v>
      </c>
      <c r="D6229" t="s">
        <v>1109</v>
      </c>
      <c r="E6229">
        <v>5</v>
      </c>
      <c r="F6229" s="4">
        <v>2346</v>
      </c>
      <c r="G6229">
        <v>10</v>
      </c>
      <c r="H6229" t="s">
        <v>1018</v>
      </c>
      <c r="I6229" s="2" t="str">
        <f>VLOOKUP(Sheet__29[[#This Row],[Filial]],Filiais!A:B,2,FALSE)</f>
        <v>Barueri</v>
      </c>
      <c r="J6229" s="2" t="str">
        <f>VLOOKUP(Sheet__29[[#This Row],[Cidade]],'Clientes'!C:D,2,FALSE)</f>
        <v>SP</v>
      </c>
      <c r="K6229" s="2" t="str">
        <f>VLOOKUP(Sheet__29[[#This Row],[Produto]],Produtos!B:C,2,FALSE)</f>
        <v>Armazenamento</v>
      </c>
      <c r="L6229" s="2" t="str">
        <f>VLOOKUP(Sheet__29[[#This Row],[Produto]],Produtos!B:D,3,FALSE)</f>
        <v>Dell Brasil</v>
      </c>
      <c r="M6229" s="2">
        <f>VLOOKUP(Sheet__29[[#This Row],[Produto]],Estoque!A:B,2,FALSE)</f>
        <v>253</v>
      </c>
      <c r="N6229" s="5">
        <f>Sheet__29[[#This Row],[Qtd]]*Sheet__29[[#This Row],[Valor]]</f>
        <v>11730</v>
      </c>
      <c r="O6229" s="5">
        <f>Sheet__29[[#This Row],[Venda]]*(1-Sheet__29[[#This Row],[Desc]]/100)</f>
        <v>10557</v>
      </c>
      <c r="P6229"/>
    </row>
    <row r="6230" spans="1:16" x14ac:dyDescent="0.25">
      <c r="A6230">
        <v>106228</v>
      </c>
      <c r="B6230" s="1">
        <v>46204</v>
      </c>
      <c r="C6230" t="s">
        <v>656</v>
      </c>
      <c r="D6230" t="s">
        <v>1093</v>
      </c>
      <c r="E6230">
        <v>2</v>
      </c>
      <c r="F6230" s="4">
        <v>2925</v>
      </c>
      <c r="G6230">
        <v>0</v>
      </c>
      <c r="H6230" t="s">
        <v>1024</v>
      </c>
      <c r="I6230" s="2" t="str">
        <f>VLOOKUP(Sheet__29[[#This Row],[Filial]],Filiais!A:B,2,FALSE)</f>
        <v>Ribeirão Preto</v>
      </c>
      <c r="J6230" s="2" t="str">
        <f>VLOOKUP(Sheet__29[[#This Row],[Cidade]],'Clientes'!C:D,2,FALSE)</f>
        <v>SP</v>
      </c>
      <c r="K6230" s="2" t="str">
        <f>VLOOKUP(Sheet__29[[#This Row],[Produto]],Produtos!B:C,2,FALSE)</f>
        <v>Rede</v>
      </c>
      <c r="L6230" s="2" t="str">
        <f>VLOOKUP(Sheet__29[[#This Row],[Produto]],Produtos!B:D,3,FALSE)</f>
        <v>LG Brasil</v>
      </c>
      <c r="M6230" s="2">
        <f>VLOOKUP(Sheet__29[[#This Row],[Produto]],Estoque!A:B,2,FALSE)</f>
        <v>15</v>
      </c>
      <c r="N6230" s="5">
        <f>Sheet__29[[#This Row],[Qtd]]*Sheet__29[[#This Row],[Valor]]</f>
        <v>5850</v>
      </c>
      <c r="O6230" s="5">
        <f>Sheet__29[[#This Row],[Venda]]*(1-Sheet__29[[#This Row],[Desc]]/100)</f>
        <v>5850</v>
      </c>
      <c r="P6230"/>
    </row>
    <row r="6231" spans="1:16" x14ac:dyDescent="0.25">
      <c r="A6231">
        <v>106229</v>
      </c>
      <c r="B6231" s="1">
        <v>46204</v>
      </c>
      <c r="C6231" t="s">
        <v>540</v>
      </c>
      <c r="D6231" t="s">
        <v>1150</v>
      </c>
      <c r="E6231">
        <v>5</v>
      </c>
      <c r="F6231" s="4">
        <v>4959</v>
      </c>
      <c r="G6231">
        <v>10</v>
      </c>
      <c r="H6231" t="s">
        <v>1019</v>
      </c>
      <c r="I6231" s="2" t="str">
        <f>VLOOKUP(Sheet__29[[#This Row],[Filial]],Filiais!A:B,2,FALSE)</f>
        <v>Osasco</v>
      </c>
      <c r="J6231" s="2" t="str">
        <f>VLOOKUP(Sheet__29[[#This Row],[Cidade]],'Clientes'!C:D,2,FALSE)</f>
        <v>SP</v>
      </c>
      <c r="K6231" s="2" t="str">
        <f>VLOOKUP(Sheet__29[[#This Row],[Produto]],Produtos!B:C,2,FALSE)</f>
        <v>Notebook</v>
      </c>
      <c r="L6231" s="2" t="str">
        <f>VLOOKUP(Sheet__29[[#This Row],[Produto]],Produtos!B:D,3,FALSE)</f>
        <v>Lenovo Brasil</v>
      </c>
      <c r="M6231" s="2">
        <f>VLOOKUP(Sheet__29[[#This Row],[Produto]],Estoque!A:B,2,FALSE)</f>
        <v>205</v>
      </c>
      <c r="N6231" s="5">
        <f>Sheet__29[[#This Row],[Qtd]]*Sheet__29[[#This Row],[Valor]]</f>
        <v>24795</v>
      </c>
      <c r="O6231" s="5">
        <f>Sheet__29[[#This Row],[Venda]]*(1-Sheet__29[[#This Row],[Desc]]/100)</f>
        <v>22315.5</v>
      </c>
      <c r="P6231"/>
    </row>
    <row r="6232" spans="1:16" x14ac:dyDescent="0.25">
      <c r="A6232">
        <v>106230</v>
      </c>
      <c r="B6232" s="1">
        <v>46204</v>
      </c>
      <c r="C6232" t="s">
        <v>324</v>
      </c>
      <c r="D6232" t="s">
        <v>1063</v>
      </c>
      <c r="E6232">
        <v>1</v>
      </c>
      <c r="F6232" s="4">
        <v>4392</v>
      </c>
      <c r="G6232">
        <v>0</v>
      </c>
      <c r="H6232" t="s">
        <v>1018</v>
      </c>
      <c r="I6232" s="2" t="str">
        <f>VLOOKUP(Sheet__29[[#This Row],[Filial]],Filiais!A:B,2,FALSE)</f>
        <v>Barueri</v>
      </c>
      <c r="J6232" s="2" t="str">
        <f>VLOOKUP(Sheet__29[[#This Row],[Cidade]],'Clientes'!C:D,2,FALSE)</f>
        <v>SP</v>
      </c>
      <c r="K6232" s="2" t="str">
        <f>VLOOKUP(Sheet__29[[#This Row],[Produto]],Produtos!B:C,2,FALSE)</f>
        <v>Periférico</v>
      </c>
      <c r="L6232" s="2" t="str">
        <f>VLOOKUP(Sheet__29[[#This Row],[Produto]],Produtos!B:D,3,FALSE)</f>
        <v>Dell Brasil</v>
      </c>
      <c r="M6232" s="2">
        <f>VLOOKUP(Sheet__29[[#This Row],[Produto]],Estoque!A:B,2,FALSE)</f>
        <v>297</v>
      </c>
      <c r="N6232" s="5">
        <f>Sheet__29[[#This Row],[Qtd]]*Sheet__29[[#This Row],[Valor]]</f>
        <v>4392</v>
      </c>
      <c r="O6232" s="5">
        <f>Sheet__29[[#This Row],[Venda]]*(1-Sheet__29[[#This Row],[Desc]]/100)</f>
        <v>4392</v>
      </c>
      <c r="P6232"/>
    </row>
    <row r="6233" spans="1:16" x14ac:dyDescent="0.25">
      <c r="A6233">
        <v>106231</v>
      </c>
      <c r="B6233" s="1">
        <v>46204</v>
      </c>
      <c r="C6233" t="s">
        <v>979</v>
      </c>
      <c r="D6233" t="s">
        <v>1151</v>
      </c>
      <c r="E6233">
        <v>5</v>
      </c>
      <c r="F6233" s="4">
        <v>2053</v>
      </c>
      <c r="G6233">
        <v>5</v>
      </c>
      <c r="H6233" t="s">
        <v>1022</v>
      </c>
      <c r="I6233" s="2" t="str">
        <f>VLOOKUP(Sheet__29[[#This Row],[Filial]],Filiais!A:B,2,FALSE)</f>
        <v>Santos</v>
      </c>
      <c r="J6233" s="2" t="str">
        <f>VLOOKUP(Sheet__29[[#This Row],[Cidade]],'Clientes'!C:D,2,FALSE)</f>
        <v>SP</v>
      </c>
      <c r="K6233" s="2" t="str">
        <f>VLOOKUP(Sheet__29[[#This Row],[Produto]],Produtos!B:C,2,FALSE)</f>
        <v>Rede</v>
      </c>
      <c r="L6233" s="2" t="str">
        <f>VLOOKUP(Sheet__29[[#This Row],[Produto]],Produtos!B:D,3,FALSE)</f>
        <v>Kingston Brasil</v>
      </c>
      <c r="M6233" s="2">
        <f>VLOOKUP(Sheet__29[[#This Row],[Produto]],Estoque!A:B,2,FALSE)</f>
        <v>292</v>
      </c>
      <c r="N6233" s="5">
        <f>Sheet__29[[#This Row],[Qtd]]*Sheet__29[[#This Row],[Valor]]</f>
        <v>10265</v>
      </c>
      <c r="O6233" s="5">
        <f>Sheet__29[[#This Row],[Venda]]*(1-Sheet__29[[#This Row],[Desc]]/100)</f>
        <v>9751.75</v>
      </c>
      <c r="P6233"/>
    </row>
    <row r="6234" spans="1:16" x14ac:dyDescent="0.25">
      <c r="A6234">
        <v>106232</v>
      </c>
      <c r="B6234" s="1">
        <v>46204</v>
      </c>
      <c r="C6234" t="s">
        <v>232</v>
      </c>
      <c r="D6234" t="s">
        <v>1047</v>
      </c>
      <c r="E6234">
        <v>4</v>
      </c>
      <c r="F6234" s="4">
        <v>4155</v>
      </c>
      <c r="G6234">
        <v>0</v>
      </c>
      <c r="H6234" t="s">
        <v>1016</v>
      </c>
      <c r="I6234" s="2" t="str">
        <f>VLOOKUP(Sheet__29[[#This Row],[Filial]],Filiais!A:B,2,FALSE)</f>
        <v>São Paulo</v>
      </c>
      <c r="J6234" s="2" t="str">
        <f>VLOOKUP(Sheet__29[[#This Row],[Cidade]],'Clientes'!C:D,2,FALSE)</f>
        <v>SP</v>
      </c>
      <c r="K6234" s="2" t="str">
        <f>VLOOKUP(Sheet__29[[#This Row],[Produto]],Produtos!B:C,2,FALSE)</f>
        <v>Periférico</v>
      </c>
      <c r="L6234" s="2" t="str">
        <f>VLOOKUP(Sheet__29[[#This Row],[Produto]],Produtos!B:D,3,FALSE)</f>
        <v>Kingston Brasil</v>
      </c>
      <c r="M6234" s="2">
        <f>VLOOKUP(Sheet__29[[#This Row],[Produto]],Estoque!A:B,2,FALSE)</f>
        <v>298</v>
      </c>
      <c r="N6234" s="5">
        <f>Sheet__29[[#This Row],[Qtd]]*Sheet__29[[#This Row],[Valor]]</f>
        <v>16620</v>
      </c>
      <c r="O6234" s="5">
        <f>Sheet__29[[#This Row],[Venda]]*(1-Sheet__29[[#This Row],[Desc]]/100)</f>
        <v>16620</v>
      </c>
      <c r="P6234"/>
    </row>
    <row r="6235" spans="1:16" x14ac:dyDescent="0.25">
      <c r="A6235">
        <v>106233</v>
      </c>
      <c r="B6235" s="1">
        <v>46204</v>
      </c>
      <c r="C6235" t="s">
        <v>288</v>
      </c>
      <c r="D6235" t="s">
        <v>1088</v>
      </c>
      <c r="E6235">
        <v>5</v>
      </c>
      <c r="F6235" s="4">
        <v>4085</v>
      </c>
      <c r="G6235">
        <v>10</v>
      </c>
      <c r="H6235" t="s">
        <v>1021</v>
      </c>
      <c r="I6235" s="2" t="str">
        <f>VLOOKUP(Sheet__29[[#This Row],[Filial]],Filiais!A:B,2,FALSE)</f>
        <v>Jundiaí</v>
      </c>
      <c r="J6235" s="2" t="str">
        <f>VLOOKUP(Sheet__29[[#This Row],[Cidade]],'Clientes'!C:D,2,FALSE)</f>
        <v>SP</v>
      </c>
      <c r="K6235" s="2" t="str">
        <f>VLOOKUP(Sheet__29[[#This Row],[Produto]],Produtos!B:C,2,FALSE)</f>
        <v>Periférico</v>
      </c>
      <c r="L6235" s="2" t="str">
        <f>VLOOKUP(Sheet__29[[#This Row],[Produto]],Produtos!B:D,3,FALSE)</f>
        <v>Logitech Brasil</v>
      </c>
      <c r="M6235" s="2">
        <f>VLOOKUP(Sheet__29[[#This Row],[Produto]],Estoque!A:B,2,FALSE)</f>
        <v>177</v>
      </c>
      <c r="N6235" s="5">
        <f>Sheet__29[[#This Row],[Qtd]]*Sheet__29[[#This Row],[Valor]]</f>
        <v>20425</v>
      </c>
      <c r="O6235" s="5">
        <f>Sheet__29[[#This Row],[Venda]]*(1-Sheet__29[[#This Row],[Desc]]/100)</f>
        <v>18382.5</v>
      </c>
      <c r="P6235"/>
    </row>
    <row r="6236" spans="1:16" x14ac:dyDescent="0.25">
      <c r="A6236">
        <v>106234</v>
      </c>
      <c r="B6236" s="1">
        <v>46204</v>
      </c>
      <c r="C6236" t="s">
        <v>526</v>
      </c>
      <c r="D6236" t="s">
        <v>1145</v>
      </c>
      <c r="E6236">
        <v>1</v>
      </c>
      <c r="F6236" s="4">
        <v>4081</v>
      </c>
      <c r="G6236">
        <v>10</v>
      </c>
      <c r="H6236" t="s">
        <v>1019</v>
      </c>
      <c r="I6236" s="2" t="str">
        <f>VLOOKUP(Sheet__29[[#This Row],[Filial]],Filiais!A:B,2,FALSE)</f>
        <v>Osasco</v>
      </c>
      <c r="J6236" s="2" t="str">
        <f>VLOOKUP(Sheet__29[[#This Row],[Cidade]],'Clientes'!C:D,2,FALSE)</f>
        <v>SP</v>
      </c>
      <c r="K6236" s="2" t="str">
        <f>VLOOKUP(Sheet__29[[#This Row],[Produto]],Produtos!B:C,2,FALSE)</f>
        <v>Armazenamento</v>
      </c>
      <c r="L6236" s="2" t="str">
        <f>VLOOKUP(Sheet__29[[#This Row],[Produto]],Produtos!B:D,3,FALSE)</f>
        <v>Logitech Brasil</v>
      </c>
      <c r="M6236" s="2">
        <f>VLOOKUP(Sheet__29[[#This Row],[Produto]],Estoque!A:B,2,FALSE)</f>
        <v>157</v>
      </c>
      <c r="N6236" s="5">
        <f>Sheet__29[[#This Row],[Qtd]]*Sheet__29[[#This Row],[Valor]]</f>
        <v>4081</v>
      </c>
      <c r="O6236" s="5">
        <f>Sheet__29[[#This Row],[Venda]]*(1-Sheet__29[[#This Row],[Desc]]/100)</f>
        <v>3672.9</v>
      </c>
      <c r="P6236"/>
    </row>
    <row r="6237" spans="1:16" x14ac:dyDescent="0.25">
      <c r="A6237">
        <v>106235</v>
      </c>
      <c r="B6237" s="1">
        <v>46204</v>
      </c>
      <c r="C6237" t="s">
        <v>440</v>
      </c>
      <c r="D6237" t="s">
        <v>1117</v>
      </c>
      <c r="E6237">
        <v>4</v>
      </c>
      <c r="F6237" s="4">
        <v>3557</v>
      </c>
      <c r="G6237">
        <v>0</v>
      </c>
      <c r="H6237" t="s">
        <v>1023</v>
      </c>
      <c r="I6237" s="2" t="str">
        <f>VLOOKUP(Sheet__29[[#This Row],[Filial]],Filiais!A:B,2,FALSE)</f>
        <v>Bauru</v>
      </c>
      <c r="J6237" s="2" t="str">
        <f>VLOOKUP(Sheet__29[[#This Row],[Cidade]],'Clientes'!C:D,2,FALSE)</f>
        <v>SP</v>
      </c>
      <c r="K6237" s="2" t="str">
        <f>VLOOKUP(Sheet__29[[#This Row],[Produto]],Produtos!B:C,2,FALSE)</f>
        <v>Armazenamento</v>
      </c>
      <c r="L6237" s="2" t="str">
        <f>VLOOKUP(Sheet__29[[#This Row],[Produto]],Produtos!B:D,3,FALSE)</f>
        <v>LG Brasil</v>
      </c>
      <c r="M6237" s="2">
        <f>VLOOKUP(Sheet__29[[#This Row],[Produto]],Estoque!A:B,2,FALSE)</f>
        <v>221</v>
      </c>
      <c r="N6237" s="5">
        <f>Sheet__29[[#This Row],[Qtd]]*Sheet__29[[#This Row],[Valor]]</f>
        <v>14228</v>
      </c>
      <c r="O6237" s="5">
        <f>Sheet__29[[#This Row],[Venda]]*(1-Sheet__29[[#This Row],[Desc]]/100)</f>
        <v>14228</v>
      </c>
      <c r="P6237"/>
    </row>
    <row r="6238" spans="1:16" x14ac:dyDescent="0.25">
      <c r="A6238">
        <v>106236</v>
      </c>
      <c r="B6238" s="1">
        <v>46204</v>
      </c>
      <c r="C6238" t="s">
        <v>32</v>
      </c>
      <c r="D6238" t="s">
        <v>1095</v>
      </c>
      <c r="E6238">
        <v>2</v>
      </c>
      <c r="F6238" s="4">
        <v>1329</v>
      </c>
      <c r="G6238">
        <v>10</v>
      </c>
      <c r="H6238" t="s">
        <v>1023</v>
      </c>
      <c r="I6238" s="2" t="str">
        <f>VLOOKUP(Sheet__29[[#This Row],[Filial]],Filiais!A:B,2,FALSE)</f>
        <v>Bauru</v>
      </c>
      <c r="J6238" s="2" t="str">
        <f>VLOOKUP(Sheet__29[[#This Row],[Cidade]],'Clientes'!C:D,2,FALSE)</f>
        <v>SP</v>
      </c>
      <c r="K6238" s="2" t="str">
        <f>VLOOKUP(Sheet__29[[#This Row],[Produto]],Produtos!B:C,2,FALSE)</f>
        <v>Notebook</v>
      </c>
      <c r="L6238" s="2" t="str">
        <f>VLOOKUP(Sheet__29[[#This Row],[Produto]],Produtos!B:D,3,FALSE)</f>
        <v>Lenovo Brasil</v>
      </c>
      <c r="M6238" s="2">
        <f>VLOOKUP(Sheet__29[[#This Row],[Produto]],Estoque!A:B,2,FALSE)</f>
        <v>84</v>
      </c>
      <c r="N6238" s="5">
        <f>Sheet__29[[#This Row],[Qtd]]*Sheet__29[[#This Row],[Valor]]</f>
        <v>2658</v>
      </c>
      <c r="O6238" s="5">
        <f>Sheet__29[[#This Row],[Venda]]*(1-Sheet__29[[#This Row],[Desc]]/100)</f>
        <v>2392.2000000000003</v>
      </c>
      <c r="P6238"/>
    </row>
    <row r="6239" spans="1:16" x14ac:dyDescent="0.25">
      <c r="A6239">
        <v>106237</v>
      </c>
      <c r="B6239" s="1">
        <v>46204</v>
      </c>
      <c r="C6239" t="s">
        <v>709</v>
      </c>
      <c r="D6239" t="s">
        <v>1089</v>
      </c>
      <c r="E6239">
        <v>4</v>
      </c>
      <c r="F6239" s="4">
        <v>3726</v>
      </c>
      <c r="G6239">
        <v>5</v>
      </c>
      <c r="H6239" t="s">
        <v>1022</v>
      </c>
      <c r="I6239" s="2" t="str">
        <f>VLOOKUP(Sheet__29[[#This Row],[Filial]],Filiais!A:B,2,FALSE)</f>
        <v>Santos</v>
      </c>
      <c r="J6239" s="2" t="str">
        <f>VLOOKUP(Sheet__29[[#This Row],[Cidade]],'Clientes'!C:D,2,FALSE)</f>
        <v>SP</v>
      </c>
      <c r="K6239" s="2" t="str">
        <f>VLOOKUP(Sheet__29[[#This Row],[Produto]],Produtos!B:C,2,FALSE)</f>
        <v>Periférico</v>
      </c>
      <c r="L6239" s="2" t="str">
        <f>VLOOKUP(Sheet__29[[#This Row],[Produto]],Produtos!B:D,3,FALSE)</f>
        <v>Logitech Brasil</v>
      </c>
      <c r="M6239" s="2">
        <f>VLOOKUP(Sheet__29[[#This Row],[Produto]],Estoque!A:B,2,FALSE)</f>
        <v>39</v>
      </c>
      <c r="N6239" s="5">
        <f>Sheet__29[[#This Row],[Qtd]]*Sheet__29[[#This Row],[Valor]]</f>
        <v>14904</v>
      </c>
      <c r="O6239" s="5">
        <f>Sheet__29[[#This Row],[Venda]]*(1-Sheet__29[[#This Row],[Desc]]/100)</f>
        <v>14158.8</v>
      </c>
      <c r="P6239"/>
    </row>
    <row r="6240" spans="1:16" x14ac:dyDescent="0.25">
      <c r="A6240">
        <v>106238</v>
      </c>
      <c r="B6240" s="1">
        <v>46204</v>
      </c>
      <c r="C6240" t="s">
        <v>588</v>
      </c>
      <c r="D6240" t="s">
        <v>1057</v>
      </c>
      <c r="E6240">
        <v>3</v>
      </c>
      <c r="F6240" s="4">
        <v>2526</v>
      </c>
      <c r="G6240">
        <v>10</v>
      </c>
      <c r="H6240" t="s">
        <v>1023</v>
      </c>
      <c r="I6240" s="2" t="str">
        <f>VLOOKUP(Sheet__29[[#This Row],[Filial]],Filiais!A:B,2,FALSE)</f>
        <v>Bauru</v>
      </c>
      <c r="J6240" s="2" t="str">
        <f>VLOOKUP(Sheet__29[[#This Row],[Cidade]],'Clientes'!C:D,2,FALSE)</f>
        <v>SP</v>
      </c>
      <c r="K6240" s="2" t="str">
        <f>VLOOKUP(Sheet__29[[#This Row],[Produto]],Produtos!B:C,2,FALSE)</f>
        <v>Rede</v>
      </c>
      <c r="L6240" s="2" t="str">
        <f>VLOOKUP(Sheet__29[[#This Row],[Produto]],Produtos!B:D,3,FALSE)</f>
        <v>Lenovo Brasil</v>
      </c>
      <c r="M6240" s="2">
        <f>VLOOKUP(Sheet__29[[#This Row],[Produto]],Estoque!A:B,2,FALSE)</f>
        <v>235</v>
      </c>
      <c r="N6240" s="5">
        <f>Sheet__29[[#This Row],[Qtd]]*Sheet__29[[#This Row],[Valor]]</f>
        <v>7578</v>
      </c>
      <c r="O6240" s="5">
        <f>Sheet__29[[#This Row],[Venda]]*(1-Sheet__29[[#This Row],[Desc]]/100)</f>
        <v>6820.2</v>
      </c>
      <c r="P6240"/>
    </row>
    <row r="6241" spans="1:16" x14ac:dyDescent="0.25">
      <c r="A6241">
        <v>106239</v>
      </c>
      <c r="B6241" s="1">
        <v>46204</v>
      </c>
      <c r="C6241" t="s">
        <v>1010</v>
      </c>
      <c r="D6241" t="s">
        <v>1045</v>
      </c>
      <c r="E6241">
        <v>5</v>
      </c>
      <c r="F6241" s="4">
        <v>1452</v>
      </c>
      <c r="G6241">
        <v>10</v>
      </c>
      <c r="H6241" t="s">
        <v>1025</v>
      </c>
      <c r="I6241" s="2" t="str">
        <f>VLOOKUP(Sheet__29[[#This Row],[Filial]],Filiais!A:B,2,FALSE)</f>
        <v>São José dos Campos</v>
      </c>
      <c r="J6241" s="2" t="str">
        <f>VLOOKUP(Sheet__29[[#This Row],[Cidade]],'Clientes'!C:D,2,FALSE)</f>
        <v>SP</v>
      </c>
      <c r="K6241" s="2" t="str">
        <f>VLOOKUP(Sheet__29[[#This Row],[Produto]],Produtos!B:C,2,FALSE)</f>
        <v>Periférico</v>
      </c>
      <c r="L6241" s="2" t="str">
        <f>VLOOKUP(Sheet__29[[#This Row],[Produto]],Produtos!B:D,3,FALSE)</f>
        <v>Dell Brasil</v>
      </c>
      <c r="M6241" s="2">
        <f>VLOOKUP(Sheet__29[[#This Row],[Produto]],Estoque!A:B,2,FALSE)</f>
        <v>261</v>
      </c>
      <c r="N6241" s="5">
        <f>Sheet__29[[#This Row],[Qtd]]*Sheet__29[[#This Row],[Valor]]</f>
        <v>7260</v>
      </c>
      <c r="O6241" s="5">
        <f>Sheet__29[[#This Row],[Venda]]*(1-Sheet__29[[#This Row],[Desc]]/100)</f>
        <v>6534</v>
      </c>
      <c r="P6241"/>
    </row>
    <row r="6242" spans="1:16" x14ac:dyDescent="0.25">
      <c r="A6242">
        <v>106240</v>
      </c>
      <c r="B6242" s="1">
        <v>46204</v>
      </c>
      <c r="C6242" t="s">
        <v>127</v>
      </c>
      <c r="D6242" t="s">
        <v>1035</v>
      </c>
      <c r="E6242">
        <v>1</v>
      </c>
      <c r="F6242" s="4">
        <v>1519</v>
      </c>
      <c r="G6242">
        <v>0</v>
      </c>
      <c r="H6242" t="s">
        <v>1025</v>
      </c>
      <c r="I6242" s="2" t="str">
        <f>VLOOKUP(Sheet__29[[#This Row],[Filial]],Filiais!A:B,2,FALSE)</f>
        <v>São José dos Campos</v>
      </c>
      <c r="J6242" s="2" t="str">
        <f>VLOOKUP(Sheet__29[[#This Row],[Cidade]],'Clientes'!C:D,2,FALSE)</f>
        <v>SP</v>
      </c>
      <c r="K6242" s="2" t="str">
        <f>VLOOKUP(Sheet__29[[#This Row],[Produto]],Produtos!B:C,2,FALSE)</f>
        <v>Armazenamento</v>
      </c>
      <c r="L6242" s="2" t="str">
        <f>VLOOKUP(Sheet__29[[#This Row],[Produto]],Produtos!B:D,3,FALSE)</f>
        <v>Dell Brasil</v>
      </c>
      <c r="M6242" s="2">
        <f>VLOOKUP(Sheet__29[[#This Row],[Produto]],Estoque!A:B,2,FALSE)</f>
        <v>150</v>
      </c>
      <c r="N6242" s="5">
        <f>Sheet__29[[#This Row],[Qtd]]*Sheet__29[[#This Row],[Valor]]</f>
        <v>1519</v>
      </c>
      <c r="O6242" s="5">
        <f>Sheet__29[[#This Row],[Venda]]*(1-Sheet__29[[#This Row],[Desc]]/100)</f>
        <v>1519</v>
      </c>
      <c r="P6242"/>
    </row>
    <row r="6243" spans="1:16" x14ac:dyDescent="0.25">
      <c r="A6243">
        <v>106241</v>
      </c>
      <c r="B6243" s="1">
        <v>46204</v>
      </c>
      <c r="C6243" t="s">
        <v>1002</v>
      </c>
      <c r="D6243" t="s">
        <v>1040</v>
      </c>
      <c r="E6243">
        <v>5</v>
      </c>
      <c r="F6243" s="4">
        <v>808</v>
      </c>
      <c r="G6243">
        <v>10</v>
      </c>
      <c r="H6243" t="s">
        <v>1018</v>
      </c>
      <c r="I6243" s="2" t="str">
        <f>VLOOKUP(Sheet__29[[#This Row],[Filial]],Filiais!A:B,2,FALSE)</f>
        <v>Barueri</v>
      </c>
      <c r="J6243" s="2" t="str">
        <f>VLOOKUP(Sheet__29[[#This Row],[Cidade]],'Clientes'!C:D,2,FALSE)</f>
        <v>SP</v>
      </c>
      <c r="K6243" s="2" t="str">
        <f>VLOOKUP(Sheet__29[[#This Row],[Produto]],Produtos!B:C,2,FALSE)</f>
        <v>Periférico</v>
      </c>
      <c r="L6243" s="2" t="str">
        <f>VLOOKUP(Sheet__29[[#This Row],[Produto]],Produtos!B:D,3,FALSE)</f>
        <v>Logitech Brasil</v>
      </c>
      <c r="M6243" s="2">
        <f>VLOOKUP(Sheet__29[[#This Row],[Produto]],Estoque!A:B,2,FALSE)</f>
        <v>11</v>
      </c>
      <c r="N6243" s="5">
        <f>Sheet__29[[#This Row],[Qtd]]*Sheet__29[[#This Row],[Valor]]</f>
        <v>4040</v>
      </c>
      <c r="O6243" s="5">
        <f>Sheet__29[[#This Row],[Venda]]*(1-Sheet__29[[#This Row],[Desc]]/100)</f>
        <v>3636</v>
      </c>
      <c r="P6243"/>
    </row>
    <row r="6244" spans="1:16" x14ac:dyDescent="0.25">
      <c r="A6244">
        <v>106242</v>
      </c>
      <c r="B6244" s="1">
        <v>46204</v>
      </c>
      <c r="C6244" t="s">
        <v>751</v>
      </c>
      <c r="D6244" t="s">
        <v>1102</v>
      </c>
      <c r="E6244">
        <v>3</v>
      </c>
      <c r="F6244" s="4">
        <v>1261</v>
      </c>
      <c r="G6244">
        <v>0</v>
      </c>
      <c r="H6244" t="s">
        <v>1020</v>
      </c>
      <c r="I6244" s="2" t="str">
        <f>VLOOKUP(Sheet__29[[#This Row],[Filial]],Filiais!A:B,2,FALSE)</f>
        <v>Sorocaba</v>
      </c>
      <c r="J6244" s="2" t="str">
        <f>VLOOKUP(Sheet__29[[#This Row],[Cidade]],'Clientes'!C:D,2,FALSE)</f>
        <v>SP</v>
      </c>
      <c r="K6244" s="2" t="str">
        <f>VLOOKUP(Sheet__29[[#This Row],[Produto]],Produtos!B:C,2,FALSE)</f>
        <v>Monitor</v>
      </c>
      <c r="L6244" s="2" t="str">
        <f>VLOOKUP(Sheet__29[[#This Row],[Produto]],Produtos!B:D,3,FALSE)</f>
        <v>Lenovo Brasil</v>
      </c>
      <c r="M6244" s="2">
        <f>VLOOKUP(Sheet__29[[#This Row],[Produto]],Estoque!A:B,2,FALSE)</f>
        <v>140</v>
      </c>
      <c r="N6244" s="5">
        <f>Sheet__29[[#This Row],[Qtd]]*Sheet__29[[#This Row],[Valor]]</f>
        <v>3783</v>
      </c>
      <c r="O6244" s="5">
        <f>Sheet__29[[#This Row],[Venda]]*(1-Sheet__29[[#This Row],[Desc]]/100)</f>
        <v>3783</v>
      </c>
      <c r="P6244"/>
    </row>
    <row r="6245" spans="1:16" x14ac:dyDescent="0.25">
      <c r="A6245">
        <v>106243</v>
      </c>
      <c r="B6245" s="1">
        <v>46204</v>
      </c>
      <c r="C6245" t="s">
        <v>533</v>
      </c>
      <c r="D6245" t="s">
        <v>1043</v>
      </c>
      <c r="E6245">
        <v>1</v>
      </c>
      <c r="F6245" s="4">
        <v>495</v>
      </c>
      <c r="G6245">
        <v>0</v>
      </c>
      <c r="H6245" t="s">
        <v>1025</v>
      </c>
      <c r="I6245" s="2" t="str">
        <f>VLOOKUP(Sheet__29[[#This Row],[Filial]],Filiais!A:B,2,FALSE)</f>
        <v>São José dos Campos</v>
      </c>
      <c r="J6245" s="2" t="str">
        <f>VLOOKUP(Sheet__29[[#This Row],[Cidade]],'Clientes'!C:D,2,FALSE)</f>
        <v>SP</v>
      </c>
      <c r="K6245" s="2" t="str">
        <f>VLOOKUP(Sheet__29[[#This Row],[Produto]],Produtos!B:C,2,FALSE)</f>
        <v>Notebook</v>
      </c>
      <c r="L6245" s="2" t="str">
        <f>VLOOKUP(Sheet__29[[#This Row],[Produto]],Produtos!B:D,3,FALSE)</f>
        <v>Kingston Brasil</v>
      </c>
      <c r="M6245" s="2">
        <f>VLOOKUP(Sheet__29[[#This Row],[Produto]],Estoque!A:B,2,FALSE)</f>
        <v>74</v>
      </c>
      <c r="N6245" s="5">
        <f>Sheet__29[[#This Row],[Qtd]]*Sheet__29[[#This Row],[Valor]]</f>
        <v>495</v>
      </c>
      <c r="O6245" s="5">
        <f>Sheet__29[[#This Row],[Venda]]*(1-Sheet__29[[#This Row],[Desc]]/100)</f>
        <v>495</v>
      </c>
      <c r="P6245"/>
    </row>
    <row r="6246" spans="1:16" x14ac:dyDescent="0.25">
      <c r="A6246">
        <v>106244</v>
      </c>
      <c r="B6246" s="1">
        <v>46204</v>
      </c>
      <c r="C6246" t="s">
        <v>808</v>
      </c>
      <c r="D6246" t="s">
        <v>1090</v>
      </c>
      <c r="E6246">
        <v>3</v>
      </c>
      <c r="F6246" s="4">
        <v>2974</v>
      </c>
      <c r="G6246">
        <v>5</v>
      </c>
      <c r="H6246" t="s">
        <v>1025</v>
      </c>
      <c r="I6246" s="2" t="str">
        <f>VLOOKUP(Sheet__29[[#This Row],[Filial]],Filiais!A:B,2,FALSE)</f>
        <v>São José dos Campos</v>
      </c>
      <c r="J6246" s="2" t="str">
        <f>VLOOKUP(Sheet__29[[#This Row],[Cidade]],'Clientes'!C:D,2,FALSE)</f>
        <v>SP</v>
      </c>
      <c r="K6246" s="2" t="str">
        <f>VLOOKUP(Sheet__29[[#This Row],[Produto]],Produtos!B:C,2,FALSE)</f>
        <v>Notebook</v>
      </c>
      <c r="L6246" s="2" t="str">
        <f>VLOOKUP(Sheet__29[[#This Row],[Produto]],Produtos!B:D,3,FALSE)</f>
        <v>Lenovo Brasil</v>
      </c>
      <c r="M6246" s="2">
        <f>VLOOKUP(Sheet__29[[#This Row],[Produto]],Estoque!A:B,2,FALSE)</f>
        <v>257</v>
      </c>
      <c r="N6246" s="5">
        <f>Sheet__29[[#This Row],[Qtd]]*Sheet__29[[#This Row],[Valor]]</f>
        <v>8922</v>
      </c>
      <c r="O6246" s="5">
        <f>Sheet__29[[#This Row],[Venda]]*(1-Sheet__29[[#This Row],[Desc]]/100)</f>
        <v>8475.9</v>
      </c>
      <c r="P6246"/>
    </row>
    <row r="6247" spans="1:16" x14ac:dyDescent="0.25">
      <c r="A6247">
        <v>106245</v>
      </c>
      <c r="B6247" s="1">
        <v>46204</v>
      </c>
      <c r="C6247" t="s">
        <v>742</v>
      </c>
      <c r="D6247" t="s">
        <v>1156</v>
      </c>
      <c r="E6247">
        <v>4</v>
      </c>
      <c r="F6247" s="4">
        <v>2056</v>
      </c>
      <c r="G6247">
        <v>0</v>
      </c>
      <c r="H6247" t="s">
        <v>1020</v>
      </c>
      <c r="I6247" s="2" t="str">
        <f>VLOOKUP(Sheet__29[[#This Row],[Filial]],Filiais!A:B,2,FALSE)</f>
        <v>Sorocaba</v>
      </c>
      <c r="J6247" s="2" t="str">
        <f>VLOOKUP(Sheet__29[[#This Row],[Cidade]],'Clientes'!C:D,2,FALSE)</f>
        <v>SP</v>
      </c>
      <c r="K6247" s="2" t="str">
        <f>VLOOKUP(Sheet__29[[#This Row],[Produto]],Produtos!B:C,2,FALSE)</f>
        <v>Monitor</v>
      </c>
      <c r="L6247" s="2" t="str">
        <f>VLOOKUP(Sheet__29[[#This Row],[Produto]],Produtos!B:D,3,FALSE)</f>
        <v>LG Brasil</v>
      </c>
      <c r="M6247" s="2">
        <f>VLOOKUP(Sheet__29[[#This Row],[Produto]],Estoque!A:B,2,FALSE)</f>
        <v>173</v>
      </c>
      <c r="N6247" s="5">
        <f>Sheet__29[[#This Row],[Qtd]]*Sheet__29[[#This Row],[Valor]]</f>
        <v>8224</v>
      </c>
      <c r="O6247" s="5">
        <f>Sheet__29[[#This Row],[Venda]]*(1-Sheet__29[[#This Row],[Desc]]/100)</f>
        <v>8224</v>
      </c>
      <c r="P6247"/>
    </row>
    <row r="6248" spans="1:16" x14ac:dyDescent="0.25">
      <c r="A6248">
        <v>106246</v>
      </c>
      <c r="B6248" s="1">
        <v>46204</v>
      </c>
      <c r="C6248" t="s">
        <v>326</v>
      </c>
      <c r="D6248" t="s">
        <v>1094</v>
      </c>
      <c r="E6248">
        <v>3</v>
      </c>
      <c r="F6248" s="4">
        <v>1634</v>
      </c>
      <c r="G6248">
        <v>10</v>
      </c>
      <c r="H6248" t="s">
        <v>1018</v>
      </c>
      <c r="I6248" s="2" t="str">
        <f>VLOOKUP(Sheet__29[[#This Row],[Filial]],Filiais!A:B,2,FALSE)</f>
        <v>Barueri</v>
      </c>
      <c r="J6248" s="2" t="str">
        <f>VLOOKUP(Sheet__29[[#This Row],[Cidade]],'Clientes'!C:D,2,FALSE)</f>
        <v>SP</v>
      </c>
      <c r="K6248" s="2" t="str">
        <f>VLOOKUP(Sheet__29[[#This Row],[Produto]],Produtos!B:C,2,FALSE)</f>
        <v>Rede</v>
      </c>
      <c r="L6248" s="2" t="str">
        <f>VLOOKUP(Sheet__29[[#This Row],[Produto]],Produtos!B:D,3,FALSE)</f>
        <v>Lenovo Brasil</v>
      </c>
      <c r="M6248" s="2">
        <f>VLOOKUP(Sheet__29[[#This Row],[Produto]],Estoque!A:B,2,FALSE)</f>
        <v>213</v>
      </c>
      <c r="N6248" s="5">
        <f>Sheet__29[[#This Row],[Qtd]]*Sheet__29[[#This Row],[Valor]]</f>
        <v>4902</v>
      </c>
      <c r="O6248" s="5">
        <f>Sheet__29[[#This Row],[Venda]]*(1-Sheet__29[[#This Row],[Desc]]/100)</f>
        <v>4411.8</v>
      </c>
      <c r="P6248"/>
    </row>
    <row r="6249" spans="1:16" x14ac:dyDescent="0.25">
      <c r="A6249">
        <v>106247</v>
      </c>
      <c r="B6249" s="1">
        <v>46204</v>
      </c>
      <c r="C6249" t="s">
        <v>862</v>
      </c>
      <c r="D6249" t="s">
        <v>1062</v>
      </c>
      <c r="E6249">
        <v>5</v>
      </c>
      <c r="F6249" s="4">
        <v>276</v>
      </c>
      <c r="G6249">
        <v>0</v>
      </c>
      <c r="H6249" t="s">
        <v>1020</v>
      </c>
      <c r="I6249" s="2" t="str">
        <f>VLOOKUP(Sheet__29[[#This Row],[Filial]],Filiais!A:B,2,FALSE)</f>
        <v>Sorocaba</v>
      </c>
      <c r="J6249" s="2" t="str">
        <f>VLOOKUP(Sheet__29[[#This Row],[Cidade]],'Clientes'!C:D,2,FALSE)</f>
        <v>SP</v>
      </c>
      <c r="K6249" s="2" t="str">
        <f>VLOOKUP(Sheet__29[[#This Row],[Produto]],Produtos!B:C,2,FALSE)</f>
        <v>Rede</v>
      </c>
      <c r="L6249" s="2" t="str">
        <f>VLOOKUP(Sheet__29[[#This Row],[Produto]],Produtos!B:D,3,FALSE)</f>
        <v>Lenovo Brasil</v>
      </c>
      <c r="M6249" s="2">
        <f>VLOOKUP(Sheet__29[[#This Row],[Produto]],Estoque!A:B,2,FALSE)</f>
        <v>178</v>
      </c>
      <c r="N6249" s="5">
        <f>Sheet__29[[#This Row],[Qtd]]*Sheet__29[[#This Row],[Valor]]</f>
        <v>1380</v>
      </c>
      <c r="O6249" s="5">
        <f>Sheet__29[[#This Row],[Venda]]*(1-Sheet__29[[#This Row],[Desc]]/100)</f>
        <v>1380</v>
      </c>
      <c r="P6249"/>
    </row>
    <row r="6250" spans="1:16" x14ac:dyDescent="0.25">
      <c r="A6250">
        <v>106248</v>
      </c>
      <c r="B6250" s="1">
        <v>46204</v>
      </c>
      <c r="C6250" t="s">
        <v>1008</v>
      </c>
      <c r="D6250" t="s">
        <v>1164</v>
      </c>
      <c r="E6250">
        <v>4</v>
      </c>
      <c r="F6250" s="4">
        <v>3903</v>
      </c>
      <c r="G6250">
        <v>0</v>
      </c>
      <c r="H6250" t="s">
        <v>1022</v>
      </c>
      <c r="I6250" s="2" t="str">
        <f>VLOOKUP(Sheet__29[[#This Row],[Filial]],Filiais!A:B,2,FALSE)</f>
        <v>Santos</v>
      </c>
      <c r="J6250" s="2" t="str">
        <f>VLOOKUP(Sheet__29[[#This Row],[Cidade]],'Clientes'!C:D,2,FALSE)</f>
        <v>SP</v>
      </c>
      <c r="K6250" s="2" t="str">
        <f>VLOOKUP(Sheet__29[[#This Row],[Produto]],Produtos!B:C,2,FALSE)</f>
        <v>Periférico</v>
      </c>
      <c r="L6250" s="2" t="str">
        <f>VLOOKUP(Sheet__29[[#This Row],[Produto]],Produtos!B:D,3,FALSE)</f>
        <v>Dell Brasil</v>
      </c>
      <c r="M6250" s="2">
        <f>VLOOKUP(Sheet__29[[#This Row],[Produto]],Estoque!A:B,2,FALSE)</f>
        <v>132</v>
      </c>
      <c r="N6250" s="5">
        <f>Sheet__29[[#This Row],[Qtd]]*Sheet__29[[#This Row],[Valor]]</f>
        <v>15612</v>
      </c>
      <c r="O6250" s="5">
        <f>Sheet__29[[#This Row],[Venda]]*(1-Sheet__29[[#This Row],[Desc]]/100)</f>
        <v>15612</v>
      </c>
      <c r="P6250"/>
    </row>
    <row r="6251" spans="1:16" x14ac:dyDescent="0.25">
      <c r="A6251">
        <v>106249</v>
      </c>
      <c r="B6251" s="1">
        <v>46204</v>
      </c>
      <c r="C6251" t="s">
        <v>875</v>
      </c>
      <c r="D6251" t="s">
        <v>1065</v>
      </c>
      <c r="E6251">
        <v>4</v>
      </c>
      <c r="F6251" s="4">
        <v>1256</v>
      </c>
      <c r="G6251">
        <v>0</v>
      </c>
      <c r="H6251" t="s">
        <v>1016</v>
      </c>
      <c r="I6251" s="2" t="str">
        <f>VLOOKUP(Sheet__29[[#This Row],[Filial]],Filiais!A:B,2,FALSE)</f>
        <v>São Paulo</v>
      </c>
      <c r="J6251" s="2" t="str">
        <f>VLOOKUP(Sheet__29[[#This Row],[Cidade]],'Clientes'!C:D,2,FALSE)</f>
        <v>SP</v>
      </c>
      <c r="K6251" s="2" t="str">
        <f>VLOOKUP(Sheet__29[[#This Row],[Produto]],Produtos!B:C,2,FALSE)</f>
        <v>Monitor</v>
      </c>
      <c r="L6251" s="2" t="str">
        <f>VLOOKUP(Sheet__29[[#This Row],[Produto]],Produtos!B:D,3,FALSE)</f>
        <v>LG Brasil</v>
      </c>
      <c r="M6251" s="2">
        <f>VLOOKUP(Sheet__29[[#This Row],[Produto]],Estoque!A:B,2,FALSE)</f>
        <v>62</v>
      </c>
      <c r="N6251" s="5">
        <f>Sheet__29[[#This Row],[Qtd]]*Sheet__29[[#This Row],[Valor]]</f>
        <v>5024</v>
      </c>
      <c r="O6251" s="5">
        <f>Sheet__29[[#This Row],[Venda]]*(1-Sheet__29[[#This Row],[Desc]]/100)</f>
        <v>5024</v>
      </c>
      <c r="P6251"/>
    </row>
    <row r="6252" spans="1:16" x14ac:dyDescent="0.25">
      <c r="A6252">
        <v>106250</v>
      </c>
      <c r="B6252" s="1">
        <v>46204</v>
      </c>
      <c r="C6252" t="s">
        <v>414</v>
      </c>
      <c r="D6252" t="s">
        <v>1052</v>
      </c>
      <c r="E6252">
        <v>4</v>
      </c>
      <c r="F6252" s="4">
        <v>515</v>
      </c>
      <c r="G6252">
        <v>0</v>
      </c>
      <c r="H6252" t="s">
        <v>1022</v>
      </c>
      <c r="I6252" s="2" t="str">
        <f>VLOOKUP(Sheet__29[[#This Row],[Filial]],Filiais!A:B,2,FALSE)</f>
        <v>Santos</v>
      </c>
      <c r="J6252" s="2" t="str">
        <f>VLOOKUP(Sheet__29[[#This Row],[Cidade]],'Clientes'!C:D,2,FALSE)</f>
        <v>SP</v>
      </c>
      <c r="K6252" s="2" t="str">
        <f>VLOOKUP(Sheet__29[[#This Row],[Produto]],Produtos!B:C,2,FALSE)</f>
        <v>Rede</v>
      </c>
      <c r="L6252" s="2" t="str">
        <f>VLOOKUP(Sheet__29[[#This Row],[Produto]],Produtos!B:D,3,FALSE)</f>
        <v>LG Brasil</v>
      </c>
      <c r="M6252" s="2">
        <f>VLOOKUP(Sheet__29[[#This Row],[Produto]],Estoque!A:B,2,FALSE)</f>
        <v>275</v>
      </c>
      <c r="N6252" s="5">
        <f>Sheet__29[[#This Row],[Qtd]]*Sheet__29[[#This Row],[Valor]]</f>
        <v>2060</v>
      </c>
      <c r="O6252" s="5">
        <f>Sheet__29[[#This Row],[Venda]]*(1-Sheet__29[[#This Row],[Desc]]/100)</f>
        <v>2060</v>
      </c>
      <c r="P6252"/>
    </row>
    <row r="6253" spans="1:16" x14ac:dyDescent="0.25">
      <c r="A6253">
        <v>106251</v>
      </c>
      <c r="B6253" s="1">
        <v>46204</v>
      </c>
      <c r="C6253" t="s">
        <v>605</v>
      </c>
      <c r="D6253" t="s">
        <v>1155</v>
      </c>
      <c r="E6253">
        <v>3</v>
      </c>
      <c r="F6253" s="4">
        <v>3810</v>
      </c>
      <c r="G6253">
        <v>5</v>
      </c>
      <c r="H6253" t="s">
        <v>1021</v>
      </c>
      <c r="I6253" s="2" t="str">
        <f>VLOOKUP(Sheet__29[[#This Row],[Filial]],Filiais!A:B,2,FALSE)</f>
        <v>Jundiaí</v>
      </c>
      <c r="J6253" s="2" t="str">
        <f>VLOOKUP(Sheet__29[[#This Row],[Cidade]],'Clientes'!C:D,2,FALSE)</f>
        <v>SP</v>
      </c>
      <c r="K6253" s="2" t="str">
        <f>VLOOKUP(Sheet__29[[#This Row],[Produto]],Produtos!B:C,2,FALSE)</f>
        <v>Rede</v>
      </c>
      <c r="L6253" s="2" t="str">
        <f>VLOOKUP(Sheet__29[[#This Row],[Produto]],Produtos!B:D,3,FALSE)</f>
        <v>LG Brasil</v>
      </c>
      <c r="M6253" s="2">
        <f>VLOOKUP(Sheet__29[[#This Row],[Produto]],Estoque!A:B,2,FALSE)</f>
        <v>137</v>
      </c>
      <c r="N6253" s="5">
        <f>Sheet__29[[#This Row],[Qtd]]*Sheet__29[[#This Row],[Valor]]</f>
        <v>11430</v>
      </c>
      <c r="O6253" s="5">
        <f>Sheet__29[[#This Row],[Venda]]*(1-Sheet__29[[#This Row],[Desc]]/100)</f>
        <v>10858.5</v>
      </c>
      <c r="P6253"/>
    </row>
    <row r="6254" spans="1:16" x14ac:dyDescent="0.25">
      <c r="A6254">
        <v>106252</v>
      </c>
      <c r="B6254" s="1">
        <v>46204</v>
      </c>
      <c r="C6254" t="s">
        <v>281</v>
      </c>
      <c r="D6254" t="s">
        <v>1150</v>
      </c>
      <c r="E6254">
        <v>3</v>
      </c>
      <c r="F6254" s="4">
        <v>2210</v>
      </c>
      <c r="G6254">
        <v>10</v>
      </c>
      <c r="H6254" t="s">
        <v>1023</v>
      </c>
      <c r="I6254" s="2" t="str">
        <f>VLOOKUP(Sheet__29[[#This Row],[Filial]],Filiais!A:B,2,FALSE)</f>
        <v>Bauru</v>
      </c>
      <c r="J6254" s="2" t="str">
        <f>VLOOKUP(Sheet__29[[#This Row],[Cidade]],'Clientes'!C:D,2,FALSE)</f>
        <v>SP</v>
      </c>
      <c r="K6254" s="2" t="str">
        <f>VLOOKUP(Sheet__29[[#This Row],[Produto]],Produtos!B:C,2,FALSE)</f>
        <v>Notebook</v>
      </c>
      <c r="L6254" s="2" t="str">
        <f>VLOOKUP(Sheet__29[[#This Row],[Produto]],Produtos!B:D,3,FALSE)</f>
        <v>Lenovo Brasil</v>
      </c>
      <c r="M6254" s="2">
        <f>VLOOKUP(Sheet__29[[#This Row],[Produto]],Estoque!A:B,2,FALSE)</f>
        <v>205</v>
      </c>
      <c r="N6254" s="5">
        <f>Sheet__29[[#This Row],[Qtd]]*Sheet__29[[#This Row],[Valor]]</f>
        <v>6630</v>
      </c>
      <c r="O6254" s="5">
        <f>Sheet__29[[#This Row],[Venda]]*(1-Sheet__29[[#This Row],[Desc]]/100)</f>
        <v>5967</v>
      </c>
      <c r="P6254"/>
    </row>
    <row r="6255" spans="1:16" x14ac:dyDescent="0.25">
      <c r="A6255">
        <v>106253</v>
      </c>
      <c r="B6255" s="1">
        <v>46204</v>
      </c>
      <c r="C6255" t="s">
        <v>588</v>
      </c>
      <c r="D6255" t="s">
        <v>1042</v>
      </c>
      <c r="E6255">
        <v>5</v>
      </c>
      <c r="F6255" s="4">
        <v>1247</v>
      </c>
      <c r="G6255">
        <v>0</v>
      </c>
      <c r="H6255" t="s">
        <v>1020</v>
      </c>
      <c r="I6255" s="2" t="str">
        <f>VLOOKUP(Sheet__29[[#This Row],[Filial]],Filiais!A:B,2,FALSE)</f>
        <v>Sorocaba</v>
      </c>
      <c r="J6255" s="2" t="str">
        <f>VLOOKUP(Sheet__29[[#This Row],[Cidade]],'Clientes'!C:D,2,FALSE)</f>
        <v>SP</v>
      </c>
      <c r="K6255" s="2" t="str">
        <f>VLOOKUP(Sheet__29[[#This Row],[Produto]],Produtos!B:C,2,FALSE)</f>
        <v>Armazenamento</v>
      </c>
      <c r="L6255" s="2" t="str">
        <f>VLOOKUP(Sheet__29[[#This Row],[Produto]],Produtos!B:D,3,FALSE)</f>
        <v>Logitech Brasil</v>
      </c>
      <c r="M6255" s="2">
        <f>VLOOKUP(Sheet__29[[#This Row],[Produto]],Estoque!A:B,2,FALSE)</f>
        <v>156</v>
      </c>
      <c r="N6255" s="5">
        <f>Sheet__29[[#This Row],[Qtd]]*Sheet__29[[#This Row],[Valor]]</f>
        <v>6235</v>
      </c>
      <c r="O6255" s="5">
        <f>Sheet__29[[#This Row],[Venda]]*(1-Sheet__29[[#This Row],[Desc]]/100)</f>
        <v>6235</v>
      </c>
      <c r="P6255"/>
    </row>
    <row r="6256" spans="1:16" x14ac:dyDescent="0.25">
      <c r="A6256">
        <v>106254</v>
      </c>
      <c r="B6256" s="1">
        <v>46204</v>
      </c>
      <c r="C6256" t="s">
        <v>859</v>
      </c>
      <c r="D6256" t="s">
        <v>1029</v>
      </c>
      <c r="E6256">
        <v>1</v>
      </c>
      <c r="F6256" s="4">
        <v>4360</v>
      </c>
      <c r="G6256">
        <v>10</v>
      </c>
      <c r="H6256" t="s">
        <v>1021</v>
      </c>
      <c r="I6256" s="2" t="str">
        <f>VLOOKUP(Sheet__29[[#This Row],[Filial]],Filiais!A:B,2,FALSE)</f>
        <v>Jundiaí</v>
      </c>
      <c r="J6256" s="2" t="str">
        <f>VLOOKUP(Sheet__29[[#This Row],[Cidade]],'Clientes'!C:D,2,FALSE)</f>
        <v>SP</v>
      </c>
      <c r="K6256" s="2" t="str">
        <f>VLOOKUP(Sheet__29[[#This Row],[Produto]],Produtos!B:C,2,FALSE)</f>
        <v>Armazenamento</v>
      </c>
      <c r="L6256" s="2" t="str">
        <f>VLOOKUP(Sheet__29[[#This Row],[Produto]],Produtos!B:D,3,FALSE)</f>
        <v>Kingston Brasil</v>
      </c>
      <c r="M6256" s="2">
        <f>VLOOKUP(Sheet__29[[#This Row],[Produto]],Estoque!A:B,2,FALSE)</f>
        <v>220</v>
      </c>
      <c r="N6256" s="5">
        <f>Sheet__29[[#This Row],[Qtd]]*Sheet__29[[#This Row],[Valor]]</f>
        <v>4360</v>
      </c>
      <c r="O6256" s="5">
        <f>Sheet__29[[#This Row],[Venda]]*(1-Sheet__29[[#This Row],[Desc]]/100)</f>
        <v>3924</v>
      </c>
      <c r="P6256"/>
    </row>
    <row r="6257" spans="1:16" x14ac:dyDescent="0.25">
      <c r="A6257">
        <v>106255</v>
      </c>
      <c r="B6257" s="1">
        <v>46204</v>
      </c>
      <c r="C6257" t="s">
        <v>479</v>
      </c>
      <c r="D6257" t="s">
        <v>1061</v>
      </c>
      <c r="E6257">
        <v>5</v>
      </c>
      <c r="F6257" s="4">
        <v>1871</v>
      </c>
      <c r="G6257">
        <v>0</v>
      </c>
      <c r="H6257" t="s">
        <v>1020</v>
      </c>
      <c r="I6257" s="2" t="str">
        <f>VLOOKUP(Sheet__29[[#This Row],[Filial]],Filiais!A:B,2,FALSE)</f>
        <v>Sorocaba</v>
      </c>
      <c r="J6257" s="2" t="str">
        <f>VLOOKUP(Sheet__29[[#This Row],[Cidade]],'Clientes'!C:D,2,FALSE)</f>
        <v>SP</v>
      </c>
      <c r="K6257" s="2" t="str">
        <f>VLOOKUP(Sheet__29[[#This Row],[Produto]],Produtos!B:C,2,FALSE)</f>
        <v>Notebook</v>
      </c>
      <c r="L6257" s="2" t="str">
        <f>VLOOKUP(Sheet__29[[#This Row],[Produto]],Produtos!B:D,3,FALSE)</f>
        <v>Lenovo Brasil</v>
      </c>
      <c r="M6257" s="2">
        <f>VLOOKUP(Sheet__29[[#This Row],[Produto]],Estoque!A:B,2,FALSE)</f>
        <v>209</v>
      </c>
      <c r="N6257" s="5">
        <f>Sheet__29[[#This Row],[Qtd]]*Sheet__29[[#This Row],[Valor]]</f>
        <v>9355</v>
      </c>
      <c r="O6257" s="5">
        <f>Sheet__29[[#This Row],[Venda]]*(1-Sheet__29[[#This Row],[Desc]]/100)</f>
        <v>9355</v>
      </c>
      <c r="P6257"/>
    </row>
    <row r="6258" spans="1:16" x14ac:dyDescent="0.25">
      <c r="A6258">
        <v>106256</v>
      </c>
      <c r="B6258" s="1">
        <v>46204</v>
      </c>
      <c r="C6258" t="s">
        <v>943</v>
      </c>
      <c r="D6258" t="s">
        <v>1152</v>
      </c>
      <c r="E6258">
        <v>1</v>
      </c>
      <c r="F6258" s="4">
        <v>392</v>
      </c>
      <c r="G6258">
        <v>0</v>
      </c>
      <c r="H6258" t="s">
        <v>1017</v>
      </c>
      <c r="I6258" s="2" t="str">
        <f>VLOOKUP(Sheet__29[[#This Row],[Filial]],Filiais!A:B,2,FALSE)</f>
        <v>Campinas</v>
      </c>
      <c r="J6258" s="2" t="str">
        <f>VLOOKUP(Sheet__29[[#This Row],[Cidade]],'Clientes'!C:D,2,FALSE)</f>
        <v>SP</v>
      </c>
      <c r="K6258" s="2" t="str">
        <f>VLOOKUP(Sheet__29[[#This Row],[Produto]],Produtos!B:C,2,FALSE)</f>
        <v>Periférico</v>
      </c>
      <c r="L6258" s="2" t="str">
        <f>VLOOKUP(Sheet__29[[#This Row],[Produto]],Produtos!B:D,3,FALSE)</f>
        <v>Kingston Brasil</v>
      </c>
      <c r="M6258" s="2">
        <f>VLOOKUP(Sheet__29[[#This Row],[Produto]],Estoque!A:B,2,FALSE)</f>
        <v>209</v>
      </c>
      <c r="N6258" s="5">
        <f>Sheet__29[[#This Row],[Qtd]]*Sheet__29[[#This Row],[Valor]]</f>
        <v>392</v>
      </c>
      <c r="O6258" s="5">
        <f>Sheet__29[[#This Row],[Venda]]*(1-Sheet__29[[#This Row],[Desc]]/100)</f>
        <v>392</v>
      </c>
      <c r="P6258"/>
    </row>
    <row r="6259" spans="1:16" x14ac:dyDescent="0.25">
      <c r="A6259">
        <v>106257</v>
      </c>
      <c r="B6259" s="1">
        <v>46204</v>
      </c>
      <c r="C6259" t="s">
        <v>125</v>
      </c>
      <c r="D6259" t="s">
        <v>1168</v>
      </c>
      <c r="E6259">
        <v>3</v>
      </c>
      <c r="F6259" s="4">
        <v>3377</v>
      </c>
      <c r="G6259">
        <v>0</v>
      </c>
      <c r="H6259" t="s">
        <v>1019</v>
      </c>
      <c r="I6259" s="2" t="str">
        <f>VLOOKUP(Sheet__29[[#This Row],[Filial]],Filiais!A:B,2,FALSE)</f>
        <v>Osasco</v>
      </c>
      <c r="J6259" s="2" t="str">
        <f>VLOOKUP(Sheet__29[[#This Row],[Cidade]],'Clientes'!C:D,2,FALSE)</f>
        <v>SP</v>
      </c>
      <c r="K6259" s="2" t="str">
        <f>VLOOKUP(Sheet__29[[#This Row],[Produto]],Produtos!B:C,2,FALSE)</f>
        <v>Rede</v>
      </c>
      <c r="L6259" s="2" t="str">
        <f>VLOOKUP(Sheet__29[[#This Row],[Produto]],Produtos!B:D,3,FALSE)</f>
        <v>Kingston Brasil</v>
      </c>
      <c r="M6259" s="2">
        <f>VLOOKUP(Sheet__29[[#This Row],[Produto]],Estoque!A:B,2,FALSE)</f>
        <v>89</v>
      </c>
      <c r="N6259" s="5">
        <f>Sheet__29[[#This Row],[Qtd]]*Sheet__29[[#This Row],[Valor]]</f>
        <v>10131</v>
      </c>
      <c r="O6259" s="5">
        <f>Sheet__29[[#This Row],[Venda]]*(1-Sheet__29[[#This Row],[Desc]]/100)</f>
        <v>10131</v>
      </c>
      <c r="P6259"/>
    </row>
    <row r="6260" spans="1:16" x14ac:dyDescent="0.25">
      <c r="A6260">
        <v>106258</v>
      </c>
      <c r="B6260" s="1">
        <v>46204</v>
      </c>
      <c r="C6260" t="s">
        <v>599</v>
      </c>
      <c r="D6260" t="s">
        <v>1067</v>
      </c>
      <c r="E6260">
        <v>5</v>
      </c>
      <c r="F6260" s="4">
        <v>1110</v>
      </c>
      <c r="G6260">
        <v>5</v>
      </c>
      <c r="H6260" t="s">
        <v>1025</v>
      </c>
      <c r="I6260" s="2" t="str">
        <f>VLOOKUP(Sheet__29[[#This Row],[Filial]],Filiais!A:B,2,FALSE)</f>
        <v>São José dos Campos</v>
      </c>
      <c r="J6260" s="2" t="str">
        <f>VLOOKUP(Sheet__29[[#This Row],[Cidade]],'Clientes'!C:D,2,FALSE)</f>
        <v>SP</v>
      </c>
      <c r="K6260" s="2" t="str">
        <f>VLOOKUP(Sheet__29[[#This Row],[Produto]],Produtos!B:C,2,FALSE)</f>
        <v>Monitor</v>
      </c>
      <c r="L6260" s="2" t="str">
        <f>VLOOKUP(Sheet__29[[#This Row],[Produto]],Produtos!B:D,3,FALSE)</f>
        <v>Lenovo Brasil</v>
      </c>
      <c r="M6260" s="2">
        <f>VLOOKUP(Sheet__29[[#This Row],[Produto]],Estoque!A:B,2,FALSE)</f>
        <v>200</v>
      </c>
      <c r="N6260" s="5">
        <f>Sheet__29[[#This Row],[Qtd]]*Sheet__29[[#This Row],[Valor]]</f>
        <v>5550</v>
      </c>
      <c r="O6260" s="5">
        <f>Sheet__29[[#This Row],[Venda]]*(1-Sheet__29[[#This Row],[Desc]]/100)</f>
        <v>5272.5</v>
      </c>
      <c r="P6260"/>
    </row>
    <row r="6261" spans="1:16" x14ac:dyDescent="0.25">
      <c r="A6261">
        <v>106259</v>
      </c>
      <c r="B6261" s="1">
        <v>46204</v>
      </c>
      <c r="C6261" t="s">
        <v>904</v>
      </c>
      <c r="D6261" t="s">
        <v>1096</v>
      </c>
      <c r="E6261">
        <v>2</v>
      </c>
      <c r="F6261" s="4">
        <v>1013</v>
      </c>
      <c r="G6261">
        <v>0</v>
      </c>
      <c r="H6261" t="s">
        <v>1023</v>
      </c>
      <c r="I6261" s="2" t="str">
        <f>VLOOKUP(Sheet__29[[#This Row],[Filial]],Filiais!A:B,2,FALSE)</f>
        <v>Bauru</v>
      </c>
      <c r="J6261" s="2" t="str">
        <f>VLOOKUP(Sheet__29[[#This Row],[Cidade]],'Clientes'!C:D,2,FALSE)</f>
        <v>SP</v>
      </c>
      <c r="K6261" s="2" t="str">
        <f>VLOOKUP(Sheet__29[[#This Row],[Produto]],Produtos!B:C,2,FALSE)</f>
        <v>Rede</v>
      </c>
      <c r="L6261" s="2" t="str">
        <f>VLOOKUP(Sheet__29[[#This Row],[Produto]],Produtos!B:D,3,FALSE)</f>
        <v>Lenovo Brasil</v>
      </c>
      <c r="M6261" s="2">
        <f>VLOOKUP(Sheet__29[[#This Row],[Produto]],Estoque!A:B,2,FALSE)</f>
        <v>208</v>
      </c>
      <c r="N6261" s="5">
        <f>Sheet__29[[#This Row],[Qtd]]*Sheet__29[[#This Row],[Valor]]</f>
        <v>2026</v>
      </c>
      <c r="O6261" s="5">
        <f>Sheet__29[[#This Row],[Venda]]*(1-Sheet__29[[#This Row],[Desc]]/100)</f>
        <v>2026</v>
      </c>
      <c r="P6261"/>
    </row>
    <row r="6262" spans="1:16" x14ac:dyDescent="0.25">
      <c r="A6262">
        <v>106260</v>
      </c>
      <c r="B6262" s="1">
        <v>46204</v>
      </c>
      <c r="C6262" t="s">
        <v>809</v>
      </c>
      <c r="D6262" t="s">
        <v>1030</v>
      </c>
      <c r="E6262">
        <v>2</v>
      </c>
      <c r="F6262" s="4">
        <v>4187</v>
      </c>
      <c r="G6262">
        <v>0</v>
      </c>
      <c r="H6262" t="s">
        <v>1017</v>
      </c>
      <c r="I6262" s="2" t="str">
        <f>VLOOKUP(Sheet__29[[#This Row],[Filial]],Filiais!A:B,2,FALSE)</f>
        <v>Campinas</v>
      </c>
      <c r="J6262" s="2" t="str">
        <f>VLOOKUP(Sheet__29[[#This Row],[Cidade]],'Clientes'!C:D,2,FALSE)</f>
        <v>SP</v>
      </c>
      <c r="K6262" s="2" t="str">
        <f>VLOOKUP(Sheet__29[[#This Row],[Produto]],Produtos!B:C,2,FALSE)</f>
        <v>Notebook</v>
      </c>
      <c r="L6262" s="2" t="str">
        <f>VLOOKUP(Sheet__29[[#This Row],[Produto]],Produtos!B:D,3,FALSE)</f>
        <v>Kingston Brasil</v>
      </c>
      <c r="M6262" s="2">
        <f>VLOOKUP(Sheet__29[[#This Row],[Produto]],Estoque!A:B,2,FALSE)</f>
        <v>67</v>
      </c>
      <c r="N6262" s="5">
        <f>Sheet__29[[#This Row],[Qtd]]*Sheet__29[[#This Row],[Valor]]</f>
        <v>8374</v>
      </c>
      <c r="O6262" s="5">
        <f>Sheet__29[[#This Row],[Venda]]*(1-Sheet__29[[#This Row],[Desc]]/100)</f>
        <v>8374</v>
      </c>
      <c r="P6262"/>
    </row>
    <row r="6263" spans="1:16" x14ac:dyDescent="0.25">
      <c r="A6263">
        <v>106261</v>
      </c>
      <c r="B6263" s="1">
        <v>46204</v>
      </c>
      <c r="C6263" t="s">
        <v>214</v>
      </c>
      <c r="D6263" t="s">
        <v>1089</v>
      </c>
      <c r="E6263">
        <v>3</v>
      </c>
      <c r="F6263" s="4">
        <v>839</v>
      </c>
      <c r="G6263">
        <v>5</v>
      </c>
      <c r="H6263" t="s">
        <v>1024</v>
      </c>
      <c r="I6263" s="2" t="str">
        <f>VLOOKUP(Sheet__29[[#This Row],[Filial]],Filiais!A:B,2,FALSE)</f>
        <v>Ribeirão Preto</v>
      </c>
      <c r="J6263" s="2" t="str">
        <f>VLOOKUP(Sheet__29[[#This Row],[Cidade]],'Clientes'!C:D,2,FALSE)</f>
        <v>SP</v>
      </c>
      <c r="K6263" s="2" t="str">
        <f>VLOOKUP(Sheet__29[[#This Row],[Produto]],Produtos!B:C,2,FALSE)</f>
        <v>Periférico</v>
      </c>
      <c r="L6263" s="2" t="str">
        <f>VLOOKUP(Sheet__29[[#This Row],[Produto]],Produtos!B:D,3,FALSE)</f>
        <v>Logitech Brasil</v>
      </c>
      <c r="M6263" s="2">
        <f>VLOOKUP(Sheet__29[[#This Row],[Produto]],Estoque!A:B,2,FALSE)</f>
        <v>39</v>
      </c>
      <c r="N6263" s="5">
        <f>Sheet__29[[#This Row],[Qtd]]*Sheet__29[[#This Row],[Valor]]</f>
        <v>2517</v>
      </c>
      <c r="O6263" s="5">
        <f>Sheet__29[[#This Row],[Venda]]*(1-Sheet__29[[#This Row],[Desc]]/100)</f>
        <v>2391.15</v>
      </c>
      <c r="P6263"/>
    </row>
    <row r="6264" spans="1:16" x14ac:dyDescent="0.25">
      <c r="A6264">
        <v>106262</v>
      </c>
      <c r="B6264" s="1">
        <v>46204</v>
      </c>
      <c r="C6264" t="s">
        <v>229</v>
      </c>
      <c r="D6264" t="s">
        <v>1129</v>
      </c>
      <c r="E6264">
        <v>4</v>
      </c>
      <c r="F6264" s="4">
        <v>3561</v>
      </c>
      <c r="G6264">
        <v>0</v>
      </c>
      <c r="H6264" t="s">
        <v>1020</v>
      </c>
      <c r="I6264" s="2" t="str">
        <f>VLOOKUP(Sheet__29[[#This Row],[Filial]],Filiais!A:B,2,FALSE)</f>
        <v>Sorocaba</v>
      </c>
      <c r="J6264" s="2" t="str">
        <f>VLOOKUP(Sheet__29[[#This Row],[Cidade]],'Clientes'!C:D,2,FALSE)</f>
        <v>SP</v>
      </c>
      <c r="K6264" s="2" t="str">
        <f>VLOOKUP(Sheet__29[[#This Row],[Produto]],Produtos!B:C,2,FALSE)</f>
        <v>Monitor</v>
      </c>
      <c r="L6264" s="2" t="str">
        <f>VLOOKUP(Sheet__29[[#This Row],[Produto]],Produtos!B:D,3,FALSE)</f>
        <v>Dell Brasil</v>
      </c>
      <c r="M6264" s="2">
        <f>VLOOKUP(Sheet__29[[#This Row],[Produto]],Estoque!A:B,2,FALSE)</f>
        <v>160</v>
      </c>
      <c r="N6264" s="5">
        <f>Sheet__29[[#This Row],[Qtd]]*Sheet__29[[#This Row],[Valor]]</f>
        <v>14244</v>
      </c>
      <c r="O6264" s="5">
        <f>Sheet__29[[#This Row],[Venda]]*(1-Sheet__29[[#This Row],[Desc]]/100)</f>
        <v>14244</v>
      </c>
      <c r="P6264"/>
    </row>
    <row r="6265" spans="1:16" x14ac:dyDescent="0.25">
      <c r="A6265">
        <v>106263</v>
      </c>
      <c r="B6265" s="1">
        <v>46204</v>
      </c>
      <c r="C6265" t="s">
        <v>826</v>
      </c>
      <c r="D6265" t="s">
        <v>1170</v>
      </c>
      <c r="E6265">
        <v>5</v>
      </c>
      <c r="F6265" s="4">
        <v>2849</v>
      </c>
      <c r="G6265">
        <v>5</v>
      </c>
      <c r="H6265" t="s">
        <v>1024</v>
      </c>
      <c r="I6265" s="2" t="str">
        <f>VLOOKUP(Sheet__29[[#This Row],[Filial]],Filiais!A:B,2,FALSE)</f>
        <v>Ribeirão Preto</v>
      </c>
      <c r="J6265" s="2" t="str">
        <f>VLOOKUP(Sheet__29[[#This Row],[Cidade]],'Clientes'!C:D,2,FALSE)</f>
        <v>SP</v>
      </c>
      <c r="K6265" s="2" t="str">
        <f>VLOOKUP(Sheet__29[[#This Row],[Produto]],Produtos!B:C,2,FALSE)</f>
        <v>Notebook</v>
      </c>
      <c r="L6265" s="2" t="str">
        <f>VLOOKUP(Sheet__29[[#This Row],[Produto]],Produtos!B:D,3,FALSE)</f>
        <v>LG Brasil</v>
      </c>
      <c r="M6265" s="2">
        <f>VLOOKUP(Sheet__29[[#This Row],[Produto]],Estoque!A:B,2,FALSE)</f>
        <v>80</v>
      </c>
      <c r="N6265" s="5">
        <f>Sheet__29[[#This Row],[Qtd]]*Sheet__29[[#This Row],[Valor]]</f>
        <v>14245</v>
      </c>
      <c r="O6265" s="5">
        <f>Sheet__29[[#This Row],[Venda]]*(1-Sheet__29[[#This Row],[Desc]]/100)</f>
        <v>13532.75</v>
      </c>
      <c r="P6265"/>
    </row>
    <row r="6266" spans="1:16" x14ac:dyDescent="0.25">
      <c r="A6266">
        <v>106264</v>
      </c>
      <c r="B6266" s="1">
        <v>46204</v>
      </c>
      <c r="C6266" t="s">
        <v>930</v>
      </c>
      <c r="D6266" t="s">
        <v>1074</v>
      </c>
      <c r="E6266">
        <v>2</v>
      </c>
      <c r="F6266" s="4">
        <v>4107</v>
      </c>
      <c r="G6266">
        <v>5</v>
      </c>
      <c r="H6266" t="s">
        <v>1017</v>
      </c>
      <c r="I6266" s="2" t="str">
        <f>VLOOKUP(Sheet__29[[#This Row],[Filial]],Filiais!A:B,2,FALSE)</f>
        <v>Campinas</v>
      </c>
      <c r="J6266" s="2" t="str">
        <f>VLOOKUP(Sheet__29[[#This Row],[Cidade]],'Clientes'!C:D,2,FALSE)</f>
        <v>SP</v>
      </c>
      <c r="K6266" s="2" t="str">
        <f>VLOOKUP(Sheet__29[[#This Row],[Produto]],Produtos!B:C,2,FALSE)</f>
        <v>Armazenamento</v>
      </c>
      <c r="L6266" s="2" t="str">
        <f>VLOOKUP(Sheet__29[[#This Row],[Produto]],Produtos!B:D,3,FALSE)</f>
        <v>Lenovo Brasil</v>
      </c>
      <c r="M6266" s="2">
        <f>VLOOKUP(Sheet__29[[#This Row],[Produto]],Estoque!A:B,2,FALSE)</f>
        <v>241</v>
      </c>
      <c r="N6266" s="5">
        <f>Sheet__29[[#This Row],[Qtd]]*Sheet__29[[#This Row],[Valor]]</f>
        <v>8214</v>
      </c>
      <c r="O6266" s="5">
        <f>Sheet__29[[#This Row],[Venda]]*(1-Sheet__29[[#This Row],[Desc]]/100)</f>
        <v>7803.2999999999993</v>
      </c>
      <c r="P6266"/>
    </row>
    <row r="6267" spans="1:16" x14ac:dyDescent="0.25">
      <c r="A6267">
        <v>106265</v>
      </c>
      <c r="B6267" s="1">
        <v>46204</v>
      </c>
      <c r="C6267" t="s">
        <v>225</v>
      </c>
      <c r="D6267" t="s">
        <v>1157</v>
      </c>
      <c r="E6267">
        <v>5</v>
      </c>
      <c r="F6267" s="4">
        <v>3826</v>
      </c>
      <c r="G6267">
        <v>0</v>
      </c>
      <c r="H6267" t="s">
        <v>1022</v>
      </c>
      <c r="I6267" s="2" t="str">
        <f>VLOOKUP(Sheet__29[[#This Row],[Filial]],Filiais!A:B,2,FALSE)</f>
        <v>Santos</v>
      </c>
      <c r="J6267" s="2" t="str">
        <f>VLOOKUP(Sheet__29[[#This Row],[Cidade]],'Clientes'!C:D,2,FALSE)</f>
        <v>SP</v>
      </c>
      <c r="K6267" s="2" t="str">
        <f>VLOOKUP(Sheet__29[[#This Row],[Produto]],Produtos!B:C,2,FALSE)</f>
        <v>Rede</v>
      </c>
      <c r="L6267" s="2" t="str">
        <f>VLOOKUP(Sheet__29[[#This Row],[Produto]],Produtos!B:D,3,FALSE)</f>
        <v>LG Brasil</v>
      </c>
      <c r="M6267" s="2">
        <f>VLOOKUP(Sheet__29[[#This Row],[Produto]],Estoque!A:B,2,FALSE)</f>
        <v>118</v>
      </c>
      <c r="N6267" s="5">
        <f>Sheet__29[[#This Row],[Qtd]]*Sheet__29[[#This Row],[Valor]]</f>
        <v>19130</v>
      </c>
      <c r="O6267" s="5">
        <f>Sheet__29[[#This Row],[Venda]]*(1-Sheet__29[[#This Row],[Desc]]/100)</f>
        <v>19130</v>
      </c>
      <c r="P6267"/>
    </row>
    <row r="6268" spans="1:16" x14ac:dyDescent="0.25">
      <c r="A6268">
        <v>106266</v>
      </c>
      <c r="B6268" s="1">
        <v>46204</v>
      </c>
      <c r="C6268" t="s">
        <v>414</v>
      </c>
      <c r="D6268" t="s">
        <v>1134</v>
      </c>
      <c r="E6268">
        <v>5</v>
      </c>
      <c r="F6268" s="4">
        <v>4589</v>
      </c>
      <c r="G6268">
        <v>0</v>
      </c>
      <c r="H6268" t="s">
        <v>1020</v>
      </c>
      <c r="I6268" s="2" t="str">
        <f>VLOOKUP(Sheet__29[[#This Row],[Filial]],Filiais!A:B,2,FALSE)</f>
        <v>Sorocaba</v>
      </c>
      <c r="J6268" s="2" t="str">
        <f>VLOOKUP(Sheet__29[[#This Row],[Cidade]],'Clientes'!C:D,2,FALSE)</f>
        <v>SP</v>
      </c>
      <c r="K6268" s="2" t="str">
        <f>VLOOKUP(Sheet__29[[#This Row],[Produto]],Produtos!B:C,2,FALSE)</f>
        <v>Rede</v>
      </c>
      <c r="L6268" s="2" t="str">
        <f>VLOOKUP(Sheet__29[[#This Row],[Produto]],Produtos!B:D,3,FALSE)</f>
        <v>Lenovo Brasil</v>
      </c>
      <c r="M6268" s="2">
        <f>VLOOKUP(Sheet__29[[#This Row],[Produto]],Estoque!A:B,2,FALSE)</f>
        <v>175</v>
      </c>
      <c r="N6268" s="5">
        <f>Sheet__29[[#This Row],[Qtd]]*Sheet__29[[#This Row],[Valor]]</f>
        <v>22945</v>
      </c>
      <c r="O6268" s="5">
        <f>Sheet__29[[#This Row],[Venda]]*(1-Sheet__29[[#This Row],[Desc]]/100)</f>
        <v>22945</v>
      </c>
      <c r="P6268"/>
    </row>
    <row r="6269" spans="1:16" x14ac:dyDescent="0.25">
      <c r="A6269">
        <v>106267</v>
      </c>
      <c r="B6269" s="1">
        <v>46204</v>
      </c>
      <c r="C6269" t="s">
        <v>462</v>
      </c>
      <c r="D6269" t="s">
        <v>1080</v>
      </c>
      <c r="E6269">
        <v>1</v>
      </c>
      <c r="F6269" s="4">
        <v>3096</v>
      </c>
      <c r="G6269">
        <v>5</v>
      </c>
      <c r="H6269" t="s">
        <v>1020</v>
      </c>
      <c r="I6269" s="2" t="str">
        <f>VLOOKUP(Sheet__29[[#This Row],[Filial]],Filiais!A:B,2,FALSE)</f>
        <v>Sorocaba</v>
      </c>
      <c r="J6269" s="2" t="str">
        <f>VLOOKUP(Sheet__29[[#This Row],[Cidade]],'Clientes'!C:D,2,FALSE)</f>
        <v>SP</v>
      </c>
      <c r="K6269" s="2" t="str">
        <f>VLOOKUP(Sheet__29[[#This Row],[Produto]],Produtos!B:C,2,FALSE)</f>
        <v>Notebook</v>
      </c>
      <c r="L6269" s="2" t="str">
        <f>VLOOKUP(Sheet__29[[#This Row],[Produto]],Produtos!B:D,3,FALSE)</f>
        <v>Dell Brasil</v>
      </c>
      <c r="M6269" s="2">
        <f>VLOOKUP(Sheet__29[[#This Row],[Produto]],Estoque!A:B,2,FALSE)</f>
        <v>276</v>
      </c>
      <c r="N6269" s="5">
        <f>Sheet__29[[#This Row],[Qtd]]*Sheet__29[[#This Row],[Valor]]</f>
        <v>3096</v>
      </c>
      <c r="O6269" s="5">
        <f>Sheet__29[[#This Row],[Venda]]*(1-Sheet__29[[#This Row],[Desc]]/100)</f>
        <v>2941.2</v>
      </c>
      <c r="P6269"/>
    </row>
    <row r="6270" spans="1:16" x14ac:dyDescent="0.25">
      <c r="A6270">
        <v>106268</v>
      </c>
      <c r="B6270" s="1">
        <v>46204</v>
      </c>
      <c r="C6270" t="s">
        <v>466</v>
      </c>
      <c r="D6270" t="s">
        <v>1128</v>
      </c>
      <c r="E6270">
        <v>1</v>
      </c>
      <c r="F6270" s="4">
        <v>4862</v>
      </c>
      <c r="G6270">
        <v>5</v>
      </c>
      <c r="H6270" t="s">
        <v>1018</v>
      </c>
      <c r="I6270" s="2" t="str">
        <f>VLOOKUP(Sheet__29[[#This Row],[Filial]],Filiais!A:B,2,FALSE)</f>
        <v>Barueri</v>
      </c>
      <c r="J6270" s="2" t="str">
        <f>VLOOKUP(Sheet__29[[#This Row],[Cidade]],'Clientes'!C:D,2,FALSE)</f>
        <v>SP</v>
      </c>
      <c r="K6270" s="2" t="str">
        <f>VLOOKUP(Sheet__29[[#This Row],[Produto]],Produtos!B:C,2,FALSE)</f>
        <v>Rede</v>
      </c>
      <c r="L6270" s="2" t="str">
        <f>VLOOKUP(Sheet__29[[#This Row],[Produto]],Produtos!B:D,3,FALSE)</f>
        <v>Logitech Brasil</v>
      </c>
      <c r="M6270" s="2">
        <f>VLOOKUP(Sheet__29[[#This Row],[Produto]],Estoque!A:B,2,FALSE)</f>
        <v>146</v>
      </c>
      <c r="N6270" s="5">
        <f>Sheet__29[[#This Row],[Qtd]]*Sheet__29[[#This Row],[Valor]]</f>
        <v>4862</v>
      </c>
      <c r="O6270" s="5">
        <f>Sheet__29[[#This Row],[Venda]]*(1-Sheet__29[[#This Row],[Desc]]/100)</f>
        <v>4618.8999999999996</v>
      </c>
      <c r="P6270"/>
    </row>
    <row r="6271" spans="1:16" x14ac:dyDescent="0.25">
      <c r="A6271">
        <v>106269</v>
      </c>
      <c r="B6271" s="1">
        <v>46204</v>
      </c>
      <c r="C6271" t="s">
        <v>126</v>
      </c>
      <c r="D6271" t="s">
        <v>1033</v>
      </c>
      <c r="E6271">
        <v>4</v>
      </c>
      <c r="F6271" s="4">
        <v>1967</v>
      </c>
      <c r="G6271">
        <v>5</v>
      </c>
      <c r="H6271" t="s">
        <v>1020</v>
      </c>
      <c r="I6271" s="2" t="str">
        <f>VLOOKUP(Sheet__29[[#This Row],[Filial]],Filiais!A:B,2,FALSE)</f>
        <v>Sorocaba</v>
      </c>
      <c r="J6271" s="2" t="str">
        <f>VLOOKUP(Sheet__29[[#This Row],[Cidade]],'Clientes'!C:D,2,FALSE)</f>
        <v>SP</v>
      </c>
      <c r="K6271" s="2" t="str">
        <f>VLOOKUP(Sheet__29[[#This Row],[Produto]],Produtos!B:C,2,FALSE)</f>
        <v>Periférico</v>
      </c>
      <c r="L6271" s="2" t="str">
        <f>VLOOKUP(Sheet__29[[#This Row],[Produto]],Produtos!B:D,3,FALSE)</f>
        <v>Dell Brasil</v>
      </c>
      <c r="M6271" s="2">
        <f>VLOOKUP(Sheet__29[[#This Row],[Produto]],Estoque!A:B,2,FALSE)</f>
        <v>201</v>
      </c>
      <c r="N6271" s="5">
        <f>Sheet__29[[#This Row],[Qtd]]*Sheet__29[[#This Row],[Valor]]</f>
        <v>7868</v>
      </c>
      <c r="O6271" s="5">
        <f>Sheet__29[[#This Row],[Venda]]*(1-Sheet__29[[#This Row],[Desc]]/100)</f>
        <v>7474.5999999999995</v>
      </c>
      <c r="P6271"/>
    </row>
    <row r="6272" spans="1:16" x14ac:dyDescent="0.25">
      <c r="A6272">
        <v>106270</v>
      </c>
      <c r="B6272" s="1">
        <v>46204</v>
      </c>
      <c r="C6272" t="s">
        <v>157</v>
      </c>
      <c r="D6272" t="s">
        <v>1055</v>
      </c>
      <c r="E6272">
        <v>4</v>
      </c>
      <c r="F6272" s="4">
        <v>4029</v>
      </c>
      <c r="G6272">
        <v>10</v>
      </c>
      <c r="H6272" t="s">
        <v>1018</v>
      </c>
      <c r="I6272" s="2" t="str">
        <f>VLOOKUP(Sheet__29[[#This Row],[Filial]],Filiais!A:B,2,FALSE)</f>
        <v>Barueri</v>
      </c>
      <c r="J6272" s="2" t="str">
        <f>VLOOKUP(Sheet__29[[#This Row],[Cidade]],'Clientes'!C:D,2,FALSE)</f>
        <v>SP</v>
      </c>
      <c r="K6272" s="2" t="str">
        <f>VLOOKUP(Sheet__29[[#This Row],[Produto]],Produtos!B:C,2,FALSE)</f>
        <v>Rede</v>
      </c>
      <c r="L6272" s="2" t="str">
        <f>VLOOKUP(Sheet__29[[#This Row],[Produto]],Produtos!B:D,3,FALSE)</f>
        <v>Logitech Brasil</v>
      </c>
      <c r="M6272" s="2">
        <f>VLOOKUP(Sheet__29[[#This Row],[Produto]],Estoque!A:B,2,FALSE)</f>
        <v>68</v>
      </c>
      <c r="N6272" s="5">
        <f>Sheet__29[[#This Row],[Qtd]]*Sheet__29[[#This Row],[Valor]]</f>
        <v>16116</v>
      </c>
      <c r="O6272" s="5">
        <f>Sheet__29[[#This Row],[Venda]]*(1-Sheet__29[[#This Row],[Desc]]/100)</f>
        <v>14504.4</v>
      </c>
      <c r="P6272"/>
    </row>
    <row r="6273" spans="1:16" x14ac:dyDescent="0.25">
      <c r="A6273">
        <v>106271</v>
      </c>
      <c r="B6273" s="1">
        <v>46204</v>
      </c>
      <c r="C6273" t="s">
        <v>833</v>
      </c>
      <c r="D6273" t="s">
        <v>1166</v>
      </c>
      <c r="E6273">
        <v>3</v>
      </c>
      <c r="F6273" s="4">
        <v>4050</v>
      </c>
      <c r="G6273">
        <v>5</v>
      </c>
      <c r="H6273" t="s">
        <v>1025</v>
      </c>
      <c r="I6273" s="2" t="str">
        <f>VLOOKUP(Sheet__29[[#This Row],[Filial]],Filiais!A:B,2,FALSE)</f>
        <v>São José dos Campos</v>
      </c>
      <c r="J6273" s="2" t="str">
        <f>VLOOKUP(Sheet__29[[#This Row],[Cidade]],'Clientes'!C:D,2,FALSE)</f>
        <v>SP</v>
      </c>
      <c r="K6273" s="2" t="str">
        <f>VLOOKUP(Sheet__29[[#This Row],[Produto]],Produtos!B:C,2,FALSE)</f>
        <v>Monitor</v>
      </c>
      <c r="L6273" s="2" t="str">
        <f>VLOOKUP(Sheet__29[[#This Row],[Produto]],Produtos!B:D,3,FALSE)</f>
        <v>Kingston Brasil</v>
      </c>
      <c r="M6273" s="2">
        <f>VLOOKUP(Sheet__29[[#This Row],[Produto]],Estoque!A:B,2,FALSE)</f>
        <v>102</v>
      </c>
      <c r="N6273" s="5">
        <f>Sheet__29[[#This Row],[Qtd]]*Sheet__29[[#This Row],[Valor]]</f>
        <v>12150</v>
      </c>
      <c r="O6273" s="5">
        <f>Sheet__29[[#This Row],[Venda]]*(1-Sheet__29[[#This Row],[Desc]]/100)</f>
        <v>11542.5</v>
      </c>
      <c r="P6273"/>
    </row>
    <row r="6274" spans="1:16" x14ac:dyDescent="0.25">
      <c r="A6274">
        <v>106272</v>
      </c>
      <c r="B6274" s="1">
        <v>46204</v>
      </c>
      <c r="C6274" t="s">
        <v>152</v>
      </c>
      <c r="D6274" t="s">
        <v>1062</v>
      </c>
      <c r="E6274">
        <v>1</v>
      </c>
      <c r="F6274" s="4">
        <v>2390</v>
      </c>
      <c r="G6274">
        <v>0</v>
      </c>
      <c r="H6274" t="s">
        <v>1021</v>
      </c>
      <c r="I6274" s="2" t="str">
        <f>VLOOKUP(Sheet__29[[#This Row],[Filial]],Filiais!A:B,2,FALSE)</f>
        <v>Jundiaí</v>
      </c>
      <c r="J6274" s="2" t="str">
        <f>VLOOKUP(Sheet__29[[#This Row],[Cidade]],'Clientes'!C:D,2,FALSE)</f>
        <v>SP</v>
      </c>
      <c r="K6274" s="2" t="str">
        <f>VLOOKUP(Sheet__29[[#This Row],[Produto]],Produtos!B:C,2,FALSE)</f>
        <v>Rede</v>
      </c>
      <c r="L6274" s="2" t="str">
        <f>VLOOKUP(Sheet__29[[#This Row],[Produto]],Produtos!B:D,3,FALSE)</f>
        <v>Lenovo Brasil</v>
      </c>
      <c r="M6274" s="2">
        <f>VLOOKUP(Sheet__29[[#This Row],[Produto]],Estoque!A:B,2,FALSE)</f>
        <v>178</v>
      </c>
      <c r="N6274" s="5">
        <f>Sheet__29[[#This Row],[Qtd]]*Sheet__29[[#This Row],[Valor]]</f>
        <v>2390</v>
      </c>
      <c r="O6274" s="5">
        <f>Sheet__29[[#This Row],[Venda]]*(1-Sheet__29[[#This Row],[Desc]]/100)</f>
        <v>2390</v>
      </c>
      <c r="P6274"/>
    </row>
    <row r="6275" spans="1:16" x14ac:dyDescent="0.25">
      <c r="A6275">
        <v>106273</v>
      </c>
      <c r="B6275" s="1">
        <v>46204</v>
      </c>
      <c r="C6275" t="s">
        <v>162</v>
      </c>
      <c r="D6275" t="s">
        <v>1117</v>
      </c>
      <c r="E6275">
        <v>1</v>
      </c>
      <c r="F6275" s="4">
        <v>1562</v>
      </c>
      <c r="G6275">
        <v>10</v>
      </c>
      <c r="H6275" t="s">
        <v>1023</v>
      </c>
      <c r="I6275" s="2" t="str">
        <f>VLOOKUP(Sheet__29[[#This Row],[Filial]],Filiais!A:B,2,FALSE)</f>
        <v>Bauru</v>
      </c>
      <c r="J6275" s="2" t="str">
        <f>VLOOKUP(Sheet__29[[#This Row],[Cidade]],'Clientes'!C:D,2,FALSE)</f>
        <v>SP</v>
      </c>
      <c r="K6275" s="2" t="str">
        <f>VLOOKUP(Sheet__29[[#This Row],[Produto]],Produtos!B:C,2,FALSE)</f>
        <v>Armazenamento</v>
      </c>
      <c r="L6275" s="2" t="str">
        <f>VLOOKUP(Sheet__29[[#This Row],[Produto]],Produtos!B:D,3,FALSE)</f>
        <v>LG Brasil</v>
      </c>
      <c r="M6275" s="2">
        <f>VLOOKUP(Sheet__29[[#This Row],[Produto]],Estoque!A:B,2,FALSE)</f>
        <v>221</v>
      </c>
      <c r="N6275" s="5">
        <f>Sheet__29[[#This Row],[Qtd]]*Sheet__29[[#This Row],[Valor]]</f>
        <v>1562</v>
      </c>
      <c r="O6275" s="5">
        <f>Sheet__29[[#This Row],[Venda]]*(1-Sheet__29[[#This Row],[Desc]]/100)</f>
        <v>1405.8</v>
      </c>
      <c r="P6275"/>
    </row>
    <row r="6276" spans="1:16" x14ac:dyDescent="0.25">
      <c r="A6276">
        <v>106274</v>
      </c>
      <c r="B6276" s="1">
        <v>46204</v>
      </c>
      <c r="C6276" t="s">
        <v>887</v>
      </c>
      <c r="D6276" t="s">
        <v>1057</v>
      </c>
      <c r="E6276">
        <v>3</v>
      </c>
      <c r="F6276" s="4">
        <v>2545</v>
      </c>
      <c r="G6276">
        <v>0</v>
      </c>
      <c r="H6276" t="s">
        <v>1022</v>
      </c>
      <c r="I6276" s="2" t="str">
        <f>VLOOKUP(Sheet__29[[#This Row],[Filial]],Filiais!A:B,2,FALSE)</f>
        <v>Santos</v>
      </c>
      <c r="J6276" s="2" t="str">
        <f>VLOOKUP(Sheet__29[[#This Row],[Cidade]],'Clientes'!C:D,2,FALSE)</f>
        <v>SP</v>
      </c>
      <c r="K6276" s="2" t="str">
        <f>VLOOKUP(Sheet__29[[#This Row],[Produto]],Produtos!B:C,2,FALSE)</f>
        <v>Rede</v>
      </c>
      <c r="L6276" s="2" t="str">
        <f>VLOOKUP(Sheet__29[[#This Row],[Produto]],Produtos!B:D,3,FALSE)</f>
        <v>Lenovo Brasil</v>
      </c>
      <c r="M6276" s="2">
        <f>VLOOKUP(Sheet__29[[#This Row],[Produto]],Estoque!A:B,2,FALSE)</f>
        <v>235</v>
      </c>
      <c r="N6276" s="5">
        <f>Sheet__29[[#This Row],[Qtd]]*Sheet__29[[#This Row],[Valor]]</f>
        <v>7635</v>
      </c>
      <c r="O6276" s="5">
        <f>Sheet__29[[#This Row],[Venda]]*(1-Sheet__29[[#This Row],[Desc]]/100)</f>
        <v>7635</v>
      </c>
      <c r="P6276"/>
    </row>
    <row r="6277" spans="1:16" x14ac:dyDescent="0.25">
      <c r="A6277">
        <v>106275</v>
      </c>
      <c r="B6277" s="1">
        <v>46204</v>
      </c>
      <c r="C6277" t="s">
        <v>61</v>
      </c>
      <c r="D6277" t="s">
        <v>1061</v>
      </c>
      <c r="E6277">
        <v>3</v>
      </c>
      <c r="F6277" s="4">
        <v>2309</v>
      </c>
      <c r="G6277">
        <v>10</v>
      </c>
      <c r="H6277" t="s">
        <v>1021</v>
      </c>
      <c r="I6277" s="2" t="str">
        <f>VLOOKUP(Sheet__29[[#This Row],[Filial]],Filiais!A:B,2,FALSE)</f>
        <v>Jundiaí</v>
      </c>
      <c r="J6277" s="2" t="str">
        <f>VLOOKUP(Sheet__29[[#This Row],[Cidade]],'Clientes'!C:D,2,FALSE)</f>
        <v>SP</v>
      </c>
      <c r="K6277" s="2" t="str">
        <f>VLOOKUP(Sheet__29[[#This Row],[Produto]],Produtos!B:C,2,FALSE)</f>
        <v>Notebook</v>
      </c>
      <c r="L6277" s="2" t="str">
        <f>VLOOKUP(Sheet__29[[#This Row],[Produto]],Produtos!B:D,3,FALSE)</f>
        <v>Lenovo Brasil</v>
      </c>
      <c r="M6277" s="2">
        <f>VLOOKUP(Sheet__29[[#This Row],[Produto]],Estoque!A:B,2,FALSE)</f>
        <v>209</v>
      </c>
      <c r="N6277" s="5">
        <f>Sheet__29[[#This Row],[Qtd]]*Sheet__29[[#This Row],[Valor]]</f>
        <v>6927</v>
      </c>
      <c r="O6277" s="5">
        <f>Sheet__29[[#This Row],[Venda]]*(1-Sheet__29[[#This Row],[Desc]]/100)</f>
        <v>6234.3</v>
      </c>
      <c r="P6277"/>
    </row>
    <row r="6278" spans="1:16" x14ac:dyDescent="0.25">
      <c r="A6278">
        <v>106276</v>
      </c>
      <c r="B6278" s="1">
        <v>46204</v>
      </c>
      <c r="C6278" t="s">
        <v>233</v>
      </c>
      <c r="D6278" t="s">
        <v>1110</v>
      </c>
      <c r="E6278">
        <v>3</v>
      </c>
      <c r="F6278" s="4">
        <v>2500</v>
      </c>
      <c r="G6278">
        <v>10</v>
      </c>
      <c r="H6278" t="s">
        <v>1020</v>
      </c>
      <c r="I6278" s="2" t="str">
        <f>VLOOKUP(Sheet__29[[#This Row],[Filial]],Filiais!A:B,2,FALSE)</f>
        <v>Sorocaba</v>
      </c>
      <c r="J6278" s="2" t="str">
        <f>VLOOKUP(Sheet__29[[#This Row],[Cidade]],'Clientes'!C:D,2,FALSE)</f>
        <v>SP</v>
      </c>
      <c r="K6278" s="2" t="str">
        <f>VLOOKUP(Sheet__29[[#This Row],[Produto]],Produtos!B:C,2,FALSE)</f>
        <v>Monitor</v>
      </c>
      <c r="L6278" s="2" t="str">
        <f>VLOOKUP(Sheet__29[[#This Row],[Produto]],Produtos!B:D,3,FALSE)</f>
        <v>Logitech Brasil</v>
      </c>
      <c r="M6278" s="2">
        <f>VLOOKUP(Sheet__29[[#This Row],[Produto]],Estoque!A:B,2,FALSE)</f>
        <v>91</v>
      </c>
      <c r="N6278" s="5">
        <f>Sheet__29[[#This Row],[Qtd]]*Sheet__29[[#This Row],[Valor]]</f>
        <v>7500</v>
      </c>
      <c r="O6278" s="5">
        <f>Sheet__29[[#This Row],[Venda]]*(1-Sheet__29[[#This Row],[Desc]]/100)</f>
        <v>6750</v>
      </c>
      <c r="P6278"/>
    </row>
    <row r="6279" spans="1:16" x14ac:dyDescent="0.25">
      <c r="A6279">
        <v>106277</v>
      </c>
      <c r="B6279" s="1">
        <v>46204</v>
      </c>
      <c r="C6279" t="s">
        <v>157</v>
      </c>
      <c r="D6279" t="s">
        <v>1154</v>
      </c>
      <c r="E6279">
        <v>2</v>
      </c>
      <c r="F6279" s="4">
        <v>1536</v>
      </c>
      <c r="G6279">
        <v>0</v>
      </c>
      <c r="H6279" t="s">
        <v>1019</v>
      </c>
      <c r="I6279" s="2" t="str">
        <f>VLOOKUP(Sheet__29[[#This Row],[Filial]],Filiais!A:B,2,FALSE)</f>
        <v>Osasco</v>
      </c>
      <c r="J6279" s="2" t="str">
        <f>VLOOKUP(Sheet__29[[#This Row],[Cidade]],'Clientes'!C:D,2,FALSE)</f>
        <v>SP</v>
      </c>
      <c r="K6279" s="2" t="str">
        <f>VLOOKUP(Sheet__29[[#This Row],[Produto]],Produtos!B:C,2,FALSE)</f>
        <v>Periférico</v>
      </c>
      <c r="L6279" s="2" t="str">
        <f>VLOOKUP(Sheet__29[[#This Row],[Produto]],Produtos!B:D,3,FALSE)</f>
        <v>Lenovo Brasil</v>
      </c>
      <c r="M6279" s="2">
        <f>VLOOKUP(Sheet__29[[#This Row],[Produto]],Estoque!A:B,2,FALSE)</f>
        <v>252</v>
      </c>
      <c r="N6279" s="5">
        <f>Sheet__29[[#This Row],[Qtd]]*Sheet__29[[#This Row],[Valor]]</f>
        <v>3072</v>
      </c>
      <c r="O6279" s="5">
        <f>Sheet__29[[#This Row],[Venda]]*(1-Sheet__29[[#This Row],[Desc]]/100)</f>
        <v>3072</v>
      </c>
      <c r="P6279"/>
    </row>
    <row r="6280" spans="1:16" x14ac:dyDescent="0.25">
      <c r="A6280">
        <v>106278</v>
      </c>
      <c r="B6280" s="1">
        <v>46204</v>
      </c>
      <c r="C6280" t="s">
        <v>615</v>
      </c>
      <c r="D6280" t="s">
        <v>1085</v>
      </c>
      <c r="E6280">
        <v>2</v>
      </c>
      <c r="F6280" s="4">
        <v>3777</v>
      </c>
      <c r="G6280">
        <v>0</v>
      </c>
      <c r="H6280" t="s">
        <v>1020</v>
      </c>
      <c r="I6280" s="2" t="str">
        <f>VLOOKUP(Sheet__29[[#This Row],[Filial]],Filiais!A:B,2,FALSE)</f>
        <v>Sorocaba</v>
      </c>
      <c r="J6280" s="2" t="str">
        <f>VLOOKUP(Sheet__29[[#This Row],[Cidade]],'Clientes'!C:D,2,FALSE)</f>
        <v>SP</v>
      </c>
      <c r="K6280" s="2" t="str">
        <f>VLOOKUP(Sheet__29[[#This Row],[Produto]],Produtos!B:C,2,FALSE)</f>
        <v>Armazenamento</v>
      </c>
      <c r="L6280" s="2" t="str">
        <f>VLOOKUP(Sheet__29[[#This Row],[Produto]],Produtos!B:D,3,FALSE)</f>
        <v>Lenovo Brasil</v>
      </c>
      <c r="M6280" s="2">
        <f>VLOOKUP(Sheet__29[[#This Row],[Produto]],Estoque!A:B,2,FALSE)</f>
        <v>204</v>
      </c>
      <c r="N6280" s="5">
        <f>Sheet__29[[#This Row],[Qtd]]*Sheet__29[[#This Row],[Valor]]</f>
        <v>7554</v>
      </c>
      <c r="O6280" s="5">
        <f>Sheet__29[[#This Row],[Venda]]*(1-Sheet__29[[#This Row],[Desc]]/100)</f>
        <v>7554</v>
      </c>
      <c r="P6280"/>
    </row>
    <row r="6281" spans="1:16" x14ac:dyDescent="0.25">
      <c r="A6281">
        <v>106279</v>
      </c>
      <c r="B6281" s="1">
        <v>46204</v>
      </c>
      <c r="C6281" t="s">
        <v>17</v>
      </c>
      <c r="D6281" t="s">
        <v>1168</v>
      </c>
      <c r="E6281">
        <v>4</v>
      </c>
      <c r="F6281" s="4">
        <v>1592</v>
      </c>
      <c r="G6281">
        <v>0</v>
      </c>
      <c r="H6281" t="s">
        <v>1024</v>
      </c>
      <c r="I6281" s="2" t="str">
        <f>VLOOKUP(Sheet__29[[#This Row],[Filial]],Filiais!A:B,2,FALSE)</f>
        <v>Ribeirão Preto</v>
      </c>
      <c r="J6281" s="2" t="str">
        <f>VLOOKUP(Sheet__29[[#This Row],[Cidade]],'Clientes'!C:D,2,FALSE)</f>
        <v>SP</v>
      </c>
      <c r="K6281" s="2" t="str">
        <f>VLOOKUP(Sheet__29[[#This Row],[Produto]],Produtos!B:C,2,FALSE)</f>
        <v>Rede</v>
      </c>
      <c r="L6281" s="2" t="str">
        <f>VLOOKUP(Sheet__29[[#This Row],[Produto]],Produtos!B:D,3,FALSE)</f>
        <v>Kingston Brasil</v>
      </c>
      <c r="M6281" s="2">
        <f>VLOOKUP(Sheet__29[[#This Row],[Produto]],Estoque!A:B,2,FALSE)</f>
        <v>89</v>
      </c>
      <c r="N6281" s="5">
        <f>Sheet__29[[#This Row],[Qtd]]*Sheet__29[[#This Row],[Valor]]</f>
        <v>6368</v>
      </c>
      <c r="O6281" s="5">
        <f>Sheet__29[[#This Row],[Venda]]*(1-Sheet__29[[#This Row],[Desc]]/100)</f>
        <v>6368</v>
      </c>
      <c r="P6281"/>
    </row>
    <row r="6282" spans="1:16" x14ac:dyDescent="0.25">
      <c r="A6282">
        <v>106280</v>
      </c>
      <c r="B6282" s="1">
        <v>46204</v>
      </c>
      <c r="C6282" t="s">
        <v>111</v>
      </c>
      <c r="D6282" t="s">
        <v>1155</v>
      </c>
      <c r="E6282">
        <v>4</v>
      </c>
      <c r="F6282" s="4">
        <v>1480</v>
      </c>
      <c r="G6282">
        <v>10</v>
      </c>
      <c r="H6282" t="s">
        <v>1025</v>
      </c>
      <c r="I6282" s="2" t="str">
        <f>VLOOKUP(Sheet__29[[#This Row],[Filial]],Filiais!A:B,2,FALSE)</f>
        <v>São José dos Campos</v>
      </c>
      <c r="J6282" s="2" t="str">
        <f>VLOOKUP(Sheet__29[[#This Row],[Cidade]],'Clientes'!C:D,2,FALSE)</f>
        <v>SP</v>
      </c>
      <c r="K6282" s="2" t="str">
        <f>VLOOKUP(Sheet__29[[#This Row],[Produto]],Produtos!B:C,2,FALSE)</f>
        <v>Rede</v>
      </c>
      <c r="L6282" s="2" t="str">
        <f>VLOOKUP(Sheet__29[[#This Row],[Produto]],Produtos!B:D,3,FALSE)</f>
        <v>LG Brasil</v>
      </c>
      <c r="M6282" s="2">
        <f>VLOOKUP(Sheet__29[[#This Row],[Produto]],Estoque!A:B,2,FALSE)</f>
        <v>137</v>
      </c>
      <c r="N6282" s="5">
        <f>Sheet__29[[#This Row],[Qtd]]*Sheet__29[[#This Row],[Valor]]</f>
        <v>5920</v>
      </c>
      <c r="O6282" s="5">
        <f>Sheet__29[[#This Row],[Venda]]*(1-Sheet__29[[#This Row],[Desc]]/100)</f>
        <v>5328</v>
      </c>
      <c r="P6282"/>
    </row>
    <row r="6283" spans="1:16" x14ac:dyDescent="0.25">
      <c r="A6283">
        <v>106281</v>
      </c>
      <c r="B6283" s="1">
        <v>46204</v>
      </c>
      <c r="C6283" t="s">
        <v>637</v>
      </c>
      <c r="D6283" t="s">
        <v>1046</v>
      </c>
      <c r="E6283">
        <v>1</v>
      </c>
      <c r="F6283" s="4">
        <v>3404</v>
      </c>
      <c r="G6283">
        <v>0</v>
      </c>
      <c r="H6283" t="s">
        <v>1016</v>
      </c>
      <c r="I6283" s="2" t="str">
        <f>VLOOKUP(Sheet__29[[#This Row],[Filial]],Filiais!A:B,2,FALSE)</f>
        <v>São Paulo</v>
      </c>
      <c r="J6283" s="2" t="str">
        <f>VLOOKUP(Sheet__29[[#This Row],[Cidade]],'Clientes'!C:D,2,FALSE)</f>
        <v>SP</v>
      </c>
      <c r="K6283" s="2" t="str">
        <f>VLOOKUP(Sheet__29[[#This Row],[Produto]],Produtos!B:C,2,FALSE)</f>
        <v>Notebook</v>
      </c>
      <c r="L6283" s="2" t="str">
        <f>VLOOKUP(Sheet__29[[#This Row],[Produto]],Produtos!B:D,3,FALSE)</f>
        <v>Lenovo Brasil</v>
      </c>
      <c r="M6283" s="2">
        <f>VLOOKUP(Sheet__29[[#This Row],[Produto]],Estoque!A:B,2,FALSE)</f>
        <v>196</v>
      </c>
      <c r="N6283" s="5">
        <f>Sheet__29[[#This Row],[Qtd]]*Sheet__29[[#This Row],[Valor]]</f>
        <v>3404</v>
      </c>
      <c r="O6283" s="5">
        <f>Sheet__29[[#This Row],[Venda]]*(1-Sheet__29[[#This Row],[Desc]]/100)</f>
        <v>3404</v>
      </c>
      <c r="P6283"/>
    </row>
    <row r="6284" spans="1:16" x14ac:dyDescent="0.25">
      <c r="A6284">
        <v>106282</v>
      </c>
      <c r="B6284" s="1">
        <v>46204</v>
      </c>
      <c r="C6284" t="s">
        <v>388</v>
      </c>
      <c r="D6284" t="s">
        <v>1142</v>
      </c>
      <c r="E6284">
        <v>4</v>
      </c>
      <c r="F6284" s="4">
        <v>4743</v>
      </c>
      <c r="G6284">
        <v>5</v>
      </c>
      <c r="H6284" t="s">
        <v>1021</v>
      </c>
      <c r="I6284" s="2" t="str">
        <f>VLOOKUP(Sheet__29[[#This Row],[Filial]],Filiais!A:B,2,FALSE)</f>
        <v>Jundiaí</v>
      </c>
      <c r="J6284" s="2" t="str">
        <f>VLOOKUP(Sheet__29[[#This Row],[Cidade]],'Clientes'!C:D,2,FALSE)</f>
        <v>SP</v>
      </c>
      <c r="K6284" s="2" t="str">
        <f>VLOOKUP(Sheet__29[[#This Row],[Produto]],Produtos!B:C,2,FALSE)</f>
        <v>Periférico</v>
      </c>
      <c r="L6284" s="2" t="str">
        <f>VLOOKUP(Sheet__29[[#This Row],[Produto]],Produtos!B:D,3,FALSE)</f>
        <v>Logitech Brasil</v>
      </c>
      <c r="M6284" s="2">
        <f>VLOOKUP(Sheet__29[[#This Row],[Produto]],Estoque!A:B,2,FALSE)</f>
        <v>290</v>
      </c>
      <c r="N6284" s="5">
        <f>Sheet__29[[#This Row],[Qtd]]*Sheet__29[[#This Row],[Valor]]</f>
        <v>18972</v>
      </c>
      <c r="O6284" s="5">
        <f>Sheet__29[[#This Row],[Venda]]*(1-Sheet__29[[#This Row],[Desc]]/100)</f>
        <v>18023.399999999998</v>
      </c>
      <c r="P6284"/>
    </row>
    <row r="6285" spans="1:16" x14ac:dyDescent="0.25">
      <c r="A6285">
        <v>106283</v>
      </c>
      <c r="B6285" s="1">
        <v>46204</v>
      </c>
      <c r="C6285" t="s">
        <v>623</v>
      </c>
      <c r="D6285" t="s">
        <v>1045</v>
      </c>
      <c r="E6285">
        <v>4</v>
      </c>
      <c r="F6285" s="4">
        <v>368</v>
      </c>
      <c r="G6285">
        <v>5</v>
      </c>
      <c r="H6285" t="s">
        <v>1025</v>
      </c>
      <c r="I6285" s="2" t="str">
        <f>VLOOKUP(Sheet__29[[#This Row],[Filial]],Filiais!A:B,2,FALSE)</f>
        <v>São José dos Campos</v>
      </c>
      <c r="J6285" s="2" t="str">
        <f>VLOOKUP(Sheet__29[[#This Row],[Cidade]],'Clientes'!C:D,2,FALSE)</f>
        <v>SP</v>
      </c>
      <c r="K6285" s="2" t="str">
        <f>VLOOKUP(Sheet__29[[#This Row],[Produto]],Produtos!B:C,2,FALSE)</f>
        <v>Periférico</v>
      </c>
      <c r="L6285" s="2" t="str">
        <f>VLOOKUP(Sheet__29[[#This Row],[Produto]],Produtos!B:D,3,FALSE)</f>
        <v>Dell Brasil</v>
      </c>
      <c r="M6285" s="2">
        <f>VLOOKUP(Sheet__29[[#This Row],[Produto]],Estoque!A:B,2,FALSE)</f>
        <v>261</v>
      </c>
      <c r="N6285" s="5">
        <f>Sheet__29[[#This Row],[Qtd]]*Sheet__29[[#This Row],[Valor]]</f>
        <v>1472</v>
      </c>
      <c r="O6285" s="5">
        <f>Sheet__29[[#This Row],[Venda]]*(1-Sheet__29[[#This Row],[Desc]]/100)</f>
        <v>1398.3999999999999</v>
      </c>
      <c r="P6285"/>
    </row>
    <row r="6286" spans="1:16" x14ac:dyDescent="0.25">
      <c r="A6286">
        <v>106284</v>
      </c>
      <c r="B6286" s="1">
        <v>46204</v>
      </c>
      <c r="C6286" t="s">
        <v>57</v>
      </c>
      <c r="D6286" t="s">
        <v>1165</v>
      </c>
      <c r="E6286">
        <v>4</v>
      </c>
      <c r="F6286" s="4">
        <v>2520</v>
      </c>
      <c r="G6286">
        <v>5</v>
      </c>
      <c r="H6286" t="s">
        <v>1023</v>
      </c>
      <c r="I6286" s="2" t="str">
        <f>VLOOKUP(Sheet__29[[#This Row],[Filial]],Filiais!A:B,2,FALSE)</f>
        <v>Bauru</v>
      </c>
      <c r="J6286" s="2" t="str">
        <f>VLOOKUP(Sheet__29[[#This Row],[Cidade]],'Clientes'!C:D,2,FALSE)</f>
        <v>SP</v>
      </c>
      <c r="K6286" s="2" t="str">
        <f>VLOOKUP(Sheet__29[[#This Row],[Produto]],Produtos!B:C,2,FALSE)</f>
        <v>Monitor</v>
      </c>
      <c r="L6286" s="2" t="str">
        <f>VLOOKUP(Sheet__29[[#This Row],[Produto]],Produtos!B:D,3,FALSE)</f>
        <v>Logitech Brasil</v>
      </c>
      <c r="M6286" s="2">
        <f>VLOOKUP(Sheet__29[[#This Row],[Produto]],Estoque!A:B,2,FALSE)</f>
        <v>142</v>
      </c>
      <c r="N6286" s="5">
        <f>Sheet__29[[#This Row],[Qtd]]*Sheet__29[[#This Row],[Valor]]</f>
        <v>10080</v>
      </c>
      <c r="O6286" s="5">
        <f>Sheet__29[[#This Row],[Venda]]*(1-Sheet__29[[#This Row],[Desc]]/100)</f>
        <v>9576</v>
      </c>
      <c r="P6286"/>
    </row>
    <row r="6287" spans="1:16" x14ac:dyDescent="0.25">
      <c r="A6287">
        <v>106285</v>
      </c>
      <c r="B6287" s="1">
        <v>46204</v>
      </c>
      <c r="C6287" t="s">
        <v>27</v>
      </c>
      <c r="D6287" t="s">
        <v>1100</v>
      </c>
      <c r="E6287">
        <v>5</v>
      </c>
      <c r="F6287" s="4">
        <v>838</v>
      </c>
      <c r="G6287">
        <v>10</v>
      </c>
      <c r="H6287" t="s">
        <v>1019</v>
      </c>
      <c r="I6287" s="2" t="str">
        <f>VLOOKUP(Sheet__29[[#This Row],[Filial]],Filiais!A:B,2,FALSE)</f>
        <v>Osasco</v>
      </c>
      <c r="J6287" s="2" t="str">
        <f>VLOOKUP(Sheet__29[[#This Row],[Cidade]],'Clientes'!C:D,2,FALSE)</f>
        <v>SP</v>
      </c>
      <c r="K6287" s="2" t="str">
        <f>VLOOKUP(Sheet__29[[#This Row],[Produto]],Produtos!B:C,2,FALSE)</f>
        <v>Rede</v>
      </c>
      <c r="L6287" s="2" t="str">
        <f>VLOOKUP(Sheet__29[[#This Row],[Produto]],Produtos!B:D,3,FALSE)</f>
        <v>Logitech Brasil</v>
      </c>
      <c r="M6287" s="2">
        <f>VLOOKUP(Sheet__29[[#This Row],[Produto]],Estoque!A:B,2,FALSE)</f>
        <v>10</v>
      </c>
      <c r="N6287" s="5">
        <f>Sheet__29[[#This Row],[Qtd]]*Sheet__29[[#This Row],[Valor]]</f>
        <v>4190</v>
      </c>
      <c r="O6287" s="5">
        <f>Sheet__29[[#This Row],[Venda]]*(1-Sheet__29[[#This Row],[Desc]]/100)</f>
        <v>3771</v>
      </c>
      <c r="P6287"/>
    </row>
    <row r="6288" spans="1:16" x14ac:dyDescent="0.25">
      <c r="A6288">
        <v>106286</v>
      </c>
      <c r="B6288" s="1">
        <v>46204</v>
      </c>
      <c r="C6288" t="s">
        <v>1001</v>
      </c>
      <c r="D6288" t="s">
        <v>1119</v>
      </c>
      <c r="E6288">
        <v>4</v>
      </c>
      <c r="F6288" s="4">
        <v>2305</v>
      </c>
      <c r="G6288">
        <v>5</v>
      </c>
      <c r="H6288" t="s">
        <v>1019</v>
      </c>
      <c r="I6288" s="2" t="str">
        <f>VLOOKUP(Sheet__29[[#This Row],[Filial]],Filiais!A:B,2,FALSE)</f>
        <v>Osasco</v>
      </c>
      <c r="J6288" s="2" t="str">
        <f>VLOOKUP(Sheet__29[[#This Row],[Cidade]],'Clientes'!C:D,2,FALSE)</f>
        <v>SP</v>
      </c>
      <c r="K6288" s="2" t="str">
        <f>VLOOKUP(Sheet__29[[#This Row],[Produto]],Produtos!B:C,2,FALSE)</f>
        <v>Notebook</v>
      </c>
      <c r="L6288" s="2" t="str">
        <f>VLOOKUP(Sheet__29[[#This Row],[Produto]],Produtos!B:D,3,FALSE)</f>
        <v>LG Brasil</v>
      </c>
      <c r="M6288" s="2">
        <f>VLOOKUP(Sheet__29[[#This Row],[Produto]],Estoque!A:B,2,FALSE)</f>
        <v>186</v>
      </c>
      <c r="N6288" s="5">
        <f>Sheet__29[[#This Row],[Qtd]]*Sheet__29[[#This Row],[Valor]]</f>
        <v>9220</v>
      </c>
      <c r="O6288" s="5">
        <f>Sheet__29[[#This Row],[Venda]]*(1-Sheet__29[[#This Row],[Desc]]/100)</f>
        <v>8759</v>
      </c>
      <c r="P6288"/>
    </row>
    <row r="6289" spans="1:16" x14ac:dyDescent="0.25">
      <c r="A6289">
        <v>106287</v>
      </c>
      <c r="B6289" s="1">
        <v>46204</v>
      </c>
      <c r="C6289" t="s">
        <v>735</v>
      </c>
      <c r="D6289" t="s">
        <v>1174</v>
      </c>
      <c r="E6289">
        <v>2</v>
      </c>
      <c r="F6289" s="4">
        <v>2274</v>
      </c>
      <c r="G6289">
        <v>0</v>
      </c>
      <c r="H6289" t="s">
        <v>1020</v>
      </c>
      <c r="I6289" s="2" t="str">
        <f>VLOOKUP(Sheet__29[[#This Row],[Filial]],Filiais!A:B,2,FALSE)</f>
        <v>Sorocaba</v>
      </c>
      <c r="J6289" s="2" t="str">
        <f>VLOOKUP(Sheet__29[[#This Row],[Cidade]],'Clientes'!C:D,2,FALSE)</f>
        <v>SP</v>
      </c>
      <c r="K6289" s="2" t="str">
        <f>VLOOKUP(Sheet__29[[#This Row],[Produto]],Produtos!B:C,2,FALSE)</f>
        <v>Monitor</v>
      </c>
      <c r="L6289" s="2" t="str">
        <f>VLOOKUP(Sheet__29[[#This Row],[Produto]],Produtos!B:D,3,FALSE)</f>
        <v>Lenovo Brasil</v>
      </c>
      <c r="M6289" s="2">
        <f>VLOOKUP(Sheet__29[[#This Row],[Produto]],Estoque!A:B,2,FALSE)</f>
        <v>88</v>
      </c>
      <c r="N6289" s="5">
        <f>Sheet__29[[#This Row],[Qtd]]*Sheet__29[[#This Row],[Valor]]</f>
        <v>4548</v>
      </c>
      <c r="O6289" s="5">
        <f>Sheet__29[[#This Row],[Venda]]*(1-Sheet__29[[#This Row],[Desc]]/100)</f>
        <v>4548</v>
      </c>
      <c r="P6289"/>
    </row>
    <row r="6290" spans="1:16" x14ac:dyDescent="0.25">
      <c r="A6290">
        <v>106288</v>
      </c>
      <c r="B6290" s="1">
        <v>46204</v>
      </c>
      <c r="C6290" t="s">
        <v>479</v>
      </c>
      <c r="D6290" t="s">
        <v>1138</v>
      </c>
      <c r="E6290">
        <v>2</v>
      </c>
      <c r="F6290" s="4">
        <v>301</v>
      </c>
      <c r="G6290">
        <v>0</v>
      </c>
      <c r="H6290" t="s">
        <v>1018</v>
      </c>
      <c r="I6290" s="2" t="str">
        <f>VLOOKUP(Sheet__29[[#This Row],[Filial]],Filiais!A:B,2,FALSE)</f>
        <v>Barueri</v>
      </c>
      <c r="J6290" s="2" t="str">
        <f>VLOOKUP(Sheet__29[[#This Row],[Cidade]],'Clientes'!C:D,2,FALSE)</f>
        <v>SP</v>
      </c>
      <c r="K6290" s="2" t="str">
        <f>VLOOKUP(Sheet__29[[#This Row],[Produto]],Produtos!B:C,2,FALSE)</f>
        <v>Periférico</v>
      </c>
      <c r="L6290" s="2" t="str">
        <f>VLOOKUP(Sheet__29[[#This Row],[Produto]],Produtos!B:D,3,FALSE)</f>
        <v>Logitech Brasil</v>
      </c>
      <c r="M6290" s="2">
        <f>VLOOKUP(Sheet__29[[#This Row],[Produto]],Estoque!A:B,2,FALSE)</f>
        <v>272</v>
      </c>
      <c r="N6290" s="5">
        <f>Sheet__29[[#This Row],[Qtd]]*Sheet__29[[#This Row],[Valor]]</f>
        <v>602</v>
      </c>
      <c r="O6290" s="5">
        <f>Sheet__29[[#This Row],[Venda]]*(1-Sheet__29[[#This Row],[Desc]]/100)</f>
        <v>602</v>
      </c>
      <c r="P6290"/>
    </row>
    <row r="6291" spans="1:16" x14ac:dyDescent="0.25">
      <c r="A6291">
        <v>106289</v>
      </c>
      <c r="B6291" s="1">
        <v>46204</v>
      </c>
      <c r="C6291" t="s">
        <v>985</v>
      </c>
      <c r="D6291" t="s">
        <v>1033</v>
      </c>
      <c r="E6291">
        <v>1</v>
      </c>
      <c r="F6291" s="4">
        <v>300</v>
      </c>
      <c r="G6291">
        <v>5</v>
      </c>
      <c r="H6291" t="s">
        <v>1023</v>
      </c>
      <c r="I6291" s="2" t="str">
        <f>VLOOKUP(Sheet__29[[#This Row],[Filial]],Filiais!A:B,2,FALSE)</f>
        <v>Bauru</v>
      </c>
      <c r="J6291" s="2" t="str">
        <f>VLOOKUP(Sheet__29[[#This Row],[Cidade]],'Clientes'!C:D,2,FALSE)</f>
        <v>SP</v>
      </c>
      <c r="K6291" s="2" t="str">
        <f>VLOOKUP(Sheet__29[[#This Row],[Produto]],Produtos!B:C,2,FALSE)</f>
        <v>Periférico</v>
      </c>
      <c r="L6291" s="2" t="str">
        <f>VLOOKUP(Sheet__29[[#This Row],[Produto]],Produtos!B:D,3,FALSE)</f>
        <v>Dell Brasil</v>
      </c>
      <c r="M6291" s="2">
        <f>VLOOKUP(Sheet__29[[#This Row],[Produto]],Estoque!A:B,2,FALSE)</f>
        <v>201</v>
      </c>
      <c r="N6291" s="5">
        <f>Sheet__29[[#This Row],[Qtd]]*Sheet__29[[#This Row],[Valor]]</f>
        <v>300</v>
      </c>
      <c r="O6291" s="5">
        <f>Sheet__29[[#This Row],[Venda]]*(1-Sheet__29[[#This Row],[Desc]]/100)</f>
        <v>285</v>
      </c>
      <c r="P6291"/>
    </row>
    <row r="6292" spans="1:16" x14ac:dyDescent="0.25">
      <c r="A6292">
        <v>106290</v>
      </c>
      <c r="B6292" s="1">
        <v>46204</v>
      </c>
      <c r="C6292" t="s">
        <v>184</v>
      </c>
      <c r="D6292" t="s">
        <v>1074</v>
      </c>
      <c r="E6292">
        <v>1</v>
      </c>
      <c r="F6292" s="4">
        <v>4854</v>
      </c>
      <c r="G6292">
        <v>5</v>
      </c>
      <c r="H6292" t="s">
        <v>1025</v>
      </c>
      <c r="I6292" s="2" t="str">
        <f>VLOOKUP(Sheet__29[[#This Row],[Filial]],Filiais!A:B,2,FALSE)</f>
        <v>São José dos Campos</v>
      </c>
      <c r="J6292" s="2" t="str">
        <f>VLOOKUP(Sheet__29[[#This Row],[Cidade]],'Clientes'!C:D,2,FALSE)</f>
        <v>SP</v>
      </c>
      <c r="K6292" s="2" t="str">
        <f>VLOOKUP(Sheet__29[[#This Row],[Produto]],Produtos!B:C,2,FALSE)</f>
        <v>Armazenamento</v>
      </c>
      <c r="L6292" s="2" t="str">
        <f>VLOOKUP(Sheet__29[[#This Row],[Produto]],Produtos!B:D,3,FALSE)</f>
        <v>Lenovo Brasil</v>
      </c>
      <c r="M6292" s="2">
        <f>VLOOKUP(Sheet__29[[#This Row],[Produto]],Estoque!A:B,2,FALSE)</f>
        <v>241</v>
      </c>
      <c r="N6292" s="5">
        <f>Sheet__29[[#This Row],[Qtd]]*Sheet__29[[#This Row],[Valor]]</f>
        <v>4854</v>
      </c>
      <c r="O6292" s="5">
        <f>Sheet__29[[#This Row],[Venda]]*(1-Sheet__29[[#This Row],[Desc]]/100)</f>
        <v>4611.3</v>
      </c>
      <c r="P6292"/>
    </row>
    <row r="6293" spans="1:16" x14ac:dyDescent="0.25">
      <c r="A6293">
        <v>106291</v>
      </c>
      <c r="B6293" s="1">
        <v>46204</v>
      </c>
      <c r="C6293" t="s">
        <v>504</v>
      </c>
      <c r="D6293" t="s">
        <v>1073</v>
      </c>
      <c r="E6293">
        <v>5</v>
      </c>
      <c r="F6293" s="4">
        <v>852</v>
      </c>
      <c r="G6293">
        <v>0</v>
      </c>
      <c r="H6293" t="s">
        <v>1024</v>
      </c>
      <c r="I6293" s="2" t="str">
        <f>VLOOKUP(Sheet__29[[#This Row],[Filial]],Filiais!A:B,2,FALSE)</f>
        <v>Ribeirão Preto</v>
      </c>
      <c r="J6293" s="2" t="str">
        <f>VLOOKUP(Sheet__29[[#This Row],[Cidade]],'Clientes'!C:D,2,FALSE)</f>
        <v>SP</v>
      </c>
      <c r="K6293" s="2" t="str">
        <f>VLOOKUP(Sheet__29[[#This Row],[Produto]],Produtos!B:C,2,FALSE)</f>
        <v>Armazenamento</v>
      </c>
      <c r="L6293" s="2" t="str">
        <f>VLOOKUP(Sheet__29[[#This Row],[Produto]],Produtos!B:D,3,FALSE)</f>
        <v>Dell Brasil</v>
      </c>
      <c r="M6293" s="2">
        <f>VLOOKUP(Sheet__29[[#This Row],[Produto]],Estoque!A:B,2,FALSE)</f>
        <v>106</v>
      </c>
      <c r="N6293" s="5">
        <f>Sheet__29[[#This Row],[Qtd]]*Sheet__29[[#This Row],[Valor]]</f>
        <v>4260</v>
      </c>
      <c r="O6293" s="5">
        <f>Sheet__29[[#This Row],[Venda]]*(1-Sheet__29[[#This Row],[Desc]]/100)</f>
        <v>4260</v>
      </c>
      <c r="P6293"/>
    </row>
    <row r="6294" spans="1:16" x14ac:dyDescent="0.25">
      <c r="A6294">
        <v>106292</v>
      </c>
      <c r="B6294" s="1">
        <v>46204</v>
      </c>
      <c r="C6294" t="s">
        <v>954</v>
      </c>
      <c r="D6294" t="s">
        <v>1123</v>
      </c>
      <c r="E6294">
        <v>3</v>
      </c>
      <c r="F6294" s="4">
        <v>673</v>
      </c>
      <c r="G6294">
        <v>5</v>
      </c>
      <c r="H6294" t="s">
        <v>1024</v>
      </c>
      <c r="I6294" s="2" t="str">
        <f>VLOOKUP(Sheet__29[[#This Row],[Filial]],Filiais!A:B,2,FALSE)</f>
        <v>Ribeirão Preto</v>
      </c>
      <c r="J6294" s="2" t="str">
        <f>VLOOKUP(Sheet__29[[#This Row],[Cidade]],'Clientes'!C:D,2,FALSE)</f>
        <v>SP</v>
      </c>
      <c r="K6294" s="2" t="str">
        <f>VLOOKUP(Sheet__29[[#This Row],[Produto]],Produtos!B:C,2,FALSE)</f>
        <v>Periférico</v>
      </c>
      <c r="L6294" s="2" t="str">
        <f>VLOOKUP(Sheet__29[[#This Row],[Produto]],Produtos!B:D,3,FALSE)</f>
        <v>Dell Brasil</v>
      </c>
      <c r="M6294" s="2">
        <f>VLOOKUP(Sheet__29[[#This Row],[Produto]],Estoque!A:B,2,FALSE)</f>
        <v>89</v>
      </c>
      <c r="N6294" s="5">
        <f>Sheet__29[[#This Row],[Qtd]]*Sheet__29[[#This Row],[Valor]]</f>
        <v>2019</v>
      </c>
      <c r="O6294" s="5">
        <f>Sheet__29[[#This Row],[Venda]]*(1-Sheet__29[[#This Row],[Desc]]/100)</f>
        <v>1918.05</v>
      </c>
      <c r="P6294"/>
    </row>
    <row r="6295" spans="1:16" x14ac:dyDescent="0.25">
      <c r="A6295">
        <v>106293</v>
      </c>
      <c r="B6295" s="1">
        <v>46204</v>
      </c>
      <c r="C6295" t="s">
        <v>443</v>
      </c>
      <c r="D6295" t="s">
        <v>1031</v>
      </c>
      <c r="E6295">
        <v>5</v>
      </c>
      <c r="F6295" s="4">
        <v>251</v>
      </c>
      <c r="G6295">
        <v>0</v>
      </c>
      <c r="H6295" t="s">
        <v>1021</v>
      </c>
      <c r="I6295" s="2" t="str">
        <f>VLOOKUP(Sheet__29[[#This Row],[Filial]],Filiais!A:B,2,FALSE)</f>
        <v>Jundiaí</v>
      </c>
      <c r="J6295" s="2" t="str">
        <f>VLOOKUP(Sheet__29[[#This Row],[Cidade]],'Clientes'!C:D,2,FALSE)</f>
        <v>SP</v>
      </c>
      <c r="K6295" s="2" t="str">
        <f>VLOOKUP(Sheet__29[[#This Row],[Produto]],Produtos!B:C,2,FALSE)</f>
        <v>Armazenamento</v>
      </c>
      <c r="L6295" s="2" t="str">
        <f>VLOOKUP(Sheet__29[[#This Row],[Produto]],Produtos!B:D,3,FALSE)</f>
        <v>Logitech Brasil</v>
      </c>
      <c r="M6295" s="2">
        <f>VLOOKUP(Sheet__29[[#This Row],[Produto]],Estoque!A:B,2,FALSE)</f>
        <v>111</v>
      </c>
      <c r="N6295" s="5">
        <f>Sheet__29[[#This Row],[Qtd]]*Sheet__29[[#This Row],[Valor]]</f>
        <v>1255</v>
      </c>
      <c r="O6295" s="5">
        <f>Sheet__29[[#This Row],[Venda]]*(1-Sheet__29[[#This Row],[Desc]]/100)</f>
        <v>1255</v>
      </c>
      <c r="P6295"/>
    </row>
    <row r="6296" spans="1:16" x14ac:dyDescent="0.25">
      <c r="A6296">
        <v>106294</v>
      </c>
      <c r="B6296" s="1">
        <v>46204</v>
      </c>
      <c r="C6296" t="s">
        <v>560</v>
      </c>
      <c r="D6296" t="s">
        <v>1150</v>
      </c>
      <c r="E6296">
        <v>5</v>
      </c>
      <c r="F6296" s="4">
        <v>2003</v>
      </c>
      <c r="G6296">
        <v>0</v>
      </c>
      <c r="H6296" t="s">
        <v>1020</v>
      </c>
      <c r="I6296" s="2" t="str">
        <f>VLOOKUP(Sheet__29[[#This Row],[Filial]],Filiais!A:B,2,FALSE)</f>
        <v>Sorocaba</v>
      </c>
      <c r="J6296" s="2" t="str">
        <f>VLOOKUP(Sheet__29[[#This Row],[Cidade]],'Clientes'!C:D,2,FALSE)</f>
        <v>SP</v>
      </c>
      <c r="K6296" s="2" t="str">
        <f>VLOOKUP(Sheet__29[[#This Row],[Produto]],Produtos!B:C,2,FALSE)</f>
        <v>Notebook</v>
      </c>
      <c r="L6296" s="2" t="str">
        <f>VLOOKUP(Sheet__29[[#This Row],[Produto]],Produtos!B:D,3,FALSE)</f>
        <v>Lenovo Brasil</v>
      </c>
      <c r="M6296" s="2">
        <f>VLOOKUP(Sheet__29[[#This Row],[Produto]],Estoque!A:B,2,FALSE)</f>
        <v>205</v>
      </c>
      <c r="N6296" s="5">
        <f>Sheet__29[[#This Row],[Qtd]]*Sheet__29[[#This Row],[Valor]]</f>
        <v>10015</v>
      </c>
      <c r="O6296" s="5">
        <f>Sheet__29[[#This Row],[Venda]]*(1-Sheet__29[[#This Row],[Desc]]/100)</f>
        <v>10015</v>
      </c>
      <c r="P6296"/>
    </row>
    <row r="6297" spans="1:16" x14ac:dyDescent="0.25">
      <c r="A6297">
        <v>106295</v>
      </c>
      <c r="B6297" s="1">
        <v>46204</v>
      </c>
      <c r="C6297" t="s">
        <v>474</v>
      </c>
      <c r="D6297" t="s">
        <v>1143</v>
      </c>
      <c r="E6297">
        <v>4</v>
      </c>
      <c r="F6297" s="4">
        <v>602</v>
      </c>
      <c r="G6297">
        <v>5</v>
      </c>
      <c r="H6297" t="s">
        <v>1021</v>
      </c>
      <c r="I6297" s="2" t="str">
        <f>VLOOKUP(Sheet__29[[#This Row],[Filial]],Filiais!A:B,2,FALSE)</f>
        <v>Jundiaí</v>
      </c>
      <c r="J6297" s="2" t="str">
        <f>VLOOKUP(Sheet__29[[#This Row],[Cidade]],'Clientes'!C:D,2,FALSE)</f>
        <v>SP</v>
      </c>
      <c r="K6297" s="2" t="str">
        <f>VLOOKUP(Sheet__29[[#This Row],[Produto]],Produtos!B:C,2,FALSE)</f>
        <v>Armazenamento</v>
      </c>
      <c r="L6297" s="2" t="str">
        <f>VLOOKUP(Sheet__29[[#This Row],[Produto]],Produtos!B:D,3,FALSE)</f>
        <v>Dell Brasil</v>
      </c>
      <c r="M6297" s="2">
        <f>VLOOKUP(Sheet__29[[#This Row],[Produto]],Estoque!A:B,2,FALSE)</f>
        <v>30</v>
      </c>
      <c r="N6297" s="5">
        <f>Sheet__29[[#This Row],[Qtd]]*Sheet__29[[#This Row],[Valor]]</f>
        <v>2408</v>
      </c>
      <c r="O6297" s="5">
        <f>Sheet__29[[#This Row],[Venda]]*(1-Sheet__29[[#This Row],[Desc]]/100)</f>
        <v>2287.6</v>
      </c>
      <c r="P6297"/>
    </row>
    <row r="6298" spans="1:16" x14ac:dyDescent="0.25">
      <c r="A6298">
        <v>106296</v>
      </c>
      <c r="B6298" s="1">
        <v>46204</v>
      </c>
      <c r="C6298" t="s">
        <v>571</v>
      </c>
      <c r="D6298" t="s">
        <v>1028</v>
      </c>
      <c r="E6298">
        <v>2</v>
      </c>
      <c r="F6298" s="4">
        <v>3314</v>
      </c>
      <c r="G6298">
        <v>0</v>
      </c>
      <c r="H6298" t="s">
        <v>1022</v>
      </c>
      <c r="I6298" s="2" t="str">
        <f>VLOOKUP(Sheet__29[[#This Row],[Filial]],Filiais!A:B,2,FALSE)</f>
        <v>Santos</v>
      </c>
      <c r="J6298" s="2" t="str">
        <f>VLOOKUP(Sheet__29[[#This Row],[Cidade]],'Clientes'!C:D,2,FALSE)</f>
        <v>SP</v>
      </c>
      <c r="K6298" s="2" t="str">
        <f>VLOOKUP(Sheet__29[[#This Row],[Produto]],Produtos!B:C,2,FALSE)</f>
        <v>Notebook</v>
      </c>
      <c r="L6298" s="2" t="str">
        <f>VLOOKUP(Sheet__29[[#This Row],[Produto]],Produtos!B:D,3,FALSE)</f>
        <v>LG Brasil</v>
      </c>
      <c r="M6298" s="2">
        <f>VLOOKUP(Sheet__29[[#This Row],[Produto]],Estoque!A:B,2,FALSE)</f>
        <v>256</v>
      </c>
      <c r="N6298" s="5">
        <f>Sheet__29[[#This Row],[Qtd]]*Sheet__29[[#This Row],[Valor]]</f>
        <v>6628</v>
      </c>
      <c r="O6298" s="5">
        <f>Sheet__29[[#This Row],[Venda]]*(1-Sheet__29[[#This Row],[Desc]]/100)</f>
        <v>6628</v>
      </c>
      <c r="P6298"/>
    </row>
    <row r="6299" spans="1:16" x14ac:dyDescent="0.25">
      <c r="A6299">
        <v>106297</v>
      </c>
      <c r="B6299" s="1">
        <v>46204</v>
      </c>
      <c r="C6299" t="s">
        <v>610</v>
      </c>
      <c r="D6299" t="s">
        <v>1033</v>
      </c>
      <c r="E6299">
        <v>2</v>
      </c>
      <c r="F6299" s="4">
        <v>2519</v>
      </c>
      <c r="G6299">
        <v>5</v>
      </c>
      <c r="H6299" t="s">
        <v>1024</v>
      </c>
      <c r="I6299" s="2" t="str">
        <f>VLOOKUP(Sheet__29[[#This Row],[Filial]],Filiais!A:B,2,FALSE)</f>
        <v>Ribeirão Preto</v>
      </c>
      <c r="J6299" s="2" t="str">
        <f>VLOOKUP(Sheet__29[[#This Row],[Cidade]],'Clientes'!C:D,2,FALSE)</f>
        <v>SP</v>
      </c>
      <c r="K6299" s="2" t="str">
        <f>VLOOKUP(Sheet__29[[#This Row],[Produto]],Produtos!B:C,2,FALSE)</f>
        <v>Periférico</v>
      </c>
      <c r="L6299" s="2" t="str">
        <f>VLOOKUP(Sheet__29[[#This Row],[Produto]],Produtos!B:D,3,FALSE)</f>
        <v>Dell Brasil</v>
      </c>
      <c r="M6299" s="2">
        <f>VLOOKUP(Sheet__29[[#This Row],[Produto]],Estoque!A:B,2,FALSE)</f>
        <v>201</v>
      </c>
      <c r="N6299" s="5">
        <f>Sheet__29[[#This Row],[Qtd]]*Sheet__29[[#This Row],[Valor]]</f>
        <v>5038</v>
      </c>
      <c r="O6299" s="5">
        <f>Sheet__29[[#This Row],[Venda]]*(1-Sheet__29[[#This Row],[Desc]]/100)</f>
        <v>4786.0999999999995</v>
      </c>
      <c r="P6299"/>
    </row>
    <row r="6300" spans="1:16" x14ac:dyDescent="0.25">
      <c r="A6300">
        <v>106298</v>
      </c>
      <c r="B6300" s="1">
        <v>46204</v>
      </c>
      <c r="C6300" t="s">
        <v>52</v>
      </c>
      <c r="D6300" t="s">
        <v>1092</v>
      </c>
      <c r="E6300">
        <v>2</v>
      </c>
      <c r="F6300" s="4">
        <v>1055</v>
      </c>
      <c r="G6300">
        <v>5</v>
      </c>
      <c r="H6300" t="s">
        <v>1020</v>
      </c>
      <c r="I6300" s="2" t="str">
        <f>VLOOKUP(Sheet__29[[#This Row],[Filial]],Filiais!A:B,2,FALSE)</f>
        <v>Sorocaba</v>
      </c>
      <c r="J6300" s="2" t="str">
        <f>VLOOKUP(Sheet__29[[#This Row],[Cidade]],'Clientes'!C:D,2,FALSE)</f>
        <v>SP</v>
      </c>
      <c r="K6300" s="2" t="str">
        <f>VLOOKUP(Sheet__29[[#This Row],[Produto]],Produtos!B:C,2,FALSE)</f>
        <v>Monitor</v>
      </c>
      <c r="L6300" s="2" t="str">
        <f>VLOOKUP(Sheet__29[[#This Row],[Produto]],Produtos!B:D,3,FALSE)</f>
        <v>LG Brasil</v>
      </c>
      <c r="M6300" s="2">
        <f>VLOOKUP(Sheet__29[[#This Row],[Produto]],Estoque!A:B,2,FALSE)</f>
        <v>153</v>
      </c>
      <c r="N6300" s="5">
        <f>Sheet__29[[#This Row],[Qtd]]*Sheet__29[[#This Row],[Valor]]</f>
        <v>2110</v>
      </c>
      <c r="O6300" s="5">
        <f>Sheet__29[[#This Row],[Venda]]*(1-Sheet__29[[#This Row],[Desc]]/100)</f>
        <v>2004.5</v>
      </c>
      <c r="P6300"/>
    </row>
    <row r="6301" spans="1:16" x14ac:dyDescent="0.25">
      <c r="A6301">
        <v>106299</v>
      </c>
      <c r="B6301" s="1">
        <v>46204</v>
      </c>
      <c r="C6301" t="s">
        <v>234</v>
      </c>
      <c r="D6301" t="s">
        <v>1056</v>
      </c>
      <c r="E6301">
        <v>1</v>
      </c>
      <c r="F6301" s="4">
        <v>1656</v>
      </c>
      <c r="G6301">
        <v>10</v>
      </c>
      <c r="H6301" t="s">
        <v>1019</v>
      </c>
      <c r="I6301" s="2" t="str">
        <f>VLOOKUP(Sheet__29[[#This Row],[Filial]],Filiais!A:B,2,FALSE)</f>
        <v>Osasco</v>
      </c>
      <c r="J6301" s="2" t="str">
        <f>VLOOKUP(Sheet__29[[#This Row],[Cidade]],'Clientes'!C:D,2,FALSE)</f>
        <v>SP</v>
      </c>
      <c r="K6301" s="2" t="str">
        <f>VLOOKUP(Sheet__29[[#This Row],[Produto]],Produtos!B:C,2,FALSE)</f>
        <v>Notebook</v>
      </c>
      <c r="L6301" s="2" t="str">
        <f>VLOOKUP(Sheet__29[[#This Row],[Produto]],Produtos!B:D,3,FALSE)</f>
        <v>Kingston Brasil</v>
      </c>
      <c r="M6301" s="2">
        <f>VLOOKUP(Sheet__29[[#This Row],[Produto]],Estoque!A:B,2,FALSE)</f>
        <v>231</v>
      </c>
      <c r="N6301" s="5">
        <f>Sheet__29[[#This Row],[Qtd]]*Sheet__29[[#This Row],[Valor]]</f>
        <v>1656</v>
      </c>
      <c r="O6301" s="5">
        <f>Sheet__29[[#This Row],[Venda]]*(1-Sheet__29[[#This Row],[Desc]]/100)</f>
        <v>1490.4</v>
      </c>
      <c r="P6301"/>
    </row>
    <row r="6302" spans="1:16" x14ac:dyDescent="0.25">
      <c r="A6302">
        <v>106300</v>
      </c>
      <c r="B6302" s="1">
        <v>46204</v>
      </c>
      <c r="C6302" t="s">
        <v>68</v>
      </c>
      <c r="D6302" t="s">
        <v>1121</v>
      </c>
      <c r="E6302">
        <v>5</v>
      </c>
      <c r="F6302" s="4">
        <v>1874</v>
      </c>
      <c r="G6302">
        <v>10</v>
      </c>
      <c r="H6302" t="s">
        <v>1016</v>
      </c>
      <c r="I6302" s="2" t="str">
        <f>VLOOKUP(Sheet__29[[#This Row],[Filial]],Filiais!A:B,2,FALSE)</f>
        <v>São Paulo</v>
      </c>
      <c r="J6302" s="2" t="str">
        <f>VLOOKUP(Sheet__29[[#This Row],[Cidade]],'Clientes'!C:D,2,FALSE)</f>
        <v>SP</v>
      </c>
      <c r="K6302" s="2" t="str">
        <f>VLOOKUP(Sheet__29[[#This Row],[Produto]],Produtos!B:C,2,FALSE)</f>
        <v>Monitor</v>
      </c>
      <c r="L6302" s="2" t="str">
        <f>VLOOKUP(Sheet__29[[#This Row],[Produto]],Produtos!B:D,3,FALSE)</f>
        <v>Logitech Brasil</v>
      </c>
      <c r="M6302" s="2">
        <f>VLOOKUP(Sheet__29[[#This Row],[Produto]],Estoque!A:B,2,FALSE)</f>
        <v>231</v>
      </c>
      <c r="N6302" s="5">
        <f>Sheet__29[[#This Row],[Qtd]]*Sheet__29[[#This Row],[Valor]]</f>
        <v>9370</v>
      </c>
      <c r="O6302" s="5">
        <f>Sheet__29[[#This Row],[Venda]]*(1-Sheet__29[[#This Row],[Desc]]/100)</f>
        <v>8433</v>
      </c>
      <c r="P6302"/>
    </row>
    <row r="6303" spans="1:16" x14ac:dyDescent="0.25">
      <c r="A6303">
        <v>106301</v>
      </c>
      <c r="B6303" s="1">
        <v>46204</v>
      </c>
      <c r="C6303" t="s">
        <v>808</v>
      </c>
      <c r="D6303" t="s">
        <v>1093</v>
      </c>
      <c r="E6303">
        <v>5</v>
      </c>
      <c r="F6303" s="4">
        <v>1394</v>
      </c>
      <c r="G6303">
        <v>0</v>
      </c>
      <c r="H6303" t="s">
        <v>1017</v>
      </c>
      <c r="I6303" s="2" t="str">
        <f>VLOOKUP(Sheet__29[[#This Row],[Filial]],Filiais!A:B,2,FALSE)</f>
        <v>Campinas</v>
      </c>
      <c r="J6303" s="2" t="str">
        <f>VLOOKUP(Sheet__29[[#This Row],[Cidade]],'Clientes'!C:D,2,FALSE)</f>
        <v>SP</v>
      </c>
      <c r="K6303" s="2" t="str">
        <f>VLOOKUP(Sheet__29[[#This Row],[Produto]],Produtos!B:C,2,FALSE)</f>
        <v>Rede</v>
      </c>
      <c r="L6303" s="2" t="str">
        <f>VLOOKUP(Sheet__29[[#This Row],[Produto]],Produtos!B:D,3,FALSE)</f>
        <v>LG Brasil</v>
      </c>
      <c r="M6303" s="2">
        <f>VLOOKUP(Sheet__29[[#This Row],[Produto]],Estoque!A:B,2,FALSE)</f>
        <v>15</v>
      </c>
      <c r="N6303" s="5">
        <f>Sheet__29[[#This Row],[Qtd]]*Sheet__29[[#This Row],[Valor]]</f>
        <v>6970</v>
      </c>
      <c r="O6303" s="5">
        <f>Sheet__29[[#This Row],[Venda]]*(1-Sheet__29[[#This Row],[Desc]]/100)</f>
        <v>6970</v>
      </c>
      <c r="P6303"/>
    </row>
    <row r="6304" spans="1:16" x14ac:dyDescent="0.25">
      <c r="A6304">
        <v>106302</v>
      </c>
      <c r="B6304" s="1">
        <v>46204</v>
      </c>
      <c r="C6304" t="s">
        <v>330</v>
      </c>
      <c r="D6304" t="s">
        <v>1070</v>
      </c>
      <c r="E6304">
        <v>4</v>
      </c>
      <c r="F6304" s="4">
        <v>1497</v>
      </c>
      <c r="G6304">
        <v>10</v>
      </c>
      <c r="H6304" t="s">
        <v>1024</v>
      </c>
      <c r="I6304" s="2" t="str">
        <f>VLOOKUP(Sheet__29[[#This Row],[Filial]],Filiais!A:B,2,FALSE)</f>
        <v>Ribeirão Preto</v>
      </c>
      <c r="J6304" s="2" t="str">
        <f>VLOOKUP(Sheet__29[[#This Row],[Cidade]],'Clientes'!C:D,2,FALSE)</f>
        <v>SP</v>
      </c>
      <c r="K6304" s="2" t="str">
        <f>VLOOKUP(Sheet__29[[#This Row],[Produto]],Produtos!B:C,2,FALSE)</f>
        <v>Notebook</v>
      </c>
      <c r="L6304" s="2" t="str">
        <f>VLOOKUP(Sheet__29[[#This Row],[Produto]],Produtos!B:D,3,FALSE)</f>
        <v>LG Brasil</v>
      </c>
      <c r="M6304" s="2">
        <f>VLOOKUP(Sheet__29[[#This Row],[Produto]],Estoque!A:B,2,FALSE)</f>
        <v>6</v>
      </c>
      <c r="N6304" s="5">
        <f>Sheet__29[[#This Row],[Qtd]]*Sheet__29[[#This Row],[Valor]]</f>
        <v>5988</v>
      </c>
      <c r="O6304" s="5">
        <f>Sheet__29[[#This Row],[Venda]]*(1-Sheet__29[[#This Row],[Desc]]/100)</f>
        <v>5389.2</v>
      </c>
      <c r="P6304"/>
    </row>
    <row r="6305" spans="1:16" x14ac:dyDescent="0.25">
      <c r="A6305">
        <v>106303</v>
      </c>
      <c r="B6305" s="1">
        <v>46204</v>
      </c>
      <c r="C6305" t="s">
        <v>646</v>
      </c>
      <c r="D6305" t="s">
        <v>1101</v>
      </c>
      <c r="E6305">
        <v>1</v>
      </c>
      <c r="F6305" s="4">
        <v>3754</v>
      </c>
      <c r="G6305">
        <v>0</v>
      </c>
      <c r="H6305" t="s">
        <v>1021</v>
      </c>
      <c r="I6305" s="2" t="str">
        <f>VLOOKUP(Sheet__29[[#This Row],[Filial]],Filiais!A:B,2,FALSE)</f>
        <v>Jundiaí</v>
      </c>
      <c r="J6305" s="2" t="str">
        <f>VLOOKUP(Sheet__29[[#This Row],[Cidade]],'Clientes'!C:D,2,FALSE)</f>
        <v>SP</v>
      </c>
      <c r="K6305" s="2" t="str">
        <f>VLOOKUP(Sheet__29[[#This Row],[Produto]],Produtos!B:C,2,FALSE)</f>
        <v>Notebook</v>
      </c>
      <c r="L6305" s="2" t="str">
        <f>VLOOKUP(Sheet__29[[#This Row],[Produto]],Produtos!B:D,3,FALSE)</f>
        <v>Kingston Brasil</v>
      </c>
      <c r="M6305" s="2">
        <f>VLOOKUP(Sheet__29[[#This Row],[Produto]],Estoque!A:B,2,FALSE)</f>
        <v>183</v>
      </c>
      <c r="N6305" s="5">
        <f>Sheet__29[[#This Row],[Qtd]]*Sheet__29[[#This Row],[Valor]]</f>
        <v>3754</v>
      </c>
      <c r="O6305" s="5">
        <f>Sheet__29[[#This Row],[Venda]]*(1-Sheet__29[[#This Row],[Desc]]/100)</f>
        <v>3754</v>
      </c>
      <c r="P6305"/>
    </row>
    <row r="6306" spans="1:16" x14ac:dyDescent="0.25">
      <c r="A6306">
        <v>106304</v>
      </c>
      <c r="B6306" s="1">
        <v>46204</v>
      </c>
      <c r="C6306" t="s">
        <v>440</v>
      </c>
      <c r="D6306" t="s">
        <v>1049</v>
      </c>
      <c r="E6306">
        <v>5</v>
      </c>
      <c r="F6306" s="4">
        <v>4859</v>
      </c>
      <c r="G6306">
        <v>10</v>
      </c>
      <c r="H6306" t="s">
        <v>1017</v>
      </c>
      <c r="I6306" s="2" t="str">
        <f>VLOOKUP(Sheet__29[[#This Row],[Filial]],Filiais!A:B,2,FALSE)</f>
        <v>Campinas</v>
      </c>
      <c r="J6306" s="2" t="str">
        <f>VLOOKUP(Sheet__29[[#This Row],[Cidade]],'Clientes'!C:D,2,FALSE)</f>
        <v>SP</v>
      </c>
      <c r="K6306" s="2" t="str">
        <f>VLOOKUP(Sheet__29[[#This Row],[Produto]],Produtos!B:C,2,FALSE)</f>
        <v>Rede</v>
      </c>
      <c r="L6306" s="2" t="str">
        <f>VLOOKUP(Sheet__29[[#This Row],[Produto]],Produtos!B:D,3,FALSE)</f>
        <v>Kingston Brasil</v>
      </c>
      <c r="M6306" s="2">
        <f>VLOOKUP(Sheet__29[[#This Row],[Produto]],Estoque!A:B,2,FALSE)</f>
        <v>228</v>
      </c>
      <c r="N6306" s="5">
        <f>Sheet__29[[#This Row],[Qtd]]*Sheet__29[[#This Row],[Valor]]</f>
        <v>24295</v>
      </c>
      <c r="O6306" s="5">
        <f>Sheet__29[[#This Row],[Venda]]*(1-Sheet__29[[#This Row],[Desc]]/100)</f>
        <v>21865.5</v>
      </c>
      <c r="P6306"/>
    </row>
    <row r="6307" spans="1:16" x14ac:dyDescent="0.25">
      <c r="A6307">
        <v>106305</v>
      </c>
      <c r="B6307" s="1">
        <v>46204</v>
      </c>
      <c r="C6307" t="s">
        <v>130</v>
      </c>
      <c r="D6307" t="s">
        <v>1158</v>
      </c>
      <c r="E6307">
        <v>3</v>
      </c>
      <c r="F6307" s="4">
        <v>3555</v>
      </c>
      <c r="G6307">
        <v>5</v>
      </c>
      <c r="H6307" t="s">
        <v>1021</v>
      </c>
      <c r="I6307" s="2" t="str">
        <f>VLOOKUP(Sheet__29[[#This Row],[Filial]],Filiais!A:B,2,FALSE)</f>
        <v>Jundiaí</v>
      </c>
      <c r="J6307" s="2" t="str">
        <f>VLOOKUP(Sheet__29[[#This Row],[Cidade]],'Clientes'!C:D,2,FALSE)</f>
        <v>SP</v>
      </c>
      <c r="K6307" s="2" t="str">
        <f>VLOOKUP(Sheet__29[[#This Row],[Produto]],Produtos!B:C,2,FALSE)</f>
        <v>Rede</v>
      </c>
      <c r="L6307" s="2" t="str">
        <f>VLOOKUP(Sheet__29[[#This Row],[Produto]],Produtos!B:D,3,FALSE)</f>
        <v>Dell Brasil</v>
      </c>
      <c r="M6307" s="2">
        <f>VLOOKUP(Sheet__29[[#This Row],[Produto]],Estoque!A:B,2,FALSE)</f>
        <v>137</v>
      </c>
      <c r="N6307" s="5">
        <f>Sheet__29[[#This Row],[Qtd]]*Sheet__29[[#This Row],[Valor]]</f>
        <v>10665</v>
      </c>
      <c r="O6307" s="5">
        <f>Sheet__29[[#This Row],[Venda]]*(1-Sheet__29[[#This Row],[Desc]]/100)</f>
        <v>10131.75</v>
      </c>
      <c r="P6307"/>
    </row>
    <row r="6308" spans="1:16" x14ac:dyDescent="0.25">
      <c r="A6308">
        <v>106306</v>
      </c>
      <c r="B6308" s="1">
        <v>46204</v>
      </c>
      <c r="C6308" t="s">
        <v>929</v>
      </c>
      <c r="D6308" t="s">
        <v>1085</v>
      </c>
      <c r="E6308">
        <v>1</v>
      </c>
      <c r="F6308" s="4">
        <v>3058</v>
      </c>
      <c r="G6308">
        <v>0</v>
      </c>
      <c r="H6308" t="s">
        <v>1021</v>
      </c>
      <c r="I6308" s="2" t="str">
        <f>VLOOKUP(Sheet__29[[#This Row],[Filial]],Filiais!A:B,2,FALSE)</f>
        <v>Jundiaí</v>
      </c>
      <c r="J6308" s="2" t="str">
        <f>VLOOKUP(Sheet__29[[#This Row],[Cidade]],'Clientes'!C:D,2,FALSE)</f>
        <v>SP</v>
      </c>
      <c r="K6308" s="2" t="str">
        <f>VLOOKUP(Sheet__29[[#This Row],[Produto]],Produtos!B:C,2,FALSE)</f>
        <v>Armazenamento</v>
      </c>
      <c r="L6308" s="2" t="str">
        <f>VLOOKUP(Sheet__29[[#This Row],[Produto]],Produtos!B:D,3,FALSE)</f>
        <v>Lenovo Brasil</v>
      </c>
      <c r="M6308" s="2">
        <f>VLOOKUP(Sheet__29[[#This Row],[Produto]],Estoque!A:B,2,FALSE)</f>
        <v>204</v>
      </c>
      <c r="N6308" s="5">
        <f>Sheet__29[[#This Row],[Qtd]]*Sheet__29[[#This Row],[Valor]]</f>
        <v>3058</v>
      </c>
      <c r="O6308" s="5">
        <f>Sheet__29[[#This Row],[Venda]]*(1-Sheet__29[[#This Row],[Desc]]/100)</f>
        <v>3058</v>
      </c>
      <c r="P6308"/>
    </row>
    <row r="6309" spans="1:16" x14ac:dyDescent="0.25">
      <c r="A6309">
        <v>106307</v>
      </c>
      <c r="B6309" s="1">
        <v>46204</v>
      </c>
      <c r="C6309" t="s">
        <v>702</v>
      </c>
      <c r="D6309" t="s">
        <v>1166</v>
      </c>
      <c r="E6309">
        <v>4</v>
      </c>
      <c r="F6309" s="4">
        <v>923</v>
      </c>
      <c r="G6309">
        <v>0</v>
      </c>
      <c r="H6309" t="s">
        <v>1025</v>
      </c>
      <c r="I6309" s="2" t="str">
        <f>VLOOKUP(Sheet__29[[#This Row],[Filial]],Filiais!A:B,2,FALSE)</f>
        <v>São José dos Campos</v>
      </c>
      <c r="J6309" s="2" t="str">
        <f>VLOOKUP(Sheet__29[[#This Row],[Cidade]],'Clientes'!C:D,2,FALSE)</f>
        <v>SP</v>
      </c>
      <c r="K6309" s="2" t="str">
        <f>VLOOKUP(Sheet__29[[#This Row],[Produto]],Produtos!B:C,2,FALSE)</f>
        <v>Monitor</v>
      </c>
      <c r="L6309" s="2" t="str">
        <f>VLOOKUP(Sheet__29[[#This Row],[Produto]],Produtos!B:D,3,FALSE)</f>
        <v>Kingston Brasil</v>
      </c>
      <c r="M6309" s="2">
        <f>VLOOKUP(Sheet__29[[#This Row],[Produto]],Estoque!A:B,2,FALSE)</f>
        <v>102</v>
      </c>
      <c r="N6309" s="5">
        <f>Sheet__29[[#This Row],[Qtd]]*Sheet__29[[#This Row],[Valor]]</f>
        <v>3692</v>
      </c>
      <c r="O6309" s="5">
        <f>Sheet__29[[#This Row],[Venda]]*(1-Sheet__29[[#This Row],[Desc]]/100)</f>
        <v>3692</v>
      </c>
      <c r="P6309"/>
    </row>
    <row r="6310" spans="1:16" x14ac:dyDescent="0.25">
      <c r="A6310">
        <v>106308</v>
      </c>
      <c r="B6310" s="1">
        <v>46204</v>
      </c>
      <c r="C6310" t="s">
        <v>544</v>
      </c>
      <c r="D6310" t="s">
        <v>1064</v>
      </c>
      <c r="E6310">
        <v>2</v>
      </c>
      <c r="F6310" s="4">
        <v>3441</v>
      </c>
      <c r="G6310">
        <v>10</v>
      </c>
      <c r="H6310" t="s">
        <v>1024</v>
      </c>
      <c r="I6310" s="2" t="str">
        <f>VLOOKUP(Sheet__29[[#This Row],[Filial]],Filiais!A:B,2,FALSE)</f>
        <v>Ribeirão Preto</v>
      </c>
      <c r="J6310" s="2" t="str">
        <f>VLOOKUP(Sheet__29[[#This Row],[Cidade]],'Clientes'!C:D,2,FALSE)</f>
        <v>SP</v>
      </c>
      <c r="K6310" s="2" t="str">
        <f>VLOOKUP(Sheet__29[[#This Row],[Produto]],Produtos!B:C,2,FALSE)</f>
        <v>Notebook</v>
      </c>
      <c r="L6310" s="2" t="str">
        <f>VLOOKUP(Sheet__29[[#This Row],[Produto]],Produtos!B:D,3,FALSE)</f>
        <v>Kingston Brasil</v>
      </c>
      <c r="M6310" s="2">
        <f>VLOOKUP(Sheet__29[[#This Row],[Produto]],Estoque!A:B,2,FALSE)</f>
        <v>257</v>
      </c>
      <c r="N6310" s="5">
        <f>Sheet__29[[#This Row],[Qtd]]*Sheet__29[[#This Row],[Valor]]</f>
        <v>6882</v>
      </c>
      <c r="O6310" s="5">
        <f>Sheet__29[[#This Row],[Venda]]*(1-Sheet__29[[#This Row],[Desc]]/100)</f>
        <v>6193.8</v>
      </c>
      <c r="P6310"/>
    </row>
    <row r="6311" spans="1:16" x14ac:dyDescent="0.25">
      <c r="A6311">
        <v>106309</v>
      </c>
      <c r="B6311" s="1">
        <v>46204</v>
      </c>
      <c r="C6311" t="s">
        <v>863</v>
      </c>
      <c r="D6311" t="s">
        <v>1079</v>
      </c>
      <c r="E6311">
        <v>3</v>
      </c>
      <c r="F6311" s="4">
        <v>1172</v>
      </c>
      <c r="G6311">
        <v>5</v>
      </c>
      <c r="H6311" t="s">
        <v>1020</v>
      </c>
      <c r="I6311" s="2" t="str">
        <f>VLOOKUP(Sheet__29[[#This Row],[Filial]],Filiais!A:B,2,FALSE)</f>
        <v>Sorocaba</v>
      </c>
      <c r="J6311" s="2" t="str">
        <f>VLOOKUP(Sheet__29[[#This Row],[Cidade]],'Clientes'!C:D,2,FALSE)</f>
        <v>SP</v>
      </c>
      <c r="K6311" s="2" t="str">
        <f>VLOOKUP(Sheet__29[[#This Row],[Produto]],Produtos!B:C,2,FALSE)</f>
        <v>Monitor</v>
      </c>
      <c r="L6311" s="2" t="str">
        <f>VLOOKUP(Sheet__29[[#This Row],[Produto]],Produtos!B:D,3,FALSE)</f>
        <v>Lenovo Brasil</v>
      </c>
      <c r="M6311" s="2">
        <f>VLOOKUP(Sheet__29[[#This Row],[Produto]],Estoque!A:B,2,FALSE)</f>
        <v>235</v>
      </c>
      <c r="N6311" s="5">
        <f>Sheet__29[[#This Row],[Qtd]]*Sheet__29[[#This Row],[Valor]]</f>
        <v>3516</v>
      </c>
      <c r="O6311" s="5">
        <f>Sheet__29[[#This Row],[Venda]]*(1-Sheet__29[[#This Row],[Desc]]/100)</f>
        <v>3340.2</v>
      </c>
      <c r="P6311"/>
    </row>
    <row r="6312" spans="1:16" x14ac:dyDescent="0.25">
      <c r="A6312">
        <v>106310</v>
      </c>
      <c r="B6312" s="1">
        <v>46204</v>
      </c>
      <c r="C6312" t="s">
        <v>215</v>
      </c>
      <c r="D6312" t="s">
        <v>1073</v>
      </c>
      <c r="E6312">
        <v>2</v>
      </c>
      <c r="F6312" s="4">
        <v>2196</v>
      </c>
      <c r="G6312">
        <v>0</v>
      </c>
      <c r="H6312" t="s">
        <v>1017</v>
      </c>
      <c r="I6312" s="2" t="str">
        <f>VLOOKUP(Sheet__29[[#This Row],[Filial]],Filiais!A:B,2,FALSE)</f>
        <v>Campinas</v>
      </c>
      <c r="J6312" s="2" t="str">
        <f>VLOOKUP(Sheet__29[[#This Row],[Cidade]],'Clientes'!C:D,2,FALSE)</f>
        <v>SP</v>
      </c>
      <c r="K6312" s="2" t="str">
        <f>VLOOKUP(Sheet__29[[#This Row],[Produto]],Produtos!B:C,2,FALSE)</f>
        <v>Armazenamento</v>
      </c>
      <c r="L6312" s="2" t="str">
        <f>VLOOKUP(Sheet__29[[#This Row],[Produto]],Produtos!B:D,3,FALSE)</f>
        <v>Dell Brasil</v>
      </c>
      <c r="M6312" s="2">
        <f>VLOOKUP(Sheet__29[[#This Row],[Produto]],Estoque!A:B,2,FALSE)</f>
        <v>106</v>
      </c>
      <c r="N6312" s="5">
        <f>Sheet__29[[#This Row],[Qtd]]*Sheet__29[[#This Row],[Valor]]</f>
        <v>4392</v>
      </c>
      <c r="O6312" s="5">
        <f>Sheet__29[[#This Row],[Venda]]*(1-Sheet__29[[#This Row],[Desc]]/100)</f>
        <v>4392</v>
      </c>
      <c r="P6312"/>
    </row>
    <row r="6313" spans="1:16" x14ac:dyDescent="0.25">
      <c r="A6313">
        <v>106311</v>
      </c>
      <c r="B6313" s="1">
        <v>46204</v>
      </c>
      <c r="C6313" t="s">
        <v>102</v>
      </c>
      <c r="D6313" t="s">
        <v>1163</v>
      </c>
      <c r="E6313">
        <v>5</v>
      </c>
      <c r="F6313" s="4">
        <v>807</v>
      </c>
      <c r="G6313">
        <v>0</v>
      </c>
      <c r="H6313" t="s">
        <v>1021</v>
      </c>
      <c r="I6313" s="2" t="str">
        <f>VLOOKUP(Sheet__29[[#This Row],[Filial]],Filiais!A:B,2,FALSE)</f>
        <v>Jundiaí</v>
      </c>
      <c r="J6313" s="2" t="str">
        <f>VLOOKUP(Sheet__29[[#This Row],[Cidade]],'Clientes'!C:D,2,FALSE)</f>
        <v>SP</v>
      </c>
      <c r="K6313" s="2" t="str">
        <f>VLOOKUP(Sheet__29[[#This Row],[Produto]],Produtos!B:C,2,FALSE)</f>
        <v>Rede</v>
      </c>
      <c r="L6313" s="2" t="str">
        <f>VLOOKUP(Sheet__29[[#This Row],[Produto]],Produtos!B:D,3,FALSE)</f>
        <v>Dell Brasil</v>
      </c>
      <c r="M6313" s="2">
        <f>VLOOKUP(Sheet__29[[#This Row],[Produto]],Estoque!A:B,2,FALSE)</f>
        <v>226</v>
      </c>
      <c r="N6313" s="5">
        <f>Sheet__29[[#This Row],[Qtd]]*Sheet__29[[#This Row],[Valor]]</f>
        <v>4035</v>
      </c>
      <c r="O6313" s="5">
        <f>Sheet__29[[#This Row],[Venda]]*(1-Sheet__29[[#This Row],[Desc]]/100)</f>
        <v>4035</v>
      </c>
      <c r="P6313"/>
    </row>
    <row r="6314" spans="1:16" x14ac:dyDescent="0.25">
      <c r="A6314">
        <v>106312</v>
      </c>
      <c r="B6314" s="1">
        <v>46204</v>
      </c>
      <c r="C6314" t="s">
        <v>1009</v>
      </c>
      <c r="D6314" t="s">
        <v>1146</v>
      </c>
      <c r="E6314">
        <v>1</v>
      </c>
      <c r="F6314" s="4">
        <v>3017</v>
      </c>
      <c r="G6314">
        <v>5</v>
      </c>
      <c r="H6314" t="s">
        <v>1016</v>
      </c>
      <c r="I6314" s="2" t="str">
        <f>VLOOKUP(Sheet__29[[#This Row],[Filial]],Filiais!A:B,2,FALSE)</f>
        <v>São Paulo</v>
      </c>
      <c r="J6314" s="2" t="str">
        <f>VLOOKUP(Sheet__29[[#This Row],[Cidade]],'Clientes'!C:D,2,FALSE)</f>
        <v>SP</v>
      </c>
      <c r="K6314" s="2" t="str">
        <f>VLOOKUP(Sheet__29[[#This Row],[Produto]],Produtos!B:C,2,FALSE)</f>
        <v>Periférico</v>
      </c>
      <c r="L6314" s="2" t="str">
        <f>VLOOKUP(Sheet__29[[#This Row],[Produto]],Produtos!B:D,3,FALSE)</f>
        <v>Logitech Brasil</v>
      </c>
      <c r="M6314" s="2">
        <f>VLOOKUP(Sheet__29[[#This Row],[Produto]],Estoque!A:B,2,FALSE)</f>
        <v>289</v>
      </c>
      <c r="N6314" s="5">
        <f>Sheet__29[[#This Row],[Qtd]]*Sheet__29[[#This Row],[Valor]]</f>
        <v>3017</v>
      </c>
      <c r="O6314" s="5">
        <f>Sheet__29[[#This Row],[Venda]]*(1-Sheet__29[[#This Row],[Desc]]/100)</f>
        <v>2866.15</v>
      </c>
      <c r="P6314"/>
    </row>
    <row r="6315" spans="1:16" x14ac:dyDescent="0.25">
      <c r="A6315">
        <v>106313</v>
      </c>
      <c r="B6315" s="1">
        <v>46204</v>
      </c>
      <c r="C6315" t="s">
        <v>400</v>
      </c>
      <c r="D6315" t="s">
        <v>1073</v>
      </c>
      <c r="E6315">
        <v>1</v>
      </c>
      <c r="F6315" s="4">
        <v>839</v>
      </c>
      <c r="G6315">
        <v>10</v>
      </c>
      <c r="H6315" t="s">
        <v>1018</v>
      </c>
      <c r="I6315" s="2" t="str">
        <f>VLOOKUP(Sheet__29[[#This Row],[Filial]],Filiais!A:B,2,FALSE)</f>
        <v>Barueri</v>
      </c>
      <c r="J6315" s="2" t="str">
        <f>VLOOKUP(Sheet__29[[#This Row],[Cidade]],'Clientes'!C:D,2,FALSE)</f>
        <v>SP</v>
      </c>
      <c r="K6315" s="2" t="str">
        <f>VLOOKUP(Sheet__29[[#This Row],[Produto]],Produtos!B:C,2,FALSE)</f>
        <v>Armazenamento</v>
      </c>
      <c r="L6315" s="2" t="str">
        <f>VLOOKUP(Sheet__29[[#This Row],[Produto]],Produtos!B:D,3,FALSE)</f>
        <v>Dell Brasil</v>
      </c>
      <c r="M6315" s="2">
        <f>VLOOKUP(Sheet__29[[#This Row],[Produto]],Estoque!A:B,2,FALSE)</f>
        <v>106</v>
      </c>
      <c r="N6315" s="5">
        <f>Sheet__29[[#This Row],[Qtd]]*Sheet__29[[#This Row],[Valor]]</f>
        <v>839</v>
      </c>
      <c r="O6315" s="5">
        <f>Sheet__29[[#This Row],[Venda]]*(1-Sheet__29[[#This Row],[Desc]]/100)</f>
        <v>755.1</v>
      </c>
      <c r="P6315"/>
    </row>
    <row r="6316" spans="1:16" x14ac:dyDescent="0.25">
      <c r="A6316">
        <v>106314</v>
      </c>
      <c r="B6316" s="1">
        <v>46204</v>
      </c>
      <c r="C6316" t="s">
        <v>901</v>
      </c>
      <c r="D6316" t="s">
        <v>1076</v>
      </c>
      <c r="E6316">
        <v>2</v>
      </c>
      <c r="F6316" s="4">
        <v>4188</v>
      </c>
      <c r="G6316">
        <v>5</v>
      </c>
      <c r="H6316" t="s">
        <v>1021</v>
      </c>
      <c r="I6316" s="2" t="str">
        <f>VLOOKUP(Sheet__29[[#This Row],[Filial]],Filiais!A:B,2,FALSE)</f>
        <v>Jundiaí</v>
      </c>
      <c r="J6316" s="2" t="str">
        <f>VLOOKUP(Sheet__29[[#This Row],[Cidade]],'Clientes'!C:D,2,FALSE)</f>
        <v>SP</v>
      </c>
      <c r="K6316" s="2" t="str">
        <f>VLOOKUP(Sheet__29[[#This Row],[Produto]],Produtos!B:C,2,FALSE)</f>
        <v>Monitor</v>
      </c>
      <c r="L6316" s="2" t="str">
        <f>VLOOKUP(Sheet__29[[#This Row],[Produto]],Produtos!B:D,3,FALSE)</f>
        <v>Logitech Brasil</v>
      </c>
      <c r="M6316" s="2">
        <f>VLOOKUP(Sheet__29[[#This Row],[Produto]],Estoque!A:B,2,FALSE)</f>
        <v>214</v>
      </c>
      <c r="N6316" s="5">
        <f>Sheet__29[[#This Row],[Qtd]]*Sheet__29[[#This Row],[Valor]]</f>
        <v>8376</v>
      </c>
      <c r="O6316" s="5">
        <f>Sheet__29[[#This Row],[Venda]]*(1-Sheet__29[[#This Row],[Desc]]/100)</f>
        <v>7957.2</v>
      </c>
      <c r="P6316"/>
    </row>
    <row r="6317" spans="1:16" x14ac:dyDescent="0.25">
      <c r="A6317">
        <v>106315</v>
      </c>
      <c r="B6317" s="1">
        <v>46204</v>
      </c>
      <c r="C6317" t="s">
        <v>593</v>
      </c>
      <c r="D6317" t="s">
        <v>1051</v>
      </c>
      <c r="E6317">
        <v>5</v>
      </c>
      <c r="F6317" s="4">
        <v>2742</v>
      </c>
      <c r="G6317">
        <v>10</v>
      </c>
      <c r="H6317" t="s">
        <v>1017</v>
      </c>
      <c r="I6317" s="2" t="str">
        <f>VLOOKUP(Sheet__29[[#This Row],[Filial]],Filiais!A:B,2,FALSE)</f>
        <v>Campinas</v>
      </c>
      <c r="J6317" s="2" t="str">
        <f>VLOOKUP(Sheet__29[[#This Row],[Cidade]],'Clientes'!C:D,2,FALSE)</f>
        <v>SP</v>
      </c>
      <c r="K6317" s="2" t="str">
        <f>VLOOKUP(Sheet__29[[#This Row],[Produto]],Produtos!B:C,2,FALSE)</f>
        <v>Rede</v>
      </c>
      <c r="L6317" s="2" t="str">
        <f>VLOOKUP(Sheet__29[[#This Row],[Produto]],Produtos!B:D,3,FALSE)</f>
        <v>Logitech Brasil</v>
      </c>
      <c r="M6317" s="2">
        <f>VLOOKUP(Sheet__29[[#This Row],[Produto]],Estoque!A:B,2,FALSE)</f>
        <v>187</v>
      </c>
      <c r="N6317" s="5">
        <f>Sheet__29[[#This Row],[Qtd]]*Sheet__29[[#This Row],[Valor]]</f>
        <v>13710</v>
      </c>
      <c r="O6317" s="5">
        <f>Sheet__29[[#This Row],[Venda]]*(1-Sheet__29[[#This Row],[Desc]]/100)</f>
        <v>12339</v>
      </c>
      <c r="P6317"/>
    </row>
    <row r="6318" spans="1:16" x14ac:dyDescent="0.25">
      <c r="A6318">
        <v>106316</v>
      </c>
      <c r="B6318" s="1">
        <v>46204</v>
      </c>
      <c r="C6318" t="s">
        <v>974</v>
      </c>
      <c r="D6318" t="s">
        <v>1145</v>
      </c>
      <c r="E6318">
        <v>2</v>
      </c>
      <c r="F6318" s="4">
        <v>3166</v>
      </c>
      <c r="G6318">
        <v>10</v>
      </c>
      <c r="H6318" t="s">
        <v>1016</v>
      </c>
      <c r="I6318" s="2" t="str">
        <f>VLOOKUP(Sheet__29[[#This Row],[Filial]],Filiais!A:B,2,FALSE)</f>
        <v>São Paulo</v>
      </c>
      <c r="J6318" s="2" t="str">
        <f>VLOOKUP(Sheet__29[[#This Row],[Cidade]],'Clientes'!C:D,2,FALSE)</f>
        <v>SP</v>
      </c>
      <c r="K6318" s="2" t="str">
        <f>VLOOKUP(Sheet__29[[#This Row],[Produto]],Produtos!B:C,2,FALSE)</f>
        <v>Armazenamento</v>
      </c>
      <c r="L6318" s="2" t="str">
        <f>VLOOKUP(Sheet__29[[#This Row],[Produto]],Produtos!B:D,3,FALSE)</f>
        <v>Logitech Brasil</v>
      </c>
      <c r="M6318" s="2">
        <f>VLOOKUP(Sheet__29[[#This Row],[Produto]],Estoque!A:B,2,FALSE)</f>
        <v>157</v>
      </c>
      <c r="N6318" s="5">
        <f>Sheet__29[[#This Row],[Qtd]]*Sheet__29[[#This Row],[Valor]]</f>
        <v>6332</v>
      </c>
      <c r="O6318" s="5">
        <f>Sheet__29[[#This Row],[Venda]]*(1-Sheet__29[[#This Row],[Desc]]/100)</f>
        <v>5698.8</v>
      </c>
      <c r="P6318"/>
    </row>
    <row r="6319" spans="1:16" x14ac:dyDescent="0.25">
      <c r="A6319">
        <v>106317</v>
      </c>
      <c r="B6319" s="1">
        <v>46204</v>
      </c>
      <c r="C6319" t="s">
        <v>337</v>
      </c>
      <c r="D6319" t="s">
        <v>1094</v>
      </c>
      <c r="E6319">
        <v>1</v>
      </c>
      <c r="F6319" s="4">
        <v>4232</v>
      </c>
      <c r="G6319">
        <v>0</v>
      </c>
      <c r="H6319" t="s">
        <v>1024</v>
      </c>
      <c r="I6319" s="2" t="str">
        <f>VLOOKUP(Sheet__29[[#This Row],[Filial]],Filiais!A:B,2,FALSE)</f>
        <v>Ribeirão Preto</v>
      </c>
      <c r="J6319" s="2" t="str">
        <f>VLOOKUP(Sheet__29[[#This Row],[Cidade]],'Clientes'!C:D,2,FALSE)</f>
        <v>SP</v>
      </c>
      <c r="K6319" s="2" t="str">
        <f>VLOOKUP(Sheet__29[[#This Row],[Produto]],Produtos!B:C,2,FALSE)</f>
        <v>Rede</v>
      </c>
      <c r="L6319" s="2" t="str">
        <f>VLOOKUP(Sheet__29[[#This Row],[Produto]],Produtos!B:D,3,FALSE)</f>
        <v>Lenovo Brasil</v>
      </c>
      <c r="M6319" s="2">
        <f>VLOOKUP(Sheet__29[[#This Row],[Produto]],Estoque!A:B,2,FALSE)</f>
        <v>213</v>
      </c>
      <c r="N6319" s="5">
        <f>Sheet__29[[#This Row],[Qtd]]*Sheet__29[[#This Row],[Valor]]</f>
        <v>4232</v>
      </c>
      <c r="O6319" s="5">
        <f>Sheet__29[[#This Row],[Venda]]*(1-Sheet__29[[#This Row],[Desc]]/100)</f>
        <v>4232</v>
      </c>
      <c r="P6319"/>
    </row>
    <row r="6320" spans="1:16" x14ac:dyDescent="0.25">
      <c r="A6320">
        <v>106318</v>
      </c>
      <c r="B6320" s="1">
        <v>46204</v>
      </c>
      <c r="C6320" t="s">
        <v>918</v>
      </c>
      <c r="D6320" t="s">
        <v>1088</v>
      </c>
      <c r="E6320">
        <v>4</v>
      </c>
      <c r="F6320" s="4">
        <v>272</v>
      </c>
      <c r="G6320">
        <v>10</v>
      </c>
      <c r="H6320" t="s">
        <v>1021</v>
      </c>
      <c r="I6320" s="2" t="str">
        <f>VLOOKUP(Sheet__29[[#This Row],[Filial]],Filiais!A:B,2,FALSE)</f>
        <v>Jundiaí</v>
      </c>
      <c r="J6320" s="2" t="str">
        <f>VLOOKUP(Sheet__29[[#This Row],[Cidade]],'Clientes'!C:D,2,FALSE)</f>
        <v>SP</v>
      </c>
      <c r="K6320" s="2" t="str">
        <f>VLOOKUP(Sheet__29[[#This Row],[Produto]],Produtos!B:C,2,FALSE)</f>
        <v>Periférico</v>
      </c>
      <c r="L6320" s="2" t="str">
        <f>VLOOKUP(Sheet__29[[#This Row],[Produto]],Produtos!B:D,3,FALSE)</f>
        <v>Logitech Brasil</v>
      </c>
      <c r="M6320" s="2">
        <f>VLOOKUP(Sheet__29[[#This Row],[Produto]],Estoque!A:B,2,FALSE)</f>
        <v>177</v>
      </c>
      <c r="N6320" s="5">
        <f>Sheet__29[[#This Row],[Qtd]]*Sheet__29[[#This Row],[Valor]]</f>
        <v>1088</v>
      </c>
      <c r="O6320" s="5">
        <f>Sheet__29[[#This Row],[Venda]]*(1-Sheet__29[[#This Row],[Desc]]/100)</f>
        <v>979.2</v>
      </c>
      <c r="P6320"/>
    </row>
    <row r="6321" spans="1:16" x14ac:dyDescent="0.25">
      <c r="A6321">
        <v>106319</v>
      </c>
      <c r="B6321" s="1">
        <v>46204</v>
      </c>
      <c r="C6321" t="s">
        <v>845</v>
      </c>
      <c r="D6321" t="s">
        <v>1132</v>
      </c>
      <c r="E6321">
        <v>1</v>
      </c>
      <c r="F6321" s="4">
        <v>1593</v>
      </c>
      <c r="G6321">
        <v>5</v>
      </c>
      <c r="H6321" t="s">
        <v>1022</v>
      </c>
      <c r="I6321" s="2" t="str">
        <f>VLOOKUP(Sheet__29[[#This Row],[Filial]],Filiais!A:B,2,FALSE)</f>
        <v>Santos</v>
      </c>
      <c r="J6321" s="2" t="str">
        <f>VLOOKUP(Sheet__29[[#This Row],[Cidade]],'Clientes'!C:D,2,FALSE)</f>
        <v>SP</v>
      </c>
      <c r="K6321" s="2" t="str">
        <f>VLOOKUP(Sheet__29[[#This Row],[Produto]],Produtos!B:C,2,FALSE)</f>
        <v>Periférico</v>
      </c>
      <c r="L6321" s="2" t="str">
        <f>VLOOKUP(Sheet__29[[#This Row],[Produto]],Produtos!B:D,3,FALSE)</f>
        <v>Kingston Brasil</v>
      </c>
      <c r="M6321" s="2">
        <f>VLOOKUP(Sheet__29[[#This Row],[Produto]],Estoque!A:B,2,FALSE)</f>
        <v>111</v>
      </c>
      <c r="N6321" s="5">
        <f>Sheet__29[[#This Row],[Qtd]]*Sheet__29[[#This Row],[Valor]]</f>
        <v>1593</v>
      </c>
      <c r="O6321" s="5">
        <f>Sheet__29[[#This Row],[Venda]]*(1-Sheet__29[[#This Row],[Desc]]/100)</f>
        <v>1513.35</v>
      </c>
      <c r="P6321"/>
    </row>
    <row r="6322" spans="1:16" x14ac:dyDescent="0.25">
      <c r="A6322">
        <v>106320</v>
      </c>
      <c r="B6322" s="1">
        <v>46204</v>
      </c>
      <c r="C6322" t="s">
        <v>240</v>
      </c>
      <c r="D6322" t="s">
        <v>1074</v>
      </c>
      <c r="E6322">
        <v>4</v>
      </c>
      <c r="F6322" s="4">
        <v>4805</v>
      </c>
      <c r="G6322">
        <v>5</v>
      </c>
      <c r="H6322" t="s">
        <v>1019</v>
      </c>
      <c r="I6322" s="2" t="str">
        <f>VLOOKUP(Sheet__29[[#This Row],[Filial]],Filiais!A:B,2,FALSE)</f>
        <v>Osasco</v>
      </c>
      <c r="J6322" s="2" t="str">
        <f>VLOOKUP(Sheet__29[[#This Row],[Cidade]],'Clientes'!C:D,2,FALSE)</f>
        <v>SP</v>
      </c>
      <c r="K6322" s="2" t="str">
        <f>VLOOKUP(Sheet__29[[#This Row],[Produto]],Produtos!B:C,2,FALSE)</f>
        <v>Armazenamento</v>
      </c>
      <c r="L6322" s="2" t="str">
        <f>VLOOKUP(Sheet__29[[#This Row],[Produto]],Produtos!B:D,3,FALSE)</f>
        <v>Lenovo Brasil</v>
      </c>
      <c r="M6322" s="2">
        <f>VLOOKUP(Sheet__29[[#This Row],[Produto]],Estoque!A:B,2,FALSE)</f>
        <v>241</v>
      </c>
      <c r="N6322" s="5">
        <f>Sheet__29[[#This Row],[Qtd]]*Sheet__29[[#This Row],[Valor]]</f>
        <v>19220</v>
      </c>
      <c r="O6322" s="5">
        <f>Sheet__29[[#This Row],[Venda]]*(1-Sheet__29[[#This Row],[Desc]]/100)</f>
        <v>18259</v>
      </c>
      <c r="P6322"/>
    </row>
    <row r="6323" spans="1:16" x14ac:dyDescent="0.25">
      <c r="A6323">
        <v>106321</v>
      </c>
      <c r="B6323" s="1">
        <v>46204</v>
      </c>
      <c r="C6323" t="s">
        <v>383</v>
      </c>
      <c r="D6323" t="s">
        <v>1110</v>
      </c>
      <c r="E6323">
        <v>5</v>
      </c>
      <c r="F6323" s="4">
        <v>4800</v>
      </c>
      <c r="G6323">
        <v>5</v>
      </c>
      <c r="H6323" t="s">
        <v>1019</v>
      </c>
      <c r="I6323" s="2" t="str">
        <f>VLOOKUP(Sheet__29[[#This Row],[Filial]],Filiais!A:B,2,FALSE)</f>
        <v>Osasco</v>
      </c>
      <c r="J6323" s="2" t="str">
        <f>VLOOKUP(Sheet__29[[#This Row],[Cidade]],'Clientes'!C:D,2,FALSE)</f>
        <v>SP</v>
      </c>
      <c r="K6323" s="2" t="str">
        <f>VLOOKUP(Sheet__29[[#This Row],[Produto]],Produtos!B:C,2,FALSE)</f>
        <v>Monitor</v>
      </c>
      <c r="L6323" s="2" t="str">
        <f>VLOOKUP(Sheet__29[[#This Row],[Produto]],Produtos!B:D,3,FALSE)</f>
        <v>Logitech Brasil</v>
      </c>
      <c r="M6323" s="2">
        <f>VLOOKUP(Sheet__29[[#This Row],[Produto]],Estoque!A:B,2,FALSE)</f>
        <v>91</v>
      </c>
      <c r="N6323" s="5">
        <f>Sheet__29[[#This Row],[Qtd]]*Sheet__29[[#This Row],[Valor]]</f>
        <v>24000</v>
      </c>
      <c r="O6323" s="5">
        <f>Sheet__29[[#This Row],[Venda]]*(1-Sheet__29[[#This Row],[Desc]]/100)</f>
        <v>22800</v>
      </c>
      <c r="P6323"/>
    </row>
    <row r="6324" spans="1:16" x14ac:dyDescent="0.25">
      <c r="A6324">
        <v>106322</v>
      </c>
      <c r="B6324" s="1">
        <v>46204</v>
      </c>
      <c r="C6324" t="s">
        <v>174</v>
      </c>
      <c r="D6324" t="s">
        <v>1100</v>
      </c>
      <c r="E6324">
        <v>5</v>
      </c>
      <c r="F6324" s="4">
        <v>1511</v>
      </c>
      <c r="G6324">
        <v>10</v>
      </c>
      <c r="H6324" t="s">
        <v>1022</v>
      </c>
      <c r="I6324" s="2" t="str">
        <f>VLOOKUP(Sheet__29[[#This Row],[Filial]],Filiais!A:B,2,FALSE)</f>
        <v>Santos</v>
      </c>
      <c r="J6324" s="2" t="str">
        <f>VLOOKUP(Sheet__29[[#This Row],[Cidade]],'Clientes'!C:D,2,FALSE)</f>
        <v>SP</v>
      </c>
      <c r="K6324" s="2" t="str">
        <f>VLOOKUP(Sheet__29[[#This Row],[Produto]],Produtos!B:C,2,FALSE)</f>
        <v>Rede</v>
      </c>
      <c r="L6324" s="2" t="str">
        <f>VLOOKUP(Sheet__29[[#This Row],[Produto]],Produtos!B:D,3,FALSE)</f>
        <v>Logitech Brasil</v>
      </c>
      <c r="M6324" s="2">
        <f>VLOOKUP(Sheet__29[[#This Row],[Produto]],Estoque!A:B,2,FALSE)</f>
        <v>10</v>
      </c>
      <c r="N6324" s="5">
        <f>Sheet__29[[#This Row],[Qtd]]*Sheet__29[[#This Row],[Valor]]</f>
        <v>7555</v>
      </c>
      <c r="O6324" s="5">
        <f>Sheet__29[[#This Row],[Venda]]*(1-Sheet__29[[#This Row],[Desc]]/100)</f>
        <v>6799.5</v>
      </c>
      <c r="P6324"/>
    </row>
    <row r="6325" spans="1:16" x14ac:dyDescent="0.25">
      <c r="A6325">
        <v>106323</v>
      </c>
      <c r="B6325" s="1">
        <v>46204</v>
      </c>
      <c r="C6325" t="s">
        <v>307</v>
      </c>
      <c r="D6325" t="s">
        <v>1144</v>
      </c>
      <c r="E6325">
        <v>3</v>
      </c>
      <c r="F6325" s="4">
        <v>2011</v>
      </c>
      <c r="G6325">
        <v>0</v>
      </c>
      <c r="H6325" t="s">
        <v>1017</v>
      </c>
      <c r="I6325" s="2" t="str">
        <f>VLOOKUP(Sheet__29[[#This Row],[Filial]],Filiais!A:B,2,FALSE)</f>
        <v>Campinas</v>
      </c>
      <c r="J6325" s="2" t="str">
        <f>VLOOKUP(Sheet__29[[#This Row],[Cidade]],'Clientes'!C:D,2,FALSE)</f>
        <v>SP</v>
      </c>
      <c r="K6325" s="2" t="str">
        <f>VLOOKUP(Sheet__29[[#This Row],[Produto]],Produtos!B:C,2,FALSE)</f>
        <v>Monitor</v>
      </c>
      <c r="L6325" s="2" t="str">
        <f>VLOOKUP(Sheet__29[[#This Row],[Produto]],Produtos!B:D,3,FALSE)</f>
        <v>LG Brasil</v>
      </c>
      <c r="M6325" s="2">
        <f>VLOOKUP(Sheet__29[[#This Row],[Produto]],Estoque!A:B,2,FALSE)</f>
        <v>91</v>
      </c>
      <c r="N6325" s="5">
        <f>Sheet__29[[#This Row],[Qtd]]*Sheet__29[[#This Row],[Valor]]</f>
        <v>6033</v>
      </c>
      <c r="O6325" s="5">
        <f>Sheet__29[[#This Row],[Venda]]*(1-Sheet__29[[#This Row],[Desc]]/100)</f>
        <v>6033</v>
      </c>
      <c r="P6325"/>
    </row>
    <row r="6326" spans="1:16" x14ac:dyDescent="0.25">
      <c r="A6326">
        <v>106324</v>
      </c>
      <c r="B6326" s="1">
        <v>46204</v>
      </c>
      <c r="C6326" t="s">
        <v>85</v>
      </c>
      <c r="D6326" t="s">
        <v>1094</v>
      </c>
      <c r="E6326">
        <v>3</v>
      </c>
      <c r="F6326" s="4">
        <v>3289</v>
      </c>
      <c r="G6326">
        <v>5</v>
      </c>
      <c r="H6326" t="s">
        <v>1021</v>
      </c>
      <c r="I6326" s="2" t="str">
        <f>VLOOKUP(Sheet__29[[#This Row],[Filial]],Filiais!A:B,2,FALSE)</f>
        <v>Jundiaí</v>
      </c>
      <c r="J6326" s="2" t="str">
        <f>VLOOKUP(Sheet__29[[#This Row],[Cidade]],'Clientes'!C:D,2,FALSE)</f>
        <v>SP</v>
      </c>
      <c r="K6326" s="2" t="str">
        <f>VLOOKUP(Sheet__29[[#This Row],[Produto]],Produtos!B:C,2,FALSE)</f>
        <v>Rede</v>
      </c>
      <c r="L6326" s="2" t="str">
        <f>VLOOKUP(Sheet__29[[#This Row],[Produto]],Produtos!B:D,3,FALSE)</f>
        <v>Lenovo Brasil</v>
      </c>
      <c r="M6326" s="2">
        <f>VLOOKUP(Sheet__29[[#This Row],[Produto]],Estoque!A:B,2,FALSE)</f>
        <v>213</v>
      </c>
      <c r="N6326" s="5">
        <f>Sheet__29[[#This Row],[Qtd]]*Sheet__29[[#This Row],[Valor]]</f>
        <v>9867</v>
      </c>
      <c r="O6326" s="5">
        <f>Sheet__29[[#This Row],[Venda]]*(1-Sheet__29[[#This Row],[Desc]]/100)</f>
        <v>9373.65</v>
      </c>
      <c r="P6326"/>
    </row>
    <row r="6327" spans="1:16" x14ac:dyDescent="0.25">
      <c r="A6327">
        <v>106325</v>
      </c>
      <c r="B6327" s="1">
        <v>46204</v>
      </c>
      <c r="C6327" t="s">
        <v>191</v>
      </c>
      <c r="D6327" t="s">
        <v>1166</v>
      </c>
      <c r="E6327">
        <v>4</v>
      </c>
      <c r="F6327" s="4">
        <v>4363</v>
      </c>
      <c r="G6327">
        <v>5</v>
      </c>
      <c r="H6327" t="s">
        <v>1016</v>
      </c>
      <c r="I6327" s="2" t="str">
        <f>VLOOKUP(Sheet__29[[#This Row],[Filial]],Filiais!A:B,2,FALSE)</f>
        <v>São Paulo</v>
      </c>
      <c r="J6327" s="2" t="str">
        <f>VLOOKUP(Sheet__29[[#This Row],[Cidade]],'Clientes'!C:D,2,FALSE)</f>
        <v>SP</v>
      </c>
      <c r="K6327" s="2" t="str">
        <f>VLOOKUP(Sheet__29[[#This Row],[Produto]],Produtos!B:C,2,FALSE)</f>
        <v>Monitor</v>
      </c>
      <c r="L6327" s="2" t="str">
        <f>VLOOKUP(Sheet__29[[#This Row],[Produto]],Produtos!B:D,3,FALSE)</f>
        <v>Kingston Brasil</v>
      </c>
      <c r="M6327" s="2">
        <f>VLOOKUP(Sheet__29[[#This Row],[Produto]],Estoque!A:B,2,FALSE)</f>
        <v>102</v>
      </c>
      <c r="N6327" s="5">
        <f>Sheet__29[[#This Row],[Qtd]]*Sheet__29[[#This Row],[Valor]]</f>
        <v>17452</v>
      </c>
      <c r="O6327" s="5">
        <f>Sheet__29[[#This Row],[Venda]]*(1-Sheet__29[[#This Row],[Desc]]/100)</f>
        <v>16579.399999999998</v>
      </c>
      <c r="P6327"/>
    </row>
    <row r="6328" spans="1:16" x14ac:dyDescent="0.25">
      <c r="A6328">
        <v>106326</v>
      </c>
      <c r="B6328" s="1">
        <v>46204</v>
      </c>
      <c r="C6328" t="s">
        <v>567</v>
      </c>
      <c r="D6328" t="s">
        <v>1085</v>
      </c>
      <c r="E6328">
        <v>4</v>
      </c>
      <c r="F6328" s="4">
        <v>2662</v>
      </c>
      <c r="G6328">
        <v>0</v>
      </c>
      <c r="H6328" t="s">
        <v>1022</v>
      </c>
      <c r="I6328" s="2" t="str">
        <f>VLOOKUP(Sheet__29[[#This Row],[Filial]],Filiais!A:B,2,FALSE)</f>
        <v>Santos</v>
      </c>
      <c r="J6328" s="2" t="str">
        <f>VLOOKUP(Sheet__29[[#This Row],[Cidade]],'Clientes'!C:D,2,FALSE)</f>
        <v>SP</v>
      </c>
      <c r="K6328" s="2" t="str">
        <f>VLOOKUP(Sheet__29[[#This Row],[Produto]],Produtos!B:C,2,FALSE)</f>
        <v>Armazenamento</v>
      </c>
      <c r="L6328" s="2" t="str">
        <f>VLOOKUP(Sheet__29[[#This Row],[Produto]],Produtos!B:D,3,FALSE)</f>
        <v>Lenovo Brasil</v>
      </c>
      <c r="M6328" s="2">
        <f>VLOOKUP(Sheet__29[[#This Row],[Produto]],Estoque!A:B,2,FALSE)</f>
        <v>204</v>
      </c>
      <c r="N6328" s="5">
        <f>Sheet__29[[#This Row],[Qtd]]*Sheet__29[[#This Row],[Valor]]</f>
        <v>10648</v>
      </c>
      <c r="O6328" s="5">
        <f>Sheet__29[[#This Row],[Venda]]*(1-Sheet__29[[#This Row],[Desc]]/100)</f>
        <v>10648</v>
      </c>
      <c r="P6328"/>
    </row>
    <row r="6329" spans="1:16" x14ac:dyDescent="0.25">
      <c r="A6329">
        <v>106327</v>
      </c>
      <c r="B6329" s="1">
        <v>46204</v>
      </c>
      <c r="C6329" t="s">
        <v>449</v>
      </c>
      <c r="D6329" t="s">
        <v>1106</v>
      </c>
      <c r="E6329">
        <v>4</v>
      </c>
      <c r="F6329" s="4">
        <v>264</v>
      </c>
      <c r="G6329">
        <v>0</v>
      </c>
      <c r="H6329" t="s">
        <v>1021</v>
      </c>
      <c r="I6329" s="2" t="str">
        <f>VLOOKUP(Sheet__29[[#This Row],[Filial]],Filiais!A:B,2,FALSE)</f>
        <v>Jundiaí</v>
      </c>
      <c r="J6329" s="2" t="str">
        <f>VLOOKUP(Sheet__29[[#This Row],[Cidade]],'Clientes'!C:D,2,FALSE)</f>
        <v>SP</v>
      </c>
      <c r="K6329" s="2" t="str">
        <f>VLOOKUP(Sheet__29[[#This Row],[Produto]],Produtos!B:C,2,FALSE)</f>
        <v>Rede</v>
      </c>
      <c r="L6329" s="2" t="str">
        <f>VLOOKUP(Sheet__29[[#This Row],[Produto]],Produtos!B:D,3,FALSE)</f>
        <v>Logitech Brasil</v>
      </c>
      <c r="M6329" s="2">
        <f>VLOOKUP(Sheet__29[[#This Row],[Produto]],Estoque!A:B,2,FALSE)</f>
        <v>82</v>
      </c>
      <c r="N6329" s="5">
        <f>Sheet__29[[#This Row],[Qtd]]*Sheet__29[[#This Row],[Valor]]</f>
        <v>1056</v>
      </c>
      <c r="O6329" s="5">
        <f>Sheet__29[[#This Row],[Venda]]*(1-Sheet__29[[#This Row],[Desc]]/100)</f>
        <v>1056</v>
      </c>
      <c r="P6329"/>
    </row>
    <row r="6330" spans="1:16" x14ac:dyDescent="0.25">
      <c r="A6330">
        <v>106328</v>
      </c>
      <c r="B6330" s="1">
        <v>46204</v>
      </c>
      <c r="C6330" t="s">
        <v>344</v>
      </c>
      <c r="D6330" t="s">
        <v>1039</v>
      </c>
      <c r="E6330">
        <v>5</v>
      </c>
      <c r="F6330" s="4">
        <v>748</v>
      </c>
      <c r="G6330">
        <v>0</v>
      </c>
      <c r="H6330" t="s">
        <v>1025</v>
      </c>
      <c r="I6330" s="2" t="str">
        <f>VLOOKUP(Sheet__29[[#This Row],[Filial]],Filiais!A:B,2,FALSE)</f>
        <v>São José dos Campos</v>
      </c>
      <c r="J6330" s="2" t="str">
        <f>VLOOKUP(Sheet__29[[#This Row],[Cidade]],'Clientes'!C:D,2,FALSE)</f>
        <v>SP</v>
      </c>
      <c r="K6330" s="2" t="str">
        <f>VLOOKUP(Sheet__29[[#This Row],[Produto]],Produtos!B:C,2,FALSE)</f>
        <v>Notebook</v>
      </c>
      <c r="L6330" s="2" t="str">
        <f>VLOOKUP(Sheet__29[[#This Row],[Produto]],Produtos!B:D,3,FALSE)</f>
        <v>Lenovo Brasil</v>
      </c>
      <c r="M6330" s="2">
        <f>VLOOKUP(Sheet__29[[#This Row],[Produto]],Estoque!A:B,2,FALSE)</f>
        <v>296</v>
      </c>
      <c r="N6330" s="5">
        <f>Sheet__29[[#This Row],[Qtd]]*Sheet__29[[#This Row],[Valor]]</f>
        <v>3740</v>
      </c>
      <c r="O6330" s="5">
        <f>Sheet__29[[#This Row],[Venda]]*(1-Sheet__29[[#This Row],[Desc]]/100)</f>
        <v>3740</v>
      </c>
      <c r="P6330"/>
    </row>
    <row r="6331" spans="1:16" x14ac:dyDescent="0.25">
      <c r="A6331">
        <v>106329</v>
      </c>
      <c r="B6331" s="1">
        <v>46204</v>
      </c>
      <c r="C6331" t="s">
        <v>560</v>
      </c>
      <c r="D6331" t="s">
        <v>1060</v>
      </c>
      <c r="E6331">
        <v>5</v>
      </c>
      <c r="F6331" s="4">
        <v>3727</v>
      </c>
      <c r="G6331">
        <v>5</v>
      </c>
      <c r="H6331" t="s">
        <v>1017</v>
      </c>
      <c r="I6331" s="2" t="str">
        <f>VLOOKUP(Sheet__29[[#This Row],[Filial]],Filiais!A:B,2,FALSE)</f>
        <v>Campinas</v>
      </c>
      <c r="J6331" s="2" t="str">
        <f>VLOOKUP(Sheet__29[[#This Row],[Cidade]],'Clientes'!C:D,2,FALSE)</f>
        <v>SP</v>
      </c>
      <c r="K6331" s="2" t="str">
        <f>VLOOKUP(Sheet__29[[#This Row],[Produto]],Produtos!B:C,2,FALSE)</f>
        <v>Rede</v>
      </c>
      <c r="L6331" s="2" t="str">
        <f>VLOOKUP(Sheet__29[[#This Row],[Produto]],Produtos!B:D,3,FALSE)</f>
        <v>LG Brasil</v>
      </c>
      <c r="M6331" s="2">
        <f>VLOOKUP(Sheet__29[[#This Row],[Produto]],Estoque!A:B,2,FALSE)</f>
        <v>281</v>
      </c>
      <c r="N6331" s="5">
        <f>Sheet__29[[#This Row],[Qtd]]*Sheet__29[[#This Row],[Valor]]</f>
        <v>18635</v>
      </c>
      <c r="O6331" s="5">
        <f>Sheet__29[[#This Row],[Venda]]*(1-Sheet__29[[#This Row],[Desc]]/100)</f>
        <v>17703.25</v>
      </c>
      <c r="P6331"/>
    </row>
    <row r="6332" spans="1:16" x14ac:dyDescent="0.25">
      <c r="A6332">
        <v>106330</v>
      </c>
      <c r="B6332" s="1">
        <v>46204</v>
      </c>
      <c r="C6332" t="s">
        <v>306</v>
      </c>
      <c r="D6332" t="s">
        <v>1037</v>
      </c>
      <c r="E6332">
        <v>2</v>
      </c>
      <c r="F6332" s="4">
        <v>2780</v>
      </c>
      <c r="G6332">
        <v>0</v>
      </c>
      <c r="H6332" t="s">
        <v>1018</v>
      </c>
      <c r="I6332" s="2" t="str">
        <f>VLOOKUP(Sheet__29[[#This Row],[Filial]],Filiais!A:B,2,FALSE)</f>
        <v>Barueri</v>
      </c>
      <c r="J6332" s="2" t="str">
        <f>VLOOKUP(Sheet__29[[#This Row],[Cidade]],'Clientes'!C:D,2,FALSE)</f>
        <v>SP</v>
      </c>
      <c r="K6332" s="2" t="str">
        <f>VLOOKUP(Sheet__29[[#This Row],[Produto]],Produtos!B:C,2,FALSE)</f>
        <v>Periférico</v>
      </c>
      <c r="L6332" s="2" t="str">
        <f>VLOOKUP(Sheet__29[[#This Row],[Produto]],Produtos!B:D,3,FALSE)</f>
        <v>Lenovo Brasil</v>
      </c>
      <c r="M6332" s="2">
        <f>VLOOKUP(Sheet__29[[#This Row],[Produto]],Estoque!A:B,2,FALSE)</f>
        <v>17</v>
      </c>
      <c r="N6332" s="5">
        <f>Sheet__29[[#This Row],[Qtd]]*Sheet__29[[#This Row],[Valor]]</f>
        <v>5560</v>
      </c>
      <c r="O6332" s="5">
        <f>Sheet__29[[#This Row],[Venda]]*(1-Sheet__29[[#This Row],[Desc]]/100)</f>
        <v>5560</v>
      </c>
      <c r="P6332"/>
    </row>
    <row r="6333" spans="1:16" x14ac:dyDescent="0.25">
      <c r="A6333">
        <v>106331</v>
      </c>
      <c r="B6333" s="1">
        <v>46204</v>
      </c>
      <c r="C6333" t="s">
        <v>229</v>
      </c>
      <c r="D6333" t="s">
        <v>1069</v>
      </c>
      <c r="E6333">
        <v>3</v>
      </c>
      <c r="F6333" s="4">
        <v>3080</v>
      </c>
      <c r="G6333">
        <v>10</v>
      </c>
      <c r="H6333" t="s">
        <v>1023</v>
      </c>
      <c r="I6333" s="2" t="str">
        <f>VLOOKUP(Sheet__29[[#This Row],[Filial]],Filiais!A:B,2,FALSE)</f>
        <v>Bauru</v>
      </c>
      <c r="J6333" s="2" t="str">
        <f>VLOOKUP(Sheet__29[[#This Row],[Cidade]],'Clientes'!C:D,2,FALSE)</f>
        <v>SP</v>
      </c>
      <c r="K6333" s="2" t="str">
        <f>VLOOKUP(Sheet__29[[#This Row],[Produto]],Produtos!B:C,2,FALSE)</f>
        <v>Periférico</v>
      </c>
      <c r="L6333" s="2" t="str">
        <f>VLOOKUP(Sheet__29[[#This Row],[Produto]],Produtos!B:D,3,FALSE)</f>
        <v>Kingston Brasil</v>
      </c>
      <c r="M6333" s="2">
        <f>VLOOKUP(Sheet__29[[#This Row],[Produto]],Estoque!A:B,2,FALSE)</f>
        <v>290</v>
      </c>
      <c r="N6333" s="5">
        <f>Sheet__29[[#This Row],[Qtd]]*Sheet__29[[#This Row],[Valor]]</f>
        <v>9240</v>
      </c>
      <c r="O6333" s="5">
        <f>Sheet__29[[#This Row],[Venda]]*(1-Sheet__29[[#This Row],[Desc]]/100)</f>
        <v>8316</v>
      </c>
      <c r="P6333"/>
    </row>
    <row r="6334" spans="1:16" x14ac:dyDescent="0.25">
      <c r="A6334">
        <v>106332</v>
      </c>
      <c r="B6334" s="1">
        <v>46204</v>
      </c>
      <c r="C6334" t="s">
        <v>711</v>
      </c>
      <c r="D6334" t="s">
        <v>1154</v>
      </c>
      <c r="E6334">
        <v>2</v>
      </c>
      <c r="F6334" s="4">
        <v>1340</v>
      </c>
      <c r="G6334">
        <v>5</v>
      </c>
      <c r="H6334" t="s">
        <v>1020</v>
      </c>
      <c r="I6334" s="2" t="str">
        <f>VLOOKUP(Sheet__29[[#This Row],[Filial]],Filiais!A:B,2,FALSE)</f>
        <v>Sorocaba</v>
      </c>
      <c r="J6334" s="2" t="str">
        <f>VLOOKUP(Sheet__29[[#This Row],[Cidade]],'Clientes'!C:D,2,FALSE)</f>
        <v>SP</v>
      </c>
      <c r="K6334" s="2" t="str">
        <f>VLOOKUP(Sheet__29[[#This Row],[Produto]],Produtos!B:C,2,FALSE)</f>
        <v>Periférico</v>
      </c>
      <c r="L6334" s="2" t="str">
        <f>VLOOKUP(Sheet__29[[#This Row],[Produto]],Produtos!B:D,3,FALSE)</f>
        <v>Lenovo Brasil</v>
      </c>
      <c r="M6334" s="2">
        <f>VLOOKUP(Sheet__29[[#This Row],[Produto]],Estoque!A:B,2,FALSE)</f>
        <v>252</v>
      </c>
      <c r="N6334" s="5">
        <f>Sheet__29[[#This Row],[Qtd]]*Sheet__29[[#This Row],[Valor]]</f>
        <v>2680</v>
      </c>
      <c r="O6334" s="5">
        <f>Sheet__29[[#This Row],[Venda]]*(1-Sheet__29[[#This Row],[Desc]]/100)</f>
        <v>2546</v>
      </c>
      <c r="P6334"/>
    </row>
    <row r="6335" spans="1:16" x14ac:dyDescent="0.25">
      <c r="A6335">
        <v>106333</v>
      </c>
      <c r="B6335" s="1">
        <v>46204</v>
      </c>
      <c r="C6335" t="s">
        <v>754</v>
      </c>
      <c r="D6335" t="s">
        <v>1070</v>
      </c>
      <c r="E6335">
        <v>1</v>
      </c>
      <c r="F6335" s="4">
        <v>891</v>
      </c>
      <c r="G6335">
        <v>0</v>
      </c>
      <c r="H6335" t="s">
        <v>1017</v>
      </c>
      <c r="I6335" s="2" t="str">
        <f>VLOOKUP(Sheet__29[[#This Row],[Filial]],Filiais!A:B,2,FALSE)</f>
        <v>Campinas</v>
      </c>
      <c r="J6335" s="2" t="str">
        <f>VLOOKUP(Sheet__29[[#This Row],[Cidade]],'Clientes'!C:D,2,FALSE)</f>
        <v>SP</v>
      </c>
      <c r="K6335" s="2" t="str">
        <f>VLOOKUP(Sheet__29[[#This Row],[Produto]],Produtos!B:C,2,FALSE)</f>
        <v>Notebook</v>
      </c>
      <c r="L6335" s="2" t="str">
        <f>VLOOKUP(Sheet__29[[#This Row],[Produto]],Produtos!B:D,3,FALSE)</f>
        <v>LG Brasil</v>
      </c>
      <c r="M6335" s="2">
        <f>VLOOKUP(Sheet__29[[#This Row],[Produto]],Estoque!A:B,2,FALSE)</f>
        <v>6</v>
      </c>
      <c r="N6335" s="5">
        <f>Sheet__29[[#This Row],[Qtd]]*Sheet__29[[#This Row],[Valor]]</f>
        <v>891</v>
      </c>
      <c r="O6335" s="5">
        <f>Sheet__29[[#This Row],[Venda]]*(1-Sheet__29[[#This Row],[Desc]]/100)</f>
        <v>891</v>
      </c>
      <c r="P6335"/>
    </row>
    <row r="6336" spans="1:16" x14ac:dyDescent="0.25">
      <c r="A6336">
        <v>106334</v>
      </c>
      <c r="B6336" s="1">
        <v>46204</v>
      </c>
      <c r="C6336" t="s">
        <v>297</v>
      </c>
      <c r="D6336" t="s">
        <v>1147</v>
      </c>
      <c r="E6336">
        <v>1</v>
      </c>
      <c r="F6336" s="4">
        <v>4537</v>
      </c>
      <c r="G6336">
        <v>5</v>
      </c>
      <c r="H6336" t="s">
        <v>1017</v>
      </c>
      <c r="I6336" s="2" t="str">
        <f>VLOOKUP(Sheet__29[[#This Row],[Filial]],Filiais!A:B,2,FALSE)</f>
        <v>Campinas</v>
      </c>
      <c r="J6336" s="2" t="str">
        <f>VLOOKUP(Sheet__29[[#This Row],[Cidade]],'Clientes'!C:D,2,FALSE)</f>
        <v>SP</v>
      </c>
      <c r="K6336" s="2" t="str">
        <f>VLOOKUP(Sheet__29[[#This Row],[Produto]],Produtos!B:C,2,FALSE)</f>
        <v>Monitor</v>
      </c>
      <c r="L6336" s="2" t="str">
        <f>VLOOKUP(Sheet__29[[#This Row],[Produto]],Produtos!B:D,3,FALSE)</f>
        <v>Lenovo Brasil</v>
      </c>
      <c r="M6336" s="2">
        <f>VLOOKUP(Sheet__29[[#This Row],[Produto]],Estoque!A:B,2,FALSE)</f>
        <v>143</v>
      </c>
      <c r="N6336" s="5">
        <f>Sheet__29[[#This Row],[Qtd]]*Sheet__29[[#This Row],[Valor]]</f>
        <v>4537</v>
      </c>
      <c r="O6336" s="5">
        <f>Sheet__29[[#This Row],[Venda]]*(1-Sheet__29[[#This Row],[Desc]]/100)</f>
        <v>4310.1499999999996</v>
      </c>
      <c r="P6336"/>
    </row>
    <row r="6337" spans="1:16" x14ac:dyDescent="0.25">
      <c r="A6337">
        <v>106335</v>
      </c>
      <c r="B6337" s="1">
        <v>46204</v>
      </c>
      <c r="C6337" t="s">
        <v>272</v>
      </c>
      <c r="D6337" t="s">
        <v>1051</v>
      </c>
      <c r="E6337">
        <v>1</v>
      </c>
      <c r="F6337" s="4">
        <v>2600</v>
      </c>
      <c r="G6337">
        <v>10</v>
      </c>
      <c r="H6337" t="s">
        <v>1023</v>
      </c>
      <c r="I6337" s="2" t="str">
        <f>VLOOKUP(Sheet__29[[#This Row],[Filial]],Filiais!A:B,2,FALSE)</f>
        <v>Bauru</v>
      </c>
      <c r="J6337" s="2" t="str">
        <f>VLOOKUP(Sheet__29[[#This Row],[Cidade]],'Clientes'!C:D,2,FALSE)</f>
        <v>SP</v>
      </c>
      <c r="K6337" s="2" t="str">
        <f>VLOOKUP(Sheet__29[[#This Row],[Produto]],Produtos!B:C,2,FALSE)</f>
        <v>Rede</v>
      </c>
      <c r="L6337" s="2" t="str">
        <f>VLOOKUP(Sheet__29[[#This Row],[Produto]],Produtos!B:D,3,FALSE)</f>
        <v>Logitech Brasil</v>
      </c>
      <c r="M6337" s="2">
        <f>VLOOKUP(Sheet__29[[#This Row],[Produto]],Estoque!A:B,2,FALSE)</f>
        <v>187</v>
      </c>
      <c r="N6337" s="5">
        <f>Sheet__29[[#This Row],[Qtd]]*Sheet__29[[#This Row],[Valor]]</f>
        <v>2600</v>
      </c>
      <c r="O6337" s="5">
        <f>Sheet__29[[#This Row],[Venda]]*(1-Sheet__29[[#This Row],[Desc]]/100)</f>
        <v>2340</v>
      </c>
      <c r="P6337"/>
    </row>
    <row r="6338" spans="1:16" x14ac:dyDescent="0.25">
      <c r="A6338">
        <v>106336</v>
      </c>
      <c r="B6338" s="1">
        <v>46204</v>
      </c>
      <c r="C6338" t="s">
        <v>878</v>
      </c>
      <c r="D6338" t="s">
        <v>1066</v>
      </c>
      <c r="E6338">
        <v>3</v>
      </c>
      <c r="F6338" s="4">
        <v>568</v>
      </c>
      <c r="G6338">
        <v>10</v>
      </c>
      <c r="H6338" t="s">
        <v>1023</v>
      </c>
      <c r="I6338" s="2" t="str">
        <f>VLOOKUP(Sheet__29[[#This Row],[Filial]],Filiais!A:B,2,FALSE)</f>
        <v>Bauru</v>
      </c>
      <c r="J6338" s="2" t="str">
        <f>VLOOKUP(Sheet__29[[#This Row],[Cidade]],'Clientes'!C:D,2,FALSE)</f>
        <v>SP</v>
      </c>
      <c r="K6338" s="2" t="str">
        <f>VLOOKUP(Sheet__29[[#This Row],[Produto]],Produtos!B:C,2,FALSE)</f>
        <v>Monitor</v>
      </c>
      <c r="L6338" s="2" t="str">
        <f>VLOOKUP(Sheet__29[[#This Row],[Produto]],Produtos!B:D,3,FALSE)</f>
        <v>LG Brasil</v>
      </c>
      <c r="M6338" s="2">
        <f>VLOOKUP(Sheet__29[[#This Row],[Produto]],Estoque!A:B,2,FALSE)</f>
        <v>198</v>
      </c>
      <c r="N6338" s="5">
        <f>Sheet__29[[#This Row],[Qtd]]*Sheet__29[[#This Row],[Valor]]</f>
        <v>1704</v>
      </c>
      <c r="O6338" s="5">
        <f>Sheet__29[[#This Row],[Venda]]*(1-Sheet__29[[#This Row],[Desc]]/100)</f>
        <v>1533.6000000000001</v>
      </c>
      <c r="P6338"/>
    </row>
    <row r="6339" spans="1:16" x14ac:dyDescent="0.25">
      <c r="A6339">
        <v>106337</v>
      </c>
      <c r="B6339" s="1">
        <v>46204</v>
      </c>
      <c r="C6339" t="s">
        <v>279</v>
      </c>
      <c r="D6339" t="s">
        <v>1151</v>
      </c>
      <c r="E6339">
        <v>5</v>
      </c>
      <c r="F6339" s="4">
        <v>3687</v>
      </c>
      <c r="G6339">
        <v>0</v>
      </c>
      <c r="H6339" t="s">
        <v>1020</v>
      </c>
      <c r="I6339" s="2" t="str">
        <f>VLOOKUP(Sheet__29[[#This Row],[Filial]],Filiais!A:B,2,FALSE)</f>
        <v>Sorocaba</v>
      </c>
      <c r="J6339" s="2" t="str">
        <f>VLOOKUP(Sheet__29[[#This Row],[Cidade]],'Clientes'!C:D,2,FALSE)</f>
        <v>SP</v>
      </c>
      <c r="K6339" s="2" t="str">
        <f>VLOOKUP(Sheet__29[[#This Row],[Produto]],Produtos!B:C,2,FALSE)</f>
        <v>Rede</v>
      </c>
      <c r="L6339" s="2" t="str">
        <f>VLOOKUP(Sheet__29[[#This Row],[Produto]],Produtos!B:D,3,FALSE)</f>
        <v>Kingston Brasil</v>
      </c>
      <c r="M6339" s="2">
        <f>VLOOKUP(Sheet__29[[#This Row],[Produto]],Estoque!A:B,2,FALSE)</f>
        <v>292</v>
      </c>
      <c r="N6339" s="5">
        <f>Sheet__29[[#This Row],[Qtd]]*Sheet__29[[#This Row],[Valor]]</f>
        <v>18435</v>
      </c>
      <c r="O6339" s="5">
        <f>Sheet__29[[#This Row],[Venda]]*(1-Sheet__29[[#This Row],[Desc]]/100)</f>
        <v>18435</v>
      </c>
      <c r="P6339"/>
    </row>
    <row r="6340" spans="1:16" x14ac:dyDescent="0.25">
      <c r="A6340">
        <v>106338</v>
      </c>
      <c r="B6340" s="1">
        <v>46204</v>
      </c>
      <c r="C6340" t="s">
        <v>789</v>
      </c>
      <c r="D6340" t="s">
        <v>1117</v>
      </c>
      <c r="E6340">
        <v>3</v>
      </c>
      <c r="F6340" s="4">
        <v>2176</v>
      </c>
      <c r="G6340">
        <v>5</v>
      </c>
      <c r="H6340" t="s">
        <v>1016</v>
      </c>
      <c r="I6340" s="2" t="str">
        <f>VLOOKUP(Sheet__29[[#This Row],[Filial]],Filiais!A:B,2,FALSE)</f>
        <v>São Paulo</v>
      </c>
      <c r="J6340" s="2" t="str">
        <f>VLOOKUP(Sheet__29[[#This Row],[Cidade]],'Clientes'!C:D,2,FALSE)</f>
        <v>SP</v>
      </c>
      <c r="K6340" s="2" t="str">
        <f>VLOOKUP(Sheet__29[[#This Row],[Produto]],Produtos!B:C,2,FALSE)</f>
        <v>Armazenamento</v>
      </c>
      <c r="L6340" s="2" t="str">
        <f>VLOOKUP(Sheet__29[[#This Row],[Produto]],Produtos!B:D,3,FALSE)</f>
        <v>LG Brasil</v>
      </c>
      <c r="M6340" s="2">
        <f>VLOOKUP(Sheet__29[[#This Row],[Produto]],Estoque!A:B,2,FALSE)</f>
        <v>221</v>
      </c>
      <c r="N6340" s="5">
        <f>Sheet__29[[#This Row],[Qtd]]*Sheet__29[[#This Row],[Valor]]</f>
        <v>6528</v>
      </c>
      <c r="O6340" s="5">
        <f>Sheet__29[[#This Row],[Venda]]*(1-Sheet__29[[#This Row],[Desc]]/100)</f>
        <v>6201.5999999999995</v>
      </c>
      <c r="P6340"/>
    </row>
    <row r="6341" spans="1:16" x14ac:dyDescent="0.25">
      <c r="A6341">
        <v>106339</v>
      </c>
      <c r="B6341" s="1">
        <v>46204</v>
      </c>
      <c r="C6341" t="s">
        <v>106</v>
      </c>
      <c r="D6341" t="s">
        <v>1171</v>
      </c>
      <c r="E6341">
        <v>1</v>
      </c>
      <c r="F6341" s="4">
        <v>334</v>
      </c>
      <c r="G6341">
        <v>0</v>
      </c>
      <c r="H6341" t="s">
        <v>1025</v>
      </c>
      <c r="I6341" s="2" t="str">
        <f>VLOOKUP(Sheet__29[[#This Row],[Filial]],Filiais!A:B,2,FALSE)</f>
        <v>São José dos Campos</v>
      </c>
      <c r="J6341" s="2" t="str">
        <f>VLOOKUP(Sheet__29[[#This Row],[Cidade]],'Clientes'!C:D,2,FALSE)</f>
        <v>SP</v>
      </c>
      <c r="K6341" s="2" t="str">
        <f>VLOOKUP(Sheet__29[[#This Row],[Produto]],Produtos!B:C,2,FALSE)</f>
        <v>Armazenamento</v>
      </c>
      <c r="L6341" s="2" t="str">
        <f>VLOOKUP(Sheet__29[[#This Row],[Produto]],Produtos!B:D,3,FALSE)</f>
        <v>Logitech Brasil</v>
      </c>
      <c r="M6341" s="2">
        <f>VLOOKUP(Sheet__29[[#This Row],[Produto]],Estoque!A:B,2,FALSE)</f>
        <v>139</v>
      </c>
      <c r="N6341" s="5">
        <f>Sheet__29[[#This Row],[Qtd]]*Sheet__29[[#This Row],[Valor]]</f>
        <v>334</v>
      </c>
      <c r="O6341" s="5">
        <f>Sheet__29[[#This Row],[Venda]]*(1-Sheet__29[[#This Row],[Desc]]/100)</f>
        <v>334</v>
      </c>
      <c r="P6341"/>
    </row>
    <row r="6342" spans="1:16" x14ac:dyDescent="0.25">
      <c r="A6342">
        <v>106340</v>
      </c>
      <c r="B6342" s="1">
        <v>46204</v>
      </c>
      <c r="C6342" t="s">
        <v>52</v>
      </c>
      <c r="D6342" t="s">
        <v>1040</v>
      </c>
      <c r="E6342">
        <v>3</v>
      </c>
      <c r="F6342" s="4">
        <v>1166</v>
      </c>
      <c r="G6342">
        <v>0</v>
      </c>
      <c r="H6342" t="s">
        <v>1017</v>
      </c>
      <c r="I6342" s="2" t="str">
        <f>VLOOKUP(Sheet__29[[#This Row],[Filial]],Filiais!A:B,2,FALSE)</f>
        <v>Campinas</v>
      </c>
      <c r="J6342" s="2" t="str">
        <f>VLOOKUP(Sheet__29[[#This Row],[Cidade]],'Clientes'!C:D,2,FALSE)</f>
        <v>SP</v>
      </c>
      <c r="K6342" s="2" t="str">
        <f>VLOOKUP(Sheet__29[[#This Row],[Produto]],Produtos!B:C,2,FALSE)</f>
        <v>Periférico</v>
      </c>
      <c r="L6342" s="2" t="str">
        <f>VLOOKUP(Sheet__29[[#This Row],[Produto]],Produtos!B:D,3,FALSE)</f>
        <v>Logitech Brasil</v>
      </c>
      <c r="M6342" s="2">
        <f>VLOOKUP(Sheet__29[[#This Row],[Produto]],Estoque!A:B,2,FALSE)</f>
        <v>11</v>
      </c>
      <c r="N6342" s="5">
        <f>Sheet__29[[#This Row],[Qtd]]*Sheet__29[[#This Row],[Valor]]</f>
        <v>3498</v>
      </c>
      <c r="O6342" s="5">
        <f>Sheet__29[[#This Row],[Venda]]*(1-Sheet__29[[#This Row],[Desc]]/100)</f>
        <v>3498</v>
      </c>
      <c r="P6342"/>
    </row>
    <row r="6343" spans="1:16" x14ac:dyDescent="0.25">
      <c r="A6343">
        <v>106341</v>
      </c>
      <c r="B6343" s="1">
        <v>46204</v>
      </c>
      <c r="C6343" t="s">
        <v>229</v>
      </c>
      <c r="D6343" t="s">
        <v>1161</v>
      </c>
      <c r="E6343">
        <v>5</v>
      </c>
      <c r="F6343" s="4">
        <v>1382</v>
      </c>
      <c r="G6343">
        <v>10</v>
      </c>
      <c r="H6343" t="s">
        <v>1023</v>
      </c>
      <c r="I6343" s="2" t="str">
        <f>VLOOKUP(Sheet__29[[#This Row],[Filial]],Filiais!A:B,2,FALSE)</f>
        <v>Bauru</v>
      </c>
      <c r="J6343" s="2" t="str">
        <f>VLOOKUP(Sheet__29[[#This Row],[Cidade]],'Clientes'!C:D,2,FALSE)</f>
        <v>SP</v>
      </c>
      <c r="K6343" s="2" t="str">
        <f>VLOOKUP(Sheet__29[[#This Row],[Produto]],Produtos!B:C,2,FALSE)</f>
        <v>Rede</v>
      </c>
      <c r="L6343" s="2" t="str">
        <f>VLOOKUP(Sheet__29[[#This Row],[Produto]],Produtos!B:D,3,FALSE)</f>
        <v>Dell Brasil</v>
      </c>
      <c r="M6343" s="2">
        <f>VLOOKUP(Sheet__29[[#This Row],[Produto]],Estoque!A:B,2,FALSE)</f>
        <v>211</v>
      </c>
      <c r="N6343" s="5">
        <f>Sheet__29[[#This Row],[Qtd]]*Sheet__29[[#This Row],[Valor]]</f>
        <v>6910</v>
      </c>
      <c r="O6343" s="5">
        <f>Sheet__29[[#This Row],[Venda]]*(1-Sheet__29[[#This Row],[Desc]]/100)</f>
        <v>6219</v>
      </c>
      <c r="P6343"/>
    </row>
    <row r="6344" spans="1:16" x14ac:dyDescent="0.25">
      <c r="A6344">
        <v>106342</v>
      </c>
      <c r="B6344" s="1">
        <v>46204</v>
      </c>
      <c r="C6344" t="s">
        <v>863</v>
      </c>
      <c r="D6344" t="s">
        <v>1051</v>
      </c>
      <c r="E6344">
        <v>4</v>
      </c>
      <c r="F6344" s="4">
        <v>4111</v>
      </c>
      <c r="G6344">
        <v>5</v>
      </c>
      <c r="H6344" t="s">
        <v>1025</v>
      </c>
      <c r="I6344" s="2" t="str">
        <f>VLOOKUP(Sheet__29[[#This Row],[Filial]],Filiais!A:B,2,FALSE)</f>
        <v>São José dos Campos</v>
      </c>
      <c r="J6344" s="2" t="str">
        <f>VLOOKUP(Sheet__29[[#This Row],[Cidade]],'Clientes'!C:D,2,FALSE)</f>
        <v>SP</v>
      </c>
      <c r="K6344" s="2" t="str">
        <f>VLOOKUP(Sheet__29[[#This Row],[Produto]],Produtos!B:C,2,FALSE)</f>
        <v>Rede</v>
      </c>
      <c r="L6344" s="2" t="str">
        <f>VLOOKUP(Sheet__29[[#This Row],[Produto]],Produtos!B:D,3,FALSE)</f>
        <v>Logitech Brasil</v>
      </c>
      <c r="M6344" s="2">
        <f>VLOOKUP(Sheet__29[[#This Row],[Produto]],Estoque!A:B,2,FALSE)</f>
        <v>187</v>
      </c>
      <c r="N6344" s="5">
        <f>Sheet__29[[#This Row],[Qtd]]*Sheet__29[[#This Row],[Valor]]</f>
        <v>16444</v>
      </c>
      <c r="O6344" s="5">
        <f>Sheet__29[[#This Row],[Venda]]*(1-Sheet__29[[#This Row],[Desc]]/100)</f>
        <v>15621.8</v>
      </c>
      <c r="P6344"/>
    </row>
    <row r="6345" spans="1:16" x14ac:dyDescent="0.25">
      <c r="A6345">
        <v>106343</v>
      </c>
      <c r="B6345" s="1">
        <v>46204</v>
      </c>
      <c r="C6345" t="s">
        <v>261</v>
      </c>
      <c r="D6345" t="s">
        <v>1062</v>
      </c>
      <c r="E6345">
        <v>5</v>
      </c>
      <c r="F6345" s="4">
        <v>1603</v>
      </c>
      <c r="G6345">
        <v>10</v>
      </c>
      <c r="H6345" t="s">
        <v>1021</v>
      </c>
      <c r="I6345" s="2" t="str">
        <f>VLOOKUP(Sheet__29[[#This Row],[Filial]],Filiais!A:B,2,FALSE)</f>
        <v>Jundiaí</v>
      </c>
      <c r="J6345" s="2" t="str">
        <f>VLOOKUP(Sheet__29[[#This Row],[Cidade]],'Clientes'!C:D,2,FALSE)</f>
        <v>SP</v>
      </c>
      <c r="K6345" s="2" t="str">
        <f>VLOOKUP(Sheet__29[[#This Row],[Produto]],Produtos!B:C,2,FALSE)</f>
        <v>Rede</v>
      </c>
      <c r="L6345" s="2" t="str">
        <f>VLOOKUP(Sheet__29[[#This Row],[Produto]],Produtos!B:D,3,FALSE)</f>
        <v>Lenovo Brasil</v>
      </c>
      <c r="M6345" s="2">
        <f>VLOOKUP(Sheet__29[[#This Row],[Produto]],Estoque!A:B,2,FALSE)</f>
        <v>178</v>
      </c>
      <c r="N6345" s="5">
        <f>Sheet__29[[#This Row],[Qtd]]*Sheet__29[[#This Row],[Valor]]</f>
        <v>8015</v>
      </c>
      <c r="O6345" s="5">
        <f>Sheet__29[[#This Row],[Venda]]*(1-Sheet__29[[#This Row],[Desc]]/100)</f>
        <v>7213.5</v>
      </c>
      <c r="P6345"/>
    </row>
    <row r="6346" spans="1:16" x14ac:dyDescent="0.25">
      <c r="A6346">
        <v>106344</v>
      </c>
      <c r="B6346" s="1">
        <v>46204</v>
      </c>
      <c r="C6346" t="s">
        <v>433</v>
      </c>
      <c r="D6346" t="s">
        <v>1083</v>
      </c>
      <c r="E6346">
        <v>2</v>
      </c>
      <c r="F6346" s="4">
        <v>1611</v>
      </c>
      <c r="G6346">
        <v>10</v>
      </c>
      <c r="H6346" t="s">
        <v>1025</v>
      </c>
      <c r="I6346" s="2" t="str">
        <f>VLOOKUP(Sheet__29[[#This Row],[Filial]],Filiais!A:B,2,FALSE)</f>
        <v>São José dos Campos</v>
      </c>
      <c r="J6346" s="2" t="str">
        <f>VLOOKUP(Sheet__29[[#This Row],[Cidade]],'Clientes'!C:D,2,FALSE)</f>
        <v>SP</v>
      </c>
      <c r="K6346" s="2" t="str">
        <f>VLOOKUP(Sheet__29[[#This Row],[Produto]],Produtos!B:C,2,FALSE)</f>
        <v>Rede</v>
      </c>
      <c r="L6346" s="2" t="str">
        <f>VLOOKUP(Sheet__29[[#This Row],[Produto]],Produtos!B:D,3,FALSE)</f>
        <v>Lenovo Brasil</v>
      </c>
      <c r="M6346" s="2">
        <f>VLOOKUP(Sheet__29[[#This Row],[Produto]],Estoque!A:B,2,FALSE)</f>
        <v>274</v>
      </c>
      <c r="N6346" s="5">
        <f>Sheet__29[[#This Row],[Qtd]]*Sheet__29[[#This Row],[Valor]]</f>
        <v>3222</v>
      </c>
      <c r="O6346" s="5">
        <f>Sheet__29[[#This Row],[Venda]]*(1-Sheet__29[[#This Row],[Desc]]/100)</f>
        <v>2899.8</v>
      </c>
      <c r="P6346"/>
    </row>
    <row r="6347" spans="1:16" x14ac:dyDescent="0.25">
      <c r="A6347">
        <v>106345</v>
      </c>
      <c r="B6347" s="1">
        <v>46204</v>
      </c>
      <c r="C6347" t="s">
        <v>842</v>
      </c>
      <c r="D6347" t="s">
        <v>1069</v>
      </c>
      <c r="E6347">
        <v>3</v>
      </c>
      <c r="F6347" s="4">
        <v>3423</v>
      </c>
      <c r="G6347">
        <v>0</v>
      </c>
      <c r="H6347" t="s">
        <v>1019</v>
      </c>
      <c r="I6347" s="2" t="str">
        <f>VLOOKUP(Sheet__29[[#This Row],[Filial]],Filiais!A:B,2,FALSE)</f>
        <v>Osasco</v>
      </c>
      <c r="J6347" s="2" t="str">
        <f>VLOOKUP(Sheet__29[[#This Row],[Cidade]],'Clientes'!C:D,2,FALSE)</f>
        <v>SP</v>
      </c>
      <c r="K6347" s="2" t="str">
        <f>VLOOKUP(Sheet__29[[#This Row],[Produto]],Produtos!B:C,2,FALSE)</f>
        <v>Periférico</v>
      </c>
      <c r="L6347" s="2" t="str">
        <f>VLOOKUP(Sheet__29[[#This Row],[Produto]],Produtos!B:D,3,FALSE)</f>
        <v>Kingston Brasil</v>
      </c>
      <c r="M6347" s="2">
        <f>VLOOKUP(Sheet__29[[#This Row],[Produto]],Estoque!A:B,2,FALSE)</f>
        <v>290</v>
      </c>
      <c r="N6347" s="5">
        <f>Sheet__29[[#This Row],[Qtd]]*Sheet__29[[#This Row],[Valor]]</f>
        <v>10269</v>
      </c>
      <c r="O6347" s="5">
        <f>Sheet__29[[#This Row],[Venda]]*(1-Sheet__29[[#This Row],[Desc]]/100)</f>
        <v>10269</v>
      </c>
      <c r="P6347"/>
    </row>
    <row r="6348" spans="1:16" x14ac:dyDescent="0.25">
      <c r="A6348">
        <v>106346</v>
      </c>
      <c r="B6348" s="1">
        <v>46204</v>
      </c>
      <c r="C6348" t="s">
        <v>651</v>
      </c>
      <c r="D6348" t="s">
        <v>1144</v>
      </c>
      <c r="E6348">
        <v>5</v>
      </c>
      <c r="F6348" s="4">
        <v>3746</v>
      </c>
      <c r="G6348">
        <v>0</v>
      </c>
      <c r="H6348" t="s">
        <v>1016</v>
      </c>
      <c r="I6348" s="2" t="str">
        <f>VLOOKUP(Sheet__29[[#This Row],[Filial]],Filiais!A:B,2,FALSE)</f>
        <v>São Paulo</v>
      </c>
      <c r="J6348" s="2" t="str">
        <f>VLOOKUP(Sheet__29[[#This Row],[Cidade]],'Clientes'!C:D,2,FALSE)</f>
        <v>SP</v>
      </c>
      <c r="K6348" s="2" t="str">
        <f>VLOOKUP(Sheet__29[[#This Row],[Produto]],Produtos!B:C,2,FALSE)</f>
        <v>Monitor</v>
      </c>
      <c r="L6348" s="2" t="str">
        <f>VLOOKUP(Sheet__29[[#This Row],[Produto]],Produtos!B:D,3,FALSE)</f>
        <v>LG Brasil</v>
      </c>
      <c r="M6348" s="2">
        <f>VLOOKUP(Sheet__29[[#This Row],[Produto]],Estoque!A:B,2,FALSE)</f>
        <v>91</v>
      </c>
      <c r="N6348" s="5">
        <f>Sheet__29[[#This Row],[Qtd]]*Sheet__29[[#This Row],[Valor]]</f>
        <v>18730</v>
      </c>
      <c r="O6348" s="5">
        <f>Sheet__29[[#This Row],[Venda]]*(1-Sheet__29[[#This Row],[Desc]]/100)</f>
        <v>18730</v>
      </c>
      <c r="P6348"/>
    </row>
    <row r="6349" spans="1:16" x14ac:dyDescent="0.25">
      <c r="A6349">
        <v>106347</v>
      </c>
      <c r="B6349" s="1">
        <v>46204</v>
      </c>
      <c r="C6349" t="s">
        <v>252</v>
      </c>
      <c r="D6349" t="s">
        <v>1117</v>
      </c>
      <c r="E6349">
        <v>4</v>
      </c>
      <c r="F6349" s="4">
        <v>586</v>
      </c>
      <c r="G6349">
        <v>5</v>
      </c>
      <c r="H6349" t="s">
        <v>1025</v>
      </c>
      <c r="I6349" s="2" t="str">
        <f>VLOOKUP(Sheet__29[[#This Row],[Filial]],Filiais!A:B,2,FALSE)</f>
        <v>São José dos Campos</v>
      </c>
      <c r="J6349" s="2" t="str">
        <f>VLOOKUP(Sheet__29[[#This Row],[Cidade]],'Clientes'!C:D,2,FALSE)</f>
        <v>SP</v>
      </c>
      <c r="K6349" s="2" t="str">
        <f>VLOOKUP(Sheet__29[[#This Row],[Produto]],Produtos!B:C,2,FALSE)</f>
        <v>Armazenamento</v>
      </c>
      <c r="L6349" s="2" t="str">
        <f>VLOOKUP(Sheet__29[[#This Row],[Produto]],Produtos!B:D,3,FALSE)</f>
        <v>LG Brasil</v>
      </c>
      <c r="M6349" s="2">
        <f>VLOOKUP(Sheet__29[[#This Row],[Produto]],Estoque!A:B,2,FALSE)</f>
        <v>221</v>
      </c>
      <c r="N6349" s="5">
        <f>Sheet__29[[#This Row],[Qtd]]*Sheet__29[[#This Row],[Valor]]</f>
        <v>2344</v>
      </c>
      <c r="O6349" s="5">
        <f>Sheet__29[[#This Row],[Venda]]*(1-Sheet__29[[#This Row],[Desc]]/100)</f>
        <v>2226.7999999999997</v>
      </c>
      <c r="P6349"/>
    </row>
    <row r="6350" spans="1:16" x14ac:dyDescent="0.25">
      <c r="A6350">
        <v>106348</v>
      </c>
      <c r="B6350" s="1">
        <v>46204</v>
      </c>
      <c r="C6350" t="s">
        <v>770</v>
      </c>
      <c r="D6350" t="s">
        <v>1033</v>
      </c>
      <c r="E6350">
        <v>5</v>
      </c>
      <c r="F6350" s="4">
        <v>4970</v>
      </c>
      <c r="G6350">
        <v>10</v>
      </c>
      <c r="H6350" t="s">
        <v>1023</v>
      </c>
      <c r="I6350" s="2" t="str">
        <f>VLOOKUP(Sheet__29[[#This Row],[Filial]],Filiais!A:B,2,FALSE)</f>
        <v>Bauru</v>
      </c>
      <c r="J6350" s="2" t="str">
        <f>VLOOKUP(Sheet__29[[#This Row],[Cidade]],'Clientes'!C:D,2,FALSE)</f>
        <v>SP</v>
      </c>
      <c r="K6350" s="2" t="str">
        <f>VLOOKUP(Sheet__29[[#This Row],[Produto]],Produtos!B:C,2,FALSE)</f>
        <v>Periférico</v>
      </c>
      <c r="L6350" s="2" t="str">
        <f>VLOOKUP(Sheet__29[[#This Row],[Produto]],Produtos!B:D,3,FALSE)</f>
        <v>Dell Brasil</v>
      </c>
      <c r="M6350" s="2">
        <f>VLOOKUP(Sheet__29[[#This Row],[Produto]],Estoque!A:B,2,FALSE)</f>
        <v>201</v>
      </c>
      <c r="N6350" s="5">
        <f>Sheet__29[[#This Row],[Qtd]]*Sheet__29[[#This Row],[Valor]]</f>
        <v>24850</v>
      </c>
      <c r="O6350" s="5">
        <f>Sheet__29[[#This Row],[Venda]]*(1-Sheet__29[[#This Row],[Desc]]/100)</f>
        <v>22365</v>
      </c>
      <c r="P6350"/>
    </row>
    <row r="6351" spans="1:16" x14ac:dyDescent="0.25">
      <c r="A6351">
        <v>106349</v>
      </c>
      <c r="B6351" s="1">
        <v>46204</v>
      </c>
      <c r="C6351" t="s">
        <v>887</v>
      </c>
      <c r="D6351" t="s">
        <v>1031</v>
      </c>
      <c r="E6351">
        <v>3</v>
      </c>
      <c r="F6351" s="4">
        <v>4142</v>
      </c>
      <c r="G6351">
        <v>0</v>
      </c>
      <c r="H6351" t="s">
        <v>1018</v>
      </c>
      <c r="I6351" s="2" t="str">
        <f>VLOOKUP(Sheet__29[[#This Row],[Filial]],Filiais!A:B,2,FALSE)</f>
        <v>Barueri</v>
      </c>
      <c r="J6351" s="2" t="str">
        <f>VLOOKUP(Sheet__29[[#This Row],[Cidade]],'Clientes'!C:D,2,FALSE)</f>
        <v>SP</v>
      </c>
      <c r="K6351" s="2" t="str">
        <f>VLOOKUP(Sheet__29[[#This Row],[Produto]],Produtos!B:C,2,FALSE)</f>
        <v>Armazenamento</v>
      </c>
      <c r="L6351" s="2" t="str">
        <f>VLOOKUP(Sheet__29[[#This Row],[Produto]],Produtos!B:D,3,FALSE)</f>
        <v>Logitech Brasil</v>
      </c>
      <c r="M6351" s="2">
        <f>VLOOKUP(Sheet__29[[#This Row],[Produto]],Estoque!A:B,2,FALSE)</f>
        <v>111</v>
      </c>
      <c r="N6351" s="5">
        <f>Sheet__29[[#This Row],[Qtd]]*Sheet__29[[#This Row],[Valor]]</f>
        <v>12426</v>
      </c>
      <c r="O6351" s="5">
        <f>Sheet__29[[#This Row],[Venda]]*(1-Sheet__29[[#This Row],[Desc]]/100)</f>
        <v>12426</v>
      </c>
      <c r="P6351"/>
    </row>
    <row r="6352" spans="1:16" x14ac:dyDescent="0.25">
      <c r="A6352">
        <v>106350</v>
      </c>
      <c r="B6352" s="1">
        <v>46204</v>
      </c>
      <c r="C6352" t="s">
        <v>420</v>
      </c>
      <c r="D6352" t="s">
        <v>1053</v>
      </c>
      <c r="E6352">
        <v>4</v>
      </c>
      <c r="F6352" s="4">
        <v>2819</v>
      </c>
      <c r="G6352">
        <v>10</v>
      </c>
      <c r="H6352" t="s">
        <v>1022</v>
      </c>
      <c r="I6352" s="2" t="str">
        <f>VLOOKUP(Sheet__29[[#This Row],[Filial]],Filiais!A:B,2,FALSE)</f>
        <v>Santos</v>
      </c>
      <c r="J6352" s="2" t="str">
        <f>VLOOKUP(Sheet__29[[#This Row],[Cidade]],'Clientes'!C:D,2,FALSE)</f>
        <v>SP</v>
      </c>
      <c r="K6352" s="2" t="str">
        <f>VLOOKUP(Sheet__29[[#This Row],[Produto]],Produtos!B:C,2,FALSE)</f>
        <v>Armazenamento</v>
      </c>
      <c r="L6352" s="2" t="str">
        <f>VLOOKUP(Sheet__29[[#This Row],[Produto]],Produtos!B:D,3,FALSE)</f>
        <v>LG Brasil</v>
      </c>
      <c r="M6352" s="2">
        <f>VLOOKUP(Sheet__29[[#This Row],[Produto]],Estoque!A:B,2,FALSE)</f>
        <v>170</v>
      </c>
      <c r="N6352" s="5">
        <f>Sheet__29[[#This Row],[Qtd]]*Sheet__29[[#This Row],[Valor]]</f>
        <v>11276</v>
      </c>
      <c r="O6352" s="5">
        <f>Sheet__29[[#This Row],[Venda]]*(1-Sheet__29[[#This Row],[Desc]]/100)</f>
        <v>10148.4</v>
      </c>
      <c r="P6352"/>
    </row>
    <row r="6353" spans="1:16" x14ac:dyDescent="0.25">
      <c r="A6353">
        <v>106351</v>
      </c>
      <c r="B6353" s="1">
        <v>46204</v>
      </c>
      <c r="C6353" t="s">
        <v>774</v>
      </c>
      <c r="D6353" t="s">
        <v>1066</v>
      </c>
      <c r="E6353">
        <v>2</v>
      </c>
      <c r="F6353" s="4">
        <v>2899</v>
      </c>
      <c r="G6353">
        <v>0</v>
      </c>
      <c r="H6353" t="s">
        <v>1024</v>
      </c>
      <c r="I6353" s="2" t="str">
        <f>VLOOKUP(Sheet__29[[#This Row],[Filial]],Filiais!A:B,2,FALSE)</f>
        <v>Ribeirão Preto</v>
      </c>
      <c r="J6353" s="2" t="str">
        <f>VLOOKUP(Sheet__29[[#This Row],[Cidade]],'Clientes'!C:D,2,FALSE)</f>
        <v>SP</v>
      </c>
      <c r="K6353" s="2" t="str">
        <f>VLOOKUP(Sheet__29[[#This Row],[Produto]],Produtos!B:C,2,FALSE)</f>
        <v>Monitor</v>
      </c>
      <c r="L6353" s="2" t="str">
        <f>VLOOKUP(Sheet__29[[#This Row],[Produto]],Produtos!B:D,3,FALSE)</f>
        <v>LG Brasil</v>
      </c>
      <c r="M6353" s="2">
        <f>VLOOKUP(Sheet__29[[#This Row],[Produto]],Estoque!A:B,2,FALSE)</f>
        <v>198</v>
      </c>
      <c r="N6353" s="5">
        <f>Sheet__29[[#This Row],[Qtd]]*Sheet__29[[#This Row],[Valor]]</f>
        <v>5798</v>
      </c>
      <c r="O6353" s="5">
        <f>Sheet__29[[#This Row],[Venda]]*(1-Sheet__29[[#This Row],[Desc]]/100)</f>
        <v>5798</v>
      </c>
      <c r="P6353"/>
    </row>
    <row r="6354" spans="1:16" x14ac:dyDescent="0.25">
      <c r="A6354">
        <v>106352</v>
      </c>
      <c r="B6354" s="1">
        <v>46204</v>
      </c>
      <c r="C6354" t="s">
        <v>477</v>
      </c>
      <c r="D6354" t="s">
        <v>1057</v>
      </c>
      <c r="E6354">
        <v>1</v>
      </c>
      <c r="F6354" s="4">
        <v>4610</v>
      </c>
      <c r="G6354">
        <v>10</v>
      </c>
      <c r="H6354" t="s">
        <v>1025</v>
      </c>
      <c r="I6354" s="2" t="str">
        <f>VLOOKUP(Sheet__29[[#This Row],[Filial]],Filiais!A:B,2,FALSE)</f>
        <v>São José dos Campos</v>
      </c>
      <c r="J6354" s="2" t="str">
        <f>VLOOKUP(Sheet__29[[#This Row],[Cidade]],'Clientes'!C:D,2,FALSE)</f>
        <v>SP</v>
      </c>
      <c r="K6354" s="2" t="str">
        <f>VLOOKUP(Sheet__29[[#This Row],[Produto]],Produtos!B:C,2,FALSE)</f>
        <v>Rede</v>
      </c>
      <c r="L6354" s="2" t="str">
        <f>VLOOKUP(Sheet__29[[#This Row],[Produto]],Produtos!B:D,3,FALSE)</f>
        <v>Lenovo Brasil</v>
      </c>
      <c r="M6354" s="2">
        <f>VLOOKUP(Sheet__29[[#This Row],[Produto]],Estoque!A:B,2,FALSE)</f>
        <v>235</v>
      </c>
      <c r="N6354" s="5">
        <f>Sheet__29[[#This Row],[Qtd]]*Sheet__29[[#This Row],[Valor]]</f>
        <v>4610</v>
      </c>
      <c r="O6354" s="5">
        <f>Sheet__29[[#This Row],[Venda]]*(1-Sheet__29[[#This Row],[Desc]]/100)</f>
        <v>4149</v>
      </c>
      <c r="P6354"/>
    </row>
    <row r="6355" spans="1:16" x14ac:dyDescent="0.25">
      <c r="A6355">
        <v>106353</v>
      </c>
      <c r="B6355" s="1">
        <v>46204</v>
      </c>
      <c r="C6355" t="s">
        <v>382</v>
      </c>
      <c r="D6355" t="s">
        <v>1035</v>
      </c>
      <c r="E6355">
        <v>4</v>
      </c>
      <c r="F6355" s="4">
        <v>1777</v>
      </c>
      <c r="G6355">
        <v>5</v>
      </c>
      <c r="H6355" t="s">
        <v>1024</v>
      </c>
      <c r="I6355" s="2" t="str">
        <f>VLOOKUP(Sheet__29[[#This Row],[Filial]],Filiais!A:B,2,FALSE)</f>
        <v>Ribeirão Preto</v>
      </c>
      <c r="J6355" s="2" t="str">
        <f>VLOOKUP(Sheet__29[[#This Row],[Cidade]],'Clientes'!C:D,2,FALSE)</f>
        <v>SP</v>
      </c>
      <c r="K6355" s="2" t="str">
        <f>VLOOKUP(Sheet__29[[#This Row],[Produto]],Produtos!B:C,2,FALSE)</f>
        <v>Armazenamento</v>
      </c>
      <c r="L6355" s="2" t="str">
        <f>VLOOKUP(Sheet__29[[#This Row],[Produto]],Produtos!B:D,3,FALSE)</f>
        <v>Dell Brasil</v>
      </c>
      <c r="M6355" s="2">
        <f>VLOOKUP(Sheet__29[[#This Row],[Produto]],Estoque!A:B,2,FALSE)</f>
        <v>150</v>
      </c>
      <c r="N6355" s="5">
        <f>Sheet__29[[#This Row],[Qtd]]*Sheet__29[[#This Row],[Valor]]</f>
        <v>7108</v>
      </c>
      <c r="O6355" s="5">
        <f>Sheet__29[[#This Row],[Venda]]*(1-Sheet__29[[#This Row],[Desc]]/100)</f>
        <v>6752.5999999999995</v>
      </c>
      <c r="P6355"/>
    </row>
    <row r="6356" spans="1:16" x14ac:dyDescent="0.25">
      <c r="A6356">
        <v>106354</v>
      </c>
      <c r="B6356" s="1">
        <v>46204</v>
      </c>
      <c r="C6356" t="s">
        <v>429</v>
      </c>
      <c r="D6356" t="s">
        <v>1177</v>
      </c>
      <c r="E6356">
        <v>1</v>
      </c>
      <c r="F6356" s="4">
        <v>948</v>
      </c>
      <c r="G6356">
        <v>5</v>
      </c>
      <c r="H6356" t="s">
        <v>1022</v>
      </c>
      <c r="I6356" s="2" t="str">
        <f>VLOOKUP(Sheet__29[[#This Row],[Filial]],Filiais!A:B,2,FALSE)</f>
        <v>Santos</v>
      </c>
      <c r="J6356" s="2" t="str">
        <f>VLOOKUP(Sheet__29[[#This Row],[Cidade]],'Clientes'!C:D,2,FALSE)</f>
        <v>SP</v>
      </c>
      <c r="K6356" s="2" t="str">
        <f>VLOOKUP(Sheet__29[[#This Row],[Produto]],Produtos!B:C,2,FALSE)</f>
        <v>Rede</v>
      </c>
      <c r="L6356" s="2" t="str">
        <f>VLOOKUP(Sheet__29[[#This Row],[Produto]],Produtos!B:D,3,FALSE)</f>
        <v>LG Brasil</v>
      </c>
      <c r="M6356" s="2">
        <f>VLOOKUP(Sheet__29[[#This Row],[Produto]],Estoque!A:B,2,FALSE)</f>
        <v>230</v>
      </c>
      <c r="N6356" s="5">
        <f>Sheet__29[[#This Row],[Qtd]]*Sheet__29[[#This Row],[Valor]]</f>
        <v>948</v>
      </c>
      <c r="O6356" s="5">
        <f>Sheet__29[[#This Row],[Venda]]*(1-Sheet__29[[#This Row],[Desc]]/100)</f>
        <v>900.59999999999991</v>
      </c>
      <c r="P6356"/>
    </row>
    <row r="6357" spans="1:16" x14ac:dyDescent="0.25">
      <c r="A6357">
        <v>106355</v>
      </c>
      <c r="B6357" s="1">
        <v>46204</v>
      </c>
      <c r="C6357" t="s">
        <v>355</v>
      </c>
      <c r="D6357" t="s">
        <v>1115</v>
      </c>
      <c r="E6357">
        <v>4</v>
      </c>
      <c r="F6357" s="4">
        <v>624</v>
      </c>
      <c r="G6357">
        <v>10</v>
      </c>
      <c r="H6357" t="s">
        <v>1018</v>
      </c>
      <c r="I6357" s="2" t="str">
        <f>VLOOKUP(Sheet__29[[#This Row],[Filial]],Filiais!A:B,2,FALSE)</f>
        <v>Barueri</v>
      </c>
      <c r="J6357" s="2" t="str">
        <f>VLOOKUP(Sheet__29[[#This Row],[Cidade]],'Clientes'!C:D,2,FALSE)</f>
        <v>SP</v>
      </c>
      <c r="K6357" s="2" t="str">
        <f>VLOOKUP(Sheet__29[[#This Row],[Produto]],Produtos!B:C,2,FALSE)</f>
        <v>Periférico</v>
      </c>
      <c r="L6357" s="2" t="str">
        <f>VLOOKUP(Sheet__29[[#This Row],[Produto]],Produtos!B:D,3,FALSE)</f>
        <v>Dell Brasil</v>
      </c>
      <c r="M6357" s="2">
        <f>VLOOKUP(Sheet__29[[#This Row],[Produto]],Estoque!A:B,2,FALSE)</f>
        <v>266</v>
      </c>
      <c r="N6357" s="5">
        <f>Sheet__29[[#This Row],[Qtd]]*Sheet__29[[#This Row],[Valor]]</f>
        <v>2496</v>
      </c>
      <c r="O6357" s="5">
        <f>Sheet__29[[#This Row],[Venda]]*(1-Sheet__29[[#This Row],[Desc]]/100)</f>
        <v>2246.4</v>
      </c>
      <c r="P6357"/>
    </row>
    <row r="6358" spans="1:16" x14ac:dyDescent="0.25">
      <c r="A6358">
        <v>106356</v>
      </c>
      <c r="B6358" s="1">
        <v>46204</v>
      </c>
      <c r="C6358" t="s">
        <v>325</v>
      </c>
      <c r="D6358" t="s">
        <v>1032</v>
      </c>
      <c r="E6358">
        <v>1</v>
      </c>
      <c r="F6358" s="4">
        <v>4285</v>
      </c>
      <c r="G6358">
        <v>10</v>
      </c>
      <c r="H6358" t="s">
        <v>1018</v>
      </c>
      <c r="I6358" s="2" t="str">
        <f>VLOOKUP(Sheet__29[[#This Row],[Filial]],Filiais!A:B,2,FALSE)</f>
        <v>Barueri</v>
      </c>
      <c r="J6358" s="2" t="str">
        <f>VLOOKUP(Sheet__29[[#This Row],[Cidade]],'Clientes'!C:D,2,FALSE)</f>
        <v>SP</v>
      </c>
      <c r="K6358" s="2" t="str">
        <f>VLOOKUP(Sheet__29[[#This Row],[Produto]],Produtos!B:C,2,FALSE)</f>
        <v>Periférico</v>
      </c>
      <c r="L6358" s="2" t="str">
        <f>VLOOKUP(Sheet__29[[#This Row],[Produto]],Produtos!B:D,3,FALSE)</f>
        <v>Lenovo Brasil</v>
      </c>
      <c r="M6358" s="2">
        <f>VLOOKUP(Sheet__29[[#This Row],[Produto]],Estoque!A:B,2,FALSE)</f>
        <v>297</v>
      </c>
      <c r="N6358" s="5">
        <f>Sheet__29[[#This Row],[Qtd]]*Sheet__29[[#This Row],[Valor]]</f>
        <v>4285</v>
      </c>
      <c r="O6358" s="5">
        <f>Sheet__29[[#This Row],[Venda]]*(1-Sheet__29[[#This Row],[Desc]]/100)</f>
        <v>3856.5</v>
      </c>
      <c r="P6358"/>
    </row>
    <row r="6359" spans="1:16" x14ac:dyDescent="0.25">
      <c r="A6359">
        <v>106357</v>
      </c>
      <c r="B6359" s="1">
        <v>46204</v>
      </c>
      <c r="C6359" t="s">
        <v>797</v>
      </c>
      <c r="D6359" t="s">
        <v>1163</v>
      </c>
      <c r="E6359">
        <v>4</v>
      </c>
      <c r="F6359" s="4">
        <v>3027</v>
      </c>
      <c r="G6359">
        <v>5</v>
      </c>
      <c r="H6359" t="s">
        <v>1016</v>
      </c>
      <c r="I6359" s="2" t="str">
        <f>VLOOKUP(Sheet__29[[#This Row],[Filial]],Filiais!A:B,2,FALSE)</f>
        <v>São Paulo</v>
      </c>
      <c r="J6359" s="2" t="str">
        <f>VLOOKUP(Sheet__29[[#This Row],[Cidade]],'Clientes'!C:D,2,FALSE)</f>
        <v>SP</v>
      </c>
      <c r="K6359" s="2" t="str">
        <f>VLOOKUP(Sheet__29[[#This Row],[Produto]],Produtos!B:C,2,FALSE)</f>
        <v>Rede</v>
      </c>
      <c r="L6359" s="2" t="str">
        <f>VLOOKUP(Sheet__29[[#This Row],[Produto]],Produtos!B:D,3,FALSE)</f>
        <v>Dell Brasil</v>
      </c>
      <c r="M6359" s="2">
        <f>VLOOKUP(Sheet__29[[#This Row],[Produto]],Estoque!A:B,2,FALSE)</f>
        <v>226</v>
      </c>
      <c r="N6359" s="5">
        <f>Sheet__29[[#This Row],[Qtd]]*Sheet__29[[#This Row],[Valor]]</f>
        <v>12108</v>
      </c>
      <c r="O6359" s="5">
        <f>Sheet__29[[#This Row],[Venda]]*(1-Sheet__29[[#This Row],[Desc]]/100)</f>
        <v>11502.6</v>
      </c>
      <c r="P6359"/>
    </row>
    <row r="6360" spans="1:16" x14ac:dyDescent="0.25">
      <c r="A6360">
        <v>106358</v>
      </c>
      <c r="B6360" s="1">
        <v>46204</v>
      </c>
      <c r="C6360" t="s">
        <v>330</v>
      </c>
      <c r="D6360" t="s">
        <v>1118</v>
      </c>
      <c r="E6360">
        <v>4</v>
      </c>
      <c r="F6360" s="4">
        <v>1325</v>
      </c>
      <c r="G6360">
        <v>0</v>
      </c>
      <c r="H6360" t="s">
        <v>1016</v>
      </c>
      <c r="I6360" s="2" t="str">
        <f>VLOOKUP(Sheet__29[[#This Row],[Filial]],Filiais!A:B,2,FALSE)</f>
        <v>São Paulo</v>
      </c>
      <c r="J6360" s="2" t="str">
        <f>VLOOKUP(Sheet__29[[#This Row],[Cidade]],'Clientes'!C:D,2,FALSE)</f>
        <v>SP</v>
      </c>
      <c r="K6360" s="2" t="str">
        <f>VLOOKUP(Sheet__29[[#This Row],[Produto]],Produtos!B:C,2,FALSE)</f>
        <v>Notebook</v>
      </c>
      <c r="L6360" s="2" t="str">
        <f>VLOOKUP(Sheet__29[[#This Row],[Produto]],Produtos!B:D,3,FALSE)</f>
        <v>LG Brasil</v>
      </c>
      <c r="M6360" s="2">
        <f>VLOOKUP(Sheet__29[[#This Row],[Produto]],Estoque!A:B,2,FALSE)</f>
        <v>40</v>
      </c>
      <c r="N6360" s="5">
        <f>Sheet__29[[#This Row],[Qtd]]*Sheet__29[[#This Row],[Valor]]</f>
        <v>5300</v>
      </c>
      <c r="O6360" s="5">
        <f>Sheet__29[[#This Row],[Venda]]*(1-Sheet__29[[#This Row],[Desc]]/100)</f>
        <v>5300</v>
      </c>
      <c r="P6360"/>
    </row>
    <row r="6361" spans="1:16" x14ac:dyDescent="0.25">
      <c r="A6361">
        <v>106359</v>
      </c>
      <c r="B6361" s="1">
        <v>46204</v>
      </c>
      <c r="C6361" t="s">
        <v>243</v>
      </c>
      <c r="D6361" t="s">
        <v>1154</v>
      </c>
      <c r="E6361">
        <v>5</v>
      </c>
      <c r="F6361" s="4">
        <v>3142</v>
      </c>
      <c r="G6361">
        <v>5</v>
      </c>
      <c r="H6361" t="s">
        <v>1023</v>
      </c>
      <c r="I6361" s="2" t="str">
        <f>VLOOKUP(Sheet__29[[#This Row],[Filial]],Filiais!A:B,2,FALSE)</f>
        <v>Bauru</v>
      </c>
      <c r="J6361" s="2" t="str">
        <f>VLOOKUP(Sheet__29[[#This Row],[Cidade]],'Clientes'!C:D,2,FALSE)</f>
        <v>SP</v>
      </c>
      <c r="K6361" s="2" t="str">
        <f>VLOOKUP(Sheet__29[[#This Row],[Produto]],Produtos!B:C,2,FALSE)</f>
        <v>Periférico</v>
      </c>
      <c r="L6361" s="2" t="str">
        <f>VLOOKUP(Sheet__29[[#This Row],[Produto]],Produtos!B:D,3,FALSE)</f>
        <v>Lenovo Brasil</v>
      </c>
      <c r="M6361" s="2">
        <f>VLOOKUP(Sheet__29[[#This Row],[Produto]],Estoque!A:B,2,FALSE)</f>
        <v>252</v>
      </c>
      <c r="N6361" s="5">
        <f>Sheet__29[[#This Row],[Qtd]]*Sheet__29[[#This Row],[Valor]]</f>
        <v>15710</v>
      </c>
      <c r="O6361" s="5">
        <f>Sheet__29[[#This Row],[Venda]]*(1-Sheet__29[[#This Row],[Desc]]/100)</f>
        <v>14924.5</v>
      </c>
      <c r="P6361"/>
    </row>
    <row r="6362" spans="1:16" x14ac:dyDescent="0.25">
      <c r="A6362">
        <v>106360</v>
      </c>
      <c r="B6362" s="1">
        <v>46204</v>
      </c>
      <c r="C6362" t="s">
        <v>147</v>
      </c>
      <c r="D6362" t="s">
        <v>1151</v>
      </c>
      <c r="E6362">
        <v>1</v>
      </c>
      <c r="F6362" s="4">
        <v>2692</v>
      </c>
      <c r="G6362">
        <v>5</v>
      </c>
      <c r="H6362" t="s">
        <v>1024</v>
      </c>
      <c r="I6362" s="2" t="str">
        <f>VLOOKUP(Sheet__29[[#This Row],[Filial]],Filiais!A:B,2,FALSE)</f>
        <v>Ribeirão Preto</v>
      </c>
      <c r="J6362" s="2" t="str">
        <f>VLOOKUP(Sheet__29[[#This Row],[Cidade]],'Clientes'!C:D,2,FALSE)</f>
        <v>SP</v>
      </c>
      <c r="K6362" s="2" t="str">
        <f>VLOOKUP(Sheet__29[[#This Row],[Produto]],Produtos!B:C,2,FALSE)</f>
        <v>Rede</v>
      </c>
      <c r="L6362" s="2" t="str">
        <f>VLOOKUP(Sheet__29[[#This Row],[Produto]],Produtos!B:D,3,FALSE)</f>
        <v>Kingston Brasil</v>
      </c>
      <c r="M6362" s="2">
        <f>VLOOKUP(Sheet__29[[#This Row],[Produto]],Estoque!A:B,2,FALSE)</f>
        <v>292</v>
      </c>
      <c r="N6362" s="5">
        <f>Sheet__29[[#This Row],[Qtd]]*Sheet__29[[#This Row],[Valor]]</f>
        <v>2692</v>
      </c>
      <c r="O6362" s="5">
        <f>Sheet__29[[#This Row],[Venda]]*(1-Sheet__29[[#This Row],[Desc]]/100)</f>
        <v>2557.4</v>
      </c>
      <c r="P6362"/>
    </row>
    <row r="6363" spans="1:16" x14ac:dyDescent="0.25">
      <c r="A6363">
        <v>106361</v>
      </c>
      <c r="B6363" s="1">
        <v>46204</v>
      </c>
      <c r="C6363" t="s">
        <v>502</v>
      </c>
      <c r="D6363" t="s">
        <v>1163</v>
      </c>
      <c r="E6363">
        <v>5</v>
      </c>
      <c r="F6363" s="4">
        <v>259</v>
      </c>
      <c r="G6363">
        <v>10</v>
      </c>
      <c r="H6363" t="s">
        <v>1024</v>
      </c>
      <c r="I6363" s="2" t="str">
        <f>VLOOKUP(Sheet__29[[#This Row],[Filial]],Filiais!A:B,2,FALSE)</f>
        <v>Ribeirão Preto</v>
      </c>
      <c r="J6363" s="2" t="str">
        <f>VLOOKUP(Sheet__29[[#This Row],[Cidade]],'Clientes'!C:D,2,FALSE)</f>
        <v>SP</v>
      </c>
      <c r="K6363" s="2" t="str">
        <f>VLOOKUP(Sheet__29[[#This Row],[Produto]],Produtos!B:C,2,FALSE)</f>
        <v>Rede</v>
      </c>
      <c r="L6363" s="2" t="str">
        <f>VLOOKUP(Sheet__29[[#This Row],[Produto]],Produtos!B:D,3,FALSE)</f>
        <v>Dell Brasil</v>
      </c>
      <c r="M6363" s="2">
        <f>VLOOKUP(Sheet__29[[#This Row],[Produto]],Estoque!A:B,2,FALSE)</f>
        <v>226</v>
      </c>
      <c r="N6363" s="5">
        <f>Sheet__29[[#This Row],[Qtd]]*Sheet__29[[#This Row],[Valor]]</f>
        <v>1295</v>
      </c>
      <c r="O6363" s="5">
        <f>Sheet__29[[#This Row],[Venda]]*(1-Sheet__29[[#This Row],[Desc]]/100)</f>
        <v>1165.5</v>
      </c>
      <c r="P6363"/>
    </row>
    <row r="6364" spans="1:16" x14ac:dyDescent="0.25">
      <c r="A6364">
        <v>106362</v>
      </c>
      <c r="B6364" s="1">
        <v>46204</v>
      </c>
      <c r="C6364" t="s">
        <v>813</v>
      </c>
      <c r="D6364" t="s">
        <v>1120</v>
      </c>
      <c r="E6364">
        <v>1</v>
      </c>
      <c r="F6364" s="4">
        <v>95</v>
      </c>
      <c r="G6364">
        <v>10</v>
      </c>
      <c r="H6364" t="s">
        <v>1018</v>
      </c>
      <c r="I6364" s="2" t="str">
        <f>VLOOKUP(Sheet__29[[#This Row],[Filial]],Filiais!A:B,2,FALSE)</f>
        <v>Barueri</v>
      </c>
      <c r="J6364" s="2" t="str">
        <f>VLOOKUP(Sheet__29[[#This Row],[Cidade]],'Clientes'!C:D,2,FALSE)</f>
        <v>SP</v>
      </c>
      <c r="K6364" s="2" t="str">
        <f>VLOOKUP(Sheet__29[[#This Row],[Produto]],Produtos!B:C,2,FALSE)</f>
        <v>Rede</v>
      </c>
      <c r="L6364" s="2" t="str">
        <f>VLOOKUP(Sheet__29[[#This Row],[Produto]],Produtos!B:D,3,FALSE)</f>
        <v>Kingston Brasil</v>
      </c>
      <c r="M6364" s="2">
        <f>VLOOKUP(Sheet__29[[#This Row],[Produto]],Estoque!A:B,2,FALSE)</f>
        <v>39</v>
      </c>
      <c r="N6364" s="5">
        <f>Sheet__29[[#This Row],[Qtd]]*Sheet__29[[#This Row],[Valor]]</f>
        <v>95</v>
      </c>
      <c r="O6364" s="5">
        <f>Sheet__29[[#This Row],[Venda]]*(1-Sheet__29[[#This Row],[Desc]]/100)</f>
        <v>85.5</v>
      </c>
      <c r="P6364"/>
    </row>
    <row r="6365" spans="1:16" x14ac:dyDescent="0.25">
      <c r="A6365">
        <v>106363</v>
      </c>
      <c r="B6365" s="1">
        <v>46204</v>
      </c>
      <c r="C6365" t="s">
        <v>237</v>
      </c>
      <c r="D6365" t="s">
        <v>1101</v>
      </c>
      <c r="E6365">
        <v>4</v>
      </c>
      <c r="F6365" s="4">
        <v>2252</v>
      </c>
      <c r="G6365">
        <v>0</v>
      </c>
      <c r="H6365" t="s">
        <v>1019</v>
      </c>
      <c r="I6365" s="2" t="str">
        <f>VLOOKUP(Sheet__29[[#This Row],[Filial]],Filiais!A:B,2,FALSE)</f>
        <v>Osasco</v>
      </c>
      <c r="J6365" s="2" t="str">
        <f>VLOOKUP(Sheet__29[[#This Row],[Cidade]],'Clientes'!C:D,2,FALSE)</f>
        <v>SP</v>
      </c>
      <c r="K6365" s="2" t="str">
        <f>VLOOKUP(Sheet__29[[#This Row],[Produto]],Produtos!B:C,2,FALSE)</f>
        <v>Notebook</v>
      </c>
      <c r="L6365" s="2" t="str">
        <f>VLOOKUP(Sheet__29[[#This Row],[Produto]],Produtos!B:D,3,FALSE)</f>
        <v>Kingston Brasil</v>
      </c>
      <c r="M6365" s="2">
        <f>VLOOKUP(Sheet__29[[#This Row],[Produto]],Estoque!A:B,2,FALSE)</f>
        <v>183</v>
      </c>
      <c r="N6365" s="5">
        <f>Sheet__29[[#This Row],[Qtd]]*Sheet__29[[#This Row],[Valor]]</f>
        <v>9008</v>
      </c>
      <c r="O6365" s="5">
        <f>Sheet__29[[#This Row],[Venda]]*(1-Sheet__29[[#This Row],[Desc]]/100)</f>
        <v>9008</v>
      </c>
      <c r="P6365"/>
    </row>
    <row r="6366" spans="1:16" x14ac:dyDescent="0.25">
      <c r="A6366">
        <v>106364</v>
      </c>
      <c r="B6366" s="1">
        <v>46204</v>
      </c>
      <c r="C6366" t="s">
        <v>738</v>
      </c>
      <c r="D6366" t="s">
        <v>1093</v>
      </c>
      <c r="E6366">
        <v>4</v>
      </c>
      <c r="F6366" s="4">
        <v>4934</v>
      </c>
      <c r="G6366">
        <v>10</v>
      </c>
      <c r="H6366" t="s">
        <v>1018</v>
      </c>
      <c r="I6366" s="2" t="str">
        <f>VLOOKUP(Sheet__29[[#This Row],[Filial]],Filiais!A:B,2,FALSE)</f>
        <v>Barueri</v>
      </c>
      <c r="J6366" s="2" t="str">
        <f>VLOOKUP(Sheet__29[[#This Row],[Cidade]],'Clientes'!C:D,2,FALSE)</f>
        <v>SP</v>
      </c>
      <c r="K6366" s="2" t="str">
        <f>VLOOKUP(Sheet__29[[#This Row],[Produto]],Produtos!B:C,2,FALSE)</f>
        <v>Rede</v>
      </c>
      <c r="L6366" s="2" t="str">
        <f>VLOOKUP(Sheet__29[[#This Row],[Produto]],Produtos!B:D,3,FALSE)</f>
        <v>LG Brasil</v>
      </c>
      <c r="M6366" s="2">
        <f>VLOOKUP(Sheet__29[[#This Row],[Produto]],Estoque!A:B,2,FALSE)</f>
        <v>15</v>
      </c>
      <c r="N6366" s="5">
        <f>Sheet__29[[#This Row],[Qtd]]*Sheet__29[[#This Row],[Valor]]</f>
        <v>19736</v>
      </c>
      <c r="O6366" s="5">
        <f>Sheet__29[[#This Row],[Venda]]*(1-Sheet__29[[#This Row],[Desc]]/100)</f>
        <v>17762.400000000001</v>
      </c>
      <c r="P6366"/>
    </row>
    <row r="6367" spans="1:16" x14ac:dyDescent="0.25">
      <c r="A6367">
        <v>106365</v>
      </c>
      <c r="B6367" s="1">
        <v>46204</v>
      </c>
      <c r="C6367" t="s">
        <v>368</v>
      </c>
      <c r="D6367" t="s">
        <v>1063</v>
      </c>
      <c r="E6367">
        <v>1</v>
      </c>
      <c r="F6367" s="4">
        <v>4225</v>
      </c>
      <c r="G6367">
        <v>0</v>
      </c>
      <c r="H6367" t="s">
        <v>1023</v>
      </c>
      <c r="I6367" s="2" t="str">
        <f>VLOOKUP(Sheet__29[[#This Row],[Filial]],Filiais!A:B,2,FALSE)</f>
        <v>Bauru</v>
      </c>
      <c r="J6367" s="2" t="str">
        <f>VLOOKUP(Sheet__29[[#This Row],[Cidade]],'Clientes'!C:D,2,FALSE)</f>
        <v>SP</v>
      </c>
      <c r="K6367" s="2" t="str">
        <f>VLOOKUP(Sheet__29[[#This Row],[Produto]],Produtos!B:C,2,FALSE)</f>
        <v>Periférico</v>
      </c>
      <c r="L6367" s="2" t="str">
        <f>VLOOKUP(Sheet__29[[#This Row],[Produto]],Produtos!B:D,3,FALSE)</f>
        <v>Dell Brasil</v>
      </c>
      <c r="M6367" s="2">
        <f>VLOOKUP(Sheet__29[[#This Row],[Produto]],Estoque!A:B,2,FALSE)</f>
        <v>297</v>
      </c>
      <c r="N6367" s="5">
        <f>Sheet__29[[#This Row],[Qtd]]*Sheet__29[[#This Row],[Valor]]</f>
        <v>4225</v>
      </c>
      <c r="O6367" s="5">
        <f>Sheet__29[[#This Row],[Venda]]*(1-Sheet__29[[#This Row],[Desc]]/100)</f>
        <v>4225</v>
      </c>
      <c r="P6367"/>
    </row>
    <row r="6368" spans="1:16" x14ac:dyDescent="0.25">
      <c r="A6368">
        <v>106366</v>
      </c>
      <c r="B6368" s="1">
        <v>46204</v>
      </c>
      <c r="C6368" t="s">
        <v>952</v>
      </c>
      <c r="D6368" t="s">
        <v>1067</v>
      </c>
      <c r="E6368">
        <v>1</v>
      </c>
      <c r="F6368" s="4">
        <v>2458</v>
      </c>
      <c r="G6368">
        <v>5</v>
      </c>
      <c r="H6368" t="s">
        <v>1025</v>
      </c>
      <c r="I6368" s="2" t="str">
        <f>VLOOKUP(Sheet__29[[#This Row],[Filial]],Filiais!A:B,2,FALSE)</f>
        <v>São José dos Campos</v>
      </c>
      <c r="J6368" s="2" t="str">
        <f>VLOOKUP(Sheet__29[[#This Row],[Cidade]],'Clientes'!C:D,2,FALSE)</f>
        <v>SP</v>
      </c>
      <c r="K6368" s="2" t="str">
        <f>VLOOKUP(Sheet__29[[#This Row],[Produto]],Produtos!B:C,2,FALSE)</f>
        <v>Monitor</v>
      </c>
      <c r="L6368" s="2" t="str">
        <f>VLOOKUP(Sheet__29[[#This Row],[Produto]],Produtos!B:D,3,FALSE)</f>
        <v>Lenovo Brasil</v>
      </c>
      <c r="M6368" s="2">
        <f>VLOOKUP(Sheet__29[[#This Row],[Produto]],Estoque!A:B,2,FALSE)</f>
        <v>200</v>
      </c>
      <c r="N6368" s="5">
        <f>Sheet__29[[#This Row],[Qtd]]*Sheet__29[[#This Row],[Valor]]</f>
        <v>2458</v>
      </c>
      <c r="O6368" s="5">
        <f>Sheet__29[[#This Row],[Venda]]*(1-Sheet__29[[#This Row],[Desc]]/100)</f>
        <v>2335.1</v>
      </c>
      <c r="P6368"/>
    </row>
    <row r="6369" spans="1:16" x14ac:dyDescent="0.25">
      <c r="A6369">
        <v>106367</v>
      </c>
      <c r="B6369" s="1">
        <v>46204</v>
      </c>
      <c r="C6369" t="s">
        <v>278</v>
      </c>
      <c r="D6369" t="s">
        <v>1128</v>
      </c>
      <c r="E6369">
        <v>4</v>
      </c>
      <c r="F6369" s="4">
        <v>2714</v>
      </c>
      <c r="G6369">
        <v>0</v>
      </c>
      <c r="H6369" t="s">
        <v>1022</v>
      </c>
      <c r="I6369" s="2" t="str">
        <f>VLOOKUP(Sheet__29[[#This Row],[Filial]],Filiais!A:B,2,FALSE)</f>
        <v>Santos</v>
      </c>
      <c r="J6369" s="2" t="str">
        <f>VLOOKUP(Sheet__29[[#This Row],[Cidade]],'Clientes'!C:D,2,FALSE)</f>
        <v>SP</v>
      </c>
      <c r="K6369" s="2" t="str">
        <f>VLOOKUP(Sheet__29[[#This Row],[Produto]],Produtos!B:C,2,FALSE)</f>
        <v>Rede</v>
      </c>
      <c r="L6369" s="2" t="str">
        <f>VLOOKUP(Sheet__29[[#This Row],[Produto]],Produtos!B:D,3,FALSE)</f>
        <v>Logitech Brasil</v>
      </c>
      <c r="M6369" s="2">
        <f>VLOOKUP(Sheet__29[[#This Row],[Produto]],Estoque!A:B,2,FALSE)</f>
        <v>146</v>
      </c>
      <c r="N6369" s="5">
        <f>Sheet__29[[#This Row],[Qtd]]*Sheet__29[[#This Row],[Valor]]</f>
        <v>10856</v>
      </c>
      <c r="O6369" s="5">
        <f>Sheet__29[[#This Row],[Venda]]*(1-Sheet__29[[#This Row],[Desc]]/100)</f>
        <v>10856</v>
      </c>
      <c r="P6369"/>
    </row>
    <row r="6370" spans="1:16" x14ac:dyDescent="0.25">
      <c r="A6370">
        <v>106368</v>
      </c>
      <c r="B6370" s="1">
        <v>46204</v>
      </c>
      <c r="C6370" t="s">
        <v>962</v>
      </c>
      <c r="D6370" t="s">
        <v>1141</v>
      </c>
      <c r="E6370">
        <v>5</v>
      </c>
      <c r="F6370" s="4">
        <v>2085</v>
      </c>
      <c r="G6370">
        <v>0</v>
      </c>
      <c r="H6370" t="s">
        <v>1021</v>
      </c>
      <c r="I6370" s="2" t="str">
        <f>VLOOKUP(Sheet__29[[#This Row],[Filial]],Filiais!A:B,2,FALSE)</f>
        <v>Jundiaí</v>
      </c>
      <c r="J6370" s="2" t="str">
        <f>VLOOKUP(Sheet__29[[#This Row],[Cidade]],'Clientes'!C:D,2,FALSE)</f>
        <v>SP</v>
      </c>
      <c r="K6370" s="2" t="str">
        <f>VLOOKUP(Sheet__29[[#This Row],[Produto]],Produtos!B:C,2,FALSE)</f>
        <v>Notebook</v>
      </c>
      <c r="L6370" s="2" t="str">
        <f>VLOOKUP(Sheet__29[[#This Row],[Produto]],Produtos!B:D,3,FALSE)</f>
        <v>Kingston Brasil</v>
      </c>
      <c r="M6370" s="2">
        <f>VLOOKUP(Sheet__29[[#This Row],[Produto]],Estoque!A:B,2,FALSE)</f>
        <v>266</v>
      </c>
      <c r="N6370" s="5">
        <f>Sheet__29[[#This Row],[Qtd]]*Sheet__29[[#This Row],[Valor]]</f>
        <v>10425</v>
      </c>
      <c r="O6370" s="5">
        <f>Sheet__29[[#This Row],[Venda]]*(1-Sheet__29[[#This Row],[Desc]]/100)</f>
        <v>10425</v>
      </c>
      <c r="P6370"/>
    </row>
    <row r="6371" spans="1:16" x14ac:dyDescent="0.25">
      <c r="A6371">
        <v>106369</v>
      </c>
      <c r="B6371" s="1">
        <v>46204</v>
      </c>
      <c r="C6371" t="s">
        <v>261</v>
      </c>
      <c r="D6371" t="s">
        <v>1167</v>
      </c>
      <c r="E6371">
        <v>3</v>
      </c>
      <c r="F6371" s="4">
        <v>2007</v>
      </c>
      <c r="G6371">
        <v>5</v>
      </c>
      <c r="H6371" t="s">
        <v>1018</v>
      </c>
      <c r="I6371" s="2" t="str">
        <f>VLOOKUP(Sheet__29[[#This Row],[Filial]],Filiais!A:B,2,FALSE)</f>
        <v>Barueri</v>
      </c>
      <c r="J6371" s="2" t="str">
        <f>VLOOKUP(Sheet__29[[#This Row],[Cidade]],'Clientes'!C:D,2,FALSE)</f>
        <v>SP</v>
      </c>
      <c r="K6371" s="2" t="str">
        <f>VLOOKUP(Sheet__29[[#This Row],[Produto]],Produtos!B:C,2,FALSE)</f>
        <v>Monitor</v>
      </c>
      <c r="L6371" s="2" t="str">
        <f>VLOOKUP(Sheet__29[[#This Row],[Produto]],Produtos!B:D,3,FALSE)</f>
        <v>LG Brasil</v>
      </c>
      <c r="M6371" s="2">
        <f>VLOOKUP(Sheet__29[[#This Row],[Produto]],Estoque!A:B,2,FALSE)</f>
        <v>42</v>
      </c>
      <c r="N6371" s="5">
        <f>Sheet__29[[#This Row],[Qtd]]*Sheet__29[[#This Row],[Valor]]</f>
        <v>6021</v>
      </c>
      <c r="O6371" s="5">
        <f>Sheet__29[[#This Row],[Venda]]*(1-Sheet__29[[#This Row],[Desc]]/100)</f>
        <v>5719.95</v>
      </c>
      <c r="P6371"/>
    </row>
    <row r="6372" spans="1:16" x14ac:dyDescent="0.25">
      <c r="A6372">
        <v>106370</v>
      </c>
      <c r="B6372" s="1">
        <v>46204</v>
      </c>
      <c r="C6372" t="s">
        <v>56</v>
      </c>
      <c r="D6372" t="s">
        <v>1151</v>
      </c>
      <c r="E6372">
        <v>2</v>
      </c>
      <c r="F6372" s="4">
        <v>1862</v>
      </c>
      <c r="G6372">
        <v>10</v>
      </c>
      <c r="H6372" t="s">
        <v>1018</v>
      </c>
      <c r="I6372" s="2" t="str">
        <f>VLOOKUP(Sheet__29[[#This Row],[Filial]],Filiais!A:B,2,FALSE)</f>
        <v>Barueri</v>
      </c>
      <c r="J6372" s="2" t="str">
        <f>VLOOKUP(Sheet__29[[#This Row],[Cidade]],'Clientes'!C:D,2,FALSE)</f>
        <v>SP</v>
      </c>
      <c r="K6372" s="2" t="str">
        <f>VLOOKUP(Sheet__29[[#This Row],[Produto]],Produtos!B:C,2,FALSE)</f>
        <v>Rede</v>
      </c>
      <c r="L6372" s="2" t="str">
        <f>VLOOKUP(Sheet__29[[#This Row],[Produto]],Produtos!B:D,3,FALSE)</f>
        <v>Kingston Brasil</v>
      </c>
      <c r="M6372" s="2">
        <f>VLOOKUP(Sheet__29[[#This Row],[Produto]],Estoque!A:B,2,FALSE)</f>
        <v>292</v>
      </c>
      <c r="N6372" s="5">
        <f>Sheet__29[[#This Row],[Qtd]]*Sheet__29[[#This Row],[Valor]]</f>
        <v>3724</v>
      </c>
      <c r="O6372" s="5">
        <f>Sheet__29[[#This Row],[Venda]]*(1-Sheet__29[[#This Row],[Desc]]/100)</f>
        <v>3351.6</v>
      </c>
      <c r="P6372"/>
    </row>
    <row r="6373" spans="1:16" x14ac:dyDescent="0.25">
      <c r="A6373">
        <v>106371</v>
      </c>
      <c r="B6373" s="1">
        <v>46204</v>
      </c>
      <c r="C6373" t="s">
        <v>901</v>
      </c>
      <c r="D6373" t="s">
        <v>1143</v>
      </c>
      <c r="E6373">
        <v>2</v>
      </c>
      <c r="F6373" s="4">
        <v>297</v>
      </c>
      <c r="G6373">
        <v>0</v>
      </c>
      <c r="H6373" t="s">
        <v>1016</v>
      </c>
      <c r="I6373" s="2" t="str">
        <f>VLOOKUP(Sheet__29[[#This Row],[Filial]],Filiais!A:B,2,FALSE)</f>
        <v>São Paulo</v>
      </c>
      <c r="J6373" s="2" t="str">
        <f>VLOOKUP(Sheet__29[[#This Row],[Cidade]],'Clientes'!C:D,2,FALSE)</f>
        <v>SP</v>
      </c>
      <c r="K6373" s="2" t="str">
        <f>VLOOKUP(Sheet__29[[#This Row],[Produto]],Produtos!B:C,2,FALSE)</f>
        <v>Armazenamento</v>
      </c>
      <c r="L6373" s="2" t="str">
        <f>VLOOKUP(Sheet__29[[#This Row],[Produto]],Produtos!B:D,3,FALSE)</f>
        <v>Dell Brasil</v>
      </c>
      <c r="M6373" s="2">
        <f>VLOOKUP(Sheet__29[[#This Row],[Produto]],Estoque!A:B,2,FALSE)</f>
        <v>30</v>
      </c>
      <c r="N6373" s="5">
        <f>Sheet__29[[#This Row],[Qtd]]*Sheet__29[[#This Row],[Valor]]</f>
        <v>594</v>
      </c>
      <c r="O6373" s="5">
        <f>Sheet__29[[#This Row],[Venda]]*(1-Sheet__29[[#This Row],[Desc]]/100)</f>
        <v>594</v>
      </c>
      <c r="P6373"/>
    </row>
    <row r="6374" spans="1:16" x14ac:dyDescent="0.25">
      <c r="A6374">
        <v>106372</v>
      </c>
      <c r="B6374" s="1">
        <v>46204</v>
      </c>
      <c r="C6374" t="s">
        <v>532</v>
      </c>
      <c r="D6374" t="s">
        <v>1130</v>
      </c>
      <c r="E6374">
        <v>2</v>
      </c>
      <c r="F6374" s="4">
        <v>2972</v>
      </c>
      <c r="G6374">
        <v>5</v>
      </c>
      <c r="H6374" t="s">
        <v>1024</v>
      </c>
      <c r="I6374" s="2" t="str">
        <f>VLOOKUP(Sheet__29[[#This Row],[Filial]],Filiais!A:B,2,FALSE)</f>
        <v>Ribeirão Preto</v>
      </c>
      <c r="J6374" s="2" t="str">
        <f>VLOOKUP(Sheet__29[[#This Row],[Cidade]],'Clientes'!C:D,2,FALSE)</f>
        <v>SP</v>
      </c>
      <c r="K6374" s="2" t="str">
        <f>VLOOKUP(Sheet__29[[#This Row],[Produto]],Produtos!B:C,2,FALSE)</f>
        <v>Notebook</v>
      </c>
      <c r="L6374" s="2" t="str">
        <f>VLOOKUP(Sheet__29[[#This Row],[Produto]],Produtos!B:D,3,FALSE)</f>
        <v>LG Brasil</v>
      </c>
      <c r="M6374" s="2">
        <f>VLOOKUP(Sheet__29[[#This Row],[Produto]],Estoque!A:B,2,FALSE)</f>
        <v>111</v>
      </c>
      <c r="N6374" s="5">
        <f>Sheet__29[[#This Row],[Qtd]]*Sheet__29[[#This Row],[Valor]]</f>
        <v>5944</v>
      </c>
      <c r="O6374" s="5">
        <f>Sheet__29[[#This Row],[Venda]]*(1-Sheet__29[[#This Row],[Desc]]/100)</f>
        <v>5646.8</v>
      </c>
      <c r="P6374"/>
    </row>
    <row r="6375" spans="1:16" x14ac:dyDescent="0.25">
      <c r="A6375">
        <v>106373</v>
      </c>
      <c r="B6375" s="1">
        <v>46204</v>
      </c>
      <c r="C6375" t="s">
        <v>609</v>
      </c>
      <c r="D6375" t="s">
        <v>1098</v>
      </c>
      <c r="E6375">
        <v>2</v>
      </c>
      <c r="F6375" s="4">
        <v>3201</v>
      </c>
      <c r="G6375">
        <v>5</v>
      </c>
      <c r="H6375" t="s">
        <v>1020</v>
      </c>
      <c r="I6375" s="2" t="str">
        <f>VLOOKUP(Sheet__29[[#This Row],[Filial]],Filiais!A:B,2,FALSE)</f>
        <v>Sorocaba</v>
      </c>
      <c r="J6375" s="2" t="str">
        <f>VLOOKUP(Sheet__29[[#This Row],[Cidade]],'Clientes'!C:D,2,FALSE)</f>
        <v>SP</v>
      </c>
      <c r="K6375" s="2" t="str">
        <f>VLOOKUP(Sheet__29[[#This Row],[Produto]],Produtos!B:C,2,FALSE)</f>
        <v>Periférico</v>
      </c>
      <c r="L6375" s="2" t="str">
        <f>VLOOKUP(Sheet__29[[#This Row],[Produto]],Produtos!B:D,3,FALSE)</f>
        <v>LG Brasil</v>
      </c>
      <c r="M6375" s="2">
        <f>VLOOKUP(Sheet__29[[#This Row],[Produto]],Estoque!A:B,2,FALSE)</f>
        <v>96</v>
      </c>
      <c r="N6375" s="5">
        <f>Sheet__29[[#This Row],[Qtd]]*Sheet__29[[#This Row],[Valor]]</f>
        <v>6402</v>
      </c>
      <c r="O6375" s="5">
        <f>Sheet__29[[#This Row],[Venda]]*(1-Sheet__29[[#This Row],[Desc]]/100)</f>
        <v>6081.9</v>
      </c>
      <c r="P6375"/>
    </row>
    <row r="6376" spans="1:16" x14ac:dyDescent="0.25">
      <c r="A6376">
        <v>106374</v>
      </c>
      <c r="B6376" s="1">
        <v>46204</v>
      </c>
      <c r="C6376" t="s">
        <v>376</v>
      </c>
      <c r="D6376" t="s">
        <v>1162</v>
      </c>
      <c r="E6376">
        <v>5</v>
      </c>
      <c r="F6376" s="4">
        <v>3990</v>
      </c>
      <c r="G6376">
        <v>0</v>
      </c>
      <c r="H6376" t="s">
        <v>1023</v>
      </c>
      <c r="I6376" s="2" t="str">
        <f>VLOOKUP(Sheet__29[[#This Row],[Filial]],Filiais!A:B,2,FALSE)</f>
        <v>Bauru</v>
      </c>
      <c r="J6376" s="2" t="str">
        <f>VLOOKUP(Sheet__29[[#This Row],[Cidade]],'Clientes'!C:D,2,FALSE)</f>
        <v>SP</v>
      </c>
      <c r="K6376" s="2" t="str">
        <f>VLOOKUP(Sheet__29[[#This Row],[Produto]],Produtos!B:C,2,FALSE)</f>
        <v>Periférico</v>
      </c>
      <c r="L6376" s="2" t="str">
        <f>VLOOKUP(Sheet__29[[#This Row],[Produto]],Produtos!B:D,3,FALSE)</f>
        <v>Kingston Brasil</v>
      </c>
      <c r="M6376" s="2">
        <f>VLOOKUP(Sheet__29[[#This Row],[Produto]],Estoque!A:B,2,FALSE)</f>
        <v>167</v>
      </c>
      <c r="N6376" s="5">
        <f>Sheet__29[[#This Row],[Qtd]]*Sheet__29[[#This Row],[Valor]]</f>
        <v>19950</v>
      </c>
      <c r="O6376" s="5">
        <f>Sheet__29[[#This Row],[Venda]]*(1-Sheet__29[[#This Row],[Desc]]/100)</f>
        <v>19950</v>
      </c>
      <c r="P6376"/>
    </row>
    <row r="6377" spans="1:16" x14ac:dyDescent="0.25">
      <c r="A6377">
        <v>106375</v>
      </c>
      <c r="B6377" s="1">
        <v>46204</v>
      </c>
      <c r="C6377" t="s">
        <v>881</v>
      </c>
      <c r="D6377" t="s">
        <v>1031</v>
      </c>
      <c r="E6377">
        <v>5</v>
      </c>
      <c r="F6377" s="4">
        <v>1025</v>
      </c>
      <c r="G6377">
        <v>10</v>
      </c>
      <c r="H6377" t="s">
        <v>1022</v>
      </c>
      <c r="I6377" s="2" t="str">
        <f>VLOOKUP(Sheet__29[[#This Row],[Filial]],Filiais!A:B,2,FALSE)</f>
        <v>Santos</v>
      </c>
      <c r="J6377" s="2" t="str">
        <f>VLOOKUP(Sheet__29[[#This Row],[Cidade]],'Clientes'!C:D,2,FALSE)</f>
        <v>SP</v>
      </c>
      <c r="K6377" s="2" t="str">
        <f>VLOOKUP(Sheet__29[[#This Row],[Produto]],Produtos!B:C,2,FALSE)</f>
        <v>Armazenamento</v>
      </c>
      <c r="L6377" s="2" t="str">
        <f>VLOOKUP(Sheet__29[[#This Row],[Produto]],Produtos!B:D,3,FALSE)</f>
        <v>Logitech Brasil</v>
      </c>
      <c r="M6377" s="2">
        <f>VLOOKUP(Sheet__29[[#This Row],[Produto]],Estoque!A:B,2,FALSE)</f>
        <v>111</v>
      </c>
      <c r="N6377" s="5">
        <f>Sheet__29[[#This Row],[Qtd]]*Sheet__29[[#This Row],[Valor]]</f>
        <v>5125</v>
      </c>
      <c r="O6377" s="5">
        <f>Sheet__29[[#This Row],[Venda]]*(1-Sheet__29[[#This Row],[Desc]]/100)</f>
        <v>4612.5</v>
      </c>
      <c r="P6377"/>
    </row>
    <row r="6378" spans="1:16" x14ac:dyDescent="0.25">
      <c r="A6378">
        <v>106376</v>
      </c>
      <c r="B6378" s="1">
        <v>46204</v>
      </c>
      <c r="C6378" t="s">
        <v>738</v>
      </c>
      <c r="D6378" t="s">
        <v>1144</v>
      </c>
      <c r="E6378">
        <v>2</v>
      </c>
      <c r="F6378" s="4">
        <v>3819</v>
      </c>
      <c r="G6378">
        <v>0</v>
      </c>
      <c r="H6378" t="s">
        <v>1016</v>
      </c>
      <c r="I6378" s="2" t="str">
        <f>VLOOKUP(Sheet__29[[#This Row],[Filial]],Filiais!A:B,2,FALSE)</f>
        <v>São Paulo</v>
      </c>
      <c r="J6378" s="2" t="str">
        <f>VLOOKUP(Sheet__29[[#This Row],[Cidade]],'Clientes'!C:D,2,FALSE)</f>
        <v>SP</v>
      </c>
      <c r="K6378" s="2" t="str">
        <f>VLOOKUP(Sheet__29[[#This Row],[Produto]],Produtos!B:C,2,FALSE)</f>
        <v>Monitor</v>
      </c>
      <c r="L6378" s="2" t="str">
        <f>VLOOKUP(Sheet__29[[#This Row],[Produto]],Produtos!B:D,3,FALSE)</f>
        <v>LG Brasil</v>
      </c>
      <c r="M6378" s="2">
        <f>VLOOKUP(Sheet__29[[#This Row],[Produto]],Estoque!A:B,2,FALSE)</f>
        <v>91</v>
      </c>
      <c r="N6378" s="5">
        <f>Sheet__29[[#This Row],[Qtd]]*Sheet__29[[#This Row],[Valor]]</f>
        <v>7638</v>
      </c>
      <c r="O6378" s="5">
        <f>Sheet__29[[#This Row],[Venda]]*(1-Sheet__29[[#This Row],[Desc]]/100)</f>
        <v>7638</v>
      </c>
      <c r="P6378"/>
    </row>
    <row r="6379" spans="1:16" x14ac:dyDescent="0.25">
      <c r="A6379">
        <v>106377</v>
      </c>
      <c r="B6379" s="1">
        <v>46204</v>
      </c>
      <c r="C6379" t="s">
        <v>754</v>
      </c>
      <c r="D6379" t="s">
        <v>1077</v>
      </c>
      <c r="E6379">
        <v>4</v>
      </c>
      <c r="F6379" s="4">
        <v>2811</v>
      </c>
      <c r="G6379">
        <v>10</v>
      </c>
      <c r="H6379" t="s">
        <v>1019</v>
      </c>
      <c r="I6379" s="2" t="str">
        <f>VLOOKUP(Sheet__29[[#This Row],[Filial]],Filiais!A:B,2,FALSE)</f>
        <v>Osasco</v>
      </c>
      <c r="J6379" s="2" t="str">
        <f>VLOOKUP(Sheet__29[[#This Row],[Cidade]],'Clientes'!C:D,2,FALSE)</f>
        <v>SP</v>
      </c>
      <c r="K6379" s="2" t="str">
        <f>VLOOKUP(Sheet__29[[#This Row],[Produto]],Produtos!B:C,2,FALSE)</f>
        <v>Rede</v>
      </c>
      <c r="L6379" s="2" t="str">
        <f>VLOOKUP(Sheet__29[[#This Row],[Produto]],Produtos!B:D,3,FALSE)</f>
        <v>Dell Brasil</v>
      </c>
      <c r="M6379" s="2">
        <f>VLOOKUP(Sheet__29[[#This Row],[Produto]],Estoque!A:B,2,FALSE)</f>
        <v>161</v>
      </c>
      <c r="N6379" s="5">
        <f>Sheet__29[[#This Row],[Qtd]]*Sheet__29[[#This Row],[Valor]]</f>
        <v>11244</v>
      </c>
      <c r="O6379" s="5">
        <f>Sheet__29[[#This Row],[Venda]]*(1-Sheet__29[[#This Row],[Desc]]/100)</f>
        <v>10119.6</v>
      </c>
      <c r="P6379"/>
    </row>
    <row r="6380" spans="1:16" x14ac:dyDescent="0.25">
      <c r="A6380">
        <v>106378</v>
      </c>
      <c r="B6380" s="1">
        <v>46204</v>
      </c>
      <c r="C6380" t="s">
        <v>25</v>
      </c>
      <c r="D6380" t="s">
        <v>1080</v>
      </c>
      <c r="E6380">
        <v>4</v>
      </c>
      <c r="F6380" s="4">
        <v>3023</v>
      </c>
      <c r="G6380">
        <v>5</v>
      </c>
      <c r="H6380" t="s">
        <v>1025</v>
      </c>
      <c r="I6380" s="2" t="str">
        <f>VLOOKUP(Sheet__29[[#This Row],[Filial]],Filiais!A:B,2,FALSE)</f>
        <v>São José dos Campos</v>
      </c>
      <c r="J6380" s="2" t="str">
        <f>VLOOKUP(Sheet__29[[#This Row],[Cidade]],'Clientes'!C:D,2,FALSE)</f>
        <v>SP</v>
      </c>
      <c r="K6380" s="2" t="str">
        <f>VLOOKUP(Sheet__29[[#This Row],[Produto]],Produtos!B:C,2,FALSE)</f>
        <v>Notebook</v>
      </c>
      <c r="L6380" s="2" t="str">
        <f>VLOOKUP(Sheet__29[[#This Row],[Produto]],Produtos!B:D,3,FALSE)</f>
        <v>Dell Brasil</v>
      </c>
      <c r="M6380" s="2">
        <f>VLOOKUP(Sheet__29[[#This Row],[Produto]],Estoque!A:B,2,FALSE)</f>
        <v>276</v>
      </c>
      <c r="N6380" s="5">
        <f>Sheet__29[[#This Row],[Qtd]]*Sheet__29[[#This Row],[Valor]]</f>
        <v>12092</v>
      </c>
      <c r="O6380" s="5">
        <f>Sheet__29[[#This Row],[Venda]]*(1-Sheet__29[[#This Row],[Desc]]/100)</f>
        <v>11487.4</v>
      </c>
      <c r="P6380"/>
    </row>
    <row r="6381" spans="1:16" x14ac:dyDescent="0.25">
      <c r="A6381">
        <v>106379</v>
      </c>
      <c r="B6381" s="1">
        <v>46204</v>
      </c>
      <c r="C6381" t="s">
        <v>475</v>
      </c>
      <c r="D6381" t="s">
        <v>1040</v>
      </c>
      <c r="E6381">
        <v>1</v>
      </c>
      <c r="F6381" s="4">
        <v>3577</v>
      </c>
      <c r="G6381">
        <v>10</v>
      </c>
      <c r="H6381" t="s">
        <v>1017</v>
      </c>
      <c r="I6381" s="2" t="str">
        <f>VLOOKUP(Sheet__29[[#This Row],[Filial]],Filiais!A:B,2,FALSE)</f>
        <v>Campinas</v>
      </c>
      <c r="J6381" s="2" t="str">
        <f>VLOOKUP(Sheet__29[[#This Row],[Cidade]],'Clientes'!C:D,2,FALSE)</f>
        <v>SP</v>
      </c>
      <c r="K6381" s="2" t="str">
        <f>VLOOKUP(Sheet__29[[#This Row],[Produto]],Produtos!B:C,2,FALSE)</f>
        <v>Periférico</v>
      </c>
      <c r="L6381" s="2" t="str">
        <f>VLOOKUP(Sheet__29[[#This Row],[Produto]],Produtos!B:D,3,FALSE)</f>
        <v>Logitech Brasil</v>
      </c>
      <c r="M6381" s="2">
        <f>VLOOKUP(Sheet__29[[#This Row],[Produto]],Estoque!A:B,2,FALSE)</f>
        <v>11</v>
      </c>
      <c r="N6381" s="5">
        <f>Sheet__29[[#This Row],[Qtd]]*Sheet__29[[#This Row],[Valor]]</f>
        <v>3577</v>
      </c>
      <c r="O6381" s="5">
        <f>Sheet__29[[#This Row],[Venda]]*(1-Sheet__29[[#This Row],[Desc]]/100)</f>
        <v>3219.3</v>
      </c>
      <c r="P6381"/>
    </row>
    <row r="6382" spans="1:16" x14ac:dyDescent="0.25">
      <c r="A6382">
        <v>106380</v>
      </c>
      <c r="B6382" s="1">
        <v>46204</v>
      </c>
      <c r="C6382" t="s">
        <v>464</v>
      </c>
      <c r="D6382" t="s">
        <v>1085</v>
      </c>
      <c r="E6382">
        <v>3</v>
      </c>
      <c r="F6382" s="4">
        <v>1443</v>
      </c>
      <c r="G6382">
        <v>10</v>
      </c>
      <c r="H6382" t="s">
        <v>1025</v>
      </c>
      <c r="I6382" s="2" t="str">
        <f>VLOOKUP(Sheet__29[[#This Row],[Filial]],Filiais!A:B,2,FALSE)</f>
        <v>São José dos Campos</v>
      </c>
      <c r="J6382" s="2" t="str">
        <f>VLOOKUP(Sheet__29[[#This Row],[Cidade]],'Clientes'!C:D,2,FALSE)</f>
        <v>SP</v>
      </c>
      <c r="K6382" s="2" t="str">
        <f>VLOOKUP(Sheet__29[[#This Row],[Produto]],Produtos!B:C,2,FALSE)</f>
        <v>Armazenamento</v>
      </c>
      <c r="L6382" s="2" t="str">
        <f>VLOOKUP(Sheet__29[[#This Row],[Produto]],Produtos!B:D,3,FALSE)</f>
        <v>Lenovo Brasil</v>
      </c>
      <c r="M6382" s="2">
        <f>VLOOKUP(Sheet__29[[#This Row],[Produto]],Estoque!A:B,2,FALSE)</f>
        <v>204</v>
      </c>
      <c r="N6382" s="5">
        <f>Sheet__29[[#This Row],[Qtd]]*Sheet__29[[#This Row],[Valor]]</f>
        <v>4329</v>
      </c>
      <c r="O6382" s="5">
        <f>Sheet__29[[#This Row],[Venda]]*(1-Sheet__29[[#This Row],[Desc]]/100)</f>
        <v>3896.1</v>
      </c>
      <c r="P6382"/>
    </row>
    <row r="6383" spans="1:16" x14ac:dyDescent="0.25">
      <c r="A6383">
        <v>106381</v>
      </c>
      <c r="B6383" s="1">
        <v>46204</v>
      </c>
      <c r="C6383" t="s">
        <v>573</v>
      </c>
      <c r="D6383" t="s">
        <v>1111</v>
      </c>
      <c r="E6383">
        <v>1</v>
      </c>
      <c r="F6383" s="4">
        <v>3455</v>
      </c>
      <c r="G6383">
        <v>10</v>
      </c>
      <c r="H6383" t="s">
        <v>1017</v>
      </c>
      <c r="I6383" s="2" t="str">
        <f>VLOOKUP(Sheet__29[[#This Row],[Filial]],Filiais!A:B,2,FALSE)</f>
        <v>Campinas</v>
      </c>
      <c r="J6383" s="2" t="str">
        <f>VLOOKUP(Sheet__29[[#This Row],[Cidade]],'Clientes'!C:D,2,FALSE)</f>
        <v>SP</v>
      </c>
      <c r="K6383" s="2" t="str">
        <f>VLOOKUP(Sheet__29[[#This Row],[Produto]],Produtos!B:C,2,FALSE)</f>
        <v>Notebook</v>
      </c>
      <c r="L6383" s="2" t="str">
        <f>VLOOKUP(Sheet__29[[#This Row],[Produto]],Produtos!B:D,3,FALSE)</f>
        <v>Kingston Brasil</v>
      </c>
      <c r="M6383" s="2">
        <f>VLOOKUP(Sheet__29[[#This Row],[Produto]],Estoque!A:B,2,FALSE)</f>
        <v>244</v>
      </c>
      <c r="N6383" s="5">
        <f>Sheet__29[[#This Row],[Qtd]]*Sheet__29[[#This Row],[Valor]]</f>
        <v>3455</v>
      </c>
      <c r="O6383" s="5">
        <f>Sheet__29[[#This Row],[Venda]]*(1-Sheet__29[[#This Row],[Desc]]/100)</f>
        <v>3109.5</v>
      </c>
      <c r="P6383"/>
    </row>
    <row r="6384" spans="1:16" x14ac:dyDescent="0.25">
      <c r="A6384">
        <v>106382</v>
      </c>
      <c r="B6384" s="1">
        <v>46204</v>
      </c>
      <c r="C6384" t="s">
        <v>88</v>
      </c>
      <c r="D6384" t="s">
        <v>1066</v>
      </c>
      <c r="E6384">
        <v>3</v>
      </c>
      <c r="F6384" s="4">
        <v>2539</v>
      </c>
      <c r="G6384">
        <v>5</v>
      </c>
      <c r="H6384" t="s">
        <v>1023</v>
      </c>
      <c r="I6384" s="2" t="str">
        <f>VLOOKUP(Sheet__29[[#This Row],[Filial]],Filiais!A:B,2,FALSE)</f>
        <v>Bauru</v>
      </c>
      <c r="J6384" s="2" t="str">
        <f>VLOOKUP(Sheet__29[[#This Row],[Cidade]],'Clientes'!C:D,2,FALSE)</f>
        <v>SP</v>
      </c>
      <c r="K6384" s="2" t="str">
        <f>VLOOKUP(Sheet__29[[#This Row],[Produto]],Produtos!B:C,2,FALSE)</f>
        <v>Monitor</v>
      </c>
      <c r="L6384" s="2" t="str">
        <f>VLOOKUP(Sheet__29[[#This Row],[Produto]],Produtos!B:D,3,FALSE)</f>
        <v>LG Brasil</v>
      </c>
      <c r="M6384" s="2">
        <f>VLOOKUP(Sheet__29[[#This Row],[Produto]],Estoque!A:B,2,FALSE)</f>
        <v>198</v>
      </c>
      <c r="N6384" s="5">
        <f>Sheet__29[[#This Row],[Qtd]]*Sheet__29[[#This Row],[Valor]]</f>
        <v>7617</v>
      </c>
      <c r="O6384" s="5">
        <f>Sheet__29[[#This Row],[Venda]]*(1-Sheet__29[[#This Row],[Desc]]/100)</f>
        <v>7236.15</v>
      </c>
      <c r="P6384"/>
    </row>
    <row r="6385" spans="1:16" x14ac:dyDescent="0.25">
      <c r="A6385">
        <v>106383</v>
      </c>
      <c r="B6385" s="1">
        <v>46204</v>
      </c>
      <c r="C6385" t="s">
        <v>225</v>
      </c>
      <c r="D6385" t="s">
        <v>1109</v>
      </c>
      <c r="E6385">
        <v>5</v>
      </c>
      <c r="F6385" s="4">
        <v>2613</v>
      </c>
      <c r="G6385">
        <v>5</v>
      </c>
      <c r="H6385" t="s">
        <v>1024</v>
      </c>
      <c r="I6385" s="2" t="str">
        <f>VLOOKUP(Sheet__29[[#This Row],[Filial]],Filiais!A:B,2,FALSE)</f>
        <v>Ribeirão Preto</v>
      </c>
      <c r="J6385" s="2" t="str">
        <f>VLOOKUP(Sheet__29[[#This Row],[Cidade]],'Clientes'!C:D,2,FALSE)</f>
        <v>SP</v>
      </c>
      <c r="K6385" s="2" t="str">
        <f>VLOOKUP(Sheet__29[[#This Row],[Produto]],Produtos!B:C,2,FALSE)</f>
        <v>Armazenamento</v>
      </c>
      <c r="L6385" s="2" t="str">
        <f>VLOOKUP(Sheet__29[[#This Row],[Produto]],Produtos!B:D,3,FALSE)</f>
        <v>Dell Brasil</v>
      </c>
      <c r="M6385" s="2">
        <f>VLOOKUP(Sheet__29[[#This Row],[Produto]],Estoque!A:B,2,FALSE)</f>
        <v>253</v>
      </c>
      <c r="N6385" s="5">
        <f>Sheet__29[[#This Row],[Qtd]]*Sheet__29[[#This Row],[Valor]]</f>
        <v>13065</v>
      </c>
      <c r="O6385" s="5">
        <f>Sheet__29[[#This Row],[Venda]]*(1-Sheet__29[[#This Row],[Desc]]/100)</f>
        <v>12411.75</v>
      </c>
      <c r="P6385"/>
    </row>
    <row r="6386" spans="1:16" x14ac:dyDescent="0.25">
      <c r="A6386">
        <v>106384</v>
      </c>
      <c r="B6386" s="1">
        <v>46204</v>
      </c>
      <c r="C6386" t="s">
        <v>151</v>
      </c>
      <c r="D6386" t="s">
        <v>1085</v>
      </c>
      <c r="E6386">
        <v>2</v>
      </c>
      <c r="F6386" s="4">
        <v>3725</v>
      </c>
      <c r="G6386">
        <v>10</v>
      </c>
      <c r="H6386" t="s">
        <v>1016</v>
      </c>
      <c r="I6386" s="2" t="str">
        <f>VLOOKUP(Sheet__29[[#This Row],[Filial]],Filiais!A:B,2,FALSE)</f>
        <v>São Paulo</v>
      </c>
      <c r="J6386" s="2" t="str">
        <f>VLOOKUP(Sheet__29[[#This Row],[Cidade]],'Clientes'!C:D,2,FALSE)</f>
        <v>SP</v>
      </c>
      <c r="K6386" s="2" t="str">
        <f>VLOOKUP(Sheet__29[[#This Row],[Produto]],Produtos!B:C,2,FALSE)</f>
        <v>Armazenamento</v>
      </c>
      <c r="L6386" s="2" t="str">
        <f>VLOOKUP(Sheet__29[[#This Row],[Produto]],Produtos!B:D,3,FALSE)</f>
        <v>Lenovo Brasil</v>
      </c>
      <c r="M6386" s="2">
        <f>VLOOKUP(Sheet__29[[#This Row],[Produto]],Estoque!A:B,2,FALSE)</f>
        <v>204</v>
      </c>
      <c r="N6386" s="5">
        <f>Sheet__29[[#This Row],[Qtd]]*Sheet__29[[#This Row],[Valor]]</f>
        <v>7450</v>
      </c>
      <c r="O6386" s="5">
        <f>Sheet__29[[#This Row],[Venda]]*(1-Sheet__29[[#This Row],[Desc]]/100)</f>
        <v>6705</v>
      </c>
      <c r="P6386"/>
    </row>
    <row r="6387" spans="1:16" x14ac:dyDescent="0.25">
      <c r="A6387">
        <v>106385</v>
      </c>
      <c r="B6387" s="1">
        <v>46204</v>
      </c>
      <c r="C6387" t="s">
        <v>559</v>
      </c>
      <c r="D6387" t="s">
        <v>1038</v>
      </c>
      <c r="E6387">
        <v>1</v>
      </c>
      <c r="F6387" s="4">
        <v>3984</v>
      </c>
      <c r="G6387">
        <v>5</v>
      </c>
      <c r="H6387" t="s">
        <v>1020</v>
      </c>
      <c r="I6387" s="2" t="str">
        <f>VLOOKUP(Sheet__29[[#This Row],[Filial]],Filiais!A:B,2,FALSE)</f>
        <v>Sorocaba</v>
      </c>
      <c r="J6387" s="2" t="str">
        <f>VLOOKUP(Sheet__29[[#This Row],[Cidade]],'Clientes'!C:D,2,FALSE)</f>
        <v>SP</v>
      </c>
      <c r="K6387" s="2" t="str">
        <f>VLOOKUP(Sheet__29[[#This Row],[Produto]],Produtos!B:C,2,FALSE)</f>
        <v>Periférico</v>
      </c>
      <c r="L6387" s="2" t="str">
        <f>VLOOKUP(Sheet__29[[#This Row],[Produto]],Produtos!B:D,3,FALSE)</f>
        <v>Dell Brasil</v>
      </c>
      <c r="M6387" s="2">
        <f>VLOOKUP(Sheet__29[[#This Row],[Produto]],Estoque!A:B,2,FALSE)</f>
        <v>65</v>
      </c>
      <c r="N6387" s="5">
        <f>Sheet__29[[#This Row],[Qtd]]*Sheet__29[[#This Row],[Valor]]</f>
        <v>3984</v>
      </c>
      <c r="O6387" s="5">
        <f>Sheet__29[[#This Row],[Venda]]*(1-Sheet__29[[#This Row],[Desc]]/100)</f>
        <v>3784.7999999999997</v>
      </c>
      <c r="P6387"/>
    </row>
    <row r="6388" spans="1:16" x14ac:dyDescent="0.25">
      <c r="A6388">
        <v>106386</v>
      </c>
      <c r="B6388" s="1">
        <v>46204</v>
      </c>
      <c r="C6388" t="s">
        <v>702</v>
      </c>
      <c r="D6388" t="s">
        <v>1109</v>
      </c>
      <c r="E6388">
        <v>1</v>
      </c>
      <c r="F6388" s="4">
        <v>711</v>
      </c>
      <c r="G6388">
        <v>5</v>
      </c>
      <c r="H6388" t="s">
        <v>1025</v>
      </c>
      <c r="I6388" s="2" t="str">
        <f>VLOOKUP(Sheet__29[[#This Row],[Filial]],Filiais!A:B,2,FALSE)</f>
        <v>São José dos Campos</v>
      </c>
      <c r="J6388" s="2" t="str">
        <f>VLOOKUP(Sheet__29[[#This Row],[Cidade]],'Clientes'!C:D,2,FALSE)</f>
        <v>SP</v>
      </c>
      <c r="K6388" s="2" t="str">
        <f>VLOOKUP(Sheet__29[[#This Row],[Produto]],Produtos!B:C,2,FALSE)</f>
        <v>Armazenamento</v>
      </c>
      <c r="L6388" s="2" t="str">
        <f>VLOOKUP(Sheet__29[[#This Row],[Produto]],Produtos!B:D,3,FALSE)</f>
        <v>Dell Brasil</v>
      </c>
      <c r="M6388" s="2">
        <f>VLOOKUP(Sheet__29[[#This Row],[Produto]],Estoque!A:B,2,FALSE)</f>
        <v>253</v>
      </c>
      <c r="N6388" s="5">
        <f>Sheet__29[[#This Row],[Qtd]]*Sheet__29[[#This Row],[Valor]]</f>
        <v>711</v>
      </c>
      <c r="O6388" s="5">
        <f>Sheet__29[[#This Row],[Venda]]*(1-Sheet__29[[#This Row],[Desc]]/100)</f>
        <v>675.44999999999993</v>
      </c>
      <c r="P6388"/>
    </row>
    <row r="6389" spans="1:16" x14ac:dyDescent="0.25">
      <c r="A6389">
        <v>106387</v>
      </c>
      <c r="B6389" s="1">
        <v>46204</v>
      </c>
      <c r="C6389" t="s">
        <v>298</v>
      </c>
      <c r="D6389" t="s">
        <v>1039</v>
      </c>
      <c r="E6389">
        <v>1</v>
      </c>
      <c r="F6389" s="4">
        <v>3987</v>
      </c>
      <c r="G6389">
        <v>10</v>
      </c>
      <c r="H6389" t="s">
        <v>1016</v>
      </c>
      <c r="I6389" s="2" t="str">
        <f>VLOOKUP(Sheet__29[[#This Row],[Filial]],Filiais!A:B,2,FALSE)</f>
        <v>São Paulo</v>
      </c>
      <c r="J6389" s="2" t="str">
        <f>VLOOKUP(Sheet__29[[#This Row],[Cidade]],'Clientes'!C:D,2,FALSE)</f>
        <v>SP</v>
      </c>
      <c r="K6389" s="2" t="str">
        <f>VLOOKUP(Sheet__29[[#This Row],[Produto]],Produtos!B:C,2,FALSE)</f>
        <v>Notebook</v>
      </c>
      <c r="L6389" s="2" t="str">
        <f>VLOOKUP(Sheet__29[[#This Row],[Produto]],Produtos!B:D,3,FALSE)</f>
        <v>Lenovo Brasil</v>
      </c>
      <c r="M6389" s="2">
        <f>VLOOKUP(Sheet__29[[#This Row],[Produto]],Estoque!A:B,2,FALSE)</f>
        <v>296</v>
      </c>
      <c r="N6389" s="5">
        <f>Sheet__29[[#This Row],[Qtd]]*Sheet__29[[#This Row],[Valor]]</f>
        <v>3987</v>
      </c>
      <c r="O6389" s="5">
        <f>Sheet__29[[#This Row],[Venda]]*(1-Sheet__29[[#This Row],[Desc]]/100)</f>
        <v>3588.3</v>
      </c>
      <c r="P6389"/>
    </row>
    <row r="6390" spans="1:16" x14ac:dyDescent="0.25">
      <c r="A6390">
        <v>106388</v>
      </c>
      <c r="B6390" s="1">
        <v>46204</v>
      </c>
      <c r="C6390" t="s">
        <v>1012</v>
      </c>
      <c r="D6390" t="s">
        <v>1113</v>
      </c>
      <c r="E6390">
        <v>4</v>
      </c>
      <c r="F6390" s="4">
        <v>3879</v>
      </c>
      <c r="G6390">
        <v>10</v>
      </c>
      <c r="H6390" t="s">
        <v>1021</v>
      </c>
      <c r="I6390" s="2" t="str">
        <f>VLOOKUP(Sheet__29[[#This Row],[Filial]],Filiais!A:B,2,FALSE)</f>
        <v>Jundiaí</v>
      </c>
      <c r="J6390" s="2" t="str">
        <f>VLOOKUP(Sheet__29[[#This Row],[Cidade]],'Clientes'!C:D,2,FALSE)</f>
        <v>SP</v>
      </c>
      <c r="K6390" s="2" t="str">
        <f>VLOOKUP(Sheet__29[[#This Row],[Produto]],Produtos!B:C,2,FALSE)</f>
        <v>Rede</v>
      </c>
      <c r="L6390" s="2" t="str">
        <f>VLOOKUP(Sheet__29[[#This Row],[Produto]],Produtos!B:D,3,FALSE)</f>
        <v>LG Brasil</v>
      </c>
      <c r="M6390" s="2">
        <f>VLOOKUP(Sheet__29[[#This Row],[Produto]],Estoque!A:B,2,FALSE)</f>
        <v>28</v>
      </c>
      <c r="N6390" s="5">
        <f>Sheet__29[[#This Row],[Qtd]]*Sheet__29[[#This Row],[Valor]]</f>
        <v>15516</v>
      </c>
      <c r="O6390" s="5">
        <f>Sheet__29[[#This Row],[Venda]]*(1-Sheet__29[[#This Row],[Desc]]/100)</f>
        <v>13964.4</v>
      </c>
      <c r="P6390"/>
    </row>
    <row r="6391" spans="1:16" x14ac:dyDescent="0.25">
      <c r="A6391">
        <v>106389</v>
      </c>
      <c r="B6391" s="1">
        <v>46204</v>
      </c>
      <c r="C6391" t="s">
        <v>573</v>
      </c>
      <c r="D6391" t="s">
        <v>1162</v>
      </c>
      <c r="E6391">
        <v>5</v>
      </c>
      <c r="F6391" s="4">
        <v>4802</v>
      </c>
      <c r="G6391">
        <v>5</v>
      </c>
      <c r="H6391" t="s">
        <v>1016</v>
      </c>
      <c r="I6391" s="2" t="str">
        <f>VLOOKUP(Sheet__29[[#This Row],[Filial]],Filiais!A:B,2,FALSE)</f>
        <v>São Paulo</v>
      </c>
      <c r="J6391" s="2" t="str">
        <f>VLOOKUP(Sheet__29[[#This Row],[Cidade]],'Clientes'!C:D,2,FALSE)</f>
        <v>SP</v>
      </c>
      <c r="K6391" s="2" t="str">
        <f>VLOOKUP(Sheet__29[[#This Row],[Produto]],Produtos!B:C,2,FALSE)</f>
        <v>Periférico</v>
      </c>
      <c r="L6391" s="2" t="str">
        <f>VLOOKUP(Sheet__29[[#This Row],[Produto]],Produtos!B:D,3,FALSE)</f>
        <v>Kingston Brasil</v>
      </c>
      <c r="M6391" s="2">
        <f>VLOOKUP(Sheet__29[[#This Row],[Produto]],Estoque!A:B,2,FALSE)</f>
        <v>167</v>
      </c>
      <c r="N6391" s="5">
        <f>Sheet__29[[#This Row],[Qtd]]*Sheet__29[[#This Row],[Valor]]</f>
        <v>24010</v>
      </c>
      <c r="O6391" s="5">
        <f>Sheet__29[[#This Row],[Venda]]*(1-Sheet__29[[#This Row],[Desc]]/100)</f>
        <v>22809.5</v>
      </c>
      <c r="P6391"/>
    </row>
    <row r="6392" spans="1:16" x14ac:dyDescent="0.25">
      <c r="A6392">
        <v>106390</v>
      </c>
      <c r="B6392" s="1">
        <v>46204</v>
      </c>
      <c r="C6392" t="s">
        <v>484</v>
      </c>
      <c r="D6392" t="s">
        <v>1128</v>
      </c>
      <c r="E6392">
        <v>1</v>
      </c>
      <c r="F6392" s="4">
        <v>4580</v>
      </c>
      <c r="G6392">
        <v>10</v>
      </c>
      <c r="H6392" t="s">
        <v>1024</v>
      </c>
      <c r="I6392" s="2" t="str">
        <f>VLOOKUP(Sheet__29[[#This Row],[Filial]],Filiais!A:B,2,FALSE)</f>
        <v>Ribeirão Preto</v>
      </c>
      <c r="J6392" s="2" t="str">
        <f>VLOOKUP(Sheet__29[[#This Row],[Cidade]],'Clientes'!C:D,2,FALSE)</f>
        <v>SP</v>
      </c>
      <c r="K6392" s="2" t="str">
        <f>VLOOKUP(Sheet__29[[#This Row],[Produto]],Produtos!B:C,2,FALSE)</f>
        <v>Rede</v>
      </c>
      <c r="L6392" s="2" t="str">
        <f>VLOOKUP(Sheet__29[[#This Row],[Produto]],Produtos!B:D,3,FALSE)</f>
        <v>Logitech Brasil</v>
      </c>
      <c r="M6392" s="2">
        <f>VLOOKUP(Sheet__29[[#This Row],[Produto]],Estoque!A:B,2,FALSE)</f>
        <v>146</v>
      </c>
      <c r="N6392" s="5">
        <f>Sheet__29[[#This Row],[Qtd]]*Sheet__29[[#This Row],[Valor]]</f>
        <v>4580</v>
      </c>
      <c r="O6392" s="5">
        <f>Sheet__29[[#This Row],[Venda]]*(1-Sheet__29[[#This Row],[Desc]]/100)</f>
        <v>4122</v>
      </c>
      <c r="P6392"/>
    </row>
    <row r="6393" spans="1:16" x14ac:dyDescent="0.25">
      <c r="A6393">
        <v>106391</v>
      </c>
      <c r="B6393" s="1">
        <v>46204</v>
      </c>
      <c r="C6393" t="s">
        <v>742</v>
      </c>
      <c r="D6393" t="s">
        <v>1080</v>
      </c>
      <c r="E6393">
        <v>3</v>
      </c>
      <c r="F6393" s="4">
        <v>3204</v>
      </c>
      <c r="G6393">
        <v>10</v>
      </c>
      <c r="H6393" t="s">
        <v>1018</v>
      </c>
      <c r="I6393" s="2" t="str">
        <f>VLOOKUP(Sheet__29[[#This Row],[Filial]],Filiais!A:B,2,FALSE)</f>
        <v>Barueri</v>
      </c>
      <c r="J6393" s="2" t="str">
        <f>VLOOKUP(Sheet__29[[#This Row],[Cidade]],'Clientes'!C:D,2,FALSE)</f>
        <v>SP</v>
      </c>
      <c r="K6393" s="2" t="str">
        <f>VLOOKUP(Sheet__29[[#This Row],[Produto]],Produtos!B:C,2,FALSE)</f>
        <v>Notebook</v>
      </c>
      <c r="L6393" s="2" t="str">
        <f>VLOOKUP(Sheet__29[[#This Row],[Produto]],Produtos!B:D,3,FALSE)</f>
        <v>Dell Brasil</v>
      </c>
      <c r="M6393" s="2">
        <f>VLOOKUP(Sheet__29[[#This Row],[Produto]],Estoque!A:B,2,FALSE)</f>
        <v>276</v>
      </c>
      <c r="N6393" s="5">
        <f>Sheet__29[[#This Row],[Qtd]]*Sheet__29[[#This Row],[Valor]]</f>
        <v>9612</v>
      </c>
      <c r="O6393" s="5">
        <f>Sheet__29[[#This Row],[Venda]]*(1-Sheet__29[[#This Row],[Desc]]/100)</f>
        <v>8650.8000000000011</v>
      </c>
      <c r="P6393"/>
    </row>
    <row r="6394" spans="1:16" x14ac:dyDescent="0.25">
      <c r="A6394">
        <v>106392</v>
      </c>
      <c r="B6394" s="1">
        <v>46204</v>
      </c>
      <c r="C6394" t="s">
        <v>372</v>
      </c>
      <c r="D6394" t="s">
        <v>1150</v>
      </c>
      <c r="E6394">
        <v>3</v>
      </c>
      <c r="F6394" s="4">
        <v>1790</v>
      </c>
      <c r="G6394">
        <v>5</v>
      </c>
      <c r="H6394" t="s">
        <v>1020</v>
      </c>
      <c r="I6394" s="2" t="str">
        <f>VLOOKUP(Sheet__29[[#This Row],[Filial]],Filiais!A:B,2,FALSE)</f>
        <v>Sorocaba</v>
      </c>
      <c r="J6394" s="2" t="str">
        <f>VLOOKUP(Sheet__29[[#This Row],[Cidade]],'Clientes'!C:D,2,FALSE)</f>
        <v>SP</v>
      </c>
      <c r="K6394" s="2" t="str">
        <f>VLOOKUP(Sheet__29[[#This Row],[Produto]],Produtos!B:C,2,FALSE)</f>
        <v>Notebook</v>
      </c>
      <c r="L6394" s="2" t="str">
        <f>VLOOKUP(Sheet__29[[#This Row],[Produto]],Produtos!B:D,3,FALSE)</f>
        <v>Lenovo Brasil</v>
      </c>
      <c r="M6394" s="2">
        <f>VLOOKUP(Sheet__29[[#This Row],[Produto]],Estoque!A:B,2,FALSE)</f>
        <v>205</v>
      </c>
      <c r="N6394" s="5">
        <f>Sheet__29[[#This Row],[Qtd]]*Sheet__29[[#This Row],[Valor]]</f>
        <v>5370</v>
      </c>
      <c r="O6394" s="5">
        <f>Sheet__29[[#This Row],[Venda]]*(1-Sheet__29[[#This Row],[Desc]]/100)</f>
        <v>5101.5</v>
      </c>
      <c r="P6394"/>
    </row>
    <row r="6395" spans="1:16" x14ac:dyDescent="0.25">
      <c r="A6395">
        <v>106393</v>
      </c>
      <c r="B6395" s="1">
        <v>46204</v>
      </c>
      <c r="C6395" t="s">
        <v>933</v>
      </c>
      <c r="D6395" t="s">
        <v>1175</v>
      </c>
      <c r="E6395">
        <v>2</v>
      </c>
      <c r="F6395" s="4">
        <v>3681</v>
      </c>
      <c r="G6395">
        <v>5</v>
      </c>
      <c r="H6395" t="s">
        <v>1017</v>
      </c>
      <c r="I6395" s="2" t="str">
        <f>VLOOKUP(Sheet__29[[#This Row],[Filial]],Filiais!A:B,2,FALSE)</f>
        <v>Campinas</v>
      </c>
      <c r="J6395" s="2" t="str">
        <f>VLOOKUP(Sheet__29[[#This Row],[Cidade]],'Clientes'!C:D,2,FALSE)</f>
        <v>SP</v>
      </c>
      <c r="K6395" s="2" t="str">
        <f>VLOOKUP(Sheet__29[[#This Row],[Produto]],Produtos!B:C,2,FALSE)</f>
        <v>Rede</v>
      </c>
      <c r="L6395" s="2" t="str">
        <f>VLOOKUP(Sheet__29[[#This Row],[Produto]],Produtos!B:D,3,FALSE)</f>
        <v>Lenovo Brasil</v>
      </c>
      <c r="M6395" s="2">
        <f>VLOOKUP(Sheet__29[[#This Row],[Produto]],Estoque!A:B,2,FALSE)</f>
        <v>75</v>
      </c>
      <c r="N6395" s="5">
        <f>Sheet__29[[#This Row],[Qtd]]*Sheet__29[[#This Row],[Valor]]</f>
        <v>7362</v>
      </c>
      <c r="O6395" s="5">
        <f>Sheet__29[[#This Row],[Venda]]*(1-Sheet__29[[#This Row],[Desc]]/100)</f>
        <v>6993.9</v>
      </c>
      <c r="P6395"/>
    </row>
    <row r="6396" spans="1:16" x14ac:dyDescent="0.25">
      <c r="A6396">
        <v>106394</v>
      </c>
      <c r="B6396" s="1">
        <v>46204</v>
      </c>
      <c r="C6396" t="s">
        <v>531</v>
      </c>
      <c r="D6396" t="s">
        <v>1053</v>
      </c>
      <c r="E6396">
        <v>5</v>
      </c>
      <c r="F6396" s="4">
        <v>4326</v>
      </c>
      <c r="G6396">
        <v>0</v>
      </c>
      <c r="H6396" t="s">
        <v>1016</v>
      </c>
      <c r="I6396" s="2" t="str">
        <f>VLOOKUP(Sheet__29[[#This Row],[Filial]],Filiais!A:B,2,FALSE)</f>
        <v>São Paulo</v>
      </c>
      <c r="J6396" s="2" t="str">
        <f>VLOOKUP(Sheet__29[[#This Row],[Cidade]],'Clientes'!C:D,2,FALSE)</f>
        <v>SP</v>
      </c>
      <c r="K6396" s="2" t="str">
        <f>VLOOKUP(Sheet__29[[#This Row],[Produto]],Produtos!B:C,2,FALSE)</f>
        <v>Armazenamento</v>
      </c>
      <c r="L6396" s="2" t="str">
        <f>VLOOKUP(Sheet__29[[#This Row],[Produto]],Produtos!B:D,3,FALSE)</f>
        <v>LG Brasil</v>
      </c>
      <c r="M6396" s="2">
        <f>VLOOKUP(Sheet__29[[#This Row],[Produto]],Estoque!A:B,2,FALSE)</f>
        <v>170</v>
      </c>
      <c r="N6396" s="5">
        <f>Sheet__29[[#This Row],[Qtd]]*Sheet__29[[#This Row],[Valor]]</f>
        <v>21630</v>
      </c>
      <c r="O6396" s="5">
        <f>Sheet__29[[#This Row],[Venda]]*(1-Sheet__29[[#This Row],[Desc]]/100)</f>
        <v>21630</v>
      </c>
      <c r="P6396"/>
    </row>
    <row r="6397" spans="1:16" x14ac:dyDescent="0.25">
      <c r="A6397">
        <v>106395</v>
      </c>
      <c r="B6397" s="1">
        <v>46204</v>
      </c>
      <c r="C6397" t="s">
        <v>696</v>
      </c>
      <c r="D6397" t="s">
        <v>1063</v>
      </c>
      <c r="E6397">
        <v>3</v>
      </c>
      <c r="F6397" s="4">
        <v>398</v>
      </c>
      <c r="G6397">
        <v>10</v>
      </c>
      <c r="H6397" t="s">
        <v>1020</v>
      </c>
      <c r="I6397" s="2" t="str">
        <f>VLOOKUP(Sheet__29[[#This Row],[Filial]],Filiais!A:B,2,FALSE)</f>
        <v>Sorocaba</v>
      </c>
      <c r="J6397" s="2" t="str">
        <f>VLOOKUP(Sheet__29[[#This Row],[Cidade]],'Clientes'!C:D,2,FALSE)</f>
        <v>SP</v>
      </c>
      <c r="K6397" s="2" t="str">
        <f>VLOOKUP(Sheet__29[[#This Row],[Produto]],Produtos!B:C,2,FALSE)</f>
        <v>Periférico</v>
      </c>
      <c r="L6397" s="2" t="str">
        <f>VLOOKUP(Sheet__29[[#This Row],[Produto]],Produtos!B:D,3,FALSE)</f>
        <v>Dell Brasil</v>
      </c>
      <c r="M6397" s="2">
        <f>VLOOKUP(Sheet__29[[#This Row],[Produto]],Estoque!A:B,2,FALSE)</f>
        <v>297</v>
      </c>
      <c r="N6397" s="5">
        <f>Sheet__29[[#This Row],[Qtd]]*Sheet__29[[#This Row],[Valor]]</f>
        <v>1194</v>
      </c>
      <c r="O6397" s="5">
        <f>Sheet__29[[#This Row],[Venda]]*(1-Sheet__29[[#This Row],[Desc]]/100)</f>
        <v>1074.6000000000001</v>
      </c>
      <c r="P6397"/>
    </row>
    <row r="6398" spans="1:16" x14ac:dyDescent="0.25">
      <c r="A6398">
        <v>106396</v>
      </c>
      <c r="B6398" s="1">
        <v>46204</v>
      </c>
      <c r="C6398" t="s">
        <v>43</v>
      </c>
      <c r="D6398" t="s">
        <v>1144</v>
      </c>
      <c r="E6398">
        <v>4</v>
      </c>
      <c r="F6398" s="4">
        <v>3012</v>
      </c>
      <c r="G6398">
        <v>10</v>
      </c>
      <c r="H6398" t="s">
        <v>1016</v>
      </c>
      <c r="I6398" s="2" t="str">
        <f>VLOOKUP(Sheet__29[[#This Row],[Filial]],Filiais!A:B,2,FALSE)</f>
        <v>São Paulo</v>
      </c>
      <c r="J6398" s="2" t="str">
        <f>VLOOKUP(Sheet__29[[#This Row],[Cidade]],'Clientes'!C:D,2,FALSE)</f>
        <v>SP</v>
      </c>
      <c r="K6398" s="2" t="str">
        <f>VLOOKUP(Sheet__29[[#This Row],[Produto]],Produtos!B:C,2,FALSE)</f>
        <v>Monitor</v>
      </c>
      <c r="L6398" s="2" t="str">
        <f>VLOOKUP(Sheet__29[[#This Row],[Produto]],Produtos!B:D,3,FALSE)</f>
        <v>LG Brasil</v>
      </c>
      <c r="M6398" s="2">
        <f>VLOOKUP(Sheet__29[[#This Row],[Produto]],Estoque!A:B,2,FALSE)</f>
        <v>91</v>
      </c>
      <c r="N6398" s="5">
        <f>Sheet__29[[#This Row],[Qtd]]*Sheet__29[[#This Row],[Valor]]</f>
        <v>12048</v>
      </c>
      <c r="O6398" s="5">
        <f>Sheet__29[[#This Row],[Venda]]*(1-Sheet__29[[#This Row],[Desc]]/100)</f>
        <v>10843.2</v>
      </c>
      <c r="P6398"/>
    </row>
    <row r="6399" spans="1:16" x14ac:dyDescent="0.25">
      <c r="A6399">
        <v>106397</v>
      </c>
      <c r="B6399" s="1">
        <v>46204</v>
      </c>
      <c r="C6399" t="s">
        <v>806</v>
      </c>
      <c r="D6399" t="s">
        <v>1075</v>
      </c>
      <c r="E6399">
        <v>1</v>
      </c>
      <c r="F6399" s="4">
        <v>1241</v>
      </c>
      <c r="G6399">
        <v>5</v>
      </c>
      <c r="H6399" t="s">
        <v>1024</v>
      </c>
      <c r="I6399" s="2" t="str">
        <f>VLOOKUP(Sheet__29[[#This Row],[Filial]],Filiais!A:B,2,FALSE)</f>
        <v>Ribeirão Preto</v>
      </c>
      <c r="J6399" s="2" t="str">
        <f>VLOOKUP(Sheet__29[[#This Row],[Cidade]],'Clientes'!C:D,2,FALSE)</f>
        <v>SP</v>
      </c>
      <c r="K6399" s="2" t="str">
        <f>VLOOKUP(Sheet__29[[#This Row],[Produto]],Produtos!B:C,2,FALSE)</f>
        <v>Armazenamento</v>
      </c>
      <c r="L6399" s="2" t="str">
        <f>VLOOKUP(Sheet__29[[#This Row],[Produto]],Produtos!B:D,3,FALSE)</f>
        <v>Logitech Brasil</v>
      </c>
      <c r="M6399" s="2">
        <f>VLOOKUP(Sheet__29[[#This Row],[Produto]],Estoque!A:B,2,FALSE)</f>
        <v>269</v>
      </c>
      <c r="N6399" s="5">
        <f>Sheet__29[[#This Row],[Qtd]]*Sheet__29[[#This Row],[Valor]]</f>
        <v>1241</v>
      </c>
      <c r="O6399" s="5">
        <f>Sheet__29[[#This Row],[Venda]]*(1-Sheet__29[[#This Row],[Desc]]/100)</f>
        <v>1178.95</v>
      </c>
      <c r="P6399"/>
    </row>
    <row r="6400" spans="1:16" x14ac:dyDescent="0.25">
      <c r="A6400">
        <v>106398</v>
      </c>
      <c r="B6400" s="1">
        <v>46204</v>
      </c>
      <c r="C6400" t="s">
        <v>615</v>
      </c>
      <c r="D6400" t="s">
        <v>1153</v>
      </c>
      <c r="E6400">
        <v>4</v>
      </c>
      <c r="F6400" s="4">
        <v>3801</v>
      </c>
      <c r="G6400">
        <v>10</v>
      </c>
      <c r="H6400" t="s">
        <v>1023</v>
      </c>
      <c r="I6400" s="2" t="str">
        <f>VLOOKUP(Sheet__29[[#This Row],[Filial]],Filiais!A:B,2,FALSE)</f>
        <v>Bauru</v>
      </c>
      <c r="J6400" s="2" t="str">
        <f>VLOOKUP(Sheet__29[[#This Row],[Cidade]],'Clientes'!C:D,2,FALSE)</f>
        <v>SP</v>
      </c>
      <c r="K6400" s="2" t="str">
        <f>VLOOKUP(Sheet__29[[#This Row],[Produto]],Produtos!B:C,2,FALSE)</f>
        <v>Armazenamento</v>
      </c>
      <c r="L6400" s="2" t="str">
        <f>VLOOKUP(Sheet__29[[#This Row],[Produto]],Produtos!B:D,3,FALSE)</f>
        <v>LG Brasil</v>
      </c>
      <c r="M6400" s="2">
        <f>VLOOKUP(Sheet__29[[#This Row],[Produto]],Estoque!A:B,2,FALSE)</f>
        <v>93</v>
      </c>
      <c r="N6400" s="5">
        <f>Sheet__29[[#This Row],[Qtd]]*Sheet__29[[#This Row],[Valor]]</f>
        <v>15204</v>
      </c>
      <c r="O6400" s="5">
        <f>Sheet__29[[#This Row],[Venda]]*(1-Sheet__29[[#This Row],[Desc]]/100)</f>
        <v>13683.6</v>
      </c>
      <c r="P6400"/>
    </row>
    <row r="6401" spans="1:16" x14ac:dyDescent="0.25">
      <c r="A6401">
        <v>106399</v>
      </c>
      <c r="B6401" s="1">
        <v>46204</v>
      </c>
      <c r="C6401" t="s">
        <v>556</v>
      </c>
      <c r="D6401" t="s">
        <v>1122</v>
      </c>
      <c r="E6401">
        <v>1</v>
      </c>
      <c r="F6401" s="4">
        <v>931</v>
      </c>
      <c r="G6401">
        <v>10</v>
      </c>
      <c r="H6401" t="s">
        <v>1021</v>
      </c>
      <c r="I6401" s="2" t="str">
        <f>VLOOKUP(Sheet__29[[#This Row],[Filial]],Filiais!A:B,2,FALSE)</f>
        <v>Jundiaí</v>
      </c>
      <c r="J6401" s="2" t="str">
        <f>VLOOKUP(Sheet__29[[#This Row],[Cidade]],'Clientes'!C:D,2,FALSE)</f>
        <v>SP</v>
      </c>
      <c r="K6401" s="2" t="str">
        <f>VLOOKUP(Sheet__29[[#This Row],[Produto]],Produtos!B:C,2,FALSE)</f>
        <v>Monitor</v>
      </c>
      <c r="L6401" s="2" t="str">
        <f>VLOOKUP(Sheet__29[[#This Row],[Produto]],Produtos!B:D,3,FALSE)</f>
        <v>Lenovo Brasil</v>
      </c>
      <c r="M6401" s="2">
        <f>VLOOKUP(Sheet__29[[#This Row],[Produto]],Estoque!A:B,2,FALSE)</f>
        <v>15</v>
      </c>
      <c r="N6401" s="5">
        <f>Sheet__29[[#This Row],[Qtd]]*Sheet__29[[#This Row],[Valor]]</f>
        <v>931</v>
      </c>
      <c r="O6401" s="5">
        <f>Sheet__29[[#This Row],[Venda]]*(1-Sheet__29[[#This Row],[Desc]]/100)</f>
        <v>837.9</v>
      </c>
      <c r="P6401"/>
    </row>
    <row r="6402" spans="1:16" x14ac:dyDescent="0.25">
      <c r="A6402">
        <v>106400</v>
      </c>
      <c r="B6402" s="1">
        <v>46204</v>
      </c>
      <c r="C6402" t="s">
        <v>16</v>
      </c>
      <c r="D6402" t="s">
        <v>1062</v>
      </c>
      <c r="E6402">
        <v>3</v>
      </c>
      <c r="F6402" s="4">
        <v>2617</v>
      </c>
      <c r="G6402">
        <v>5</v>
      </c>
      <c r="H6402" t="s">
        <v>1025</v>
      </c>
      <c r="I6402" s="2" t="str">
        <f>VLOOKUP(Sheet__29[[#This Row],[Filial]],Filiais!A:B,2,FALSE)</f>
        <v>São José dos Campos</v>
      </c>
      <c r="J6402" s="2" t="str">
        <f>VLOOKUP(Sheet__29[[#This Row],[Cidade]],'Clientes'!C:D,2,FALSE)</f>
        <v>SP</v>
      </c>
      <c r="K6402" s="2" t="str">
        <f>VLOOKUP(Sheet__29[[#This Row],[Produto]],Produtos!B:C,2,FALSE)</f>
        <v>Rede</v>
      </c>
      <c r="L6402" s="2" t="str">
        <f>VLOOKUP(Sheet__29[[#This Row],[Produto]],Produtos!B:D,3,FALSE)</f>
        <v>Lenovo Brasil</v>
      </c>
      <c r="M6402" s="2">
        <f>VLOOKUP(Sheet__29[[#This Row],[Produto]],Estoque!A:B,2,FALSE)</f>
        <v>178</v>
      </c>
      <c r="N6402" s="5">
        <f>Sheet__29[[#This Row],[Qtd]]*Sheet__29[[#This Row],[Valor]]</f>
        <v>7851</v>
      </c>
      <c r="O6402" s="5">
        <f>Sheet__29[[#This Row],[Venda]]*(1-Sheet__29[[#This Row],[Desc]]/100)</f>
        <v>7458.45</v>
      </c>
      <c r="P6402"/>
    </row>
    <row r="6403" spans="1:16" x14ac:dyDescent="0.25">
      <c r="A6403">
        <v>106401</v>
      </c>
      <c r="B6403" s="1">
        <v>46204</v>
      </c>
      <c r="C6403" t="s">
        <v>912</v>
      </c>
      <c r="D6403" t="s">
        <v>1055</v>
      </c>
      <c r="E6403">
        <v>4</v>
      </c>
      <c r="F6403" s="4">
        <v>3795</v>
      </c>
      <c r="G6403">
        <v>0</v>
      </c>
      <c r="H6403" t="s">
        <v>1017</v>
      </c>
      <c r="I6403" s="2" t="str">
        <f>VLOOKUP(Sheet__29[[#This Row],[Filial]],Filiais!A:B,2,FALSE)</f>
        <v>Campinas</v>
      </c>
      <c r="J6403" s="2" t="str">
        <f>VLOOKUP(Sheet__29[[#This Row],[Cidade]],'Clientes'!C:D,2,FALSE)</f>
        <v>SP</v>
      </c>
      <c r="K6403" s="2" t="str">
        <f>VLOOKUP(Sheet__29[[#This Row],[Produto]],Produtos!B:C,2,FALSE)</f>
        <v>Rede</v>
      </c>
      <c r="L6403" s="2" t="str">
        <f>VLOOKUP(Sheet__29[[#This Row],[Produto]],Produtos!B:D,3,FALSE)</f>
        <v>Logitech Brasil</v>
      </c>
      <c r="M6403" s="2">
        <f>VLOOKUP(Sheet__29[[#This Row],[Produto]],Estoque!A:B,2,FALSE)</f>
        <v>68</v>
      </c>
      <c r="N6403" s="5">
        <f>Sheet__29[[#This Row],[Qtd]]*Sheet__29[[#This Row],[Valor]]</f>
        <v>15180</v>
      </c>
      <c r="O6403" s="5">
        <f>Sheet__29[[#This Row],[Venda]]*(1-Sheet__29[[#This Row],[Desc]]/100)</f>
        <v>15180</v>
      </c>
      <c r="P6403"/>
    </row>
    <row r="6404" spans="1:16" x14ac:dyDescent="0.25">
      <c r="A6404">
        <v>106402</v>
      </c>
      <c r="B6404" s="1">
        <v>46204</v>
      </c>
      <c r="C6404" t="s">
        <v>849</v>
      </c>
      <c r="D6404" t="s">
        <v>1047</v>
      </c>
      <c r="E6404">
        <v>1</v>
      </c>
      <c r="F6404" s="4">
        <v>2175</v>
      </c>
      <c r="G6404">
        <v>5</v>
      </c>
      <c r="H6404" t="s">
        <v>1022</v>
      </c>
      <c r="I6404" s="2" t="str">
        <f>VLOOKUP(Sheet__29[[#This Row],[Filial]],Filiais!A:B,2,FALSE)</f>
        <v>Santos</v>
      </c>
      <c r="J6404" s="2" t="str">
        <f>VLOOKUP(Sheet__29[[#This Row],[Cidade]],'Clientes'!C:D,2,FALSE)</f>
        <v>SP</v>
      </c>
      <c r="K6404" s="2" t="str">
        <f>VLOOKUP(Sheet__29[[#This Row],[Produto]],Produtos!B:C,2,FALSE)</f>
        <v>Periférico</v>
      </c>
      <c r="L6404" s="2" t="str">
        <f>VLOOKUP(Sheet__29[[#This Row],[Produto]],Produtos!B:D,3,FALSE)</f>
        <v>Kingston Brasil</v>
      </c>
      <c r="M6404" s="2">
        <f>VLOOKUP(Sheet__29[[#This Row],[Produto]],Estoque!A:B,2,FALSE)</f>
        <v>298</v>
      </c>
      <c r="N6404" s="5">
        <f>Sheet__29[[#This Row],[Qtd]]*Sheet__29[[#This Row],[Valor]]</f>
        <v>2175</v>
      </c>
      <c r="O6404" s="5">
        <f>Sheet__29[[#This Row],[Venda]]*(1-Sheet__29[[#This Row],[Desc]]/100)</f>
        <v>2066.25</v>
      </c>
      <c r="P6404"/>
    </row>
    <row r="6405" spans="1:16" x14ac:dyDescent="0.25">
      <c r="A6405">
        <v>106403</v>
      </c>
      <c r="B6405" s="1">
        <v>46204</v>
      </c>
      <c r="C6405" t="s">
        <v>383</v>
      </c>
      <c r="D6405" t="s">
        <v>1161</v>
      </c>
      <c r="E6405">
        <v>5</v>
      </c>
      <c r="F6405" s="4">
        <v>84</v>
      </c>
      <c r="G6405">
        <v>5</v>
      </c>
      <c r="H6405" t="s">
        <v>1018</v>
      </c>
      <c r="I6405" s="2" t="str">
        <f>VLOOKUP(Sheet__29[[#This Row],[Filial]],Filiais!A:B,2,FALSE)</f>
        <v>Barueri</v>
      </c>
      <c r="J6405" s="2" t="str">
        <f>VLOOKUP(Sheet__29[[#This Row],[Cidade]],'Clientes'!C:D,2,FALSE)</f>
        <v>SP</v>
      </c>
      <c r="K6405" s="2" t="str">
        <f>VLOOKUP(Sheet__29[[#This Row],[Produto]],Produtos!B:C,2,FALSE)</f>
        <v>Rede</v>
      </c>
      <c r="L6405" s="2" t="str">
        <f>VLOOKUP(Sheet__29[[#This Row],[Produto]],Produtos!B:D,3,FALSE)</f>
        <v>Dell Brasil</v>
      </c>
      <c r="M6405" s="2">
        <f>VLOOKUP(Sheet__29[[#This Row],[Produto]],Estoque!A:B,2,FALSE)</f>
        <v>211</v>
      </c>
      <c r="N6405" s="5">
        <f>Sheet__29[[#This Row],[Qtd]]*Sheet__29[[#This Row],[Valor]]</f>
        <v>420</v>
      </c>
      <c r="O6405" s="5">
        <f>Sheet__29[[#This Row],[Venda]]*(1-Sheet__29[[#This Row],[Desc]]/100)</f>
        <v>399</v>
      </c>
      <c r="P6405"/>
    </row>
    <row r="6406" spans="1:16" x14ac:dyDescent="0.25">
      <c r="A6406">
        <v>106404</v>
      </c>
      <c r="B6406" s="1">
        <v>46204</v>
      </c>
      <c r="C6406" t="s">
        <v>299</v>
      </c>
      <c r="D6406" t="s">
        <v>1105</v>
      </c>
      <c r="E6406">
        <v>5</v>
      </c>
      <c r="F6406" s="4">
        <v>4322</v>
      </c>
      <c r="G6406">
        <v>0</v>
      </c>
      <c r="H6406" t="s">
        <v>1024</v>
      </c>
      <c r="I6406" s="2" t="str">
        <f>VLOOKUP(Sheet__29[[#This Row],[Filial]],Filiais!A:B,2,FALSE)</f>
        <v>Ribeirão Preto</v>
      </c>
      <c r="J6406" s="2" t="str">
        <f>VLOOKUP(Sheet__29[[#This Row],[Cidade]],'Clientes'!C:D,2,FALSE)</f>
        <v>SP</v>
      </c>
      <c r="K6406" s="2" t="str">
        <f>VLOOKUP(Sheet__29[[#This Row],[Produto]],Produtos!B:C,2,FALSE)</f>
        <v>Notebook</v>
      </c>
      <c r="L6406" s="2" t="str">
        <f>VLOOKUP(Sheet__29[[#This Row],[Produto]],Produtos!B:D,3,FALSE)</f>
        <v>LG Brasil</v>
      </c>
      <c r="M6406" s="2">
        <f>VLOOKUP(Sheet__29[[#This Row],[Produto]],Estoque!A:B,2,FALSE)</f>
        <v>160</v>
      </c>
      <c r="N6406" s="5">
        <f>Sheet__29[[#This Row],[Qtd]]*Sheet__29[[#This Row],[Valor]]</f>
        <v>21610</v>
      </c>
      <c r="O6406" s="5">
        <f>Sheet__29[[#This Row],[Venda]]*(1-Sheet__29[[#This Row],[Desc]]/100)</f>
        <v>21610</v>
      </c>
      <c r="P6406"/>
    </row>
    <row r="6407" spans="1:16" x14ac:dyDescent="0.25">
      <c r="A6407">
        <v>106405</v>
      </c>
      <c r="B6407" s="1">
        <v>46204</v>
      </c>
      <c r="C6407" t="s">
        <v>313</v>
      </c>
      <c r="D6407" t="s">
        <v>1053</v>
      </c>
      <c r="E6407">
        <v>2</v>
      </c>
      <c r="F6407" s="4">
        <v>1965</v>
      </c>
      <c r="G6407">
        <v>5</v>
      </c>
      <c r="H6407" t="s">
        <v>1021</v>
      </c>
      <c r="I6407" s="2" t="str">
        <f>VLOOKUP(Sheet__29[[#This Row],[Filial]],Filiais!A:B,2,FALSE)</f>
        <v>Jundiaí</v>
      </c>
      <c r="J6407" s="2" t="str">
        <f>VLOOKUP(Sheet__29[[#This Row],[Cidade]],'Clientes'!C:D,2,FALSE)</f>
        <v>SP</v>
      </c>
      <c r="K6407" s="2" t="str">
        <f>VLOOKUP(Sheet__29[[#This Row],[Produto]],Produtos!B:C,2,FALSE)</f>
        <v>Armazenamento</v>
      </c>
      <c r="L6407" s="2" t="str">
        <f>VLOOKUP(Sheet__29[[#This Row],[Produto]],Produtos!B:D,3,FALSE)</f>
        <v>LG Brasil</v>
      </c>
      <c r="M6407" s="2">
        <f>VLOOKUP(Sheet__29[[#This Row],[Produto]],Estoque!A:B,2,FALSE)</f>
        <v>170</v>
      </c>
      <c r="N6407" s="5">
        <f>Sheet__29[[#This Row],[Qtd]]*Sheet__29[[#This Row],[Valor]]</f>
        <v>3930</v>
      </c>
      <c r="O6407" s="5">
        <f>Sheet__29[[#This Row],[Venda]]*(1-Sheet__29[[#This Row],[Desc]]/100)</f>
        <v>3733.5</v>
      </c>
      <c r="P6407"/>
    </row>
    <row r="6408" spans="1:16" x14ac:dyDescent="0.25">
      <c r="A6408">
        <v>106406</v>
      </c>
      <c r="B6408" s="1">
        <v>46204</v>
      </c>
      <c r="C6408" t="s">
        <v>7</v>
      </c>
      <c r="D6408" t="s">
        <v>1172</v>
      </c>
      <c r="E6408">
        <v>3</v>
      </c>
      <c r="F6408" s="4">
        <v>371</v>
      </c>
      <c r="G6408">
        <v>0</v>
      </c>
      <c r="H6408" t="s">
        <v>1025</v>
      </c>
      <c r="I6408" s="2" t="str">
        <f>VLOOKUP(Sheet__29[[#This Row],[Filial]],Filiais!A:B,2,FALSE)</f>
        <v>São José dos Campos</v>
      </c>
      <c r="J6408" s="2" t="str">
        <f>VLOOKUP(Sheet__29[[#This Row],[Cidade]],'Clientes'!C:D,2,FALSE)</f>
        <v>SP</v>
      </c>
      <c r="K6408" s="2" t="str">
        <f>VLOOKUP(Sheet__29[[#This Row],[Produto]],Produtos!B:C,2,FALSE)</f>
        <v>Rede</v>
      </c>
      <c r="L6408" s="2" t="str">
        <f>VLOOKUP(Sheet__29[[#This Row],[Produto]],Produtos!B:D,3,FALSE)</f>
        <v>Kingston Brasil</v>
      </c>
      <c r="M6408" s="2">
        <f>VLOOKUP(Sheet__29[[#This Row],[Produto]],Estoque!A:B,2,FALSE)</f>
        <v>240</v>
      </c>
      <c r="N6408" s="5">
        <f>Sheet__29[[#This Row],[Qtd]]*Sheet__29[[#This Row],[Valor]]</f>
        <v>1113</v>
      </c>
      <c r="O6408" s="5">
        <f>Sheet__29[[#This Row],[Venda]]*(1-Sheet__29[[#This Row],[Desc]]/100)</f>
        <v>1113</v>
      </c>
      <c r="P6408"/>
    </row>
    <row r="6409" spans="1:16" x14ac:dyDescent="0.25">
      <c r="A6409">
        <v>106407</v>
      </c>
      <c r="B6409" s="1">
        <v>46204</v>
      </c>
      <c r="C6409" t="s">
        <v>659</v>
      </c>
      <c r="D6409" t="s">
        <v>1040</v>
      </c>
      <c r="E6409">
        <v>4</v>
      </c>
      <c r="F6409" s="4">
        <v>4812</v>
      </c>
      <c r="G6409">
        <v>10</v>
      </c>
      <c r="H6409" t="s">
        <v>1017</v>
      </c>
      <c r="I6409" s="2" t="str">
        <f>VLOOKUP(Sheet__29[[#This Row],[Filial]],Filiais!A:B,2,FALSE)</f>
        <v>Campinas</v>
      </c>
      <c r="J6409" s="2" t="str">
        <f>VLOOKUP(Sheet__29[[#This Row],[Cidade]],'Clientes'!C:D,2,FALSE)</f>
        <v>SP</v>
      </c>
      <c r="K6409" s="2" t="str">
        <f>VLOOKUP(Sheet__29[[#This Row],[Produto]],Produtos!B:C,2,FALSE)</f>
        <v>Periférico</v>
      </c>
      <c r="L6409" s="2" t="str">
        <f>VLOOKUP(Sheet__29[[#This Row],[Produto]],Produtos!B:D,3,FALSE)</f>
        <v>Logitech Brasil</v>
      </c>
      <c r="M6409" s="2">
        <f>VLOOKUP(Sheet__29[[#This Row],[Produto]],Estoque!A:B,2,FALSE)</f>
        <v>11</v>
      </c>
      <c r="N6409" s="5">
        <f>Sheet__29[[#This Row],[Qtd]]*Sheet__29[[#This Row],[Valor]]</f>
        <v>19248</v>
      </c>
      <c r="O6409" s="5">
        <f>Sheet__29[[#This Row],[Venda]]*(1-Sheet__29[[#This Row],[Desc]]/100)</f>
        <v>17323.2</v>
      </c>
      <c r="P6409"/>
    </row>
    <row r="6410" spans="1:16" x14ac:dyDescent="0.25">
      <c r="A6410">
        <v>106408</v>
      </c>
      <c r="B6410" s="1">
        <v>46204</v>
      </c>
      <c r="C6410" t="s">
        <v>363</v>
      </c>
      <c r="D6410" t="s">
        <v>1095</v>
      </c>
      <c r="E6410">
        <v>5</v>
      </c>
      <c r="F6410" s="4">
        <v>367</v>
      </c>
      <c r="G6410">
        <v>5</v>
      </c>
      <c r="H6410" t="s">
        <v>1022</v>
      </c>
      <c r="I6410" s="2" t="str">
        <f>VLOOKUP(Sheet__29[[#This Row],[Filial]],Filiais!A:B,2,FALSE)</f>
        <v>Santos</v>
      </c>
      <c r="J6410" s="2" t="str">
        <f>VLOOKUP(Sheet__29[[#This Row],[Cidade]],'Clientes'!C:D,2,FALSE)</f>
        <v>SP</v>
      </c>
      <c r="K6410" s="2" t="str">
        <f>VLOOKUP(Sheet__29[[#This Row],[Produto]],Produtos!B:C,2,FALSE)</f>
        <v>Notebook</v>
      </c>
      <c r="L6410" s="2" t="str">
        <f>VLOOKUP(Sheet__29[[#This Row],[Produto]],Produtos!B:D,3,FALSE)</f>
        <v>Lenovo Brasil</v>
      </c>
      <c r="M6410" s="2">
        <f>VLOOKUP(Sheet__29[[#This Row],[Produto]],Estoque!A:B,2,FALSE)</f>
        <v>84</v>
      </c>
      <c r="N6410" s="5">
        <f>Sheet__29[[#This Row],[Qtd]]*Sheet__29[[#This Row],[Valor]]</f>
        <v>1835</v>
      </c>
      <c r="O6410" s="5">
        <f>Sheet__29[[#This Row],[Venda]]*(1-Sheet__29[[#This Row],[Desc]]/100)</f>
        <v>1743.25</v>
      </c>
      <c r="P6410"/>
    </row>
    <row r="6411" spans="1:16" x14ac:dyDescent="0.25">
      <c r="A6411">
        <v>106409</v>
      </c>
      <c r="B6411" s="1">
        <v>46204</v>
      </c>
      <c r="C6411" t="s">
        <v>820</v>
      </c>
      <c r="D6411" t="s">
        <v>1072</v>
      </c>
      <c r="E6411">
        <v>4</v>
      </c>
      <c r="F6411" s="4">
        <v>799</v>
      </c>
      <c r="G6411">
        <v>5</v>
      </c>
      <c r="H6411" t="s">
        <v>1022</v>
      </c>
      <c r="I6411" s="2" t="str">
        <f>VLOOKUP(Sheet__29[[#This Row],[Filial]],Filiais!A:B,2,FALSE)</f>
        <v>Santos</v>
      </c>
      <c r="J6411" s="2" t="str">
        <f>VLOOKUP(Sheet__29[[#This Row],[Cidade]],'Clientes'!C:D,2,FALSE)</f>
        <v>SP</v>
      </c>
      <c r="K6411" s="2" t="str">
        <f>VLOOKUP(Sheet__29[[#This Row],[Produto]],Produtos!B:C,2,FALSE)</f>
        <v>Periférico</v>
      </c>
      <c r="L6411" s="2" t="str">
        <f>VLOOKUP(Sheet__29[[#This Row],[Produto]],Produtos!B:D,3,FALSE)</f>
        <v>Logitech Brasil</v>
      </c>
      <c r="M6411" s="2">
        <f>VLOOKUP(Sheet__29[[#This Row],[Produto]],Estoque!A:B,2,FALSE)</f>
        <v>266</v>
      </c>
      <c r="N6411" s="5">
        <f>Sheet__29[[#This Row],[Qtd]]*Sheet__29[[#This Row],[Valor]]</f>
        <v>3196</v>
      </c>
      <c r="O6411" s="5">
        <f>Sheet__29[[#This Row],[Venda]]*(1-Sheet__29[[#This Row],[Desc]]/100)</f>
        <v>3036.2</v>
      </c>
      <c r="P6411"/>
    </row>
    <row r="6412" spans="1:16" x14ac:dyDescent="0.25">
      <c r="A6412">
        <v>106410</v>
      </c>
      <c r="B6412" s="1">
        <v>46204</v>
      </c>
      <c r="C6412" t="s">
        <v>863</v>
      </c>
      <c r="D6412" t="s">
        <v>1040</v>
      </c>
      <c r="E6412">
        <v>2</v>
      </c>
      <c r="F6412" s="4">
        <v>3468</v>
      </c>
      <c r="G6412">
        <v>5</v>
      </c>
      <c r="H6412" t="s">
        <v>1018</v>
      </c>
      <c r="I6412" s="2" t="str">
        <f>VLOOKUP(Sheet__29[[#This Row],[Filial]],Filiais!A:B,2,FALSE)</f>
        <v>Barueri</v>
      </c>
      <c r="J6412" s="2" t="str">
        <f>VLOOKUP(Sheet__29[[#This Row],[Cidade]],'Clientes'!C:D,2,FALSE)</f>
        <v>SP</v>
      </c>
      <c r="K6412" s="2" t="str">
        <f>VLOOKUP(Sheet__29[[#This Row],[Produto]],Produtos!B:C,2,FALSE)</f>
        <v>Periférico</v>
      </c>
      <c r="L6412" s="2" t="str">
        <f>VLOOKUP(Sheet__29[[#This Row],[Produto]],Produtos!B:D,3,FALSE)</f>
        <v>Logitech Brasil</v>
      </c>
      <c r="M6412" s="2">
        <f>VLOOKUP(Sheet__29[[#This Row],[Produto]],Estoque!A:B,2,FALSE)</f>
        <v>11</v>
      </c>
      <c r="N6412" s="5">
        <f>Sheet__29[[#This Row],[Qtd]]*Sheet__29[[#This Row],[Valor]]</f>
        <v>6936</v>
      </c>
      <c r="O6412" s="5">
        <f>Sheet__29[[#This Row],[Venda]]*(1-Sheet__29[[#This Row],[Desc]]/100)</f>
        <v>6589.2</v>
      </c>
      <c r="P6412"/>
    </row>
    <row r="6413" spans="1:16" x14ac:dyDescent="0.25">
      <c r="A6413">
        <v>106411</v>
      </c>
      <c r="B6413" s="1">
        <v>46204</v>
      </c>
      <c r="C6413" t="s">
        <v>672</v>
      </c>
      <c r="D6413" t="s">
        <v>1170</v>
      </c>
      <c r="E6413">
        <v>1</v>
      </c>
      <c r="F6413" s="4">
        <v>1443</v>
      </c>
      <c r="G6413">
        <v>0</v>
      </c>
      <c r="H6413" t="s">
        <v>1018</v>
      </c>
      <c r="I6413" s="2" t="str">
        <f>VLOOKUP(Sheet__29[[#This Row],[Filial]],Filiais!A:B,2,FALSE)</f>
        <v>Barueri</v>
      </c>
      <c r="J6413" s="2" t="str">
        <f>VLOOKUP(Sheet__29[[#This Row],[Cidade]],'Clientes'!C:D,2,FALSE)</f>
        <v>SP</v>
      </c>
      <c r="K6413" s="2" t="str">
        <f>VLOOKUP(Sheet__29[[#This Row],[Produto]],Produtos!B:C,2,FALSE)</f>
        <v>Notebook</v>
      </c>
      <c r="L6413" s="2" t="str">
        <f>VLOOKUP(Sheet__29[[#This Row],[Produto]],Produtos!B:D,3,FALSE)</f>
        <v>LG Brasil</v>
      </c>
      <c r="M6413" s="2">
        <f>VLOOKUP(Sheet__29[[#This Row],[Produto]],Estoque!A:B,2,FALSE)</f>
        <v>80</v>
      </c>
      <c r="N6413" s="5">
        <f>Sheet__29[[#This Row],[Qtd]]*Sheet__29[[#This Row],[Valor]]</f>
        <v>1443</v>
      </c>
      <c r="O6413" s="5">
        <f>Sheet__29[[#This Row],[Venda]]*(1-Sheet__29[[#This Row],[Desc]]/100)</f>
        <v>1443</v>
      </c>
      <c r="P6413"/>
    </row>
    <row r="6414" spans="1:16" x14ac:dyDescent="0.25">
      <c r="A6414">
        <v>106412</v>
      </c>
      <c r="B6414" s="1">
        <v>46204</v>
      </c>
      <c r="C6414" t="s">
        <v>629</v>
      </c>
      <c r="D6414" t="s">
        <v>1096</v>
      </c>
      <c r="E6414">
        <v>1</v>
      </c>
      <c r="F6414" s="4">
        <v>4161</v>
      </c>
      <c r="G6414">
        <v>10</v>
      </c>
      <c r="H6414" t="s">
        <v>1018</v>
      </c>
      <c r="I6414" s="2" t="str">
        <f>VLOOKUP(Sheet__29[[#This Row],[Filial]],Filiais!A:B,2,FALSE)</f>
        <v>Barueri</v>
      </c>
      <c r="J6414" s="2" t="str">
        <f>VLOOKUP(Sheet__29[[#This Row],[Cidade]],'Clientes'!C:D,2,FALSE)</f>
        <v>SP</v>
      </c>
      <c r="K6414" s="2" t="str">
        <f>VLOOKUP(Sheet__29[[#This Row],[Produto]],Produtos!B:C,2,FALSE)</f>
        <v>Rede</v>
      </c>
      <c r="L6414" s="2" t="str">
        <f>VLOOKUP(Sheet__29[[#This Row],[Produto]],Produtos!B:D,3,FALSE)</f>
        <v>Lenovo Brasil</v>
      </c>
      <c r="M6414" s="2">
        <f>VLOOKUP(Sheet__29[[#This Row],[Produto]],Estoque!A:B,2,FALSE)</f>
        <v>208</v>
      </c>
      <c r="N6414" s="5">
        <f>Sheet__29[[#This Row],[Qtd]]*Sheet__29[[#This Row],[Valor]]</f>
        <v>4161</v>
      </c>
      <c r="O6414" s="5">
        <f>Sheet__29[[#This Row],[Venda]]*(1-Sheet__29[[#This Row],[Desc]]/100)</f>
        <v>3744.9</v>
      </c>
      <c r="P6414"/>
    </row>
    <row r="6415" spans="1:16" x14ac:dyDescent="0.25">
      <c r="A6415">
        <v>106413</v>
      </c>
      <c r="B6415" s="1">
        <v>46204</v>
      </c>
      <c r="C6415" t="s">
        <v>363</v>
      </c>
      <c r="D6415" t="s">
        <v>1059</v>
      </c>
      <c r="E6415">
        <v>1</v>
      </c>
      <c r="F6415" s="4">
        <v>715</v>
      </c>
      <c r="G6415">
        <v>0</v>
      </c>
      <c r="H6415" t="s">
        <v>1025</v>
      </c>
      <c r="I6415" s="2" t="str">
        <f>VLOOKUP(Sheet__29[[#This Row],[Filial]],Filiais!A:B,2,FALSE)</f>
        <v>São José dos Campos</v>
      </c>
      <c r="J6415" s="2" t="str">
        <f>VLOOKUP(Sheet__29[[#This Row],[Cidade]],'Clientes'!C:D,2,FALSE)</f>
        <v>SP</v>
      </c>
      <c r="K6415" s="2" t="str">
        <f>VLOOKUP(Sheet__29[[#This Row],[Produto]],Produtos!B:C,2,FALSE)</f>
        <v>Notebook</v>
      </c>
      <c r="L6415" s="2" t="str">
        <f>VLOOKUP(Sheet__29[[#This Row],[Produto]],Produtos!B:D,3,FALSE)</f>
        <v>Logitech Brasil</v>
      </c>
      <c r="M6415" s="2">
        <f>VLOOKUP(Sheet__29[[#This Row],[Produto]],Estoque!A:B,2,FALSE)</f>
        <v>161</v>
      </c>
      <c r="N6415" s="5">
        <f>Sheet__29[[#This Row],[Qtd]]*Sheet__29[[#This Row],[Valor]]</f>
        <v>715</v>
      </c>
      <c r="O6415" s="5">
        <f>Sheet__29[[#This Row],[Venda]]*(1-Sheet__29[[#This Row],[Desc]]/100)</f>
        <v>715</v>
      </c>
      <c r="P6415"/>
    </row>
    <row r="6416" spans="1:16" x14ac:dyDescent="0.25">
      <c r="A6416">
        <v>106414</v>
      </c>
      <c r="B6416" s="1">
        <v>46204</v>
      </c>
      <c r="C6416" t="s">
        <v>71</v>
      </c>
      <c r="D6416" t="s">
        <v>1030</v>
      </c>
      <c r="E6416">
        <v>4</v>
      </c>
      <c r="F6416" s="4">
        <v>1260</v>
      </c>
      <c r="G6416">
        <v>10</v>
      </c>
      <c r="H6416" t="s">
        <v>1019</v>
      </c>
      <c r="I6416" s="2" t="str">
        <f>VLOOKUP(Sheet__29[[#This Row],[Filial]],Filiais!A:B,2,FALSE)</f>
        <v>Osasco</v>
      </c>
      <c r="J6416" s="2" t="str">
        <f>VLOOKUP(Sheet__29[[#This Row],[Cidade]],'Clientes'!C:D,2,FALSE)</f>
        <v>SP</v>
      </c>
      <c r="K6416" s="2" t="str">
        <f>VLOOKUP(Sheet__29[[#This Row],[Produto]],Produtos!B:C,2,FALSE)</f>
        <v>Notebook</v>
      </c>
      <c r="L6416" s="2" t="str">
        <f>VLOOKUP(Sheet__29[[#This Row],[Produto]],Produtos!B:D,3,FALSE)</f>
        <v>Kingston Brasil</v>
      </c>
      <c r="M6416" s="2">
        <f>VLOOKUP(Sheet__29[[#This Row],[Produto]],Estoque!A:B,2,FALSE)</f>
        <v>67</v>
      </c>
      <c r="N6416" s="5">
        <f>Sheet__29[[#This Row],[Qtd]]*Sheet__29[[#This Row],[Valor]]</f>
        <v>5040</v>
      </c>
      <c r="O6416" s="5">
        <f>Sheet__29[[#This Row],[Venda]]*(1-Sheet__29[[#This Row],[Desc]]/100)</f>
        <v>4536</v>
      </c>
      <c r="P6416"/>
    </row>
    <row r="6417" spans="1:16" x14ac:dyDescent="0.25">
      <c r="A6417">
        <v>106415</v>
      </c>
      <c r="B6417" s="1">
        <v>46204</v>
      </c>
      <c r="C6417" t="s">
        <v>99</v>
      </c>
      <c r="D6417" t="s">
        <v>1051</v>
      </c>
      <c r="E6417">
        <v>3</v>
      </c>
      <c r="F6417" s="4">
        <v>3565</v>
      </c>
      <c r="G6417">
        <v>5</v>
      </c>
      <c r="H6417" t="s">
        <v>1022</v>
      </c>
      <c r="I6417" s="2" t="str">
        <f>VLOOKUP(Sheet__29[[#This Row],[Filial]],Filiais!A:B,2,FALSE)</f>
        <v>Santos</v>
      </c>
      <c r="J6417" s="2" t="str">
        <f>VLOOKUP(Sheet__29[[#This Row],[Cidade]],'Clientes'!C:D,2,FALSE)</f>
        <v>SP</v>
      </c>
      <c r="K6417" s="2" t="str">
        <f>VLOOKUP(Sheet__29[[#This Row],[Produto]],Produtos!B:C,2,FALSE)</f>
        <v>Rede</v>
      </c>
      <c r="L6417" s="2" t="str">
        <f>VLOOKUP(Sheet__29[[#This Row],[Produto]],Produtos!B:D,3,FALSE)</f>
        <v>Logitech Brasil</v>
      </c>
      <c r="M6417" s="2">
        <f>VLOOKUP(Sheet__29[[#This Row],[Produto]],Estoque!A:B,2,FALSE)</f>
        <v>187</v>
      </c>
      <c r="N6417" s="5">
        <f>Sheet__29[[#This Row],[Qtd]]*Sheet__29[[#This Row],[Valor]]</f>
        <v>10695</v>
      </c>
      <c r="O6417" s="5">
        <f>Sheet__29[[#This Row],[Venda]]*(1-Sheet__29[[#This Row],[Desc]]/100)</f>
        <v>10160.25</v>
      </c>
      <c r="P6417"/>
    </row>
    <row r="6418" spans="1:16" x14ac:dyDescent="0.25">
      <c r="A6418">
        <v>106416</v>
      </c>
      <c r="B6418" s="1">
        <v>46204</v>
      </c>
      <c r="C6418" t="s">
        <v>838</v>
      </c>
      <c r="D6418" t="s">
        <v>1169</v>
      </c>
      <c r="E6418">
        <v>4</v>
      </c>
      <c r="F6418" s="4">
        <v>605</v>
      </c>
      <c r="G6418">
        <v>10</v>
      </c>
      <c r="H6418" t="s">
        <v>1016</v>
      </c>
      <c r="I6418" s="2" t="str">
        <f>VLOOKUP(Sheet__29[[#This Row],[Filial]],Filiais!A:B,2,FALSE)</f>
        <v>São Paulo</v>
      </c>
      <c r="J6418" s="2" t="str">
        <f>VLOOKUP(Sheet__29[[#This Row],[Cidade]],'Clientes'!C:D,2,FALSE)</f>
        <v>SP</v>
      </c>
      <c r="K6418" s="2" t="str">
        <f>VLOOKUP(Sheet__29[[#This Row],[Produto]],Produtos!B:C,2,FALSE)</f>
        <v>Armazenamento</v>
      </c>
      <c r="L6418" s="2" t="str">
        <f>VLOOKUP(Sheet__29[[#This Row],[Produto]],Produtos!B:D,3,FALSE)</f>
        <v>Logitech Brasil</v>
      </c>
      <c r="M6418" s="2">
        <f>VLOOKUP(Sheet__29[[#This Row],[Produto]],Estoque!A:B,2,FALSE)</f>
        <v>232</v>
      </c>
      <c r="N6418" s="5">
        <f>Sheet__29[[#This Row],[Qtd]]*Sheet__29[[#This Row],[Valor]]</f>
        <v>2420</v>
      </c>
      <c r="O6418" s="5">
        <f>Sheet__29[[#This Row],[Venda]]*(1-Sheet__29[[#This Row],[Desc]]/100)</f>
        <v>2178</v>
      </c>
      <c r="P6418"/>
    </row>
    <row r="6419" spans="1:16" x14ac:dyDescent="0.25">
      <c r="A6419">
        <v>106417</v>
      </c>
      <c r="B6419" s="1">
        <v>46204</v>
      </c>
      <c r="C6419" t="s">
        <v>925</v>
      </c>
      <c r="D6419" t="s">
        <v>1037</v>
      </c>
      <c r="E6419">
        <v>4</v>
      </c>
      <c r="F6419" s="4">
        <v>2700</v>
      </c>
      <c r="G6419">
        <v>0</v>
      </c>
      <c r="H6419" t="s">
        <v>1016</v>
      </c>
      <c r="I6419" s="2" t="str">
        <f>VLOOKUP(Sheet__29[[#This Row],[Filial]],Filiais!A:B,2,FALSE)</f>
        <v>São Paulo</v>
      </c>
      <c r="J6419" s="2" t="str">
        <f>VLOOKUP(Sheet__29[[#This Row],[Cidade]],'Clientes'!C:D,2,FALSE)</f>
        <v>SP</v>
      </c>
      <c r="K6419" s="2" t="str">
        <f>VLOOKUP(Sheet__29[[#This Row],[Produto]],Produtos!B:C,2,FALSE)</f>
        <v>Periférico</v>
      </c>
      <c r="L6419" s="2" t="str">
        <f>VLOOKUP(Sheet__29[[#This Row],[Produto]],Produtos!B:D,3,FALSE)</f>
        <v>Lenovo Brasil</v>
      </c>
      <c r="M6419" s="2">
        <f>VLOOKUP(Sheet__29[[#This Row],[Produto]],Estoque!A:B,2,FALSE)</f>
        <v>17</v>
      </c>
      <c r="N6419" s="5">
        <f>Sheet__29[[#This Row],[Qtd]]*Sheet__29[[#This Row],[Valor]]</f>
        <v>10800</v>
      </c>
      <c r="O6419" s="5">
        <f>Sheet__29[[#This Row],[Venda]]*(1-Sheet__29[[#This Row],[Desc]]/100)</f>
        <v>10800</v>
      </c>
      <c r="P6419"/>
    </row>
    <row r="6420" spans="1:16" x14ac:dyDescent="0.25">
      <c r="A6420">
        <v>106418</v>
      </c>
      <c r="B6420" s="1">
        <v>46204</v>
      </c>
      <c r="C6420" t="s">
        <v>132</v>
      </c>
      <c r="D6420" t="s">
        <v>1158</v>
      </c>
      <c r="E6420">
        <v>5</v>
      </c>
      <c r="F6420" s="4">
        <v>781</v>
      </c>
      <c r="G6420">
        <v>0</v>
      </c>
      <c r="H6420" t="s">
        <v>1024</v>
      </c>
      <c r="I6420" s="2" t="str">
        <f>VLOOKUP(Sheet__29[[#This Row],[Filial]],Filiais!A:B,2,FALSE)</f>
        <v>Ribeirão Preto</v>
      </c>
      <c r="J6420" s="2" t="str">
        <f>VLOOKUP(Sheet__29[[#This Row],[Cidade]],'Clientes'!C:D,2,FALSE)</f>
        <v>SP</v>
      </c>
      <c r="K6420" s="2" t="str">
        <f>VLOOKUP(Sheet__29[[#This Row],[Produto]],Produtos!B:C,2,FALSE)</f>
        <v>Rede</v>
      </c>
      <c r="L6420" s="2" t="str">
        <f>VLOOKUP(Sheet__29[[#This Row],[Produto]],Produtos!B:D,3,FALSE)</f>
        <v>Dell Brasil</v>
      </c>
      <c r="M6420" s="2">
        <f>VLOOKUP(Sheet__29[[#This Row],[Produto]],Estoque!A:B,2,FALSE)</f>
        <v>137</v>
      </c>
      <c r="N6420" s="5">
        <f>Sheet__29[[#This Row],[Qtd]]*Sheet__29[[#This Row],[Valor]]</f>
        <v>3905</v>
      </c>
      <c r="O6420" s="5">
        <f>Sheet__29[[#This Row],[Venda]]*(1-Sheet__29[[#This Row],[Desc]]/100)</f>
        <v>3905</v>
      </c>
      <c r="P6420"/>
    </row>
    <row r="6421" spans="1:16" x14ac:dyDescent="0.25">
      <c r="A6421">
        <v>106419</v>
      </c>
      <c r="B6421" s="1">
        <v>46204</v>
      </c>
      <c r="C6421" t="s">
        <v>969</v>
      </c>
      <c r="D6421" t="s">
        <v>1170</v>
      </c>
      <c r="E6421">
        <v>5</v>
      </c>
      <c r="F6421" s="4">
        <v>2193</v>
      </c>
      <c r="G6421">
        <v>5</v>
      </c>
      <c r="H6421" t="s">
        <v>1023</v>
      </c>
      <c r="I6421" s="2" t="str">
        <f>VLOOKUP(Sheet__29[[#This Row],[Filial]],Filiais!A:B,2,FALSE)</f>
        <v>Bauru</v>
      </c>
      <c r="J6421" s="2" t="str">
        <f>VLOOKUP(Sheet__29[[#This Row],[Cidade]],'Clientes'!C:D,2,FALSE)</f>
        <v>SP</v>
      </c>
      <c r="K6421" s="2" t="str">
        <f>VLOOKUP(Sheet__29[[#This Row],[Produto]],Produtos!B:C,2,FALSE)</f>
        <v>Notebook</v>
      </c>
      <c r="L6421" s="2" t="str">
        <f>VLOOKUP(Sheet__29[[#This Row],[Produto]],Produtos!B:D,3,FALSE)</f>
        <v>LG Brasil</v>
      </c>
      <c r="M6421" s="2">
        <f>VLOOKUP(Sheet__29[[#This Row],[Produto]],Estoque!A:B,2,FALSE)</f>
        <v>80</v>
      </c>
      <c r="N6421" s="5">
        <f>Sheet__29[[#This Row],[Qtd]]*Sheet__29[[#This Row],[Valor]]</f>
        <v>10965</v>
      </c>
      <c r="O6421" s="5">
        <f>Sheet__29[[#This Row],[Venda]]*(1-Sheet__29[[#This Row],[Desc]]/100)</f>
        <v>10416.75</v>
      </c>
      <c r="P6421"/>
    </row>
    <row r="6422" spans="1:16" x14ac:dyDescent="0.25">
      <c r="A6422">
        <v>106420</v>
      </c>
      <c r="B6422" s="1">
        <v>46204</v>
      </c>
      <c r="C6422" t="s">
        <v>558</v>
      </c>
      <c r="D6422" t="s">
        <v>1090</v>
      </c>
      <c r="E6422">
        <v>4</v>
      </c>
      <c r="F6422" s="4">
        <v>110</v>
      </c>
      <c r="G6422">
        <v>10</v>
      </c>
      <c r="H6422" t="s">
        <v>1022</v>
      </c>
      <c r="I6422" s="2" t="str">
        <f>VLOOKUP(Sheet__29[[#This Row],[Filial]],Filiais!A:B,2,FALSE)</f>
        <v>Santos</v>
      </c>
      <c r="J6422" s="2" t="str">
        <f>VLOOKUP(Sheet__29[[#This Row],[Cidade]],'Clientes'!C:D,2,FALSE)</f>
        <v>SP</v>
      </c>
      <c r="K6422" s="2" t="str">
        <f>VLOOKUP(Sheet__29[[#This Row],[Produto]],Produtos!B:C,2,FALSE)</f>
        <v>Notebook</v>
      </c>
      <c r="L6422" s="2" t="str">
        <f>VLOOKUP(Sheet__29[[#This Row],[Produto]],Produtos!B:D,3,FALSE)</f>
        <v>Lenovo Brasil</v>
      </c>
      <c r="M6422" s="2">
        <f>VLOOKUP(Sheet__29[[#This Row],[Produto]],Estoque!A:B,2,FALSE)</f>
        <v>257</v>
      </c>
      <c r="N6422" s="5">
        <f>Sheet__29[[#This Row],[Qtd]]*Sheet__29[[#This Row],[Valor]]</f>
        <v>440</v>
      </c>
      <c r="O6422" s="5">
        <f>Sheet__29[[#This Row],[Venda]]*(1-Sheet__29[[#This Row],[Desc]]/100)</f>
        <v>396</v>
      </c>
      <c r="P6422"/>
    </row>
    <row r="6423" spans="1:16" x14ac:dyDescent="0.25">
      <c r="A6423">
        <v>106421</v>
      </c>
      <c r="B6423" s="1">
        <v>46204</v>
      </c>
      <c r="C6423" t="s">
        <v>410</v>
      </c>
      <c r="D6423" t="s">
        <v>1128</v>
      </c>
      <c r="E6423">
        <v>3</v>
      </c>
      <c r="F6423" s="4">
        <v>3323</v>
      </c>
      <c r="G6423">
        <v>5</v>
      </c>
      <c r="H6423" t="s">
        <v>1024</v>
      </c>
      <c r="I6423" s="2" t="str">
        <f>VLOOKUP(Sheet__29[[#This Row],[Filial]],Filiais!A:B,2,FALSE)</f>
        <v>Ribeirão Preto</v>
      </c>
      <c r="J6423" s="2" t="str">
        <f>VLOOKUP(Sheet__29[[#This Row],[Cidade]],'Clientes'!C:D,2,FALSE)</f>
        <v>SP</v>
      </c>
      <c r="K6423" s="2" t="str">
        <f>VLOOKUP(Sheet__29[[#This Row],[Produto]],Produtos!B:C,2,FALSE)</f>
        <v>Rede</v>
      </c>
      <c r="L6423" s="2" t="str">
        <f>VLOOKUP(Sheet__29[[#This Row],[Produto]],Produtos!B:D,3,FALSE)</f>
        <v>Logitech Brasil</v>
      </c>
      <c r="M6423" s="2">
        <f>VLOOKUP(Sheet__29[[#This Row],[Produto]],Estoque!A:B,2,FALSE)</f>
        <v>146</v>
      </c>
      <c r="N6423" s="5">
        <f>Sheet__29[[#This Row],[Qtd]]*Sheet__29[[#This Row],[Valor]]</f>
        <v>9969</v>
      </c>
      <c r="O6423" s="5">
        <f>Sheet__29[[#This Row],[Venda]]*(1-Sheet__29[[#This Row],[Desc]]/100)</f>
        <v>9470.5499999999993</v>
      </c>
      <c r="P6423"/>
    </row>
    <row r="6424" spans="1:16" x14ac:dyDescent="0.25">
      <c r="A6424">
        <v>106422</v>
      </c>
      <c r="B6424" s="1">
        <v>46204</v>
      </c>
      <c r="C6424" t="s">
        <v>731</v>
      </c>
      <c r="D6424" t="s">
        <v>1173</v>
      </c>
      <c r="E6424">
        <v>4</v>
      </c>
      <c r="F6424" s="4">
        <v>3153</v>
      </c>
      <c r="G6424">
        <v>5</v>
      </c>
      <c r="H6424" t="s">
        <v>1023</v>
      </c>
      <c r="I6424" s="2" t="str">
        <f>VLOOKUP(Sheet__29[[#This Row],[Filial]],Filiais!A:B,2,FALSE)</f>
        <v>Bauru</v>
      </c>
      <c r="J6424" s="2" t="str">
        <f>VLOOKUP(Sheet__29[[#This Row],[Cidade]],'Clientes'!C:D,2,FALSE)</f>
        <v>SP</v>
      </c>
      <c r="K6424" s="2" t="str">
        <f>VLOOKUP(Sheet__29[[#This Row],[Produto]],Produtos!B:C,2,FALSE)</f>
        <v>Notebook</v>
      </c>
      <c r="L6424" s="2" t="str">
        <f>VLOOKUP(Sheet__29[[#This Row],[Produto]],Produtos!B:D,3,FALSE)</f>
        <v>Logitech Brasil</v>
      </c>
      <c r="M6424" s="2">
        <f>VLOOKUP(Sheet__29[[#This Row],[Produto]],Estoque!A:B,2,FALSE)</f>
        <v>274</v>
      </c>
      <c r="N6424" s="5">
        <f>Sheet__29[[#This Row],[Qtd]]*Sheet__29[[#This Row],[Valor]]</f>
        <v>12612</v>
      </c>
      <c r="O6424" s="5">
        <f>Sheet__29[[#This Row],[Venda]]*(1-Sheet__29[[#This Row],[Desc]]/100)</f>
        <v>11981.4</v>
      </c>
      <c r="P6424"/>
    </row>
    <row r="6425" spans="1:16" x14ac:dyDescent="0.25">
      <c r="A6425">
        <v>106423</v>
      </c>
      <c r="B6425" s="1">
        <v>46204</v>
      </c>
      <c r="C6425" t="s">
        <v>829</v>
      </c>
      <c r="D6425" t="s">
        <v>1110</v>
      </c>
      <c r="E6425">
        <v>3</v>
      </c>
      <c r="F6425" s="4">
        <v>3491</v>
      </c>
      <c r="G6425">
        <v>0</v>
      </c>
      <c r="H6425" t="s">
        <v>1022</v>
      </c>
      <c r="I6425" s="2" t="str">
        <f>VLOOKUP(Sheet__29[[#This Row],[Filial]],Filiais!A:B,2,FALSE)</f>
        <v>Santos</v>
      </c>
      <c r="J6425" s="2" t="str">
        <f>VLOOKUP(Sheet__29[[#This Row],[Cidade]],'Clientes'!C:D,2,FALSE)</f>
        <v>SP</v>
      </c>
      <c r="K6425" s="2" t="str">
        <f>VLOOKUP(Sheet__29[[#This Row],[Produto]],Produtos!B:C,2,FALSE)</f>
        <v>Monitor</v>
      </c>
      <c r="L6425" s="2" t="str">
        <f>VLOOKUP(Sheet__29[[#This Row],[Produto]],Produtos!B:D,3,FALSE)</f>
        <v>Logitech Brasil</v>
      </c>
      <c r="M6425" s="2">
        <f>VLOOKUP(Sheet__29[[#This Row],[Produto]],Estoque!A:B,2,FALSE)</f>
        <v>91</v>
      </c>
      <c r="N6425" s="5">
        <f>Sheet__29[[#This Row],[Qtd]]*Sheet__29[[#This Row],[Valor]]</f>
        <v>10473</v>
      </c>
      <c r="O6425" s="5">
        <f>Sheet__29[[#This Row],[Venda]]*(1-Sheet__29[[#This Row],[Desc]]/100)</f>
        <v>10473</v>
      </c>
      <c r="P6425"/>
    </row>
    <row r="6426" spans="1:16" x14ac:dyDescent="0.25">
      <c r="A6426">
        <v>106424</v>
      </c>
      <c r="B6426" s="1">
        <v>46204</v>
      </c>
      <c r="C6426" t="s">
        <v>928</v>
      </c>
      <c r="D6426" t="s">
        <v>1120</v>
      </c>
      <c r="E6426">
        <v>3</v>
      </c>
      <c r="F6426" s="4">
        <v>2886</v>
      </c>
      <c r="G6426">
        <v>5</v>
      </c>
      <c r="H6426" t="s">
        <v>1016</v>
      </c>
      <c r="I6426" s="2" t="str">
        <f>VLOOKUP(Sheet__29[[#This Row],[Filial]],Filiais!A:B,2,FALSE)</f>
        <v>São Paulo</v>
      </c>
      <c r="J6426" s="2" t="str">
        <f>VLOOKUP(Sheet__29[[#This Row],[Cidade]],'Clientes'!C:D,2,FALSE)</f>
        <v>SP</v>
      </c>
      <c r="K6426" s="2" t="str">
        <f>VLOOKUP(Sheet__29[[#This Row],[Produto]],Produtos!B:C,2,FALSE)</f>
        <v>Rede</v>
      </c>
      <c r="L6426" s="2" t="str">
        <f>VLOOKUP(Sheet__29[[#This Row],[Produto]],Produtos!B:D,3,FALSE)</f>
        <v>Kingston Brasil</v>
      </c>
      <c r="M6426" s="2">
        <f>VLOOKUP(Sheet__29[[#This Row],[Produto]],Estoque!A:B,2,FALSE)</f>
        <v>39</v>
      </c>
      <c r="N6426" s="5">
        <f>Sheet__29[[#This Row],[Qtd]]*Sheet__29[[#This Row],[Valor]]</f>
        <v>8658</v>
      </c>
      <c r="O6426" s="5">
        <f>Sheet__29[[#This Row],[Venda]]*(1-Sheet__29[[#This Row],[Desc]]/100)</f>
        <v>8225.1</v>
      </c>
      <c r="P6426"/>
    </row>
    <row r="6427" spans="1:16" x14ac:dyDescent="0.25">
      <c r="A6427">
        <v>106425</v>
      </c>
      <c r="B6427" s="1">
        <v>46204</v>
      </c>
      <c r="C6427" t="s">
        <v>208</v>
      </c>
      <c r="D6427" t="s">
        <v>1116</v>
      </c>
      <c r="E6427">
        <v>3</v>
      </c>
      <c r="F6427" s="4">
        <v>4031</v>
      </c>
      <c r="G6427">
        <v>10</v>
      </c>
      <c r="H6427" t="s">
        <v>1017</v>
      </c>
      <c r="I6427" s="2" t="str">
        <f>VLOOKUP(Sheet__29[[#This Row],[Filial]],Filiais!A:B,2,FALSE)</f>
        <v>Campinas</v>
      </c>
      <c r="J6427" s="2" t="str">
        <f>VLOOKUP(Sheet__29[[#This Row],[Cidade]],'Clientes'!C:D,2,FALSE)</f>
        <v>SP</v>
      </c>
      <c r="K6427" s="2" t="str">
        <f>VLOOKUP(Sheet__29[[#This Row],[Produto]],Produtos!B:C,2,FALSE)</f>
        <v>Periférico</v>
      </c>
      <c r="L6427" s="2" t="str">
        <f>VLOOKUP(Sheet__29[[#This Row],[Produto]],Produtos!B:D,3,FALSE)</f>
        <v>Logitech Brasil</v>
      </c>
      <c r="M6427" s="2">
        <f>VLOOKUP(Sheet__29[[#This Row],[Produto]],Estoque!A:B,2,FALSE)</f>
        <v>55</v>
      </c>
      <c r="N6427" s="5">
        <f>Sheet__29[[#This Row],[Qtd]]*Sheet__29[[#This Row],[Valor]]</f>
        <v>12093</v>
      </c>
      <c r="O6427" s="5">
        <f>Sheet__29[[#This Row],[Venda]]*(1-Sheet__29[[#This Row],[Desc]]/100)</f>
        <v>10883.7</v>
      </c>
      <c r="P6427"/>
    </row>
    <row r="6428" spans="1:16" x14ac:dyDescent="0.25">
      <c r="A6428">
        <v>106426</v>
      </c>
      <c r="B6428" s="1">
        <v>46204</v>
      </c>
      <c r="C6428" t="s">
        <v>951</v>
      </c>
      <c r="D6428" t="s">
        <v>1119</v>
      </c>
      <c r="E6428">
        <v>4</v>
      </c>
      <c r="F6428" s="4">
        <v>4480</v>
      </c>
      <c r="G6428">
        <v>10</v>
      </c>
      <c r="H6428" t="s">
        <v>1021</v>
      </c>
      <c r="I6428" s="2" t="str">
        <f>VLOOKUP(Sheet__29[[#This Row],[Filial]],Filiais!A:B,2,FALSE)</f>
        <v>Jundiaí</v>
      </c>
      <c r="J6428" s="2" t="str">
        <f>VLOOKUP(Sheet__29[[#This Row],[Cidade]],'Clientes'!C:D,2,FALSE)</f>
        <v>SP</v>
      </c>
      <c r="K6428" s="2" t="str">
        <f>VLOOKUP(Sheet__29[[#This Row],[Produto]],Produtos!B:C,2,FALSE)</f>
        <v>Notebook</v>
      </c>
      <c r="L6428" s="2" t="str">
        <f>VLOOKUP(Sheet__29[[#This Row],[Produto]],Produtos!B:D,3,FALSE)</f>
        <v>LG Brasil</v>
      </c>
      <c r="M6428" s="2">
        <f>VLOOKUP(Sheet__29[[#This Row],[Produto]],Estoque!A:B,2,FALSE)</f>
        <v>186</v>
      </c>
      <c r="N6428" s="5">
        <f>Sheet__29[[#This Row],[Qtd]]*Sheet__29[[#This Row],[Valor]]</f>
        <v>17920</v>
      </c>
      <c r="O6428" s="5">
        <f>Sheet__29[[#This Row],[Venda]]*(1-Sheet__29[[#This Row],[Desc]]/100)</f>
        <v>16128</v>
      </c>
      <c r="P6428"/>
    </row>
    <row r="6429" spans="1:16" x14ac:dyDescent="0.25">
      <c r="A6429">
        <v>106427</v>
      </c>
      <c r="B6429" s="1">
        <v>46204</v>
      </c>
      <c r="C6429" t="s">
        <v>531</v>
      </c>
      <c r="D6429" t="s">
        <v>1122</v>
      </c>
      <c r="E6429">
        <v>5</v>
      </c>
      <c r="F6429" s="4">
        <v>4952</v>
      </c>
      <c r="G6429">
        <v>10</v>
      </c>
      <c r="H6429" t="s">
        <v>1020</v>
      </c>
      <c r="I6429" s="2" t="str">
        <f>VLOOKUP(Sheet__29[[#This Row],[Filial]],Filiais!A:B,2,FALSE)</f>
        <v>Sorocaba</v>
      </c>
      <c r="J6429" s="2" t="str">
        <f>VLOOKUP(Sheet__29[[#This Row],[Cidade]],'Clientes'!C:D,2,FALSE)</f>
        <v>SP</v>
      </c>
      <c r="K6429" s="2" t="str">
        <f>VLOOKUP(Sheet__29[[#This Row],[Produto]],Produtos!B:C,2,FALSE)</f>
        <v>Monitor</v>
      </c>
      <c r="L6429" s="2" t="str">
        <f>VLOOKUP(Sheet__29[[#This Row],[Produto]],Produtos!B:D,3,FALSE)</f>
        <v>Lenovo Brasil</v>
      </c>
      <c r="M6429" s="2">
        <f>VLOOKUP(Sheet__29[[#This Row],[Produto]],Estoque!A:B,2,FALSE)</f>
        <v>15</v>
      </c>
      <c r="N6429" s="5">
        <f>Sheet__29[[#This Row],[Qtd]]*Sheet__29[[#This Row],[Valor]]</f>
        <v>24760</v>
      </c>
      <c r="O6429" s="5">
        <f>Sheet__29[[#This Row],[Venda]]*(1-Sheet__29[[#This Row],[Desc]]/100)</f>
        <v>22284</v>
      </c>
      <c r="P6429"/>
    </row>
    <row r="6430" spans="1:16" x14ac:dyDescent="0.25">
      <c r="A6430">
        <v>106428</v>
      </c>
      <c r="B6430" s="1">
        <v>46204</v>
      </c>
      <c r="C6430" t="s">
        <v>786</v>
      </c>
      <c r="D6430" t="s">
        <v>1082</v>
      </c>
      <c r="E6430">
        <v>2</v>
      </c>
      <c r="F6430" s="4">
        <v>945</v>
      </c>
      <c r="G6430">
        <v>10</v>
      </c>
      <c r="H6430" t="s">
        <v>1022</v>
      </c>
      <c r="I6430" s="2" t="str">
        <f>VLOOKUP(Sheet__29[[#This Row],[Filial]],Filiais!A:B,2,FALSE)</f>
        <v>Santos</v>
      </c>
      <c r="J6430" s="2" t="str">
        <f>VLOOKUP(Sheet__29[[#This Row],[Cidade]],'Clientes'!C:D,2,FALSE)</f>
        <v>SP</v>
      </c>
      <c r="K6430" s="2" t="str">
        <f>VLOOKUP(Sheet__29[[#This Row],[Produto]],Produtos!B:C,2,FALSE)</f>
        <v>Monitor</v>
      </c>
      <c r="L6430" s="2" t="str">
        <f>VLOOKUP(Sheet__29[[#This Row],[Produto]],Produtos!B:D,3,FALSE)</f>
        <v>Dell Brasil</v>
      </c>
      <c r="M6430" s="2">
        <f>VLOOKUP(Sheet__29[[#This Row],[Produto]],Estoque!A:B,2,FALSE)</f>
        <v>189</v>
      </c>
      <c r="N6430" s="5">
        <f>Sheet__29[[#This Row],[Qtd]]*Sheet__29[[#This Row],[Valor]]</f>
        <v>1890</v>
      </c>
      <c r="O6430" s="5">
        <f>Sheet__29[[#This Row],[Venda]]*(1-Sheet__29[[#This Row],[Desc]]/100)</f>
        <v>1701</v>
      </c>
      <c r="P6430"/>
    </row>
    <row r="6431" spans="1:16" x14ac:dyDescent="0.25">
      <c r="A6431">
        <v>106429</v>
      </c>
      <c r="B6431" s="1">
        <v>46204</v>
      </c>
      <c r="C6431" t="s">
        <v>738</v>
      </c>
      <c r="D6431" t="s">
        <v>1076</v>
      </c>
      <c r="E6431">
        <v>2</v>
      </c>
      <c r="F6431" s="4">
        <v>3685</v>
      </c>
      <c r="G6431">
        <v>10</v>
      </c>
      <c r="H6431" t="s">
        <v>1018</v>
      </c>
      <c r="I6431" s="2" t="str">
        <f>VLOOKUP(Sheet__29[[#This Row],[Filial]],Filiais!A:B,2,FALSE)</f>
        <v>Barueri</v>
      </c>
      <c r="J6431" s="2" t="str">
        <f>VLOOKUP(Sheet__29[[#This Row],[Cidade]],'Clientes'!C:D,2,FALSE)</f>
        <v>SP</v>
      </c>
      <c r="K6431" s="2" t="str">
        <f>VLOOKUP(Sheet__29[[#This Row],[Produto]],Produtos!B:C,2,FALSE)</f>
        <v>Monitor</v>
      </c>
      <c r="L6431" s="2" t="str">
        <f>VLOOKUP(Sheet__29[[#This Row],[Produto]],Produtos!B:D,3,FALSE)</f>
        <v>Logitech Brasil</v>
      </c>
      <c r="M6431" s="2">
        <f>VLOOKUP(Sheet__29[[#This Row],[Produto]],Estoque!A:B,2,FALSE)</f>
        <v>214</v>
      </c>
      <c r="N6431" s="5">
        <f>Sheet__29[[#This Row],[Qtd]]*Sheet__29[[#This Row],[Valor]]</f>
        <v>7370</v>
      </c>
      <c r="O6431" s="5">
        <f>Sheet__29[[#This Row],[Venda]]*(1-Sheet__29[[#This Row],[Desc]]/100)</f>
        <v>6633</v>
      </c>
      <c r="P6431"/>
    </row>
    <row r="6432" spans="1:16" x14ac:dyDescent="0.25">
      <c r="A6432">
        <v>106430</v>
      </c>
      <c r="B6432" s="1">
        <v>46204</v>
      </c>
      <c r="C6432" t="s">
        <v>971</v>
      </c>
      <c r="D6432" t="s">
        <v>1126</v>
      </c>
      <c r="E6432">
        <v>2</v>
      </c>
      <c r="F6432" s="4">
        <v>3406</v>
      </c>
      <c r="G6432">
        <v>10</v>
      </c>
      <c r="H6432" t="s">
        <v>1024</v>
      </c>
      <c r="I6432" s="2" t="str">
        <f>VLOOKUP(Sheet__29[[#This Row],[Filial]],Filiais!A:B,2,FALSE)</f>
        <v>Ribeirão Preto</v>
      </c>
      <c r="J6432" s="2" t="str">
        <f>VLOOKUP(Sheet__29[[#This Row],[Cidade]],'Clientes'!C:D,2,FALSE)</f>
        <v>SP</v>
      </c>
      <c r="K6432" s="2" t="str">
        <f>VLOOKUP(Sheet__29[[#This Row],[Produto]],Produtos!B:C,2,FALSE)</f>
        <v>Periférico</v>
      </c>
      <c r="L6432" s="2" t="str">
        <f>VLOOKUP(Sheet__29[[#This Row],[Produto]],Produtos!B:D,3,FALSE)</f>
        <v>Logitech Brasil</v>
      </c>
      <c r="M6432" s="2">
        <f>VLOOKUP(Sheet__29[[#This Row],[Produto]],Estoque!A:B,2,FALSE)</f>
        <v>52</v>
      </c>
      <c r="N6432" s="5">
        <f>Sheet__29[[#This Row],[Qtd]]*Sheet__29[[#This Row],[Valor]]</f>
        <v>6812</v>
      </c>
      <c r="O6432" s="5">
        <f>Sheet__29[[#This Row],[Venda]]*(1-Sheet__29[[#This Row],[Desc]]/100)</f>
        <v>6130.8</v>
      </c>
      <c r="P6432"/>
    </row>
    <row r="6433" spans="1:16" x14ac:dyDescent="0.25">
      <c r="A6433">
        <v>106431</v>
      </c>
      <c r="B6433" s="1">
        <v>46204</v>
      </c>
      <c r="C6433" t="s">
        <v>641</v>
      </c>
      <c r="D6433" t="s">
        <v>1147</v>
      </c>
      <c r="E6433">
        <v>3</v>
      </c>
      <c r="F6433" s="4">
        <v>1221</v>
      </c>
      <c r="G6433">
        <v>5</v>
      </c>
      <c r="H6433" t="s">
        <v>1017</v>
      </c>
      <c r="I6433" s="2" t="str">
        <f>VLOOKUP(Sheet__29[[#This Row],[Filial]],Filiais!A:B,2,FALSE)</f>
        <v>Campinas</v>
      </c>
      <c r="J6433" s="2" t="str">
        <f>VLOOKUP(Sheet__29[[#This Row],[Cidade]],'Clientes'!C:D,2,FALSE)</f>
        <v>SP</v>
      </c>
      <c r="K6433" s="2" t="str">
        <f>VLOOKUP(Sheet__29[[#This Row],[Produto]],Produtos!B:C,2,FALSE)</f>
        <v>Monitor</v>
      </c>
      <c r="L6433" s="2" t="str">
        <f>VLOOKUP(Sheet__29[[#This Row],[Produto]],Produtos!B:D,3,FALSE)</f>
        <v>Lenovo Brasil</v>
      </c>
      <c r="M6433" s="2">
        <f>VLOOKUP(Sheet__29[[#This Row],[Produto]],Estoque!A:B,2,FALSE)</f>
        <v>143</v>
      </c>
      <c r="N6433" s="5">
        <f>Sheet__29[[#This Row],[Qtd]]*Sheet__29[[#This Row],[Valor]]</f>
        <v>3663</v>
      </c>
      <c r="O6433" s="5">
        <f>Sheet__29[[#This Row],[Venda]]*(1-Sheet__29[[#This Row],[Desc]]/100)</f>
        <v>3479.85</v>
      </c>
      <c r="P6433"/>
    </row>
    <row r="6434" spans="1:16" x14ac:dyDescent="0.25">
      <c r="A6434">
        <v>106432</v>
      </c>
      <c r="B6434" s="1">
        <v>46204</v>
      </c>
      <c r="C6434" t="s">
        <v>452</v>
      </c>
      <c r="D6434" t="s">
        <v>1101</v>
      </c>
      <c r="E6434">
        <v>1</v>
      </c>
      <c r="F6434" s="4">
        <v>3582</v>
      </c>
      <c r="G6434">
        <v>0</v>
      </c>
      <c r="H6434" t="s">
        <v>1024</v>
      </c>
      <c r="I6434" s="2" t="str">
        <f>VLOOKUP(Sheet__29[[#This Row],[Filial]],Filiais!A:B,2,FALSE)</f>
        <v>Ribeirão Preto</v>
      </c>
      <c r="J6434" s="2" t="str">
        <f>VLOOKUP(Sheet__29[[#This Row],[Cidade]],'Clientes'!C:D,2,FALSE)</f>
        <v>SP</v>
      </c>
      <c r="K6434" s="2" t="str">
        <f>VLOOKUP(Sheet__29[[#This Row],[Produto]],Produtos!B:C,2,FALSE)</f>
        <v>Notebook</v>
      </c>
      <c r="L6434" s="2" t="str">
        <f>VLOOKUP(Sheet__29[[#This Row],[Produto]],Produtos!B:D,3,FALSE)</f>
        <v>Kingston Brasil</v>
      </c>
      <c r="M6434" s="2">
        <f>VLOOKUP(Sheet__29[[#This Row],[Produto]],Estoque!A:B,2,FALSE)</f>
        <v>183</v>
      </c>
      <c r="N6434" s="5">
        <f>Sheet__29[[#This Row],[Qtd]]*Sheet__29[[#This Row],[Valor]]</f>
        <v>3582</v>
      </c>
      <c r="O6434" s="5">
        <f>Sheet__29[[#This Row],[Venda]]*(1-Sheet__29[[#This Row],[Desc]]/100)</f>
        <v>3582</v>
      </c>
      <c r="P6434"/>
    </row>
    <row r="6435" spans="1:16" x14ac:dyDescent="0.25">
      <c r="A6435">
        <v>106433</v>
      </c>
      <c r="B6435" s="1">
        <v>46204</v>
      </c>
      <c r="C6435" t="s">
        <v>666</v>
      </c>
      <c r="D6435" t="s">
        <v>1138</v>
      </c>
      <c r="E6435">
        <v>5</v>
      </c>
      <c r="F6435" s="4">
        <v>890</v>
      </c>
      <c r="G6435">
        <v>0</v>
      </c>
      <c r="H6435" t="s">
        <v>1024</v>
      </c>
      <c r="I6435" s="2" t="str">
        <f>VLOOKUP(Sheet__29[[#This Row],[Filial]],Filiais!A:B,2,FALSE)</f>
        <v>Ribeirão Preto</v>
      </c>
      <c r="J6435" s="2" t="str">
        <f>VLOOKUP(Sheet__29[[#This Row],[Cidade]],'Clientes'!C:D,2,FALSE)</f>
        <v>SP</v>
      </c>
      <c r="K6435" s="2" t="str">
        <f>VLOOKUP(Sheet__29[[#This Row],[Produto]],Produtos!B:C,2,FALSE)</f>
        <v>Periférico</v>
      </c>
      <c r="L6435" s="2" t="str">
        <f>VLOOKUP(Sheet__29[[#This Row],[Produto]],Produtos!B:D,3,FALSE)</f>
        <v>Logitech Brasil</v>
      </c>
      <c r="M6435" s="2">
        <f>VLOOKUP(Sheet__29[[#This Row],[Produto]],Estoque!A:B,2,FALSE)</f>
        <v>272</v>
      </c>
      <c r="N6435" s="5">
        <f>Sheet__29[[#This Row],[Qtd]]*Sheet__29[[#This Row],[Valor]]</f>
        <v>4450</v>
      </c>
      <c r="O6435" s="5">
        <f>Sheet__29[[#This Row],[Venda]]*(1-Sheet__29[[#This Row],[Desc]]/100)</f>
        <v>4450</v>
      </c>
      <c r="P6435"/>
    </row>
    <row r="6436" spans="1:16" x14ac:dyDescent="0.25">
      <c r="A6436">
        <v>106434</v>
      </c>
      <c r="B6436" s="1">
        <v>46204</v>
      </c>
      <c r="C6436" t="s">
        <v>557</v>
      </c>
      <c r="D6436" t="s">
        <v>1097</v>
      </c>
      <c r="E6436">
        <v>2</v>
      </c>
      <c r="F6436" s="4">
        <v>2894</v>
      </c>
      <c r="G6436">
        <v>5</v>
      </c>
      <c r="H6436" t="s">
        <v>1019</v>
      </c>
      <c r="I6436" s="2" t="str">
        <f>VLOOKUP(Sheet__29[[#This Row],[Filial]],Filiais!A:B,2,FALSE)</f>
        <v>Osasco</v>
      </c>
      <c r="J6436" s="2" t="str">
        <f>VLOOKUP(Sheet__29[[#This Row],[Cidade]],'Clientes'!C:D,2,FALSE)</f>
        <v>SP</v>
      </c>
      <c r="K6436" s="2" t="str">
        <f>VLOOKUP(Sheet__29[[#This Row],[Produto]],Produtos!B:C,2,FALSE)</f>
        <v>Rede</v>
      </c>
      <c r="L6436" s="2" t="str">
        <f>VLOOKUP(Sheet__29[[#This Row],[Produto]],Produtos!B:D,3,FALSE)</f>
        <v>Logitech Brasil</v>
      </c>
      <c r="M6436" s="2">
        <f>VLOOKUP(Sheet__29[[#This Row],[Produto]],Estoque!A:B,2,FALSE)</f>
        <v>143</v>
      </c>
      <c r="N6436" s="5">
        <f>Sheet__29[[#This Row],[Qtd]]*Sheet__29[[#This Row],[Valor]]</f>
        <v>5788</v>
      </c>
      <c r="O6436" s="5">
        <f>Sheet__29[[#This Row],[Venda]]*(1-Sheet__29[[#This Row],[Desc]]/100)</f>
        <v>5498.5999999999995</v>
      </c>
      <c r="P6436"/>
    </row>
    <row r="6437" spans="1:16" x14ac:dyDescent="0.25">
      <c r="A6437">
        <v>106435</v>
      </c>
      <c r="B6437" s="1">
        <v>46204</v>
      </c>
      <c r="C6437" t="s">
        <v>219</v>
      </c>
      <c r="D6437" t="s">
        <v>1154</v>
      </c>
      <c r="E6437">
        <v>5</v>
      </c>
      <c r="F6437" s="4">
        <v>131</v>
      </c>
      <c r="G6437">
        <v>0</v>
      </c>
      <c r="H6437" t="s">
        <v>1018</v>
      </c>
      <c r="I6437" s="2" t="str">
        <f>VLOOKUP(Sheet__29[[#This Row],[Filial]],Filiais!A:B,2,FALSE)</f>
        <v>Barueri</v>
      </c>
      <c r="J6437" s="2" t="str">
        <f>VLOOKUP(Sheet__29[[#This Row],[Cidade]],'Clientes'!C:D,2,FALSE)</f>
        <v>SP</v>
      </c>
      <c r="K6437" s="2" t="str">
        <f>VLOOKUP(Sheet__29[[#This Row],[Produto]],Produtos!B:C,2,FALSE)</f>
        <v>Periférico</v>
      </c>
      <c r="L6437" s="2" t="str">
        <f>VLOOKUP(Sheet__29[[#This Row],[Produto]],Produtos!B:D,3,FALSE)</f>
        <v>Lenovo Brasil</v>
      </c>
      <c r="M6437" s="2">
        <f>VLOOKUP(Sheet__29[[#This Row],[Produto]],Estoque!A:B,2,FALSE)</f>
        <v>252</v>
      </c>
      <c r="N6437" s="5">
        <f>Sheet__29[[#This Row],[Qtd]]*Sheet__29[[#This Row],[Valor]]</f>
        <v>655</v>
      </c>
      <c r="O6437" s="5">
        <f>Sheet__29[[#This Row],[Venda]]*(1-Sheet__29[[#This Row],[Desc]]/100)</f>
        <v>655</v>
      </c>
      <c r="P6437"/>
    </row>
    <row r="6438" spans="1:16" x14ac:dyDescent="0.25">
      <c r="A6438">
        <v>106436</v>
      </c>
      <c r="B6438" s="1">
        <v>46204</v>
      </c>
      <c r="C6438" t="s">
        <v>622</v>
      </c>
      <c r="D6438" t="s">
        <v>1147</v>
      </c>
      <c r="E6438">
        <v>2</v>
      </c>
      <c r="F6438" s="4">
        <v>4648</v>
      </c>
      <c r="G6438">
        <v>0</v>
      </c>
      <c r="H6438" t="s">
        <v>1019</v>
      </c>
      <c r="I6438" s="2" t="str">
        <f>VLOOKUP(Sheet__29[[#This Row],[Filial]],Filiais!A:B,2,FALSE)</f>
        <v>Osasco</v>
      </c>
      <c r="J6438" s="2" t="str">
        <f>VLOOKUP(Sheet__29[[#This Row],[Cidade]],'Clientes'!C:D,2,FALSE)</f>
        <v>SP</v>
      </c>
      <c r="K6438" s="2" t="str">
        <f>VLOOKUP(Sheet__29[[#This Row],[Produto]],Produtos!B:C,2,FALSE)</f>
        <v>Monitor</v>
      </c>
      <c r="L6438" s="2" t="str">
        <f>VLOOKUP(Sheet__29[[#This Row],[Produto]],Produtos!B:D,3,FALSE)</f>
        <v>Lenovo Brasil</v>
      </c>
      <c r="M6438" s="2">
        <f>VLOOKUP(Sheet__29[[#This Row],[Produto]],Estoque!A:B,2,FALSE)</f>
        <v>143</v>
      </c>
      <c r="N6438" s="5">
        <f>Sheet__29[[#This Row],[Qtd]]*Sheet__29[[#This Row],[Valor]]</f>
        <v>9296</v>
      </c>
      <c r="O6438" s="5">
        <f>Sheet__29[[#This Row],[Venda]]*(1-Sheet__29[[#This Row],[Desc]]/100)</f>
        <v>9296</v>
      </c>
      <c r="P6438"/>
    </row>
    <row r="6439" spans="1:16" x14ac:dyDescent="0.25">
      <c r="A6439">
        <v>106437</v>
      </c>
      <c r="B6439" s="1">
        <v>46204</v>
      </c>
      <c r="C6439" t="s">
        <v>1010</v>
      </c>
      <c r="D6439" t="s">
        <v>1060</v>
      </c>
      <c r="E6439">
        <v>3</v>
      </c>
      <c r="F6439" s="4">
        <v>554</v>
      </c>
      <c r="G6439">
        <v>0</v>
      </c>
      <c r="H6439" t="s">
        <v>1023</v>
      </c>
      <c r="I6439" s="2" t="str">
        <f>VLOOKUP(Sheet__29[[#This Row],[Filial]],Filiais!A:B,2,FALSE)</f>
        <v>Bauru</v>
      </c>
      <c r="J6439" s="2" t="str">
        <f>VLOOKUP(Sheet__29[[#This Row],[Cidade]],'Clientes'!C:D,2,FALSE)</f>
        <v>SP</v>
      </c>
      <c r="K6439" s="2" t="str">
        <f>VLOOKUP(Sheet__29[[#This Row],[Produto]],Produtos!B:C,2,FALSE)</f>
        <v>Rede</v>
      </c>
      <c r="L6439" s="2" t="str">
        <f>VLOOKUP(Sheet__29[[#This Row],[Produto]],Produtos!B:D,3,FALSE)</f>
        <v>LG Brasil</v>
      </c>
      <c r="M6439" s="2">
        <f>VLOOKUP(Sheet__29[[#This Row],[Produto]],Estoque!A:B,2,FALSE)</f>
        <v>281</v>
      </c>
      <c r="N6439" s="5">
        <f>Sheet__29[[#This Row],[Qtd]]*Sheet__29[[#This Row],[Valor]]</f>
        <v>1662</v>
      </c>
      <c r="O6439" s="5">
        <f>Sheet__29[[#This Row],[Venda]]*(1-Sheet__29[[#This Row],[Desc]]/100)</f>
        <v>1662</v>
      </c>
      <c r="P6439"/>
    </row>
    <row r="6440" spans="1:16" x14ac:dyDescent="0.25">
      <c r="A6440">
        <v>106438</v>
      </c>
      <c r="B6440" s="1">
        <v>46204</v>
      </c>
      <c r="C6440" t="s">
        <v>229</v>
      </c>
      <c r="D6440" t="s">
        <v>1050</v>
      </c>
      <c r="E6440">
        <v>2</v>
      </c>
      <c r="F6440" s="4">
        <v>4737</v>
      </c>
      <c r="G6440">
        <v>5</v>
      </c>
      <c r="H6440" t="s">
        <v>1016</v>
      </c>
      <c r="I6440" s="2" t="str">
        <f>VLOOKUP(Sheet__29[[#This Row],[Filial]],Filiais!A:B,2,FALSE)</f>
        <v>São Paulo</v>
      </c>
      <c r="J6440" s="2" t="str">
        <f>VLOOKUP(Sheet__29[[#This Row],[Cidade]],'Clientes'!C:D,2,FALSE)</f>
        <v>SP</v>
      </c>
      <c r="K6440" s="2" t="str">
        <f>VLOOKUP(Sheet__29[[#This Row],[Produto]],Produtos!B:C,2,FALSE)</f>
        <v>Rede</v>
      </c>
      <c r="L6440" s="2" t="str">
        <f>VLOOKUP(Sheet__29[[#This Row],[Produto]],Produtos!B:D,3,FALSE)</f>
        <v>Lenovo Brasil</v>
      </c>
      <c r="M6440" s="2">
        <f>VLOOKUP(Sheet__29[[#This Row],[Produto]],Estoque!A:B,2,FALSE)</f>
        <v>262</v>
      </c>
      <c r="N6440" s="5">
        <f>Sheet__29[[#This Row],[Qtd]]*Sheet__29[[#This Row],[Valor]]</f>
        <v>9474</v>
      </c>
      <c r="O6440" s="5">
        <f>Sheet__29[[#This Row],[Venda]]*(1-Sheet__29[[#This Row],[Desc]]/100)</f>
        <v>9000.2999999999993</v>
      </c>
      <c r="P6440"/>
    </row>
    <row r="6441" spans="1:16" x14ac:dyDescent="0.25">
      <c r="A6441">
        <v>106439</v>
      </c>
      <c r="B6441" s="1">
        <v>46204</v>
      </c>
      <c r="C6441" t="s">
        <v>682</v>
      </c>
      <c r="D6441" t="s">
        <v>1046</v>
      </c>
      <c r="E6441">
        <v>2</v>
      </c>
      <c r="F6441" s="4">
        <v>980</v>
      </c>
      <c r="G6441">
        <v>0</v>
      </c>
      <c r="H6441" t="s">
        <v>1024</v>
      </c>
      <c r="I6441" s="2" t="str">
        <f>VLOOKUP(Sheet__29[[#This Row],[Filial]],Filiais!A:B,2,FALSE)</f>
        <v>Ribeirão Preto</v>
      </c>
      <c r="J6441" s="2" t="str">
        <f>VLOOKUP(Sheet__29[[#This Row],[Cidade]],'Clientes'!C:D,2,FALSE)</f>
        <v>SP</v>
      </c>
      <c r="K6441" s="2" t="str">
        <f>VLOOKUP(Sheet__29[[#This Row],[Produto]],Produtos!B:C,2,FALSE)</f>
        <v>Notebook</v>
      </c>
      <c r="L6441" s="2" t="str">
        <f>VLOOKUP(Sheet__29[[#This Row],[Produto]],Produtos!B:D,3,FALSE)</f>
        <v>Lenovo Brasil</v>
      </c>
      <c r="M6441" s="2">
        <f>VLOOKUP(Sheet__29[[#This Row],[Produto]],Estoque!A:B,2,FALSE)</f>
        <v>196</v>
      </c>
      <c r="N6441" s="5">
        <f>Sheet__29[[#This Row],[Qtd]]*Sheet__29[[#This Row],[Valor]]</f>
        <v>1960</v>
      </c>
      <c r="O6441" s="5">
        <f>Sheet__29[[#This Row],[Venda]]*(1-Sheet__29[[#This Row],[Desc]]/100)</f>
        <v>1960</v>
      </c>
      <c r="P6441"/>
    </row>
    <row r="6442" spans="1:16" x14ac:dyDescent="0.25">
      <c r="A6442">
        <v>106440</v>
      </c>
      <c r="B6442" s="1">
        <v>46204</v>
      </c>
      <c r="C6442" t="s">
        <v>643</v>
      </c>
      <c r="D6442" t="s">
        <v>1132</v>
      </c>
      <c r="E6442">
        <v>3</v>
      </c>
      <c r="F6442" s="4">
        <v>1159</v>
      </c>
      <c r="G6442">
        <v>0</v>
      </c>
      <c r="H6442" t="s">
        <v>1017</v>
      </c>
      <c r="I6442" s="2" t="str">
        <f>VLOOKUP(Sheet__29[[#This Row],[Filial]],Filiais!A:B,2,FALSE)</f>
        <v>Campinas</v>
      </c>
      <c r="J6442" s="2" t="str">
        <f>VLOOKUP(Sheet__29[[#This Row],[Cidade]],'Clientes'!C:D,2,FALSE)</f>
        <v>SP</v>
      </c>
      <c r="K6442" s="2" t="str">
        <f>VLOOKUP(Sheet__29[[#This Row],[Produto]],Produtos!B:C,2,FALSE)</f>
        <v>Periférico</v>
      </c>
      <c r="L6442" s="2" t="str">
        <f>VLOOKUP(Sheet__29[[#This Row],[Produto]],Produtos!B:D,3,FALSE)</f>
        <v>Kingston Brasil</v>
      </c>
      <c r="M6442" s="2">
        <f>VLOOKUP(Sheet__29[[#This Row],[Produto]],Estoque!A:B,2,FALSE)</f>
        <v>111</v>
      </c>
      <c r="N6442" s="5">
        <f>Sheet__29[[#This Row],[Qtd]]*Sheet__29[[#This Row],[Valor]]</f>
        <v>3477</v>
      </c>
      <c r="O6442" s="5">
        <f>Sheet__29[[#This Row],[Venda]]*(1-Sheet__29[[#This Row],[Desc]]/100)</f>
        <v>3477</v>
      </c>
      <c r="P6442"/>
    </row>
    <row r="6443" spans="1:16" x14ac:dyDescent="0.25">
      <c r="A6443">
        <v>106441</v>
      </c>
      <c r="B6443" s="1">
        <v>46204</v>
      </c>
      <c r="C6443" t="s">
        <v>662</v>
      </c>
      <c r="D6443" t="s">
        <v>1043</v>
      </c>
      <c r="E6443">
        <v>5</v>
      </c>
      <c r="F6443" s="4">
        <v>2623</v>
      </c>
      <c r="G6443">
        <v>5</v>
      </c>
      <c r="H6443" t="s">
        <v>1021</v>
      </c>
      <c r="I6443" s="2" t="str">
        <f>VLOOKUP(Sheet__29[[#This Row],[Filial]],Filiais!A:B,2,FALSE)</f>
        <v>Jundiaí</v>
      </c>
      <c r="J6443" s="2" t="str">
        <f>VLOOKUP(Sheet__29[[#This Row],[Cidade]],'Clientes'!C:D,2,FALSE)</f>
        <v>SP</v>
      </c>
      <c r="K6443" s="2" t="str">
        <f>VLOOKUP(Sheet__29[[#This Row],[Produto]],Produtos!B:C,2,FALSE)</f>
        <v>Notebook</v>
      </c>
      <c r="L6443" s="2" t="str">
        <f>VLOOKUP(Sheet__29[[#This Row],[Produto]],Produtos!B:D,3,FALSE)</f>
        <v>Kingston Brasil</v>
      </c>
      <c r="M6443" s="2">
        <f>VLOOKUP(Sheet__29[[#This Row],[Produto]],Estoque!A:B,2,FALSE)</f>
        <v>74</v>
      </c>
      <c r="N6443" s="5">
        <f>Sheet__29[[#This Row],[Qtd]]*Sheet__29[[#This Row],[Valor]]</f>
        <v>13115</v>
      </c>
      <c r="O6443" s="5">
        <f>Sheet__29[[#This Row],[Venda]]*(1-Sheet__29[[#This Row],[Desc]]/100)</f>
        <v>12459.25</v>
      </c>
      <c r="P6443"/>
    </row>
    <row r="6444" spans="1:16" x14ac:dyDescent="0.25">
      <c r="A6444">
        <v>106442</v>
      </c>
      <c r="B6444" s="1">
        <v>46204</v>
      </c>
      <c r="C6444" t="s">
        <v>162</v>
      </c>
      <c r="D6444" t="s">
        <v>1079</v>
      </c>
      <c r="E6444">
        <v>1</v>
      </c>
      <c r="F6444" s="4">
        <v>2593</v>
      </c>
      <c r="G6444">
        <v>0</v>
      </c>
      <c r="H6444" t="s">
        <v>1017</v>
      </c>
      <c r="I6444" s="2" t="str">
        <f>VLOOKUP(Sheet__29[[#This Row],[Filial]],Filiais!A:B,2,FALSE)</f>
        <v>Campinas</v>
      </c>
      <c r="J6444" s="2" t="str">
        <f>VLOOKUP(Sheet__29[[#This Row],[Cidade]],'Clientes'!C:D,2,FALSE)</f>
        <v>SP</v>
      </c>
      <c r="K6444" s="2" t="str">
        <f>VLOOKUP(Sheet__29[[#This Row],[Produto]],Produtos!B:C,2,FALSE)</f>
        <v>Monitor</v>
      </c>
      <c r="L6444" s="2" t="str">
        <f>VLOOKUP(Sheet__29[[#This Row],[Produto]],Produtos!B:D,3,FALSE)</f>
        <v>Lenovo Brasil</v>
      </c>
      <c r="M6444" s="2">
        <f>VLOOKUP(Sheet__29[[#This Row],[Produto]],Estoque!A:B,2,FALSE)</f>
        <v>235</v>
      </c>
      <c r="N6444" s="5">
        <f>Sheet__29[[#This Row],[Qtd]]*Sheet__29[[#This Row],[Valor]]</f>
        <v>2593</v>
      </c>
      <c r="O6444" s="5">
        <f>Sheet__29[[#This Row],[Venda]]*(1-Sheet__29[[#This Row],[Desc]]/100)</f>
        <v>2593</v>
      </c>
      <c r="P6444"/>
    </row>
    <row r="6445" spans="1:16" x14ac:dyDescent="0.25">
      <c r="A6445">
        <v>106443</v>
      </c>
      <c r="B6445" s="1">
        <v>46204</v>
      </c>
      <c r="C6445" t="s">
        <v>619</v>
      </c>
      <c r="D6445" t="s">
        <v>1121</v>
      </c>
      <c r="E6445">
        <v>5</v>
      </c>
      <c r="F6445" s="4">
        <v>309</v>
      </c>
      <c r="G6445">
        <v>10</v>
      </c>
      <c r="H6445" t="s">
        <v>1018</v>
      </c>
      <c r="I6445" s="2" t="str">
        <f>VLOOKUP(Sheet__29[[#This Row],[Filial]],Filiais!A:B,2,FALSE)</f>
        <v>Barueri</v>
      </c>
      <c r="J6445" s="2" t="str">
        <f>VLOOKUP(Sheet__29[[#This Row],[Cidade]],'Clientes'!C:D,2,FALSE)</f>
        <v>SP</v>
      </c>
      <c r="K6445" s="2" t="str">
        <f>VLOOKUP(Sheet__29[[#This Row],[Produto]],Produtos!B:C,2,FALSE)</f>
        <v>Monitor</v>
      </c>
      <c r="L6445" s="2" t="str">
        <f>VLOOKUP(Sheet__29[[#This Row],[Produto]],Produtos!B:D,3,FALSE)</f>
        <v>Logitech Brasil</v>
      </c>
      <c r="M6445" s="2">
        <f>VLOOKUP(Sheet__29[[#This Row],[Produto]],Estoque!A:B,2,FALSE)</f>
        <v>231</v>
      </c>
      <c r="N6445" s="5">
        <f>Sheet__29[[#This Row],[Qtd]]*Sheet__29[[#This Row],[Valor]]</f>
        <v>1545</v>
      </c>
      <c r="O6445" s="5">
        <f>Sheet__29[[#This Row],[Venda]]*(1-Sheet__29[[#This Row],[Desc]]/100)</f>
        <v>1390.5</v>
      </c>
      <c r="P6445"/>
    </row>
    <row r="6446" spans="1:16" x14ac:dyDescent="0.25">
      <c r="A6446">
        <v>106444</v>
      </c>
      <c r="B6446" s="1">
        <v>46204</v>
      </c>
      <c r="C6446" t="s">
        <v>515</v>
      </c>
      <c r="D6446" t="s">
        <v>1042</v>
      </c>
      <c r="E6446">
        <v>3</v>
      </c>
      <c r="F6446" s="4">
        <v>1434</v>
      </c>
      <c r="G6446">
        <v>5</v>
      </c>
      <c r="H6446" t="s">
        <v>1018</v>
      </c>
      <c r="I6446" s="2" t="str">
        <f>VLOOKUP(Sheet__29[[#This Row],[Filial]],Filiais!A:B,2,FALSE)</f>
        <v>Barueri</v>
      </c>
      <c r="J6446" s="2" t="str">
        <f>VLOOKUP(Sheet__29[[#This Row],[Cidade]],'Clientes'!C:D,2,FALSE)</f>
        <v>SP</v>
      </c>
      <c r="K6446" s="2" t="str">
        <f>VLOOKUP(Sheet__29[[#This Row],[Produto]],Produtos!B:C,2,FALSE)</f>
        <v>Armazenamento</v>
      </c>
      <c r="L6446" s="2" t="str">
        <f>VLOOKUP(Sheet__29[[#This Row],[Produto]],Produtos!B:D,3,FALSE)</f>
        <v>Logitech Brasil</v>
      </c>
      <c r="M6446" s="2">
        <f>VLOOKUP(Sheet__29[[#This Row],[Produto]],Estoque!A:B,2,FALSE)</f>
        <v>156</v>
      </c>
      <c r="N6446" s="5">
        <f>Sheet__29[[#This Row],[Qtd]]*Sheet__29[[#This Row],[Valor]]</f>
        <v>4302</v>
      </c>
      <c r="O6446" s="5">
        <f>Sheet__29[[#This Row],[Venda]]*(1-Sheet__29[[#This Row],[Desc]]/100)</f>
        <v>4086.8999999999996</v>
      </c>
      <c r="P6446"/>
    </row>
    <row r="6447" spans="1:16" x14ac:dyDescent="0.25">
      <c r="A6447">
        <v>106445</v>
      </c>
      <c r="B6447" s="1">
        <v>46204</v>
      </c>
      <c r="C6447" t="s">
        <v>910</v>
      </c>
      <c r="D6447" t="s">
        <v>1058</v>
      </c>
      <c r="E6447">
        <v>5</v>
      </c>
      <c r="F6447" s="4">
        <v>1915</v>
      </c>
      <c r="G6447">
        <v>0</v>
      </c>
      <c r="H6447" t="s">
        <v>1023</v>
      </c>
      <c r="I6447" s="2" t="str">
        <f>VLOOKUP(Sheet__29[[#This Row],[Filial]],Filiais!A:B,2,FALSE)</f>
        <v>Bauru</v>
      </c>
      <c r="J6447" s="2" t="str">
        <f>VLOOKUP(Sheet__29[[#This Row],[Cidade]],'Clientes'!C:D,2,FALSE)</f>
        <v>SP</v>
      </c>
      <c r="K6447" s="2" t="str">
        <f>VLOOKUP(Sheet__29[[#This Row],[Produto]],Produtos!B:C,2,FALSE)</f>
        <v>Armazenamento</v>
      </c>
      <c r="L6447" s="2" t="str">
        <f>VLOOKUP(Sheet__29[[#This Row],[Produto]],Produtos!B:D,3,FALSE)</f>
        <v>LG Brasil</v>
      </c>
      <c r="M6447" s="2">
        <f>VLOOKUP(Sheet__29[[#This Row],[Produto]],Estoque!A:B,2,FALSE)</f>
        <v>184</v>
      </c>
      <c r="N6447" s="5">
        <f>Sheet__29[[#This Row],[Qtd]]*Sheet__29[[#This Row],[Valor]]</f>
        <v>9575</v>
      </c>
      <c r="O6447" s="5">
        <f>Sheet__29[[#This Row],[Venda]]*(1-Sheet__29[[#This Row],[Desc]]/100)</f>
        <v>9575</v>
      </c>
      <c r="P6447"/>
    </row>
    <row r="6448" spans="1:16" x14ac:dyDescent="0.25">
      <c r="A6448">
        <v>106446</v>
      </c>
      <c r="B6448" s="1">
        <v>46204</v>
      </c>
      <c r="C6448" t="s">
        <v>921</v>
      </c>
      <c r="D6448" t="s">
        <v>1159</v>
      </c>
      <c r="E6448">
        <v>2</v>
      </c>
      <c r="F6448" s="4">
        <v>3719</v>
      </c>
      <c r="G6448">
        <v>0</v>
      </c>
      <c r="H6448" t="s">
        <v>1021</v>
      </c>
      <c r="I6448" s="2" t="str">
        <f>VLOOKUP(Sheet__29[[#This Row],[Filial]],Filiais!A:B,2,FALSE)</f>
        <v>Jundiaí</v>
      </c>
      <c r="J6448" s="2" t="str">
        <f>VLOOKUP(Sheet__29[[#This Row],[Cidade]],'Clientes'!C:D,2,FALSE)</f>
        <v>SP</v>
      </c>
      <c r="K6448" s="2" t="str">
        <f>VLOOKUP(Sheet__29[[#This Row],[Produto]],Produtos!B:C,2,FALSE)</f>
        <v>Rede</v>
      </c>
      <c r="L6448" s="2" t="str">
        <f>VLOOKUP(Sheet__29[[#This Row],[Produto]],Produtos!B:D,3,FALSE)</f>
        <v>Logitech Brasil</v>
      </c>
      <c r="M6448" s="2">
        <f>VLOOKUP(Sheet__29[[#This Row],[Produto]],Estoque!A:B,2,FALSE)</f>
        <v>130</v>
      </c>
      <c r="N6448" s="5">
        <f>Sheet__29[[#This Row],[Qtd]]*Sheet__29[[#This Row],[Valor]]</f>
        <v>7438</v>
      </c>
      <c r="O6448" s="5">
        <f>Sheet__29[[#This Row],[Venda]]*(1-Sheet__29[[#This Row],[Desc]]/100)</f>
        <v>7438</v>
      </c>
      <c r="P6448"/>
    </row>
    <row r="6449" spans="1:16" x14ac:dyDescent="0.25">
      <c r="A6449">
        <v>106447</v>
      </c>
      <c r="B6449" s="1">
        <v>46204</v>
      </c>
      <c r="C6449" t="s">
        <v>149</v>
      </c>
      <c r="D6449" t="s">
        <v>1043</v>
      </c>
      <c r="E6449">
        <v>3</v>
      </c>
      <c r="F6449" s="4">
        <v>604</v>
      </c>
      <c r="G6449">
        <v>0</v>
      </c>
      <c r="H6449" t="s">
        <v>1017</v>
      </c>
      <c r="I6449" s="2" t="str">
        <f>VLOOKUP(Sheet__29[[#This Row],[Filial]],Filiais!A:B,2,FALSE)</f>
        <v>Campinas</v>
      </c>
      <c r="J6449" s="2" t="str">
        <f>VLOOKUP(Sheet__29[[#This Row],[Cidade]],'Clientes'!C:D,2,FALSE)</f>
        <v>SP</v>
      </c>
      <c r="K6449" s="2" t="str">
        <f>VLOOKUP(Sheet__29[[#This Row],[Produto]],Produtos!B:C,2,FALSE)</f>
        <v>Notebook</v>
      </c>
      <c r="L6449" s="2" t="str">
        <f>VLOOKUP(Sheet__29[[#This Row],[Produto]],Produtos!B:D,3,FALSE)</f>
        <v>Kingston Brasil</v>
      </c>
      <c r="M6449" s="2">
        <f>VLOOKUP(Sheet__29[[#This Row],[Produto]],Estoque!A:B,2,FALSE)</f>
        <v>74</v>
      </c>
      <c r="N6449" s="5">
        <f>Sheet__29[[#This Row],[Qtd]]*Sheet__29[[#This Row],[Valor]]</f>
        <v>1812</v>
      </c>
      <c r="O6449" s="5">
        <f>Sheet__29[[#This Row],[Venda]]*(1-Sheet__29[[#This Row],[Desc]]/100)</f>
        <v>1812</v>
      </c>
      <c r="P6449"/>
    </row>
    <row r="6450" spans="1:16" x14ac:dyDescent="0.25">
      <c r="A6450">
        <v>106448</v>
      </c>
      <c r="B6450" s="1">
        <v>46204</v>
      </c>
      <c r="C6450" t="s">
        <v>402</v>
      </c>
      <c r="D6450" t="s">
        <v>1042</v>
      </c>
      <c r="E6450">
        <v>1</v>
      </c>
      <c r="F6450" s="4">
        <v>3839</v>
      </c>
      <c r="G6450">
        <v>0</v>
      </c>
      <c r="H6450" t="s">
        <v>1020</v>
      </c>
      <c r="I6450" s="2" t="str">
        <f>VLOOKUP(Sheet__29[[#This Row],[Filial]],Filiais!A:B,2,FALSE)</f>
        <v>Sorocaba</v>
      </c>
      <c r="J6450" s="2" t="str">
        <f>VLOOKUP(Sheet__29[[#This Row],[Cidade]],'Clientes'!C:D,2,FALSE)</f>
        <v>SP</v>
      </c>
      <c r="K6450" s="2" t="str">
        <f>VLOOKUP(Sheet__29[[#This Row],[Produto]],Produtos!B:C,2,FALSE)</f>
        <v>Armazenamento</v>
      </c>
      <c r="L6450" s="2" t="str">
        <f>VLOOKUP(Sheet__29[[#This Row],[Produto]],Produtos!B:D,3,FALSE)</f>
        <v>Logitech Brasil</v>
      </c>
      <c r="M6450" s="2">
        <f>VLOOKUP(Sheet__29[[#This Row],[Produto]],Estoque!A:B,2,FALSE)</f>
        <v>156</v>
      </c>
      <c r="N6450" s="5">
        <f>Sheet__29[[#This Row],[Qtd]]*Sheet__29[[#This Row],[Valor]]</f>
        <v>3839</v>
      </c>
      <c r="O6450" s="5">
        <f>Sheet__29[[#This Row],[Venda]]*(1-Sheet__29[[#This Row],[Desc]]/100)</f>
        <v>3839</v>
      </c>
      <c r="P6450"/>
    </row>
    <row r="6451" spans="1:16" x14ac:dyDescent="0.25">
      <c r="A6451">
        <v>106449</v>
      </c>
      <c r="B6451" s="1">
        <v>46204</v>
      </c>
      <c r="C6451" t="s">
        <v>78</v>
      </c>
      <c r="D6451" t="s">
        <v>1097</v>
      </c>
      <c r="E6451">
        <v>1</v>
      </c>
      <c r="F6451" s="4">
        <v>77</v>
      </c>
      <c r="G6451">
        <v>10</v>
      </c>
      <c r="H6451" t="s">
        <v>1024</v>
      </c>
      <c r="I6451" s="2" t="str">
        <f>VLOOKUP(Sheet__29[[#This Row],[Filial]],Filiais!A:B,2,FALSE)</f>
        <v>Ribeirão Preto</v>
      </c>
      <c r="J6451" s="2" t="str">
        <f>VLOOKUP(Sheet__29[[#This Row],[Cidade]],'Clientes'!C:D,2,FALSE)</f>
        <v>SP</v>
      </c>
      <c r="K6451" s="2" t="str">
        <f>VLOOKUP(Sheet__29[[#This Row],[Produto]],Produtos!B:C,2,FALSE)</f>
        <v>Rede</v>
      </c>
      <c r="L6451" s="2" t="str">
        <f>VLOOKUP(Sheet__29[[#This Row],[Produto]],Produtos!B:D,3,FALSE)</f>
        <v>Logitech Brasil</v>
      </c>
      <c r="M6451" s="2">
        <f>VLOOKUP(Sheet__29[[#This Row],[Produto]],Estoque!A:B,2,FALSE)</f>
        <v>143</v>
      </c>
      <c r="N6451" s="5">
        <f>Sheet__29[[#This Row],[Qtd]]*Sheet__29[[#This Row],[Valor]]</f>
        <v>77</v>
      </c>
      <c r="O6451" s="5">
        <f>Sheet__29[[#This Row],[Venda]]*(1-Sheet__29[[#This Row],[Desc]]/100)</f>
        <v>69.3</v>
      </c>
      <c r="P6451"/>
    </row>
    <row r="6452" spans="1:16" x14ac:dyDescent="0.25">
      <c r="A6452">
        <v>106450</v>
      </c>
      <c r="B6452" s="1">
        <v>46204</v>
      </c>
      <c r="C6452" t="s">
        <v>237</v>
      </c>
      <c r="D6452" t="s">
        <v>1148</v>
      </c>
      <c r="E6452">
        <v>1</v>
      </c>
      <c r="F6452" s="4">
        <v>658</v>
      </c>
      <c r="G6452">
        <v>10</v>
      </c>
      <c r="H6452" t="s">
        <v>1024</v>
      </c>
      <c r="I6452" s="2" t="str">
        <f>VLOOKUP(Sheet__29[[#This Row],[Filial]],Filiais!A:B,2,FALSE)</f>
        <v>Ribeirão Preto</v>
      </c>
      <c r="J6452" s="2" t="str">
        <f>VLOOKUP(Sheet__29[[#This Row],[Cidade]],'Clientes'!C:D,2,FALSE)</f>
        <v>SP</v>
      </c>
      <c r="K6452" s="2" t="str">
        <f>VLOOKUP(Sheet__29[[#This Row],[Produto]],Produtos!B:C,2,FALSE)</f>
        <v>Armazenamento</v>
      </c>
      <c r="L6452" s="2" t="str">
        <f>VLOOKUP(Sheet__29[[#This Row],[Produto]],Produtos!B:D,3,FALSE)</f>
        <v>Logitech Brasil</v>
      </c>
      <c r="M6452" s="2">
        <f>VLOOKUP(Sheet__29[[#This Row],[Produto]],Estoque!A:B,2,FALSE)</f>
        <v>187</v>
      </c>
      <c r="N6452" s="5">
        <f>Sheet__29[[#This Row],[Qtd]]*Sheet__29[[#This Row],[Valor]]</f>
        <v>658</v>
      </c>
      <c r="O6452" s="5">
        <f>Sheet__29[[#This Row],[Venda]]*(1-Sheet__29[[#This Row],[Desc]]/100)</f>
        <v>592.20000000000005</v>
      </c>
      <c r="P6452"/>
    </row>
    <row r="6453" spans="1:16" x14ac:dyDescent="0.25">
      <c r="A6453">
        <v>106451</v>
      </c>
      <c r="B6453" s="1">
        <v>46204</v>
      </c>
      <c r="C6453" t="s">
        <v>582</v>
      </c>
      <c r="D6453" t="s">
        <v>1065</v>
      </c>
      <c r="E6453">
        <v>2</v>
      </c>
      <c r="F6453" s="4">
        <v>4630</v>
      </c>
      <c r="G6453">
        <v>0</v>
      </c>
      <c r="H6453" t="s">
        <v>1016</v>
      </c>
      <c r="I6453" s="2" t="str">
        <f>VLOOKUP(Sheet__29[[#This Row],[Filial]],Filiais!A:B,2,FALSE)</f>
        <v>São Paulo</v>
      </c>
      <c r="J6453" s="2" t="str">
        <f>VLOOKUP(Sheet__29[[#This Row],[Cidade]],'Clientes'!C:D,2,FALSE)</f>
        <v>SP</v>
      </c>
      <c r="K6453" s="2" t="str">
        <f>VLOOKUP(Sheet__29[[#This Row],[Produto]],Produtos!B:C,2,FALSE)</f>
        <v>Monitor</v>
      </c>
      <c r="L6453" s="2" t="str">
        <f>VLOOKUP(Sheet__29[[#This Row],[Produto]],Produtos!B:D,3,FALSE)</f>
        <v>LG Brasil</v>
      </c>
      <c r="M6453" s="2">
        <f>VLOOKUP(Sheet__29[[#This Row],[Produto]],Estoque!A:B,2,FALSE)</f>
        <v>62</v>
      </c>
      <c r="N6453" s="5">
        <f>Sheet__29[[#This Row],[Qtd]]*Sheet__29[[#This Row],[Valor]]</f>
        <v>9260</v>
      </c>
      <c r="O6453" s="5">
        <f>Sheet__29[[#This Row],[Venda]]*(1-Sheet__29[[#This Row],[Desc]]/100)</f>
        <v>9260</v>
      </c>
      <c r="P6453"/>
    </row>
    <row r="6454" spans="1:16" x14ac:dyDescent="0.25">
      <c r="A6454">
        <v>106452</v>
      </c>
      <c r="B6454" s="1">
        <v>46204</v>
      </c>
      <c r="C6454" t="s">
        <v>973</v>
      </c>
      <c r="D6454" t="s">
        <v>1096</v>
      </c>
      <c r="E6454">
        <v>3</v>
      </c>
      <c r="F6454" s="4">
        <v>416</v>
      </c>
      <c r="G6454">
        <v>10</v>
      </c>
      <c r="H6454" t="s">
        <v>1023</v>
      </c>
      <c r="I6454" s="2" t="str">
        <f>VLOOKUP(Sheet__29[[#This Row],[Filial]],Filiais!A:B,2,FALSE)</f>
        <v>Bauru</v>
      </c>
      <c r="J6454" s="2" t="str">
        <f>VLOOKUP(Sheet__29[[#This Row],[Cidade]],'Clientes'!C:D,2,FALSE)</f>
        <v>SP</v>
      </c>
      <c r="K6454" s="2" t="str">
        <f>VLOOKUP(Sheet__29[[#This Row],[Produto]],Produtos!B:C,2,FALSE)</f>
        <v>Rede</v>
      </c>
      <c r="L6454" s="2" t="str">
        <f>VLOOKUP(Sheet__29[[#This Row],[Produto]],Produtos!B:D,3,FALSE)</f>
        <v>Lenovo Brasil</v>
      </c>
      <c r="M6454" s="2">
        <f>VLOOKUP(Sheet__29[[#This Row],[Produto]],Estoque!A:B,2,FALSE)</f>
        <v>208</v>
      </c>
      <c r="N6454" s="5">
        <f>Sheet__29[[#This Row],[Qtd]]*Sheet__29[[#This Row],[Valor]]</f>
        <v>1248</v>
      </c>
      <c r="O6454" s="5">
        <f>Sheet__29[[#This Row],[Venda]]*(1-Sheet__29[[#This Row],[Desc]]/100)</f>
        <v>1123.2</v>
      </c>
      <c r="P6454"/>
    </row>
    <row r="6455" spans="1:16" x14ac:dyDescent="0.25">
      <c r="A6455">
        <v>106453</v>
      </c>
      <c r="B6455" s="1">
        <v>46204</v>
      </c>
      <c r="C6455" t="s">
        <v>711</v>
      </c>
      <c r="D6455" t="s">
        <v>1147</v>
      </c>
      <c r="E6455">
        <v>4</v>
      </c>
      <c r="F6455" s="4">
        <v>1514</v>
      </c>
      <c r="G6455">
        <v>0</v>
      </c>
      <c r="H6455" t="s">
        <v>1017</v>
      </c>
      <c r="I6455" s="2" t="str">
        <f>VLOOKUP(Sheet__29[[#This Row],[Filial]],Filiais!A:B,2,FALSE)</f>
        <v>Campinas</v>
      </c>
      <c r="J6455" s="2" t="str">
        <f>VLOOKUP(Sheet__29[[#This Row],[Cidade]],'Clientes'!C:D,2,FALSE)</f>
        <v>SP</v>
      </c>
      <c r="K6455" s="2" t="str">
        <f>VLOOKUP(Sheet__29[[#This Row],[Produto]],Produtos!B:C,2,FALSE)</f>
        <v>Monitor</v>
      </c>
      <c r="L6455" s="2" t="str">
        <f>VLOOKUP(Sheet__29[[#This Row],[Produto]],Produtos!B:D,3,FALSE)</f>
        <v>Lenovo Brasil</v>
      </c>
      <c r="M6455" s="2">
        <f>VLOOKUP(Sheet__29[[#This Row],[Produto]],Estoque!A:B,2,FALSE)</f>
        <v>143</v>
      </c>
      <c r="N6455" s="5">
        <f>Sheet__29[[#This Row],[Qtd]]*Sheet__29[[#This Row],[Valor]]</f>
        <v>6056</v>
      </c>
      <c r="O6455" s="5">
        <f>Sheet__29[[#This Row],[Venda]]*(1-Sheet__29[[#This Row],[Desc]]/100)</f>
        <v>6056</v>
      </c>
      <c r="P6455"/>
    </row>
    <row r="6456" spans="1:16" x14ac:dyDescent="0.25">
      <c r="A6456">
        <v>106454</v>
      </c>
      <c r="B6456" s="1">
        <v>46204</v>
      </c>
      <c r="C6456" t="s">
        <v>430</v>
      </c>
      <c r="D6456" t="s">
        <v>1172</v>
      </c>
      <c r="E6456">
        <v>2</v>
      </c>
      <c r="F6456" s="4">
        <v>3233</v>
      </c>
      <c r="G6456">
        <v>0</v>
      </c>
      <c r="H6456" t="s">
        <v>1023</v>
      </c>
      <c r="I6456" s="2" t="str">
        <f>VLOOKUP(Sheet__29[[#This Row],[Filial]],Filiais!A:B,2,FALSE)</f>
        <v>Bauru</v>
      </c>
      <c r="J6456" s="2" t="str">
        <f>VLOOKUP(Sheet__29[[#This Row],[Cidade]],'Clientes'!C:D,2,FALSE)</f>
        <v>SP</v>
      </c>
      <c r="K6456" s="2" t="str">
        <f>VLOOKUP(Sheet__29[[#This Row],[Produto]],Produtos!B:C,2,FALSE)</f>
        <v>Rede</v>
      </c>
      <c r="L6456" s="2" t="str">
        <f>VLOOKUP(Sheet__29[[#This Row],[Produto]],Produtos!B:D,3,FALSE)</f>
        <v>Kingston Brasil</v>
      </c>
      <c r="M6456" s="2">
        <f>VLOOKUP(Sheet__29[[#This Row],[Produto]],Estoque!A:B,2,FALSE)</f>
        <v>240</v>
      </c>
      <c r="N6456" s="5">
        <f>Sheet__29[[#This Row],[Qtd]]*Sheet__29[[#This Row],[Valor]]</f>
        <v>6466</v>
      </c>
      <c r="O6456" s="5">
        <f>Sheet__29[[#This Row],[Venda]]*(1-Sheet__29[[#This Row],[Desc]]/100)</f>
        <v>6466</v>
      </c>
      <c r="P6456"/>
    </row>
    <row r="6457" spans="1:16" x14ac:dyDescent="0.25">
      <c r="A6457">
        <v>106455</v>
      </c>
      <c r="B6457" s="1">
        <v>46204</v>
      </c>
      <c r="C6457" t="s">
        <v>111</v>
      </c>
      <c r="D6457" t="s">
        <v>1039</v>
      </c>
      <c r="E6457">
        <v>5</v>
      </c>
      <c r="F6457" s="4">
        <v>2597</v>
      </c>
      <c r="G6457">
        <v>5</v>
      </c>
      <c r="H6457" t="s">
        <v>1017</v>
      </c>
      <c r="I6457" s="2" t="str">
        <f>VLOOKUP(Sheet__29[[#This Row],[Filial]],Filiais!A:B,2,FALSE)</f>
        <v>Campinas</v>
      </c>
      <c r="J6457" s="2" t="str">
        <f>VLOOKUP(Sheet__29[[#This Row],[Cidade]],'Clientes'!C:D,2,FALSE)</f>
        <v>SP</v>
      </c>
      <c r="K6457" s="2" t="str">
        <f>VLOOKUP(Sheet__29[[#This Row],[Produto]],Produtos!B:C,2,FALSE)</f>
        <v>Notebook</v>
      </c>
      <c r="L6457" s="2" t="str">
        <f>VLOOKUP(Sheet__29[[#This Row],[Produto]],Produtos!B:D,3,FALSE)</f>
        <v>Lenovo Brasil</v>
      </c>
      <c r="M6457" s="2">
        <f>VLOOKUP(Sheet__29[[#This Row],[Produto]],Estoque!A:B,2,FALSE)</f>
        <v>296</v>
      </c>
      <c r="N6457" s="5">
        <f>Sheet__29[[#This Row],[Qtd]]*Sheet__29[[#This Row],[Valor]]</f>
        <v>12985</v>
      </c>
      <c r="O6457" s="5">
        <f>Sheet__29[[#This Row],[Venda]]*(1-Sheet__29[[#This Row],[Desc]]/100)</f>
        <v>12335.75</v>
      </c>
      <c r="P6457"/>
    </row>
    <row r="6458" spans="1:16" x14ac:dyDescent="0.25">
      <c r="A6458">
        <v>106456</v>
      </c>
      <c r="B6458" s="1">
        <v>46204</v>
      </c>
      <c r="C6458" t="s">
        <v>671</v>
      </c>
      <c r="D6458" t="s">
        <v>1108</v>
      </c>
      <c r="E6458">
        <v>1</v>
      </c>
      <c r="F6458" s="4">
        <v>756</v>
      </c>
      <c r="G6458">
        <v>5</v>
      </c>
      <c r="H6458" t="s">
        <v>1021</v>
      </c>
      <c r="I6458" s="2" t="str">
        <f>VLOOKUP(Sheet__29[[#This Row],[Filial]],Filiais!A:B,2,FALSE)</f>
        <v>Jundiaí</v>
      </c>
      <c r="J6458" s="2" t="str">
        <f>VLOOKUP(Sheet__29[[#This Row],[Cidade]],'Clientes'!C:D,2,FALSE)</f>
        <v>SP</v>
      </c>
      <c r="K6458" s="2" t="str">
        <f>VLOOKUP(Sheet__29[[#This Row],[Produto]],Produtos!B:C,2,FALSE)</f>
        <v>Notebook</v>
      </c>
      <c r="L6458" s="2" t="str">
        <f>VLOOKUP(Sheet__29[[#This Row],[Produto]],Produtos!B:D,3,FALSE)</f>
        <v>Logitech Brasil</v>
      </c>
      <c r="M6458" s="2">
        <f>VLOOKUP(Sheet__29[[#This Row],[Produto]],Estoque!A:B,2,FALSE)</f>
        <v>137</v>
      </c>
      <c r="N6458" s="5">
        <f>Sheet__29[[#This Row],[Qtd]]*Sheet__29[[#This Row],[Valor]]</f>
        <v>756</v>
      </c>
      <c r="O6458" s="5">
        <f>Sheet__29[[#This Row],[Venda]]*(1-Sheet__29[[#This Row],[Desc]]/100)</f>
        <v>718.19999999999993</v>
      </c>
      <c r="P6458"/>
    </row>
    <row r="6459" spans="1:16" x14ac:dyDescent="0.25">
      <c r="A6459">
        <v>106457</v>
      </c>
      <c r="B6459" s="1">
        <v>46204</v>
      </c>
      <c r="C6459" t="s">
        <v>606</v>
      </c>
      <c r="D6459" t="s">
        <v>1030</v>
      </c>
      <c r="E6459">
        <v>2</v>
      </c>
      <c r="F6459" s="4">
        <v>992</v>
      </c>
      <c r="G6459">
        <v>0</v>
      </c>
      <c r="H6459" t="s">
        <v>1022</v>
      </c>
      <c r="I6459" s="2" t="str">
        <f>VLOOKUP(Sheet__29[[#This Row],[Filial]],Filiais!A:B,2,FALSE)</f>
        <v>Santos</v>
      </c>
      <c r="J6459" s="2" t="str">
        <f>VLOOKUP(Sheet__29[[#This Row],[Cidade]],'Clientes'!C:D,2,FALSE)</f>
        <v>SP</v>
      </c>
      <c r="K6459" s="2" t="str">
        <f>VLOOKUP(Sheet__29[[#This Row],[Produto]],Produtos!B:C,2,FALSE)</f>
        <v>Notebook</v>
      </c>
      <c r="L6459" s="2" t="str">
        <f>VLOOKUP(Sheet__29[[#This Row],[Produto]],Produtos!B:D,3,FALSE)</f>
        <v>Kingston Brasil</v>
      </c>
      <c r="M6459" s="2">
        <f>VLOOKUP(Sheet__29[[#This Row],[Produto]],Estoque!A:B,2,FALSE)</f>
        <v>67</v>
      </c>
      <c r="N6459" s="5">
        <f>Sheet__29[[#This Row],[Qtd]]*Sheet__29[[#This Row],[Valor]]</f>
        <v>1984</v>
      </c>
      <c r="O6459" s="5">
        <f>Sheet__29[[#This Row],[Venda]]*(1-Sheet__29[[#This Row],[Desc]]/100)</f>
        <v>1984</v>
      </c>
      <c r="P6459"/>
    </row>
    <row r="6460" spans="1:16" x14ac:dyDescent="0.25">
      <c r="A6460">
        <v>106458</v>
      </c>
      <c r="B6460" s="1">
        <v>46204</v>
      </c>
      <c r="C6460" t="s">
        <v>507</v>
      </c>
      <c r="D6460" t="s">
        <v>1066</v>
      </c>
      <c r="E6460">
        <v>3</v>
      </c>
      <c r="F6460" s="4">
        <v>2678</v>
      </c>
      <c r="G6460">
        <v>0</v>
      </c>
      <c r="H6460" t="s">
        <v>1023</v>
      </c>
      <c r="I6460" s="2" t="str">
        <f>VLOOKUP(Sheet__29[[#This Row],[Filial]],Filiais!A:B,2,FALSE)</f>
        <v>Bauru</v>
      </c>
      <c r="J6460" s="2" t="str">
        <f>VLOOKUP(Sheet__29[[#This Row],[Cidade]],'Clientes'!C:D,2,FALSE)</f>
        <v>SP</v>
      </c>
      <c r="K6460" s="2" t="str">
        <f>VLOOKUP(Sheet__29[[#This Row],[Produto]],Produtos!B:C,2,FALSE)</f>
        <v>Monitor</v>
      </c>
      <c r="L6460" s="2" t="str">
        <f>VLOOKUP(Sheet__29[[#This Row],[Produto]],Produtos!B:D,3,FALSE)</f>
        <v>LG Brasil</v>
      </c>
      <c r="M6460" s="2">
        <f>VLOOKUP(Sheet__29[[#This Row],[Produto]],Estoque!A:B,2,FALSE)</f>
        <v>198</v>
      </c>
      <c r="N6460" s="5">
        <f>Sheet__29[[#This Row],[Qtd]]*Sheet__29[[#This Row],[Valor]]</f>
        <v>8034</v>
      </c>
      <c r="O6460" s="5">
        <f>Sheet__29[[#This Row],[Venda]]*(1-Sheet__29[[#This Row],[Desc]]/100)</f>
        <v>8034</v>
      </c>
      <c r="P6460"/>
    </row>
    <row r="6461" spans="1:16" x14ac:dyDescent="0.25">
      <c r="A6461">
        <v>106459</v>
      </c>
      <c r="B6461" s="1">
        <v>46204</v>
      </c>
      <c r="C6461" t="s">
        <v>891</v>
      </c>
      <c r="D6461" t="s">
        <v>1140</v>
      </c>
      <c r="E6461">
        <v>1</v>
      </c>
      <c r="F6461" s="4">
        <v>3350</v>
      </c>
      <c r="G6461">
        <v>0</v>
      </c>
      <c r="H6461" t="s">
        <v>1025</v>
      </c>
      <c r="I6461" s="2" t="str">
        <f>VLOOKUP(Sheet__29[[#This Row],[Filial]],Filiais!A:B,2,FALSE)</f>
        <v>São José dos Campos</v>
      </c>
      <c r="J6461" s="2" t="str">
        <f>VLOOKUP(Sheet__29[[#This Row],[Cidade]],'Clientes'!C:D,2,FALSE)</f>
        <v>SP</v>
      </c>
      <c r="K6461" s="2" t="str">
        <f>VLOOKUP(Sheet__29[[#This Row],[Produto]],Produtos!B:C,2,FALSE)</f>
        <v>Monitor</v>
      </c>
      <c r="L6461" s="2" t="str">
        <f>VLOOKUP(Sheet__29[[#This Row],[Produto]],Produtos!B:D,3,FALSE)</f>
        <v>Dell Brasil</v>
      </c>
      <c r="M6461" s="2">
        <f>VLOOKUP(Sheet__29[[#This Row],[Produto]],Estoque!A:B,2,FALSE)</f>
        <v>244</v>
      </c>
      <c r="N6461" s="5">
        <f>Sheet__29[[#This Row],[Qtd]]*Sheet__29[[#This Row],[Valor]]</f>
        <v>3350</v>
      </c>
      <c r="O6461" s="5">
        <f>Sheet__29[[#This Row],[Venda]]*(1-Sheet__29[[#This Row],[Desc]]/100)</f>
        <v>3350</v>
      </c>
      <c r="P6461"/>
    </row>
    <row r="6462" spans="1:16" x14ac:dyDescent="0.25">
      <c r="A6462">
        <v>106460</v>
      </c>
      <c r="B6462" s="1">
        <v>46204</v>
      </c>
      <c r="C6462" t="s">
        <v>335</v>
      </c>
      <c r="D6462" t="s">
        <v>1167</v>
      </c>
      <c r="E6462">
        <v>2</v>
      </c>
      <c r="F6462" s="4">
        <v>2904</v>
      </c>
      <c r="G6462">
        <v>5</v>
      </c>
      <c r="H6462" t="s">
        <v>1021</v>
      </c>
      <c r="I6462" s="2" t="str">
        <f>VLOOKUP(Sheet__29[[#This Row],[Filial]],Filiais!A:B,2,FALSE)</f>
        <v>Jundiaí</v>
      </c>
      <c r="J6462" s="2" t="str">
        <f>VLOOKUP(Sheet__29[[#This Row],[Cidade]],'Clientes'!C:D,2,FALSE)</f>
        <v>SP</v>
      </c>
      <c r="K6462" s="2" t="str">
        <f>VLOOKUP(Sheet__29[[#This Row],[Produto]],Produtos!B:C,2,FALSE)</f>
        <v>Monitor</v>
      </c>
      <c r="L6462" s="2" t="str">
        <f>VLOOKUP(Sheet__29[[#This Row],[Produto]],Produtos!B:D,3,FALSE)</f>
        <v>LG Brasil</v>
      </c>
      <c r="M6462" s="2">
        <f>VLOOKUP(Sheet__29[[#This Row],[Produto]],Estoque!A:B,2,FALSE)</f>
        <v>42</v>
      </c>
      <c r="N6462" s="5">
        <f>Sheet__29[[#This Row],[Qtd]]*Sheet__29[[#This Row],[Valor]]</f>
        <v>5808</v>
      </c>
      <c r="O6462" s="5">
        <f>Sheet__29[[#This Row],[Venda]]*(1-Sheet__29[[#This Row],[Desc]]/100)</f>
        <v>5517.5999999999995</v>
      </c>
      <c r="P6462"/>
    </row>
    <row r="6463" spans="1:16" x14ac:dyDescent="0.25">
      <c r="A6463">
        <v>106461</v>
      </c>
      <c r="B6463" s="1">
        <v>46204</v>
      </c>
      <c r="C6463" t="s">
        <v>390</v>
      </c>
      <c r="D6463" t="s">
        <v>1107</v>
      </c>
      <c r="E6463">
        <v>3</v>
      </c>
      <c r="F6463" s="4">
        <v>2721</v>
      </c>
      <c r="G6463">
        <v>5</v>
      </c>
      <c r="H6463" t="s">
        <v>1016</v>
      </c>
      <c r="I6463" s="2" t="str">
        <f>VLOOKUP(Sheet__29[[#This Row],[Filial]],Filiais!A:B,2,FALSE)</f>
        <v>São Paulo</v>
      </c>
      <c r="J6463" s="2" t="str">
        <f>VLOOKUP(Sheet__29[[#This Row],[Cidade]],'Clientes'!C:D,2,FALSE)</f>
        <v>SP</v>
      </c>
      <c r="K6463" s="2" t="str">
        <f>VLOOKUP(Sheet__29[[#This Row],[Produto]],Produtos!B:C,2,FALSE)</f>
        <v>Periférico</v>
      </c>
      <c r="L6463" s="2" t="str">
        <f>VLOOKUP(Sheet__29[[#This Row],[Produto]],Produtos!B:D,3,FALSE)</f>
        <v>Dell Brasil</v>
      </c>
      <c r="M6463" s="2">
        <f>VLOOKUP(Sheet__29[[#This Row],[Produto]],Estoque!A:B,2,FALSE)</f>
        <v>241</v>
      </c>
      <c r="N6463" s="5">
        <f>Sheet__29[[#This Row],[Qtd]]*Sheet__29[[#This Row],[Valor]]</f>
        <v>8163</v>
      </c>
      <c r="O6463" s="5">
        <f>Sheet__29[[#This Row],[Venda]]*(1-Sheet__29[[#This Row],[Desc]]/100)</f>
        <v>7754.8499999999995</v>
      </c>
      <c r="P6463"/>
    </row>
    <row r="6464" spans="1:16" x14ac:dyDescent="0.25">
      <c r="A6464">
        <v>106462</v>
      </c>
      <c r="B6464" s="1">
        <v>46204</v>
      </c>
      <c r="C6464" t="s">
        <v>751</v>
      </c>
      <c r="D6464" t="s">
        <v>1046</v>
      </c>
      <c r="E6464">
        <v>2</v>
      </c>
      <c r="F6464" s="4">
        <v>2133</v>
      </c>
      <c r="G6464">
        <v>5</v>
      </c>
      <c r="H6464" t="s">
        <v>1025</v>
      </c>
      <c r="I6464" s="2" t="str">
        <f>VLOOKUP(Sheet__29[[#This Row],[Filial]],Filiais!A:B,2,FALSE)</f>
        <v>São José dos Campos</v>
      </c>
      <c r="J6464" s="2" t="str">
        <f>VLOOKUP(Sheet__29[[#This Row],[Cidade]],'Clientes'!C:D,2,FALSE)</f>
        <v>SP</v>
      </c>
      <c r="K6464" s="2" t="str">
        <f>VLOOKUP(Sheet__29[[#This Row],[Produto]],Produtos!B:C,2,FALSE)</f>
        <v>Notebook</v>
      </c>
      <c r="L6464" s="2" t="str">
        <f>VLOOKUP(Sheet__29[[#This Row],[Produto]],Produtos!B:D,3,FALSE)</f>
        <v>Lenovo Brasil</v>
      </c>
      <c r="M6464" s="2">
        <f>VLOOKUP(Sheet__29[[#This Row],[Produto]],Estoque!A:B,2,FALSE)</f>
        <v>196</v>
      </c>
      <c r="N6464" s="5">
        <f>Sheet__29[[#This Row],[Qtd]]*Sheet__29[[#This Row],[Valor]]</f>
        <v>4266</v>
      </c>
      <c r="O6464" s="5">
        <f>Sheet__29[[#This Row],[Venda]]*(1-Sheet__29[[#This Row],[Desc]]/100)</f>
        <v>4052.7</v>
      </c>
      <c r="P6464"/>
    </row>
    <row r="6465" spans="1:16" x14ac:dyDescent="0.25">
      <c r="A6465">
        <v>106463</v>
      </c>
      <c r="B6465" s="1">
        <v>46204</v>
      </c>
      <c r="C6465" t="s">
        <v>900</v>
      </c>
      <c r="D6465" t="s">
        <v>1108</v>
      </c>
      <c r="E6465">
        <v>1</v>
      </c>
      <c r="F6465" s="4">
        <v>3248</v>
      </c>
      <c r="G6465">
        <v>10</v>
      </c>
      <c r="H6465" t="s">
        <v>1021</v>
      </c>
      <c r="I6465" s="2" t="str">
        <f>VLOOKUP(Sheet__29[[#This Row],[Filial]],Filiais!A:B,2,FALSE)</f>
        <v>Jundiaí</v>
      </c>
      <c r="J6465" s="2" t="str">
        <f>VLOOKUP(Sheet__29[[#This Row],[Cidade]],'Clientes'!C:D,2,FALSE)</f>
        <v>SP</v>
      </c>
      <c r="K6465" s="2" t="str">
        <f>VLOOKUP(Sheet__29[[#This Row],[Produto]],Produtos!B:C,2,FALSE)</f>
        <v>Notebook</v>
      </c>
      <c r="L6465" s="2" t="str">
        <f>VLOOKUP(Sheet__29[[#This Row],[Produto]],Produtos!B:D,3,FALSE)</f>
        <v>Logitech Brasil</v>
      </c>
      <c r="M6465" s="2">
        <f>VLOOKUP(Sheet__29[[#This Row],[Produto]],Estoque!A:B,2,FALSE)</f>
        <v>137</v>
      </c>
      <c r="N6465" s="5">
        <f>Sheet__29[[#This Row],[Qtd]]*Sheet__29[[#This Row],[Valor]]</f>
        <v>3248</v>
      </c>
      <c r="O6465" s="5">
        <f>Sheet__29[[#This Row],[Venda]]*(1-Sheet__29[[#This Row],[Desc]]/100)</f>
        <v>2923.2000000000003</v>
      </c>
      <c r="P6465"/>
    </row>
    <row r="6466" spans="1:16" x14ac:dyDescent="0.25">
      <c r="A6466">
        <v>106464</v>
      </c>
      <c r="B6466" s="1">
        <v>46204</v>
      </c>
      <c r="C6466" t="s">
        <v>1014</v>
      </c>
      <c r="D6466" t="s">
        <v>1176</v>
      </c>
      <c r="E6466">
        <v>2</v>
      </c>
      <c r="F6466" s="4">
        <v>371</v>
      </c>
      <c r="G6466">
        <v>5</v>
      </c>
      <c r="H6466" t="s">
        <v>1025</v>
      </c>
      <c r="I6466" s="2" t="str">
        <f>VLOOKUP(Sheet__29[[#This Row],[Filial]],Filiais!A:B,2,FALSE)</f>
        <v>São José dos Campos</v>
      </c>
      <c r="J6466" s="2" t="str">
        <f>VLOOKUP(Sheet__29[[#This Row],[Cidade]],'Clientes'!C:D,2,FALSE)</f>
        <v>SP</v>
      </c>
      <c r="K6466" s="2" t="str">
        <f>VLOOKUP(Sheet__29[[#This Row],[Produto]],Produtos!B:C,2,FALSE)</f>
        <v>Rede</v>
      </c>
      <c r="L6466" s="2" t="str">
        <f>VLOOKUP(Sheet__29[[#This Row],[Produto]],Produtos!B:D,3,FALSE)</f>
        <v>LG Brasil</v>
      </c>
      <c r="M6466" s="2">
        <f>VLOOKUP(Sheet__29[[#This Row],[Produto]],Estoque!A:B,2,FALSE)</f>
        <v>75</v>
      </c>
      <c r="N6466" s="5">
        <f>Sheet__29[[#This Row],[Qtd]]*Sheet__29[[#This Row],[Valor]]</f>
        <v>742</v>
      </c>
      <c r="O6466" s="5">
        <f>Sheet__29[[#This Row],[Venda]]*(1-Sheet__29[[#This Row],[Desc]]/100)</f>
        <v>704.9</v>
      </c>
      <c r="P6466"/>
    </row>
    <row r="6467" spans="1:16" x14ac:dyDescent="0.25">
      <c r="A6467">
        <v>106465</v>
      </c>
      <c r="B6467" s="1">
        <v>46204</v>
      </c>
      <c r="C6467" t="s">
        <v>779</v>
      </c>
      <c r="D6467" t="s">
        <v>1031</v>
      </c>
      <c r="E6467">
        <v>3</v>
      </c>
      <c r="F6467" s="4">
        <v>1495</v>
      </c>
      <c r="G6467">
        <v>10</v>
      </c>
      <c r="H6467" t="s">
        <v>1016</v>
      </c>
      <c r="I6467" s="2" t="str">
        <f>VLOOKUP(Sheet__29[[#This Row],[Filial]],Filiais!A:B,2,FALSE)</f>
        <v>São Paulo</v>
      </c>
      <c r="J6467" s="2" t="str">
        <f>VLOOKUP(Sheet__29[[#This Row],[Cidade]],'Clientes'!C:D,2,FALSE)</f>
        <v>SP</v>
      </c>
      <c r="K6467" s="2" t="str">
        <f>VLOOKUP(Sheet__29[[#This Row],[Produto]],Produtos!B:C,2,FALSE)</f>
        <v>Armazenamento</v>
      </c>
      <c r="L6467" s="2" t="str">
        <f>VLOOKUP(Sheet__29[[#This Row],[Produto]],Produtos!B:D,3,FALSE)</f>
        <v>Logitech Brasil</v>
      </c>
      <c r="M6467" s="2">
        <f>VLOOKUP(Sheet__29[[#This Row],[Produto]],Estoque!A:B,2,FALSE)</f>
        <v>111</v>
      </c>
      <c r="N6467" s="5">
        <f>Sheet__29[[#This Row],[Qtd]]*Sheet__29[[#This Row],[Valor]]</f>
        <v>4485</v>
      </c>
      <c r="O6467" s="5">
        <f>Sheet__29[[#This Row],[Venda]]*(1-Sheet__29[[#This Row],[Desc]]/100)</f>
        <v>4036.5</v>
      </c>
      <c r="P6467"/>
    </row>
    <row r="6468" spans="1:16" x14ac:dyDescent="0.25">
      <c r="A6468">
        <v>106466</v>
      </c>
      <c r="B6468" s="1">
        <v>46204</v>
      </c>
      <c r="C6468" t="s">
        <v>517</v>
      </c>
      <c r="D6468" t="s">
        <v>1042</v>
      </c>
      <c r="E6468">
        <v>4</v>
      </c>
      <c r="F6468" s="4">
        <v>572</v>
      </c>
      <c r="G6468">
        <v>0</v>
      </c>
      <c r="H6468" t="s">
        <v>1019</v>
      </c>
      <c r="I6468" s="2" t="str">
        <f>VLOOKUP(Sheet__29[[#This Row],[Filial]],Filiais!A:B,2,FALSE)</f>
        <v>Osasco</v>
      </c>
      <c r="J6468" s="2" t="str">
        <f>VLOOKUP(Sheet__29[[#This Row],[Cidade]],'Clientes'!C:D,2,FALSE)</f>
        <v>SP</v>
      </c>
      <c r="K6468" s="2" t="str">
        <f>VLOOKUP(Sheet__29[[#This Row],[Produto]],Produtos!B:C,2,FALSE)</f>
        <v>Armazenamento</v>
      </c>
      <c r="L6468" s="2" t="str">
        <f>VLOOKUP(Sheet__29[[#This Row],[Produto]],Produtos!B:D,3,FALSE)</f>
        <v>Logitech Brasil</v>
      </c>
      <c r="M6468" s="2">
        <f>VLOOKUP(Sheet__29[[#This Row],[Produto]],Estoque!A:B,2,FALSE)</f>
        <v>156</v>
      </c>
      <c r="N6468" s="5">
        <f>Sheet__29[[#This Row],[Qtd]]*Sheet__29[[#This Row],[Valor]]</f>
        <v>2288</v>
      </c>
      <c r="O6468" s="5">
        <f>Sheet__29[[#This Row],[Venda]]*(1-Sheet__29[[#This Row],[Desc]]/100)</f>
        <v>2288</v>
      </c>
      <c r="P6468"/>
    </row>
    <row r="6469" spans="1:16" x14ac:dyDescent="0.25">
      <c r="A6469">
        <v>106467</v>
      </c>
      <c r="B6469" s="1">
        <v>46204</v>
      </c>
      <c r="C6469" t="s">
        <v>338</v>
      </c>
      <c r="D6469" t="s">
        <v>1029</v>
      </c>
      <c r="E6469">
        <v>4</v>
      </c>
      <c r="F6469" s="4">
        <v>809</v>
      </c>
      <c r="G6469">
        <v>0</v>
      </c>
      <c r="H6469" t="s">
        <v>1024</v>
      </c>
      <c r="I6469" s="2" t="str">
        <f>VLOOKUP(Sheet__29[[#This Row],[Filial]],Filiais!A:B,2,FALSE)</f>
        <v>Ribeirão Preto</v>
      </c>
      <c r="J6469" s="2" t="str">
        <f>VLOOKUP(Sheet__29[[#This Row],[Cidade]],'Clientes'!C:D,2,FALSE)</f>
        <v>SP</v>
      </c>
      <c r="K6469" s="2" t="str">
        <f>VLOOKUP(Sheet__29[[#This Row],[Produto]],Produtos!B:C,2,FALSE)</f>
        <v>Armazenamento</v>
      </c>
      <c r="L6469" s="2" t="str">
        <f>VLOOKUP(Sheet__29[[#This Row],[Produto]],Produtos!B:D,3,FALSE)</f>
        <v>Kingston Brasil</v>
      </c>
      <c r="M6469" s="2">
        <f>VLOOKUP(Sheet__29[[#This Row],[Produto]],Estoque!A:B,2,FALSE)</f>
        <v>220</v>
      </c>
      <c r="N6469" s="5">
        <f>Sheet__29[[#This Row],[Qtd]]*Sheet__29[[#This Row],[Valor]]</f>
        <v>3236</v>
      </c>
      <c r="O6469" s="5">
        <f>Sheet__29[[#This Row],[Venda]]*(1-Sheet__29[[#This Row],[Desc]]/100)</f>
        <v>3236</v>
      </c>
      <c r="P6469"/>
    </row>
    <row r="6470" spans="1:16" x14ac:dyDescent="0.25">
      <c r="A6470">
        <v>106468</v>
      </c>
      <c r="B6470" s="1">
        <v>46204</v>
      </c>
      <c r="C6470" t="s">
        <v>803</v>
      </c>
      <c r="D6470" t="s">
        <v>1121</v>
      </c>
      <c r="E6470">
        <v>4</v>
      </c>
      <c r="F6470" s="4">
        <v>3593</v>
      </c>
      <c r="G6470">
        <v>10</v>
      </c>
      <c r="H6470" t="s">
        <v>1023</v>
      </c>
      <c r="I6470" s="2" t="str">
        <f>VLOOKUP(Sheet__29[[#This Row],[Filial]],Filiais!A:B,2,FALSE)</f>
        <v>Bauru</v>
      </c>
      <c r="J6470" s="2" t="str">
        <f>VLOOKUP(Sheet__29[[#This Row],[Cidade]],'Clientes'!C:D,2,FALSE)</f>
        <v>SP</v>
      </c>
      <c r="K6470" s="2" t="str">
        <f>VLOOKUP(Sheet__29[[#This Row],[Produto]],Produtos!B:C,2,FALSE)</f>
        <v>Monitor</v>
      </c>
      <c r="L6470" s="2" t="str">
        <f>VLOOKUP(Sheet__29[[#This Row],[Produto]],Produtos!B:D,3,FALSE)</f>
        <v>Logitech Brasil</v>
      </c>
      <c r="M6470" s="2">
        <f>VLOOKUP(Sheet__29[[#This Row],[Produto]],Estoque!A:B,2,FALSE)</f>
        <v>231</v>
      </c>
      <c r="N6470" s="5">
        <f>Sheet__29[[#This Row],[Qtd]]*Sheet__29[[#This Row],[Valor]]</f>
        <v>14372</v>
      </c>
      <c r="O6470" s="5">
        <f>Sheet__29[[#This Row],[Venda]]*(1-Sheet__29[[#This Row],[Desc]]/100)</f>
        <v>12934.800000000001</v>
      </c>
      <c r="P6470"/>
    </row>
    <row r="6471" spans="1:16" x14ac:dyDescent="0.25">
      <c r="A6471">
        <v>106469</v>
      </c>
      <c r="B6471" s="1">
        <v>46204</v>
      </c>
      <c r="C6471" t="s">
        <v>171</v>
      </c>
      <c r="D6471" t="s">
        <v>1115</v>
      </c>
      <c r="E6471">
        <v>5</v>
      </c>
      <c r="F6471" s="4">
        <v>334</v>
      </c>
      <c r="G6471">
        <v>5</v>
      </c>
      <c r="H6471" t="s">
        <v>1017</v>
      </c>
      <c r="I6471" s="2" t="str">
        <f>VLOOKUP(Sheet__29[[#This Row],[Filial]],Filiais!A:B,2,FALSE)</f>
        <v>Campinas</v>
      </c>
      <c r="J6471" s="2" t="str">
        <f>VLOOKUP(Sheet__29[[#This Row],[Cidade]],'Clientes'!C:D,2,FALSE)</f>
        <v>SP</v>
      </c>
      <c r="K6471" s="2" t="str">
        <f>VLOOKUP(Sheet__29[[#This Row],[Produto]],Produtos!B:C,2,FALSE)</f>
        <v>Periférico</v>
      </c>
      <c r="L6471" s="2" t="str">
        <f>VLOOKUP(Sheet__29[[#This Row],[Produto]],Produtos!B:D,3,FALSE)</f>
        <v>Dell Brasil</v>
      </c>
      <c r="M6471" s="2">
        <f>VLOOKUP(Sheet__29[[#This Row],[Produto]],Estoque!A:B,2,FALSE)</f>
        <v>266</v>
      </c>
      <c r="N6471" s="5">
        <f>Sheet__29[[#This Row],[Qtd]]*Sheet__29[[#This Row],[Valor]]</f>
        <v>1670</v>
      </c>
      <c r="O6471" s="5">
        <f>Sheet__29[[#This Row],[Venda]]*(1-Sheet__29[[#This Row],[Desc]]/100)</f>
        <v>1586.5</v>
      </c>
      <c r="P6471"/>
    </row>
    <row r="6472" spans="1:16" x14ac:dyDescent="0.25">
      <c r="A6472">
        <v>106470</v>
      </c>
      <c r="B6472" s="1">
        <v>46204</v>
      </c>
      <c r="C6472" t="s">
        <v>77</v>
      </c>
      <c r="D6472" t="s">
        <v>1143</v>
      </c>
      <c r="E6472">
        <v>5</v>
      </c>
      <c r="F6472" s="4">
        <v>1035</v>
      </c>
      <c r="G6472">
        <v>0</v>
      </c>
      <c r="H6472" t="s">
        <v>1022</v>
      </c>
      <c r="I6472" s="2" t="str">
        <f>VLOOKUP(Sheet__29[[#This Row],[Filial]],Filiais!A:B,2,FALSE)</f>
        <v>Santos</v>
      </c>
      <c r="J6472" s="2" t="str">
        <f>VLOOKUP(Sheet__29[[#This Row],[Cidade]],'Clientes'!C:D,2,FALSE)</f>
        <v>SP</v>
      </c>
      <c r="K6472" s="2" t="str">
        <f>VLOOKUP(Sheet__29[[#This Row],[Produto]],Produtos!B:C,2,FALSE)</f>
        <v>Armazenamento</v>
      </c>
      <c r="L6472" s="2" t="str">
        <f>VLOOKUP(Sheet__29[[#This Row],[Produto]],Produtos!B:D,3,FALSE)</f>
        <v>Dell Brasil</v>
      </c>
      <c r="M6472" s="2">
        <f>VLOOKUP(Sheet__29[[#This Row],[Produto]],Estoque!A:B,2,FALSE)</f>
        <v>30</v>
      </c>
      <c r="N6472" s="5">
        <f>Sheet__29[[#This Row],[Qtd]]*Sheet__29[[#This Row],[Valor]]</f>
        <v>5175</v>
      </c>
      <c r="O6472" s="5">
        <f>Sheet__29[[#This Row],[Venda]]*(1-Sheet__29[[#This Row],[Desc]]/100)</f>
        <v>5175</v>
      </c>
      <c r="P6472"/>
    </row>
    <row r="6473" spans="1:16" x14ac:dyDescent="0.25">
      <c r="A6473">
        <v>106471</v>
      </c>
      <c r="B6473" s="1">
        <v>46204</v>
      </c>
      <c r="C6473" t="s">
        <v>46</v>
      </c>
      <c r="D6473" t="s">
        <v>1052</v>
      </c>
      <c r="E6473">
        <v>2</v>
      </c>
      <c r="F6473" s="4">
        <v>1969</v>
      </c>
      <c r="G6473">
        <v>10</v>
      </c>
      <c r="H6473" t="s">
        <v>1017</v>
      </c>
      <c r="I6473" s="2" t="str">
        <f>VLOOKUP(Sheet__29[[#This Row],[Filial]],Filiais!A:B,2,FALSE)</f>
        <v>Campinas</v>
      </c>
      <c r="J6473" s="2" t="str">
        <f>VLOOKUP(Sheet__29[[#This Row],[Cidade]],'Clientes'!C:D,2,FALSE)</f>
        <v>SP</v>
      </c>
      <c r="K6473" s="2" t="str">
        <f>VLOOKUP(Sheet__29[[#This Row],[Produto]],Produtos!B:C,2,FALSE)</f>
        <v>Rede</v>
      </c>
      <c r="L6473" s="2" t="str">
        <f>VLOOKUP(Sheet__29[[#This Row],[Produto]],Produtos!B:D,3,FALSE)</f>
        <v>LG Brasil</v>
      </c>
      <c r="M6473" s="2">
        <f>VLOOKUP(Sheet__29[[#This Row],[Produto]],Estoque!A:B,2,FALSE)</f>
        <v>275</v>
      </c>
      <c r="N6473" s="5">
        <f>Sheet__29[[#This Row],[Qtd]]*Sheet__29[[#This Row],[Valor]]</f>
        <v>3938</v>
      </c>
      <c r="O6473" s="5">
        <f>Sheet__29[[#This Row],[Venda]]*(1-Sheet__29[[#This Row],[Desc]]/100)</f>
        <v>3544.2000000000003</v>
      </c>
      <c r="P6473"/>
    </row>
    <row r="6474" spans="1:16" x14ac:dyDescent="0.25">
      <c r="A6474">
        <v>106472</v>
      </c>
      <c r="B6474" s="1">
        <v>46204</v>
      </c>
      <c r="C6474" t="s">
        <v>355</v>
      </c>
      <c r="D6474" t="s">
        <v>1147</v>
      </c>
      <c r="E6474">
        <v>2</v>
      </c>
      <c r="F6474" s="4">
        <v>1915</v>
      </c>
      <c r="G6474">
        <v>0</v>
      </c>
      <c r="H6474" t="s">
        <v>1023</v>
      </c>
      <c r="I6474" s="2" t="str">
        <f>VLOOKUP(Sheet__29[[#This Row],[Filial]],Filiais!A:B,2,FALSE)</f>
        <v>Bauru</v>
      </c>
      <c r="J6474" s="2" t="str">
        <f>VLOOKUP(Sheet__29[[#This Row],[Cidade]],'Clientes'!C:D,2,FALSE)</f>
        <v>SP</v>
      </c>
      <c r="K6474" s="2" t="str">
        <f>VLOOKUP(Sheet__29[[#This Row],[Produto]],Produtos!B:C,2,FALSE)</f>
        <v>Monitor</v>
      </c>
      <c r="L6474" s="2" t="str">
        <f>VLOOKUP(Sheet__29[[#This Row],[Produto]],Produtos!B:D,3,FALSE)</f>
        <v>Lenovo Brasil</v>
      </c>
      <c r="M6474" s="2">
        <f>VLOOKUP(Sheet__29[[#This Row],[Produto]],Estoque!A:B,2,FALSE)</f>
        <v>143</v>
      </c>
      <c r="N6474" s="5">
        <f>Sheet__29[[#This Row],[Qtd]]*Sheet__29[[#This Row],[Valor]]</f>
        <v>3830</v>
      </c>
      <c r="O6474" s="5">
        <f>Sheet__29[[#This Row],[Venda]]*(1-Sheet__29[[#This Row],[Desc]]/100)</f>
        <v>3830</v>
      </c>
      <c r="P6474"/>
    </row>
    <row r="6475" spans="1:16" x14ac:dyDescent="0.25">
      <c r="A6475">
        <v>106473</v>
      </c>
      <c r="B6475" s="1">
        <v>46204</v>
      </c>
      <c r="C6475" t="s">
        <v>1014</v>
      </c>
      <c r="D6475" t="s">
        <v>1055</v>
      </c>
      <c r="E6475">
        <v>2</v>
      </c>
      <c r="F6475" s="4">
        <v>4158</v>
      </c>
      <c r="G6475">
        <v>10</v>
      </c>
      <c r="H6475" t="s">
        <v>1024</v>
      </c>
      <c r="I6475" s="2" t="str">
        <f>VLOOKUP(Sheet__29[[#This Row],[Filial]],Filiais!A:B,2,FALSE)</f>
        <v>Ribeirão Preto</v>
      </c>
      <c r="J6475" s="2" t="str">
        <f>VLOOKUP(Sheet__29[[#This Row],[Cidade]],'Clientes'!C:D,2,FALSE)</f>
        <v>SP</v>
      </c>
      <c r="K6475" s="2" t="str">
        <f>VLOOKUP(Sheet__29[[#This Row],[Produto]],Produtos!B:C,2,FALSE)</f>
        <v>Rede</v>
      </c>
      <c r="L6475" s="2" t="str">
        <f>VLOOKUP(Sheet__29[[#This Row],[Produto]],Produtos!B:D,3,FALSE)</f>
        <v>Logitech Brasil</v>
      </c>
      <c r="M6475" s="2">
        <f>VLOOKUP(Sheet__29[[#This Row],[Produto]],Estoque!A:B,2,FALSE)</f>
        <v>68</v>
      </c>
      <c r="N6475" s="5">
        <f>Sheet__29[[#This Row],[Qtd]]*Sheet__29[[#This Row],[Valor]]</f>
        <v>8316</v>
      </c>
      <c r="O6475" s="5">
        <f>Sheet__29[[#This Row],[Venda]]*(1-Sheet__29[[#This Row],[Desc]]/100)</f>
        <v>7484.4000000000005</v>
      </c>
      <c r="P6475"/>
    </row>
    <row r="6476" spans="1:16" x14ac:dyDescent="0.25">
      <c r="A6476">
        <v>106474</v>
      </c>
      <c r="B6476" s="1">
        <v>46204</v>
      </c>
      <c r="C6476" t="s">
        <v>892</v>
      </c>
      <c r="D6476" t="s">
        <v>1038</v>
      </c>
      <c r="E6476">
        <v>3</v>
      </c>
      <c r="F6476" s="4">
        <v>2003</v>
      </c>
      <c r="G6476">
        <v>0</v>
      </c>
      <c r="H6476" t="s">
        <v>1022</v>
      </c>
      <c r="I6476" s="2" t="str">
        <f>VLOOKUP(Sheet__29[[#This Row],[Filial]],Filiais!A:B,2,FALSE)</f>
        <v>Santos</v>
      </c>
      <c r="J6476" s="2" t="str">
        <f>VLOOKUP(Sheet__29[[#This Row],[Cidade]],'Clientes'!C:D,2,FALSE)</f>
        <v>SP</v>
      </c>
      <c r="K6476" s="2" t="str">
        <f>VLOOKUP(Sheet__29[[#This Row],[Produto]],Produtos!B:C,2,FALSE)</f>
        <v>Periférico</v>
      </c>
      <c r="L6476" s="2" t="str">
        <f>VLOOKUP(Sheet__29[[#This Row],[Produto]],Produtos!B:D,3,FALSE)</f>
        <v>Dell Brasil</v>
      </c>
      <c r="M6476" s="2">
        <f>VLOOKUP(Sheet__29[[#This Row],[Produto]],Estoque!A:B,2,FALSE)</f>
        <v>65</v>
      </c>
      <c r="N6476" s="5">
        <f>Sheet__29[[#This Row],[Qtd]]*Sheet__29[[#This Row],[Valor]]</f>
        <v>6009</v>
      </c>
      <c r="O6476" s="5">
        <f>Sheet__29[[#This Row],[Venda]]*(1-Sheet__29[[#This Row],[Desc]]/100)</f>
        <v>6009</v>
      </c>
      <c r="P6476"/>
    </row>
    <row r="6477" spans="1:16" x14ac:dyDescent="0.25">
      <c r="A6477">
        <v>106475</v>
      </c>
      <c r="B6477" s="1">
        <v>46204</v>
      </c>
      <c r="C6477" t="s">
        <v>919</v>
      </c>
      <c r="D6477" t="s">
        <v>1090</v>
      </c>
      <c r="E6477">
        <v>2</v>
      </c>
      <c r="F6477" s="4">
        <v>3584</v>
      </c>
      <c r="G6477">
        <v>10</v>
      </c>
      <c r="H6477" t="s">
        <v>1018</v>
      </c>
      <c r="I6477" s="2" t="str">
        <f>VLOOKUP(Sheet__29[[#This Row],[Filial]],Filiais!A:B,2,FALSE)</f>
        <v>Barueri</v>
      </c>
      <c r="J6477" s="2" t="str">
        <f>VLOOKUP(Sheet__29[[#This Row],[Cidade]],'Clientes'!C:D,2,FALSE)</f>
        <v>SP</v>
      </c>
      <c r="K6477" s="2" t="str">
        <f>VLOOKUP(Sheet__29[[#This Row],[Produto]],Produtos!B:C,2,FALSE)</f>
        <v>Notebook</v>
      </c>
      <c r="L6477" s="2" t="str">
        <f>VLOOKUP(Sheet__29[[#This Row],[Produto]],Produtos!B:D,3,FALSE)</f>
        <v>Lenovo Brasil</v>
      </c>
      <c r="M6477" s="2">
        <f>VLOOKUP(Sheet__29[[#This Row],[Produto]],Estoque!A:B,2,FALSE)</f>
        <v>257</v>
      </c>
      <c r="N6477" s="5">
        <f>Sheet__29[[#This Row],[Qtd]]*Sheet__29[[#This Row],[Valor]]</f>
        <v>7168</v>
      </c>
      <c r="O6477" s="5">
        <f>Sheet__29[[#This Row],[Venda]]*(1-Sheet__29[[#This Row],[Desc]]/100)</f>
        <v>6451.2</v>
      </c>
      <c r="P6477"/>
    </row>
    <row r="6478" spans="1:16" x14ac:dyDescent="0.25">
      <c r="A6478">
        <v>106476</v>
      </c>
      <c r="B6478" s="1">
        <v>46204</v>
      </c>
      <c r="C6478" t="s">
        <v>537</v>
      </c>
      <c r="D6478" t="s">
        <v>1121</v>
      </c>
      <c r="E6478">
        <v>2</v>
      </c>
      <c r="F6478" s="4">
        <v>1896</v>
      </c>
      <c r="G6478">
        <v>5</v>
      </c>
      <c r="H6478" t="s">
        <v>1025</v>
      </c>
      <c r="I6478" s="2" t="str">
        <f>VLOOKUP(Sheet__29[[#This Row],[Filial]],Filiais!A:B,2,FALSE)</f>
        <v>São José dos Campos</v>
      </c>
      <c r="J6478" s="2" t="str">
        <f>VLOOKUP(Sheet__29[[#This Row],[Cidade]],'Clientes'!C:D,2,FALSE)</f>
        <v>SP</v>
      </c>
      <c r="K6478" s="2" t="str">
        <f>VLOOKUP(Sheet__29[[#This Row],[Produto]],Produtos!B:C,2,FALSE)</f>
        <v>Monitor</v>
      </c>
      <c r="L6478" s="2" t="str">
        <f>VLOOKUP(Sheet__29[[#This Row],[Produto]],Produtos!B:D,3,FALSE)</f>
        <v>Logitech Brasil</v>
      </c>
      <c r="M6478" s="2">
        <f>VLOOKUP(Sheet__29[[#This Row],[Produto]],Estoque!A:B,2,FALSE)</f>
        <v>231</v>
      </c>
      <c r="N6478" s="5">
        <f>Sheet__29[[#This Row],[Qtd]]*Sheet__29[[#This Row],[Valor]]</f>
        <v>3792</v>
      </c>
      <c r="O6478" s="5">
        <f>Sheet__29[[#This Row],[Venda]]*(1-Sheet__29[[#This Row],[Desc]]/100)</f>
        <v>3602.3999999999996</v>
      </c>
      <c r="P6478"/>
    </row>
    <row r="6479" spans="1:16" x14ac:dyDescent="0.25">
      <c r="A6479">
        <v>106477</v>
      </c>
      <c r="B6479" s="1">
        <v>46204</v>
      </c>
      <c r="C6479" t="s">
        <v>420</v>
      </c>
      <c r="D6479" t="s">
        <v>1076</v>
      </c>
      <c r="E6479">
        <v>4</v>
      </c>
      <c r="F6479" s="4">
        <v>4918</v>
      </c>
      <c r="G6479">
        <v>10</v>
      </c>
      <c r="H6479" t="s">
        <v>1023</v>
      </c>
      <c r="I6479" s="2" t="str">
        <f>VLOOKUP(Sheet__29[[#This Row],[Filial]],Filiais!A:B,2,FALSE)</f>
        <v>Bauru</v>
      </c>
      <c r="J6479" s="2" t="str">
        <f>VLOOKUP(Sheet__29[[#This Row],[Cidade]],'Clientes'!C:D,2,FALSE)</f>
        <v>SP</v>
      </c>
      <c r="K6479" s="2" t="str">
        <f>VLOOKUP(Sheet__29[[#This Row],[Produto]],Produtos!B:C,2,FALSE)</f>
        <v>Monitor</v>
      </c>
      <c r="L6479" s="2" t="str">
        <f>VLOOKUP(Sheet__29[[#This Row],[Produto]],Produtos!B:D,3,FALSE)</f>
        <v>Logitech Brasil</v>
      </c>
      <c r="M6479" s="2">
        <f>VLOOKUP(Sheet__29[[#This Row],[Produto]],Estoque!A:B,2,FALSE)</f>
        <v>214</v>
      </c>
      <c r="N6479" s="5">
        <f>Sheet__29[[#This Row],[Qtd]]*Sheet__29[[#This Row],[Valor]]</f>
        <v>19672</v>
      </c>
      <c r="O6479" s="5">
        <f>Sheet__29[[#This Row],[Venda]]*(1-Sheet__29[[#This Row],[Desc]]/100)</f>
        <v>17704.8</v>
      </c>
      <c r="P6479"/>
    </row>
    <row r="6480" spans="1:16" x14ac:dyDescent="0.25">
      <c r="A6480">
        <v>106478</v>
      </c>
      <c r="B6480" s="1">
        <v>46204</v>
      </c>
      <c r="C6480" t="s">
        <v>542</v>
      </c>
      <c r="D6480" t="s">
        <v>1151</v>
      </c>
      <c r="E6480">
        <v>2</v>
      </c>
      <c r="F6480" s="4">
        <v>1930</v>
      </c>
      <c r="G6480">
        <v>5</v>
      </c>
      <c r="H6480" t="s">
        <v>1018</v>
      </c>
      <c r="I6480" s="2" t="str">
        <f>VLOOKUP(Sheet__29[[#This Row],[Filial]],Filiais!A:B,2,FALSE)</f>
        <v>Barueri</v>
      </c>
      <c r="J6480" s="2" t="str">
        <f>VLOOKUP(Sheet__29[[#This Row],[Cidade]],'Clientes'!C:D,2,FALSE)</f>
        <v>SP</v>
      </c>
      <c r="K6480" s="2" t="str">
        <f>VLOOKUP(Sheet__29[[#This Row],[Produto]],Produtos!B:C,2,FALSE)</f>
        <v>Rede</v>
      </c>
      <c r="L6480" s="2" t="str">
        <f>VLOOKUP(Sheet__29[[#This Row],[Produto]],Produtos!B:D,3,FALSE)</f>
        <v>Kingston Brasil</v>
      </c>
      <c r="M6480" s="2">
        <f>VLOOKUP(Sheet__29[[#This Row],[Produto]],Estoque!A:B,2,FALSE)</f>
        <v>292</v>
      </c>
      <c r="N6480" s="5">
        <f>Sheet__29[[#This Row],[Qtd]]*Sheet__29[[#This Row],[Valor]]</f>
        <v>3860</v>
      </c>
      <c r="O6480" s="5">
        <f>Sheet__29[[#This Row],[Venda]]*(1-Sheet__29[[#This Row],[Desc]]/100)</f>
        <v>3667</v>
      </c>
      <c r="P6480"/>
    </row>
    <row r="6481" spans="1:16" x14ac:dyDescent="0.25">
      <c r="A6481">
        <v>106479</v>
      </c>
      <c r="B6481" s="1">
        <v>46204</v>
      </c>
      <c r="C6481" t="s">
        <v>873</v>
      </c>
      <c r="D6481" t="s">
        <v>1109</v>
      </c>
      <c r="E6481">
        <v>4</v>
      </c>
      <c r="F6481" s="4">
        <v>1970</v>
      </c>
      <c r="G6481">
        <v>5</v>
      </c>
      <c r="H6481" t="s">
        <v>1021</v>
      </c>
      <c r="I6481" s="2" t="str">
        <f>VLOOKUP(Sheet__29[[#This Row],[Filial]],Filiais!A:B,2,FALSE)</f>
        <v>Jundiaí</v>
      </c>
      <c r="J6481" s="2" t="str">
        <f>VLOOKUP(Sheet__29[[#This Row],[Cidade]],'Clientes'!C:D,2,FALSE)</f>
        <v>SP</v>
      </c>
      <c r="K6481" s="2" t="str">
        <f>VLOOKUP(Sheet__29[[#This Row],[Produto]],Produtos!B:C,2,FALSE)</f>
        <v>Armazenamento</v>
      </c>
      <c r="L6481" s="2" t="str">
        <f>VLOOKUP(Sheet__29[[#This Row],[Produto]],Produtos!B:D,3,FALSE)</f>
        <v>Dell Brasil</v>
      </c>
      <c r="M6481" s="2">
        <f>VLOOKUP(Sheet__29[[#This Row],[Produto]],Estoque!A:B,2,FALSE)</f>
        <v>253</v>
      </c>
      <c r="N6481" s="5">
        <f>Sheet__29[[#This Row],[Qtd]]*Sheet__29[[#This Row],[Valor]]</f>
        <v>7880</v>
      </c>
      <c r="O6481" s="5">
        <f>Sheet__29[[#This Row],[Venda]]*(1-Sheet__29[[#This Row],[Desc]]/100)</f>
        <v>7486</v>
      </c>
      <c r="P6481"/>
    </row>
    <row r="6482" spans="1:16" x14ac:dyDescent="0.25">
      <c r="A6482">
        <v>106480</v>
      </c>
      <c r="B6482" s="1">
        <v>46204</v>
      </c>
      <c r="C6482" t="s">
        <v>449</v>
      </c>
      <c r="D6482" t="s">
        <v>1110</v>
      </c>
      <c r="E6482">
        <v>4</v>
      </c>
      <c r="F6482" s="4">
        <v>698</v>
      </c>
      <c r="G6482">
        <v>0</v>
      </c>
      <c r="H6482" t="s">
        <v>1024</v>
      </c>
      <c r="I6482" s="2" t="str">
        <f>VLOOKUP(Sheet__29[[#This Row],[Filial]],Filiais!A:B,2,FALSE)</f>
        <v>Ribeirão Preto</v>
      </c>
      <c r="J6482" s="2" t="str">
        <f>VLOOKUP(Sheet__29[[#This Row],[Cidade]],'Clientes'!C:D,2,FALSE)</f>
        <v>SP</v>
      </c>
      <c r="K6482" s="2" t="str">
        <f>VLOOKUP(Sheet__29[[#This Row],[Produto]],Produtos!B:C,2,FALSE)</f>
        <v>Monitor</v>
      </c>
      <c r="L6482" s="2" t="str">
        <f>VLOOKUP(Sheet__29[[#This Row],[Produto]],Produtos!B:D,3,FALSE)</f>
        <v>Logitech Brasil</v>
      </c>
      <c r="M6482" s="2">
        <f>VLOOKUP(Sheet__29[[#This Row],[Produto]],Estoque!A:B,2,FALSE)</f>
        <v>91</v>
      </c>
      <c r="N6482" s="5">
        <f>Sheet__29[[#This Row],[Qtd]]*Sheet__29[[#This Row],[Valor]]</f>
        <v>2792</v>
      </c>
      <c r="O6482" s="5">
        <f>Sheet__29[[#This Row],[Venda]]*(1-Sheet__29[[#This Row],[Desc]]/100)</f>
        <v>2792</v>
      </c>
      <c r="P6482"/>
    </row>
    <row r="6483" spans="1:16" x14ac:dyDescent="0.25">
      <c r="A6483">
        <v>106481</v>
      </c>
      <c r="B6483" s="1">
        <v>46204</v>
      </c>
      <c r="C6483" t="s">
        <v>179</v>
      </c>
      <c r="D6483" t="s">
        <v>1056</v>
      </c>
      <c r="E6483">
        <v>5</v>
      </c>
      <c r="F6483" s="4">
        <v>3187</v>
      </c>
      <c r="G6483">
        <v>10</v>
      </c>
      <c r="H6483" t="s">
        <v>1019</v>
      </c>
      <c r="I6483" s="2" t="str">
        <f>VLOOKUP(Sheet__29[[#This Row],[Filial]],Filiais!A:B,2,FALSE)</f>
        <v>Osasco</v>
      </c>
      <c r="J6483" s="2" t="str">
        <f>VLOOKUP(Sheet__29[[#This Row],[Cidade]],'Clientes'!C:D,2,FALSE)</f>
        <v>SP</v>
      </c>
      <c r="K6483" s="2" t="str">
        <f>VLOOKUP(Sheet__29[[#This Row],[Produto]],Produtos!B:C,2,FALSE)</f>
        <v>Notebook</v>
      </c>
      <c r="L6483" s="2" t="str">
        <f>VLOOKUP(Sheet__29[[#This Row],[Produto]],Produtos!B:D,3,FALSE)</f>
        <v>Kingston Brasil</v>
      </c>
      <c r="M6483" s="2">
        <f>VLOOKUP(Sheet__29[[#This Row],[Produto]],Estoque!A:B,2,FALSE)</f>
        <v>231</v>
      </c>
      <c r="N6483" s="5">
        <f>Sheet__29[[#This Row],[Qtd]]*Sheet__29[[#This Row],[Valor]]</f>
        <v>15935</v>
      </c>
      <c r="O6483" s="5">
        <f>Sheet__29[[#This Row],[Venda]]*(1-Sheet__29[[#This Row],[Desc]]/100)</f>
        <v>14341.5</v>
      </c>
      <c r="P6483"/>
    </row>
    <row r="6484" spans="1:16" x14ac:dyDescent="0.25">
      <c r="A6484">
        <v>106482</v>
      </c>
      <c r="B6484" s="1">
        <v>46204</v>
      </c>
      <c r="C6484" t="s">
        <v>795</v>
      </c>
      <c r="D6484" t="s">
        <v>1055</v>
      </c>
      <c r="E6484">
        <v>2</v>
      </c>
      <c r="F6484" s="4">
        <v>3986</v>
      </c>
      <c r="G6484">
        <v>0</v>
      </c>
      <c r="H6484" t="s">
        <v>1017</v>
      </c>
      <c r="I6484" s="2" t="str">
        <f>VLOOKUP(Sheet__29[[#This Row],[Filial]],Filiais!A:B,2,FALSE)</f>
        <v>Campinas</v>
      </c>
      <c r="J6484" s="2" t="str">
        <f>VLOOKUP(Sheet__29[[#This Row],[Cidade]],'Clientes'!C:D,2,FALSE)</f>
        <v>SP</v>
      </c>
      <c r="K6484" s="2" t="str">
        <f>VLOOKUP(Sheet__29[[#This Row],[Produto]],Produtos!B:C,2,FALSE)</f>
        <v>Rede</v>
      </c>
      <c r="L6484" s="2" t="str">
        <f>VLOOKUP(Sheet__29[[#This Row],[Produto]],Produtos!B:D,3,FALSE)</f>
        <v>Logitech Brasil</v>
      </c>
      <c r="M6484" s="2">
        <f>VLOOKUP(Sheet__29[[#This Row],[Produto]],Estoque!A:B,2,FALSE)</f>
        <v>68</v>
      </c>
      <c r="N6484" s="5">
        <f>Sheet__29[[#This Row],[Qtd]]*Sheet__29[[#This Row],[Valor]]</f>
        <v>7972</v>
      </c>
      <c r="O6484" s="5">
        <f>Sheet__29[[#This Row],[Venda]]*(1-Sheet__29[[#This Row],[Desc]]/100)</f>
        <v>7972</v>
      </c>
      <c r="P6484"/>
    </row>
    <row r="6485" spans="1:16" x14ac:dyDescent="0.25">
      <c r="A6485">
        <v>106483</v>
      </c>
      <c r="B6485" s="1">
        <v>46204</v>
      </c>
      <c r="C6485" t="s">
        <v>344</v>
      </c>
      <c r="D6485" t="s">
        <v>1161</v>
      </c>
      <c r="E6485">
        <v>2</v>
      </c>
      <c r="F6485" s="4">
        <v>284</v>
      </c>
      <c r="G6485">
        <v>0</v>
      </c>
      <c r="H6485" t="s">
        <v>1018</v>
      </c>
      <c r="I6485" s="2" t="str">
        <f>VLOOKUP(Sheet__29[[#This Row],[Filial]],Filiais!A:B,2,FALSE)</f>
        <v>Barueri</v>
      </c>
      <c r="J6485" s="2" t="str">
        <f>VLOOKUP(Sheet__29[[#This Row],[Cidade]],'Clientes'!C:D,2,FALSE)</f>
        <v>SP</v>
      </c>
      <c r="K6485" s="2" t="str">
        <f>VLOOKUP(Sheet__29[[#This Row],[Produto]],Produtos!B:C,2,FALSE)</f>
        <v>Rede</v>
      </c>
      <c r="L6485" s="2" t="str">
        <f>VLOOKUP(Sheet__29[[#This Row],[Produto]],Produtos!B:D,3,FALSE)</f>
        <v>Dell Brasil</v>
      </c>
      <c r="M6485" s="2">
        <f>VLOOKUP(Sheet__29[[#This Row],[Produto]],Estoque!A:B,2,FALSE)</f>
        <v>211</v>
      </c>
      <c r="N6485" s="5">
        <f>Sheet__29[[#This Row],[Qtd]]*Sheet__29[[#This Row],[Valor]]</f>
        <v>568</v>
      </c>
      <c r="O6485" s="5">
        <f>Sheet__29[[#This Row],[Venda]]*(1-Sheet__29[[#This Row],[Desc]]/100)</f>
        <v>568</v>
      </c>
      <c r="P6485"/>
    </row>
    <row r="6486" spans="1:16" x14ac:dyDescent="0.25">
      <c r="A6486">
        <v>106484</v>
      </c>
      <c r="B6486" s="1">
        <v>46204</v>
      </c>
      <c r="C6486" t="s">
        <v>207</v>
      </c>
      <c r="D6486" t="s">
        <v>1053</v>
      </c>
      <c r="E6486">
        <v>5</v>
      </c>
      <c r="F6486" s="4">
        <v>796</v>
      </c>
      <c r="G6486">
        <v>5</v>
      </c>
      <c r="H6486" t="s">
        <v>1023</v>
      </c>
      <c r="I6486" s="2" t="str">
        <f>VLOOKUP(Sheet__29[[#This Row],[Filial]],Filiais!A:B,2,FALSE)</f>
        <v>Bauru</v>
      </c>
      <c r="J6486" s="2" t="str">
        <f>VLOOKUP(Sheet__29[[#This Row],[Cidade]],'Clientes'!C:D,2,FALSE)</f>
        <v>SP</v>
      </c>
      <c r="K6486" s="2" t="str">
        <f>VLOOKUP(Sheet__29[[#This Row],[Produto]],Produtos!B:C,2,FALSE)</f>
        <v>Armazenamento</v>
      </c>
      <c r="L6486" s="2" t="str">
        <f>VLOOKUP(Sheet__29[[#This Row],[Produto]],Produtos!B:D,3,FALSE)</f>
        <v>LG Brasil</v>
      </c>
      <c r="M6486" s="2">
        <f>VLOOKUP(Sheet__29[[#This Row],[Produto]],Estoque!A:B,2,FALSE)</f>
        <v>170</v>
      </c>
      <c r="N6486" s="5">
        <f>Sheet__29[[#This Row],[Qtd]]*Sheet__29[[#This Row],[Valor]]</f>
        <v>3980</v>
      </c>
      <c r="O6486" s="5">
        <f>Sheet__29[[#This Row],[Venda]]*(1-Sheet__29[[#This Row],[Desc]]/100)</f>
        <v>3781</v>
      </c>
      <c r="P6486"/>
    </row>
    <row r="6487" spans="1:16" x14ac:dyDescent="0.25">
      <c r="A6487">
        <v>106485</v>
      </c>
      <c r="B6487" s="1">
        <v>46204</v>
      </c>
      <c r="C6487" t="s">
        <v>658</v>
      </c>
      <c r="D6487" t="s">
        <v>1158</v>
      </c>
      <c r="E6487">
        <v>3</v>
      </c>
      <c r="F6487" s="4">
        <v>1618</v>
      </c>
      <c r="G6487">
        <v>10</v>
      </c>
      <c r="H6487" t="s">
        <v>1023</v>
      </c>
      <c r="I6487" s="2" t="str">
        <f>VLOOKUP(Sheet__29[[#This Row],[Filial]],Filiais!A:B,2,FALSE)</f>
        <v>Bauru</v>
      </c>
      <c r="J6487" s="2" t="str">
        <f>VLOOKUP(Sheet__29[[#This Row],[Cidade]],'Clientes'!C:D,2,FALSE)</f>
        <v>SP</v>
      </c>
      <c r="K6487" s="2" t="str">
        <f>VLOOKUP(Sheet__29[[#This Row],[Produto]],Produtos!B:C,2,FALSE)</f>
        <v>Rede</v>
      </c>
      <c r="L6487" s="2" t="str">
        <f>VLOOKUP(Sheet__29[[#This Row],[Produto]],Produtos!B:D,3,FALSE)</f>
        <v>Dell Brasil</v>
      </c>
      <c r="M6487" s="2">
        <f>VLOOKUP(Sheet__29[[#This Row],[Produto]],Estoque!A:B,2,FALSE)</f>
        <v>137</v>
      </c>
      <c r="N6487" s="5">
        <f>Sheet__29[[#This Row],[Qtd]]*Sheet__29[[#This Row],[Valor]]</f>
        <v>4854</v>
      </c>
      <c r="O6487" s="5">
        <f>Sheet__29[[#This Row],[Venda]]*(1-Sheet__29[[#This Row],[Desc]]/100)</f>
        <v>4368.6000000000004</v>
      </c>
      <c r="P6487"/>
    </row>
    <row r="6488" spans="1:16" x14ac:dyDescent="0.25">
      <c r="A6488">
        <v>106486</v>
      </c>
      <c r="B6488" s="1">
        <v>46204</v>
      </c>
      <c r="C6488" t="s">
        <v>834</v>
      </c>
      <c r="D6488" t="s">
        <v>1080</v>
      </c>
      <c r="E6488">
        <v>4</v>
      </c>
      <c r="F6488" s="4">
        <v>2816</v>
      </c>
      <c r="G6488">
        <v>10</v>
      </c>
      <c r="H6488" t="s">
        <v>1019</v>
      </c>
      <c r="I6488" s="2" t="str">
        <f>VLOOKUP(Sheet__29[[#This Row],[Filial]],Filiais!A:B,2,FALSE)</f>
        <v>Osasco</v>
      </c>
      <c r="J6488" s="2" t="str">
        <f>VLOOKUP(Sheet__29[[#This Row],[Cidade]],'Clientes'!C:D,2,FALSE)</f>
        <v>SP</v>
      </c>
      <c r="K6488" s="2" t="str">
        <f>VLOOKUP(Sheet__29[[#This Row],[Produto]],Produtos!B:C,2,FALSE)</f>
        <v>Notebook</v>
      </c>
      <c r="L6488" s="2" t="str">
        <f>VLOOKUP(Sheet__29[[#This Row],[Produto]],Produtos!B:D,3,FALSE)</f>
        <v>Dell Brasil</v>
      </c>
      <c r="M6488" s="2">
        <f>VLOOKUP(Sheet__29[[#This Row],[Produto]],Estoque!A:B,2,FALSE)</f>
        <v>276</v>
      </c>
      <c r="N6488" s="5">
        <f>Sheet__29[[#This Row],[Qtd]]*Sheet__29[[#This Row],[Valor]]</f>
        <v>11264</v>
      </c>
      <c r="O6488" s="5">
        <f>Sheet__29[[#This Row],[Venda]]*(1-Sheet__29[[#This Row],[Desc]]/100)</f>
        <v>10137.6</v>
      </c>
      <c r="P6488"/>
    </row>
    <row r="6489" spans="1:16" x14ac:dyDescent="0.25">
      <c r="A6489">
        <v>106487</v>
      </c>
      <c r="B6489" s="1">
        <v>46204</v>
      </c>
      <c r="C6489" t="s">
        <v>733</v>
      </c>
      <c r="D6489" t="s">
        <v>1051</v>
      </c>
      <c r="E6489">
        <v>5</v>
      </c>
      <c r="F6489" s="4">
        <v>4817</v>
      </c>
      <c r="G6489">
        <v>5</v>
      </c>
      <c r="H6489" t="s">
        <v>1025</v>
      </c>
      <c r="I6489" s="2" t="str">
        <f>VLOOKUP(Sheet__29[[#This Row],[Filial]],Filiais!A:B,2,FALSE)</f>
        <v>São José dos Campos</v>
      </c>
      <c r="J6489" s="2" t="str">
        <f>VLOOKUP(Sheet__29[[#This Row],[Cidade]],'Clientes'!C:D,2,FALSE)</f>
        <v>SP</v>
      </c>
      <c r="K6489" s="2" t="str">
        <f>VLOOKUP(Sheet__29[[#This Row],[Produto]],Produtos!B:C,2,FALSE)</f>
        <v>Rede</v>
      </c>
      <c r="L6489" s="2" t="str">
        <f>VLOOKUP(Sheet__29[[#This Row],[Produto]],Produtos!B:D,3,FALSE)</f>
        <v>Logitech Brasil</v>
      </c>
      <c r="M6489" s="2">
        <f>VLOOKUP(Sheet__29[[#This Row],[Produto]],Estoque!A:B,2,FALSE)</f>
        <v>187</v>
      </c>
      <c r="N6489" s="5">
        <f>Sheet__29[[#This Row],[Qtd]]*Sheet__29[[#This Row],[Valor]]</f>
        <v>24085</v>
      </c>
      <c r="O6489" s="5">
        <f>Sheet__29[[#This Row],[Venda]]*(1-Sheet__29[[#This Row],[Desc]]/100)</f>
        <v>22880.75</v>
      </c>
      <c r="P6489"/>
    </row>
    <row r="6490" spans="1:16" x14ac:dyDescent="0.25">
      <c r="A6490">
        <v>106488</v>
      </c>
      <c r="B6490" s="1">
        <v>46204</v>
      </c>
      <c r="C6490" t="s">
        <v>417</v>
      </c>
      <c r="D6490" t="s">
        <v>1177</v>
      </c>
      <c r="E6490">
        <v>3</v>
      </c>
      <c r="F6490" s="4">
        <v>1850</v>
      </c>
      <c r="G6490">
        <v>10</v>
      </c>
      <c r="H6490" t="s">
        <v>1019</v>
      </c>
      <c r="I6490" s="2" t="str">
        <f>VLOOKUP(Sheet__29[[#This Row],[Filial]],Filiais!A:B,2,FALSE)</f>
        <v>Osasco</v>
      </c>
      <c r="J6490" s="2" t="str">
        <f>VLOOKUP(Sheet__29[[#This Row],[Cidade]],'Clientes'!C:D,2,FALSE)</f>
        <v>SP</v>
      </c>
      <c r="K6490" s="2" t="str">
        <f>VLOOKUP(Sheet__29[[#This Row],[Produto]],Produtos!B:C,2,FALSE)</f>
        <v>Rede</v>
      </c>
      <c r="L6490" s="2" t="str">
        <f>VLOOKUP(Sheet__29[[#This Row],[Produto]],Produtos!B:D,3,FALSE)</f>
        <v>LG Brasil</v>
      </c>
      <c r="M6490" s="2">
        <f>VLOOKUP(Sheet__29[[#This Row],[Produto]],Estoque!A:B,2,FALSE)</f>
        <v>230</v>
      </c>
      <c r="N6490" s="5">
        <f>Sheet__29[[#This Row],[Qtd]]*Sheet__29[[#This Row],[Valor]]</f>
        <v>5550</v>
      </c>
      <c r="O6490" s="5">
        <f>Sheet__29[[#This Row],[Venda]]*(1-Sheet__29[[#This Row],[Desc]]/100)</f>
        <v>4995</v>
      </c>
      <c r="P6490"/>
    </row>
    <row r="6491" spans="1:16" x14ac:dyDescent="0.25">
      <c r="A6491">
        <v>106489</v>
      </c>
      <c r="B6491" s="1">
        <v>46204</v>
      </c>
      <c r="C6491" t="s">
        <v>797</v>
      </c>
      <c r="D6491" t="s">
        <v>1168</v>
      </c>
      <c r="E6491">
        <v>3</v>
      </c>
      <c r="F6491" s="4">
        <v>1328</v>
      </c>
      <c r="G6491">
        <v>10</v>
      </c>
      <c r="H6491" t="s">
        <v>1025</v>
      </c>
      <c r="I6491" s="2" t="str">
        <f>VLOOKUP(Sheet__29[[#This Row],[Filial]],Filiais!A:B,2,FALSE)</f>
        <v>São José dos Campos</v>
      </c>
      <c r="J6491" s="2" t="str">
        <f>VLOOKUP(Sheet__29[[#This Row],[Cidade]],'Clientes'!C:D,2,FALSE)</f>
        <v>SP</v>
      </c>
      <c r="K6491" s="2" t="str">
        <f>VLOOKUP(Sheet__29[[#This Row],[Produto]],Produtos!B:C,2,FALSE)</f>
        <v>Rede</v>
      </c>
      <c r="L6491" s="2" t="str">
        <f>VLOOKUP(Sheet__29[[#This Row],[Produto]],Produtos!B:D,3,FALSE)</f>
        <v>Kingston Brasil</v>
      </c>
      <c r="M6491" s="2">
        <f>VLOOKUP(Sheet__29[[#This Row],[Produto]],Estoque!A:B,2,FALSE)</f>
        <v>89</v>
      </c>
      <c r="N6491" s="5">
        <f>Sheet__29[[#This Row],[Qtd]]*Sheet__29[[#This Row],[Valor]]</f>
        <v>3984</v>
      </c>
      <c r="O6491" s="5">
        <f>Sheet__29[[#This Row],[Venda]]*(1-Sheet__29[[#This Row],[Desc]]/100)</f>
        <v>3585.6</v>
      </c>
      <c r="P6491"/>
    </row>
    <row r="6492" spans="1:16" x14ac:dyDescent="0.25">
      <c r="A6492">
        <v>106490</v>
      </c>
      <c r="B6492" s="1">
        <v>46204</v>
      </c>
      <c r="C6492" t="s">
        <v>786</v>
      </c>
      <c r="D6492" t="s">
        <v>1146</v>
      </c>
      <c r="E6492">
        <v>1</v>
      </c>
      <c r="F6492" s="4">
        <v>871</v>
      </c>
      <c r="G6492">
        <v>0</v>
      </c>
      <c r="H6492" t="s">
        <v>1019</v>
      </c>
      <c r="I6492" s="2" t="str">
        <f>VLOOKUP(Sheet__29[[#This Row],[Filial]],Filiais!A:B,2,FALSE)</f>
        <v>Osasco</v>
      </c>
      <c r="J6492" s="2" t="str">
        <f>VLOOKUP(Sheet__29[[#This Row],[Cidade]],'Clientes'!C:D,2,FALSE)</f>
        <v>SP</v>
      </c>
      <c r="K6492" s="2" t="str">
        <f>VLOOKUP(Sheet__29[[#This Row],[Produto]],Produtos!B:C,2,FALSE)</f>
        <v>Periférico</v>
      </c>
      <c r="L6492" s="2" t="str">
        <f>VLOOKUP(Sheet__29[[#This Row],[Produto]],Produtos!B:D,3,FALSE)</f>
        <v>Logitech Brasil</v>
      </c>
      <c r="M6492" s="2">
        <f>VLOOKUP(Sheet__29[[#This Row],[Produto]],Estoque!A:B,2,FALSE)</f>
        <v>289</v>
      </c>
      <c r="N6492" s="5">
        <f>Sheet__29[[#This Row],[Qtd]]*Sheet__29[[#This Row],[Valor]]</f>
        <v>871</v>
      </c>
      <c r="O6492" s="5">
        <f>Sheet__29[[#This Row],[Venda]]*(1-Sheet__29[[#This Row],[Desc]]/100)</f>
        <v>871</v>
      </c>
      <c r="P6492"/>
    </row>
    <row r="6493" spans="1:16" x14ac:dyDescent="0.25">
      <c r="A6493">
        <v>106491</v>
      </c>
      <c r="B6493" s="1">
        <v>46204</v>
      </c>
      <c r="C6493" t="s">
        <v>834</v>
      </c>
      <c r="D6493" t="s">
        <v>1094</v>
      </c>
      <c r="E6493">
        <v>3</v>
      </c>
      <c r="F6493" s="4">
        <v>1938</v>
      </c>
      <c r="G6493">
        <v>0</v>
      </c>
      <c r="H6493" t="s">
        <v>1019</v>
      </c>
      <c r="I6493" s="2" t="str">
        <f>VLOOKUP(Sheet__29[[#This Row],[Filial]],Filiais!A:B,2,FALSE)</f>
        <v>Osasco</v>
      </c>
      <c r="J6493" s="2" t="str">
        <f>VLOOKUP(Sheet__29[[#This Row],[Cidade]],'Clientes'!C:D,2,FALSE)</f>
        <v>SP</v>
      </c>
      <c r="K6493" s="2" t="str">
        <f>VLOOKUP(Sheet__29[[#This Row],[Produto]],Produtos!B:C,2,FALSE)</f>
        <v>Rede</v>
      </c>
      <c r="L6493" s="2" t="str">
        <f>VLOOKUP(Sheet__29[[#This Row],[Produto]],Produtos!B:D,3,FALSE)</f>
        <v>Lenovo Brasil</v>
      </c>
      <c r="M6493" s="2">
        <f>VLOOKUP(Sheet__29[[#This Row],[Produto]],Estoque!A:B,2,FALSE)</f>
        <v>213</v>
      </c>
      <c r="N6493" s="5">
        <f>Sheet__29[[#This Row],[Qtd]]*Sheet__29[[#This Row],[Valor]]</f>
        <v>5814</v>
      </c>
      <c r="O6493" s="5">
        <f>Sheet__29[[#This Row],[Venda]]*(1-Sheet__29[[#This Row],[Desc]]/100)</f>
        <v>5814</v>
      </c>
      <c r="P6493"/>
    </row>
    <row r="6494" spans="1:16" x14ac:dyDescent="0.25">
      <c r="A6494">
        <v>106492</v>
      </c>
      <c r="B6494" s="1">
        <v>46204</v>
      </c>
      <c r="C6494" t="s">
        <v>843</v>
      </c>
      <c r="D6494" t="s">
        <v>1119</v>
      </c>
      <c r="E6494">
        <v>5</v>
      </c>
      <c r="F6494" s="4">
        <v>2576</v>
      </c>
      <c r="G6494">
        <v>5</v>
      </c>
      <c r="H6494" t="s">
        <v>1019</v>
      </c>
      <c r="I6494" s="2" t="str">
        <f>VLOOKUP(Sheet__29[[#This Row],[Filial]],Filiais!A:B,2,FALSE)</f>
        <v>Osasco</v>
      </c>
      <c r="J6494" s="2" t="str">
        <f>VLOOKUP(Sheet__29[[#This Row],[Cidade]],'Clientes'!C:D,2,FALSE)</f>
        <v>SP</v>
      </c>
      <c r="K6494" s="2" t="str">
        <f>VLOOKUP(Sheet__29[[#This Row],[Produto]],Produtos!B:C,2,FALSE)</f>
        <v>Notebook</v>
      </c>
      <c r="L6494" s="2" t="str">
        <f>VLOOKUP(Sheet__29[[#This Row],[Produto]],Produtos!B:D,3,FALSE)</f>
        <v>LG Brasil</v>
      </c>
      <c r="M6494" s="2">
        <f>VLOOKUP(Sheet__29[[#This Row],[Produto]],Estoque!A:B,2,FALSE)</f>
        <v>186</v>
      </c>
      <c r="N6494" s="5">
        <f>Sheet__29[[#This Row],[Qtd]]*Sheet__29[[#This Row],[Valor]]</f>
        <v>12880</v>
      </c>
      <c r="O6494" s="5">
        <f>Sheet__29[[#This Row],[Venda]]*(1-Sheet__29[[#This Row],[Desc]]/100)</f>
        <v>12236</v>
      </c>
      <c r="P6494"/>
    </row>
    <row r="6495" spans="1:16" x14ac:dyDescent="0.25">
      <c r="A6495">
        <v>106493</v>
      </c>
      <c r="B6495" s="1">
        <v>46204</v>
      </c>
      <c r="C6495" t="s">
        <v>435</v>
      </c>
      <c r="D6495" t="s">
        <v>1080</v>
      </c>
      <c r="E6495">
        <v>1</v>
      </c>
      <c r="F6495" s="4">
        <v>896</v>
      </c>
      <c r="G6495">
        <v>10</v>
      </c>
      <c r="H6495" t="s">
        <v>1019</v>
      </c>
      <c r="I6495" s="2" t="str">
        <f>VLOOKUP(Sheet__29[[#This Row],[Filial]],Filiais!A:B,2,FALSE)</f>
        <v>Osasco</v>
      </c>
      <c r="J6495" s="2" t="str">
        <f>VLOOKUP(Sheet__29[[#This Row],[Cidade]],'Clientes'!C:D,2,FALSE)</f>
        <v>SP</v>
      </c>
      <c r="K6495" s="2" t="str">
        <f>VLOOKUP(Sheet__29[[#This Row],[Produto]],Produtos!B:C,2,FALSE)</f>
        <v>Notebook</v>
      </c>
      <c r="L6495" s="2" t="str">
        <f>VLOOKUP(Sheet__29[[#This Row],[Produto]],Produtos!B:D,3,FALSE)</f>
        <v>Dell Brasil</v>
      </c>
      <c r="M6495" s="2">
        <f>VLOOKUP(Sheet__29[[#This Row],[Produto]],Estoque!A:B,2,FALSE)</f>
        <v>276</v>
      </c>
      <c r="N6495" s="5">
        <f>Sheet__29[[#This Row],[Qtd]]*Sheet__29[[#This Row],[Valor]]</f>
        <v>896</v>
      </c>
      <c r="O6495" s="5">
        <f>Sheet__29[[#This Row],[Venda]]*(1-Sheet__29[[#This Row],[Desc]]/100)</f>
        <v>806.4</v>
      </c>
      <c r="P6495"/>
    </row>
    <row r="6496" spans="1:16" x14ac:dyDescent="0.25">
      <c r="A6496">
        <v>106494</v>
      </c>
      <c r="B6496" s="1">
        <v>46204</v>
      </c>
      <c r="C6496" t="s">
        <v>722</v>
      </c>
      <c r="D6496" t="s">
        <v>1144</v>
      </c>
      <c r="E6496">
        <v>5</v>
      </c>
      <c r="F6496" s="4">
        <v>1485</v>
      </c>
      <c r="G6496">
        <v>5</v>
      </c>
      <c r="H6496" t="s">
        <v>1025</v>
      </c>
      <c r="I6496" s="2" t="str">
        <f>VLOOKUP(Sheet__29[[#This Row],[Filial]],Filiais!A:B,2,FALSE)</f>
        <v>São José dos Campos</v>
      </c>
      <c r="J6496" s="2" t="str">
        <f>VLOOKUP(Sheet__29[[#This Row],[Cidade]],'Clientes'!C:D,2,FALSE)</f>
        <v>SP</v>
      </c>
      <c r="K6496" s="2" t="str">
        <f>VLOOKUP(Sheet__29[[#This Row],[Produto]],Produtos!B:C,2,FALSE)</f>
        <v>Monitor</v>
      </c>
      <c r="L6496" s="2" t="str">
        <f>VLOOKUP(Sheet__29[[#This Row],[Produto]],Produtos!B:D,3,FALSE)</f>
        <v>LG Brasil</v>
      </c>
      <c r="M6496" s="2">
        <f>VLOOKUP(Sheet__29[[#This Row],[Produto]],Estoque!A:B,2,FALSE)</f>
        <v>91</v>
      </c>
      <c r="N6496" s="5">
        <f>Sheet__29[[#This Row],[Qtd]]*Sheet__29[[#This Row],[Valor]]</f>
        <v>7425</v>
      </c>
      <c r="O6496" s="5">
        <f>Sheet__29[[#This Row],[Venda]]*(1-Sheet__29[[#This Row],[Desc]]/100)</f>
        <v>7053.75</v>
      </c>
      <c r="P6496"/>
    </row>
    <row r="6497" spans="1:16" x14ac:dyDescent="0.25">
      <c r="A6497">
        <v>106495</v>
      </c>
      <c r="B6497" s="1">
        <v>46204</v>
      </c>
      <c r="C6497" t="s">
        <v>372</v>
      </c>
      <c r="D6497" t="s">
        <v>1133</v>
      </c>
      <c r="E6497">
        <v>4</v>
      </c>
      <c r="F6497" s="4">
        <v>3925</v>
      </c>
      <c r="G6497">
        <v>10</v>
      </c>
      <c r="H6497" t="s">
        <v>1019</v>
      </c>
      <c r="I6497" s="2" t="str">
        <f>VLOOKUP(Sheet__29[[#This Row],[Filial]],Filiais!A:B,2,FALSE)</f>
        <v>Osasco</v>
      </c>
      <c r="J6497" s="2" t="str">
        <f>VLOOKUP(Sheet__29[[#This Row],[Cidade]],'Clientes'!C:D,2,FALSE)</f>
        <v>SP</v>
      </c>
      <c r="K6497" s="2" t="str">
        <f>VLOOKUP(Sheet__29[[#This Row],[Produto]],Produtos!B:C,2,FALSE)</f>
        <v>Notebook</v>
      </c>
      <c r="L6497" s="2" t="str">
        <f>VLOOKUP(Sheet__29[[#This Row],[Produto]],Produtos!B:D,3,FALSE)</f>
        <v>Logitech Brasil</v>
      </c>
      <c r="M6497" s="2">
        <f>VLOOKUP(Sheet__29[[#This Row],[Produto]],Estoque!A:B,2,FALSE)</f>
        <v>126</v>
      </c>
      <c r="N6497" s="5">
        <f>Sheet__29[[#This Row],[Qtd]]*Sheet__29[[#This Row],[Valor]]</f>
        <v>15700</v>
      </c>
      <c r="O6497" s="5">
        <f>Sheet__29[[#This Row],[Venda]]*(1-Sheet__29[[#This Row],[Desc]]/100)</f>
        <v>14130</v>
      </c>
      <c r="P6497"/>
    </row>
    <row r="6498" spans="1:16" x14ac:dyDescent="0.25">
      <c r="A6498">
        <v>106496</v>
      </c>
      <c r="B6498" s="1">
        <v>46204</v>
      </c>
      <c r="C6498" t="s">
        <v>722</v>
      </c>
      <c r="D6498" t="s">
        <v>1174</v>
      </c>
      <c r="E6498">
        <v>3</v>
      </c>
      <c r="F6498" s="4">
        <v>1789</v>
      </c>
      <c r="G6498">
        <v>10</v>
      </c>
      <c r="H6498" t="s">
        <v>1025</v>
      </c>
      <c r="I6498" s="2" t="str">
        <f>VLOOKUP(Sheet__29[[#This Row],[Filial]],Filiais!A:B,2,FALSE)</f>
        <v>São José dos Campos</v>
      </c>
      <c r="J6498" s="2" t="str">
        <f>VLOOKUP(Sheet__29[[#This Row],[Cidade]],'Clientes'!C:D,2,FALSE)</f>
        <v>SP</v>
      </c>
      <c r="K6498" s="2" t="str">
        <f>VLOOKUP(Sheet__29[[#This Row],[Produto]],Produtos!B:C,2,FALSE)</f>
        <v>Monitor</v>
      </c>
      <c r="L6498" s="2" t="str">
        <f>VLOOKUP(Sheet__29[[#This Row],[Produto]],Produtos!B:D,3,FALSE)</f>
        <v>Lenovo Brasil</v>
      </c>
      <c r="M6498" s="2">
        <f>VLOOKUP(Sheet__29[[#This Row],[Produto]],Estoque!A:B,2,FALSE)</f>
        <v>88</v>
      </c>
      <c r="N6498" s="5">
        <f>Sheet__29[[#This Row],[Qtd]]*Sheet__29[[#This Row],[Valor]]</f>
        <v>5367</v>
      </c>
      <c r="O6498" s="5">
        <f>Sheet__29[[#This Row],[Venda]]*(1-Sheet__29[[#This Row],[Desc]]/100)</f>
        <v>4830.3</v>
      </c>
      <c r="P6498"/>
    </row>
    <row r="6499" spans="1:16" x14ac:dyDescent="0.25">
      <c r="A6499">
        <v>106497</v>
      </c>
      <c r="B6499" s="1">
        <v>46204</v>
      </c>
      <c r="C6499" t="s">
        <v>592</v>
      </c>
      <c r="D6499" t="s">
        <v>1042</v>
      </c>
      <c r="E6499">
        <v>3</v>
      </c>
      <c r="F6499" s="4">
        <v>2147</v>
      </c>
      <c r="G6499">
        <v>5</v>
      </c>
      <c r="H6499" t="s">
        <v>1021</v>
      </c>
      <c r="I6499" s="2" t="str">
        <f>VLOOKUP(Sheet__29[[#This Row],[Filial]],Filiais!A:B,2,FALSE)</f>
        <v>Jundiaí</v>
      </c>
      <c r="J6499" s="2" t="str">
        <f>VLOOKUP(Sheet__29[[#This Row],[Cidade]],'Clientes'!C:D,2,FALSE)</f>
        <v>SP</v>
      </c>
      <c r="K6499" s="2" t="str">
        <f>VLOOKUP(Sheet__29[[#This Row],[Produto]],Produtos!B:C,2,FALSE)</f>
        <v>Armazenamento</v>
      </c>
      <c r="L6499" s="2" t="str">
        <f>VLOOKUP(Sheet__29[[#This Row],[Produto]],Produtos!B:D,3,FALSE)</f>
        <v>Logitech Brasil</v>
      </c>
      <c r="M6499" s="2">
        <f>VLOOKUP(Sheet__29[[#This Row],[Produto]],Estoque!A:B,2,FALSE)</f>
        <v>156</v>
      </c>
      <c r="N6499" s="5">
        <f>Sheet__29[[#This Row],[Qtd]]*Sheet__29[[#This Row],[Valor]]</f>
        <v>6441</v>
      </c>
      <c r="O6499" s="5">
        <f>Sheet__29[[#This Row],[Venda]]*(1-Sheet__29[[#This Row],[Desc]]/100)</f>
        <v>6118.95</v>
      </c>
      <c r="P6499"/>
    </row>
    <row r="6500" spans="1:16" x14ac:dyDescent="0.25">
      <c r="A6500">
        <v>106498</v>
      </c>
      <c r="B6500" s="1">
        <v>46204</v>
      </c>
      <c r="C6500" t="s">
        <v>862</v>
      </c>
      <c r="D6500" t="s">
        <v>1030</v>
      </c>
      <c r="E6500">
        <v>2</v>
      </c>
      <c r="F6500" s="4">
        <v>3607</v>
      </c>
      <c r="G6500">
        <v>0</v>
      </c>
      <c r="H6500" t="s">
        <v>1022</v>
      </c>
      <c r="I6500" s="2" t="str">
        <f>VLOOKUP(Sheet__29[[#This Row],[Filial]],Filiais!A:B,2,FALSE)</f>
        <v>Santos</v>
      </c>
      <c r="J6500" s="2" t="str">
        <f>VLOOKUP(Sheet__29[[#This Row],[Cidade]],'Clientes'!C:D,2,FALSE)</f>
        <v>SP</v>
      </c>
      <c r="K6500" s="2" t="str">
        <f>VLOOKUP(Sheet__29[[#This Row],[Produto]],Produtos!B:C,2,FALSE)</f>
        <v>Notebook</v>
      </c>
      <c r="L6500" s="2" t="str">
        <f>VLOOKUP(Sheet__29[[#This Row],[Produto]],Produtos!B:D,3,FALSE)</f>
        <v>Kingston Brasil</v>
      </c>
      <c r="M6500" s="2">
        <f>VLOOKUP(Sheet__29[[#This Row],[Produto]],Estoque!A:B,2,FALSE)</f>
        <v>67</v>
      </c>
      <c r="N6500" s="5">
        <f>Sheet__29[[#This Row],[Qtd]]*Sheet__29[[#This Row],[Valor]]</f>
        <v>7214</v>
      </c>
      <c r="O6500" s="5">
        <f>Sheet__29[[#This Row],[Venda]]*(1-Sheet__29[[#This Row],[Desc]]/100)</f>
        <v>7214</v>
      </c>
      <c r="P6500"/>
    </row>
    <row r="6501" spans="1:16" x14ac:dyDescent="0.25">
      <c r="A6501">
        <v>106499</v>
      </c>
      <c r="B6501" s="1">
        <v>46204</v>
      </c>
      <c r="C6501" t="s">
        <v>376</v>
      </c>
      <c r="D6501" t="s">
        <v>1113</v>
      </c>
      <c r="E6501">
        <v>2</v>
      </c>
      <c r="F6501" s="4">
        <v>2836</v>
      </c>
      <c r="G6501">
        <v>10</v>
      </c>
      <c r="H6501" t="s">
        <v>1016</v>
      </c>
      <c r="I6501" s="2" t="str">
        <f>VLOOKUP(Sheet__29[[#This Row],[Filial]],Filiais!A:B,2,FALSE)</f>
        <v>São Paulo</v>
      </c>
      <c r="J6501" s="2" t="str">
        <f>VLOOKUP(Sheet__29[[#This Row],[Cidade]],'Clientes'!C:D,2,FALSE)</f>
        <v>SP</v>
      </c>
      <c r="K6501" s="2" t="str">
        <f>VLOOKUP(Sheet__29[[#This Row],[Produto]],Produtos!B:C,2,FALSE)</f>
        <v>Rede</v>
      </c>
      <c r="L6501" s="2" t="str">
        <f>VLOOKUP(Sheet__29[[#This Row],[Produto]],Produtos!B:D,3,FALSE)</f>
        <v>LG Brasil</v>
      </c>
      <c r="M6501" s="2">
        <f>VLOOKUP(Sheet__29[[#This Row],[Produto]],Estoque!A:B,2,FALSE)</f>
        <v>28</v>
      </c>
      <c r="N6501" s="5">
        <f>Sheet__29[[#This Row],[Qtd]]*Sheet__29[[#This Row],[Valor]]</f>
        <v>5672</v>
      </c>
      <c r="O6501" s="5">
        <f>Sheet__29[[#This Row],[Venda]]*(1-Sheet__29[[#This Row],[Desc]]/100)</f>
        <v>5104.8</v>
      </c>
      <c r="P6501"/>
    </row>
    <row r="6502" spans="1:16" x14ac:dyDescent="0.25">
      <c r="A6502">
        <v>106500</v>
      </c>
      <c r="B6502" s="1">
        <v>46204</v>
      </c>
      <c r="C6502" t="s">
        <v>437</v>
      </c>
      <c r="D6502" t="s">
        <v>1071</v>
      </c>
      <c r="E6502">
        <v>5</v>
      </c>
      <c r="F6502" s="4">
        <v>3484</v>
      </c>
      <c r="G6502">
        <v>5</v>
      </c>
      <c r="H6502" t="s">
        <v>1020</v>
      </c>
      <c r="I6502" s="2" t="str">
        <f>VLOOKUP(Sheet__29[[#This Row],[Filial]],Filiais!A:B,2,FALSE)</f>
        <v>Sorocaba</v>
      </c>
      <c r="J6502" s="2" t="str">
        <f>VLOOKUP(Sheet__29[[#This Row],[Cidade]],'Clientes'!C:D,2,FALSE)</f>
        <v>SP</v>
      </c>
      <c r="K6502" s="2" t="str">
        <f>VLOOKUP(Sheet__29[[#This Row],[Produto]],Produtos!B:C,2,FALSE)</f>
        <v>Armazenamento</v>
      </c>
      <c r="L6502" s="2" t="str">
        <f>VLOOKUP(Sheet__29[[#This Row],[Produto]],Produtos!B:D,3,FALSE)</f>
        <v>Lenovo Brasil</v>
      </c>
      <c r="M6502" s="2">
        <f>VLOOKUP(Sheet__29[[#This Row],[Produto]],Estoque!A:B,2,FALSE)</f>
        <v>147</v>
      </c>
      <c r="N6502" s="5">
        <f>Sheet__29[[#This Row],[Qtd]]*Sheet__29[[#This Row],[Valor]]</f>
        <v>17420</v>
      </c>
      <c r="O6502" s="5">
        <f>Sheet__29[[#This Row],[Venda]]*(1-Sheet__29[[#This Row],[Desc]]/100)</f>
        <v>16549</v>
      </c>
      <c r="P6502"/>
    </row>
    <row r="6503" spans="1:16" x14ac:dyDescent="0.25">
      <c r="A6503">
        <v>106501</v>
      </c>
      <c r="B6503" s="1">
        <v>46204</v>
      </c>
      <c r="C6503" t="s">
        <v>457</v>
      </c>
      <c r="D6503" t="s">
        <v>1124</v>
      </c>
      <c r="E6503">
        <v>5</v>
      </c>
      <c r="F6503" s="4">
        <v>2325</v>
      </c>
      <c r="G6503">
        <v>0</v>
      </c>
      <c r="H6503" t="s">
        <v>1019</v>
      </c>
      <c r="I6503" s="2" t="str">
        <f>VLOOKUP(Sheet__29[[#This Row],[Filial]],Filiais!A:B,2,FALSE)</f>
        <v>Osasco</v>
      </c>
      <c r="J6503" s="2" t="str">
        <f>VLOOKUP(Sheet__29[[#This Row],[Cidade]],'Clientes'!C:D,2,FALSE)</f>
        <v>SP</v>
      </c>
      <c r="K6503" s="2" t="str">
        <f>VLOOKUP(Sheet__29[[#This Row],[Produto]],Produtos!B:C,2,FALSE)</f>
        <v>Rede</v>
      </c>
      <c r="L6503" s="2" t="str">
        <f>VLOOKUP(Sheet__29[[#This Row],[Produto]],Produtos!B:D,3,FALSE)</f>
        <v>LG Brasil</v>
      </c>
      <c r="M6503" s="2">
        <f>VLOOKUP(Sheet__29[[#This Row],[Produto]],Estoque!A:B,2,FALSE)</f>
        <v>264</v>
      </c>
      <c r="N6503" s="5">
        <f>Sheet__29[[#This Row],[Qtd]]*Sheet__29[[#This Row],[Valor]]</f>
        <v>11625</v>
      </c>
      <c r="O6503" s="5">
        <f>Sheet__29[[#This Row],[Venda]]*(1-Sheet__29[[#This Row],[Desc]]/100)</f>
        <v>11625</v>
      </c>
      <c r="P6503"/>
    </row>
    <row r="6504" spans="1:16" x14ac:dyDescent="0.25">
      <c r="A6504">
        <v>106502</v>
      </c>
      <c r="B6504" s="1">
        <v>46204</v>
      </c>
      <c r="C6504" t="s">
        <v>521</v>
      </c>
      <c r="D6504" t="s">
        <v>1043</v>
      </c>
      <c r="E6504">
        <v>3</v>
      </c>
      <c r="F6504" s="4">
        <v>2950</v>
      </c>
      <c r="G6504">
        <v>10</v>
      </c>
      <c r="H6504" t="s">
        <v>1020</v>
      </c>
      <c r="I6504" s="2" t="str">
        <f>VLOOKUP(Sheet__29[[#This Row],[Filial]],Filiais!A:B,2,FALSE)</f>
        <v>Sorocaba</v>
      </c>
      <c r="J6504" s="2" t="str">
        <f>VLOOKUP(Sheet__29[[#This Row],[Cidade]],'Clientes'!C:D,2,FALSE)</f>
        <v>SP</v>
      </c>
      <c r="K6504" s="2" t="str">
        <f>VLOOKUP(Sheet__29[[#This Row],[Produto]],Produtos!B:C,2,FALSE)</f>
        <v>Notebook</v>
      </c>
      <c r="L6504" s="2" t="str">
        <f>VLOOKUP(Sheet__29[[#This Row],[Produto]],Produtos!B:D,3,FALSE)</f>
        <v>Kingston Brasil</v>
      </c>
      <c r="M6504" s="2">
        <f>VLOOKUP(Sheet__29[[#This Row],[Produto]],Estoque!A:B,2,FALSE)</f>
        <v>74</v>
      </c>
      <c r="N6504" s="5">
        <f>Sheet__29[[#This Row],[Qtd]]*Sheet__29[[#This Row],[Valor]]</f>
        <v>8850</v>
      </c>
      <c r="O6504" s="5">
        <f>Sheet__29[[#This Row],[Venda]]*(1-Sheet__29[[#This Row],[Desc]]/100)</f>
        <v>7965</v>
      </c>
      <c r="P6504"/>
    </row>
    <row r="6505" spans="1:16" x14ac:dyDescent="0.25">
      <c r="A6505">
        <v>106503</v>
      </c>
      <c r="B6505" s="1">
        <v>46204</v>
      </c>
      <c r="C6505" t="s">
        <v>969</v>
      </c>
      <c r="D6505" t="s">
        <v>1108</v>
      </c>
      <c r="E6505">
        <v>2</v>
      </c>
      <c r="F6505" s="4">
        <v>2072</v>
      </c>
      <c r="G6505">
        <v>0</v>
      </c>
      <c r="H6505" t="s">
        <v>1024</v>
      </c>
      <c r="I6505" s="2" t="str">
        <f>VLOOKUP(Sheet__29[[#This Row],[Filial]],Filiais!A:B,2,FALSE)</f>
        <v>Ribeirão Preto</v>
      </c>
      <c r="J6505" s="2" t="str">
        <f>VLOOKUP(Sheet__29[[#This Row],[Cidade]],'Clientes'!C:D,2,FALSE)</f>
        <v>SP</v>
      </c>
      <c r="K6505" s="2" t="str">
        <f>VLOOKUP(Sheet__29[[#This Row],[Produto]],Produtos!B:C,2,FALSE)</f>
        <v>Notebook</v>
      </c>
      <c r="L6505" s="2" t="str">
        <f>VLOOKUP(Sheet__29[[#This Row],[Produto]],Produtos!B:D,3,FALSE)</f>
        <v>Logitech Brasil</v>
      </c>
      <c r="M6505" s="2">
        <f>VLOOKUP(Sheet__29[[#This Row],[Produto]],Estoque!A:B,2,FALSE)</f>
        <v>137</v>
      </c>
      <c r="N6505" s="5">
        <f>Sheet__29[[#This Row],[Qtd]]*Sheet__29[[#This Row],[Valor]]</f>
        <v>4144</v>
      </c>
      <c r="O6505" s="5">
        <f>Sheet__29[[#This Row],[Venda]]*(1-Sheet__29[[#This Row],[Desc]]/100)</f>
        <v>4144</v>
      </c>
      <c r="P6505"/>
    </row>
    <row r="6506" spans="1:16" x14ac:dyDescent="0.25">
      <c r="A6506">
        <v>106504</v>
      </c>
      <c r="B6506" s="1">
        <v>46204</v>
      </c>
      <c r="C6506" t="s">
        <v>429</v>
      </c>
      <c r="D6506" t="s">
        <v>1132</v>
      </c>
      <c r="E6506">
        <v>3</v>
      </c>
      <c r="F6506" s="4">
        <v>1875</v>
      </c>
      <c r="G6506">
        <v>5</v>
      </c>
      <c r="H6506" t="s">
        <v>1020</v>
      </c>
      <c r="I6506" s="2" t="str">
        <f>VLOOKUP(Sheet__29[[#This Row],[Filial]],Filiais!A:B,2,FALSE)</f>
        <v>Sorocaba</v>
      </c>
      <c r="J6506" s="2" t="str">
        <f>VLOOKUP(Sheet__29[[#This Row],[Cidade]],'Clientes'!C:D,2,FALSE)</f>
        <v>SP</v>
      </c>
      <c r="K6506" s="2" t="str">
        <f>VLOOKUP(Sheet__29[[#This Row],[Produto]],Produtos!B:C,2,FALSE)</f>
        <v>Periférico</v>
      </c>
      <c r="L6506" s="2" t="str">
        <f>VLOOKUP(Sheet__29[[#This Row],[Produto]],Produtos!B:D,3,FALSE)</f>
        <v>Kingston Brasil</v>
      </c>
      <c r="M6506" s="2">
        <f>VLOOKUP(Sheet__29[[#This Row],[Produto]],Estoque!A:B,2,FALSE)</f>
        <v>111</v>
      </c>
      <c r="N6506" s="5">
        <f>Sheet__29[[#This Row],[Qtd]]*Sheet__29[[#This Row],[Valor]]</f>
        <v>5625</v>
      </c>
      <c r="O6506" s="5">
        <f>Sheet__29[[#This Row],[Venda]]*(1-Sheet__29[[#This Row],[Desc]]/100)</f>
        <v>5343.75</v>
      </c>
      <c r="P6506"/>
    </row>
    <row r="6507" spans="1:16" x14ac:dyDescent="0.25">
      <c r="A6507">
        <v>106505</v>
      </c>
      <c r="B6507" s="1">
        <v>46204</v>
      </c>
      <c r="C6507" t="s">
        <v>716</v>
      </c>
      <c r="D6507" t="s">
        <v>1028</v>
      </c>
      <c r="E6507">
        <v>2</v>
      </c>
      <c r="F6507" s="4">
        <v>308</v>
      </c>
      <c r="G6507">
        <v>5</v>
      </c>
      <c r="H6507" t="s">
        <v>1021</v>
      </c>
      <c r="I6507" s="2" t="str">
        <f>VLOOKUP(Sheet__29[[#This Row],[Filial]],Filiais!A:B,2,FALSE)</f>
        <v>Jundiaí</v>
      </c>
      <c r="J6507" s="2" t="str">
        <f>VLOOKUP(Sheet__29[[#This Row],[Cidade]],'Clientes'!C:D,2,FALSE)</f>
        <v>SP</v>
      </c>
      <c r="K6507" s="2" t="str">
        <f>VLOOKUP(Sheet__29[[#This Row],[Produto]],Produtos!B:C,2,FALSE)</f>
        <v>Notebook</v>
      </c>
      <c r="L6507" s="2" t="str">
        <f>VLOOKUP(Sheet__29[[#This Row],[Produto]],Produtos!B:D,3,FALSE)</f>
        <v>LG Brasil</v>
      </c>
      <c r="M6507" s="2">
        <f>VLOOKUP(Sheet__29[[#This Row],[Produto]],Estoque!A:B,2,FALSE)</f>
        <v>256</v>
      </c>
      <c r="N6507" s="5">
        <f>Sheet__29[[#This Row],[Qtd]]*Sheet__29[[#This Row],[Valor]]</f>
        <v>616</v>
      </c>
      <c r="O6507" s="5">
        <f>Sheet__29[[#This Row],[Venda]]*(1-Sheet__29[[#This Row],[Desc]]/100)</f>
        <v>585.19999999999993</v>
      </c>
      <c r="P6507"/>
    </row>
    <row r="6508" spans="1:16" x14ac:dyDescent="0.25">
      <c r="A6508">
        <v>106506</v>
      </c>
      <c r="B6508" s="1">
        <v>46204</v>
      </c>
      <c r="C6508" t="s">
        <v>27</v>
      </c>
      <c r="D6508" t="s">
        <v>1038</v>
      </c>
      <c r="E6508">
        <v>5</v>
      </c>
      <c r="F6508" s="4">
        <v>3751</v>
      </c>
      <c r="G6508">
        <v>0</v>
      </c>
      <c r="H6508" t="s">
        <v>1020</v>
      </c>
      <c r="I6508" s="2" t="str">
        <f>VLOOKUP(Sheet__29[[#This Row],[Filial]],Filiais!A:B,2,FALSE)</f>
        <v>Sorocaba</v>
      </c>
      <c r="J6508" s="2" t="str">
        <f>VLOOKUP(Sheet__29[[#This Row],[Cidade]],'Clientes'!C:D,2,FALSE)</f>
        <v>SP</v>
      </c>
      <c r="K6508" s="2" t="str">
        <f>VLOOKUP(Sheet__29[[#This Row],[Produto]],Produtos!B:C,2,FALSE)</f>
        <v>Periférico</v>
      </c>
      <c r="L6508" s="2" t="str">
        <f>VLOOKUP(Sheet__29[[#This Row],[Produto]],Produtos!B:D,3,FALSE)</f>
        <v>Dell Brasil</v>
      </c>
      <c r="M6508" s="2">
        <f>VLOOKUP(Sheet__29[[#This Row],[Produto]],Estoque!A:B,2,FALSE)</f>
        <v>65</v>
      </c>
      <c r="N6508" s="5">
        <f>Sheet__29[[#This Row],[Qtd]]*Sheet__29[[#This Row],[Valor]]</f>
        <v>18755</v>
      </c>
      <c r="O6508" s="5">
        <f>Sheet__29[[#This Row],[Venda]]*(1-Sheet__29[[#This Row],[Desc]]/100)</f>
        <v>18755</v>
      </c>
      <c r="P6508"/>
    </row>
    <row r="6509" spans="1:16" x14ac:dyDescent="0.25">
      <c r="A6509">
        <v>106507</v>
      </c>
      <c r="B6509" s="1">
        <v>46204</v>
      </c>
      <c r="C6509" t="s">
        <v>422</v>
      </c>
      <c r="D6509" t="s">
        <v>1030</v>
      </c>
      <c r="E6509">
        <v>2</v>
      </c>
      <c r="F6509" s="4">
        <v>394</v>
      </c>
      <c r="G6509">
        <v>0</v>
      </c>
      <c r="H6509" t="s">
        <v>1020</v>
      </c>
      <c r="I6509" s="2" t="str">
        <f>VLOOKUP(Sheet__29[[#This Row],[Filial]],Filiais!A:B,2,FALSE)</f>
        <v>Sorocaba</v>
      </c>
      <c r="J6509" s="2" t="str">
        <f>VLOOKUP(Sheet__29[[#This Row],[Cidade]],'Clientes'!C:D,2,FALSE)</f>
        <v>SP</v>
      </c>
      <c r="K6509" s="2" t="str">
        <f>VLOOKUP(Sheet__29[[#This Row],[Produto]],Produtos!B:C,2,FALSE)</f>
        <v>Notebook</v>
      </c>
      <c r="L6509" s="2" t="str">
        <f>VLOOKUP(Sheet__29[[#This Row],[Produto]],Produtos!B:D,3,FALSE)</f>
        <v>Kingston Brasil</v>
      </c>
      <c r="M6509" s="2">
        <f>VLOOKUP(Sheet__29[[#This Row],[Produto]],Estoque!A:B,2,FALSE)</f>
        <v>67</v>
      </c>
      <c r="N6509" s="5">
        <f>Sheet__29[[#This Row],[Qtd]]*Sheet__29[[#This Row],[Valor]]</f>
        <v>788</v>
      </c>
      <c r="O6509" s="5">
        <f>Sheet__29[[#This Row],[Venda]]*(1-Sheet__29[[#This Row],[Desc]]/100)</f>
        <v>788</v>
      </c>
      <c r="P6509"/>
    </row>
    <row r="6510" spans="1:16" x14ac:dyDescent="0.25">
      <c r="A6510">
        <v>106508</v>
      </c>
      <c r="B6510" s="1">
        <v>46204</v>
      </c>
      <c r="C6510" t="s">
        <v>780</v>
      </c>
      <c r="D6510" t="s">
        <v>1049</v>
      </c>
      <c r="E6510">
        <v>4</v>
      </c>
      <c r="F6510" s="4">
        <v>1560</v>
      </c>
      <c r="G6510">
        <v>0</v>
      </c>
      <c r="H6510" t="s">
        <v>1019</v>
      </c>
      <c r="I6510" s="2" t="str">
        <f>VLOOKUP(Sheet__29[[#This Row],[Filial]],Filiais!A:B,2,FALSE)</f>
        <v>Osasco</v>
      </c>
      <c r="J6510" s="2" t="str">
        <f>VLOOKUP(Sheet__29[[#This Row],[Cidade]],'Clientes'!C:D,2,FALSE)</f>
        <v>SP</v>
      </c>
      <c r="K6510" s="2" t="str">
        <f>VLOOKUP(Sheet__29[[#This Row],[Produto]],Produtos!B:C,2,FALSE)</f>
        <v>Rede</v>
      </c>
      <c r="L6510" s="2" t="str">
        <f>VLOOKUP(Sheet__29[[#This Row],[Produto]],Produtos!B:D,3,FALSE)</f>
        <v>Kingston Brasil</v>
      </c>
      <c r="M6510" s="2">
        <f>VLOOKUP(Sheet__29[[#This Row],[Produto]],Estoque!A:B,2,FALSE)</f>
        <v>228</v>
      </c>
      <c r="N6510" s="5">
        <f>Sheet__29[[#This Row],[Qtd]]*Sheet__29[[#This Row],[Valor]]</f>
        <v>6240</v>
      </c>
      <c r="O6510" s="5">
        <f>Sheet__29[[#This Row],[Venda]]*(1-Sheet__29[[#This Row],[Desc]]/100)</f>
        <v>6240</v>
      </c>
      <c r="P6510"/>
    </row>
    <row r="6511" spans="1:16" x14ac:dyDescent="0.25">
      <c r="A6511">
        <v>106509</v>
      </c>
      <c r="B6511" s="1">
        <v>46204</v>
      </c>
      <c r="C6511" t="s">
        <v>246</v>
      </c>
      <c r="D6511" t="s">
        <v>1129</v>
      </c>
      <c r="E6511">
        <v>5</v>
      </c>
      <c r="F6511" s="4">
        <v>940</v>
      </c>
      <c r="G6511">
        <v>10</v>
      </c>
      <c r="H6511" t="s">
        <v>1018</v>
      </c>
      <c r="I6511" s="2" t="str">
        <f>VLOOKUP(Sheet__29[[#This Row],[Filial]],Filiais!A:B,2,FALSE)</f>
        <v>Barueri</v>
      </c>
      <c r="J6511" s="2" t="str">
        <f>VLOOKUP(Sheet__29[[#This Row],[Cidade]],'Clientes'!C:D,2,FALSE)</f>
        <v>SP</v>
      </c>
      <c r="K6511" s="2" t="str">
        <f>VLOOKUP(Sheet__29[[#This Row],[Produto]],Produtos!B:C,2,FALSE)</f>
        <v>Monitor</v>
      </c>
      <c r="L6511" s="2" t="str">
        <f>VLOOKUP(Sheet__29[[#This Row],[Produto]],Produtos!B:D,3,FALSE)</f>
        <v>Dell Brasil</v>
      </c>
      <c r="M6511" s="2">
        <f>VLOOKUP(Sheet__29[[#This Row],[Produto]],Estoque!A:B,2,FALSE)</f>
        <v>160</v>
      </c>
      <c r="N6511" s="5">
        <f>Sheet__29[[#This Row],[Qtd]]*Sheet__29[[#This Row],[Valor]]</f>
        <v>4700</v>
      </c>
      <c r="O6511" s="5">
        <f>Sheet__29[[#This Row],[Venda]]*(1-Sheet__29[[#This Row],[Desc]]/100)</f>
        <v>4230</v>
      </c>
      <c r="P6511"/>
    </row>
    <row r="6512" spans="1:16" x14ac:dyDescent="0.25">
      <c r="A6512">
        <v>106510</v>
      </c>
      <c r="B6512" s="1">
        <v>46204</v>
      </c>
      <c r="C6512" t="s">
        <v>957</v>
      </c>
      <c r="D6512" t="s">
        <v>1081</v>
      </c>
      <c r="E6512">
        <v>2</v>
      </c>
      <c r="F6512" s="4">
        <v>4332</v>
      </c>
      <c r="G6512">
        <v>10</v>
      </c>
      <c r="H6512" t="s">
        <v>1021</v>
      </c>
      <c r="I6512" s="2" t="str">
        <f>VLOOKUP(Sheet__29[[#This Row],[Filial]],Filiais!A:B,2,FALSE)</f>
        <v>Jundiaí</v>
      </c>
      <c r="J6512" s="2" t="str">
        <f>VLOOKUP(Sheet__29[[#This Row],[Cidade]],'Clientes'!C:D,2,FALSE)</f>
        <v>SP</v>
      </c>
      <c r="K6512" s="2" t="str">
        <f>VLOOKUP(Sheet__29[[#This Row],[Produto]],Produtos!B:C,2,FALSE)</f>
        <v>Monitor</v>
      </c>
      <c r="L6512" s="2" t="str">
        <f>VLOOKUP(Sheet__29[[#This Row],[Produto]],Produtos!B:D,3,FALSE)</f>
        <v>Kingston Brasil</v>
      </c>
      <c r="M6512" s="2">
        <f>VLOOKUP(Sheet__29[[#This Row],[Produto]],Estoque!A:B,2,FALSE)</f>
        <v>106</v>
      </c>
      <c r="N6512" s="5">
        <f>Sheet__29[[#This Row],[Qtd]]*Sheet__29[[#This Row],[Valor]]</f>
        <v>8664</v>
      </c>
      <c r="O6512" s="5">
        <f>Sheet__29[[#This Row],[Venda]]*(1-Sheet__29[[#This Row],[Desc]]/100)</f>
        <v>7797.6</v>
      </c>
      <c r="P6512"/>
    </row>
    <row r="6513" spans="1:16" x14ac:dyDescent="0.25">
      <c r="A6513">
        <v>106511</v>
      </c>
      <c r="B6513" s="1">
        <v>46204</v>
      </c>
      <c r="C6513" t="s">
        <v>194</v>
      </c>
      <c r="D6513" t="s">
        <v>1044</v>
      </c>
      <c r="E6513">
        <v>3</v>
      </c>
      <c r="F6513" s="4">
        <v>128</v>
      </c>
      <c r="G6513">
        <v>5</v>
      </c>
      <c r="H6513" t="s">
        <v>1017</v>
      </c>
      <c r="I6513" s="2" t="str">
        <f>VLOOKUP(Sheet__29[[#This Row],[Filial]],Filiais!A:B,2,FALSE)</f>
        <v>Campinas</v>
      </c>
      <c r="J6513" s="2" t="str">
        <f>VLOOKUP(Sheet__29[[#This Row],[Cidade]],'Clientes'!C:D,2,FALSE)</f>
        <v>SP</v>
      </c>
      <c r="K6513" s="2" t="str">
        <f>VLOOKUP(Sheet__29[[#This Row],[Produto]],Produtos!B:C,2,FALSE)</f>
        <v>Armazenamento</v>
      </c>
      <c r="L6513" s="2" t="str">
        <f>VLOOKUP(Sheet__29[[#This Row],[Produto]],Produtos!B:D,3,FALSE)</f>
        <v>Lenovo Brasil</v>
      </c>
      <c r="M6513" s="2">
        <f>VLOOKUP(Sheet__29[[#This Row],[Produto]],Estoque!A:B,2,FALSE)</f>
        <v>43</v>
      </c>
      <c r="N6513" s="5">
        <f>Sheet__29[[#This Row],[Qtd]]*Sheet__29[[#This Row],[Valor]]</f>
        <v>384</v>
      </c>
      <c r="O6513" s="5">
        <f>Sheet__29[[#This Row],[Venda]]*(1-Sheet__29[[#This Row],[Desc]]/100)</f>
        <v>364.79999999999995</v>
      </c>
      <c r="P6513"/>
    </row>
    <row r="6514" spans="1:16" x14ac:dyDescent="0.25">
      <c r="A6514">
        <v>106512</v>
      </c>
      <c r="B6514" s="1">
        <v>46204</v>
      </c>
      <c r="C6514" t="s">
        <v>738</v>
      </c>
      <c r="D6514" t="s">
        <v>1099</v>
      </c>
      <c r="E6514">
        <v>5</v>
      </c>
      <c r="F6514" s="4">
        <v>4675</v>
      </c>
      <c r="G6514">
        <v>10</v>
      </c>
      <c r="H6514" t="s">
        <v>1023</v>
      </c>
      <c r="I6514" s="2" t="str">
        <f>VLOOKUP(Sheet__29[[#This Row],[Filial]],Filiais!A:B,2,FALSE)</f>
        <v>Bauru</v>
      </c>
      <c r="J6514" s="2" t="str">
        <f>VLOOKUP(Sheet__29[[#This Row],[Cidade]],'Clientes'!C:D,2,FALSE)</f>
        <v>SP</v>
      </c>
      <c r="K6514" s="2" t="str">
        <f>VLOOKUP(Sheet__29[[#This Row],[Produto]],Produtos!B:C,2,FALSE)</f>
        <v>Monitor</v>
      </c>
      <c r="L6514" s="2" t="str">
        <f>VLOOKUP(Sheet__29[[#This Row],[Produto]],Produtos!B:D,3,FALSE)</f>
        <v>Logitech Brasil</v>
      </c>
      <c r="M6514" s="2">
        <f>VLOOKUP(Sheet__29[[#This Row],[Produto]],Estoque!A:B,2,FALSE)</f>
        <v>42</v>
      </c>
      <c r="N6514" s="5">
        <f>Sheet__29[[#This Row],[Qtd]]*Sheet__29[[#This Row],[Valor]]</f>
        <v>23375</v>
      </c>
      <c r="O6514" s="5">
        <f>Sheet__29[[#This Row],[Venda]]*(1-Sheet__29[[#This Row],[Desc]]/100)</f>
        <v>21037.5</v>
      </c>
      <c r="P6514"/>
    </row>
    <row r="6515" spans="1:16" x14ac:dyDescent="0.25">
      <c r="A6515">
        <v>106513</v>
      </c>
      <c r="B6515" s="1">
        <v>46204</v>
      </c>
      <c r="C6515" t="s">
        <v>1005</v>
      </c>
      <c r="D6515" t="s">
        <v>1166</v>
      </c>
      <c r="E6515">
        <v>1</v>
      </c>
      <c r="F6515" s="4">
        <v>1457</v>
      </c>
      <c r="G6515">
        <v>10</v>
      </c>
      <c r="H6515" t="s">
        <v>1019</v>
      </c>
      <c r="I6515" s="2" t="str">
        <f>VLOOKUP(Sheet__29[[#This Row],[Filial]],Filiais!A:B,2,FALSE)</f>
        <v>Osasco</v>
      </c>
      <c r="J6515" s="2" t="str">
        <f>VLOOKUP(Sheet__29[[#This Row],[Cidade]],'Clientes'!C:D,2,FALSE)</f>
        <v>SP</v>
      </c>
      <c r="K6515" s="2" t="str">
        <f>VLOOKUP(Sheet__29[[#This Row],[Produto]],Produtos!B:C,2,FALSE)</f>
        <v>Monitor</v>
      </c>
      <c r="L6515" s="2" t="str">
        <f>VLOOKUP(Sheet__29[[#This Row],[Produto]],Produtos!B:D,3,FALSE)</f>
        <v>Kingston Brasil</v>
      </c>
      <c r="M6515" s="2">
        <f>VLOOKUP(Sheet__29[[#This Row],[Produto]],Estoque!A:B,2,FALSE)</f>
        <v>102</v>
      </c>
      <c r="N6515" s="5">
        <f>Sheet__29[[#This Row],[Qtd]]*Sheet__29[[#This Row],[Valor]]</f>
        <v>1457</v>
      </c>
      <c r="O6515" s="5">
        <f>Sheet__29[[#This Row],[Venda]]*(1-Sheet__29[[#This Row],[Desc]]/100)</f>
        <v>1311.3</v>
      </c>
      <c r="P6515"/>
    </row>
    <row r="6516" spans="1:16" x14ac:dyDescent="0.25">
      <c r="A6516">
        <v>106514</v>
      </c>
      <c r="B6516" s="1">
        <v>46204</v>
      </c>
      <c r="C6516" t="s">
        <v>829</v>
      </c>
      <c r="D6516" t="s">
        <v>1155</v>
      </c>
      <c r="E6516">
        <v>3</v>
      </c>
      <c r="F6516" s="4">
        <v>3361</v>
      </c>
      <c r="G6516">
        <v>0</v>
      </c>
      <c r="H6516" t="s">
        <v>1018</v>
      </c>
      <c r="I6516" s="2" t="str">
        <f>VLOOKUP(Sheet__29[[#This Row],[Filial]],Filiais!A:B,2,FALSE)</f>
        <v>Barueri</v>
      </c>
      <c r="J6516" s="2" t="str">
        <f>VLOOKUP(Sheet__29[[#This Row],[Cidade]],'Clientes'!C:D,2,FALSE)</f>
        <v>SP</v>
      </c>
      <c r="K6516" s="2" t="str">
        <f>VLOOKUP(Sheet__29[[#This Row],[Produto]],Produtos!B:C,2,FALSE)</f>
        <v>Rede</v>
      </c>
      <c r="L6516" s="2" t="str">
        <f>VLOOKUP(Sheet__29[[#This Row],[Produto]],Produtos!B:D,3,FALSE)</f>
        <v>LG Brasil</v>
      </c>
      <c r="M6516" s="2">
        <f>VLOOKUP(Sheet__29[[#This Row],[Produto]],Estoque!A:B,2,FALSE)</f>
        <v>137</v>
      </c>
      <c r="N6516" s="5">
        <f>Sheet__29[[#This Row],[Qtd]]*Sheet__29[[#This Row],[Valor]]</f>
        <v>10083</v>
      </c>
      <c r="O6516" s="5">
        <f>Sheet__29[[#This Row],[Venda]]*(1-Sheet__29[[#This Row],[Desc]]/100)</f>
        <v>10083</v>
      </c>
      <c r="P6516"/>
    </row>
    <row r="6517" spans="1:16" x14ac:dyDescent="0.25">
      <c r="A6517">
        <v>106515</v>
      </c>
      <c r="B6517" s="1">
        <v>46204</v>
      </c>
      <c r="C6517" t="s">
        <v>464</v>
      </c>
      <c r="D6517" t="s">
        <v>1064</v>
      </c>
      <c r="E6517">
        <v>4</v>
      </c>
      <c r="F6517" s="4">
        <v>2029</v>
      </c>
      <c r="G6517">
        <v>0</v>
      </c>
      <c r="H6517" t="s">
        <v>1018</v>
      </c>
      <c r="I6517" s="2" t="str">
        <f>VLOOKUP(Sheet__29[[#This Row],[Filial]],Filiais!A:B,2,FALSE)</f>
        <v>Barueri</v>
      </c>
      <c r="J6517" s="2" t="str">
        <f>VLOOKUP(Sheet__29[[#This Row],[Cidade]],'Clientes'!C:D,2,FALSE)</f>
        <v>SP</v>
      </c>
      <c r="K6517" s="2" t="str">
        <f>VLOOKUP(Sheet__29[[#This Row],[Produto]],Produtos!B:C,2,FALSE)</f>
        <v>Notebook</v>
      </c>
      <c r="L6517" s="2" t="str">
        <f>VLOOKUP(Sheet__29[[#This Row],[Produto]],Produtos!B:D,3,FALSE)</f>
        <v>Kingston Brasil</v>
      </c>
      <c r="M6517" s="2">
        <f>VLOOKUP(Sheet__29[[#This Row],[Produto]],Estoque!A:B,2,FALSE)</f>
        <v>257</v>
      </c>
      <c r="N6517" s="5">
        <f>Sheet__29[[#This Row],[Qtd]]*Sheet__29[[#This Row],[Valor]]</f>
        <v>8116</v>
      </c>
      <c r="O6517" s="5">
        <f>Sheet__29[[#This Row],[Venda]]*(1-Sheet__29[[#This Row],[Desc]]/100)</f>
        <v>8116</v>
      </c>
      <c r="P6517"/>
    </row>
    <row r="6518" spans="1:16" x14ac:dyDescent="0.25">
      <c r="A6518">
        <v>106516</v>
      </c>
      <c r="B6518" s="1">
        <v>46204</v>
      </c>
      <c r="C6518" t="s">
        <v>578</v>
      </c>
      <c r="D6518" t="s">
        <v>1143</v>
      </c>
      <c r="E6518">
        <v>5</v>
      </c>
      <c r="F6518" s="4">
        <v>1635</v>
      </c>
      <c r="G6518">
        <v>10</v>
      </c>
      <c r="H6518" t="s">
        <v>1023</v>
      </c>
      <c r="I6518" s="2" t="str">
        <f>VLOOKUP(Sheet__29[[#This Row],[Filial]],Filiais!A:B,2,FALSE)</f>
        <v>Bauru</v>
      </c>
      <c r="J6518" s="2" t="str">
        <f>VLOOKUP(Sheet__29[[#This Row],[Cidade]],'Clientes'!C:D,2,FALSE)</f>
        <v>SP</v>
      </c>
      <c r="K6518" s="2" t="str">
        <f>VLOOKUP(Sheet__29[[#This Row],[Produto]],Produtos!B:C,2,FALSE)</f>
        <v>Armazenamento</v>
      </c>
      <c r="L6518" s="2" t="str">
        <f>VLOOKUP(Sheet__29[[#This Row],[Produto]],Produtos!B:D,3,FALSE)</f>
        <v>Dell Brasil</v>
      </c>
      <c r="M6518" s="2">
        <f>VLOOKUP(Sheet__29[[#This Row],[Produto]],Estoque!A:B,2,FALSE)</f>
        <v>30</v>
      </c>
      <c r="N6518" s="5">
        <f>Sheet__29[[#This Row],[Qtd]]*Sheet__29[[#This Row],[Valor]]</f>
        <v>8175</v>
      </c>
      <c r="O6518" s="5">
        <f>Sheet__29[[#This Row],[Venda]]*(1-Sheet__29[[#This Row],[Desc]]/100)</f>
        <v>7357.5</v>
      </c>
      <c r="P6518"/>
    </row>
    <row r="6519" spans="1:16" x14ac:dyDescent="0.25">
      <c r="A6519">
        <v>106517</v>
      </c>
      <c r="B6519" s="1">
        <v>46204</v>
      </c>
      <c r="C6519" t="s">
        <v>728</v>
      </c>
      <c r="D6519" t="s">
        <v>1145</v>
      </c>
      <c r="E6519">
        <v>3</v>
      </c>
      <c r="F6519" s="4">
        <v>1619</v>
      </c>
      <c r="G6519">
        <v>10</v>
      </c>
      <c r="H6519" t="s">
        <v>1023</v>
      </c>
      <c r="I6519" s="2" t="str">
        <f>VLOOKUP(Sheet__29[[#This Row],[Filial]],Filiais!A:B,2,FALSE)</f>
        <v>Bauru</v>
      </c>
      <c r="J6519" s="2" t="str">
        <f>VLOOKUP(Sheet__29[[#This Row],[Cidade]],'Clientes'!C:D,2,FALSE)</f>
        <v>SP</v>
      </c>
      <c r="K6519" s="2" t="str">
        <f>VLOOKUP(Sheet__29[[#This Row],[Produto]],Produtos!B:C,2,FALSE)</f>
        <v>Armazenamento</v>
      </c>
      <c r="L6519" s="2" t="str">
        <f>VLOOKUP(Sheet__29[[#This Row],[Produto]],Produtos!B:D,3,FALSE)</f>
        <v>Logitech Brasil</v>
      </c>
      <c r="M6519" s="2">
        <f>VLOOKUP(Sheet__29[[#This Row],[Produto]],Estoque!A:B,2,FALSE)</f>
        <v>157</v>
      </c>
      <c r="N6519" s="5">
        <f>Sheet__29[[#This Row],[Qtd]]*Sheet__29[[#This Row],[Valor]]</f>
        <v>4857</v>
      </c>
      <c r="O6519" s="5">
        <f>Sheet__29[[#This Row],[Venda]]*(1-Sheet__29[[#This Row],[Desc]]/100)</f>
        <v>4371.3</v>
      </c>
      <c r="P6519"/>
    </row>
    <row r="6520" spans="1:16" x14ac:dyDescent="0.25">
      <c r="A6520">
        <v>106518</v>
      </c>
      <c r="B6520" s="1">
        <v>46204</v>
      </c>
      <c r="C6520" t="s">
        <v>280</v>
      </c>
      <c r="D6520" t="s">
        <v>1048</v>
      </c>
      <c r="E6520">
        <v>5</v>
      </c>
      <c r="F6520" s="4">
        <v>4873</v>
      </c>
      <c r="G6520">
        <v>10</v>
      </c>
      <c r="H6520" t="s">
        <v>1020</v>
      </c>
      <c r="I6520" s="2" t="str">
        <f>VLOOKUP(Sheet__29[[#This Row],[Filial]],Filiais!A:B,2,FALSE)</f>
        <v>Sorocaba</v>
      </c>
      <c r="J6520" s="2" t="str">
        <f>VLOOKUP(Sheet__29[[#This Row],[Cidade]],'Clientes'!C:D,2,FALSE)</f>
        <v>SP</v>
      </c>
      <c r="K6520" s="2" t="str">
        <f>VLOOKUP(Sheet__29[[#This Row],[Produto]],Produtos!B:C,2,FALSE)</f>
        <v>Notebook</v>
      </c>
      <c r="L6520" s="2" t="str">
        <f>VLOOKUP(Sheet__29[[#This Row],[Produto]],Produtos!B:D,3,FALSE)</f>
        <v>LG Brasil</v>
      </c>
      <c r="M6520" s="2">
        <f>VLOOKUP(Sheet__29[[#This Row],[Produto]],Estoque!A:B,2,FALSE)</f>
        <v>164</v>
      </c>
      <c r="N6520" s="5">
        <f>Sheet__29[[#This Row],[Qtd]]*Sheet__29[[#This Row],[Valor]]</f>
        <v>24365</v>
      </c>
      <c r="O6520" s="5">
        <f>Sheet__29[[#This Row],[Venda]]*(1-Sheet__29[[#This Row],[Desc]]/100)</f>
        <v>21928.5</v>
      </c>
      <c r="P6520"/>
    </row>
    <row r="6521" spans="1:16" x14ac:dyDescent="0.25">
      <c r="A6521">
        <v>106519</v>
      </c>
      <c r="B6521" s="1">
        <v>46204</v>
      </c>
      <c r="C6521" t="s">
        <v>362</v>
      </c>
      <c r="D6521" t="s">
        <v>1122</v>
      </c>
      <c r="E6521">
        <v>5</v>
      </c>
      <c r="F6521" s="4">
        <v>400</v>
      </c>
      <c r="G6521">
        <v>5</v>
      </c>
      <c r="H6521" t="s">
        <v>1024</v>
      </c>
      <c r="I6521" s="2" t="str">
        <f>VLOOKUP(Sheet__29[[#This Row],[Filial]],Filiais!A:B,2,FALSE)</f>
        <v>Ribeirão Preto</v>
      </c>
      <c r="J6521" s="2" t="str">
        <f>VLOOKUP(Sheet__29[[#This Row],[Cidade]],'Clientes'!C:D,2,FALSE)</f>
        <v>SP</v>
      </c>
      <c r="K6521" s="2" t="str">
        <f>VLOOKUP(Sheet__29[[#This Row],[Produto]],Produtos!B:C,2,FALSE)</f>
        <v>Monitor</v>
      </c>
      <c r="L6521" s="2" t="str">
        <f>VLOOKUP(Sheet__29[[#This Row],[Produto]],Produtos!B:D,3,FALSE)</f>
        <v>Lenovo Brasil</v>
      </c>
      <c r="M6521" s="2">
        <f>VLOOKUP(Sheet__29[[#This Row],[Produto]],Estoque!A:B,2,FALSE)</f>
        <v>15</v>
      </c>
      <c r="N6521" s="5">
        <f>Sheet__29[[#This Row],[Qtd]]*Sheet__29[[#This Row],[Valor]]</f>
        <v>2000</v>
      </c>
      <c r="O6521" s="5">
        <f>Sheet__29[[#This Row],[Venda]]*(1-Sheet__29[[#This Row],[Desc]]/100)</f>
        <v>1900</v>
      </c>
      <c r="P6521"/>
    </row>
    <row r="6522" spans="1:16" x14ac:dyDescent="0.25">
      <c r="A6522">
        <v>106520</v>
      </c>
      <c r="B6522" s="1">
        <v>46204</v>
      </c>
      <c r="C6522" t="s">
        <v>893</v>
      </c>
      <c r="D6522" t="s">
        <v>1170</v>
      </c>
      <c r="E6522">
        <v>3</v>
      </c>
      <c r="F6522" s="4">
        <v>3517</v>
      </c>
      <c r="G6522">
        <v>0</v>
      </c>
      <c r="H6522" t="s">
        <v>1024</v>
      </c>
      <c r="I6522" s="2" t="str">
        <f>VLOOKUP(Sheet__29[[#This Row],[Filial]],Filiais!A:B,2,FALSE)</f>
        <v>Ribeirão Preto</v>
      </c>
      <c r="J6522" s="2" t="str">
        <f>VLOOKUP(Sheet__29[[#This Row],[Cidade]],'Clientes'!C:D,2,FALSE)</f>
        <v>SP</v>
      </c>
      <c r="K6522" s="2" t="str">
        <f>VLOOKUP(Sheet__29[[#This Row],[Produto]],Produtos!B:C,2,FALSE)</f>
        <v>Notebook</v>
      </c>
      <c r="L6522" s="2" t="str">
        <f>VLOOKUP(Sheet__29[[#This Row],[Produto]],Produtos!B:D,3,FALSE)</f>
        <v>LG Brasil</v>
      </c>
      <c r="M6522" s="2">
        <f>VLOOKUP(Sheet__29[[#This Row],[Produto]],Estoque!A:B,2,FALSE)</f>
        <v>80</v>
      </c>
      <c r="N6522" s="5">
        <f>Sheet__29[[#This Row],[Qtd]]*Sheet__29[[#This Row],[Valor]]</f>
        <v>10551</v>
      </c>
      <c r="O6522" s="5">
        <f>Sheet__29[[#This Row],[Venda]]*(1-Sheet__29[[#This Row],[Desc]]/100)</f>
        <v>10551</v>
      </c>
      <c r="P6522"/>
    </row>
    <row r="6523" spans="1:16" x14ac:dyDescent="0.25">
      <c r="A6523">
        <v>106521</v>
      </c>
      <c r="B6523" s="1">
        <v>46204</v>
      </c>
      <c r="C6523" t="s">
        <v>430</v>
      </c>
      <c r="D6523" t="s">
        <v>1062</v>
      </c>
      <c r="E6523">
        <v>3</v>
      </c>
      <c r="F6523" s="4">
        <v>3705</v>
      </c>
      <c r="G6523">
        <v>0</v>
      </c>
      <c r="H6523" t="s">
        <v>1025</v>
      </c>
      <c r="I6523" s="2" t="str">
        <f>VLOOKUP(Sheet__29[[#This Row],[Filial]],Filiais!A:B,2,FALSE)</f>
        <v>São José dos Campos</v>
      </c>
      <c r="J6523" s="2" t="str">
        <f>VLOOKUP(Sheet__29[[#This Row],[Cidade]],'Clientes'!C:D,2,FALSE)</f>
        <v>SP</v>
      </c>
      <c r="K6523" s="2" t="str">
        <f>VLOOKUP(Sheet__29[[#This Row],[Produto]],Produtos!B:C,2,FALSE)</f>
        <v>Rede</v>
      </c>
      <c r="L6523" s="2" t="str">
        <f>VLOOKUP(Sheet__29[[#This Row],[Produto]],Produtos!B:D,3,FALSE)</f>
        <v>Lenovo Brasil</v>
      </c>
      <c r="M6523" s="2">
        <f>VLOOKUP(Sheet__29[[#This Row],[Produto]],Estoque!A:B,2,FALSE)</f>
        <v>178</v>
      </c>
      <c r="N6523" s="5">
        <f>Sheet__29[[#This Row],[Qtd]]*Sheet__29[[#This Row],[Valor]]</f>
        <v>11115</v>
      </c>
      <c r="O6523" s="5">
        <f>Sheet__29[[#This Row],[Venda]]*(1-Sheet__29[[#This Row],[Desc]]/100)</f>
        <v>11115</v>
      </c>
      <c r="P6523"/>
    </row>
    <row r="6524" spans="1:16" x14ac:dyDescent="0.25">
      <c r="A6524">
        <v>106522</v>
      </c>
      <c r="B6524" s="1">
        <v>46204</v>
      </c>
      <c r="C6524" t="s">
        <v>427</v>
      </c>
      <c r="D6524" t="s">
        <v>1127</v>
      </c>
      <c r="E6524">
        <v>5</v>
      </c>
      <c r="F6524" s="4">
        <v>737</v>
      </c>
      <c r="G6524">
        <v>0</v>
      </c>
      <c r="H6524" t="s">
        <v>1020</v>
      </c>
      <c r="I6524" s="2" t="str">
        <f>VLOOKUP(Sheet__29[[#This Row],[Filial]],Filiais!A:B,2,FALSE)</f>
        <v>Sorocaba</v>
      </c>
      <c r="J6524" s="2" t="str">
        <f>VLOOKUP(Sheet__29[[#This Row],[Cidade]],'Clientes'!C:D,2,FALSE)</f>
        <v>SP</v>
      </c>
      <c r="K6524" s="2" t="str">
        <f>VLOOKUP(Sheet__29[[#This Row],[Produto]],Produtos!B:C,2,FALSE)</f>
        <v>Periférico</v>
      </c>
      <c r="L6524" s="2" t="str">
        <f>VLOOKUP(Sheet__29[[#This Row],[Produto]],Produtos!B:D,3,FALSE)</f>
        <v>Dell Brasil</v>
      </c>
      <c r="M6524" s="2">
        <f>VLOOKUP(Sheet__29[[#This Row],[Produto]],Estoque!A:B,2,FALSE)</f>
        <v>210</v>
      </c>
      <c r="N6524" s="5">
        <f>Sheet__29[[#This Row],[Qtd]]*Sheet__29[[#This Row],[Valor]]</f>
        <v>3685</v>
      </c>
      <c r="O6524" s="5">
        <f>Sheet__29[[#This Row],[Venda]]*(1-Sheet__29[[#This Row],[Desc]]/100)</f>
        <v>3685</v>
      </c>
      <c r="P6524"/>
    </row>
    <row r="6525" spans="1:16" x14ac:dyDescent="0.25">
      <c r="A6525">
        <v>106523</v>
      </c>
      <c r="B6525" s="1">
        <v>46204</v>
      </c>
      <c r="C6525" t="s">
        <v>18</v>
      </c>
      <c r="D6525" t="s">
        <v>1028</v>
      </c>
      <c r="E6525">
        <v>3</v>
      </c>
      <c r="F6525" s="4">
        <v>4340</v>
      </c>
      <c r="G6525">
        <v>10</v>
      </c>
      <c r="H6525" t="s">
        <v>1020</v>
      </c>
      <c r="I6525" s="2" t="str">
        <f>VLOOKUP(Sheet__29[[#This Row],[Filial]],Filiais!A:B,2,FALSE)</f>
        <v>Sorocaba</v>
      </c>
      <c r="J6525" s="2" t="str">
        <f>VLOOKUP(Sheet__29[[#This Row],[Cidade]],'Clientes'!C:D,2,FALSE)</f>
        <v>SP</v>
      </c>
      <c r="K6525" s="2" t="str">
        <f>VLOOKUP(Sheet__29[[#This Row],[Produto]],Produtos!B:C,2,FALSE)</f>
        <v>Notebook</v>
      </c>
      <c r="L6525" s="2" t="str">
        <f>VLOOKUP(Sheet__29[[#This Row],[Produto]],Produtos!B:D,3,FALSE)</f>
        <v>LG Brasil</v>
      </c>
      <c r="M6525" s="2">
        <f>VLOOKUP(Sheet__29[[#This Row],[Produto]],Estoque!A:B,2,FALSE)</f>
        <v>256</v>
      </c>
      <c r="N6525" s="5">
        <f>Sheet__29[[#This Row],[Qtd]]*Sheet__29[[#This Row],[Valor]]</f>
        <v>13020</v>
      </c>
      <c r="O6525" s="5">
        <f>Sheet__29[[#This Row],[Venda]]*(1-Sheet__29[[#This Row],[Desc]]/100)</f>
        <v>11718</v>
      </c>
      <c r="P6525"/>
    </row>
    <row r="6526" spans="1:16" x14ac:dyDescent="0.25">
      <c r="A6526">
        <v>106524</v>
      </c>
      <c r="B6526" s="1">
        <v>46204</v>
      </c>
      <c r="C6526" t="s">
        <v>726</v>
      </c>
      <c r="D6526" t="s">
        <v>1115</v>
      </c>
      <c r="E6526">
        <v>2</v>
      </c>
      <c r="F6526" s="4">
        <v>3436</v>
      </c>
      <c r="G6526">
        <v>10</v>
      </c>
      <c r="H6526" t="s">
        <v>1021</v>
      </c>
      <c r="I6526" s="2" t="str">
        <f>VLOOKUP(Sheet__29[[#This Row],[Filial]],Filiais!A:B,2,FALSE)</f>
        <v>Jundiaí</v>
      </c>
      <c r="J6526" s="2" t="str">
        <f>VLOOKUP(Sheet__29[[#This Row],[Cidade]],'Clientes'!C:D,2,FALSE)</f>
        <v>SP</v>
      </c>
      <c r="K6526" s="2" t="str">
        <f>VLOOKUP(Sheet__29[[#This Row],[Produto]],Produtos!B:C,2,FALSE)</f>
        <v>Periférico</v>
      </c>
      <c r="L6526" s="2" t="str">
        <f>VLOOKUP(Sheet__29[[#This Row],[Produto]],Produtos!B:D,3,FALSE)</f>
        <v>Dell Brasil</v>
      </c>
      <c r="M6526" s="2">
        <f>VLOOKUP(Sheet__29[[#This Row],[Produto]],Estoque!A:B,2,FALSE)</f>
        <v>266</v>
      </c>
      <c r="N6526" s="5">
        <f>Sheet__29[[#This Row],[Qtd]]*Sheet__29[[#This Row],[Valor]]</f>
        <v>6872</v>
      </c>
      <c r="O6526" s="5">
        <f>Sheet__29[[#This Row],[Venda]]*(1-Sheet__29[[#This Row],[Desc]]/100)</f>
        <v>6184.8</v>
      </c>
      <c r="P6526"/>
    </row>
    <row r="6527" spans="1:16" x14ac:dyDescent="0.25">
      <c r="A6527">
        <v>106525</v>
      </c>
      <c r="B6527" s="1">
        <v>46204</v>
      </c>
      <c r="C6527" t="s">
        <v>245</v>
      </c>
      <c r="D6527" t="s">
        <v>1046</v>
      </c>
      <c r="E6527">
        <v>1</v>
      </c>
      <c r="F6527" s="4">
        <v>4951</v>
      </c>
      <c r="G6527">
        <v>5</v>
      </c>
      <c r="H6527" t="s">
        <v>1021</v>
      </c>
      <c r="I6527" s="2" t="str">
        <f>VLOOKUP(Sheet__29[[#This Row],[Filial]],Filiais!A:B,2,FALSE)</f>
        <v>Jundiaí</v>
      </c>
      <c r="J6527" s="2" t="str">
        <f>VLOOKUP(Sheet__29[[#This Row],[Cidade]],'Clientes'!C:D,2,FALSE)</f>
        <v>SP</v>
      </c>
      <c r="K6527" s="2" t="str">
        <f>VLOOKUP(Sheet__29[[#This Row],[Produto]],Produtos!B:C,2,FALSE)</f>
        <v>Notebook</v>
      </c>
      <c r="L6527" s="2" t="str">
        <f>VLOOKUP(Sheet__29[[#This Row],[Produto]],Produtos!B:D,3,FALSE)</f>
        <v>Lenovo Brasil</v>
      </c>
      <c r="M6527" s="2">
        <f>VLOOKUP(Sheet__29[[#This Row],[Produto]],Estoque!A:B,2,FALSE)</f>
        <v>196</v>
      </c>
      <c r="N6527" s="5">
        <f>Sheet__29[[#This Row],[Qtd]]*Sheet__29[[#This Row],[Valor]]</f>
        <v>4951</v>
      </c>
      <c r="O6527" s="5">
        <f>Sheet__29[[#This Row],[Venda]]*(1-Sheet__29[[#This Row],[Desc]]/100)</f>
        <v>4703.45</v>
      </c>
      <c r="P6527"/>
    </row>
    <row r="6528" spans="1:16" x14ac:dyDescent="0.25">
      <c r="A6528">
        <v>106526</v>
      </c>
      <c r="B6528" s="1">
        <v>46204</v>
      </c>
      <c r="C6528" t="s">
        <v>863</v>
      </c>
      <c r="D6528" t="s">
        <v>1168</v>
      </c>
      <c r="E6528">
        <v>4</v>
      </c>
      <c r="F6528" s="4">
        <v>683</v>
      </c>
      <c r="G6528">
        <v>5</v>
      </c>
      <c r="H6528" t="s">
        <v>1025</v>
      </c>
      <c r="I6528" s="2" t="str">
        <f>VLOOKUP(Sheet__29[[#This Row],[Filial]],Filiais!A:B,2,FALSE)</f>
        <v>São José dos Campos</v>
      </c>
      <c r="J6528" s="2" t="str">
        <f>VLOOKUP(Sheet__29[[#This Row],[Cidade]],'Clientes'!C:D,2,FALSE)</f>
        <v>SP</v>
      </c>
      <c r="K6528" s="2" t="str">
        <f>VLOOKUP(Sheet__29[[#This Row],[Produto]],Produtos!B:C,2,FALSE)</f>
        <v>Rede</v>
      </c>
      <c r="L6528" s="2" t="str">
        <f>VLOOKUP(Sheet__29[[#This Row],[Produto]],Produtos!B:D,3,FALSE)</f>
        <v>Kingston Brasil</v>
      </c>
      <c r="M6528" s="2">
        <f>VLOOKUP(Sheet__29[[#This Row],[Produto]],Estoque!A:B,2,FALSE)</f>
        <v>89</v>
      </c>
      <c r="N6528" s="5">
        <f>Sheet__29[[#This Row],[Qtd]]*Sheet__29[[#This Row],[Valor]]</f>
        <v>2732</v>
      </c>
      <c r="O6528" s="5">
        <f>Sheet__29[[#This Row],[Venda]]*(1-Sheet__29[[#This Row],[Desc]]/100)</f>
        <v>2595.4</v>
      </c>
      <c r="P6528"/>
    </row>
    <row r="6529" spans="1:16" x14ac:dyDescent="0.25">
      <c r="A6529">
        <v>106527</v>
      </c>
      <c r="B6529" s="1">
        <v>46204</v>
      </c>
      <c r="C6529" t="s">
        <v>660</v>
      </c>
      <c r="D6529" t="s">
        <v>1052</v>
      </c>
      <c r="E6529">
        <v>4</v>
      </c>
      <c r="F6529" s="4">
        <v>420</v>
      </c>
      <c r="G6529">
        <v>10</v>
      </c>
      <c r="H6529" t="s">
        <v>1017</v>
      </c>
      <c r="I6529" s="2" t="str">
        <f>VLOOKUP(Sheet__29[[#This Row],[Filial]],Filiais!A:B,2,FALSE)</f>
        <v>Campinas</v>
      </c>
      <c r="J6529" s="2" t="str">
        <f>VLOOKUP(Sheet__29[[#This Row],[Cidade]],'Clientes'!C:D,2,FALSE)</f>
        <v>SP</v>
      </c>
      <c r="K6529" s="2" t="str">
        <f>VLOOKUP(Sheet__29[[#This Row],[Produto]],Produtos!B:C,2,FALSE)</f>
        <v>Rede</v>
      </c>
      <c r="L6529" s="2" t="str">
        <f>VLOOKUP(Sheet__29[[#This Row],[Produto]],Produtos!B:D,3,FALSE)</f>
        <v>LG Brasil</v>
      </c>
      <c r="M6529" s="2">
        <f>VLOOKUP(Sheet__29[[#This Row],[Produto]],Estoque!A:B,2,FALSE)</f>
        <v>275</v>
      </c>
      <c r="N6529" s="5">
        <f>Sheet__29[[#This Row],[Qtd]]*Sheet__29[[#This Row],[Valor]]</f>
        <v>1680</v>
      </c>
      <c r="O6529" s="5">
        <f>Sheet__29[[#This Row],[Venda]]*(1-Sheet__29[[#This Row],[Desc]]/100)</f>
        <v>1512</v>
      </c>
      <c r="P6529"/>
    </row>
    <row r="6530" spans="1:16" x14ac:dyDescent="0.25">
      <c r="A6530">
        <v>106528</v>
      </c>
      <c r="B6530" s="1">
        <v>46204</v>
      </c>
      <c r="C6530" t="s">
        <v>633</v>
      </c>
      <c r="D6530" t="s">
        <v>1160</v>
      </c>
      <c r="E6530">
        <v>4</v>
      </c>
      <c r="F6530" s="4">
        <v>2598</v>
      </c>
      <c r="G6530">
        <v>0</v>
      </c>
      <c r="H6530" t="s">
        <v>1025</v>
      </c>
      <c r="I6530" s="2" t="str">
        <f>VLOOKUP(Sheet__29[[#This Row],[Filial]],Filiais!A:B,2,FALSE)</f>
        <v>São José dos Campos</v>
      </c>
      <c r="J6530" s="2" t="str">
        <f>VLOOKUP(Sheet__29[[#This Row],[Cidade]],'Clientes'!C:D,2,FALSE)</f>
        <v>SP</v>
      </c>
      <c r="K6530" s="2" t="str">
        <f>VLOOKUP(Sheet__29[[#This Row],[Produto]],Produtos!B:C,2,FALSE)</f>
        <v>Monitor</v>
      </c>
      <c r="L6530" s="2" t="str">
        <f>VLOOKUP(Sheet__29[[#This Row],[Produto]],Produtos!B:D,3,FALSE)</f>
        <v>LG Brasil</v>
      </c>
      <c r="M6530" s="2">
        <f>VLOOKUP(Sheet__29[[#This Row],[Produto]],Estoque!A:B,2,FALSE)</f>
        <v>20</v>
      </c>
      <c r="N6530" s="5">
        <f>Sheet__29[[#This Row],[Qtd]]*Sheet__29[[#This Row],[Valor]]</f>
        <v>10392</v>
      </c>
      <c r="O6530" s="5">
        <f>Sheet__29[[#This Row],[Venda]]*(1-Sheet__29[[#This Row],[Desc]]/100)</f>
        <v>10392</v>
      </c>
      <c r="P6530"/>
    </row>
    <row r="6531" spans="1:16" x14ac:dyDescent="0.25">
      <c r="A6531">
        <v>106529</v>
      </c>
      <c r="B6531" s="1">
        <v>46204</v>
      </c>
      <c r="C6531" t="s">
        <v>931</v>
      </c>
      <c r="D6531" t="s">
        <v>1038</v>
      </c>
      <c r="E6531">
        <v>5</v>
      </c>
      <c r="F6531" s="4">
        <v>3749</v>
      </c>
      <c r="G6531">
        <v>5</v>
      </c>
      <c r="H6531" t="s">
        <v>1020</v>
      </c>
      <c r="I6531" s="2" t="str">
        <f>VLOOKUP(Sheet__29[[#This Row],[Filial]],Filiais!A:B,2,FALSE)</f>
        <v>Sorocaba</v>
      </c>
      <c r="J6531" s="2" t="str">
        <f>VLOOKUP(Sheet__29[[#This Row],[Cidade]],'Clientes'!C:D,2,FALSE)</f>
        <v>SP</v>
      </c>
      <c r="K6531" s="2" t="str">
        <f>VLOOKUP(Sheet__29[[#This Row],[Produto]],Produtos!B:C,2,FALSE)</f>
        <v>Periférico</v>
      </c>
      <c r="L6531" s="2" t="str">
        <f>VLOOKUP(Sheet__29[[#This Row],[Produto]],Produtos!B:D,3,FALSE)</f>
        <v>Dell Brasil</v>
      </c>
      <c r="M6531" s="2">
        <f>VLOOKUP(Sheet__29[[#This Row],[Produto]],Estoque!A:B,2,FALSE)</f>
        <v>65</v>
      </c>
      <c r="N6531" s="5">
        <f>Sheet__29[[#This Row],[Qtd]]*Sheet__29[[#This Row],[Valor]]</f>
        <v>18745</v>
      </c>
      <c r="O6531" s="5">
        <f>Sheet__29[[#This Row],[Venda]]*(1-Sheet__29[[#This Row],[Desc]]/100)</f>
        <v>17807.75</v>
      </c>
      <c r="P6531"/>
    </row>
    <row r="6532" spans="1:16" x14ac:dyDescent="0.25">
      <c r="A6532">
        <v>106530</v>
      </c>
      <c r="B6532" s="1">
        <v>46204</v>
      </c>
      <c r="C6532" t="s">
        <v>686</v>
      </c>
      <c r="D6532" t="s">
        <v>1050</v>
      </c>
      <c r="E6532">
        <v>5</v>
      </c>
      <c r="F6532" s="4">
        <v>401</v>
      </c>
      <c r="G6532">
        <v>5</v>
      </c>
      <c r="H6532" t="s">
        <v>1022</v>
      </c>
      <c r="I6532" s="2" t="str">
        <f>VLOOKUP(Sheet__29[[#This Row],[Filial]],Filiais!A:B,2,FALSE)</f>
        <v>Santos</v>
      </c>
      <c r="J6532" s="2" t="str">
        <f>VLOOKUP(Sheet__29[[#This Row],[Cidade]],'Clientes'!C:D,2,FALSE)</f>
        <v>SP</v>
      </c>
      <c r="K6532" s="2" t="str">
        <f>VLOOKUP(Sheet__29[[#This Row],[Produto]],Produtos!B:C,2,FALSE)</f>
        <v>Rede</v>
      </c>
      <c r="L6532" s="2" t="str">
        <f>VLOOKUP(Sheet__29[[#This Row],[Produto]],Produtos!B:D,3,FALSE)</f>
        <v>Lenovo Brasil</v>
      </c>
      <c r="M6532" s="2">
        <f>VLOOKUP(Sheet__29[[#This Row],[Produto]],Estoque!A:B,2,FALSE)</f>
        <v>262</v>
      </c>
      <c r="N6532" s="5">
        <f>Sheet__29[[#This Row],[Qtd]]*Sheet__29[[#This Row],[Valor]]</f>
        <v>2005</v>
      </c>
      <c r="O6532" s="5">
        <f>Sheet__29[[#This Row],[Venda]]*(1-Sheet__29[[#This Row],[Desc]]/100)</f>
        <v>1904.75</v>
      </c>
      <c r="P6532"/>
    </row>
    <row r="6533" spans="1:16" x14ac:dyDescent="0.25">
      <c r="A6533">
        <v>106531</v>
      </c>
      <c r="B6533" s="1">
        <v>46204</v>
      </c>
      <c r="C6533" t="s">
        <v>677</v>
      </c>
      <c r="D6533" t="s">
        <v>1151</v>
      </c>
      <c r="E6533">
        <v>4</v>
      </c>
      <c r="F6533" s="4">
        <v>3055</v>
      </c>
      <c r="G6533">
        <v>10</v>
      </c>
      <c r="H6533" t="s">
        <v>1023</v>
      </c>
      <c r="I6533" s="2" t="str">
        <f>VLOOKUP(Sheet__29[[#This Row],[Filial]],Filiais!A:B,2,FALSE)</f>
        <v>Bauru</v>
      </c>
      <c r="J6533" s="2" t="str">
        <f>VLOOKUP(Sheet__29[[#This Row],[Cidade]],'Clientes'!C:D,2,FALSE)</f>
        <v>SP</v>
      </c>
      <c r="K6533" s="2" t="str">
        <f>VLOOKUP(Sheet__29[[#This Row],[Produto]],Produtos!B:C,2,FALSE)</f>
        <v>Rede</v>
      </c>
      <c r="L6533" s="2" t="str">
        <f>VLOOKUP(Sheet__29[[#This Row],[Produto]],Produtos!B:D,3,FALSE)</f>
        <v>Kingston Brasil</v>
      </c>
      <c r="M6533" s="2">
        <f>VLOOKUP(Sheet__29[[#This Row],[Produto]],Estoque!A:B,2,FALSE)</f>
        <v>292</v>
      </c>
      <c r="N6533" s="5">
        <f>Sheet__29[[#This Row],[Qtd]]*Sheet__29[[#This Row],[Valor]]</f>
        <v>12220</v>
      </c>
      <c r="O6533" s="5">
        <f>Sheet__29[[#This Row],[Venda]]*(1-Sheet__29[[#This Row],[Desc]]/100)</f>
        <v>10998</v>
      </c>
      <c r="P6533"/>
    </row>
    <row r="6534" spans="1:16" x14ac:dyDescent="0.25">
      <c r="A6534">
        <v>106532</v>
      </c>
      <c r="B6534" s="1">
        <v>46204</v>
      </c>
      <c r="C6534" t="s">
        <v>927</v>
      </c>
      <c r="D6534" t="s">
        <v>1125</v>
      </c>
      <c r="E6534">
        <v>1</v>
      </c>
      <c r="F6534" s="4">
        <v>385</v>
      </c>
      <c r="G6534">
        <v>10</v>
      </c>
      <c r="H6534" t="s">
        <v>1019</v>
      </c>
      <c r="I6534" s="2" t="str">
        <f>VLOOKUP(Sheet__29[[#This Row],[Filial]],Filiais!A:B,2,FALSE)</f>
        <v>Osasco</v>
      </c>
      <c r="J6534" s="2" t="str">
        <f>VLOOKUP(Sheet__29[[#This Row],[Cidade]],'Clientes'!C:D,2,FALSE)</f>
        <v>SP</v>
      </c>
      <c r="K6534" s="2" t="str">
        <f>VLOOKUP(Sheet__29[[#This Row],[Produto]],Produtos!B:C,2,FALSE)</f>
        <v>Periférico</v>
      </c>
      <c r="L6534" s="2" t="str">
        <f>VLOOKUP(Sheet__29[[#This Row],[Produto]],Produtos!B:D,3,FALSE)</f>
        <v>Dell Brasil</v>
      </c>
      <c r="M6534" s="2">
        <f>VLOOKUP(Sheet__29[[#This Row],[Produto]],Estoque!A:B,2,FALSE)</f>
        <v>87</v>
      </c>
      <c r="N6534" s="5">
        <f>Sheet__29[[#This Row],[Qtd]]*Sheet__29[[#This Row],[Valor]]</f>
        <v>385</v>
      </c>
      <c r="O6534" s="5">
        <f>Sheet__29[[#This Row],[Venda]]*(1-Sheet__29[[#This Row],[Desc]]/100)</f>
        <v>346.5</v>
      </c>
      <c r="P6534"/>
    </row>
    <row r="6535" spans="1:16" x14ac:dyDescent="0.25">
      <c r="A6535">
        <v>106533</v>
      </c>
      <c r="B6535" s="1">
        <v>46204</v>
      </c>
      <c r="C6535" t="s">
        <v>61</v>
      </c>
      <c r="D6535" t="s">
        <v>1107</v>
      </c>
      <c r="E6535">
        <v>2</v>
      </c>
      <c r="F6535" s="4">
        <v>2957</v>
      </c>
      <c r="G6535">
        <v>5</v>
      </c>
      <c r="H6535" t="s">
        <v>1020</v>
      </c>
      <c r="I6535" s="2" t="str">
        <f>VLOOKUP(Sheet__29[[#This Row],[Filial]],Filiais!A:B,2,FALSE)</f>
        <v>Sorocaba</v>
      </c>
      <c r="J6535" s="2" t="str">
        <f>VLOOKUP(Sheet__29[[#This Row],[Cidade]],'Clientes'!C:D,2,FALSE)</f>
        <v>SP</v>
      </c>
      <c r="K6535" s="2" t="str">
        <f>VLOOKUP(Sheet__29[[#This Row],[Produto]],Produtos!B:C,2,FALSE)</f>
        <v>Periférico</v>
      </c>
      <c r="L6535" s="2" t="str">
        <f>VLOOKUP(Sheet__29[[#This Row],[Produto]],Produtos!B:D,3,FALSE)</f>
        <v>Dell Brasil</v>
      </c>
      <c r="M6535" s="2">
        <f>VLOOKUP(Sheet__29[[#This Row],[Produto]],Estoque!A:B,2,FALSE)</f>
        <v>241</v>
      </c>
      <c r="N6535" s="5">
        <f>Sheet__29[[#This Row],[Qtd]]*Sheet__29[[#This Row],[Valor]]</f>
        <v>5914</v>
      </c>
      <c r="O6535" s="5">
        <f>Sheet__29[[#This Row],[Venda]]*(1-Sheet__29[[#This Row],[Desc]]/100)</f>
        <v>5618.3</v>
      </c>
      <c r="P6535"/>
    </row>
    <row r="6536" spans="1:16" x14ac:dyDescent="0.25">
      <c r="A6536">
        <v>106534</v>
      </c>
      <c r="B6536" s="1">
        <v>46204</v>
      </c>
      <c r="C6536" t="s">
        <v>171</v>
      </c>
      <c r="D6536" t="s">
        <v>1116</v>
      </c>
      <c r="E6536">
        <v>5</v>
      </c>
      <c r="F6536" s="4">
        <v>2915</v>
      </c>
      <c r="G6536">
        <v>5</v>
      </c>
      <c r="H6536" t="s">
        <v>1023</v>
      </c>
      <c r="I6536" s="2" t="str">
        <f>VLOOKUP(Sheet__29[[#This Row],[Filial]],Filiais!A:B,2,FALSE)</f>
        <v>Bauru</v>
      </c>
      <c r="J6536" s="2" t="str">
        <f>VLOOKUP(Sheet__29[[#This Row],[Cidade]],'Clientes'!C:D,2,FALSE)</f>
        <v>SP</v>
      </c>
      <c r="K6536" s="2" t="str">
        <f>VLOOKUP(Sheet__29[[#This Row],[Produto]],Produtos!B:C,2,FALSE)</f>
        <v>Periférico</v>
      </c>
      <c r="L6536" s="2" t="str">
        <f>VLOOKUP(Sheet__29[[#This Row],[Produto]],Produtos!B:D,3,FALSE)</f>
        <v>Logitech Brasil</v>
      </c>
      <c r="M6536" s="2">
        <f>VLOOKUP(Sheet__29[[#This Row],[Produto]],Estoque!A:B,2,FALSE)</f>
        <v>55</v>
      </c>
      <c r="N6536" s="5">
        <f>Sheet__29[[#This Row],[Qtd]]*Sheet__29[[#This Row],[Valor]]</f>
        <v>14575</v>
      </c>
      <c r="O6536" s="5">
        <f>Sheet__29[[#This Row],[Venda]]*(1-Sheet__29[[#This Row],[Desc]]/100)</f>
        <v>13846.25</v>
      </c>
      <c r="P6536"/>
    </row>
    <row r="6537" spans="1:16" x14ac:dyDescent="0.25">
      <c r="A6537">
        <v>106535</v>
      </c>
      <c r="B6537" s="1">
        <v>46204</v>
      </c>
      <c r="C6537" t="s">
        <v>779</v>
      </c>
      <c r="D6537" t="s">
        <v>1121</v>
      </c>
      <c r="E6537">
        <v>1</v>
      </c>
      <c r="F6537" s="4">
        <v>4036</v>
      </c>
      <c r="G6537">
        <v>0</v>
      </c>
      <c r="H6537" t="s">
        <v>1021</v>
      </c>
      <c r="I6537" s="2" t="str">
        <f>VLOOKUP(Sheet__29[[#This Row],[Filial]],Filiais!A:B,2,FALSE)</f>
        <v>Jundiaí</v>
      </c>
      <c r="J6537" s="2" t="str">
        <f>VLOOKUP(Sheet__29[[#This Row],[Cidade]],'Clientes'!C:D,2,FALSE)</f>
        <v>SP</v>
      </c>
      <c r="K6537" s="2" t="str">
        <f>VLOOKUP(Sheet__29[[#This Row],[Produto]],Produtos!B:C,2,FALSE)</f>
        <v>Monitor</v>
      </c>
      <c r="L6537" s="2" t="str">
        <f>VLOOKUP(Sheet__29[[#This Row],[Produto]],Produtos!B:D,3,FALSE)</f>
        <v>Logitech Brasil</v>
      </c>
      <c r="M6537" s="2">
        <f>VLOOKUP(Sheet__29[[#This Row],[Produto]],Estoque!A:B,2,FALSE)</f>
        <v>231</v>
      </c>
      <c r="N6537" s="5">
        <f>Sheet__29[[#This Row],[Qtd]]*Sheet__29[[#This Row],[Valor]]</f>
        <v>4036</v>
      </c>
      <c r="O6537" s="5">
        <f>Sheet__29[[#This Row],[Venda]]*(1-Sheet__29[[#This Row],[Desc]]/100)</f>
        <v>4036</v>
      </c>
      <c r="P6537"/>
    </row>
    <row r="6538" spans="1:16" x14ac:dyDescent="0.25">
      <c r="A6538">
        <v>106536</v>
      </c>
      <c r="B6538" s="1">
        <v>46204</v>
      </c>
      <c r="C6538" t="s">
        <v>207</v>
      </c>
      <c r="D6538" t="s">
        <v>1123</v>
      </c>
      <c r="E6538">
        <v>1</v>
      </c>
      <c r="F6538" s="4">
        <v>2538</v>
      </c>
      <c r="G6538">
        <v>5</v>
      </c>
      <c r="H6538" t="s">
        <v>1024</v>
      </c>
      <c r="I6538" s="2" t="str">
        <f>VLOOKUP(Sheet__29[[#This Row],[Filial]],Filiais!A:B,2,FALSE)</f>
        <v>Ribeirão Preto</v>
      </c>
      <c r="J6538" s="2" t="str">
        <f>VLOOKUP(Sheet__29[[#This Row],[Cidade]],'Clientes'!C:D,2,FALSE)</f>
        <v>SP</v>
      </c>
      <c r="K6538" s="2" t="str">
        <f>VLOOKUP(Sheet__29[[#This Row],[Produto]],Produtos!B:C,2,FALSE)</f>
        <v>Periférico</v>
      </c>
      <c r="L6538" s="2" t="str">
        <f>VLOOKUP(Sheet__29[[#This Row],[Produto]],Produtos!B:D,3,FALSE)</f>
        <v>Dell Brasil</v>
      </c>
      <c r="M6538" s="2">
        <f>VLOOKUP(Sheet__29[[#This Row],[Produto]],Estoque!A:B,2,FALSE)</f>
        <v>89</v>
      </c>
      <c r="N6538" s="5">
        <f>Sheet__29[[#This Row],[Qtd]]*Sheet__29[[#This Row],[Valor]]</f>
        <v>2538</v>
      </c>
      <c r="O6538" s="5">
        <f>Sheet__29[[#This Row],[Venda]]*(1-Sheet__29[[#This Row],[Desc]]/100)</f>
        <v>2411.1</v>
      </c>
      <c r="P6538"/>
    </row>
    <row r="6539" spans="1:16" x14ac:dyDescent="0.25">
      <c r="A6539">
        <v>106537</v>
      </c>
      <c r="B6539" s="1">
        <v>46204</v>
      </c>
      <c r="C6539" t="s">
        <v>21</v>
      </c>
      <c r="D6539" t="s">
        <v>1174</v>
      </c>
      <c r="E6539">
        <v>3</v>
      </c>
      <c r="F6539" s="4">
        <v>654</v>
      </c>
      <c r="G6539">
        <v>0</v>
      </c>
      <c r="H6539" t="s">
        <v>1017</v>
      </c>
      <c r="I6539" s="2" t="str">
        <f>VLOOKUP(Sheet__29[[#This Row],[Filial]],Filiais!A:B,2,FALSE)</f>
        <v>Campinas</v>
      </c>
      <c r="J6539" s="2" t="str">
        <f>VLOOKUP(Sheet__29[[#This Row],[Cidade]],'Clientes'!C:D,2,FALSE)</f>
        <v>SP</v>
      </c>
      <c r="K6539" s="2" t="str">
        <f>VLOOKUP(Sheet__29[[#This Row],[Produto]],Produtos!B:C,2,FALSE)</f>
        <v>Monitor</v>
      </c>
      <c r="L6539" s="2" t="str">
        <f>VLOOKUP(Sheet__29[[#This Row],[Produto]],Produtos!B:D,3,FALSE)</f>
        <v>Lenovo Brasil</v>
      </c>
      <c r="M6539" s="2">
        <f>VLOOKUP(Sheet__29[[#This Row],[Produto]],Estoque!A:B,2,FALSE)</f>
        <v>88</v>
      </c>
      <c r="N6539" s="5">
        <f>Sheet__29[[#This Row],[Qtd]]*Sheet__29[[#This Row],[Valor]]</f>
        <v>1962</v>
      </c>
      <c r="O6539" s="5">
        <f>Sheet__29[[#This Row],[Venda]]*(1-Sheet__29[[#This Row],[Desc]]/100)</f>
        <v>1962</v>
      </c>
      <c r="P6539"/>
    </row>
    <row r="6540" spans="1:16" x14ac:dyDescent="0.25">
      <c r="A6540">
        <v>106538</v>
      </c>
      <c r="B6540" s="1">
        <v>46204</v>
      </c>
      <c r="C6540" t="s">
        <v>452</v>
      </c>
      <c r="D6540" t="s">
        <v>1066</v>
      </c>
      <c r="E6540">
        <v>2</v>
      </c>
      <c r="F6540" s="4">
        <v>2510</v>
      </c>
      <c r="G6540">
        <v>10</v>
      </c>
      <c r="H6540" t="s">
        <v>1017</v>
      </c>
      <c r="I6540" s="2" t="str">
        <f>VLOOKUP(Sheet__29[[#This Row],[Filial]],Filiais!A:B,2,FALSE)</f>
        <v>Campinas</v>
      </c>
      <c r="J6540" s="2" t="str">
        <f>VLOOKUP(Sheet__29[[#This Row],[Cidade]],'Clientes'!C:D,2,FALSE)</f>
        <v>SP</v>
      </c>
      <c r="K6540" s="2" t="str">
        <f>VLOOKUP(Sheet__29[[#This Row],[Produto]],Produtos!B:C,2,FALSE)</f>
        <v>Monitor</v>
      </c>
      <c r="L6540" s="2" t="str">
        <f>VLOOKUP(Sheet__29[[#This Row],[Produto]],Produtos!B:D,3,FALSE)</f>
        <v>LG Brasil</v>
      </c>
      <c r="M6540" s="2">
        <f>VLOOKUP(Sheet__29[[#This Row],[Produto]],Estoque!A:B,2,FALSE)</f>
        <v>198</v>
      </c>
      <c r="N6540" s="5">
        <f>Sheet__29[[#This Row],[Qtd]]*Sheet__29[[#This Row],[Valor]]</f>
        <v>5020</v>
      </c>
      <c r="O6540" s="5">
        <f>Sheet__29[[#This Row],[Venda]]*(1-Sheet__29[[#This Row],[Desc]]/100)</f>
        <v>4518</v>
      </c>
      <c r="P6540"/>
    </row>
    <row r="6541" spans="1:16" x14ac:dyDescent="0.25">
      <c r="A6541">
        <v>106539</v>
      </c>
      <c r="B6541" s="1">
        <v>46204</v>
      </c>
      <c r="C6541" t="s">
        <v>290</v>
      </c>
      <c r="D6541" t="s">
        <v>1130</v>
      </c>
      <c r="E6541">
        <v>3</v>
      </c>
      <c r="F6541" s="4">
        <v>823</v>
      </c>
      <c r="G6541">
        <v>5</v>
      </c>
      <c r="H6541" t="s">
        <v>1019</v>
      </c>
      <c r="I6541" s="2" t="str">
        <f>VLOOKUP(Sheet__29[[#This Row],[Filial]],Filiais!A:B,2,FALSE)</f>
        <v>Osasco</v>
      </c>
      <c r="J6541" s="2" t="str">
        <f>VLOOKUP(Sheet__29[[#This Row],[Cidade]],'Clientes'!C:D,2,FALSE)</f>
        <v>SP</v>
      </c>
      <c r="K6541" s="2" t="str">
        <f>VLOOKUP(Sheet__29[[#This Row],[Produto]],Produtos!B:C,2,FALSE)</f>
        <v>Notebook</v>
      </c>
      <c r="L6541" s="2" t="str">
        <f>VLOOKUP(Sheet__29[[#This Row],[Produto]],Produtos!B:D,3,FALSE)</f>
        <v>LG Brasil</v>
      </c>
      <c r="M6541" s="2">
        <f>VLOOKUP(Sheet__29[[#This Row],[Produto]],Estoque!A:B,2,FALSE)</f>
        <v>111</v>
      </c>
      <c r="N6541" s="5">
        <f>Sheet__29[[#This Row],[Qtd]]*Sheet__29[[#This Row],[Valor]]</f>
        <v>2469</v>
      </c>
      <c r="O6541" s="5">
        <f>Sheet__29[[#This Row],[Venda]]*(1-Sheet__29[[#This Row],[Desc]]/100)</f>
        <v>2345.5499999999997</v>
      </c>
      <c r="P6541"/>
    </row>
    <row r="6542" spans="1:16" x14ac:dyDescent="0.25">
      <c r="A6542">
        <v>106540</v>
      </c>
      <c r="B6542" s="1">
        <v>46204</v>
      </c>
      <c r="C6542" t="s">
        <v>149</v>
      </c>
      <c r="D6542" t="s">
        <v>1118</v>
      </c>
      <c r="E6542">
        <v>5</v>
      </c>
      <c r="F6542" s="4">
        <v>571</v>
      </c>
      <c r="G6542">
        <v>5</v>
      </c>
      <c r="H6542" t="s">
        <v>1021</v>
      </c>
      <c r="I6542" s="2" t="str">
        <f>VLOOKUP(Sheet__29[[#This Row],[Filial]],Filiais!A:B,2,FALSE)</f>
        <v>Jundiaí</v>
      </c>
      <c r="J6542" s="2" t="str">
        <f>VLOOKUP(Sheet__29[[#This Row],[Cidade]],'Clientes'!C:D,2,FALSE)</f>
        <v>SP</v>
      </c>
      <c r="K6542" s="2" t="str">
        <f>VLOOKUP(Sheet__29[[#This Row],[Produto]],Produtos!B:C,2,FALSE)</f>
        <v>Notebook</v>
      </c>
      <c r="L6542" s="2" t="str">
        <f>VLOOKUP(Sheet__29[[#This Row],[Produto]],Produtos!B:D,3,FALSE)</f>
        <v>LG Brasil</v>
      </c>
      <c r="M6542" s="2">
        <f>VLOOKUP(Sheet__29[[#This Row],[Produto]],Estoque!A:B,2,FALSE)</f>
        <v>40</v>
      </c>
      <c r="N6542" s="5">
        <f>Sheet__29[[#This Row],[Qtd]]*Sheet__29[[#This Row],[Valor]]</f>
        <v>2855</v>
      </c>
      <c r="O6542" s="5">
        <f>Sheet__29[[#This Row],[Venda]]*(1-Sheet__29[[#This Row],[Desc]]/100)</f>
        <v>2712.25</v>
      </c>
      <c r="P6542"/>
    </row>
    <row r="6543" spans="1:16" x14ac:dyDescent="0.25">
      <c r="A6543">
        <v>106541</v>
      </c>
      <c r="B6543" s="1">
        <v>46204</v>
      </c>
      <c r="C6543" t="s">
        <v>953</v>
      </c>
      <c r="D6543" t="s">
        <v>1087</v>
      </c>
      <c r="E6543">
        <v>3</v>
      </c>
      <c r="F6543" s="4">
        <v>2231</v>
      </c>
      <c r="G6543">
        <v>0</v>
      </c>
      <c r="H6543" t="s">
        <v>1018</v>
      </c>
      <c r="I6543" s="2" t="str">
        <f>VLOOKUP(Sheet__29[[#This Row],[Filial]],Filiais!A:B,2,FALSE)</f>
        <v>Barueri</v>
      </c>
      <c r="J6543" s="2" t="str">
        <f>VLOOKUP(Sheet__29[[#This Row],[Cidade]],'Clientes'!C:D,2,FALSE)</f>
        <v>SP</v>
      </c>
      <c r="K6543" s="2" t="str">
        <f>VLOOKUP(Sheet__29[[#This Row],[Produto]],Produtos!B:C,2,FALSE)</f>
        <v>Monitor</v>
      </c>
      <c r="L6543" s="2" t="str">
        <f>VLOOKUP(Sheet__29[[#This Row],[Produto]],Produtos!B:D,3,FALSE)</f>
        <v>Kingston Brasil</v>
      </c>
      <c r="M6543" s="2">
        <f>VLOOKUP(Sheet__29[[#This Row],[Produto]],Estoque!A:B,2,FALSE)</f>
        <v>212</v>
      </c>
      <c r="N6543" s="5">
        <f>Sheet__29[[#This Row],[Qtd]]*Sheet__29[[#This Row],[Valor]]</f>
        <v>6693</v>
      </c>
      <c r="O6543" s="5">
        <f>Sheet__29[[#This Row],[Venda]]*(1-Sheet__29[[#This Row],[Desc]]/100)</f>
        <v>6693</v>
      </c>
      <c r="P6543"/>
    </row>
    <row r="6544" spans="1:16" x14ac:dyDescent="0.25">
      <c r="A6544">
        <v>106542</v>
      </c>
      <c r="B6544" s="1">
        <v>46204</v>
      </c>
      <c r="C6544" t="s">
        <v>928</v>
      </c>
      <c r="D6544" t="s">
        <v>1094</v>
      </c>
      <c r="E6544">
        <v>1</v>
      </c>
      <c r="F6544" s="4">
        <v>1090</v>
      </c>
      <c r="G6544">
        <v>0</v>
      </c>
      <c r="H6544" t="s">
        <v>1016</v>
      </c>
      <c r="I6544" s="2" t="str">
        <f>VLOOKUP(Sheet__29[[#This Row],[Filial]],Filiais!A:B,2,FALSE)</f>
        <v>São Paulo</v>
      </c>
      <c r="J6544" s="2" t="str">
        <f>VLOOKUP(Sheet__29[[#This Row],[Cidade]],'Clientes'!C:D,2,FALSE)</f>
        <v>SP</v>
      </c>
      <c r="K6544" s="2" t="str">
        <f>VLOOKUP(Sheet__29[[#This Row],[Produto]],Produtos!B:C,2,FALSE)</f>
        <v>Rede</v>
      </c>
      <c r="L6544" s="2" t="str">
        <f>VLOOKUP(Sheet__29[[#This Row],[Produto]],Produtos!B:D,3,FALSE)</f>
        <v>Lenovo Brasil</v>
      </c>
      <c r="M6544" s="2">
        <f>VLOOKUP(Sheet__29[[#This Row],[Produto]],Estoque!A:B,2,FALSE)</f>
        <v>213</v>
      </c>
      <c r="N6544" s="5">
        <f>Sheet__29[[#This Row],[Qtd]]*Sheet__29[[#This Row],[Valor]]</f>
        <v>1090</v>
      </c>
      <c r="O6544" s="5">
        <f>Sheet__29[[#This Row],[Venda]]*(1-Sheet__29[[#This Row],[Desc]]/100)</f>
        <v>1090</v>
      </c>
      <c r="P6544"/>
    </row>
    <row r="6545" spans="1:16" x14ac:dyDescent="0.25">
      <c r="A6545">
        <v>106543</v>
      </c>
      <c r="B6545" s="1">
        <v>46204</v>
      </c>
      <c r="C6545" t="s">
        <v>456</v>
      </c>
      <c r="D6545" t="s">
        <v>1144</v>
      </c>
      <c r="E6545">
        <v>5</v>
      </c>
      <c r="F6545" s="4">
        <v>3252</v>
      </c>
      <c r="G6545">
        <v>0</v>
      </c>
      <c r="H6545" t="s">
        <v>1016</v>
      </c>
      <c r="I6545" s="2" t="str">
        <f>VLOOKUP(Sheet__29[[#This Row],[Filial]],Filiais!A:B,2,FALSE)</f>
        <v>São Paulo</v>
      </c>
      <c r="J6545" s="2" t="str">
        <f>VLOOKUP(Sheet__29[[#This Row],[Cidade]],'Clientes'!C:D,2,FALSE)</f>
        <v>SP</v>
      </c>
      <c r="K6545" s="2" t="str">
        <f>VLOOKUP(Sheet__29[[#This Row],[Produto]],Produtos!B:C,2,FALSE)</f>
        <v>Monitor</v>
      </c>
      <c r="L6545" s="2" t="str">
        <f>VLOOKUP(Sheet__29[[#This Row],[Produto]],Produtos!B:D,3,FALSE)</f>
        <v>LG Brasil</v>
      </c>
      <c r="M6545" s="2">
        <f>VLOOKUP(Sheet__29[[#This Row],[Produto]],Estoque!A:B,2,FALSE)</f>
        <v>91</v>
      </c>
      <c r="N6545" s="5">
        <f>Sheet__29[[#This Row],[Qtd]]*Sheet__29[[#This Row],[Valor]]</f>
        <v>16260</v>
      </c>
      <c r="O6545" s="5">
        <f>Sheet__29[[#This Row],[Venda]]*(1-Sheet__29[[#This Row],[Desc]]/100)</f>
        <v>16260</v>
      </c>
      <c r="P6545"/>
    </row>
    <row r="6546" spans="1:16" x14ac:dyDescent="0.25">
      <c r="A6546">
        <v>106544</v>
      </c>
      <c r="B6546" s="1">
        <v>46204</v>
      </c>
      <c r="C6546" t="s">
        <v>794</v>
      </c>
      <c r="D6546" t="s">
        <v>1064</v>
      </c>
      <c r="E6546">
        <v>3</v>
      </c>
      <c r="F6546" s="4">
        <v>4079</v>
      </c>
      <c r="G6546">
        <v>0</v>
      </c>
      <c r="H6546" t="s">
        <v>1022</v>
      </c>
      <c r="I6546" s="2" t="str">
        <f>VLOOKUP(Sheet__29[[#This Row],[Filial]],Filiais!A:B,2,FALSE)</f>
        <v>Santos</v>
      </c>
      <c r="J6546" s="2" t="str">
        <f>VLOOKUP(Sheet__29[[#This Row],[Cidade]],'Clientes'!C:D,2,FALSE)</f>
        <v>SP</v>
      </c>
      <c r="K6546" s="2" t="str">
        <f>VLOOKUP(Sheet__29[[#This Row],[Produto]],Produtos!B:C,2,FALSE)</f>
        <v>Notebook</v>
      </c>
      <c r="L6546" s="2" t="str">
        <f>VLOOKUP(Sheet__29[[#This Row],[Produto]],Produtos!B:D,3,FALSE)</f>
        <v>Kingston Brasil</v>
      </c>
      <c r="M6546" s="2">
        <f>VLOOKUP(Sheet__29[[#This Row],[Produto]],Estoque!A:B,2,FALSE)</f>
        <v>257</v>
      </c>
      <c r="N6546" s="5">
        <f>Sheet__29[[#This Row],[Qtd]]*Sheet__29[[#This Row],[Valor]]</f>
        <v>12237</v>
      </c>
      <c r="O6546" s="5">
        <f>Sheet__29[[#This Row],[Venda]]*(1-Sheet__29[[#This Row],[Desc]]/100)</f>
        <v>12237</v>
      </c>
      <c r="P6546"/>
    </row>
    <row r="6547" spans="1:16" x14ac:dyDescent="0.25">
      <c r="A6547">
        <v>106545</v>
      </c>
      <c r="B6547" s="1">
        <v>46204</v>
      </c>
      <c r="C6547" t="s">
        <v>187</v>
      </c>
      <c r="D6547" t="s">
        <v>1105</v>
      </c>
      <c r="E6547">
        <v>2</v>
      </c>
      <c r="F6547" s="4">
        <v>4823</v>
      </c>
      <c r="G6547">
        <v>0</v>
      </c>
      <c r="H6547" t="s">
        <v>1023</v>
      </c>
      <c r="I6547" s="2" t="str">
        <f>VLOOKUP(Sheet__29[[#This Row],[Filial]],Filiais!A:B,2,FALSE)</f>
        <v>Bauru</v>
      </c>
      <c r="J6547" s="2" t="str">
        <f>VLOOKUP(Sheet__29[[#This Row],[Cidade]],'Clientes'!C:D,2,FALSE)</f>
        <v>SP</v>
      </c>
      <c r="K6547" s="2" t="str">
        <f>VLOOKUP(Sheet__29[[#This Row],[Produto]],Produtos!B:C,2,FALSE)</f>
        <v>Notebook</v>
      </c>
      <c r="L6547" s="2" t="str">
        <f>VLOOKUP(Sheet__29[[#This Row],[Produto]],Produtos!B:D,3,FALSE)</f>
        <v>LG Brasil</v>
      </c>
      <c r="M6547" s="2">
        <f>VLOOKUP(Sheet__29[[#This Row],[Produto]],Estoque!A:B,2,FALSE)</f>
        <v>160</v>
      </c>
      <c r="N6547" s="5">
        <f>Sheet__29[[#This Row],[Qtd]]*Sheet__29[[#This Row],[Valor]]</f>
        <v>9646</v>
      </c>
      <c r="O6547" s="5">
        <f>Sheet__29[[#This Row],[Venda]]*(1-Sheet__29[[#This Row],[Desc]]/100)</f>
        <v>9646</v>
      </c>
      <c r="P6547"/>
    </row>
    <row r="6548" spans="1:16" x14ac:dyDescent="0.25">
      <c r="A6548">
        <v>106546</v>
      </c>
      <c r="B6548" s="1">
        <v>46204</v>
      </c>
      <c r="C6548" t="s">
        <v>546</v>
      </c>
      <c r="D6548" t="s">
        <v>1063</v>
      </c>
      <c r="E6548">
        <v>1</v>
      </c>
      <c r="F6548" s="4">
        <v>1965</v>
      </c>
      <c r="G6548">
        <v>5</v>
      </c>
      <c r="H6548" t="s">
        <v>1020</v>
      </c>
      <c r="I6548" s="2" t="str">
        <f>VLOOKUP(Sheet__29[[#This Row],[Filial]],Filiais!A:B,2,FALSE)</f>
        <v>Sorocaba</v>
      </c>
      <c r="J6548" s="2" t="str">
        <f>VLOOKUP(Sheet__29[[#This Row],[Cidade]],'Clientes'!C:D,2,FALSE)</f>
        <v>SP</v>
      </c>
      <c r="K6548" s="2" t="str">
        <f>VLOOKUP(Sheet__29[[#This Row],[Produto]],Produtos!B:C,2,FALSE)</f>
        <v>Periférico</v>
      </c>
      <c r="L6548" s="2" t="str">
        <f>VLOOKUP(Sheet__29[[#This Row],[Produto]],Produtos!B:D,3,FALSE)</f>
        <v>Dell Brasil</v>
      </c>
      <c r="M6548" s="2">
        <f>VLOOKUP(Sheet__29[[#This Row],[Produto]],Estoque!A:B,2,FALSE)</f>
        <v>297</v>
      </c>
      <c r="N6548" s="5">
        <f>Sheet__29[[#This Row],[Qtd]]*Sheet__29[[#This Row],[Valor]]</f>
        <v>1965</v>
      </c>
      <c r="O6548" s="5">
        <f>Sheet__29[[#This Row],[Venda]]*(1-Sheet__29[[#This Row],[Desc]]/100)</f>
        <v>1866.75</v>
      </c>
      <c r="P6548"/>
    </row>
    <row r="6549" spans="1:16" x14ac:dyDescent="0.25">
      <c r="A6549">
        <v>106547</v>
      </c>
      <c r="B6549" s="1">
        <v>46204</v>
      </c>
      <c r="C6549" t="s">
        <v>482</v>
      </c>
      <c r="D6549" t="s">
        <v>1090</v>
      </c>
      <c r="E6549">
        <v>3</v>
      </c>
      <c r="F6549" s="4">
        <v>1409</v>
      </c>
      <c r="G6549">
        <v>0</v>
      </c>
      <c r="H6549" t="s">
        <v>1022</v>
      </c>
      <c r="I6549" s="2" t="str">
        <f>VLOOKUP(Sheet__29[[#This Row],[Filial]],Filiais!A:B,2,FALSE)</f>
        <v>Santos</v>
      </c>
      <c r="J6549" s="2" t="str">
        <f>VLOOKUP(Sheet__29[[#This Row],[Cidade]],'Clientes'!C:D,2,FALSE)</f>
        <v>SP</v>
      </c>
      <c r="K6549" s="2" t="str">
        <f>VLOOKUP(Sheet__29[[#This Row],[Produto]],Produtos!B:C,2,FALSE)</f>
        <v>Notebook</v>
      </c>
      <c r="L6549" s="2" t="str">
        <f>VLOOKUP(Sheet__29[[#This Row],[Produto]],Produtos!B:D,3,FALSE)</f>
        <v>Lenovo Brasil</v>
      </c>
      <c r="M6549" s="2">
        <f>VLOOKUP(Sheet__29[[#This Row],[Produto]],Estoque!A:B,2,FALSE)</f>
        <v>257</v>
      </c>
      <c r="N6549" s="5">
        <f>Sheet__29[[#This Row],[Qtd]]*Sheet__29[[#This Row],[Valor]]</f>
        <v>4227</v>
      </c>
      <c r="O6549" s="5">
        <f>Sheet__29[[#This Row],[Venda]]*(1-Sheet__29[[#This Row],[Desc]]/100)</f>
        <v>4227</v>
      </c>
      <c r="P6549"/>
    </row>
    <row r="6550" spans="1:16" x14ac:dyDescent="0.25">
      <c r="A6550">
        <v>106548</v>
      </c>
      <c r="B6550" s="1">
        <v>46204</v>
      </c>
      <c r="C6550" t="s">
        <v>940</v>
      </c>
      <c r="D6550" t="s">
        <v>1145</v>
      </c>
      <c r="E6550">
        <v>2</v>
      </c>
      <c r="F6550" s="4">
        <v>4137</v>
      </c>
      <c r="G6550">
        <v>0</v>
      </c>
      <c r="H6550" t="s">
        <v>1017</v>
      </c>
      <c r="I6550" s="2" t="str">
        <f>VLOOKUP(Sheet__29[[#This Row],[Filial]],Filiais!A:B,2,FALSE)</f>
        <v>Campinas</v>
      </c>
      <c r="J6550" s="2" t="str">
        <f>VLOOKUP(Sheet__29[[#This Row],[Cidade]],'Clientes'!C:D,2,FALSE)</f>
        <v>SP</v>
      </c>
      <c r="K6550" s="2" t="str">
        <f>VLOOKUP(Sheet__29[[#This Row],[Produto]],Produtos!B:C,2,FALSE)</f>
        <v>Armazenamento</v>
      </c>
      <c r="L6550" s="2" t="str">
        <f>VLOOKUP(Sheet__29[[#This Row],[Produto]],Produtos!B:D,3,FALSE)</f>
        <v>Logitech Brasil</v>
      </c>
      <c r="M6550" s="2">
        <f>VLOOKUP(Sheet__29[[#This Row],[Produto]],Estoque!A:B,2,FALSE)</f>
        <v>157</v>
      </c>
      <c r="N6550" s="5">
        <f>Sheet__29[[#This Row],[Qtd]]*Sheet__29[[#This Row],[Valor]]</f>
        <v>8274</v>
      </c>
      <c r="O6550" s="5">
        <f>Sheet__29[[#This Row],[Venda]]*(1-Sheet__29[[#This Row],[Desc]]/100)</f>
        <v>8274</v>
      </c>
      <c r="P6550"/>
    </row>
    <row r="6551" spans="1:16" x14ac:dyDescent="0.25">
      <c r="A6551">
        <v>106549</v>
      </c>
      <c r="B6551" s="1">
        <v>46204</v>
      </c>
      <c r="C6551" t="s">
        <v>885</v>
      </c>
      <c r="D6551" t="s">
        <v>1092</v>
      </c>
      <c r="E6551">
        <v>1</v>
      </c>
      <c r="F6551" s="4">
        <v>4236</v>
      </c>
      <c r="G6551">
        <v>10</v>
      </c>
      <c r="H6551" t="s">
        <v>1020</v>
      </c>
      <c r="I6551" s="2" t="str">
        <f>VLOOKUP(Sheet__29[[#This Row],[Filial]],Filiais!A:B,2,FALSE)</f>
        <v>Sorocaba</v>
      </c>
      <c r="J6551" s="2" t="str">
        <f>VLOOKUP(Sheet__29[[#This Row],[Cidade]],'Clientes'!C:D,2,FALSE)</f>
        <v>SP</v>
      </c>
      <c r="K6551" s="2" t="str">
        <f>VLOOKUP(Sheet__29[[#This Row],[Produto]],Produtos!B:C,2,FALSE)</f>
        <v>Monitor</v>
      </c>
      <c r="L6551" s="2" t="str">
        <f>VLOOKUP(Sheet__29[[#This Row],[Produto]],Produtos!B:D,3,FALSE)</f>
        <v>LG Brasil</v>
      </c>
      <c r="M6551" s="2">
        <f>VLOOKUP(Sheet__29[[#This Row],[Produto]],Estoque!A:B,2,FALSE)</f>
        <v>153</v>
      </c>
      <c r="N6551" s="5">
        <f>Sheet__29[[#This Row],[Qtd]]*Sheet__29[[#This Row],[Valor]]</f>
        <v>4236</v>
      </c>
      <c r="O6551" s="5">
        <f>Sheet__29[[#This Row],[Venda]]*(1-Sheet__29[[#This Row],[Desc]]/100)</f>
        <v>3812.4</v>
      </c>
      <c r="P6551"/>
    </row>
    <row r="6552" spans="1:16" x14ac:dyDescent="0.25">
      <c r="A6552">
        <v>106550</v>
      </c>
      <c r="B6552" s="1">
        <v>46204</v>
      </c>
      <c r="C6552" t="s">
        <v>629</v>
      </c>
      <c r="D6552" t="s">
        <v>1041</v>
      </c>
      <c r="E6552">
        <v>4</v>
      </c>
      <c r="F6552" s="4">
        <v>4413</v>
      </c>
      <c r="G6552">
        <v>10</v>
      </c>
      <c r="H6552" t="s">
        <v>1021</v>
      </c>
      <c r="I6552" s="2" t="str">
        <f>VLOOKUP(Sheet__29[[#This Row],[Filial]],Filiais!A:B,2,FALSE)</f>
        <v>Jundiaí</v>
      </c>
      <c r="J6552" s="2" t="str">
        <f>VLOOKUP(Sheet__29[[#This Row],[Cidade]],'Clientes'!C:D,2,FALSE)</f>
        <v>SP</v>
      </c>
      <c r="K6552" s="2" t="str">
        <f>VLOOKUP(Sheet__29[[#This Row],[Produto]],Produtos!B:C,2,FALSE)</f>
        <v>Monitor</v>
      </c>
      <c r="L6552" s="2" t="str">
        <f>VLOOKUP(Sheet__29[[#This Row],[Produto]],Produtos!B:D,3,FALSE)</f>
        <v>LG Brasil</v>
      </c>
      <c r="M6552" s="2">
        <f>VLOOKUP(Sheet__29[[#This Row],[Produto]],Estoque!A:B,2,FALSE)</f>
        <v>284</v>
      </c>
      <c r="N6552" s="5">
        <f>Sheet__29[[#This Row],[Qtd]]*Sheet__29[[#This Row],[Valor]]</f>
        <v>17652</v>
      </c>
      <c r="O6552" s="5">
        <f>Sheet__29[[#This Row],[Venda]]*(1-Sheet__29[[#This Row],[Desc]]/100)</f>
        <v>15886.800000000001</v>
      </c>
      <c r="P6552"/>
    </row>
    <row r="6553" spans="1:16" x14ac:dyDescent="0.25">
      <c r="A6553">
        <v>106551</v>
      </c>
      <c r="B6553" s="1">
        <v>46204</v>
      </c>
      <c r="C6553" t="s">
        <v>192</v>
      </c>
      <c r="D6553" t="s">
        <v>1136</v>
      </c>
      <c r="E6553">
        <v>3</v>
      </c>
      <c r="F6553" s="4">
        <v>1640</v>
      </c>
      <c r="G6553">
        <v>0</v>
      </c>
      <c r="H6553" t="s">
        <v>1016</v>
      </c>
      <c r="I6553" s="2" t="str">
        <f>VLOOKUP(Sheet__29[[#This Row],[Filial]],Filiais!A:B,2,FALSE)</f>
        <v>São Paulo</v>
      </c>
      <c r="J6553" s="2" t="str">
        <f>VLOOKUP(Sheet__29[[#This Row],[Cidade]],'Clientes'!C:D,2,FALSE)</f>
        <v>SP</v>
      </c>
      <c r="K6553" s="2" t="str">
        <f>VLOOKUP(Sheet__29[[#This Row],[Produto]],Produtos!B:C,2,FALSE)</f>
        <v>Rede</v>
      </c>
      <c r="L6553" s="2" t="str">
        <f>VLOOKUP(Sheet__29[[#This Row],[Produto]],Produtos!B:D,3,FALSE)</f>
        <v>Logitech Brasil</v>
      </c>
      <c r="M6553" s="2">
        <f>VLOOKUP(Sheet__29[[#This Row],[Produto]],Estoque!A:B,2,FALSE)</f>
        <v>40</v>
      </c>
      <c r="N6553" s="5">
        <f>Sheet__29[[#This Row],[Qtd]]*Sheet__29[[#This Row],[Valor]]</f>
        <v>4920</v>
      </c>
      <c r="O6553" s="5">
        <f>Sheet__29[[#This Row],[Venda]]*(1-Sheet__29[[#This Row],[Desc]]/100)</f>
        <v>4920</v>
      </c>
      <c r="P6553"/>
    </row>
    <row r="6554" spans="1:16" x14ac:dyDescent="0.25">
      <c r="A6554">
        <v>106552</v>
      </c>
      <c r="B6554" s="1">
        <v>46204</v>
      </c>
      <c r="C6554" t="s">
        <v>278</v>
      </c>
      <c r="D6554" t="s">
        <v>1093</v>
      </c>
      <c r="E6554">
        <v>3</v>
      </c>
      <c r="F6554" s="4">
        <v>570</v>
      </c>
      <c r="G6554">
        <v>10</v>
      </c>
      <c r="H6554" t="s">
        <v>1019</v>
      </c>
      <c r="I6554" s="2" t="str">
        <f>VLOOKUP(Sheet__29[[#This Row],[Filial]],Filiais!A:B,2,FALSE)</f>
        <v>Osasco</v>
      </c>
      <c r="J6554" s="2" t="str">
        <f>VLOOKUP(Sheet__29[[#This Row],[Cidade]],'Clientes'!C:D,2,FALSE)</f>
        <v>SP</v>
      </c>
      <c r="K6554" s="2" t="str">
        <f>VLOOKUP(Sheet__29[[#This Row],[Produto]],Produtos!B:C,2,FALSE)</f>
        <v>Rede</v>
      </c>
      <c r="L6554" s="2" t="str">
        <f>VLOOKUP(Sheet__29[[#This Row],[Produto]],Produtos!B:D,3,FALSE)</f>
        <v>LG Brasil</v>
      </c>
      <c r="M6554" s="2">
        <f>VLOOKUP(Sheet__29[[#This Row],[Produto]],Estoque!A:B,2,FALSE)</f>
        <v>15</v>
      </c>
      <c r="N6554" s="5">
        <f>Sheet__29[[#This Row],[Qtd]]*Sheet__29[[#This Row],[Valor]]</f>
        <v>1710</v>
      </c>
      <c r="O6554" s="5">
        <f>Sheet__29[[#This Row],[Venda]]*(1-Sheet__29[[#This Row],[Desc]]/100)</f>
        <v>1539</v>
      </c>
      <c r="P6554"/>
    </row>
    <row r="6555" spans="1:16" x14ac:dyDescent="0.25">
      <c r="A6555">
        <v>106553</v>
      </c>
      <c r="B6555" s="1">
        <v>46204</v>
      </c>
      <c r="C6555" t="s">
        <v>241</v>
      </c>
      <c r="D6555" t="s">
        <v>1048</v>
      </c>
      <c r="E6555">
        <v>1</v>
      </c>
      <c r="F6555" s="4">
        <v>3480</v>
      </c>
      <c r="G6555">
        <v>5</v>
      </c>
      <c r="H6555" t="s">
        <v>1018</v>
      </c>
      <c r="I6555" s="2" t="str">
        <f>VLOOKUP(Sheet__29[[#This Row],[Filial]],Filiais!A:B,2,FALSE)</f>
        <v>Barueri</v>
      </c>
      <c r="J6555" s="2" t="str">
        <f>VLOOKUP(Sheet__29[[#This Row],[Cidade]],'Clientes'!C:D,2,FALSE)</f>
        <v>SP</v>
      </c>
      <c r="K6555" s="2" t="str">
        <f>VLOOKUP(Sheet__29[[#This Row],[Produto]],Produtos!B:C,2,FALSE)</f>
        <v>Notebook</v>
      </c>
      <c r="L6555" s="2" t="str">
        <f>VLOOKUP(Sheet__29[[#This Row],[Produto]],Produtos!B:D,3,FALSE)</f>
        <v>LG Brasil</v>
      </c>
      <c r="M6555" s="2">
        <f>VLOOKUP(Sheet__29[[#This Row],[Produto]],Estoque!A:B,2,FALSE)</f>
        <v>164</v>
      </c>
      <c r="N6555" s="5">
        <f>Sheet__29[[#This Row],[Qtd]]*Sheet__29[[#This Row],[Valor]]</f>
        <v>3480</v>
      </c>
      <c r="O6555" s="5">
        <f>Sheet__29[[#This Row],[Venda]]*(1-Sheet__29[[#This Row],[Desc]]/100)</f>
        <v>3306</v>
      </c>
      <c r="P6555"/>
    </row>
    <row r="6556" spans="1:16" x14ac:dyDescent="0.25">
      <c r="A6556">
        <v>106554</v>
      </c>
      <c r="B6556" s="1">
        <v>46204</v>
      </c>
      <c r="C6556" t="s">
        <v>415</v>
      </c>
      <c r="D6556" t="s">
        <v>1088</v>
      </c>
      <c r="E6556">
        <v>5</v>
      </c>
      <c r="F6556" s="4">
        <v>3923</v>
      </c>
      <c r="G6556">
        <v>0</v>
      </c>
      <c r="H6556" t="s">
        <v>1016</v>
      </c>
      <c r="I6556" s="2" t="str">
        <f>VLOOKUP(Sheet__29[[#This Row],[Filial]],Filiais!A:B,2,FALSE)</f>
        <v>São Paulo</v>
      </c>
      <c r="J6556" s="2" t="str">
        <f>VLOOKUP(Sheet__29[[#This Row],[Cidade]],'Clientes'!C:D,2,FALSE)</f>
        <v>SP</v>
      </c>
      <c r="K6556" s="2" t="str">
        <f>VLOOKUP(Sheet__29[[#This Row],[Produto]],Produtos!B:C,2,FALSE)</f>
        <v>Periférico</v>
      </c>
      <c r="L6556" s="2" t="str">
        <f>VLOOKUP(Sheet__29[[#This Row],[Produto]],Produtos!B:D,3,FALSE)</f>
        <v>Logitech Brasil</v>
      </c>
      <c r="M6556" s="2">
        <f>VLOOKUP(Sheet__29[[#This Row],[Produto]],Estoque!A:B,2,FALSE)</f>
        <v>177</v>
      </c>
      <c r="N6556" s="5">
        <f>Sheet__29[[#This Row],[Qtd]]*Sheet__29[[#This Row],[Valor]]</f>
        <v>19615</v>
      </c>
      <c r="O6556" s="5">
        <f>Sheet__29[[#This Row],[Venda]]*(1-Sheet__29[[#This Row],[Desc]]/100)</f>
        <v>19615</v>
      </c>
      <c r="P6556"/>
    </row>
    <row r="6557" spans="1:16" x14ac:dyDescent="0.25">
      <c r="A6557">
        <v>106555</v>
      </c>
      <c r="B6557" s="1">
        <v>46204</v>
      </c>
      <c r="C6557" t="s">
        <v>148</v>
      </c>
      <c r="D6557" t="s">
        <v>1095</v>
      </c>
      <c r="E6557">
        <v>4</v>
      </c>
      <c r="F6557" s="4">
        <v>326</v>
      </c>
      <c r="G6557">
        <v>0</v>
      </c>
      <c r="H6557" t="s">
        <v>1017</v>
      </c>
      <c r="I6557" s="2" t="str">
        <f>VLOOKUP(Sheet__29[[#This Row],[Filial]],Filiais!A:B,2,FALSE)</f>
        <v>Campinas</v>
      </c>
      <c r="J6557" s="2" t="str">
        <f>VLOOKUP(Sheet__29[[#This Row],[Cidade]],'Clientes'!C:D,2,FALSE)</f>
        <v>SP</v>
      </c>
      <c r="K6557" s="2" t="str">
        <f>VLOOKUP(Sheet__29[[#This Row],[Produto]],Produtos!B:C,2,FALSE)</f>
        <v>Notebook</v>
      </c>
      <c r="L6557" s="2" t="str">
        <f>VLOOKUP(Sheet__29[[#This Row],[Produto]],Produtos!B:D,3,FALSE)</f>
        <v>Lenovo Brasil</v>
      </c>
      <c r="M6557" s="2">
        <f>VLOOKUP(Sheet__29[[#This Row],[Produto]],Estoque!A:B,2,FALSE)</f>
        <v>84</v>
      </c>
      <c r="N6557" s="5">
        <f>Sheet__29[[#This Row],[Qtd]]*Sheet__29[[#This Row],[Valor]]</f>
        <v>1304</v>
      </c>
      <c r="O6557" s="5">
        <f>Sheet__29[[#This Row],[Venda]]*(1-Sheet__29[[#This Row],[Desc]]/100)</f>
        <v>1304</v>
      </c>
      <c r="P6557"/>
    </row>
    <row r="6558" spans="1:16" x14ac:dyDescent="0.25">
      <c r="A6558">
        <v>106556</v>
      </c>
      <c r="B6558" s="1">
        <v>46204</v>
      </c>
      <c r="C6558" t="s">
        <v>528</v>
      </c>
      <c r="D6558" t="s">
        <v>1066</v>
      </c>
      <c r="E6558">
        <v>4</v>
      </c>
      <c r="F6558" s="4">
        <v>3511</v>
      </c>
      <c r="G6558">
        <v>0</v>
      </c>
      <c r="H6558" t="s">
        <v>1017</v>
      </c>
      <c r="I6558" s="2" t="str">
        <f>VLOOKUP(Sheet__29[[#This Row],[Filial]],Filiais!A:B,2,FALSE)</f>
        <v>Campinas</v>
      </c>
      <c r="J6558" s="2" t="str">
        <f>VLOOKUP(Sheet__29[[#This Row],[Cidade]],'Clientes'!C:D,2,FALSE)</f>
        <v>SP</v>
      </c>
      <c r="K6558" s="2" t="str">
        <f>VLOOKUP(Sheet__29[[#This Row],[Produto]],Produtos!B:C,2,FALSE)</f>
        <v>Monitor</v>
      </c>
      <c r="L6558" s="2" t="str">
        <f>VLOOKUP(Sheet__29[[#This Row],[Produto]],Produtos!B:D,3,FALSE)</f>
        <v>LG Brasil</v>
      </c>
      <c r="M6558" s="2">
        <f>VLOOKUP(Sheet__29[[#This Row],[Produto]],Estoque!A:B,2,FALSE)</f>
        <v>198</v>
      </c>
      <c r="N6558" s="5">
        <f>Sheet__29[[#This Row],[Qtd]]*Sheet__29[[#This Row],[Valor]]</f>
        <v>14044</v>
      </c>
      <c r="O6558" s="5">
        <f>Sheet__29[[#This Row],[Venda]]*(1-Sheet__29[[#This Row],[Desc]]/100)</f>
        <v>14044</v>
      </c>
      <c r="P6558"/>
    </row>
    <row r="6559" spans="1:16" x14ac:dyDescent="0.25">
      <c r="A6559">
        <v>106557</v>
      </c>
      <c r="B6559" s="1">
        <v>46204</v>
      </c>
      <c r="C6559" t="s">
        <v>881</v>
      </c>
      <c r="D6559" t="s">
        <v>1041</v>
      </c>
      <c r="E6559">
        <v>1</v>
      </c>
      <c r="F6559" s="4">
        <v>3675</v>
      </c>
      <c r="G6559">
        <v>5</v>
      </c>
      <c r="H6559" t="s">
        <v>1025</v>
      </c>
      <c r="I6559" s="2" t="str">
        <f>VLOOKUP(Sheet__29[[#This Row],[Filial]],Filiais!A:B,2,FALSE)</f>
        <v>São José dos Campos</v>
      </c>
      <c r="J6559" s="2" t="str">
        <f>VLOOKUP(Sheet__29[[#This Row],[Cidade]],'Clientes'!C:D,2,FALSE)</f>
        <v>SP</v>
      </c>
      <c r="K6559" s="2" t="str">
        <f>VLOOKUP(Sheet__29[[#This Row],[Produto]],Produtos!B:C,2,FALSE)</f>
        <v>Monitor</v>
      </c>
      <c r="L6559" s="2" t="str">
        <f>VLOOKUP(Sheet__29[[#This Row],[Produto]],Produtos!B:D,3,FALSE)</f>
        <v>LG Brasil</v>
      </c>
      <c r="M6559" s="2">
        <f>VLOOKUP(Sheet__29[[#This Row],[Produto]],Estoque!A:B,2,FALSE)</f>
        <v>284</v>
      </c>
      <c r="N6559" s="5">
        <f>Sheet__29[[#This Row],[Qtd]]*Sheet__29[[#This Row],[Valor]]</f>
        <v>3675</v>
      </c>
      <c r="O6559" s="5">
        <f>Sheet__29[[#This Row],[Venda]]*(1-Sheet__29[[#This Row],[Desc]]/100)</f>
        <v>3491.25</v>
      </c>
      <c r="P6559"/>
    </row>
    <row r="6560" spans="1:16" x14ac:dyDescent="0.25">
      <c r="A6560">
        <v>106558</v>
      </c>
      <c r="B6560" s="1">
        <v>46204</v>
      </c>
      <c r="C6560" t="s">
        <v>960</v>
      </c>
      <c r="D6560" t="s">
        <v>1138</v>
      </c>
      <c r="E6560">
        <v>3</v>
      </c>
      <c r="F6560" s="4">
        <v>2198</v>
      </c>
      <c r="G6560">
        <v>10</v>
      </c>
      <c r="H6560" t="s">
        <v>1018</v>
      </c>
      <c r="I6560" s="2" t="str">
        <f>VLOOKUP(Sheet__29[[#This Row],[Filial]],Filiais!A:B,2,FALSE)</f>
        <v>Barueri</v>
      </c>
      <c r="J6560" s="2" t="str">
        <f>VLOOKUP(Sheet__29[[#This Row],[Cidade]],'Clientes'!C:D,2,FALSE)</f>
        <v>SP</v>
      </c>
      <c r="K6560" s="2" t="str">
        <f>VLOOKUP(Sheet__29[[#This Row],[Produto]],Produtos!B:C,2,FALSE)</f>
        <v>Periférico</v>
      </c>
      <c r="L6560" s="2" t="str">
        <f>VLOOKUP(Sheet__29[[#This Row],[Produto]],Produtos!B:D,3,FALSE)</f>
        <v>Logitech Brasil</v>
      </c>
      <c r="M6560" s="2">
        <f>VLOOKUP(Sheet__29[[#This Row],[Produto]],Estoque!A:B,2,FALSE)</f>
        <v>272</v>
      </c>
      <c r="N6560" s="5">
        <f>Sheet__29[[#This Row],[Qtd]]*Sheet__29[[#This Row],[Valor]]</f>
        <v>6594</v>
      </c>
      <c r="O6560" s="5">
        <f>Sheet__29[[#This Row],[Venda]]*(1-Sheet__29[[#This Row],[Desc]]/100)</f>
        <v>5934.6</v>
      </c>
      <c r="P6560"/>
    </row>
    <row r="6561" spans="1:16" x14ac:dyDescent="0.25">
      <c r="A6561">
        <v>106559</v>
      </c>
      <c r="B6561" s="1">
        <v>46204</v>
      </c>
      <c r="C6561" t="s">
        <v>597</v>
      </c>
      <c r="D6561" t="s">
        <v>1169</v>
      </c>
      <c r="E6561">
        <v>3</v>
      </c>
      <c r="F6561" s="4">
        <v>2644</v>
      </c>
      <c r="G6561">
        <v>10</v>
      </c>
      <c r="H6561" t="s">
        <v>1025</v>
      </c>
      <c r="I6561" s="2" t="str">
        <f>VLOOKUP(Sheet__29[[#This Row],[Filial]],Filiais!A:B,2,FALSE)</f>
        <v>São José dos Campos</v>
      </c>
      <c r="J6561" s="2" t="str">
        <f>VLOOKUP(Sheet__29[[#This Row],[Cidade]],'Clientes'!C:D,2,FALSE)</f>
        <v>SP</v>
      </c>
      <c r="K6561" s="2" t="str">
        <f>VLOOKUP(Sheet__29[[#This Row],[Produto]],Produtos!B:C,2,FALSE)</f>
        <v>Armazenamento</v>
      </c>
      <c r="L6561" s="2" t="str">
        <f>VLOOKUP(Sheet__29[[#This Row],[Produto]],Produtos!B:D,3,FALSE)</f>
        <v>Logitech Brasil</v>
      </c>
      <c r="M6561" s="2">
        <f>VLOOKUP(Sheet__29[[#This Row],[Produto]],Estoque!A:B,2,FALSE)</f>
        <v>232</v>
      </c>
      <c r="N6561" s="5">
        <f>Sheet__29[[#This Row],[Qtd]]*Sheet__29[[#This Row],[Valor]]</f>
        <v>7932</v>
      </c>
      <c r="O6561" s="5">
        <f>Sheet__29[[#This Row],[Venda]]*(1-Sheet__29[[#This Row],[Desc]]/100)</f>
        <v>7138.8</v>
      </c>
      <c r="P6561"/>
    </row>
    <row r="6562" spans="1:16" x14ac:dyDescent="0.25">
      <c r="A6562">
        <v>106560</v>
      </c>
      <c r="B6562" s="1">
        <v>46204</v>
      </c>
      <c r="C6562" t="s">
        <v>601</v>
      </c>
      <c r="D6562" t="s">
        <v>1166</v>
      </c>
      <c r="E6562">
        <v>3</v>
      </c>
      <c r="F6562" s="4">
        <v>4118</v>
      </c>
      <c r="G6562">
        <v>0</v>
      </c>
      <c r="H6562" t="s">
        <v>1016</v>
      </c>
      <c r="I6562" s="2" t="str">
        <f>VLOOKUP(Sheet__29[[#This Row],[Filial]],Filiais!A:B,2,FALSE)</f>
        <v>São Paulo</v>
      </c>
      <c r="J6562" s="2" t="str">
        <f>VLOOKUP(Sheet__29[[#This Row],[Cidade]],'Clientes'!C:D,2,FALSE)</f>
        <v>SP</v>
      </c>
      <c r="K6562" s="2" t="str">
        <f>VLOOKUP(Sheet__29[[#This Row],[Produto]],Produtos!B:C,2,FALSE)</f>
        <v>Monitor</v>
      </c>
      <c r="L6562" s="2" t="str">
        <f>VLOOKUP(Sheet__29[[#This Row],[Produto]],Produtos!B:D,3,FALSE)</f>
        <v>Kingston Brasil</v>
      </c>
      <c r="M6562" s="2">
        <f>VLOOKUP(Sheet__29[[#This Row],[Produto]],Estoque!A:B,2,FALSE)</f>
        <v>102</v>
      </c>
      <c r="N6562" s="5">
        <f>Sheet__29[[#This Row],[Qtd]]*Sheet__29[[#This Row],[Valor]]</f>
        <v>12354</v>
      </c>
      <c r="O6562" s="5">
        <f>Sheet__29[[#This Row],[Venda]]*(1-Sheet__29[[#This Row],[Desc]]/100)</f>
        <v>12354</v>
      </c>
      <c r="P6562"/>
    </row>
    <row r="6563" spans="1:16" x14ac:dyDescent="0.25">
      <c r="A6563">
        <v>106561</v>
      </c>
      <c r="B6563" s="1">
        <v>46204</v>
      </c>
      <c r="C6563" t="s">
        <v>264</v>
      </c>
      <c r="D6563" t="s">
        <v>1067</v>
      </c>
      <c r="E6563">
        <v>1</v>
      </c>
      <c r="F6563" s="4">
        <v>2000</v>
      </c>
      <c r="G6563">
        <v>10</v>
      </c>
      <c r="H6563" t="s">
        <v>1022</v>
      </c>
      <c r="I6563" s="2" t="str">
        <f>VLOOKUP(Sheet__29[[#This Row],[Filial]],Filiais!A:B,2,FALSE)</f>
        <v>Santos</v>
      </c>
      <c r="J6563" s="2" t="str">
        <f>VLOOKUP(Sheet__29[[#This Row],[Cidade]],'Clientes'!C:D,2,FALSE)</f>
        <v>SP</v>
      </c>
      <c r="K6563" s="2" t="str">
        <f>VLOOKUP(Sheet__29[[#This Row],[Produto]],Produtos!B:C,2,FALSE)</f>
        <v>Monitor</v>
      </c>
      <c r="L6563" s="2" t="str">
        <f>VLOOKUP(Sheet__29[[#This Row],[Produto]],Produtos!B:D,3,FALSE)</f>
        <v>Lenovo Brasil</v>
      </c>
      <c r="M6563" s="2">
        <f>VLOOKUP(Sheet__29[[#This Row],[Produto]],Estoque!A:B,2,FALSE)</f>
        <v>200</v>
      </c>
      <c r="N6563" s="5">
        <f>Sheet__29[[#This Row],[Qtd]]*Sheet__29[[#This Row],[Valor]]</f>
        <v>2000</v>
      </c>
      <c r="O6563" s="5">
        <f>Sheet__29[[#This Row],[Venda]]*(1-Sheet__29[[#This Row],[Desc]]/100)</f>
        <v>1800</v>
      </c>
      <c r="P6563"/>
    </row>
    <row r="6564" spans="1:16" x14ac:dyDescent="0.25">
      <c r="A6564">
        <v>106562</v>
      </c>
      <c r="B6564" s="1">
        <v>46204</v>
      </c>
      <c r="C6564" t="s">
        <v>839</v>
      </c>
      <c r="D6564" t="s">
        <v>1136</v>
      </c>
      <c r="E6564">
        <v>4</v>
      </c>
      <c r="F6564" s="4">
        <v>2969</v>
      </c>
      <c r="G6564">
        <v>0</v>
      </c>
      <c r="H6564" t="s">
        <v>1017</v>
      </c>
      <c r="I6564" s="2" t="str">
        <f>VLOOKUP(Sheet__29[[#This Row],[Filial]],Filiais!A:B,2,FALSE)</f>
        <v>Campinas</v>
      </c>
      <c r="J6564" s="2" t="str">
        <f>VLOOKUP(Sheet__29[[#This Row],[Cidade]],'Clientes'!C:D,2,FALSE)</f>
        <v>SP</v>
      </c>
      <c r="K6564" s="2" t="str">
        <f>VLOOKUP(Sheet__29[[#This Row],[Produto]],Produtos!B:C,2,FALSE)</f>
        <v>Rede</v>
      </c>
      <c r="L6564" s="2" t="str">
        <f>VLOOKUP(Sheet__29[[#This Row],[Produto]],Produtos!B:D,3,FALSE)</f>
        <v>Logitech Brasil</v>
      </c>
      <c r="M6564" s="2">
        <f>VLOOKUP(Sheet__29[[#This Row],[Produto]],Estoque!A:B,2,FALSE)</f>
        <v>40</v>
      </c>
      <c r="N6564" s="5">
        <f>Sheet__29[[#This Row],[Qtd]]*Sheet__29[[#This Row],[Valor]]</f>
        <v>11876</v>
      </c>
      <c r="O6564" s="5">
        <f>Sheet__29[[#This Row],[Venda]]*(1-Sheet__29[[#This Row],[Desc]]/100)</f>
        <v>11876</v>
      </c>
      <c r="P6564"/>
    </row>
    <row r="6565" spans="1:16" x14ac:dyDescent="0.25">
      <c r="A6565">
        <v>106563</v>
      </c>
      <c r="B6565" s="1">
        <v>46204</v>
      </c>
      <c r="C6565" t="s">
        <v>275</v>
      </c>
      <c r="D6565" t="s">
        <v>1047</v>
      </c>
      <c r="E6565">
        <v>4</v>
      </c>
      <c r="F6565" s="4">
        <v>2685</v>
      </c>
      <c r="G6565">
        <v>0</v>
      </c>
      <c r="H6565" t="s">
        <v>1020</v>
      </c>
      <c r="I6565" s="2" t="str">
        <f>VLOOKUP(Sheet__29[[#This Row],[Filial]],Filiais!A:B,2,FALSE)</f>
        <v>Sorocaba</v>
      </c>
      <c r="J6565" s="2" t="str">
        <f>VLOOKUP(Sheet__29[[#This Row],[Cidade]],'Clientes'!C:D,2,FALSE)</f>
        <v>SP</v>
      </c>
      <c r="K6565" s="2" t="str">
        <f>VLOOKUP(Sheet__29[[#This Row],[Produto]],Produtos!B:C,2,FALSE)</f>
        <v>Periférico</v>
      </c>
      <c r="L6565" s="2" t="str">
        <f>VLOOKUP(Sheet__29[[#This Row],[Produto]],Produtos!B:D,3,FALSE)</f>
        <v>Kingston Brasil</v>
      </c>
      <c r="M6565" s="2">
        <f>VLOOKUP(Sheet__29[[#This Row],[Produto]],Estoque!A:B,2,FALSE)</f>
        <v>298</v>
      </c>
      <c r="N6565" s="5">
        <f>Sheet__29[[#This Row],[Qtd]]*Sheet__29[[#This Row],[Valor]]</f>
        <v>10740</v>
      </c>
      <c r="O6565" s="5">
        <f>Sheet__29[[#This Row],[Venda]]*(1-Sheet__29[[#This Row],[Desc]]/100)</f>
        <v>10740</v>
      </c>
      <c r="P6565"/>
    </row>
    <row r="6566" spans="1:16" x14ac:dyDescent="0.25">
      <c r="A6566">
        <v>106564</v>
      </c>
      <c r="B6566" s="1">
        <v>46204</v>
      </c>
      <c r="C6566" t="s">
        <v>437</v>
      </c>
      <c r="D6566" t="s">
        <v>1127</v>
      </c>
      <c r="E6566">
        <v>3</v>
      </c>
      <c r="F6566" s="4">
        <v>3190</v>
      </c>
      <c r="G6566">
        <v>0</v>
      </c>
      <c r="H6566" t="s">
        <v>1024</v>
      </c>
      <c r="I6566" s="2" t="str">
        <f>VLOOKUP(Sheet__29[[#This Row],[Filial]],Filiais!A:B,2,FALSE)</f>
        <v>Ribeirão Preto</v>
      </c>
      <c r="J6566" s="2" t="str">
        <f>VLOOKUP(Sheet__29[[#This Row],[Cidade]],'Clientes'!C:D,2,FALSE)</f>
        <v>SP</v>
      </c>
      <c r="K6566" s="2" t="str">
        <f>VLOOKUP(Sheet__29[[#This Row],[Produto]],Produtos!B:C,2,FALSE)</f>
        <v>Periférico</v>
      </c>
      <c r="L6566" s="2" t="str">
        <f>VLOOKUP(Sheet__29[[#This Row],[Produto]],Produtos!B:D,3,FALSE)</f>
        <v>Dell Brasil</v>
      </c>
      <c r="M6566" s="2">
        <f>VLOOKUP(Sheet__29[[#This Row],[Produto]],Estoque!A:B,2,FALSE)</f>
        <v>210</v>
      </c>
      <c r="N6566" s="5">
        <f>Sheet__29[[#This Row],[Qtd]]*Sheet__29[[#This Row],[Valor]]</f>
        <v>9570</v>
      </c>
      <c r="O6566" s="5">
        <f>Sheet__29[[#This Row],[Venda]]*(1-Sheet__29[[#This Row],[Desc]]/100)</f>
        <v>9570</v>
      </c>
      <c r="P6566"/>
    </row>
    <row r="6567" spans="1:16" x14ac:dyDescent="0.25">
      <c r="A6567">
        <v>106565</v>
      </c>
      <c r="B6567" s="1">
        <v>46204</v>
      </c>
      <c r="C6567" t="s">
        <v>220</v>
      </c>
      <c r="D6567" t="s">
        <v>1109</v>
      </c>
      <c r="E6567">
        <v>3</v>
      </c>
      <c r="F6567" s="4">
        <v>3209</v>
      </c>
      <c r="G6567">
        <v>0</v>
      </c>
      <c r="H6567" t="s">
        <v>1024</v>
      </c>
      <c r="I6567" s="2" t="str">
        <f>VLOOKUP(Sheet__29[[#This Row],[Filial]],Filiais!A:B,2,FALSE)</f>
        <v>Ribeirão Preto</v>
      </c>
      <c r="J6567" s="2" t="str">
        <f>VLOOKUP(Sheet__29[[#This Row],[Cidade]],'Clientes'!C:D,2,FALSE)</f>
        <v>SP</v>
      </c>
      <c r="K6567" s="2" t="str">
        <f>VLOOKUP(Sheet__29[[#This Row],[Produto]],Produtos!B:C,2,FALSE)</f>
        <v>Armazenamento</v>
      </c>
      <c r="L6567" s="2" t="str">
        <f>VLOOKUP(Sheet__29[[#This Row],[Produto]],Produtos!B:D,3,FALSE)</f>
        <v>Dell Brasil</v>
      </c>
      <c r="M6567" s="2">
        <f>VLOOKUP(Sheet__29[[#This Row],[Produto]],Estoque!A:B,2,FALSE)</f>
        <v>253</v>
      </c>
      <c r="N6567" s="5">
        <f>Sheet__29[[#This Row],[Qtd]]*Sheet__29[[#This Row],[Valor]]</f>
        <v>9627</v>
      </c>
      <c r="O6567" s="5">
        <f>Sheet__29[[#This Row],[Venda]]*(1-Sheet__29[[#This Row],[Desc]]/100)</f>
        <v>9627</v>
      </c>
      <c r="P6567"/>
    </row>
    <row r="6568" spans="1:16" x14ac:dyDescent="0.25">
      <c r="A6568">
        <v>106566</v>
      </c>
      <c r="B6568" s="1">
        <v>46204</v>
      </c>
      <c r="C6568" t="s">
        <v>117</v>
      </c>
      <c r="D6568" t="s">
        <v>1164</v>
      </c>
      <c r="E6568">
        <v>1</v>
      </c>
      <c r="F6568" s="4">
        <v>1007</v>
      </c>
      <c r="G6568">
        <v>10</v>
      </c>
      <c r="H6568" t="s">
        <v>1023</v>
      </c>
      <c r="I6568" s="2" t="str">
        <f>VLOOKUP(Sheet__29[[#This Row],[Filial]],Filiais!A:B,2,FALSE)</f>
        <v>Bauru</v>
      </c>
      <c r="J6568" s="2" t="str">
        <f>VLOOKUP(Sheet__29[[#This Row],[Cidade]],'Clientes'!C:D,2,FALSE)</f>
        <v>SP</v>
      </c>
      <c r="K6568" s="2" t="str">
        <f>VLOOKUP(Sheet__29[[#This Row],[Produto]],Produtos!B:C,2,FALSE)</f>
        <v>Periférico</v>
      </c>
      <c r="L6568" s="2" t="str">
        <f>VLOOKUP(Sheet__29[[#This Row],[Produto]],Produtos!B:D,3,FALSE)</f>
        <v>Dell Brasil</v>
      </c>
      <c r="M6568" s="2">
        <f>VLOOKUP(Sheet__29[[#This Row],[Produto]],Estoque!A:B,2,FALSE)</f>
        <v>132</v>
      </c>
      <c r="N6568" s="5">
        <f>Sheet__29[[#This Row],[Qtd]]*Sheet__29[[#This Row],[Valor]]</f>
        <v>1007</v>
      </c>
      <c r="O6568" s="5">
        <f>Sheet__29[[#This Row],[Venda]]*(1-Sheet__29[[#This Row],[Desc]]/100)</f>
        <v>906.30000000000007</v>
      </c>
      <c r="P6568"/>
    </row>
    <row r="6569" spans="1:16" x14ac:dyDescent="0.25">
      <c r="A6569">
        <v>106567</v>
      </c>
      <c r="B6569" s="1">
        <v>46204</v>
      </c>
      <c r="C6569" t="s">
        <v>676</v>
      </c>
      <c r="D6569" t="s">
        <v>1105</v>
      </c>
      <c r="E6569">
        <v>4</v>
      </c>
      <c r="F6569" s="4">
        <v>4791</v>
      </c>
      <c r="G6569">
        <v>10</v>
      </c>
      <c r="H6569" t="s">
        <v>1022</v>
      </c>
      <c r="I6569" s="2" t="str">
        <f>VLOOKUP(Sheet__29[[#This Row],[Filial]],Filiais!A:B,2,FALSE)</f>
        <v>Santos</v>
      </c>
      <c r="J6569" s="2" t="str">
        <f>VLOOKUP(Sheet__29[[#This Row],[Cidade]],'Clientes'!C:D,2,FALSE)</f>
        <v>SP</v>
      </c>
      <c r="K6569" s="2" t="str">
        <f>VLOOKUP(Sheet__29[[#This Row],[Produto]],Produtos!B:C,2,FALSE)</f>
        <v>Notebook</v>
      </c>
      <c r="L6569" s="2" t="str">
        <f>VLOOKUP(Sheet__29[[#This Row],[Produto]],Produtos!B:D,3,FALSE)</f>
        <v>LG Brasil</v>
      </c>
      <c r="M6569" s="2">
        <f>VLOOKUP(Sheet__29[[#This Row],[Produto]],Estoque!A:B,2,FALSE)</f>
        <v>160</v>
      </c>
      <c r="N6569" s="5">
        <f>Sheet__29[[#This Row],[Qtd]]*Sheet__29[[#This Row],[Valor]]</f>
        <v>19164</v>
      </c>
      <c r="O6569" s="5">
        <f>Sheet__29[[#This Row],[Venda]]*(1-Sheet__29[[#This Row],[Desc]]/100)</f>
        <v>17247.600000000002</v>
      </c>
      <c r="P6569"/>
    </row>
    <row r="6570" spans="1:16" x14ac:dyDescent="0.25">
      <c r="A6570">
        <v>106568</v>
      </c>
      <c r="B6570" s="1">
        <v>46204</v>
      </c>
      <c r="C6570" t="s">
        <v>367</v>
      </c>
      <c r="D6570" t="s">
        <v>1115</v>
      </c>
      <c r="E6570">
        <v>2</v>
      </c>
      <c r="F6570" s="4">
        <v>145</v>
      </c>
      <c r="G6570">
        <v>5</v>
      </c>
      <c r="H6570" t="s">
        <v>1023</v>
      </c>
      <c r="I6570" s="2" t="str">
        <f>VLOOKUP(Sheet__29[[#This Row],[Filial]],Filiais!A:B,2,FALSE)</f>
        <v>Bauru</v>
      </c>
      <c r="J6570" s="2" t="str">
        <f>VLOOKUP(Sheet__29[[#This Row],[Cidade]],'Clientes'!C:D,2,FALSE)</f>
        <v>SP</v>
      </c>
      <c r="K6570" s="2" t="str">
        <f>VLOOKUP(Sheet__29[[#This Row],[Produto]],Produtos!B:C,2,FALSE)</f>
        <v>Periférico</v>
      </c>
      <c r="L6570" s="2" t="str">
        <f>VLOOKUP(Sheet__29[[#This Row],[Produto]],Produtos!B:D,3,FALSE)</f>
        <v>Dell Brasil</v>
      </c>
      <c r="M6570" s="2">
        <f>VLOOKUP(Sheet__29[[#This Row],[Produto]],Estoque!A:B,2,FALSE)</f>
        <v>266</v>
      </c>
      <c r="N6570" s="5">
        <f>Sheet__29[[#This Row],[Qtd]]*Sheet__29[[#This Row],[Valor]]</f>
        <v>290</v>
      </c>
      <c r="O6570" s="5">
        <f>Sheet__29[[#This Row],[Venda]]*(1-Sheet__29[[#This Row],[Desc]]/100)</f>
        <v>275.5</v>
      </c>
      <c r="P6570"/>
    </row>
    <row r="6571" spans="1:16" x14ac:dyDescent="0.25">
      <c r="A6571">
        <v>106569</v>
      </c>
      <c r="B6571" s="1">
        <v>46204</v>
      </c>
      <c r="C6571" t="s">
        <v>141</v>
      </c>
      <c r="D6571" t="s">
        <v>1099</v>
      </c>
      <c r="E6571">
        <v>3</v>
      </c>
      <c r="F6571" s="4">
        <v>4169</v>
      </c>
      <c r="G6571">
        <v>5</v>
      </c>
      <c r="H6571" t="s">
        <v>1025</v>
      </c>
      <c r="I6571" s="2" t="str">
        <f>VLOOKUP(Sheet__29[[#This Row],[Filial]],Filiais!A:B,2,FALSE)</f>
        <v>São José dos Campos</v>
      </c>
      <c r="J6571" s="2" t="str">
        <f>VLOOKUP(Sheet__29[[#This Row],[Cidade]],'Clientes'!C:D,2,FALSE)</f>
        <v>SP</v>
      </c>
      <c r="K6571" s="2" t="str">
        <f>VLOOKUP(Sheet__29[[#This Row],[Produto]],Produtos!B:C,2,FALSE)</f>
        <v>Monitor</v>
      </c>
      <c r="L6571" s="2" t="str">
        <f>VLOOKUP(Sheet__29[[#This Row],[Produto]],Produtos!B:D,3,FALSE)</f>
        <v>Logitech Brasil</v>
      </c>
      <c r="M6571" s="2">
        <f>VLOOKUP(Sheet__29[[#This Row],[Produto]],Estoque!A:B,2,FALSE)</f>
        <v>42</v>
      </c>
      <c r="N6571" s="5">
        <f>Sheet__29[[#This Row],[Qtd]]*Sheet__29[[#This Row],[Valor]]</f>
        <v>12507</v>
      </c>
      <c r="O6571" s="5">
        <f>Sheet__29[[#This Row],[Venda]]*(1-Sheet__29[[#This Row],[Desc]]/100)</f>
        <v>11881.65</v>
      </c>
      <c r="P6571"/>
    </row>
    <row r="6572" spans="1:16" x14ac:dyDescent="0.25">
      <c r="A6572">
        <v>106570</v>
      </c>
      <c r="B6572" s="1">
        <v>46204</v>
      </c>
      <c r="C6572" t="s">
        <v>815</v>
      </c>
      <c r="D6572" t="s">
        <v>1043</v>
      </c>
      <c r="E6572">
        <v>2</v>
      </c>
      <c r="F6572" s="4">
        <v>3379</v>
      </c>
      <c r="G6572">
        <v>10</v>
      </c>
      <c r="H6572" t="s">
        <v>1019</v>
      </c>
      <c r="I6572" s="2" t="str">
        <f>VLOOKUP(Sheet__29[[#This Row],[Filial]],Filiais!A:B,2,FALSE)</f>
        <v>Osasco</v>
      </c>
      <c r="J6572" s="2" t="str">
        <f>VLOOKUP(Sheet__29[[#This Row],[Cidade]],'Clientes'!C:D,2,FALSE)</f>
        <v>SP</v>
      </c>
      <c r="K6572" s="2" t="str">
        <f>VLOOKUP(Sheet__29[[#This Row],[Produto]],Produtos!B:C,2,FALSE)</f>
        <v>Notebook</v>
      </c>
      <c r="L6572" s="2" t="str">
        <f>VLOOKUP(Sheet__29[[#This Row],[Produto]],Produtos!B:D,3,FALSE)</f>
        <v>Kingston Brasil</v>
      </c>
      <c r="M6572" s="2">
        <f>VLOOKUP(Sheet__29[[#This Row],[Produto]],Estoque!A:B,2,FALSE)</f>
        <v>74</v>
      </c>
      <c r="N6572" s="5">
        <f>Sheet__29[[#This Row],[Qtd]]*Sheet__29[[#This Row],[Valor]]</f>
        <v>6758</v>
      </c>
      <c r="O6572" s="5">
        <f>Sheet__29[[#This Row],[Venda]]*(1-Sheet__29[[#This Row],[Desc]]/100)</f>
        <v>6082.2</v>
      </c>
      <c r="P6572"/>
    </row>
    <row r="6573" spans="1:16" x14ac:dyDescent="0.25">
      <c r="A6573">
        <v>106571</v>
      </c>
      <c r="B6573" s="1">
        <v>46204</v>
      </c>
      <c r="C6573" t="s">
        <v>963</v>
      </c>
      <c r="D6573" t="s">
        <v>1062</v>
      </c>
      <c r="E6573">
        <v>1</v>
      </c>
      <c r="F6573" s="4">
        <v>2337</v>
      </c>
      <c r="G6573">
        <v>0</v>
      </c>
      <c r="H6573" t="s">
        <v>1017</v>
      </c>
      <c r="I6573" s="2" t="str">
        <f>VLOOKUP(Sheet__29[[#This Row],[Filial]],Filiais!A:B,2,FALSE)</f>
        <v>Campinas</v>
      </c>
      <c r="J6573" s="2" t="str">
        <f>VLOOKUP(Sheet__29[[#This Row],[Cidade]],'Clientes'!C:D,2,FALSE)</f>
        <v>SP</v>
      </c>
      <c r="K6573" s="2" t="str">
        <f>VLOOKUP(Sheet__29[[#This Row],[Produto]],Produtos!B:C,2,FALSE)</f>
        <v>Rede</v>
      </c>
      <c r="L6573" s="2" t="str">
        <f>VLOOKUP(Sheet__29[[#This Row],[Produto]],Produtos!B:D,3,FALSE)</f>
        <v>Lenovo Brasil</v>
      </c>
      <c r="M6573" s="2">
        <f>VLOOKUP(Sheet__29[[#This Row],[Produto]],Estoque!A:B,2,FALSE)</f>
        <v>178</v>
      </c>
      <c r="N6573" s="5">
        <f>Sheet__29[[#This Row],[Qtd]]*Sheet__29[[#This Row],[Valor]]</f>
        <v>2337</v>
      </c>
      <c r="O6573" s="5">
        <f>Sheet__29[[#This Row],[Venda]]*(1-Sheet__29[[#This Row],[Desc]]/100)</f>
        <v>2337</v>
      </c>
      <c r="P6573"/>
    </row>
    <row r="6574" spans="1:16" x14ac:dyDescent="0.25">
      <c r="A6574">
        <v>106572</v>
      </c>
      <c r="B6574" s="1">
        <v>46204</v>
      </c>
      <c r="C6574" t="s">
        <v>482</v>
      </c>
      <c r="D6574" t="s">
        <v>1093</v>
      </c>
      <c r="E6574">
        <v>1</v>
      </c>
      <c r="F6574" s="4">
        <v>2988</v>
      </c>
      <c r="G6574">
        <v>5</v>
      </c>
      <c r="H6574" t="s">
        <v>1025</v>
      </c>
      <c r="I6574" s="2" t="str">
        <f>VLOOKUP(Sheet__29[[#This Row],[Filial]],Filiais!A:B,2,FALSE)</f>
        <v>São José dos Campos</v>
      </c>
      <c r="J6574" s="2" t="str">
        <f>VLOOKUP(Sheet__29[[#This Row],[Cidade]],'Clientes'!C:D,2,FALSE)</f>
        <v>SP</v>
      </c>
      <c r="K6574" s="2" t="str">
        <f>VLOOKUP(Sheet__29[[#This Row],[Produto]],Produtos!B:C,2,FALSE)</f>
        <v>Rede</v>
      </c>
      <c r="L6574" s="2" t="str">
        <f>VLOOKUP(Sheet__29[[#This Row],[Produto]],Produtos!B:D,3,FALSE)</f>
        <v>LG Brasil</v>
      </c>
      <c r="M6574" s="2">
        <f>VLOOKUP(Sheet__29[[#This Row],[Produto]],Estoque!A:B,2,FALSE)</f>
        <v>15</v>
      </c>
      <c r="N6574" s="5">
        <f>Sheet__29[[#This Row],[Qtd]]*Sheet__29[[#This Row],[Valor]]</f>
        <v>2988</v>
      </c>
      <c r="O6574" s="5">
        <f>Sheet__29[[#This Row],[Venda]]*(1-Sheet__29[[#This Row],[Desc]]/100)</f>
        <v>2838.6</v>
      </c>
      <c r="P6574"/>
    </row>
    <row r="6575" spans="1:16" x14ac:dyDescent="0.25">
      <c r="A6575">
        <v>106573</v>
      </c>
      <c r="B6575" s="1">
        <v>46204</v>
      </c>
      <c r="C6575" t="s">
        <v>97</v>
      </c>
      <c r="D6575" t="s">
        <v>1094</v>
      </c>
      <c r="E6575">
        <v>4</v>
      </c>
      <c r="F6575" s="4">
        <v>4504</v>
      </c>
      <c r="G6575">
        <v>0</v>
      </c>
      <c r="H6575" t="s">
        <v>1025</v>
      </c>
      <c r="I6575" s="2" t="str">
        <f>VLOOKUP(Sheet__29[[#This Row],[Filial]],Filiais!A:B,2,FALSE)</f>
        <v>São José dos Campos</v>
      </c>
      <c r="J6575" s="2" t="str">
        <f>VLOOKUP(Sheet__29[[#This Row],[Cidade]],'Clientes'!C:D,2,FALSE)</f>
        <v>SP</v>
      </c>
      <c r="K6575" s="2" t="str">
        <f>VLOOKUP(Sheet__29[[#This Row],[Produto]],Produtos!B:C,2,FALSE)</f>
        <v>Rede</v>
      </c>
      <c r="L6575" s="2" t="str">
        <f>VLOOKUP(Sheet__29[[#This Row],[Produto]],Produtos!B:D,3,FALSE)</f>
        <v>Lenovo Brasil</v>
      </c>
      <c r="M6575" s="2">
        <f>VLOOKUP(Sheet__29[[#This Row],[Produto]],Estoque!A:B,2,FALSE)</f>
        <v>213</v>
      </c>
      <c r="N6575" s="5">
        <f>Sheet__29[[#This Row],[Qtd]]*Sheet__29[[#This Row],[Valor]]</f>
        <v>18016</v>
      </c>
      <c r="O6575" s="5">
        <f>Sheet__29[[#This Row],[Venda]]*(1-Sheet__29[[#This Row],[Desc]]/100)</f>
        <v>18016</v>
      </c>
      <c r="P6575"/>
    </row>
    <row r="6576" spans="1:16" x14ac:dyDescent="0.25">
      <c r="A6576">
        <v>106574</v>
      </c>
      <c r="B6576" s="1">
        <v>46204</v>
      </c>
      <c r="C6576" t="s">
        <v>552</v>
      </c>
      <c r="D6576" t="s">
        <v>1096</v>
      </c>
      <c r="E6576">
        <v>2</v>
      </c>
      <c r="F6576" s="4">
        <v>4931</v>
      </c>
      <c r="G6576">
        <v>5</v>
      </c>
      <c r="H6576" t="s">
        <v>1019</v>
      </c>
      <c r="I6576" s="2" t="str">
        <f>VLOOKUP(Sheet__29[[#This Row],[Filial]],Filiais!A:B,2,FALSE)</f>
        <v>Osasco</v>
      </c>
      <c r="J6576" s="2" t="str">
        <f>VLOOKUP(Sheet__29[[#This Row],[Cidade]],'Clientes'!C:D,2,FALSE)</f>
        <v>SP</v>
      </c>
      <c r="K6576" s="2" t="str">
        <f>VLOOKUP(Sheet__29[[#This Row],[Produto]],Produtos!B:C,2,FALSE)</f>
        <v>Rede</v>
      </c>
      <c r="L6576" s="2" t="str">
        <f>VLOOKUP(Sheet__29[[#This Row],[Produto]],Produtos!B:D,3,FALSE)</f>
        <v>Lenovo Brasil</v>
      </c>
      <c r="M6576" s="2">
        <f>VLOOKUP(Sheet__29[[#This Row],[Produto]],Estoque!A:B,2,FALSE)</f>
        <v>208</v>
      </c>
      <c r="N6576" s="5">
        <f>Sheet__29[[#This Row],[Qtd]]*Sheet__29[[#This Row],[Valor]]</f>
        <v>9862</v>
      </c>
      <c r="O6576" s="5">
        <f>Sheet__29[[#This Row],[Venda]]*(1-Sheet__29[[#This Row],[Desc]]/100)</f>
        <v>9368.9</v>
      </c>
      <c r="P6576"/>
    </row>
    <row r="6577" spans="1:16" x14ac:dyDescent="0.25">
      <c r="A6577">
        <v>106575</v>
      </c>
      <c r="B6577" s="1">
        <v>46204</v>
      </c>
      <c r="C6577" t="s">
        <v>484</v>
      </c>
      <c r="D6577" t="s">
        <v>1062</v>
      </c>
      <c r="E6577">
        <v>5</v>
      </c>
      <c r="F6577" s="4">
        <v>4420</v>
      </c>
      <c r="G6577">
        <v>0</v>
      </c>
      <c r="H6577" t="s">
        <v>1025</v>
      </c>
      <c r="I6577" s="2" t="str">
        <f>VLOOKUP(Sheet__29[[#This Row],[Filial]],Filiais!A:B,2,FALSE)</f>
        <v>São José dos Campos</v>
      </c>
      <c r="J6577" s="2" t="str">
        <f>VLOOKUP(Sheet__29[[#This Row],[Cidade]],'Clientes'!C:D,2,FALSE)</f>
        <v>SP</v>
      </c>
      <c r="K6577" s="2" t="str">
        <f>VLOOKUP(Sheet__29[[#This Row],[Produto]],Produtos!B:C,2,FALSE)</f>
        <v>Rede</v>
      </c>
      <c r="L6577" s="2" t="str">
        <f>VLOOKUP(Sheet__29[[#This Row],[Produto]],Produtos!B:D,3,FALSE)</f>
        <v>Lenovo Brasil</v>
      </c>
      <c r="M6577" s="2">
        <f>VLOOKUP(Sheet__29[[#This Row],[Produto]],Estoque!A:B,2,FALSE)</f>
        <v>178</v>
      </c>
      <c r="N6577" s="5">
        <f>Sheet__29[[#This Row],[Qtd]]*Sheet__29[[#This Row],[Valor]]</f>
        <v>22100</v>
      </c>
      <c r="O6577" s="5">
        <f>Sheet__29[[#This Row],[Venda]]*(1-Sheet__29[[#This Row],[Desc]]/100)</f>
        <v>22100</v>
      </c>
      <c r="P6577"/>
    </row>
    <row r="6578" spans="1:16" x14ac:dyDescent="0.25">
      <c r="A6578">
        <v>106576</v>
      </c>
      <c r="B6578" s="1">
        <v>46204</v>
      </c>
      <c r="C6578" t="s">
        <v>413</v>
      </c>
      <c r="D6578" t="s">
        <v>1104</v>
      </c>
      <c r="E6578">
        <v>2</v>
      </c>
      <c r="F6578" s="4">
        <v>3164</v>
      </c>
      <c r="G6578">
        <v>0</v>
      </c>
      <c r="H6578" t="s">
        <v>1022</v>
      </c>
      <c r="I6578" s="2" t="str">
        <f>VLOOKUP(Sheet__29[[#This Row],[Filial]],Filiais!A:B,2,FALSE)</f>
        <v>Santos</v>
      </c>
      <c r="J6578" s="2" t="str">
        <f>VLOOKUP(Sheet__29[[#This Row],[Cidade]],'Clientes'!C:D,2,FALSE)</f>
        <v>SP</v>
      </c>
      <c r="K6578" s="2" t="str">
        <f>VLOOKUP(Sheet__29[[#This Row],[Produto]],Produtos!B:C,2,FALSE)</f>
        <v>Rede</v>
      </c>
      <c r="L6578" s="2" t="str">
        <f>VLOOKUP(Sheet__29[[#This Row],[Produto]],Produtos!B:D,3,FALSE)</f>
        <v>Logitech Brasil</v>
      </c>
      <c r="M6578" s="2">
        <f>VLOOKUP(Sheet__29[[#This Row],[Produto]],Estoque!A:B,2,FALSE)</f>
        <v>283</v>
      </c>
      <c r="N6578" s="5">
        <f>Sheet__29[[#This Row],[Qtd]]*Sheet__29[[#This Row],[Valor]]</f>
        <v>6328</v>
      </c>
      <c r="O6578" s="5">
        <f>Sheet__29[[#This Row],[Venda]]*(1-Sheet__29[[#This Row],[Desc]]/100)</f>
        <v>6328</v>
      </c>
      <c r="P6578"/>
    </row>
    <row r="6579" spans="1:16" x14ac:dyDescent="0.25">
      <c r="A6579">
        <v>106577</v>
      </c>
      <c r="B6579" s="1">
        <v>46204</v>
      </c>
      <c r="C6579" t="s">
        <v>103</v>
      </c>
      <c r="D6579" t="s">
        <v>1047</v>
      </c>
      <c r="E6579">
        <v>2</v>
      </c>
      <c r="F6579" s="4">
        <v>3007</v>
      </c>
      <c r="G6579">
        <v>5</v>
      </c>
      <c r="H6579" t="s">
        <v>1017</v>
      </c>
      <c r="I6579" s="2" t="str">
        <f>VLOOKUP(Sheet__29[[#This Row],[Filial]],Filiais!A:B,2,FALSE)</f>
        <v>Campinas</v>
      </c>
      <c r="J6579" s="2" t="str">
        <f>VLOOKUP(Sheet__29[[#This Row],[Cidade]],'Clientes'!C:D,2,FALSE)</f>
        <v>SP</v>
      </c>
      <c r="K6579" s="2" t="str">
        <f>VLOOKUP(Sheet__29[[#This Row],[Produto]],Produtos!B:C,2,FALSE)</f>
        <v>Periférico</v>
      </c>
      <c r="L6579" s="2" t="str">
        <f>VLOOKUP(Sheet__29[[#This Row],[Produto]],Produtos!B:D,3,FALSE)</f>
        <v>Kingston Brasil</v>
      </c>
      <c r="M6579" s="2">
        <f>VLOOKUP(Sheet__29[[#This Row],[Produto]],Estoque!A:B,2,FALSE)</f>
        <v>298</v>
      </c>
      <c r="N6579" s="5">
        <f>Sheet__29[[#This Row],[Qtd]]*Sheet__29[[#This Row],[Valor]]</f>
        <v>6014</v>
      </c>
      <c r="O6579" s="5">
        <f>Sheet__29[[#This Row],[Venda]]*(1-Sheet__29[[#This Row],[Desc]]/100)</f>
        <v>5713.3</v>
      </c>
      <c r="P6579"/>
    </row>
    <row r="6580" spans="1:16" x14ac:dyDescent="0.25">
      <c r="A6580">
        <v>106578</v>
      </c>
      <c r="B6580" s="1">
        <v>46204</v>
      </c>
      <c r="C6580" t="s">
        <v>242</v>
      </c>
      <c r="D6580" t="s">
        <v>1071</v>
      </c>
      <c r="E6580">
        <v>2</v>
      </c>
      <c r="F6580" s="4">
        <v>3386</v>
      </c>
      <c r="G6580">
        <v>0</v>
      </c>
      <c r="H6580" t="s">
        <v>1023</v>
      </c>
      <c r="I6580" s="2" t="str">
        <f>VLOOKUP(Sheet__29[[#This Row],[Filial]],Filiais!A:B,2,FALSE)</f>
        <v>Bauru</v>
      </c>
      <c r="J6580" s="2" t="str">
        <f>VLOOKUP(Sheet__29[[#This Row],[Cidade]],'Clientes'!C:D,2,FALSE)</f>
        <v>SP</v>
      </c>
      <c r="K6580" s="2" t="str">
        <f>VLOOKUP(Sheet__29[[#This Row],[Produto]],Produtos!B:C,2,FALSE)</f>
        <v>Armazenamento</v>
      </c>
      <c r="L6580" s="2" t="str">
        <f>VLOOKUP(Sheet__29[[#This Row],[Produto]],Produtos!B:D,3,FALSE)</f>
        <v>Lenovo Brasil</v>
      </c>
      <c r="M6580" s="2">
        <f>VLOOKUP(Sheet__29[[#This Row],[Produto]],Estoque!A:B,2,FALSE)</f>
        <v>147</v>
      </c>
      <c r="N6580" s="5">
        <f>Sheet__29[[#This Row],[Qtd]]*Sheet__29[[#This Row],[Valor]]</f>
        <v>6772</v>
      </c>
      <c r="O6580" s="5">
        <f>Sheet__29[[#This Row],[Venda]]*(1-Sheet__29[[#This Row],[Desc]]/100)</f>
        <v>6772</v>
      </c>
      <c r="P6580"/>
    </row>
    <row r="6581" spans="1:16" x14ac:dyDescent="0.25">
      <c r="A6581">
        <v>106579</v>
      </c>
      <c r="B6581" s="1">
        <v>46204</v>
      </c>
      <c r="C6581" t="s">
        <v>85</v>
      </c>
      <c r="D6581" t="s">
        <v>1087</v>
      </c>
      <c r="E6581">
        <v>4</v>
      </c>
      <c r="F6581" s="4">
        <v>2292</v>
      </c>
      <c r="G6581">
        <v>5</v>
      </c>
      <c r="H6581" t="s">
        <v>1021</v>
      </c>
      <c r="I6581" s="2" t="str">
        <f>VLOOKUP(Sheet__29[[#This Row],[Filial]],Filiais!A:B,2,FALSE)</f>
        <v>Jundiaí</v>
      </c>
      <c r="J6581" s="2" t="str">
        <f>VLOOKUP(Sheet__29[[#This Row],[Cidade]],'Clientes'!C:D,2,FALSE)</f>
        <v>SP</v>
      </c>
      <c r="K6581" s="2" t="str">
        <f>VLOOKUP(Sheet__29[[#This Row],[Produto]],Produtos!B:C,2,FALSE)</f>
        <v>Monitor</v>
      </c>
      <c r="L6581" s="2" t="str">
        <f>VLOOKUP(Sheet__29[[#This Row],[Produto]],Produtos!B:D,3,FALSE)</f>
        <v>Kingston Brasil</v>
      </c>
      <c r="M6581" s="2">
        <f>VLOOKUP(Sheet__29[[#This Row],[Produto]],Estoque!A:B,2,FALSE)</f>
        <v>212</v>
      </c>
      <c r="N6581" s="5">
        <f>Sheet__29[[#This Row],[Qtd]]*Sheet__29[[#This Row],[Valor]]</f>
        <v>9168</v>
      </c>
      <c r="O6581" s="5">
        <f>Sheet__29[[#This Row],[Venda]]*(1-Sheet__29[[#This Row],[Desc]]/100)</f>
        <v>8709.6</v>
      </c>
      <c r="P6581"/>
    </row>
    <row r="6582" spans="1:16" x14ac:dyDescent="0.25">
      <c r="A6582">
        <v>106580</v>
      </c>
      <c r="B6582" s="1">
        <v>46204</v>
      </c>
      <c r="C6582" t="s">
        <v>376</v>
      </c>
      <c r="D6582" t="s">
        <v>1112</v>
      </c>
      <c r="E6582">
        <v>5</v>
      </c>
      <c r="F6582" s="4">
        <v>3830</v>
      </c>
      <c r="G6582">
        <v>10</v>
      </c>
      <c r="H6582" t="s">
        <v>1016</v>
      </c>
      <c r="I6582" s="2" t="str">
        <f>VLOOKUP(Sheet__29[[#This Row],[Filial]],Filiais!A:B,2,FALSE)</f>
        <v>São Paulo</v>
      </c>
      <c r="J6582" s="2" t="str">
        <f>VLOOKUP(Sheet__29[[#This Row],[Cidade]],'Clientes'!C:D,2,FALSE)</f>
        <v>SP</v>
      </c>
      <c r="K6582" s="2" t="str">
        <f>VLOOKUP(Sheet__29[[#This Row],[Produto]],Produtos!B:C,2,FALSE)</f>
        <v>Monitor</v>
      </c>
      <c r="L6582" s="2" t="str">
        <f>VLOOKUP(Sheet__29[[#This Row],[Produto]],Produtos!B:D,3,FALSE)</f>
        <v>Dell Brasil</v>
      </c>
      <c r="M6582" s="2">
        <f>VLOOKUP(Sheet__29[[#This Row],[Produto]],Estoque!A:B,2,FALSE)</f>
        <v>266</v>
      </c>
      <c r="N6582" s="5">
        <f>Sheet__29[[#This Row],[Qtd]]*Sheet__29[[#This Row],[Valor]]</f>
        <v>19150</v>
      </c>
      <c r="O6582" s="5">
        <f>Sheet__29[[#This Row],[Venda]]*(1-Sheet__29[[#This Row],[Desc]]/100)</f>
        <v>17235</v>
      </c>
      <c r="P6582"/>
    </row>
    <row r="6583" spans="1:16" x14ac:dyDescent="0.25">
      <c r="A6583">
        <v>106581</v>
      </c>
      <c r="B6583" s="1">
        <v>46204</v>
      </c>
      <c r="C6583" t="s">
        <v>691</v>
      </c>
      <c r="D6583" t="s">
        <v>1031</v>
      </c>
      <c r="E6583">
        <v>4</v>
      </c>
      <c r="F6583" s="4">
        <v>1443</v>
      </c>
      <c r="G6583">
        <v>0</v>
      </c>
      <c r="H6583" t="s">
        <v>1023</v>
      </c>
      <c r="I6583" s="2" t="str">
        <f>VLOOKUP(Sheet__29[[#This Row],[Filial]],Filiais!A:B,2,FALSE)</f>
        <v>Bauru</v>
      </c>
      <c r="J6583" s="2" t="str">
        <f>VLOOKUP(Sheet__29[[#This Row],[Cidade]],'Clientes'!C:D,2,FALSE)</f>
        <v>SP</v>
      </c>
      <c r="K6583" s="2" t="str">
        <f>VLOOKUP(Sheet__29[[#This Row],[Produto]],Produtos!B:C,2,FALSE)</f>
        <v>Armazenamento</v>
      </c>
      <c r="L6583" s="2" t="str">
        <f>VLOOKUP(Sheet__29[[#This Row],[Produto]],Produtos!B:D,3,FALSE)</f>
        <v>Logitech Brasil</v>
      </c>
      <c r="M6583" s="2">
        <f>VLOOKUP(Sheet__29[[#This Row],[Produto]],Estoque!A:B,2,FALSE)</f>
        <v>111</v>
      </c>
      <c r="N6583" s="5">
        <f>Sheet__29[[#This Row],[Qtd]]*Sheet__29[[#This Row],[Valor]]</f>
        <v>5772</v>
      </c>
      <c r="O6583" s="5">
        <f>Sheet__29[[#This Row],[Venda]]*(1-Sheet__29[[#This Row],[Desc]]/100)</f>
        <v>5772</v>
      </c>
      <c r="P6583"/>
    </row>
    <row r="6584" spans="1:16" x14ac:dyDescent="0.25">
      <c r="A6584">
        <v>106582</v>
      </c>
      <c r="B6584" s="1">
        <v>46204</v>
      </c>
      <c r="C6584" t="s">
        <v>20</v>
      </c>
      <c r="D6584" t="s">
        <v>1081</v>
      </c>
      <c r="E6584">
        <v>5</v>
      </c>
      <c r="F6584" s="4">
        <v>2833</v>
      </c>
      <c r="G6584">
        <v>5</v>
      </c>
      <c r="H6584" t="s">
        <v>1023</v>
      </c>
      <c r="I6584" s="2" t="str">
        <f>VLOOKUP(Sheet__29[[#This Row],[Filial]],Filiais!A:B,2,FALSE)</f>
        <v>Bauru</v>
      </c>
      <c r="J6584" s="2" t="str">
        <f>VLOOKUP(Sheet__29[[#This Row],[Cidade]],'Clientes'!C:D,2,FALSE)</f>
        <v>SP</v>
      </c>
      <c r="K6584" s="2" t="str">
        <f>VLOOKUP(Sheet__29[[#This Row],[Produto]],Produtos!B:C,2,FALSE)</f>
        <v>Monitor</v>
      </c>
      <c r="L6584" s="2" t="str">
        <f>VLOOKUP(Sheet__29[[#This Row],[Produto]],Produtos!B:D,3,FALSE)</f>
        <v>Kingston Brasil</v>
      </c>
      <c r="M6584" s="2">
        <f>VLOOKUP(Sheet__29[[#This Row],[Produto]],Estoque!A:B,2,FALSE)</f>
        <v>106</v>
      </c>
      <c r="N6584" s="5">
        <f>Sheet__29[[#This Row],[Qtd]]*Sheet__29[[#This Row],[Valor]]</f>
        <v>14165</v>
      </c>
      <c r="O6584" s="5">
        <f>Sheet__29[[#This Row],[Venda]]*(1-Sheet__29[[#This Row],[Desc]]/100)</f>
        <v>13456.75</v>
      </c>
      <c r="P6584"/>
    </row>
    <row r="6585" spans="1:16" x14ac:dyDescent="0.25">
      <c r="A6585">
        <v>106583</v>
      </c>
      <c r="B6585" s="1">
        <v>46204</v>
      </c>
      <c r="C6585" t="s">
        <v>644</v>
      </c>
      <c r="D6585" t="s">
        <v>1085</v>
      </c>
      <c r="E6585">
        <v>2</v>
      </c>
      <c r="F6585" s="4">
        <v>795</v>
      </c>
      <c r="G6585">
        <v>5</v>
      </c>
      <c r="H6585" t="s">
        <v>1018</v>
      </c>
      <c r="I6585" s="2" t="str">
        <f>VLOOKUP(Sheet__29[[#This Row],[Filial]],Filiais!A:B,2,FALSE)</f>
        <v>Barueri</v>
      </c>
      <c r="J6585" s="2" t="str">
        <f>VLOOKUP(Sheet__29[[#This Row],[Cidade]],'Clientes'!C:D,2,FALSE)</f>
        <v>SP</v>
      </c>
      <c r="K6585" s="2" t="str">
        <f>VLOOKUP(Sheet__29[[#This Row],[Produto]],Produtos!B:C,2,FALSE)</f>
        <v>Armazenamento</v>
      </c>
      <c r="L6585" s="2" t="str">
        <f>VLOOKUP(Sheet__29[[#This Row],[Produto]],Produtos!B:D,3,FALSE)</f>
        <v>Lenovo Brasil</v>
      </c>
      <c r="M6585" s="2">
        <f>VLOOKUP(Sheet__29[[#This Row],[Produto]],Estoque!A:B,2,FALSE)</f>
        <v>204</v>
      </c>
      <c r="N6585" s="5">
        <f>Sheet__29[[#This Row],[Qtd]]*Sheet__29[[#This Row],[Valor]]</f>
        <v>1590</v>
      </c>
      <c r="O6585" s="5">
        <f>Sheet__29[[#This Row],[Venda]]*(1-Sheet__29[[#This Row],[Desc]]/100)</f>
        <v>1510.5</v>
      </c>
      <c r="P6585"/>
    </row>
    <row r="6586" spans="1:16" x14ac:dyDescent="0.25">
      <c r="A6586">
        <v>106584</v>
      </c>
      <c r="B6586" s="1">
        <v>46204</v>
      </c>
      <c r="C6586" t="s">
        <v>515</v>
      </c>
      <c r="D6586" t="s">
        <v>1146</v>
      </c>
      <c r="E6586">
        <v>2</v>
      </c>
      <c r="F6586" s="4">
        <v>1517</v>
      </c>
      <c r="G6586">
        <v>10</v>
      </c>
      <c r="H6586" t="s">
        <v>1021</v>
      </c>
      <c r="I6586" s="2" t="str">
        <f>VLOOKUP(Sheet__29[[#This Row],[Filial]],Filiais!A:B,2,FALSE)</f>
        <v>Jundiaí</v>
      </c>
      <c r="J6586" s="2" t="str">
        <f>VLOOKUP(Sheet__29[[#This Row],[Cidade]],'Clientes'!C:D,2,FALSE)</f>
        <v>SP</v>
      </c>
      <c r="K6586" s="2" t="str">
        <f>VLOOKUP(Sheet__29[[#This Row],[Produto]],Produtos!B:C,2,FALSE)</f>
        <v>Periférico</v>
      </c>
      <c r="L6586" s="2" t="str">
        <f>VLOOKUP(Sheet__29[[#This Row],[Produto]],Produtos!B:D,3,FALSE)</f>
        <v>Logitech Brasil</v>
      </c>
      <c r="M6586" s="2">
        <f>VLOOKUP(Sheet__29[[#This Row],[Produto]],Estoque!A:B,2,FALSE)</f>
        <v>289</v>
      </c>
      <c r="N6586" s="5">
        <f>Sheet__29[[#This Row],[Qtd]]*Sheet__29[[#This Row],[Valor]]</f>
        <v>3034</v>
      </c>
      <c r="O6586" s="5">
        <f>Sheet__29[[#This Row],[Venda]]*(1-Sheet__29[[#This Row],[Desc]]/100)</f>
        <v>2730.6</v>
      </c>
      <c r="P6586"/>
    </row>
    <row r="6587" spans="1:16" x14ac:dyDescent="0.25">
      <c r="A6587">
        <v>106585</v>
      </c>
      <c r="B6587" s="1">
        <v>46204</v>
      </c>
      <c r="C6587" t="s">
        <v>659</v>
      </c>
      <c r="D6587" t="s">
        <v>1116</v>
      </c>
      <c r="E6587">
        <v>5</v>
      </c>
      <c r="F6587" s="4">
        <v>2486</v>
      </c>
      <c r="G6587">
        <v>5</v>
      </c>
      <c r="H6587" t="s">
        <v>1017</v>
      </c>
      <c r="I6587" s="2" t="str">
        <f>VLOOKUP(Sheet__29[[#This Row],[Filial]],Filiais!A:B,2,FALSE)</f>
        <v>Campinas</v>
      </c>
      <c r="J6587" s="2" t="str">
        <f>VLOOKUP(Sheet__29[[#This Row],[Cidade]],'Clientes'!C:D,2,FALSE)</f>
        <v>SP</v>
      </c>
      <c r="K6587" s="2" t="str">
        <f>VLOOKUP(Sheet__29[[#This Row],[Produto]],Produtos!B:C,2,FALSE)</f>
        <v>Periférico</v>
      </c>
      <c r="L6587" s="2" t="str">
        <f>VLOOKUP(Sheet__29[[#This Row],[Produto]],Produtos!B:D,3,FALSE)</f>
        <v>Logitech Brasil</v>
      </c>
      <c r="M6587" s="2">
        <f>VLOOKUP(Sheet__29[[#This Row],[Produto]],Estoque!A:B,2,FALSE)</f>
        <v>55</v>
      </c>
      <c r="N6587" s="5">
        <f>Sheet__29[[#This Row],[Qtd]]*Sheet__29[[#This Row],[Valor]]</f>
        <v>12430</v>
      </c>
      <c r="O6587" s="5">
        <f>Sheet__29[[#This Row],[Venda]]*(1-Sheet__29[[#This Row],[Desc]]/100)</f>
        <v>11808.5</v>
      </c>
      <c r="P6587"/>
    </row>
    <row r="6588" spans="1:16" x14ac:dyDescent="0.25">
      <c r="A6588">
        <v>106586</v>
      </c>
      <c r="B6588" s="1">
        <v>46204</v>
      </c>
      <c r="C6588" t="s">
        <v>38</v>
      </c>
      <c r="D6588" t="s">
        <v>1084</v>
      </c>
      <c r="E6588">
        <v>3</v>
      </c>
      <c r="F6588" s="4">
        <v>2232</v>
      </c>
      <c r="G6588">
        <v>10</v>
      </c>
      <c r="H6588" t="s">
        <v>1025</v>
      </c>
      <c r="I6588" s="2" t="str">
        <f>VLOOKUP(Sheet__29[[#This Row],[Filial]],Filiais!A:B,2,FALSE)</f>
        <v>São José dos Campos</v>
      </c>
      <c r="J6588" s="2" t="str">
        <f>VLOOKUP(Sheet__29[[#This Row],[Cidade]],'Clientes'!C:D,2,FALSE)</f>
        <v>SP</v>
      </c>
      <c r="K6588" s="2" t="str">
        <f>VLOOKUP(Sheet__29[[#This Row],[Produto]],Produtos!B:C,2,FALSE)</f>
        <v>Monitor</v>
      </c>
      <c r="L6588" s="2" t="str">
        <f>VLOOKUP(Sheet__29[[#This Row],[Produto]],Produtos!B:D,3,FALSE)</f>
        <v>Logitech Brasil</v>
      </c>
      <c r="M6588" s="2">
        <f>VLOOKUP(Sheet__29[[#This Row],[Produto]],Estoque!A:B,2,FALSE)</f>
        <v>6</v>
      </c>
      <c r="N6588" s="5">
        <f>Sheet__29[[#This Row],[Qtd]]*Sheet__29[[#This Row],[Valor]]</f>
        <v>6696</v>
      </c>
      <c r="O6588" s="5">
        <f>Sheet__29[[#This Row],[Venda]]*(1-Sheet__29[[#This Row],[Desc]]/100)</f>
        <v>6026.4000000000005</v>
      </c>
      <c r="P6588"/>
    </row>
    <row r="6589" spans="1:16" x14ac:dyDescent="0.25">
      <c r="A6589">
        <v>106587</v>
      </c>
      <c r="B6589" s="1">
        <v>46204</v>
      </c>
      <c r="C6589" t="s">
        <v>648</v>
      </c>
      <c r="D6589" t="s">
        <v>1037</v>
      </c>
      <c r="E6589">
        <v>1</v>
      </c>
      <c r="F6589" s="4">
        <v>1746</v>
      </c>
      <c r="G6589">
        <v>5</v>
      </c>
      <c r="H6589" t="s">
        <v>1025</v>
      </c>
      <c r="I6589" s="2" t="str">
        <f>VLOOKUP(Sheet__29[[#This Row],[Filial]],Filiais!A:B,2,FALSE)</f>
        <v>São José dos Campos</v>
      </c>
      <c r="J6589" s="2" t="str">
        <f>VLOOKUP(Sheet__29[[#This Row],[Cidade]],'Clientes'!C:D,2,FALSE)</f>
        <v>SP</v>
      </c>
      <c r="K6589" s="2" t="str">
        <f>VLOOKUP(Sheet__29[[#This Row],[Produto]],Produtos!B:C,2,FALSE)</f>
        <v>Periférico</v>
      </c>
      <c r="L6589" s="2" t="str">
        <f>VLOOKUP(Sheet__29[[#This Row],[Produto]],Produtos!B:D,3,FALSE)</f>
        <v>Lenovo Brasil</v>
      </c>
      <c r="M6589" s="2">
        <f>VLOOKUP(Sheet__29[[#This Row],[Produto]],Estoque!A:B,2,FALSE)</f>
        <v>17</v>
      </c>
      <c r="N6589" s="5">
        <f>Sheet__29[[#This Row],[Qtd]]*Sheet__29[[#This Row],[Valor]]</f>
        <v>1746</v>
      </c>
      <c r="O6589" s="5">
        <f>Sheet__29[[#This Row],[Venda]]*(1-Sheet__29[[#This Row],[Desc]]/100)</f>
        <v>1658.6999999999998</v>
      </c>
      <c r="P6589"/>
    </row>
    <row r="6590" spans="1:16" x14ac:dyDescent="0.25">
      <c r="A6590">
        <v>106588</v>
      </c>
      <c r="B6590" s="1">
        <v>46204</v>
      </c>
      <c r="C6590" t="s">
        <v>744</v>
      </c>
      <c r="D6590" t="s">
        <v>1113</v>
      </c>
      <c r="E6590">
        <v>2</v>
      </c>
      <c r="F6590" s="4">
        <v>2507</v>
      </c>
      <c r="G6590">
        <v>0</v>
      </c>
      <c r="H6590" t="s">
        <v>1019</v>
      </c>
      <c r="I6590" s="2" t="str">
        <f>VLOOKUP(Sheet__29[[#This Row],[Filial]],Filiais!A:B,2,FALSE)</f>
        <v>Osasco</v>
      </c>
      <c r="J6590" s="2" t="str">
        <f>VLOOKUP(Sheet__29[[#This Row],[Cidade]],'Clientes'!C:D,2,FALSE)</f>
        <v>SP</v>
      </c>
      <c r="K6590" s="2" t="str">
        <f>VLOOKUP(Sheet__29[[#This Row],[Produto]],Produtos!B:C,2,FALSE)</f>
        <v>Rede</v>
      </c>
      <c r="L6590" s="2" t="str">
        <f>VLOOKUP(Sheet__29[[#This Row],[Produto]],Produtos!B:D,3,FALSE)</f>
        <v>LG Brasil</v>
      </c>
      <c r="M6590" s="2">
        <f>VLOOKUP(Sheet__29[[#This Row],[Produto]],Estoque!A:B,2,FALSE)</f>
        <v>28</v>
      </c>
      <c r="N6590" s="5">
        <f>Sheet__29[[#This Row],[Qtd]]*Sheet__29[[#This Row],[Valor]]</f>
        <v>5014</v>
      </c>
      <c r="O6590" s="5">
        <f>Sheet__29[[#This Row],[Venda]]*(1-Sheet__29[[#This Row],[Desc]]/100)</f>
        <v>5014</v>
      </c>
      <c r="P6590"/>
    </row>
    <row r="6591" spans="1:16" x14ac:dyDescent="0.25">
      <c r="A6591">
        <v>106589</v>
      </c>
      <c r="B6591" s="1">
        <v>46204</v>
      </c>
      <c r="C6591" t="s">
        <v>767</v>
      </c>
      <c r="D6591" t="s">
        <v>1080</v>
      </c>
      <c r="E6591">
        <v>3</v>
      </c>
      <c r="F6591" s="4">
        <v>1319</v>
      </c>
      <c r="G6591">
        <v>5</v>
      </c>
      <c r="H6591" t="s">
        <v>1021</v>
      </c>
      <c r="I6591" s="2" t="str">
        <f>VLOOKUP(Sheet__29[[#This Row],[Filial]],Filiais!A:B,2,FALSE)</f>
        <v>Jundiaí</v>
      </c>
      <c r="J6591" s="2" t="str">
        <f>VLOOKUP(Sheet__29[[#This Row],[Cidade]],'Clientes'!C:D,2,FALSE)</f>
        <v>SP</v>
      </c>
      <c r="K6591" s="2" t="str">
        <f>VLOOKUP(Sheet__29[[#This Row],[Produto]],Produtos!B:C,2,FALSE)</f>
        <v>Notebook</v>
      </c>
      <c r="L6591" s="2" t="str">
        <f>VLOOKUP(Sheet__29[[#This Row],[Produto]],Produtos!B:D,3,FALSE)</f>
        <v>Dell Brasil</v>
      </c>
      <c r="M6591" s="2">
        <f>VLOOKUP(Sheet__29[[#This Row],[Produto]],Estoque!A:B,2,FALSE)</f>
        <v>276</v>
      </c>
      <c r="N6591" s="5">
        <f>Sheet__29[[#This Row],[Qtd]]*Sheet__29[[#This Row],[Valor]]</f>
        <v>3957</v>
      </c>
      <c r="O6591" s="5">
        <f>Sheet__29[[#This Row],[Venda]]*(1-Sheet__29[[#This Row],[Desc]]/100)</f>
        <v>3759.1499999999996</v>
      </c>
      <c r="P6591"/>
    </row>
    <row r="6592" spans="1:16" x14ac:dyDescent="0.25">
      <c r="A6592">
        <v>106590</v>
      </c>
      <c r="B6592" s="1">
        <v>46204</v>
      </c>
      <c r="C6592" t="s">
        <v>93</v>
      </c>
      <c r="D6592" t="s">
        <v>1109</v>
      </c>
      <c r="E6592">
        <v>5</v>
      </c>
      <c r="F6592" s="4">
        <v>1789</v>
      </c>
      <c r="G6592">
        <v>0</v>
      </c>
      <c r="H6592" t="s">
        <v>1023</v>
      </c>
      <c r="I6592" s="2" t="str">
        <f>VLOOKUP(Sheet__29[[#This Row],[Filial]],Filiais!A:B,2,FALSE)</f>
        <v>Bauru</v>
      </c>
      <c r="J6592" s="2" t="str">
        <f>VLOOKUP(Sheet__29[[#This Row],[Cidade]],'Clientes'!C:D,2,FALSE)</f>
        <v>SP</v>
      </c>
      <c r="K6592" s="2" t="str">
        <f>VLOOKUP(Sheet__29[[#This Row],[Produto]],Produtos!B:C,2,FALSE)</f>
        <v>Armazenamento</v>
      </c>
      <c r="L6592" s="2" t="str">
        <f>VLOOKUP(Sheet__29[[#This Row],[Produto]],Produtos!B:D,3,FALSE)</f>
        <v>Dell Brasil</v>
      </c>
      <c r="M6592" s="2">
        <f>VLOOKUP(Sheet__29[[#This Row],[Produto]],Estoque!A:B,2,FALSE)</f>
        <v>253</v>
      </c>
      <c r="N6592" s="5">
        <f>Sheet__29[[#This Row],[Qtd]]*Sheet__29[[#This Row],[Valor]]</f>
        <v>8945</v>
      </c>
      <c r="O6592" s="5">
        <f>Sheet__29[[#This Row],[Venda]]*(1-Sheet__29[[#This Row],[Desc]]/100)</f>
        <v>8945</v>
      </c>
      <c r="P6592"/>
    </row>
    <row r="6593" spans="1:16" x14ac:dyDescent="0.25">
      <c r="A6593">
        <v>106591</v>
      </c>
      <c r="B6593" s="1">
        <v>46204</v>
      </c>
      <c r="C6593" t="s">
        <v>122</v>
      </c>
      <c r="D6593" t="s">
        <v>1139</v>
      </c>
      <c r="E6593">
        <v>3</v>
      </c>
      <c r="F6593" s="4">
        <v>951</v>
      </c>
      <c r="G6593">
        <v>5</v>
      </c>
      <c r="H6593" t="s">
        <v>1018</v>
      </c>
      <c r="I6593" s="2" t="str">
        <f>VLOOKUP(Sheet__29[[#This Row],[Filial]],Filiais!A:B,2,FALSE)</f>
        <v>Barueri</v>
      </c>
      <c r="J6593" s="2" t="str">
        <f>VLOOKUP(Sheet__29[[#This Row],[Cidade]],'Clientes'!C:D,2,FALSE)</f>
        <v>SP</v>
      </c>
      <c r="K6593" s="2" t="str">
        <f>VLOOKUP(Sheet__29[[#This Row],[Produto]],Produtos!B:C,2,FALSE)</f>
        <v>Monitor</v>
      </c>
      <c r="L6593" s="2" t="str">
        <f>VLOOKUP(Sheet__29[[#This Row],[Produto]],Produtos!B:D,3,FALSE)</f>
        <v>LG Brasil</v>
      </c>
      <c r="M6593" s="2">
        <f>VLOOKUP(Sheet__29[[#This Row],[Produto]],Estoque!A:B,2,FALSE)</f>
        <v>193</v>
      </c>
      <c r="N6593" s="5">
        <f>Sheet__29[[#This Row],[Qtd]]*Sheet__29[[#This Row],[Valor]]</f>
        <v>2853</v>
      </c>
      <c r="O6593" s="5">
        <f>Sheet__29[[#This Row],[Venda]]*(1-Sheet__29[[#This Row],[Desc]]/100)</f>
        <v>2710.35</v>
      </c>
      <c r="P6593"/>
    </row>
    <row r="6594" spans="1:16" x14ac:dyDescent="0.25">
      <c r="A6594">
        <v>106592</v>
      </c>
      <c r="B6594" s="1">
        <v>46204</v>
      </c>
      <c r="C6594" t="s">
        <v>1007</v>
      </c>
      <c r="D6594" t="s">
        <v>1111</v>
      </c>
      <c r="E6594">
        <v>4</v>
      </c>
      <c r="F6594" s="4">
        <v>4513</v>
      </c>
      <c r="G6594">
        <v>10</v>
      </c>
      <c r="H6594" t="s">
        <v>1018</v>
      </c>
      <c r="I6594" s="2" t="str">
        <f>VLOOKUP(Sheet__29[[#This Row],[Filial]],Filiais!A:B,2,FALSE)</f>
        <v>Barueri</v>
      </c>
      <c r="J6594" s="2" t="str">
        <f>VLOOKUP(Sheet__29[[#This Row],[Cidade]],'Clientes'!C:D,2,FALSE)</f>
        <v>SP</v>
      </c>
      <c r="K6594" s="2" t="str">
        <f>VLOOKUP(Sheet__29[[#This Row],[Produto]],Produtos!B:C,2,FALSE)</f>
        <v>Notebook</v>
      </c>
      <c r="L6594" s="2" t="str">
        <f>VLOOKUP(Sheet__29[[#This Row],[Produto]],Produtos!B:D,3,FALSE)</f>
        <v>Kingston Brasil</v>
      </c>
      <c r="M6594" s="2">
        <f>VLOOKUP(Sheet__29[[#This Row],[Produto]],Estoque!A:B,2,FALSE)</f>
        <v>244</v>
      </c>
      <c r="N6594" s="5">
        <f>Sheet__29[[#This Row],[Qtd]]*Sheet__29[[#This Row],[Valor]]</f>
        <v>18052</v>
      </c>
      <c r="O6594" s="5">
        <f>Sheet__29[[#This Row],[Venda]]*(1-Sheet__29[[#This Row],[Desc]]/100)</f>
        <v>16246.800000000001</v>
      </c>
      <c r="P6594"/>
    </row>
    <row r="6595" spans="1:16" x14ac:dyDescent="0.25">
      <c r="A6595">
        <v>106593</v>
      </c>
      <c r="B6595" s="1">
        <v>46204</v>
      </c>
      <c r="C6595" t="s">
        <v>218</v>
      </c>
      <c r="D6595" t="s">
        <v>1028</v>
      </c>
      <c r="E6595">
        <v>2</v>
      </c>
      <c r="F6595" s="4">
        <v>4933</v>
      </c>
      <c r="G6595">
        <v>0</v>
      </c>
      <c r="H6595" t="s">
        <v>1024</v>
      </c>
      <c r="I6595" s="2" t="str">
        <f>VLOOKUP(Sheet__29[[#This Row],[Filial]],Filiais!A:B,2,FALSE)</f>
        <v>Ribeirão Preto</v>
      </c>
      <c r="J6595" s="2" t="str">
        <f>VLOOKUP(Sheet__29[[#This Row],[Cidade]],'Clientes'!C:D,2,FALSE)</f>
        <v>SP</v>
      </c>
      <c r="K6595" s="2" t="str">
        <f>VLOOKUP(Sheet__29[[#This Row],[Produto]],Produtos!B:C,2,FALSE)</f>
        <v>Notebook</v>
      </c>
      <c r="L6595" s="2" t="str">
        <f>VLOOKUP(Sheet__29[[#This Row],[Produto]],Produtos!B:D,3,FALSE)</f>
        <v>LG Brasil</v>
      </c>
      <c r="M6595" s="2">
        <f>VLOOKUP(Sheet__29[[#This Row],[Produto]],Estoque!A:B,2,FALSE)</f>
        <v>256</v>
      </c>
      <c r="N6595" s="5">
        <f>Sheet__29[[#This Row],[Qtd]]*Sheet__29[[#This Row],[Valor]]</f>
        <v>9866</v>
      </c>
      <c r="O6595" s="5">
        <f>Sheet__29[[#This Row],[Venda]]*(1-Sheet__29[[#This Row],[Desc]]/100)</f>
        <v>9866</v>
      </c>
      <c r="P6595"/>
    </row>
    <row r="6596" spans="1:16" x14ac:dyDescent="0.25">
      <c r="A6596">
        <v>106594</v>
      </c>
      <c r="B6596" s="1">
        <v>46204</v>
      </c>
      <c r="C6596" t="s">
        <v>596</v>
      </c>
      <c r="D6596" t="s">
        <v>1147</v>
      </c>
      <c r="E6596">
        <v>3</v>
      </c>
      <c r="F6596" s="4">
        <v>3316</v>
      </c>
      <c r="G6596">
        <v>10</v>
      </c>
      <c r="H6596" t="s">
        <v>1020</v>
      </c>
      <c r="I6596" s="2" t="str">
        <f>VLOOKUP(Sheet__29[[#This Row],[Filial]],Filiais!A:B,2,FALSE)</f>
        <v>Sorocaba</v>
      </c>
      <c r="J6596" s="2" t="str">
        <f>VLOOKUP(Sheet__29[[#This Row],[Cidade]],'Clientes'!C:D,2,FALSE)</f>
        <v>SP</v>
      </c>
      <c r="K6596" s="2" t="str">
        <f>VLOOKUP(Sheet__29[[#This Row],[Produto]],Produtos!B:C,2,FALSE)</f>
        <v>Monitor</v>
      </c>
      <c r="L6596" s="2" t="str">
        <f>VLOOKUP(Sheet__29[[#This Row],[Produto]],Produtos!B:D,3,FALSE)</f>
        <v>Lenovo Brasil</v>
      </c>
      <c r="M6596" s="2">
        <f>VLOOKUP(Sheet__29[[#This Row],[Produto]],Estoque!A:B,2,FALSE)</f>
        <v>143</v>
      </c>
      <c r="N6596" s="5">
        <f>Sheet__29[[#This Row],[Qtd]]*Sheet__29[[#This Row],[Valor]]</f>
        <v>9948</v>
      </c>
      <c r="O6596" s="5">
        <f>Sheet__29[[#This Row],[Venda]]*(1-Sheet__29[[#This Row],[Desc]]/100)</f>
        <v>8953.2000000000007</v>
      </c>
      <c r="P6596"/>
    </row>
    <row r="6597" spans="1:16" x14ac:dyDescent="0.25">
      <c r="A6597">
        <v>106595</v>
      </c>
      <c r="B6597" s="1">
        <v>46204</v>
      </c>
      <c r="C6597" t="s">
        <v>43</v>
      </c>
      <c r="D6597" t="s">
        <v>1094</v>
      </c>
      <c r="E6597">
        <v>2</v>
      </c>
      <c r="F6597" s="4">
        <v>3259</v>
      </c>
      <c r="G6597">
        <v>5</v>
      </c>
      <c r="H6597" t="s">
        <v>1024</v>
      </c>
      <c r="I6597" s="2" t="str">
        <f>VLOOKUP(Sheet__29[[#This Row],[Filial]],Filiais!A:B,2,FALSE)</f>
        <v>Ribeirão Preto</v>
      </c>
      <c r="J6597" s="2" t="str">
        <f>VLOOKUP(Sheet__29[[#This Row],[Cidade]],'Clientes'!C:D,2,FALSE)</f>
        <v>SP</v>
      </c>
      <c r="K6597" s="2" t="str">
        <f>VLOOKUP(Sheet__29[[#This Row],[Produto]],Produtos!B:C,2,FALSE)</f>
        <v>Rede</v>
      </c>
      <c r="L6597" s="2" t="str">
        <f>VLOOKUP(Sheet__29[[#This Row],[Produto]],Produtos!B:D,3,FALSE)</f>
        <v>Lenovo Brasil</v>
      </c>
      <c r="M6597" s="2">
        <f>VLOOKUP(Sheet__29[[#This Row],[Produto]],Estoque!A:B,2,FALSE)</f>
        <v>213</v>
      </c>
      <c r="N6597" s="5">
        <f>Sheet__29[[#This Row],[Qtd]]*Sheet__29[[#This Row],[Valor]]</f>
        <v>6518</v>
      </c>
      <c r="O6597" s="5">
        <f>Sheet__29[[#This Row],[Venda]]*(1-Sheet__29[[#This Row],[Desc]]/100)</f>
        <v>6192.0999999999995</v>
      </c>
      <c r="P6597"/>
    </row>
    <row r="6598" spans="1:16" x14ac:dyDescent="0.25">
      <c r="A6598">
        <v>106596</v>
      </c>
      <c r="B6598" s="1">
        <v>46204</v>
      </c>
      <c r="C6598" t="s">
        <v>697</v>
      </c>
      <c r="D6598" t="s">
        <v>1155</v>
      </c>
      <c r="E6598">
        <v>5</v>
      </c>
      <c r="F6598" s="4">
        <v>2999</v>
      </c>
      <c r="G6598">
        <v>5</v>
      </c>
      <c r="H6598" t="s">
        <v>1025</v>
      </c>
      <c r="I6598" s="2" t="str">
        <f>VLOOKUP(Sheet__29[[#This Row],[Filial]],Filiais!A:B,2,FALSE)</f>
        <v>São José dos Campos</v>
      </c>
      <c r="J6598" s="2" t="str">
        <f>VLOOKUP(Sheet__29[[#This Row],[Cidade]],'Clientes'!C:D,2,FALSE)</f>
        <v>SP</v>
      </c>
      <c r="K6598" s="2" t="str">
        <f>VLOOKUP(Sheet__29[[#This Row],[Produto]],Produtos!B:C,2,FALSE)</f>
        <v>Rede</v>
      </c>
      <c r="L6598" s="2" t="str">
        <f>VLOOKUP(Sheet__29[[#This Row],[Produto]],Produtos!B:D,3,FALSE)</f>
        <v>LG Brasil</v>
      </c>
      <c r="M6598" s="2">
        <f>VLOOKUP(Sheet__29[[#This Row],[Produto]],Estoque!A:B,2,FALSE)</f>
        <v>137</v>
      </c>
      <c r="N6598" s="5">
        <f>Sheet__29[[#This Row],[Qtd]]*Sheet__29[[#This Row],[Valor]]</f>
        <v>14995</v>
      </c>
      <c r="O6598" s="5">
        <f>Sheet__29[[#This Row],[Venda]]*(1-Sheet__29[[#This Row],[Desc]]/100)</f>
        <v>14245.25</v>
      </c>
      <c r="P6598"/>
    </row>
    <row r="6599" spans="1:16" x14ac:dyDescent="0.25">
      <c r="A6599">
        <v>106597</v>
      </c>
      <c r="B6599" s="1">
        <v>46204</v>
      </c>
      <c r="C6599" t="s">
        <v>957</v>
      </c>
      <c r="D6599" t="s">
        <v>1069</v>
      </c>
      <c r="E6599">
        <v>4</v>
      </c>
      <c r="F6599" s="4">
        <v>2339</v>
      </c>
      <c r="G6599">
        <v>5</v>
      </c>
      <c r="H6599" t="s">
        <v>1024</v>
      </c>
      <c r="I6599" s="2" t="str">
        <f>VLOOKUP(Sheet__29[[#This Row],[Filial]],Filiais!A:B,2,FALSE)</f>
        <v>Ribeirão Preto</v>
      </c>
      <c r="J6599" s="2" t="str">
        <f>VLOOKUP(Sheet__29[[#This Row],[Cidade]],'Clientes'!C:D,2,FALSE)</f>
        <v>SP</v>
      </c>
      <c r="K6599" s="2" t="str">
        <f>VLOOKUP(Sheet__29[[#This Row],[Produto]],Produtos!B:C,2,FALSE)</f>
        <v>Periférico</v>
      </c>
      <c r="L6599" s="2" t="str">
        <f>VLOOKUP(Sheet__29[[#This Row],[Produto]],Produtos!B:D,3,FALSE)</f>
        <v>Kingston Brasil</v>
      </c>
      <c r="M6599" s="2">
        <f>VLOOKUP(Sheet__29[[#This Row],[Produto]],Estoque!A:B,2,FALSE)</f>
        <v>290</v>
      </c>
      <c r="N6599" s="5">
        <f>Sheet__29[[#This Row],[Qtd]]*Sheet__29[[#This Row],[Valor]]</f>
        <v>9356</v>
      </c>
      <c r="O6599" s="5">
        <f>Sheet__29[[#This Row],[Venda]]*(1-Sheet__29[[#This Row],[Desc]]/100)</f>
        <v>8888.1999999999989</v>
      </c>
      <c r="P6599"/>
    </row>
    <row r="6600" spans="1:16" x14ac:dyDescent="0.25">
      <c r="A6600">
        <v>106598</v>
      </c>
      <c r="B6600" s="1">
        <v>46204</v>
      </c>
      <c r="C6600" t="s">
        <v>710</v>
      </c>
      <c r="D6600" t="s">
        <v>1086</v>
      </c>
      <c r="E6600">
        <v>3</v>
      </c>
      <c r="F6600" s="4">
        <v>63</v>
      </c>
      <c r="G6600">
        <v>0</v>
      </c>
      <c r="H6600" t="s">
        <v>1023</v>
      </c>
      <c r="I6600" s="2" t="str">
        <f>VLOOKUP(Sheet__29[[#This Row],[Filial]],Filiais!A:B,2,FALSE)</f>
        <v>Bauru</v>
      </c>
      <c r="J6600" s="2" t="str">
        <f>VLOOKUP(Sheet__29[[#This Row],[Cidade]],'Clientes'!C:D,2,FALSE)</f>
        <v>SP</v>
      </c>
      <c r="K6600" s="2" t="str">
        <f>VLOOKUP(Sheet__29[[#This Row],[Produto]],Produtos!B:C,2,FALSE)</f>
        <v>Monitor</v>
      </c>
      <c r="L6600" s="2" t="str">
        <f>VLOOKUP(Sheet__29[[#This Row],[Produto]],Produtos!B:D,3,FALSE)</f>
        <v>Logitech Brasil</v>
      </c>
      <c r="M6600" s="2">
        <f>VLOOKUP(Sheet__29[[#This Row],[Produto]],Estoque!A:B,2,FALSE)</f>
        <v>223</v>
      </c>
      <c r="N6600" s="5">
        <f>Sheet__29[[#This Row],[Qtd]]*Sheet__29[[#This Row],[Valor]]</f>
        <v>189</v>
      </c>
      <c r="O6600" s="5">
        <f>Sheet__29[[#This Row],[Venda]]*(1-Sheet__29[[#This Row],[Desc]]/100)</f>
        <v>189</v>
      </c>
      <c r="P6600"/>
    </row>
    <row r="6601" spans="1:16" x14ac:dyDescent="0.25">
      <c r="A6601">
        <v>106599</v>
      </c>
      <c r="B6601" s="1">
        <v>46204</v>
      </c>
      <c r="C6601" t="s">
        <v>961</v>
      </c>
      <c r="D6601" t="s">
        <v>1044</v>
      </c>
      <c r="E6601">
        <v>2</v>
      </c>
      <c r="F6601" s="4">
        <v>2333</v>
      </c>
      <c r="G6601">
        <v>10</v>
      </c>
      <c r="H6601" t="s">
        <v>1020</v>
      </c>
      <c r="I6601" s="2" t="str">
        <f>VLOOKUP(Sheet__29[[#This Row],[Filial]],Filiais!A:B,2,FALSE)</f>
        <v>Sorocaba</v>
      </c>
      <c r="J6601" s="2" t="str">
        <f>VLOOKUP(Sheet__29[[#This Row],[Cidade]],'Clientes'!C:D,2,FALSE)</f>
        <v>SP</v>
      </c>
      <c r="K6601" s="2" t="str">
        <f>VLOOKUP(Sheet__29[[#This Row],[Produto]],Produtos!B:C,2,FALSE)</f>
        <v>Armazenamento</v>
      </c>
      <c r="L6601" s="2" t="str">
        <f>VLOOKUP(Sheet__29[[#This Row],[Produto]],Produtos!B:D,3,FALSE)</f>
        <v>Lenovo Brasil</v>
      </c>
      <c r="M6601" s="2">
        <f>VLOOKUP(Sheet__29[[#This Row],[Produto]],Estoque!A:B,2,FALSE)</f>
        <v>43</v>
      </c>
      <c r="N6601" s="5">
        <f>Sheet__29[[#This Row],[Qtd]]*Sheet__29[[#This Row],[Valor]]</f>
        <v>4666</v>
      </c>
      <c r="O6601" s="5">
        <f>Sheet__29[[#This Row],[Venda]]*(1-Sheet__29[[#This Row],[Desc]]/100)</f>
        <v>4199.4000000000005</v>
      </c>
      <c r="P6601"/>
    </row>
    <row r="6602" spans="1:16" x14ac:dyDescent="0.25">
      <c r="A6602">
        <v>106600</v>
      </c>
      <c r="B6602" s="1">
        <v>46204</v>
      </c>
      <c r="C6602" t="s">
        <v>925</v>
      </c>
      <c r="D6602" t="s">
        <v>1110</v>
      </c>
      <c r="E6602">
        <v>5</v>
      </c>
      <c r="F6602" s="4">
        <v>1106</v>
      </c>
      <c r="G6602">
        <v>5</v>
      </c>
      <c r="H6602" t="s">
        <v>1025</v>
      </c>
      <c r="I6602" s="2" t="str">
        <f>VLOOKUP(Sheet__29[[#This Row],[Filial]],Filiais!A:B,2,FALSE)</f>
        <v>São José dos Campos</v>
      </c>
      <c r="J6602" s="2" t="str">
        <f>VLOOKUP(Sheet__29[[#This Row],[Cidade]],'Clientes'!C:D,2,FALSE)</f>
        <v>SP</v>
      </c>
      <c r="K6602" s="2" t="str">
        <f>VLOOKUP(Sheet__29[[#This Row],[Produto]],Produtos!B:C,2,FALSE)</f>
        <v>Monitor</v>
      </c>
      <c r="L6602" s="2" t="str">
        <f>VLOOKUP(Sheet__29[[#This Row],[Produto]],Produtos!B:D,3,FALSE)</f>
        <v>Logitech Brasil</v>
      </c>
      <c r="M6602" s="2">
        <f>VLOOKUP(Sheet__29[[#This Row],[Produto]],Estoque!A:B,2,FALSE)</f>
        <v>91</v>
      </c>
      <c r="N6602" s="5">
        <f>Sheet__29[[#This Row],[Qtd]]*Sheet__29[[#This Row],[Valor]]</f>
        <v>5530</v>
      </c>
      <c r="O6602" s="5">
        <f>Sheet__29[[#This Row],[Venda]]*(1-Sheet__29[[#This Row],[Desc]]/100)</f>
        <v>5253.5</v>
      </c>
      <c r="P6602"/>
    </row>
    <row r="6603" spans="1:16" x14ac:dyDescent="0.25">
      <c r="A6603">
        <v>106601</v>
      </c>
      <c r="B6603" s="1">
        <v>46204</v>
      </c>
      <c r="C6603" t="s">
        <v>65</v>
      </c>
      <c r="D6603" t="s">
        <v>1066</v>
      </c>
      <c r="E6603">
        <v>1</v>
      </c>
      <c r="F6603" s="4">
        <v>2204</v>
      </c>
      <c r="G6603">
        <v>0</v>
      </c>
      <c r="H6603" t="s">
        <v>1018</v>
      </c>
      <c r="I6603" s="2" t="str">
        <f>VLOOKUP(Sheet__29[[#This Row],[Filial]],Filiais!A:B,2,FALSE)</f>
        <v>Barueri</v>
      </c>
      <c r="J6603" s="2" t="str">
        <f>VLOOKUP(Sheet__29[[#This Row],[Cidade]],'Clientes'!C:D,2,FALSE)</f>
        <v>SP</v>
      </c>
      <c r="K6603" s="2" t="str">
        <f>VLOOKUP(Sheet__29[[#This Row],[Produto]],Produtos!B:C,2,FALSE)</f>
        <v>Monitor</v>
      </c>
      <c r="L6603" s="2" t="str">
        <f>VLOOKUP(Sheet__29[[#This Row],[Produto]],Produtos!B:D,3,FALSE)</f>
        <v>LG Brasil</v>
      </c>
      <c r="M6603" s="2">
        <f>VLOOKUP(Sheet__29[[#This Row],[Produto]],Estoque!A:B,2,FALSE)</f>
        <v>198</v>
      </c>
      <c r="N6603" s="5">
        <f>Sheet__29[[#This Row],[Qtd]]*Sheet__29[[#This Row],[Valor]]</f>
        <v>2204</v>
      </c>
      <c r="O6603" s="5">
        <f>Sheet__29[[#This Row],[Venda]]*(1-Sheet__29[[#This Row],[Desc]]/100)</f>
        <v>2204</v>
      </c>
      <c r="P6603"/>
    </row>
    <row r="6604" spans="1:16" x14ac:dyDescent="0.25">
      <c r="A6604">
        <v>106602</v>
      </c>
      <c r="B6604" s="1">
        <v>46204</v>
      </c>
      <c r="C6604" t="s">
        <v>266</v>
      </c>
      <c r="D6604" t="s">
        <v>1089</v>
      </c>
      <c r="E6604">
        <v>4</v>
      </c>
      <c r="F6604" s="4">
        <v>1929</v>
      </c>
      <c r="G6604">
        <v>5</v>
      </c>
      <c r="H6604" t="s">
        <v>1022</v>
      </c>
      <c r="I6604" s="2" t="str">
        <f>VLOOKUP(Sheet__29[[#This Row],[Filial]],Filiais!A:B,2,FALSE)</f>
        <v>Santos</v>
      </c>
      <c r="J6604" s="2" t="str">
        <f>VLOOKUP(Sheet__29[[#This Row],[Cidade]],'Clientes'!C:D,2,FALSE)</f>
        <v>SP</v>
      </c>
      <c r="K6604" s="2" t="str">
        <f>VLOOKUP(Sheet__29[[#This Row],[Produto]],Produtos!B:C,2,FALSE)</f>
        <v>Periférico</v>
      </c>
      <c r="L6604" s="2" t="str">
        <f>VLOOKUP(Sheet__29[[#This Row],[Produto]],Produtos!B:D,3,FALSE)</f>
        <v>Logitech Brasil</v>
      </c>
      <c r="M6604" s="2">
        <f>VLOOKUP(Sheet__29[[#This Row],[Produto]],Estoque!A:B,2,FALSE)</f>
        <v>39</v>
      </c>
      <c r="N6604" s="5">
        <f>Sheet__29[[#This Row],[Qtd]]*Sheet__29[[#This Row],[Valor]]</f>
        <v>7716</v>
      </c>
      <c r="O6604" s="5">
        <f>Sheet__29[[#This Row],[Venda]]*(1-Sheet__29[[#This Row],[Desc]]/100)</f>
        <v>7330.2</v>
      </c>
      <c r="P6604"/>
    </row>
    <row r="6605" spans="1:16" x14ac:dyDescent="0.25">
      <c r="A6605">
        <v>106603</v>
      </c>
      <c r="B6605" s="1">
        <v>46204</v>
      </c>
      <c r="C6605" t="s">
        <v>399</v>
      </c>
      <c r="D6605" t="s">
        <v>1081</v>
      </c>
      <c r="E6605">
        <v>2</v>
      </c>
      <c r="F6605" s="4">
        <v>1539</v>
      </c>
      <c r="G6605">
        <v>10</v>
      </c>
      <c r="H6605" t="s">
        <v>1018</v>
      </c>
      <c r="I6605" s="2" t="str">
        <f>VLOOKUP(Sheet__29[[#This Row],[Filial]],Filiais!A:B,2,FALSE)</f>
        <v>Barueri</v>
      </c>
      <c r="J6605" s="2" t="str">
        <f>VLOOKUP(Sheet__29[[#This Row],[Cidade]],'Clientes'!C:D,2,FALSE)</f>
        <v>SP</v>
      </c>
      <c r="K6605" s="2" t="str">
        <f>VLOOKUP(Sheet__29[[#This Row],[Produto]],Produtos!B:C,2,FALSE)</f>
        <v>Monitor</v>
      </c>
      <c r="L6605" s="2" t="str">
        <f>VLOOKUP(Sheet__29[[#This Row],[Produto]],Produtos!B:D,3,FALSE)</f>
        <v>Kingston Brasil</v>
      </c>
      <c r="M6605" s="2">
        <f>VLOOKUP(Sheet__29[[#This Row],[Produto]],Estoque!A:B,2,FALSE)</f>
        <v>106</v>
      </c>
      <c r="N6605" s="5">
        <f>Sheet__29[[#This Row],[Qtd]]*Sheet__29[[#This Row],[Valor]]</f>
        <v>3078</v>
      </c>
      <c r="O6605" s="5">
        <f>Sheet__29[[#This Row],[Venda]]*(1-Sheet__29[[#This Row],[Desc]]/100)</f>
        <v>2770.2000000000003</v>
      </c>
      <c r="P6605"/>
    </row>
    <row r="6606" spans="1:16" x14ac:dyDescent="0.25">
      <c r="A6606">
        <v>106604</v>
      </c>
      <c r="B6606" s="1">
        <v>46204</v>
      </c>
      <c r="C6606" t="s">
        <v>115</v>
      </c>
      <c r="D6606" t="s">
        <v>1124</v>
      </c>
      <c r="E6606">
        <v>3</v>
      </c>
      <c r="F6606" s="4">
        <v>4559</v>
      </c>
      <c r="G6606">
        <v>10</v>
      </c>
      <c r="H6606" t="s">
        <v>1024</v>
      </c>
      <c r="I6606" s="2" t="str">
        <f>VLOOKUP(Sheet__29[[#This Row],[Filial]],Filiais!A:B,2,FALSE)</f>
        <v>Ribeirão Preto</v>
      </c>
      <c r="J6606" s="2" t="str">
        <f>VLOOKUP(Sheet__29[[#This Row],[Cidade]],'Clientes'!C:D,2,FALSE)</f>
        <v>SP</v>
      </c>
      <c r="K6606" s="2" t="str">
        <f>VLOOKUP(Sheet__29[[#This Row],[Produto]],Produtos!B:C,2,FALSE)</f>
        <v>Rede</v>
      </c>
      <c r="L6606" s="2" t="str">
        <f>VLOOKUP(Sheet__29[[#This Row],[Produto]],Produtos!B:D,3,FALSE)</f>
        <v>LG Brasil</v>
      </c>
      <c r="M6606" s="2">
        <f>VLOOKUP(Sheet__29[[#This Row],[Produto]],Estoque!A:B,2,FALSE)</f>
        <v>264</v>
      </c>
      <c r="N6606" s="5">
        <f>Sheet__29[[#This Row],[Qtd]]*Sheet__29[[#This Row],[Valor]]</f>
        <v>13677</v>
      </c>
      <c r="O6606" s="5">
        <f>Sheet__29[[#This Row],[Venda]]*(1-Sheet__29[[#This Row],[Desc]]/100)</f>
        <v>12309.300000000001</v>
      </c>
      <c r="P6606"/>
    </row>
    <row r="6607" spans="1:16" x14ac:dyDescent="0.25">
      <c r="A6607">
        <v>106605</v>
      </c>
      <c r="B6607" s="1">
        <v>46204</v>
      </c>
      <c r="C6607" t="s">
        <v>194</v>
      </c>
      <c r="D6607" t="s">
        <v>1147</v>
      </c>
      <c r="E6607">
        <v>5</v>
      </c>
      <c r="F6607" s="4">
        <v>983</v>
      </c>
      <c r="G6607">
        <v>5</v>
      </c>
      <c r="H6607" t="s">
        <v>1018</v>
      </c>
      <c r="I6607" s="2" t="str">
        <f>VLOOKUP(Sheet__29[[#This Row],[Filial]],Filiais!A:B,2,FALSE)</f>
        <v>Barueri</v>
      </c>
      <c r="J6607" s="2" t="str">
        <f>VLOOKUP(Sheet__29[[#This Row],[Cidade]],'Clientes'!C:D,2,FALSE)</f>
        <v>SP</v>
      </c>
      <c r="K6607" s="2" t="str">
        <f>VLOOKUP(Sheet__29[[#This Row],[Produto]],Produtos!B:C,2,FALSE)</f>
        <v>Monitor</v>
      </c>
      <c r="L6607" s="2" t="str">
        <f>VLOOKUP(Sheet__29[[#This Row],[Produto]],Produtos!B:D,3,FALSE)</f>
        <v>Lenovo Brasil</v>
      </c>
      <c r="M6607" s="2">
        <f>VLOOKUP(Sheet__29[[#This Row],[Produto]],Estoque!A:B,2,FALSE)</f>
        <v>143</v>
      </c>
      <c r="N6607" s="5">
        <f>Sheet__29[[#This Row],[Qtd]]*Sheet__29[[#This Row],[Valor]]</f>
        <v>4915</v>
      </c>
      <c r="O6607" s="5">
        <f>Sheet__29[[#This Row],[Venda]]*(1-Sheet__29[[#This Row],[Desc]]/100)</f>
        <v>4669.25</v>
      </c>
      <c r="P6607"/>
    </row>
    <row r="6608" spans="1:16" x14ac:dyDescent="0.25">
      <c r="A6608">
        <v>106606</v>
      </c>
      <c r="B6608" s="1">
        <v>46204</v>
      </c>
      <c r="C6608" t="s">
        <v>29</v>
      </c>
      <c r="D6608" t="s">
        <v>1140</v>
      </c>
      <c r="E6608">
        <v>4</v>
      </c>
      <c r="F6608" s="4">
        <v>4411</v>
      </c>
      <c r="G6608">
        <v>5</v>
      </c>
      <c r="H6608" t="s">
        <v>1023</v>
      </c>
      <c r="I6608" s="2" t="str">
        <f>VLOOKUP(Sheet__29[[#This Row],[Filial]],Filiais!A:B,2,FALSE)</f>
        <v>Bauru</v>
      </c>
      <c r="J6608" s="2" t="str">
        <f>VLOOKUP(Sheet__29[[#This Row],[Cidade]],'Clientes'!C:D,2,FALSE)</f>
        <v>SP</v>
      </c>
      <c r="K6608" s="2" t="str">
        <f>VLOOKUP(Sheet__29[[#This Row],[Produto]],Produtos!B:C,2,FALSE)</f>
        <v>Monitor</v>
      </c>
      <c r="L6608" s="2" t="str">
        <f>VLOOKUP(Sheet__29[[#This Row],[Produto]],Produtos!B:D,3,FALSE)</f>
        <v>Dell Brasil</v>
      </c>
      <c r="M6608" s="2">
        <f>VLOOKUP(Sheet__29[[#This Row],[Produto]],Estoque!A:B,2,FALSE)</f>
        <v>244</v>
      </c>
      <c r="N6608" s="5">
        <f>Sheet__29[[#This Row],[Qtd]]*Sheet__29[[#This Row],[Valor]]</f>
        <v>17644</v>
      </c>
      <c r="O6608" s="5">
        <f>Sheet__29[[#This Row],[Venda]]*(1-Sheet__29[[#This Row],[Desc]]/100)</f>
        <v>16761.8</v>
      </c>
      <c r="P6608"/>
    </row>
    <row r="6609" spans="1:16" x14ac:dyDescent="0.25">
      <c r="A6609">
        <v>106607</v>
      </c>
      <c r="B6609" s="1">
        <v>46204</v>
      </c>
      <c r="C6609" t="s">
        <v>244</v>
      </c>
      <c r="D6609" t="s">
        <v>1142</v>
      </c>
      <c r="E6609">
        <v>5</v>
      </c>
      <c r="F6609" s="4">
        <v>2852</v>
      </c>
      <c r="G6609">
        <v>5</v>
      </c>
      <c r="H6609" t="s">
        <v>1022</v>
      </c>
      <c r="I6609" s="2" t="str">
        <f>VLOOKUP(Sheet__29[[#This Row],[Filial]],Filiais!A:B,2,FALSE)</f>
        <v>Santos</v>
      </c>
      <c r="J6609" s="2" t="str">
        <f>VLOOKUP(Sheet__29[[#This Row],[Cidade]],'Clientes'!C:D,2,FALSE)</f>
        <v>SP</v>
      </c>
      <c r="K6609" s="2" t="str">
        <f>VLOOKUP(Sheet__29[[#This Row],[Produto]],Produtos!B:C,2,FALSE)</f>
        <v>Periférico</v>
      </c>
      <c r="L6609" s="2" t="str">
        <f>VLOOKUP(Sheet__29[[#This Row],[Produto]],Produtos!B:D,3,FALSE)</f>
        <v>Logitech Brasil</v>
      </c>
      <c r="M6609" s="2">
        <f>VLOOKUP(Sheet__29[[#This Row],[Produto]],Estoque!A:B,2,FALSE)</f>
        <v>290</v>
      </c>
      <c r="N6609" s="5">
        <f>Sheet__29[[#This Row],[Qtd]]*Sheet__29[[#This Row],[Valor]]</f>
        <v>14260</v>
      </c>
      <c r="O6609" s="5">
        <f>Sheet__29[[#This Row],[Venda]]*(1-Sheet__29[[#This Row],[Desc]]/100)</f>
        <v>13547</v>
      </c>
      <c r="P6609"/>
    </row>
    <row r="6610" spans="1:16" x14ac:dyDescent="0.25">
      <c r="A6610">
        <v>106608</v>
      </c>
      <c r="B6610" s="1">
        <v>46204</v>
      </c>
      <c r="C6610" t="s">
        <v>404</v>
      </c>
      <c r="D6610" t="s">
        <v>1126</v>
      </c>
      <c r="E6610">
        <v>3</v>
      </c>
      <c r="F6610" s="4">
        <v>4892</v>
      </c>
      <c r="G6610">
        <v>5</v>
      </c>
      <c r="H6610" t="s">
        <v>1022</v>
      </c>
      <c r="I6610" s="2" t="str">
        <f>VLOOKUP(Sheet__29[[#This Row],[Filial]],Filiais!A:B,2,FALSE)</f>
        <v>Santos</v>
      </c>
      <c r="J6610" s="2" t="str">
        <f>VLOOKUP(Sheet__29[[#This Row],[Cidade]],'Clientes'!C:D,2,FALSE)</f>
        <v>SP</v>
      </c>
      <c r="K6610" s="2" t="str">
        <f>VLOOKUP(Sheet__29[[#This Row],[Produto]],Produtos!B:C,2,FALSE)</f>
        <v>Periférico</v>
      </c>
      <c r="L6610" s="2" t="str">
        <f>VLOOKUP(Sheet__29[[#This Row],[Produto]],Produtos!B:D,3,FALSE)</f>
        <v>Logitech Brasil</v>
      </c>
      <c r="M6610" s="2">
        <f>VLOOKUP(Sheet__29[[#This Row],[Produto]],Estoque!A:B,2,FALSE)</f>
        <v>52</v>
      </c>
      <c r="N6610" s="5">
        <f>Sheet__29[[#This Row],[Qtd]]*Sheet__29[[#This Row],[Valor]]</f>
        <v>14676</v>
      </c>
      <c r="O6610" s="5">
        <f>Sheet__29[[#This Row],[Venda]]*(1-Sheet__29[[#This Row],[Desc]]/100)</f>
        <v>13942.199999999999</v>
      </c>
      <c r="P6610"/>
    </row>
    <row r="6611" spans="1:16" x14ac:dyDescent="0.25">
      <c r="A6611">
        <v>106609</v>
      </c>
      <c r="B6611" s="1">
        <v>46204</v>
      </c>
      <c r="C6611" t="s">
        <v>341</v>
      </c>
      <c r="D6611" t="s">
        <v>1117</v>
      </c>
      <c r="E6611">
        <v>4</v>
      </c>
      <c r="F6611" s="4">
        <v>1477</v>
      </c>
      <c r="G6611">
        <v>10</v>
      </c>
      <c r="H6611" t="s">
        <v>1024</v>
      </c>
      <c r="I6611" s="2" t="str">
        <f>VLOOKUP(Sheet__29[[#This Row],[Filial]],Filiais!A:B,2,FALSE)</f>
        <v>Ribeirão Preto</v>
      </c>
      <c r="J6611" s="2" t="str">
        <f>VLOOKUP(Sheet__29[[#This Row],[Cidade]],'Clientes'!C:D,2,FALSE)</f>
        <v>SP</v>
      </c>
      <c r="K6611" s="2" t="str">
        <f>VLOOKUP(Sheet__29[[#This Row],[Produto]],Produtos!B:C,2,FALSE)</f>
        <v>Armazenamento</v>
      </c>
      <c r="L6611" s="2" t="str">
        <f>VLOOKUP(Sheet__29[[#This Row],[Produto]],Produtos!B:D,3,FALSE)</f>
        <v>LG Brasil</v>
      </c>
      <c r="M6611" s="2">
        <f>VLOOKUP(Sheet__29[[#This Row],[Produto]],Estoque!A:B,2,FALSE)</f>
        <v>221</v>
      </c>
      <c r="N6611" s="5">
        <f>Sheet__29[[#This Row],[Qtd]]*Sheet__29[[#This Row],[Valor]]</f>
        <v>5908</v>
      </c>
      <c r="O6611" s="5">
        <f>Sheet__29[[#This Row],[Venda]]*(1-Sheet__29[[#This Row],[Desc]]/100)</f>
        <v>5317.2</v>
      </c>
      <c r="P6611"/>
    </row>
    <row r="6612" spans="1:16" x14ac:dyDescent="0.25">
      <c r="A6612">
        <v>106610</v>
      </c>
      <c r="B6612" s="1">
        <v>46204</v>
      </c>
      <c r="C6612" t="s">
        <v>691</v>
      </c>
      <c r="D6612" t="s">
        <v>1113</v>
      </c>
      <c r="E6612">
        <v>2</v>
      </c>
      <c r="F6612" s="4">
        <v>1078</v>
      </c>
      <c r="G6612">
        <v>5</v>
      </c>
      <c r="H6612" t="s">
        <v>1022</v>
      </c>
      <c r="I6612" s="2" t="str">
        <f>VLOOKUP(Sheet__29[[#This Row],[Filial]],Filiais!A:B,2,FALSE)</f>
        <v>Santos</v>
      </c>
      <c r="J6612" s="2" t="str">
        <f>VLOOKUP(Sheet__29[[#This Row],[Cidade]],'Clientes'!C:D,2,FALSE)</f>
        <v>SP</v>
      </c>
      <c r="K6612" s="2" t="str">
        <f>VLOOKUP(Sheet__29[[#This Row],[Produto]],Produtos!B:C,2,FALSE)</f>
        <v>Rede</v>
      </c>
      <c r="L6612" s="2" t="str">
        <f>VLOOKUP(Sheet__29[[#This Row],[Produto]],Produtos!B:D,3,FALSE)</f>
        <v>LG Brasil</v>
      </c>
      <c r="M6612" s="2">
        <f>VLOOKUP(Sheet__29[[#This Row],[Produto]],Estoque!A:B,2,FALSE)</f>
        <v>28</v>
      </c>
      <c r="N6612" s="5">
        <f>Sheet__29[[#This Row],[Qtd]]*Sheet__29[[#This Row],[Valor]]</f>
        <v>2156</v>
      </c>
      <c r="O6612" s="5">
        <f>Sheet__29[[#This Row],[Venda]]*(1-Sheet__29[[#This Row],[Desc]]/100)</f>
        <v>2048.1999999999998</v>
      </c>
      <c r="P6612"/>
    </row>
    <row r="6613" spans="1:16" x14ac:dyDescent="0.25">
      <c r="A6613">
        <v>106611</v>
      </c>
      <c r="B6613" s="1">
        <v>46204</v>
      </c>
      <c r="C6613" t="s">
        <v>151</v>
      </c>
      <c r="D6613" t="s">
        <v>1125</v>
      </c>
      <c r="E6613">
        <v>4</v>
      </c>
      <c r="F6613" s="4">
        <v>2880</v>
      </c>
      <c r="G6613">
        <v>0</v>
      </c>
      <c r="H6613" t="s">
        <v>1020</v>
      </c>
      <c r="I6613" s="2" t="str">
        <f>VLOOKUP(Sheet__29[[#This Row],[Filial]],Filiais!A:B,2,FALSE)</f>
        <v>Sorocaba</v>
      </c>
      <c r="J6613" s="2" t="str">
        <f>VLOOKUP(Sheet__29[[#This Row],[Cidade]],'Clientes'!C:D,2,FALSE)</f>
        <v>SP</v>
      </c>
      <c r="K6613" s="2" t="str">
        <f>VLOOKUP(Sheet__29[[#This Row],[Produto]],Produtos!B:C,2,FALSE)</f>
        <v>Periférico</v>
      </c>
      <c r="L6613" s="2" t="str">
        <f>VLOOKUP(Sheet__29[[#This Row],[Produto]],Produtos!B:D,3,FALSE)</f>
        <v>Dell Brasil</v>
      </c>
      <c r="M6613" s="2">
        <f>VLOOKUP(Sheet__29[[#This Row],[Produto]],Estoque!A:B,2,FALSE)</f>
        <v>87</v>
      </c>
      <c r="N6613" s="5">
        <f>Sheet__29[[#This Row],[Qtd]]*Sheet__29[[#This Row],[Valor]]</f>
        <v>11520</v>
      </c>
      <c r="O6613" s="5">
        <f>Sheet__29[[#This Row],[Venda]]*(1-Sheet__29[[#This Row],[Desc]]/100)</f>
        <v>11520</v>
      </c>
      <c r="P6613"/>
    </row>
    <row r="6614" spans="1:16" x14ac:dyDescent="0.25">
      <c r="A6614">
        <v>106612</v>
      </c>
      <c r="B6614" s="1">
        <v>46204</v>
      </c>
      <c r="C6614" t="s">
        <v>170</v>
      </c>
      <c r="D6614" t="s">
        <v>1139</v>
      </c>
      <c r="E6614">
        <v>1</v>
      </c>
      <c r="F6614" s="4">
        <v>250</v>
      </c>
      <c r="G6614">
        <v>0</v>
      </c>
      <c r="H6614" t="s">
        <v>1020</v>
      </c>
      <c r="I6614" s="2" t="str">
        <f>VLOOKUP(Sheet__29[[#This Row],[Filial]],Filiais!A:B,2,FALSE)</f>
        <v>Sorocaba</v>
      </c>
      <c r="J6614" s="2" t="str">
        <f>VLOOKUP(Sheet__29[[#This Row],[Cidade]],'Clientes'!C:D,2,FALSE)</f>
        <v>SP</v>
      </c>
      <c r="K6614" s="2" t="str">
        <f>VLOOKUP(Sheet__29[[#This Row],[Produto]],Produtos!B:C,2,FALSE)</f>
        <v>Monitor</v>
      </c>
      <c r="L6614" s="2" t="str">
        <f>VLOOKUP(Sheet__29[[#This Row],[Produto]],Produtos!B:D,3,FALSE)</f>
        <v>LG Brasil</v>
      </c>
      <c r="M6614" s="2">
        <f>VLOOKUP(Sheet__29[[#This Row],[Produto]],Estoque!A:B,2,FALSE)</f>
        <v>193</v>
      </c>
      <c r="N6614" s="5">
        <f>Sheet__29[[#This Row],[Qtd]]*Sheet__29[[#This Row],[Valor]]</f>
        <v>250</v>
      </c>
      <c r="O6614" s="5">
        <f>Sheet__29[[#This Row],[Venda]]*(1-Sheet__29[[#This Row],[Desc]]/100)</f>
        <v>250</v>
      </c>
      <c r="P6614"/>
    </row>
    <row r="6615" spans="1:16" x14ac:dyDescent="0.25">
      <c r="A6615">
        <v>106613</v>
      </c>
      <c r="B6615" s="1">
        <v>46204</v>
      </c>
      <c r="C6615" t="s">
        <v>375</v>
      </c>
      <c r="D6615" t="s">
        <v>1144</v>
      </c>
      <c r="E6615">
        <v>5</v>
      </c>
      <c r="F6615" s="4">
        <v>3563</v>
      </c>
      <c r="G6615">
        <v>0</v>
      </c>
      <c r="H6615" t="s">
        <v>1019</v>
      </c>
      <c r="I6615" s="2" t="str">
        <f>VLOOKUP(Sheet__29[[#This Row],[Filial]],Filiais!A:B,2,FALSE)</f>
        <v>Osasco</v>
      </c>
      <c r="J6615" s="2" t="str">
        <f>VLOOKUP(Sheet__29[[#This Row],[Cidade]],'Clientes'!C:D,2,FALSE)</f>
        <v>SP</v>
      </c>
      <c r="K6615" s="2" t="str">
        <f>VLOOKUP(Sheet__29[[#This Row],[Produto]],Produtos!B:C,2,FALSE)</f>
        <v>Monitor</v>
      </c>
      <c r="L6615" s="2" t="str">
        <f>VLOOKUP(Sheet__29[[#This Row],[Produto]],Produtos!B:D,3,FALSE)</f>
        <v>LG Brasil</v>
      </c>
      <c r="M6615" s="2">
        <f>VLOOKUP(Sheet__29[[#This Row],[Produto]],Estoque!A:B,2,FALSE)</f>
        <v>91</v>
      </c>
      <c r="N6615" s="5">
        <f>Sheet__29[[#This Row],[Qtd]]*Sheet__29[[#This Row],[Valor]]</f>
        <v>17815</v>
      </c>
      <c r="O6615" s="5">
        <f>Sheet__29[[#This Row],[Venda]]*(1-Sheet__29[[#This Row],[Desc]]/100)</f>
        <v>17815</v>
      </c>
      <c r="P6615"/>
    </row>
    <row r="6616" spans="1:16" x14ac:dyDescent="0.25">
      <c r="A6616">
        <v>106614</v>
      </c>
      <c r="B6616" s="1">
        <v>46204</v>
      </c>
      <c r="C6616" t="s">
        <v>303</v>
      </c>
      <c r="D6616" t="s">
        <v>1133</v>
      </c>
      <c r="E6616">
        <v>2</v>
      </c>
      <c r="F6616" s="4">
        <v>4640</v>
      </c>
      <c r="G6616">
        <v>10</v>
      </c>
      <c r="H6616" t="s">
        <v>1024</v>
      </c>
      <c r="I6616" s="2" t="str">
        <f>VLOOKUP(Sheet__29[[#This Row],[Filial]],Filiais!A:B,2,FALSE)</f>
        <v>Ribeirão Preto</v>
      </c>
      <c r="J6616" s="2" t="str">
        <f>VLOOKUP(Sheet__29[[#This Row],[Cidade]],'Clientes'!C:D,2,FALSE)</f>
        <v>SP</v>
      </c>
      <c r="K6616" s="2" t="str">
        <f>VLOOKUP(Sheet__29[[#This Row],[Produto]],Produtos!B:C,2,FALSE)</f>
        <v>Notebook</v>
      </c>
      <c r="L6616" s="2" t="str">
        <f>VLOOKUP(Sheet__29[[#This Row],[Produto]],Produtos!B:D,3,FALSE)</f>
        <v>Logitech Brasil</v>
      </c>
      <c r="M6616" s="2">
        <f>VLOOKUP(Sheet__29[[#This Row],[Produto]],Estoque!A:B,2,FALSE)</f>
        <v>126</v>
      </c>
      <c r="N6616" s="5">
        <f>Sheet__29[[#This Row],[Qtd]]*Sheet__29[[#This Row],[Valor]]</f>
        <v>9280</v>
      </c>
      <c r="O6616" s="5">
        <f>Sheet__29[[#This Row],[Venda]]*(1-Sheet__29[[#This Row],[Desc]]/100)</f>
        <v>8352</v>
      </c>
      <c r="P6616"/>
    </row>
    <row r="6617" spans="1:16" x14ac:dyDescent="0.25">
      <c r="A6617">
        <v>106615</v>
      </c>
      <c r="B6617" s="1">
        <v>46204</v>
      </c>
      <c r="C6617" t="s">
        <v>566</v>
      </c>
      <c r="D6617" t="s">
        <v>1130</v>
      </c>
      <c r="E6617">
        <v>2</v>
      </c>
      <c r="F6617" s="4">
        <v>4270</v>
      </c>
      <c r="G6617">
        <v>10</v>
      </c>
      <c r="H6617" t="s">
        <v>1021</v>
      </c>
      <c r="I6617" s="2" t="str">
        <f>VLOOKUP(Sheet__29[[#This Row],[Filial]],Filiais!A:B,2,FALSE)</f>
        <v>Jundiaí</v>
      </c>
      <c r="J6617" s="2" t="str">
        <f>VLOOKUP(Sheet__29[[#This Row],[Cidade]],'Clientes'!C:D,2,FALSE)</f>
        <v>SP</v>
      </c>
      <c r="K6617" s="2" t="str">
        <f>VLOOKUP(Sheet__29[[#This Row],[Produto]],Produtos!B:C,2,FALSE)</f>
        <v>Notebook</v>
      </c>
      <c r="L6617" s="2" t="str">
        <f>VLOOKUP(Sheet__29[[#This Row],[Produto]],Produtos!B:D,3,FALSE)</f>
        <v>LG Brasil</v>
      </c>
      <c r="M6617" s="2">
        <f>VLOOKUP(Sheet__29[[#This Row],[Produto]],Estoque!A:B,2,FALSE)</f>
        <v>111</v>
      </c>
      <c r="N6617" s="5">
        <f>Sheet__29[[#This Row],[Qtd]]*Sheet__29[[#This Row],[Valor]]</f>
        <v>8540</v>
      </c>
      <c r="O6617" s="5">
        <f>Sheet__29[[#This Row],[Venda]]*(1-Sheet__29[[#This Row],[Desc]]/100)</f>
        <v>7686</v>
      </c>
      <c r="P6617"/>
    </row>
    <row r="6618" spans="1:16" x14ac:dyDescent="0.25">
      <c r="A6618">
        <v>106616</v>
      </c>
      <c r="B6618" s="1">
        <v>46204</v>
      </c>
      <c r="C6618" t="s">
        <v>295</v>
      </c>
      <c r="D6618" t="s">
        <v>1095</v>
      </c>
      <c r="E6618">
        <v>1</v>
      </c>
      <c r="F6618" s="4">
        <v>1535</v>
      </c>
      <c r="G6618">
        <v>0</v>
      </c>
      <c r="H6618" t="s">
        <v>1025</v>
      </c>
      <c r="I6618" s="2" t="str">
        <f>VLOOKUP(Sheet__29[[#This Row],[Filial]],Filiais!A:B,2,FALSE)</f>
        <v>São José dos Campos</v>
      </c>
      <c r="J6618" s="2" t="str">
        <f>VLOOKUP(Sheet__29[[#This Row],[Cidade]],'Clientes'!C:D,2,FALSE)</f>
        <v>SP</v>
      </c>
      <c r="K6618" s="2" t="str">
        <f>VLOOKUP(Sheet__29[[#This Row],[Produto]],Produtos!B:C,2,FALSE)</f>
        <v>Notebook</v>
      </c>
      <c r="L6618" s="2" t="str">
        <f>VLOOKUP(Sheet__29[[#This Row],[Produto]],Produtos!B:D,3,FALSE)</f>
        <v>Lenovo Brasil</v>
      </c>
      <c r="M6618" s="2">
        <f>VLOOKUP(Sheet__29[[#This Row],[Produto]],Estoque!A:B,2,FALSE)</f>
        <v>84</v>
      </c>
      <c r="N6618" s="5">
        <f>Sheet__29[[#This Row],[Qtd]]*Sheet__29[[#This Row],[Valor]]</f>
        <v>1535</v>
      </c>
      <c r="O6618" s="5">
        <f>Sheet__29[[#This Row],[Venda]]*(1-Sheet__29[[#This Row],[Desc]]/100)</f>
        <v>1535</v>
      </c>
      <c r="P6618"/>
    </row>
    <row r="6619" spans="1:16" x14ac:dyDescent="0.25">
      <c r="A6619">
        <v>106617</v>
      </c>
      <c r="B6619" s="1">
        <v>46204</v>
      </c>
      <c r="C6619" t="s">
        <v>725</v>
      </c>
      <c r="D6619" t="s">
        <v>1104</v>
      </c>
      <c r="E6619">
        <v>2</v>
      </c>
      <c r="F6619" s="4">
        <v>1635</v>
      </c>
      <c r="G6619">
        <v>0</v>
      </c>
      <c r="H6619" t="s">
        <v>1024</v>
      </c>
      <c r="I6619" s="2" t="str">
        <f>VLOOKUP(Sheet__29[[#This Row],[Filial]],Filiais!A:B,2,FALSE)</f>
        <v>Ribeirão Preto</v>
      </c>
      <c r="J6619" s="2" t="str">
        <f>VLOOKUP(Sheet__29[[#This Row],[Cidade]],'Clientes'!C:D,2,FALSE)</f>
        <v>SP</v>
      </c>
      <c r="K6619" s="2" t="str">
        <f>VLOOKUP(Sheet__29[[#This Row],[Produto]],Produtos!B:C,2,FALSE)</f>
        <v>Rede</v>
      </c>
      <c r="L6619" s="2" t="str">
        <f>VLOOKUP(Sheet__29[[#This Row],[Produto]],Produtos!B:D,3,FALSE)</f>
        <v>Logitech Brasil</v>
      </c>
      <c r="M6619" s="2">
        <f>VLOOKUP(Sheet__29[[#This Row],[Produto]],Estoque!A:B,2,FALSE)</f>
        <v>283</v>
      </c>
      <c r="N6619" s="5">
        <f>Sheet__29[[#This Row],[Qtd]]*Sheet__29[[#This Row],[Valor]]</f>
        <v>3270</v>
      </c>
      <c r="O6619" s="5">
        <f>Sheet__29[[#This Row],[Venda]]*(1-Sheet__29[[#This Row],[Desc]]/100)</f>
        <v>3270</v>
      </c>
      <c r="P6619"/>
    </row>
    <row r="6620" spans="1:16" x14ac:dyDescent="0.25">
      <c r="A6620">
        <v>106618</v>
      </c>
      <c r="B6620" s="1">
        <v>46204</v>
      </c>
      <c r="C6620" t="s">
        <v>805</v>
      </c>
      <c r="D6620" t="s">
        <v>1134</v>
      </c>
      <c r="E6620">
        <v>3</v>
      </c>
      <c r="F6620" s="4">
        <v>2474</v>
      </c>
      <c r="G6620">
        <v>0</v>
      </c>
      <c r="H6620" t="s">
        <v>1025</v>
      </c>
      <c r="I6620" s="2" t="str">
        <f>VLOOKUP(Sheet__29[[#This Row],[Filial]],Filiais!A:B,2,FALSE)</f>
        <v>São José dos Campos</v>
      </c>
      <c r="J6620" s="2" t="str">
        <f>VLOOKUP(Sheet__29[[#This Row],[Cidade]],'Clientes'!C:D,2,FALSE)</f>
        <v>SP</v>
      </c>
      <c r="K6620" s="2" t="str">
        <f>VLOOKUP(Sheet__29[[#This Row],[Produto]],Produtos!B:C,2,FALSE)</f>
        <v>Rede</v>
      </c>
      <c r="L6620" s="2" t="str">
        <f>VLOOKUP(Sheet__29[[#This Row],[Produto]],Produtos!B:D,3,FALSE)</f>
        <v>Lenovo Brasil</v>
      </c>
      <c r="M6620" s="2">
        <f>VLOOKUP(Sheet__29[[#This Row],[Produto]],Estoque!A:B,2,FALSE)</f>
        <v>175</v>
      </c>
      <c r="N6620" s="5">
        <f>Sheet__29[[#This Row],[Qtd]]*Sheet__29[[#This Row],[Valor]]</f>
        <v>7422</v>
      </c>
      <c r="O6620" s="5">
        <f>Sheet__29[[#This Row],[Venda]]*(1-Sheet__29[[#This Row],[Desc]]/100)</f>
        <v>7422</v>
      </c>
      <c r="P6620"/>
    </row>
    <row r="6621" spans="1:16" x14ac:dyDescent="0.25">
      <c r="A6621">
        <v>106619</v>
      </c>
      <c r="B6621" s="1">
        <v>46204</v>
      </c>
      <c r="C6621" t="s">
        <v>286</v>
      </c>
      <c r="D6621" t="s">
        <v>1073</v>
      </c>
      <c r="E6621">
        <v>2</v>
      </c>
      <c r="F6621" s="4">
        <v>4639</v>
      </c>
      <c r="G6621">
        <v>0</v>
      </c>
      <c r="H6621" t="s">
        <v>1025</v>
      </c>
      <c r="I6621" s="2" t="str">
        <f>VLOOKUP(Sheet__29[[#This Row],[Filial]],Filiais!A:B,2,FALSE)</f>
        <v>São José dos Campos</v>
      </c>
      <c r="J6621" s="2" t="str">
        <f>VLOOKUP(Sheet__29[[#This Row],[Cidade]],'Clientes'!C:D,2,FALSE)</f>
        <v>SP</v>
      </c>
      <c r="K6621" s="2" t="str">
        <f>VLOOKUP(Sheet__29[[#This Row],[Produto]],Produtos!B:C,2,FALSE)</f>
        <v>Armazenamento</v>
      </c>
      <c r="L6621" s="2" t="str">
        <f>VLOOKUP(Sheet__29[[#This Row],[Produto]],Produtos!B:D,3,FALSE)</f>
        <v>Dell Brasil</v>
      </c>
      <c r="M6621" s="2">
        <f>VLOOKUP(Sheet__29[[#This Row],[Produto]],Estoque!A:B,2,FALSE)</f>
        <v>106</v>
      </c>
      <c r="N6621" s="5">
        <f>Sheet__29[[#This Row],[Qtd]]*Sheet__29[[#This Row],[Valor]]</f>
        <v>9278</v>
      </c>
      <c r="O6621" s="5">
        <f>Sheet__29[[#This Row],[Venda]]*(1-Sheet__29[[#This Row],[Desc]]/100)</f>
        <v>9278</v>
      </c>
      <c r="P6621"/>
    </row>
    <row r="6622" spans="1:16" x14ac:dyDescent="0.25">
      <c r="A6622">
        <v>106620</v>
      </c>
      <c r="B6622" s="1">
        <v>46204</v>
      </c>
      <c r="C6622" t="s">
        <v>788</v>
      </c>
      <c r="D6622" t="s">
        <v>1083</v>
      </c>
      <c r="E6622">
        <v>1</v>
      </c>
      <c r="F6622" s="4">
        <v>4118</v>
      </c>
      <c r="G6622">
        <v>10</v>
      </c>
      <c r="H6622" t="s">
        <v>1021</v>
      </c>
      <c r="I6622" s="2" t="str">
        <f>VLOOKUP(Sheet__29[[#This Row],[Filial]],Filiais!A:B,2,FALSE)</f>
        <v>Jundiaí</v>
      </c>
      <c r="J6622" s="2" t="str">
        <f>VLOOKUP(Sheet__29[[#This Row],[Cidade]],'Clientes'!C:D,2,FALSE)</f>
        <v>SP</v>
      </c>
      <c r="K6622" s="2" t="str">
        <f>VLOOKUP(Sheet__29[[#This Row],[Produto]],Produtos!B:C,2,FALSE)</f>
        <v>Rede</v>
      </c>
      <c r="L6622" s="2" t="str">
        <f>VLOOKUP(Sheet__29[[#This Row],[Produto]],Produtos!B:D,3,FALSE)</f>
        <v>Lenovo Brasil</v>
      </c>
      <c r="M6622" s="2">
        <f>VLOOKUP(Sheet__29[[#This Row],[Produto]],Estoque!A:B,2,FALSE)</f>
        <v>274</v>
      </c>
      <c r="N6622" s="5">
        <f>Sheet__29[[#This Row],[Qtd]]*Sheet__29[[#This Row],[Valor]]</f>
        <v>4118</v>
      </c>
      <c r="O6622" s="5">
        <f>Sheet__29[[#This Row],[Venda]]*(1-Sheet__29[[#This Row],[Desc]]/100)</f>
        <v>3706.2000000000003</v>
      </c>
      <c r="P6622"/>
    </row>
    <row r="6623" spans="1:16" x14ac:dyDescent="0.25">
      <c r="A6623">
        <v>106621</v>
      </c>
      <c r="B6623" s="1">
        <v>46204</v>
      </c>
      <c r="C6623" t="s">
        <v>469</v>
      </c>
      <c r="D6623" t="s">
        <v>1059</v>
      </c>
      <c r="E6623">
        <v>2</v>
      </c>
      <c r="F6623" s="4">
        <v>2970</v>
      </c>
      <c r="G6623">
        <v>10</v>
      </c>
      <c r="H6623" t="s">
        <v>1019</v>
      </c>
      <c r="I6623" s="2" t="str">
        <f>VLOOKUP(Sheet__29[[#This Row],[Filial]],Filiais!A:B,2,FALSE)</f>
        <v>Osasco</v>
      </c>
      <c r="J6623" s="2" t="str">
        <f>VLOOKUP(Sheet__29[[#This Row],[Cidade]],'Clientes'!C:D,2,FALSE)</f>
        <v>SP</v>
      </c>
      <c r="K6623" s="2" t="str">
        <f>VLOOKUP(Sheet__29[[#This Row],[Produto]],Produtos!B:C,2,FALSE)</f>
        <v>Notebook</v>
      </c>
      <c r="L6623" s="2" t="str">
        <f>VLOOKUP(Sheet__29[[#This Row],[Produto]],Produtos!B:D,3,FALSE)</f>
        <v>Logitech Brasil</v>
      </c>
      <c r="M6623" s="2">
        <f>VLOOKUP(Sheet__29[[#This Row],[Produto]],Estoque!A:B,2,FALSE)</f>
        <v>161</v>
      </c>
      <c r="N6623" s="5">
        <f>Sheet__29[[#This Row],[Qtd]]*Sheet__29[[#This Row],[Valor]]</f>
        <v>5940</v>
      </c>
      <c r="O6623" s="5">
        <f>Sheet__29[[#This Row],[Venda]]*(1-Sheet__29[[#This Row],[Desc]]/100)</f>
        <v>5346</v>
      </c>
      <c r="P6623"/>
    </row>
    <row r="6624" spans="1:16" x14ac:dyDescent="0.25">
      <c r="A6624">
        <v>106622</v>
      </c>
      <c r="B6624" s="1">
        <v>46204</v>
      </c>
      <c r="C6624" t="s">
        <v>665</v>
      </c>
      <c r="D6624" t="s">
        <v>1028</v>
      </c>
      <c r="E6624">
        <v>1</v>
      </c>
      <c r="F6624" s="4">
        <v>3028</v>
      </c>
      <c r="G6624">
        <v>5</v>
      </c>
      <c r="H6624" t="s">
        <v>1023</v>
      </c>
      <c r="I6624" s="2" t="str">
        <f>VLOOKUP(Sheet__29[[#This Row],[Filial]],Filiais!A:B,2,FALSE)</f>
        <v>Bauru</v>
      </c>
      <c r="J6624" s="2" t="str">
        <f>VLOOKUP(Sheet__29[[#This Row],[Cidade]],'Clientes'!C:D,2,FALSE)</f>
        <v>SP</v>
      </c>
      <c r="K6624" s="2" t="str">
        <f>VLOOKUP(Sheet__29[[#This Row],[Produto]],Produtos!B:C,2,FALSE)</f>
        <v>Notebook</v>
      </c>
      <c r="L6624" s="2" t="str">
        <f>VLOOKUP(Sheet__29[[#This Row],[Produto]],Produtos!B:D,3,FALSE)</f>
        <v>LG Brasil</v>
      </c>
      <c r="M6624" s="2">
        <f>VLOOKUP(Sheet__29[[#This Row],[Produto]],Estoque!A:B,2,FALSE)</f>
        <v>256</v>
      </c>
      <c r="N6624" s="5">
        <f>Sheet__29[[#This Row],[Qtd]]*Sheet__29[[#This Row],[Valor]]</f>
        <v>3028</v>
      </c>
      <c r="O6624" s="5">
        <f>Sheet__29[[#This Row],[Venda]]*(1-Sheet__29[[#This Row],[Desc]]/100)</f>
        <v>2876.6</v>
      </c>
      <c r="P6624"/>
    </row>
    <row r="6625" spans="1:16" x14ac:dyDescent="0.25">
      <c r="A6625">
        <v>106623</v>
      </c>
      <c r="B6625" s="1">
        <v>46204</v>
      </c>
      <c r="C6625" t="s">
        <v>398</v>
      </c>
      <c r="D6625" t="s">
        <v>1130</v>
      </c>
      <c r="E6625">
        <v>2</v>
      </c>
      <c r="F6625" s="4">
        <v>838</v>
      </c>
      <c r="G6625">
        <v>5</v>
      </c>
      <c r="H6625" t="s">
        <v>1018</v>
      </c>
      <c r="I6625" s="2" t="str">
        <f>VLOOKUP(Sheet__29[[#This Row],[Filial]],Filiais!A:B,2,FALSE)</f>
        <v>Barueri</v>
      </c>
      <c r="J6625" s="2" t="str">
        <f>VLOOKUP(Sheet__29[[#This Row],[Cidade]],'Clientes'!C:D,2,FALSE)</f>
        <v>SP</v>
      </c>
      <c r="K6625" s="2" t="str">
        <f>VLOOKUP(Sheet__29[[#This Row],[Produto]],Produtos!B:C,2,FALSE)</f>
        <v>Notebook</v>
      </c>
      <c r="L6625" s="2" t="str">
        <f>VLOOKUP(Sheet__29[[#This Row],[Produto]],Produtos!B:D,3,FALSE)</f>
        <v>LG Brasil</v>
      </c>
      <c r="M6625" s="2">
        <f>VLOOKUP(Sheet__29[[#This Row],[Produto]],Estoque!A:B,2,FALSE)</f>
        <v>111</v>
      </c>
      <c r="N6625" s="5">
        <f>Sheet__29[[#This Row],[Qtd]]*Sheet__29[[#This Row],[Valor]]</f>
        <v>1676</v>
      </c>
      <c r="O6625" s="5">
        <f>Sheet__29[[#This Row],[Venda]]*(1-Sheet__29[[#This Row],[Desc]]/100)</f>
        <v>1592.1999999999998</v>
      </c>
      <c r="P6625"/>
    </row>
    <row r="6626" spans="1:16" x14ac:dyDescent="0.25">
      <c r="A6626">
        <v>106624</v>
      </c>
      <c r="B6626" s="1">
        <v>46204</v>
      </c>
      <c r="C6626" t="s">
        <v>142</v>
      </c>
      <c r="D6626" t="s">
        <v>1081</v>
      </c>
      <c r="E6626">
        <v>2</v>
      </c>
      <c r="F6626" s="4">
        <v>3820</v>
      </c>
      <c r="G6626">
        <v>0</v>
      </c>
      <c r="H6626" t="s">
        <v>1023</v>
      </c>
      <c r="I6626" s="2" t="str">
        <f>VLOOKUP(Sheet__29[[#This Row],[Filial]],Filiais!A:B,2,FALSE)</f>
        <v>Bauru</v>
      </c>
      <c r="J6626" s="2" t="str">
        <f>VLOOKUP(Sheet__29[[#This Row],[Cidade]],'Clientes'!C:D,2,FALSE)</f>
        <v>SP</v>
      </c>
      <c r="K6626" s="2" t="str">
        <f>VLOOKUP(Sheet__29[[#This Row],[Produto]],Produtos!B:C,2,FALSE)</f>
        <v>Monitor</v>
      </c>
      <c r="L6626" s="2" t="str">
        <f>VLOOKUP(Sheet__29[[#This Row],[Produto]],Produtos!B:D,3,FALSE)</f>
        <v>Kingston Brasil</v>
      </c>
      <c r="M6626" s="2">
        <f>VLOOKUP(Sheet__29[[#This Row],[Produto]],Estoque!A:B,2,FALSE)</f>
        <v>106</v>
      </c>
      <c r="N6626" s="5">
        <f>Sheet__29[[#This Row],[Qtd]]*Sheet__29[[#This Row],[Valor]]</f>
        <v>7640</v>
      </c>
      <c r="O6626" s="5">
        <f>Sheet__29[[#This Row],[Venda]]*(1-Sheet__29[[#This Row],[Desc]]/100)</f>
        <v>7640</v>
      </c>
      <c r="P6626"/>
    </row>
    <row r="6627" spans="1:16" x14ac:dyDescent="0.25">
      <c r="A6627">
        <v>106625</v>
      </c>
      <c r="B6627" s="1">
        <v>46204</v>
      </c>
      <c r="C6627" t="s">
        <v>825</v>
      </c>
      <c r="D6627" t="s">
        <v>1043</v>
      </c>
      <c r="E6627">
        <v>2</v>
      </c>
      <c r="F6627" s="4">
        <v>2746</v>
      </c>
      <c r="G6627">
        <v>5</v>
      </c>
      <c r="H6627" t="s">
        <v>1021</v>
      </c>
      <c r="I6627" s="2" t="str">
        <f>VLOOKUP(Sheet__29[[#This Row],[Filial]],Filiais!A:B,2,FALSE)</f>
        <v>Jundiaí</v>
      </c>
      <c r="J6627" s="2" t="str">
        <f>VLOOKUP(Sheet__29[[#This Row],[Cidade]],'Clientes'!C:D,2,FALSE)</f>
        <v>SP</v>
      </c>
      <c r="K6627" s="2" t="str">
        <f>VLOOKUP(Sheet__29[[#This Row],[Produto]],Produtos!B:C,2,FALSE)</f>
        <v>Notebook</v>
      </c>
      <c r="L6627" s="2" t="str">
        <f>VLOOKUP(Sheet__29[[#This Row],[Produto]],Produtos!B:D,3,FALSE)</f>
        <v>Kingston Brasil</v>
      </c>
      <c r="M6627" s="2">
        <f>VLOOKUP(Sheet__29[[#This Row],[Produto]],Estoque!A:B,2,FALSE)</f>
        <v>74</v>
      </c>
      <c r="N6627" s="5">
        <f>Sheet__29[[#This Row],[Qtd]]*Sheet__29[[#This Row],[Valor]]</f>
        <v>5492</v>
      </c>
      <c r="O6627" s="5">
        <f>Sheet__29[[#This Row],[Venda]]*(1-Sheet__29[[#This Row],[Desc]]/100)</f>
        <v>5217.3999999999996</v>
      </c>
      <c r="P6627"/>
    </row>
    <row r="6628" spans="1:16" x14ac:dyDescent="0.25">
      <c r="A6628">
        <v>106626</v>
      </c>
      <c r="B6628" s="1">
        <v>46204</v>
      </c>
      <c r="C6628" t="s">
        <v>1001</v>
      </c>
      <c r="D6628" t="s">
        <v>1062</v>
      </c>
      <c r="E6628">
        <v>5</v>
      </c>
      <c r="F6628" s="4">
        <v>4922</v>
      </c>
      <c r="G6628">
        <v>0</v>
      </c>
      <c r="H6628" t="s">
        <v>1019</v>
      </c>
      <c r="I6628" s="2" t="str">
        <f>VLOOKUP(Sheet__29[[#This Row],[Filial]],Filiais!A:B,2,FALSE)</f>
        <v>Osasco</v>
      </c>
      <c r="J6628" s="2" t="str">
        <f>VLOOKUP(Sheet__29[[#This Row],[Cidade]],'Clientes'!C:D,2,FALSE)</f>
        <v>SP</v>
      </c>
      <c r="K6628" s="2" t="str">
        <f>VLOOKUP(Sheet__29[[#This Row],[Produto]],Produtos!B:C,2,FALSE)</f>
        <v>Rede</v>
      </c>
      <c r="L6628" s="2" t="str">
        <f>VLOOKUP(Sheet__29[[#This Row],[Produto]],Produtos!B:D,3,FALSE)</f>
        <v>Lenovo Brasil</v>
      </c>
      <c r="M6628" s="2">
        <f>VLOOKUP(Sheet__29[[#This Row],[Produto]],Estoque!A:B,2,FALSE)</f>
        <v>178</v>
      </c>
      <c r="N6628" s="5">
        <f>Sheet__29[[#This Row],[Qtd]]*Sheet__29[[#This Row],[Valor]]</f>
        <v>24610</v>
      </c>
      <c r="O6628" s="5">
        <f>Sheet__29[[#This Row],[Venda]]*(1-Sheet__29[[#This Row],[Desc]]/100)</f>
        <v>24610</v>
      </c>
      <c r="P6628"/>
    </row>
    <row r="6629" spans="1:16" x14ac:dyDescent="0.25">
      <c r="A6629">
        <v>106627</v>
      </c>
      <c r="B6629" s="1">
        <v>46204</v>
      </c>
      <c r="C6629" t="s">
        <v>715</v>
      </c>
      <c r="D6629" t="s">
        <v>1145</v>
      </c>
      <c r="E6629">
        <v>3</v>
      </c>
      <c r="F6629" s="4">
        <v>4058</v>
      </c>
      <c r="G6629">
        <v>10</v>
      </c>
      <c r="H6629" t="s">
        <v>1020</v>
      </c>
      <c r="I6629" s="2" t="str">
        <f>VLOOKUP(Sheet__29[[#This Row],[Filial]],Filiais!A:B,2,FALSE)</f>
        <v>Sorocaba</v>
      </c>
      <c r="J6629" s="2" t="str">
        <f>VLOOKUP(Sheet__29[[#This Row],[Cidade]],'Clientes'!C:D,2,FALSE)</f>
        <v>SP</v>
      </c>
      <c r="K6629" s="2" t="str">
        <f>VLOOKUP(Sheet__29[[#This Row],[Produto]],Produtos!B:C,2,FALSE)</f>
        <v>Armazenamento</v>
      </c>
      <c r="L6629" s="2" t="str">
        <f>VLOOKUP(Sheet__29[[#This Row],[Produto]],Produtos!B:D,3,FALSE)</f>
        <v>Logitech Brasil</v>
      </c>
      <c r="M6629" s="2">
        <f>VLOOKUP(Sheet__29[[#This Row],[Produto]],Estoque!A:B,2,FALSE)</f>
        <v>157</v>
      </c>
      <c r="N6629" s="5">
        <f>Sheet__29[[#This Row],[Qtd]]*Sheet__29[[#This Row],[Valor]]</f>
        <v>12174</v>
      </c>
      <c r="O6629" s="5">
        <f>Sheet__29[[#This Row],[Venda]]*(1-Sheet__29[[#This Row],[Desc]]/100)</f>
        <v>10956.6</v>
      </c>
      <c r="P6629"/>
    </row>
    <row r="6630" spans="1:16" x14ac:dyDescent="0.25">
      <c r="A6630">
        <v>106628</v>
      </c>
      <c r="B6630" s="1">
        <v>46204</v>
      </c>
      <c r="C6630" t="s">
        <v>333</v>
      </c>
      <c r="D6630" t="s">
        <v>1094</v>
      </c>
      <c r="E6630">
        <v>3</v>
      </c>
      <c r="F6630" s="4">
        <v>3653</v>
      </c>
      <c r="G6630">
        <v>10</v>
      </c>
      <c r="H6630" t="s">
        <v>1017</v>
      </c>
      <c r="I6630" s="2" t="str">
        <f>VLOOKUP(Sheet__29[[#This Row],[Filial]],Filiais!A:B,2,FALSE)</f>
        <v>Campinas</v>
      </c>
      <c r="J6630" s="2" t="str">
        <f>VLOOKUP(Sheet__29[[#This Row],[Cidade]],'Clientes'!C:D,2,FALSE)</f>
        <v>SP</v>
      </c>
      <c r="K6630" s="2" t="str">
        <f>VLOOKUP(Sheet__29[[#This Row],[Produto]],Produtos!B:C,2,FALSE)</f>
        <v>Rede</v>
      </c>
      <c r="L6630" s="2" t="str">
        <f>VLOOKUP(Sheet__29[[#This Row],[Produto]],Produtos!B:D,3,FALSE)</f>
        <v>Lenovo Brasil</v>
      </c>
      <c r="M6630" s="2">
        <f>VLOOKUP(Sheet__29[[#This Row],[Produto]],Estoque!A:B,2,FALSE)</f>
        <v>213</v>
      </c>
      <c r="N6630" s="5">
        <f>Sheet__29[[#This Row],[Qtd]]*Sheet__29[[#This Row],[Valor]]</f>
        <v>10959</v>
      </c>
      <c r="O6630" s="5">
        <f>Sheet__29[[#This Row],[Venda]]*(1-Sheet__29[[#This Row],[Desc]]/100)</f>
        <v>9863.1</v>
      </c>
      <c r="P6630"/>
    </row>
    <row r="6631" spans="1:16" x14ac:dyDescent="0.25">
      <c r="A6631">
        <v>106629</v>
      </c>
      <c r="B6631" s="1">
        <v>46204</v>
      </c>
      <c r="C6631" t="s">
        <v>378</v>
      </c>
      <c r="D6631" t="s">
        <v>1116</v>
      </c>
      <c r="E6631">
        <v>2</v>
      </c>
      <c r="F6631" s="4">
        <v>4942</v>
      </c>
      <c r="G6631">
        <v>5</v>
      </c>
      <c r="H6631" t="s">
        <v>1018</v>
      </c>
      <c r="I6631" s="2" t="str">
        <f>VLOOKUP(Sheet__29[[#This Row],[Filial]],Filiais!A:B,2,FALSE)</f>
        <v>Barueri</v>
      </c>
      <c r="J6631" s="2" t="str">
        <f>VLOOKUP(Sheet__29[[#This Row],[Cidade]],'Clientes'!C:D,2,FALSE)</f>
        <v>SP</v>
      </c>
      <c r="K6631" s="2" t="str">
        <f>VLOOKUP(Sheet__29[[#This Row],[Produto]],Produtos!B:C,2,FALSE)</f>
        <v>Periférico</v>
      </c>
      <c r="L6631" s="2" t="str">
        <f>VLOOKUP(Sheet__29[[#This Row],[Produto]],Produtos!B:D,3,FALSE)</f>
        <v>Logitech Brasil</v>
      </c>
      <c r="M6631" s="2">
        <f>VLOOKUP(Sheet__29[[#This Row],[Produto]],Estoque!A:B,2,FALSE)</f>
        <v>55</v>
      </c>
      <c r="N6631" s="5">
        <f>Sheet__29[[#This Row],[Qtd]]*Sheet__29[[#This Row],[Valor]]</f>
        <v>9884</v>
      </c>
      <c r="O6631" s="5">
        <f>Sheet__29[[#This Row],[Venda]]*(1-Sheet__29[[#This Row],[Desc]]/100)</f>
        <v>9389.7999999999993</v>
      </c>
      <c r="P6631"/>
    </row>
    <row r="6632" spans="1:16" x14ac:dyDescent="0.25">
      <c r="A6632">
        <v>106630</v>
      </c>
      <c r="B6632" s="1">
        <v>46204</v>
      </c>
      <c r="C6632" t="s">
        <v>284</v>
      </c>
      <c r="D6632" t="s">
        <v>1073</v>
      </c>
      <c r="E6632">
        <v>1</v>
      </c>
      <c r="F6632" s="4">
        <v>1452</v>
      </c>
      <c r="G6632">
        <v>5</v>
      </c>
      <c r="H6632" t="s">
        <v>1020</v>
      </c>
      <c r="I6632" s="2" t="str">
        <f>VLOOKUP(Sheet__29[[#This Row],[Filial]],Filiais!A:B,2,FALSE)</f>
        <v>Sorocaba</v>
      </c>
      <c r="J6632" s="2" t="str">
        <f>VLOOKUP(Sheet__29[[#This Row],[Cidade]],'Clientes'!C:D,2,FALSE)</f>
        <v>SP</v>
      </c>
      <c r="K6632" s="2" t="str">
        <f>VLOOKUP(Sheet__29[[#This Row],[Produto]],Produtos!B:C,2,FALSE)</f>
        <v>Armazenamento</v>
      </c>
      <c r="L6632" s="2" t="str">
        <f>VLOOKUP(Sheet__29[[#This Row],[Produto]],Produtos!B:D,3,FALSE)</f>
        <v>Dell Brasil</v>
      </c>
      <c r="M6632" s="2">
        <f>VLOOKUP(Sheet__29[[#This Row],[Produto]],Estoque!A:B,2,FALSE)</f>
        <v>106</v>
      </c>
      <c r="N6632" s="5">
        <f>Sheet__29[[#This Row],[Qtd]]*Sheet__29[[#This Row],[Valor]]</f>
        <v>1452</v>
      </c>
      <c r="O6632" s="5">
        <f>Sheet__29[[#This Row],[Venda]]*(1-Sheet__29[[#This Row],[Desc]]/100)</f>
        <v>1379.3999999999999</v>
      </c>
      <c r="P6632"/>
    </row>
    <row r="6633" spans="1:16" x14ac:dyDescent="0.25">
      <c r="A6633">
        <v>106631</v>
      </c>
      <c r="B6633" s="1">
        <v>46204</v>
      </c>
      <c r="C6633" t="s">
        <v>417</v>
      </c>
      <c r="D6633" t="s">
        <v>1087</v>
      </c>
      <c r="E6633">
        <v>3</v>
      </c>
      <c r="F6633" s="4">
        <v>1479</v>
      </c>
      <c r="G6633">
        <v>10</v>
      </c>
      <c r="H6633" t="s">
        <v>1022</v>
      </c>
      <c r="I6633" s="2" t="str">
        <f>VLOOKUP(Sheet__29[[#This Row],[Filial]],Filiais!A:B,2,FALSE)</f>
        <v>Santos</v>
      </c>
      <c r="J6633" s="2" t="str">
        <f>VLOOKUP(Sheet__29[[#This Row],[Cidade]],'Clientes'!C:D,2,FALSE)</f>
        <v>SP</v>
      </c>
      <c r="K6633" s="2" t="str">
        <f>VLOOKUP(Sheet__29[[#This Row],[Produto]],Produtos!B:C,2,FALSE)</f>
        <v>Monitor</v>
      </c>
      <c r="L6633" s="2" t="str">
        <f>VLOOKUP(Sheet__29[[#This Row],[Produto]],Produtos!B:D,3,FALSE)</f>
        <v>Kingston Brasil</v>
      </c>
      <c r="M6633" s="2">
        <f>VLOOKUP(Sheet__29[[#This Row],[Produto]],Estoque!A:B,2,FALSE)</f>
        <v>212</v>
      </c>
      <c r="N6633" s="5">
        <f>Sheet__29[[#This Row],[Qtd]]*Sheet__29[[#This Row],[Valor]]</f>
        <v>4437</v>
      </c>
      <c r="O6633" s="5">
        <f>Sheet__29[[#This Row],[Venda]]*(1-Sheet__29[[#This Row],[Desc]]/100)</f>
        <v>3993.3</v>
      </c>
      <c r="P6633"/>
    </row>
    <row r="6634" spans="1:16" x14ac:dyDescent="0.25">
      <c r="A6634">
        <v>106632</v>
      </c>
      <c r="B6634" s="1">
        <v>46204</v>
      </c>
      <c r="C6634" t="s">
        <v>132</v>
      </c>
      <c r="D6634" t="s">
        <v>1033</v>
      </c>
      <c r="E6634">
        <v>3</v>
      </c>
      <c r="F6634" s="4">
        <v>752</v>
      </c>
      <c r="G6634">
        <v>5</v>
      </c>
      <c r="H6634" t="s">
        <v>1021</v>
      </c>
      <c r="I6634" s="2" t="str">
        <f>VLOOKUP(Sheet__29[[#This Row],[Filial]],Filiais!A:B,2,FALSE)</f>
        <v>Jundiaí</v>
      </c>
      <c r="J6634" s="2" t="str">
        <f>VLOOKUP(Sheet__29[[#This Row],[Cidade]],'Clientes'!C:D,2,FALSE)</f>
        <v>SP</v>
      </c>
      <c r="K6634" s="2" t="str">
        <f>VLOOKUP(Sheet__29[[#This Row],[Produto]],Produtos!B:C,2,FALSE)</f>
        <v>Periférico</v>
      </c>
      <c r="L6634" s="2" t="str">
        <f>VLOOKUP(Sheet__29[[#This Row],[Produto]],Produtos!B:D,3,FALSE)</f>
        <v>Dell Brasil</v>
      </c>
      <c r="M6634" s="2">
        <f>VLOOKUP(Sheet__29[[#This Row],[Produto]],Estoque!A:B,2,FALSE)</f>
        <v>201</v>
      </c>
      <c r="N6634" s="5">
        <f>Sheet__29[[#This Row],[Qtd]]*Sheet__29[[#This Row],[Valor]]</f>
        <v>2256</v>
      </c>
      <c r="O6634" s="5">
        <f>Sheet__29[[#This Row],[Venda]]*(1-Sheet__29[[#This Row],[Desc]]/100)</f>
        <v>2143.1999999999998</v>
      </c>
      <c r="P6634"/>
    </row>
    <row r="6635" spans="1:16" x14ac:dyDescent="0.25">
      <c r="A6635">
        <v>106633</v>
      </c>
      <c r="B6635" s="1">
        <v>46204</v>
      </c>
      <c r="C6635" t="s">
        <v>742</v>
      </c>
      <c r="D6635" t="s">
        <v>1163</v>
      </c>
      <c r="E6635">
        <v>3</v>
      </c>
      <c r="F6635" s="4">
        <v>873</v>
      </c>
      <c r="G6635">
        <v>10</v>
      </c>
      <c r="H6635" t="s">
        <v>1016</v>
      </c>
      <c r="I6635" s="2" t="str">
        <f>VLOOKUP(Sheet__29[[#This Row],[Filial]],Filiais!A:B,2,FALSE)</f>
        <v>São Paulo</v>
      </c>
      <c r="J6635" s="2" t="str">
        <f>VLOOKUP(Sheet__29[[#This Row],[Cidade]],'Clientes'!C:D,2,FALSE)</f>
        <v>SP</v>
      </c>
      <c r="K6635" s="2" t="str">
        <f>VLOOKUP(Sheet__29[[#This Row],[Produto]],Produtos!B:C,2,FALSE)</f>
        <v>Rede</v>
      </c>
      <c r="L6635" s="2" t="str">
        <f>VLOOKUP(Sheet__29[[#This Row],[Produto]],Produtos!B:D,3,FALSE)</f>
        <v>Dell Brasil</v>
      </c>
      <c r="M6635" s="2">
        <f>VLOOKUP(Sheet__29[[#This Row],[Produto]],Estoque!A:B,2,FALSE)</f>
        <v>226</v>
      </c>
      <c r="N6635" s="5">
        <f>Sheet__29[[#This Row],[Qtd]]*Sheet__29[[#This Row],[Valor]]</f>
        <v>2619</v>
      </c>
      <c r="O6635" s="5">
        <f>Sheet__29[[#This Row],[Venda]]*(1-Sheet__29[[#This Row],[Desc]]/100)</f>
        <v>2357.1</v>
      </c>
      <c r="P6635"/>
    </row>
    <row r="6636" spans="1:16" x14ac:dyDescent="0.25">
      <c r="A6636">
        <v>106634</v>
      </c>
      <c r="B6636" s="1">
        <v>46204</v>
      </c>
      <c r="C6636" t="s">
        <v>276</v>
      </c>
      <c r="D6636" t="s">
        <v>1089</v>
      </c>
      <c r="E6636">
        <v>1</v>
      </c>
      <c r="F6636" s="4">
        <v>1601</v>
      </c>
      <c r="G6636">
        <v>5</v>
      </c>
      <c r="H6636" t="s">
        <v>1024</v>
      </c>
      <c r="I6636" s="2" t="str">
        <f>VLOOKUP(Sheet__29[[#This Row],[Filial]],Filiais!A:B,2,FALSE)</f>
        <v>Ribeirão Preto</v>
      </c>
      <c r="J6636" s="2" t="str">
        <f>VLOOKUP(Sheet__29[[#This Row],[Cidade]],'Clientes'!C:D,2,FALSE)</f>
        <v>SP</v>
      </c>
      <c r="K6636" s="2" t="str">
        <f>VLOOKUP(Sheet__29[[#This Row],[Produto]],Produtos!B:C,2,FALSE)</f>
        <v>Periférico</v>
      </c>
      <c r="L6636" s="2" t="str">
        <f>VLOOKUP(Sheet__29[[#This Row],[Produto]],Produtos!B:D,3,FALSE)</f>
        <v>Logitech Brasil</v>
      </c>
      <c r="M6636" s="2">
        <f>VLOOKUP(Sheet__29[[#This Row],[Produto]],Estoque!A:B,2,FALSE)</f>
        <v>39</v>
      </c>
      <c r="N6636" s="5">
        <f>Sheet__29[[#This Row],[Qtd]]*Sheet__29[[#This Row],[Valor]]</f>
        <v>1601</v>
      </c>
      <c r="O6636" s="5">
        <f>Sheet__29[[#This Row],[Venda]]*(1-Sheet__29[[#This Row],[Desc]]/100)</f>
        <v>1520.9499999999998</v>
      </c>
      <c r="P6636"/>
    </row>
    <row r="6637" spans="1:16" x14ac:dyDescent="0.25">
      <c r="A6637">
        <v>106635</v>
      </c>
      <c r="B6637" s="1">
        <v>46204</v>
      </c>
      <c r="C6637" t="s">
        <v>390</v>
      </c>
      <c r="D6637" t="s">
        <v>1103</v>
      </c>
      <c r="E6637">
        <v>1</v>
      </c>
      <c r="F6637" s="4">
        <v>2232</v>
      </c>
      <c r="G6637">
        <v>5</v>
      </c>
      <c r="H6637" t="s">
        <v>1018</v>
      </c>
      <c r="I6637" s="2" t="str">
        <f>VLOOKUP(Sheet__29[[#This Row],[Filial]],Filiais!A:B,2,FALSE)</f>
        <v>Barueri</v>
      </c>
      <c r="J6637" s="2" t="str">
        <f>VLOOKUP(Sheet__29[[#This Row],[Cidade]],'Clientes'!C:D,2,FALSE)</f>
        <v>SP</v>
      </c>
      <c r="K6637" s="2" t="str">
        <f>VLOOKUP(Sheet__29[[#This Row],[Produto]],Produtos!B:C,2,FALSE)</f>
        <v>Rede</v>
      </c>
      <c r="L6637" s="2" t="str">
        <f>VLOOKUP(Sheet__29[[#This Row],[Produto]],Produtos!B:D,3,FALSE)</f>
        <v>Logitech Brasil</v>
      </c>
      <c r="M6637" s="2">
        <f>VLOOKUP(Sheet__29[[#This Row],[Produto]],Estoque!A:B,2,FALSE)</f>
        <v>215</v>
      </c>
      <c r="N6637" s="5">
        <f>Sheet__29[[#This Row],[Qtd]]*Sheet__29[[#This Row],[Valor]]</f>
        <v>2232</v>
      </c>
      <c r="O6637" s="5">
        <f>Sheet__29[[#This Row],[Venda]]*(1-Sheet__29[[#This Row],[Desc]]/100)</f>
        <v>2120.4</v>
      </c>
      <c r="P6637"/>
    </row>
    <row r="6638" spans="1:16" x14ac:dyDescent="0.25">
      <c r="A6638">
        <v>106636</v>
      </c>
      <c r="B6638" s="1">
        <v>46204</v>
      </c>
      <c r="C6638" t="s">
        <v>337</v>
      </c>
      <c r="D6638" t="s">
        <v>1120</v>
      </c>
      <c r="E6638">
        <v>4</v>
      </c>
      <c r="F6638" s="4">
        <v>3726</v>
      </c>
      <c r="G6638">
        <v>5</v>
      </c>
      <c r="H6638" t="s">
        <v>1019</v>
      </c>
      <c r="I6638" s="2" t="str">
        <f>VLOOKUP(Sheet__29[[#This Row],[Filial]],Filiais!A:B,2,FALSE)</f>
        <v>Osasco</v>
      </c>
      <c r="J6638" s="2" t="str">
        <f>VLOOKUP(Sheet__29[[#This Row],[Cidade]],'Clientes'!C:D,2,FALSE)</f>
        <v>SP</v>
      </c>
      <c r="K6638" s="2" t="str">
        <f>VLOOKUP(Sheet__29[[#This Row],[Produto]],Produtos!B:C,2,FALSE)</f>
        <v>Rede</v>
      </c>
      <c r="L6638" s="2" t="str">
        <f>VLOOKUP(Sheet__29[[#This Row],[Produto]],Produtos!B:D,3,FALSE)</f>
        <v>Kingston Brasil</v>
      </c>
      <c r="M6638" s="2">
        <f>VLOOKUP(Sheet__29[[#This Row],[Produto]],Estoque!A:B,2,FALSE)</f>
        <v>39</v>
      </c>
      <c r="N6638" s="5">
        <f>Sheet__29[[#This Row],[Qtd]]*Sheet__29[[#This Row],[Valor]]</f>
        <v>14904</v>
      </c>
      <c r="O6638" s="5">
        <f>Sheet__29[[#This Row],[Venda]]*(1-Sheet__29[[#This Row],[Desc]]/100)</f>
        <v>14158.8</v>
      </c>
      <c r="P6638"/>
    </row>
    <row r="6639" spans="1:16" x14ac:dyDescent="0.25">
      <c r="A6639">
        <v>106637</v>
      </c>
      <c r="B6639" s="1">
        <v>46204</v>
      </c>
      <c r="C6639" t="s">
        <v>942</v>
      </c>
      <c r="D6639" t="s">
        <v>1133</v>
      </c>
      <c r="E6639">
        <v>4</v>
      </c>
      <c r="F6639" s="4">
        <v>2542</v>
      </c>
      <c r="G6639">
        <v>10</v>
      </c>
      <c r="H6639" t="s">
        <v>1019</v>
      </c>
      <c r="I6639" s="2" t="str">
        <f>VLOOKUP(Sheet__29[[#This Row],[Filial]],Filiais!A:B,2,FALSE)</f>
        <v>Osasco</v>
      </c>
      <c r="J6639" s="2" t="str">
        <f>VLOOKUP(Sheet__29[[#This Row],[Cidade]],'Clientes'!C:D,2,FALSE)</f>
        <v>SP</v>
      </c>
      <c r="K6639" s="2" t="str">
        <f>VLOOKUP(Sheet__29[[#This Row],[Produto]],Produtos!B:C,2,FALSE)</f>
        <v>Notebook</v>
      </c>
      <c r="L6639" s="2" t="str">
        <f>VLOOKUP(Sheet__29[[#This Row],[Produto]],Produtos!B:D,3,FALSE)</f>
        <v>Logitech Brasil</v>
      </c>
      <c r="M6639" s="2">
        <f>VLOOKUP(Sheet__29[[#This Row],[Produto]],Estoque!A:B,2,FALSE)</f>
        <v>126</v>
      </c>
      <c r="N6639" s="5">
        <f>Sheet__29[[#This Row],[Qtd]]*Sheet__29[[#This Row],[Valor]]</f>
        <v>10168</v>
      </c>
      <c r="O6639" s="5">
        <f>Sheet__29[[#This Row],[Venda]]*(1-Sheet__29[[#This Row],[Desc]]/100)</f>
        <v>9151.2000000000007</v>
      </c>
      <c r="P6639"/>
    </row>
    <row r="6640" spans="1:16" x14ac:dyDescent="0.25">
      <c r="A6640">
        <v>106638</v>
      </c>
      <c r="B6640" s="1">
        <v>46204</v>
      </c>
      <c r="C6640" t="s">
        <v>839</v>
      </c>
      <c r="D6640" t="s">
        <v>1123</v>
      </c>
      <c r="E6640">
        <v>3</v>
      </c>
      <c r="F6640" s="4">
        <v>912</v>
      </c>
      <c r="G6640">
        <v>10</v>
      </c>
      <c r="H6640" t="s">
        <v>1022</v>
      </c>
      <c r="I6640" s="2" t="str">
        <f>VLOOKUP(Sheet__29[[#This Row],[Filial]],Filiais!A:B,2,FALSE)</f>
        <v>Santos</v>
      </c>
      <c r="J6640" s="2" t="str">
        <f>VLOOKUP(Sheet__29[[#This Row],[Cidade]],'Clientes'!C:D,2,FALSE)</f>
        <v>SP</v>
      </c>
      <c r="K6640" s="2" t="str">
        <f>VLOOKUP(Sheet__29[[#This Row],[Produto]],Produtos!B:C,2,FALSE)</f>
        <v>Periférico</v>
      </c>
      <c r="L6640" s="2" t="str">
        <f>VLOOKUP(Sheet__29[[#This Row],[Produto]],Produtos!B:D,3,FALSE)</f>
        <v>Dell Brasil</v>
      </c>
      <c r="M6640" s="2">
        <f>VLOOKUP(Sheet__29[[#This Row],[Produto]],Estoque!A:B,2,FALSE)</f>
        <v>89</v>
      </c>
      <c r="N6640" s="5">
        <f>Sheet__29[[#This Row],[Qtd]]*Sheet__29[[#This Row],[Valor]]</f>
        <v>2736</v>
      </c>
      <c r="O6640" s="5">
        <f>Sheet__29[[#This Row],[Venda]]*(1-Sheet__29[[#This Row],[Desc]]/100)</f>
        <v>2462.4</v>
      </c>
      <c r="P6640"/>
    </row>
    <row r="6641" spans="1:16" x14ac:dyDescent="0.25">
      <c r="A6641">
        <v>106639</v>
      </c>
      <c r="B6641" s="1">
        <v>46204</v>
      </c>
      <c r="C6641" t="s">
        <v>310</v>
      </c>
      <c r="D6641" t="s">
        <v>1094</v>
      </c>
      <c r="E6641">
        <v>1</v>
      </c>
      <c r="F6641" s="4">
        <v>2013</v>
      </c>
      <c r="G6641">
        <v>5</v>
      </c>
      <c r="H6641" t="s">
        <v>1019</v>
      </c>
      <c r="I6641" s="2" t="str">
        <f>VLOOKUP(Sheet__29[[#This Row],[Filial]],Filiais!A:B,2,FALSE)</f>
        <v>Osasco</v>
      </c>
      <c r="J6641" s="2" t="str">
        <f>VLOOKUP(Sheet__29[[#This Row],[Cidade]],'Clientes'!C:D,2,FALSE)</f>
        <v>SP</v>
      </c>
      <c r="K6641" s="2" t="str">
        <f>VLOOKUP(Sheet__29[[#This Row],[Produto]],Produtos!B:C,2,FALSE)</f>
        <v>Rede</v>
      </c>
      <c r="L6641" s="2" t="str">
        <f>VLOOKUP(Sheet__29[[#This Row],[Produto]],Produtos!B:D,3,FALSE)</f>
        <v>Lenovo Brasil</v>
      </c>
      <c r="M6641" s="2">
        <f>VLOOKUP(Sheet__29[[#This Row],[Produto]],Estoque!A:B,2,FALSE)</f>
        <v>213</v>
      </c>
      <c r="N6641" s="5">
        <f>Sheet__29[[#This Row],[Qtd]]*Sheet__29[[#This Row],[Valor]]</f>
        <v>2013</v>
      </c>
      <c r="O6641" s="5">
        <f>Sheet__29[[#This Row],[Venda]]*(1-Sheet__29[[#This Row],[Desc]]/100)</f>
        <v>1912.35</v>
      </c>
      <c r="P6641"/>
    </row>
    <row r="6642" spans="1:16" x14ac:dyDescent="0.25">
      <c r="A6642">
        <v>106640</v>
      </c>
      <c r="B6642" s="1">
        <v>46204</v>
      </c>
      <c r="C6642" t="s">
        <v>853</v>
      </c>
      <c r="D6642" t="s">
        <v>1135</v>
      </c>
      <c r="E6642">
        <v>4</v>
      </c>
      <c r="F6642" s="4">
        <v>3860</v>
      </c>
      <c r="G6642">
        <v>5</v>
      </c>
      <c r="H6642" t="s">
        <v>1022</v>
      </c>
      <c r="I6642" s="2" t="str">
        <f>VLOOKUP(Sheet__29[[#This Row],[Filial]],Filiais!A:B,2,FALSE)</f>
        <v>Santos</v>
      </c>
      <c r="J6642" s="2" t="str">
        <f>VLOOKUP(Sheet__29[[#This Row],[Cidade]],'Clientes'!C:D,2,FALSE)</f>
        <v>SP</v>
      </c>
      <c r="K6642" s="2" t="str">
        <f>VLOOKUP(Sheet__29[[#This Row],[Produto]],Produtos!B:C,2,FALSE)</f>
        <v>Monitor</v>
      </c>
      <c r="L6642" s="2" t="str">
        <f>VLOOKUP(Sheet__29[[#This Row],[Produto]],Produtos!B:D,3,FALSE)</f>
        <v>LG Brasil</v>
      </c>
      <c r="M6642" s="2">
        <f>VLOOKUP(Sheet__29[[#This Row],[Produto]],Estoque!A:B,2,FALSE)</f>
        <v>142</v>
      </c>
      <c r="N6642" s="5">
        <f>Sheet__29[[#This Row],[Qtd]]*Sheet__29[[#This Row],[Valor]]</f>
        <v>15440</v>
      </c>
      <c r="O6642" s="5">
        <f>Sheet__29[[#This Row],[Venda]]*(1-Sheet__29[[#This Row],[Desc]]/100)</f>
        <v>14668</v>
      </c>
      <c r="P6642"/>
    </row>
    <row r="6643" spans="1:16" x14ac:dyDescent="0.25">
      <c r="A6643">
        <v>106641</v>
      </c>
      <c r="B6643" s="1">
        <v>46204</v>
      </c>
      <c r="C6643" t="s">
        <v>363</v>
      </c>
      <c r="D6643" t="s">
        <v>1136</v>
      </c>
      <c r="E6643">
        <v>4</v>
      </c>
      <c r="F6643" s="4">
        <v>213</v>
      </c>
      <c r="G6643">
        <v>5</v>
      </c>
      <c r="H6643" t="s">
        <v>1019</v>
      </c>
      <c r="I6643" s="2" t="str">
        <f>VLOOKUP(Sheet__29[[#This Row],[Filial]],Filiais!A:B,2,FALSE)</f>
        <v>Osasco</v>
      </c>
      <c r="J6643" s="2" t="str">
        <f>VLOOKUP(Sheet__29[[#This Row],[Cidade]],'Clientes'!C:D,2,FALSE)</f>
        <v>SP</v>
      </c>
      <c r="K6643" s="2" t="str">
        <f>VLOOKUP(Sheet__29[[#This Row],[Produto]],Produtos!B:C,2,FALSE)</f>
        <v>Rede</v>
      </c>
      <c r="L6643" s="2" t="str">
        <f>VLOOKUP(Sheet__29[[#This Row],[Produto]],Produtos!B:D,3,FALSE)</f>
        <v>Logitech Brasil</v>
      </c>
      <c r="M6643" s="2">
        <f>VLOOKUP(Sheet__29[[#This Row],[Produto]],Estoque!A:B,2,FALSE)</f>
        <v>40</v>
      </c>
      <c r="N6643" s="5">
        <f>Sheet__29[[#This Row],[Qtd]]*Sheet__29[[#This Row],[Valor]]</f>
        <v>852</v>
      </c>
      <c r="O6643" s="5">
        <f>Sheet__29[[#This Row],[Venda]]*(1-Sheet__29[[#This Row],[Desc]]/100)</f>
        <v>809.4</v>
      </c>
      <c r="P6643"/>
    </row>
    <row r="6644" spans="1:16" x14ac:dyDescent="0.25">
      <c r="A6644">
        <v>106642</v>
      </c>
      <c r="B6644" s="1">
        <v>46204</v>
      </c>
      <c r="C6644" t="s">
        <v>154</v>
      </c>
      <c r="D6644" t="s">
        <v>1142</v>
      </c>
      <c r="E6644">
        <v>1</v>
      </c>
      <c r="F6644" s="4">
        <v>2113</v>
      </c>
      <c r="G6644">
        <v>5</v>
      </c>
      <c r="H6644" t="s">
        <v>1016</v>
      </c>
      <c r="I6644" s="2" t="str">
        <f>VLOOKUP(Sheet__29[[#This Row],[Filial]],Filiais!A:B,2,FALSE)</f>
        <v>São Paulo</v>
      </c>
      <c r="J6644" s="2" t="str">
        <f>VLOOKUP(Sheet__29[[#This Row],[Cidade]],'Clientes'!C:D,2,FALSE)</f>
        <v>SP</v>
      </c>
      <c r="K6644" s="2" t="str">
        <f>VLOOKUP(Sheet__29[[#This Row],[Produto]],Produtos!B:C,2,FALSE)</f>
        <v>Periférico</v>
      </c>
      <c r="L6644" s="2" t="str">
        <f>VLOOKUP(Sheet__29[[#This Row],[Produto]],Produtos!B:D,3,FALSE)</f>
        <v>Logitech Brasil</v>
      </c>
      <c r="M6644" s="2">
        <f>VLOOKUP(Sheet__29[[#This Row],[Produto]],Estoque!A:B,2,FALSE)</f>
        <v>290</v>
      </c>
      <c r="N6644" s="5">
        <f>Sheet__29[[#This Row],[Qtd]]*Sheet__29[[#This Row],[Valor]]</f>
        <v>2113</v>
      </c>
      <c r="O6644" s="5">
        <f>Sheet__29[[#This Row],[Venda]]*(1-Sheet__29[[#This Row],[Desc]]/100)</f>
        <v>2007.35</v>
      </c>
      <c r="P6644"/>
    </row>
    <row r="6645" spans="1:16" x14ac:dyDescent="0.25">
      <c r="A6645">
        <v>106643</v>
      </c>
      <c r="B6645" s="1">
        <v>46204</v>
      </c>
      <c r="C6645" t="s">
        <v>245</v>
      </c>
      <c r="D6645" t="s">
        <v>1034</v>
      </c>
      <c r="E6645">
        <v>2</v>
      </c>
      <c r="F6645" s="4">
        <v>2399</v>
      </c>
      <c r="G6645">
        <v>0</v>
      </c>
      <c r="H6645" t="s">
        <v>1025</v>
      </c>
      <c r="I6645" s="2" t="str">
        <f>VLOOKUP(Sheet__29[[#This Row],[Filial]],Filiais!A:B,2,FALSE)</f>
        <v>São José dos Campos</v>
      </c>
      <c r="J6645" s="2" t="str">
        <f>VLOOKUP(Sheet__29[[#This Row],[Cidade]],'Clientes'!C:D,2,FALSE)</f>
        <v>SP</v>
      </c>
      <c r="K6645" s="2" t="str">
        <f>VLOOKUP(Sheet__29[[#This Row],[Produto]],Produtos!B:C,2,FALSE)</f>
        <v>Rede</v>
      </c>
      <c r="L6645" s="2" t="str">
        <f>VLOOKUP(Sheet__29[[#This Row],[Produto]],Produtos!B:D,3,FALSE)</f>
        <v>Dell Brasil</v>
      </c>
      <c r="M6645" s="2">
        <f>VLOOKUP(Sheet__29[[#This Row],[Produto]],Estoque!A:B,2,FALSE)</f>
        <v>109</v>
      </c>
      <c r="N6645" s="5">
        <f>Sheet__29[[#This Row],[Qtd]]*Sheet__29[[#This Row],[Valor]]</f>
        <v>4798</v>
      </c>
      <c r="O6645" s="5">
        <f>Sheet__29[[#This Row],[Venda]]*(1-Sheet__29[[#This Row],[Desc]]/100)</f>
        <v>4798</v>
      </c>
      <c r="P6645"/>
    </row>
    <row r="6646" spans="1:16" x14ac:dyDescent="0.25">
      <c r="A6646">
        <v>106644</v>
      </c>
      <c r="B6646" s="1">
        <v>46204</v>
      </c>
      <c r="C6646" t="s">
        <v>191</v>
      </c>
      <c r="D6646" t="s">
        <v>1133</v>
      </c>
      <c r="E6646">
        <v>1</v>
      </c>
      <c r="F6646" s="4">
        <v>104</v>
      </c>
      <c r="G6646">
        <v>0</v>
      </c>
      <c r="H6646" t="s">
        <v>1017</v>
      </c>
      <c r="I6646" s="2" t="str">
        <f>VLOOKUP(Sheet__29[[#This Row],[Filial]],Filiais!A:B,2,FALSE)</f>
        <v>Campinas</v>
      </c>
      <c r="J6646" s="2" t="str">
        <f>VLOOKUP(Sheet__29[[#This Row],[Cidade]],'Clientes'!C:D,2,FALSE)</f>
        <v>SP</v>
      </c>
      <c r="K6646" s="2" t="str">
        <f>VLOOKUP(Sheet__29[[#This Row],[Produto]],Produtos!B:C,2,FALSE)</f>
        <v>Notebook</v>
      </c>
      <c r="L6646" s="2" t="str">
        <f>VLOOKUP(Sheet__29[[#This Row],[Produto]],Produtos!B:D,3,FALSE)</f>
        <v>Logitech Brasil</v>
      </c>
      <c r="M6646" s="2">
        <f>VLOOKUP(Sheet__29[[#This Row],[Produto]],Estoque!A:B,2,FALSE)</f>
        <v>126</v>
      </c>
      <c r="N6646" s="5">
        <f>Sheet__29[[#This Row],[Qtd]]*Sheet__29[[#This Row],[Valor]]</f>
        <v>104</v>
      </c>
      <c r="O6646" s="5">
        <f>Sheet__29[[#This Row],[Venda]]*(1-Sheet__29[[#This Row],[Desc]]/100)</f>
        <v>104</v>
      </c>
      <c r="P6646"/>
    </row>
    <row r="6647" spans="1:16" x14ac:dyDescent="0.25">
      <c r="A6647">
        <v>106645</v>
      </c>
      <c r="B6647" s="1">
        <v>46204</v>
      </c>
      <c r="C6647" t="s">
        <v>967</v>
      </c>
      <c r="D6647" t="s">
        <v>1038</v>
      </c>
      <c r="E6647">
        <v>3</v>
      </c>
      <c r="F6647" s="4">
        <v>4061</v>
      </c>
      <c r="G6647">
        <v>10</v>
      </c>
      <c r="H6647" t="s">
        <v>1019</v>
      </c>
      <c r="I6647" s="2" t="str">
        <f>VLOOKUP(Sheet__29[[#This Row],[Filial]],Filiais!A:B,2,FALSE)</f>
        <v>Osasco</v>
      </c>
      <c r="J6647" s="2" t="str">
        <f>VLOOKUP(Sheet__29[[#This Row],[Cidade]],'Clientes'!C:D,2,FALSE)</f>
        <v>SP</v>
      </c>
      <c r="K6647" s="2" t="str">
        <f>VLOOKUP(Sheet__29[[#This Row],[Produto]],Produtos!B:C,2,FALSE)</f>
        <v>Periférico</v>
      </c>
      <c r="L6647" s="2" t="str">
        <f>VLOOKUP(Sheet__29[[#This Row],[Produto]],Produtos!B:D,3,FALSE)</f>
        <v>Dell Brasil</v>
      </c>
      <c r="M6647" s="2">
        <f>VLOOKUP(Sheet__29[[#This Row],[Produto]],Estoque!A:B,2,FALSE)</f>
        <v>65</v>
      </c>
      <c r="N6647" s="5">
        <f>Sheet__29[[#This Row],[Qtd]]*Sheet__29[[#This Row],[Valor]]</f>
        <v>12183</v>
      </c>
      <c r="O6647" s="5">
        <f>Sheet__29[[#This Row],[Venda]]*(1-Sheet__29[[#This Row],[Desc]]/100)</f>
        <v>10964.7</v>
      </c>
      <c r="P6647"/>
    </row>
    <row r="6648" spans="1:16" x14ac:dyDescent="0.25">
      <c r="A6648">
        <v>106646</v>
      </c>
      <c r="B6648" s="1">
        <v>46204</v>
      </c>
      <c r="C6648" t="s">
        <v>305</v>
      </c>
      <c r="D6648" t="s">
        <v>1144</v>
      </c>
      <c r="E6648">
        <v>5</v>
      </c>
      <c r="F6648" s="4">
        <v>1239</v>
      </c>
      <c r="G6648">
        <v>0</v>
      </c>
      <c r="H6648" t="s">
        <v>1023</v>
      </c>
      <c r="I6648" s="2" t="str">
        <f>VLOOKUP(Sheet__29[[#This Row],[Filial]],Filiais!A:B,2,FALSE)</f>
        <v>Bauru</v>
      </c>
      <c r="J6648" s="2" t="str">
        <f>VLOOKUP(Sheet__29[[#This Row],[Cidade]],'Clientes'!C:D,2,FALSE)</f>
        <v>SP</v>
      </c>
      <c r="K6648" s="2" t="str">
        <f>VLOOKUP(Sheet__29[[#This Row],[Produto]],Produtos!B:C,2,FALSE)</f>
        <v>Monitor</v>
      </c>
      <c r="L6648" s="2" t="str">
        <f>VLOOKUP(Sheet__29[[#This Row],[Produto]],Produtos!B:D,3,FALSE)</f>
        <v>LG Brasil</v>
      </c>
      <c r="M6648" s="2">
        <f>VLOOKUP(Sheet__29[[#This Row],[Produto]],Estoque!A:B,2,FALSE)</f>
        <v>91</v>
      </c>
      <c r="N6648" s="5">
        <f>Sheet__29[[#This Row],[Qtd]]*Sheet__29[[#This Row],[Valor]]</f>
        <v>6195</v>
      </c>
      <c r="O6648" s="5">
        <f>Sheet__29[[#This Row],[Venda]]*(1-Sheet__29[[#This Row],[Desc]]/100)</f>
        <v>6195</v>
      </c>
      <c r="P6648"/>
    </row>
    <row r="6649" spans="1:16" x14ac:dyDescent="0.25">
      <c r="A6649">
        <v>106647</v>
      </c>
      <c r="B6649" s="1">
        <v>46204</v>
      </c>
      <c r="C6649" t="s">
        <v>771</v>
      </c>
      <c r="D6649" t="s">
        <v>1092</v>
      </c>
      <c r="E6649">
        <v>1</v>
      </c>
      <c r="F6649" s="4">
        <v>4493</v>
      </c>
      <c r="G6649">
        <v>10</v>
      </c>
      <c r="H6649" t="s">
        <v>1022</v>
      </c>
      <c r="I6649" s="2" t="str">
        <f>VLOOKUP(Sheet__29[[#This Row],[Filial]],Filiais!A:B,2,FALSE)</f>
        <v>Santos</v>
      </c>
      <c r="J6649" s="2" t="str">
        <f>VLOOKUP(Sheet__29[[#This Row],[Cidade]],'Clientes'!C:D,2,FALSE)</f>
        <v>SP</v>
      </c>
      <c r="K6649" s="2" t="str">
        <f>VLOOKUP(Sheet__29[[#This Row],[Produto]],Produtos!B:C,2,FALSE)</f>
        <v>Monitor</v>
      </c>
      <c r="L6649" s="2" t="str">
        <f>VLOOKUP(Sheet__29[[#This Row],[Produto]],Produtos!B:D,3,FALSE)</f>
        <v>LG Brasil</v>
      </c>
      <c r="M6649" s="2">
        <f>VLOOKUP(Sheet__29[[#This Row],[Produto]],Estoque!A:B,2,FALSE)</f>
        <v>153</v>
      </c>
      <c r="N6649" s="5">
        <f>Sheet__29[[#This Row],[Qtd]]*Sheet__29[[#This Row],[Valor]]</f>
        <v>4493</v>
      </c>
      <c r="O6649" s="5">
        <f>Sheet__29[[#This Row],[Venda]]*(1-Sheet__29[[#This Row],[Desc]]/100)</f>
        <v>4043.7000000000003</v>
      </c>
      <c r="P6649"/>
    </row>
    <row r="6650" spans="1:16" x14ac:dyDescent="0.25">
      <c r="A6650">
        <v>106648</v>
      </c>
      <c r="B6650" s="1">
        <v>46204</v>
      </c>
      <c r="C6650" t="s">
        <v>818</v>
      </c>
      <c r="D6650" t="s">
        <v>1071</v>
      </c>
      <c r="E6650">
        <v>1</v>
      </c>
      <c r="F6650" s="4">
        <v>2898</v>
      </c>
      <c r="G6650">
        <v>10</v>
      </c>
      <c r="H6650" t="s">
        <v>1023</v>
      </c>
      <c r="I6650" s="2" t="str">
        <f>VLOOKUP(Sheet__29[[#This Row],[Filial]],Filiais!A:B,2,FALSE)</f>
        <v>Bauru</v>
      </c>
      <c r="J6650" s="2" t="str">
        <f>VLOOKUP(Sheet__29[[#This Row],[Cidade]],'Clientes'!C:D,2,FALSE)</f>
        <v>SP</v>
      </c>
      <c r="K6650" s="2" t="str">
        <f>VLOOKUP(Sheet__29[[#This Row],[Produto]],Produtos!B:C,2,FALSE)</f>
        <v>Armazenamento</v>
      </c>
      <c r="L6650" s="2" t="str">
        <f>VLOOKUP(Sheet__29[[#This Row],[Produto]],Produtos!B:D,3,FALSE)</f>
        <v>Lenovo Brasil</v>
      </c>
      <c r="M6650" s="2">
        <f>VLOOKUP(Sheet__29[[#This Row],[Produto]],Estoque!A:B,2,FALSE)</f>
        <v>147</v>
      </c>
      <c r="N6650" s="5">
        <f>Sheet__29[[#This Row],[Qtd]]*Sheet__29[[#This Row],[Valor]]</f>
        <v>2898</v>
      </c>
      <c r="O6650" s="5">
        <f>Sheet__29[[#This Row],[Venda]]*(1-Sheet__29[[#This Row],[Desc]]/100)</f>
        <v>2608.2000000000003</v>
      </c>
      <c r="P6650"/>
    </row>
    <row r="6651" spans="1:16" x14ac:dyDescent="0.25">
      <c r="A6651">
        <v>106649</v>
      </c>
      <c r="B6651" s="1">
        <v>46204</v>
      </c>
      <c r="C6651" t="s">
        <v>805</v>
      </c>
      <c r="D6651" t="s">
        <v>1074</v>
      </c>
      <c r="E6651">
        <v>1</v>
      </c>
      <c r="F6651" s="4">
        <v>4296</v>
      </c>
      <c r="G6651">
        <v>5</v>
      </c>
      <c r="H6651" t="s">
        <v>1016</v>
      </c>
      <c r="I6651" s="2" t="str">
        <f>VLOOKUP(Sheet__29[[#This Row],[Filial]],Filiais!A:B,2,FALSE)</f>
        <v>São Paulo</v>
      </c>
      <c r="J6651" s="2" t="str">
        <f>VLOOKUP(Sheet__29[[#This Row],[Cidade]],'Clientes'!C:D,2,FALSE)</f>
        <v>SP</v>
      </c>
      <c r="K6651" s="2" t="str">
        <f>VLOOKUP(Sheet__29[[#This Row],[Produto]],Produtos!B:C,2,FALSE)</f>
        <v>Armazenamento</v>
      </c>
      <c r="L6651" s="2" t="str">
        <f>VLOOKUP(Sheet__29[[#This Row],[Produto]],Produtos!B:D,3,FALSE)</f>
        <v>Lenovo Brasil</v>
      </c>
      <c r="M6651" s="2">
        <f>VLOOKUP(Sheet__29[[#This Row],[Produto]],Estoque!A:B,2,FALSE)</f>
        <v>241</v>
      </c>
      <c r="N6651" s="5">
        <f>Sheet__29[[#This Row],[Qtd]]*Sheet__29[[#This Row],[Valor]]</f>
        <v>4296</v>
      </c>
      <c r="O6651" s="5">
        <f>Sheet__29[[#This Row],[Venda]]*(1-Sheet__29[[#This Row],[Desc]]/100)</f>
        <v>4081.2</v>
      </c>
      <c r="P6651"/>
    </row>
    <row r="6652" spans="1:16" x14ac:dyDescent="0.25">
      <c r="A6652">
        <v>106650</v>
      </c>
      <c r="B6652" s="1">
        <v>46204</v>
      </c>
      <c r="C6652" t="s">
        <v>464</v>
      </c>
      <c r="D6652" t="s">
        <v>1167</v>
      </c>
      <c r="E6652">
        <v>2</v>
      </c>
      <c r="F6652" s="4">
        <v>3760</v>
      </c>
      <c r="G6652">
        <v>10</v>
      </c>
      <c r="H6652" t="s">
        <v>1024</v>
      </c>
      <c r="I6652" s="2" t="str">
        <f>VLOOKUP(Sheet__29[[#This Row],[Filial]],Filiais!A:B,2,FALSE)</f>
        <v>Ribeirão Preto</v>
      </c>
      <c r="J6652" s="2" t="str">
        <f>VLOOKUP(Sheet__29[[#This Row],[Cidade]],'Clientes'!C:D,2,FALSE)</f>
        <v>SP</v>
      </c>
      <c r="K6652" s="2" t="str">
        <f>VLOOKUP(Sheet__29[[#This Row],[Produto]],Produtos!B:C,2,FALSE)</f>
        <v>Monitor</v>
      </c>
      <c r="L6652" s="2" t="str">
        <f>VLOOKUP(Sheet__29[[#This Row],[Produto]],Produtos!B:D,3,FALSE)</f>
        <v>LG Brasil</v>
      </c>
      <c r="M6652" s="2">
        <f>VLOOKUP(Sheet__29[[#This Row],[Produto]],Estoque!A:B,2,FALSE)</f>
        <v>42</v>
      </c>
      <c r="N6652" s="5">
        <f>Sheet__29[[#This Row],[Qtd]]*Sheet__29[[#This Row],[Valor]]</f>
        <v>7520</v>
      </c>
      <c r="O6652" s="5">
        <f>Sheet__29[[#This Row],[Venda]]*(1-Sheet__29[[#This Row],[Desc]]/100)</f>
        <v>6768</v>
      </c>
      <c r="P6652"/>
    </row>
    <row r="6653" spans="1:16" x14ac:dyDescent="0.25">
      <c r="A6653">
        <v>106651</v>
      </c>
      <c r="B6653" s="1">
        <v>46204</v>
      </c>
      <c r="C6653" t="s">
        <v>612</v>
      </c>
      <c r="D6653" t="s">
        <v>1119</v>
      </c>
      <c r="E6653">
        <v>2</v>
      </c>
      <c r="F6653" s="4">
        <v>4304</v>
      </c>
      <c r="G6653">
        <v>0</v>
      </c>
      <c r="H6653" t="s">
        <v>1025</v>
      </c>
      <c r="I6653" s="2" t="str">
        <f>VLOOKUP(Sheet__29[[#This Row],[Filial]],Filiais!A:B,2,FALSE)</f>
        <v>São José dos Campos</v>
      </c>
      <c r="J6653" s="2" t="str">
        <f>VLOOKUP(Sheet__29[[#This Row],[Cidade]],'Clientes'!C:D,2,FALSE)</f>
        <v>SP</v>
      </c>
      <c r="K6653" s="2" t="str">
        <f>VLOOKUP(Sheet__29[[#This Row],[Produto]],Produtos!B:C,2,FALSE)</f>
        <v>Notebook</v>
      </c>
      <c r="L6653" s="2" t="str">
        <f>VLOOKUP(Sheet__29[[#This Row],[Produto]],Produtos!B:D,3,FALSE)</f>
        <v>LG Brasil</v>
      </c>
      <c r="M6653" s="2">
        <f>VLOOKUP(Sheet__29[[#This Row],[Produto]],Estoque!A:B,2,FALSE)</f>
        <v>186</v>
      </c>
      <c r="N6653" s="5">
        <f>Sheet__29[[#This Row],[Qtd]]*Sheet__29[[#This Row],[Valor]]</f>
        <v>8608</v>
      </c>
      <c r="O6653" s="5">
        <f>Sheet__29[[#This Row],[Venda]]*(1-Sheet__29[[#This Row],[Desc]]/100)</f>
        <v>8608</v>
      </c>
      <c r="P6653"/>
    </row>
    <row r="6654" spans="1:16" x14ac:dyDescent="0.25">
      <c r="A6654">
        <v>106652</v>
      </c>
      <c r="B6654" s="1">
        <v>46204</v>
      </c>
      <c r="C6654" t="s">
        <v>307</v>
      </c>
      <c r="D6654" t="s">
        <v>1143</v>
      </c>
      <c r="E6654">
        <v>5</v>
      </c>
      <c r="F6654" s="4">
        <v>128</v>
      </c>
      <c r="G6654">
        <v>5</v>
      </c>
      <c r="H6654" t="s">
        <v>1024</v>
      </c>
      <c r="I6654" s="2" t="str">
        <f>VLOOKUP(Sheet__29[[#This Row],[Filial]],Filiais!A:B,2,FALSE)</f>
        <v>Ribeirão Preto</v>
      </c>
      <c r="J6654" s="2" t="str">
        <f>VLOOKUP(Sheet__29[[#This Row],[Cidade]],'Clientes'!C:D,2,FALSE)</f>
        <v>SP</v>
      </c>
      <c r="K6654" s="2" t="str">
        <f>VLOOKUP(Sheet__29[[#This Row],[Produto]],Produtos!B:C,2,FALSE)</f>
        <v>Armazenamento</v>
      </c>
      <c r="L6654" s="2" t="str">
        <f>VLOOKUP(Sheet__29[[#This Row],[Produto]],Produtos!B:D,3,FALSE)</f>
        <v>Dell Brasil</v>
      </c>
      <c r="M6654" s="2">
        <f>VLOOKUP(Sheet__29[[#This Row],[Produto]],Estoque!A:B,2,FALSE)</f>
        <v>30</v>
      </c>
      <c r="N6654" s="5">
        <f>Sheet__29[[#This Row],[Qtd]]*Sheet__29[[#This Row],[Valor]]</f>
        <v>640</v>
      </c>
      <c r="O6654" s="5">
        <f>Sheet__29[[#This Row],[Venda]]*(1-Sheet__29[[#This Row],[Desc]]/100)</f>
        <v>608</v>
      </c>
      <c r="P6654"/>
    </row>
    <row r="6655" spans="1:16" x14ac:dyDescent="0.25">
      <c r="A6655">
        <v>106653</v>
      </c>
      <c r="B6655" s="1">
        <v>46204</v>
      </c>
      <c r="C6655" t="s">
        <v>331</v>
      </c>
      <c r="D6655" t="s">
        <v>1046</v>
      </c>
      <c r="E6655">
        <v>3</v>
      </c>
      <c r="F6655" s="4">
        <v>1822</v>
      </c>
      <c r="G6655">
        <v>0</v>
      </c>
      <c r="H6655" t="s">
        <v>1019</v>
      </c>
      <c r="I6655" s="2" t="str">
        <f>VLOOKUP(Sheet__29[[#This Row],[Filial]],Filiais!A:B,2,FALSE)</f>
        <v>Osasco</v>
      </c>
      <c r="J6655" s="2" t="str">
        <f>VLOOKUP(Sheet__29[[#This Row],[Cidade]],'Clientes'!C:D,2,FALSE)</f>
        <v>SP</v>
      </c>
      <c r="K6655" s="2" t="str">
        <f>VLOOKUP(Sheet__29[[#This Row],[Produto]],Produtos!B:C,2,FALSE)</f>
        <v>Notebook</v>
      </c>
      <c r="L6655" s="2" t="str">
        <f>VLOOKUP(Sheet__29[[#This Row],[Produto]],Produtos!B:D,3,FALSE)</f>
        <v>Lenovo Brasil</v>
      </c>
      <c r="M6655" s="2">
        <f>VLOOKUP(Sheet__29[[#This Row],[Produto]],Estoque!A:B,2,FALSE)</f>
        <v>196</v>
      </c>
      <c r="N6655" s="5">
        <f>Sheet__29[[#This Row],[Qtd]]*Sheet__29[[#This Row],[Valor]]</f>
        <v>5466</v>
      </c>
      <c r="O6655" s="5">
        <f>Sheet__29[[#This Row],[Venda]]*(1-Sheet__29[[#This Row],[Desc]]/100)</f>
        <v>5466</v>
      </c>
      <c r="P6655"/>
    </row>
    <row r="6656" spans="1:16" x14ac:dyDescent="0.25">
      <c r="A6656">
        <v>106654</v>
      </c>
      <c r="B6656" s="1">
        <v>46204</v>
      </c>
      <c r="C6656" t="s">
        <v>903</v>
      </c>
      <c r="D6656" t="s">
        <v>1098</v>
      </c>
      <c r="E6656">
        <v>1</v>
      </c>
      <c r="F6656" s="4">
        <v>719</v>
      </c>
      <c r="G6656">
        <v>10</v>
      </c>
      <c r="H6656" t="s">
        <v>1021</v>
      </c>
      <c r="I6656" s="2" t="str">
        <f>VLOOKUP(Sheet__29[[#This Row],[Filial]],Filiais!A:B,2,FALSE)</f>
        <v>Jundiaí</v>
      </c>
      <c r="J6656" s="2" t="str">
        <f>VLOOKUP(Sheet__29[[#This Row],[Cidade]],'Clientes'!C:D,2,FALSE)</f>
        <v>SP</v>
      </c>
      <c r="K6656" s="2" t="str">
        <f>VLOOKUP(Sheet__29[[#This Row],[Produto]],Produtos!B:C,2,FALSE)</f>
        <v>Periférico</v>
      </c>
      <c r="L6656" s="2" t="str">
        <f>VLOOKUP(Sheet__29[[#This Row],[Produto]],Produtos!B:D,3,FALSE)</f>
        <v>LG Brasil</v>
      </c>
      <c r="M6656" s="2">
        <f>VLOOKUP(Sheet__29[[#This Row],[Produto]],Estoque!A:B,2,FALSE)</f>
        <v>96</v>
      </c>
      <c r="N6656" s="5">
        <f>Sheet__29[[#This Row],[Qtd]]*Sheet__29[[#This Row],[Valor]]</f>
        <v>719</v>
      </c>
      <c r="O6656" s="5">
        <f>Sheet__29[[#This Row],[Venda]]*(1-Sheet__29[[#This Row],[Desc]]/100)</f>
        <v>647.1</v>
      </c>
      <c r="P6656"/>
    </row>
    <row r="6657" spans="1:16" x14ac:dyDescent="0.25">
      <c r="A6657">
        <v>106655</v>
      </c>
      <c r="B6657" s="1">
        <v>46204</v>
      </c>
      <c r="C6657" t="s">
        <v>896</v>
      </c>
      <c r="D6657" t="s">
        <v>1120</v>
      </c>
      <c r="E6657">
        <v>5</v>
      </c>
      <c r="F6657" s="4">
        <v>1823</v>
      </c>
      <c r="G6657">
        <v>5</v>
      </c>
      <c r="H6657" t="s">
        <v>1022</v>
      </c>
      <c r="I6657" s="2" t="str">
        <f>VLOOKUP(Sheet__29[[#This Row],[Filial]],Filiais!A:B,2,FALSE)</f>
        <v>Santos</v>
      </c>
      <c r="J6657" s="2" t="str">
        <f>VLOOKUP(Sheet__29[[#This Row],[Cidade]],'Clientes'!C:D,2,FALSE)</f>
        <v>SP</v>
      </c>
      <c r="K6657" s="2" t="str">
        <f>VLOOKUP(Sheet__29[[#This Row],[Produto]],Produtos!B:C,2,FALSE)</f>
        <v>Rede</v>
      </c>
      <c r="L6657" s="2" t="str">
        <f>VLOOKUP(Sheet__29[[#This Row],[Produto]],Produtos!B:D,3,FALSE)</f>
        <v>Kingston Brasil</v>
      </c>
      <c r="M6657" s="2">
        <f>VLOOKUP(Sheet__29[[#This Row],[Produto]],Estoque!A:B,2,FALSE)</f>
        <v>39</v>
      </c>
      <c r="N6657" s="5">
        <f>Sheet__29[[#This Row],[Qtd]]*Sheet__29[[#This Row],[Valor]]</f>
        <v>9115</v>
      </c>
      <c r="O6657" s="5">
        <f>Sheet__29[[#This Row],[Venda]]*(1-Sheet__29[[#This Row],[Desc]]/100)</f>
        <v>8659.25</v>
      </c>
      <c r="P6657"/>
    </row>
    <row r="6658" spans="1:16" x14ac:dyDescent="0.25">
      <c r="A6658">
        <v>106656</v>
      </c>
      <c r="B6658" s="1">
        <v>46204</v>
      </c>
      <c r="C6658" t="s">
        <v>588</v>
      </c>
      <c r="D6658" t="s">
        <v>1138</v>
      </c>
      <c r="E6658">
        <v>2</v>
      </c>
      <c r="F6658" s="4">
        <v>116</v>
      </c>
      <c r="G6658">
        <v>0</v>
      </c>
      <c r="H6658" t="s">
        <v>1019</v>
      </c>
      <c r="I6658" s="2" t="str">
        <f>VLOOKUP(Sheet__29[[#This Row],[Filial]],Filiais!A:B,2,FALSE)</f>
        <v>Osasco</v>
      </c>
      <c r="J6658" s="2" t="str">
        <f>VLOOKUP(Sheet__29[[#This Row],[Cidade]],'Clientes'!C:D,2,FALSE)</f>
        <v>SP</v>
      </c>
      <c r="K6658" s="2" t="str">
        <f>VLOOKUP(Sheet__29[[#This Row],[Produto]],Produtos!B:C,2,FALSE)</f>
        <v>Periférico</v>
      </c>
      <c r="L6658" s="2" t="str">
        <f>VLOOKUP(Sheet__29[[#This Row],[Produto]],Produtos!B:D,3,FALSE)</f>
        <v>Logitech Brasil</v>
      </c>
      <c r="M6658" s="2">
        <f>VLOOKUP(Sheet__29[[#This Row],[Produto]],Estoque!A:B,2,FALSE)</f>
        <v>272</v>
      </c>
      <c r="N6658" s="5">
        <f>Sheet__29[[#This Row],[Qtd]]*Sheet__29[[#This Row],[Valor]]</f>
        <v>232</v>
      </c>
      <c r="O6658" s="5">
        <f>Sheet__29[[#This Row],[Venda]]*(1-Sheet__29[[#This Row],[Desc]]/100)</f>
        <v>232</v>
      </c>
      <c r="P6658"/>
    </row>
    <row r="6659" spans="1:16" x14ac:dyDescent="0.25">
      <c r="A6659">
        <v>106657</v>
      </c>
      <c r="B6659" s="1">
        <v>46204</v>
      </c>
      <c r="C6659" t="s">
        <v>290</v>
      </c>
      <c r="D6659" t="s">
        <v>1092</v>
      </c>
      <c r="E6659">
        <v>2</v>
      </c>
      <c r="F6659" s="4">
        <v>2929</v>
      </c>
      <c r="G6659">
        <v>0</v>
      </c>
      <c r="H6659" t="s">
        <v>1025</v>
      </c>
      <c r="I6659" s="2" t="str">
        <f>VLOOKUP(Sheet__29[[#This Row],[Filial]],Filiais!A:B,2,FALSE)</f>
        <v>São José dos Campos</v>
      </c>
      <c r="J6659" s="2" t="str">
        <f>VLOOKUP(Sheet__29[[#This Row],[Cidade]],'Clientes'!C:D,2,FALSE)</f>
        <v>SP</v>
      </c>
      <c r="K6659" s="2" t="str">
        <f>VLOOKUP(Sheet__29[[#This Row],[Produto]],Produtos!B:C,2,FALSE)</f>
        <v>Monitor</v>
      </c>
      <c r="L6659" s="2" t="str">
        <f>VLOOKUP(Sheet__29[[#This Row],[Produto]],Produtos!B:D,3,FALSE)</f>
        <v>LG Brasil</v>
      </c>
      <c r="M6659" s="2">
        <f>VLOOKUP(Sheet__29[[#This Row],[Produto]],Estoque!A:B,2,FALSE)</f>
        <v>153</v>
      </c>
      <c r="N6659" s="5">
        <f>Sheet__29[[#This Row],[Qtd]]*Sheet__29[[#This Row],[Valor]]</f>
        <v>5858</v>
      </c>
      <c r="O6659" s="5">
        <f>Sheet__29[[#This Row],[Venda]]*(1-Sheet__29[[#This Row],[Desc]]/100)</f>
        <v>5858</v>
      </c>
      <c r="P6659"/>
    </row>
    <row r="6660" spans="1:16" x14ac:dyDescent="0.25">
      <c r="A6660">
        <v>106658</v>
      </c>
      <c r="B6660" s="1">
        <v>46204</v>
      </c>
      <c r="C6660" t="s">
        <v>249</v>
      </c>
      <c r="D6660" t="s">
        <v>1045</v>
      </c>
      <c r="E6660">
        <v>3</v>
      </c>
      <c r="F6660" s="4">
        <v>3843</v>
      </c>
      <c r="G6660">
        <v>5</v>
      </c>
      <c r="H6660" t="s">
        <v>1023</v>
      </c>
      <c r="I6660" s="2" t="str">
        <f>VLOOKUP(Sheet__29[[#This Row],[Filial]],Filiais!A:B,2,FALSE)</f>
        <v>Bauru</v>
      </c>
      <c r="J6660" s="2" t="str">
        <f>VLOOKUP(Sheet__29[[#This Row],[Cidade]],'Clientes'!C:D,2,FALSE)</f>
        <v>SP</v>
      </c>
      <c r="K6660" s="2" t="str">
        <f>VLOOKUP(Sheet__29[[#This Row],[Produto]],Produtos!B:C,2,FALSE)</f>
        <v>Periférico</v>
      </c>
      <c r="L6660" s="2" t="str">
        <f>VLOOKUP(Sheet__29[[#This Row],[Produto]],Produtos!B:D,3,FALSE)</f>
        <v>Dell Brasil</v>
      </c>
      <c r="M6660" s="2">
        <f>VLOOKUP(Sheet__29[[#This Row],[Produto]],Estoque!A:B,2,FALSE)</f>
        <v>261</v>
      </c>
      <c r="N6660" s="5">
        <f>Sheet__29[[#This Row],[Qtd]]*Sheet__29[[#This Row],[Valor]]</f>
        <v>11529</v>
      </c>
      <c r="O6660" s="5">
        <f>Sheet__29[[#This Row],[Venda]]*(1-Sheet__29[[#This Row],[Desc]]/100)</f>
        <v>10952.55</v>
      </c>
      <c r="P6660"/>
    </row>
    <row r="6661" spans="1:16" x14ac:dyDescent="0.25">
      <c r="A6661">
        <v>106659</v>
      </c>
      <c r="B6661" s="1">
        <v>46204</v>
      </c>
      <c r="C6661" t="s">
        <v>388</v>
      </c>
      <c r="D6661" t="s">
        <v>1043</v>
      </c>
      <c r="E6661">
        <v>2</v>
      </c>
      <c r="F6661" s="4">
        <v>3319</v>
      </c>
      <c r="G6661">
        <v>0</v>
      </c>
      <c r="H6661" t="s">
        <v>1023</v>
      </c>
      <c r="I6661" s="2" t="str">
        <f>VLOOKUP(Sheet__29[[#This Row],[Filial]],Filiais!A:B,2,FALSE)</f>
        <v>Bauru</v>
      </c>
      <c r="J6661" s="2" t="str">
        <f>VLOOKUP(Sheet__29[[#This Row],[Cidade]],'Clientes'!C:D,2,FALSE)</f>
        <v>SP</v>
      </c>
      <c r="K6661" s="2" t="str">
        <f>VLOOKUP(Sheet__29[[#This Row],[Produto]],Produtos!B:C,2,FALSE)</f>
        <v>Notebook</v>
      </c>
      <c r="L6661" s="2" t="str">
        <f>VLOOKUP(Sheet__29[[#This Row],[Produto]],Produtos!B:D,3,FALSE)</f>
        <v>Kingston Brasil</v>
      </c>
      <c r="M6661" s="2">
        <f>VLOOKUP(Sheet__29[[#This Row],[Produto]],Estoque!A:B,2,FALSE)</f>
        <v>74</v>
      </c>
      <c r="N6661" s="5">
        <f>Sheet__29[[#This Row],[Qtd]]*Sheet__29[[#This Row],[Valor]]</f>
        <v>6638</v>
      </c>
      <c r="O6661" s="5">
        <f>Sheet__29[[#This Row],[Venda]]*(1-Sheet__29[[#This Row],[Desc]]/100)</f>
        <v>6638</v>
      </c>
      <c r="P6661"/>
    </row>
    <row r="6662" spans="1:16" x14ac:dyDescent="0.25">
      <c r="A6662">
        <v>106660</v>
      </c>
      <c r="B6662" s="1">
        <v>46204</v>
      </c>
      <c r="C6662" t="s">
        <v>826</v>
      </c>
      <c r="D6662" t="s">
        <v>1122</v>
      </c>
      <c r="E6662">
        <v>5</v>
      </c>
      <c r="F6662" s="4">
        <v>1287</v>
      </c>
      <c r="G6662">
        <v>0</v>
      </c>
      <c r="H6662" t="s">
        <v>1022</v>
      </c>
      <c r="I6662" s="2" t="str">
        <f>VLOOKUP(Sheet__29[[#This Row],[Filial]],Filiais!A:B,2,FALSE)</f>
        <v>Santos</v>
      </c>
      <c r="J6662" s="2" t="str">
        <f>VLOOKUP(Sheet__29[[#This Row],[Cidade]],'Clientes'!C:D,2,FALSE)</f>
        <v>SP</v>
      </c>
      <c r="K6662" s="2" t="str">
        <f>VLOOKUP(Sheet__29[[#This Row],[Produto]],Produtos!B:C,2,FALSE)</f>
        <v>Monitor</v>
      </c>
      <c r="L6662" s="2" t="str">
        <f>VLOOKUP(Sheet__29[[#This Row],[Produto]],Produtos!B:D,3,FALSE)</f>
        <v>Lenovo Brasil</v>
      </c>
      <c r="M6662" s="2">
        <f>VLOOKUP(Sheet__29[[#This Row],[Produto]],Estoque!A:B,2,FALSE)</f>
        <v>15</v>
      </c>
      <c r="N6662" s="5">
        <f>Sheet__29[[#This Row],[Qtd]]*Sheet__29[[#This Row],[Valor]]</f>
        <v>6435</v>
      </c>
      <c r="O6662" s="5">
        <f>Sheet__29[[#This Row],[Venda]]*(1-Sheet__29[[#This Row],[Desc]]/100)</f>
        <v>6435</v>
      </c>
      <c r="P6662"/>
    </row>
    <row r="6663" spans="1:16" x14ac:dyDescent="0.25">
      <c r="A6663">
        <v>106661</v>
      </c>
      <c r="B6663" s="1">
        <v>46204</v>
      </c>
      <c r="C6663" t="s">
        <v>404</v>
      </c>
      <c r="D6663" t="s">
        <v>1040</v>
      </c>
      <c r="E6663">
        <v>5</v>
      </c>
      <c r="F6663" s="4">
        <v>1320</v>
      </c>
      <c r="G6663">
        <v>5</v>
      </c>
      <c r="H6663" t="s">
        <v>1019</v>
      </c>
      <c r="I6663" s="2" t="str">
        <f>VLOOKUP(Sheet__29[[#This Row],[Filial]],Filiais!A:B,2,FALSE)</f>
        <v>Osasco</v>
      </c>
      <c r="J6663" s="2" t="str">
        <f>VLOOKUP(Sheet__29[[#This Row],[Cidade]],'Clientes'!C:D,2,FALSE)</f>
        <v>SP</v>
      </c>
      <c r="K6663" s="2" t="str">
        <f>VLOOKUP(Sheet__29[[#This Row],[Produto]],Produtos!B:C,2,FALSE)</f>
        <v>Periférico</v>
      </c>
      <c r="L6663" s="2" t="str">
        <f>VLOOKUP(Sheet__29[[#This Row],[Produto]],Produtos!B:D,3,FALSE)</f>
        <v>Logitech Brasil</v>
      </c>
      <c r="M6663" s="2">
        <f>VLOOKUP(Sheet__29[[#This Row],[Produto]],Estoque!A:B,2,FALSE)</f>
        <v>11</v>
      </c>
      <c r="N6663" s="5">
        <f>Sheet__29[[#This Row],[Qtd]]*Sheet__29[[#This Row],[Valor]]</f>
        <v>6600</v>
      </c>
      <c r="O6663" s="5">
        <f>Sheet__29[[#This Row],[Venda]]*(1-Sheet__29[[#This Row],[Desc]]/100)</f>
        <v>6270</v>
      </c>
      <c r="P6663"/>
    </row>
    <row r="6664" spans="1:16" x14ac:dyDescent="0.25">
      <c r="A6664">
        <v>106662</v>
      </c>
      <c r="B6664" s="1">
        <v>46204</v>
      </c>
      <c r="C6664" t="s">
        <v>889</v>
      </c>
      <c r="D6664" t="s">
        <v>1039</v>
      </c>
      <c r="E6664">
        <v>5</v>
      </c>
      <c r="F6664" s="4">
        <v>4211</v>
      </c>
      <c r="G6664">
        <v>5</v>
      </c>
      <c r="H6664" t="s">
        <v>1022</v>
      </c>
      <c r="I6664" s="2" t="str">
        <f>VLOOKUP(Sheet__29[[#This Row],[Filial]],Filiais!A:B,2,FALSE)</f>
        <v>Santos</v>
      </c>
      <c r="J6664" s="2" t="str">
        <f>VLOOKUP(Sheet__29[[#This Row],[Cidade]],'Clientes'!C:D,2,FALSE)</f>
        <v>SP</v>
      </c>
      <c r="K6664" s="2" t="str">
        <f>VLOOKUP(Sheet__29[[#This Row],[Produto]],Produtos!B:C,2,FALSE)</f>
        <v>Notebook</v>
      </c>
      <c r="L6664" s="2" t="str">
        <f>VLOOKUP(Sheet__29[[#This Row],[Produto]],Produtos!B:D,3,FALSE)</f>
        <v>Lenovo Brasil</v>
      </c>
      <c r="M6664" s="2">
        <f>VLOOKUP(Sheet__29[[#This Row],[Produto]],Estoque!A:B,2,FALSE)</f>
        <v>296</v>
      </c>
      <c r="N6664" s="5">
        <f>Sheet__29[[#This Row],[Qtd]]*Sheet__29[[#This Row],[Valor]]</f>
        <v>21055</v>
      </c>
      <c r="O6664" s="5">
        <f>Sheet__29[[#This Row],[Venda]]*(1-Sheet__29[[#This Row],[Desc]]/100)</f>
        <v>20002.25</v>
      </c>
      <c r="P6664"/>
    </row>
    <row r="6665" spans="1:16" x14ac:dyDescent="0.25">
      <c r="A6665">
        <v>106663</v>
      </c>
      <c r="B6665" s="1">
        <v>46204</v>
      </c>
      <c r="C6665" t="s">
        <v>714</v>
      </c>
      <c r="D6665" t="s">
        <v>1110</v>
      </c>
      <c r="E6665">
        <v>1</v>
      </c>
      <c r="F6665" s="4">
        <v>2744</v>
      </c>
      <c r="G6665">
        <v>0</v>
      </c>
      <c r="H6665" t="s">
        <v>1021</v>
      </c>
      <c r="I6665" s="2" t="str">
        <f>VLOOKUP(Sheet__29[[#This Row],[Filial]],Filiais!A:B,2,FALSE)</f>
        <v>Jundiaí</v>
      </c>
      <c r="J6665" s="2" t="str">
        <f>VLOOKUP(Sheet__29[[#This Row],[Cidade]],'Clientes'!C:D,2,FALSE)</f>
        <v>SP</v>
      </c>
      <c r="K6665" s="2" t="str">
        <f>VLOOKUP(Sheet__29[[#This Row],[Produto]],Produtos!B:C,2,FALSE)</f>
        <v>Monitor</v>
      </c>
      <c r="L6665" s="2" t="str">
        <f>VLOOKUP(Sheet__29[[#This Row],[Produto]],Produtos!B:D,3,FALSE)</f>
        <v>Logitech Brasil</v>
      </c>
      <c r="M6665" s="2">
        <f>VLOOKUP(Sheet__29[[#This Row],[Produto]],Estoque!A:B,2,FALSE)</f>
        <v>91</v>
      </c>
      <c r="N6665" s="5">
        <f>Sheet__29[[#This Row],[Qtd]]*Sheet__29[[#This Row],[Valor]]</f>
        <v>2744</v>
      </c>
      <c r="O6665" s="5">
        <f>Sheet__29[[#This Row],[Venda]]*(1-Sheet__29[[#This Row],[Desc]]/100)</f>
        <v>2744</v>
      </c>
      <c r="P6665"/>
    </row>
    <row r="6666" spans="1:16" x14ac:dyDescent="0.25">
      <c r="A6666">
        <v>106664</v>
      </c>
      <c r="B6666" s="1">
        <v>46204</v>
      </c>
      <c r="C6666" t="s">
        <v>510</v>
      </c>
      <c r="D6666" t="s">
        <v>1052</v>
      </c>
      <c r="E6666">
        <v>1</v>
      </c>
      <c r="F6666" s="4">
        <v>2018</v>
      </c>
      <c r="G6666">
        <v>0</v>
      </c>
      <c r="H6666" t="s">
        <v>1018</v>
      </c>
      <c r="I6666" s="2" t="str">
        <f>VLOOKUP(Sheet__29[[#This Row],[Filial]],Filiais!A:B,2,FALSE)</f>
        <v>Barueri</v>
      </c>
      <c r="J6666" s="2" t="str">
        <f>VLOOKUP(Sheet__29[[#This Row],[Cidade]],'Clientes'!C:D,2,FALSE)</f>
        <v>SP</v>
      </c>
      <c r="K6666" s="2" t="str">
        <f>VLOOKUP(Sheet__29[[#This Row],[Produto]],Produtos!B:C,2,FALSE)</f>
        <v>Rede</v>
      </c>
      <c r="L6666" s="2" t="str">
        <f>VLOOKUP(Sheet__29[[#This Row],[Produto]],Produtos!B:D,3,FALSE)</f>
        <v>LG Brasil</v>
      </c>
      <c r="M6666" s="2">
        <f>VLOOKUP(Sheet__29[[#This Row],[Produto]],Estoque!A:B,2,FALSE)</f>
        <v>275</v>
      </c>
      <c r="N6666" s="5">
        <f>Sheet__29[[#This Row],[Qtd]]*Sheet__29[[#This Row],[Valor]]</f>
        <v>2018</v>
      </c>
      <c r="O6666" s="5">
        <f>Sheet__29[[#This Row],[Venda]]*(1-Sheet__29[[#This Row],[Desc]]/100)</f>
        <v>2018</v>
      </c>
      <c r="P6666"/>
    </row>
    <row r="6667" spans="1:16" x14ac:dyDescent="0.25">
      <c r="A6667">
        <v>106665</v>
      </c>
      <c r="B6667" s="1">
        <v>46204</v>
      </c>
      <c r="C6667" t="s">
        <v>103</v>
      </c>
      <c r="D6667" t="s">
        <v>1085</v>
      </c>
      <c r="E6667">
        <v>1</v>
      </c>
      <c r="F6667" s="4">
        <v>994</v>
      </c>
      <c r="G6667">
        <v>0</v>
      </c>
      <c r="H6667" t="s">
        <v>1017</v>
      </c>
      <c r="I6667" s="2" t="str">
        <f>VLOOKUP(Sheet__29[[#This Row],[Filial]],Filiais!A:B,2,FALSE)</f>
        <v>Campinas</v>
      </c>
      <c r="J6667" s="2" t="str">
        <f>VLOOKUP(Sheet__29[[#This Row],[Cidade]],'Clientes'!C:D,2,FALSE)</f>
        <v>SP</v>
      </c>
      <c r="K6667" s="2" t="str">
        <f>VLOOKUP(Sheet__29[[#This Row],[Produto]],Produtos!B:C,2,FALSE)</f>
        <v>Armazenamento</v>
      </c>
      <c r="L6667" s="2" t="str">
        <f>VLOOKUP(Sheet__29[[#This Row],[Produto]],Produtos!B:D,3,FALSE)</f>
        <v>Lenovo Brasil</v>
      </c>
      <c r="M6667" s="2">
        <f>VLOOKUP(Sheet__29[[#This Row],[Produto]],Estoque!A:B,2,FALSE)</f>
        <v>204</v>
      </c>
      <c r="N6667" s="5">
        <f>Sheet__29[[#This Row],[Qtd]]*Sheet__29[[#This Row],[Valor]]</f>
        <v>994</v>
      </c>
      <c r="O6667" s="5">
        <f>Sheet__29[[#This Row],[Venda]]*(1-Sheet__29[[#This Row],[Desc]]/100)</f>
        <v>994</v>
      </c>
      <c r="P6667"/>
    </row>
    <row r="6668" spans="1:16" x14ac:dyDescent="0.25">
      <c r="A6668">
        <v>106666</v>
      </c>
      <c r="B6668" s="1">
        <v>46204</v>
      </c>
      <c r="C6668" t="s">
        <v>925</v>
      </c>
      <c r="D6668" t="s">
        <v>1128</v>
      </c>
      <c r="E6668">
        <v>4</v>
      </c>
      <c r="F6668" s="4">
        <v>312</v>
      </c>
      <c r="G6668">
        <v>0</v>
      </c>
      <c r="H6668" t="s">
        <v>1023</v>
      </c>
      <c r="I6668" s="2" t="str">
        <f>VLOOKUP(Sheet__29[[#This Row],[Filial]],Filiais!A:B,2,FALSE)</f>
        <v>Bauru</v>
      </c>
      <c r="J6668" s="2" t="str">
        <f>VLOOKUP(Sheet__29[[#This Row],[Cidade]],'Clientes'!C:D,2,FALSE)</f>
        <v>SP</v>
      </c>
      <c r="K6668" s="2" t="str">
        <f>VLOOKUP(Sheet__29[[#This Row],[Produto]],Produtos!B:C,2,FALSE)</f>
        <v>Rede</v>
      </c>
      <c r="L6668" s="2" t="str">
        <f>VLOOKUP(Sheet__29[[#This Row],[Produto]],Produtos!B:D,3,FALSE)</f>
        <v>Logitech Brasil</v>
      </c>
      <c r="M6668" s="2">
        <f>VLOOKUP(Sheet__29[[#This Row],[Produto]],Estoque!A:B,2,FALSE)</f>
        <v>146</v>
      </c>
      <c r="N6668" s="5">
        <f>Sheet__29[[#This Row],[Qtd]]*Sheet__29[[#This Row],[Valor]]</f>
        <v>1248</v>
      </c>
      <c r="O6668" s="5">
        <f>Sheet__29[[#This Row],[Venda]]*(1-Sheet__29[[#This Row],[Desc]]/100)</f>
        <v>1248</v>
      </c>
      <c r="P6668"/>
    </row>
    <row r="6669" spans="1:16" x14ac:dyDescent="0.25">
      <c r="A6669">
        <v>106667</v>
      </c>
      <c r="B6669" s="1">
        <v>46204</v>
      </c>
      <c r="C6669" t="s">
        <v>987</v>
      </c>
      <c r="D6669" t="s">
        <v>1144</v>
      </c>
      <c r="E6669">
        <v>3</v>
      </c>
      <c r="F6669" s="4">
        <v>4298</v>
      </c>
      <c r="G6669">
        <v>0</v>
      </c>
      <c r="H6669" t="s">
        <v>1019</v>
      </c>
      <c r="I6669" s="2" t="str">
        <f>VLOOKUP(Sheet__29[[#This Row],[Filial]],Filiais!A:B,2,FALSE)</f>
        <v>Osasco</v>
      </c>
      <c r="J6669" s="2" t="str">
        <f>VLOOKUP(Sheet__29[[#This Row],[Cidade]],'Clientes'!C:D,2,FALSE)</f>
        <v>SP</v>
      </c>
      <c r="K6669" s="2" t="str">
        <f>VLOOKUP(Sheet__29[[#This Row],[Produto]],Produtos!B:C,2,FALSE)</f>
        <v>Monitor</v>
      </c>
      <c r="L6669" s="2" t="str">
        <f>VLOOKUP(Sheet__29[[#This Row],[Produto]],Produtos!B:D,3,FALSE)</f>
        <v>LG Brasil</v>
      </c>
      <c r="M6669" s="2">
        <f>VLOOKUP(Sheet__29[[#This Row],[Produto]],Estoque!A:B,2,FALSE)</f>
        <v>91</v>
      </c>
      <c r="N6669" s="5">
        <f>Sheet__29[[#This Row],[Qtd]]*Sheet__29[[#This Row],[Valor]]</f>
        <v>12894</v>
      </c>
      <c r="O6669" s="5">
        <f>Sheet__29[[#This Row],[Venda]]*(1-Sheet__29[[#This Row],[Desc]]/100)</f>
        <v>12894</v>
      </c>
      <c r="P6669"/>
    </row>
    <row r="6670" spans="1:16" x14ac:dyDescent="0.25">
      <c r="A6670">
        <v>106668</v>
      </c>
      <c r="B6670" s="1">
        <v>46204</v>
      </c>
      <c r="C6670" t="s">
        <v>922</v>
      </c>
      <c r="D6670" t="s">
        <v>1042</v>
      </c>
      <c r="E6670">
        <v>5</v>
      </c>
      <c r="F6670" s="4">
        <v>3060</v>
      </c>
      <c r="G6670">
        <v>10</v>
      </c>
      <c r="H6670" t="s">
        <v>1017</v>
      </c>
      <c r="I6670" s="2" t="str">
        <f>VLOOKUP(Sheet__29[[#This Row],[Filial]],Filiais!A:B,2,FALSE)</f>
        <v>Campinas</v>
      </c>
      <c r="J6670" s="2" t="str">
        <f>VLOOKUP(Sheet__29[[#This Row],[Cidade]],'Clientes'!C:D,2,FALSE)</f>
        <v>SP</v>
      </c>
      <c r="K6670" s="2" t="str">
        <f>VLOOKUP(Sheet__29[[#This Row],[Produto]],Produtos!B:C,2,FALSE)</f>
        <v>Armazenamento</v>
      </c>
      <c r="L6670" s="2" t="str">
        <f>VLOOKUP(Sheet__29[[#This Row],[Produto]],Produtos!B:D,3,FALSE)</f>
        <v>Logitech Brasil</v>
      </c>
      <c r="M6670" s="2">
        <f>VLOOKUP(Sheet__29[[#This Row],[Produto]],Estoque!A:B,2,FALSE)</f>
        <v>156</v>
      </c>
      <c r="N6670" s="5">
        <f>Sheet__29[[#This Row],[Qtd]]*Sheet__29[[#This Row],[Valor]]</f>
        <v>15300</v>
      </c>
      <c r="O6670" s="5">
        <f>Sheet__29[[#This Row],[Venda]]*(1-Sheet__29[[#This Row],[Desc]]/100)</f>
        <v>13770</v>
      </c>
      <c r="P6670"/>
    </row>
    <row r="6671" spans="1:16" x14ac:dyDescent="0.25">
      <c r="A6671">
        <v>106669</v>
      </c>
      <c r="B6671" s="1">
        <v>46204</v>
      </c>
      <c r="C6671" t="s">
        <v>997</v>
      </c>
      <c r="D6671" t="s">
        <v>1082</v>
      </c>
      <c r="E6671">
        <v>5</v>
      </c>
      <c r="F6671" s="4">
        <v>630</v>
      </c>
      <c r="G6671">
        <v>10</v>
      </c>
      <c r="H6671" t="s">
        <v>1016</v>
      </c>
      <c r="I6671" s="2" t="str">
        <f>VLOOKUP(Sheet__29[[#This Row],[Filial]],Filiais!A:B,2,FALSE)</f>
        <v>São Paulo</v>
      </c>
      <c r="J6671" s="2" t="str">
        <f>VLOOKUP(Sheet__29[[#This Row],[Cidade]],'Clientes'!C:D,2,FALSE)</f>
        <v>SP</v>
      </c>
      <c r="K6671" s="2" t="str">
        <f>VLOOKUP(Sheet__29[[#This Row],[Produto]],Produtos!B:C,2,FALSE)</f>
        <v>Monitor</v>
      </c>
      <c r="L6671" s="2" t="str">
        <f>VLOOKUP(Sheet__29[[#This Row],[Produto]],Produtos!B:D,3,FALSE)</f>
        <v>Dell Brasil</v>
      </c>
      <c r="M6671" s="2">
        <f>VLOOKUP(Sheet__29[[#This Row],[Produto]],Estoque!A:B,2,FALSE)</f>
        <v>189</v>
      </c>
      <c r="N6671" s="5">
        <f>Sheet__29[[#This Row],[Qtd]]*Sheet__29[[#This Row],[Valor]]</f>
        <v>3150</v>
      </c>
      <c r="O6671" s="5">
        <f>Sheet__29[[#This Row],[Venda]]*(1-Sheet__29[[#This Row],[Desc]]/100)</f>
        <v>2835</v>
      </c>
      <c r="P6671"/>
    </row>
    <row r="6672" spans="1:16" x14ac:dyDescent="0.25">
      <c r="A6672">
        <v>106670</v>
      </c>
      <c r="B6672" s="1">
        <v>46204</v>
      </c>
      <c r="C6672" t="s">
        <v>648</v>
      </c>
      <c r="D6672" t="s">
        <v>1045</v>
      </c>
      <c r="E6672">
        <v>3</v>
      </c>
      <c r="F6672" s="4">
        <v>3582</v>
      </c>
      <c r="G6672">
        <v>5</v>
      </c>
      <c r="H6672" t="s">
        <v>1019</v>
      </c>
      <c r="I6672" s="2" t="str">
        <f>VLOOKUP(Sheet__29[[#This Row],[Filial]],Filiais!A:B,2,FALSE)</f>
        <v>Osasco</v>
      </c>
      <c r="J6672" s="2" t="str">
        <f>VLOOKUP(Sheet__29[[#This Row],[Cidade]],'Clientes'!C:D,2,FALSE)</f>
        <v>SP</v>
      </c>
      <c r="K6672" s="2" t="str">
        <f>VLOOKUP(Sheet__29[[#This Row],[Produto]],Produtos!B:C,2,FALSE)</f>
        <v>Periférico</v>
      </c>
      <c r="L6672" s="2" t="str">
        <f>VLOOKUP(Sheet__29[[#This Row],[Produto]],Produtos!B:D,3,FALSE)</f>
        <v>Dell Brasil</v>
      </c>
      <c r="M6672" s="2">
        <f>VLOOKUP(Sheet__29[[#This Row],[Produto]],Estoque!A:B,2,FALSE)</f>
        <v>261</v>
      </c>
      <c r="N6672" s="5">
        <f>Sheet__29[[#This Row],[Qtd]]*Sheet__29[[#This Row],[Valor]]</f>
        <v>10746</v>
      </c>
      <c r="O6672" s="5">
        <f>Sheet__29[[#This Row],[Venda]]*(1-Sheet__29[[#This Row],[Desc]]/100)</f>
        <v>10208.699999999999</v>
      </c>
      <c r="P6672"/>
    </row>
    <row r="6673" spans="1:16" x14ac:dyDescent="0.25">
      <c r="A6673">
        <v>106671</v>
      </c>
      <c r="B6673" s="1">
        <v>46204</v>
      </c>
      <c r="C6673" t="s">
        <v>136</v>
      </c>
      <c r="D6673" t="s">
        <v>1080</v>
      </c>
      <c r="E6673">
        <v>4</v>
      </c>
      <c r="F6673" s="4">
        <v>1676</v>
      </c>
      <c r="G6673">
        <v>5</v>
      </c>
      <c r="H6673" t="s">
        <v>1025</v>
      </c>
      <c r="I6673" s="2" t="str">
        <f>VLOOKUP(Sheet__29[[#This Row],[Filial]],Filiais!A:B,2,FALSE)</f>
        <v>São José dos Campos</v>
      </c>
      <c r="J6673" s="2" t="str">
        <f>VLOOKUP(Sheet__29[[#This Row],[Cidade]],'Clientes'!C:D,2,FALSE)</f>
        <v>SP</v>
      </c>
      <c r="K6673" s="2" t="str">
        <f>VLOOKUP(Sheet__29[[#This Row],[Produto]],Produtos!B:C,2,FALSE)</f>
        <v>Notebook</v>
      </c>
      <c r="L6673" s="2" t="str">
        <f>VLOOKUP(Sheet__29[[#This Row],[Produto]],Produtos!B:D,3,FALSE)</f>
        <v>Dell Brasil</v>
      </c>
      <c r="M6673" s="2">
        <f>VLOOKUP(Sheet__29[[#This Row],[Produto]],Estoque!A:B,2,FALSE)</f>
        <v>276</v>
      </c>
      <c r="N6673" s="5">
        <f>Sheet__29[[#This Row],[Qtd]]*Sheet__29[[#This Row],[Valor]]</f>
        <v>6704</v>
      </c>
      <c r="O6673" s="5">
        <f>Sheet__29[[#This Row],[Venda]]*(1-Sheet__29[[#This Row],[Desc]]/100)</f>
        <v>6368.7999999999993</v>
      </c>
      <c r="P6673"/>
    </row>
    <row r="6674" spans="1:16" x14ac:dyDescent="0.25">
      <c r="A6674">
        <v>106672</v>
      </c>
      <c r="B6674" s="1">
        <v>46204</v>
      </c>
      <c r="C6674" t="s">
        <v>423</v>
      </c>
      <c r="D6674" t="s">
        <v>1159</v>
      </c>
      <c r="E6674">
        <v>5</v>
      </c>
      <c r="F6674" s="4">
        <v>389</v>
      </c>
      <c r="G6674">
        <v>10</v>
      </c>
      <c r="H6674" t="s">
        <v>1025</v>
      </c>
      <c r="I6674" s="2" t="str">
        <f>VLOOKUP(Sheet__29[[#This Row],[Filial]],Filiais!A:B,2,FALSE)</f>
        <v>São José dos Campos</v>
      </c>
      <c r="J6674" s="2" t="str">
        <f>VLOOKUP(Sheet__29[[#This Row],[Cidade]],'Clientes'!C:D,2,FALSE)</f>
        <v>SP</v>
      </c>
      <c r="K6674" s="2" t="str">
        <f>VLOOKUP(Sheet__29[[#This Row],[Produto]],Produtos!B:C,2,FALSE)</f>
        <v>Rede</v>
      </c>
      <c r="L6674" s="2" t="str">
        <f>VLOOKUP(Sheet__29[[#This Row],[Produto]],Produtos!B:D,3,FALSE)</f>
        <v>Logitech Brasil</v>
      </c>
      <c r="M6674" s="2">
        <f>VLOOKUP(Sheet__29[[#This Row],[Produto]],Estoque!A:B,2,FALSE)</f>
        <v>130</v>
      </c>
      <c r="N6674" s="5">
        <f>Sheet__29[[#This Row],[Qtd]]*Sheet__29[[#This Row],[Valor]]</f>
        <v>1945</v>
      </c>
      <c r="O6674" s="5">
        <f>Sheet__29[[#This Row],[Venda]]*(1-Sheet__29[[#This Row],[Desc]]/100)</f>
        <v>1750.5</v>
      </c>
      <c r="P6674"/>
    </row>
    <row r="6675" spans="1:16" x14ac:dyDescent="0.25">
      <c r="A6675">
        <v>106673</v>
      </c>
      <c r="B6675" s="1">
        <v>46204</v>
      </c>
      <c r="C6675" t="s">
        <v>969</v>
      </c>
      <c r="D6675" t="s">
        <v>1044</v>
      </c>
      <c r="E6675">
        <v>3</v>
      </c>
      <c r="F6675" s="4">
        <v>1122</v>
      </c>
      <c r="G6675">
        <v>5</v>
      </c>
      <c r="H6675" t="s">
        <v>1019</v>
      </c>
      <c r="I6675" s="2" t="str">
        <f>VLOOKUP(Sheet__29[[#This Row],[Filial]],Filiais!A:B,2,FALSE)</f>
        <v>Osasco</v>
      </c>
      <c r="J6675" s="2" t="str">
        <f>VLOOKUP(Sheet__29[[#This Row],[Cidade]],'Clientes'!C:D,2,FALSE)</f>
        <v>SP</v>
      </c>
      <c r="K6675" s="2" t="str">
        <f>VLOOKUP(Sheet__29[[#This Row],[Produto]],Produtos!B:C,2,FALSE)</f>
        <v>Armazenamento</v>
      </c>
      <c r="L6675" s="2" t="str">
        <f>VLOOKUP(Sheet__29[[#This Row],[Produto]],Produtos!B:D,3,FALSE)</f>
        <v>Lenovo Brasil</v>
      </c>
      <c r="M6675" s="2">
        <f>VLOOKUP(Sheet__29[[#This Row],[Produto]],Estoque!A:B,2,FALSE)</f>
        <v>43</v>
      </c>
      <c r="N6675" s="5">
        <f>Sheet__29[[#This Row],[Qtd]]*Sheet__29[[#This Row],[Valor]]</f>
        <v>3366</v>
      </c>
      <c r="O6675" s="5">
        <f>Sheet__29[[#This Row],[Venda]]*(1-Sheet__29[[#This Row],[Desc]]/100)</f>
        <v>3197.7</v>
      </c>
      <c r="P6675"/>
    </row>
    <row r="6676" spans="1:16" x14ac:dyDescent="0.25">
      <c r="A6676">
        <v>106674</v>
      </c>
      <c r="B6676" s="1">
        <v>46204</v>
      </c>
      <c r="C6676" t="s">
        <v>69</v>
      </c>
      <c r="D6676" t="s">
        <v>1074</v>
      </c>
      <c r="E6676">
        <v>2</v>
      </c>
      <c r="F6676" s="4">
        <v>3995</v>
      </c>
      <c r="G6676">
        <v>5</v>
      </c>
      <c r="H6676" t="s">
        <v>1020</v>
      </c>
      <c r="I6676" s="2" t="str">
        <f>VLOOKUP(Sheet__29[[#This Row],[Filial]],Filiais!A:B,2,FALSE)</f>
        <v>Sorocaba</v>
      </c>
      <c r="J6676" s="2" t="str">
        <f>VLOOKUP(Sheet__29[[#This Row],[Cidade]],'Clientes'!C:D,2,FALSE)</f>
        <v>SP</v>
      </c>
      <c r="K6676" s="2" t="str">
        <f>VLOOKUP(Sheet__29[[#This Row],[Produto]],Produtos!B:C,2,FALSE)</f>
        <v>Armazenamento</v>
      </c>
      <c r="L6676" s="2" t="str">
        <f>VLOOKUP(Sheet__29[[#This Row],[Produto]],Produtos!B:D,3,FALSE)</f>
        <v>Lenovo Brasil</v>
      </c>
      <c r="M6676" s="2">
        <f>VLOOKUP(Sheet__29[[#This Row],[Produto]],Estoque!A:B,2,FALSE)</f>
        <v>241</v>
      </c>
      <c r="N6676" s="5">
        <f>Sheet__29[[#This Row],[Qtd]]*Sheet__29[[#This Row],[Valor]]</f>
        <v>7990</v>
      </c>
      <c r="O6676" s="5">
        <f>Sheet__29[[#This Row],[Venda]]*(1-Sheet__29[[#This Row],[Desc]]/100)</f>
        <v>7590.5</v>
      </c>
      <c r="P6676"/>
    </row>
    <row r="6677" spans="1:16" x14ac:dyDescent="0.25">
      <c r="A6677">
        <v>106675</v>
      </c>
      <c r="B6677" s="1">
        <v>46204</v>
      </c>
      <c r="C6677" t="s">
        <v>269</v>
      </c>
      <c r="D6677" t="s">
        <v>1175</v>
      </c>
      <c r="E6677">
        <v>3</v>
      </c>
      <c r="F6677" s="4">
        <v>3296</v>
      </c>
      <c r="G6677">
        <v>10</v>
      </c>
      <c r="H6677" t="s">
        <v>1021</v>
      </c>
      <c r="I6677" s="2" t="str">
        <f>VLOOKUP(Sheet__29[[#This Row],[Filial]],Filiais!A:B,2,FALSE)</f>
        <v>Jundiaí</v>
      </c>
      <c r="J6677" s="2" t="str">
        <f>VLOOKUP(Sheet__29[[#This Row],[Cidade]],'Clientes'!C:D,2,FALSE)</f>
        <v>SP</v>
      </c>
      <c r="K6677" s="2" t="str">
        <f>VLOOKUP(Sheet__29[[#This Row],[Produto]],Produtos!B:C,2,FALSE)</f>
        <v>Rede</v>
      </c>
      <c r="L6677" s="2" t="str">
        <f>VLOOKUP(Sheet__29[[#This Row],[Produto]],Produtos!B:D,3,FALSE)</f>
        <v>Lenovo Brasil</v>
      </c>
      <c r="M6677" s="2">
        <f>VLOOKUP(Sheet__29[[#This Row],[Produto]],Estoque!A:B,2,FALSE)</f>
        <v>75</v>
      </c>
      <c r="N6677" s="5">
        <f>Sheet__29[[#This Row],[Qtd]]*Sheet__29[[#This Row],[Valor]]</f>
        <v>9888</v>
      </c>
      <c r="O6677" s="5">
        <f>Sheet__29[[#This Row],[Venda]]*(1-Sheet__29[[#This Row],[Desc]]/100)</f>
        <v>8899.2000000000007</v>
      </c>
      <c r="P6677"/>
    </row>
    <row r="6678" spans="1:16" x14ac:dyDescent="0.25">
      <c r="A6678">
        <v>106676</v>
      </c>
      <c r="B6678" s="1">
        <v>46204</v>
      </c>
      <c r="C6678" t="s">
        <v>633</v>
      </c>
      <c r="D6678" t="s">
        <v>1125</v>
      </c>
      <c r="E6678">
        <v>3</v>
      </c>
      <c r="F6678" s="4">
        <v>1265</v>
      </c>
      <c r="G6678">
        <v>0</v>
      </c>
      <c r="H6678" t="s">
        <v>1019</v>
      </c>
      <c r="I6678" s="2" t="str">
        <f>VLOOKUP(Sheet__29[[#This Row],[Filial]],Filiais!A:B,2,FALSE)</f>
        <v>Osasco</v>
      </c>
      <c r="J6678" s="2" t="str">
        <f>VLOOKUP(Sheet__29[[#This Row],[Cidade]],'Clientes'!C:D,2,FALSE)</f>
        <v>SP</v>
      </c>
      <c r="K6678" s="2" t="str">
        <f>VLOOKUP(Sheet__29[[#This Row],[Produto]],Produtos!B:C,2,FALSE)</f>
        <v>Periférico</v>
      </c>
      <c r="L6678" s="2" t="str">
        <f>VLOOKUP(Sheet__29[[#This Row],[Produto]],Produtos!B:D,3,FALSE)</f>
        <v>Dell Brasil</v>
      </c>
      <c r="M6678" s="2">
        <f>VLOOKUP(Sheet__29[[#This Row],[Produto]],Estoque!A:B,2,FALSE)</f>
        <v>87</v>
      </c>
      <c r="N6678" s="5">
        <f>Sheet__29[[#This Row],[Qtd]]*Sheet__29[[#This Row],[Valor]]</f>
        <v>3795</v>
      </c>
      <c r="O6678" s="5">
        <f>Sheet__29[[#This Row],[Venda]]*(1-Sheet__29[[#This Row],[Desc]]/100)</f>
        <v>3795</v>
      </c>
      <c r="P6678"/>
    </row>
    <row r="6679" spans="1:16" x14ac:dyDescent="0.25">
      <c r="A6679">
        <v>106677</v>
      </c>
      <c r="B6679" s="1">
        <v>46204</v>
      </c>
      <c r="C6679" t="s">
        <v>340</v>
      </c>
      <c r="D6679" t="s">
        <v>1171</v>
      </c>
      <c r="E6679">
        <v>2</v>
      </c>
      <c r="F6679" s="4">
        <v>1248</v>
      </c>
      <c r="G6679">
        <v>5</v>
      </c>
      <c r="H6679" t="s">
        <v>1020</v>
      </c>
      <c r="I6679" s="2" t="str">
        <f>VLOOKUP(Sheet__29[[#This Row],[Filial]],Filiais!A:B,2,FALSE)</f>
        <v>Sorocaba</v>
      </c>
      <c r="J6679" s="2" t="str">
        <f>VLOOKUP(Sheet__29[[#This Row],[Cidade]],'Clientes'!C:D,2,FALSE)</f>
        <v>SP</v>
      </c>
      <c r="K6679" s="2" t="str">
        <f>VLOOKUP(Sheet__29[[#This Row],[Produto]],Produtos!B:C,2,FALSE)</f>
        <v>Armazenamento</v>
      </c>
      <c r="L6679" s="2" t="str">
        <f>VLOOKUP(Sheet__29[[#This Row],[Produto]],Produtos!B:D,3,FALSE)</f>
        <v>Logitech Brasil</v>
      </c>
      <c r="M6679" s="2">
        <f>VLOOKUP(Sheet__29[[#This Row],[Produto]],Estoque!A:B,2,FALSE)</f>
        <v>139</v>
      </c>
      <c r="N6679" s="5">
        <f>Sheet__29[[#This Row],[Qtd]]*Sheet__29[[#This Row],[Valor]]</f>
        <v>2496</v>
      </c>
      <c r="O6679" s="5">
        <f>Sheet__29[[#This Row],[Venda]]*(1-Sheet__29[[#This Row],[Desc]]/100)</f>
        <v>2371.1999999999998</v>
      </c>
      <c r="P6679"/>
    </row>
    <row r="6680" spans="1:16" x14ac:dyDescent="0.25">
      <c r="A6680">
        <v>106678</v>
      </c>
      <c r="B6680" s="1">
        <v>46204</v>
      </c>
      <c r="C6680" t="s">
        <v>415</v>
      </c>
      <c r="D6680" t="s">
        <v>1052</v>
      </c>
      <c r="E6680">
        <v>4</v>
      </c>
      <c r="F6680" s="4">
        <v>3808</v>
      </c>
      <c r="G6680">
        <v>10</v>
      </c>
      <c r="H6680" t="s">
        <v>1021</v>
      </c>
      <c r="I6680" s="2" t="str">
        <f>VLOOKUP(Sheet__29[[#This Row],[Filial]],Filiais!A:B,2,FALSE)</f>
        <v>Jundiaí</v>
      </c>
      <c r="J6680" s="2" t="str">
        <f>VLOOKUP(Sheet__29[[#This Row],[Cidade]],'Clientes'!C:D,2,FALSE)</f>
        <v>SP</v>
      </c>
      <c r="K6680" s="2" t="str">
        <f>VLOOKUP(Sheet__29[[#This Row],[Produto]],Produtos!B:C,2,FALSE)</f>
        <v>Rede</v>
      </c>
      <c r="L6680" s="2" t="str">
        <f>VLOOKUP(Sheet__29[[#This Row],[Produto]],Produtos!B:D,3,FALSE)</f>
        <v>LG Brasil</v>
      </c>
      <c r="M6680" s="2">
        <f>VLOOKUP(Sheet__29[[#This Row],[Produto]],Estoque!A:B,2,FALSE)</f>
        <v>275</v>
      </c>
      <c r="N6680" s="5">
        <f>Sheet__29[[#This Row],[Qtd]]*Sheet__29[[#This Row],[Valor]]</f>
        <v>15232</v>
      </c>
      <c r="O6680" s="5">
        <f>Sheet__29[[#This Row],[Venda]]*(1-Sheet__29[[#This Row],[Desc]]/100)</f>
        <v>13708.800000000001</v>
      </c>
      <c r="P6680"/>
    </row>
    <row r="6681" spans="1:16" x14ac:dyDescent="0.25">
      <c r="A6681">
        <v>106679</v>
      </c>
      <c r="B6681" s="1">
        <v>46204</v>
      </c>
      <c r="C6681" t="s">
        <v>345</v>
      </c>
      <c r="D6681" t="s">
        <v>1077</v>
      </c>
      <c r="E6681">
        <v>5</v>
      </c>
      <c r="F6681" s="4">
        <v>915</v>
      </c>
      <c r="G6681">
        <v>0</v>
      </c>
      <c r="H6681" t="s">
        <v>1022</v>
      </c>
      <c r="I6681" s="2" t="str">
        <f>VLOOKUP(Sheet__29[[#This Row],[Filial]],Filiais!A:B,2,FALSE)</f>
        <v>Santos</v>
      </c>
      <c r="J6681" s="2" t="str">
        <f>VLOOKUP(Sheet__29[[#This Row],[Cidade]],'Clientes'!C:D,2,FALSE)</f>
        <v>SP</v>
      </c>
      <c r="K6681" s="2" t="str">
        <f>VLOOKUP(Sheet__29[[#This Row],[Produto]],Produtos!B:C,2,FALSE)</f>
        <v>Rede</v>
      </c>
      <c r="L6681" s="2" t="str">
        <f>VLOOKUP(Sheet__29[[#This Row],[Produto]],Produtos!B:D,3,FALSE)</f>
        <v>Dell Brasil</v>
      </c>
      <c r="M6681" s="2">
        <f>VLOOKUP(Sheet__29[[#This Row],[Produto]],Estoque!A:B,2,FALSE)</f>
        <v>161</v>
      </c>
      <c r="N6681" s="5">
        <f>Sheet__29[[#This Row],[Qtd]]*Sheet__29[[#This Row],[Valor]]</f>
        <v>4575</v>
      </c>
      <c r="O6681" s="5">
        <f>Sheet__29[[#This Row],[Venda]]*(1-Sheet__29[[#This Row],[Desc]]/100)</f>
        <v>4575</v>
      </c>
      <c r="P6681"/>
    </row>
    <row r="6682" spans="1:16" x14ac:dyDescent="0.25">
      <c r="A6682">
        <v>106680</v>
      </c>
      <c r="B6682" s="1">
        <v>46204</v>
      </c>
      <c r="C6682" t="s">
        <v>759</v>
      </c>
      <c r="D6682" t="s">
        <v>1148</v>
      </c>
      <c r="E6682">
        <v>1</v>
      </c>
      <c r="F6682" s="4">
        <v>476</v>
      </c>
      <c r="G6682">
        <v>5</v>
      </c>
      <c r="H6682" t="s">
        <v>1019</v>
      </c>
      <c r="I6682" s="2" t="str">
        <f>VLOOKUP(Sheet__29[[#This Row],[Filial]],Filiais!A:B,2,FALSE)</f>
        <v>Osasco</v>
      </c>
      <c r="J6682" s="2" t="str">
        <f>VLOOKUP(Sheet__29[[#This Row],[Cidade]],'Clientes'!C:D,2,FALSE)</f>
        <v>SP</v>
      </c>
      <c r="K6682" s="2" t="str">
        <f>VLOOKUP(Sheet__29[[#This Row],[Produto]],Produtos!B:C,2,FALSE)</f>
        <v>Armazenamento</v>
      </c>
      <c r="L6682" s="2" t="str">
        <f>VLOOKUP(Sheet__29[[#This Row],[Produto]],Produtos!B:D,3,FALSE)</f>
        <v>Logitech Brasil</v>
      </c>
      <c r="M6682" s="2">
        <f>VLOOKUP(Sheet__29[[#This Row],[Produto]],Estoque!A:B,2,FALSE)</f>
        <v>187</v>
      </c>
      <c r="N6682" s="5">
        <f>Sheet__29[[#This Row],[Qtd]]*Sheet__29[[#This Row],[Valor]]</f>
        <v>476</v>
      </c>
      <c r="O6682" s="5">
        <f>Sheet__29[[#This Row],[Venda]]*(1-Sheet__29[[#This Row],[Desc]]/100)</f>
        <v>452.2</v>
      </c>
      <c r="P6682"/>
    </row>
    <row r="6683" spans="1:16" x14ac:dyDescent="0.25">
      <c r="A6683">
        <v>106681</v>
      </c>
      <c r="B6683" s="1">
        <v>46204</v>
      </c>
      <c r="C6683" t="s">
        <v>485</v>
      </c>
      <c r="D6683" t="s">
        <v>1039</v>
      </c>
      <c r="E6683">
        <v>3</v>
      </c>
      <c r="F6683" s="4">
        <v>4521</v>
      </c>
      <c r="G6683">
        <v>5</v>
      </c>
      <c r="H6683" t="s">
        <v>1017</v>
      </c>
      <c r="I6683" s="2" t="str">
        <f>VLOOKUP(Sheet__29[[#This Row],[Filial]],Filiais!A:B,2,FALSE)</f>
        <v>Campinas</v>
      </c>
      <c r="J6683" s="2" t="str">
        <f>VLOOKUP(Sheet__29[[#This Row],[Cidade]],'Clientes'!C:D,2,FALSE)</f>
        <v>SP</v>
      </c>
      <c r="K6683" s="2" t="str">
        <f>VLOOKUP(Sheet__29[[#This Row],[Produto]],Produtos!B:C,2,FALSE)</f>
        <v>Notebook</v>
      </c>
      <c r="L6683" s="2" t="str">
        <f>VLOOKUP(Sheet__29[[#This Row],[Produto]],Produtos!B:D,3,FALSE)</f>
        <v>Lenovo Brasil</v>
      </c>
      <c r="M6683" s="2">
        <f>VLOOKUP(Sheet__29[[#This Row],[Produto]],Estoque!A:B,2,FALSE)</f>
        <v>296</v>
      </c>
      <c r="N6683" s="5">
        <f>Sheet__29[[#This Row],[Qtd]]*Sheet__29[[#This Row],[Valor]]</f>
        <v>13563</v>
      </c>
      <c r="O6683" s="5">
        <f>Sheet__29[[#This Row],[Venda]]*(1-Sheet__29[[#This Row],[Desc]]/100)</f>
        <v>12884.849999999999</v>
      </c>
      <c r="P6683"/>
    </row>
    <row r="6684" spans="1:16" x14ac:dyDescent="0.25">
      <c r="A6684">
        <v>106682</v>
      </c>
      <c r="B6684" s="1">
        <v>46204</v>
      </c>
      <c r="C6684" t="s">
        <v>791</v>
      </c>
      <c r="D6684" t="s">
        <v>1121</v>
      </c>
      <c r="E6684">
        <v>1</v>
      </c>
      <c r="F6684" s="4">
        <v>1031</v>
      </c>
      <c r="G6684">
        <v>0</v>
      </c>
      <c r="H6684" t="s">
        <v>1022</v>
      </c>
      <c r="I6684" s="2" t="str">
        <f>VLOOKUP(Sheet__29[[#This Row],[Filial]],Filiais!A:B,2,FALSE)</f>
        <v>Santos</v>
      </c>
      <c r="J6684" s="2" t="str">
        <f>VLOOKUP(Sheet__29[[#This Row],[Cidade]],'Clientes'!C:D,2,FALSE)</f>
        <v>SP</v>
      </c>
      <c r="K6684" s="2" t="str">
        <f>VLOOKUP(Sheet__29[[#This Row],[Produto]],Produtos!B:C,2,FALSE)</f>
        <v>Monitor</v>
      </c>
      <c r="L6684" s="2" t="str">
        <f>VLOOKUP(Sheet__29[[#This Row],[Produto]],Produtos!B:D,3,FALSE)</f>
        <v>Logitech Brasil</v>
      </c>
      <c r="M6684" s="2">
        <f>VLOOKUP(Sheet__29[[#This Row],[Produto]],Estoque!A:B,2,FALSE)</f>
        <v>231</v>
      </c>
      <c r="N6684" s="5">
        <f>Sheet__29[[#This Row],[Qtd]]*Sheet__29[[#This Row],[Valor]]</f>
        <v>1031</v>
      </c>
      <c r="O6684" s="5">
        <f>Sheet__29[[#This Row],[Venda]]*(1-Sheet__29[[#This Row],[Desc]]/100)</f>
        <v>1031</v>
      </c>
      <c r="P6684"/>
    </row>
    <row r="6685" spans="1:16" x14ac:dyDescent="0.25">
      <c r="A6685">
        <v>106683</v>
      </c>
      <c r="B6685" s="1">
        <v>46204</v>
      </c>
      <c r="C6685" t="s">
        <v>151</v>
      </c>
      <c r="D6685" t="s">
        <v>1177</v>
      </c>
      <c r="E6685">
        <v>5</v>
      </c>
      <c r="F6685" s="4">
        <v>510</v>
      </c>
      <c r="G6685">
        <v>5</v>
      </c>
      <c r="H6685" t="s">
        <v>1019</v>
      </c>
      <c r="I6685" s="2" t="str">
        <f>VLOOKUP(Sheet__29[[#This Row],[Filial]],Filiais!A:B,2,FALSE)</f>
        <v>Osasco</v>
      </c>
      <c r="J6685" s="2" t="str">
        <f>VLOOKUP(Sheet__29[[#This Row],[Cidade]],'Clientes'!C:D,2,FALSE)</f>
        <v>SP</v>
      </c>
      <c r="K6685" s="2" t="str">
        <f>VLOOKUP(Sheet__29[[#This Row],[Produto]],Produtos!B:C,2,FALSE)</f>
        <v>Rede</v>
      </c>
      <c r="L6685" s="2" t="str">
        <f>VLOOKUP(Sheet__29[[#This Row],[Produto]],Produtos!B:D,3,FALSE)</f>
        <v>LG Brasil</v>
      </c>
      <c r="M6685" s="2">
        <f>VLOOKUP(Sheet__29[[#This Row],[Produto]],Estoque!A:B,2,FALSE)</f>
        <v>230</v>
      </c>
      <c r="N6685" s="5">
        <f>Sheet__29[[#This Row],[Qtd]]*Sheet__29[[#This Row],[Valor]]</f>
        <v>2550</v>
      </c>
      <c r="O6685" s="5">
        <f>Sheet__29[[#This Row],[Venda]]*(1-Sheet__29[[#This Row],[Desc]]/100)</f>
        <v>2422.5</v>
      </c>
      <c r="P6685"/>
    </row>
    <row r="6686" spans="1:16" x14ac:dyDescent="0.25">
      <c r="A6686">
        <v>106684</v>
      </c>
      <c r="B6686" s="1">
        <v>46204</v>
      </c>
      <c r="C6686" t="s">
        <v>488</v>
      </c>
      <c r="D6686" t="s">
        <v>1042</v>
      </c>
      <c r="E6686">
        <v>3</v>
      </c>
      <c r="F6686" s="4">
        <v>1256</v>
      </c>
      <c r="G6686">
        <v>0</v>
      </c>
      <c r="H6686" t="s">
        <v>1016</v>
      </c>
      <c r="I6686" s="2" t="str">
        <f>VLOOKUP(Sheet__29[[#This Row],[Filial]],Filiais!A:B,2,FALSE)</f>
        <v>São Paulo</v>
      </c>
      <c r="J6686" s="2" t="str">
        <f>VLOOKUP(Sheet__29[[#This Row],[Cidade]],'Clientes'!C:D,2,FALSE)</f>
        <v>SP</v>
      </c>
      <c r="K6686" s="2" t="str">
        <f>VLOOKUP(Sheet__29[[#This Row],[Produto]],Produtos!B:C,2,FALSE)</f>
        <v>Armazenamento</v>
      </c>
      <c r="L6686" s="2" t="str">
        <f>VLOOKUP(Sheet__29[[#This Row],[Produto]],Produtos!B:D,3,FALSE)</f>
        <v>Logitech Brasil</v>
      </c>
      <c r="M6686" s="2">
        <f>VLOOKUP(Sheet__29[[#This Row],[Produto]],Estoque!A:B,2,FALSE)</f>
        <v>156</v>
      </c>
      <c r="N6686" s="5">
        <f>Sheet__29[[#This Row],[Qtd]]*Sheet__29[[#This Row],[Valor]]</f>
        <v>3768</v>
      </c>
      <c r="O6686" s="5">
        <f>Sheet__29[[#This Row],[Venda]]*(1-Sheet__29[[#This Row],[Desc]]/100)</f>
        <v>3768</v>
      </c>
      <c r="P6686"/>
    </row>
    <row r="6687" spans="1:16" x14ac:dyDescent="0.25">
      <c r="A6687">
        <v>106685</v>
      </c>
      <c r="B6687" s="1">
        <v>46204</v>
      </c>
      <c r="C6687" t="s">
        <v>383</v>
      </c>
      <c r="D6687" t="s">
        <v>1176</v>
      </c>
      <c r="E6687">
        <v>2</v>
      </c>
      <c r="F6687" s="4">
        <v>4915</v>
      </c>
      <c r="G6687">
        <v>0</v>
      </c>
      <c r="H6687" t="s">
        <v>1016</v>
      </c>
      <c r="I6687" s="2" t="str">
        <f>VLOOKUP(Sheet__29[[#This Row],[Filial]],Filiais!A:B,2,FALSE)</f>
        <v>São Paulo</v>
      </c>
      <c r="J6687" s="2" t="str">
        <f>VLOOKUP(Sheet__29[[#This Row],[Cidade]],'Clientes'!C:D,2,FALSE)</f>
        <v>SP</v>
      </c>
      <c r="K6687" s="2" t="str">
        <f>VLOOKUP(Sheet__29[[#This Row],[Produto]],Produtos!B:C,2,FALSE)</f>
        <v>Rede</v>
      </c>
      <c r="L6687" s="2" t="str">
        <f>VLOOKUP(Sheet__29[[#This Row],[Produto]],Produtos!B:D,3,FALSE)</f>
        <v>LG Brasil</v>
      </c>
      <c r="M6687" s="2">
        <f>VLOOKUP(Sheet__29[[#This Row],[Produto]],Estoque!A:B,2,FALSE)</f>
        <v>75</v>
      </c>
      <c r="N6687" s="5">
        <f>Sheet__29[[#This Row],[Qtd]]*Sheet__29[[#This Row],[Valor]]</f>
        <v>9830</v>
      </c>
      <c r="O6687" s="5">
        <f>Sheet__29[[#This Row],[Venda]]*(1-Sheet__29[[#This Row],[Desc]]/100)</f>
        <v>9830</v>
      </c>
      <c r="P6687"/>
    </row>
    <row r="6688" spans="1:16" x14ac:dyDescent="0.25">
      <c r="A6688">
        <v>106686</v>
      </c>
      <c r="B6688" s="1">
        <v>46204</v>
      </c>
      <c r="C6688" t="s">
        <v>129</v>
      </c>
      <c r="D6688" t="s">
        <v>1074</v>
      </c>
      <c r="E6688">
        <v>1</v>
      </c>
      <c r="F6688" s="4">
        <v>146</v>
      </c>
      <c r="G6688">
        <v>10</v>
      </c>
      <c r="H6688" t="s">
        <v>1025</v>
      </c>
      <c r="I6688" s="2" t="str">
        <f>VLOOKUP(Sheet__29[[#This Row],[Filial]],Filiais!A:B,2,FALSE)</f>
        <v>São José dos Campos</v>
      </c>
      <c r="J6688" s="2" t="str">
        <f>VLOOKUP(Sheet__29[[#This Row],[Cidade]],'Clientes'!C:D,2,FALSE)</f>
        <v>SP</v>
      </c>
      <c r="K6688" s="2" t="str">
        <f>VLOOKUP(Sheet__29[[#This Row],[Produto]],Produtos!B:C,2,FALSE)</f>
        <v>Armazenamento</v>
      </c>
      <c r="L6688" s="2" t="str">
        <f>VLOOKUP(Sheet__29[[#This Row],[Produto]],Produtos!B:D,3,FALSE)</f>
        <v>Lenovo Brasil</v>
      </c>
      <c r="M6688" s="2">
        <f>VLOOKUP(Sheet__29[[#This Row],[Produto]],Estoque!A:B,2,FALSE)</f>
        <v>241</v>
      </c>
      <c r="N6688" s="5">
        <f>Sheet__29[[#This Row],[Qtd]]*Sheet__29[[#This Row],[Valor]]</f>
        <v>146</v>
      </c>
      <c r="O6688" s="5">
        <f>Sheet__29[[#This Row],[Venda]]*(1-Sheet__29[[#This Row],[Desc]]/100)</f>
        <v>131.4</v>
      </c>
      <c r="P6688"/>
    </row>
    <row r="6689" spans="1:16" x14ac:dyDescent="0.25">
      <c r="A6689">
        <v>106687</v>
      </c>
      <c r="B6689" s="1">
        <v>46204</v>
      </c>
      <c r="C6689" t="s">
        <v>458</v>
      </c>
      <c r="D6689" t="s">
        <v>1075</v>
      </c>
      <c r="E6689">
        <v>2</v>
      </c>
      <c r="F6689" s="4">
        <v>4353</v>
      </c>
      <c r="G6689">
        <v>0</v>
      </c>
      <c r="H6689" t="s">
        <v>1022</v>
      </c>
      <c r="I6689" s="2" t="str">
        <f>VLOOKUP(Sheet__29[[#This Row],[Filial]],Filiais!A:B,2,FALSE)</f>
        <v>Santos</v>
      </c>
      <c r="J6689" s="2" t="str">
        <f>VLOOKUP(Sheet__29[[#This Row],[Cidade]],'Clientes'!C:D,2,FALSE)</f>
        <v>SP</v>
      </c>
      <c r="K6689" s="2" t="str">
        <f>VLOOKUP(Sheet__29[[#This Row],[Produto]],Produtos!B:C,2,FALSE)</f>
        <v>Armazenamento</v>
      </c>
      <c r="L6689" s="2" t="str">
        <f>VLOOKUP(Sheet__29[[#This Row],[Produto]],Produtos!B:D,3,FALSE)</f>
        <v>Logitech Brasil</v>
      </c>
      <c r="M6689" s="2">
        <f>VLOOKUP(Sheet__29[[#This Row],[Produto]],Estoque!A:B,2,FALSE)</f>
        <v>269</v>
      </c>
      <c r="N6689" s="5">
        <f>Sheet__29[[#This Row],[Qtd]]*Sheet__29[[#This Row],[Valor]]</f>
        <v>8706</v>
      </c>
      <c r="O6689" s="5">
        <f>Sheet__29[[#This Row],[Venda]]*(1-Sheet__29[[#This Row],[Desc]]/100)</f>
        <v>8706</v>
      </c>
      <c r="P6689"/>
    </row>
    <row r="6690" spans="1:16" x14ac:dyDescent="0.25">
      <c r="A6690">
        <v>106688</v>
      </c>
      <c r="B6690" s="1">
        <v>46204</v>
      </c>
      <c r="C6690" t="s">
        <v>690</v>
      </c>
      <c r="D6690" t="s">
        <v>1093</v>
      </c>
      <c r="E6690">
        <v>3</v>
      </c>
      <c r="F6690" s="4">
        <v>4847</v>
      </c>
      <c r="G6690">
        <v>10</v>
      </c>
      <c r="H6690" t="s">
        <v>1022</v>
      </c>
      <c r="I6690" s="2" t="str">
        <f>VLOOKUP(Sheet__29[[#This Row],[Filial]],Filiais!A:B,2,FALSE)</f>
        <v>Santos</v>
      </c>
      <c r="J6690" s="2" t="str">
        <f>VLOOKUP(Sheet__29[[#This Row],[Cidade]],'Clientes'!C:D,2,FALSE)</f>
        <v>SP</v>
      </c>
      <c r="K6690" s="2" t="str">
        <f>VLOOKUP(Sheet__29[[#This Row],[Produto]],Produtos!B:C,2,FALSE)</f>
        <v>Rede</v>
      </c>
      <c r="L6690" s="2" t="str">
        <f>VLOOKUP(Sheet__29[[#This Row],[Produto]],Produtos!B:D,3,FALSE)</f>
        <v>LG Brasil</v>
      </c>
      <c r="M6690" s="2">
        <f>VLOOKUP(Sheet__29[[#This Row],[Produto]],Estoque!A:B,2,FALSE)</f>
        <v>15</v>
      </c>
      <c r="N6690" s="5">
        <f>Sheet__29[[#This Row],[Qtd]]*Sheet__29[[#This Row],[Valor]]</f>
        <v>14541</v>
      </c>
      <c r="O6690" s="5">
        <f>Sheet__29[[#This Row],[Venda]]*(1-Sheet__29[[#This Row],[Desc]]/100)</f>
        <v>13086.9</v>
      </c>
      <c r="P6690"/>
    </row>
    <row r="6691" spans="1:16" x14ac:dyDescent="0.25">
      <c r="A6691">
        <v>106689</v>
      </c>
      <c r="B6691" s="1">
        <v>46204</v>
      </c>
      <c r="C6691" t="s">
        <v>45</v>
      </c>
      <c r="D6691" t="s">
        <v>1090</v>
      </c>
      <c r="E6691">
        <v>1</v>
      </c>
      <c r="F6691" s="4">
        <v>2195</v>
      </c>
      <c r="G6691">
        <v>5</v>
      </c>
      <c r="H6691" t="s">
        <v>1024</v>
      </c>
      <c r="I6691" s="2" t="str">
        <f>VLOOKUP(Sheet__29[[#This Row],[Filial]],Filiais!A:B,2,FALSE)</f>
        <v>Ribeirão Preto</v>
      </c>
      <c r="J6691" s="2" t="str">
        <f>VLOOKUP(Sheet__29[[#This Row],[Cidade]],'Clientes'!C:D,2,FALSE)</f>
        <v>SP</v>
      </c>
      <c r="K6691" s="2" t="str">
        <f>VLOOKUP(Sheet__29[[#This Row],[Produto]],Produtos!B:C,2,FALSE)</f>
        <v>Notebook</v>
      </c>
      <c r="L6691" s="2" t="str">
        <f>VLOOKUP(Sheet__29[[#This Row],[Produto]],Produtos!B:D,3,FALSE)</f>
        <v>Lenovo Brasil</v>
      </c>
      <c r="M6691" s="2">
        <f>VLOOKUP(Sheet__29[[#This Row],[Produto]],Estoque!A:B,2,FALSE)</f>
        <v>257</v>
      </c>
      <c r="N6691" s="5">
        <f>Sheet__29[[#This Row],[Qtd]]*Sheet__29[[#This Row],[Valor]]</f>
        <v>2195</v>
      </c>
      <c r="O6691" s="5">
        <f>Sheet__29[[#This Row],[Venda]]*(1-Sheet__29[[#This Row],[Desc]]/100)</f>
        <v>2085.25</v>
      </c>
      <c r="P6691"/>
    </row>
    <row r="6692" spans="1:16" x14ac:dyDescent="0.25">
      <c r="A6692">
        <v>106690</v>
      </c>
      <c r="B6692" s="1">
        <v>46204</v>
      </c>
      <c r="C6692" t="s">
        <v>596</v>
      </c>
      <c r="D6692" t="s">
        <v>1033</v>
      </c>
      <c r="E6692">
        <v>5</v>
      </c>
      <c r="F6692" s="4">
        <v>2019</v>
      </c>
      <c r="G6692">
        <v>10</v>
      </c>
      <c r="H6692" t="s">
        <v>1019</v>
      </c>
      <c r="I6692" s="2" t="str">
        <f>VLOOKUP(Sheet__29[[#This Row],[Filial]],Filiais!A:B,2,FALSE)</f>
        <v>Osasco</v>
      </c>
      <c r="J6692" s="2" t="str">
        <f>VLOOKUP(Sheet__29[[#This Row],[Cidade]],'Clientes'!C:D,2,FALSE)</f>
        <v>SP</v>
      </c>
      <c r="K6692" s="2" t="str">
        <f>VLOOKUP(Sheet__29[[#This Row],[Produto]],Produtos!B:C,2,FALSE)</f>
        <v>Periférico</v>
      </c>
      <c r="L6692" s="2" t="str">
        <f>VLOOKUP(Sheet__29[[#This Row],[Produto]],Produtos!B:D,3,FALSE)</f>
        <v>Dell Brasil</v>
      </c>
      <c r="M6692" s="2">
        <f>VLOOKUP(Sheet__29[[#This Row],[Produto]],Estoque!A:B,2,FALSE)</f>
        <v>201</v>
      </c>
      <c r="N6692" s="5">
        <f>Sheet__29[[#This Row],[Qtd]]*Sheet__29[[#This Row],[Valor]]</f>
        <v>10095</v>
      </c>
      <c r="O6692" s="5">
        <f>Sheet__29[[#This Row],[Venda]]*(1-Sheet__29[[#This Row],[Desc]]/100)</f>
        <v>9085.5</v>
      </c>
      <c r="P6692"/>
    </row>
    <row r="6693" spans="1:16" x14ac:dyDescent="0.25">
      <c r="A6693">
        <v>106691</v>
      </c>
      <c r="B6693" s="1">
        <v>46204</v>
      </c>
      <c r="C6693" t="s">
        <v>930</v>
      </c>
      <c r="D6693" t="s">
        <v>1117</v>
      </c>
      <c r="E6693">
        <v>3</v>
      </c>
      <c r="F6693" s="4">
        <v>1231</v>
      </c>
      <c r="G6693">
        <v>5</v>
      </c>
      <c r="H6693" t="s">
        <v>1024</v>
      </c>
      <c r="I6693" s="2" t="str">
        <f>VLOOKUP(Sheet__29[[#This Row],[Filial]],Filiais!A:B,2,FALSE)</f>
        <v>Ribeirão Preto</v>
      </c>
      <c r="J6693" s="2" t="str">
        <f>VLOOKUP(Sheet__29[[#This Row],[Cidade]],'Clientes'!C:D,2,FALSE)</f>
        <v>SP</v>
      </c>
      <c r="K6693" s="2" t="str">
        <f>VLOOKUP(Sheet__29[[#This Row],[Produto]],Produtos!B:C,2,FALSE)</f>
        <v>Armazenamento</v>
      </c>
      <c r="L6693" s="2" t="str">
        <f>VLOOKUP(Sheet__29[[#This Row],[Produto]],Produtos!B:D,3,FALSE)</f>
        <v>LG Brasil</v>
      </c>
      <c r="M6693" s="2">
        <f>VLOOKUP(Sheet__29[[#This Row],[Produto]],Estoque!A:B,2,FALSE)</f>
        <v>221</v>
      </c>
      <c r="N6693" s="5">
        <f>Sheet__29[[#This Row],[Qtd]]*Sheet__29[[#This Row],[Valor]]</f>
        <v>3693</v>
      </c>
      <c r="O6693" s="5">
        <f>Sheet__29[[#This Row],[Venda]]*(1-Sheet__29[[#This Row],[Desc]]/100)</f>
        <v>3508.35</v>
      </c>
      <c r="P6693"/>
    </row>
    <row r="6694" spans="1:16" x14ac:dyDescent="0.25">
      <c r="A6694">
        <v>106692</v>
      </c>
      <c r="B6694" s="1">
        <v>46204</v>
      </c>
      <c r="C6694" t="s">
        <v>868</v>
      </c>
      <c r="D6694" t="s">
        <v>1117</v>
      </c>
      <c r="E6694">
        <v>4</v>
      </c>
      <c r="F6694" s="4">
        <v>2754</v>
      </c>
      <c r="G6694">
        <v>0</v>
      </c>
      <c r="H6694" t="s">
        <v>1020</v>
      </c>
      <c r="I6694" s="2" t="str">
        <f>VLOOKUP(Sheet__29[[#This Row],[Filial]],Filiais!A:B,2,FALSE)</f>
        <v>Sorocaba</v>
      </c>
      <c r="J6694" s="2" t="str">
        <f>VLOOKUP(Sheet__29[[#This Row],[Cidade]],'Clientes'!C:D,2,FALSE)</f>
        <v>SP</v>
      </c>
      <c r="K6694" s="2" t="str">
        <f>VLOOKUP(Sheet__29[[#This Row],[Produto]],Produtos!B:C,2,FALSE)</f>
        <v>Armazenamento</v>
      </c>
      <c r="L6694" s="2" t="str">
        <f>VLOOKUP(Sheet__29[[#This Row],[Produto]],Produtos!B:D,3,FALSE)</f>
        <v>LG Brasil</v>
      </c>
      <c r="M6694" s="2">
        <f>VLOOKUP(Sheet__29[[#This Row],[Produto]],Estoque!A:B,2,FALSE)</f>
        <v>221</v>
      </c>
      <c r="N6694" s="5">
        <f>Sheet__29[[#This Row],[Qtd]]*Sheet__29[[#This Row],[Valor]]</f>
        <v>11016</v>
      </c>
      <c r="O6694" s="5">
        <f>Sheet__29[[#This Row],[Venda]]*(1-Sheet__29[[#This Row],[Desc]]/100)</f>
        <v>11016</v>
      </c>
      <c r="P6694"/>
    </row>
    <row r="6695" spans="1:16" x14ac:dyDescent="0.25">
      <c r="A6695">
        <v>106693</v>
      </c>
      <c r="B6695" s="1">
        <v>46204</v>
      </c>
      <c r="C6695" t="s">
        <v>344</v>
      </c>
      <c r="D6695" t="s">
        <v>1052</v>
      </c>
      <c r="E6695">
        <v>3</v>
      </c>
      <c r="F6695" s="4">
        <v>2007</v>
      </c>
      <c r="G6695">
        <v>5</v>
      </c>
      <c r="H6695" t="s">
        <v>1021</v>
      </c>
      <c r="I6695" s="2" t="str">
        <f>VLOOKUP(Sheet__29[[#This Row],[Filial]],Filiais!A:B,2,FALSE)</f>
        <v>Jundiaí</v>
      </c>
      <c r="J6695" s="2" t="str">
        <f>VLOOKUP(Sheet__29[[#This Row],[Cidade]],'Clientes'!C:D,2,FALSE)</f>
        <v>SP</v>
      </c>
      <c r="K6695" s="2" t="str">
        <f>VLOOKUP(Sheet__29[[#This Row],[Produto]],Produtos!B:C,2,FALSE)</f>
        <v>Rede</v>
      </c>
      <c r="L6695" s="2" t="str">
        <f>VLOOKUP(Sheet__29[[#This Row],[Produto]],Produtos!B:D,3,FALSE)</f>
        <v>LG Brasil</v>
      </c>
      <c r="M6695" s="2">
        <f>VLOOKUP(Sheet__29[[#This Row],[Produto]],Estoque!A:B,2,FALSE)</f>
        <v>275</v>
      </c>
      <c r="N6695" s="5">
        <f>Sheet__29[[#This Row],[Qtd]]*Sheet__29[[#This Row],[Valor]]</f>
        <v>6021</v>
      </c>
      <c r="O6695" s="5">
        <f>Sheet__29[[#This Row],[Venda]]*(1-Sheet__29[[#This Row],[Desc]]/100)</f>
        <v>5719.95</v>
      </c>
      <c r="P6695"/>
    </row>
    <row r="6696" spans="1:16" x14ac:dyDescent="0.25">
      <c r="A6696">
        <v>106694</v>
      </c>
      <c r="B6696" s="1">
        <v>46204</v>
      </c>
      <c r="C6696" t="s">
        <v>818</v>
      </c>
      <c r="D6696" t="s">
        <v>1161</v>
      </c>
      <c r="E6696">
        <v>1</v>
      </c>
      <c r="F6696" s="4">
        <v>515</v>
      </c>
      <c r="G6696">
        <v>10</v>
      </c>
      <c r="H6696" t="s">
        <v>1023</v>
      </c>
      <c r="I6696" s="2" t="str">
        <f>VLOOKUP(Sheet__29[[#This Row],[Filial]],Filiais!A:B,2,FALSE)</f>
        <v>Bauru</v>
      </c>
      <c r="J6696" s="2" t="str">
        <f>VLOOKUP(Sheet__29[[#This Row],[Cidade]],'Clientes'!C:D,2,FALSE)</f>
        <v>SP</v>
      </c>
      <c r="K6696" s="2" t="str">
        <f>VLOOKUP(Sheet__29[[#This Row],[Produto]],Produtos!B:C,2,FALSE)</f>
        <v>Rede</v>
      </c>
      <c r="L6696" s="2" t="str">
        <f>VLOOKUP(Sheet__29[[#This Row],[Produto]],Produtos!B:D,3,FALSE)</f>
        <v>Dell Brasil</v>
      </c>
      <c r="M6696" s="2">
        <f>VLOOKUP(Sheet__29[[#This Row],[Produto]],Estoque!A:B,2,FALSE)</f>
        <v>211</v>
      </c>
      <c r="N6696" s="5">
        <f>Sheet__29[[#This Row],[Qtd]]*Sheet__29[[#This Row],[Valor]]</f>
        <v>515</v>
      </c>
      <c r="O6696" s="5">
        <f>Sheet__29[[#This Row],[Venda]]*(1-Sheet__29[[#This Row],[Desc]]/100)</f>
        <v>463.5</v>
      </c>
      <c r="P6696"/>
    </row>
    <row r="6697" spans="1:16" x14ac:dyDescent="0.25">
      <c r="A6697">
        <v>106695</v>
      </c>
      <c r="B6697" s="1">
        <v>46204</v>
      </c>
      <c r="C6697" t="s">
        <v>877</v>
      </c>
      <c r="D6697" t="s">
        <v>1135</v>
      </c>
      <c r="E6697">
        <v>2</v>
      </c>
      <c r="F6697" s="4">
        <v>2550</v>
      </c>
      <c r="G6697">
        <v>5</v>
      </c>
      <c r="H6697" t="s">
        <v>1021</v>
      </c>
      <c r="I6697" s="2" t="str">
        <f>VLOOKUP(Sheet__29[[#This Row],[Filial]],Filiais!A:B,2,FALSE)</f>
        <v>Jundiaí</v>
      </c>
      <c r="J6697" s="2" t="str">
        <f>VLOOKUP(Sheet__29[[#This Row],[Cidade]],'Clientes'!C:D,2,FALSE)</f>
        <v>SP</v>
      </c>
      <c r="K6697" s="2" t="str">
        <f>VLOOKUP(Sheet__29[[#This Row],[Produto]],Produtos!B:C,2,FALSE)</f>
        <v>Monitor</v>
      </c>
      <c r="L6697" s="2" t="str">
        <f>VLOOKUP(Sheet__29[[#This Row],[Produto]],Produtos!B:D,3,FALSE)</f>
        <v>LG Brasil</v>
      </c>
      <c r="M6697" s="2">
        <f>VLOOKUP(Sheet__29[[#This Row],[Produto]],Estoque!A:B,2,FALSE)</f>
        <v>142</v>
      </c>
      <c r="N6697" s="5">
        <f>Sheet__29[[#This Row],[Qtd]]*Sheet__29[[#This Row],[Valor]]</f>
        <v>5100</v>
      </c>
      <c r="O6697" s="5">
        <f>Sheet__29[[#This Row],[Venda]]*(1-Sheet__29[[#This Row],[Desc]]/100)</f>
        <v>4845</v>
      </c>
      <c r="P6697"/>
    </row>
    <row r="6698" spans="1:16" x14ac:dyDescent="0.25">
      <c r="A6698">
        <v>106696</v>
      </c>
      <c r="B6698" s="1">
        <v>46204</v>
      </c>
      <c r="C6698" t="s">
        <v>380</v>
      </c>
      <c r="D6698" t="s">
        <v>1034</v>
      </c>
      <c r="E6698">
        <v>1</v>
      </c>
      <c r="F6698" s="4">
        <v>861</v>
      </c>
      <c r="G6698">
        <v>5</v>
      </c>
      <c r="H6698" t="s">
        <v>1023</v>
      </c>
      <c r="I6698" s="2" t="str">
        <f>VLOOKUP(Sheet__29[[#This Row],[Filial]],Filiais!A:B,2,FALSE)</f>
        <v>Bauru</v>
      </c>
      <c r="J6698" s="2" t="str">
        <f>VLOOKUP(Sheet__29[[#This Row],[Cidade]],'Clientes'!C:D,2,FALSE)</f>
        <v>SP</v>
      </c>
      <c r="K6698" s="2" t="str">
        <f>VLOOKUP(Sheet__29[[#This Row],[Produto]],Produtos!B:C,2,FALSE)</f>
        <v>Rede</v>
      </c>
      <c r="L6698" s="2" t="str">
        <f>VLOOKUP(Sheet__29[[#This Row],[Produto]],Produtos!B:D,3,FALSE)</f>
        <v>Dell Brasil</v>
      </c>
      <c r="M6698" s="2">
        <f>VLOOKUP(Sheet__29[[#This Row],[Produto]],Estoque!A:B,2,FALSE)</f>
        <v>109</v>
      </c>
      <c r="N6698" s="5">
        <f>Sheet__29[[#This Row],[Qtd]]*Sheet__29[[#This Row],[Valor]]</f>
        <v>861</v>
      </c>
      <c r="O6698" s="5">
        <f>Sheet__29[[#This Row],[Venda]]*(1-Sheet__29[[#This Row],[Desc]]/100)</f>
        <v>817.94999999999993</v>
      </c>
      <c r="P6698"/>
    </row>
    <row r="6699" spans="1:16" x14ac:dyDescent="0.25">
      <c r="A6699">
        <v>106697</v>
      </c>
      <c r="B6699" s="1">
        <v>46204</v>
      </c>
      <c r="C6699" t="s">
        <v>573</v>
      </c>
      <c r="D6699" t="s">
        <v>1157</v>
      </c>
      <c r="E6699">
        <v>5</v>
      </c>
      <c r="F6699" s="4">
        <v>950</v>
      </c>
      <c r="G6699">
        <v>0</v>
      </c>
      <c r="H6699" t="s">
        <v>1018</v>
      </c>
      <c r="I6699" s="2" t="str">
        <f>VLOOKUP(Sheet__29[[#This Row],[Filial]],Filiais!A:B,2,FALSE)</f>
        <v>Barueri</v>
      </c>
      <c r="J6699" s="2" t="str">
        <f>VLOOKUP(Sheet__29[[#This Row],[Cidade]],'Clientes'!C:D,2,FALSE)</f>
        <v>SP</v>
      </c>
      <c r="K6699" s="2" t="str">
        <f>VLOOKUP(Sheet__29[[#This Row],[Produto]],Produtos!B:C,2,FALSE)</f>
        <v>Rede</v>
      </c>
      <c r="L6699" s="2" t="str">
        <f>VLOOKUP(Sheet__29[[#This Row],[Produto]],Produtos!B:D,3,FALSE)</f>
        <v>LG Brasil</v>
      </c>
      <c r="M6699" s="2">
        <f>VLOOKUP(Sheet__29[[#This Row],[Produto]],Estoque!A:B,2,FALSE)</f>
        <v>118</v>
      </c>
      <c r="N6699" s="5">
        <f>Sheet__29[[#This Row],[Qtd]]*Sheet__29[[#This Row],[Valor]]</f>
        <v>4750</v>
      </c>
      <c r="O6699" s="5">
        <f>Sheet__29[[#This Row],[Venda]]*(1-Sheet__29[[#This Row],[Desc]]/100)</f>
        <v>4750</v>
      </c>
      <c r="P6699"/>
    </row>
    <row r="6700" spans="1:16" x14ac:dyDescent="0.25">
      <c r="A6700">
        <v>106698</v>
      </c>
      <c r="B6700" s="1">
        <v>46204</v>
      </c>
      <c r="C6700" t="s">
        <v>356</v>
      </c>
      <c r="D6700" t="s">
        <v>1110</v>
      </c>
      <c r="E6700">
        <v>5</v>
      </c>
      <c r="F6700" s="4">
        <v>3563</v>
      </c>
      <c r="G6700">
        <v>0</v>
      </c>
      <c r="H6700" t="s">
        <v>1018</v>
      </c>
      <c r="I6700" s="2" t="str">
        <f>VLOOKUP(Sheet__29[[#This Row],[Filial]],Filiais!A:B,2,FALSE)</f>
        <v>Barueri</v>
      </c>
      <c r="J6700" s="2" t="str">
        <f>VLOOKUP(Sheet__29[[#This Row],[Cidade]],'Clientes'!C:D,2,FALSE)</f>
        <v>SP</v>
      </c>
      <c r="K6700" s="2" t="str">
        <f>VLOOKUP(Sheet__29[[#This Row],[Produto]],Produtos!B:C,2,FALSE)</f>
        <v>Monitor</v>
      </c>
      <c r="L6700" s="2" t="str">
        <f>VLOOKUP(Sheet__29[[#This Row],[Produto]],Produtos!B:D,3,FALSE)</f>
        <v>Logitech Brasil</v>
      </c>
      <c r="M6700" s="2">
        <f>VLOOKUP(Sheet__29[[#This Row],[Produto]],Estoque!A:B,2,FALSE)</f>
        <v>91</v>
      </c>
      <c r="N6700" s="5">
        <f>Sheet__29[[#This Row],[Qtd]]*Sheet__29[[#This Row],[Valor]]</f>
        <v>17815</v>
      </c>
      <c r="O6700" s="5">
        <f>Sheet__29[[#This Row],[Venda]]*(1-Sheet__29[[#This Row],[Desc]]/100)</f>
        <v>17815</v>
      </c>
      <c r="P6700"/>
    </row>
    <row r="6701" spans="1:16" x14ac:dyDescent="0.25">
      <c r="A6701">
        <v>106699</v>
      </c>
      <c r="B6701" s="1">
        <v>46204</v>
      </c>
      <c r="C6701" t="s">
        <v>9</v>
      </c>
      <c r="D6701" t="s">
        <v>1126</v>
      </c>
      <c r="E6701">
        <v>3</v>
      </c>
      <c r="F6701" s="4">
        <v>406</v>
      </c>
      <c r="G6701">
        <v>5</v>
      </c>
      <c r="H6701" t="s">
        <v>1020</v>
      </c>
      <c r="I6701" s="2" t="str">
        <f>VLOOKUP(Sheet__29[[#This Row],[Filial]],Filiais!A:B,2,FALSE)</f>
        <v>Sorocaba</v>
      </c>
      <c r="J6701" s="2" t="str">
        <f>VLOOKUP(Sheet__29[[#This Row],[Cidade]],'Clientes'!C:D,2,FALSE)</f>
        <v>SP</v>
      </c>
      <c r="K6701" s="2" t="str">
        <f>VLOOKUP(Sheet__29[[#This Row],[Produto]],Produtos!B:C,2,FALSE)</f>
        <v>Periférico</v>
      </c>
      <c r="L6701" s="2" t="str">
        <f>VLOOKUP(Sheet__29[[#This Row],[Produto]],Produtos!B:D,3,FALSE)</f>
        <v>Logitech Brasil</v>
      </c>
      <c r="M6701" s="2">
        <f>VLOOKUP(Sheet__29[[#This Row],[Produto]],Estoque!A:B,2,FALSE)</f>
        <v>52</v>
      </c>
      <c r="N6701" s="5">
        <f>Sheet__29[[#This Row],[Qtd]]*Sheet__29[[#This Row],[Valor]]</f>
        <v>1218</v>
      </c>
      <c r="O6701" s="5">
        <f>Sheet__29[[#This Row],[Venda]]*(1-Sheet__29[[#This Row],[Desc]]/100)</f>
        <v>1157.0999999999999</v>
      </c>
      <c r="P6701"/>
    </row>
    <row r="6702" spans="1:16" x14ac:dyDescent="0.25">
      <c r="A6702">
        <v>106700</v>
      </c>
      <c r="B6702" s="1">
        <v>46204</v>
      </c>
      <c r="C6702" t="s">
        <v>716</v>
      </c>
      <c r="D6702" t="s">
        <v>1059</v>
      </c>
      <c r="E6702">
        <v>2</v>
      </c>
      <c r="F6702" s="4">
        <v>683</v>
      </c>
      <c r="G6702">
        <v>5</v>
      </c>
      <c r="H6702" t="s">
        <v>1025</v>
      </c>
      <c r="I6702" s="2" t="str">
        <f>VLOOKUP(Sheet__29[[#This Row],[Filial]],Filiais!A:B,2,FALSE)</f>
        <v>São José dos Campos</v>
      </c>
      <c r="J6702" s="2" t="str">
        <f>VLOOKUP(Sheet__29[[#This Row],[Cidade]],'Clientes'!C:D,2,FALSE)</f>
        <v>SP</v>
      </c>
      <c r="K6702" s="2" t="str">
        <f>VLOOKUP(Sheet__29[[#This Row],[Produto]],Produtos!B:C,2,FALSE)</f>
        <v>Notebook</v>
      </c>
      <c r="L6702" s="2" t="str">
        <f>VLOOKUP(Sheet__29[[#This Row],[Produto]],Produtos!B:D,3,FALSE)</f>
        <v>Logitech Brasil</v>
      </c>
      <c r="M6702" s="2">
        <f>VLOOKUP(Sheet__29[[#This Row],[Produto]],Estoque!A:B,2,FALSE)</f>
        <v>161</v>
      </c>
      <c r="N6702" s="5">
        <f>Sheet__29[[#This Row],[Qtd]]*Sheet__29[[#This Row],[Valor]]</f>
        <v>1366</v>
      </c>
      <c r="O6702" s="5">
        <f>Sheet__29[[#This Row],[Venda]]*(1-Sheet__29[[#This Row],[Desc]]/100)</f>
        <v>1297.7</v>
      </c>
      <c r="P6702"/>
    </row>
    <row r="6703" spans="1:16" x14ac:dyDescent="0.25">
      <c r="A6703">
        <v>106701</v>
      </c>
      <c r="B6703" s="1">
        <v>46204</v>
      </c>
      <c r="C6703" t="s">
        <v>323</v>
      </c>
      <c r="D6703" t="s">
        <v>1129</v>
      </c>
      <c r="E6703">
        <v>2</v>
      </c>
      <c r="F6703" s="4">
        <v>2162</v>
      </c>
      <c r="G6703">
        <v>0</v>
      </c>
      <c r="H6703" t="s">
        <v>1021</v>
      </c>
      <c r="I6703" s="2" t="str">
        <f>VLOOKUP(Sheet__29[[#This Row],[Filial]],Filiais!A:B,2,FALSE)</f>
        <v>Jundiaí</v>
      </c>
      <c r="J6703" s="2" t="str">
        <f>VLOOKUP(Sheet__29[[#This Row],[Cidade]],'Clientes'!C:D,2,FALSE)</f>
        <v>SP</v>
      </c>
      <c r="K6703" s="2" t="str">
        <f>VLOOKUP(Sheet__29[[#This Row],[Produto]],Produtos!B:C,2,FALSE)</f>
        <v>Monitor</v>
      </c>
      <c r="L6703" s="2" t="str">
        <f>VLOOKUP(Sheet__29[[#This Row],[Produto]],Produtos!B:D,3,FALSE)</f>
        <v>Dell Brasil</v>
      </c>
      <c r="M6703" s="2">
        <f>VLOOKUP(Sheet__29[[#This Row],[Produto]],Estoque!A:B,2,FALSE)</f>
        <v>160</v>
      </c>
      <c r="N6703" s="5">
        <f>Sheet__29[[#This Row],[Qtd]]*Sheet__29[[#This Row],[Valor]]</f>
        <v>4324</v>
      </c>
      <c r="O6703" s="5">
        <f>Sheet__29[[#This Row],[Venda]]*(1-Sheet__29[[#This Row],[Desc]]/100)</f>
        <v>4324</v>
      </c>
      <c r="P6703"/>
    </row>
    <row r="6704" spans="1:16" x14ac:dyDescent="0.25">
      <c r="A6704">
        <v>106702</v>
      </c>
      <c r="B6704" s="1">
        <v>46204</v>
      </c>
      <c r="C6704" t="s">
        <v>425</v>
      </c>
      <c r="D6704" t="s">
        <v>1151</v>
      </c>
      <c r="E6704">
        <v>5</v>
      </c>
      <c r="F6704" s="4">
        <v>3367</v>
      </c>
      <c r="G6704">
        <v>10</v>
      </c>
      <c r="H6704" t="s">
        <v>1025</v>
      </c>
      <c r="I6704" s="2" t="str">
        <f>VLOOKUP(Sheet__29[[#This Row],[Filial]],Filiais!A:B,2,FALSE)</f>
        <v>São José dos Campos</v>
      </c>
      <c r="J6704" s="2" t="str">
        <f>VLOOKUP(Sheet__29[[#This Row],[Cidade]],'Clientes'!C:D,2,FALSE)</f>
        <v>SP</v>
      </c>
      <c r="K6704" s="2" t="str">
        <f>VLOOKUP(Sheet__29[[#This Row],[Produto]],Produtos!B:C,2,FALSE)</f>
        <v>Rede</v>
      </c>
      <c r="L6704" s="2" t="str">
        <f>VLOOKUP(Sheet__29[[#This Row],[Produto]],Produtos!B:D,3,FALSE)</f>
        <v>Kingston Brasil</v>
      </c>
      <c r="M6704" s="2">
        <f>VLOOKUP(Sheet__29[[#This Row],[Produto]],Estoque!A:B,2,FALSE)</f>
        <v>292</v>
      </c>
      <c r="N6704" s="5">
        <f>Sheet__29[[#This Row],[Qtd]]*Sheet__29[[#This Row],[Valor]]</f>
        <v>16835</v>
      </c>
      <c r="O6704" s="5">
        <f>Sheet__29[[#This Row],[Venda]]*(1-Sheet__29[[#This Row],[Desc]]/100)</f>
        <v>15151.5</v>
      </c>
      <c r="P6704"/>
    </row>
    <row r="6705" spans="1:16" x14ac:dyDescent="0.25">
      <c r="A6705">
        <v>106703</v>
      </c>
      <c r="B6705" s="1">
        <v>46204</v>
      </c>
      <c r="C6705" t="s">
        <v>493</v>
      </c>
      <c r="D6705" t="s">
        <v>1053</v>
      </c>
      <c r="E6705">
        <v>2</v>
      </c>
      <c r="F6705" s="4">
        <v>3054</v>
      </c>
      <c r="G6705">
        <v>10</v>
      </c>
      <c r="H6705" t="s">
        <v>1017</v>
      </c>
      <c r="I6705" s="2" t="str">
        <f>VLOOKUP(Sheet__29[[#This Row],[Filial]],Filiais!A:B,2,FALSE)</f>
        <v>Campinas</v>
      </c>
      <c r="J6705" s="2" t="str">
        <f>VLOOKUP(Sheet__29[[#This Row],[Cidade]],'Clientes'!C:D,2,FALSE)</f>
        <v>SP</v>
      </c>
      <c r="K6705" s="2" t="str">
        <f>VLOOKUP(Sheet__29[[#This Row],[Produto]],Produtos!B:C,2,FALSE)</f>
        <v>Armazenamento</v>
      </c>
      <c r="L6705" s="2" t="str">
        <f>VLOOKUP(Sheet__29[[#This Row],[Produto]],Produtos!B:D,3,FALSE)</f>
        <v>LG Brasil</v>
      </c>
      <c r="M6705" s="2">
        <f>VLOOKUP(Sheet__29[[#This Row],[Produto]],Estoque!A:B,2,FALSE)</f>
        <v>170</v>
      </c>
      <c r="N6705" s="5">
        <f>Sheet__29[[#This Row],[Qtd]]*Sheet__29[[#This Row],[Valor]]</f>
        <v>6108</v>
      </c>
      <c r="O6705" s="5">
        <f>Sheet__29[[#This Row],[Venda]]*(1-Sheet__29[[#This Row],[Desc]]/100)</f>
        <v>5497.2</v>
      </c>
      <c r="P6705"/>
    </row>
    <row r="6706" spans="1:16" x14ac:dyDescent="0.25">
      <c r="A6706">
        <v>106704</v>
      </c>
      <c r="B6706" s="1">
        <v>46204</v>
      </c>
      <c r="C6706" t="s">
        <v>427</v>
      </c>
      <c r="D6706" t="s">
        <v>1131</v>
      </c>
      <c r="E6706">
        <v>1</v>
      </c>
      <c r="F6706" s="4">
        <v>178</v>
      </c>
      <c r="G6706">
        <v>10</v>
      </c>
      <c r="H6706" t="s">
        <v>1018</v>
      </c>
      <c r="I6706" s="2" t="str">
        <f>VLOOKUP(Sheet__29[[#This Row],[Filial]],Filiais!A:B,2,FALSE)</f>
        <v>Barueri</v>
      </c>
      <c r="J6706" s="2" t="str">
        <f>VLOOKUP(Sheet__29[[#This Row],[Cidade]],'Clientes'!C:D,2,FALSE)</f>
        <v>SP</v>
      </c>
      <c r="K6706" s="2" t="str">
        <f>VLOOKUP(Sheet__29[[#This Row],[Produto]],Produtos!B:C,2,FALSE)</f>
        <v>Notebook</v>
      </c>
      <c r="L6706" s="2" t="str">
        <f>VLOOKUP(Sheet__29[[#This Row],[Produto]],Produtos!B:D,3,FALSE)</f>
        <v>Dell Brasil</v>
      </c>
      <c r="M6706" s="2">
        <f>VLOOKUP(Sheet__29[[#This Row],[Produto]],Estoque!A:B,2,FALSE)</f>
        <v>275</v>
      </c>
      <c r="N6706" s="5">
        <f>Sheet__29[[#This Row],[Qtd]]*Sheet__29[[#This Row],[Valor]]</f>
        <v>178</v>
      </c>
      <c r="O6706" s="5">
        <f>Sheet__29[[#This Row],[Venda]]*(1-Sheet__29[[#This Row],[Desc]]/100)</f>
        <v>160.20000000000002</v>
      </c>
      <c r="P6706"/>
    </row>
    <row r="6707" spans="1:16" x14ac:dyDescent="0.25">
      <c r="A6707">
        <v>106705</v>
      </c>
      <c r="B6707" s="1">
        <v>46204</v>
      </c>
      <c r="C6707" t="s">
        <v>86</v>
      </c>
      <c r="D6707" t="s">
        <v>1120</v>
      </c>
      <c r="E6707">
        <v>2</v>
      </c>
      <c r="F6707" s="4">
        <v>427</v>
      </c>
      <c r="G6707">
        <v>10</v>
      </c>
      <c r="H6707" t="s">
        <v>1021</v>
      </c>
      <c r="I6707" s="2" t="str">
        <f>VLOOKUP(Sheet__29[[#This Row],[Filial]],Filiais!A:B,2,FALSE)</f>
        <v>Jundiaí</v>
      </c>
      <c r="J6707" s="2" t="str">
        <f>VLOOKUP(Sheet__29[[#This Row],[Cidade]],'Clientes'!C:D,2,FALSE)</f>
        <v>SP</v>
      </c>
      <c r="K6707" s="2" t="str">
        <f>VLOOKUP(Sheet__29[[#This Row],[Produto]],Produtos!B:C,2,FALSE)</f>
        <v>Rede</v>
      </c>
      <c r="L6707" s="2" t="str">
        <f>VLOOKUP(Sheet__29[[#This Row],[Produto]],Produtos!B:D,3,FALSE)</f>
        <v>Kingston Brasil</v>
      </c>
      <c r="M6707" s="2">
        <f>VLOOKUP(Sheet__29[[#This Row],[Produto]],Estoque!A:B,2,FALSE)</f>
        <v>39</v>
      </c>
      <c r="N6707" s="5">
        <f>Sheet__29[[#This Row],[Qtd]]*Sheet__29[[#This Row],[Valor]]</f>
        <v>854</v>
      </c>
      <c r="O6707" s="5">
        <f>Sheet__29[[#This Row],[Venda]]*(1-Sheet__29[[#This Row],[Desc]]/100)</f>
        <v>768.6</v>
      </c>
      <c r="P6707"/>
    </row>
    <row r="6708" spans="1:16" x14ac:dyDescent="0.25">
      <c r="A6708">
        <v>106706</v>
      </c>
      <c r="B6708" s="1">
        <v>46204</v>
      </c>
      <c r="C6708" t="s">
        <v>83</v>
      </c>
      <c r="D6708" t="s">
        <v>1039</v>
      </c>
      <c r="E6708">
        <v>2</v>
      </c>
      <c r="F6708" s="4">
        <v>4065</v>
      </c>
      <c r="G6708">
        <v>0</v>
      </c>
      <c r="H6708" t="s">
        <v>1020</v>
      </c>
      <c r="I6708" s="2" t="str">
        <f>VLOOKUP(Sheet__29[[#This Row],[Filial]],Filiais!A:B,2,FALSE)</f>
        <v>Sorocaba</v>
      </c>
      <c r="J6708" s="2" t="str">
        <f>VLOOKUP(Sheet__29[[#This Row],[Cidade]],'Clientes'!C:D,2,FALSE)</f>
        <v>SP</v>
      </c>
      <c r="K6708" s="2" t="str">
        <f>VLOOKUP(Sheet__29[[#This Row],[Produto]],Produtos!B:C,2,FALSE)</f>
        <v>Notebook</v>
      </c>
      <c r="L6708" s="2" t="str">
        <f>VLOOKUP(Sheet__29[[#This Row],[Produto]],Produtos!B:D,3,FALSE)</f>
        <v>Lenovo Brasil</v>
      </c>
      <c r="M6708" s="2">
        <f>VLOOKUP(Sheet__29[[#This Row],[Produto]],Estoque!A:B,2,FALSE)</f>
        <v>296</v>
      </c>
      <c r="N6708" s="5">
        <f>Sheet__29[[#This Row],[Qtd]]*Sheet__29[[#This Row],[Valor]]</f>
        <v>8130</v>
      </c>
      <c r="O6708" s="5">
        <f>Sheet__29[[#This Row],[Venda]]*(1-Sheet__29[[#This Row],[Desc]]/100)</f>
        <v>8130</v>
      </c>
      <c r="P6708"/>
    </row>
    <row r="6709" spans="1:16" x14ac:dyDescent="0.25">
      <c r="A6709">
        <v>106707</v>
      </c>
      <c r="B6709" s="1">
        <v>46204</v>
      </c>
      <c r="C6709" t="s">
        <v>269</v>
      </c>
      <c r="D6709" t="s">
        <v>1043</v>
      </c>
      <c r="E6709">
        <v>4</v>
      </c>
      <c r="F6709" s="4">
        <v>4805</v>
      </c>
      <c r="G6709">
        <v>0</v>
      </c>
      <c r="H6709" t="s">
        <v>1023</v>
      </c>
      <c r="I6709" s="2" t="str">
        <f>VLOOKUP(Sheet__29[[#This Row],[Filial]],Filiais!A:B,2,FALSE)</f>
        <v>Bauru</v>
      </c>
      <c r="J6709" s="2" t="str">
        <f>VLOOKUP(Sheet__29[[#This Row],[Cidade]],'Clientes'!C:D,2,FALSE)</f>
        <v>SP</v>
      </c>
      <c r="K6709" s="2" t="str">
        <f>VLOOKUP(Sheet__29[[#This Row],[Produto]],Produtos!B:C,2,FALSE)</f>
        <v>Notebook</v>
      </c>
      <c r="L6709" s="2" t="str">
        <f>VLOOKUP(Sheet__29[[#This Row],[Produto]],Produtos!B:D,3,FALSE)</f>
        <v>Kingston Brasil</v>
      </c>
      <c r="M6709" s="2">
        <f>VLOOKUP(Sheet__29[[#This Row],[Produto]],Estoque!A:B,2,FALSE)</f>
        <v>74</v>
      </c>
      <c r="N6709" s="5">
        <f>Sheet__29[[#This Row],[Qtd]]*Sheet__29[[#This Row],[Valor]]</f>
        <v>19220</v>
      </c>
      <c r="O6709" s="5">
        <f>Sheet__29[[#This Row],[Venda]]*(1-Sheet__29[[#This Row],[Desc]]/100)</f>
        <v>19220</v>
      </c>
      <c r="P6709"/>
    </row>
    <row r="6710" spans="1:16" x14ac:dyDescent="0.25">
      <c r="A6710">
        <v>106708</v>
      </c>
      <c r="B6710" s="1">
        <v>46204</v>
      </c>
      <c r="C6710" t="s">
        <v>285</v>
      </c>
      <c r="D6710" t="s">
        <v>1174</v>
      </c>
      <c r="E6710">
        <v>2</v>
      </c>
      <c r="F6710" s="4">
        <v>3082</v>
      </c>
      <c r="G6710">
        <v>5</v>
      </c>
      <c r="H6710" t="s">
        <v>1016</v>
      </c>
      <c r="I6710" s="2" t="str">
        <f>VLOOKUP(Sheet__29[[#This Row],[Filial]],Filiais!A:B,2,FALSE)</f>
        <v>São Paulo</v>
      </c>
      <c r="J6710" s="2" t="str">
        <f>VLOOKUP(Sheet__29[[#This Row],[Cidade]],'Clientes'!C:D,2,FALSE)</f>
        <v>SP</v>
      </c>
      <c r="K6710" s="2" t="str">
        <f>VLOOKUP(Sheet__29[[#This Row],[Produto]],Produtos!B:C,2,FALSE)</f>
        <v>Monitor</v>
      </c>
      <c r="L6710" s="2" t="str">
        <f>VLOOKUP(Sheet__29[[#This Row],[Produto]],Produtos!B:D,3,FALSE)</f>
        <v>Lenovo Brasil</v>
      </c>
      <c r="M6710" s="2">
        <f>VLOOKUP(Sheet__29[[#This Row],[Produto]],Estoque!A:B,2,FALSE)</f>
        <v>88</v>
      </c>
      <c r="N6710" s="5">
        <f>Sheet__29[[#This Row],[Qtd]]*Sheet__29[[#This Row],[Valor]]</f>
        <v>6164</v>
      </c>
      <c r="O6710" s="5">
        <f>Sheet__29[[#This Row],[Venda]]*(1-Sheet__29[[#This Row],[Desc]]/100)</f>
        <v>5855.7999999999993</v>
      </c>
      <c r="P6710"/>
    </row>
    <row r="6711" spans="1:16" x14ac:dyDescent="0.25">
      <c r="A6711">
        <v>106709</v>
      </c>
      <c r="B6711" s="1">
        <v>46204</v>
      </c>
      <c r="C6711" t="s">
        <v>557</v>
      </c>
      <c r="D6711" t="s">
        <v>1144</v>
      </c>
      <c r="E6711">
        <v>2</v>
      </c>
      <c r="F6711" s="4">
        <v>3962</v>
      </c>
      <c r="G6711">
        <v>10</v>
      </c>
      <c r="H6711" t="s">
        <v>1024</v>
      </c>
      <c r="I6711" s="2" t="str">
        <f>VLOOKUP(Sheet__29[[#This Row],[Filial]],Filiais!A:B,2,FALSE)</f>
        <v>Ribeirão Preto</v>
      </c>
      <c r="J6711" s="2" t="str">
        <f>VLOOKUP(Sheet__29[[#This Row],[Cidade]],'Clientes'!C:D,2,FALSE)</f>
        <v>SP</v>
      </c>
      <c r="K6711" s="2" t="str">
        <f>VLOOKUP(Sheet__29[[#This Row],[Produto]],Produtos!B:C,2,FALSE)</f>
        <v>Monitor</v>
      </c>
      <c r="L6711" s="2" t="str">
        <f>VLOOKUP(Sheet__29[[#This Row],[Produto]],Produtos!B:D,3,FALSE)</f>
        <v>LG Brasil</v>
      </c>
      <c r="M6711" s="2">
        <f>VLOOKUP(Sheet__29[[#This Row],[Produto]],Estoque!A:B,2,FALSE)</f>
        <v>91</v>
      </c>
      <c r="N6711" s="5">
        <f>Sheet__29[[#This Row],[Qtd]]*Sheet__29[[#This Row],[Valor]]</f>
        <v>7924</v>
      </c>
      <c r="O6711" s="5">
        <f>Sheet__29[[#This Row],[Venda]]*(1-Sheet__29[[#This Row],[Desc]]/100)</f>
        <v>7131.6</v>
      </c>
      <c r="P6711"/>
    </row>
    <row r="6712" spans="1:16" x14ac:dyDescent="0.25">
      <c r="A6712">
        <v>106710</v>
      </c>
      <c r="B6712" s="1">
        <v>46204</v>
      </c>
      <c r="C6712" t="s">
        <v>974</v>
      </c>
      <c r="D6712" t="s">
        <v>1112</v>
      </c>
      <c r="E6712">
        <v>3</v>
      </c>
      <c r="F6712" s="4">
        <v>3945</v>
      </c>
      <c r="G6712">
        <v>0</v>
      </c>
      <c r="H6712" t="s">
        <v>1019</v>
      </c>
      <c r="I6712" s="2" t="str">
        <f>VLOOKUP(Sheet__29[[#This Row],[Filial]],Filiais!A:B,2,FALSE)</f>
        <v>Osasco</v>
      </c>
      <c r="J6712" s="2" t="str">
        <f>VLOOKUP(Sheet__29[[#This Row],[Cidade]],'Clientes'!C:D,2,FALSE)</f>
        <v>SP</v>
      </c>
      <c r="K6712" s="2" t="str">
        <f>VLOOKUP(Sheet__29[[#This Row],[Produto]],Produtos!B:C,2,FALSE)</f>
        <v>Monitor</v>
      </c>
      <c r="L6712" s="2" t="str">
        <f>VLOOKUP(Sheet__29[[#This Row],[Produto]],Produtos!B:D,3,FALSE)</f>
        <v>Dell Brasil</v>
      </c>
      <c r="M6712" s="2">
        <f>VLOOKUP(Sheet__29[[#This Row],[Produto]],Estoque!A:B,2,FALSE)</f>
        <v>266</v>
      </c>
      <c r="N6712" s="5">
        <f>Sheet__29[[#This Row],[Qtd]]*Sheet__29[[#This Row],[Valor]]</f>
        <v>11835</v>
      </c>
      <c r="O6712" s="5">
        <f>Sheet__29[[#This Row],[Venda]]*(1-Sheet__29[[#This Row],[Desc]]/100)</f>
        <v>11835</v>
      </c>
      <c r="P6712"/>
    </row>
    <row r="6713" spans="1:16" x14ac:dyDescent="0.25">
      <c r="A6713">
        <v>106711</v>
      </c>
      <c r="B6713" s="1">
        <v>46204</v>
      </c>
      <c r="C6713" t="s">
        <v>300</v>
      </c>
      <c r="D6713" t="s">
        <v>1070</v>
      </c>
      <c r="E6713">
        <v>1</v>
      </c>
      <c r="F6713" s="4">
        <v>2484</v>
      </c>
      <c r="G6713">
        <v>10</v>
      </c>
      <c r="H6713" t="s">
        <v>1023</v>
      </c>
      <c r="I6713" s="2" t="str">
        <f>VLOOKUP(Sheet__29[[#This Row],[Filial]],Filiais!A:B,2,FALSE)</f>
        <v>Bauru</v>
      </c>
      <c r="J6713" s="2" t="str">
        <f>VLOOKUP(Sheet__29[[#This Row],[Cidade]],'Clientes'!C:D,2,FALSE)</f>
        <v>SP</v>
      </c>
      <c r="K6713" s="2" t="str">
        <f>VLOOKUP(Sheet__29[[#This Row],[Produto]],Produtos!B:C,2,FALSE)</f>
        <v>Notebook</v>
      </c>
      <c r="L6713" s="2" t="str">
        <f>VLOOKUP(Sheet__29[[#This Row],[Produto]],Produtos!B:D,3,FALSE)</f>
        <v>LG Brasil</v>
      </c>
      <c r="M6713" s="2">
        <f>VLOOKUP(Sheet__29[[#This Row],[Produto]],Estoque!A:B,2,FALSE)</f>
        <v>6</v>
      </c>
      <c r="N6713" s="5">
        <f>Sheet__29[[#This Row],[Qtd]]*Sheet__29[[#This Row],[Valor]]</f>
        <v>2484</v>
      </c>
      <c r="O6713" s="5">
        <f>Sheet__29[[#This Row],[Venda]]*(1-Sheet__29[[#This Row],[Desc]]/100)</f>
        <v>2235.6</v>
      </c>
      <c r="P6713"/>
    </row>
    <row r="6714" spans="1:16" x14ac:dyDescent="0.25">
      <c r="A6714">
        <v>106712</v>
      </c>
      <c r="B6714" s="1">
        <v>46204</v>
      </c>
      <c r="C6714" t="s">
        <v>151</v>
      </c>
      <c r="D6714" t="s">
        <v>1151</v>
      </c>
      <c r="E6714">
        <v>1</v>
      </c>
      <c r="F6714" s="4">
        <v>2036</v>
      </c>
      <c r="G6714">
        <v>10</v>
      </c>
      <c r="H6714" t="s">
        <v>1018</v>
      </c>
      <c r="I6714" s="2" t="str">
        <f>VLOOKUP(Sheet__29[[#This Row],[Filial]],Filiais!A:B,2,FALSE)</f>
        <v>Barueri</v>
      </c>
      <c r="J6714" s="2" t="str">
        <f>VLOOKUP(Sheet__29[[#This Row],[Cidade]],'Clientes'!C:D,2,FALSE)</f>
        <v>SP</v>
      </c>
      <c r="K6714" s="2" t="str">
        <f>VLOOKUP(Sheet__29[[#This Row],[Produto]],Produtos!B:C,2,FALSE)</f>
        <v>Rede</v>
      </c>
      <c r="L6714" s="2" t="str">
        <f>VLOOKUP(Sheet__29[[#This Row],[Produto]],Produtos!B:D,3,FALSE)</f>
        <v>Kingston Brasil</v>
      </c>
      <c r="M6714" s="2">
        <f>VLOOKUP(Sheet__29[[#This Row],[Produto]],Estoque!A:B,2,FALSE)</f>
        <v>292</v>
      </c>
      <c r="N6714" s="5">
        <f>Sheet__29[[#This Row],[Qtd]]*Sheet__29[[#This Row],[Valor]]</f>
        <v>2036</v>
      </c>
      <c r="O6714" s="5">
        <f>Sheet__29[[#This Row],[Venda]]*(1-Sheet__29[[#This Row],[Desc]]/100)</f>
        <v>1832.4</v>
      </c>
      <c r="P6714"/>
    </row>
    <row r="6715" spans="1:16" x14ac:dyDescent="0.25">
      <c r="A6715">
        <v>106713</v>
      </c>
      <c r="B6715" s="1">
        <v>46204</v>
      </c>
      <c r="C6715" t="s">
        <v>480</v>
      </c>
      <c r="D6715" t="s">
        <v>1166</v>
      </c>
      <c r="E6715">
        <v>4</v>
      </c>
      <c r="F6715" s="4">
        <v>207</v>
      </c>
      <c r="G6715">
        <v>0</v>
      </c>
      <c r="H6715" t="s">
        <v>1021</v>
      </c>
      <c r="I6715" s="2" t="str">
        <f>VLOOKUP(Sheet__29[[#This Row],[Filial]],Filiais!A:B,2,FALSE)</f>
        <v>Jundiaí</v>
      </c>
      <c r="J6715" s="2" t="str">
        <f>VLOOKUP(Sheet__29[[#This Row],[Cidade]],'Clientes'!C:D,2,FALSE)</f>
        <v>SP</v>
      </c>
      <c r="K6715" s="2" t="str">
        <f>VLOOKUP(Sheet__29[[#This Row],[Produto]],Produtos!B:C,2,FALSE)</f>
        <v>Monitor</v>
      </c>
      <c r="L6715" s="2" t="str">
        <f>VLOOKUP(Sheet__29[[#This Row],[Produto]],Produtos!B:D,3,FALSE)</f>
        <v>Kingston Brasil</v>
      </c>
      <c r="M6715" s="2">
        <f>VLOOKUP(Sheet__29[[#This Row],[Produto]],Estoque!A:B,2,FALSE)</f>
        <v>102</v>
      </c>
      <c r="N6715" s="5">
        <f>Sheet__29[[#This Row],[Qtd]]*Sheet__29[[#This Row],[Valor]]</f>
        <v>828</v>
      </c>
      <c r="O6715" s="5">
        <f>Sheet__29[[#This Row],[Venda]]*(1-Sheet__29[[#This Row],[Desc]]/100)</f>
        <v>828</v>
      </c>
      <c r="P6715"/>
    </row>
    <row r="6716" spans="1:16" x14ac:dyDescent="0.25">
      <c r="A6716">
        <v>106714</v>
      </c>
      <c r="B6716" s="1">
        <v>46204</v>
      </c>
      <c r="C6716" t="s">
        <v>427</v>
      </c>
      <c r="D6716" t="s">
        <v>1167</v>
      </c>
      <c r="E6716">
        <v>5</v>
      </c>
      <c r="F6716" s="4">
        <v>170</v>
      </c>
      <c r="G6716">
        <v>5</v>
      </c>
      <c r="H6716" t="s">
        <v>1018</v>
      </c>
      <c r="I6716" s="2" t="str">
        <f>VLOOKUP(Sheet__29[[#This Row],[Filial]],Filiais!A:B,2,FALSE)</f>
        <v>Barueri</v>
      </c>
      <c r="J6716" s="2" t="str">
        <f>VLOOKUP(Sheet__29[[#This Row],[Cidade]],'Clientes'!C:D,2,FALSE)</f>
        <v>SP</v>
      </c>
      <c r="K6716" s="2" t="str">
        <f>VLOOKUP(Sheet__29[[#This Row],[Produto]],Produtos!B:C,2,FALSE)</f>
        <v>Monitor</v>
      </c>
      <c r="L6716" s="2" t="str">
        <f>VLOOKUP(Sheet__29[[#This Row],[Produto]],Produtos!B:D,3,FALSE)</f>
        <v>LG Brasil</v>
      </c>
      <c r="M6716" s="2">
        <f>VLOOKUP(Sheet__29[[#This Row],[Produto]],Estoque!A:B,2,FALSE)</f>
        <v>42</v>
      </c>
      <c r="N6716" s="5">
        <f>Sheet__29[[#This Row],[Qtd]]*Sheet__29[[#This Row],[Valor]]</f>
        <v>850</v>
      </c>
      <c r="O6716" s="5">
        <f>Sheet__29[[#This Row],[Venda]]*(1-Sheet__29[[#This Row],[Desc]]/100)</f>
        <v>807.5</v>
      </c>
      <c r="P6716"/>
    </row>
    <row r="6717" spans="1:16" x14ac:dyDescent="0.25">
      <c r="A6717">
        <v>106715</v>
      </c>
      <c r="B6717" s="1">
        <v>46204</v>
      </c>
      <c r="C6717" t="s">
        <v>453</v>
      </c>
      <c r="D6717" t="s">
        <v>1045</v>
      </c>
      <c r="E6717">
        <v>3</v>
      </c>
      <c r="F6717" s="4">
        <v>3888</v>
      </c>
      <c r="G6717">
        <v>5</v>
      </c>
      <c r="H6717" t="s">
        <v>1025</v>
      </c>
      <c r="I6717" s="2" t="str">
        <f>VLOOKUP(Sheet__29[[#This Row],[Filial]],Filiais!A:B,2,FALSE)</f>
        <v>São José dos Campos</v>
      </c>
      <c r="J6717" s="2" t="str">
        <f>VLOOKUP(Sheet__29[[#This Row],[Cidade]],'Clientes'!C:D,2,FALSE)</f>
        <v>SP</v>
      </c>
      <c r="K6717" s="2" t="str">
        <f>VLOOKUP(Sheet__29[[#This Row],[Produto]],Produtos!B:C,2,FALSE)</f>
        <v>Periférico</v>
      </c>
      <c r="L6717" s="2" t="str">
        <f>VLOOKUP(Sheet__29[[#This Row],[Produto]],Produtos!B:D,3,FALSE)</f>
        <v>Dell Brasil</v>
      </c>
      <c r="M6717" s="2">
        <f>VLOOKUP(Sheet__29[[#This Row],[Produto]],Estoque!A:B,2,FALSE)</f>
        <v>261</v>
      </c>
      <c r="N6717" s="5">
        <f>Sheet__29[[#This Row],[Qtd]]*Sheet__29[[#This Row],[Valor]]</f>
        <v>11664</v>
      </c>
      <c r="O6717" s="5">
        <f>Sheet__29[[#This Row],[Venda]]*(1-Sheet__29[[#This Row],[Desc]]/100)</f>
        <v>11080.8</v>
      </c>
      <c r="P6717"/>
    </row>
    <row r="6718" spans="1:16" x14ac:dyDescent="0.25">
      <c r="A6718">
        <v>106716</v>
      </c>
      <c r="B6718" s="1">
        <v>46204</v>
      </c>
      <c r="C6718" t="s">
        <v>957</v>
      </c>
      <c r="D6718" t="s">
        <v>1095</v>
      </c>
      <c r="E6718">
        <v>5</v>
      </c>
      <c r="F6718" s="4">
        <v>1226</v>
      </c>
      <c r="G6718">
        <v>5</v>
      </c>
      <c r="H6718" t="s">
        <v>1019</v>
      </c>
      <c r="I6718" s="2" t="str">
        <f>VLOOKUP(Sheet__29[[#This Row],[Filial]],Filiais!A:B,2,FALSE)</f>
        <v>Osasco</v>
      </c>
      <c r="J6718" s="2" t="str">
        <f>VLOOKUP(Sheet__29[[#This Row],[Cidade]],'Clientes'!C:D,2,FALSE)</f>
        <v>SP</v>
      </c>
      <c r="K6718" s="2" t="str">
        <f>VLOOKUP(Sheet__29[[#This Row],[Produto]],Produtos!B:C,2,FALSE)</f>
        <v>Notebook</v>
      </c>
      <c r="L6718" s="2" t="str">
        <f>VLOOKUP(Sheet__29[[#This Row],[Produto]],Produtos!B:D,3,FALSE)</f>
        <v>Lenovo Brasil</v>
      </c>
      <c r="M6718" s="2">
        <f>VLOOKUP(Sheet__29[[#This Row],[Produto]],Estoque!A:B,2,FALSE)</f>
        <v>84</v>
      </c>
      <c r="N6718" s="5">
        <f>Sheet__29[[#This Row],[Qtd]]*Sheet__29[[#This Row],[Valor]]</f>
        <v>6130</v>
      </c>
      <c r="O6718" s="5">
        <f>Sheet__29[[#This Row],[Venda]]*(1-Sheet__29[[#This Row],[Desc]]/100)</f>
        <v>5823.5</v>
      </c>
      <c r="P6718"/>
    </row>
    <row r="6719" spans="1:16" x14ac:dyDescent="0.25">
      <c r="A6719">
        <v>106717</v>
      </c>
      <c r="B6719" s="1">
        <v>46204</v>
      </c>
      <c r="C6719" t="s">
        <v>681</v>
      </c>
      <c r="D6719" t="s">
        <v>1104</v>
      </c>
      <c r="E6719">
        <v>5</v>
      </c>
      <c r="F6719" s="4">
        <v>4025</v>
      </c>
      <c r="G6719">
        <v>5</v>
      </c>
      <c r="H6719" t="s">
        <v>1023</v>
      </c>
      <c r="I6719" s="2" t="str">
        <f>VLOOKUP(Sheet__29[[#This Row],[Filial]],Filiais!A:B,2,FALSE)</f>
        <v>Bauru</v>
      </c>
      <c r="J6719" s="2" t="str">
        <f>VLOOKUP(Sheet__29[[#This Row],[Cidade]],'Clientes'!C:D,2,FALSE)</f>
        <v>SP</v>
      </c>
      <c r="K6719" s="2" t="str">
        <f>VLOOKUP(Sheet__29[[#This Row],[Produto]],Produtos!B:C,2,FALSE)</f>
        <v>Rede</v>
      </c>
      <c r="L6719" s="2" t="str">
        <f>VLOOKUP(Sheet__29[[#This Row],[Produto]],Produtos!B:D,3,FALSE)</f>
        <v>Logitech Brasil</v>
      </c>
      <c r="M6719" s="2">
        <f>VLOOKUP(Sheet__29[[#This Row],[Produto]],Estoque!A:B,2,FALSE)</f>
        <v>283</v>
      </c>
      <c r="N6719" s="5">
        <f>Sheet__29[[#This Row],[Qtd]]*Sheet__29[[#This Row],[Valor]]</f>
        <v>20125</v>
      </c>
      <c r="O6719" s="5">
        <f>Sheet__29[[#This Row],[Venda]]*(1-Sheet__29[[#This Row],[Desc]]/100)</f>
        <v>19118.75</v>
      </c>
      <c r="P6719"/>
    </row>
    <row r="6720" spans="1:16" x14ac:dyDescent="0.25">
      <c r="A6720">
        <v>106718</v>
      </c>
      <c r="B6720" s="1">
        <v>46204</v>
      </c>
      <c r="C6720" t="s">
        <v>151</v>
      </c>
      <c r="D6720" t="s">
        <v>1161</v>
      </c>
      <c r="E6720">
        <v>3</v>
      </c>
      <c r="F6720" s="4">
        <v>522</v>
      </c>
      <c r="G6720">
        <v>5</v>
      </c>
      <c r="H6720" t="s">
        <v>1018</v>
      </c>
      <c r="I6720" s="2" t="str">
        <f>VLOOKUP(Sheet__29[[#This Row],[Filial]],Filiais!A:B,2,FALSE)</f>
        <v>Barueri</v>
      </c>
      <c r="J6720" s="2" t="str">
        <f>VLOOKUP(Sheet__29[[#This Row],[Cidade]],'Clientes'!C:D,2,FALSE)</f>
        <v>SP</v>
      </c>
      <c r="K6720" s="2" t="str">
        <f>VLOOKUP(Sheet__29[[#This Row],[Produto]],Produtos!B:C,2,FALSE)</f>
        <v>Rede</v>
      </c>
      <c r="L6720" s="2" t="str">
        <f>VLOOKUP(Sheet__29[[#This Row],[Produto]],Produtos!B:D,3,FALSE)</f>
        <v>Dell Brasil</v>
      </c>
      <c r="M6720" s="2">
        <f>VLOOKUP(Sheet__29[[#This Row],[Produto]],Estoque!A:B,2,FALSE)</f>
        <v>211</v>
      </c>
      <c r="N6720" s="5">
        <f>Sheet__29[[#This Row],[Qtd]]*Sheet__29[[#This Row],[Valor]]</f>
        <v>1566</v>
      </c>
      <c r="O6720" s="5">
        <f>Sheet__29[[#This Row],[Venda]]*(1-Sheet__29[[#This Row],[Desc]]/100)</f>
        <v>1487.6999999999998</v>
      </c>
      <c r="P6720"/>
    </row>
    <row r="6721" spans="1:16" x14ac:dyDescent="0.25">
      <c r="A6721">
        <v>106719</v>
      </c>
      <c r="B6721" s="1">
        <v>46204</v>
      </c>
      <c r="C6721" t="s">
        <v>468</v>
      </c>
      <c r="D6721" t="s">
        <v>1108</v>
      </c>
      <c r="E6721">
        <v>5</v>
      </c>
      <c r="F6721" s="4">
        <v>4985</v>
      </c>
      <c r="G6721">
        <v>5</v>
      </c>
      <c r="H6721" t="s">
        <v>1021</v>
      </c>
      <c r="I6721" s="2" t="str">
        <f>VLOOKUP(Sheet__29[[#This Row],[Filial]],Filiais!A:B,2,FALSE)</f>
        <v>Jundiaí</v>
      </c>
      <c r="J6721" s="2" t="str">
        <f>VLOOKUP(Sheet__29[[#This Row],[Cidade]],'Clientes'!C:D,2,FALSE)</f>
        <v>SP</v>
      </c>
      <c r="K6721" s="2" t="str">
        <f>VLOOKUP(Sheet__29[[#This Row],[Produto]],Produtos!B:C,2,FALSE)</f>
        <v>Notebook</v>
      </c>
      <c r="L6721" s="2" t="str">
        <f>VLOOKUP(Sheet__29[[#This Row],[Produto]],Produtos!B:D,3,FALSE)</f>
        <v>Logitech Brasil</v>
      </c>
      <c r="M6721" s="2">
        <f>VLOOKUP(Sheet__29[[#This Row],[Produto]],Estoque!A:B,2,FALSE)</f>
        <v>137</v>
      </c>
      <c r="N6721" s="5">
        <f>Sheet__29[[#This Row],[Qtd]]*Sheet__29[[#This Row],[Valor]]</f>
        <v>24925</v>
      </c>
      <c r="O6721" s="5">
        <f>Sheet__29[[#This Row],[Venda]]*(1-Sheet__29[[#This Row],[Desc]]/100)</f>
        <v>23678.75</v>
      </c>
      <c r="P6721"/>
    </row>
    <row r="6722" spans="1:16" x14ac:dyDescent="0.25">
      <c r="A6722">
        <v>106720</v>
      </c>
      <c r="B6722" s="1">
        <v>46204</v>
      </c>
      <c r="C6722" t="s">
        <v>844</v>
      </c>
      <c r="D6722" t="s">
        <v>1175</v>
      </c>
      <c r="E6722">
        <v>4</v>
      </c>
      <c r="F6722" s="4">
        <v>4397</v>
      </c>
      <c r="G6722">
        <v>10</v>
      </c>
      <c r="H6722" t="s">
        <v>1019</v>
      </c>
      <c r="I6722" s="2" t="str">
        <f>VLOOKUP(Sheet__29[[#This Row],[Filial]],Filiais!A:B,2,FALSE)</f>
        <v>Osasco</v>
      </c>
      <c r="J6722" s="2" t="str">
        <f>VLOOKUP(Sheet__29[[#This Row],[Cidade]],'Clientes'!C:D,2,FALSE)</f>
        <v>SP</v>
      </c>
      <c r="K6722" s="2" t="str">
        <f>VLOOKUP(Sheet__29[[#This Row],[Produto]],Produtos!B:C,2,FALSE)</f>
        <v>Rede</v>
      </c>
      <c r="L6722" s="2" t="str">
        <f>VLOOKUP(Sheet__29[[#This Row],[Produto]],Produtos!B:D,3,FALSE)</f>
        <v>Lenovo Brasil</v>
      </c>
      <c r="M6722" s="2">
        <f>VLOOKUP(Sheet__29[[#This Row],[Produto]],Estoque!A:B,2,FALSE)</f>
        <v>75</v>
      </c>
      <c r="N6722" s="5">
        <f>Sheet__29[[#This Row],[Qtd]]*Sheet__29[[#This Row],[Valor]]</f>
        <v>17588</v>
      </c>
      <c r="O6722" s="5">
        <f>Sheet__29[[#This Row],[Venda]]*(1-Sheet__29[[#This Row],[Desc]]/100)</f>
        <v>15829.2</v>
      </c>
      <c r="P6722"/>
    </row>
    <row r="6723" spans="1:16" x14ac:dyDescent="0.25">
      <c r="A6723">
        <v>106721</v>
      </c>
      <c r="B6723" s="1">
        <v>46204</v>
      </c>
      <c r="C6723" t="s">
        <v>943</v>
      </c>
      <c r="D6723" t="s">
        <v>1119</v>
      </c>
      <c r="E6723">
        <v>4</v>
      </c>
      <c r="F6723" s="4">
        <v>3342</v>
      </c>
      <c r="G6723">
        <v>10</v>
      </c>
      <c r="H6723" t="s">
        <v>1024</v>
      </c>
      <c r="I6723" s="2" t="str">
        <f>VLOOKUP(Sheet__29[[#This Row],[Filial]],Filiais!A:B,2,FALSE)</f>
        <v>Ribeirão Preto</v>
      </c>
      <c r="J6723" s="2" t="str">
        <f>VLOOKUP(Sheet__29[[#This Row],[Cidade]],'Clientes'!C:D,2,FALSE)</f>
        <v>SP</v>
      </c>
      <c r="K6723" s="2" t="str">
        <f>VLOOKUP(Sheet__29[[#This Row],[Produto]],Produtos!B:C,2,FALSE)</f>
        <v>Notebook</v>
      </c>
      <c r="L6723" s="2" t="str">
        <f>VLOOKUP(Sheet__29[[#This Row],[Produto]],Produtos!B:D,3,FALSE)</f>
        <v>LG Brasil</v>
      </c>
      <c r="M6723" s="2">
        <f>VLOOKUP(Sheet__29[[#This Row],[Produto]],Estoque!A:B,2,FALSE)</f>
        <v>186</v>
      </c>
      <c r="N6723" s="5">
        <f>Sheet__29[[#This Row],[Qtd]]*Sheet__29[[#This Row],[Valor]]</f>
        <v>13368</v>
      </c>
      <c r="O6723" s="5">
        <f>Sheet__29[[#This Row],[Venda]]*(1-Sheet__29[[#This Row],[Desc]]/100)</f>
        <v>12031.2</v>
      </c>
      <c r="P6723"/>
    </row>
    <row r="6724" spans="1:16" x14ac:dyDescent="0.25">
      <c r="A6724">
        <v>106722</v>
      </c>
      <c r="B6724" s="1">
        <v>46204</v>
      </c>
      <c r="C6724" t="s">
        <v>417</v>
      </c>
      <c r="D6724" t="s">
        <v>1072</v>
      </c>
      <c r="E6724">
        <v>3</v>
      </c>
      <c r="F6724" s="4">
        <v>4620</v>
      </c>
      <c r="G6724">
        <v>5</v>
      </c>
      <c r="H6724" t="s">
        <v>1021</v>
      </c>
      <c r="I6724" s="2" t="str">
        <f>VLOOKUP(Sheet__29[[#This Row],[Filial]],Filiais!A:B,2,FALSE)</f>
        <v>Jundiaí</v>
      </c>
      <c r="J6724" s="2" t="str">
        <f>VLOOKUP(Sheet__29[[#This Row],[Cidade]],'Clientes'!C:D,2,FALSE)</f>
        <v>SP</v>
      </c>
      <c r="K6724" s="2" t="str">
        <f>VLOOKUP(Sheet__29[[#This Row],[Produto]],Produtos!B:C,2,FALSE)</f>
        <v>Periférico</v>
      </c>
      <c r="L6724" s="2" t="str">
        <f>VLOOKUP(Sheet__29[[#This Row],[Produto]],Produtos!B:D,3,FALSE)</f>
        <v>Logitech Brasil</v>
      </c>
      <c r="M6724" s="2">
        <f>VLOOKUP(Sheet__29[[#This Row],[Produto]],Estoque!A:B,2,FALSE)</f>
        <v>266</v>
      </c>
      <c r="N6724" s="5">
        <f>Sheet__29[[#This Row],[Qtd]]*Sheet__29[[#This Row],[Valor]]</f>
        <v>13860</v>
      </c>
      <c r="O6724" s="5">
        <f>Sheet__29[[#This Row],[Venda]]*(1-Sheet__29[[#This Row],[Desc]]/100)</f>
        <v>13167</v>
      </c>
      <c r="P6724"/>
    </row>
    <row r="6725" spans="1:16" x14ac:dyDescent="0.25">
      <c r="A6725">
        <v>106723</v>
      </c>
      <c r="B6725" s="1">
        <v>46204</v>
      </c>
      <c r="C6725" t="s">
        <v>634</v>
      </c>
      <c r="D6725" t="s">
        <v>1158</v>
      </c>
      <c r="E6725">
        <v>2</v>
      </c>
      <c r="F6725" s="4">
        <v>845</v>
      </c>
      <c r="G6725">
        <v>10</v>
      </c>
      <c r="H6725" t="s">
        <v>1018</v>
      </c>
      <c r="I6725" s="2" t="str">
        <f>VLOOKUP(Sheet__29[[#This Row],[Filial]],Filiais!A:B,2,FALSE)</f>
        <v>Barueri</v>
      </c>
      <c r="J6725" s="2" t="str">
        <f>VLOOKUP(Sheet__29[[#This Row],[Cidade]],'Clientes'!C:D,2,FALSE)</f>
        <v>SP</v>
      </c>
      <c r="K6725" s="2" t="str">
        <f>VLOOKUP(Sheet__29[[#This Row],[Produto]],Produtos!B:C,2,FALSE)</f>
        <v>Rede</v>
      </c>
      <c r="L6725" s="2" t="str">
        <f>VLOOKUP(Sheet__29[[#This Row],[Produto]],Produtos!B:D,3,FALSE)</f>
        <v>Dell Brasil</v>
      </c>
      <c r="M6725" s="2">
        <f>VLOOKUP(Sheet__29[[#This Row],[Produto]],Estoque!A:B,2,FALSE)</f>
        <v>137</v>
      </c>
      <c r="N6725" s="5">
        <f>Sheet__29[[#This Row],[Qtd]]*Sheet__29[[#This Row],[Valor]]</f>
        <v>1690</v>
      </c>
      <c r="O6725" s="5">
        <f>Sheet__29[[#This Row],[Venda]]*(1-Sheet__29[[#This Row],[Desc]]/100)</f>
        <v>1521</v>
      </c>
      <c r="P6725"/>
    </row>
    <row r="6726" spans="1:16" x14ac:dyDescent="0.25">
      <c r="A6726">
        <v>106724</v>
      </c>
      <c r="B6726" s="1">
        <v>46204</v>
      </c>
      <c r="C6726" t="s">
        <v>360</v>
      </c>
      <c r="D6726" t="s">
        <v>1034</v>
      </c>
      <c r="E6726">
        <v>1</v>
      </c>
      <c r="F6726" s="4">
        <v>3803</v>
      </c>
      <c r="G6726">
        <v>5</v>
      </c>
      <c r="H6726" t="s">
        <v>1020</v>
      </c>
      <c r="I6726" s="2" t="str">
        <f>VLOOKUP(Sheet__29[[#This Row],[Filial]],Filiais!A:B,2,FALSE)</f>
        <v>Sorocaba</v>
      </c>
      <c r="J6726" s="2" t="str">
        <f>VLOOKUP(Sheet__29[[#This Row],[Cidade]],'Clientes'!C:D,2,FALSE)</f>
        <v>SP</v>
      </c>
      <c r="K6726" s="2" t="str">
        <f>VLOOKUP(Sheet__29[[#This Row],[Produto]],Produtos!B:C,2,FALSE)</f>
        <v>Rede</v>
      </c>
      <c r="L6726" s="2" t="str">
        <f>VLOOKUP(Sheet__29[[#This Row],[Produto]],Produtos!B:D,3,FALSE)</f>
        <v>Dell Brasil</v>
      </c>
      <c r="M6726" s="2">
        <f>VLOOKUP(Sheet__29[[#This Row],[Produto]],Estoque!A:B,2,FALSE)</f>
        <v>109</v>
      </c>
      <c r="N6726" s="5">
        <f>Sheet__29[[#This Row],[Qtd]]*Sheet__29[[#This Row],[Valor]]</f>
        <v>3803</v>
      </c>
      <c r="O6726" s="5">
        <f>Sheet__29[[#This Row],[Venda]]*(1-Sheet__29[[#This Row],[Desc]]/100)</f>
        <v>3612.85</v>
      </c>
      <c r="P6726"/>
    </row>
    <row r="6727" spans="1:16" x14ac:dyDescent="0.25">
      <c r="A6727">
        <v>106725</v>
      </c>
      <c r="B6727" s="1">
        <v>46204</v>
      </c>
      <c r="C6727" t="s">
        <v>934</v>
      </c>
      <c r="D6727" t="s">
        <v>1123</v>
      </c>
      <c r="E6727">
        <v>3</v>
      </c>
      <c r="F6727" s="4">
        <v>376</v>
      </c>
      <c r="G6727">
        <v>5</v>
      </c>
      <c r="H6727" t="s">
        <v>1016</v>
      </c>
      <c r="I6727" s="2" t="str">
        <f>VLOOKUP(Sheet__29[[#This Row],[Filial]],Filiais!A:B,2,FALSE)</f>
        <v>São Paulo</v>
      </c>
      <c r="J6727" s="2" t="str">
        <f>VLOOKUP(Sheet__29[[#This Row],[Cidade]],'Clientes'!C:D,2,FALSE)</f>
        <v>SP</v>
      </c>
      <c r="K6727" s="2" t="str">
        <f>VLOOKUP(Sheet__29[[#This Row],[Produto]],Produtos!B:C,2,FALSE)</f>
        <v>Periférico</v>
      </c>
      <c r="L6727" s="2" t="str">
        <f>VLOOKUP(Sheet__29[[#This Row],[Produto]],Produtos!B:D,3,FALSE)</f>
        <v>Dell Brasil</v>
      </c>
      <c r="M6727" s="2">
        <f>VLOOKUP(Sheet__29[[#This Row],[Produto]],Estoque!A:B,2,FALSE)</f>
        <v>89</v>
      </c>
      <c r="N6727" s="5">
        <f>Sheet__29[[#This Row],[Qtd]]*Sheet__29[[#This Row],[Valor]]</f>
        <v>1128</v>
      </c>
      <c r="O6727" s="5">
        <f>Sheet__29[[#This Row],[Venda]]*(1-Sheet__29[[#This Row],[Desc]]/100)</f>
        <v>1071.5999999999999</v>
      </c>
      <c r="P6727"/>
    </row>
    <row r="6728" spans="1:16" x14ac:dyDescent="0.25">
      <c r="A6728">
        <v>106726</v>
      </c>
      <c r="B6728" s="1">
        <v>46204</v>
      </c>
      <c r="C6728" t="s">
        <v>653</v>
      </c>
      <c r="D6728" t="s">
        <v>1066</v>
      </c>
      <c r="E6728">
        <v>3</v>
      </c>
      <c r="F6728" s="4">
        <v>3393</v>
      </c>
      <c r="G6728">
        <v>5</v>
      </c>
      <c r="H6728" t="s">
        <v>1017</v>
      </c>
      <c r="I6728" s="2" t="str">
        <f>VLOOKUP(Sheet__29[[#This Row],[Filial]],Filiais!A:B,2,FALSE)</f>
        <v>Campinas</v>
      </c>
      <c r="J6728" s="2" t="str">
        <f>VLOOKUP(Sheet__29[[#This Row],[Cidade]],'Clientes'!C:D,2,FALSE)</f>
        <v>SP</v>
      </c>
      <c r="K6728" s="2" t="str">
        <f>VLOOKUP(Sheet__29[[#This Row],[Produto]],Produtos!B:C,2,FALSE)</f>
        <v>Monitor</v>
      </c>
      <c r="L6728" s="2" t="str">
        <f>VLOOKUP(Sheet__29[[#This Row],[Produto]],Produtos!B:D,3,FALSE)</f>
        <v>LG Brasil</v>
      </c>
      <c r="M6728" s="2">
        <f>VLOOKUP(Sheet__29[[#This Row],[Produto]],Estoque!A:B,2,FALSE)</f>
        <v>198</v>
      </c>
      <c r="N6728" s="5">
        <f>Sheet__29[[#This Row],[Qtd]]*Sheet__29[[#This Row],[Valor]]</f>
        <v>10179</v>
      </c>
      <c r="O6728" s="5">
        <f>Sheet__29[[#This Row],[Venda]]*(1-Sheet__29[[#This Row],[Desc]]/100)</f>
        <v>9670.0499999999993</v>
      </c>
      <c r="P6728"/>
    </row>
    <row r="6729" spans="1:16" x14ac:dyDescent="0.25">
      <c r="A6729">
        <v>106727</v>
      </c>
      <c r="B6729" s="1">
        <v>46204</v>
      </c>
      <c r="C6729" t="s">
        <v>682</v>
      </c>
      <c r="D6729" t="s">
        <v>1057</v>
      </c>
      <c r="E6729">
        <v>2</v>
      </c>
      <c r="F6729" s="4">
        <v>708</v>
      </c>
      <c r="G6729">
        <v>0</v>
      </c>
      <c r="H6729" t="s">
        <v>1023</v>
      </c>
      <c r="I6729" s="2" t="str">
        <f>VLOOKUP(Sheet__29[[#This Row],[Filial]],Filiais!A:B,2,FALSE)</f>
        <v>Bauru</v>
      </c>
      <c r="J6729" s="2" t="str">
        <f>VLOOKUP(Sheet__29[[#This Row],[Cidade]],'Clientes'!C:D,2,FALSE)</f>
        <v>SP</v>
      </c>
      <c r="K6729" s="2" t="str">
        <f>VLOOKUP(Sheet__29[[#This Row],[Produto]],Produtos!B:C,2,FALSE)</f>
        <v>Rede</v>
      </c>
      <c r="L6729" s="2" t="str">
        <f>VLOOKUP(Sheet__29[[#This Row],[Produto]],Produtos!B:D,3,FALSE)</f>
        <v>Lenovo Brasil</v>
      </c>
      <c r="M6729" s="2">
        <f>VLOOKUP(Sheet__29[[#This Row],[Produto]],Estoque!A:B,2,FALSE)</f>
        <v>235</v>
      </c>
      <c r="N6729" s="5">
        <f>Sheet__29[[#This Row],[Qtd]]*Sheet__29[[#This Row],[Valor]]</f>
        <v>1416</v>
      </c>
      <c r="O6729" s="5">
        <f>Sheet__29[[#This Row],[Venda]]*(1-Sheet__29[[#This Row],[Desc]]/100)</f>
        <v>1416</v>
      </c>
      <c r="P6729"/>
    </row>
    <row r="6730" spans="1:16" x14ac:dyDescent="0.25">
      <c r="A6730">
        <v>106728</v>
      </c>
      <c r="B6730" s="1">
        <v>46204</v>
      </c>
      <c r="C6730" t="s">
        <v>657</v>
      </c>
      <c r="D6730" t="s">
        <v>1041</v>
      </c>
      <c r="E6730">
        <v>3</v>
      </c>
      <c r="F6730" s="4">
        <v>2606</v>
      </c>
      <c r="G6730">
        <v>5</v>
      </c>
      <c r="H6730" t="s">
        <v>1023</v>
      </c>
      <c r="I6730" s="2" t="str">
        <f>VLOOKUP(Sheet__29[[#This Row],[Filial]],Filiais!A:B,2,FALSE)</f>
        <v>Bauru</v>
      </c>
      <c r="J6730" s="2" t="str">
        <f>VLOOKUP(Sheet__29[[#This Row],[Cidade]],'Clientes'!C:D,2,FALSE)</f>
        <v>SP</v>
      </c>
      <c r="K6730" s="2" t="str">
        <f>VLOOKUP(Sheet__29[[#This Row],[Produto]],Produtos!B:C,2,FALSE)</f>
        <v>Monitor</v>
      </c>
      <c r="L6730" s="2" t="str">
        <f>VLOOKUP(Sheet__29[[#This Row],[Produto]],Produtos!B:D,3,FALSE)</f>
        <v>LG Brasil</v>
      </c>
      <c r="M6730" s="2">
        <f>VLOOKUP(Sheet__29[[#This Row],[Produto]],Estoque!A:B,2,FALSE)</f>
        <v>284</v>
      </c>
      <c r="N6730" s="5">
        <f>Sheet__29[[#This Row],[Qtd]]*Sheet__29[[#This Row],[Valor]]</f>
        <v>7818</v>
      </c>
      <c r="O6730" s="5">
        <f>Sheet__29[[#This Row],[Venda]]*(1-Sheet__29[[#This Row],[Desc]]/100)</f>
        <v>7427.0999999999995</v>
      </c>
      <c r="P6730"/>
    </row>
    <row r="6731" spans="1:16" x14ac:dyDescent="0.25">
      <c r="A6731">
        <v>106729</v>
      </c>
      <c r="B6731" s="1">
        <v>46204</v>
      </c>
      <c r="C6731" t="s">
        <v>758</v>
      </c>
      <c r="D6731" t="s">
        <v>1173</v>
      </c>
      <c r="E6731">
        <v>4</v>
      </c>
      <c r="F6731" s="4">
        <v>3574</v>
      </c>
      <c r="G6731">
        <v>10</v>
      </c>
      <c r="H6731" t="s">
        <v>1018</v>
      </c>
      <c r="I6731" s="2" t="str">
        <f>VLOOKUP(Sheet__29[[#This Row],[Filial]],Filiais!A:B,2,FALSE)</f>
        <v>Barueri</v>
      </c>
      <c r="J6731" s="2" t="str">
        <f>VLOOKUP(Sheet__29[[#This Row],[Cidade]],'Clientes'!C:D,2,FALSE)</f>
        <v>SP</v>
      </c>
      <c r="K6731" s="2" t="str">
        <f>VLOOKUP(Sheet__29[[#This Row],[Produto]],Produtos!B:C,2,FALSE)</f>
        <v>Notebook</v>
      </c>
      <c r="L6731" s="2" t="str">
        <f>VLOOKUP(Sheet__29[[#This Row],[Produto]],Produtos!B:D,3,FALSE)</f>
        <v>Logitech Brasil</v>
      </c>
      <c r="M6731" s="2">
        <f>VLOOKUP(Sheet__29[[#This Row],[Produto]],Estoque!A:B,2,FALSE)</f>
        <v>274</v>
      </c>
      <c r="N6731" s="5">
        <f>Sheet__29[[#This Row],[Qtd]]*Sheet__29[[#This Row],[Valor]]</f>
        <v>14296</v>
      </c>
      <c r="O6731" s="5">
        <f>Sheet__29[[#This Row],[Venda]]*(1-Sheet__29[[#This Row],[Desc]]/100)</f>
        <v>12866.4</v>
      </c>
      <c r="P6731"/>
    </row>
    <row r="6732" spans="1:16" x14ac:dyDescent="0.25">
      <c r="A6732">
        <v>106730</v>
      </c>
      <c r="B6732" s="1">
        <v>46204</v>
      </c>
      <c r="C6732" t="s">
        <v>772</v>
      </c>
      <c r="D6732" t="s">
        <v>1143</v>
      </c>
      <c r="E6732">
        <v>1</v>
      </c>
      <c r="F6732" s="4">
        <v>4556</v>
      </c>
      <c r="G6732">
        <v>0</v>
      </c>
      <c r="H6732" t="s">
        <v>1021</v>
      </c>
      <c r="I6732" s="2" t="str">
        <f>VLOOKUP(Sheet__29[[#This Row],[Filial]],Filiais!A:B,2,FALSE)</f>
        <v>Jundiaí</v>
      </c>
      <c r="J6732" s="2" t="str">
        <f>VLOOKUP(Sheet__29[[#This Row],[Cidade]],'Clientes'!C:D,2,FALSE)</f>
        <v>SP</v>
      </c>
      <c r="K6732" s="2" t="str">
        <f>VLOOKUP(Sheet__29[[#This Row],[Produto]],Produtos!B:C,2,FALSE)</f>
        <v>Armazenamento</v>
      </c>
      <c r="L6732" s="2" t="str">
        <f>VLOOKUP(Sheet__29[[#This Row],[Produto]],Produtos!B:D,3,FALSE)</f>
        <v>Dell Brasil</v>
      </c>
      <c r="M6732" s="2">
        <f>VLOOKUP(Sheet__29[[#This Row],[Produto]],Estoque!A:B,2,FALSE)</f>
        <v>30</v>
      </c>
      <c r="N6732" s="5">
        <f>Sheet__29[[#This Row],[Qtd]]*Sheet__29[[#This Row],[Valor]]</f>
        <v>4556</v>
      </c>
      <c r="O6732" s="5">
        <f>Sheet__29[[#This Row],[Venda]]*(1-Sheet__29[[#This Row],[Desc]]/100)</f>
        <v>4556</v>
      </c>
      <c r="P6732"/>
    </row>
    <row r="6733" spans="1:16" x14ac:dyDescent="0.25">
      <c r="A6733">
        <v>106731</v>
      </c>
      <c r="B6733" s="1">
        <v>46204</v>
      </c>
      <c r="C6733" t="s">
        <v>878</v>
      </c>
      <c r="D6733" t="s">
        <v>1163</v>
      </c>
      <c r="E6733">
        <v>5</v>
      </c>
      <c r="F6733" s="4">
        <v>3296</v>
      </c>
      <c r="G6733">
        <v>0</v>
      </c>
      <c r="H6733" t="s">
        <v>1022</v>
      </c>
      <c r="I6733" s="2" t="str">
        <f>VLOOKUP(Sheet__29[[#This Row],[Filial]],Filiais!A:B,2,FALSE)</f>
        <v>Santos</v>
      </c>
      <c r="J6733" s="2" t="str">
        <f>VLOOKUP(Sheet__29[[#This Row],[Cidade]],'Clientes'!C:D,2,FALSE)</f>
        <v>SP</v>
      </c>
      <c r="K6733" s="2" t="str">
        <f>VLOOKUP(Sheet__29[[#This Row],[Produto]],Produtos!B:C,2,FALSE)</f>
        <v>Rede</v>
      </c>
      <c r="L6733" s="2" t="str">
        <f>VLOOKUP(Sheet__29[[#This Row],[Produto]],Produtos!B:D,3,FALSE)</f>
        <v>Dell Brasil</v>
      </c>
      <c r="M6733" s="2">
        <f>VLOOKUP(Sheet__29[[#This Row],[Produto]],Estoque!A:B,2,FALSE)</f>
        <v>226</v>
      </c>
      <c r="N6733" s="5">
        <f>Sheet__29[[#This Row],[Qtd]]*Sheet__29[[#This Row],[Valor]]</f>
        <v>16480</v>
      </c>
      <c r="O6733" s="5">
        <f>Sheet__29[[#This Row],[Venda]]*(1-Sheet__29[[#This Row],[Desc]]/100)</f>
        <v>16480</v>
      </c>
      <c r="P6733"/>
    </row>
    <row r="6734" spans="1:16" x14ac:dyDescent="0.25">
      <c r="A6734">
        <v>106732</v>
      </c>
      <c r="B6734" s="1">
        <v>46204</v>
      </c>
      <c r="C6734" t="s">
        <v>150</v>
      </c>
      <c r="D6734" t="s">
        <v>1158</v>
      </c>
      <c r="E6734">
        <v>2</v>
      </c>
      <c r="F6734" s="4">
        <v>4909</v>
      </c>
      <c r="G6734">
        <v>5</v>
      </c>
      <c r="H6734" t="s">
        <v>1023</v>
      </c>
      <c r="I6734" s="2" t="str">
        <f>VLOOKUP(Sheet__29[[#This Row],[Filial]],Filiais!A:B,2,FALSE)</f>
        <v>Bauru</v>
      </c>
      <c r="J6734" s="2" t="str">
        <f>VLOOKUP(Sheet__29[[#This Row],[Cidade]],'Clientes'!C:D,2,FALSE)</f>
        <v>SP</v>
      </c>
      <c r="K6734" s="2" t="str">
        <f>VLOOKUP(Sheet__29[[#This Row],[Produto]],Produtos!B:C,2,FALSE)</f>
        <v>Rede</v>
      </c>
      <c r="L6734" s="2" t="str">
        <f>VLOOKUP(Sheet__29[[#This Row],[Produto]],Produtos!B:D,3,FALSE)</f>
        <v>Dell Brasil</v>
      </c>
      <c r="M6734" s="2">
        <f>VLOOKUP(Sheet__29[[#This Row],[Produto]],Estoque!A:B,2,FALSE)</f>
        <v>137</v>
      </c>
      <c r="N6734" s="5">
        <f>Sheet__29[[#This Row],[Qtd]]*Sheet__29[[#This Row],[Valor]]</f>
        <v>9818</v>
      </c>
      <c r="O6734" s="5">
        <f>Sheet__29[[#This Row],[Venda]]*(1-Sheet__29[[#This Row],[Desc]]/100)</f>
        <v>9327.1</v>
      </c>
      <c r="P6734"/>
    </row>
    <row r="6735" spans="1:16" x14ac:dyDescent="0.25">
      <c r="A6735">
        <v>106733</v>
      </c>
      <c r="B6735" s="1">
        <v>46204</v>
      </c>
      <c r="C6735" t="s">
        <v>564</v>
      </c>
      <c r="D6735" t="s">
        <v>1031</v>
      </c>
      <c r="E6735">
        <v>1</v>
      </c>
      <c r="F6735" s="4">
        <v>3431</v>
      </c>
      <c r="G6735">
        <v>5</v>
      </c>
      <c r="H6735" t="s">
        <v>1018</v>
      </c>
      <c r="I6735" s="2" t="str">
        <f>VLOOKUP(Sheet__29[[#This Row],[Filial]],Filiais!A:B,2,FALSE)</f>
        <v>Barueri</v>
      </c>
      <c r="J6735" s="2" t="str">
        <f>VLOOKUP(Sheet__29[[#This Row],[Cidade]],'Clientes'!C:D,2,FALSE)</f>
        <v>SP</v>
      </c>
      <c r="K6735" s="2" t="str">
        <f>VLOOKUP(Sheet__29[[#This Row],[Produto]],Produtos!B:C,2,FALSE)</f>
        <v>Armazenamento</v>
      </c>
      <c r="L6735" s="2" t="str">
        <f>VLOOKUP(Sheet__29[[#This Row],[Produto]],Produtos!B:D,3,FALSE)</f>
        <v>Logitech Brasil</v>
      </c>
      <c r="M6735" s="2">
        <f>VLOOKUP(Sheet__29[[#This Row],[Produto]],Estoque!A:B,2,FALSE)</f>
        <v>111</v>
      </c>
      <c r="N6735" s="5">
        <f>Sheet__29[[#This Row],[Qtd]]*Sheet__29[[#This Row],[Valor]]</f>
        <v>3431</v>
      </c>
      <c r="O6735" s="5">
        <f>Sheet__29[[#This Row],[Venda]]*(1-Sheet__29[[#This Row],[Desc]]/100)</f>
        <v>3259.45</v>
      </c>
      <c r="P6735"/>
    </row>
    <row r="6736" spans="1:16" x14ac:dyDescent="0.25">
      <c r="A6736">
        <v>106734</v>
      </c>
      <c r="B6736" s="1">
        <v>46204</v>
      </c>
      <c r="C6736" t="s">
        <v>40</v>
      </c>
      <c r="D6736" t="s">
        <v>1040</v>
      </c>
      <c r="E6736">
        <v>4</v>
      </c>
      <c r="F6736" s="4">
        <v>998</v>
      </c>
      <c r="G6736">
        <v>5</v>
      </c>
      <c r="H6736" t="s">
        <v>1023</v>
      </c>
      <c r="I6736" s="2" t="str">
        <f>VLOOKUP(Sheet__29[[#This Row],[Filial]],Filiais!A:B,2,FALSE)</f>
        <v>Bauru</v>
      </c>
      <c r="J6736" s="2" t="str">
        <f>VLOOKUP(Sheet__29[[#This Row],[Cidade]],'Clientes'!C:D,2,FALSE)</f>
        <v>SP</v>
      </c>
      <c r="K6736" s="2" t="str">
        <f>VLOOKUP(Sheet__29[[#This Row],[Produto]],Produtos!B:C,2,FALSE)</f>
        <v>Periférico</v>
      </c>
      <c r="L6736" s="2" t="str">
        <f>VLOOKUP(Sheet__29[[#This Row],[Produto]],Produtos!B:D,3,FALSE)</f>
        <v>Logitech Brasil</v>
      </c>
      <c r="M6736" s="2">
        <f>VLOOKUP(Sheet__29[[#This Row],[Produto]],Estoque!A:B,2,FALSE)</f>
        <v>11</v>
      </c>
      <c r="N6736" s="5">
        <f>Sheet__29[[#This Row],[Qtd]]*Sheet__29[[#This Row],[Valor]]</f>
        <v>3992</v>
      </c>
      <c r="O6736" s="5">
        <f>Sheet__29[[#This Row],[Venda]]*(1-Sheet__29[[#This Row],[Desc]]/100)</f>
        <v>3792.3999999999996</v>
      </c>
      <c r="P6736"/>
    </row>
    <row r="6737" spans="1:16" x14ac:dyDescent="0.25">
      <c r="A6737">
        <v>106735</v>
      </c>
      <c r="B6737" s="1">
        <v>46204</v>
      </c>
      <c r="C6737" t="s">
        <v>385</v>
      </c>
      <c r="D6737" t="s">
        <v>1086</v>
      </c>
      <c r="E6737">
        <v>2</v>
      </c>
      <c r="F6737" s="4">
        <v>2083</v>
      </c>
      <c r="G6737">
        <v>10</v>
      </c>
      <c r="H6737" t="s">
        <v>1022</v>
      </c>
      <c r="I6737" s="2" t="str">
        <f>VLOOKUP(Sheet__29[[#This Row],[Filial]],Filiais!A:B,2,FALSE)</f>
        <v>Santos</v>
      </c>
      <c r="J6737" s="2" t="str">
        <f>VLOOKUP(Sheet__29[[#This Row],[Cidade]],'Clientes'!C:D,2,FALSE)</f>
        <v>SP</v>
      </c>
      <c r="K6737" s="2" t="str">
        <f>VLOOKUP(Sheet__29[[#This Row],[Produto]],Produtos!B:C,2,FALSE)</f>
        <v>Monitor</v>
      </c>
      <c r="L6737" s="2" t="str">
        <f>VLOOKUP(Sheet__29[[#This Row],[Produto]],Produtos!B:D,3,FALSE)</f>
        <v>Logitech Brasil</v>
      </c>
      <c r="M6737" s="2">
        <f>VLOOKUP(Sheet__29[[#This Row],[Produto]],Estoque!A:B,2,FALSE)</f>
        <v>223</v>
      </c>
      <c r="N6737" s="5">
        <f>Sheet__29[[#This Row],[Qtd]]*Sheet__29[[#This Row],[Valor]]</f>
        <v>4166</v>
      </c>
      <c r="O6737" s="5">
        <f>Sheet__29[[#This Row],[Venda]]*(1-Sheet__29[[#This Row],[Desc]]/100)</f>
        <v>3749.4</v>
      </c>
      <c r="P6737"/>
    </row>
    <row r="6738" spans="1:16" x14ac:dyDescent="0.25">
      <c r="A6738">
        <v>106736</v>
      </c>
      <c r="B6738" s="1">
        <v>46204</v>
      </c>
      <c r="C6738" t="s">
        <v>586</v>
      </c>
      <c r="D6738" t="s">
        <v>1074</v>
      </c>
      <c r="E6738">
        <v>3</v>
      </c>
      <c r="F6738" s="4">
        <v>3377</v>
      </c>
      <c r="G6738">
        <v>0</v>
      </c>
      <c r="H6738" t="s">
        <v>1019</v>
      </c>
      <c r="I6738" s="2" t="str">
        <f>VLOOKUP(Sheet__29[[#This Row],[Filial]],Filiais!A:B,2,FALSE)</f>
        <v>Osasco</v>
      </c>
      <c r="J6738" s="2" t="str">
        <f>VLOOKUP(Sheet__29[[#This Row],[Cidade]],'Clientes'!C:D,2,FALSE)</f>
        <v>SP</v>
      </c>
      <c r="K6738" s="2" t="str">
        <f>VLOOKUP(Sheet__29[[#This Row],[Produto]],Produtos!B:C,2,FALSE)</f>
        <v>Armazenamento</v>
      </c>
      <c r="L6738" s="2" t="str">
        <f>VLOOKUP(Sheet__29[[#This Row],[Produto]],Produtos!B:D,3,FALSE)</f>
        <v>Lenovo Brasil</v>
      </c>
      <c r="M6738" s="2">
        <f>VLOOKUP(Sheet__29[[#This Row],[Produto]],Estoque!A:B,2,FALSE)</f>
        <v>241</v>
      </c>
      <c r="N6738" s="5">
        <f>Sheet__29[[#This Row],[Qtd]]*Sheet__29[[#This Row],[Valor]]</f>
        <v>10131</v>
      </c>
      <c r="O6738" s="5">
        <f>Sheet__29[[#This Row],[Venda]]*(1-Sheet__29[[#This Row],[Desc]]/100)</f>
        <v>10131</v>
      </c>
      <c r="P6738"/>
    </row>
    <row r="6739" spans="1:16" x14ac:dyDescent="0.25">
      <c r="A6739">
        <v>106737</v>
      </c>
      <c r="B6739" s="1">
        <v>46204</v>
      </c>
      <c r="C6739" t="s">
        <v>68</v>
      </c>
      <c r="D6739" t="s">
        <v>1093</v>
      </c>
      <c r="E6739">
        <v>5</v>
      </c>
      <c r="F6739" s="4">
        <v>4362</v>
      </c>
      <c r="G6739">
        <v>5</v>
      </c>
      <c r="H6739" t="s">
        <v>1019</v>
      </c>
      <c r="I6739" s="2" t="str">
        <f>VLOOKUP(Sheet__29[[#This Row],[Filial]],Filiais!A:B,2,FALSE)</f>
        <v>Osasco</v>
      </c>
      <c r="J6739" s="2" t="str">
        <f>VLOOKUP(Sheet__29[[#This Row],[Cidade]],'Clientes'!C:D,2,FALSE)</f>
        <v>SP</v>
      </c>
      <c r="K6739" s="2" t="str">
        <f>VLOOKUP(Sheet__29[[#This Row],[Produto]],Produtos!B:C,2,FALSE)</f>
        <v>Rede</v>
      </c>
      <c r="L6739" s="2" t="str">
        <f>VLOOKUP(Sheet__29[[#This Row],[Produto]],Produtos!B:D,3,FALSE)</f>
        <v>LG Brasil</v>
      </c>
      <c r="M6739" s="2">
        <f>VLOOKUP(Sheet__29[[#This Row],[Produto]],Estoque!A:B,2,FALSE)</f>
        <v>15</v>
      </c>
      <c r="N6739" s="5">
        <f>Sheet__29[[#This Row],[Qtd]]*Sheet__29[[#This Row],[Valor]]</f>
        <v>21810</v>
      </c>
      <c r="O6739" s="5">
        <f>Sheet__29[[#This Row],[Venda]]*(1-Sheet__29[[#This Row],[Desc]]/100)</f>
        <v>20719.5</v>
      </c>
      <c r="P6739"/>
    </row>
    <row r="6740" spans="1:16" x14ac:dyDescent="0.25">
      <c r="A6740">
        <v>106738</v>
      </c>
      <c r="B6740" s="1">
        <v>46204</v>
      </c>
      <c r="C6740" t="s">
        <v>207</v>
      </c>
      <c r="D6740" t="s">
        <v>1094</v>
      </c>
      <c r="E6740">
        <v>2</v>
      </c>
      <c r="F6740" s="4">
        <v>587</v>
      </c>
      <c r="G6740">
        <v>5</v>
      </c>
      <c r="H6740" t="s">
        <v>1017</v>
      </c>
      <c r="I6740" s="2" t="str">
        <f>VLOOKUP(Sheet__29[[#This Row],[Filial]],Filiais!A:B,2,FALSE)</f>
        <v>Campinas</v>
      </c>
      <c r="J6740" s="2" t="str">
        <f>VLOOKUP(Sheet__29[[#This Row],[Cidade]],'Clientes'!C:D,2,FALSE)</f>
        <v>SP</v>
      </c>
      <c r="K6740" s="2" t="str">
        <f>VLOOKUP(Sheet__29[[#This Row],[Produto]],Produtos!B:C,2,FALSE)</f>
        <v>Rede</v>
      </c>
      <c r="L6740" s="2" t="str">
        <f>VLOOKUP(Sheet__29[[#This Row],[Produto]],Produtos!B:D,3,FALSE)</f>
        <v>Lenovo Brasil</v>
      </c>
      <c r="M6740" s="2">
        <f>VLOOKUP(Sheet__29[[#This Row],[Produto]],Estoque!A:B,2,FALSE)</f>
        <v>213</v>
      </c>
      <c r="N6740" s="5">
        <f>Sheet__29[[#This Row],[Qtd]]*Sheet__29[[#This Row],[Valor]]</f>
        <v>1174</v>
      </c>
      <c r="O6740" s="5">
        <f>Sheet__29[[#This Row],[Venda]]*(1-Sheet__29[[#This Row],[Desc]]/100)</f>
        <v>1115.3</v>
      </c>
      <c r="P6740"/>
    </row>
    <row r="6741" spans="1:16" x14ac:dyDescent="0.25">
      <c r="A6741">
        <v>106739</v>
      </c>
      <c r="B6741" s="1">
        <v>46204</v>
      </c>
      <c r="C6741" t="s">
        <v>702</v>
      </c>
      <c r="D6741" t="s">
        <v>1137</v>
      </c>
      <c r="E6741">
        <v>4</v>
      </c>
      <c r="F6741" s="4">
        <v>2095</v>
      </c>
      <c r="G6741">
        <v>0</v>
      </c>
      <c r="H6741" t="s">
        <v>1018</v>
      </c>
      <c r="I6741" s="2" t="str">
        <f>VLOOKUP(Sheet__29[[#This Row],[Filial]],Filiais!A:B,2,FALSE)</f>
        <v>Barueri</v>
      </c>
      <c r="J6741" s="2" t="str">
        <f>VLOOKUP(Sheet__29[[#This Row],[Cidade]],'Clientes'!C:D,2,FALSE)</f>
        <v>SP</v>
      </c>
      <c r="K6741" s="2" t="str">
        <f>VLOOKUP(Sheet__29[[#This Row],[Produto]],Produtos!B:C,2,FALSE)</f>
        <v>Monitor</v>
      </c>
      <c r="L6741" s="2" t="str">
        <f>VLOOKUP(Sheet__29[[#This Row],[Produto]],Produtos!B:D,3,FALSE)</f>
        <v>Lenovo Brasil</v>
      </c>
      <c r="M6741" s="2">
        <f>VLOOKUP(Sheet__29[[#This Row],[Produto]],Estoque!A:B,2,FALSE)</f>
        <v>43</v>
      </c>
      <c r="N6741" s="5">
        <f>Sheet__29[[#This Row],[Qtd]]*Sheet__29[[#This Row],[Valor]]</f>
        <v>8380</v>
      </c>
      <c r="O6741" s="5">
        <f>Sheet__29[[#This Row],[Venda]]*(1-Sheet__29[[#This Row],[Desc]]/100)</f>
        <v>8380</v>
      </c>
      <c r="P6741"/>
    </row>
    <row r="6742" spans="1:16" x14ac:dyDescent="0.25">
      <c r="A6742">
        <v>106740</v>
      </c>
      <c r="B6742" s="1">
        <v>46204</v>
      </c>
      <c r="C6742" t="s">
        <v>759</v>
      </c>
      <c r="D6742" t="s">
        <v>1111</v>
      </c>
      <c r="E6742">
        <v>2</v>
      </c>
      <c r="F6742" s="4">
        <v>4414</v>
      </c>
      <c r="G6742">
        <v>10</v>
      </c>
      <c r="H6742" t="s">
        <v>1020</v>
      </c>
      <c r="I6742" s="2" t="str">
        <f>VLOOKUP(Sheet__29[[#This Row],[Filial]],Filiais!A:B,2,FALSE)</f>
        <v>Sorocaba</v>
      </c>
      <c r="J6742" s="2" t="str">
        <f>VLOOKUP(Sheet__29[[#This Row],[Cidade]],'Clientes'!C:D,2,FALSE)</f>
        <v>SP</v>
      </c>
      <c r="K6742" s="2" t="str">
        <f>VLOOKUP(Sheet__29[[#This Row],[Produto]],Produtos!B:C,2,FALSE)</f>
        <v>Notebook</v>
      </c>
      <c r="L6742" s="2" t="str">
        <f>VLOOKUP(Sheet__29[[#This Row],[Produto]],Produtos!B:D,3,FALSE)</f>
        <v>Kingston Brasil</v>
      </c>
      <c r="M6742" s="2">
        <f>VLOOKUP(Sheet__29[[#This Row],[Produto]],Estoque!A:B,2,FALSE)</f>
        <v>244</v>
      </c>
      <c r="N6742" s="5">
        <f>Sheet__29[[#This Row],[Qtd]]*Sheet__29[[#This Row],[Valor]]</f>
        <v>8828</v>
      </c>
      <c r="O6742" s="5">
        <f>Sheet__29[[#This Row],[Venda]]*(1-Sheet__29[[#This Row],[Desc]]/100)</f>
        <v>7945.2</v>
      </c>
      <c r="P6742"/>
    </row>
    <row r="6743" spans="1:16" x14ac:dyDescent="0.25">
      <c r="A6743">
        <v>106741</v>
      </c>
      <c r="B6743" s="1">
        <v>46204</v>
      </c>
      <c r="C6743" t="s">
        <v>231</v>
      </c>
      <c r="D6743" t="s">
        <v>1138</v>
      </c>
      <c r="E6743">
        <v>3</v>
      </c>
      <c r="F6743" s="4">
        <v>1271</v>
      </c>
      <c r="G6743">
        <v>0</v>
      </c>
      <c r="H6743" t="s">
        <v>1019</v>
      </c>
      <c r="I6743" s="2" t="str">
        <f>VLOOKUP(Sheet__29[[#This Row],[Filial]],Filiais!A:B,2,FALSE)</f>
        <v>Osasco</v>
      </c>
      <c r="J6743" s="2" t="str">
        <f>VLOOKUP(Sheet__29[[#This Row],[Cidade]],'Clientes'!C:D,2,FALSE)</f>
        <v>SP</v>
      </c>
      <c r="K6743" s="2" t="str">
        <f>VLOOKUP(Sheet__29[[#This Row],[Produto]],Produtos!B:C,2,FALSE)</f>
        <v>Periférico</v>
      </c>
      <c r="L6743" s="2" t="str">
        <f>VLOOKUP(Sheet__29[[#This Row],[Produto]],Produtos!B:D,3,FALSE)</f>
        <v>Logitech Brasil</v>
      </c>
      <c r="M6743" s="2">
        <f>VLOOKUP(Sheet__29[[#This Row],[Produto]],Estoque!A:B,2,FALSE)</f>
        <v>272</v>
      </c>
      <c r="N6743" s="5">
        <f>Sheet__29[[#This Row],[Qtd]]*Sheet__29[[#This Row],[Valor]]</f>
        <v>3813</v>
      </c>
      <c r="O6743" s="5">
        <f>Sheet__29[[#This Row],[Venda]]*(1-Sheet__29[[#This Row],[Desc]]/100)</f>
        <v>3813</v>
      </c>
      <c r="P6743"/>
    </row>
    <row r="6744" spans="1:16" x14ac:dyDescent="0.25">
      <c r="A6744">
        <v>106742</v>
      </c>
      <c r="B6744" s="1">
        <v>46204</v>
      </c>
      <c r="C6744" t="s">
        <v>84</v>
      </c>
      <c r="D6744" t="s">
        <v>1097</v>
      </c>
      <c r="E6744">
        <v>3</v>
      </c>
      <c r="F6744" s="4">
        <v>4029</v>
      </c>
      <c r="G6744">
        <v>5</v>
      </c>
      <c r="H6744" t="s">
        <v>1020</v>
      </c>
      <c r="I6744" s="2" t="str">
        <f>VLOOKUP(Sheet__29[[#This Row],[Filial]],Filiais!A:B,2,FALSE)</f>
        <v>Sorocaba</v>
      </c>
      <c r="J6744" s="2" t="str">
        <f>VLOOKUP(Sheet__29[[#This Row],[Cidade]],'Clientes'!C:D,2,FALSE)</f>
        <v>SP</v>
      </c>
      <c r="K6744" s="2" t="str">
        <f>VLOOKUP(Sheet__29[[#This Row],[Produto]],Produtos!B:C,2,FALSE)</f>
        <v>Rede</v>
      </c>
      <c r="L6744" s="2" t="str">
        <f>VLOOKUP(Sheet__29[[#This Row],[Produto]],Produtos!B:D,3,FALSE)</f>
        <v>Logitech Brasil</v>
      </c>
      <c r="M6744" s="2">
        <f>VLOOKUP(Sheet__29[[#This Row],[Produto]],Estoque!A:B,2,FALSE)</f>
        <v>143</v>
      </c>
      <c r="N6744" s="5">
        <f>Sheet__29[[#This Row],[Qtd]]*Sheet__29[[#This Row],[Valor]]</f>
        <v>12087</v>
      </c>
      <c r="O6744" s="5">
        <f>Sheet__29[[#This Row],[Venda]]*(1-Sheet__29[[#This Row],[Desc]]/100)</f>
        <v>11482.65</v>
      </c>
      <c r="P6744"/>
    </row>
    <row r="6745" spans="1:16" x14ac:dyDescent="0.25">
      <c r="A6745">
        <v>106743</v>
      </c>
      <c r="B6745" s="1">
        <v>46204</v>
      </c>
      <c r="C6745" t="s">
        <v>733</v>
      </c>
      <c r="D6745" t="s">
        <v>1038</v>
      </c>
      <c r="E6745">
        <v>2</v>
      </c>
      <c r="F6745" s="4">
        <v>3124</v>
      </c>
      <c r="G6745">
        <v>10</v>
      </c>
      <c r="H6745" t="s">
        <v>1025</v>
      </c>
      <c r="I6745" s="2" t="str">
        <f>VLOOKUP(Sheet__29[[#This Row],[Filial]],Filiais!A:B,2,FALSE)</f>
        <v>São José dos Campos</v>
      </c>
      <c r="J6745" s="2" t="str">
        <f>VLOOKUP(Sheet__29[[#This Row],[Cidade]],'Clientes'!C:D,2,FALSE)</f>
        <v>SP</v>
      </c>
      <c r="K6745" s="2" t="str">
        <f>VLOOKUP(Sheet__29[[#This Row],[Produto]],Produtos!B:C,2,FALSE)</f>
        <v>Periférico</v>
      </c>
      <c r="L6745" s="2" t="str">
        <f>VLOOKUP(Sheet__29[[#This Row],[Produto]],Produtos!B:D,3,FALSE)</f>
        <v>Dell Brasil</v>
      </c>
      <c r="M6745" s="2">
        <f>VLOOKUP(Sheet__29[[#This Row],[Produto]],Estoque!A:B,2,FALSE)</f>
        <v>65</v>
      </c>
      <c r="N6745" s="5">
        <f>Sheet__29[[#This Row],[Qtd]]*Sheet__29[[#This Row],[Valor]]</f>
        <v>6248</v>
      </c>
      <c r="O6745" s="5">
        <f>Sheet__29[[#This Row],[Venda]]*(1-Sheet__29[[#This Row],[Desc]]/100)</f>
        <v>5623.2</v>
      </c>
      <c r="P6745"/>
    </row>
    <row r="6746" spans="1:16" x14ac:dyDescent="0.25">
      <c r="A6746">
        <v>106744</v>
      </c>
      <c r="B6746" s="1">
        <v>46204</v>
      </c>
      <c r="C6746" t="s">
        <v>737</v>
      </c>
      <c r="D6746" t="s">
        <v>1044</v>
      </c>
      <c r="E6746">
        <v>2</v>
      </c>
      <c r="F6746" s="4">
        <v>441</v>
      </c>
      <c r="G6746">
        <v>5</v>
      </c>
      <c r="H6746" t="s">
        <v>1019</v>
      </c>
      <c r="I6746" s="2" t="str">
        <f>VLOOKUP(Sheet__29[[#This Row],[Filial]],Filiais!A:B,2,FALSE)</f>
        <v>Osasco</v>
      </c>
      <c r="J6746" s="2" t="str">
        <f>VLOOKUP(Sheet__29[[#This Row],[Cidade]],'Clientes'!C:D,2,FALSE)</f>
        <v>SP</v>
      </c>
      <c r="K6746" s="2" t="str">
        <f>VLOOKUP(Sheet__29[[#This Row],[Produto]],Produtos!B:C,2,FALSE)</f>
        <v>Armazenamento</v>
      </c>
      <c r="L6746" s="2" t="str">
        <f>VLOOKUP(Sheet__29[[#This Row],[Produto]],Produtos!B:D,3,FALSE)</f>
        <v>Lenovo Brasil</v>
      </c>
      <c r="M6746" s="2">
        <f>VLOOKUP(Sheet__29[[#This Row],[Produto]],Estoque!A:B,2,FALSE)</f>
        <v>43</v>
      </c>
      <c r="N6746" s="5">
        <f>Sheet__29[[#This Row],[Qtd]]*Sheet__29[[#This Row],[Valor]]</f>
        <v>882</v>
      </c>
      <c r="O6746" s="5">
        <f>Sheet__29[[#This Row],[Venda]]*(1-Sheet__29[[#This Row],[Desc]]/100)</f>
        <v>837.9</v>
      </c>
      <c r="P6746"/>
    </row>
    <row r="6747" spans="1:16" x14ac:dyDescent="0.25">
      <c r="A6747">
        <v>106745</v>
      </c>
      <c r="B6747" s="1">
        <v>46204</v>
      </c>
      <c r="C6747" t="s">
        <v>479</v>
      </c>
      <c r="D6747" t="s">
        <v>1177</v>
      </c>
      <c r="E6747">
        <v>2</v>
      </c>
      <c r="F6747" s="4">
        <v>1632</v>
      </c>
      <c r="G6747">
        <v>5</v>
      </c>
      <c r="H6747" t="s">
        <v>1017</v>
      </c>
      <c r="I6747" s="2" t="str">
        <f>VLOOKUP(Sheet__29[[#This Row],[Filial]],Filiais!A:B,2,FALSE)</f>
        <v>Campinas</v>
      </c>
      <c r="J6747" s="2" t="str">
        <f>VLOOKUP(Sheet__29[[#This Row],[Cidade]],'Clientes'!C:D,2,FALSE)</f>
        <v>SP</v>
      </c>
      <c r="K6747" s="2" t="str">
        <f>VLOOKUP(Sheet__29[[#This Row],[Produto]],Produtos!B:C,2,FALSE)</f>
        <v>Rede</v>
      </c>
      <c r="L6747" s="2" t="str">
        <f>VLOOKUP(Sheet__29[[#This Row],[Produto]],Produtos!B:D,3,FALSE)</f>
        <v>LG Brasil</v>
      </c>
      <c r="M6747" s="2">
        <f>VLOOKUP(Sheet__29[[#This Row],[Produto]],Estoque!A:B,2,FALSE)</f>
        <v>230</v>
      </c>
      <c r="N6747" s="5">
        <f>Sheet__29[[#This Row],[Qtd]]*Sheet__29[[#This Row],[Valor]]</f>
        <v>3264</v>
      </c>
      <c r="O6747" s="5">
        <f>Sheet__29[[#This Row],[Venda]]*(1-Sheet__29[[#This Row],[Desc]]/100)</f>
        <v>3100.7999999999997</v>
      </c>
      <c r="P6747"/>
    </row>
    <row r="6748" spans="1:16" x14ac:dyDescent="0.25">
      <c r="A6748">
        <v>106746</v>
      </c>
      <c r="B6748" s="1">
        <v>46204</v>
      </c>
      <c r="C6748" t="s">
        <v>416</v>
      </c>
      <c r="D6748" t="s">
        <v>1119</v>
      </c>
      <c r="E6748">
        <v>3</v>
      </c>
      <c r="F6748" s="4">
        <v>2625</v>
      </c>
      <c r="G6748">
        <v>5</v>
      </c>
      <c r="H6748" t="s">
        <v>1023</v>
      </c>
      <c r="I6748" s="2" t="str">
        <f>VLOOKUP(Sheet__29[[#This Row],[Filial]],Filiais!A:B,2,FALSE)</f>
        <v>Bauru</v>
      </c>
      <c r="J6748" s="2" t="str">
        <f>VLOOKUP(Sheet__29[[#This Row],[Cidade]],'Clientes'!C:D,2,FALSE)</f>
        <v>SP</v>
      </c>
      <c r="K6748" s="2" t="str">
        <f>VLOOKUP(Sheet__29[[#This Row],[Produto]],Produtos!B:C,2,FALSE)</f>
        <v>Notebook</v>
      </c>
      <c r="L6748" s="2" t="str">
        <f>VLOOKUP(Sheet__29[[#This Row],[Produto]],Produtos!B:D,3,FALSE)</f>
        <v>LG Brasil</v>
      </c>
      <c r="M6748" s="2">
        <f>VLOOKUP(Sheet__29[[#This Row],[Produto]],Estoque!A:B,2,FALSE)</f>
        <v>186</v>
      </c>
      <c r="N6748" s="5">
        <f>Sheet__29[[#This Row],[Qtd]]*Sheet__29[[#This Row],[Valor]]</f>
        <v>7875</v>
      </c>
      <c r="O6748" s="5">
        <f>Sheet__29[[#This Row],[Venda]]*(1-Sheet__29[[#This Row],[Desc]]/100)</f>
        <v>7481.25</v>
      </c>
      <c r="P6748"/>
    </row>
    <row r="6749" spans="1:16" x14ac:dyDescent="0.25">
      <c r="A6749">
        <v>106747</v>
      </c>
      <c r="B6749" s="1">
        <v>46204</v>
      </c>
      <c r="C6749" t="s">
        <v>451</v>
      </c>
      <c r="D6749" t="s">
        <v>1090</v>
      </c>
      <c r="E6749">
        <v>5</v>
      </c>
      <c r="F6749" s="4">
        <v>4244</v>
      </c>
      <c r="G6749">
        <v>5</v>
      </c>
      <c r="H6749" t="s">
        <v>1021</v>
      </c>
      <c r="I6749" s="2" t="str">
        <f>VLOOKUP(Sheet__29[[#This Row],[Filial]],Filiais!A:B,2,FALSE)</f>
        <v>Jundiaí</v>
      </c>
      <c r="J6749" s="2" t="str">
        <f>VLOOKUP(Sheet__29[[#This Row],[Cidade]],'Clientes'!C:D,2,FALSE)</f>
        <v>SP</v>
      </c>
      <c r="K6749" s="2" t="str">
        <f>VLOOKUP(Sheet__29[[#This Row],[Produto]],Produtos!B:C,2,FALSE)</f>
        <v>Notebook</v>
      </c>
      <c r="L6749" s="2" t="str">
        <f>VLOOKUP(Sheet__29[[#This Row],[Produto]],Produtos!B:D,3,FALSE)</f>
        <v>Lenovo Brasil</v>
      </c>
      <c r="M6749" s="2">
        <f>VLOOKUP(Sheet__29[[#This Row],[Produto]],Estoque!A:B,2,FALSE)</f>
        <v>257</v>
      </c>
      <c r="N6749" s="5">
        <f>Sheet__29[[#This Row],[Qtd]]*Sheet__29[[#This Row],[Valor]]</f>
        <v>21220</v>
      </c>
      <c r="O6749" s="5">
        <f>Sheet__29[[#This Row],[Venda]]*(1-Sheet__29[[#This Row],[Desc]]/100)</f>
        <v>20159</v>
      </c>
      <c r="P6749"/>
    </row>
    <row r="6750" spans="1:16" x14ac:dyDescent="0.25">
      <c r="A6750">
        <v>106748</v>
      </c>
      <c r="B6750" s="1">
        <v>46204</v>
      </c>
      <c r="C6750" t="s">
        <v>426</v>
      </c>
      <c r="D6750" t="s">
        <v>1035</v>
      </c>
      <c r="E6750">
        <v>3</v>
      </c>
      <c r="F6750" s="4">
        <v>4074</v>
      </c>
      <c r="G6750">
        <v>0</v>
      </c>
      <c r="H6750" t="s">
        <v>1025</v>
      </c>
      <c r="I6750" s="2" t="str">
        <f>VLOOKUP(Sheet__29[[#This Row],[Filial]],Filiais!A:B,2,FALSE)</f>
        <v>São José dos Campos</v>
      </c>
      <c r="J6750" s="2" t="str">
        <f>VLOOKUP(Sheet__29[[#This Row],[Cidade]],'Clientes'!C:D,2,FALSE)</f>
        <v>SP</v>
      </c>
      <c r="K6750" s="2" t="str">
        <f>VLOOKUP(Sheet__29[[#This Row],[Produto]],Produtos!B:C,2,FALSE)</f>
        <v>Armazenamento</v>
      </c>
      <c r="L6750" s="2" t="str">
        <f>VLOOKUP(Sheet__29[[#This Row],[Produto]],Produtos!B:D,3,FALSE)</f>
        <v>Dell Brasil</v>
      </c>
      <c r="M6750" s="2">
        <f>VLOOKUP(Sheet__29[[#This Row],[Produto]],Estoque!A:B,2,FALSE)</f>
        <v>150</v>
      </c>
      <c r="N6750" s="5">
        <f>Sheet__29[[#This Row],[Qtd]]*Sheet__29[[#This Row],[Valor]]</f>
        <v>12222</v>
      </c>
      <c r="O6750" s="5">
        <f>Sheet__29[[#This Row],[Venda]]*(1-Sheet__29[[#This Row],[Desc]]/100)</f>
        <v>12222</v>
      </c>
      <c r="P6750"/>
    </row>
    <row r="6751" spans="1:16" x14ac:dyDescent="0.25">
      <c r="A6751">
        <v>106749</v>
      </c>
      <c r="B6751" s="1">
        <v>46204</v>
      </c>
      <c r="C6751" t="s">
        <v>210</v>
      </c>
      <c r="D6751" t="s">
        <v>1083</v>
      </c>
      <c r="E6751">
        <v>2</v>
      </c>
      <c r="F6751" s="4">
        <v>4839</v>
      </c>
      <c r="G6751">
        <v>0</v>
      </c>
      <c r="H6751" t="s">
        <v>1024</v>
      </c>
      <c r="I6751" s="2" t="str">
        <f>VLOOKUP(Sheet__29[[#This Row],[Filial]],Filiais!A:B,2,FALSE)</f>
        <v>Ribeirão Preto</v>
      </c>
      <c r="J6751" s="2" t="str">
        <f>VLOOKUP(Sheet__29[[#This Row],[Cidade]],'Clientes'!C:D,2,FALSE)</f>
        <v>SP</v>
      </c>
      <c r="K6751" s="2" t="str">
        <f>VLOOKUP(Sheet__29[[#This Row],[Produto]],Produtos!B:C,2,FALSE)</f>
        <v>Rede</v>
      </c>
      <c r="L6751" s="2" t="str">
        <f>VLOOKUP(Sheet__29[[#This Row],[Produto]],Produtos!B:D,3,FALSE)</f>
        <v>Lenovo Brasil</v>
      </c>
      <c r="M6751" s="2">
        <f>VLOOKUP(Sheet__29[[#This Row],[Produto]],Estoque!A:B,2,FALSE)</f>
        <v>274</v>
      </c>
      <c r="N6751" s="5">
        <f>Sheet__29[[#This Row],[Qtd]]*Sheet__29[[#This Row],[Valor]]</f>
        <v>9678</v>
      </c>
      <c r="O6751" s="5">
        <f>Sheet__29[[#This Row],[Venda]]*(1-Sheet__29[[#This Row],[Desc]]/100)</f>
        <v>9678</v>
      </c>
      <c r="P6751"/>
    </row>
    <row r="6752" spans="1:16" x14ac:dyDescent="0.25">
      <c r="A6752">
        <v>106750</v>
      </c>
      <c r="B6752" s="1">
        <v>46204</v>
      </c>
      <c r="C6752" t="s">
        <v>559</v>
      </c>
      <c r="D6752" t="s">
        <v>1167</v>
      </c>
      <c r="E6752">
        <v>3</v>
      </c>
      <c r="F6752" s="4">
        <v>54</v>
      </c>
      <c r="G6752">
        <v>0</v>
      </c>
      <c r="H6752" t="s">
        <v>1023</v>
      </c>
      <c r="I6752" s="2" t="str">
        <f>VLOOKUP(Sheet__29[[#This Row],[Filial]],Filiais!A:B,2,FALSE)</f>
        <v>Bauru</v>
      </c>
      <c r="J6752" s="2" t="str">
        <f>VLOOKUP(Sheet__29[[#This Row],[Cidade]],'Clientes'!C:D,2,FALSE)</f>
        <v>SP</v>
      </c>
      <c r="K6752" s="2" t="str">
        <f>VLOOKUP(Sheet__29[[#This Row],[Produto]],Produtos!B:C,2,FALSE)</f>
        <v>Monitor</v>
      </c>
      <c r="L6752" s="2" t="str">
        <f>VLOOKUP(Sheet__29[[#This Row],[Produto]],Produtos!B:D,3,FALSE)</f>
        <v>LG Brasil</v>
      </c>
      <c r="M6752" s="2">
        <f>VLOOKUP(Sheet__29[[#This Row],[Produto]],Estoque!A:B,2,FALSE)</f>
        <v>42</v>
      </c>
      <c r="N6752" s="5">
        <f>Sheet__29[[#This Row],[Qtd]]*Sheet__29[[#This Row],[Valor]]</f>
        <v>162</v>
      </c>
      <c r="O6752" s="5">
        <f>Sheet__29[[#This Row],[Venda]]*(1-Sheet__29[[#This Row],[Desc]]/100)</f>
        <v>162</v>
      </c>
      <c r="P6752"/>
    </row>
    <row r="6753" spans="1:16" x14ac:dyDescent="0.25">
      <c r="A6753">
        <v>106751</v>
      </c>
      <c r="B6753" s="1">
        <v>46204</v>
      </c>
      <c r="C6753" t="s">
        <v>387</v>
      </c>
      <c r="D6753" t="s">
        <v>1134</v>
      </c>
      <c r="E6753">
        <v>3</v>
      </c>
      <c r="F6753" s="4">
        <v>4761</v>
      </c>
      <c r="G6753">
        <v>5</v>
      </c>
      <c r="H6753" t="s">
        <v>1023</v>
      </c>
      <c r="I6753" s="2" t="str">
        <f>VLOOKUP(Sheet__29[[#This Row],[Filial]],Filiais!A:B,2,FALSE)</f>
        <v>Bauru</v>
      </c>
      <c r="J6753" s="2" t="str">
        <f>VLOOKUP(Sheet__29[[#This Row],[Cidade]],'Clientes'!C:D,2,FALSE)</f>
        <v>SP</v>
      </c>
      <c r="K6753" s="2" t="str">
        <f>VLOOKUP(Sheet__29[[#This Row],[Produto]],Produtos!B:C,2,FALSE)</f>
        <v>Rede</v>
      </c>
      <c r="L6753" s="2" t="str">
        <f>VLOOKUP(Sheet__29[[#This Row],[Produto]],Produtos!B:D,3,FALSE)</f>
        <v>Lenovo Brasil</v>
      </c>
      <c r="M6753" s="2">
        <f>VLOOKUP(Sheet__29[[#This Row],[Produto]],Estoque!A:B,2,FALSE)</f>
        <v>175</v>
      </c>
      <c r="N6753" s="5">
        <f>Sheet__29[[#This Row],[Qtd]]*Sheet__29[[#This Row],[Valor]]</f>
        <v>14283</v>
      </c>
      <c r="O6753" s="5">
        <f>Sheet__29[[#This Row],[Venda]]*(1-Sheet__29[[#This Row],[Desc]]/100)</f>
        <v>13568.849999999999</v>
      </c>
      <c r="P6753"/>
    </row>
    <row r="6754" spans="1:16" x14ac:dyDescent="0.25">
      <c r="A6754">
        <v>106752</v>
      </c>
      <c r="B6754" s="1">
        <v>46204</v>
      </c>
      <c r="C6754" t="s">
        <v>757</v>
      </c>
      <c r="D6754" t="s">
        <v>1106</v>
      </c>
      <c r="E6754">
        <v>1</v>
      </c>
      <c r="F6754" s="4">
        <v>4664</v>
      </c>
      <c r="G6754">
        <v>10</v>
      </c>
      <c r="H6754" t="s">
        <v>1017</v>
      </c>
      <c r="I6754" s="2" t="str">
        <f>VLOOKUP(Sheet__29[[#This Row],[Filial]],Filiais!A:B,2,FALSE)</f>
        <v>Campinas</v>
      </c>
      <c r="J6754" s="2" t="str">
        <f>VLOOKUP(Sheet__29[[#This Row],[Cidade]],'Clientes'!C:D,2,FALSE)</f>
        <v>SP</v>
      </c>
      <c r="K6754" s="2" t="str">
        <f>VLOOKUP(Sheet__29[[#This Row],[Produto]],Produtos!B:C,2,FALSE)</f>
        <v>Rede</v>
      </c>
      <c r="L6754" s="2" t="str">
        <f>VLOOKUP(Sheet__29[[#This Row],[Produto]],Produtos!B:D,3,FALSE)</f>
        <v>Logitech Brasil</v>
      </c>
      <c r="M6754" s="2">
        <f>VLOOKUP(Sheet__29[[#This Row],[Produto]],Estoque!A:B,2,FALSE)</f>
        <v>82</v>
      </c>
      <c r="N6754" s="5">
        <f>Sheet__29[[#This Row],[Qtd]]*Sheet__29[[#This Row],[Valor]]</f>
        <v>4664</v>
      </c>
      <c r="O6754" s="5">
        <f>Sheet__29[[#This Row],[Venda]]*(1-Sheet__29[[#This Row],[Desc]]/100)</f>
        <v>4197.6000000000004</v>
      </c>
      <c r="P6754"/>
    </row>
    <row r="6755" spans="1:16" x14ac:dyDescent="0.25">
      <c r="A6755">
        <v>106753</v>
      </c>
      <c r="B6755" s="1">
        <v>46204</v>
      </c>
      <c r="C6755" t="s">
        <v>530</v>
      </c>
      <c r="D6755" t="s">
        <v>1168</v>
      </c>
      <c r="E6755">
        <v>4</v>
      </c>
      <c r="F6755" s="4">
        <v>3437</v>
      </c>
      <c r="G6755">
        <v>0</v>
      </c>
      <c r="H6755" t="s">
        <v>1016</v>
      </c>
      <c r="I6755" s="2" t="str">
        <f>VLOOKUP(Sheet__29[[#This Row],[Filial]],Filiais!A:B,2,FALSE)</f>
        <v>São Paulo</v>
      </c>
      <c r="J6755" s="2" t="str">
        <f>VLOOKUP(Sheet__29[[#This Row],[Cidade]],'Clientes'!C:D,2,FALSE)</f>
        <v>SP</v>
      </c>
      <c r="K6755" s="2" t="str">
        <f>VLOOKUP(Sheet__29[[#This Row],[Produto]],Produtos!B:C,2,FALSE)</f>
        <v>Rede</v>
      </c>
      <c r="L6755" s="2" t="str">
        <f>VLOOKUP(Sheet__29[[#This Row],[Produto]],Produtos!B:D,3,FALSE)</f>
        <v>Kingston Brasil</v>
      </c>
      <c r="M6755" s="2">
        <f>VLOOKUP(Sheet__29[[#This Row],[Produto]],Estoque!A:B,2,FALSE)</f>
        <v>89</v>
      </c>
      <c r="N6755" s="5">
        <f>Sheet__29[[#This Row],[Qtd]]*Sheet__29[[#This Row],[Valor]]</f>
        <v>13748</v>
      </c>
      <c r="O6755" s="5">
        <f>Sheet__29[[#This Row],[Venda]]*(1-Sheet__29[[#This Row],[Desc]]/100)</f>
        <v>13748</v>
      </c>
      <c r="P6755"/>
    </row>
    <row r="6756" spans="1:16" x14ac:dyDescent="0.25">
      <c r="A6756">
        <v>106754</v>
      </c>
      <c r="B6756" s="1">
        <v>46204</v>
      </c>
      <c r="C6756" t="s">
        <v>502</v>
      </c>
      <c r="D6756" t="s">
        <v>1037</v>
      </c>
      <c r="E6756">
        <v>2</v>
      </c>
      <c r="F6756" s="4">
        <v>1625</v>
      </c>
      <c r="G6756">
        <v>0</v>
      </c>
      <c r="H6756" t="s">
        <v>1024</v>
      </c>
      <c r="I6756" s="2" t="str">
        <f>VLOOKUP(Sheet__29[[#This Row],[Filial]],Filiais!A:B,2,FALSE)</f>
        <v>Ribeirão Preto</v>
      </c>
      <c r="J6756" s="2" t="str">
        <f>VLOOKUP(Sheet__29[[#This Row],[Cidade]],'Clientes'!C:D,2,FALSE)</f>
        <v>SP</v>
      </c>
      <c r="K6756" s="2" t="str">
        <f>VLOOKUP(Sheet__29[[#This Row],[Produto]],Produtos!B:C,2,FALSE)</f>
        <v>Periférico</v>
      </c>
      <c r="L6756" s="2" t="str">
        <f>VLOOKUP(Sheet__29[[#This Row],[Produto]],Produtos!B:D,3,FALSE)</f>
        <v>Lenovo Brasil</v>
      </c>
      <c r="M6756" s="2">
        <f>VLOOKUP(Sheet__29[[#This Row],[Produto]],Estoque!A:B,2,FALSE)</f>
        <v>17</v>
      </c>
      <c r="N6756" s="5">
        <f>Sheet__29[[#This Row],[Qtd]]*Sheet__29[[#This Row],[Valor]]</f>
        <v>3250</v>
      </c>
      <c r="O6756" s="5">
        <f>Sheet__29[[#This Row],[Venda]]*(1-Sheet__29[[#This Row],[Desc]]/100)</f>
        <v>3250</v>
      </c>
      <c r="P6756"/>
    </row>
    <row r="6757" spans="1:16" x14ac:dyDescent="0.25">
      <c r="A6757">
        <v>106755</v>
      </c>
      <c r="B6757" s="1">
        <v>46204</v>
      </c>
      <c r="C6757" t="s">
        <v>354</v>
      </c>
      <c r="D6757" t="s">
        <v>1045</v>
      </c>
      <c r="E6757">
        <v>2</v>
      </c>
      <c r="F6757" s="4">
        <v>4575</v>
      </c>
      <c r="G6757">
        <v>5</v>
      </c>
      <c r="H6757" t="s">
        <v>1017</v>
      </c>
      <c r="I6757" s="2" t="str">
        <f>VLOOKUP(Sheet__29[[#This Row],[Filial]],Filiais!A:B,2,FALSE)</f>
        <v>Campinas</v>
      </c>
      <c r="J6757" s="2" t="str">
        <f>VLOOKUP(Sheet__29[[#This Row],[Cidade]],'Clientes'!C:D,2,FALSE)</f>
        <v>SP</v>
      </c>
      <c r="K6757" s="2" t="str">
        <f>VLOOKUP(Sheet__29[[#This Row],[Produto]],Produtos!B:C,2,FALSE)</f>
        <v>Periférico</v>
      </c>
      <c r="L6757" s="2" t="str">
        <f>VLOOKUP(Sheet__29[[#This Row],[Produto]],Produtos!B:D,3,FALSE)</f>
        <v>Dell Brasil</v>
      </c>
      <c r="M6757" s="2">
        <f>VLOOKUP(Sheet__29[[#This Row],[Produto]],Estoque!A:B,2,FALSE)</f>
        <v>261</v>
      </c>
      <c r="N6757" s="5">
        <f>Sheet__29[[#This Row],[Qtd]]*Sheet__29[[#This Row],[Valor]]</f>
        <v>9150</v>
      </c>
      <c r="O6757" s="5">
        <f>Sheet__29[[#This Row],[Venda]]*(1-Sheet__29[[#This Row],[Desc]]/100)</f>
        <v>8692.5</v>
      </c>
      <c r="P6757"/>
    </row>
    <row r="6758" spans="1:16" x14ac:dyDescent="0.25">
      <c r="A6758">
        <v>106756</v>
      </c>
      <c r="B6758" s="1">
        <v>46204</v>
      </c>
      <c r="C6758" t="s">
        <v>754</v>
      </c>
      <c r="D6758" t="s">
        <v>1122</v>
      </c>
      <c r="E6758">
        <v>2</v>
      </c>
      <c r="F6758" s="4">
        <v>3070</v>
      </c>
      <c r="G6758">
        <v>5</v>
      </c>
      <c r="H6758" t="s">
        <v>1023</v>
      </c>
      <c r="I6758" s="2" t="str">
        <f>VLOOKUP(Sheet__29[[#This Row],[Filial]],Filiais!A:B,2,FALSE)</f>
        <v>Bauru</v>
      </c>
      <c r="J6758" s="2" t="str">
        <f>VLOOKUP(Sheet__29[[#This Row],[Cidade]],'Clientes'!C:D,2,FALSE)</f>
        <v>SP</v>
      </c>
      <c r="K6758" s="2" t="str">
        <f>VLOOKUP(Sheet__29[[#This Row],[Produto]],Produtos!B:C,2,FALSE)</f>
        <v>Monitor</v>
      </c>
      <c r="L6758" s="2" t="str">
        <f>VLOOKUP(Sheet__29[[#This Row],[Produto]],Produtos!B:D,3,FALSE)</f>
        <v>Lenovo Brasil</v>
      </c>
      <c r="M6758" s="2">
        <f>VLOOKUP(Sheet__29[[#This Row],[Produto]],Estoque!A:B,2,FALSE)</f>
        <v>15</v>
      </c>
      <c r="N6758" s="5">
        <f>Sheet__29[[#This Row],[Qtd]]*Sheet__29[[#This Row],[Valor]]</f>
        <v>6140</v>
      </c>
      <c r="O6758" s="5">
        <f>Sheet__29[[#This Row],[Venda]]*(1-Sheet__29[[#This Row],[Desc]]/100)</f>
        <v>5833</v>
      </c>
      <c r="P6758"/>
    </row>
    <row r="6759" spans="1:16" x14ac:dyDescent="0.25">
      <c r="A6759">
        <v>106757</v>
      </c>
      <c r="B6759" s="1">
        <v>46204</v>
      </c>
      <c r="C6759" t="s">
        <v>871</v>
      </c>
      <c r="D6759" t="s">
        <v>1165</v>
      </c>
      <c r="E6759">
        <v>5</v>
      </c>
      <c r="F6759" s="4">
        <v>2070</v>
      </c>
      <c r="G6759">
        <v>5</v>
      </c>
      <c r="H6759" t="s">
        <v>1024</v>
      </c>
      <c r="I6759" s="2" t="str">
        <f>VLOOKUP(Sheet__29[[#This Row],[Filial]],Filiais!A:B,2,FALSE)</f>
        <v>Ribeirão Preto</v>
      </c>
      <c r="J6759" s="2" t="str">
        <f>VLOOKUP(Sheet__29[[#This Row],[Cidade]],'Clientes'!C:D,2,FALSE)</f>
        <v>SP</v>
      </c>
      <c r="K6759" s="2" t="str">
        <f>VLOOKUP(Sheet__29[[#This Row],[Produto]],Produtos!B:C,2,FALSE)</f>
        <v>Monitor</v>
      </c>
      <c r="L6759" s="2" t="str">
        <f>VLOOKUP(Sheet__29[[#This Row],[Produto]],Produtos!B:D,3,FALSE)</f>
        <v>Logitech Brasil</v>
      </c>
      <c r="M6759" s="2">
        <f>VLOOKUP(Sheet__29[[#This Row],[Produto]],Estoque!A:B,2,FALSE)</f>
        <v>142</v>
      </c>
      <c r="N6759" s="5">
        <f>Sheet__29[[#This Row],[Qtd]]*Sheet__29[[#This Row],[Valor]]</f>
        <v>10350</v>
      </c>
      <c r="O6759" s="5">
        <f>Sheet__29[[#This Row],[Venda]]*(1-Sheet__29[[#This Row],[Desc]]/100)</f>
        <v>9832.5</v>
      </c>
      <c r="P6759"/>
    </row>
    <row r="6760" spans="1:16" x14ac:dyDescent="0.25">
      <c r="A6760">
        <v>106758</v>
      </c>
      <c r="B6760" s="1">
        <v>46204</v>
      </c>
      <c r="C6760" t="s">
        <v>682</v>
      </c>
      <c r="D6760" t="s">
        <v>1036</v>
      </c>
      <c r="E6760">
        <v>3</v>
      </c>
      <c r="F6760" s="4">
        <v>975</v>
      </c>
      <c r="G6760">
        <v>0</v>
      </c>
      <c r="H6760" t="s">
        <v>1016</v>
      </c>
      <c r="I6760" s="2" t="str">
        <f>VLOOKUP(Sheet__29[[#This Row],[Filial]],Filiais!A:B,2,FALSE)</f>
        <v>São Paulo</v>
      </c>
      <c r="J6760" s="2" t="str">
        <f>VLOOKUP(Sheet__29[[#This Row],[Cidade]],'Clientes'!C:D,2,FALSE)</f>
        <v>SP</v>
      </c>
      <c r="K6760" s="2" t="str">
        <f>VLOOKUP(Sheet__29[[#This Row],[Produto]],Produtos!B:C,2,FALSE)</f>
        <v>Armazenamento</v>
      </c>
      <c r="L6760" s="2" t="str">
        <f>VLOOKUP(Sheet__29[[#This Row],[Produto]],Produtos!B:D,3,FALSE)</f>
        <v>Kingston Brasil</v>
      </c>
      <c r="M6760" s="2">
        <f>VLOOKUP(Sheet__29[[#This Row],[Produto]],Estoque!A:B,2,FALSE)</f>
        <v>60</v>
      </c>
      <c r="N6760" s="5">
        <f>Sheet__29[[#This Row],[Qtd]]*Sheet__29[[#This Row],[Valor]]</f>
        <v>2925</v>
      </c>
      <c r="O6760" s="5">
        <f>Sheet__29[[#This Row],[Venda]]*(1-Sheet__29[[#This Row],[Desc]]/100)</f>
        <v>2925</v>
      </c>
      <c r="P6760"/>
    </row>
    <row r="6761" spans="1:16" x14ac:dyDescent="0.25">
      <c r="A6761">
        <v>106759</v>
      </c>
      <c r="B6761" s="1">
        <v>46204</v>
      </c>
      <c r="C6761" t="s">
        <v>841</v>
      </c>
      <c r="D6761" t="s">
        <v>1031</v>
      </c>
      <c r="E6761">
        <v>5</v>
      </c>
      <c r="F6761" s="4">
        <v>3378</v>
      </c>
      <c r="G6761">
        <v>5</v>
      </c>
      <c r="H6761" t="s">
        <v>1025</v>
      </c>
      <c r="I6761" s="2" t="str">
        <f>VLOOKUP(Sheet__29[[#This Row],[Filial]],Filiais!A:B,2,FALSE)</f>
        <v>São José dos Campos</v>
      </c>
      <c r="J6761" s="2" t="str">
        <f>VLOOKUP(Sheet__29[[#This Row],[Cidade]],'Clientes'!C:D,2,FALSE)</f>
        <v>SP</v>
      </c>
      <c r="K6761" s="2" t="str">
        <f>VLOOKUP(Sheet__29[[#This Row],[Produto]],Produtos!B:C,2,FALSE)</f>
        <v>Armazenamento</v>
      </c>
      <c r="L6761" s="2" t="str">
        <f>VLOOKUP(Sheet__29[[#This Row],[Produto]],Produtos!B:D,3,FALSE)</f>
        <v>Logitech Brasil</v>
      </c>
      <c r="M6761" s="2">
        <f>VLOOKUP(Sheet__29[[#This Row],[Produto]],Estoque!A:B,2,FALSE)</f>
        <v>111</v>
      </c>
      <c r="N6761" s="5">
        <f>Sheet__29[[#This Row],[Qtd]]*Sheet__29[[#This Row],[Valor]]</f>
        <v>16890</v>
      </c>
      <c r="O6761" s="5">
        <f>Sheet__29[[#This Row],[Venda]]*(1-Sheet__29[[#This Row],[Desc]]/100)</f>
        <v>16045.5</v>
      </c>
      <c r="P6761"/>
    </row>
    <row r="6762" spans="1:16" x14ac:dyDescent="0.25">
      <c r="A6762">
        <v>106760</v>
      </c>
      <c r="B6762" s="1">
        <v>46204</v>
      </c>
      <c r="C6762" t="s">
        <v>485</v>
      </c>
      <c r="D6762" t="s">
        <v>1033</v>
      </c>
      <c r="E6762">
        <v>1</v>
      </c>
      <c r="F6762" s="4">
        <v>3812</v>
      </c>
      <c r="G6762">
        <v>0</v>
      </c>
      <c r="H6762" t="s">
        <v>1023</v>
      </c>
      <c r="I6762" s="2" t="str">
        <f>VLOOKUP(Sheet__29[[#This Row],[Filial]],Filiais!A:B,2,FALSE)</f>
        <v>Bauru</v>
      </c>
      <c r="J6762" s="2" t="str">
        <f>VLOOKUP(Sheet__29[[#This Row],[Cidade]],'Clientes'!C:D,2,FALSE)</f>
        <v>SP</v>
      </c>
      <c r="K6762" s="2" t="str">
        <f>VLOOKUP(Sheet__29[[#This Row],[Produto]],Produtos!B:C,2,FALSE)</f>
        <v>Periférico</v>
      </c>
      <c r="L6762" s="2" t="str">
        <f>VLOOKUP(Sheet__29[[#This Row],[Produto]],Produtos!B:D,3,FALSE)</f>
        <v>Dell Brasil</v>
      </c>
      <c r="M6762" s="2">
        <f>VLOOKUP(Sheet__29[[#This Row],[Produto]],Estoque!A:B,2,FALSE)</f>
        <v>201</v>
      </c>
      <c r="N6762" s="5">
        <f>Sheet__29[[#This Row],[Qtd]]*Sheet__29[[#This Row],[Valor]]</f>
        <v>3812</v>
      </c>
      <c r="O6762" s="5">
        <f>Sheet__29[[#This Row],[Venda]]*(1-Sheet__29[[#This Row],[Desc]]/100)</f>
        <v>3812</v>
      </c>
      <c r="P6762"/>
    </row>
    <row r="6763" spans="1:16" x14ac:dyDescent="0.25">
      <c r="A6763">
        <v>106761</v>
      </c>
      <c r="B6763" s="1">
        <v>46204</v>
      </c>
      <c r="C6763" t="s">
        <v>597</v>
      </c>
      <c r="D6763" t="s">
        <v>1137</v>
      </c>
      <c r="E6763">
        <v>3</v>
      </c>
      <c r="F6763" s="4">
        <v>316</v>
      </c>
      <c r="G6763">
        <v>0</v>
      </c>
      <c r="H6763" t="s">
        <v>1019</v>
      </c>
      <c r="I6763" s="2" t="str">
        <f>VLOOKUP(Sheet__29[[#This Row],[Filial]],Filiais!A:B,2,FALSE)</f>
        <v>Osasco</v>
      </c>
      <c r="J6763" s="2" t="str">
        <f>VLOOKUP(Sheet__29[[#This Row],[Cidade]],'Clientes'!C:D,2,FALSE)</f>
        <v>SP</v>
      </c>
      <c r="K6763" s="2" t="str">
        <f>VLOOKUP(Sheet__29[[#This Row],[Produto]],Produtos!B:C,2,FALSE)</f>
        <v>Monitor</v>
      </c>
      <c r="L6763" s="2" t="str">
        <f>VLOOKUP(Sheet__29[[#This Row],[Produto]],Produtos!B:D,3,FALSE)</f>
        <v>Lenovo Brasil</v>
      </c>
      <c r="M6763" s="2">
        <f>VLOOKUP(Sheet__29[[#This Row],[Produto]],Estoque!A:B,2,FALSE)</f>
        <v>43</v>
      </c>
      <c r="N6763" s="5">
        <f>Sheet__29[[#This Row],[Qtd]]*Sheet__29[[#This Row],[Valor]]</f>
        <v>948</v>
      </c>
      <c r="O6763" s="5">
        <f>Sheet__29[[#This Row],[Venda]]*(1-Sheet__29[[#This Row],[Desc]]/100)</f>
        <v>948</v>
      </c>
      <c r="P6763"/>
    </row>
    <row r="6764" spans="1:16" x14ac:dyDescent="0.25">
      <c r="A6764">
        <v>106762</v>
      </c>
      <c r="B6764" s="1">
        <v>46204</v>
      </c>
      <c r="C6764" t="s">
        <v>524</v>
      </c>
      <c r="D6764" t="s">
        <v>1073</v>
      </c>
      <c r="E6764">
        <v>5</v>
      </c>
      <c r="F6764" s="4">
        <v>2275</v>
      </c>
      <c r="G6764">
        <v>0</v>
      </c>
      <c r="H6764" t="s">
        <v>1018</v>
      </c>
      <c r="I6764" s="2" t="str">
        <f>VLOOKUP(Sheet__29[[#This Row],[Filial]],Filiais!A:B,2,FALSE)</f>
        <v>Barueri</v>
      </c>
      <c r="J6764" s="2" t="str">
        <f>VLOOKUP(Sheet__29[[#This Row],[Cidade]],'Clientes'!C:D,2,FALSE)</f>
        <v>SP</v>
      </c>
      <c r="K6764" s="2" t="str">
        <f>VLOOKUP(Sheet__29[[#This Row],[Produto]],Produtos!B:C,2,FALSE)</f>
        <v>Armazenamento</v>
      </c>
      <c r="L6764" s="2" t="str">
        <f>VLOOKUP(Sheet__29[[#This Row],[Produto]],Produtos!B:D,3,FALSE)</f>
        <v>Dell Brasil</v>
      </c>
      <c r="M6764" s="2">
        <f>VLOOKUP(Sheet__29[[#This Row],[Produto]],Estoque!A:B,2,FALSE)</f>
        <v>106</v>
      </c>
      <c r="N6764" s="5">
        <f>Sheet__29[[#This Row],[Qtd]]*Sheet__29[[#This Row],[Valor]]</f>
        <v>11375</v>
      </c>
      <c r="O6764" s="5">
        <f>Sheet__29[[#This Row],[Venda]]*(1-Sheet__29[[#This Row],[Desc]]/100)</f>
        <v>11375</v>
      </c>
      <c r="P6764"/>
    </row>
    <row r="6765" spans="1:16" x14ac:dyDescent="0.25">
      <c r="A6765">
        <v>106763</v>
      </c>
      <c r="B6765" s="1">
        <v>46204</v>
      </c>
      <c r="C6765" t="s">
        <v>1002</v>
      </c>
      <c r="D6765" t="s">
        <v>1045</v>
      </c>
      <c r="E6765">
        <v>4</v>
      </c>
      <c r="F6765" s="4">
        <v>2738</v>
      </c>
      <c r="G6765">
        <v>5</v>
      </c>
      <c r="H6765" t="s">
        <v>1018</v>
      </c>
      <c r="I6765" s="2" t="str">
        <f>VLOOKUP(Sheet__29[[#This Row],[Filial]],Filiais!A:B,2,FALSE)</f>
        <v>Barueri</v>
      </c>
      <c r="J6765" s="2" t="str">
        <f>VLOOKUP(Sheet__29[[#This Row],[Cidade]],'Clientes'!C:D,2,FALSE)</f>
        <v>SP</v>
      </c>
      <c r="K6765" s="2" t="str">
        <f>VLOOKUP(Sheet__29[[#This Row],[Produto]],Produtos!B:C,2,FALSE)</f>
        <v>Periférico</v>
      </c>
      <c r="L6765" s="2" t="str">
        <f>VLOOKUP(Sheet__29[[#This Row],[Produto]],Produtos!B:D,3,FALSE)</f>
        <v>Dell Brasil</v>
      </c>
      <c r="M6765" s="2">
        <f>VLOOKUP(Sheet__29[[#This Row],[Produto]],Estoque!A:B,2,FALSE)</f>
        <v>261</v>
      </c>
      <c r="N6765" s="5">
        <f>Sheet__29[[#This Row],[Qtd]]*Sheet__29[[#This Row],[Valor]]</f>
        <v>10952</v>
      </c>
      <c r="O6765" s="5">
        <f>Sheet__29[[#This Row],[Venda]]*(1-Sheet__29[[#This Row],[Desc]]/100)</f>
        <v>10404.4</v>
      </c>
      <c r="P6765"/>
    </row>
    <row r="6766" spans="1:16" x14ac:dyDescent="0.25">
      <c r="A6766">
        <v>106764</v>
      </c>
      <c r="B6766" s="1">
        <v>46204</v>
      </c>
      <c r="C6766" t="s">
        <v>388</v>
      </c>
      <c r="D6766" t="s">
        <v>1147</v>
      </c>
      <c r="E6766">
        <v>2</v>
      </c>
      <c r="F6766" s="4">
        <v>154</v>
      </c>
      <c r="G6766">
        <v>10</v>
      </c>
      <c r="H6766" t="s">
        <v>1018</v>
      </c>
      <c r="I6766" s="2" t="str">
        <f>VLOOKUP(Sheet__29[[#This Row],[Filial]],Filiais!A:B,2,FALSE)</f>
        <v>Barueri</v>
      </c>
      <c r="J6766" s="2" t="str">
        <f>VLOOKUP(Sheet__29[[#This Row],[Cidade]],'Clientes'!C:D,2,FALSE)</f>
        <v>SP</v>
      </c>
      <c r="K6766" s="2" t="str">
        <f>VLOOKUP(Sheet__29[[#This Row],[Produto]],Produtos!B:C,2,FALSE)</f>
        <v>Monitor</v>
      </c>
      <c r="L6766" s="2" t="str">
        <f>VLOOKUP(Sheet__29[[#This Row],[Produto]],Produtos!B:D,3,FALSE)</f>
        <v>Lenovo Brasil</v>
      </c>
      <c r="M6766" s="2">
        <f>VLOOKUP(Sheet__29[[#This Row],[Produto]],Estoque!A:B,2,FALSE)</f>
        <v>143</v>
      </c>
      <c r="N6766" s="5">
        <f>Sheet__29[[#This Row],[Qtd]]*Sheet__29[[#This Row],[Valor]]</f>
        <v>308</v>
      </c>
      <c r="O6766" s="5">
        <f>Sheet__29[[#This Row],[Venda]]*(1-Sheet__29[[#This Row],[Desc]]/100)</f>
        <v>277.2</v>
      </c>
      <c r="P6766"/>
    </row>
    <row r="6767" spans="1:16" x14ac:dyDescent="0.25">
      <c r="A6767">
        <v>106765</v>
      </c>
      <c r="B6767" s="1">
        <v>46204</v>
      </c>
      <c r="C6767" t="s">
        <v>159</v>
      </c>
      <c r="D6767" t="s">
        <v>1137</v>
      </c>
      <c r="E6767">
        <v>4</v>
      </c>
      <c r="F6767" s="4">
        <v>2329</v>
      </c>
      <c r="G6767">
        <v>10</v>
      </c>
      <c r="H6767" t="s">
        <v>1019</v>
      </c>
      <c r="I6767" s="2" t="str">
        <f>VLOOKUP(Sheet__29[[#This Row],[Filial]],Filiais!A:B,2,FALSE)</f>
        <v>Osasco</v>
      </c>
      <c r="J6767" s="2" t="str">
        <f>VLOOKUP(Sheet__29[[#This Row],[Cidade]],'Clientes'!C:D,2,FALSE)</f>
        <v>SP</v>
      </c>
      <c r="K6767" s="2" t="str">
        <f>VLOOKUP(Sheet__29[[#This Row],[Produto]],Produtos!B:C,2,FALSE)</f>
        <v>Monitor</v>
      </c>
      <c r="L6767" s="2" t="str">
        <f>VLOOKUP(Sheet__29[[#This Row],[Produto]],Produtos!B:D,3,FALSE)</f>
        <v>Lenovo Brasil</v>
      </c>
      <c r="M6767" s="2">
        <f>VLOOKUP(Sheet__29[[#This Row],[Produto]],Estoque!A:B,2,FALSE)</f>
        <v>43</v>
      </c>
      <c r="N6767" s="5">
        <f>Sheet__29[[#This Row],[Qtd]]*Sheet__29[[#This Row],[Valor]]</f>
        <v>9316</v>
      </c>
      <c r="O6767" s="5">
        <f>Sheet__29[[#This Row],[Venda]]*(1-Sheet__29[[#This Row],[Desc]]/100)</f>
        <v>8384.4</v>
      </c>
      <c r="P6767"/>
    </row>
    <row r="6768" spans="1:16" x14ac:dyDescent="0.25">
      <c r="A6768">
        <v>106766</v>
      </c>
      <c r="B6768" s="1">
        <v>46204</v>
      </c>
      <c r="C6768" t="s">
        <v>416</v>
      </c>
      <c r="D6768" t="s">
        <v>1098</v>
      </c>
      <c r="E6768">
        <v>5</v>
      </c>
      <c r="F6768" s="4">
        <v>3262</v>
      </c>
      <c r="G6768">
        <v>5</v>
      </c>
      <c r="H6768" t="s">
        <v>1021</v>
      </c>
      <c r="I6768" s="2" t="str">
        <f>VLOOKUP(Sheet__29[[#This Row],[Filial]],Filiais!A:B,2,FALSE)</f>
        <v>Jundiaí</v>
      </c>
      <c r="J6768" s="2" t="str">
        <f>VLOOKUP(Sheet__29[[#This Row],[Cidade]],'Clientes'!C:D,2,FALSE)</f>
        <v>SP</v>
      </c>
      <c r="K6768" s="2" t="str">
        <f>VLOOKUP(Sheet__29[[#This Row],[Produto]],Produtos!B:C,2,FALSE)</f>
        <v>Periférico</v>
      </c>
      <c r="L6768" s="2" t="str">
        <f>VLOOKUP(Sheet__29[[#This Row],[Produto]],Produtos!B:D,3,FALSE)</f>
        <v>LG Brasil</v>
      </c>
      <c r="M6768" s="2">
        <f>VLOOKUP(Sheet__29[[#This Row],[Produto]],Estoque!A:B,2,FALSE)</f>
        <v>96</v>
      </c>
      <c r="N6768" s="5">
        <f>Sheet__29[[#This Row],[Qtd]]*Sheet__29[[#This Row],[Valor]]</f>
        <v>16310</v>
      </c>
      <c r="O6768" s="5">
        <f>Sheet__29[[#This Row],[Venda]]*(1-Sheet__29[[#This Row],[Desc]]/100)</f>
        <v>15494.5</v>
      </c>
      <c r="P6768"/>
    </row>
    <row r="6769" spans="1:16" x14ac:dyDescent="0.25">
      <c r="A6769">
        <v>106767</v>
      </c>
      <c r="B6769" s="1">
        <v>46204</v>
      </c>
      <c r="C6769" t="s">
        <v>231</v>
      </c>
      <c r="D6769" t="s">
        <v>1120</v>
      </c>
      <c r="E6769">
        <v>2</v>
      </c>
      <c r="F6769" s="4">
        <v>3695</v>
      </c>
      <c r="G6769">
        <v>5</v>
      </c>
      <c r="H6769" t="s">
        <v>1017</v>
      </c>
      <c r="I6769" s="2" t="str">
        <f>VLOOKUP(Sheet__29[[#This Row],[Filial]],Filiais!A:B,2,FALSE)</f>
        <v>Campinas</v>
      </c>
      <c r="J6769" s="2" t="str">
        <f>VLOOKUP(Sheet__29[[#This Row],[Cidade]],'Clientes'!C:D,2,FALSE)</f>
        <v>SP</v>
      </c>
      <c r="K6769" s="2" t="str">
        <f>VLOOKUP(Sheet__29[[#This Row],[Produto]],Produtos!B:C,2,FALSE)</f>
        <v>Rede</v>
      </c>
      <c r="L6769" s="2" t="str">
        <f>VLOOKUP(Sheet__29[[#This Row],[Produto]],Produtos!B:D,3,FALSE)</f>
        <v>Kingston Brasil</v>
      </c>
      <c r="M6769" s="2">
        <f>VLOOKUP(Sheet__29[[#This Row],[Produto]],Estoque!A:B,2,FALSE)</f>
        <v>39</v>
      </c>
      <c r="N6769" s="5">
        <f>Sheet__29[[#This Row],[Qtd]]*Sheet__29[[#This Row],[Valor]]</f>
        <v>7390</v>
      </c>
      <c r="O6769" s="5">
        <f>Sheet__29[[#This Row],[Venda]]*(1-Sheet__29[[#This Row],[Desc]]/100)</f>
        <v>7020.5</v>
      </c>
      <c r="P6769"/>
    </row>
    <row r="6770" spans="1:16" x14ac:dyDescent="0.25">
      <c r="A6770">
        <v>106768</v>
      </c>
      <c r="B6770" s="1">
        <v>46204</v>
      </c>
      <c r="C6770" t="s">
        <v>238</v>
      </c>
      <c r="D6770" t="s">
        <v>1126</v>
      </c>
      <c r="E6770">
        <v>1</v>
      </c>
      <c r="F6770" s="4">
        <v>2194</v>
      </c>
      <c r="G6770">
        <v>5</v>
      </c>
      <c r="H6770" t="s">
        <v>1021</v>
      </c>
      <c r="I6770" s="2" t="str">
        <f>VLOOKUP(Sheet__29[[#This Row],[Filial]],Filiais!A:B,2,FALSE)</f>
        <v>Jundiaí</v>
      </c>
      <c r="J6770" s="2" t="str">
        <f>VLOOKUP(Sheet__29[[#This Row],[Cidade]],'Clientes'!C:D,2,FALSE)</f>
        <v>SP</v>
      </c>
      <c r="K6770" s="2" t="str">
        <f>VLOOKUP(Sheet__29[[#This Row],[Produto]],Produtos!B:C,2,FALSE)</f>
        <v>Periférico</v>
      </c>
      <c r="L6770" s="2" t="str">
        <f>VLOOKUP(Sheet__29[[#This Row],[Produto]],Produtos!B:D,3,FALSE)</f>
        <v>Logitech Brasil</v>
      </c>
      <c r="M6770" s="2">
        <f>VLOOKUP(Sheet__29[[#This Row],[Produto]],Estoque!A:B,2,FALSE)</f>
        <v>52</v>
      </c>
      <c r="N6770" s="5">
        <f>Sheet__29[[#This Row],[Qtd]]*Sheet__29[[#This Row],[Valor]]</f>
        <v>2194</v>
      </c>
      <c r="O6770" s="5">
        <f>Sheet__29[[#This Row],[Venda]]*(1-Sheet__29[[#This Row],[Desc]]/100)</f>
        <v>2084.2999999999997</v>
      </c>
      <c r="P6770"/>
    </row>
    <row r="6771" spans="1:16" x14ac:dyDescent="0.25">
      <c r="A6771">
        <v>106769</v>
      </c>
      <c r="B6771" s="1">
        <v>46204</v>
      </c>
      <c r="C6771" t="s">
        <v>307</v>
      </c>
      <c r="D6771" t="s">
        <v>1138</v>
      </c>
      <c r="E6771">
        <v>2</v>
      </c>
      <c r="F6771" s="4">
        <v>1109</v>
      </c>
      <c r="G6771">
        <v>10</v>
      </c>
      <c r="H6771" t="s">
        <v>1022</v>
      </c>
      <c r="I6771" s="2" t="str">
        <f>VLOOKUP(Sheet__29[[#This Row],[Filial]],Filiais!A:B,2,FALSE)</f>
        <v>Santos</v>
      </c>
      <c r="J6771" s="2" t="str">
        <f>VLOOKUP(Sheet__29[[#This Row],[Cidade]],'Clientes'!C:D,2,FALSE)</f>
        <v>SP</v>
      </c>
      <c r="K6771" s="2" t="str">
        <f>VLOOKUP(Sheet__29[[#This Row],[Produto]],Produtos!B:C,2,FALSE)</f>
        <v>Periférico</v>
      </c>
      <c r="L6771" s="2" t="str">
        <f>VLOOKUP(Sheet__29[[#This Row],[Produto]],Produtos!B:D,3,FALSE)</f>
        <v>Logitech Brasil</v>
      </c>
      <c r="M6771" s="2">
        <f>VLOOKUP(Sheet__29[[#This Row],[Produto]],Estoque!A:B,2,FALSE)</f>
        <v>272</v>
      </c>
      <c r="N6771" s="5">
        <f>Sheet__29[[#This Row],[Qtd]]*Sheet__29[[#This Row],[Valor]]</f>
        <v>2218</v>
      </c>
      <c r="O6771" s="5">
        <f>Sheet__29[[#This Row],[Venda]]*(1-Sheet__29[[#This Row],[Desc]]/100)</f>
        <v>1996.2</v>
      </c>
      <c r="P6771"/>
    </row>
    <row r="6772" spans="1:16" x14ac:dyDescent="0.25">
      <c r="A6772">
        <v>106770</v>
      </c>
      <c r="B6772" s="1">
        <v>46204</v>
      </c>
      <c r="C6772" t="s">
        <v>220</v>
      </c>
      <c r="D6772" t="s">
        <v>1068</v>
      </c>
      <c r="E6772">
        <v>3</v>
      </c>
      <c r="F6772" s="4">
        <v>677</v>
      </c>
      <c r="G6772">
        <v>10</v>
      </c>
      <c r="H6772" t="s">
        <v>1019</v>
      </c>
      <c r="I6772" s="2" t="str">
        <f>VLOOKUP(Sheet__29[[#This Row],[Filial]],Filiais!A:B,2,FALSE)</f>
        <v>Osasco</v>
      </c>
      <c r="J6772" s="2" t="str">
        <f>VLOOKUP(Sheet__29[[#This Row],[Cidade]],'Clientes'!C:D,2,FALSE)</f>
        <v>SP</v>
      </c>
      <c r="K6772" s="2" t="str">
        <f>VLOOKUP(Sheet__29[[#This Row],[Produto]],Produtos!B:C,2,FALSE)</f>
        <v>Monitor</v>
      </c>
      <c r="L6772" s="2" t="str">
        <f>VLOOKUP(Sheet__29[[#This Row],[Produto]],Produtos!B:D,3,FALSE)</f>
        <v>LG Brasil</v>
      </c>
      <c r="M6772" s="2">
        <f>VLOOKUP(Sheet__29[[#This Row],[Produto]],Estoque!A:B,2,FALSE)</f>
        <v>109</v>
      </c>
      <c r="N6772" s="5">
        <f>Sheet__29[[#This Row],[Qtd]]*Sheet__29[[#This Row],[Valor]]</f>
        <v>2031</v>
      </c>
      <c r="O6772" s="5">
        <f>Sheet__29[[#This Row],[Venda]]*(1-Sheet__29[[#This Row],[Desc]]/100)</f>
        <v>1827.9</v>
      </c>
      <c r="P6772"/>
    </row>
    <row r="6773" spans="1:16" x14ac:dyDescent="0.25">
      <c r="A6773">
        <v>106771</v>
      </c>
      <c r="B6773" s="1">
        <v>46204</v>
      </c>
      <c r="C6773" t="s">
        <v>100</v>
      </c>
      <c r="D6773" t="s">
        <v>1162</v>
      </c>
      <c r="E6773">
        <v>1</v>
      </c>
      <c r="F6773" s="4">
        <v>4299</v>
      </c>
      <c r="G6773">
        <v>5</v>
      </c>
      <c r="H6773" t="s">
        <v>1019</v>
      </c>
      <c r="I6773" s="2" t="str">
        <f>VLOOKUP(Sheet__29[[#This Row],[Filial]],Filiais!A:B,2,FALSE)</f>
        <v>Osasco</v>
      </c>
      <c r="J6773" s="2" t="str">
        <f>VLOOKUP(Sheet__29[[#This Row],[Cidade]],'Clientes'!C:D,2,FALSE)</f>
        <v>SP</v>
      </c>
      <c r="K6773" s="2" t="str">
        <f>VLOOKUP(Sheet__29[[#This Row],[Produto]],Produtos!B:C,2,FALSE)</f>
        <v>Periférico</v>
      </c>
      <c r="L6773" s="2" t="str">
        <f>VLOOKUP(Sheet__29[[#This Row],[Produto]],Produtos!B:D,3,FALSE)</f>
        <v>Kingston Brasil</v>
      </c>
      <c r="M6773" s="2">
        <f>VLOOKUP(Sheet__29[[#This Row],[Produto]],Estoque!A:B,2,FALSE)</f>
        <v>167</v>
      </c>
      <c r="N6773" s="5">
        <f>Sheet__29[[#This Row],[Qtd]]*Sheet__29[[#This Row],[Valor]]</f>
        <v>4299</v>
      </c>
      <c r="O6773" s="5">
        <f>Sheet__29[[#This Row],[Venda]]*(1-Sheet__29[[#This Row],[Desc]]/100)</f>
        <v>4084.0499999999997</v>
      </c>
      <c r="P6773"/>
    </row>
    <row r="6774" spans="1:16" x14ac:dyDescent="0.25">
      <c r="A6774">
        <v>106772</v>
      </c>
      <c r="B6774" s="1">
        <v>46204</v>
      </c>
      <c r="C6774" t="s">
        <v>226</v>
      </c>
      <c r="D6774" t="s">
        <v>1084</v>
      </c>
      <c r="E6774">
        <v>1</v>
      </c>
      <c r="F6774" s="4">
        <v>3062</v>
      </c>
      <c r="G6774">
        <v>5</v>
      </c>
      <c r="H6774" t="s">
        <v>1025</v>
      </c>
      <c r="I6774" s="2" t="str">
        <f>VLOOKUP(Sheet__29[[#This Row],[Filial]],Filiais!A:B,2,FALSE)</f>
        <v>São José dos Campos</v>
      </c>
      <c r="J6774" s="2" t="str">
        <f>VLOOKUP(Sheet__29[[#This Row],[Cidade]],'Clientes'!C:D,2,FALSE)</f>
        <v>SP</v>
      </c>
      <c r="K6774" s="2" t="str">
        <f>VLOOKUP(Sheet__29[[#This Row],[Produto]],Produtos!B:C,2,FALSE)</f>
        <v>Monitor</v>
      </c>
      <c r="L6774" s="2" t="str">
        <f>VLOOKUP(Sheet__29[[#This Row],[Produto]],Produtos!B:D,3,FALSE)</f>
        <v>Logitech Brasil</v>
      </c>
      <c r="M6774" s="2">
        <f>VLOOKUP(Sheet__29[[#This Row],[Produto]],Estoque!A:B,2,FALSE)</f>
        <v>6</v>
      </c>
      <c r="N6774" s="5">
        <f>Sheet__29[[#This Row],[Qtd]]*Sheet__29[[#This Row],[Valor]]</f>
        <v>3062</v>
      </c>
      <c r="O6774" s="5">
        <f>Sheet__29[[#This Row],[Venda]]*(1-Sheet__29[[#This Row],[Desc]]/100)</f>
        <v>2908.9</v>
      </c>
      <c r="P6774"/>
    </row>
    <row r="6775" spans="1:16" x14ac:dyDescent="0.25">
      <c r="A6775">
        <v>106773</v>
      </c>
      <c r="B6775" s="1">
        <v>46204</v>
      </c>
      <c r="C6775" t="s">
        <v>110</v>
      </c>
      <c r="D6775" t="s">
        <v>1149</v>
      </c>
      <c r="E6775">
        <v>3</v>
      </c>
      <c r="F6775" s="4">
        <v>1584</v>
      </c>
      <c r="G6775">
        <v>10</v>
      </c>
      <c r="H6775" t="s">
        <v>1023</v>
      </c>
      <c r="I6775" s="2" t="str">
        <f>VLOOKUP(Sheet__29[[#This Row],[Filial]],Filiais!A:B,2,FALSE)</f>
        <v>Bauru</v>
      </c>
      <c r="J6775" s="2" t="str">
        <f>VLOOKUP(Sheet__29[[#This Row],[Cidade]],'Clientes'!C:D,2,FALSE)</f>
        <v>SP</v>
      </c>
      <c r="K6775" s="2" t="str">
        <f>VLOOKUP(Sheet__29[[#This Row],[Produto]],Produtos!B:C,2,FALSE)</f>
        <v>Rede</v>
      </c>
      <c r="L6775" s="2" t="str">
        <f>VLOOKUP(Sheet__29[[#This Row],[Produto]],Produtos!B:D,3,FALSE)</f>
        <v>Dell Brasil</v>
      </c>
      <c r="M6775" s="2">
        <f>VLOOKUP(Sheet__29[[#This Row],[Produto]],Estoque!A:B,2,FALSE)</f>
        <v>123</v>
      </c>
      <c r="N6775" s="5">
        <f>Sheet__29[[#This Row],[Qtd]]*Sheet__29[[#This Row],[Valor]]</f>
        <v>4752</v>
      </c>
      <c r="O6775" s="5">
        <f>Sheet__29[[#This Row],[Venda]]*(1-Sheet__29[[#This Row],[Desc]]/100)</f>
        <v>4276.8</v>
      </c>
      <c r="P6775"/>
    </row>
    <row r="6776" spans="1:16" x14ac:dyDescent="0.25">
      <c r="A6776">
        <v>106774</v>
      </c>
      <c r="B6776" s="1">
        <v>46204</v>
      </c>
      <c r="C6776" t="s">
        <v>912</v>
      </c>
      <c r="D6776" t="s">
        <v>1099</v>
      </c>
      <c r="E6776">
        <v>1</v>
      </c>
      <c r="F6776" s="4">
        <v>2326</v>
      </c>
      <c r="G6776">
        <v>5</v>
      </c>
      <c r="H6776" t="s">
        <v>1021</v>
      </c>
      <c r="I6776" s="2" t="str">
        <f>VLOOKUP(Sheet__29[[#This Row],[Filial]],Filiais!A:B,2,FALSE)</f>
        <v>Jundiaí</v>
      </c>
      <c r="J6776" s="2" t="str">
        <f>VLOOKUP(Sheet__29[[#This Row],[Cidade]],'Clientes'!C:D,2,FALSE)</f>
        <v>SP</v>
      </c>
      <c r="K6776" s="2" t="str">
        <f>VLOOKUP(Sheet__29[[#This Row],[Produto]],Produtos!B:C,2,FALSE)</f>
        <v>Monitor</v>
      </c>
      <c r="L6776" s="2" t="str">
        <f>VLOOKUP(Sheet__29[[#This Row],[Produto]],Produtos!B:D,3,FALSE)</f>
        <v>Logitech Brasil</v>
      </c>
      <c r="M6776" s="2">
        <f>VLOOKUP(Sheet__29[[#This Row],[Produto]],Estoque!A:B,2,FALSE)</f>
        <v>42</v>
      </c>
      <c r="N6776" s="5">
        <f>Sheet__29[[#This Row],[Qtd]]*Sheet__29[[#This Row],[Valor]]</f>
        <v>2326</v>
      </c>
      <c r="O6776" s="5">
        <f>Sheet__29[[#This Row],[Venda]]*(1-Sheet__29[[#This Row],[Desc]]/100)</f>
        <v>2209.6999999999998</v>
      </c>
      <c r="P6776"/>
    </row>
    <row r="6777" spans="1:16" x14ac:dyDescent="0.25">
      <c r="A6777">
        <v>106775</v>
      </c>
      <c r="B6777" s="1">
        <v>46204</v>
      </c>
      <c r="C6777" t="s">
        <v>535</v>
      </c>
      <c r="D6777" t="s">
        <v>1064</v>
      </c>
      <c r="E6777">
        <v>3</v>
      </c>
      <c r="F6777" s="4">
        <v>2257</v>
      </c>
      <c r="G6777">
        <v>10</v>
      </c>
      <c r="H6777" t="s">
        <v>1025</v>
      </c>
      <c r="I6777" s="2" t="str">
        <f>VLOOKUP(Sheet__29[[#This Row],[Filial]],Filiais!A:B,2,FALSE)</f>
        <v>São José dos Campos</v>
      </c>
      <c r="J6777" s="2" t="str">
        <f>VLOOKUP(Sheet__29[[#This Row],[Cidade]],'Clientes'!C:D,2,FALSE)</f>
        <v>SP</v>
      </c>
      <c r="K6777" s="2" t="str">
        <f>VLOOKUP(Sheet__29[[#This Row],[Produto]],Produtos!B:C,2,FALSE)</f>
        <v>Notebook</v>
      </c>
      <c r="L6777" s="2" t="str">
        <f>VLOOKUP(Sheet__29[[#This Row],[Produto]],Produtos!B:D,3,FALSE)</f>
        <v>Kingston Brasil</v>
      </c>
      <c r="M6777" s="2">
        <f>VLOOKUP(Sheet__29[[#This Row],[Produto]],Estoque!A:B,2,FALSE)</f>
        <v>257</v>
      </c>
      <c r="N6777" s="5">
        <f>Sheet__29[[#This Row],[Qtd]]*Sheet__29[[#This Row],[Valor]]</f>
        <v>6771</v>
      </c>
      <c r="O6777" s="5">
        <f>Sheet__29[[#This Row],[Venda]]*(1-Sheet__29[[#This Row],[Desc]]/100)</f>
        <v>6093.9000000000005</v>
      </c>
      <c r="P6777"/>
    </row>
    <row r="6778" spans="1:16" x14ac:dyDescent="0.25">
      <c r="A6778">
        <v>106776</v>
      </c>
      <c r="B6778" s="1">
        <v>46204</v>
      </c>
      <c r="C6778" t="s">
        <v>251</v>
      </c>
      <c r="D6778" t="s">
        <v>1050</v>
      </c>
      <c r="E6778">
        <v>5</v>
      </c>
      <c r="F6778" s="4">
        <v>889</v>
      </c>
      <c r="G6778">
        <v>5</v>
      </c>
      <c r="H6778" t="s">
        <v>1018</v>
      </c>
      <c r="I6778" s="2" t="str">
        <f>VLOOKUP(Sheet__29[[#This Row],[Filial]],Filiais!A:B,2,FALSE)</f>
        <v>Barueri</v>
      </c>
      <c r="J6778" s="2" t="str">
        <f>VLOOKUP(Sheet__29[[#This Row],[Cidade]],'Clientes'!C:D,2,FALSE)</f>
        <v>SP</v>
      </c>
      <c r="K6778" s="2" t="str">
        <f>VLOOKUP(Sheet__29[[#This Row],[Produto]],Produtos!B:C,2,FALSE)</f>
        <v>Rede</v>
      </c>
      <c r="L6778" s="2" t="str">
        <f>VLOOKUP(Sheet__29[[#This Row],[Produto]],Produtos!B:D,3,FALSE)</f>
        <v>Lenovo Brasil</v>
      </c>
      <c r="M6778" s="2">
        <f>VLOOKUP(Sheet__29[[#This Row],[Produto]],Estoque!A:B,2,FALSE)</f>
        <v>262</v>
      </c>
      <c r="N6778" s="5">
        <f>Sheet__29[[#This Row],[Qtd]]*Sheet__29[[#This Row],[Valor]]</f>
        <v>4445</v>
      </c>
      <c r="O6778" s="5">
        <f>Sheet__29[[#This Row],[Venda]]*(1-Sheet__29[[#This Row],[Desc]]/100)</f>
        <v>4222.75</v>
      </c>
      <c r="P6778"/>
    </row>
    <row r="6779" spans="1:16" x14ac:dyDescent="0.25">
      <c r="A6779">
        <v>106777</v>
      </c>
      <c r="B6779" s="1">
        <v>46204</v>
      </c>
      <c r="C6779" t="s">
        <v>976</v>
      </c>
      <c r="D6779" t="s">
        <v>1084</v>
      </c>
      <c r="E6779">
        <v>4</v>
      </c>
      <c r="F6779" s="4">
        <v>2676</v>
      </c>
      <c r="G6779">
        <v>10</v>
      </c>
      <c r="H6779" t="s">
        <v>1025</v>
      </c>
      <c r="I6779" s="2" t="str">
        <f>VLOOKUP(Sheet__29[[#This Row],[Filial]],Filiais!A:B,2,FALSE)</f>
        <v>São José dos Campos</v>
      </c>
      <c r="J6779" s="2" t="str">
        <f>VLOOKUP(Sheet__29[[#This Row],[Cidade]],'Clientes'!C:D,2,FALSE)</f>
        <v>SP</v>
      </c>
      <c r="K6779" s="2" t="str">
        <f>VLOOKUP(Sheet__29[[#This Row],[Produto]],Produtos!B:C,2,FALSE)</f>
        <v>Monitor</v>
      </c>
      <c r="L6779" s="2" t="str">
        <f>VLOOKUP(Sheet__29[[#This Row],[Produto]],Produtos!B:D,3,FALSE)</f>
        <v>Logitech Brasil</v>
      </c>
      <c r="M6779" s="2">
        <f>VLOOKUP(Sheet__29[[#This Row],[Produto]],Estoque!A:B,2,FALSE)</f>
        <v>6</v>
      </c>
      <c r="N6779" s="5">
        <f>Sheet__29[[#This Row],[Qtd]]*Sheet__29[[#This Row],[Valor]]</f>
        <v>10704</v>
      </c>
      <c r="O6779" s="5">
        <f>Sheet__29[[#This Row],[Venda]]*(1-Sheet__29[[#This Row],[Desc]]/100)</f>
        <v>9633.6</v>
      </c>
      <c r="P6779"/>
    </row>
    <row r="6780" spans="1:16" x14ac:dyDescent="0.25">
      <c r="A6780">
        <v>106778</v>
      </c>
      <c r="B6780" s="1">
        <v>46204</v>
      </c>
      <c r="C6780" t="s">
        <v>156</v>
      </c>
      <c r="D6780" t="s">
        <v>1111</v>
      </c>
      <c r="E6780">
        <v>1</v>
      </c>
      <c r="F6780" s="4">
        <v>1064</v>
      </c>
      <c r="G6780">
        <v>5</v>
      </c>
      <c r="H6780" t="s">
        <v>1018</v>
      </c>
      <c r="I6780" s="2" t="str">
        <f>VLOOKUP(Sheet__29[[#This Row],[Filial]],Filiais!A:B,2,FALSE)</f>
        <v>Barueri</v>
      </c>
      <c r="J6780" s="2" t="str">
        <f>VLOOKUP(Sheet__29[[#This Row],[Cidade]],'Clientes'!C:D,2,FALSE)</f>
        <v>SP</v>
      </c>
      <c r="K6780" s="2" t="str">
        <f>VLOOKUP(Sheet__29[[#This Row],[Produto]],Produtos!B:C,2,FALSE)</f>
        <v>Notebook</v>
      </c>
      <c r="L6780" s="2" t="str">
        <f>VLOOKUP(Sheet__29[[#This Row],[Produto]],Produtos!B:D,3,FALSE)</f>
        <v>Kingston Brasil</v>
      </c>
      <c r="M6780" s="2">
        <f>VLOOKUP(Sheet__29[[#This Row],[Produto]],Estoque!A:B,2,FALSE)</f>
        <v>244</v>
      </c>
      <c r="N6780" s="5">
        <f>Sheet__29[[#This Row],[Qtd]]*Sheet__29[[#This Row],[Valor]]</f>
        <v>1064</v>
      </c>
      <c r="O6780" s="5">
        <f>Sheet__29[[#This Row],[Venda]]*(1-Sheet__29[[#This Row],[Desc]]/100)</f>
        <v>1010.8</v>
      </c>
      <c r="P6780"/>
    </row>
    <row r="6781" spans="1:16" x14ac:dyDescent="0.25">
      <c r="A6781">
        <v>106779</v>
      </c>
      <c r="B6781" s="1">
        <v>46204</v>
      </c>
      <c r="C6781" t="s">
        <v>459</v>
      </c>
      <c r="D6781" t="s">
        <v>1029</v>
      </c>
      <c r="E6781">
        <v>4</v>
      </c>
      <c r="F6781" s="4">
        <v>4375</v>
      </c>
      <c r="G6781">
        <v>0</v>
      </c>
      <c r="H6781" t="s">
        <v>1024</v>
      </c>
      <c r="I6781" s="2" t="str">
        <f>VLOOKUP(Sheet__29[[#This Row],[Filial]],Filiais!A:B,2,FALSE)</f>
        <v>Ribeirão Preto</v>
      </c>
      <c r="J6781" s="2" t="str">
        <f>VLOOKUP(Sheet__29[[#This Row],[Cidade]],'Clientes'!C:D,2,FALSE)</f>
        <v>SP</v>
      </c>
      <c r="K6781" s="2" t="str">
        <f>VLOOKUP(Sheet__29[[#This Row],[Produto]],Produtos!B:C,2,FALSE)</f>
        <v>Armazenamento</v>
      </c>
      <c r="L6781" s="2" t="str">
        <f>VLOOKUP(Sheet__29[[#This Row],[Produto]],Produtos!B:D,3,FALSE)</f>
        <v>Kingston Brasil</v>
      </c>
      <c r="M6781" s="2">
        <f>VLOOKUP(Sheet__29[[#This Row],[Produto]],Estoque!A:B,2,FALSE)</f>
        <v>220</v>
      </c>
      <c r="N6781" s="5">
        <f>Sheet__29[[#This Row],[Qtd]]*Sheet__29[[#This Row],[Valor]]</f>
        <v>17500</v>
      </c>
      <c r="O6781" s="5">
        <f>Sheet__29[[#This Row],[Venda]]*(1-Sheet__29[[#This Row],[Desc]]/100)</f>
        <v>17500</v>
      </c>
      <c r="P6781"/>
    </row>
    <row r="6782" spans="1:16" x14ac:dyDescent="0.25">
      <c r="A6782">
        <v>106780</v>
      </c>
      <c r="B6782" s="1">
        <v>46204</v>
      </c>
      <c r="C6782" t="s">
        <v>497</v>
      </c>
      <c r="D6782" t="s">
        <v>1115</v>
      </c>
      <c r="E6782">
        <v>1</v>
      </c>
      <c r="F6782" s="4">
        <v>756</v>
      </c>
      <c r="G6782">
        <v>0</v>
      </c>
      <c r="H6782" t="s">
        <v>1020</v>
      </c>
      <c r="I6782" s="2" t="str">
        <f>VLOOKUP(Sheet__29[[#This Row],[Filial]],Filiais!A:B,2,FALSE)</f>
        <v>Sorocaba</v>
      </c>
      <c r="J6782" s="2" t="str">
        <f>VLOOKUP(Sheet__29[[#This Row],[Cidade]],'Clientes'!C:D,2,FALSE)</f>
        <v>SP</v>
      </c>
      <c r="K6782" s="2" t="str">
        <f>VLOOKUP(Sheet__29[[#This Row],[Produto]],Produtos!B:C,2,FALSE)</f>
        <v>Periférico</v>
      </c>
      <c r="L6782" s="2" t="str">
        <f>VLOOKUP(Sheet__29[[#This Row],[Produto]],Produtos!B:D,3,FALSE)</f>
        <v>Dell Brasil</v>
      </c>
      <c r="M6782" s="2">
        <f>VLOOKUP(Sheet__29[[#This Row],[Produto]],Estoque!A:B,2,FALSE)</f>
        <v>266</v>
      </c>
      <c r="N6782" s="5">
        <f>Sheet__29[[#This Row],[Qtd]]*Sheet__29[[#This Row],[Valor]]</f>
        <v>756</v>
      </c>
      <c r="O6782" s="5">
        <f>Sheet__29[[#This Row],[Venda]]*(1-Sheet__29[[#This Row],[Desc]]/100)</f>
        <v>756</v>
      </c>
      <c r="P6782"/>
    </row>
    <row r="6783" spans="1:16" x14ac:dyDescent="0.25">
      <c r="A6783">
        <v>106781</v>
      </c>
      <c r="B6783" s="1">
        <v>46204</v>
      </c>
      <c r="C6783" t="s">
        <v>358</v>
      </c>
      <c r="D6783" t="s">
        <v>1150</v>
      </c>
      <c r="E6783">
        <v>3</v>
      </c>
      <c r="F6783" s="4">
        <v>4817</v>
      </c>
      <c r="G6783">
        <v>10</v>
      </c>
      <c r="H6783" t="s">
        <v>1022</v>
      </c>
      <c r="I6783" s="2" t="str">
        <f>VLOOKUP(Sheet__29[[#This Row],[Filial]],Filiais!A:B,2,FALSE)</f>
        <v>Santos</v>
      </c>
      <c r="J6783" s="2" t="str">
        <f>VLOOKUP(Sheet__29[[#This Row],[Cidade]],'Clientes'!C:D,2,FALSE)</f>
        <v>SP</v>
      </c>
      <c r="K6783" s="2" t="str">
        <f>VLOOKUP(Sheet__29[[#This Row],[Produto]],Produtos!B:C,2,FALSE)</f>
        <v>Notebook</v>
      </c>
      <c r="L6783" s="2" t="str">
        <f>VLOOKUP(Sheet__29[[#This Row],[Produto]],Produtos!B:D,3,FALSE)</f>
        <v>Lenovo Brasil</v>
      </c>
      <c r="M6783" s="2">
        <f>VLOOKUP(Sheet__29[[#This Row],[Produto]],Estoque!A:B,2,FALSE)</f>
        <v>205</v>
      </c>
      <c r="N6783" s="5">
        <f>Sheet__29[[#This Row],[Qtd]]*Sheet__29[[#This Row],[Valor]]</f>
        <v>14451</v>
      </c>
      <c r="O6783" s="5">
        <f>Sheet__29[[#This Row],[Venda]]*(1-Sheet__29[[#This Row],[Desc]]/100)</f>
        <v>13005.9</v>
      </c>
      <c r="P6783"/>
    </row>
    <row r="6784" spans="1:16" x14ac:dyDescent="0.25">
      <c r="A6784">
        <v>106782</v>
      </c>
      <c r="B6784" s="1">
        <v>46204</v>
      </c>
      <c r="C6784" t="s">
        <v>934</v>
      </c>
      <c r="D6784" t="s">
        <v>1074</v>
      </c>
      <c r="E6784">
        <v>3</v>
      </c>
      <c r="F6784" s="4">
        <v>2109</v>
      </c>
      <c r="G6784">
        <v>5</v>
      </c>
      <c r="H6784" t="s">
        <v>1022</v>
      </c>
      <c r="I6784" s="2" t="str">
        <f>VLOOKUP(Sheet__29[[#This Row],[Filial]],Filiais!A:B,2,FALSE)</f>
        <v>Santos</v>
      </c>
      <c r="J6784" s="2" t="str">
        <f>VLOOKUP(Sheet__29[[#This Row],[Cidade]],'Clientes'!C:D,2,FALSE)</f>
        <v>SP</v>
      </c>
      <c r="K6784" s="2" t="str">
        <f>VLOOKUP(Sheet__29[[#This Row],[Produto]],Produtos!B:C,2,FALSE)</f>
        <v>Armazenamento</v>
      </c>
      <c r="L6784" s="2" t="str">
        <f>VLOOKUP(Sheet__29[[#This Row],[Produto]],Produtos!B:D,3,FALSE)</f>
        <v>Lenovo Brasil</v>
      </c>
      <c r="M6784" s="2">
        <f>VLOOKUP(Sheet__29[[#This Row],[Produto]],Estoque!A:B,2,FALSE)</f>
        <v>241</v>
      </c>
      <c r="N6784" s="5">
        <f>Sheet__29[[#This Row],[Qtd]]*Sheet__29[[#This Row],[Valor]]</f>
        <v>6327</v>
      </c>
      <c r="O6784" s="5">
        <f>Sheet__29[[#This Row],[Venda]]*(1-Sheet__29[[#This Row],[Desc]]/100)</f>
        <v>6010.65</v>
      </c>
      <c r="P6784"/>
    </row>
    <row r="6785" spans="1:16" x14ac:dyDescent="0.25">
      <c r="A6785">
        <v>106783</v>
      </c>
      <c r="B6785" s="1">
        <v>46204</v>
      </c>
      <c r="C6785" t="s">
        <v>749</v>
      </c>
      <c r="D6785" t="s">
        <v>1131</v>
      </c>
      <c r="E6785">
        <v>1</v>
      </c>
      <c r="F6785" s="4">
        <v>4902</v>
      </c>
      <c r="G6785">
        <v>5</v>
      </c>
      <c r="H6785" t="s">
        <v>1024</v>
      </c>
      <c r="I6785" s="2" t="str">
        <f>VLOOKUP(Sheet__29[[#This Row],[Filial]],Filiais!A:B,2,FALSE)</f>
        <v>Ribeirão Preto</v>
      </c>
      <c r="J6785" s="2" t="str">
        <f>VLOOKUP(Sheet__29[[#This Row],[Cidade]],'Clientes'!C:D,2,FALSE)</f>
        <v>SP</v>
      </c>
      <c r="K6785" s="2" t="str">
        <f>VLOOKUP(Sheet__29[[#This Row],[Produto]],Produtos!B:C,2,FALSE)</f>
        <v>Notebook</v>
      </c>
      <c r="L6785" s="2" t="str">
        <f>VLOOKUP(Sheet__29[[#This Row],[Produto]],Produtos!B:D,3,FALSE)</f>
        <v>Dell Brasil</v>
      </c>
      <c r="M6785" s="2">
        <f>VLOOKUP(Sheet__29[[#This Row],[Produto]],Estoque!A:B,2,FALSE)</f>
        <v>275</v>
      </c>
      <c r="N6785" s="5">
        <f>Sheet__29[[#This Row],[Qtd]]*Sheet__29[[#This Row],[Valor]]</f>
        <v>4902</v>
      </c>
      <c r="O6785" s="5">
        <f>Sheet__29[[#This Row],[Venda]]*(1-Sheet__29[[#This Row],[Desc]]/100)</f>
        <v>4656.8999999999996</v>
      </c>
      <c r="P6785"/>
    </row>
    <row r="6786" spans="1:16" x14ac:dyDescent="0.25">
      <c r="A6786">
        <v>106784</v>
      </c>
      <c r="B6786" s="1">
        <v>46204</v>
      </c>
      <c r="C6786" t="s">
        <v>882</v>
      </c>
      <c r="D6786" t="s">
        <v>1133</v>
      </c>
      <c r="E6786">
        <v>1</v>
      </c>
      <c r="F6786" s="4">
        <v>1805</v>
      </c>
      <c r="G6786">
        <v>10</v>
      </c>
      <c r="H6786" t="s">
        <v>1024</v>
      </c>
      <c r="I6786" s="2" t="str">
        <f>VLOOKUP(Sheet__29[[#This Row],[Filial]],Filiais!A:B,2,FALSE)</f>
        <v>Ribeirão Preto</v>
      </c>
      <c r="J6786" s="2" t="str">
        <f>VLOOKUP(Sheet__29[[#This Row],[Cidade]],'Clientes'!C:D,2,FALSE)</f>
        <v>SP</v>
      </c>
      <c r="K6786" s="2" t="str">
        <f>VLOOKUP(Sheet__29[[#This Row],[Produto]],Produtos!B:C,2,FALSE)</f>
        <v>Notebook</v>
      </c>
      <c r="L6786" s="2" t="str">
        <f>VLOOKUP(Sheet__29[[#This Row],[Produto]],Produtos!B:D,3,FALSE)</f>
        <v>Logitech Brasil</v>
      </c>
      <c r="M6786" s="2">
        <f>VLOOKUP(Sheet__29[[#This Row],[Produto]],Estoque!A:B,2,FALSE)</f>
        <v>126</v>
      </c>
      <c r="N6786" s="5">
        <f>Sheet__29[[#This Row],[Qtd]]*Sheet__29[[#This Row],[Valor]]</f>
        <v>1805</v>
      </c>
      <c r="O6786" s="5">
        <f>Sheet__29[[#This Row],[Venda]]*(1-Sheet__29[[#This Row],[Desc]]/100)</f>
        <v>1624.5</v>
      </c>
      <c r="P6786"/>
    </row>
    <row r="6787" spans="1:16" x14ac:dyDescent="0.25">
      <c r="A6787">
        <v>106785</v>
      </c>
      <c r="B6787" s="1">
        <v>46204</v>
      </c>
      <c r="C6787" t="s">
        <v>843</v>
      </c>
      <c r="D6787" t="s">
        <v>1160</v>
      </c>
      <c r="E6787">
        <v>1</v>
      </c>
      <c r="F6787" s="4">
        <v>917</v>
      </c>
      <c r="G6787">
        <v>0</v>
      </c>
      <c r="H6787" t="s">
        <v>1019</v>
      </c>
      <c r="I6787" s="2" t="str">
        <f>VLOOKUP(Sheet__29[[#This Row],[Filial]],Filiais!A:B,2,FALSE)</f>
        <v>Osasco</v>
      </c>
      <c r="J6787" s="2" t="str">
        <f>VLOOKUP(Sheet__29[[#This Row],[Cidade]],'Clientes'!C:D,2,FALSE)</f>
        <v>SP</v>
      </c>
      <c r="K6787" s="2" t="str">
        <f>VLOOKUP(Sheet__29[[#This Row],[Produto]],Produtos!B:C,2,FALSE)</f>
        <v>Monitor</v>
      </c>
      <c r="L6787" s="2" t="str">
        <f>VLOOKUP(Sheet__29[[#This Row],[Produto]],Produtos!B:D,3,FALSE)</f>
        <v>LG Brasil</v>
      </c>
      <c r="M6787" s="2">
        <f>VLOOKUP(Sheet__29[[#This Row],[Produto]],Estoque!A:B,2,FALSE)</f>
        <v>20</v>
      </c>
      <c r="N6787" s="5">
        <f>Sheet__29[[#This Row],[Qtd]]*Sheet__29[[#This Row],[Valor]]</f>
        <v>917</v>
      </c>
      <c r="O6787" s="5">
        <f>Sheet__29[[#This Row],[Venda]]*(1-Sheet__29[[#This Row],[Desc]]/100)</f>
        <v>917</v>
      </c>
      <c r="P6787"/>
    </row>
    <row r="6788" spans="1:16" x14ac:dyDescent="0.25">
      <c r="A6788">
        <v>106786</v>
      </c>
      <c r="B6788" s="1">
        <v>46204</v>
      </c>
      <c r="C6788" t="s">
        <v>556</v>
      </c>
      <c r="D6788" t="s">
        <v>1141</v>
      </c>
      <c r="E6788">
        <v>5</v>
      </c>
      <c r="F6788" s="4">
        <v>2128</v>
      </c>
      <c r="G6788">
        <v>0</v>
      </c>
      <c r="H6788" t="s">
        <v>1024</v>
      </c>
      <c r="I6788" s="2" t="str">
        <f>VLOOKUP(Sheet__29[[#This Row],[Filial]],Filiais!A:B,2,FALSE)</f>
        <v>Ribeirão Preto</v>
      </c>
      <c r="J6788" s="2" t="str">
        <f>VLOOKUP(Sheet__29[[#This Row],[Cidade]],'Clientes'!C:D,2,FALSE)</f>
        <v>SP</v>
      </c>
      <c r="K6788" s="2" t="str">
        <f>VLOOKUP(Sheet__29[[#This Row],[Produto]],Produtos!B:C,2,FALSE)</f>
        <v>Notebook</v>
      </c>
      <c r="L6788" s="2" t="str">
        <f>VLOOKUP(Sheet__29[[#This Row],[Produto]],Produtos!B:D,3,FALSE)</f>
        <v>Kingston Brasil</v>
      </c>
      <c r="M6788" s="2">
        <f>VLOOKUP(Sheet__29[[#This Row],[Produto]],Estoque!A:B,2,FALSE)</f>
        <v>266</v>
      </c>
      <c r="N6788" s="5">
        <f>Sheet__29[[#This Row],[Qtd]]*Sheet__29[[#This Row],[Valor]]</f>
        <v>10640</v>
      </c>
      <c r="O6788" s="5">
        <f>Sheet__29[[#This Row],[Venda]]*(1-Sheet__29[[#This Row],[Desc]]/100)</f>
        <v>10640</v>
      </c>
      <c r="P6788"/>
    </row>
    <row r="6789" spans="1:16" x14ac:dyDescent="0.25">
      <c r="A6789">
        <v>106787</v>
      </c>
      <c r="B6789" s="1">
        <v>46204</v>
      </c>
      <c r="C6789" t="s">
        <v>903</v>
      </c>
      <c r="D6789" t="s">
        <v>1163</v>
      </c>
      <c r="E6789">
        <v>1</v>
      </c>
      <c r="F6789" s="4">
        <v>2338</v>
      </c>
      <c r="G6789">
        <v>5</v>
      </c>
      <c r="H6789" t="s">
        <v>1024</v>
      </c>
      <c r="I6789" s="2" t="str">
        <f>VLOOKUP(Sheet__29[[#This Row],[Filial]],Filiais!A:B,2,FALSE)</f>
        <v>Ribeirão Preto</v>
      </c>
      <c r="J6789" s="2" t="str">
        <f>VLOOKUP(Sheet__29[[#This Row],[Cidade]],'Clientes'!C:D,2,FALSE)</f>
        <v>SP</v>
      </c>
      <c r="K6789" s="2" t="str">
        <f>VLOOKUP(Sheet__29[[#This Row],[Produto]],Produtos!B:C,2,FALSE)</f>
        <v>Rede</v>
      </c>
      <c r="L6789" s="2" t="str">
        <f>VLOOKUP(Sheet__29[[#This Row],[Produto]],Produtos!B:D,3,FALSE)</f>
        <v>Dell Brasil</v>
      </c>
      <c r="M6789" s="2">
        <f>VLOOKUP(Sheet__29[[#This Row],[Produto]],Estoque!A:B,2,FALSE)</f>
        <v>226</v>
      </c>
      <c r="N6789" s="5">
        <f>Sheet__29[[#This Row],[Qtd]]*Sheet__29[[#This Row],[Valor]]</f>
        <v>2338</v>
      </c>
      <c r="O6789" s="5">
        <f>Sheet__29[[#This Row],[Venda]]*(1-Sheet__29[[#This Row],[Desc]]/100)</f>
        <v>2221.1</v>
      </c>
      <c r="P6789"/>
    </row>
    <row r="6790" spans="1:16" x14ac:dyDescent="0.25">
      <c r="A6790">
        <v>106788</v>
      </c>
      <c r="B6790" s="1">
        <v>46204</v>
      </c>
      <c r="C6790" t="s">
        <v>518</v>
      </c>
      <c r="D6790" t="s">
        <v>1109</v>
      </c>
      <c r="E6790">
        <v>5</v>
      </c>
      <c r="F6790" s="4">
        <v>4933</v>
      </c>
      <c r="G6790">
        <v>10</v>
      </c>
      <c r="H6790" t="s">
        <v>1025</v>
      </c>
      <c r="I6790" s="2" t="str">
        <f>VLOOKUP(Sheet__29[[#This Row],[Filial]],Filiais!A:B,2,FALSE)</f>
        <v>São José dos Campos</v>
      </c>
      <c r="J6790" s="2" t="str">
        <f>VLOOKUP(Sheet__29[[#This Row],[Cidade]],'Clientes'!C:D,2,FALSE)</f>
        <v>SP</v>
      </c>
      <c r="K6790" s="2" t="str">
        <f>VLOOKUP(Sheet__29[[#This Row],[Produto]],Produtos!B:C,2,FALSE)</f>
        <v>Armazenamento</v>
      </c>
      <c r="L6790" s="2" t="str">
        <f>VLOOKUP(Sheet__29[[#This Row],[Produto]],Produtos!B:D,3,FALSE)</f>
        <v>Dell Brasil</v>
      </c>
      <c r="M6790" s="2">
        <f>VLOOKUP(Sheet__29[[#This Row],[Produto]],Estoque!A:B,2,FALSE)</f>
        <v>253</v>
      </c>
      <c r="N6790" s="5">
        <f>Sheet__29[[#This Row],[Qtd]]*Sheet__29[[#This Row],[Valor]]</f>
        <v>24665</v>
      </c>
      <c r="O6790" s="5">
        <f>Sheet__29[[#This Row],[Venda]]*(1-Sheet__29[[#This Row],[Desc]]/100)</f>
        <v>22198.5</v>
      </c>
      <c r="P6790"/>
    </row>
    <row r="6791" spans="1:16" x14ac:dyDescent="0.25">
      <c r="A6791">
        <v>106789</v>
      </c>
      <c r="B6791" s="1">
        <v>46204</v>
      </c>
      <c r="C6791" t="s">
        <v>931</v>
      </c>
      <c r="D6791" t="s">
        <v>1146</v>
      </c>
      <c r="E6791">
        <v>3</v>
      </c>
      <c r="F6791" s="4">
        <v>313</v>
      </c>
      <c r="G6791">
        <v>10</v>
      </c>
      <c r="H6791" t="s">
        <v>1023</v>
      </c>
      <c r="I6791" s="2" t="str">
        <f>VLOOKUP(Sheet__29[[#This Row],[Filial]],Filiais!A:B,2,FALSE)</f>
        <v>Bauru</v>
      </c>
      <c r="J6791" s="2" t="str">
        <f>VLOOKUP(Sheet__29[[#This Row],[Cidade]],'Clientes'!C:D,2,FALSE)</f>
        <v>SP</v>
      </c>
      <c r="K6791" s="2" t="str">
        <f>VLOOKUP(Sheet__29[[#This Row],[Produto]],Produtos!B:C,2,FALSE)</f>
        <v>Periférico</v>
      </c>
      <c r="L6791" s="2" t="str">
        <f>VLOOKUP(Sheet__29[[#This Row],[Produto]],Produtos!B:D,3,FALSE)</f>
        <v>Logitech Brasil</v>
      </c>
      <c r="M6791" s="2">
        <f>VLOOKUP(Sheet__29[[#This Row],[Produto]],Estoque!A:B,2,FALSE)</f>
        <v>289</v>
      </c>
      <c r="N6791" s="5">
        <f>Sheet__29[[#This Row],[Qtd]]*Sheet__29[[#This Row],[Valor]]</f>
        <v>939</v>
      </c>
      <c r="O6791" s="5">
        <f>Sheet__29[[#This Row],[Venda]]*(1-Sheet__29[[#This Row],[Desc]]/100)</f>
        <v>845.1</v>
      </c>
      <c r="P6791"/>
    </row>
    <row r="6792" spans="1:16" x14ac:dyDescent="0.25">
      <c r="A6792">
        <v>106790</v>
      </c>
      <c r="B6792" s="1">
        <v>46204</v>
      </c>
      <c r="C6792" t="s">
        <v>699</v>
      </c>
      <c r="D6792" t="s">
        <v>1135</v>
      </c>
      <c r="E6792">
        <v>2</v>
      </c>
      <c r="F6792" s="4">
        <v>4555</v>
      </c>
      <c r="G6792">
        <v>5</v>
      </c>
      <c r="H6792" t="s">
        <v>1020</v>
      </c>
      <c r="I6792" s="2" t="str">
        <f>VLOOKUP(Sheet__29[[#This Row],[Filial]],Filiais!A:B,2,FALSE)</f>
        <v>Sorocaba</v>
      </c>
      <c r="J6792" s="2" t="str">
        <f>VLOOKUP(Sheet__29[[#This Row],[Cidade]],'Clientes'!C:D,2,FALSE)</f>
        <v>SP</v>
      </c>
      <c r="K6792" s="2" t="str">
        <f>VLOOKUP(Sheet__29[[#This Row],[Produto]],Produtos!B:C,2,FALSE)</f>
        <v>Monitor</v>
      </c>
      <c r="L6792" s="2" t="str">
        <f>VLOOKUP(Sheet__29[[#This Row],[Produto]],Produtos!B:D,3,FALSE)</f>
        <v>LG Brasil</v>
      </c>
      <c r="M6792" s="2">
        <f>VLOOKUP(Sheet__29[[#This Row],[Produto]],Estoque!A:B,2,FALSE)</f>
        <v>142</v>
      </c>
      <c r="N6792" s="5">
        <f>Sheet__29[[#This Row],[Qtd]]*Sheet__29[[#This Row],[Valor]]</f>
        <v>9110</v>
      </c>
      <c r="O6792" s="5">
        <f>Sheet__29[[#This Row],[Venda]]*(1-Sheet__29[[#This Row],[Desc]]/100)</f>
        <v>8654.5</v>
      </c>
      <c r="P6792"/>
    </row>
    <row r="6793" spans="1:16" x14ac:dyDescent="0.25">
      <c r="A6793">
        <v>106791</v>
      </c>
      <c r="B6793" s="1">
        <v>46204</v>
      </c>
      <c r="C6793" t="s">
        <v>458</v>
      </c>
      <c r="D6793" t="s">
        <v>1101</v>
      </c>
      <c r="E6793">
        <v>1</v>
      </c>
      <c r="F6793" s="4">
        <v>2087</v>
      </c>
      <c r="G6793">
        <v>10</v>
      </c>
      <c r="H6793" t="s">
        <v>1021</v>
      </c>
      <c r="I6793" s="2" t="str">
        <f>VLOOKUP(Sheet__29[[#This Row],[Filial]],Filiais!A:B,2,FALSE)</f>
        <v>Jundiaí</v>
      </c>
      <c r="J6793" s="2" t="str">
        <f>VLOOKUP(Sheet__29[[#This Row],[Cidade]],'Clientes'!C:D,2,FALSE)</f>
        <v>SP</v>
      </c>
      <c r="K6793" s="2" t="str">
        <f>VLOOKUP(Sheet__29[[#This Row],[Produto]],Produtos!B:C,2,FALSE)</f>
        <v>Notebook</v>
      </c>
      <c r="L6793" s="2" t="str">
        <f>VLOOKUP(Sheet__29[[#This Row],[Produto]],Produtos!B:D,3,FALSE)</f>
        <v>Kingston Brasil</v>
      </c>
      <c r="M6793" s="2">
        <f>VLOOKUP(Sheet__29[[#This Row],[Produto]],Estoque!A:B,2,FALSE)</f>
        <v>183</v>
      </c>
      <c r="N6793" s="5">
        <f>Sheet__29[[#This Row],[Qtd]]*Sheet__29[[#This Row],[Valor]]</f>
        <v>2087</v>
      </c>
      <c r="O6793" s="5">
        <f>Sheet__29[[#This Row],[Venda]]*(1-Sheet__29[[#This Row],[Desc]]/100)</f>
        <v>1878.3</v>
      </c>
      <c r="P6793"/>
    </row>
    <row r="6794" spans="1:16" x14ac:dyDescent="0.25">
      <c r="A6794">
        <v>106792</v>
      </c>
      <c r="B6794" s="1">
        <v>46204</v>
      </c>
      <c r="C6794" t="s">
        <v>726</v>
      </c>
      <c r="D6794" t="s">
        <v>1093</v>
      </c>
      <c r="E6794">
        <v>1</v>
      </c>
      <c r="F6794" s="4">
        <v>1004</v>
      </c>
      <c r="G6794">
        <v>0</v>
      </c>
      <c r="H6794" t="s">
        <v>1024</v>
      </c>
      <c r="I6794" s="2" t="str">
        <f>VLOOKUP(Sheet__29[[#This Row],[Filial]],Filiais!A:B,2,FALSE)</f>
        <v>Ribeirão Preto</v>
      </c>
      <c r="J6794" s="2" t="str">
        <f>VLOOKUP(Sheet__29[[#This Row],[Cidade]],'Clientes'!C:D,2,FALSE)</f>
        <v>SP</v>
      </c>
      <c r="K6794" s="2" t="str">
        <f>VLOOKUP(Sheet__29[[#This Row],[Produto]],Produtos!B:C,2,FALSE)</f>
        <v>Rede</v>
      </c>
      <c r="L6794" s="2" t="str">
        <f>VLOOKUP(Sheet__29[[#This Row],[Produto]],Produtos!B:D,3,FALSE)</f>
        <v>LG Brasil</v>
      </c>
      <c r="M6794" s="2">
        <f>VLOOKUP(Sheet__29[[#This Row],[Produto]],Estoque!A:B,2,FALSE)</f>
        <v>15</v>
      </c>
      <c r="N6794" s="5">
        <f>Sheet__29[[#This Row],[Qtd]]*Sheet__29[[#This Row],[Valor]]</f>
        <v>1004</v>
      </c>
      <c r="O6794" s="5">
        <f>Sheet__29[[#This Row],[Venda]]*(1-Sheet__29[[#This Row],[Desc]]/100)</f>
        <v>1004</v>
      </c>
      <c r="P6794"/>
    </row>
    <row r="6795" spans="1:16" x14ac:dyDescent="0.25">
      <c r="A6795">
        <v>106793</v>
      </c>
      <c r="B6795" s="1">
        <v>46204</v>
      </c>
      <c r="C6795" t="s">
        <v>41</v>
      </c>
      <c r="D6795" t="s">
        <v>1130</v>
      </c>
      <c r="E6795">
        <v>4</v>
      </c>
      <c r="F6795" s="4">
        <v>2374</v>
      </c>
      <c r="G6795">
        <v>5</v>
      </c>
      <c r="H6795" t="s">
        <v>1022</v>
      </c>
      <c r="I6795" s="2" t="str">
        <f>VLOOKUP(Sheet__29[[#This Row],[Filial]],Filiais!A:B,2,FALSE)</f>
        <v>Santos</v>
      </c>
      <c r="J6795" s="2" t="str">
        <f>VLOOKUP(Sheet__29[[#This Row],[Cidade]],'Clientes'!C:D,2,FALSE)</f>
        <v>SP</v>
      </c>
      <c r="K6795" s="2" t="str">
        <f>VLOOKUP(Sheet__29[[#This Row],[Produto]],Produtos!B:C,2,FALSE)</f>
        <v>Notebook</v>
      </c>
      <c r="L6795" s="2" t="str">
        <f>VLOOKUP(Sheet__29[[#This Row],[Produto]],Produtos!B:D,3,FALSE)</f>
        <v>LG Brasil</v>
      </c>
      <c r="M6795" s="2">
        <f>VLOOKUP(Sheet__29[[#This Row],[Produto]],Estoque!A:B,2,FALSE)</f>
        <v>111</v>
      </c>
      <c r="N6795" s="5">
        <f>Sheet__29[[#This Row],[Qtd]]*Sheet__29[[#This Row],[Valor]]</f>
        <v>9496</v>
      </c>
      <c r="O6795" s="5">
        <f>Sheet__29[[#This Row],[Venda]]*(1-Sheet__29[[#This Row],[Desc]]/100)</f>
        <v>9021.1999999999989</v>
      </c>
      <c r="P6795"/>
    </row>
    <row r="6796" spans="1:16" x14ac:dyDescent="0.25">
      <c r="A6796">
        <v>106794</v>
      </c>
      <c r="B6796" s="1">
        <v>46204</v>
      </c>
      <c r="C6796" t="s">
        <v>924</v>
      </c>
      <c r="D6796" t="s">
        <v>1083</v>
      </c>
      <c r="E6796">
        <v>2</v>
      </c>
      <c r="F6796" s="4">
        <v>583</v>
      </c>
      <c r="G6796">
        <v>10</v>
      </c>
      <c r="H6796" t="s">
        <v>1016</v>
      </c>
      <c r="I6796" s="2" t="str">
        <f>VLOOKUP(Sheet__29[[#This Row],[Filial]],Filiais!A:B,2,FALSE)</f>
        <v>São Paulo</v>
      </c>
      <c r="J6796" s="2" t="str">
        <f>VLOOKUP(Sheet__29[[#This Row],[Cidade]],'Clientes'!C:D,2,FALSE)</f>
        <v>SP</v>
      </c>
      <c r="K6796" s="2" t="str">
        <f>VLOOKUP(Sheet__29[[#This Row],[Produto]],Produtos!B:C,2,FALSE)</f>
        <v>Rede</v>
      </c>
      <c r="L6796" s="2" t="str">
        <f>VLOOKUP(Sheet__29[[#This Row],[Produto]],Produtos!B:D,3,FALSE)</f>
        <v>Lenovo Brasil</v>
      </c>
      <c r="M6796" s="2">
        <f>VLOOKUP(Sheet__29[[#This Row],[Produto]],Estoque!A:B,2,FALSE)</f>
        <v>274</v>
      </c>
      <c r="N6796" s="5">
        <f>Sheet__29[[#This Row],[Qtd]]*Sheet__29[[#This Row],[Valor]]</f>
        <v>1166</v>
      </c>
      <c r="O6796" s="5">
        <f>Sheet__29[[#This Row],[Venda]]*(1-Sheet__29[[#This Row],[Desc]]/100)</f>
        <v>1049.4000000000001</v>
      </c>
      <c r="P6796"/>
    </row>
    <row r="6797" spans="1:16" x14ac:dyDescent="0.25">
      <c r="A6797">
        <v>106795</v>
      </c>
      <c r="B6797" s="1">
        <v>46204</v>
      </c>
      <c r="C6797" t="s">
        <v>929</v>
      </c>
      <c r="D6797" t="s">
        <v>1142</v>
      </c>
      <c r="E6797">
        <v>2</v>
      </c>
      <c r="F6797" s="4">
        <v>3528</v>
      </c>
      <c r="G6797">
        <v>5</v>
      </c>
      <c r="H6797" t="s">
        <v>1021</v>
      </c>
      <c r="I6797" s="2" t="str">
        <f>VLOOKUP(Sheet__29[[#This Row],[Filial]],Filiais!A:B,2,FALSE)</f>
        <v>Jundiaí</v>
      </c>
      <c r="J6797" s="2" t="str">
        <f>VLOOKUP(Sheet__29[[#This Row],[Cidade]],'Clientes'!C:D,2,FALSE)</f>
        <v>SP</v>
      </c>
      <c r="K6797" s="2" t="str">
        <f>VLOOKUP(Sheet__29[[#This Row],[Produto]],Produtos!B:C,2,FALSE)</f>
        <v>Periférico</v>
      </c>
      <c r="L6797" s="2" t="str">
        <f>VLOOKUP(Sheet__29[[#This Row],[Produto]],Produtos!B:D,3,FALSE)</f>
        <v>Logitech Brasil</v>
      </c>
      <c r="M6797" s="2">
        <f>VLOOKUP(Sheet__29[[#This Row],[Produto]],Estoque!A:B,2,FALSE)</f>
        <v>290</v>
      </c>
      <c r="N6797" s="5">
        <f>Sheet__29[[#This Row],[Qtd]]*Sheet__29[[#This Row],[Valor]]</f>
        <v>7056</v>
      </c>
      <c r="O6797" s="5">
        <f>Sheet__29[[#This Row],[Venda]]*(1-Sheet__29[[#This Row],[Desc]]/100)</f>
        <v>6703.2</v>
      </c>
      <c r="P6797"/>
    </row>
    <row r="6798" spans="1:16" x14ac:dyDescent="0.25">
      <c r="A6798">
        <v>106796</v>
      </c>
      <c r="B6798" s="1">
        <v>46204</v>
      </c>
      <c r="C6798" t="s">
        <v>945</v>
      </c>
      <c r="D6798" t="s">
        <v>1123</v>
      </c>
      <c r="E6798">
        <v>3</v>
      </c>
      <c r="F6798" s="4">
        <v>3718</v>
      </c>
      <c r="G6798">
        <v>0</v>
      </c>
      <c r="H6798" t="s">
        <v>1021</v>
      </c>
      <c r="I6798" s="2" t="str">
        <f>VLOOKUP(Sheet__29[[#This Row],[Filial]],Filiais!A:B,2,FALSE)</f>
        <v>Jundiaí</v>
      </c>
      <c r="J6798" s="2" t="str">
        <f>VLOOKUP(Sheet__29[[#This Row],[Cidade]],'Clientes'!C:D,2,FALSE)</f>
        <v>SP</v>
      </c>
      <c r="K6798" s="2" t="str">
        <f>VLOOKUP(Sheet__29[[#This Row],[Produto]],Produtos!B:C,2,FALSE)</f>
        <v>Periférico</v>
      </c>
      <c r="L6798" s="2" t="str">
        <f>VLOOKUP(Sheet__29[[#This Row],[Produto]],Produtos!B:D,3,FALSE)</f>
        <v>Dell Brasil</v>
      </c>
      <c r="M6798" s="2">
        <f>VLOOKUP(Sheet__29[[#This Row],[Produto]],Estoque!A:B,2,FALSE)</f>
        <v>89</v>
      </c>
      <c r="N6798" s="5">
        <f>Sheet__29[[#This Row],[Qtd]]*Sheet__29[[#This Row],[Valor]]</f>
        <v>11154</v>
      </c>
      <c r="O6798" s="5">
        <f>Sheet__29[[#This Row],[Venda]]*(1-Sheet__29[[#This Row],[Desc]]/100)</f>
        <v>11154</v>
      </c>
      <c r="P6798"/>
    </row>
    <row r="6799" spans="1:16" x14ac:dyDescent="0.25">
      <c r="A6799">
        <v>106797</v>
      </c>
      <c r="B6799" s="1">
        <v>46204</v>
      </c>
      <c r="C6799" t="s">
        <v>902</v>
      </c>
      <c r="D6799" t="s">
        <v>1068</v>
      </c>
      <c r="E6799">
        <v>4</v>
      </c>
      <c r="F6799" s="4">
        <v>1658</v>
      </c>
      <c r="G6799">
        <v>10</v>
      </c>
      <c r="H6799" t="s">
        <v>1016</v>
      </c>
      <c r="I6799" s="2" t="str">
        <f>VLOOKUP(Sheet__29[[#This Row],[Filial]],Filiais!A:B,2,FALSE)</f>
        <v>São Paulo</v>
      </c>
      <c r="J6799" s="2" t="str">
        <f>VLOOKUP(Sheet__29[[#This Row],[Cidade]],'Clientes'!C:D,2,FALSE)</f>
        <v>SP</v>
      </c>
      <c r="K6799" s="2" t="str">
        <f>VLOOKUP(Sheet__29[[#This Row],[Produto]],Produtos!B:C,2,FALSE)</f>
        <v>Monitor</v>
      </c>
      <c r="L6799" s="2" t="str">
        <f>VLOOKUP(Sheet__29[[#This Row],[Produto]],Produtos!B:D,3,FALSE)</f>
        <v>LG Brasil</v>
      </c>
      <c r="M6799" s="2">
        <f>VLOOKUP(Sheet__29[[#This Row],[Produto]],Estoque!A:B,2,FALSE)</f>
        <v>109</v>
      </c>
      <c r="N6799" s="5">
        <f>Sheet__29[[#This Row],[Qtd]]*Sheet__29[[#This Row],[Valor]]</f>
        <v>6632</v>
      </c>
      <c r="O6799" s="5">
        <f>Sheet__29[[#This Row],[Venda]]*(1-Sheet__29[[#This Row],[Desc]]/100)</f>
        <v>5968.8</v>
      </c>
      <c r="P6799"/>
    </row>
    <row r="6800" spans="1:16" x14ac:dyDescent="0.25">
      <c r="A6800">
        <v>106798</v>
      </c>
      <c r="B6800" s="1">
        <v>46204</v>
      </c>
      <c r="C6800" t="s">
        <v>826</v>
      </c>
      <c r="D6800" t="s">
        <v>1097</v>
      </c>
      <c r="E6800">
        <v>4</v>
      </c>
      <c r="F6800" s="4">
        <v>1865</v>
      </c>
      <c r="G6800">
        <v>10</v>
      </c>
      <c r="H6800" t="s">
        <v>1017</v>
      </c>
      <c r="I6800" s="2" t="str">
        <f>VLOOKUP(Sheet__29[[#This Row],[Filial]],Filiais!A:B,2,FALSE)</f>
        <v>Campinas</v>
      </c>
      <c r="J6800" s="2" t="str">
        <f>VLOOKUP(Sheet__29[[#This Row],[Cidade]],'Clientes'!C:D,2,FALSE)</f>
        <v>SP</v>
      </c>
      <c r="K6800" s="2" t="str">
        <f>VLOOKUP(Sheet__29[[#This Row],[Produto]],Produtos!B:C,2,FALSE)</f>
        <v>Rede</v>
      </c>
      <c r="L6800" s="2" t="str">
        <f>VLOOKUP(Sheet__29[[#This Row],[Produto]],Produtos!B:D,3,FALSE)</f>
        <v>Logitech Brasil</v>
      </c>
      <c r="M6800" s="2">
        <f>VLOOKUP(Sheet__29[[#This Row],[Produto]],Estoque!A:B,2,FALSE)</f>
        <v>143</v>
      </c>
      <c r="N6800" s="5">
        <f>Sheet__29[[#This Row],[Qtd]]*Sheet__29[[#This Row],[Valor]]</f>
        <v>7460</v>
      </c>
      <c r="O6800" s="5">
        <f>Sheet__29[[#This Row],[Venda]]*(1-Sheet__29[[#This Row],[Desc]]/100)</f>
        <v>6714</v>
      </c>
      <c r="P6800"/>
    </row>
    <row r="6801" spans="1:16" x14ac:dyDescent="0.25">
      <c r="A6801">
        <v>106799</v>
      </c>
      <c r="B6801" s="1">
        <v>46204</v>
      </c>
      <c r="C6801" t="s">
        <v>90</v>
      </c>
      <c r="D6801" t="s">
        <v>1117</v>
      </c>
      <c r="E6801">
        <v>5</v>
      </c>
      <c r="F6801" s="4">
        <v>50</v>
      </c>
      <c r="G6801">
        <v>0</v>
      </c>
      <c r="H6801" t="s">
        <v>1023</v>
      </c>
      <c r="I6801" s="2" t="str">
        <f>VLOOKUP(Sheet__29[[#This Row],[Filial]],Filiais!A:B,2,FALSE)</f>
        <v>Bauru</v>
      </c>
      <c r="J6801" s="2" t="str">
        <f>VLOOKUP(Sheet__29[[#This Row],[Cidade]],'Clientes'!C:D,2,FALSE)</f>
        <v>SP</v>
      </c>
      <c r="K6801" s="2" t="str">
        <f>VLOOKUP(Sheet__29[[#This Row],[Produto]],Produtos!B:C,2,FALSE)</f>
        <v>Armazenamento</v>
      </c>
      <c r="L6801" s="2" t="str">
        <f>VLOOKUP(Sheet__29[[#This Row],[Produto]],Produtos!B:D,3,FALSE)</f>
        <v>LG Brasil</v>
      </c>
      <c r="M6801" s="2">
        <f>VLOOKUP(Sheet__29[[#This Row],[Produto]],Estoque!A:B,2,FALSE)</f>
        <v>221</v>
      </c>
      <c r="N6801" s="5">
        <f>Sheet__29[[#This Row],[Qtd]]*Sheet__29[[#This Row],[Valor]]</f>
        <v>250</v>
      </c>
      <c r="O6801" s="5">
        <f>Sheet__29[[#This Row],[Venda]]*(1-Sheet__29[[#This Row],[Desc]]/100)</f>
        <v>250</v>
      </c>
      <c r="P6801"/>
    </row>
    <row r="6802" spans="1:16" x14ac:dyDescent="0.25">
      <c r="A6802">
        <v>106800</v>
      </c>
      <c r="B6802" s="1">
        <v>46204</v>
      </c>
      <c r="C6802" t="s">
        <v>207</v>
      </c>
      <c r="D6802" t="s">
        <v>1130</v>
      </c>
      <c r="E6802">
        <v>1</v>
      </c>
      <c r="F6802" s="4">
        <v>3294</v>
      </c>
      <c r="G6802">
        <v>10</v>
      </c>
      <c r="H6802" t="s">
        <v>1025</v>
      </c>
      <c r="I6802" s="2" t="str">
        <f>VLOOKUP(Sheet__29[[#This Row],[Filial]],Filiais!A:B,2,FALSE)</f>
        <v>São José dos Campos</v>
      </c>
      <c r="J6802" s="2" t="str">
        <f>VLOOKUP(Sheet__29[[#This Row],[Cidade]],'Clientes'!C:D,2,FALSE)</f>
        <v>SP</v>
      </c>
      <c r="K6802" s="2" t="str">
        <f>VLOOKUP(Sheet__29[[#This Row],[Produto]],Produtos!B:C,2,FALSE)</f>
        <v>Notebook</v>
      </c>
      <c r="L6802" s="2" t="str">
        <f>VLOOKUP(Sheet__29[[#This Row],[Produto]],Produtos!B:D,3,FALSE)</f>
        <v>LG Brasil</v>
      </c>
      <c r="M6802" s="2">
        <f>VLOOKUP(Sheet__29[[#This Row],[Produto]],Estoque!A:B,2,FALSE)</f>
        <v>111</v>
      </c>
      <c r="N6802" s="5">
        <f>Sheet__29[[#This Row],[Qtd]]*Sheet__29[[#This Row],[Valor]]</f>
        <v>3294</v>
      </c>
      <c r="O6802" s="5">
        <f>Sheet__29[[#This Row],[Venda]]*(1-Sheet__29[[#This Row],[Desc]]/100)</f>
        <v>2964.6</v>
      </c>
      <c r="P6802"/>
    </row>
    <row r="6803" spans="1:16" x14ac:dyDescent="0.25">
      <c r="A6803">
        <v>106801</v>
      </c>
      <c r="B6803" s="1">
        <v>46204</v>
      </c>
      <c r="C6803" t="s">
        <v>513</v>
      </c>
      <c r="D6803" t="s">
        <v>1090</v>
      </c>
      <c r="E6803">
        <v>3</v>
      </c>
      <c r="F6803" s="4">
        <v>1662</v>
      </c>
      <c r="G6803">
        <v>0</v>
      </c>
      <c r="H6803" t="s">
        <v>1022</v>
      </c>
      <c r="I6803" s="2" t="str">
        <f>VLOOKUP(Sheet__29[[#This Row],[Filial]],Filiais!A:B,2,FALSE)</f>
        <v>Santos</v>
      </c>
      <c r="J6803" s="2" t="str">
        <f>VLOOKUP(Sheet__29[[#This Row],[Cidade]],'Clientes'!C:D,2,FALSE)</f>
        <v>SP</v>
      </c>
      <c r="K6803" s="2" t="str">
        <f>VLOOKUP(Sheet__29[[#This Row],[Produto]],Produtos!B:C,2,FALSE)</f>
        <v>Notebook</v>
      </c>
      <c r="L6803" s="2" t="str">
        <f>VLOOKUP(Sheet__29[[#This Row],[Produto]],Produtos!B:D,3,FALSE)</f>
        <v>Lenovo Brasil</v>
      </c>
      <c r="M6803" s="2">
        <f>VLOOKUP(Sheet__29[[#This Row],[Produto]],Estoque!A:B,2,FALSE)</f>
        <v>257</v>
      </c>
      <c r="N6803" s="5">
        <f>Sheet__29[[#This Row],[Qtd]]*Sheet__29[[#This Row],[Valor]]</f>
        <v>4986</v>
      </c>
      <c r="O6803" s="5">
        <f>Sheet__29[[#This Row],[Venda]]*(1-Sheet__29[[#This Row],[Desc]]/100)</f>
        <v>4986</v>
      </c>
      <c r="P6803"/>
    </row>
    <row r="6804" spans="1:16" x14ac:dyDescent="0.25">
      <c r="A6804">
        <v>106802</v>
      </c>
      <c r="B6804" s="1">
        <v>46204</v>
      </c>
      <c r="C6804" t="s">
        <v>911</v>
      </c>
      <c r="D6804" t="s">
        <v>1166</v>
      </c>
      <c r="E6804">
        <v>5</v>
      </c>
      <c r="F6804" s="4">
        <v>3510</v>
      </c>
      <c r="G6804">
        <v>5</v>
      </c>
      <c r="H6804" t="s">
        <v>1023</v>
      </c>
      <c r="I6804" s="2" t="str">
        <f>VLOOKUP(Sheet__29[[#This Row],[Filial]],Filiais!A:B,2,FALSE)</f>
        <v>Bauru</v>
      </c>
      <c r="J6804" s="2" t="str">
        <f>VLOOKUP(Sheet__29[[#This Row],[Cidade]],'Clientes'!C:D,2,FALSE)</f>
        <v>SP</v>
      </c>
      <c r="K6804" s="2" t="str">
        <f>VLOOKUP(Sheet__29[[#This Row],[Produto]],Produtos!B:C,2,FALSE)</f>
        <v>Monitor</v>
      </c>
      <c r="L6804" s="2" t="str">
        <f>VLOOKUP(Sheet__29[[#This Row],[Produto]],Produtos!B:D,3,FALSE)</f>
        <v>Kingston Brasil</v>
      </c>
      <c r="M6804" s="2">
        <f>VLOOKUP(Sheet__29[[#This Row],[Produto]],Estoque!A:B,2,FALSE)</f>
        <v>102</v>
      </c>
      <c r="N6804" s="5">
        <f>Sheet__29[[#This Row],[Qtd]]*Sheet__29[[#This Row],[Valor]]</f>
        <v>17550</v>
      </c>
      <c r="O6804" s="5">
        <f>Sheet__29[[#This Row],[Venda]]*(1-Sheet__29[[#This Row],[Desc]]/100)</f>
        <v>16672.5</v>
      </c>
      <c r="P6804"/>
    </row>
    <row r="6805" spans="1:16" x14ac:dyDescent="0.25">
      <c r="A6805">
        <v>106803</v>
      </c>
      <c r="B6805" s="1">
        <v>46204</v>
      </c>
      <c r="C6805" t="s">
        <v>861</v>
      </c>
      <c r="D6805" t="s">
        <v>1094</v>
      </c>
      <c r="E6805">
        <v>4</v>
      </c>
      <c r="F6805" s="4">
        <v>3102</v>
      </c>
      <c r="G6805">
        <v>10</v>
      </c>
      <c r="H6805" t="s">
        <v>1016</v>
      </c>
      <c r="I6805" s="2" t="str">
        <f>VLOOKUP(Sheet__29[[#This Row],[Filial]],Filiais!A:B,2,FALSE)</f>
        <v>São Paulo</v>
      </c>
      <c r="J6805" s="2" t="str">
        <f>VLOOKUP(Sheet__29[[#This Row],[Cidade]],'Clientes'!C:D,2,FALSE)</f>
        <v>SP</v>
      </c>
      <c r="K6805" s="2" t="str">
        <f>VLOOKUP(Sheet__29[[#This Row],[Produto]],Produtos!B:C,2,FALSE)</f>
        <v>Rede</v>
      </c>
      <c r="L6805" s="2" t="str">
        <f>VLOOKUP(Sheet__29[[#This Row],[Produto]],Produtos!B:D,3,FALSE)</f>
        <v>Lenovo Brasil</v>
      </c>
      <c r="M6805" s="2">
        <f>VLOOKUP(Sheet__29[[#This Row],[Produto]],Estoque!A:B,2,FALSE)</f>
        <v>213</v>
      </c>
      <c r="N6805" s="5">
        <f>Sheet__29[[#This Row],[Qtd]]*Sheet__29[[#This Row],[Valor]]</f>
        <v>12408</v>
      </c>
      <c r="O6805" s="5">
        <f>Sheet__29[[#This Row],[Venda]]*(1-Sheet__29[[#This Row],[Desc]]/100)</f>
        <v>11167.2</v>
      </c>
      <c r="P6805"/>
    </row>
    <row r="6806" spans="1:16" x14ac:dyDescent="0.25">
      <c r="A6806">
        <v>106804</v>
      </c>
      <c r="B6806" s="1">
        <v>46204</v>
      </c>
      <c r="C6806" t="s">
        <v>766</v>
      </c>
      <c r="D6806" t="s">
        <v>1075</v>
      </c>
      <c r="E6806">
        <v>5</v>
      </c>
      <c r="F6806" s="4">
        <v>3445</v>
      </c>
      <c r="G6806">
        <v>0</v>
      </c>
      <c r="H6806" t="s">
        <v>1019</v>
      </c>
      <c r="I6806" s="2" t="str">
        <f>VLOOKUP(Sheet__29[[#This Row],[Filial]],Filiais!A:B,2,FALSE)</f>
        <v>Osasco</v>
      </c>
      <c r="J6806" s="2" t="str">
        <f>VLOOKUP(Sheet__29[[#This Row],[Cidade]],'Clientes'!C:D,2,FALSE)</f>
        <v>SP</v>
      </c>
      <c r="K6806" s="2" t="str">
        <f>VLOOKUP(Sheet__29[[#This Row],[Produto]],Produtos!B:C,2,FALSE)</f>
        <v>Armazenamento</v>
      </c>
      <c r="L6806" s="2" t="str">
        <f>VLOOKUP(Sheet__29[[#This Row],[Produto]],Produtos!B:D,3,FALSE)</f>
        <v>Logitech Brasil</v>
      </c>
      <c r="M6806" s="2">
        <f>VLOOKUP(Sheet__29[[#This Row],[Produto]],Estoque!A:B,2,FALSE)</f>
        <v>269</v>
      </c>
      <c r="N6806" s="5">
        <f>Sheet__29[[#This Row],[Qtd]]*Sheet__29[[#This Row],[Valor]]</f>
        <v>17225</v>
      </c>
      <c r="O6806" s="5">
        <f>Sheet__29[[#This Row],[Venda]]*(1-Sheet__29[[#This Row],[Desc]]/100)</f>
        <v>17225</v>
      </c>
      <c r="P6806"/>
    </row>
    <row r="6807" spans="1:16" x14ac:dyDescent="0.25">
      <c r="A6807">
        <v>106805</v>
      </c>
      <c r="B6807" s="1">
        <v>46204</v>
      </c>
      <c r="C6807" t="s">
        <v>782</v>
      </c>
      <c r="D6807" t="s">
        <v>1100</v>
      </c>
      <c r="E6807">
        <v>5</v>
      </c>
      <c r="F6807" s="4">
        <v>1943</v>
      </c>
      <c r="G6807">
        <v>0</v>
      </c>
      <c r="H6807" t="s">
        <v>1020</v>
      </c>
      <c r="I6807" s="2" t="str">
        <f>VLOOKUP(Sheet__29[[#This Row],[Filial]],Filiais!A:B,2,FALSE)</f>
        <v>Sorocaba</v>
      </c>
      <c r="J6807" s="2" t="str">
        <f>VLOOKUP(Sheet__29[[#This Row],[Cidade]],'Clientes'!C:D,2,FALSE)</f>
        <v>SP</v>
      </c>
      <c r="K6807" s="2" t="str">
        <f>VLOOKUP(Sheet__29[[#This Row],[Produto]],Produtos!B:C,2,FALSE)</f>
        <v>Rede</v>
      </c>
      <c r="L6807" s="2" t="str">
        <f>VLOOKUP(Sheet__29[[#This Row],[Produto]],Produtos!B:D,3,FALSE)</f>
        <v>Logitech Brasil</v>
      </c>
      <c r="M6807" s="2">
        <f>VLOOKUP(Sheet__29[[#This Row],[Produto]],Estoque!A:B,2,FALSE)</f>
        <v>10</v>
      </c>
      <c r="N6807" s="5">
        <f>Sheet__29[[#This Row],[Qtd]]*Sheet__29[[#This Row],[Valor]]</f>
        <v>9715</v>
      </c>
      <c r="O6807" s="5">
        <f>Sheet__29[[#This Row],[Venda]]*(1-Sheet__29[[#This Row],[Desc]]/100)</f>
        <v>9715</v>
      </c>
      <c r="P6807"/>
    </row>
    <row r="6808" spans="1:16" x14ac:dyDescent="0.25">
      <c r="A6808">
        <v>106806</v>
      </c>
      <c r="B6808" s="1">
        <v>46204</v>
      </c>
      <c r="C6808" t="s">
        <v>1002</v>
      </c>
      <c r="D6808" t="s">
        <v>1048</v>
      </c>
      <c r="E6808">
        <v>5</v>
      </c>
      <c r="F6808" s="4">
        <v>408</v>
      </c>
      <c r="G6808">
        <v>0</v>
      </c>
      <c r="H6808" t="s">
        <v>1018</v>
      </c>
      <c r="I6808" s="2" t="str">
        <f>VLOOKUP(Sheet__29[[#This Row],[Filial]],Filiais!A:B,2,FALSE)</f>
        <v>Barueri</v>
      </c>
      <c r="J6808" s="2" t="str">
        <f>VLOOKUP(Sheet__29[[#This Row],[Cidade]],'Clientes'!C:D,2,FALSE)</f>
        <v>SP</v>
      </c>
      <c r="K6808" s="2" t="str">
        <f>VLOOKUP(Sheet__29[[#This Row],[Produto]],Produtos!B:C,2,FALSE)</f>
        <v>Notebook</v>
      </c>
      <c r="L6808" s="2" t="str">
        <f>VLOOKUP(Sheet__29[[#This Row],[Produto]],Produtos!B:D,3,FALSE)</f>
        <v>LG Brasil</v>
      </c>
      <c r="M6808" s="2">
        <f>VLOOKUP(Sheet__29[[#This Row],[Produto]],Estoque!A:B,2,FALSE)</f>
        <v>164</v>
      </c>
      <c r="N6808" s="5">
        <f>Sheet__29[[#This Row],[Qtd]]*Sheet__29[[#This Row],[Valor]]</f>
        <v>2040</v>
      </c>
      <c r="O6808" s="5">
        <f>Sheet__29[[#This Row],[Venda]]*(1-Sheet__29[[#This Row],[Desc]]/100)</f>
        <v>2040</v>
      </c>
      <c r="P6808"/>
    </row>
    <row r="6809" spans="1:16" x14ac:dyDescent="0.25">
      <c r="A6809">
        <v>106807</v>
      </c>
      <c r="B6809" s="1">
        <v>46204</v>
      </c>
      <c r="C6809" t="s">
        <v>262</v>
      </c>
      <c r="D6809" t="s">
        <v>1147</v>
      </c>
      <c r="E6809">
        <v>2</v>
      </c>
      <c r="F6809" s="4">
        <v>2394</v>
      </c>
      <c r="G6809">
        <v>5</v>
      </c>
      <c r="H6809" t="s">
        <v>1021</v>
      </c>
      <c r="I6809" s="2" t="str">
        <f>VLOOKUP(Sheet__29[[#This Row],[Filial]],Filiais!A:B,2,FALSE)</f>
        <v>Jundiaí</v>
      </c>
      <c r="J6809" s="2" t="str">
        <f>VLOOKUP(Sheet__29[[#This Row],[Cidade]],'Clientes'!C:D,2,FALSE)</f>
        <v>SP</v>
      </c>
      <c r="K6809" s="2" t="str">
        <f>VLOOKUP(Sheet__29[[#This Row],[Produto]],Produtos!B:C,2,FALSE)</f>
        <v>Monitor</v>
      </c>
      <c r="L6809" s="2" t="str">
        <f>VLOOKUP(Sheet__29[[#This Row],[Produto]],Produtos!B:D,3,FALSE)</f>
        <v>Lenovo Brasil</v>
      </c>
      <c r="M6809" s="2">
        <f>VLOOKUP(Sheet__29[[#This Row],[Produto]],Estoque!A:B,2,FALSE)</f>
        <v>143</v>
      </c>
      <c r="N6809" s="5">
        <f>Sheet__29[[#This Row],[Qtd]]*Sheet__29[[#This Row],[Valor]]</f>
        <v>4788</v>
      </c>
      <c r="O6809" s="5">
        <f>Sheet__29[[#This Row],[Venda]]*(1-Sheet__29[[#This Row],[Desc]]/100)</f>
        <v>4548.5999999999995</v>
      </c>
      <c r="P6809"/>
    </row>
    <row r="6810" spans="1:16" x14ac:dyDescent="0.25">
      <c r="A6810">
        <v>106808</v>
      </c>
      <c r="B6810" s="1">
        <v>46204</v>
      </c>
      <c r="C6810" t="s">
        <v>739</v>
      </c>
      <c r="D6810" t="s">
        <v>1157</v>
      </c>
      <c r="E6810">
        <v>1</v>
      </c>
      <c r="F6810" s="4">
        <v>4863</v>
      </c>
      <c r="G6810">
        <v>0</v>
      </c>
      <c r="H6810" t="s">
        <v>1022</v>
      </c>
      <c r="I6810" s="2" t="str">
        <f>VLOOKUP(Sheet__29[[#This Row],[Filial]],Filiais!A:B,2,FALSE)</f>
        <v>Santos</v>
      </c>
      <c r="J6810" s="2" t="str">
        <f>VLOOKUP(Sheet__29[[#This Row],[Cidade]],'Clientes'!C:D,2,FALSE)</f>
        <v>SP</v>
      </c>
      <c r="K6810" s="2" t="str">
        <f>VLOOKUP(Sheet__29[[#This Row],[Produto]],Produtos!B:C,2,FALSE)</f>
        <v>Rede</v>
      </c>
      <c r="L6810" s="2" t="str">
        <f>VLOOKUP(Sheet__29[[#This Row],[Produto]],Produtos!B:D,3,FALSE)</f>
        <v>LG Brasil</v>
      </c>
      <c r="M6810" s="2">
        <f>VLOOKUP(Sheet__29[[#This Row],[Produto]],Estoque!A:B,2,FALSE)</f>
        <v>118</v>
      </c>
      <c r="N6810" s="5">
        <f>Sheet__29[[#This Row],[Qtd]]*Sheet__29[[#This Row],[Valor]]</f>
        <v>4863</v>
      </c>
      <c r="O6810" s="5">
        <f>Sheet__29[[#This Row],[Venda]]*(1-Sheet__29[[#This Row],[Desc]]/100)</f>
        <v>4863</v>
      </c>
      <c r="P6810"/>
    </row>
    <row r="6811" spans="1:16" x14ac:dyDescent="0.25">
      <c r="A6811">
        <v>106809</v>
      </c>
      <c r="B6811" s="1">
        <v>46204</v>
      </c>
      <c r="C6811" t="s">
        <v>756</v>
      </c>
      <c r="D6811" t="s">
        <v>1058</v>
      </c>
      <c r="E6811">
        <v>1</v>
      </c>
      <c r="F6811" s="4">
        <v>1468</v>
      </c>
      <c r="G6811">
        <v>5</v>
      </c>
      <c r="H6811" t="s">
        <v>1019</v>
      </c>
      <c r="I6811" s="2" t="str">
        <f>VLOOKUP(Sheet__29[[#This Row],[Filial]],Filiais!A:B,2,FALSE)</f>
        <v>Osasco</v>
      </c>
      <c r="J6811" s="2" t="str">
        <f>VLOOKUP(Sheet__29[[#This Row],[Cidade]],'Clientes'!C:D,2,FALSE)</f>
        <v>SP</v>
      </c>
      <c r="K6811" s="2" t="str">
        <f>VLOOKUP(Sheet__29[[#This Row],[Produto]],Produtos!B:C,2,FALSE)</f>
        <v>Armazenamento</v>
      </c>
      <c r="L6811" s="2" t="str">
        <f>VLOOKUP(Sheet__29[[#This Row],[Produto]],Produtos!B:D,3,FALSE)</f>
        <v>LG Brasil</v>
      </c>
      <c r="M6811" s="2">
        <f>VLOOKUP(Sheet__29[[#This Row],[Produto]],Estoque!A:B,2,FALSE)</f>
        <v>184</v>
      </c>
      <c r="N6811" s="5">
        <f>Sheet__29[[#This Row],[Qtd]]*Sheet__29[[#This Row],[Valor]]</f>
        <v>1468</v>
      </c>
      <c r="O6811" s="5">
        <f>Sheet__29[[#This Row],[Venda]]*(1-Sheet__29[[#This Row],[Desc]]/100)</f>
        <v>1394.6</v>
      </c>
      <c r="P6811"/>
    </row>
    <row r="6812" spans="1:16" x14ac:dyDescent="0.25">
      <c r="A6812">
        <v>106810</v>
      </c>
      <c r="B6812" s="1">
        <v>46204</v>
      </c>
      <c r="C6812" t="s">
        <v>373</v>
      </c>
      <c r="D6812" t="s">
        <v>1107</v>
      </c>
      <c r="E6812">
        <v>4</v>
      </c>
      <c r="F6812" s="4">
        <v>3031</v>
      </c>
      <c r="G6812">
        <v>10</v>
      </c>
      <c r="H6812" t="s">
        <v>1023</v>
      </c>
      <c r="I6812" s="2" t="str">
        <f>VLOOKUP(Sheet__29[[#This Row],[Filial]],Filiais!A:B,2,FALSE)</f>
        <v>Bauru</v>
      </c>
      <c r="J6812" s="2" t="str">
        <f>VLOOKUP(Sheet__29[[#This Row],[Cidade]],'Clientes'!C:D,2,FALSE)</f>
        <v>SP</v>
      </c>
      <c r="K6812" s="2" t="str">
        <f>VLOOKUP(Sheet__29[[#This Row],[Produto]],Produtos!B:C,2,FALSE)</f>
        <v>Periférico</v>
      </c>
      <c r="L6812" s="2" t="str">
        <f>VLOOKUP(Sheet__29[[#This Row],[Produto]],Produtos!B:D,3,FALSE)</f>
        <v>Dell Brasil</v>
      </c>
      <c r="M6812" s="2">
        <f>VLOOKUP(Sheet__29[[#This Row],[Produto]],Estoque!A:B,2,FALSE)</f>
        <v>241</v>
      </c>
      <c r="N6812" s="5">
        <f>Sheet__29[[#This Row],[Qtd]]*Sheet__29[[#This Row],[Valor]]</f>
        <v>12124</v>
      </c>
      <c r="O6812" s="5">
        <f>Sheet__29[[#This Row],[Venda]]*(1-Sheet__29[[#This Row],[Desc]]/100)</f>
        <v>10911.6</v>
      </c>
      <c r="P6812"/>
    </row>
    <row r="6813" spans="1:16" x14ac:dyDescent="0.25">
      <c r="A6813">
        <v>106811</v>
      </c>
      <c r="B6813" s="1">
        <v>46204</v>
      </c>
      <c r="C6813" t="s">
        <v>283</v>
      </c>
      <c r="D6813" t="s">
        <v>1106</v>
      </c>
      <c r="E6813">
        <v>4</v>
      </c>
      <c r="F6813" s="4">
        <v>333</v>
      </c>
      <c r="G6813">
        <v>10</v>
      </c>
      <c r="H6813" t="s">
        <v>1022</v>
      </c>
      <c r="I6813" s="2" t="str">
        <f>VLOOKUP(Sheet__29[[#This Row],[Filial]],Filiais!A:B,2,FALSE)</f>
        <v>Santos</v>
      </c>
      <c r="J6813" s="2" t="str">
        <f>VLOOKUP(Sheet__29[[#This Row],[Cidade]],'Clientes'!C:D,2,FALSE)</f>
        <v>SP</v>
      </c>
      <c r="K6813" s="2" t="str">
        <f>VLOOKUP(Sheet__29[[#This Row],[Produto]],Produtos!B:C,2,FALSE)</f>
        <v>Rede</v>
      </c>
      <c r="L6813" s="2" t="str">
        <f>VLOOKUP(Sheet__29[[#This Row],[Produto]],Produtos!B:D,3,FALSE)</f>
        <v>Logitech Brasil</v>
      </c>
      <c r="M6813" s="2">
        <f>VLOOKUP(Sheet__29[[#This Row],[Produto]],Estoque!A:B,2,FALSE)</f>
        <v>82</v>
      </c>
      <c r="N6813" s="5">
        <f>Sheet__29[[#This Row],[Qtd]]*Sheet__29[[#This Row],[Valor]]</f>
        <v>1332</v>
      </c>
      <c r="O6813" s="5">
        <f>Sheet__29[[#This Row],[Venda]]*(1-Sheet__29[[#This Row],[Desc]]/100)</f>
        <v>1198.8</v>
      </c>
      <c r="P6813"/>
    </row>
    <row r="6814" spans="1:16" x14ac:dyDescent="0.25">
      <c r="A6814">
        <v>106812</v>
      </c>
      <c r="B6814" s="1">
        <v>46204</v>
      </c>
      <c r="C6814" t="s">
        <v>47</v>
      </c>
      <c r="D6814" t="s">
        <v>1080</v>
      </c>
      <c r="E6814">
        <v>2</v>
      </c>
      <c r="F6814" s="4">
        <v>3094</v>
      </c>
      <c r="G6814">
        <v>5</v>
      </c>
      <c r="H6814" t="s">
        <v>1021</v>
      </c>
      <c r="I6814" s="2" t="str">
        <f>VLOOKUP(Sheet__29[[#This Row],[Filial]],Filiais!A:B,2,FALSE)</f>
        <v>Jundiaí</v>
      </c>
      <c r="J6814" s="2" t="str">
        <f>VLOOKUP(Sheet__29[[#This Row],[Cidade]],'Clientes'!C:D,2,FALSE)</f>
        <v>SP</v>
      </c>
      <c r="K6814" s="2" t="str">
        <f>VLOOKUP(Sheet__29[[#This Row],[Produto]],Produtos!B:C,2,FALSE)</f>
        <v>Notebook</v>
      </c>
      <c r="L6814" s="2" t="str">
        <f>VLOOKUP(Sheet__29[[#This Row],[Produto]],Produtos!B:D,3,FALSE)</f>
        <v>Dell Brasil</v>
      </c>
      <c r="M6814" s="2">
        <f>VLOOKUP(Sheet__29[[#This Row],[Produto]],Estoque!A:B,2,FALSE)</f>
        <v>276</v>
      </c>
      <c r="N6814" s="5">
        <f>Sheet__29[[#This Row],[Qtd]]*Sheet__29[[#This Row],[Valor]]</f>
        <v>6188</v>
      </c>
      <c r="O6814" s="5">
        <f>Sheet__29[[#This Row],[Venda]]*(1-Sheet__29[[#This Row],[Desc]]/100)</f>
        <v>5878.5999999999995</v>
      </c>
      <c r="P6814"/>
    </row>
    <row r="6815" spans="1:16" x14ac:dyDescent="0.25">
      <c r="A6815">
        <v>106813</v>
      </c>
      <c r="B6815" s="1">
        <v>46204</v>
      </c>
      <c r="C6815" t="s">
        <v>409</v>
      </c>
      <c r="D6815" t="s">
        <v>1067</v>
      </c>
      <c r="E6815">
        <v>5</v>
      </c>
      <c r="F6815" s="4">
        <v>3711</v>
      </c>
      <c r="G6815">
        <v>10</v>
      </c>
      <c r="H6815" t="s">
        <v>1023</v>
      </c>
      <c r="I6815" s="2" t="str">
        <f>VLOOKUP(Sheet__29[[#This Row],[Filial]],Filiais!A:B,2,FALSE)</f>
        <v>Bauru</v>
      </c>
      <c r="J6815" s="2" t="str">
        <f>VLOOKUP(Sheet__29[[#This Row],[Cidade]],'Clientes'!C:D,2,FALSE)</f>
        <v>SP</v>
      </c>
      <c r="K6815" s="2" t="str">
        <f>VLOOKUP(Sheet__29[[#This Row],[Produto]],Produtos!B:C,2,FALSE)</f>
        <v>Monitor</v>
      </c>
      <c r="L6815" s="2" t="str">
        <f>VLOOKUP(Sheet__29[[#This Row],[Produto]],Produtos!B:D,3,FALSE)</f>
        <v>Lenovo Brasil</v>
      </c>
      <c r="M6815" s="2">
        <f>VLOOKUP(Sheet__29[[#This Row],[Produto]],Estoque!A:B,2,FALSE)</f>
        <v>200</v>
      </c>
      <c r="N6815" s="5">
        <f>Sheet__29[[#This Row],[Qtd]]*Sheet__29[[#This Row],[Valor]]</f>
        <v>18555</v>
      </c>
      <c r="O6815" s="5">
        <f>Sheet__29[[#This Row],[Venda]]*(1-Sheet__29[[#This Row],[Desc]]/100)</f>
        <v>16699.5</v>
      </c>
      <c r="P6815"/>
    </row>
    <row r="6816" spans="1:16" x14ac:dyDescent="0.25">
      <c r="A6816">
        <v>106814</v>
      </c>
      <c r="B6816" s="1">
        <v>46204</v>
      </c>
      <c r="C6816" t="s">
        <v>138</v>
      </c>
      <c r="D6816" t="s">
        <v>1039</v>
      </c>
      <c r="E6816">
        <v>4</v>
      </c>
      <c r="F6816" s="4">
        <v>3590</v>
      </c>
      <c r="G6816">
        <v>0</v>
      </c>
      <c r="H6816" t="s">
        <v>1019</v>
      </c>
      <c r="I6816" s="2" t="str">
        <f>VLOOKUP(Sheet__29[[#This Row],[Filial]],Filiais!A:B,2,FALSE)</f>
        <v>Osasco</v>
      </c>
      <c r="J6816" s="2" t="str">
        <f>VLOOKUP(Sheet__29[[#This Row],[Cidade]],'Clientes'!C:D,2,FALSE)</f>
        <v>SP</v>
      </c>
      <c r="K6816" s="2" t="str">
        <f>VLOOKUP(Sheet__29[[#This Row],[Produto]],Produtos!B:C,2,FALSE)</f>
        <v>Notebook</v>
      </c>
      <c r="L6816" s="2" t="str">
        <f>VLOOKUP(Sheet__29[[#This Row],[Produto]],Produtos!B:D,3,FALSE)</f>
        <v>Lenovo Brasil</v>
      </c>
      <c r="M6816" s="2">
        <f>VLOOKUP(Sheet__29[[#This Row],[Produto]],Estoque!A:B,2,FALSE)</f>
        <v>296</v>
      </c>
      <c r="N6816" s="5">
        <f>Sheet__29[[#This Row],[Qtd]]*Sheet__29[[#This Row],[Valor]]</f>
        <v>14360</v>
      </c>
      <c r="O6816" s="5">
        <f>Sheet__29[[#This Row],[Venda]]*(1-Sheet__29[[#This Row],[Desc]]/100)</f>
        <v>14360</v>
      </c>
      <c r="P6816"/>
    </row>
    <row r="6817" spans="1:16" x14ac:dyDescent="0.25">
      <c r="A6817">
        <v>106815</v>
      </c>
      <c r="B6817" s="1">
        <v>46204</v>
      </c>
      <c r="C6817" t="s">
        <v>175</v>
      </c>
      <c r="D6817" t="s">
        <v>1155</v>
      </c>
      <c r="E6817">
        <v>3</v>
      </c>
      <c r="F6817" s="4">
        <v>3006</v>
      </c>
      <c r="G6817">
        <v>5</v>
      </c>
      <c r="H6817" t="s">
        <v>1018</v>
      </c>
      <c r="I6817" s="2" t="str">
        <f>VLOOKUP(Sheet__29[[#This Row],[Filial]],Filiais!A:B,2,FALSE)</f>
        <v>Barueri</v>
      </c>
      <c r="J6817" s="2" t="str">
        <f>VLOOKUP(Sheet__29[[#This Row],[Cidade]],'Clientes'!C:D,2,FALSE)</f>
        <v>SP</v>
      </c>
      <c r="K6817" s="2" t="str">
        <f>VLOOKUP(Sheet__29[[#This Row],[Produto]],Produtos!B:C,2,FALSE)</f>
        <v>Rede</v>
      </c>
      <c r="L6817" s="2" t="str">
        <f>VLOOKUP(Sheet__29[[#This Row],[Produto]],Produtos!B:D,3,FALSE)</f>
        <v>LG Brasil</v>
      </c>
      <c r="M6817" s="2">
        <f>VLOOKUP(Sheet__29[[#This Row],[Produto]],Estoque!A:B,2,FALSE)</f>
        <v>137</v>
      </c>
      <c r="N6817" s="5">
        <f>Sheet__29[[#This Row],[Qtd]]*Sheet__29[[#This Row],[Valor]]</f>
        <v>9018</v>
      </c>
      <c r="O6817" s="5">
        <f>Sheet__29[[#This Row],[Venda]]*(1-Sheet__29[[#This Row],[Desc]]/100)</f>
        <v>8567.1</v>
      </c>
      <c r="P6817"/>
    </row>
    <row r="6818" spans="1:16" x14ac:dyDescent="0.25">
      <c r="A6818">
        <v>106816</v>
      </c>
      <c r="B6818" s="1">
        <v>46204</v>
      </c>
      <c r="C6818" t="s">
        <v>314</v>
      </c>
      <c r="D6818" t="s">
        <v>1166</v>
      </c>
      <c r="E6818">
        <v>3</v>
      </c>
      <c r="F6818" s="4">
        <v>2494</v>
      </c>
      <c r="G6818">
        <v>10</v>
      </c>
      <c r="H6818" t="s">
        <v>1020</v>
      </c>
      <c r="I6818" s="2" t="str">
        <f>VLOOKUP(Sheet__29[[#This Row],[Filial]],Filiais!A:B,2,FALSE)</f>
        <v>Sorocaba</v>
      </c>
      <c r="J6818" s="2" t="str">
        <f>VLOOKUP(Sheet__29[[#This Row],[Cidade]],'Clientes'!C:D,2,FALSE)</f>
        <v>SP</v>
      </c>
      <c r="K6818" s="2" t="str">
        <f>VLOOKUP(Sheet__29[[#This Row],[Produto]],Produtos!B:C,2,FALSE)</f>
        <v>Monitor</v>
      </c>
      <c r="L6818" s="2" t="str">
        <f>VLOOKUP(Sheet__29[[#This Row],[Produto]],Produtos!B:D,3,FALSE)</f>
        <v>Kingston Brasil</v>
      </c>
      <c r="M6818" s="2">
        <f>VLOOKUP(Sheet__29[[#This Row],[Produto]],Estoque!A:B,2,FALSE)</f>
        <v>102</v>
      </c>
      <c r="N6818" s="5">
        <f>Sheet__29[[#This Row],[Qtd]]*Sheet__29[[#This Row],[Valor]]</f>
        <v>7482</v>
      </c>
      <c r="O6818" s="5">
        <f>Sheet__29[[#This Row],[Venda]]*(1-Sheet__29[[#This Row],[Desc]]/100)</f>
        <v>6733.8</v>
      </c>
      <c r="P6818"/>
    </row>
    <row r="6819" spans="1:16" x14ac:dyDescent="0.25">
      <c r="A6819">
        <v>106817</v>
      </c>
      <c r="B6819" s="1">
        <v>46204</v>
      </c>
      <c r="C6819" t="s">
        <v>16</v>
      </c>
      <c r="D6819" t="s">
        <v>1044</v>
      </c>
      <c r="E6819">
        <v>1</v>
      </c>
      <c r="F6819" s="4">
        <v>4791</v>
      </c>
      <c r="G6819">
        <v>10</v>
      </c>
      <c r="H6819" t="s">
        <v>1021</v>
      </c>
      <c r="I6819" s="2" t="str">
        <f>VLOOKUP(Sheet__29[[#This Row],[Filial]],Filiais!A:B,2,FALSE)</f>
        <v>Jundiaí</v>
      </c>
      <c r="J6819" s="2" t="str">
        <f>VLOOKUP(Sheet__29[[#This Row],[Cidade]],'Clientes'!C:D,2,FALSE)</f>
        <v>SP</v>
      </c>
      <c r="K6819" s="2" t="str">
        <f>VLOOKUP(Sheet__29[[#This Row],[Produto]],Produtos!B:C,2,FALSE)</f>
        <v>Armazenamento</v>
      </c>
      <c r="L6819" s="2" t="str">
        <f>VLOOKUP(Sheet__29[[#This Row],[Produto]],Produtos!B:D,3,FALSE)</f>
        <v>Lenovo Brasil</v>
      </c>
      <c r="M6819" s="2">
        <f>VLOOKUP(Sheet__29[[#This Row],[Produto]],Estoque!A:B,2,FALSE)</f>
        <v>43</v>
      </c>
      <c r="N6819" s="5">
        <f>Sheet__29[[#This Row],[Qtd]]*Sheet__29[[#This Row],[Valor]]</f>
        <v>4791</v>
      </c>
      <c r="O6819" s="5">
        <f>Sheet__29[[#This Row],[Venda]]*(1-Sheet__29[[#This Row],[Desc]]/100)</f>
        <v>4311.9000000000005</v>
      </c>
      <c r="P6819"/>
    </row>
    <row r="6820" spans="1:16" x14ac:dyDescent="0.25">
      <c r="A6820">
        <v>106818</v>
      </c>
      <c r="B6820" s="1">
        <v>46204</v>
      </c>
      <c r="C6820" t="s">
        <v>82</v>
      </c>
      <c r="D6820" t="s">
        <v>1113</v>
      </c>
      <c r="E6820">
        <v>1</v>
      </c>
      <c r="F6820" s="4">
        <v>2820</v>
      </c>
      <c r="G6820">
        <v>5</v>
      </c>
      <c r="H6820" t="s">
        <v>1019</v>
      </c>
      <c r="I6820" s="2" t="str">
        <f>VLOOKUP(Sheet__29[[#This Row],[Filial]],Filiais!A:B,2,FALSE)</f>
        <v>Osasco</v>
      </c>
      <c r="J6820" s="2" t="str">
        <f>VLOOKUP(Sheet__29[[#This Row],[Cidade]],'Clientes'!C:D,2,FALSE)</f>
        <v>SP</v>
      </c>
      <c r="K6820" s="2" t="str">
        <f>VLOOKUP(Sheet__29[[#This Row],[Produto]],Produtos!B:C,2,FALSE)</f>
        <v>Rede</v>
      </c>
      <c r="L6820" s="2" t="str">
        <f>VLOOKUP(Sheet__29[[#This Row],[Produto]],Produtos!B:D,3,FALSE)</f>
        <v>LG Brasil</v>
      </c>
      <c r="M6820" s="2">
        <f>VLOOKUP(Sheet__29[[#This Row],[Produto]],Estoque!A:B,2,FALSE)</f>
        <v>28</v>
      </c>
      <c r="N6820" s="5">
        <f>Sheet__29[[#This Row],[Qtd]]*Sheet__29[[#This Row],[Valor]]</f>
        <v>2820</v>
      </c>
      <c r="O6820" s="5">
        <f>Sheet__29[[#This Row],[Venda]]*(1-Sheet__29[[#This Row],[Desc]]/100)</f>
        <v>2679</v>
      </c>
      <c r="P6820"/>
    </row>
    <row r="6821" spans="1:16" x14ac:dyDescent="0.25">
      <c r="A6821">
        <v>106819</v>
      </c>
      <c r="B6821" s="1">
        <v>46204</v>
      </c>
      <c r="C6821" t="s">
        <v>479</v>
      </c>
      <c r="D6821" t="s">
        <v>1086</v>
      </c>
      <c r="E6821">
        <v>1</v>
      </c>
      <c r="F6821" s="4">
        <v>2324</v>
      </c>
      <c r="G6821">
        <v>0</v>
      </c>
      <c r="H6821" t="s">
        <v>1024</v>
      </c>
      <c r="I6821" s="2" t="str">
        <f>VLOOKUP(Sheet__29[[#This Row],[Filial]],Filiais!A:B,2,FALSE)</f>
        <v>Ribeirão Preto</v>
      </c>
      <c r="J6821" s="2" t="str">
        <f>VLOOKUP(Sheet__29[[#This Row],[Cidade]],'Clientes'!C:D,2,FALSE)</f>
        <v>SP</v>
      </c>
      <c r="K6821" s="2" t="str">
        <f>VLOOKUP(Sheet__29[[#This Row],[Produto]],Produtos!B:C,2,FALSE)</f>
        <v>Monitor</v>
      </c>
      <c r="L6821" s="2" t="str">
        <f>VLOOKUP(Sheet__29[[#This Row],[Produto]],Produtos!B:D,3,FALSE)</f>
        <v>Logitech Brasil</v>
      </c>
      <c r="M6821" s="2">
        <f>VLOOKUP(Sheet__29[[#This Row],[Produto]],Estoque!A:B,2,FALSE)</f>
        <v>223</v>
      </c>
      <c r="N6821" s="5">
        <f>Sheet__29[[#This Row],[Qtd]]*Sheet__29[[#This Row],[Valor]]</f>
        <v>2324</v>
      </c>
      <c r="O6821" s="5">
        <f>Sheet__29[[#This Row],[Venda]]*(1-Sheet__29[[#This Row],[Desc]]/100)</f>
        <v>2324</v>
      </c>
      <c r="P6821"/>
    </row>
    <row r="6822" spans="1:16" x14ac:dyDescent="0.25">
      <c r="A6822">
        <v>106820</v>
      </c>
      <c r="B6822" s="1">
        <v>46204</v>
      </c>
      <c r="C6822" t="s">
        <v>833</v>
      </c>
      <c r="D6822" t="s">
        <v>1154</v>
      </c>
      <c r="E6822">
        <v>4</v>
      </c>
      <c r="F6822" s="4">
        <v>749</v>
      </c>
      <c r="G6822">
        <v>10</v>
      </c>
      <c r="H6822" t="s">
        <v>1021</v>
      </c>
      <c r="I6822" s="2" t="str">
        <f>VLOOKUP(Sheet__29[[#This Row],[Filial]],Filiais!A:B,2,FALSE)</f>
        <v>Jundiaí</v>
      </c>
      <c r="J6822" s="2" t="str">
        <f>VLOOKUP(Sheet__29[[#This Row],[Cidade]],'Clientes'!C:D,2,FALSE)</f>
        <v>SP</v>
      </c>
      <c r="K6822" s="2" t="str">
        <f>VLOOKUP(Sheet__29[[#This Row],[Produto]],Produtos!B:C,2,FALSE)</f>
        <v>Periférico</v>
      </c>
      <c r="L6822" s="2" t="str">
        <f>VLOOKUP(Sheet__29[[#This Row],[Produto]],Produtos!B:D,3,FALSE)</f>
        <v>Lenovo Brasil</v>
      </c>
      <c r="M6822" s="2">
        <f>VLOOKUP(Sheet__29[[#This Row],[Produto]],Estoque!A:B,2,FALSE)</f>
        <v>252</v>
      </c>
      <c r="N6822" s="5">
        <f>Sheet__29[[#This Row],[Qtd]]*Sheet__29[[#This Row],[Valor]]</f>
        <v>2996</v>
      </c>
      <c r="O6822" s="5">
        <f>Sheet__29[[#This Row],[Venda]]*(1-Sheet__29[[#This Row],[Desc]]/100)</f>
        <v>2696.4</v>
      </c>
      <c r="P6822"/>
    </row>
    <row r="6823" spans="1:16" x14ac:dyDescent="0.25">
      <c r="A6823">
        <v>106821</v>
      </c>
      <c r="B6823" s="1">
        <v>46204</v>
      </c>
      <c r="C6823" t="s">
        <v>24</v>
      </c>
      <c r="D6823" t="s">
        <v>1063</v>
      </c>
      <c r="E6823">
        <v>5</v>
      </c>
      <c r="F6823" s="4">
        <v>3019</v>
      </c>
      <c r="G6823">
        <v>0</v>
      </c>
      <c r="H6823" t="s">
        <v>1020</v>
      </c>
      <c r="I6823" s="2" t="str">
        <f>VLOOKUP(Sheet__29[[#This Row],[Filial]],Filiais!A:B,2,FALSE)</f>
        <v>Sorocaba</v>
      </c>
      <c r="J6823" s="2" t="str">
        <f>VLOOKUP(Sheet__29[[#This Row],[Cidade]],'Clientes'!C:D,2,FALSE)</f>
        <v>SP</v>
      </c>
      <c r="K6823" s="2" t="str">
        <f>VLOOKUP(Sheet__29[[#This Row],[Produto]],Produtos!B:C,2,FALSE)</f>
        <v>Periférico</v>
      </c>
      <c r="L6823" s="2" t="str">
        <f>VLOOKUP(Sheet__29[[#This Row],[Produto]],Produtos!B:D,3,FALSE)</f>
        <v>Dell Brasil</v>
      </c>
      <c r="M6823" s="2">
        <f>VLOOKUP(Sheet__29[[#This Row],[Produto]],Estoque!A:B,2,FALSE)</f>
        <v>297</v>
      </c>
      <c r="N6823" s="5">
        <f>Sheet__29[[#This Row],[Qtd]]*Sheet__29[[#This Row],[Valor]]</f>
        <v>15095</v>
      </c>
      <c r="O6823" s="5">
        <f>Sheet__29[[#This Row],[Venda]]*(1-Sheet__29[[#This Row],[Desc]]/100)</f>
        <v>15095</v>
      </c>
      <c r="P6823"/>
    </row>
    <row r="6824" spans="1:16" x14ac:dyDescent="0.25">
      <c r="A6824">
        <v>106822</v>
      </c>
      <c r="B6824" s="1">
        <v>46204</v>
      </c>
      <c r="C6824" t="s">
        <v>207</v>
      </c>
      <c r="D6824" t="s">
        <v>1064</v>
      </c>
      <c r="E6824">
        <v>4</v>
      </c>
      <c r="F6824" s="4">
        <v>4004</v>
      </c>
      <c r="G6824">
        <v>10</v>
      </c>
      <c r="H6824" t="s">
        <v>1024</v>
      </c>
      <c r="I6824" s="2" t="str">
        <f>VLOOKUP(Sheet__29[[#This Row],[Filial]],Filiais!A:B,2,FALSE)</f>
        <v>Ribeirão Preto</v>
      </c>
      <c r="J6824" s="2" t="str">
        <f>VLOOKUP(Sheet__29[[#This Row],[Cidade]],'Clientes'!C:D,2,FALSE)</f>
        <v>SP</v>
      </c>
      <c r="K6824" s="2" t="str">
        <f>VLOOKUP(Sheet__29[[#This Row],[Produto]],Produtos!B:C,2,FALSE)</f>
        <v>Notebook</v>
      </c>
      <c r="L6824" s="2" t="str">
        <f>VLOOKUP(Sheet__29[[#This Row],[Produto]],Produtos!B:D,3,FALSE)</f>
        <v>Kingston Brasil</v>
      </c>
      <c r="M6824" s="2">
        <f>VLOOKUP(Sheet__29[[#This Row],[Produto]],Estoque!A:B,2,FALSE)</f>
        <v>257</v>
      </c>
      <c r="N6824" s="5">
        <f>Sheet__29[[#This Row],[Qtd]]*Sheet__29[[#This Row],[Valor]]</f>
        <v>16016</v>
      </c>
      <c r="O6824" s="5">
        <f>Sheet__29[[#This Row],[Venda]]*(1-Sheet__29[[#This Row],[Desc]]/100)</f>
        <v>14414.4</v>
      </c>
      <c r="P6824"/>
    </row>
    <row r="6825" spans="1:16" x14ac:dyDescent="0.25">
      <c r="A6825">
        <v>106823</v>
      </c>
      <c r="B6825" s="1">
        <v>46204</v>
      </c>
      <c r="C6825" t="s">
        <v>794</v>
      </c>
      <c r="D6825" t="s">
        <v>1132</v>
      </c>
      <c r="E6825">
        <v>5</v>
      </c>
      <c r="F6825" s="4">
        <v>2835</v>
      </c>
      <c r="G6825">
        <v>5</v>
      </c>
      <c r="H6825" t="s">
        <v>1016</v>
      </c>
      <c r="I6825" s="2" t="str">
        <f>VLOOKUP(Sheet__29[[#This Row],[Filial]],Filiais!A:B,2,FALSE)</f>
        <v>São Paulo</v>
      </c>
      <c r="J6825" s="2" t="str">
        <f>VLOOKUP(Sheet__29[[#This Row],[Cidade]],'Clientes'!C:D,2,FALSE)</f>
        <v>SP</v>
      </c>
      <c r="K6825" s="2" t="str">
        <f>VLOOKUP(Sheet__29[[#This Row],[Produto]],Produtos!B:C,2,FALSE)</f>
        <v>Periférico</v>
      </c>
      <c r="L6825" s="2" t="str">
        <f>VLOOKUP(Sheet__29[[#This Row],[Produto]],Produtos!B:D,3,FALSE)</f>
        <v>Kingston Brasil</v>
      </c>
      <c r="M6825" s="2">
        <f>VLOOKUP(Sheet__29[[#This Row],[Produto]],Estoque!A:B,2,FALSE)</f>
        <v>111</v>
      </c>
      <c r="N6825" s="5">
        <f>Sheet__29[[#This Row],[Qtd]]*Sheet__29[[#This Row],[Valor]]</f>
        <v>14175</v>
      </c>
      <c r="O6825" s="5">
        <f>Sheet__29[[#This Row],[Venda]]*(1-Sheet__29[[#This Row],[Desc]]/100)</f>
        <v>13466.25</v>
      </c>
      <c r="P6825"/>
    </row>
    <row r="6826" spans="1:16" x14ac:dyDescent="0.25">
      <c r="A6826">
        <v>106824</v>
      </c>
      <c r="B6826" s="1">
        <v>46204</v>
      </c>
      <c r="C6826" t="s">
        <v>81</v>
      </c>
      <c r="D6826" t="s">
        <v>1136</v>
      </c>
      <c r="E6826">
        <v>4</v>
      </c>
      <c r="F6826" s="4">
        <v>4851</v>
      </c>
      <c r="G6826">
        <v>10</v>
      </c>
      <c r="H6826" t="s">
        <v>1019</v>
      </c>
      <c r="I6826" s="2" t="str">
        <f>VLOOKUP(Sheet__29[[#This Row],[Filial]],Filiais!A:B,2,FALSE)</f>
        <v>Osasco</v>
      </c>
      <c r="J6826" s="2" t="str">
        <f>VLOOKUP(Sheet__29[[#This Row],[Cidade]],'Clientes'!C:D,2,FALSE)</f>
        <v>SP</v>
      </c>
      <c r="K6826" s="2" t="str">
        <f>VLOOKUP(Sheet__29[[#This Row],[Produto]],Produtos!B:C,2,FALSE)</f>
        <v>Rede</v>
      </c>
      <c r="L6826" s="2" t="str">
        <f>VLOOKUP(Sheet__29[[#This Row],[Produto]],Produtos!B:D,3,FALSE)</f>
        <v>Logitech Brasil</v>
      </c>
      <c r="M6826" s="2">
        <f>VLOOKUP(Sheet__29[[#This Row],[Produto]],Estoque!A:B,2,FALSE)</f>
        <v>40</v>
      </c>
      <c r="N6826" s="5">
        <f>Sheet__29[[#This Row],[Qtd]]*Sheet__29[[#This Row],[Valor]]</f>
        <v>19404</v>
      </c>
      <c r="O6826" s="5">
        <f>Sheet__29[[#This Row],[Venda]]*(1-Sheet__29[[#This Row],[Desc]]/100)</f>
        <v>17463.600000000002</v>
      </c>
      <c r="P6826"/>
    </row>
    <row r="6827" spans="1:16" x14ac:dyDescent="0.25">
      <c r="A6827">
        <v>106825</v>
      </c>
      <c r="B6827" s="1">
        <v>46204</v>
      </c>
      <c r="C6827" t="s">
        <v>89</v>
      </c>
      <c r="D6827" t="s">
        <v>1072</v>
      </c>
      <c r="E6827">
        <v>1</v>
      </c>
      <c r="F6827" s="4">
        <v>2446</v>
      </c>
      <c r="G6827">
        <v>0</v>
      </c>
      <c r="H6827" t="s">
        <v>1020</v>
      </c>
      <c r="I6827" s="2" t="str">
        <f>VLOOKUP(Sheet__29[[#This Row],[Filial]],Filiais!A:B,2,FALSE)</f>
        <v>Sorocaba</v>
      </c>
      <c r="J6827" s="2" t="str">
        <f>VLOOKUP(Sheet__29[[#This Row],[Cidade]],'Clientes'!C:D,2,FALSE)</f>
        <v>SP</v>
      </c>
      <c r="K6827" s="2" t="str">
        <f>VLOOKUP(Sheet__29[[#This Row],[Produto]],Produtos!B:C,2,FALSE)</f>
        <v>Periférico</v>
      </c>
      <c r="L6827" s="2" t="str">
        <f>VLOOKUP(Sheet__29[[#This Row],[Produto]],Produtos!B:D,3,FALSE)</f>
        <v>Logitech Brasil</v>
      </c>
      <c r="M6827" s="2">
        <f>VLOOKUP(Sheet__29[[#This Row],[Produto]],Estoque!A:B,2,FALSE)</f>
        <v>266</v>
      </c>
      <c r="N6827" s="5">
        <f>Sheet__29[[#This Row],[Qtd]]*Sheet__29[[#This Row],[Valor]]</f>
        <v>2446</v>
      </c>
      <c r="O6827" s="5">
        <f>Sheet__29[[#This Row],[Venda]]*(1-Sheet__29[[#This Row],[Desc]]/100)</f>
        <v>2446</v>
      </c>
      <c r="P6827"/>
    </row>
    <row r="6828" spans="1:16" x14ac:dyDescent="0.25">
      <c r="A6828">
        <v>106826</v>
      </c>
      <c r="B6828" s="1">
        <v>46204</v>
      </c>
      <c r="C6828" t="s">
        <v>318</v>
      </c>
      <c r="D6828" t="s">
        <v>1063</v>
      </c>
      <c r="E6828">
        <v>4</v>
      </c>
      <c r="F6828" s="4">
        <v>2257</v>
      </c>
      <c r="G6828">
        <v>10</v>
      </c>
      <c r="H6828" t="s">
        <v>1021</v>
      </c>
      <c r="I6828" s="2" t="str">
        <f>VLOOKUP(Sheet__29[[#This Row],[Filial]],Filiais!A:B,2,FALSE)</f>
        <v>Jundiaí</v>
      </c>
      <c r="J6828" s="2" t="str">
        <f>VLOOKUP(Sheet__29[[#This Row],[Cidade]],'Clientes'!C:D,2,FALSE)</f>
        <v>SP</v>
      </c>
      <c r="K6828" s="2" t="str">
        <f>VLOOKUP(Sheet__29[[#This Row],[Produto]],Produtos!B:C,2,FALSE)</f>
        <v>Periférico</v>
      </c>
      <c r="L6828" s="2" t="str">
        <f>VLOOKUP(Sheet__29[[#This Row],[Produto]],Produtos!B:D,3,FALSE)</f>
        <v>Dell Brasil</v>
      </c>
      <c r="M6828" s="2">
        <f>VLOOKUP(Sheet__29[[#This Row],[Produto]],Estoque!A:B,2,FALSE)</f>
        <v>297</v>
      </c>
      <c r="N6828" s="5">
        <f>Sheet__29[[#This Row],[Qtd]]*Sheet__29[[#This Row],[Valor]]</f>
        <v>9028</v>
      </c>
      <c r="O6828" s="5">
        <f>Sheet__29[[#This Row],[Venda]]*(1-Sheet__29[[#This Row],[Desc]]/100)</f>
        <v>8125.2</v>
      </c>
      <c r="P6828"/>
    </row>
    <row r="6829" spans="1:16" x14ac:dyDescent="0.25">
      <c r="A6829">
        <v>106827</v>
      </c>
      <c r="B6829" s="1">
        <v>46204</v>
      </c>
      <c r="C6829" t="s">
        <v>239</v>
      </c>
      <c r="D6829" t="s">
        <v>1066</v>
      </c>
      <c r="E6829">
        <v>2</v>
      </c>
      <c r="F6829" s="4">
        <v>4040</v>
      </c>
      <c r="G6829">
        <v>5</v>
      </c>
      <c r="H6829" t="s">
        <v>1021</v>
      </c>
      <c r="I6829" s="2" t="str">
        <f>VLOOKUP(Sheet__29[[#This Row],[Filial]],Filiais!A:B,2,FALSE)</f>
        <v>Jundiaí</v>
      </c>
      <c r="J6829" s="2" t="str">
        <f>VLOOKUP(Sheet__29[[#This Row],[Cidade]],'Clientes'!C:D,2,FALSE)</f>
        <v>SP</v>
      </c>
      <c r="K6829" s="2" t="str">
        <f>VLOOKUP(Sheet__29[[#This Row],[Produto]],Produtos!B:C,2,FALSE)</f>
        <v>Monitor</v>
      </c>
      <c r="L6829" s="2" t="str">
        <f>VLOOKUP(Sheet__29[[#This Row],[Produto]],Produtos!B:D,3,FALSE)</f>
        <v>LG Brasil</v>
      </c>
      <c r="M6829" s="2">
        <f>VLOOKUP(Sheet__29[[#This Row],[Produto]],Estoque!A:B,2,FALSE)</f>
        <v>198</v>
      </c>
      <c r="N6829" s="5">
        <f>Sheet__29[[#This Row],[Qtd]]*Sheet__29[[#This Row],[Valor]]</f>
        <v>8080</v>
      </c>
      <c r="O6829" s="5">
        <f>Sheet__29[[#This Row],[Venda]]*(1-Sheet__29[[#This Row],[Desc]]/100)</f>
        <v>7676</v>
      </c>
      <c r="P6829"/>
    </row>
    <row r="6830" spans="1:16" x14ac:dyDescent="0.25">
      <c r="A6830">
        <v>106828</v>
      </c>
      <c r="B6830" s="1">
        <v>46204</v>
      </c>
      <c r="C6830" t="s">
        <v>301</v>
      </c>
      <c r="D6830" t="s">
        <v>1041</v>
      </c>
      <c r="E6830">
        <v>4</v>
      </c>
      <c r="F6830" s="4">
        <v>3331</v>
      </c>
      <c r="G6830">
        <v>5</v>
      </c>
      <c r="H6830" t="s">
        <v>1016</v>
      </c>
      <c r="I6830" s="2" t="str">
        <f>VLOOKUP(Sheet__29[[#This Row],[Filial]],Filiais!A:B,2,FALSE)</f>
        <v>São Paulo</v>
      </c>
      <c r="J6830" s="2" t="str">
        <f>VLOOKUP(Sheet__29[[#This Row],[Cidade]],'Clientes'!C:D,2,FALSE)</f>
        <v>SP</v>
      </c>
      <c r="K6830" s="2" t="str">
        <f>VLOOKUP(Sheet__29[[#This Row],[Produto]],Produtos!B:C,2,FALSE)</f>
        <v>Monitor</v>
      </c>
      <c r="L6830" s="2" t="str">
        <f>VLOOKUP(Sheet__29[[#This Row],[Produto]],Produtos!B:D,3,FALSE)</f>
        <v>LG Brasil</v>
      </c>
      <c r="M6830" s="2">
        <f>VLOOKUP(Sheet__29[[#This Row],[Produto]],Estoque!A:B,2,FALSE)</f>
        <v>284</v>
      </c>
      <c r="N6830" s="5">
        <f>Sheet__29[[#This Row],[Qtd]]*Sheet__29[[#This Row],[Valor]]</f>
        <v>13324</v>
      </c>
      <c r="O6830" s="5">
        <f>Sheet__29[[#This Row],[Venda]]*(1-Sheet__29[[#This Row],[Desc]]/100)</f>
        <v>12657.8</v>
      </c>
      <c r="P6830"/>
    </row>
    <row r="6831" spans="1:16" x14ac:dyDescent="0.25">
      <c r="A6831">
        <v>106829</v>
      </c>
      <c r="B6831" s="1">
        <v>46204</v>
      </c>
      <c r="C6831" t="s">
        <v>599</v>
      </c>
      <c r="D6831" t="s">
        <v>1155</v>
      </c>
      <c r="E6831">
        <v>2</v>
      </c>
      <c r="F6831" s="4">
        <v>4642</v>
      </c>
      <c r="G6831">
        <v>0</v>
      </c>
      <c r="H6831" t="s">
        <v>1025</v>
      </c>
      <c r="I6831" s="2" t="str">
        <f>VLOOKUP(Sheet__29[[#This Row],[Filial]],Filiais!A:B,2,FALSE)</f>
        <v>São José dos Campos</v>
      </c>
      <c r="J6831" s="2" t="str">
        <f>VLOOKUP(Sheet__29[[#This Row],[Cidade]],'Clientes'!C:D,2,FALSE)</f>
        <v>SP</v>
      </c>
      <c r="K6831" s="2" t="str">
        <f>VLOOKUP(Sheet__29[[#This Row],[Produto]],Produtos!B:C,2,FALSE)</f>
        <v>Rede</v>
      </c>
      <c r="L6831" s="2" t="str">
        <f>VLOOKUP(Sheet__29[[#This Row],[Produto]],Produtos!B:D,3,FALSE)</f>
        <v>LG Brasil</v>
      </c>
      <c r="M6831" s="2">
        <f>VLOOKUP(Sheet__29[[#This Row],[Produto]],Estoque!A:B,2,FALSE)</f>
        <v>137</v>
      </c>
      <c r="N6831" s="5">
        <f>Sheet__29[[#This Row],[Qtd]]*Sheet__29[[#This Row],[Valor]]</f>
        <v>9284</v>
      </c>
      <c r="O6831" s="5">
        <f>Sheet__29[[#This Row],[Venda]]*(1-Sheet__29[[#This Row],[Desc]]/100)</f>
        <v>9284</v>
      </c>
      <c r="P6831"/>
    </row>
    <row r="6832" spans="1:16" x14ac:dyDescent="0.25">
      <c r="A6832">
        <v>106830</v>
      </c>
      <c r="B6832" s="1">
        <v>46204</v>
      </c>
      <c r="C6832" t="s">
        <v>459</v>
      </c>
      <c r="D6832" t="s">
        <v>1159</v>
      </c>
      <c r="E6832">
        <v>1</v>
      </c>
      <c r="F6832" s="4">
        <v>3783</v>
      </c>
      <c r="G6832">
        <v>10</v>
      </c>
      <c r="H6832" t="s">
        <v>1017</v>
      </c>
      <c r="I6832" s="2" t="str">
        <f>VLOOKUP(Sheet__29[[#This Row],[Filial]],Filiais!A:B,2,FALSE)</f>
        <v>Campinas</v>
      </c>
      <c r="J6832" s="2" t="str">
        <f>VLOOKUP(Sheet__29[[#This Row],[Cidade]],'Clientes'!C:D,2,FALSE)</f>
        <v>SP</v>
      </c>
      <c r="K6832" s="2" t="str">
        <f>VLOOKUP(Sheet__29[[#This Row],[Produto]],Produtos!B:C,2,FALSE)</f>
        <v>Rede</v>
      </c>
      <c r="L6832" s="2" t="str">
        <f>VLOOKUP(Sheet__29[[#This Row],[Produto]],Produtos!B:D,3,FALSE)</f>
        <v>Logitech Brasil</v>
      </c>
      <c r="M6832" s="2">
        <f>VLOOKUP(Sheet__29[[#This Row],[Produto]],Estoque!A:B,2,FALSE)</f>
        <v>130</v>
      </c>
      <c r="N6832" s="5">
        <f>Sheet__29[[#This Row],[Qtd]]*Sheet__29[[#This Row],[Valor]]</f>
        <v>3783</v>
      </c>
      <c r="O6832" s="5">
        <f>Sheet__29[[#This Row],[Venda]]*(1-Sheet__29[[#This Row],[Desc]]/100)</f>
        <v>3404.7000000000003</v>
      </c>
      <c r="P6832"/>
    </row>
    <row r="6833" spans="1:16" x14ac:dyDescent="0.25">
      <c r="A6833">
        <v>106831</v>
      </c>
      <c r="B6833" s="1">
        <v>46204</v>
      </c>
      <c r="C6833" t="s">
        <v>108</v>
      </c>
      <c r="D6833" t="s">
        <v>1152</v>
      </c>
      <c r="E6833">
        <v>3</v>
      </c>
      <c r="F6833" s="4">
        <v>4663</v>
      </c>
      <c r="G6833">
        <v>10</v>
      </c>
      <c r="H6833" t="s">
        <v>1018</v>
      </c>
      <c r="I6833" s="2" t="str">
        <f>VLOOKUP(Sheet__29[[#This Row],[Filial]],Filiais!A:B,2,FALSE)</f>
        <v>Barueri</v>
      </c>
      <c r="J6833" s="2" t="str">
        <f>VLOOKUP(Sheet__29[[#This Row],[Cidade]],'Clientes'!C:D,2,FALSE)</f>
        <v>SP</v>
      </c>
      <c r="K6833" s="2" t="str">
        <f>VLOOKUP(Sheet__29[[#This Row],[Produto]],Produtos!B:C,2,FALSE)</f>
        <v>Periférico</v>
      </c>
      <c r="L6833" s="2" t="str">
        <f>VLOOKUP(Sheet__29[[#This Row],[Produto]],Produtos!B:D,3,FALSE)</f>
        <v>Kingston Brasil</v>
      </c>
      <c r="M6833" s="2">
        <f>VLOOKUP(Sheet__29[[#This Row],[Produto]],Estoque!A:B,2,FALSE)</f>
        <v>209</v>
      </c>
      <c r="N6833" s="5">
        <f>Sheet__29[[#This Row],[Qtd]]*Sheet__29[[#This Row],[Valor]]</f>
        <v>13989</v>
      </c>
      <c r="O6833" s="5">
        <f>Sheet__29[[#This Row],[Venda]]*(1-Sheet__29[[#This Row],[Desc]]/100)</f>
        <v>12590.1</v>
      </c>
      <c r="P6833"/>
    </row>
    <row r="6834" spans="1:16" x14ac:dyDescent="0.25">
      <c r="A6834">
        <v>106832</v>
      </c>
      <c r="B6834" s="1">
        <v>46204</v>
      </c>
      <c r="C6834" t="s">
        <v>100</v>
      </c>
      <c r="D6834" t="s">
        <v>1107</v>
      </c>
      <c r="E6834">
        <v>4</v>
      </c>
      <c r="F6834" s="4">
        <v>1266</v>
      </c>
      <c r="G6834">
        <v>5</v>
      </c>
      <c r="H6834" t="s">
        <v>1023</v>
      </c>
      <c r="I6834" s="2" t="str">
        <f>VLOOKUP(Sheet__29[[#This Row],[Filial]],Filiais!A:B,2,FALSE)</f>
        <v>Bauru</v>
      </c>
      <c r="J6834" s="2" t="str">
        <f>VLOOKUP(Sheet__29[[#This Row],[Cidade]],'Clientes'!C:D,2,FALSE)</f>
        <v>SP</v>
      </c>
      <c r="K6834" s="2" t="str">
        <f>VLOOKUP(Sheet__29[[#This Row],[Produto]],Produtos!B:C,2,FALSE)</f>
        <v>Periférico</v>
      </c>
      <c r="L6834" s="2" t="str">
        <f>VLOOKUP(Sheet__29[[#This Row],[Produto]],Produtos!B:D,3,FALSE)</f>
        <v>Dell Brasil</v>
      </c>
      <c r="M6834" s="2">
        <f>VLOOKUP(Sheet__29[[#This Row],[Produto]],Estoque!A:B,2,FALSE)</f>
        <v>241</v>
      </c>
      <c r="N6834" s="5">
        <f>Sheet__29[[#This Row],[Qtd]]*Sheet__29[[#This Row],[Valor]]</f>
        <v>5064</v>
      </c>
      <c r="O6834" s="5">
        <f>Sheet__29[[#This Row],[Venda]]*(1-Sheet__29[[#This Row],[Desc]]/100)</f>
        <v>4810.8</v>
      </c>
      <c r="P6834"/>
    </row>
    <row r="6835" spans="1:16" x14ac:dyDescent="0.25">
      <c r="A6835">
        <v>106833</v>
      </c>
      <c r="B6835" s="1">
        <v>46204</v>
      </c>
      <c r="C6835" t="s">
        <v>654</v>
      </c>
      <c r="D6835" t="s">
        <v>1135</v>
      </c>
      <c r="E6835">
        <v>3</v>
      </c>
      <c r="F6835" s="4">
        <v>2559</v>
      </c>
      <c r="G6835">
        <v>10</v>
      </c>
      <c r="H6835" t="s">
        <v>1023</v>
      </c>
      <c r="I6835" s="2" t="str">
        <f>VLOOKUP(Sheet__29[[#This Row],[Filial]],Filiais!A:B,2,FALSE)</f>
        <v>Bauru</v>
      </c>
      <c r="J6835" s="2" t="str">
        <f>VLOOKUP(Sheet__29[[#This Row],[Cidade]],'Clientes'!C:D,2,FALSE)</f>
        <v>SP</v>
      </c>
      <c r="K6835" s="2" t="str">
        <f>VLOOKUP(Sheet__29[[#This Row],[Produto]],Produtos!B:C,2,FALSE)</f>
        <v>Monitor</v>
      </c>
      <c r="L6835" s="2" t="str">
        <f>VLOOKUP(Sheet__29[[#This Row],[Produto]],Produtos!B:D,3,FALSE)</f>
        <v>LG Brasil</v>
      </c>
      <c r="M6835" s="2">
        <f>VLOOKUP(Sheet__29[[#This Row],[Produto]],Estoque!A:B,2,FALSE)</f>
        <v>142</v>
      </c>
      <c r="N6835" s="5">
        <f>Sheet__29[[#This Row],[Qtd]]*Sheet__29[[#This Row],[Valor]]</f>
        <v>7677</v>
      </c>
      <c r="O6835" s="5">
        <f>Sheet__29[[#This Row],[Venda]]*(1-Sheet__29[[#This Row],[Desc]]/100)</f>
        <v>6909.3</v>
      </c>
      <c r="P6835"/>
    </row>
    <row r="6836" spans="1:16" x14ac:dyDescent="0.25">
      <c r="A6836">
        <v>106834</v>
      </c>
      <c r="B6836" s="1">
        <v>46204</v>
      </c>
      <c r="C6836" t="s">
        <v>505</v>
      </c>
      <c r="D6836" t="s">
        <v>1151</v>
      </c>
      <c r="E6836">
        <v>4</v>
      </c>
      <c r="F6836" s="4">
        <v>1034</v>
      </c>
      <c r="G6836">
        <v>10</v>
      </c>
      <c r="H6836" t="s">
        <v>1016</v>
      </c>
      <c r="I6836" s="2" t="str">
        <f>VLOOKUP(Sheet__29[[#This Row],[Filial]],Filiais!A:B,2,FALSE)</f>
        <v>São Paulo</v>
      </c>
      <c r="J6836" s="2" t="str">
        <f>VLOOKUP(Sheet__29[[#This Row],[Cidade]],'Clientes'!C:D,2,FALSE)</f>
        <v>SP</v>
      </c>
      <c r="K6836" s="2" t="str">
        <f>VLOOKUP(Sheet__29[[#This Row],[Produto]],Produtos!B:C,2,FALSE)</f>
        <v>Rede</v>
      </c>
      <c r="L6836" s="2" t="str">
        <f>VLOOKUP(Sheet__29[[#This Row],[Produto]],Produtos!B:D,3,FALSE)</f>
        <v>Kingston Brasil</v>
      </c>
      <c r="M6836" s="2">
        <f>VLOOKUP(Sheet__29[[#This Row],[Produto]],Estoque!A:B,2,FALSE)</f>
        <v>292</v>
      </c>
      <c r="N6836" s="5">
        <f>Sheet__29[[#This Row],[Qtd]]*Sheet__29[[#This Row],[Valor]]</f>
        <v>4136</v>
      </c>
      <c r="O6836" s="5">
        <f>Sheet__29[[#This Row],[Venda]]*(1-Sheet__29[[#This Row],[Desc]]/100)</f>
        <v>3722.4</v>
      </c>
      <c r="P6836"/>
    </row>
    <row r="6837" spans="1:16" x14ac:dyDescent="0.25">
      <c r="A6837">
        <v>106835</v>
      </c>
      <c r="B6837" s="1">
        <v>46204</v>
      </c>
      <c r="C6837" t="s">
        <v>256</v>
      </c>
      <c r="D6837" t="s">
        <v>1059</v>
      </c>
      <c r="E6837">
        <v>3</v>
      </c>
      <c r="F6837" s="4">
        <v>1517</v>
      </c>
      <c r="G6837">
        <v>5</v>
      </c>
      <c r="H6837" t="s">
        <v>1025</v>
      </c>
      <c r="I6837" s="2" t="str">
        <f>VLOOKUP(Sheet__29[[#This Row],[Filial]],Filiais!A:B,2,FALSE)</f>
        <v>São José dos Campos</v>
      </c>
      <c r="J6837" s="2" t="str">
        <f>VLOOKUP(Sheet__29[[#This Row],[Cidade]],'Clientes'!C:D,2,FALSE)</f>
        <v>SP</v>
      </c>
      <c r="K6837" s="2" t="str">
        <f>VLOOKUP(Sheet__29[[#This Row],[Produto]],Produtos!B:C,2,FALSE)</f>
        <v>Notebook</v>
      </c>
      <c r="L6837" s="2" t="str">
        <f>VLOOKUP(Sheet__29[[#This Row],[Produto]],Produtos!B:D,3,FALSE)</f>
        <v>Logitech Brasil</v>
      </c>
      <c r="M6837" s="2">
        <f>VLOOKUP(Sheet__29[[#This Row],[Produto]],Estoque!A:B,2,FALSE)</f>
        <v>161</v>
      </c>
      <c r="N6837" s="5">
        <f>Sheet__29[[#This Row],[Qtd]]*Sheet__29[[#This Row],[Valor]]</f>
        <v>4551</v>
      </c>
      <c r="O6837" s="5">
        <f>Sheet__29[[#This Row],[Venda]]*(1-Sheet__29[[#This Row],[Desc]]/100)</f>
        <v>4323.45</v>
      </c>
      <c r="P6837"/>
    </row>
    <row r="6838" spans="1:16" x14ac:dyDescent="0.25">
      <c r="A6838">
        <v>106836</v>
      </c>
      <c r="B6838" s="1">
        <v>46204</v>
      </c>
      <c r="C6838" t="s">
        <v>129</v>
      </c>
      <c r="D6838" t="s">
        <v>1147</v>
      </c>
      <c r="E6838">
        <v>5</v>
      </c>
      <c r="F6838" s="4">
        <v>2050</v>
      </c>
      <c r="G6838">
        <v>5</v>
      </c>
      <c r="H6838" t="s">
        <v>1018</v>
      </c>
      <c r="I6838" s="2" t="str">
        <f>VLOOKUP(Sheet__29[[#This Row],[Filial]],Filiais!A:B,2,FALSE)</f>
        <v>Barueri</v>
      </c>
      <c r="J6838" s="2" t="str">
        <f>VLOOKUP(Sheet__29[[#This Row],[Cidade]],'Clientes'!C:D,2,FALSE)</f>
        <v>SP</v>
      </c>
      <c r="K6838" s="2" t="str">
        <f>VLOOKUP(Sheet__29[[#This Row],[Produto]],Produtos!B:C,2,FALSE)</f>
        <v>Monitor</v>
      </c>
      <c r="L6838" s="2" t="str">
        <f>VLOOKUP(Sheet__29[[#This Row],[Produto]],Produtos!B:D,3,FALSE)</f>
        <v>Lenovo Brasil</v>
      </c>
      <c r="M6838" s="2">
        <f>VLOOKUP(Sheet__29[[#This Row],[Produto]],Estoque!A:B,2,FALSE)</f>
        <v>143</v>
      </c>
      <c r="N6838" s="5">
        <f>Sheet__29[[#This Row],[Qtd]]*Sheet__29[[#This Row],[Valor]]</f>
        <v>10250</v>
      </c>
      <c r="O6838" s="5">
        <f>Sheet__29[[#This Row],[Venda]]*(1-Sheet__29[[#This Row],[Desc]]/100)</f>
        <v>9737.5</v>
      </c>
      <c r="P6838"/>
    </row>
    <row r="6839" spans="1:16" x14ac:dyDescent="0.25">
      <c r="A6839">
        <v>106837</v>
      </c>
      <c r="B6839" s="1">
        <v>46204</v>
      </c>
      <c r="C6839" t="s">
        <v>900</v>
      </c>
      <c r="D6839" t="s">
        <v>1083</v>
      </c>
      <c r="E6839">
        <v>2</v>
      </c>
      <c r="F6839" s="4">
        <v>521</v>
      </c>
      <c r="G6839">
        <v>0</v>
      </c>
      <c r="H6839" t="s">
        <v>1020</v>
      </c>
      <c r="I6839" s="2" t="str">
        <f>VLOOKUP(Sheet__29[[#This Row],[Filial]],Filiais!A:B,2,FALSE)</f>
        <v>Sorocaba</v>
      </c>
      <c r="J6839" s="2" t="str">
        <f>VLOOKUP(Sheet__29[[#This Row],[Cidade]],'Clientes'!C:D,2,FALSE)</f>
        <v>SP</v>
      </c>
      <c r="K6839" s="2" t="str">
        <f>VLOOKUP(Sheet__29[[#This Row],[Produto]],Produtos!B:C,2,FALSE)</f>
        <v>Rede</v>
      </c>
      <c r="L6839" s="2" t="str">
        <f>VLOOKUP(Sheet__29[[#This Row],[Produto]],Produtos!B:D,3,FALSE)</f>
        <v>Lenovo Brasil</v>
      </c>
      <c r="M6839" s="2">
        <f>VLOOKUP(Sheet__29[[#This Row],[Produto]],Estoque!A:B,2,FALSE)</f>
        <v>274</v>
      </c>
      <c r="N6839" s="5">
        <f>Sheet__29[[#This Row],[Qtd]]*Sheet__29[[#This Row],[Valor]]</f>
        <v>1042</v>
      </c>
      <c r="O6839" s="5">
        <f>Sheet__29[[#This Row],[Venda]]*(1-Sheet__29[[#This Row],[Desc]]/100)</f>
        <v>1042</v>
      </c>
      <c r="P6839"/>
    </row>
    <row r="6840" spans="1:16" x14ac:dyDescent="0.25">
      <c r="A6840">
        <v>106838</v>
      </c>
      <c r="B6840" s="1">
        <v>46204</v>
      </c>
      <c r="C6840" t="s">
        <v>558</v>
      </c>
      <c r="D6840" t="s">
        <v>1162</v>
      </c>
      <c r="E6840">
        <v>4</v>
      </c>
      <c r="F6840" s="4">
        <v>2593</v>
      </c>
      <c r="G6840">
        <v>5</v>
      </c>
      <c r="H6840" t="s">
        <v>1018</v>
      </c>
      <c r="I6840" s="2" t="str">
        <f>VLOOKUP(Sheet__29[[#This Row],[Filial]],Filiais!A:B,2,FALSE)</f>
        <v>Barueri</v>
      </c>
      <c r="J6840" s="2" t="str">
        <f>VLOOKUP(Sheet__29[[#This Row],[Cidade]],'Clientes'!C:D,2,FALSE)</f>
        <v>SP</v>
      </c>
      <c r="K6840" s="2" t="str">
        <f>VLOOKUP(Sheet__29[[#This Row],[Produto]],Produtos!B:C,2,FALSE)</f>
        <v>Periférico</v>
      </c>
      <c r="L6840" s="2" t="str">
        <f>VLOOKUP(Sheet__29[[#This Row],[Produto]],Produtos!B:D,3,FALSE)</f>
        <v>Kingston Brasil</v>
      </c>
      <c r="M6840" s="2">
        <f>VLOOKUP(Sheet__29[[#This Row],[Produto]],Estoque!A:B,2,FALSE)</f>
        <v>167</v>
      </c>
      <c r="N6840" s="5">
        <f>Sheet__29[[#This Row],[Qtd]]*Sheet__29[[#This Row],[Valor]]</f>
        <v>10372</v>
      </c>
      <c r="O6840" s="5">
        <f>Sheet__29[[#This Row],[Venda]]*(1-Sheet__29[[#This Row],[Desc]]/100)</f>
        <v>9853.4</v>
      </c>
      <c r="P6840"/>
    </row>
    <row r="6841" spans="1:16" x14ac:dyDescent="0.25">
      <c r="A6841">
        <v>106839</v>
      </c>
      <c r="B6841" s="1">
        <v>46204</v>
      </c>
      <c r="C6841" t="s">
        <v>986</v>
      </c>
      <c r="D6841" t="s">
        <v>1065</v>
      </c>
      <c r="E6841">
        <v>3</v>
      </c>
      <c r="F6841" s="4">
        <v>1833</v>
      </c>
      <c r="G6841">
        <v>0</v>
      </c>
      <c r="H6841" t="s">
        <v>1017</v>
      </c>
      <c r="I6841" s="2" t="str">
        <f>VLOOKUP(Sheet__29[[#This Row],[Filial]],Filiais!A:B,2,FALSE)</f>
        <v>Campinas</v>
      </c>
      <c r="J6841" s="2" t="str">
        <f>VLOOKUP(Sheet__29[[#This Row],[Cidade]],'Clientes'!C:D,2,FALSE)</f>
        <v>SP</v>
      </c>
      <c r="K6841" s="2" t="str">
        <f>VLOOKUP(Sheet__29[[#This Row],[Produto]],Produtos!B:C,2,FALSE)</f>
        <v>Monitor</v>
      </c>
      <c r="L6841" s="2" t="str">
        <f>VLOOKUP(Sheet__29[[#This Row],[Produto]],Produtos!B:D,3,FALSE)</f>
        <v>LG Brasil</v>
      </c>
      <c r="M6841" s="2">
        <f>VLOOKUP(Sheet__29[[#This Row],[Produto]],Estoque!A:B,2,FALSE)</f>
        <v>62</v>
      </c>
      <c r="N6841" s="5">
        <f>Sheet__29[[#This Row],[Qtd]]*Sheet__29[[#This Row],[Valor]]</f>
        <v>5499</v>
      </c>
      <c r="O6841" s="5">
        <f>Sheet__29[[#This Row],[Venda]]*(1-Sheet__29[[#This Row],[Desc]]/100)</f>
        <v>5499</v>
      </c>
      <c r="P6841"/>
    </row>
    <row r="6842" spans="1:16" x14ac:dyDescent="0.25">
      <c r="A6842">
        <v>106840</v>
      </c>
      <c r="B6842" s="1">
        <v>46204</v>
      </c>
      <c r="C6842" t="s">
        <v>559</v>
      </c>
      <c r="D6842" t="s">
        <v>1086</v>
      </c>
      <c r="E6842">
        <v>1</v>
      </c>
      <c r="F6842" s="4">
        <v>2996</v>
      </c>
      <c r="G6842">
        <v>5</v>
      </c>
      <c r="H6842" t="s">
        <v>1019</v>
      </c>
      <c r="I6842" s="2" t="str">
        <f>VLOOKUP(Sheet__29[[#This Row],[Filial]],Filiais!A:B,2,FALSE)</f>
        <v>Osasco</v>
      </c>
      <c r="J6842" s="2" t="str">
        <f>VLOOKUP(Sheet__29[[#This Row],[Cidade]],'Clientes'!C:D,2,FALSE)</f>
        <v>SP</v>
      </c>
      <c r="K6842" s="2" t="str">
        <f>VLOOKUP(Sheet__29[[#This Row],[Produto]],Produtos!B:C,2,FALSE)</f>
        <v>Monitor</v>
      </c>
      <c r="L6842" s="2" t="str">
        <f>VLOOKUP(Sheet__29[[#This Row],[Produto]],Produtos!B:D,3,FALSE)</f>
        <v>Logitech Brasil</v>
      </c>
      <c r="M6842" s="2">
        <f>VLOOKUP(Sheet__29[[#This Row],[Produto]],Estoque!A:B,2,FALSE)</f>
        <v>223</v>
      </c>
      <c r="N6842" s="5">
        <f>Sheet__29[[#This Row],[Qtd]]*Sheet__29[[#This Row],[Valor]]</f>
        <v>2996</v>
      </c>
      <c r="O6842" s="5">
        <f>Sheet__29[[#This Row],[Venda]]*(1-Sheet__29[[#This Row],[Desc]]/100)</f>
        <v>2846.2</v>
      </c>
      <c r="P6842"/>
    </row>
    <row r="6843" spans="1:16" x14ac:dyDescent="0.25">
      <c r="A6843">
        <v>106841</v>
      </c>
      <c r="B6843" s="1">
        <v>46204</v>
      </c>
      <c r="C6843" t="s">
        <v>360</v>
      </c>
      <c r="D6843" t="s">
        <v>1071</v>
      </c>
      <c r="E6843">
        <v>5</v>
      </c>
      <c r="F6843" s="4">
        <v>2079</v>
      </c>
      <c r="G6843">
        <v>10</v>
      </c>
      <c r="H6843" t="s">
        <v>1023</v>
      </c>
      <c r="I6843" s="2" t="str">
        <f>VLOOKUP(Sheet__29[[#This Row],[Filial]],Filiais!A:B,2,FALSE)</f>
        <v>Bauru</v>
      </c>
      <c r="J6843" s="2" t="str">
        <f>VLOOKUP(Sheet__29[[#This Row],[Cidade]],'Clientes'!C:D,2,FALSE)</f>
        <v>SP</v>
      </c>
      <c r="K6843" s="2" t="str">
        <f>VLOOKUP(Sheet__29[[#This Row],[Produto]],Produtos!B:C,2,FALSE)</f>
        <v>Armazenamento</v>
      </c>
      <c r="L6843" s="2" t="str">
        <f>VLOOKUP(Sheet__29[[#This Row],[Produto]],Produtos!B:D,3,FALSE)</f>
        <v>Lenovo Brasil</v>
      </c>
      <c r="M6843" s="2">
        <f>VLOOKUP(Sheet__29[[#This Row],[Produto]],Estoque!A:B,2,FALSE)</f>
        <v>147</v>
      </c>
      <c r="N6843" s="5">
        <f>Sheet__29[[#This Row],[Qtd]]*Sheet__29[[#This Row],[Valor]]</f>
        <v>10395</v>
      </c>
      <c r="O6843" s="5">
        <f>Sheet__29[[#This Row],[Venda]]*(1-Sheet__29[[#This Row],[Desc]]/100)</f>
        <v>9355.5</v>
      </c>
      <c r="P6843"/>
    </row>
    <row r="6844" spans="1:16" x14ac:dyDescent="0.25">
      <c r="A6844">
        <v>106842</v>
      </c>
      <c r="B6844" s="1">
        <v>46204</v>
      </c>
      <c r="C6844" t="s">
        <v>519</v>
      </c>
      <c r="D6844" t="s">
        <v>1157</v>
      </c>
      <c r="E6844">
        <v>3</v>
      </c>
      <c r="F6844" s="4">
        <v>3237</v>
      </c>
      <c r="G6844">
        <v>5</v>
      </c>
      <c r="H6844" t="s">
        <v>1018</v>
      </c>
      <c r="I6844" s="2" t="str">
        <f>VLOOKUP(Sheet__29[[#This Row],[Filial]],Filiais!A:B,2,FALSE)</f>
        <v>Barueri</v>
      </c>
      <c r="J6844" s="2" t="str">
        <f>VLOOKUP(Sheet__29[[#This Row],[Cidade]],'Clientes'!C:D,2,FALSE)</f>
        <v>SP</v>
      </c>
      <c r="K6844" s="2" t="str">
        <f>VLOOKUP(Sheet__29[[#This Row],[Produto]],Produtos!B:C,2,FALSE)</f>
        <v>Rede</v>
      </c>
      <c r="L6844" s="2" t="str">
        <f>VLOOKUP(Sheet__29[[#This Row],[Produto]],Produtos!B:D,3,FALSE)</f>
        <v>LG Brasil</v>
      </c>
      <c r="M6844" s="2">
        <f>VLOOKUP(Sheet__29[[#This Row],[Produto]],Estoque!A:B,2,FALSE)</f>
        <v>118</v>
      </c>
      <c r="N6844" s="5">
        <f>Sheet__29[[#This Row],[Qtd]]*Sheet__29[[#This Row],[Valor]]</f>
        <v>9711</v>
      </c>
      <c r="O6844" s="5">
        <f>Sheet__29[[#This Row],[Venda]]*(1-Sheet__29[[#This Row],[Desc]]/100)</f>
        <v>9225.4499999999989</v>
      </c>
      <c r="P6844"/>
    </row>
    <row r="6845" spans="1:16" x14ac:dyDescent="0.25">
      <c r="A6845">
        <v>106843</v>
      </c>
      <c r="B6845" s="1">
        <v>46204</v>
      </c>
      <c r="C6845" t="s">
        <v>196</v>
      </c>
      <c r="D6845" t="s">
        <v>1113</v>
      </c>
      <c r="E6845">
        <v>3</v>
      </c>
      <c r="F6845" s="4">
        <v>4899</v>
      </c>
      <c r="G6845">
        <v>5</v>
      </c>
      <c r="H6845" t="s">
        <v>1019</v>
      </c>
      <c r="I6845" s="2" t="str">
        <f>VLOOKUP(Sheet__29[[#This Row],[Filial]],Filiais!A:B,2,FALSE)</f>
        <v>Osasco</v>
      </c>
      <c r="J6845" s="2" t="str">
        <f>VLOOKUP(Sheet__29[[#This Row],[Cidade]],'Clientes'!C:D,2,FALSE)</f>
        <v>SP</v>
      </c>
      <c r="K6845" s="2" t="str">
        <f>VLOOKUP(Sheet__29[[#This Row],[Produto]],Produtos!B:C,2,FALSE)</f>
        <v>Rede</v>
      </c>
      <c r="L6845" s="2" t="str">
        <f>VLOOKUP(Sheet__29[[#This Row],[Produto]],Produtos!B:D,3,FALSE)</f>
        <v>LG Brasil</v>
      </c>
      <c r="M6845" s="2">
        <f>VLOOKUP(Sheet__29[[#This Row],[Produto]],Estoque!A:B,2,FALSE)</f>
        <v>28</v>
      </c>
      <c r="N6845" s="5">
        <f>Sheet__29[[#This Row],[Qtd]]*Sheet__29[[#This Row],[Valor]]</f>
        <v>14697</v>
      </c>
      <c r="O6845" s="5">
        <f>Sheet__29[[#This Row],[Venda]]*(1-Sheet__29[[#This Row],[Desc]]/100)</f>
        <v>13962.15</v>
      </c>
      <c r="P6845"/>
    </row>
    <row r="6846" spans="1:16" x14ac:dyDescent="0.25">
      <c r="A6846">
        <v>106844</v>
      </c>
      <c r="B6846" s="1">
        <v>46204</v>
      </c>
      <c r="C6846" t="s">
        <v>186</v>
      </c>
      <c r="D6846" t="s">
        <v>1082</v>
      </c>
      <c r="E6846">
        <v>2</v>
      </c>
      <c r="F6846" s="4">
        <v>4680</v>
      </c>
      <c r="G6846">
        <v>0</v>
      </c>
      <c r="H6846" t="s">
        <v>1025</v>
      </c>
      <c r="I6846" s="2" t="str">
        <f>VLOOKUP(Sheet__29[[#This Row],[Filial]],Filiais!A:B,2,FALSE)</f>
        <v>São José dos Campos</v>
      </c>
      <c r="J6846" s="2" t="str">
        <f>VLOOKUP(Sheet__29[[#This Row],[Cidade]],'Clientes'!C:D,2,FALSE)</f>
        <v>SP</v>
      </c>
      <c r="K6846" s="2" t="str">
        <f>VLOOKUP(Sheet__29[[#This Row],[Produto]],Produtos!B:C,2,FALSE)</f>
        <v>Monitor</v>
      </c>
      <c r="L6846" s="2" t="str">
        <f>VLOOKUP(Sheet__29[[#This Row],[Produto]],Produtos!B:D,3,FALSE)</f>
        <v>Dell Brasil</v>
      </c>
      <c r="M6846" s="2">
        <f>VLOOKUP(Sheet__29[[#This Row],[Produto]],Estoque!A:B,2,FALSE)</f>
        <v>189</v>
      </c>
      <c r="N6846" s="5">
        <f>Sheet__29[[#This Row],[Qtd]]*Sheet__29[[#This Row],[Valor]]</f>
        <v>9360</v>
      </c>
      <c r="O6846" s="5">
        <f>Sheet__29[[#This Row],[Venda]]*(1-Sheet__29[[#This Row],[Desc]]/100)</f>
        <v>9360</v>
      </c>
      <c r="P6846"/>
    </row>
    <row r="6847" spans="1:16" x14ac:dyDescent="0.25">
      <c r="A6847">
        <v>106845</v>
      </c>
      <c r="B6847" s="1">
        <v>46204</v>
      </c>
      <c r="C6847" t="s">
        <v>768</v>
      </c>
      <c r="D6847" t="s">
        <v>1155</v>
      </c>
      <c r="E6847">
        <v>5</v>
      </c>
      <c r="F6847" s="4">
        <v>319</v>
      </c>
      <c r="G6847">
        <v>10</v>
      </c>
      <c r="H6847" t="s">
        <v>1024</v>
      </c>
      <c r="I6847" s="2" t="str">
        <f>VLOOKUP(Sheet__29[[#This Row],[Filial]],Filiais!A:B,2,FALSE)</f>
        <v>Ribeirão Preto</v>
      </c>
      <c r="J6847" s="2" t="str">
        <f>VLOOKUP(Sheet__29[[#This Row],[Cidade]],'Clientes'!C:D,2,FALSE)</f>
        <v>SP</v>
      </c>
      <c r="K6847" s="2" t="str">
        <f>VLOOKUP(Sheet__29[[#This Row],[Produto]],Produtos!B:C,2,FALSE)</f>
        <v>Rede</v>
      </c>
      <c r="L6847" s="2" t="str">
        <f>VLOOKUP(Sheet__29[[#This Row],[Produto]],Produtos!B:D,3,FALSE)</f>
        <v>LG Brasil</v>
      </c>
      <c r="M6847" s="2">
        <f>VLOOKUP(Sheet__29[[#This Row],[Produto]],Estoque!A:B,2,FALSE)</f>
        <v>137</v>
      </c>
      <c r="N6847" s="5">
        <f>Sheet__29[[#This Row],[Qtd]]*Sheet__29[[#This Row],[Valor]]</f>
        <v>1595</v>
      </c>
      <c r="O6847" s="5">
        <f>Sheet__29[[#This Row],[Venda]]*(1-Sheet__29[[#This Row],[Desc]]/100)</f>
        <v>1435.5</v>
      </c>
      <c r="P6847"/>
    </row>
    <row r="6848" spans="1:16" x14ac:dyDescent="0.25">
      <c r="A6848">
        <v>106846</v>
      </c>
      <c r="B6848" s="1">
        <v>46204</v>
      </c>
      <c r="C6848" t="s">
        <v>181</v>
      </c>
      <c r="D6848" t="s">
        <v>1144</v>
      </c>
      <c r="E6848">
        <v>1</v>
      </c>
      <c r="F6848" s="4">
        <v>314</v>
      </c>
      <c r="G6848">
        <v>0</v>
      </c>
      <c r="H6848" t="s">
        <v>1024</v>
      </c>
      <c r="I6848" s="2" t="str">
        <f>VLOOKUP(Sheet__29[[#This Row],[Filial]],Filiais!A:B,2,FALSE)</f>
        <v>Ribeirão Preto</v>
      </c>
      <c r="J6848" s="2" t="str">
        <f>VLOOKUP(Sheet__29[[#This Row],[Cidade]],'Clientes'!C:D,2,FALSE)</f>
        <v>SP</v>
      </c>
      <c r="K6848" s="2" t="str">
        <f>VLOOKUP(Sheet__29[[#This Row],[Produto]],Produtos!B:C,2,FALSE)</f>
        <v>Monitor</v>
      </c>
      <c r="L6848" s="2" t="str">
        <f>VLOOKUP(Sheet__29[[#This Row],[Produto]],Produtos!B:D,3,FALSE)</f>
        <v>LG Brasil</v>
      </c>
      <c r="M6848" s="2">
        <f>VLOOKUP(Sheet__29[[#This Row],[Produto]],Estoque!A:B,2,FALSE)</f>
        <v>91</v>
      </c>
      <c r="N6848" s="5">
        <f>Sheet__29[[#This Row],[Qtd]]*Sheet__29[[#This Row],[Valor]]</f>
        <v>314</v>
      </c>
      <c r="O6848" s="5">
        <f>Sheet__29[[#This Row],[Venda]]*(1-Sheet__29[[#This Row],[Desc]]/100)</f>
        <v>314</v>
      </c>
      <c r="P6848"/>
    </row>
    <row r="6849" spans="1:16" x14ac:dyDescent="0.25">
      <c r="A6849">
        <v>106847</v>
      </c>
      <c r="B6849" s="1">
        <v>46204</v>
      </c>
      <c r="C6849" t="s">
        <v>13</v>
      </c>
      <c r="D6849" t="s">
        <v>1087</v>
      </c>
      <c r="E6849">
        <v>4</v>
      </c>
      <c r="F6849" s="4">
        <v>3643</v>
      </c>
      <c r="G6849">
        <v>0</v>
      </c>
      <c r="H6849" t="s">
        <v>1017</v>
      </c>
      <c r="I6849" s="2" t="str">
        <f>VLOOKUP(Sheet__29[[#This Row],[Filial]],Filiais!A:B,2,FALSE)</f>
        <v>Campinas</v>
      </c>
      <c r="J6849" s="2" t="str">
        <f>VLOOKUP(Sheet__29[[#This Row],[Cidade]],'Clientes'!C:D,2,FALSE)</f>
        <v>SP</v>
      </c>
      <c r="K6849" s="2" t="str">
        <f>VLOOKUP(Sheet__29[[#This Row],[Produto]],Produtos!B:C,2,FALSE)</f>
        <v>Monitor</v>
      </c>
      <c r="L6849" s="2" t="str">
        <f>VLOOKUP(Sheet__29[[#This Row],[Produto]],Produtos!B:D,3,FALSE)</f>
        <v>Kingston Brasil</v>
      </c>
      <c r="M6849" s="2">
        <f>VLOOKUP(Sheet__29[[#This Row],[Produto]],Estoque!A:B,2,FALSE)</f>
        <v>212</v>
      </c>
      <c r="N6849" s="5">
        <f>Sheet__29[[#This Row],[Qtd]]*Sheet__29[[#This Row],[Valor]]</f>
        <v>14572</v>
      </c>
      <c r="O6849" s="5">
        <f>Sheet__29[[#This Row],[Venda]]*(1-Sheet__29[[#This Row],[Desc]]/100)</f>
        <v>14572</v>
      </c>
      <c r="P6849"/>
    </row>
    <row r="6850" spans="1:16" x14ac:dyDescent="0.25">
      <c r="A6850">
        <v>106848</v>
      </c>
      <c r="B6850" s="1">
        <v>46204</v>
      </c>
      <c r="C6850" t="s">
        <v>271</v>
      </c>
      <c r="D6850" t="s">
        <v>1084</v>
      </c>
      <c r="E6850">
        <v>5</v>
      </c>
      <c r="F6850" s="4">
        <v>4507</v>
      </c>
      <c r="G6850">
        <v>10</v>
      </c>
      <c r="H6850" t="s">
        <v>1021</v>
      </c>
      <c r="I6850" s="2" t="str">
        <f>VLOOKUP(Sheet__29[[#This Row],[Filial]],Filiais!A:B,2,FALSE)</f>
        <v>Jundiaí</v>
      </c>
      <c r="J6850" s="2" t="str">
        <f>VLOOKUP(Sheet__29[[#This Row],[Cidade]],'Clientes'!C:D,2,FALSE)</f>
        <v>SP</v>
      </c>
      <c r="K6850" s="2" t="str">
        <f>VLOOKUP(Sheet__29[[#This Row],[Produto]],Produtos!B:C,2,FALSE)</f>
        <v>Monitor</v>
      </c>
      <c r="L6850" s="2" t="str">
        <f>VLOOKUP(Sheet__29[[#This Row],[Produto]],Produtos!B:D,3,FALSE)</f>
        <v>Logitech Brasil</v>
      </c>
      <c r="M6850" s="2">
        <f>VLOOKUP(Sheet__29[[#This Row],[Produto]],Estoque!A:B,2,FALSE)</f>
        <v>6</v>
      </c>
      <c r="N6850" s="5">
        <f>Sheet__29[[#This Row],[Qtd]]*Sheet__29[[#This Row],[Valor]]</f>
        <v>22535</v>
      </c>
      <c r="O6850" s="5">
        <f>Sheet__29[[#This Row],[Venda]]*(1-Sheet__29[[#This Row],[Desc]]/100)</f>
        <v>20281.5</v>
      </c>
      <c r="P6850"/>
    </row>
    <row r="6851" spans="1:16" x14ac:dyDescent="0.25">
      <c r="A6851">
        <v>106849</v>
      </c>
      <c r="B6851" s="1">
        <v>46204</v>
      </c>
      <c r="C6851" t="s">
        <v>841</v>
      </c>
      <c r="D6851" t="s">
        <v>1095</v>
      </c>
      <c r="E6851">
        <v>1</v>
      </c>
      <c r="F6851" s="4">
        <v>961</v>
      </c>
      <c r="G6851">
        <v>10</v>
      </c>
      <c r="H6851" t="s">
        <v>1018</v>
      </c>
      <c r="I6851" s="2" t="str">
        <f>VLOOKUP(Sheet__29[[#This Row],[Filial]],Filiais!A:B,2,FALSE)</f>
        <v>Barueri</v>
      </c>
      <c r="J6851" s="2" t="str">
        <f>VLOOKUP(Sheet__29[[#This Row],[Cidade]],'Clientes'!C:D,2,FALSE)</f>
        <v>SP</v>
      </c>
      <c r="K6851" s="2" t="str">
        <f>VLOOKUP(Sheet__29[[#This Row],[Produto]],Produtos!B:C,2,FALSE)</f>
        <v>Notebook</v>
      </c>
      <c r="L6851" s="2" t="str">
        <f>VLOOKUP(Sheet__29[[#This Row],[Produto]],Produtos!B:D,3,FALSE)</f>
        <v>Lenovo Brasil</v>
      </c>
      <c r="M6851" s="2">
        <f>VLOOKUP(Sheet__29[[#This Row],[Produto]],Estoque!A:B,2,FALSE)</f>
        <v>84</v>
      </c>
      <c r="N6851" s="5">
        <f>Sheet__29[[#This Row],[Qtd]]*Sheet__29[[#This Row],[Valor]]</f>
        <v>961</v>
      </c>
      <c r="O6851" s="5">
        <f>Sheet__29[[#This Row],[Venda]]*(1-Sheet__29[[#This Row],[Desc]]/100)</f>
        <v>864.9</v>
      </c>
      <c r="P6851"/>
    </row>
    <row r="6852" spans="1:16" x14ac:dyDescent="0.25">
      <c r="A6852">
        <v>106850</v>
      </c>
      <c r="B6852" s="1">
        <v>46204</v>
      </c>
      <c r="C6852" t="s">
        <v>54</v>
      </c>
      <c r="D6852" t="s">
        <v>1164</v>
      </c>
      <c r="E6852">
        <v>2</v>
      </c>
      <c r="F6852" s="4">
        <v>4544</v>
      </c>
      <c r="G6852">
        <v>5</v>
      </c>
      <c r="H6852" t="s">
        <v>1016</v>
      </c>
      <c r="I6852" s="2" t="str">
        <f>VLOOKUP(Sheet__29[[#This Row],[Filial]],Filiais!A:B,2,FALSE)</f>
        <v>São Paulo</v>
      </c>
      <c r="J6852" s="2" t="str">
        <f>VLOOKUP(Sheet__29[[#This Row],[Cidade]],'Clientes'!C:D,2,FALSE)</f>
        <v>SP</v>
      </c>
      <c r="K6852" s="2" t="str">
        <f>VLOOKUP(Sheet__29[[#This Row],[Produto]],Produtos!B:C,2,FALSE)</f>
        <v>Periférico</v>
      </c>
      <c r="L6852" s="2" t="str">
        <f>VLOOKUP(Sheet__29[[#This Row],[Produto]],Produtos!B:D,3,FALSE)</f>
        <v>Dell Brasil</v>
      </c>
      <c r="M6852" s="2">
        <f>VLOOKUP(Sheet__29[[#This Row],[Produto]],Estoque!A:B,2,FALSE)</f>
        <v>132</v>
      </c>
      <c r="N6852" s="5">
        <f>Sheet__29[[#This Row],[Qtd]]*Sheet__29[[#This Row],[Valor]]</f>
        <v>9088</v>
      </c>
      <c r="O6852" s="5">
        <f>Sheet__29[[#This Row],[Venda]]*(1-Sheet__29[[#This Row],[Desc]]/100)</f>
        <v>8633.6</v>
      </c>
      <c r="P6852"/>
    </row>
    <row r="6853" spans="1:16" x14ac:dyDescent="0.25">
      <c r="A6853">
        <v>106851</v>
      </c>
      <c r="B6853" s="1">
        <v>46204</v>
      </c>
      <c r="C6853" t="s">
        <v>98</v>
      </c>
      <c r="D6853" t="s">
        <v>1100</v>
      </c>
      <c r="E6853">
        <v>5</v>
      </c>
      <c r="F6853" s="4">
        <v>4083</v>
      </c>
      <c r="G6853">
        <v>5</v>
      </c>
      <c r="H6853" t="s">
        <v>1019</v>
      </c>
      <c r="I6853" s="2" t="str">
        <f>VLOOKUP(Sheet__29[[#This Row],[Filial]],Filiais!A:B,2,FALSE)</f>
        <v>Osasco</v>
      </c>
      <c r="J6853" s="2" t="str">
        <f>VLOOKUP(Sheet__29[[#This Row],[Cidade]],'Clientes'!C:D,2,FALSE)</f>
        <v>SP</v>
      </c>
      <c r="K6853" s="2" t="str">
        <f>VLOOKUP(Sheet__29[[#This Row],[Produto]],Produtos!B:C,2,FALSE)</f>
        <v>Rede</v>
      </c>
      <c r="L6853" s="2" t="str">
        <f>VLOOKUP(Sheet__29[[#This Row],[Produto]],Produtos!B:D,3,FALSE)</f>
        <v>Logitech Brasil</v>
      </c>
      <c r="M6853" s="2">
        <f>VLOOKUP(Sheet__29[[#This Row],[Produto]],Estoque!A:B,2,FALSE)</f>
        <v>10</v>
      </c>
      <c r="N6853" s="5">
        <f>Sheet__29[[#This Row],[Qtd]]*Sheet__29[[#This Row],[Valor]]</f>
        <v>20415</v>
      </c>
      <c r="O6853" s="5">
        <f>Sheet__29[[#This Row],[Venda]]*(1-Sheet__29[[#This Row],[Desc]]/100)</f>
        <v>19394.25</v>
      </c>
      <c r="P6853"/>
    </row>
    <row r="6854" spans="1:16" x14ac:dyDescent="0.25">
      <c r="A6854">
        <v>106852</v>
      </c>
      <c r="B6854" s="1">
        <v>46204</v>
      </c>
      <c r="C6854" t="s">
        <v>394</v>
      </c>
      <c r="D6854" t="s">
        <v>1142</v>
      </c>
      <c r="E6854">
        <v>5</v>
      </c>
      <c r="F6854" s="4">
        <v>4721</v>
      </c>
      <c r="G6854">
        <v>0</v>
      </c>
      <c r="H6854" t="s">
        <v>1020</v>
      </c>
      <c r="I6854" s="2" t="str">
        <f>VLOOKUP(Sheet__29[[#This Row],[Filial]],Filiais!A:B,2,FALSE)</f>
        <v>Sorocaba</v>
      </c>
      <c r="J6854" s="2" t="str">
        <f>VLOOKUP(Sheet__29[[#This Row],[Cidade]],'Clientes'!C:D,2,FALSE)</f>
        <v>SP</v>
      </c>
      <c r="K6854" s="2" t="str">
        <f>VLOOKUP(Sheet__29[[#This Row],[Produto]],Produtos!B:C,2,FALSE)</f>
        <v>Periférico</v>
      </c>
      <c r="L6854" s="2" t="str">
        <f>VLOOKUP(Sheet__29[[#This Row],[Produto]],Produtos!B:D,3,FALSE)</f>
        <v>Logitech Brasil</v>
      </c>
      <c r="M6854" s="2">
        <f>VLOOKUP(Sheet__29[[#This Row],[Produto]],Estoque!A:B,2,FALSE)</f>
        <v>290</v>
      </c>
      <c r="N6854" s="5">
        <f>Sheet__29[[#This Row],[Qtd]]*Sheet__29[[#This Row],[Valor]]</f>
        <v>23605</v>
      </c>
      <c r="O6854" s="5">
        <f>Sheet__29[[#This Row],[Venda]]*(1-Sheet__29[[#This Row],[Desc]]/100)</f>
        <v>23605</v>
      </c>
      <c r="P6854"/>
    </row>
    <row r="6855" spans="1:16" x14ac:dyDescent="0.25">
      <c r="A6855">
        <v>106853</v>
      </c>
      <c r="B6855" s="1">
        <v>46204</v>
      </c>
      <c r="C6855" t="s">
        <v>273</v>
      </c>
      <c r="D6855" t="s">
        <v>1176</v>
      </c>
      <c r="E6855">
        <v>1</v>
      </c>
      <c r="F6855" s="4">
        <v>4890</v>
      </c>
      <c r="G6855">
        <v>10</v>
      </c>
      <c r="H6855" t="s">
        <v>1017</v>
      </c>
      <c r="I6855" s="2" t="str">
        <f>VLOOKUP(Sheet__29[[#This Row],[Filial]],Filiais!A:B,2,FALSE)</f>
        <v>Campinas</v>
      </c>
      <c r="J6855" s="2" t="str">
        <f>VLOOKUP(Sheet__29[[#This Row],[Cidade]],'Clientes'!C:D,2,FALSE)</f>
        <v>SP</v>
      </c>
      <c r="K6855" s="2" t="str">
        <f>VLOOKUP(Sheet__29[[#This Row],[Produto]],Produtos!B:C,2,FALSE)</f>
        <v>Rede</v>
      </c>
      <c r="L6855" s="2" t="str">
        <f>VLOOKUP(Sheet__29[[#This Row],[Produto]],Produtos!B:D,3,FALSE)</f>
        <v>LG Brasil</v>
      </c>
      <c r="M6855" s="2">
        <f>VLOOKUP(Sheet__29[[#This Row],[Produto]],Estoque!A:B,2,FALSE)</f>
        <v>75</v>
      </c>
      <c r="N6855" s="5">
        <f>Sheet__29[[#This Row],[Qtd]]*Sheet__29[[#This Row],[Valor]]</f>
        <v>4890</v>
      </c>
      <c r="O6855" s="5">
        <f>Sheet__29[[#This Row],[Venda]]*(1-Sheet__29[[#This Row],[Desc]]/100)</f>
        <v>4401</v>
      </c>
      <c r="P6855"/>
    </row>
    <row r="6856" spans="1:16" x14ac:dyDescent="0.25">
      <c r="A6856">
        <v>106854</v>
      </c>
      <c r="B6856" s="1">
        <v>46204</v>
      </c>
      <c r="C6856" t="s">
        <v>257</v>
      </c>
      <c r="D6856" t="s">
        <v>1132</v>
      </c>
      <c r="E6856">
        <v>1</v>
      </c>
      <c r="F6856" s="4">
        <v>2070</v>
      </c>
      <c r="G6856">
        <v>5</v>
      </c>
      <c r="H6856" t="s">
        <v>1017</v>
      </c>
      <c r="I6856" s="2" t="str">
        <f>VLOOKUP(Sheet__29[[#This Row],[Filial]],Filiais!A:B,2,FALSE)</f>
        <v>Campinas</v>
      </c>
      <c r="J6856" s="2" t="str">
        <f>VLOOKUP(Sheet__29[[#This Row],[Cidade]],'Clientes'!C:D,2,FALSE)</f>
        <v>SP</v>
      </c>
      <c r="K6856" s="2" t="str">
        <f>VLOOKUP(Sheet__29[[#This Row],[Produto]],Produtos!B:C,2,FALSE)</f>
        <v>Periférico</v>
      </c>
      <c r="L6856" s="2" t="str">
        <f>VLOOKUP(Sheet__29[[#This Row],[Produto]],Produtos!B:D,3,FALSE)</f>
        <v>Kingston Brasil</v>
      </c>
      <c r="M6856" s="2">
        <f>VLOOKUP(Sheet__29[[#This Row],[Produto]],Estoque!A:B,2,FALSE)</f>
        <v>111</v>
      </c>
      <c r="N6856" s="5">
        <f>Sheet__29[[#This Row],[Qtd]]*Sheet__29[[#This Row],[Valor]]</f>
        <v>2070</v>
      </c>
      <c r="O6856" s="5">
        <f>Sheet__29[[#This Row],[Venda]]*(1-Sheet__29[[#This Row],[Desc]]/100)</f>
        <v>1966.5</v>
      </c>
      <c r="P6856"/>
    </row>
    <row r="6857" spans="1:16" x14ac:dyDescent="0.25">
      <c r="A6857">
        <v>106855</v>
      </c>
      <c r="B6857" s="1">
        <v>46204</v>
      </c>
      <c r="C6857" t="s">
        <v>800</v>
      </c>
      <c r="D6857" t="s">
        <v>1068</v>
      </c>
      <c r="E6857">
        <v>3</v>
      </c>
      <c r="F6857" s="4">
        <v>1973</v>
      </c>
      <c r="G6857">
        <v>5</v>
      </c>
      <c r="H6857" t="s">
        <v>1016</v>
      </c>
      <c r="I6857" s="2" t="str">
        <f>VLOOKUP(Sheet__29[[#This Row],[Filial]],Filiais!A:B,2,FALSE)</f>
        <v>São Paulo</v>
      </c>
      <c r="J6857" s="2" t="str">
        <f>VLOOKUP(Sheet__29[[#This Row],[Cidade]],'Clientes'!C:D,2,FALSE)</f>
        <v>SP</v>
      </c>
      <c r="K6857" s="2" t="str">
        <f>VLOOKUP(Sheet__29[[#This Row],[Produto]],Produtos!B:C,2,FALSE)</f>
        <v>Monitor</v>
      </c>
      <c r="L6857" s="2" t="str">
        <f>VLOOKUP(Sheet__29[[#This Row],[Produto]],Produtos!B:D,3,FALSE)</f>
        <v>LG Brasil</v>
      </c>
      <c r="M6857" s="2">
        <f>VLOOKUP(Sheet__29[[#This Row],[Produto]],Estoque!A:B,2,FALSE)</f>
        <v>109</v>
      </c>
      <c r="N6857" s="5">
        <f>Sheet__29[[#This Row],[Qtd]]*Sheet__29[[#This Row],[Valor]]</f>
        <v>5919</v>
      </c>
      <c r="O6857" s="5">
        <f>Sheet__29[[#This Row],[Venda]]*(1-Sheet__29[[#This Row],[Desc]]/100)</f>
        <v>5623.05</v>
      </c>
      <c r="P6857"/>
    </row>
    <row r="6858" spans="1:16" x14ac:dyDescent="0.25">
      <c r="A6858">
        <v>106856</v>
      </c>
      <c r="B6858" s="1">
        <v>46204</v>
      </c>
      <c r="C6858" t="s">
        <v>596</v>
      </c>
      <c r="D6858" t="s">
        <v>1141</v>
      </c>
      <c r="E6858">
        <v>3</v>
      </c>
      <c r="F6858" s="4">
        <v>2188</v>
      </c>
      <c r="G6858">
        <v>0</v>
      </c>
      <c r="H6858" t="s">
        <v>1017</v>
      </c>
      <c r="I6858" s="2" t="str">
        <f>VLOOKUP(Sheet__29[[#This Row],[Filial]],Filiais!A:B,2,FALSE)</f>
        <v>Campinas</v>
      </c>
      <c r="J6858" s="2" t="str">
        <f>VLOOKUP(Sheet__29[[#This Row],[Cidade]],'Clientes'!C:D,2,FALSE)</f>
        <v>SP</v>
      </c>
      <c r="K6858" s="2" t="str">
        <f>VLOOKUP(Sheet__29[[#This Row],[Produto]],Produtos!B:C,2,FALSE)</f>
        <v>Notebook</v>
      </c>
      <c r="L6858" s="2" t="str">
        <f>VLOOKUP(Sheet__29[[#This Row],[Produto]],Produtos!B:D,3,FALSE)</f>
        <v>Kingston Brasil</v>
      </c>
      <c r="M6858" s="2">
        <f>VLOOKUP(Sheet__29[[#This Row],[Produto]],Estoque!A:B,2,FALSE)</f>
        <v>266</v>
      </c>
      <c r="N6858" s="5">
        <f>Sheet__29[[#This Row],[Qtd]]*Sheet__29[[#This Row],[Valor]]</f>
        <v>6564</v>
      </c>
      <c r="O6858" s="5">
        <f>Sheet__29[[#This Row],[Venda]]*(1-Sheet__29[[#This Row],[Desc]]/100)</f>
        <v>6564</v>
      </c>
      <c r="P6858"/>
    </row>
    <row r="6859" spans="1:16" x14ac:dyDescent="0.25">
      <c r="A6859">
        <v>106857</v>
      </c>
      <c r="B6859" s="1">
        <v>46204</v>
      </c>
      <c r="C6859" t="s">
        <v>369</v>
      </c>
      <c r="D6859" t="s">
        <v>1082</v>
      </c>
      <c r="E6859">
        <v>1</v>
      </c>
      <c r="F6859" s="4">
        <v>1126</v>
      </c>
      <c r="G6859">
        <v>10</v>
      </c>
      <c r="H6859" t="s">
        <v>1024</v>
      </c>
      <c r="I6859" s="2" t="str">
        <f>VLOOKUP(Sheet__29[[#This Row],[Filial]],Filiais!A:B,2,FALSE)</f>
        <v>Ribeirão Preto</v>
      </c>
      <c r="J6859" s="2" t="str">
        <f>VLOOKUP(Sheet__29[[#This Row],[Cidade]],'Clientes'!C:D,2,FALSE)</f>
        <v>SP</v>
      </c>
      <c r="K6859" s="2" t="str">
        <f>VLOOKUP(Sheet__29[[#This Row],[Produto]],Produtos!B:C,2,FALSE)</f>
        <v>Monitor</v>
      </c>
      <c r="L6859" s="2" t="str">
        <f>VLOOKUP(Sheet__29[[#This Row],[Produto]],Produtos!B:D,3,FALSE)</f>
        <v>Dell Brasil</v>
      </c>
      <c r="M6859" s="2">
        <f>VLOOKUP(Sheet__29[[#This Row],[Produto]],Estoque!A:B,2,FALSE)</f>
        <v>189</v>
      </c>
      <c r="N6859" s="5">
        <f>Sheet__29[[#This Row],[Qtd]]*Sheet__29[[#This Row],[Valor]]</f>
        <v>1126</v>
      </c>
      <c r="O6859" s="5">
        <f>Sheet__29[[#This Row],[Venda]]*(1-Sheet__29[[#This Row],[Desc]]/100)</f>
        <v>1013.4</v>
      </c>
      <c r="P6859"/>
    </row>
    <row r="6860" spans="1:16" x14ac:dyDescent="0.25">
      <c r="A6860">
        <v>106858</v>
      </c>
      <c r="B6860" s="1">
        <v>46204</v>
      </c>
      <c r="C6860" t="s">
        <v>425</v>
      </c>
      <c r="D6860" t="s">
        <v>1163</v>
      </c>
      <c r="E6860">
        <v>4</v>
      </c>
      <c r="F6860" s="4">
        <v>1074</v>
      </c>
      <c r="G6860">
        <v>10</v>
      </c>
      <c r="H6860" t="s">
        <v>1020</v>
      </c>
      <c r="I6860" s="2" t="str">
        <f>VLOOKUP(Sheet__29[[#This Row],[Filial]],Filiais!A:B,2,FALSE)</f>
        <v>Sorocaba</v>
      </c>
      <c r="J6860" s="2" t="str">
        <f>VLOOKUP(Sheet__29[[#This Row],[Cidade]],'Clientes'!C:D,2,FALSE)</f>
        <v>SP</v>
      </c>
      <c r="K6860" s="2" t="str">
        <f>VLOOKUP(Sheet__29[[#This Row],[Produto]],Produtos!B:C,2,FALSE)</f>
        <v>Rede</v>
      </c>
      <c r="L6860" s="2" t="str">
        <f>VLOOKUP(Sheet__29[[#This Row],[Produto]],Produtos!B:D,3,FALSE)</f>
        <v>Dell Brasil</v>
      </c>
      <c r="M6860" s="2">
        <f>VLOOKUP(Sheet__29[[#This Row],[Produto]],Estoque!A:B,2,FALSE)</f>
        <v>226</v>
      </c>
      <c r="N6860" s="5">
        <f>Sheet__29[[#This Row],[Qtd]]*Sheet__29[[#This Row],[Valor]]</f>
        <v>4296</v>
      </c>
      <c r="O6860" s="5">
        <f>Sheet__29[[#This Row],[Venda]]*(1-Sheet__29[[#This Row],[Desc]]/100)</f>
        <v>3866.4</v>
      </c>
      <c r="P6860"/>
    </row>
    <row r="6861" spans="1:16" x14ac:dyDescent="0.25">
      <c r="A6861">
        <v>106859</v>
      </c>
      <c r="B6861" s="1">
        <v>46204</v>
      </c>
      <c r="C6861" t="s">
        <v>258</v>
      </c>
      <c r="D6861" t="s">
        <v>1136</v>
      </c>
      <c r="E6861">
        <v>2</v>
      </c>
      <c r="F6861" s="4">
        <v>3322</v>
      </c>
      <c r="G6861">
        <v>5</v>
      </c>
      <c r="H6861" t="s">
        <v>1016</v>
      </c>
      <c r="I6861" s="2" t="str">
        <f>VLOOKUP(Sheet__29[[#This Row],[Filial]],Filiais!A:B,2,FALSE)</f>
        <v>São Paulo</v>
      </c>
      <c r="J6861" s="2" t="str">
        <f>VLOOKUP(Sheet__29[[#This Row],[Cidade]],'Clientes'!C:D,2,FALSE)</f>
        <v>SP</v>
      </c>
      <c r="K6861" s="2" t="str">
        <f>VLOOKUP(Sheet__29[[#This Row],[Produto]],Produtos!B:C,2,FALSE)</f>
        <v>Rede</v>
      </c>
      <c r="L6861" s="2" t="str">
        <f>VLOOKUP(Sheet__29[[#This Row],[Produto]],Produtos!B:D,3,FALSE)</f>
        <v>Logitech Brasil</v>
      </c>
      <c r="M6861" s="2">
        <f>VLOOKUP(Sheet__29[[#This Row],[Produto]],Estoque!A:B,2,FALSE)</f>
        <v>40</v>
      </c>
      <c r="N6861" s="5">
        <f>Sheet__29[[#This Row],[Qtd]]*Sheet__29[[#This Row],[Valor]]</f>
        <v>6644</v>
      </c>
      <c r="O6861" s="5">
        <f>Sheet__29[[#This Row],[Venda]]*(1-Sheet__29[[#This Row],[Desc]]/100)</f>
        <v>6311.7999999999993</v>
      </c>
      <c r="P6861"/>
    </row>
    <row r="6862" spans="1:16" x14ac:dyDescent="0.25">
      <c r="A6862">
        <v>106860</v>
      </c>
      <c r="B6862" s="1">
        <v>46204</v>
      </c>
      <c r="C6862" t="s">
        <v>185</v>
      </c>
      <c r="D6862" t="s">
        <v>1124</v>
      </c>
      <c r="E6862">
        <v>5</v>
      </c>
      <c r="F6862" s="4">
        <v>1798</v>
      </c>
      <c r="G6862">
        <v>10</v>
      </c>
      <c r="H6862" t="s">
        <v>1022</v>
      </c>
      <c r="I6862" s="2" t="str">
        <f>VLOOKUP(Sheet__29[[#This Row],[Filial]],Filiais!A:B,2,FALSE)</f>
        <v>Santos</v>
      </c>
      <c r="J6862" s="2" t="str">
        <f>VLOOKUP(Sheet__29[[#This Row],[Cidade]],'Clientes'!C:D,2,FALSE)</f>
        <v>SP</v>
      </c>
      <c r="K6862" s="2" t="str">
        <f>VLOOKUP(Sheet__29[[#This Row],[Produto]],Produtos!B:C,2,FALSE)</f>
        <v>Rede</v>
      </c>
      <c r="L6862" s="2" t="str">
        <f>VLOOKUP(Sheet__29[[#This Row],[Produto]],Produtos!B:D,3,FALSE)</f>
        <v>LG Brasil</v>
      </c>
      <c r="M6862" s="2">
        <f>VLOOKUP(Sheet__29[[#This Row],[Produto]],Estoque!A:B,2,FALSE)</f>
        <v>264</v>
      </c>
      <c r="N6862" s="5">
        <f>Sheet__29[[#This Row],[Qtd]]*Sheet__29[[#This Row],[Valor]]</f>
        <v>8990</v>
      </c>
      <c r="O6862" s="5">
        <f>Sheet__29[[#This Row],[Venda]]*(1-Sheet__29[[#This Row],[Desc]]/100)</f>
        <v>8091</v>
      </c>
      <c r="P6862"/>
    </row>
    <row r="6863" spans="1:16" x14ac:dyDescent="0.25">
      <c r="A6863">
        <v>106861</v>
      </c>
      <c r="B6863" s="1">
        <v>46204</v>
      </c>
      <c r="C6863" t="s">
        <v>925</v>
      </c>
      <c r="D6863" t="s">
        <v>1115</v>
      </c>
      <c r="E6863">
        <v>4</v>
      </c>
      <c r="F6863" s="4">
        <v>2886</v>
      </c>
      <c r="G6863">
        <v>5</v>
      </c>
      <c r="H6863" t="s">
        <v>1021</v>
      </c>
      <c r="I6863" s="2" t="str">
        <f>VLOOKUP(Sheet__29[[#This Row],[Filial]],Filiais!A:B,2,FALSE)</f>
        <v>Jundiaí</v>
      </c>
      <c r="J6863" s="2" t="str">
        <f>VLOOKUP(Sheet__29[[#This Row],[Cidade]],'Clientes'!C:D,2,FALSE)</f>
        <v>SP</v>
      </c>
      <c r="K6863" s="2" t="str">
        <f>VLOOKUP(Sheet__29[[#This Row],[Produto]],Produtos!B:C,2,FALSE)</f>
        <v>Periférico</v>
      </c>
      <c r="L6863" s="2" t="str">
        <f>VLOOKUP(Sheet__29[[#This Row],[Produto]],Produtos!B:D,3,FALSE)</f>
        <v>Dell Brasil</v>
      </c>
      <c r="M6863" s="2">
        <f>VLOOKUP(Sheet__29[[#This Row],[Produto]],Estoque!A:B,2,FALSE)</f>
        <v>266</v>
      </c>
      <c r="N6863" s="5">
        <f>Sheet__29[[#This Row],[Qtd]]*Sheet__29[[#This Row],[Valor]]</f>
        <v>11544</v>
      </c>
      <c r="O6863" s="5">
        <f>Sheet__29[[#This Row],[Venda]]*(1-Sheet__29[[#This Row],[Desc]]/100)</f>
        <v>10966.8</v>
      </c>
      <c r="P6863"/>
    </row>
    <row r="6864" spans="1:16" x14ac:dyDescent="0.25">
      <c r="A6864">
        <v>106862</v>
      </c>
      <c r="B6864" s="1">
        <v>46204</v>
      </c>
      <c r="C6864" t="s">
        <v>695</v>
      </c>
      <c r="D6864" t="s">
        <v>1155</v>
      </c>
      <c r="E6864">
        <v>4</v>
      </c>
      <c r="F6864" s="4">
        <v>1819</v>
      </c>
      <c r="G6864">
        <v>0</v>
      </c>
      <c r="H6864" t="s">
        <v>1017</v>
      </c>
      <c r="I6864" s="2" t="str">
        <f>VLOOKUP(Sheet__29[[#This Row],[Filial]],Filiais!A:B,2,FALSE)</f>
        <v>Campinas</v>
      </c>
      <c r="J6864" s="2" t="str">
        <f>VLOOKUP(Sheet__29[[#This Row],[Cidade]],'Clientes'!C:D,2,FALSE)</f>
        <v>SP</v>
      </c>
      <c r="K6864" s="2" t="str">
        <f>VLOOKUP(Sheet__29[[#This Row],[Produto]],Produtos!B:C,2,FALSE)</f>
        <v>Rede</v>
      </c>
      <c r="L6864" s="2" t="str">
        <f>VLOOKUP(Sheet__29[[#This Row],[Produto]],Produtos!B:D,3,FALSE)</f>
        <v>LG Brasil</v>
      </c>
      <c r="M6864" s="2">
        <f>VLOOKUP(Sheet__29[[#This Row],[Produto]],Estoque!A:B,2,FALSE)</f>
        <v>137</v>
      </c>
      <c r="N6864" s="5">
        <f>Sheet__29[[#This Row],[Qtd]]*Sheet__29[[#This Row],[Valor]]</f>
        <v>7276</v>
      </c>
      <c r="O6864" s="5">
        <f>Sheet__29[[#This Row],[Venda]]*(1-Sheet__29[[#This Row],[Desc]]/100)</f>
        <v>7276</v>
      </c>
      <c r="P6864"/>
    </row>
    <row r="6865" spans="1:16" x14ac:dyDescent="0.25">
      <c r="A6865">
        <v>106863</v>
      </c>
      <c r="B6865" s="1">
        <v>46204</v>
      </c>
      <c r="C6865" t="s">
        <v>667</v>
      </c>
      <c r="D6865" t="s">
        <v>1044</v>
      </c>
      <c r="E6865">
        <v>1</v>
      </c>
      <c r="F6865" s="4">
        <v>175</v>
      </c>
      <c r="G6865">
        <v>0</v>
      </c>
      <c r="H6865" t="s">
        <v>1019</v>
      </c>
      <c r="I6865" s="2" t="str">
        <f>VLOOKUP(Sheet__29[[#This Row],[Filial]],Filiais!A:B,2,FALSE)</f>
        <v>Osasco</v>
      </c>
      <c r="J6865" s="2" t="str">
        <f>VLOOKUP(Sheet__29[[#This Row],[Cidade]],'Clientes'!C:D,2,FALSE)</f>
        <v>SP</v>
      </c>
      <c r="K6865" s="2" t="str">
        <f>VLOOKUP(Sheet__29[[#This Row],[Produto]],Produtos!B:C,2,FALSE)</f>
        <v>Armazenamento</v>
      </c>
      <c r="L6865" s="2" t="str">
        <f>VLOOKUP(Sheet__29[[#This Row],[Produto]],Produtos!B:D,3,FALSE)</f>
        <v>Lenovo Brasil</v>
      </c>
      <c r="M6865" s="2">
        <f>VLOOKUP(Sheet__29[[#This Row],[Produto]],Estoque!A:B,2,FALSE)</f>
        <v>43</v>
      </c>
      <c r="N6865" s="5">
        <f>Sheet__29[[#This Row],[Qtd]]*Sheet__29[[#This Row],[Valor]]</f>
        <v>175</v>
      </c>
      <c r="O6865" s="5">
        <f>Sheet__29[[#This Row],[Venda]]*(1-Sheet__29[[#This Row],[Desc]]/100)</f>
        <v>175</v>
      </c>
      <c r="P6865"/>
    </row>
    <row r="6866" spans="1:16" x14ac:dyDescent="0.25">
      <c r="A6866">
        <v>106864</v>
      </c>
      <c r="B6866" s="1">
        <v>46204</v>
      </c>
      <c r="C6866" t="s">
        <v>120</v>
      </c>
      <c r="D6866" t="s">
        <v>1175</v>
      </c>
      <c r="E6866">
        <v>2</v>
      </c>
      <c r="F6866" s="4">
        <v>4666</v>
      </c>
      <c r="G6866">
        <v>10</v>
      </c>
      <c r="H6866" t="s">
        <v>1018</v>
      </c>
      <c r="I6866" s="2" t="str">
        <f>VLOOKUP(Sheet__29[[#This Row],[Filial]],Filiais!A:B,2,FALSE)</f>
        <v>Barueri</v>
      </c>
      <c r="J6866" s="2" t="str">
        <f>VLOOKUP(Sheet__29[[#This Row],[Cidade]],'Clientes'!C:D,2,FALSE)</f>
        <v>SP</v>
      </c>
      <c r="K6866" s="2" t="str">
        <f>VLOOKUP(Sheet__29[[#This Row],[Produto]],Produtos!B:C,2,FALSE)</f>
        <v>Rede</v>
      </c>
      <c r="L6866" s="2" t="str">
        <f>VLOOKUP(Sheet__29[[#This Row],[Produto]],Produtos!B:D,3,FALSE)</f>
        <v>Lenovo Brasil</v>
      </c>
      <c r="M6866" s="2">
        <f>VLOOKUP(Sheet__29[[#This Row],[Produto]],Estoque!A:B,2,FALSE)</f>
        <v>75</v>
      </c>
      <c r="N6866" s="5">
        <f>Sheet__29[[#This Row],[Qtd]]*Sheet__29[[#This Row],[Valor]]</f>
        <v>9332</v>
      </c>
      <c r="O6866" s="5">
        <f>Sheet__29[[#This Row],[Venda]]*(1-Sheet__29[[#This Row],[Desc]]/100)</f>
        <v>8398.8000000000011</v>
      </c>
      <c r="P6866"/>
    </row>
    <row r="6867" spans="1:16" x14ac:dyDescent="0.25">
      <c r="A6867">
        <v>106865</v>
      </c>
      <c r="B6867" s="1">
        <v>46204</v>
      </c>
      <c r="C6867" t="s">
        <v>437</v>
      </c>
      <c r="D6867" t="s">
        <v>1072</v>
      </c>
      <c r="E6867">
        <v>5</v>
      </c>
      <c r="F6867" s="4">
        <v>3770</v>
      </c>
      <c r="G6867">
        <v>10</v>
      </c>
      <c r="H6867" t="s">
        <v>1017</v>
      </c>
      <c r="I6867" s="2" t="str">
        <f>VLOOKUP(Sheet__29[[#This Row],[Filial]],Filiais!A:B,2,FALSE)</f>
        <v>Campinas</v>
      </c>
      <c r="J6867" s="2" t="str">
        <f>VLOOKUP(Sheet__29[[#This Row],[Cidade]],'Clientes'!C:D,2,FALSE)</f>
        <v>SP</v>
      </c>
      <c r="K6867" s="2" t="str">
        <f>VLOOKUP(Sheet__29[[#This Row],[Produto]],Produtos!B:C,2,FALSE)</f>
        <v>Periférico</v>
      </c>
      <c r="L6867" s="2" t="str">
        <f>VLOOKUP(Sheet__29[[#This Row],[Produto]],Produtos!B:D,3,FALSE)</f>
        <v>Logitech Brasil</v>
      </c>
      <c r="M6867" s="2">
        <f>VLOOKUP(Sheet__29[[#This Row],[Produto]],Estoque!A:B,2,FALSE)</f>
        <v>266</v>
      </c>
      <c r="N6867" s="5">
        <f>Sheet__29[[#This Row],[Qtd]]*Sheet__29[[#This Row],[Valor]]</f>
        <v>18850</v>
      </c>
      <c r="O6867" s="5">
        <f>Sheet__29[[#This Row],[Venda]]*(1-Sheet__29[[#This Row],[Desc]]/100)</f>
        <v>16965</v>
      </c>
      <c r="P6867"/>
    </row>
    <row r="6868" spans="1:16" x14ac:dyDescent="0.25">
      <c r="A6868">
        <v>106866</v>
      </c>
      <c r="B6868" s="1">
        <v>46204</v>
      </c>
      <c r="C6868" t="s">
        <v>929</v>
      </c>
      <c r="D6868" t="s">
        <v>1130</v>
      </c>
      <c r="E6868">
        <v>2</v>
      </c>
      <c r="F6868" s="4">
        <v>2288</v>
      </c>
      <c r="G6868">
        <v>10</v>
      </c>
      <c r="H6868" t="s">
        <v>1017</v>
      </c>
      <c r="I6868" s="2" t="str">
        <f>VLOOKUP(Sheet__29[[#This Row],[Filial]],Filiais!A:B,2,FALSE)</f>
        <v>Campinas</v>
      </c>
      <c r="J6868" s="2" t="str">
        <f>VLOOKUP(Sheet__29[[#This Row],[Cidade]],'Clientes'!C:D,2,FALSE)</f>
        <v>SP</v>
      </c>
      <c r="K6868" s="2" t="str">
        <f>VLOOKUP(Sheet__29[[#This Row],[Produto]],Produtos!B:C,2,FALSE)</f>
        <v>Notebook</v>
      </c>
      <c r="L6868" s="2" t="str">
        <f>VLOOKUP(Sheet__29[[#This Row],[Produto]],Produtos!B:D,3,FALSE)</f>
        <v>LG Brasil</v>
      </c>
      <c r="M6868" s="2">
        <f>VLOOKUP(Sheet__29[[#This Row],[Produto]],Estoque!A:B,2,FALSE)</f>
        <v>111</v>
      </c>
      <c r="N6868" s="5">
        <f>Sheet__29[[#This Row],[Qtd]]*Sheet__29[[#This Row],[Valor]]</f>
        <v>4576</v>
      </c>
      <c r="O6868" s="5">
        <f>Sheet__29[[#This Row],[Venda]]*(1-Sheet__29[[#This Row],[Desc]]/100)</f>
        <v>4118.4000000000005</v>
      </c>
      <c r="P6868"/>
    </row>
    <row r="6869" spans="1:16" x14ac:dyDescent="0.25">
      <c r="A6869">
        <v>106867</v>
      </c>
      <c r="B6869" s="1">
        <v>46204</v>
      </c>
      <c r="C6869" t="s">
        <v>334</v>
      </c>
      <c r="D6869" t="s">
        <v>1097</v>
      </c>
      <c r="E6869">
        <v>1</v>
      </c>
      <c r="F6869" s="4">
        <v>4300</v>
      </c>
      <c r="G6869">
        <v>10</v>
      </c>
      <c r="H6869" t="s">
        <v>1025</v>
      </c>
      <c r="I6869" s="2" t="str">
        <f>VLOOKUP(Sheet__29[[#This Row],[Filial]],Filiais!A:B,2,FALSE)</f>
        <v>São José dos Campos</v>
      </c>
      <c r="J6869" s="2" t="str">
        <f>VLOOKUP(Sheet__29[[#This Row],[Cidade]],'Clientes'!C:D,2,FALSE)</f>
        <v>SP</v>
      </c>
      <c r="K6869" s="2" t="str">
        <f>VLOOKUP(Sheet__29[[#This Row],[Produto]],Produtos!B:C,2,FALSE)</f>
        <v>Rede</v>
      </c>
      <c r="L6869" s="2" t="str">
        <f>VLOOKUP(Sheet__29[[#This Row],[Produto]],Produtos!B:D,3,FALSE)</f>
        <v>Logitech Brasil</v>
      </c>
      <c r="M6869" s="2">
        <f>VLOOKUP(Sheet__29[[#This Row],[Produto]],Estoque!A:B,2,FALSE)</f>
        <v>143</v>
      </c>
      <c r="N6869" s="5">
        <f>Sheet__29[[#This Row],[Qtd]]*Sheet__29[[#This Row],[Valor]]</f>
        <v>4300</v>
      </c>
      <c r="O6869" s="5">
        <f>Sheet__29[[#This Row],[Venda]]*(1-Sheet__29[[#This Row],[Desc]]/100)</f>
        <v>3870</v>
      </c>
      <c r="P6869"/>
    </row>
    <row r="6870" spans="1:16" x14ac:dyDescent="0.25">
      <c r="A6870">
        <v>106868</v>
      </c>
      <c r="B6870" s="1">
        <v>46204</v>
      </c>
      <c r="C6870" t="s">
        <v>129</v>
      </c>
      <c r="D6870" t="s">
        <v>1061</v>
      </c>
      <c r="E6870">
        <v>1</v>
      </c>
      <c r="F6870" s="4">
        <v>1215</v>
      </c>
      <c r="G6870">
        <v>10</v>
      </c>
      <c r="H6870" t="s">
        <v>1017</v>
      </c>
      <c r="I6870" s="2" t="str">
        <f>VLOOKUP(Sheet__29[[#This Row],[Filial]],Filiais!A:B,2,FALSE)</f>
        <v>Campinas</v>
      </c>
      <c r="J6870" s="2" t="str">
        <f>VLOOKUP(Sheet__29[[#This Row],[Cidade]],'Clientes'!C:D,2,FALSE)</f>
        <v>SP</v>
      </c>
      <c r="K6870" s="2" t="str">
        <f>VLOOKUP(Sheet__29[[#This Row],[Produto]],Produtos!B:C,2,FALSE)</f>
        <v>Notebook</v>
      </c>
      <c r="L6870" s="2" t="str">
        <f>VLOOKUP(Sheet__29[[#This Row],[Produto]],Produtos!B:D,3,FALSE)</f>
        <v>Lenovo Brasil</v>
      </c>
      <c r="M6870" s="2">
        <f>VLOOKUP(Sheet__29[[#This Row],[Produto]],Estoque!A:B,2,FALSE)</f>
        <v>209</v>
      </c>
      <c r="N6870" s="5">
        <f>Sheet__29[[#This Row],[Qtd]]*Sheet__29[[#This Row],[Valor]]</f>
        <v>1215</v>
      </c>
      <c r="O6870" s="5">
        <f>Sheet__29[[#This Row],[Venda]]*(1-Sheet__29[[#This Row],[Desc]]/100)</f>
        <v>1093.5</v>
      </c>
      <c r="P6870"/>
    </row>
    <row r="6871" spans="1:16" x14ac:dyDescent="0.25">
      <c r="A6871">
        <v>106869</v>
      </c>
      <c r="B6871" s="1">
        <v>46204</v>
      </c>
      <c r="C6871" t="s">
        <v>108</v>
      </c>
      <c r="D6871" t="s">
        <v>1162</v>
      </c>
      <c r="E6871">
        <v>3</v>
      </c>
      <c r="F6871" s="4">
        <v>4858</v>
      </c>
      <c r="G6871">
        <v>0</v>
      </c>
      <c r="H6871" t="s">
        <v>1019</v>
      </c>
      <c r="I6871" s="2" t="str">
        <f>VLOOKUP(Sheet__29[[#This Row],[Filial]],Filiais!A:B,2,FALSE)</f>
        <v>Osasco</v>
      </c>
      <c r="J6871" s="2" t="str">
        <f>VLOOKUP(Sheet__29[[#This Row],[Cidade]],'Clientes'!C:D,2,FALSE)</f>
        <v>SP</v>
      </c>
      <c r="K6871" s="2" t="str">
        <f>VLOOKUP(Sheet__29[[#This Row],[Produto]],Produtos!B:C,2,FALSE)</f>
        <v>Periférico</v>
      </c>
      <c r="L6871" s="2" t="str">
        <f>VLOOKUP(Sheet__29[[#This Row],[Produto]],Produtos!B:D,3,FALSE)</f>
        <v>Kingston Brasil</v>
      </c>
      <c r="M6871" s="2">
        <f>VLOOKUP(Sheet__29[[#This Row],[Produto]],Estoque!A:B,2,FALSE)</f>
        <v>167</v>
      </c>
      <c r="N6871" s="5">
        <f>Sheet__29[[#This Row],[Qtd]]*Sheet__29[[#This Row],[Valor]]</f>
        <v>14574</v>
      </c>
      <c r="O6871" s="5">
        <f>Sheet__29[[#This Row],[Venda]]*(1-Sheet__29[[#This Row],[Desc]]/100)</f>
        <v>14574</v>
      </c>
      <c r="P6871"/>
    </row>
    <row r="6872" spans="1:16" x14ac:dyDescent="0.25">
      <c r="A6872">
        <v>106870</v>
      </c>
      <c r="B6872" s="1">
        <v>46204</v>
      </c>
      <c r="C6872" t="s">
        <v>249</v>
      </c>
      <c r="D6872" t="s">
        <v>1169</v>
      </c>
      <c r="E6872">
        <v>1</v>
      </c>
      <c r="F6872" s="4">
        <v>188</v>
      </c>
      <c r="G6872">
        <v>0</v>
      </c>
      <c r="H6872" t="s">
        <v>1017</v>
      </c>
      <c r="I6872" s="2" t="str">
        <f>VLOOKUP(Sheet__29[[#This Row],[Filial]],Filiais!A:B,2,FALSE)</f>
        <v>Campinas</v>
      </c>
      <c r="J6872" s="2" t="str">
        <f>VLOOKUP(Sheet__29[[#This Row],[Cidade]],'Clientes'!C:D,2,FALSE)</f>
        <v>SP</v>
      </c>
      <c r="K6872" s="2" t="str">
        <f>VLOOKUP(Sheet__29[[#This Row],[Produto]],Produtos!B:C,2,FALSE)</f>
        <v>Armazenamento</v>
      </c>
      <c r="L6872" s="2" t="str">
        <f>VLOOKUP(Sheet__29[[#This Row],[Produto]],Produtos!B:D,3,FALSE)</f>
        <v>Logitech Brasil</v>
      </c>
      <c r="M6872" s="2">
        <f>VLOOKUP(Sheet__29[[#This Row],[Produto]],Estoque!A:B,2,FALSE)</f>
        <v>232</v>
      </c>
      <c r="N6872" s="5">
        <f>Sheet__29[[#This Row],[Qtd]]*Sheet__29[[#This Row],[Valor]]</f>
        <v>188</v>
      </c>
      <c r="O6872" s="5">
        <f>Sheet__29[[#This Row],[Venda]]*(1-Sheet__29[[#This Row],[Desc]]/100)</f>
        <v>188</v>
      </c>
      <c r="P6872"/>
    </row>
    <row r="6873" spans="1:16" x14ac:dyDescent="0.25">
      <c r="A6873">
        <v>106871</v>
      </c>
      <c r="B6873" s="1">
        <v>46204</v>
      </c>
      <c r="C6873" t="s">
        <v>70</v>
      </c>
      <c r="D6873" t="s">
        <v>1091</v>
      </c>
      <c r="E6873">
        <v>5</v>
      </c>
      <c r="F6873" s="4">
        <v>3172</v>
      </c>
      <c r="G6873">
        <v>0</v>
      </c>
      <c r="H6873" t="s">
        <v>1017</v>
      </c>
      <c r="I6873" s="2" t="str">
        <f>VLOOKUP(Sheet__29[[#This Row],[Filial]],Filiais!A:B,2,FALSE)</f>
        <v>Campinas</v>
      </c>
      <c r="J6873" s="2" t="str">
        <f>VLOOKUP(Sheet__29[[#This Row],[Cidade]],'Clientes'!C:D,2,FALSE)</f>
        <v>SP</v>
      </c>
      <c r="K6873" s="2" t="str">
        <f>VLOOKUP(Sheet__29[[#This Row],[Produto]],Produtos!B:C,2,FALSE)</f>
        <v>Rede</v>
      </c>
      <c r="L6873" s="2" t="str">
        <f>VLOOKUP(Sheet__29[[#This Row],[Produto]],Produtos!B:D,3,FALSE)</f>
        <v>Lenovo Brasil</v>
      </c>
      <c r="M6873" s="2">
        <f>VLOOKUP(Sheet__29[[#This Row],[Produto]],Estoque!A:B,2,FALSE)</f>
        <v>131</v>
      </c>
      <c r="N6873" s="5">
        <f>Sheet__29[[#This Row],[Qtd]]*Sheet__29[[#This Row],[Valor]]</f>
        <v>15860</v>
      </c>
      <c r="O6873" s="5">
        <f>Sheet__29[[#This Row],[Venda]]*(1-Sheet__29[[#This Row],[Desc]]/100)</f>
        <v>15860</v>
      </c>
      <c r="P6873"/>
    </row>
    <row r="6874" spans="1:16" x14ac:dyDescent="0.25">
      <c r="A6874">
        <v>106872</v>
      </c>
      <c r="B6874" s="1">
        <v>46204</v>
      </c>
      <c r="C6874" t="s">
        <v>851</v>
      </c>
      <c r="D6874" t="s">
        <v>1134</v>
      </c>
      <c r="E6874">
        <v>4</v>
      </c>
      <c r="F6874" s="4">
        <v>3040</v>
      </c>
      <c r="G6874">
        <v>10</v>
      </c>
      <c r="H6874" t="s">
        <v>1024</v>
      </c>
      <c r="I6874" s="2" t="str">
        <f>VLOOKUP(Sheet__29[[#This Row],[Filial]],Filiais!A:B,2,FALSE)</f>
        <v>Ribeirão Preto</v>
      </c>
      <c r="J6874" s="2" t="str">
        <f>VLOOKUP(Sheet__29[[#This Row],[Cidade]],'Clientes'!C:D,2,FALSE)</f>
        <v>SP</v>
      </c>
      <c r="K6874" s="2" t="str">
        <f>VLOOKUP(Sheet__29[[#This Row],[Produto]],Produtos!B:C,2,FALSE)</f>
        <v>Rede</v>
      </c>
      <c r="L6874" s="2" t="str">
        <f>VLOOKUP(Sheet__29[[#This Row],[Produto]],Produtos!B:D,3,FALSE)</f>
        <v>Lenovo Brasil</v>
      </c>
      <c r="M6874" s="2">
        <f>VLOOKUP(Sheet__29[[#This Row],[Produto]],Estoque!A:B,2,FALSE)</f>
        <v>175</v>
      </c>
      <c r="N6874" s="5">
        <f>Sheet__29[[#This Row],[Qtd]]*Sheet__29[[#This Row],[Valor]]</f>
        <v>12160</v>
      </c>
      <c r="O6874" s="5">
        <f>Sheet__29[[#This Row],[Venda]]*(1-Sheet__29[[#This Row],[Desc]]/100)</f>
        <v>10944</v>
      </c>
      <c r="P6874"/>
    </row>
    <row r="6875" spans="1:16" x14ac:dyDescent="0.25">
      <c r="A6875">
        <v>106873</v>
      </c>
      <c r="B6875" s="1">
        <v>46204</v>
      </c>
      <c r="C6875" t="s">
        <v>158</v>
      </c>
      <c r="D6875" t="s">
        <v>1143</v>
      </c>
      <c r="E6875">
        <v>4</v>
      </c>
      <c r="F6875" s="4">
        <v>4349</v>
      </c>
      <c r="G6875">
        <v>10</v>
      </c>
      <c r="H6875" t="s">
        <v>1020</v>
      </c>
      <c r="I6875" s="2" t="str">
        <f>VLOOKUP(Sheet__29[[#This Row],[Filial]],Filiais!A:B,2,FALSE)</f>
        <v>Sorocaba</v>
      </c>
      <c r="J6875" s="2" t="str">
        <f>VLOOKUP(Sheet__29[[#This Row],[Cidade]],'Clientes'!C:D,2,FALSE)</f>
        <v>SP</v>
      </c>
      <c r="K6875" s="2" t="str">
        <f>VLOOKUP(Sheet__29[[#This Row],[Produto]],Produtos!B:C,2,FALSE)</f>
        <v>Armazenamento</v>
      </c>
      <c r="L6875" s="2" t="str">
        <f>VLOOKUP(Sheet__29[[#This Row],[Produto]],Produtos!B:D,3,FALSE)</f>
        <v>Dell Brasil</v>
      </c>
      <c r="M6875" s="2">
        <f>VLOOKUP(Sheet__29[[#This Row],[Produto]],Estoque!A:B,2,FALSE)</f>
        <v>30</v>
      </c>
      <c r="N6875" s="5">
        <f>Sheet__29[[#This Row],[Qtd]]*Sheet__29[[#This Row],[Valor]]</f>
        <v>17396</v>
      </c>
      <c r="O6875" s="5">
        <f>Sheet__29[[#This Row],[Venda]]*(1-Sheet__29[[#This Row],[Desc]]/100)</f>
        <v>15656.4</v>
      </c>
      <c r="P6875"/>
    </row>
    <row r="6876" spans="1:16" x14ac:dyDescent="0.25">
      <c r="A6876">
        <v>106874</v>
      </c>
      <c r="B6876" s="1">
        <v>46204</v>
      </c>
      <c r="C6876" t="s">
        <v>706</v>
      </c>
      <c r="D6876" t="s">
        <v>1149</v>
      </c>
      <c r="E6876">
        <v>4</v>
      </c>
      <c r="F6876" s="4">
        <v>4077</v>
      </c>
      <c r="G6876">
        <v>5</v>
      </c>
      <c r="H6876" t="s">
        <v>1021</v>
      </c>
      <c r="I6876" s="2" t="str">
        <f>VLOOKUP(Sheet__29[[#This Row],[Filial]],Filiais!A:B,2,FALSE)</f>
        <v>Jundiaí</v>
      </c>
      <c r="J6876" s="2" t="str">
        <f>VLOOKUP(Sheet__29[[#This Row],[Cidade]],'Clientes'!C:D,2,FALSE)</f>
        <v>SP</v>
      </c>
      <c r="K6876" s="2" t="str">
        <f>VLOOKUP(Sheet__29[[#This Row],[Produto]],Produtos!B:C,2,FALSE)</f>
        <v>Rede</v>
      </c>
      <c r="L6876" s="2" t="str">
        <f>VLOOKUP(Sheet__29[[#This Row],[Produto]],Produtos!B:D,3,FALSE)</f>
        <v>Dell Brasil</v>
      </c>
      <c r="M6876" s="2">
        <f>VLOOKUP(Sheet__29[[#This Row],[Produto]],Estoque!A:B,2,FALSE)</f>
        <v>123</v>
      </c>
      <c r="N6876" s="5">
        <f>Sheet__29[[#This Row],[Qtd]]*Sheet__29[[#This Row],[Valor]]</f>
        <v>16308</v>
      </c>
      <c r="O6876" s="5">
        <f>Sheet__29[[#This Row],[Venda]]*(1-Sheet__29[[#This Row],[Desc]]/100)</f>
        <v>15492.599999999999</v>
      </c>
      <c r="P6876"/>
    </row>
    <row r="6877" spans="1:16" x14ac:dyDescent="0.25">
      <c r="A6877">
        <v>106875</v>
      </c>
      <c r="B6877" s="1">
        <v>46204</v>
      </c>
      <c r="C6877" t="s">
        <v>461</v>
      </c>
      <c r="D6877" t="s">
        <v>1068</v>
      </c>
      <c r="E6877">
        <v>3</v>
      </c>
      <c r="F6877" s="4">
        <v>1083</v>
      </c>
      <c r="G6877">
        <v>0</v>
      </c>
      <c r="H6877" t="s">
        <v>1018</v>
      </c>
      <c r="I6877" s="2" t="str">
        <f>VLOOKUP(Sheet__29[[#This Row],[Filial]],Filiais!A:B,2,FALSE)</f>
        <v>Barueri</v>
      </c>
      <c r="J6877" s="2" t="str">
        <f>VLOOKUP(Sheet__29[[#This Row],[Cidade]],'Clientes'!C:D,2,FALSE)</f>
        <v>SP</v>
      </c>
      <c r="K6877" s="2" t="str">
        <f>VLOOKUP(Sheet__29[[#This Row],[Produto]],Produtos!B:C,2,FALSE)</f>
        <v>Monitor</v>
      </c>
      <c r="L6877" s="2" t="str">
        <f>VLOOKUP(Sheet__29[[#This Row],[Produto]],Produtos!B:D,3,FALSE)</f>
        <v>LG Brasil</v>
      </c>
      <c r="M6877" s="2">
        <f>VLOOKUP(Sheet__29[[#This Row],[Produto]],Estoque!A:B,2,FALSE)</f>
        <v>109</v>
      </c>
      <c r="N6877" s="5">
        <f>Sheet__29[[#This Row],[Qtd]]*Sheet__29[[#This Row],[Valor]]</f>
        <v>3249</v>
      </c>
      <c r="O6877" s="5">
        <f>Sheet__29[[#This Row],[Venda]]*(1-Sheet__29[[#This Row],[Desc]]/100)</f>
        <v>3249</v>
      </c>
      <c r="P6877"/>
    </row>
    <row r="6878" spans="1:16" x14ac:dyDescent="0.25">
      <c r="A6878">
        <v>106876</v>
      </c>
      <c r="B6878" s="1">
        <v>46204</v>
      </c>
      <c r="C6878" t="s">
        <v>916</v>
      </c>
      <c r="D6878" t="s">
        <v>1053</v>
      </c>
      <c r="E6878">
        <v>3</v>
      </c>
      <c r="F6878" s="4">
        <v>2378</v>
      </c>
      <c r="G6878">
        <v>10</v>
      </c>
      <c r="H6878" t="s">
        <v>1024</v>
      </c>
      <c r="I6878" s="2" t="str">
        <f>VLOOKUP(Sheet__29[[#This Row],[Filial]],Filiais!A:B,2,FALSE)</f>
        <v>Ribeirão Preto</v>
      </c>
      <c r="J6878" s="2" t="str">
        <f>VLOOKUP(Sheet__29[[#This Row],[Cidade]],'Clientes'!C:D,2,FALSE)</f>
        <v>SP</v>
      </c>
      <c r="K6878" s="2" t="str">
        <f>VLOOKUP(Sheet__29[[#This Row],[Produto]],Produtos!B:C,2,FALSE)</f>
        <v>Armazenamento</v>
      </c>
      <c r="L6878" s="2" t="str">
        <f>VLOOKUP(Sheet__29[[#This Row],[Produto]],Produtos!B:D,3,FALSE)</f>
        <v>LG Brasil</v>
      </c>
      <c r="M6878" s="2">
        <f>VLOOKUP(Sheet__29[[#This Row],[Produto]],Estoque!A:B,2,FALSE)</f>
        <v>170</v>
      </c>
      <c r="N6878" s="5">
        <f>Sheet__29[[#This Row],[Qtd]]*Sheet__29[[#This Row],[Valor]]</f>
        <v>7134</v>
      </c>
      <c r="O6878" s="5">
        <f>Sheet__29[[#This Row],[Venda]]*(1-Sheet__29[[#This Row],[Desc]]/100)</f>
        <v>6420.6</v>
      </c>
      <c r="P6878"/>
    </row>
    <row r="6879" spans="1:16" x14ac:dyDescent="0.25">
      <c r="A6879">
        <v>106877</v>
      </c>
      <c r="B6879" s="1">
        <v>46204</v>
      </c>
      <c r="C6879" t="s">
        <v>302</v>
      </c>
      <c r="D6879" t="s">
        <v>1053</v>
      </c>
      <c r="E6879">
        <v>3</v>
      </c>
      <c r="F6879" s="4">
        <v>3666</v>
      </c>
      <c r="G6879">
        <v>0</v>
      </c>
      <c r="H6879" t="s">
        <v>1017</v>
      </c>
      <c r="I6879" s="2" t="str">
        <f>VLOOKUP(Sheet__29[[#This Row],[Filial]],Filiais!A:B,2,FALSE)</f>
        <v>Campinas</v>
      </c>
      <c r="J6879" s="2" t="str">
        <f>VLOOKUP(Sheet__29[[#This Row],[Cidade]],'Clientes'!C:D,2,FALSE)</f>
        <v>SP</v>
      </c>
      <c r="K6879" s="2" t="str">
        <f>VLOOKUP(Sheet__29[[#This Row],[Produto]],Produtos!B:C,2,FALSE)</f>
        <v>Armazenamento</v>
      </c>
      <c r="L6879" s="2" t="str">
        <f>VLOOKUP(Sheet__29[[#This Row],[Produto]],Produtos!B:D,3,FALSE)</f>
        <v>LG Brasil</v>
      </c>
      <c r="M6879" s="2">
        <f>VLOOKUP(Sheet__29[[#This Row],[Produto]],Estoque!A:B,2,FALSE)</f>
        <v>170</v>
      </c>
      <c r="N6879" s="5">
        <f>Sheet__29[[#This Row],[Qtd]]*Sheet__29[[#This Row],[Valor]]</f>
        <v>10998</v>
      </c>
      <c r="O6879" s="5">
        <f>Sheet__29[[#This Row],[Venda]]*(1-Sheet__29[[#This Row],[Desc]]/100)</f>
        <v>10998</v>
      </c>
      <c r="P6879"/>
    </row>
    <row r="6880" spans="1:16" x14ac:dyDescent="0.25">
      <c r="A6880">
        <v>106878</v>
      </c>
      <c r="B6880" s="1">
        <v>46204</v>
      </c>
      <c r="C6880" t="s">
        <v>187</v>
      </c>
      <c r="D6880" t="s">
        <v>1166</v>
      </c>
      <c r="E6880">
        <v>4</v>
      </c>
      <c r="F6880" s="4">
        <v>4807</v>
      </c>
      <c r="G6880">
        <v>10</v>
      </c>
      <c r="H6880" t="s">
        <v>1019</v>
      </c>
      <c r="I6880" s="2" t="str">
        <f>VLOOKUP(Sheet__29[[#This Row],[Filial]],Filiais!A:B,2,FALSE)</f>
        <v>Osasco</v>
      </c>
      <c r="J6880" s="2" t="str">
        <f>VLOOKUP(Sheet__29[[#This Row],[Cidade]],'Clientes'!C:D,2,FALSE)</f>
        <v>SP</v>
      </c>
      <c r="K6880" s="2" t="str">
        <f>VLOOKUP(Sheet__29[[#This Row],[Produto]],Produtos!B:C,2,FALSE)</f>
        <v>Monitor</v>
      </c>
      <c r="L6880" s="2" t="str">
        <f>VLOOKUP(Sheet__29[[#This Row],[Produto]],Produtos!B:D,3,FALSE)</f>
        <v>Kingston Brasil</v>
      </c>
      <c r="M6880" s="2">
        <f>VLOOKUP(Sheet__29[[#This Row],[Produto]],Estoque!A:B,2,FALSE)</f>
        <v>102</v>
      </c>
      <c r="N6880" s="5">
        <f>Sheet__29[[#This Row],[Qtd]]*Sheet__29[[#This Row],[Valor]]</f>
        <v>19228</v>
      </c>
      <c r="O6880" s="5">
        <f>Sheet__29[[#This Row],[Venda]]*(1-Sheet__29[[#This Row],[Desc]]/100)</f>
        <v>17305.2</v>
      </c>
      <c r="P6880"/>
    </row>
    <row r="6881" spans="1:16" x14ac:dyDescent="0.25">
      <c r="A6881">
        <v>106879</v>
      </c>
      <c r="B6881" s="1">
        <v>46204</v>
      </c>
      <c r="C6881" t="s">
        <v>1004</v>
      </c>
      <c r="D6881" t="s">
        <v>1087</v>
      </c>
      <c r="E6881">
        <v>5</v>
      </c>
      <c r="F6881" s="4">
        <v>1298</v>
      </c>
      <c r="G6881">
        <v>10</v>
      </c>
      <c r="H6881" t="s">
        <v>1018</v>
      </c>
      <c r="I6881" s="2" t="str">
        <f>VLOOKUP(Sheet__29[[#This Row],[Filial]],Filiais!A:B,2,FALSE)</f>
        <v>Barueri</v>
      </c>
      <c r="J6881" s="2" t="str">
        <f>VLOOKUP(Sheet__29[[#This Row],[Cidade]],'Clientes'!C:D,2,FALSE)</f>
        <v>SP</v>
      </c>
      <c r="K6881" s="2" t="str">
        <f>VLOOKUP(Sheet__29[[#This Row],[Produto]],Produtos!B:C,2,FALSE)</f>
        <v>Monitor</v>
      </c>
      <c r="L6881" s="2" t="str">
        <f>VLOOKUP(Sheet__29[[#This Row],[Produto]],Produtos!B:D,3,FALSE)</f>
        <v>Kingston Brasil</v>
      </c>
      <c r="M6881" s="2">
        <f>VLOOKUP(Sheet__29[[#This Row],[Produto]],Estoque!A:B,2,FALSE)</f>
        <v>212</v>
      </c>
      <c r="N6881" s="5">
        <f>Sheet__29[[#This Row],[Qtd]]*Sheet__29[[#This Row],[Valor]]</f>
        <v>6490</v>
      </c>
      <c r="O6881" s="5">
        <f>Sheet__29[[#This Row],[Venda]]*(1-Sheet__29[[#This Row],[Desc]]/100)</f>
        <v>5841</v>
      </c>
      <c r="P6881"/>
    </row>
    <row r="6882" spans="1:16" x14ac:dyDescent="0.25">
      <c r="A6882">
        <v>106880</v>
      </c>
      <c r="B6882" s="1">
        <v>46204</v>
      </c>
      <c r="C6882" t="s">
        <v>255</v>
      </c>
      <c r="D6882" t="s">
        <v>1050</v>
      </c>
      <c r="E6882">
        <v>5</v>
      </c>
      <c r="F6882" s="4">
        <v>1205</v>
      </c>
      <c r="G6882">
        <v>5</v>
      </c>
      <c r="H6882" t="s">
        <v>1022</v>
      </c>
      <c r="I6882" s="2" t="str">
        <f>VLOOKUP(Sheet__29[[#This Row],[Filial]],Filiais!A:B,2,FALSE)</f>
        <v>Santos</v>
      </c>
      <c r="J6882" s="2" t="str">
        <f>VLOOKUP(Sheet__29[[#This Row],[Cidade]],'Clientes'!C:D,2,FALSE)</f>
        <v>SP</v>
      </c>
      <c r="K6882" s="2" t="str">
        <f>VLOOKUP(Sheet__29[[#This Row],[Produto]],Produtos!B:C,2,FALSE)</f>
        <v>Rede</v>
      </c>
      <c r="L6882" s="2" t="str">
        <f>VLOOKUP(Sheet__29[[#This Row],[Produto]],Produtos!B:D,3,FALSE)</f>
        <v>Lenovo Brasil</v>
      </c>
      <c r="M6882" s="2">
        <f>VLOOKUP(Sheet__29[[#This Row],[Produto]],Estoque!A:B,2,FALSE)</f>
        <v>262</v>
      </c>
      <c r="N6882" s="5">
        <f>Sheet__29[[#This Row],[Qtd]]*Sheet__29[[#This Row],[Valor]]</f>
        <v>6025</v>
      </c>
      <c r="O6882" s="5">
        <f>Sheet__29[[#This Row],[Venda]]*(1-Sheet__29[[#This Row],[Desc]]/100)</f>
        <v>5723.75</v>
      </c>
      <c r="P6882"/>
    </row>
    <row r="6883" spans="1:16" x14ac:dyDescent="0.25">
      <c r="A6883">
        <v>106881</v>
      </c>
      <c r="B6883" s="1">
        <v>46204</v>
      </c>
      <c r="C6883" t="s">
        <v>155</v>
      </c>
      <c r="D6883" t="s">
        <v>1057</v>
      </c>
      <c r="E6883">
        <v>5</v>
      </c>
      <c r="F6883" s="4">
        <v>1043</v>
      </c>
      <c r="G6883">
        <v>0</v>
      </c>
      <c r="H6883" t="s">
        <v>1018</v>
      </c>
      <c r="I6883" s="2" t="str">
        <f>VLOOKUP(Sheet__29[[#This Row],[Filial]],Filiais!A:B,2,FALSE)</f>
        <v>Barueri</v>
      </c>
      <c r="J6883" s="2" t="str">
        <f>VLOOKUP(Sheet__29[[#This Row],[Cidade]],'Clientes'!C:D,2,FALSE)</f>
        <v>SP</v>
      </c>
      <c r="K6883" s="2" t="str">
        <f>VLOOKUP(Sheet__29[[#This Row],[Produto]],Produtos!B:C,2,FALSE)</f>
        <v>Rede</v>
      </c>
      <c r="L6883" s="2" t="str">
        <f>VLOOKUP(Sheet__29[[#This Row],[Produto]],Produtos!B:D,3,FALSE)</f>
        <v>Lenovo Brasil</v>
      </c>
      <c r="M6883" s="2">
        <f>VLOOKUP(Sheet__29[[#This Row],[Produto]],Estoque!A:B,2,FALSE)</f>
        <v>235</v>
      </c>
      <c r="N6883" s="5">
        <f>Sheet__29[[#This Row],[Qtd]]*Sheet__29[[#This Row],[Valor]]</f>
        <v>5215</v>
      </c>
      <c r="O6883" s="5">
        <f>Sheet__29[[#This Row],[Venda]]*(1-Sheet__29[[#This Row],[Desc]]/100)</f>
        <v>5215</v>
      </c>
      <c r="P6883"/>
    </row>
    <row r="6884" spans="1:16" x14ac:dyDescent="0.25">
      <c r="A6884">
        <v>106882</v>
      </c>
      <c r="B6884" s="1">
        <v>46204</v>
      </c>
      <c r="C6884" t="s">
        <v>298</v>
      </c>
      <c r="D6884" t="s">
        <v>1128</v>
      </c>
      <c r="E6884">
        <v>5</v>
      </c>
      <c r="F6884" s="4">
        <v>1903</v>
      </c>
      <c r="G6884">
        <v>5</v>
      </c>
      <c r="H6884" t="s">
        <v>1023</v>
      </c>
      <c r="I6884" s="2" t="str">
        <f>VLOOKUP(Sheet__29[[#This Row],[Filial]],Filiais!A:B,2,FALSE)</f>
        <v>Bauru</v>
      </c>
      <c r="J6884" s="2" t="str">
        <f>VLOOKUP(Sheet__29[[#This Row],[Cidade]],'Clientes'!C:D,2,FALSE)</f>
        <v>SP</v>
      </c>
      <c r="K6884" s="2" t="str">
        <f>VLOOKUP(Sheet__29[[#This Row],[Produto]],Produtos!B:C,2,FALSE)</f>
        <v>Rede</v>
      </c>
      <c r="L6884" s="2" t="str">
        <f>VLOOKUP(Sheet__29[[#This Row],[Produto]],Produtos!B:D,3,FALSE)</f>
        <v>Logitech Brasil</v>
      </c>
      <c r="M6884" s="2">
        <f>VLOOKUP(Sheet__29[[#This Row],[Produto]],Estoque!A:B,2,FALSE)</f>
        <v>146</v>
      </c>
      <c r="N6884" s="5">
        <f>Sheet__29[[#This Row],[Qtd]]*Sheet__29[[#This Row],[Valor]]</f>
        <v>9515</v>
      </c>
      <c r="O6884" s="5">
        <f>Sheet__29[[#This Row],[Venda]]*(1-Sheet__29[[#This Row],[Desc]]/100)</f>
        <v>9039.25</v>
      </c>
      <c r="P6884"/>
    </row>
    <row r="6885" spans="1:16" x14ac:dyDescent="0.25">
      <c r="A6885">
        <v>106883</v>
      </c>
      <c r="B6885" s="1">
        <v>46204</v>
      </c>
      <c r="C6885" t="s">
        <v>835</v>
      </c>
      <c r="D6885" t="s">
        <v>1079</v>
      </c>
      <c r="E6885">
        <v>2</v>
      </c>
      <c r="F6885" s="4">
        <v>2632</v>
      </c>
      <c r="G6885">
        <v>5</v>
      </c>
      <c r="H6885" t="s">
        <v>1022</v>
      </c>
      <c r="I6885" s="2" t="str">
        <f>VLOOKUP(Sheet__29[[#This Row],[Filial]],Filiais!A:B,2,FALSE)</f>
        <v>Santos</v>
      </c>
      <c r="J6885" s="2" t="str">
        <f>VLOOKUP(Sheet__29[[#This Row],[Cidade]],'Clientes'!C:D,2,FALSE)</f>
        <v>SP</v>
      </c>
      <c r="K6885" s="2" t="str">
        <f>VLOOKUP(Sheet__29[[#This Row],[Produto]],Produtos!B:C,2,FALSE)</f>
        <v>Monitor</v>
      </c>
      <c r="L6885" s="2" t="str">
        <f>VLOOKUP(Sheet__29[[#This Row],[Produto]],Produtos!B:D,3,FALSE)</f>
        <v>Lenovo Brasil</v>
      </c>
      <c r="M6885" s="2">
        <f>VLOOKUP(Sheet__29[[#This Row],[Produto]],Estoque!A:B,2,FALSE)</f>
        <v>235</v>
      </c>
      <c r="N6885" s="5">
        <f>Sheet__29[[#This Row],[Qtd]]*Sheet__29[[#This Row],[Valor]]</f>
        <v>5264</v>
      </c>
      <c r="O6885" s="5">
        <f>Sheet__29[[#This Row],[Venda]]*(1-Sheet__29[[#This Row],[Desc]]/100)</f>
        <v>5000.8</v>
      </c>
      <c r="P6885"/>
    </row>
    <row r="6886" spans="1:16" x14ac:dyDescent="0.25">
      <c r="A6886">
        <v>106884</v>
      </c>
      <c r="B6886" s="1">
        <v>46204</v>
      </c>
      <c r="C6886" t="s">
        <v>869</v>
      </c>
      <c r="D6886" t="s">
        <v>1049</v>
      </c>
      <c r="E6886">
        <v>2</v>
      </c>
      <c r="F6886" s="4">
        <v>1324</v>
      </c>
      <c r="G6886">
        <v>10</v>
      </c>
      <c r="H6886" t="s">
        <v>1023</v>
      </c>
      <c r="I6886" s="2" t="str">
        <f>VLOOKUP(Sheet__29[[#This Row],[Filial]],Filiais!A:B,2,FALSE)</f>
        <v>Bauru</v>
      </c>
      <c r="J6886" s="2" t="str">
        <f>VLOOKUP(Sheet__29[[#This Row],[Cidade]],'Clientes'!C:D,2,FALSE)</f>
        <v>SP</v>
      </c>
      <c r="K6886" s="2" t="str">
        <f>VLOOKUP(Sheet__29[[#This Row],[Produto]],Produtos!B:C,2,FALSE)</f>
        <v>Rede</v>
      </c>
      <c r="L6886" s="2" t="str">
        <f>VLOOKUP(Sheet__29[[#This Row],[Produto]],Produtos!B:D,3,FALSE)</f>
        <v>Kingston Brasil</v>
      </c>
      <c r="M6886" s="2">
        <f>VLOOKUP(Sheet__29[[#This Row],[Produto]],Estoque!A:B,2,FALSE)</f>
        <v>228</v>
      </c>
      <c r="N6886" s="5">
        <f>Sheet__29[[#This Row],[Qtd]]*Sheet__29[[#This Row],[Valor]]</f>
        <v>2648</v>
      </c>
      <c r="O6886" s="5">
        <f>Sheet__29[[#This Row],[Venda]]*(1-Sheet__29[[#This Row],[Desc]]/100)</f>
        <v>2383.2000000000003</v>
      </c>
      <c r="P6886"/>
    </row>
    <row r="6887" spans="1:16" x14ac:dyDescent="0.25">
      <c r="A6887">
        <v>106885</v>
      </c>
      <c r="B6887" s="1">
        <v>46204</v>
      </c>
      <c r="C6887" t="s">
        <v>848</v>
      </c>
      <c r="D6887" t="s">
        <v>1088</v>
      </c>
      <c r="E6887">
        <v>2</v>
      </c>
      <c r="F6887" s="4">
        <v>188</v>
      </c>
      <c r="G6887">
        <v>10</v>
      </c>
      <c r="H6887" t="s">
        <v>1022</v>
      </c>
      <c r="I6887" s="2" t="str">
        <f>VLOOKUP(Sheet__29[[#This Row],[Filial]],Filiais!A:B,2,FALSE)</f>
        <v>Santos</v>
      </c>
      <c r="J6887" s="2" t="str">
        <f>VLOOKUP(Sheet__29[[#This Row],[Cidade]],'Clientes'!C:D,2,FALSE)</f>
        <v>SP</v>
      </c>
      <c r="K6887" s="2" t="str">
        <f>VLOOKUP(Sheet__29[[#This Row],[Produto]],Produtos!B:C,2,FALSE)</f>
        <v>Periférico</v>
      </c>
      <c r="L6887" s="2" t="str">
        <f>VLOOKUP(Sheet__29[[#This Row],[Produto]],Produtos!B:D,3,FALSE)</f>
        <v>Logitech Brasil</v>
      </c>
      <c r="M6887" s="2">
        <f>VLOOKUP(Sheet__29[[#This Row],[Produto]],Estoque!A:B,2,FALSE)</f>
        <v>177</v>
      </c>
      <c r="N6887" s="5">
        <f>Sheet__29[[#This Row],[Qtd]]*Sheet__29[[#This Row],[Valor]]</f>
        <v>376</v>
      </c>
      <c r="O6887" s="5">
        <f>Sheet__29[[#This Row],[Venda]]*(1-Sheet__29[[#This Row],[Desc]]/100)</f>
        <v>338.40000000000003</v>
      </c>
      <c r="P6887"/>
    </row>
    <row r="6888" spans="1:16" x14ac:dyDescent="0.25">
      <c r="A6888">
        <v>106886</v>
      </c>
      <c r="B6888" s="1">
        <v>46204</v>
      </c>
      <c r="C6888" t="s">
        <v>829</v>
      </c>
      <c r="D6888" t="s">
        <v>1037</v>
      </c>
      <c r="E6888">
        <v>4</v>
      </c>
      <c r="F6888" s="4">
        <v>126</v>
      </c>
      <c r="G6888">
        <v>0</v>
      </c>
      <c r="H6888" t="s">
        <v>1021</v>
      </c>
      <c r="I6888" s="2" t="str">
        <f>VLOOKUP(Sheet__29[[#This Row],[Filial]],Filiais!A:B,2,FALSE)</f>
        <v>Jundiaí</v>
      </c>
      <c r="J6888" s="2" t="str">
        <f>VLOOKUP(Sheet__29[[#This Row],[Cidade]],'Clientes'!C:D,2,FALSE)</f>
        <v>SP</v>
      </c>
      <c r="K6888" s="2" t="str">
        <f>VLOOKUP(Sheet__29[[#This Row],[Produto]],Produtos!B:C,2,FALSE)</f>
        <v>Periférico</v>
      </c>
      <c r="L6888" s="2" t="str">
        <f>VLOOKUP(Sheet__29[[#This Row],[Produto]],Produtos!B:D,3,FALSE)</f>
        <v>Lenovo Brasil</v>
      </c>
      <c r="M6888" s="2">
        <f>VLOOKUP(Sheet__29[[#This Row],[Produto]],Estoque!A:B,2,FALSE)</f>
        <v>17</v>
      </c>
      <c r="N6888" s="5">
        <f>Sheet__29[[#This Row],[Qtd]]*Sheet__29[[#This Row],[Valor]]</f>
        <v>504</v>
      </c>
      <c r="O6888" s="5">
        <f>Sheet__29[[#This Row],[Venda]]*(1-Sheet__29[[#This Row],[Desc]]/100)</f>
        <v>504</v>
      </c>
      <c r="P6888"/>
    </row>
    <row r="6889" spans="1:16" x14ac:dyDescent="0.25">
      <c r="A6889">
        <v>106887</v>
      </c>
      <c r="B6889" s="1">
        <v>46204</v>
      </c>
      <c r="C6889" t="s">
        <v>815</v>
      </c>
      <c r="D6889" t="s">
        <v>1132</v>
      </c>
      <c r="E6889">
        <v>1</v>
      </c>
      <c r="F6889" s="4">
        <v>3685</v>
      </c>
      <c r="G6889">
        <v>0</v>
      </c>
      <c r="H6889" t="s">
        <v>1023</v>
      </c>
      <c r="I6889" s="2" t="str">
        <f>VLOOKUP(Sheet__29[[#This Row],[Filial]],Filiais!A:B,2,FALSE)</f>
        <v>Bauru</v>
      </c>
      <c r="J6889" s="2" t="str">
        <f>VLOOKUP(Sheet__29[[#This Row],[Cidade]],'Clientes'!C:D,2,FALSE)</f>
        <v>SP</v>
      </c>
      <c r="K6889" s="2" t="str">
        <f>VLOOKUP(Sheet__29[[#This Row],[Produto]],Produtos!B:C,2,FALSE)</f>
        <v>Periférico</v>
      </c>
      <c r="L6889" s="2" t="str">
        <f>VLOOKUP(Sheet__29[[#This Row],[Produto]],Produtos!B:D,3,FALSE)</f>
        <v>Kingston Brasil</v>
      </c>
      <c r="M6889" s="2">
        <f>VLOOKUP(Sheet__29[[#This Row],[Produto]],Estoque!A:B,2,FALSE)</f>
        <v>111</v>
      </c>
      <c r="N6889" s="5">
        <f>Sheet__29[[#This Row],[Qtd]]*Sheet__29[[#This Row],[Valor]]</f>
        <v>3685</v>
      </c>
      <c r="O6889" s="5">
        <f>Sheet__29[[#This Row],[Venda]]*(1-Sheet__29[[#This Row],[Desc]]/100)</f>
        <v>3685</v>
      </c>
      <c r="P6889"/>
    </row>
    <row r="6890" spans="1:16" x14ac:dyDescent="0.25">
      <c r="A6890">
        <v>106888</v>
      </c>
      <c r="B6890" s="1">
        <v>46204</v>
      </c>
      <c r="C6890" t="s">
        <v>82</v>
      </c>
      <c r="D6890" t="s">
        <v>1159</v>
      </c>
      <c r="E6890">
        <v>2</v>
      </c>
      <c r="F6890" s="4">
        <v>3511</v>
      </c>
      <c r="G6890">
        <v>10</v>
      </c>
      <c r="H6890" t="s">
        <v>1024</v>
      </c>
      <c r="I6890" s="2" t="str">
        <f>VLOOKUP(Sheet__29[[#This Row],[Filial]],Filiais!A:B,2,FALSE)</f>
        <v>Ribeirão Preto</v>
      </c>
      <c r="J6890" s="2" t="str">
        <f>VLOOKUP(Sheet__29[[#This Row],[Cidade]],'Clientes'!C:D,2,FALSE)</f>
        <v>SP</v>
      </c>
      <c r="K6890" s="2" t="str">
        <f>VLOOKUP(Sheet__29[[#This Row],[Produto]],Produtos!B:C,2,FALSE)</f>
        <v>Rede</v>
      </c>
      <c r="L6890" s="2" t="str">
        <f>VLOOKUP(Sheet__29[[#This Row],[Produto]],Produtos!B:D,3,FALSE)</f>
        <v>Logitech Brasil</v>
      </c>
      <c r="M6890" s="2">
        <f>VLOOKUP(Sheet__29[[#This Row],[Produto]],Estoque!A:B,2,FALSE)</f>
        <v>130</v>
      </c>
      <c r="N6890" s="5">
        <f>Sheet__29[[#This Row],[Qtd]]*Sheet__29[[#This Row],[Valor]]</f>
        <v>7022</v>
      </c>
      <c r="O6890" s="5">
        <f>Sheet__29[[#This Row],[Venda]]*(1-Sheet__29[[#This Row],[Desc]]/100)</f>
        <v>6319.8</v>
      </c>
      <c r="P6890"/>
    </row>
    <row r="6891" spans="1:16" x14ac:dyDescent="0.25">
      <c r="A6891">
        <v>106889</v>
      </c>
      <c r="B6891" s="1">
        <v>46204</v>
      </c>
      <c r="C6891" t="s">
        <v>878</v>
      </c>
      <c r="D6891" t="s">
        <v>1106</v>
      </c>
      <c r="E6891">
        <v>4</v>
      </c>
      <c r="F6891" s="4">
        <v>800</v>
      </c>
      <c r="G6891">
        <v>10</v>
      </c>
      <c r="H6891" t="s">
        <v>1023</v>
      </c>
      <c r="I6891" s="2" t="str">
        <f>VLOOKUP(Sheet__29[[#This Row],[Filial]],Filiais!A:B,2,FALSE)</f>
        <v>Bauru</v>
      </c>
      <c r="J6891" s="2" t="str">
        <f>VLOOKUP(Sheet__29[[#This Row],[Cidade]],'Clientes'!C:D,2,FALSE)</f>
        <v>SP</v>
      </c>
      <c r="K6891" s="2" t="str">
        <f>VLOOKUP(Sheet__29[[#This Row],[Produto]],Produtos!B:C,2,FALSE)</f>
        <v>Rede</v>
      </c>
      <c r="L6891" s="2" t="str">
        <f>VLOOKUP(Sheet__29[[#This Row],[Produto]],Produtos!B:D,3,FALSE)</f>
        <v>Logitech Brasil</v>
      </c>
      <c r="M6891" s="2">
        <f>VLOOKUP(Sheet__29[[#This Row],[Produto]],Estoque!A:B,2,FALSE)</f>
        <v>82</v>
      </c>
      <c r="N6891" s="5">
        <f>Sheet__29[[#This Row],[Qtd]]*Sheet__29[[#This Row],[Valor]]</f>
        <v>3200</v>
      </c>
      <c r="O6891" s="5">
        <f>Sheet__29[[#This Row],[Venda]]*(1-Sheet__29[[#This Row],[Desc]]/100)</f>
        <v>2880</v>
      </c>
      <c r="P6891"/>
    </row>
    <row r="6892" spans="1:16" x14ac:dyDescent="0.25">
      <c r="A6892">
        <v>106890</v>
      </c>
      <c r="B6892" s="1">
        <v>46204</v>
      </c>
      <c r="C6892" t="s">
        <v>857</v>
      </c>
      <c r="D6892" t="s">
        <v>1095</v>
      </c>
      <c r="E6892">
        <v>4</v>
      </c>
      <c r="F6892" s="4">
        <v>1717</v>
      </c>
      <c r="G6892">
        <v>0</v>
      </c>
      <c r="H6892" t="s">
        <v>1022</v>
      </c>
      <c r="I6892" s="2" t="str">
        <f>VLOOKUP(Sheet__29[[#This Row],[Filial]],Filiais!A:B,2,FALSE)</f>
        <v>Santos</v>
      </c>
      <c r="J6892" s="2" t="str">
        <f>VLOOKUP(Sheet__29[[#This Row],[Cidade]],'Clientes'!C:D,2,FALSE)</f>
        <v>SP</v>
      </c>
      <c r="K6892" s="2" t="str">
        <f>VLOOKUP(Sheet__29[[#This Row],[Produto]],Produtos!B:C,2,FALSE)</f>
        <v>Notebook</v>
      </c>
      <c r="L6892" s="2" t="str">
        <f>VLOOKUP(Sheet__29[[#This Row],[Produto]],Produtos!B:D,3,FALSE)</f>
        <v>Lenovo Brasil</v>
      </c>
      <c r="M6892" s="2">
        <f>VLOOKUP(Sheet__29[[#This Row],[Produto]],Estoque!A:B,2,FALSE)</f>
        <v>84</v>
      </c>
      <c r="N6892" s="5">
        <f>Sheet__29[[#This Row],[Qtd]]*Sheet__29[[#This Row],[Valor]]</f>
        <v>6868</v>
      </c>
      <c r="O6892" s="5">
        <f>Sheet__29[[#This Row],[Venda]]*(1-Sheet__29[[#This Row],[Desc]]/100)</f>
        <v>6868</v>
      </c>
      <c r="P6892"/>
    </row>
    <row r="6893" spans="1:16" x14ac:dyDescent="0.25">
      <c r="A6893">
        <v>106891</v>
      </c>
      <c r="B6893" s="1">
        <v>46204</v>
      </c>
      <c r="C6893" t="s">
        <v>194</v>
      </c>
      <c r="D6893" t="s">
        <v>1148</v>
      </c>
      <c r="E6893">
        <v>1</v>
      </c>
      <c r="F6893" s="4">
        <v>682</v>
      </c>
      <c r="G6893">
        <v>0</v>
      </c>
      <c r="H6893" t="s">
        <v>1023</v>
      </c>
      <c r="I6893" s="2" t="str">
        <f>VLOOKUP(Sheet__29[[#This Row],[Filial]],Filiais!A:B,2,FALSE)</f>
        <v>Bauru</v>
      </c>
      <c r="J6893" s="2" t="str">
        <f>VLOOKUP(Sheet__29[[#This Row],[Cidade]],'Clientes'!C:D,2,FALSE)</f>
        <v>SP</v>
      </c>
      <c r="K6893" s="2" t="str">
        <f>VLOOKUP(Sheet__29[[#This Row],[Produto]],Produtos!B:C,2,FALSE)</f>
        <v>Armazenamento</v>
      </c>
      <c r="L6893" s="2" t="str">
        <f>VLOOKUP(Sheet__29[[#This Row],[Produto]],Produtos!B:D,3,FALSE)</f>
        <v>Logitech Brasil</v>
      </c>
      <c r="M6893" s="2">
        <f>VLOOKUP(Sheet__29[[#This Row],[Produto]],Estoque!A:B,2,FALSE)</f>
        <v>187</v>
      </c>
      <c r="N6893" s="5">
        <f>Sheet__29[[#This Row],[Qtd]]*Sheet__29[[#This Row],[Valor]]</f>
        <v>682</v>
      </c>
      <c r="O6893" s="5">
        <f>Sheet__29[[#This Row],[Venda]]*(1-Sheet__29[[#This Row],[Desc]]/100)</f>
        <v>682</v>
      </c>
      <c r="P6893"/>
    </row>
    <row r="6894" spans="1:16" x14ac:dyDescent="0.25">
      <c r="A6894">
        <v>106892</v>
      </c>
      <c r="B6894" s="1">
        <v>46204</v>
      </c>
      <c r="C6894" t="s">
        <v>71</v>
      </c>
      <c r="D6894" t="s">
        <v>1029</v>
      </c>
      <c r="E6894">
        <v>5</v>
      </c>
      <c r="F6894" s="4">
        <v>4606</v>
      </c>
      <c r="G6894">
        <v>10</v>
      </c>
      <c r="H6894" t="s">
        <v>1021</v>
      </c>
      <c r="I6894" s="2" t="str">
        <f>VLOOKUP(Sheet__29[[#This Row],[Filial]],Filiais!A:B,2,FALSE)</f>
        <v>Jundiaí</v>
      </c>
      <c r="J6894" s="2" t="str">
        <f>VLOOKUP(Sheet__29[[#This Row],[Cidade]],'Clientes'!C:D,2,FALSE)</f>
        <v>SP</v>
      </c>
      <c r="K6894" s="2" t="str">
        <f>VLOOKUP(Sheet__29[[#This Row],[Produto]],Produtos!B:C,2,FALSE)</f>
        <v>Armazenamento</v>
      </c>
      <c r="L6894" s="2" t="str">
        <f>VLOOKUP(Sheet__29[[#This Row],[Produto]],Produtos!B:D,3,FALSE)</f>
        <v>Kingston Brasil</v>
      </c>
      <c r="M6894" s="2">
        <f>VLOOKUP(Sheet__29[[#This Row],[Produto]],Estoque!A:B,2,FALSE)</f>
        <v>220</v>
      </c>
      <c r="N6894" s="5">
        <f>Sheet__29[[#This Row],[Qtd]]*Sheet__29[[#This Row],[Valor]]</f>
        <v>23030</v>
      </c>
      <c r="O6894" s="5">
        <f>Sheet__29[[#This Row],[Venda]]*(1-Sheet__29[[#This Row],[Desc]]/100)</f>
        <v>20727</v>
      </c>
      <c r="P6894"/>
    </row>
    <row r="6895" spans="1:16" x14ac:dyDescent="0.25">
      <c r="A6895">
        <v>106893</v>
      </c>
      <c r="B6895" s="1">
        <v>46204</v>
      </c>
      <c r="C6895" t="s">
        <v>485</v>
      </c>
      <c r="D6895" t="s">
        <v>1142</v>
      </c>
      <c r="E6895">
        <v>2</v>
      </c>
      <c r="F6895" s="4">
        <v>1584</v>
      </c>
      <c r="G6895">
        <v>10</v>
      </c>
      <c r="H6895" t="s">
        <v>1023</v>
      </c>
      <c r="I6895" s="2" t="str">
        <f>VLOOKUP(Sheet__29[[#This Row],[Filial]],Filiais!A:B,2,FALSE)</f>
        <v>Bauru</v>
      </c>
      <c r="J6895" s="2" t="str">
        <f>VLOOKUP(Sheet__29[[#This Row],[Cidade]],'Clientes'!C:D,2,FALSE)</f>
        <v>SP</v>
      </c>
      <c r="K6895" s="2" t="str">
        <f>VLOOKUP(Sheet__29[[#This Row],[Produto]],Produtos!B:C,2,FALSE)</f>
        <v>Periférico</v>
      </c>
      <c r="L6895" s="2" t="str">
        <f>VLOOKUP(Sheet__29[[#This Row],[Produto]],Produtos!B:D,3,FALSE)</f>
        <v>Logitech Brasil</v>
      </c>
      <c r="M6895" s="2">
        <f>VLOOKUP(Sheet__29[[#This Row],[Produto]],Estoque!A:B,2,FALSE)</f>
        <v>290</v>
      </c>
      <c r="N6895" s="5">
        <f>Sheet__29[[#This Row],[Qtd]]*Sheet__29[[#This Row],[Valor]]</f>
        <v>3168</v>
      </c>
      <c r="O6895" s="5">
        <f>Sheet__29[[#This Row],[Venda]]*(1-Sheet__29[[#This Row],[Desc]]/100)</f>
        <v>2851.2000000000003</v>
      </c>
      <c r="P6895"/>
    </row>
    <row r="6896" spans="1:16" x14ac:dyDescent="0.25">
      <c r="A6896">
        <v>106894</v>
      </c>
      <c r="B6896" s="1">
        <v>46204</v>
      </c>
      <c r="C6896" t="s">
        <v>135</v>
      </c>
      <c r="D6896" t="s">
        <v>1081</v>
      </c>
      <c r="E6896">
        <v>5</v>
      </c>
      <c r="F6896" s="4">
        <v>789</v>
      </c>
      <c r="G6896">
        <v>0</v>
      </c>
      <c r="H6896" t="s">
        <v>1024</v>
      </c>
      <c r="I6896" s="2" t="str">
        <f>VLOOKUP(Sheet__29[[#This Row],[Filial]],Filiais!A:B,2,FALSE)</f>
        <v>Ribeirão Preto</v>
      </c>
      <c r="J6896" s="2" t="str">
        <f>VLOOKUP(Sheet__29[[#This Row],[Cidade]],'Clientes'!C:D,2,FALSE)</f>
        <v>SP</v>
      </c>
      <c r="K6896" s="2" t="str">
        <f>VLOOKUP(Sheet__29[[#This Row],[Produto]],Produtos!B:C,2,FALSE)</f>
        <v>Monitor</v>
      </c>
      <c r="L6896" s="2" t="str">
        <f>VLOOKUP(Sheet__29[[#This Row],[Produto]],Produtos!B:D,3,FALSE)</f>
        <v>Kingston Brasil</v>
      </c>
      <c r="M6896" s="2">
        <f>VLOOKUP(Sheet__29[[#This Row],[Produto]],Estoque!A:B,2,FALSE)</f>
        <v>106</v>
      </c>
      <c r="N6896" s="5">
        <f>Sheet__29[[#This Row],[Qtd]]*Sheet__29[[#This Row],[Valor]]</f>
        <v>3945</v>
      </c>
      <c r="O6896" s="5">
        <f>Sheet__29[[#This Row],[Venda]]*(1-Sheet__29[[#This Row],[Desc]]/100)</f>
        <v>3945</v>
      </c>
      <c r="P6896"/>
    </row>
    <row r="6897" spans="1:16" x14ac:dyDescent="0.25">
      <c r="A6897">
        <v>106895</v>
      </c>
      <c r="B6897" s="1">
        <v>46204</v>
      </c>
      <c r="C6897" t="s">
        <v>629</v>
      </c>
      <c r="D6897" t="s">
        <v>1175</v>
      </c>
      <c r="E6897">
        <v>4</v>
      </c>
      <c r="F6897" s="4">
        <v>2361</v>
      </c>
      <c r="G6897">
        <v>5</v>
      </c>
      <c r="H6897" t="s">
        <v>1016</v>
      </c>
      <c r="I6897" s="2" t="str">
        <f>VLOOKUP(Sheet__29[[#This Row],[Filial]],Filiais!A:B,2,FALSE)</f>
        <v>São Paulo</v>
      </c>
      <c r="J6897" s="2" t="str">
        <f>VLOOKUP(Sheet__29[[#This Row],[Cidade]],'Clientes'!C:D,2,FALSE)</f>
        <v>SP</v>
      </c>
      <c r="K6897" s="2" t="str">
        <f>VLOOKUP(Sheet__29[[#This Row],[Produto]],Produtos!B:C,2,FALSE)</f>
        <v>Rede</v>
      </c>
      <c r="L6897" s="2" t="str">
        <f>VLOOKUP(Sheet__29[[#This Row],[Produto]],Produtos!B:D,3,FALSE)</f>
        <v>Lenovo Brasil</v>
      </c>
      <c r="M6897" s="2">
        <f>VLOOKUP(Sheet__29[[#This Row],[Produto]],Estoque!A:B,2,FALSE)</f>
        <v>75</v>
      </c>
      <c r="N6897" s="5">
        <f>Sheet__29[[#This Row],[Qtd]]*Sheet__29[[#This Row],[Valor]]</f>
        <v>9444</v>
      </c>
      <c r="O6897" s="5">
        <f>Sheet__29[[#This Row],[Venda]]*(1-Sheet__29[[#This Row],[Desc]]/100)</f>
        <v>8971.7999999999993</v>
      </c>
      <c r="P6897"/>
    </row>
    <row r="6898" spans="1:16" x14ac:dyDescent="0.25">
      <c r="A6898">
        <v>106896</v>
      </c>
      <c r="B6898" s="1">
        <v>46204</v>
      </c>
      <c r="C6898" t="s">
        <v>154</v>
      </c>
      <c r="D6898" t="s">
        <v>1140</v>
      </c>
      <c r="E6898">
        <v>4</v>
      </c>
      <c r="F6898" s="4">
        <v>2026</v>
      </c>
      <c r="G6898">
        <v>5</v>
      </c>
      <c r="H6898" t="s">
        <v>1017</v>
      </c>
      <c r="I6898" s="2" t="str">
        <f>VLOOKUP(Sheet__29[[#This Row],[Filial]],Filiais!A:B,2,FALSE)</f>
        <v>Campinas</v>
      </c>
      <c r="J6898" s="2" t="str">
        <f>VLOOKUP(Sheet__29[[#This Row],[Cidade]],'Clientes'!C:D,2,FALSE)</f>
        <v>SP</v>
      </c>
      <c r="K6898" s="2" t="str">
        <f>VLOOKUP(Sheet__29[[#This Row],[Produto]],Produtos!B:C,2,FALSE)</f>
        <v>Monitor</v>
      </c>
      <c r="L6898" s="2" t="str">
        <f>VLOOKUP(Sheet__29[[#This Row],[Produto]],Produtos!B:D,3,FALSE)</f>
        <v>Dell Brasil</v>
      </c>
      <c r="M6898" s="2">
        <f>VLOOKUP(Sheet__29[[#This Row],[Produto]],Estoque!A:B,2,FALSE)</f>
        <v>244</v>
      </c>
      <c r="N6898" s="5">
        <f>Sheet__29[[#This Row],[Qtd]]*Sheet__29[[#This Row],[Valor]]</f>
        <v>8104</v>
      </c>
      <c r="O6898" s="5">
        <f>Sheet__29[[#This Row],[Venda]]*(1-Sheet__29[[#This Row],[Desc]]/100)</f>
        <v>7698.7999999999993</v>
      </c>
      <c r="P6898"/>
    </row>
    <row r="6899" spans="1:16" x14ac:dyDescent="0.25">
      <c r="A6899">
        <v>106897</v>
      </c>
      <c r="B6899" s="1">
        <v>46204</v>
      </c>
      <c r="C6899" t="s">
        <v>852</v>
      </c>
      <c r="D6899" t="s">
        <v>1160</v>
      </c>
      <c r="E6899">
        <v>1</v>
      </c>
      <c r="F6899" s="4">
        <v>1747</v>
      </c>
      <c r="G6899">
        <v>10</v>
      </c>
      <c r="H6899" t="s">
        <v>1018</v>
      </c>
      <c r="I6899" s="2" t="str">
        <f>VLOOKUP(Sheet__29[[#This Row],[Filial]],Filiais!A:B,2,FALSE)</f>
        <v>Barueri</v>
      </c>
      <c r="J6899" s="2" t="str">
        <f>VLOOKUP(Sheet__29[[#This Row],[Cidade]],'Clientes'!C:D,2,FALSE)</f>
        <v>SP</v>
      </c>
      <c r="K6899" s="2" t="str">
        <f>VLOOKUP(Sheet__29[[#This Row],[Produto]],Produtos!B:C,2,FALSE)</f>
        <v>Monitor</v>
      </c>
      <c r="L6899" s="2" t="str">
        <f>VLOOKUP(Sheet__29[[#This Row],[Produto]],Produtos!B:D,3,FALSE)</f>
        <v>LG Brasil</v>
      </c>
      <c r="M6899" s="2">
        <f>VLOOKUP(Sheet__29[[#This Row],[Produto]],Estoque!A:B,2,FALSE)</f>
        <v>20</v>
      </c>
      <c r="N6899" s="5">
        <f>Sheet__29[[#This Row],[Qtd]]*Sheet__29[[#This Row],[Valor]]</f>
        <v>1747</v>
      </c>
      <c r="O6899" s="5">
        <f>Sheet__29[[#This Row],[Venda]]*(1-Sheet__29[[#This Row],[Desc]]/100)</f>
        <v>1572.3</v>
      </c>
      <c r="P6899"/>
    </row>
    <row r="6900" spans="1:16" x14ac:dyDescent="0.25">
      <c r="A6900">
        <v>106898</v>
      </c>
      <c r="B6900" s="1">
        <v>46204</v>
      </c>
      <c r="C6900" t="s">
        <v>1012</v>
      </c>
      <c r="D6900" t="s">
        <v>1037</v>
      </c>
      <c r="E6900">
        <v>4</v>
      </c>
      <c r="F6900" s="4">
        <v>1660</v>
      </c>
      <c r="G6900">
        <v>5</v>
      </c>
      <c r="H6900" t="s">
        <v>1018</v>
      </c>
      <c r="I6900" s="2" t="str">
        <f>VLOOKUP(Sheet__29[[#This Row],[Filial]],Filiais!A:B,2,FALSE)</f>
        <v>Barueri</v>
      </c>
      <c r="J6900" s="2" t="str">
        <f>VLOOKUP(Sheet__29[[#This Row],[Cidade]],'Clientes'!C:D,2,FALSE)</f>
        <v>SP</v>
      </c>
      <c r="K6900" s="2" t="str">
        <f>VLOOKUP(Sheet__29[[#This Row],[Produto]],Produtos!B:C,2,FALSE)</f>
        <v>Periférico</v>
      </c>
      <c r="L6900" s="2" t="str">
        <f>VLOOKUP(Sheet__29[[#This Row],[Produto]],Produtos!B:D,3,FALSE)</f>
        <v>Lenovo Brasil</v>
      </c>
      <c r="M6900" s="2">
        <f>VLOOKUP(Sheet__29[[#This Row],[Produto]],Estoque!A:B,2,FALSE)</f>
        <v>17</v>
      </c>
      <c r="N6900" s="5">
        <f>Sheet__29[[#This Row],[Qtd]]*Sheet__29[[#This Row],[Valor]]</f>
        <v>6640</v>
      </c>
      <c r="O6900" s="5">
        <f>Sheet__29[[#This Row],[Venda]]*(1-Sheet__29[[#This Row],[Desc]]/100)</f>
        <v>6308</v>
      </c>
      <c r="P6900"/>
    </row>
    <row r="6901" spans="1:16" x14ac:dyDescent="0.25">
      <c r="A6901">
        <v>106899</v>
      </c>
      <c r="B6901" s="1">
        <v>46204</v>
      </c>
      <c r="C6901" t="s">
        <v>967</v>
      </c>
      <c r="D6901" t="s">
        <v>1149</v>
      </c>
      <c r="E6901">
        <v>5</v>
      </c>
      <c r="F6901" s="4">
        <v>284</v>
      </c>
      <c r="G6901">
        <v>10</v>
      </c>
      <c r="H6901" t="s">
        <v>1017</v>
      </c>
      <c r="I6901" s="2" t="str">
        <f>VLOOKUP(Sheet__29[[#This Row],[Filial]],Filiais!A:B,2,FALSE)</f>
        <v>Campinas</v>
      </c>
      <c r="J6901" s="2" t="str">
        <f>VLOOKUP(Sheet__29[[#This Row],[Cidade]],'Clientes'!C:D,2,FALSE)</f>
        <v>SP</v>
      </c>
      <c r="K6901" s="2" t="str">
        <f>VLOOKUP(Sheet__29[[#This Row],[Produto]],Produtos!B:C,2,FALSE)</f>
        <v>Rede</v>
      </c>
      <c r="L6901" s="2" t="str">
        <f>VLOOKUP(Sheet__29[[#This Row],[Produto]],Produtos!B:D,3,FALSE)</f>
        <v>Dell Brasil</v>
      </c>
      <c r="M6901" s="2">
        <f>VLOOKUP(Sheet__29[[#This Row],[Produto]],Estoque!A:B,2,FALSE)</f>
        <v>123</v>
      </c>
      <c r="N6901" s="5">
        <f>Sheet__29[[#This Row],[Qtd]]*Sheet__29[[#This Row],[Valor]]</f>
        <v>1420</v>
      </c>
      <c r="O6901" s="5">
        <f>Sheet__29[[#This Row],[Venda]]*(1-Sheet__29[[#This Row],[Desc]]/100)</f>
        <v>1278</v>
      </c>
      <c r="P6901"/>
    </row>
    <row r="6902" spans="1:16" x14ac:dyDescent="0.25">
      <c r="A6902">
        <v>106900</v>
      </c>
      <c r="B6902" s="1">
        <v>46204</v>
      </c>
      <c r="C6902" t="s">
        <v>448</v>
      </c>
      <c r="D6902" t="s">
        <v>1051</v>
      </c>
      <c r="E6902">
        <v>5</v>
      </c>
      <c r="F6902" s="4">
        <v>320</v>
      </c>
      <c r="G6902">
        <v>10</v>
      </c>
      <c r="H6902" t="s">
        <v>1024</v>
      </c>
      <c r="I6902" s="2" t="str">
        <f>VLOOKUP(Sheet__29[[#This Row],[Filial]],Filiais!A:B,2,FALSE)</f>
        <v>Ribeirão Preto</v>
      </c>
      <c r="J6902" s="2" t="str">
        <f>VLOOKUP(Sheet__29[[#This Row],[Cidade]],'Clientes'!C:D,2,FALSE)</f>
        <v>SP</v>
      </c>
      <c r="K6902" s="2" t="str">
        <f>VLOOKUP(Sheet__29[[#This Row],[Produto]],Produtos!B:C,2,FALSE)</f>
        <v>Rede</v>
      </c>
      <c r="L6902" s="2" t="str">
        <f>VLOOKUP(Sheet__29[[#This Row],[Produto]],Produtos!B:D,3,FALSE)</f>
        <v>Logitech Brasil</v>
      </c>
      <c r="M6902" s="2">
        <f>VLOOKUP(Sheet__29[[#This Row],[Produto]],Estoque!A:B,2,FALSE)</f>
        <v>187</v>
      </c>
      <c r="N6902" s="5">
        <f>Sheet__29[[#This Row],[Qtd]]*Sheet__29[[#This Row],[Valor]]</f>
        <v>1600</v>
      </c>
      <c r="O6902" s="5">
        <f>Sheet__29[[#This Row],[Venda]]*(1-Sheet__29[[#This Row],[Desc]]/100)</f>
        <v>1440</v>
      </c>
      <c r="P6902"/>
    </row>
    <row r="6903" spans="1:16" x14ac:dyDescent="0.25">
      <c r="A6903">
        <v>106901</v>
      </c>
      <c r="B6903" s="1">
        <v>46204</v>
      </c>
      <c r="C6903" t="s">
        <v>740</v>
      </c>
      <c r="D6903" t="s">
        <v>1062</v>
      </c>
      <c r="E6903">
        <v>5</v>
      </c>
      <c r="F6903" s="4">
        <v>4800</v>
      </c>
      <c r="G6903">
        <v>0</v>
      </c>
      <c r="H6903" t="s">
        <v>1025</v>
      </c>
      <c r="I6903" s="2" t="str">
        <f>VLOOKUP(Sheet__29[[#This Row],[Filial]],Filiais!A:B,2,FALSE)</f>
        <v>São José dos Campos</v>
      </c>
      <c r="J6903" s="2" t="str">
        <f>VLOOKUP(Sheet__29[[#This Row],[Cidade]],'Clientes'!C:D,2,FALSE)</f>
        <v>SP</v>
      </c>
      <c r="K6903" s="2" t="str">
        <f>VLOOKUP(Sheet__29[[#This Row],[Produto]],Produtos!B:C,2,FALSE)</f>
        <v>Rede</v>
      </c>
      <c r="L6903" s="2" t="str">
        <f>VLOOKUP(Sheet__29[[#This Row],[Produto]],Produtos!B:D,3,FALSE)</f>
        <v>Lenovo Brasil</v>
      </c>
      <c r="M6903" s="2">
        <f>VLOOKUP(Sheet__29[[#This Row],[Produto]],Estoque!A:B,2,FALSE)</f>
        <v>178</v>
      </c>
      <c r="N6903" s="5">
        <f>Sheet__29[[#This Row],[Qtd]]*Sheet__29[[#This Row],[Valor]]</f>
        <v>24000</v>
      </c>
      <c r="O6903" s="5">
        <f>Sheet__29[[#This Row],[Venda]]*(1-Sheet__29[[#This Row],[Desc]]/100)</f>
        <v>24000</v>
      </c>
      <c r="P6903"/>
    </row>
    <row r="6904" spans="1:16" x14ac:dyDescent="0.25">
      <c r="A6904">
        <v>106902</v>
      </c>
      <c r="B6904" s="1">
        <v>46204</v>
      </c>
      <c r="C6904" t="s">
        <v>355</v>
      </c>
      <c r="D6904" t="s">
        <v>1145</v>
      </c>
      <c r="E6904">
        <v>3</v>
      </c>
      <c r="F6904" s="4">
        <v>1551</v>
      </c>
      <c r="G6904">
        <v>10</v>
      </c>
      <c r="H6904" t="s">
        <v>1025</v>
      </c>
      <c r="I6904" s="2" t="str">
        <f>VLOOKUP(Sheet__29[[#This Row],[Filial]],Filiais!A:B,2,FALSE)</f>
        <v>São José dos Campos</v>
      </c>
      <c r="J6904" s="2" t="str">
        <f>VLOOKUP(Sheet__29[[#This Row],[Cidade]],'Clientes'!C:D,2,FALSE)</f>
        <v>SP</v>
      </c>
      <c r="K6904" s="2" t="str">
        <f>VLOOKUP(Sheet__29[[#This Row],[Produto]],Produtos!B:C,2,FALSE)</f>
        <v>Armazenamento</v>
      </c>
      <c r="L6904" s="2" t="str">
        <f>VLOOKUP(Sheet__29[[#This Row],[Produto]],Produtos!B:D,3,FALSE)</f>
        <v>Logitech Brasil</v>
      </c>
      <c r="M6904" s="2">
        <f>VLOOKUP(Sheet__29[[#This Row],[Produto]],Estoque!A:B,2,FALSE)</f>
        <v>157</v>
      </c>
      <c r="N6904" s="5">
        <f>Sheet__29[[#This Row],[Qtd]]*Sheet__29[[#This Row],[Valor]]</f>
        <v>4653</v>
      </c>
      <c r="O6904" s="5">
        <f>Sheet__29[[#This Row],[Venda]]*(1-Sheet__29[[#This Row],[Desc]]/100)</f>
        <v>4187.7</v>
      </c>
      <c r="P6904"/>
    </row>
    <row r="6905" spans="1:16" x14ac:dyDescent="0.25">
      <c r="A6905">
        <v>106903</v>
      </c>
      <c r="B6905" s="1">
        <v>46204</v>
      </c>
      <c r="C6905" t="s">
        <v>326</v>
      </c>
      <c r="D6905" t="s">
        <v>1063</v>
      </c>
      <c r="E6905">
        <v>5</v>
      </c>
      <c r="F6905" s="4">
        <v>307</v>
      </c>
      <c r="G6905">
        <v>5</v>
      </c>
      <c r="H6905" t="s">
        <v>1024</v>
      </c>
      <c r="I6905" s="2" t="str">
        <f>VLOOKUP(Sheet__29[[#This Row],[Filial]],Filiais!A:B,2,FALSE)</f>
        <v>Ribeirão Preto</v>
      </c>
      <c r="J6905" s="2" t="str">
        <f>VLOOKUP(Sheet__29[[#This Row],[Cidade]],'Clientes'!C:D,2,FALSE)</f>
        <v>SP</v>
      </c>
      <c r="K6905" s="2" t="str">
        <f>VLOOKUP(Sheet__29[[#This Row],[Produto]],Produtos!B:C,2,FALSE)</f>
        <v>Periférico</v>
      </c>
      <c r="L6905" s="2" t="str">
        <f>VLOOKUP(Sheet__29[[#This Row],[Produto]],Produtos!B:D,3,FALSE)</f>
        <v>Dell Brasil</v>
      </c>
      <c r="M6905" s="2">
        <f>VLOOKUP(Sheet__29[[#This Row],[Produto]],Estoque!A:B,2,FALSE)</f>
        <v>297</v>
      </c>
      <c r="N6905" s="5">
        <f>Sheet__29[[#This Row],[Qtd]]*Sheet__29[[#This Row],[Valor]]</f>
        <v>1535</v>
      </c>
      <c r="O6905" s="5">
        <f>Sheet__29[[#This Row],[Venda]]*(1-Sheet__29[[#This Row],[Desc]]/100)</f>
        <v>1458.25</v>
      </c>
      <c r="P6905"/>
    </row>
    <row r="6906" spans="1:16" x14ac:dyDescent="0.25">
      <c r="A6906">
        <v>106904</v>
      </c>
      <c r="B6906" s="1">
        <v>46204</v>
      </c>
      <c r="C6906" t="s">
        <v>335</v>
      </c>
      <c r="D6906" t="s">
        <v>1145</v>
      </c>
      <c r="E6906">
        <v>5</v>
      </c>
      <c r="F6906" s="4">
        <v>4421</v>
      </c>
      <c r="G6906">
        <v>10</v>
      </c>
      <c r="H6906" t="s">
        <v>1021</v>
      </c>
      <c r="I6906" s="2" t="str">
        <f>VLOOKUP(Sheet__29[[#This Row],[Filial]],Filiais!A:B,2,FALSE)</f>
        <v>Jundiaí</v>
      </c>
      <c r="J6906" s="2" t="str">
        <f>VLOOKUP(Sheet__29[[#This Row],[Cidade]],'Clientes'!C:D,2,FALSE)</f>
        <v>SP</v>
      </c>
      <c r="K6906" s="2" t="str">
        <f>VLOOKUP(Sheet__29[[#This Row],[Produto]],Produtos!B:C,2,FALSE)</f>
        <v>Armazenamento</v>
      </c>
      <c r="L6906" s="2" t="str">
        <f>VLOOKUP(Sheet__29[[#This Row],[Produto]],Produtos!B:D,3,FALSE)</f>
        <v>Logitech Brasil</v>
      </c>
      <c r="M6906" s="2">
        <f>VLOOKUP(Sheet__29[[#This Row],[Produto]],Estoque!A:B,2,FALSE)</f>
        <v>157</v>
      </c>
      <c r="N6906" s="5">
        <f>Sheet__29[[#This Row],[Qtd]]*Sheet__29[[#This Row],[Valor]]</f>
        <v>22105</v>
      </c>
      <c r="O6906" s="5">
        <f>Sheet__29[[#This Row],[Venda]]*(1-Sheet__29[[#This Row],[Desc]]/100)</f>
        <v>19894.5</v>
      </c>
      <c r="P6906"/>
    </row>
    <row r="6907" spans="1:16" x14ac:dyDescent="0.25">
      <c r="A6907">
        <v>106905</v>
      </c>
      <c r="B6907" s="1">
        <v>46204</v>
      </c>
      <c r="C6907" t="s">
        <v>44</v>
      </c>
      <c r="D6907" t="s">
        <v>1173</v>
      </c>
      <c r="E6907">
        <v>5</v>
      </c>
      <c r="F6907" s="4">
        <v>3482</v>
      </c>
      <c r="G6907">
        <v>0</v>
      </c>
      <c r="H6907" t="s">
        <v>1019</v>
      </c>
      <c r="I6907" s="2" t="str">
        <f>VLOOKUP(Sheet__29[[#This Row],[Filial]],Filiais!A:B,2,FALSE)</f>
        <v>Osasco</v>
      </c>
      <c r="J6907" s="2" t="str">
        <f>VLOOKUP(Sheet__29[[#This Row],[Cidade]],'Clientes'!C:D,2,FALSE)</f>
        <v>SP</v>
      </c>
      <c r="K6907" s="2" t="str">
        <f>VLOOKUP(Sheet__29[[#This Row],[Produto]],Produtos!B:C,2,FALSE)</f>
        <v>Notebook</v>
      </c>
      <c r="L6907" s="2" t="str">
        <f>VLOOKUP(Sheet__29[[#This Row],[Produto]],Produtos!B:D,3,FALSE)</f>
        <v>Logitech Brasil</v>
      </c>
      <c r="M6907" s="2">
        <f>VLOOKUP(Sheet__29[[#This Row],[Produto]],Estoque!A:B,2,FALSE)</f>
        <v>274</v>
      </c>
      <c r="N6907" s="5">
        <f>Sheet__29[[#This Row],[Qtd]]*Sheet__29[[#This Row],[Valor]]</f>
        <v>17410</v>
      </c>
      <c r="O6907" s="5">
        <f>Sheet__29[[#This Row],[Venda]]*(1-Sheet__29[[#This Row],[Desc]]/100)</f>
        <v>17410</v>
      </c>
      <c r="P6907"/>
    </row>
    <row r="6908" spans="1:16" x14ac:dyDescent="0.25">
      <c r="A6908">
        <v>106906</v>
      </c>
      <c r="B6908" s="1">
        <v>46204</v>
      </c>
      <c r="C6908" t="s">
        <v>523</v>
      </c>
      <c r="D6908" t="s">
        <v>1089</v>
      </c>
      <c r="E6908">
        <v>2</v>
      </c>
      <c r="F6908" s="4">
        <v>349</v>
      </c>
      <c r="G6908">
        <v>10</v>
      </c>
      <c r="H6908" t="s">
        <v>1025</v>
      </c>
      <c r="I6908" s="2" t="str">
        <f>VLOOKUP(Sheet__29[[#This Row],[Filial]],Filiais!A:B,2,FALSE)</f>
        <v>São José dos Campos</v>
      </c>
      <c r="J6908" s="2" t="str">
        <f>VLOOKUP(Sheet__29[[#This Row],[Cidade]],'Clientes'!C:D,2,FALSE)</f>
        <v>SP</v>
      </c>
      <c r="K6908" s="2" t="str">
        <f>VLOOKUP(Sheet__29[[#This Row],[Produto]],Produtos!B:C,2,FALSE)</f>
        <v>Periférico</v>
      </c>
      <c r="L6908" s="2" t="str">
        <f>VLOOKUP(Sheet__29[[#This Row],[Produto]],Produtos!B:D,3,FALSE)</f>
        <v>Logitech Brasil</v>
      </c>
      <c r="M6908" s="2">
        <f>VLOOKUP(Sheet__29[[#This Row],[Produto]],Estoque!A:B,2,FALSE)</f>
        <v>39</v>
      </c>
      <c r="N6908" s="5">
        <f>Sheet__29[[#This Row],[Qtd]]*Sheet__29[[#This Row],[Valor]]</f>
        <v>698</v>
      </c>
      <c r="O6908" s="5">
        <f>Sheet__29[[#This Row],[Venda]]*(1-Sheet__29[[#This Row],[Desc]]/100)</f>
        <v>628.20000000000005</v>
      </c>
      <c r="P6908"/>
    </row>
    <row r="6909" spans="1:16" x14ac:dyDescent="0.25">
      <c r="A6909">
        <v>106907</v>
      </c>
      <c r="B6909" s="1">
        <v>46204</v>
      </c>
      <c r="C6909" t="s">
        <v>123</v>
      </c>
      <c r="D6909" t="s">
        <v>1173</v>
      </c>
      <c r="E6909">
        <v>5</v>
      </c>
      <c r="F6909" s="4">
        <v>3278</v>
      </c>
      <c r="G6909">
        <v>10</v>
      </c>
      <c r="H6909" t="s">
        <v>1016</v>
      </c>
      <c r="I6909" s="2" t="str">
        <f>VLOOKUP(Sheet__29[[#This Row],[Filial]],Filiais!A:B,2,FALSE)</f>
        <v>São Paulo</v>
      </c>
      <c r="J6909" s="2" t="str">
        <f>VLOOKUP(Sheet__29[[#This Row],[Cidade]],'Clientes'!C:D,2,FALSE)</f>
        <v>SP</v>
      </c>
      <c r="K6909" s="2" t="str">
        <f>VLOOKUP(Sheet__29[[#This Row],[Produto]],Produtos!B:C,2,FALSE)</f>
        <v>Notebook</v>
      </c>
      <c r="L6909" s="2" t="str">
        <f>VLOOKUP(Sheet__29[[#This Row],[Produto]],Produtos!B:D,3,FALSE)</f>
        <v>Logitech Brasil</v>
      </c>
      <c r="M6909" s="2">
        <f>VLOOKUP(Sheet__29[[#This Row],[Produto]],Estoque!A:B,2,FALSE)</f>
        <v>274</v>
      </c>
      <c r="N6909" s="5">
        <f>Sheet__29[[#This Row],[Qtd]]*Sheet__29[[#This Row],[Valor]]</f>
        <v>16390</v>
      </c>
      <c r="O6909" s="5">
        <f>Sheet__29[[#This Row],[Venda]]*(1-Sheet__29[[#This Row],[Desc]]/100)</f>
        <v>14751</v>
      </c>
      <c r="P6909"/>
    </row>
    <row r="6910" spans="1:16" x14ac:dyDescent="0.25">
      <c r="A6910">
        <v>106908</v>
      </c>
      <c r="B6910" s="1">
        <v>46204</v>
      </c>
      <c r="C6910" t="s">
        <v>768</v>
      </c>
      <c r="D6910" t="s">
        <v>1107</v>
      </c>
      <c r="E6910">
        <v>1</v>
      </c>
      <c r="F6910" s="4">
        <v>571</v>
      </c>
      <c r="G6910">
        <v>0</v>
      </c>
      <c r="H6910" t="s">
        <v>1023</v>
      </c>
      <c r="I6910" s="2" t="str">
        <f>VLOOKUP(Sheet__29[[#This Row],[Filial]],Filiais!A:B,2,FALSE)</f>
        <v>Bauru</v>
      </c>
      <c r="J6910" s="2" t="str">
        <f>VLOOKUP(Sheet__29[[#This Row],[Cidade]],'Clientes'!C:D,2,FALSE)</f>
        <v>SP</v>
      </c>
      <c r="K6910" s="2" t="str">
        <f>VLOOKUP(Sheet__29[[#This Row],[Produto]],Produtos!B:C,2,FALSE)</f>
        <v>Periférico</v>
      </c>
      <c r="L6910" s="2" t="str">
        <f>VLOOKUP(Sheet__29[[#This Row],[Produto]],Produtos!B:D,3,FALSE)</f>
        <v>Dell Brasil</v>
      </c>
      <c r="M6910" s="2">
        <f>VLOOKUP(Sheet__29[[#This Row],[Produto]],Estoque!A:B,2,FALSE)</f>
        <v>241</v>
      </c>
      <c r="N6910" s="5">
        <f>Sheet__29[[#This Row],[Qtd]]*Sheet__29[[#This Row],[Valor]]</f>
        <v>571</v>
      </c>
      <c r="O6910" s="5">
        <f>Sheet__29[[#This Row],[Venda]]*(1-Sheet__29[[#This Row],[Desc]]/100)</f>
        <v>571</v>
      </c>
      <c r="P6910"/>
    </row>
    <row r="6911" spans="1:16" x14ac:dyDescent="0.25">
      <c r="A6911">
        <v>106909</v>
      </c>
      <c r="B6911" s="1">
        <v>46204</v>
      </c>
      <c r="C6911" t="s">
        <v>724</v>
      </c>
      <c r="D6911" t="s">
        <v>1030</v>
      </c>
      <c r="E6911">
        <v>2</v>
      </c>
      <c r="F6911" s="4">
        <v>3180</v>
      </c>
      <c r="G6911">
        <v>5</v>
      </c>
      <c r="H6911" t="s">
        <v>1018</v>
      </c>
      <c r="I6911" s="2" t="str">
        <f>VLOOKUP(Sheet__29[[#This Row],[Filial]],Filiais!A:B,2,FALSE)</f>
        <v>Barueri</v>
      </c>
      <c r="J6911" s="2" t="str">
        <f>VLOOKUP(Sheet__29[[#This Row],[Cidade]],'Clientes'!C:D,2,FALSE)</f>
        <v>SP</v>
      </c>
      <c r="K6911" s="2" t="str">
        <f>VLOOKUP(Sheet__29[[#This Row],[Produto]],Produtos!B:C,2,FALSE)</f>
        <v>Notebook</v>
      </c>
      <c r="L6911" s="2" t="str">
        <f>VLOOKUP(Sheet__29[[#This Row],[Produto]],Produtos!B:D,3,FALSE)</f>
        <v>Kingston Brasil</v>
      </c>
      <c r="M6911" s="2">
        <f>VLOOKUP(Sheet__29[[#This Row],[Produto]],Estoque!A:B,2,FALSE)</f>
        <v>67</v>
      </c>
      <c r="N6911" s="5">
        <f>Sheet__29[[#This Row],[Qtd]]*Sheet__29[[#This Row],[Valor]]</f>
        <v>6360</v>
      </c>
      <c r="O6911" s="5">
        <f>Sheet__29[[#This Row],[Venda]]*(1-Sheet__29[[#This Row],[Desc]]/100)</f>
        <v>6042</v>
      </c>
      <c r="P6911"/>
    </row>
    <row r="6912" spans="1:16" x14ac:dyDescent="0.25">
      <c r="A6912">
        <v>106910</v>
      </c>
      <c r="B6912" s="1">
        <v>46204</v>
      </c>
      <c r="C6912" t="s">
        <v>15</v>
      </c>
      <c r="D6912" t="s">
        <v>1054</v>
      </c>
      <c r="E6912">
        <v>2</v>
      </c>
      <c r="F6912" s="4">
        <v>2183</v>
      </c>
      <c r="G6912">
        <v>0</v>
      </c>
      <c r="H6912" t="s">
        <v>1020</v>
      </c>
      <c r="I6912" s="2" t="str">
        <f>VLOOKUP(Sheet__29[[#This Row],[Filial]],Filiais!A:B,2,FALSE)</f>
        <v>Sorocaba</v>
      </c>
      <c r="J6912" s="2" t="str">
        <f>VLOOKUP(Sheet__29[[#This Row],[Cidade]],'Clientes'!C:D,2,FALSE)</f>
        <v>SP</v>
      </c>
      <c r="K6912" s="2" t="str">
        <f>VLOOKUP(Sheet__29[[#This Row],[Produto]],Produtos!B:C,2,FALSE)</f>
        <v>Notebook</v>
      </c>
      <c r="L6912" s="2" t="str">
        <f>VLOOKUP(Sheet__29[[#This Row],[Produto]],Produtos!B:D,3,FALSE)</f>
        <v>Kingston Brasil</v>
      </c>
      <c r="M6912" s="2">
        <f>VLOOKUP(Sheet__29[[#This Row],[Produto]],Estoque!A:B,2,FALSE)</f>
        <v>5</v>
      </c>
      <c r="N6912" s="5">
        <f>Sheet__29[[#This Row],[Qtd]]*Sheet__29[[#This Row],[Valor]]</f>
        <v>4366</v>
      </c>
      <c r="O6912" s="5">
        <f>Sheet__29[[#This Row],[Venda]]*(1-Sheet__29[[#This Row],[Desc]]/100)</f>
        <v>4366</v>
      </c>
      <c r="P6912"/>
    </row>
    <row r="6913" spans="1:16" x14ac:dyDescent="0.25">
      <c r="A6913">
        <v>106911</v>
      </c>
      <c r="B6913" s="1">
        <v>46204</v>
      </c>
      <c r="C6913" t="s">
        <v>378</v>
      </c>
      <c r="D6913" t="s">
        <v>1153</v>
      </c>
      <c r="E6913">
        <v>2</v>
      </c>
      <c r="F6913" s="4">
        <v>1844</v>
      </c>
      <c r="G6913">
        <v>10</v>
      </c>
      <c r="H6913" t="s">
        <v>1023</v>
      </c>
      <c r="I6913" s="2" t="str">
        <f>VLOOKUP(Sheet__29[[#This Row],[Filial]],Filiais!A:B,2,FALSE)</f>
        <v>Bauru</v>
      </c>
      <c r="J6913" s="2" t="str">
        <f>VLOOKUP(Sheet__29[[#This Row],[Cidade]],'Clientes'!C:D,2,FALSE)</f>
        <v>SP</v>
      </c>
      <c r="K6913" s="2" t="str">
        <f>VLOOKUP(Sheet__29[[#This Row],[Produto]],Produtos!B:C,2,FALSE)</f>
        <v>Armazenamento</v>
      </c>
      <c r="L6913" s="2" t="str">
        <f>VLOOKUP(Sheet__29[[#This Row],[Produto]],Produtos!B:D,3,FALSE)</f>
        <v>LG Brasil</v>
      </c>
      <c r="M6913" s="2">
        <f>VLOOKUP(Sheet__29[[#This Row],[Produto]],Estoque!A:B,2,FALSE)</f>
        <v>93</v>
      </c>
      <c r="N6913" s="5">
        <f>Sheet__29[[#This Row],[Qtd]]*Sheet__29[[#This Row],[Valor]]</f>
        <v>3688</v>
      </c>
      <c r="O6913" s="5">
        <f>Sheet__29[[#This Row],[Venda]]*(1-Sheet__29[[#This Row],[Desc]]/100)</f>
        <v>3319.2000000000003</v>
      </c>
      <c r="P6913"/>
    </row>
    <row r="6914" spans="1:16" x14ac:dyDescent="0.25">
      <c r="A6914">
        <v>106912</v>
      </c>
      <c r="B6914" s="1">
        <v>46204</v>
      </c>
      <c r="C6914" t="s">
        <v>302</v>
      </c>
      <c r="D6914" t="s">
        <v>1145</v>
      </c>
      <c r="E6914">
        <v>2</v>
      </c>
      <c r="F6914" s="4">
        <v>598</v>
      </c>
      <c r="G6914">
        <v>5</v>
      </c>
      <c r="H6914" t="s">
        <v>1025</v>
      </c>
      <c r="I6914" s="2" t="str">
        <f>VLOOKUP(Sheet__29[[#This Row],[Filial]],Filiais!A:B,2,FALSE)</f>
        <v>São José dos Campos</v>
      </c>
      <c r="J6914" s="2" t="str">
        <f>VLOOKUP(Sheet__29[[#This Row],[Cidade]],'Clientes'!C:D,2,FALSE)</f>
        <v>SP</v>
      </c>
      <c r="K6914" s="2" t="str">
        <f>VLOOKUP(Sheet__29[[#This Row],[Produto]],Produtos!B:C,2,FALSE)</f>
        <v>Armazenamento</v>
      </c>
      <c r="L6914" s="2" t="str">
        <f>VLOOKUP(Sheet__29[[#This Row],[Produto]],Produtos!B:D,3,FALSE)</f>
        <v>Logitech Brasil</v>
      </c>
      <c r="M6914" s="2">
        <f>VLOOKUP(Sheet__29[[#This Row],[Produto]],Estoque!A:B,2,FALSE)</f>
        <v>157</v>
      </c>
      <c r="N6914" s="5">
        <f>Sheet__29[[#This Row],[Qtd]]*Sheet__29[[#This Row],[Valor]]</f>
        <v>1196</v>
      </c>
      <c r="O6914" s="5">
        <f>Sheet__29[[#This Row],[Venda]]*(1-Sheet__29[[#This Row],[Desc]]/100)</f>
        <v>1136.2</v>
      </c>
      <c r="P6914"/>
    </row>
    <row r="6915" spans="1:16" x14ac:dyDescent="0.25">
      <c r="A6915">
        <v>106913</v>
      </c>
      <c r="B6915" s="1">
        <v>46204</v>
      </c>
      <c r="C6915" t="s">
        <v>858</v>
      </c>
      <c r="D6915" t="s">
        <v>1043</v>
      </c>
      <c r="E6915">
        <v>4</v>
      </c>
      <c r="F6915" s="4">
        <v>629</v>
      </c>
      <c r="G6915">
        <v>5</v>
      </c>
      <c r="H6915" t="s">
        <v>1016</v>
      </c>
      <c r="I6915" s="2" t="str">
        <f>VLOOKUP(Sheet__29[[#This Row],[Filial]],Filiais!A:B,2,FALSE)</f>
        <v>São Paulo</v>
      </c>
      <c r="J6915" s="2" t="str">
        <f>VLOOKUP(Sheet__29[[#This Row],[Cidade]],'Clientes'!C:D,2,FALSE)</f>
        <v>SP</v>
      </c>
      <c r="K6915" s="2" t="str">
        <f>VLOOKUP(Sheet__29[[#This Row],[Produto]],Produtos!B:C,2,FALSE)</f>
        <v>Notebook</v>
      </c>
      <c r="L6915" s="2" t="str">
        <f>VLOOKUP(Sheet__29[[#This Row],[Produto]],Produtos!B:D,3,FALSE)</f>
        <v>Kingston Brasil</v>
      </c>
      <c r="M6915" s="2">
        <f>VLOOKUP(Sheet__29[[#This Row],[Produto]],Estoque!A:B,2,FALSE)</f>
        <v>74</v>
      </c>
      <c r="N6915" s="5">
        <f>Sheet__29[[#This Row],[Qtd]]*Sheet__29[[#This Row],[Valor]]</f>
        <v>2516</v>
      </c>
      <c r="O6915" s="5">
        <f>Sheet__29[[#This Row],[Venda]]*(1-Sheet__29[[#This Row],[Desc]]/100)</f>
        <v>2390.1999999999998</v>
      </c>
      <c r="P6915"/>
    </row>
    <row r="6916" spans="1:16" x14ac:dyDescent="0.25">
      <c r="A6916">
        <v>106914</v>
      </c>
      <c r="B6916" s="1">
        <v>46204</v>
      </c>
      <c r="C6916" t="s">
        <v>200</v>
      </c>
      <c r="D6916" t="s">
        <v>1049</v>
      </c>
      <c r="E6916">
        <v>3</v>
      </c>
      <c r="F6916" s="4">
        <v>4328</v>
      </c>
      <c r="G6916">
        <v>5</v>
      </c>
      <c r="H6916" t="s">
        <v>1024</v>
      </c>
      <c r="I6916" s="2" t="str">
        <f>VLOOKUP(Sheet__29[[#This Row],[Filial]],Filiais!A:B,2,FALSE)</f>
        <v>Ribeirão Preto</v>
      </c>
      <c r="J6916" s="2" t="str">
        <f>VLOOKUP(Sheet__29[[#This Row],[Cidade]],'Clientes'!C:D,2,FALSE)</f>
        <v>SP</v>
      </c>
      <c r="K6916" s="2" t="str">
        <f>VLOOKUP(Sheet__29[[#This Row],[Produto]],Produtos!B:C,2,FALSE)</f>
        <v>Rede</v>
      </c>
      <c r="L6916" s="2" t="str">
        <f>VLOOKUP(Sheet__29[[#This Row],[Produto]],Produtos!B:D,3,FALSE)</f>
        <v>Kingston Brasil</v>
      </c>
      <c r="M6916" s="2">
        <f>VLOOKUP(Sheet__29[[#This Row],[Produto]],Estoque!A:B,2,FALSE)</f>
        <v>228</v>
      </c>
      <c r="N6916" s="5">
        <f>Sheet__29[[#This Row],[Qtd]]*Sheet__29[[#This Row],[Valor]]</f>
        <v>12984</v>
      </c>
      <c r="O6916" s="5">
        <f>Sheet__29[[#This Row],[Venda]]*(1-Sheet__29[[#This Row],[Desc]]/100)</f>
        <v>12334.8</v>
      </c>
      <c r="P6916"/>
    </row>
    <row r="6917" spans="1:16" x14ac:dyDescent="0.25">
      <c r="A6917">
        <v>106915</v>
      </c>
      <c r="B6917" s="1">
        <v>46204</v>
      </c>
      <c r="C6917" t="s">
        <v>96</v>
      </c>
      <c r="D6917" t="s">
        <v>1034</v>
      </c>
      <c r="E6917">
        <v>1</v>
      </c>
      <c r="F6917" s="4">
        <v>2101</v>
      </c>
      <c r="G6917">
        <v>5</v>
      </c>
      <c r="H6917" t="s">
        <v>1024</v>
      </c>
      <c r="I6917" s="2" t="str">
        <f>VLOOKUP(Sheet__29[[#This Row],[Filial]],Filiais!A:B,2,FALSE)</f>
        <v>Ribeirão Preto</v>
      </c>
      <c r="J6917" s="2" t="str">
        <f>VLOOKUP(Sheet__29[[#This Row],[Cidade]],'Clientes'!C:D,2,FALSE)</f>
        <v>SP</v>
      </c>
      <c r="K6917" s="2" t="str">
        <f>VLOOKUP(Sheet__29[[#This Row],[Produto]],Produtos!B:C,2,FALSE)</f>
        <v>Rede</v>
      </c>
      <c r="L6917" s="2" t="str">
        <f>VLOOKUP(Sheet__29[[#This Row],[Produto]],Produtos!B:D,3,FALSE)</f>
        <v>Dell Brasil</v>
      </c>
      <c r="M6917" s="2">
        <f>VLOOKUP(Sheet__29[[#This Row],[Produto]],Estoque!A:B,2,FALSE)</f>
        <v>109</v>
      </c>
      <c r="N6917" s="5">
        <f>Sheet__29[[#This Row],[Qtd]]*Sheet__29[[#This Row],[Valor]]</f>
        <v>2101</v>
      </c>
      <c r="O6917" s="5">
        <f>Sheet__29[[#This Row],[Venda]]*(1-Sheet__29[[#This Row],[Desc]]/100)</f>
        <v>1995.9499999999998</v>
      </c>
      <c r="P6917"/>
    </row>
    <row r="6918" spans="1:16" x14ac:dyDescent="0.25">
      <c r="A6918">
        <v>106916</v>
      </c>
      <c r="B6918" s="1">
        <v>46204</v>
      </c>
      <c r="C6918" t="s">
        <v>680</v>
      </c>
      <c r="D6918" t="s">
        <v>1165</v>
      </c>
      <c r="E6918">
        <v>4</v>
      </c>
      <c r="F6918" s="4">
        <v>1558</v>
      </c>
      <c r="G6918">
        <v>0</v>
      </c>
      <c r="H6918" t="s">
        <v>1020</v>
      </c>
      <c r="I6918" s="2" t="str">
        <f>VLOOKUP(Sheet__29[[#This Row],[Filial]],Filiais!A:B,2,FALSE)</f>
        <v>Sorocaba</v>
      </c>
      <c r="J6918" s="2" t="str">
        <f>VLOOKUP(Sheet__29[[#This Row],[Cidade]],'Clientes'!C:D,2,FALSE)</f>
        <v>SP</v>
      </c>
      <c r="K6918" s="2" t="str">
        <f>VLOOKUP(Sheet__29[[#This Row],[Produto]],Produtos!B:C,2,FALSE)</f>
        <v>Monitor</v>
      </c>
      <c r="L6918" s="2" t="str">
        <f>VLOOKUP(Sheet__29[[#This Row],[Produto]],Produtos!B:D,3,FALSE)</f>
        <v>Logitech Brasil</v>
      </c>
      <c r="M6918" s="2">
        <f>VLOOKUP(Sheet__29[[#This Row],[Produto]],Estoque!A:B,2,FALSE)</f>
        <v>142</v>
      </c>
      <c r="N6918" s="5">
        <f>Sheet__29[[#This Row],[Qtd]]*Sheet__29[[#This Row],[Valor]]</f>
        <v>6232</v>
      </c>
      <c r="O6918" s="5">
        <f>Sheet__29[[#This Row],[Venda]]*(1-Sheet__29[[#This Row],[Desc]]/100)</f>
        <v>6232</v>
      </c>
      <c r="P6918"/>
    </row>
    <row r="6919" spans="1:16" x14ac:dyDescent="0.25">
      <c r="A6919">
        <v>106917</v>
      </c>
      <c r="B6919" s="1">
        <v>46204</v>
      </c>
      <c r="C6919" t="s">
        <v>127</v>
      </c>
      <c r="D6919" t="s">
        <v>1079</v>
      </c>
      <c r="E6919">
        <v>3</v>
      </c>
      <c r="F6919" s="4">
        <v>708</v>
      </c>
      <c r="G6919">
        <v>10</v>
      </c>
      <c r="H6919" t="s">
        <v>1019</v>
      </c>
      <c r="I6919" s="2" t="str">
        <f>VLOOKUP(Sheet__29[[#This Row],[Filial]],Filiais!A:B,2,FALSE)</f>
        <v>Osasco</v>
      </c>
      <c r="J6919" s="2" t="str">
        <f>VLOOKUP(Sheet__29[[#This Row],[Cidade]],'Clientes'!C:D,2,FALSE)</f>
        <v>SP</v>
      </c>
      <c r="K6919" s="2" t="str">
        <f>VLOOKUP(Sheet__29[[#This Row],[Produto]],Produtos!B:C,2,FALSE)</f>
        <v>Monitor</v>
      </c>
      <c r="L6919" s="2" t="str">
        <f>VLOOKUP(Sheet__29[[#This Row],[Produto]],Produtos!B:D,3,FALSE)</f>
        <v>Lenovo Brasil</v>
      </c>
      <c r="M6919" s="2">
        <f>VLOOKUP(Sheet__29[[#This Row],[Produto]],Estoque!A:B,2,FALSE)</f>
        <v>235</v>
      </c>
      <c r="N6919" s="5">
        <f>Sheet__29[[#This Row],[Qtd]]*Sheet__29[[#This Row],[Valor]]</f>
        <v>2124</v>
      </c>
      <c r="O6919" s="5">
        <f>Sheet__29[[#This Row],[Venda]]*(1-Sheet__29[[#This Row],[Desc]]/100)</f>
        <v>1911.6000000000001</v>
      </c>
      <c r="P6919"/>
    </row>
    <row r="6920" spans="1:16" x14ac:dyDescent="0.25">
      <c r="A6920">
        <v>106918</v>
      </c>
      <c r="B6920" s="1">
        <v>46204</v>
      </c>
      <c r="C6920" t="s">
        <v>591</v>
      </c>
      <c r="D6920" t="s">
        <v>1148</v>
      </c>
      <c r="E6920">
        <v>1</v>
      </c>
      <c r="F6920" s="4">
        <v>2415</v>
      </c>
      <c r="G6920">
        <v>5</v>
      </c>
      <c r="H6920" t="s">
        <v>1017</v>
      </c>
      <c r="I6920" s="2" t="str">
        <f>VLOOKUP(Sheet__29[[#This Row],[Filial]],Filiais!A:B,2,FALSE)</f>
        <v>Campinas</v>
      </c>
      <c r="J6920" s="2" t="str">
        <f>VLOOKUP(Sheet__29[[#This Row],[Cidade]],'Clientes'!C:D,2,FALSE)</f>
        <v>SP</v>
      </c>
      <c r="K6920" s="2" t="str">
        <f>VLOOKUP(Sheet__29[[#This Row],[Produto]],Produtos!B:C,2,FALSE)</f>
        <v>Armazenamento</v>
      </c>
      <c r="L6920" s="2" t="str">
        <f>VLOOKUP(Sheet__29[[#This Row],[Produto]],Produtos!B:D,3,FALSE)</f>
        <v>Logitech Brasil</v>
      </c>
      <c r="M6920" s="2">
        <f>VLOOKUP(Sheet__29[[#This Row],[Produto]],Estoque!A:B,2,FALSE)</f>
        <v>187</v>
      </c>
      <c r="N6920" s="5">
        <f>Sheet__29[[#This Row],[Qtd]]*Sheet__29[[#This Row],[Valor]]</f>
        <v>2415</v>
      </c>
      <c r="O6920" s="5">
        <f>Sheet__29[[#This Row],[Venda]]*(1-Sheet__29[[#This Row],[Desc]]/100)</f>
        <v>2294.25</v>
      </c>
      <c r="P6920"/>
    </row>
    <row r="6921" spans="1:16" x14ac:dyDescent="0.25">
      <c r="A6921">
        <v>106919</v>
      </c>
      <c r="B6921" s="1">
        <v>46204</v>
      </c>
      <c r="C6921" t="s">
        <v>518</v>
      </c>
      <c r="D6921" t="s">
        <v>1148</v>
      </c>
      <c r="E6921">
        <v>2</v>
      </c>
      <c r="F6921" s="4">
        <v>2007</v>
      </c>
      <c r="G6921">
        <v>0</v>
      </c>
      <c r="H6921" t="s">
        <v>1017</v>
      </c>
      <c r="I6921" s="2" t="str">
        <f>VLOOKUP(Sheet__29[[#This Row],[Filial]],Filiais!A:B,2,FALSE)</f>
        <v>Campinas</v>
      </c>
      <c r="J6921" s="2" t="str">
        <f>VLOOKUP(Sheet__29[[#This Row],[Cidade]],'Clientes'!C:D,2,FALSE)</f>
        <v>SP</v>
      </c>
      <c r="K6921" s="2" t="str">
        <f>VLOOKUP(Sheet__29[[#This Row],[Produto]],Produtos!B:C,2,FALSE)</f>
        <v>Armazenamento</v>
      </c>
      <c r="L6921" s="2" t="str">
        <f>VLOOKUP(Sheet__29[[#This Row],[Produto]],Produtos!B:D,3,FALSE)</f>
        <v>Logitech Brasil</v>
      </c>
      <c r="M6921" s="2">
        <f>VLOOKUP(Sheet__29[[#This Row],[Produto]],Estoque!A:B,2,FALSE)</f>
        <v>187</v>
      </c>
      <c r="N6921" s="5">
        <f>Sheet__29[[#This Row],[Qtd]]*Sheet__29[[#This Row],[Valor]]</f>
        <v>4014</v>
      </c>
      <c r="O6921" s="5">
        <f>Sheet__29[[#This Row],[Venda]]*(1-Sheet__29[[#This Row],[Desc]]/100)</f>
        <v>4014</v>
      </c>
      <c r="P6921"/>
    </row>
    <row r="6922" spans="1:16" x14ac:dyDescent="0.25">
      <c r="A6922">
        <v>106920</v>
      </c>
      <c r="B6922" s="1">
        <v>46204</v>
      </c>
      <c r="C6922" t="s">
        <v>53</v>
      </c>
      <c r="D6922" t="s">
        <v>1043</v>
      </c>
      <c r="E6922">
        <v>3</v>
      </c>
      <c r="F6922" s="4">
        <v>742</v>
      </c>
      <c r="G6922">
        <v>5</v>
      </c>
      <c r="H6922" t="s">
        <v>1025</v>
      </c>
      <c r="I6922" s="2" t="str">
        <f>VLOOKUP(Sheet__29[[#This Row],[Filial]],Filiais!A:B,2,FALSE)</f>
        <v>São José dos Campos</v>
      </c>
      <c r="J6922" s="2" t="str">
        <f>VLOOKUP(Sheet__29[[#This Row],[Cidade]],'Clientes'!C:D,2,FALSE)</f>
        <v>SP</v>
      </c>
      <c r="K6922" s="2" t="str">
        <f>VLOOKUP(Sheet__29[[#This Row],[Produto]],Produtos!B:C,2,FALSE)</f>
        <v>Notebook</v>
      </c>
      <c r="L6922" s="2" t="str">
        <f>VLOOKUP(Sheet__29[[#This Row],[Produto]],Produtos!B:D,3,FALSE)</f>
        <v>Kingston Brasil</v>
      </c>
      <c r="M6922" s="2">
        <f>VLOOKUP(Sheet__29[[#This Row],[Produto]],Estoque!A:B,2,FALSE)</f>
        <v>74</v>
      </c>
      <c r="N6922" s="5">
        <f>Sheet__29[[#This Row],[Qtd]]*Sheet__29[[#This Row],[Valor]]</f>
        <v>2226</v>
      </c>
      <c r="O6922" s="5">
        <f>Sheet__29[[#This Row],[Venda]]*(1-Sheet__29[[#This Row],[Desc]]/100)</f>
        <v>2114.6999999999998</v>
      </c>
      <c r="P6922"/>
    </row>
    <row r="6923" spans="1:16" x14ac:dyDescent="0.25">
      <c r="A6923">
        <v>106921</v>
      </c>
      <c r="B6923" s="1">
        <v>46204</v>
      </c>
      <c r="C6923" t="s">
        <v>450</v>
      </c>
      <c r="D6923" t="s">
        <v>1162</v>
      </c>
      <c r="E6923">
        <v>2</v>
      </c>
      <c r="F6923" s="4">
        <v>1506</v>
      </c>
      <c r="G6923">
        <v>0</v>
      </c>
      <c r="H6923" t="s">
        <v>1022</v>
      </c>
      <c r="I6923" s="2" t="str">
        <f>VLOOKUP(Sheet__29[[#This Row],[Filial]],Filiais!A:B,2,FALSE)</f>
        <v>Santos</v>
      </c>
      <c r="J6923" s="2" t="str">
        <f>VLOOKUP(Sheet__29[[#This Row],[Cidade]],'Clientes'!C:D,2,FALSE)</f>
        <v>SP</v>
      </c>
      <c r="K6923" s="2" t="str">
        <f>VLOOKUP(Sheet__29[[#This Row],[Produto]],Produtos!B:C,2,FALSE)</f>
        <v>Periférico</v>
      </c>
      <c r="L6923" s="2" t="str">
        <f>VLOOKUP(Sheet__29[[#This Row],[Produto]],Produtos!B:D,3,FALSE)</f>
        <v>Kingston Brasil</v>
      </c>
      <c r="M6923" s="2">
        <f>VLOOKUP(Sheet__29[[#This Row],[Produto]],Estoque!A:B,2,FALSE)</f>
        <v>167</v>
      </c>
      <c r="N6923" s="5">
        <f>Sheet__29[[#This Row],[Qtd]]*Sheet__29[[#This Row],[Valor]]</f>
        <v>3012</v>
      </c>
      <c r="O6923" s="5">
        <f>Sheet__29[[#This Row],[Venda]]*(1-Sheet__29[[#This Row],[Desc]]/100)</f>
        <v>3012</v>
      </c>
      <c r="P6923"/>
    </row>
    <row r="6924" spans="1:16" x14ac:dyDescent="0.25">
      <c r="A6924">
        <v>106922</v>
      </c>
      <c r="B6924" s="1">
        <v>46204</v>
      </c>
      <c r="C6924" t="s">
        <v>699</v>
      </c>
      <c r="D6924" t="s">
        <v>1030</v>
      </c>
      <c r="E6924">
        <v>4</v>
      </c>
      <c r="F6924" s="4">
        <v>1845</v>
      </c>
      <c r="G6924">
        <v>5</v>
      </c>
      <c r="H6924" t="s">
        <v>1017</v>
      </c>
      <c r="I6924" s="2" t="str">
        <f>VLOOKUP(Sheet__29[[#This Row],[Filial]],Filiais!A:B,2,FALSE)</f>
        <v>Campinas</v>
      </c>
      <c r="J6924" s="2" t="str">
        <f>VLOOKUP(Sheet__29[[#This Row],[Cidade]],'Clientes'!C:D,2,FALSE)</f>
        <v>SP</v>
      </c>
      <c r="K6924" s="2" t="str">
        <f>VLOOKUP(Sheet__29[[#This Row],[Produto]],Produtos!B:C,2,FALSE)</f>
        <v>Notebook</v>
      </c>
      <c r="L6924" s="2" t="str">
        <f>VLOOKUP(Sheet__29[[#This Row],[Produto]],Produtos!B:D,3,FALSE)</f>
        <v>Kingston Brasil</v>
      </c>
      <c r="M6924" s="2">
        <f>VLOOKUP(Sheet__29[[#This Row],[Produto]],Estoque!A:B,2,FALSE)</f>
        <v>67</v>
      </c>
      <c r="N6924" s="5">
        <f>Sheet__29[[#This Row],[Qtd]]*Sheet__29[[#This Row],[Valor]]</f>
        <v>7380</v>
      </c>
      <c r="O6924" s="5">
        <f>Sheet__29[[#This Row],[Venda]]*(1-Sheet__29[[#This Row],[Desc]]/100)</f>
        <v>7011</v>
      </c>
      <c r="P6924"/>
    </row>
    <row r="6925" spans="1:16" x14ac:dyDescent="0.25">
      <c r="A6925">
        <v>106923</v>
      </c>
      <c r="B6925" s="1">
        <v>46204</v>
      </c>
      <c r="C6925" t="s">
        <v>361</v>
      </c>
      <c r="D6925" t="s">
        <v>1109</v>
      </c>
      <c r="E6925">
        <v>4</v>
      </c>
      <c r="F6925" s="4">
        <v>894</v>
      </c>
      <c r="G6925">
        <v>0</v>
      </c>
      <c r="H6925" t="s">
        <v>1024</v>
      </c>
      <c r="I6925" s="2" t="str">
        <f>VLOOKUP(Sheet__29[[#This Row],[Filial]],Filiais!A:B,2,FALSE)</f>
        <v>Ribeirão Preto</v>
      </c>
      <c r="J6925" s="2" t="str">
        <f>VLOOKUP(Sheet__29[[#This Row],[Cidade]],'Clientes'!C:D,2,FALSE)</f>
        <v>SP</v>
      </c>
      <c r="K6925" s="2" t="str">
        <f>VLOOKUP(Sheet__29[[#This Row],[Produto]],Produtos!B:C,2,FALSE)</f>
        <v>Armazenamento</v>
      </c>
      <c r="L6925" s="2" t="str">
        <f>VLOOKUP(Sheet__29[[#This Row],[Produto]],Produtos!B:D,3,FALSE)</f>
        <v>Dell Brasil</v>
      </c>
      <c r="M6925" s="2">
        <f>VLOOKUP(Sheet__29[[#This Row],[Produto]],Estoque!A:B,2,FALSE)</f>
        <v>253</v>
      </c>
      <c r="N6925" s="5">
        <f>Sheet__29[[#This Row],[Qtd]]*Sheet__29[[#This Row],[Valor]]</f>
        <v>3576</v>
      </c>
      <c r="O6925" s="5">
        <f>Sheet__29[[#This Row],[Venda]]*(1-Sheet__29[[#This Row],[Desc]]/100)</f>
        <v>3576</v>
      </c>
      <c r="P6925"/>
    </row>
    <row r="6926" spans="1:16" x14ac:dyDescent="0.25">
      <c r="A6926">
        <v>106924</v>
      </c>
      <c r="B6926" s="1">
        <v>46204</v>
      </c>
      <c r="C6926" t="s">
        <v>913</v>
      </c>
      <c r="D6926" t="s">
        <v>1105</v>
      </c>
      <c r="E6926">
        <v>2</v>
      </c>
      <c r="F6926" s="4">
        <v>2566</v>
      </c>
      <c r="G6926">
        <v>10</v>
      </c>
      <c r="H6926" t="s">
        <v>1024</v>
      </c>
      <c r="I6926" s="2" t="str">
        <f>VLOOKUP(Sheet__29[[#This Row],[Filial]],Filiais!A:B,2,FALSE)</f>
        <v>Ribeirão Preto</v>
      </c>
      <c r="J6926" s="2" t="str">
        <f>VLOOKUP(Sheet__29[[#This Row],[Cidade]],'Clientes'!C:D,2,FALSE)</f>
        <v>SP</v>
      </c>
      <c r="K6926" s="2" t="str">
        <f>VLOOKUP(Sheet__29[[#This Row],[Produto]],Produtos!B:C,2,FALSE)</f>
        <v>Notebook</v>
      </c>
      <c r="L6926" s="2" t="str">
        <f>VLOOKUP(Sheet__29[[#This Row],[Produto]],Produtos!B:D,3,FALSE)</f>
        <v>LG Brasil</v>
      </c>
      <c r="M6926" s="2">
        <f>VLOOKUP(Sheet__29[[#This Row],[Produto]],Estoque!A:B,2,FALSE)</f>
        <v>160</v>
      </c>
      <c r="N6926" s="5">
        <f>Sheet__29[[#This Row],[Qtd]]*Sheet__29[[#This Row],[Valor]]</f>
        <v>5132</v>
      </c>
      <c r="O6926" s="5">
        <f>Sheet__29[[#This Row],[Venda]]*(1-Sheet__29[[#This Row],[Desc]]/100)</f>
        <v>4618.8</v>
      </c>
      <c r="P6926"/>
    </row>
    <row r="6927" spans="1:16" x14ac:dyDescent="0.25">
      <c r="A6927">
        <v>106925</v>
      </c>
      <c r="B6927" s="1">
        <v>46204</v>
      </c>
      <c r="C6927" t="s">
        <v>235</v>
      </c>
      <c r="D6927" t="s">
        <v>1159</v>
      </c>
      <c r="E6927">
        <v>2</v>
      </c>
      <c r="F6927" s="4">
        <v>1923</v>
      </c>
      <c r="G6927">
        <v>0</v>
      </c>
      <c r="H6927" t="s">
        <v>1022</v>
      </c>
      <c r="I6927" s="2" t="str">
        <f>VLOOKUP(Sheet__29[[#This Row],[Filial]],Filiais!A:B,2,FALSE)</f>
        <v>Santos</v>
      </c>
      <c r="J6927" s="2" t="str">
        <f>VLOOKUP(Sheet__29[[#This Row],[Cidade]],'Clientes'!C:D,2,FALSE)</f>
        <v>SP</v>
      </c>
      <c r="K6927" s="2" t="str">
        <f>VLOOKUP(Sheet__29[[#This Row],[Produto]],Produtos!B:C,2,FALSE)</f>
        <v>Rede</v>
      </c>
      <c r="L6927" s="2" t="str">
        <f>VLOOKUP(Sheet__29[[#This Row],[Produto]],Produtos!B:D,3,FALSE)</f>
        <v>Logitech Brasil</v>
      </c>
      <c r="M6927" s="2">
        <f>VLOOKUP(Sheet__29[[#This Row],[Produto]],Estoque!A:B,2,FALSE)</f>
        <v>130</v>
      </c>
      <c r="N6927" s="5">
        <f>Sheet__29[[#This Row],[Qtd]]*Sheet__29[[#This Row],[Valor]]</f>
        <v>3846</v>
      </c>
      <c r="O6927" s="5">
        <f>Sheet__29[[#This Row],[Venda]]*(1-Sheet__29[[#This Row],[Desc]]/100)</f>
        <v>3846</v>
      </c>
      <c r="P6927"/>
    </row>
    <row r="6928" spans="1:16" x14ac:dyDescent="0.25">
      <c r="A6928">
        <v>106926</v>
      </c>
      <c r="B6928" s="1">
        <v>46204</v>
      </c>
      <c r="C6928" t="s">
        <v>17</v>
      </c>
      <c r="D6928" t="s">
        <v>1121</v>
      </c>
      <c r="E6928">
        <v>5</v>
      </c>
      <c r="F6928" s="4">
        <v>3334</v>
      </c>
      <c r="G6928">
        <v>10</v>
      </c>
      <c r="H6928" t="s">
        <v>1016</v>
      </c>
      <c r="I6928" s="2" t="str">
        <f>VLOOKUP(Sheet__29[[#This Row],[Filial]],Filiais!A:B,2,FALSE)</f>
        <v>São Paulo</v>
      </c>
      <c r="J6928" s="2" t="str">
        <f>VLOOKUP(Sheet__29[[#This Row],[Cidade]],'Clientes'!C:D,2,FALSE)</f>
        <v>SP</v>
      </c>
      <c r="K6928" s="2" t="str">
        <f>VLOOKUP(Sheet__29[[#This Row],[Produto]],Produtos!B:C,2,FALSE)</f>
        <v>Monitor</v>
      </c>
      <c r="L6928" s="2" t="str">
        <f>VLOOKUP(Sheet__29[[#This Row],[Produto]],Produtos!B:D,3,FALSE)</f>
        <v>Logitech Brasil</v>
      </c>
      <c r="M6928" s="2">
        <f>VLOOKUP(Sheet__29[[#This Row],[Produto]],Estoque!A:B,2,FALSE)</f>
        <v>231</v>
      </c>
      <c r="N6928" s="5">
        <f>Sheet__29[[#This Row],[Qtd]]*Sheet__29[[#This Row],[Valor]]</f>
        <v>16670</v>
      </c>
      <c r="O6928" s="5">
        <f>Sheet__29[[#This Row],[Venda]]*(1-Sheet__29[[#This Row],[Desc]]/100)</f>
        <v>15003</v>
      </c>
      <c r="P6928"/>
    </row>
    <row r="6929" spans="1:16" x14ac:dyDescent="0.25">
      <c r="A6929">
        <v>106927</v>
      </c>
      <c r="B6929" s="1">
        <v>46204</v>
      </c>
      <c r="C6929" t="s">
        <v>402</v>
      </c>
      <c r="D6929" t="s">
        <v>1117</v>
      </c>
      <c r="E6929">
        <v>5</v>
      </c>
      <c r="F6929" s="4">
        <v>3079</v>
      </c>
      <c r="G6929">
        <v>10</v>
      </c>
      <c r="H6929" t="s">
        <v>1019</v>
      </c>
      <c r="I6929" s="2" t="str">
        <f>VLOOKUP(Sheet__29[[#This Row],[Filial]],Filiais!A:B,2,FALSE)</f>
        <v>Osasco</v>
      </c>
      <c r="J6929" s="2" t="str">
        <f>VLOOKUP(Sheet__29[[#This Row],[Cidade]],'Clientes'!C:D,2,FALSE)</f>
        <v>SP</v>
      </c>
      <c r="K6929" s="2" t="str">
        <f>VLOOKUP(Sheet__29[[#This Row],[Produto]],Produtos!B:C,2,FALSE)</f>
        <v>Armazenamento</v>
      </c>
      <c r="L6929" s="2" t="str">
        <f>VLOOKUP(Sheet__29[[#This Row],[Produto]],Produtos!B:D,3,FALSE)</f>
        <v>LG Brasil</v>
      </c>
      <c r="M6929" s="2">
        <f>VLOOKUP(Sheet__29[[#This Row],[Produto]],Estoque!A:B,2,FALSE)</f>
        <v>221</v>
      </c>
      <c r="N6929" s="5">
        <f>Sheet__29[[#This Row],[Qtd]]*Sheet__29[[#This Row],[Valor]]</f>
        <v>15395</v>
      </c>
      <c r="O6929" s="5">
        <f>Sheet__29[[#This Row],[Venda]]*(1-Sheet__29[[#This Row],[Desc]]/100)</f>
        <v>13855.5</v>
      </c>
      <c r="P6929"/>
    </row>
    <row r="6930" spans="1:16" x14ac:dyDescent="0.25">
      <c r="A6930">
        <v>106928</v>
      </c>
      <c r="B6930" s="1">
        <v>46204</v>
      </c>
      <c r="C6930" t="s">
        <v>989</v>
      </c>
      <c r="D6930" t="s">
        <v>1102</v>
      </c>
      <c r="E6930">
        <v>5</v>
      </c>
      <c r="F6930" s="4">
        <v>149</v>
      </c>
      <c r="G6930">
        <v>5</v>
      </c>
      <c r="H6930" t="s">
        <v>1020</v>
      </c>
      <c r="I6930" s="2" t="str">
        <f>VLOOKUP(Sheet__29[[#This Row],[Filial]],Filiais!A:B,2,FALSE)</f>
        <v>Sorocaba</v>
      </c>
      <c r="J6930" s="2" t="str">
        <f>VLOOKUP(Sheet__29[[#This Row],[Cidade]],'Clientes'!C:D,2,FALSE)</f>
        <v>SP</v>
      </c>
      <c r="K6930" s="2" t="str">
        <f>VLOOKUP(Sheet__29[[#This Row],[Produto]],Produtos!B:C,2,FALSE)</f>
        <v>Monitor</v>
      </c>
      <c r="L6930" s="2" t="str">
        <f>VLOOKUP(Sheet__29[[#This Row],[Produto]],Produtos!B:D,3,FALSE)</f>
        <v>Lenovo Brasil</v>
      </c>
      <c r="M6930" s="2">
        <f>VLOOKUP(Sheet__29[[#This Row],[Produto]],Estoque!A:B,2,FALSE)</f>
        <v>140</v>
      </c>
      <c r="N6930" s="5">
        <f>Sheet__29[[#This Row],[Qtd]]*Sheet__29[[#This Row],[Valor]]</f>
        <v>745</v>
      </c>
      <c r="O6930" s="5">
        <f>Sheet__29[[#This Row],[Venda]]*(1-Sheet__29[[#This Row],[Desc]]/100)</f>
        <v>707.75</v>
      </c>
      <c r="P6930"/>
    </row>
    <row r="6931" spans="1:16" x14ac:dyDescent="0.25">
      <c r="A6931">
        <v>106929</v>
      </c>
      <c r="B6931" s="1">
        <v>46204</v>
      </c>
      <c r="C6931" t="s">
        <v>697</v>
      </c>
      <c r="D6931" t="s">
        <v>1039</v>
      </c>
      <c r="E6931">
        <v>2</v>
      </c>
      <c r="F6931" s="4">
        <v>1895</v>
      </c>
      <c r="G6931">
        <v>10</v>
      </c>
      <c r="H6931" t="s">
        <v>1018</v>
      </c>
      <c r="I6931" s="2" t="str">
        <f>VLOOKUP(Sheet__29[[#This Row],[Filial]],Filiais!A:B,2,FALSE)</f>
        <v>Barueri</v>
      </c>
      <c r="J6931" s="2" t="str">
        <f>VLOOKUP(Sheet__29[[#This Row],[Cidade]],'Clientes'!C:D,2,FALSE)</f>
        <v>SP</v>
      </c>
      <c r="K6931" s="2" t="str">
        <f>VLOOKUP(Sheet__29[[#This Row],[Produto]],Produtos!B:C,2,FALSE)</f>
        <v>Notebook</v>
      </c>
      <c r="L6931" s="2" t="str">
        <f>VLOOKUP(Sheet__29[[#This Row],[Produto]],Produtos!B:D,3,FALSE)</f>
        <v>Lenovo Brasil</v>
      </c>
      <c r="M6931" s="2">
        <f>VLOOKUP(Sheet__29[[#This Row],[Produto]],Estoque!A:B,2,FALSE)</f>
        <v>296</v>
      </c>
      <c r="N6931" s="5">
        <f>Sheet__29[[#This Row],[Qtd]]*Sheet__29[[#This Row],[Valor]]</f>
        <v>3790</v>
      </c>
      <c r="O6931" s="5">
        <f>Sheet__29[[#This Row],[Venda]]*(1-Sheet__29[[#This Row],[Desc]]/100)</f>
        <v>3411</v>
      </c>
      <c r="P6931"/>
    </row>
    <row r="6932" spans="1:16" x14ac:dyDescent="0.25">
      <c r="A6932">
        <v>106930</v>
      </c>
      <c r="B6932" s="1">
        <v>46204</v>
      </c>
      <c r="C6932" t="s">
        <v>963</v>
      </c>
      <c r="D6932" t="s">
        <v>1030</v>
      </c>
      <c r="E6932">
        <v>1</v>
      </c>
      <c r="F6932" s="4">
        <v>3074</v>
      </c>
      <c r="G6932">
        <v>10</v>
      </c>
      <c r="H6932" t="s">
        <v>1018</v>
      </c>
      <c r="I6932" s="2" t="str">
        <f>VLOOKUP(Sheet__29[[#This Row],[Filial]],Filiais!A:B,2,FALSE)</f>
        <v>Barueri</v>
      </c>
      <c r="J6932" s="2" t="str">
        <f>VLOOKUP(Sheet__29[[#This Row],[Cidade]],'Clientes'!C:D,2,FALSE)</f>
        <v>SP</v>
      </c>
      <c r="K6932" s="2" t="str">
        <f>VLOOKUP(Sheet__29[[#This Row],[Produto]],Produtos!B:C,2,FALSE)</f>
        <v>Notebook</v>
      </c>
      <c r="L6932" s="2" t="str">
        <f>VLOOKUP(Sheet__29[[#This Row],[Produto]],Produtos!B:D,3,FALSE)</f>
        <v>Kingston Brasil</v>
      </c>
      <c r="M6932" s="2">
        <f>VLOOKUP(Sheet__29[[#This Row],[Produto]],Estoque!A:B,2,FALSE)</f>
        <v>67</v>
      </c>
      <c r="N6932" s="5">
        <f>Sheet__29[[#This Row],[Qtd]]*Sheet__29[[#This Row],[Valor]]</f>
        <v>3074</v>
      </c>
      <c r="O6932" s="5">
        <f>Sheet__29[[#This Row],[Venda]]*(1-Sheet__29[[#This Row],[Desc]]/100)</f>
        <v>2766.6</v>
      </c>
      <c r="P6932"/>
    </row>
    <row r="6933" spans="1:16" x14ac:dyDescent="0.25">
      <c r="A6933">
        <v>106931</v>
      </c>
      <c r="B6933" s="1">
        <v>46204</v>
      </c>
      <c r="C6933" t="s">
        <v>486</v>
      </c>
      <c r="D6933" t="s">
        <v>1035</v>
      </c>
      <c r="E6933">
        <v>2</v>
      </c>
      <c r="F6933" s="4">
        <v>4460</v>
      </c>
      <c r="G6933">
        <v>10</v>
      </c>
      <c r="H6933" t="s">
        <v>1023</v>
      </c>
      <c r="I6933" s="2" t="str">
        <f>VLOOKUP(Sheet__29[[#This Row],[Filial]],Filiais!A:B,2,FALSE)</f>
        <v>Bauru</v>
      </c>
      <c r="J6933" s="2" t="str">
        <f>VLOOKUP(Sheet__29[[#This Row],[Cidade]],'Clientes'!C:D,2,FALSE)</f>
        <v>SP</v>
      </c>
      <c r="K6933" s="2" t="str">
        <f>VLOOKUP(Sheet__29[[#This Row],[Produto]],Produtos!B:C,2,FALSE)</f>
        <v>Armazenamento</v>
      </c>
      <c r="L6933" s="2" t="str">
        <f>VLOOKUP(Sheet__29[[#This Row],[Produto]],Produtos!B:D,3,FALSE)</f>
        <v>Dell Brasil</v>
      </c>
      <c r="M6933" s="2">
        <f>VLOOKUP(Sheet__29[[#This Row],[Produto]],Estoque!A:B,2,FALSE)</f>
        <v>150</v>
      </c>
      <c r="N6933" s="5">
        <f>Sheet__29[[#This Row],[Qtd]]*Sheet__29[[#This Row],[Valor]]</f>
        <v>8920</v>
      </c>
      <c r="O6933" s="5">
        <f>Sheet__29[[#This Row],[Venda]]*(1-Sheet__29[[#This Row],[Desc]]/100)</f>
        <v>8028</v>
      </c>
      <c r="P6933"/>
    </row>
    <row r="6934" spans="1:16" x14ac:dyDescent="0.25">
      <c r="A6934">
        <v>106932</v>
      </c>
      <c r="B6934" s="1">
        <v>46204</v>
      </c>
      <c r="C6934" t="s">
        <v>113</v>
      </c>
      <c r="D6934" t="s">
        <v>1148</v>
      </c>
      <c r="E6934">
        <v>5</v>
      </c>
      <c r="F6934" s="4">
        <v>3850</v>
      </c>
      <c r="G6934">
        <v>5</v>
      </c>
      <c r="H6934" t="s">
        <v>1023</v>
      </c>
      <c r="I6934" s="2" t="str">
        <f>VLOOKUP(Sheet__29[[#This Row],[Filial]],Filiais!A:B,2,FALSE)</f>
        <v>Bauru</v>
      </c>
      <c r="J6934" s="2" t="str">
        <f>VLOOKUP(Sheet__29[[#This Row],[Cidade]],'Clientes'!C:D,2,FALSE)</f>
        <v>SP</v>
      </c>
      <c r="K6934" s="2" t="str">
        <f>VLOOKUP(Sheet__29[[#This Row],[Produto]],Produtos!B:C,2,FALSE)</f>
        <v>Armazenamento</v>
      </c>
      <c r="L6934" s="2" t="str">
        <f>VLOOKUP(Sheet__29[[#This Row],[Produto]],Produtos!B:D,3,FALSE)</f>
        <v>Logitech Brasil</v>
      </c>
      <c r="M6934" s="2">
        <f>VLOOKUP(Sheet__29[[#This Row],[Produto]],Estoque!A:B,2,FALSE)</f>
        <v>187</v>
      </c>
      <c r="N6934" s="5">
        <f>Sheet__29[[#This Row],[Qtd]]*Sheet__29[[#This Row],[Valor]]</f>
        <v>19250</v>
      </c>
      <c r="O6934" s="5">
        <f>Sheet__29[[#This Row],[Venda]]*(1-Sheet__29[[#This Row],[Desc]]/100)</f>
        <v>18287.5</v>
      </c>
      <c r="P6934"/>
    </row>
    <row r="6935" spans="1:16" x14ac:dyDescent="0.25">
      <c r="A6935">
        <v>106933</v>
      </c>
      <c r="B6935" s="1">
        <v>46204</v>
      </c>
      <c r="C6935" t="s">
        <v>147</v>
      </c>
      <c r="D6935" t="s">
        <v>1133</v>
      </c>
      <c r="E6935">
        <v>2</v>
      </c>
      <c r="F6935" s="4">
        <v>4929</v>
      </c>
      <c r="G6935">
        <v>0</v>
      </c>
      <c r="H6935" t="s">
        <v>1024</v>
      </c>
      <c r="I6935" s="2" t="str">
        <f>VLOOKUP(Sheet__29[[#This Row],[Filial]],Filiais!A:B,2,FALSE)</f>
        <v>Ribeirão Preto</v>
      </c>
      <c r="J6935" s="2" t="str">
        <f>VLOOKUP(Sheet__29[[#This Row],[Cidade]],'Clientes'!C:D,2,FALSE)</f>
        <v>SP</v>
      </c>
      <c r="K6935" s="2" t="str">
        <f>VLOOKUP(Sheet__29[[#This Row],[Produto]],Produtos!B:C,2,FALSE)</f>
        <v>Notebook</v>
      </c>
      <c r="L6935" s="2" t="str">
        <f>VLOOKUP(Sheet__29[[#This Row],[Produto]],Produtos!B:D,3,FALSE)</f>
        <v>Logitech Brasil</v>
      </c>
      <c r="M6935" s="2">
        <f>VLOOKUP(Sheet__29[[#This Row],[Produto]],Estoque!A:B,2,FALSE)</f>
        <v>126</v>
      </c>
      <c r="N6935" s="5">
        <f>Sheet__29[[#This Row],[Qtd]]*Sheet__29[[#This Row],[Valor]]</f>
        <v>9858</v>
      </c>
      <c r="O6935" s="5">
        <f>Sheet__29[[#This Row],[Venda]]*(1-Sheet__29[[#This Row],[Desc]]/100)</f>
        <v>9858</v>
      </c>
      <c r="P6935"/>
    </row>
    <row r="6936" spans="1:16" x14ac:dyDescent="0.25">
      <c r="A6936">
        <v>106934</v>
      </c>
      <c r="B6936" s="1">
        <v>46204</v>
      </c>
      <c r="C6936" t="s">
        <v>824</v>
      </c>
      <c r="D6936" t="s">
        <v>1101</v>
      </c>
      <c r="E6936">
        <v>4</v>
      </c>
      <c r="F6936" s="4">
        <v>3050</v>
      </c>
      <c r="G6936">
        <v>10</v>
      </c>
      <c r="H6936" t="s">
        <v>1021</v>
      </c>
      <c r="I6936" s="2" t="str">
        <f>VLOOKUP(Sheet__29[[#This Row],[Filial]],Filiais!A:B,2,FALSE)</f>
        <v>Jundiaí</v>
      </c>
      <c r="J6936" s="2" t="str">
        <f>VLOOKUP(Sheet__29[[#This Row],[Cidade]],'Clientes'!C:D,2,FALSE)</f>
        <v>SP</v>
      </c>
      <c r="K6936" s="2" t="str">
        <f>VLOOKUP(Sheet__29[[#This Row],[Produto]],Produtos!B:C,2,FALSE)</f>
        <v>Notebook</v>
      </c>
      <c r="L6936" s="2" t="str">
        <f>VLOOKUP(Sheet__29[[#This Row],[Produto]],Produtos!B:D,3,FALSE)</f>
        <v>Kingston Brasil</v>
      </c>
      <c r="M6936" s="2">
        <f>VLOOKUP(Sheet__29[[#This Row],[Produto]],Estoque!A:B,2,FALSE)</f>
        <v>183</v>
      </c>
      <c r="N6936" s="5">
        <f>Sheet__29[[#This Row],[Qtd]]*Sheet__29[[#This Row],[Valor]]</f>
        <v>12200</v>
      </c>
      <c r="O6936" s="5">
        <f>Sheet__29[[#This Row],[Venda]]*(1-Sheet__29[[#This Row],[Desc]]/100)</f>
        <v>10980</v>
      </c>
      <c r="P6936"/>
    </row>
    <row r="6937" spans="1:16" x14ac:dyDescent="0.25">
      <c r="A6937">
        <v>106935</v>
      </c>
      <c r="B6937" s="1">
        <v>46204</v>
      </c>
      <c r="C6937" t="s">
        <v>249</v>
      </c>
      <c r="D6937" t="s">
        <v>1049</v>
      </c>
      <c r="E6937">
        <v>1</v>
      </c>
      <c r="F6937" s="4">
        <v>1416</v>
      </c>
      <c r="G6937">
        <v>0</v>
      </c>
      <c r="H6937" t="s">
        <v>1019</v>
      </c>
      <c r="I6937" s="2" t="str">
        <f>VLOOKUP(Sheet__29[[#This Row],[Filial]],Filiais!A:B,2,FALSE)</f>
        <v>Osasco</v>
      </c>
      <c r="J6937" s="2" t="str">
        <f>VLOOKUP(Sheet__29[[#This Row],[Cidade]],'Clientes'!C:D,2,FALSE)</f>
        <v>SP</v>
      </c>
      <c r="K6937" s="2" t="str">
        <f>VLOOKUP(Sheet__29[[#This Row],[Produto]],Produtos!B:C,2,FALSE)</f>
        <v>Rede</v>
      </c>
      <c r="L6937" s="2" t="str">
        <f>VLOOKUP(Sheet__29[[#This Row],[Produto]],Produtos!B:D,3,FALSE)</f>
        <v>Kingston Brasil</v>
      </c>
      <c r="M6937" s="2">
        <f>VLOOKUP(Sheet__29[[#This Row],[Produto]],Estoque!A:B,2,FALSE)</f>
        <v>228</v>
      </c>
      <c r="N6937" s="5">
        <f>Sheet__29[[#This Row],[Qtd]]*Sheet__29[[#This Row],[Valor]]</f>
        <v>1416</v>
      </c>
      <c r="O6937" s="5">
        <f>Sheet__29[[#This Row],[Venda]]*(1-Sheet__29[[#This Row],[Desc]]/100)</f>
        <v>1416</v>
      </c>
      <c r="P6937"/>
    </row>
    <row r="6938" spans="1:16" x14ac:dyDescent="0.25">
      <c r="A6938">
        <v>106936</v>
      </c>
      <c r="B6938" s="1">
        <v>46204</v>
      </c>
      <c r="C6938" t="s">
        <v>898</v>
      </c>
      <c r="D6938" t="s">
        <v>1039</v>
      </c>
      <c r="E6938">
        <v>3</v>
      </c>
      <c r="F6938" s="4">
        <v>1882</v>
      </c>
      <c r="G6938">
        <v>10</v>
      </c>
      <c r="H6938" t="s">
        <v>1017</v>
      </c>
      <c r="I6938" s="2" t="str">
        <f>VLOOKUP(Sheet__29[[#This Row],[Filial]],Filiais!A:B,2,FALSE)</f>
        <v>Campinas</v>
      </c>
      <c r="J6938" s="2" t="str">
        <f>VLOOKUP(Sheet__29[[#This Row],[Cidade]],'Clientes'!C:D,2,FALSE)</f>
        <v>SP</v>
      </c>
      <c r="K6938" s="2" t="str">
        <f>VLOOKUP(Sheet__29[[#This Row],[Produto]],Produtos!B:C,2,FALSE)</f>
        <v>Notebook</v>
      </c>
      <c r="L6938" s="2" t="str">
        <f>VLOOKUP(Sheet__29[[#This Row],[Produto]],Produtos!B:D,3,FALSE)</f>
        <v>Lenovo Brasil</v>
      </c>
      <c r="M6938" s="2">
        <f>VLOOKUP(Sheet__29[[#This Row],[Produto]],Estoque!A:B,2,FALSE)</f>
        <v>296</v>
      </c>
      <c r="N6938" s="5">
        <f>Sheet__29[[#This Row],[Qtd]]*Sheet__29[[#This Row],[Valor]]</f>
        <v>5646</v>
      </c>
      <c r="O6938" s="5">
        <f>Sheet__29[[#This Row],[Venda]]*(1-Sheet__29[[#This Row],[Desc]]/100)</f>
        <v>5081.4000000000005</v>
      </c>
      <c r="P6938"/>
    </row>
    <row r="6939" spans="1:16" x14ac:dyDescent="0.25">
      <c r="A6939">
        <v>106937</v>
      </c>
      <c r="B6939" s="1">
        <v>46204</v>
      </c>
      <c r="C6939" t="s">
        <v>128</v>
      </c>
      <c r="D6939" t="s">
        <v>1061</v>
      </c>
      <c r="E6939">
        <v>1</v>
      </c>
      <c r="F6939" s="4">
        <v>1494</v>
      </c>
      <c r="G6939">
        <v>0</v>
      </c>
      <c r="H6939" t="s">
        <v>1016</v>
      </c>
      <c r="I6939" s="2" t="str">
        <f>VLOOKUP(Sheet__29[[#This Row],[Filial]],Filiais!A:B,2,FALSE)</f>
        <v>São Paulo</v>
      </c>
      <c r="J6939" s="2" t="str">
        <f>VLOOKUP(Sheet__29[[#This Row],[Cidade]],'Clientes'!C:D,2,FALSE)</f>
        <v>SP</v>
      </c>
      <c r="K6939" s="2" t="str">
        <f>VLOOKUP(Sheet__29[[#This Row],[Produto]],Produtos!B:C,2,FALSE)</f>
        <v>Notebook</v>
      </c>
      <c r="L6939" s="2" t="str">
        <f>VLOOKUP(Sheet__29[[#This Row],[Produto]],Produtos!B:D,3,FALSE)</f>
        <v>Lenovo Brasil</v>
      </c>
      <c r="M6939" s="2">
        <f>VLOOKUP(Sheet__29[[#This Row],[Produto]],Estoque!A:B,2,FALSE)</f>
        <v>209</v>
      </c>
      <c r="N6939" s="5">
        <f>Sheet__29[[#This Row],[Qtd]]*Sheet__29[[#This Row],[Valor]]</f>
        <v>1494</v>
      </c>
      <c r="O6939" s="5">
        <f>Sheet__29[[#This Row],[Venda]]*(1-Sheet__29[[#This Row],[Desc]]/100)</f>
        <v>1494</v>
      </c>
      <c r="P6939"/>
    </row>
    <row r="6940" spans="1:16" x14ac:dyDescent="0.25">
      <c r="A6940">
        <v>106938</v>
      </c>
      <c r="B6940" s="1">
        <v>46204</v>
      </c>
      <c r="C6940" t="s">
        <v>640</v>
      </c>
      <c r="D6940" t="s">
        <v>1077</v>
      </c>
      <c r="E6940">
        <v>1</v>
      </c>
      <c r="F6940" s="4">
        <v>4129</v>
      </c>
      <c r="G6940">
        <v>0</v>
      </c>
      <c r="H6940" t="s">
        <v>1019</v>
      </c>
      <c r="I6940" s="2" t="str">
        <f>VLOOKUP(Sheet__29[[#This Row],[Filial]],Filiais!A:B,2,FALSE)</f>
        <v>Osasco</v>
      </c>
      <c r="J6940" s="2" t="str">
        <f>VLOOKUP(Sheet__29[[#This Row],[Cidade]],'Clientes'!C:D,2,FALSE)</f>
        <v>SP</v>
      </c>
      <c r="K6940" s="2" t="str">
        <f>VLOOKUP(Sheet__29[[#This Row],[Produto]],Produtos!B:C,2,FALSE)</f>
        <v>Rede</v>
      </c>
      <c r="L6940" s="2" t="str">
        <f>VLOOKUP(Sheet__29[[#This Row],[Produto]],Produtos!B:D,3,FALSE)</f>
        <v>Dell Brasil</v>
      </c>
      <c r="M6940" s="2">
        <f>VLOOKUP(Sheet__29[[#This Row],[Produto]],Estoque!A:B,2,FALSE)</f>
        <v>161</v>
      </c>
      <c r="N6940" s="5">
        <f>Sheet__29[[#This Row],[Qtd]]*Sheet__29[[#This Row],[Valor]]</f>
        <v>4129</v>
      </c>
      <c r="O6940" s="5">
        <f>Sheet__29[[#This Row],[Venda]]*(1-Sheet__29[[#This Row],[Desc]]/100)</f>
        <v>4129</v>
      </c>
      <c r="P6940"/>
    </row>
    <row r="6941" spans="1:16" x14ac:dyDescent="0.25">
      <c r="A6941">
        <v>106939</v>
      </c>
      <c r="B6941" s="1">
        <v>46204</v>
      </c>
      <c r="C6941" t="s">
        <v>837</v>
      </c>
      <c r="D6941" t="s">
        <v>1155</v>
      </c>
      <c r="E6941">
        <v>1</v>
      </c>
      <c r="F6941" s="4">
        <v>1509</v>
      </c>
      <c r="G6941">
        <v>10</v>
      </c>
      <c r="H6941" t="s">
        <v>1017</v>
      </c>
      <c r="I6941" s="2" t="str">
        <f>VLOOKUP(Sheet__29[[#This Row],[Filial]],Filiais!A:B,2,FALSE)</f>
        <v>Campinas</v>
      </c>
      <c r="J6941" s="2" t="str">
        <f>VLOOKUP(Sheet__29[[#This Row],[Cidade]],'Clientes'!C:D,2,FALSE)</f>
        <v>SP</v>
      </c>
      <c r="K6941" s="2" t="str">
        <f>VLOOKUP(Sheet__29[[#This Row],[Produto]],Produtos!B:C,2,FALSE)</f>
        <v>Rede</v>
      </c>
      <c r="L6941" s="2" t="str">
        <f>VLOOKUP(Sheet__29[[#This Row],[Produto]],Produtos!B:D,3,FALSE)</f>
        <v>LG Brasil</v>
      </c>
      <c r="M6941" s="2">
        <f>VLOOKUP(Sheet__29[[#This Row],[Produto]],Estoque!A:B,2,FALSE)</f>
        <v>137</v>
      </c>
      <c r="N6941" s="5">
        <f>Sheet__29[[#This Row],[Qtd]]*Sheet__29[[#This Row],[Valor]]</f>
        <v>1509</v>
      </c>
      <c r="O6941" s="5">
        <f>Sheet__29[[#This Row],[Venda]]*(1-Sheet__29[[#This Row],[Desc]]/100)</f>
        <v>1358.1000000000001</v>
      </c>
      <c r="P6941"/>
    </row>
    <row r="6942" spans="1:16" x14ac:dyDescent="0.25">
      <c r="A6942">
        <v>106940</v>
      </c>
      <c r="B6942" s="1">
        <v>46204</v>
      </c>
      <c r="C6942" t="s">
        <v>130</v>
      </c>
      <c r="D6942" t="s">
        <v>1124</v>
      </c>
      <c r="E6942">
        <v>1</v>
      </c>
      <c r="F6942" s="4">
        <v>3519</v>
      </c>
      <c r="G6942">
        <v>10</v>
      </c>
      <c r="H6942" t="s">
        <v>1018</v>
      </c>
      <c r="I6942" s="2" t="str">
        <f>VLOOKUP(Sheet__29[[#This Row],[Filial]],Filiais!A:B,2,FALSE)</f>
        <v>Barueri</v>
      </c>
      <c r="J6942" s="2" t="str">
        <f>VLOOKUP(Sheet__29[[#This Row],[Cidade]],'Clientes'!C:D,2,FALSE)</f>
        <v>SP</v>
      </c>
      <c r="K6942" s="2" t="str">
        <f>VLOOKUP(Sheet__29[[#This Row],[Produto]],Produtos!B:C,2,FALSE)</f>
        <v>Rede</v>
      </c>
      <c r="L6942" s="2" t="str">
        <f>VLOOKUP(Sheet__29[[#This Row],[Produto]],Produtos!B:D,3,FALSE)</f>
        <v>LG Brasil</v>
      </c>
      <c r="M6942" s="2">
        <f>VLOOKUP(Sheet__29[[#This Row],[Produto]],Estoque!A:B,2,FALSE)</f>
        <v>264</v>
      </c>
      <c r="N6942" s="5">
        <f>Sheet__29[[#This Row],[Qtd]]*Sheet__29[[#This Row],[Valor]]</f>
        <v>3519</v>
      </c>
      <c r="O6942" s="5">
        <f>Sheet__29[[#This Row],[Venda]]*(1-Sheet__29[[#This Row],[Desc]]/100)</f>
        <v>3167.1</v>
      </c>
      <c r="P6942"/>
    </row>
    <row r="6943" spans="1:16" x14ac:dyDescent="0.25">
      <c r="A6943">
        <v>106941</v>
      </c>
      <c r="B6943" s="1">
        <v>46204</v>
      </c>
      <c r="C6943" t="s">
        <v>847</v>
      </c>
      <c r="D6943" t="s">
        <v>1097</v>
      </c>
      <c r="E6943">
        <v>5</v>
      </c>
      <c r="F6943" s="4">
        <v>381</v>
      </c>
      <c r="G6943">
        <v>10</v>
      </c>
      <c r="H6943" t="s">
        <v>1025</v>
      </c>
      <c r="I6943" s="2" t="str">
        <f>VLOOKUP(Sheet__29[[#This Row],[Filial]],Filiais!A:B,2,FALSE)</f>
        <v>São José dos Campos</v>
      </c>
      <c r="J6943" s="2" t="str">
        <f>VLOOKUP(Sheet__29[[#This Row],[Cidade]],'Clientes'!C:D,2,FALSE)</f>
        <v>SP</v>
      </c>
      <c r="K6943" s="2" t="str">
        <f>VLOOKUP(Sheet__29[[#This Row],[Produto]],Produtos!B:C,2,FALSE)</f>
        <v>Rede</v>
      </c>
      <c r="L6943" s="2" t="str">
        <f>VLOOKUP(Sheet__29[[#This Row],[Produto]],Produtos!B:D,3,FALSE)</f>
        <v>Logitech Brasil</v>
      </c>
      <c r="M6943" s="2">
        <f>VLOOKUP(Sheet__29[[#This Row],[Produto]],Estoque!A:B,2,FALSE)</f>
        <v>143</v>
      </c>
      <c r="N6943" s="5">
        <f>Sheet__29[[#This Row],[Qtd]]*Sheet__29[[#This Row],[Valor]]</f>
        <v>1905</v>
      </c>
      <c r="O6943" s="5">
        <f>Sheet__29[[#This Row],[Venda]]*(1-Sheet__29[[#This Row],[Desc]]/100)</f>
        <v>1714.5</v>
      </c>
      <c r="P6943"/>
    </row>
    <row r="6944" spans="1:16" x14ac:dyDescent="0.25">
      <c r="A6944">
        <v>106942</v>
      </c>
      <c r="B6944" s="1">
        <v>46204</v>
      </c>
      <c r="C6944" t="s">
        <v>32</v>
      </c>
      <c r="D6944" t="s">
        <v>1135</v>
      </c>
      <c r="E6944">
        <v>3</v>
      </c>
      <c r="F6944" s="4">
        <v>4996</v>
      </c>
      <c r="G6944">
        <v>10</v>
      </c>
      <c r="H6944" t="s">
        <v>1023</v>
      </c>
      <c r="I6944" s="2" t="str">
        <f>VLOOKUP(Sheet__29[[#This Row],[Filial]],Filiais!A:B,2,FALSE)</f>
        <v>Bauru</v>
      </c>
      <c r="J6944" s="2" t="str">
        <f>VLOOKUP(Sheet__29[[#This Row],[Cidade]],'Clientes'!C:D,2,FALSE)</f>
        <v>SP</v>
      </c>
      <c r="K6944" s="2" t="str">
        <f>VLOOKUP(Sheet__29[[#This Row],[Produto]],Produtos!B:C,2,FALSE)</f>
        <v>Monitor</v>
      </c>
      <c r="L6944" s="2" t="str">
        <f>VLOOKUP(Sheet__29[[#This Row],[Produto]],Produtos!B:D,3,FALSE)</f>
        <v>LG Brasil</v>
      </c>
      <c r="M6944" s="2">
        <f>VLOOKUP(Sheet__29[[#This Row],[Produto]],Estoque!A:B,2,FALSE)</f>
        <v>142</v>
      </c>
      <c r="N6944" s="5">
        <f>Sheet__29[[#This Row],[Qtd]]*Sheet__29[[#This Row],[Valor]]</f>
        <v>14988</v>
      </c>
      <c r="O6944" s="5">
        <f>Sheet__29[[#This Row],[Venda]]*(1-Sheet__29[[#This Row],[Desc]]/100)</f>
        <v>13489.2</v>
      </c>
      <c r="P6944"/>
    </row>
    <row r="6945" spans="1:16" x14ac:dyDescent="0.25">
      <c r="A6945">
        <v>106943</v>
      </c>
      <c r="B6945" s="1">
        <v>46204</v>
      </c>
      <c r="C6945" t="s">
        <v>277</v>
      </c>
      <c r="D6945" t="s">
        <v>1101</v>
      </c>
      <c r="E6945">
        <v>1</v>
      </c>
      <c r="F6945" s="4">
        <v>4228</v>
      </c>
      <c r="G6945">
        <v>10</v>
      </c>
      <c r="H6945" t="s">
        <v>1021</v>
      </c>
      <c r="I6945" s="2" t="str">
        <f>VLOOKUP(Sheet__29[[#This Row],[Filial]],Filiais!A:B,2,FALSE)</f>
        <v>Jundiaí</v>
      </c>
      <c r="J6945" s="2" t="str">
        <f>VLOOKUP(Sheet__29[[#This Row],[Cidade]],'Clientes'!C:D,2,FALSE)</f>
        <v>SP</v>
      </c>
      <c r="K6945" s="2" t="str">
        <f>VLOOKUP(Sheet__29[[#This Row],[Produto]],Produtos!B:C,2,FALSE)</f>
        <v>Notebook</v>
      </c>
      <c r="L6945" s="2" t="str">
        <f>VLOOKUP(Sheet__29[[#This Row],[Produto]],Produtos!B:D,3,FALSE)</f>
        <v>Kingston Brasil</v>
      </c>
      <c r="M6945" s="2">
        <f>VLOOKUP(Sheet__29[[#This Row],[Produto]],Estoque!A:B,2,FALSE)</f>
        <v>183</v>
      </c>
      <c r="N6945" s="5">
        <f>Sheet__29[[#This Row],[Qtd]]*Sheet__29[[#This Row],[Valor]]</f>
        <v>4228</v>
      </c>
      <c r="O6945" s="5">
        <f>Sheet__29[[#This Row],[Venda]]*(1-Sheet__29[[#This Row],[Desc]]/100)</f>
        <v>3805.2000000000003</v>
      </c>
      <c r="P6945"/>
    </row>
    <row r="6946" spans="1:16" x14ac:dyDescent="0.25">
      <c r="A6946">
        <v>106944</v>
      </c>
      <c r="B6946" s="1">
        <v>46204</v>
      </c>
      <c r="C6946" t="s">
        <v>915</v>
      </c>
      <c r="D6946" t="s">
        <v>1161</v>
      </c>
      <c r="E6946">
        <v>3</v>
      </c>
      <c r="F6946" s="4">
        <v>2306</v>
      </c>
      <c r="G6946">
        <v>0</v>
      </c>
      <c r="H6946" t="s">
        <v>1025</v>
      </c>
      <c r="I6946" s="2" t="str">
        <f>VLOOKUP(Sheet__29[[#This Row],[Filial]],Filiais!A:B,2,FALSE)</f>
        <v>São José dos Campos</v>
      </c>
      <c r="J6946" s="2" t="str">
        <f>VLOOKUP(Sheet__29[[#This Row],[Cidade]],'Clientes'!C:D,2,FALSE)</f>
        <v>SP</v>
      </c>
      <c r="K6946" s="2" t="str">
        <f>VLOOKUP(Sheet__29[[#This Row],[Produto]],Produtos!B:C,2,FALSE)</f>
        <v>Rede</v>
      </c>
      <c r="L6946" s="2" t="str">
        <f>VLOOKUP(Sheet__29[[#This Row],[Produto]],Produtos!B:D,3,FALSE)</f>
        <v>Dell Brasil</v>
      </c>
      <c r="M6946" s="2">
        <f>VLOOKUP(Sheet__29[[#This Row],[Produto]],Estoque!A:B,2,FALSE)</f>
        <v>211</v>
      </c>
      <c r="N6946" s="5">
        <f>Sheet__29[[#This Row],[Qtd]]*Sheet__29[[#This Row],[Valor]]</f>
        <v>6918</v>
      </c>
      <c r="O6946" s="5">
        <f>Sheet__29[[#This Row],[Venda]]*(1-Sheet__29[[#This Row],[Desc]]/100)</f>
        <v>6918</v>
      </c>
      <c r="P6946"/>
    </row>
    <row r="6947" spans="1:16" x14ac:dyDescent="0.25">
      <c r="A6947">
        <v>106945</v>
      </c>
      <c r="B6947" s="1">
        <v>46204</v>
      </c>
      <c r="C6947" t="s">
        <v>478</v>
      </c>
      <c r="D6947" t="s">
        <v>1171</v>
      </c>
      <c r="E6947">
        <v>3</v>
      </c>
      <c r="F6947" s="4">
        <v>2511</v>
      </c>
      <c r="G6947">
        <v>0</v>
      </c>
      <c r="H6947" t="s">
        <v>1016</v>
      </c>
      <c r="I6947" s="2" t="str">
        <f>VLOOKUP(Sheet__29[[#This Row],[Filial]],Filiais!A:B,2,FALSE)</f>
        <v>São Paulo</v>
      </c>
      <c r="J6947" s="2" t="str">
        <f>VLOOKUP(Sheet__29[[#This Row],[Cidade]],'Clientes'!C:D,2,FALSE)</f>
        <v>SP</v>
      </c>
      <c r="K6947" s="2" t="str">
        <f>VLOOKUP(Sheet__29[[#This Row],[Produto]],Produtos!B:C,2,FALSE)</f>
        <v>Armazenamento</v>
      </c>
      <c r="L6947" s="2" t="str">
        <f>VLOOKUP(Sheet__29[[#This Row],[Produto]],Produtos!B:D,3,FALSE)</f>
        <v>Logitech Brasil</v>
      </c>
      <c r="M6947" s="2">
        <f>VLOOKUP(Sheet__29[[#This Row],[Produto]],Estoque!A:B,2,FALSE)</f>
        <v>139</v>
      </c>
      <c r="N6947" s="5">
        <f>Sheet__29[[#This Row],[Qtd]]*Sheet__29[[#This Row],[Valor]]</f>
        <v>7533</v>
      </c>
      <c r="O6947" s="5">
        <f>Sheet__29[[#This Row],[Venda]]*(1-Sheet__29[[#This Row],[Desc]]/100)</f>
        <v>7533</v>
      </c>
      <c r="P6947"/>
    </row>
    <row r="6948" spans="1:16" x14ac:dyDescent="0.25">
      <c r="A6948">
        <v>106946</v>
      </c>
      <c r="B6948" s="1">
        <v>46204</v>
      </c>
      <c r="C6948" t="s">
        <v>429</v>
      </c>
      <c r="D6948" t="s">
        <v>1038</v>
      </c>
      <c r="E6948">
        <v>3</v>
      </c>
      <c r="F6948" s="4">
        <v>1861</v>
      </c>
      <c r="G6948">
        <v>5</v>
      </c>
      <c r="H6948" t="s">
        <v>1022</v>
      </c>
      <c r="I6948" s="2" t="str">
        <f>VLOOKUP(Sheet__29[[#This Row],[Filial]],Filiais!A:B,2,FALSE)</f>
        <v>Santos</v>
      </c>
      <c r="J6948" s="2" t="str">
        <f>VLOOKUP(Sheet__29[[#This Row],[Cidade]],'Clientes'!C:D,2,FALSE)</f>
        <v>SP</v>
      </c>
      <c r="K6948" s="2" t="str">
        <f>VLOOKUP(Sheet__29[[#This Row],[Produto]],Produtos!B:C,2,FALSE)</f>
        <v>Periférico</v>
      </c>
      <c r="L6948" s="2" t="str">
        <f>VLOOKUP(Sheet__29[[#This Row],[Produto]],Produtos!B:D,3,FALSE)</f>
        <v>Dell Brasil</v>
      </c>
      <c r="M6948" s="2">
        <f>VLOOKUP(Sheet__29[[#This Row],[Produto]],Estoque!A:B,2,FALSE)</f>
        <v>65</v>
      </c>
      <c r="N6948" s="5">
        <f>Sheet__29[[#This Row],[Qtd]]*Sheet__29[[#This Row],[Valor]]</f>
        <v>5583</v>
      </c>
      <c r="O6948" s="5">
        <f>Sheet__29[[#This Row],[Venda]]*(1-Sheet__29[[#This Row],[Desc]]/100)</f>
        <v>5303.8499999999995</v>
      </c>
      <c r="P6948"/>
    </row>
    <row r="6949" spans="1:16" x14ac:dyDescent="0.25">
      <c r="A6949">
        <v>106947</v>
      </c>
      <c r="B6949" s="1">
        <v>46204</v>
      </c>
      <c r="C6949" t="s">
        <v>372</v>
      </c>
      <c r="D6949" t="s">
        <v>1118</v>
      </c>
      <c r="E6949">
        <v>3</v>
      </c>
      <c r="F6949" s="4">
        <v>2818</v>
      </c>
      <c r="G6949">
        <v>0</v>
      </c>
      <c r="H6949" t="s">
        <v>1016</v>
      </c>
      <c r="I6949" s="2" t="str">
        <f>VLOOKUP(Sheet__29[[#This Row],[Filial]],Filiais!A:B,2,FALSE)</f>
        <v>São Paulo</v>
      </c>
      <c r="J6949" s="2" t="str">
        <f>VLOOKUP(Sheet__29[[#This Row],[Cidade]],'Clientes'!C:D,2,FALSE)</f>
        <v>SP</v>
      </c>
      <c r="K6949" s="2" t="str">
        <f>VLOOKUP(Sheet__29[[#This Row],[Produto]],Produtos!B:C,2,FALSE)</f>
        <v>Notebook</v>
      </c>
      <c r="L6949" s="2" t="str">
        <f>VLOOKUP(Sheet__29[[#This Row],[Produto]],Produtos!B:D,3,FALSE)</f>
        <v>LG Brasil</v>
      </c>
      <c r="M6949" s="2">
        <f>VLOOKUP(Sheet__29[[#This Row],[Produto]],Estoque!A:B,2,FALSE)</f>
        <v>40</v>
      </c>
      <c r="N6949" s="5">
        <f>Sheet__29[[#This Row],[Qtd]]*Sheet__29[[#This Row],[Valor]]</f>
        <v>8454</v>
      </c>
      <c r="O6949" s="5">
        <f>Sheet__29[[#This Row],[Venda]]*(1-Sheet__29[[#This Row],[Desc]]/100)</f>
        <v>8454</v>
      </c>
      <c r="P6949"/>
    </row>
    <row r="6950" spans="1:16" x14ac:dyDescent="0.25">
      <c r="A6950">
        <v>106948</v>
      </c>
      <c r="B6950" s="1">
        <v>46204</v>
      </c>
      <c r="C6950" t="s">
        <v>97</v>
      </c>
      <c r="D6950" t="s">
        <v>1081</v>
      </c>
      <c r="E6950">
        <v>5</v>
      </c>
      <c r="F6950" s="4">
        <v>4421</v>
      </c>
      <c r="G6950">
        <v>5</v>
      </c>
      <c r="H6950" t="s">
        <v>1019</v>
      </c>
      <c r="I6950" s="2" t="str">
        <f>VLOOKUP(Sheet__29[[#This Row],[Filial]],Filiais!A:B,2,FALSE)</f>
        <v>Osasco</v>
      </c>
      <c r="J6950" s="2" t="str">
        <f>VLOOKUP(Sheet__29[[#This Row],[Cidade]],'Clientes'!C:D,2,FALSE)</f>
        <v>SP</v>
      </c>
      <c r="K6950" s="2" t="str">
        <f>VLOOKUP(Sheet__29[[#This Row],[Produto]],Produtos!B:C,2,FALSE)</f>
        <v>Monitor</v>
      </c>
      <c r="L6950" s="2" t="str">
        <f>VLOOKUP(Sheet__29[[#This Row],[Produto]],Produtos!B:D,3,FALSE)</f>
        <v>Kingston Brasil</v>
      </c>
      <c r="M6950" s="2">
        <f>VLOOKUP(Sheet__29[[#This Row],[Produto]],Estoque!A:B,2,FALSE)</f>
        <v>106</v>
      </c>
      <c r="N6950" s="5">
        <f>Sheet__29[[#This Row],[Qtd]]*Sheet__29[[#This Row],[Valor]]</f>
        <v>22105</v>
      </c>
      <c r="O6950" s="5">
        <f>Sheet__29[[#This Row],[Venda]]*(1-Sheet__29[[#This Row],[Desc]]/100)</f>
        <v>20999.75</v>
      </c>
      <c r="P6950"/>
    </row>
    <row r="6951" spans="1:16" x14ac:dyDescent="0.25">
      <c r="A6951">
        <v>106949</v>
      </c>
      <c r="B6951" s="1">
        <v>46204</v>
      </c>
      <c r="C6951" t="s">
        <v>973</v>
      </c>
      <c r="D6951" t="s">
        <v>1129</v>
      </c>
      <c r="E6951">
        <v>5</v>
      </c>
      <c r="F6951" s="4">
        <v>658</v>
      </c>
      <c r="G6951">
        <v>0</v>
      </c>
      <c r="H6951" t="s">
        <v>1021</v>
      </c>
      <c r="I6951" s="2" t="str">
        <f>VLOOKUP(Sheet__29[[#This Row],[Filial]],Filiais!A:B,2,FALSE)</f>
        <v>Jundiaí</v>
      </c>
      <c r="J6951" s="2" t="str">
        <f>VLOOKUP(Sheet__29[[#This Row],[Cidade]],'Clientes'!C:D,2,FALSE)</f>
        <v>SP</v>
      </c>
      <c r="K6951" s="2" t="str">
        <f>VLOOKUP(Sheet__29[[#This Row],[Produto]],Produtos!B:C,2,FALSE)</f>
        <v>Monitor</v>
      </c>
      <c r="L6951" s="2" t="str">
        <f>VLOOKUP(Sheet__29[[#This Row],[Produto]],Produtos!B:D,3,FALSE)</f>
        <v>Dell Brasil</v>
      </c>
      <c r="M6951" s="2">
        <f>VLOOKUP(Sheet__29[[#This Row],[Produto]],Estoque!A:B,2,FALSE)</f>
        <v>160</v>
      </c>
      <c r="N6951" s="5">
        <f>Sheet__29[[#This Row],[Qtd]]*Sheet__29[[#This Row],[Valor]]</f>
        <v>3290</v>
      </c>
      <c r="O6951" s="5">
        <f>Sheet__29[[#This Row],[Venda]]*(1-Sheet__29[[#This Row],[Desc]]/100)</f>
        <v>3290</v>
      </c>
      <c r="P6951"/>
    </row>
    <row r="6952" spans="1:16" x14ac:dyDescent="0.25">
      <c r="A6952">
        <v>106950</v>
      </c>
      <c r="B6952" s="1">
        <v>46204</v>
      </c>
      <c r="C6952" t="s">
        <v>538</v>
      </c>
      <c r="D6952" t="s">
        <v>1113</v>
      </c>
      <c r="E6952">
        <v>5</v>
      </c>
      <c r="F6952" s="4">
        <v>1243</v>
      </c>
      <c r="G6952">
        <v>10</v>
      </c>
      <c r="H6952" t="s">
        <v>1020</v>
      </c>
      <c r="I6952" s="2" t="str">
        <f>VLOOKUP(Sheet__29[[#This Row],[Filial]],Filiais!A:B,2,FALSE)</f>
        <v>Sorocaba</v>
      </c>
      <c r="J6952" s="2" t="str">
        <f>VLOOKUP(Sheet__29[[#This Row],[Cidade]],'Clientes'!C:D,2,FALSE)</f>
        <v>SP</v>
      </c>
      <c r="K6952" s="2" t="str">
        <f>VLOOKUP(Sheet__29[[#This Row],[Produto]],Produtos!B:C,2,FALSE)</f>
        <v>Rede</v>
      </c>
      <c r="L6952" s="2" t="str">
        <f>VLOOKUP(Sheet__29[[#This Row],[Produto]],Produtos!B:D,3,FALSE)</f>
        <v>LG Brasil</v>
      </c>
      <c r="M6952" s="2">
        <f>VLOOKUP(Sheet__29[[#This Row],[Produto]],Estoque!A:B,2,FALSE)</f>
        <v>28</v>
      </c>
      <c r="N6952" s="5">
        <f>Sheet__29[[#This Row],[Qtd]]*Sheet__29[[#This Row],[Valor]]</f>
        <v>6215</v>
      </c>
      <c r="O6952" s="5">
        <f>Sheet__29[[#This Row],[Venda]]*(1-Sheet__29[[#This Row],[Desc]]/100)</f>
        <v>5593.5</v>
      </c>
      <c r="P6952"/>
    </row>
    <row r="6953" spans="1:16" x14ac:dyDescent="0.25">
      <c r="A6953">
        <v>106951</v>
      </c>
      <c r="B6953" s="1">
        <v>46204</v>
      </c>
      <c r="C6953" t="s">
        <v>357</v>
      </c>
      <c r="D6953" t="s">
        <v>1033</v>
      </c>
      <c r="E6953">
        <v>3</v>
      </c>
      <c r="F6953" s="4">
        <v>4971</v>
      </c>
      <c r="G6953">
        <v>0</v>
      </c>
      <c r="H6953" t="s">
        <v>1021</v>
      </c>
      <c r="I6953" s="2" t="str">
        <f>VLOOKUP(Sheet__29[[#This Row],[Filial]],Filiais!A:B,2,FALSE)</f>
        <v>Jundiaí</v>
      </c>
      <c r="J6953" s="2" t="str">
        <f>VLOOKUP(Sheet__29[[#This Row],[Cidade]],'Clientes'!C:D,2,FALSE)</f>
        <v>SP</v>
      </c>
      <c r="K6953" s="2" t="str">
        <f>VLOOKUP(Sheet__29[[#This Row],[Produto]],Produtos!B:C,2,FALSE)</f>
        <v>Periférico</v>
      </c>
      <c r="L6953" s="2" t="str">
        <f>VLOOKUP(Sheet__29[[#This Row],[Produto]],Produtos!B:D,3,FALSE)</f>
        <v>Dell Brasil</v>
      </c>
      <c r="M6953" s="2">
        <f>VLOOKUP(Sheet__29[[#This Row],[Produto]],Estoque!A:B,2,FALSE)</f>
        <v>201</v>
      </c>
      <c r="N6953" s="5">
        <f>Sheet__29[[#This Row],[Qtd]]*Sheet__29[[#This Row],[Valor]]</f>
        <v>14913</v>
      </c>
      <c r="O6953" s="5">
        <f>Sheet__29[[#This Row],[Venda]]*(1-Sheet__29[[#This Row],[Desc]]/100)</f>
        <v>14913</v>
      </c>
      <c r="P6953"/>
    </row>
    <row r="6954" spans="1:16" x14ac:dyDescent="0.25">
      <c r="A6954">
        <v>106952</v>
      </c>
      <c r="B6954" s="1">
        <v>46204</v>
      </c>
      <c r="C6954" t="s">
        <v>866</v>
      </c>
      <c r="D6954" t="s">
        <v>1135</v>
      </c>
      <c r="E6954">
        <v>3</v>
      </c>
      <c r="F6954" s="4">
        <v>4144</v>
      </c>
      <c r="G6954">
        <v>10</v>
      </c>
      <c r="H6954" t="s">
        <v>1016</v>
      </c>
      <c r="I6954" s="2" t="str">
        <f>VLOOKUP(Sheet__29[[#This Row],[Filial]],Filiais!A:B,2,FALSE)</f>
        <v>São Paulo</v>
      </c>
      <c r="J6954" s="2" t="str">
        <f>VLOOKUP(Sheet__29[[#This Row],[Cidade]],'Clientes'!C:D,2,FALSE)</f>
        <v>SP</v>
      </c>
      <c r="K6954" s="2" t="str">
        <f>VLOOKUP(Sheet__29[[#This Row],[Produto]],Produtos!B:C,2,FALSE)</f>
        <v>Monitor</v>
      </c>
      <c r="L6954" s="2" t="str">
        <f>VLOOKUP(Sheet__29[[#This Row],[Produto]],Produtos!B:D,3,FALSE)</f>
        <v>LG Brasil</v>
      </c>
      <c r="M6954" s="2">
        <f>VLOOKUP(Sheet__29[[#This Row],[Produto]],Estoque!A:B,2,FALSE)</f>
        <v>142</v>
      </c>
      <c r="N6954" s="5">
        <f>Sheet__29[[#This Row],[Qtd]]*Sheet__29[[#This Row],[Valor]]</f>
        <v>12432</v>
      </c>
      <c r="O6954" s="5">
        <f>Sheet__29[[#This Row],[Venda]]*(1-Sheet__29[[#This Row],[Desc]]/100)</f>
        <v>11188.800000000001</v>
      </c>
      <c r="P6954"/>
    </row>
    <row r="6955" spans="1:16" x14ac:dyDescent="0.25">
      <c r="A6955">
        <v>106953</v>
      </c>
      <c r="B6955" s="1">
        <v>46204</v>
      </c>
      <c r="C6955" t="s">
        <v>279</v>
      </c>
      <c r="D6955" t="s">
        <v>1155</v>
      </c>
      <c r="E6955">
        <v>1</v>
      </c>
      <c r="F6955" s="4">
        <v>3024</v>
      </c>
      <c r="G6955">
        <v>5</v>
      </c>
      <c r="H6955" t="s">
        <v>1022</v>
      </c>
      <c r="I6955" s="2" t="str">
        <f>VLOOKUP(Sheet__29[[#This Row],[Filial]],Filiais!A:B,2,FALSE)</f>
        <v>Santos</v>
      </c>
      <c r="J6955" s="2" t="str">
        <f>VLOOKUP(Sheet__29[[#This Row],[Cidade]],'Clientes'!C:D,2,FALSE)</f>
        <v>SP</v>
      </c>
      <c r="K6955" s="2" t="str">
        <f>VLOOKUP(Sheet__29[[#This Row],[Produto]],Produtos!B:C,2,FALSE)</f>
        <v>Rede</v>
      </c>
      <c r="L6955" s="2" t="str">
        <f>VLOOKUP(Sheet__29[[#This Row],[Produto]],Produtos!B:D,3,FALSE)</f>
        <v>LG Brasil</v>
      </c>
      <c r="M6955" s="2">
        <f>VLOOKUP(Sheet__29[[#This Row],[Produto]],Estoque!A:B,2,FALSE)</f>
        <v>137</v>
      </c>
      <c r="N6955" s="5">
        <f>Sheet__29[[#This Row],[Qtd]]*Sheet__29[[#This Row],[Valor]]</f>
        <v>3024</v>
      </c>
      <c r="O6955" s="5">
        <f>Sheet__29[[#This Row],[Venda]]*(1-Sheet__29[[#This Row],[Desc]]/100)</f>
        <v>2872.7999999999997</v>
      </c>
      <c r="P6955"/>
    </row>
    <row r="6956" spans="1:16" x14ac:dyDescent="0.25">
      <c r="A6956">
        <v>106954</v>
      </c>
      <c r="B6956" s="1">
        <v>46204</v>
      </c>
      <c r="C6956" t="s">
        <v>372</v>
      </c>
      <c r="D6956" t="s">
        <v>1064</v>
      </c>
      <c r="E6956">
        <v>5</v>
      </c>
      <c r="F6956" s="4">
        <v>3830</v>
      </c>
      <c r="G6956">
        <v>5</v>
      </c>
      <c r="H6956" t="s">
        <v>1020</v>
      </c>
      <c r="I6956" s="2" t="str">
        <f>VLOOKUP(Sheet__29[[#This Row],[Filial]],Filiais!A:B,2,FALSE)</f>
        <v>Sorocaba</v>
      </c>
      <c r="J6956" s="2" t="str">
        <f>VLOOKUP(Sheet__29[[#This Row],[Cidade]],'Clientes'!C:D,2,FALSE)</f>
        <v>SP</v>
      </c>
      <c r="K6956" s="2" t="str">
        <f>VLOOKUP(Sheet__29[[#This Row],[Produto]],Produtos!B:C,2,FALSE)</f>
        <v>Notebook</v>
      </c>
      <c r="L6956" s="2" t="str">
        <f>VLOOKUP(Sheet__29[[#This Row],[Produto]],Produtos!B:D,3,FALSE)</f>
        <v>Kingston Brasil</v>
      </c>
      <c r="M6956" s="2">
        <f>VLOOKUP(Sheet__29[[#This Row],[Produto]],Estoque!A:B,2,FALSE)</f>
        <v>257</v>
      </c>
      <c r="N6956" s="5">
        <f>Sheet__29[[#This Row],[Qtd]]*Sheet__29[[#This Row],[Valor]]</f>
        <v>19150</v>
      </c>
      <c r="O6956" s="5">
        <f>Sheet__29[[#This Row],[Venda]]*(1-Sheet__29[[#This Row],[Desc]]/100)</f>
        <v>18192.5</v>
      </c>
      <c r="P6956"/>
    </row>
    <row r="6957" spans="1:16" x14ac:dyDescent="0.25">
      <c r="A6957">
        <v>106955</v>
      </c>
      <c r="B6957" s="1">
        <v>46204</v>
      </c>
      <c r="C6957" t="s">
        <v>658</v>
      </c>
      <c r="D6957" t="s">
        <v>1045</v>
      </c>
      <c r="E6957">
        <v>4</v>
      </c>
      <c r="F6957" s="4">
        <v>2890</v>
      </c>
      <c r="G6957">
        <v>5</v>
      </c>
      <c r="H6957" t="s">
        <v>1025</v>
      </c>
      <c r="I6957" s="2" t="str">
        <f>VLOOKUP(Sheet__29[[#This Row],[Filial]],Filiais!A:B,2,FALSE)</f>
        <v>São José dos Campos</v>
      </c>
      <c r="J6957" s="2" t="str">
        <f>VLOOKUP(Sheet__29[[#This Row],[Cidade]],'Clientes'!C:D,2,FALSE)</f>
        <v>SP</v>
      </c>
      <c r="K6957" s="2" t="str">
        <f>VLOOKUP(Sheet__29[[#This Row],[Produto]],Produtos!B:C,2,FALSE)</f>
        <v>Periférico</v>
      </c>
      <c r="L6957" s="2" t="str">
        <f>VLOOKUP(Sheet__29[[#This Row],[Produto]],Produtos!B:D,3,FALSE)</f>
        <v>Dell Brasil</v>
      </c>
      <c r="M6957" s="2">
        <f>VLOOKUP(Sheet__29[[#This Row],[Produto]],Estoque!A:B,2,FALSE)</f>
        <v>261</v>
      </c>
      <c r="N6957" s="5">
        <f>Sheet__29[[#This Row],[Qtd]]*Sheet__29[[#This Row],[Valor]]</f>
        <v>11560</v>
      </c>
      <c r="O6957" s="5">
        <f>Sheet__29[[#This Row],[Venda]]*(1-Sheet__29[[#This Row],[Desc]]/100)</f>
        <v>10982</v>
      </c>
      <c r="P6957"/>
    </row>
    <row r="6958" spans="1:16" x14ac:dyDescent="0.25">
      <c r="A6958">
        <v>106956</v>
      </c>
      <c r="B6958" s="1">
        <v>46204</v>
      </c>
      <c r="C6958" t="s">
        <v>98</v>
      </c>
      <c r="D6958" t="s">
        <v>1147</v>
      </c>
      <c r="E6958">
        <v>2</v>
      </c>
      <c r="F6958" s="4">
        <v>1306</v>
      </c>
      <c r="G6958">
        <v>0</v>
      </c>
      <c r="H6958" t="s">
        <v>1025</v>
      </c>
      <c r="I6958" s="2" t="str">
        <f>VLOOKUP(Sheet__29[[#This Row],[Filial]],Filiais!A:B,2,FALSE)</f>
        <v>São José dos Campos</v>
      </c>
      <c r="J6958" s="2" t="str">
        <f>VLOOKUP(Sheet__29[[#This Row],[Cidade]],'Clientes'!C:D,2,FALSE)</f>
        <v>SP</v>
      </c>
      <c r="K6958" s="2" t="str">
        <f>VLOOKUP(Sheet__29[[#This Row],[Produto]],Produtos!B:C,2,FALSE)</f>
        <v>Monitor</v>
      </c>
      <c r="L6958" s="2" t="str">
        <f>VLOOKUP(Sheet__29[[#This Row],[Produto]],Produtos!B:D,3,FALSE)</f>
        <v>Lenovo Brasil</v>
      </c>
      <c r="M6958" s="2">
        <f>VLOOKUP(Sheet__29[[#This Row],[Produto]],Estoque!A:B,2,FALSE)</f>
        <v>143</v>
      </c>
      <c r="N6958" s="5">
        <f>Sheet__29[[#This Row],[Qtd]]*Sheet__29[[#This Row],[Valor]]</f>
        <v>2612</v>
      </c>
      <c r="O6958" s="5">
        <f>Sheet__29[[#This Row],[Venda]]*(1-Sheet__29[[#This Row],[Desc]]/100)</f>
        <v>2612</v>
      </c>
      <c r="P6958"/>
    </row>
    <row r="6959" spans="1:16" x14ac:dyDescent="0.25">
      <c r="A6959">
        <v>106957</v>
      </c>
      <c r="B6959" s="1">
        <v>46204</v>
      </c>
      <c r="C6959" t="s">
        <v>977</v>
      </c>
      <c r="D6959" t="s">
        <v>1108</v>
      </c>
      <c r="E6959">
        <v>3</v>
      </c>
      <c r="F6959" s="4">
        <v>1481</v>
      </c>
      <c r="G6959">
        <v>0</v>
      </c>
      <c r="H6959" t="s">
        <v>1022</v>
      </c>
      <c r="I6959" s="2" t="str">
        <f>VLOOKUP(Sheet__29[[#This Row],[Filial]],Filiais!A:B,2,FALSE)</f>
        <v>Santos</v>
      </c>
      <c r="J6959" s="2" t="str">
        <f>VLOOKUP(Sheet__29[[#This Row],[Cidade]],'Clientes'!C:D,2,FALSE)</f>
        <v>SP</v>
      </c>
      <c r="K6959" s="2" t="str">
        <f>VLOOKUP(Sheet__29[[#This Row],[Produto]],Produtos!B:C,2,FALSE)</f>
        <v>Notebook</v>
      </c>
      <c r="L6959" s="2" t="str">
        <f>VLOOKUP(Sheet__29[[#This Row],[Produto]],Produtos!B:D,3,FALSE)</f>
        <v>Logitech Brasil</v>
      </c>
      <c r="M6959" s="2">
        <f>VLOOKUP(Sheet__29[[#This Row],[Produto]],Estoque!A:B,2,FALSE)</f>
        <v>137</v>
      </c>
      <c r="N6959" s="5">
        <f>Sheet__29[[#This Row],[Qtd]]*Sheet__29[[#This Row],[Valor]]</f>
        <v>4443</v>
      </c>
      <c r="O6959" s="5">
        <f>Sheet__29[[#This Row],[Venda]]*(1-Sheet__29[[#This Row],[Desc]]/100)</f>
        <v>4443</v>
      </c>
      <c r="P6959"/>
    </row>
    <row r="6960" spans="1:16" x14ac:dyDescent="0.25">
      <c r="A6960">
        <v>106958</v>
      </c>
      <c r="B6960" s="1">
        <v>46204</v>
      </c>
      <c r="C6960" t="s">
        <v>46</v>
      </c>
      <c r="D6960" t="s">
        <v>1150</v>
      </c>
      <c r="E6960">
        <v>3</v>
      </c>
      <c r="F6960" s="4">
        <v>512</v>
      </c>
      <c r="G6960">
        <v>5</v>
      </c>
      <c r="H6960" t="s">
        <v>1022</v>
      </c>
      <c r="I6960" s="2" t="str">
        <f>VLOOKUP(Sheet__29[[#This Row],[Filial]],Filiais!A:B,2,FALSE)</f>
        <v>Santos</v>
      </c>
      <c r="J6960" s="2" t="str">
        <f>VLOOKUP(Sheet__29[[#This Row],[Cidade]],'Clientes'!C:D,2,FALSE)</f>
        <v>SP</v>
      </c>
      <c r="K6960" s="2" t="str">
        <f>VLOOKUP(Sheet__29[[#This Row],[Produto]],Produtos!B:C,2,FALSE)</f>
        <v>Notebook</v>
      </c>
      <c r="L6960" s="2" t="str">
        <f>VLOOKUP(Sheet__29[[#This Row],[Produto]],Produtos!B:D,3,FALSE)</f>
        <v>Lenovo Brasil</v>
      </c>
      <c r="M6960" s="2">
        <f>VLOOKUP(Sheet__29[[#This Row],[Produto]],Estoque!A:B,2,FALSE)</f>
        <v>205</v>
      </c>
      <c r="N6960" s="5">
        <f>Sheet__29[[#This Row],[Qtd]]*Sheet__29[[#This Row],[Valor]]</f>
        <v>1536</v>
      </c>
      <c r="O6960" s="5">
        <f>Sheet__29[[#This Row],[Venda]]*(1-Sheet__29[[#This Row],[Desc]]/100)</f>
        <v>1459.1999999999998</v>
      </c>
      <c r="P6960"/>
    </row>
    <row r="6961" spans="1:16" x14ac:dyDescent="0.25">
      <c r="A6961">
        <v>106959</v>
      </c>
      <c r="B6961" s="1">
        <v>46204</v>
      </c>
      <c r="C6961" t="s">
        <v>953</v>
      </c>
      <c r="D6961" t="s">
        <v>1100</v>
      </c>
      <c r="E6961">
        <v>1</v>
      </c>
      <c r="F6961" s="4">
        <v>1922</v>
      </c>
      <c r="G6961">
        <v>0</v>
      </c>
      <c r="H6961" t="s">
        <v>1021</v>
      </c>
      <c r="I6961" s="2" t="str">
        <f>VLOOKUP(Sheet__29[[#This Row],[Filial]],Filiais!A:B,2,FALSE)</f>
        <v>Jundiaí</v>
      </c>
      <c r="J6961" s="2" t="str">
        <f>VLOOKUP(Sheet__29[[#This Row],[Cidade]],'Clientes'!C:D,2,FALSE)</f>
        <v>SP</v>
      </c>
      <c r="K6961" s="2" t="str">
        <f>VLOOKUP(Sheet__29[[#This Row],[Produto]],Produtos!B:C,2,FALSE)</f>
        <v>Rede</v>
      </c>
      <c r="L6961" s="2" t="str">
        <f>VLOOKUP(Sheet__29[[#This Row],[Produto]],Produtos!B:D,3,FALSE)</f>
        <v>Logitech Brasil</v>
      </c>
      <c r="M6961" s="2">
        <f>VLOOKUP(Sheet__29[[#This Row],[Produto]],Estoque!A:B,2,FALSE)</f>
        <v>10</v>
      </c>
      <c r="N6961" s="5">
        <f>Sheet__29[[#This Row],[Qtd]]*Sheet__29[[#This Row],[Valor]]</f>
        <v>1922</v>
      </c>
      <c r="O6961" s="5">
        <f>Sheet__29[[#This Row],[Venda]]*(1-Sheet__29[[#This Row],[Desc]]/100)</f>
        <v>1922</v>
      </c>
      <c r="P6961"/>
    </row>
    <row r="6962" spans="1:16" x14ac:dyDescent="0.25">
      <c r="A6962">
        <v>106960</v>
      </c>
      <c r="B6962" s="1">
        <v>46204</v>
      </c>
      <c r="C6962" t="s">
        <v>685</v>
      </c>
      <c r="D6962" t="s">
        <v>1048</v>
      </c>
      <c r="E6962">
        <v>3</v>
      </c>
      <c r="F6962" s="4">
        <v>319</v>
      </c>
      <c r="G6962">
        <v>5</v>
      </c>
      <c r="H6962" t="s">
        <v>1020</v>
      </c>
      <c r="I6962" s="2" t="str">
        <f>VLOOKUP(Sheet__29[[#This Row],[Filial]],Filiais!A:B,2,FALSE)</f>
        <v>Sorocaba</v>
      </c>
      <c r="J6962" s="2" t="str">
        <f>VLOOKUP(Sheet__29[[#This Row],[Cidade]],'Clientes'!C:D,2,FALSE)</f>
        <v>SP</v>
      </c>
      <c r="K6962" s="2" t="str">
        <f>VLOOKUP(Sheet__29[[#This Row],[Produto]],Produtos!B:C,2,FALSE)</f>
        <v>Notebook</v>
      </c>
      <c r="L6962" s="2" t="str">
        <f>VLOOKUP(Sheet__29[[#This Row],[Produto]],Produtos!B:D,3,FALSE)</f>
        <v>LG Brasil</v>
      </c>
      <c r="M6962" s="2">
        <f>VLOOKUP(Sheet__29[[#This Row],[Produto]],Estoque!A:B,2,FALSE)</f>
        <v>164</v>
      </c>
      <c r="N6962" s="5">
        <f>Sheet__29[[#This Row],[Qtd]]*Sheet__29[[#This Row],[Valor]]</f>
        <v>957</v>
      </c>
      <c r="O6962" s="5">
        <f>Sheet__29[[#This Row],[Venda]]*(1-Sheet__29[[#This Row],[Desc]]/100)</f>
        <v>909.15</v>
      </c>
      <c r="P6962"/>
    </row>
    <row r="6963" spans="1:16" x14ac:dyDescent="0.25">
      <c r="A6963">
        <v>106961</v>
      </c>
      <c r="B6963" s="1">
        <v>46204</v>
      </c>
      <c r="C6963" t="s">
        <v>858</v>
      </c>
      <c r="D6963" t="s">
        <v>1054</v>
      </c>
      <c r="E6963">
        <v>3</v>
      </c>
      <c r="F6963" s="4">
        <v>99</v>
      </c>
      <c r="G6963">
        <v>5</v>
      </c>
      <c r="H6963" t="s">
        <v>1017</v>
      </c>
      <c r="I6963" s="2" t="str">
        <f>VLOOKUP(Sheet__29[[#This Row],[Filial]],Filiais!A:B,2,FALSE)</f>
        <v>Campinas</v>
      </c>
      <c r="J6963" s="2" t="str">
        <f>VLOOKUP(Sheet__29[[#This Row],[Cidade]],'Clientes'!C:D,2,FALSE)</f>
        <v>SP</v>
      </c>
      <c r="K6963" s="2" t="str">
        <f>VLOOKUP(Sheet__29[[#This Row],[Produto]],Produtos!B:C,2,FALSE)</f>
        <v>Notebook</v>
      </c>
      <c r="L6963" s="2" t="str">
        <f>VLOOKUP(Sheet__29[[#This Row],[Produto]],Produtos!B:D,3,FALSE)</f>
        <v>Kingston Brasil</v>
      </c>
      <c r="M6963" s="2">
        <f>VLOOKUP(Sheet__29[[#This Row],[Produto]],Estoque!A:B,2,FALSE)</f>
        <v>5</v>
      </c>
      <c r="N6963" s="5">
        <f>Sheet__29[[#This Row],[Qtd]]*Sheet__29[[#This Row],[Valor]]</f>
        <v>297</v>
      </c>
      <c r="O6963" s="5">
        <f>Sheet__29[[#This Row],[Venda]]*(1-Sheet__29[[#This Row],[Desc]]/100)</f>
        <v>282.14999999999998</v>
      </c>
      <c r="P6963"/>
    </row>
    <row r="6964" spans="1:16" x14ac:dyDescent="0.25">
      <c r="A6964">
        <v>106962</v>
      </c>
      <c r="B6964" s="1">
        <v>46204</v>
      </c>
      <c r="C6964" t="s">
        <v>714</v>
      </c>
      <c r="D6964" t="s">
        <v>1038</v>
      </c>
      <c r="E6964">
        <v>3</v>
      </c>
      <c r="F6964" s="4">
        <v>977</v>
      </c>
      <c r="G6964">
        <v>0</v>
      </c>
      <c r="H6964" t="s">
        <v>1016</v>
      </c>
      <c r="I6964" s="2" t="str">
        <f>VLOOKUP(Sheet__29[[#This Row],[Filial]],Filiais!A:B,2,FALSE)</f>
        <v>São Paulo</v>
      </c>
      <c r="J6964" s="2" t="str">
        <f>VLOOKUP(Sheet__29[[#This Row],[Cidade]],'Clientes'!C:D,2,FALSE)</f>
        <v>SP</v>
      </c>
      <c r="K6964" s="2" t="str">
        <f>VLOOKUP(Sheet__29[[#This Row],[Produto]],Produtos!B:C,2,FALSE)</f>
        <v>Periférico</v>
      </c>
      <c r="L6964" s="2" t="str">
        <f>VLOOKUP(Sheet__29[[#This Row],[Produto]],Produtos!B:D,3,FALSE)</f>
        <v>Dell Brasil</v>
      </c>
      <c r="M6964" s="2">
        <f>VLOOKUP(Sheet__29[[#This Row],[Produto]],Estoque!A:B,2,FALSE)</f>
        <v>65</v>
      </c>
      <c r="N6964" s="5">
        <f>Sheet__29[[#This Row],[Qtd]]*Sheet__29[[#This Row],[Valor]]</f>
        <v>2931</v>
      </c>
      <c r="O6964" s="5">
        <f>Sheet__29[[#This Row],[Venda]]*(1-Sheet__29[[#This Row],[Desc]]/100)</f>
        <v>2931</v>
      </c>
      <c r="P6964"/>
    </row>
    <row r="6965" spans="1:16" x14ac:dyDescent="0.25">
      <c r="A6965">
        <v>106963</v>
      </c>
      <c r="B6965" s="1">
        <v>46204</v>
      </c>
      <c r="C6965" t="s">
        <v>883</v>
      </c>
      <c r="D6965" t="s">
        <v>1157</v>
      </c>
      <c r="E6965">
        <v>5</v>
      </c>
      <c r="F6965" s="4">
        <v>3506</v>
      </c>
      <c r="G6965">
        <v>0</v>
      </c>
      <c r="H6965" t="s">
        <v>1019</v>
      </c>
      <c r="I6965" s="2" t="str">
        <f>VLOOKUP(Sheet__29[[#This Row],[Filial]],Filiais!A:B,2,FALSE)</f>
        <v>Osasco</v>
      </c>
      <c r="J6965" s="2" t="str">
        <f>VLOOKUP(Sheet__29[[#This Row],[Cidade]],'Clientes'!C:D,2,FALSE)</f>
        <v>SP</v>
      </c>
      <c r="K6965" s="2" t="str">
        <f>VLOOKUP(Sheet__29[[#This Row],[Produto]],Produtos!B:C,2,FALSE)</f>
        <v>Rede</v>
      </c>
      <c r="L6965" s="2" t="str">
        <f>VLOOKUP(Sheet__29[[#This Row],[Produto]],Produtos!B:D,3,FALSE)</f>
        <v>LG Brasil</v>
      </c>
      <c r="M6965" s="2">
        <f>VLOOKUP(Sheet__29[[#This Row],[Produto]],Estoque!A:B,2,FALSE)</f>
        <v>118</v>
      </c>
      <c r="N6965" s="5">
        <f>Sheet__29[[#This Row],[Qtd]]*Sheet__29[[#This Row],[Valor]]</f>
        <v>17530</v>
      </c>
      <c r="O6965" s="5">
        <f>Sheet__29[[#This Row],[Venda]]*(1-Sheet__29[[#This Row],[Desc]]/100)</f>
        <v>17530</v>
      </c>
      <c r="P6965"/>
    </row>
    <row r="6966" spans="1:16" x14ac:dyDescent="0.25">
      <c r="A6966">
        <v>106964</v>
      </c>
      <c r="B6966" s="1">
        <v>46204</v>
      </c>
      <c r="C6966" t="s">
        <v>68</v>
      </c>
      <c r="D6966" t="s">
        <v>1158</v>
      </c>
      <c r="E6966">
        <v>1</v>
      </c>
      <c r="F6966" s="4">
        <v>2869</v>
      </c>
      <c r="G6966">
        <v>5</v>
      </c>
      <c r="H6966" t="s">
        <v>1025</v>
      </c>
      <c r="I6966" s="2" t="str">
        <f>VLOOKUP(Sheet__29[[#This Row],[Filial]],Filiais!A:B,2,FALSE)</f>
        <v>São José dos Campos</v>
      </c>
      <c r="J6966" s="2" t="str">
        <f>VLOOKUP(Sheet__29[[#This Row],[Cidade]],'Clientes'!C:D,2,FALSE)</f>
        <v>SP</v>
      </c>
      <c r="K6966" s="2" t="str">
        <f>VLOOKUP(Sheet__29[[#This Row],[Produto]],Produtos!B:C,2,FALSE)</f>
        <v>Rede</v>
      </c>
      <c r="L6966" s="2" t="str">
        <f>VLOOKUP(Sheet__29[[#This Row],[Produto]],Produtos!B:D,3,FALSE)</f>
        <v>Dell Brasil</v>
      </c>
      <c r="M6966" s="2">
        <f>VLOOKUP(Sheet__29[[#This Row],[Produto]],Estoque!A:B,2,FALSE)</f>
        <v>137</v>
      </c>
      <c r="N6966" s="5">
        <f>Sheet__29[[#This Row],[Qtd]]*Sheet__29[[#This Row],[Valor]]</f>
        <v>2869</v>
      </c>
      <c r="O6966" s="5">
        <f>Sheet__29[[#This Row],[Venda]]*(1-Sheet__29[[#This Row],[Desc]]/100)</f>
        <v>2725.5499999999997</v>
      </c>
      <c r="P6966"/>
    </row>
    <row r="6967" spans="1:16" x14ac:dyDescent="0.25">
      <c r="A6967">
        <v>106965</v>
      </c>
      <c r="B6967" s="1">
        <v>46204</v>
      </c>
      <c r="C6967" t="s">
        <v>286</v>
      </c>
      <c r="D6967" t="s">
        <v>1044</v>
      </c>
      <c r="E6967">
        <v>3</v>
      </c>
      <c r="F6967" s="4">
        <v>2392</v>
      </c>
      <c r="G6967">
        <v>0</v>
      </c>
      <c r="H6967" t="s">
        <v>1017</v>
      </c>
      <c r="I6967" s="2" t="str">
        <f>VLOOKUP(Sheet__29[[#This Row],[Filial]],Filiais!A:B,2,FALSE)</f>
        <v>Campinas</v>
      </c>
      <c r="J6967" s="2" t="str">
        <f>VLOOKUP(Sheet__29[[#This Row],[Cidade]],'Clientes'!C:D,2,FALSE)</f>
        <v>SP</v>
      </c>
      <c r="K6967" s="2" t="str">
        <f>VLOOKUP(Sheet__29[[#This Row],[Produto]],Produtos!B:C,2,FALSE)</f>
        <v>Armazenamento</v>
      </c>
      <c r="L6967" s="2" t="str">
        <f>VLOOKUP(Sheet__29[[#This Row],[Produto]],Produtos!B:D,3,FALSE)</f>
        <v>Lenovo Brasil</v>
      </c>
      <c r="M6967" s="2">
        <f>VLOOKUP(Sheet__29[[#This Row],[Produto]],Estoque!A:B,2,FALSE)</f>
        <v>43</v>
      </c>
      <c r="N6967" s="5">
        <f>Sheet__29[[#This Row],[Qtd]]*Sheet__29[[#This Row],[Valor]]</f>
        <v>7176</v>
      </c>
      <c r="O6967" s="5">
        <f>Sheet__29[[#This Row],[Venda]]*(1-Sheet__29[[#This Row],[Desc]]/100)</f>
        <v>7176</v>
      </c>
      <c r="P6967"/>
    </row>
    <row r="6968" spans="1:16" x14ac:dyDescent="0.25">
      <c r="A6968">
        <v>106966</v>
      </c>
      <c r="B6968" s="1">
        <v>46204</v>
      </c>
      <c r="C6968" t="s">
        <v>603</v>
      </c>
      <c r="D6968" t="s">
        <v>1173</v>
      </c>
      <c r="E6968">
        <v>4</v>
      </c>
      <c r="F6968" s="4">
        <v>4809</v>
      </c>
      <c r="G6968">
        <v>0</v>
      </c>
      <c r="H6968" t="s">
        <v>1017</v>
      </c>
      <c r="I6968" s="2" t="str">
        <f>VLOOKUP(Sheet__29[[#This Row],[Filial]],Filiais!A:B,2,FALSE)</f>
        <v>Campinas</v>
      </c>
      <c r="J6968" s="2" t="str">
        <f>VLOOKUP(Sheet__29[[#This Row],[Cidade]],'Clientes'!C:D,2,FALSE)</f>
        <v>SP</v>
      </c>
      <c r="K6968" s="2" t="str">
        <f>VLOOKUP(Sheet__29[[#This Row],[Produto]],Produtos!B:C,2,FALSE)</f>
        <v>Notebook</v>
      </c>
      <c r="L6968" s="2" t="str">
        <f>VLOOKUP(Sheet__29[[#This Row],[Produto]],Produtos!B:D,3,FALSE)</f>
        <v>Logitech Brasil</v>
      </c>
      <c r="M6968" s="2">
        <f>VLOOKUP(Sheet__29[[#This Row],[Produto]],Estoque!A:B,2,FALSE)</f>
        <v>274</v>
      </c>
      <c r="N6968" s="5">
        <f>Sheet__29[[#This Row],[Qtd]]*Sheet__29[[#This Row],[Valor]]</f>
        <v>19236</v>
      </c>
      <c r="O6968" s="5">
        <f>Sheet__29[[#This Row],[Venda]]*(1-Sheet__29[[#This Row],[Desc]]/100)</f>
        <v>19236</v>
      </c>
      <c r="P6968"/>
    </row>
    <row r="6969" spans="1:16" x14ac:dyDescent="0.25">
      <c r="A6969">
        <v>106967</v>
      </c>
      <c r="B6969" s="1">
        <v>46204</v>
      </c>
      <c r="C6969" t="s">
        <v>373</v>
      </c>
      <c r="D6969" t="s">
        <v>1149</v>
      </c>
      <c r="E6969">
        <v>5</v>
      </c>
      <c r="F6969" s="4">
        <v>3657</v>
      </c>
      <c r="G6969">
        <v>5</v>
      </c>
      <c r="H6969" t="s">
        <v>1016</v>
      </c>
      <c r="I6969" s="2" t="str">
        <f>VLOOKUP(Sheet__29[[#This Row],[Filial]],Filiais!A:B,2,FALSE)</f>
        <v>São Paulo</v>
      </c>
      <c r="J6969" s="2" t="str">
        <f>VLOOKUP(Sheet__29[[#This Row],[Cidade]],'Clientes'!C:D,2,FALSE)</f>
        <v>SP</v>
      </c>
      <c r="K6969" s="2" t="str">
        <f>VLOOKUP(Sheet__29[[#This Row],[Produto]],Produtos!B:C,2,FALSE)</f>
        <v>Rede</v>
      </c>
      <c r="L6969" s="2" t="str">
        <f>VLOOKUP(Sheet__29[[#This Row],[Produto]],Produtos!B:D,3,FALSE)</f>
        <v>Dell Brasil</v>
      </c>
      <c r="M6969" s="2">
        <f>VLOOKUP(Sheet__29[[#This Row],[Produto]],Estoque!A:B,2,FALSE)</f>
        <v>123</v>
      </c>
      <c r="N6969" s="5">
        <f>Sheet__29[[#This Row],[Qtd]]*Sheet__29[[#This Row],[Valor]]</f>
        <v>18285</v>
      </c>
      <c r="O6969" s="5">
        <f>Sheet__29[[#This Row],[Venda]]*(1-Sheet__29[[#This Row],[Desc]]/100)</f>
        <v>17370.75</v>
      </c>
      <c r="P6969"/>
    </row>
    <row r="6970" spans="1:16" x14ac:dyDescent="0.25">
      <c r="A6970">
        <v>106968</v>
      </c>
      <c r="B6970" s="1">
        <v>46204</v>
      </c>
      <c r="C6970" t="s">
        <v>586</v>
      </c>
      <c r="D6970" t="s">
        <v>1144</v>
      </c>
      <c r="E6970">
        <v>4</v>
      </c>
      <c r="F6970" s="4">
        <v>1040</v>
      </c>
      <c r="G6970">
        <v>10</v>
      </c>
      <c r="H6970" t="s">
        <v>1020</v>
      </c>
      <c r="I6970" s="2" t="str">
        <f>VLOOKUP(Sheet__29[[#This Row],[Filial]],Filiais!A:B,2,FALSE)</f>
        <v>Sorocaba</v>
      </c>
      <c r="J6970" s="2" t="str">
        <f>VLOOKUP(Sheet__29[[#This Row],[Cidade]],'Clientes'!C:D,2,FALSE)</f>
        <v>SP</v>
      </c>
      <c r="K6970" s="2" t="str">
        <f>VLOOKUP(Sheet__29[[#This Row],[Produto]],Produtos!B:C,2,FALSE)</f>
        <v>Monitor</v>
      </c>
      <c r="L6970" s="2" t="str">
        <f>VLOOKUP(Sheet__29[[#This Row],[Produto]],Produtos!B:D,3,FALSE)</f>
        <v>LG Brasil</v>
      </c>
      <c r="M6970" s="2">
        <f>VLOOKUP(Sheet__29[[#This Row],[Produto]],Estoque!A:B,2,FALSE)</f>
        <v>91</v>
      </c>
      <c r="N6970" s="5">
        <f>Sheet__29[[#This Row],[Qtd]]*Sheet__29[[#This Row],[Valor]]</f>
        <v>4160</v>
      </c>
      <c r="O6970" s="5">
        <f>Sheet__29[[#This Row],[Venda]]*(1-Sheet__29[[#This Row],[Desc]]/100)</f>
        <v>3744</v>
      </c>
      <c r="P6970"/>
    </row>
    <row r="6971" spans="1:16" x14ac:dyDescent="0.25">
      <c r="A6971">
        <v>106969</v>
      </c>
      <c r="B6971" s="1">
        <v>46204</v>
      </c>
      <c r="C6971" t="s">
        <v>861</v>
      </c>
      <c r="D6971" t="s">
        <v>1068</v>
      </c>
      <c r="E6971">
        <v>3</v>
      </c>
      <c r="F6971" s="4">
        <v>387</v>
      </c>
      <c r="G6971">
        <v>10</v>
      </c>
      <c r="H6971" t="s">
        <v>1024</v>
      </c>
      <c r="I6971" s="2" t="str">
        <f>VLOOKUP(Sheet__29[[#This Row],[Filial]],Filiais!A:B,2,FALSE)</f>
        <v>Ribeirão Preto</v>
      </c>
      <c r="J6971" s="2" t="str">
        <f>VLOOKUP(Sheet__29[[#This Row],[Cidade]],'Clientes'!C:D,2,FALSE)</f>
        <v>SP</v>
      </c>
      <c r="K6971" s="2" t="str">
        <f>VLOOKUP(Sheet__29[[#This Row],[Produto]],Produtos!B:C,2,FALSE)</f>
        <v>Monitor</v>
      </c>
      <c r="L6971" s="2" t="str">
        <f>VLOOKUP(Sheet__29[[#This Row],[Produto]],Produtos!B:D,3,FALSE)</f>
        <v>LG Brasil</v>
      </c>
      <c r="M6971" s="2">
        <f>VLOOKUP(Sheet__29[[#This Row],[Produto]],Estoque!A:B,2,FALSE)</f>
        <v>109</v>
      </c>
      <c r="N6971" s="5">
        <f>Sheet__29[[#This Row],[Qtd]]*Sheet__29[[#This Row],[Valor]]</f>
        <v>1161</v>
      </c>
      <c r="O6971" s="5">
        <f>Sheet__29[[#This Row],[Venda]]*(1-Sheet__29[[#This Row],[Desc]]/100)</f>
        <v>1044.9000000000001</v>
      </c>
      <c r="P6971"/>
    </row>
    <row r="6972" spans="1:16" x14ac:dyDescent="0.25">
      <c r="A6972">
        <v>106970</v>
      </c>
      <c r="B6972" s="1">
        <v>46204</v>
      </c>
      <c r="C6972" t="s">
        <v>821</v>
      </c>
      <c r="D6972" t="s">
        <v>1034</v>
      </c>
      <c r="E6972">
        <v>3</v>
      </c>
      <c r="F6972" s="4">
        <v>168</v>
      </c>
      <c r="G6972">
        <v>0</v>
      </c>
      <c r="H6972" t="s">
        <v>1017</v>
      </c>
      <c r="I6972" s="2" t="str">
        <f>VLOOKUP(Sheet__29[[#This Row],[Filial]],Filiais!A:B,2,FALSE)</f>
        <v>Campinas</v>
      </c>
      <c r="J6972" s="2" t="str">
        <f>VLOOKUP(Sheet__29[[#This Row],[Cidade]],'Clientes'!C:D,2,FALSE)</f>
        <v>SP</v>
      </c>
      <c r="K6972" s="2" t="str">
        <f>VLOOKUP(Sheet__29[[#This Row],[Produto]],Produtos!B:C,2,FALSE)</f>
        <v>Rede</v>
      </c>
      <c r="L6972" s="2" t="str">
        <f>VLOOKUP(Sheet__29[[#This Row],[Produto]],Produtos!B:D,3,FALSE)</f>
        <v>Dell Brasil</v>
      </c>
      <c r="M6972" s="2">
        <f>VLOOKUP(Sheet__29[[#This Row],[Produto]],Estoque!A:B,2,FALSE)</f>
        <v>109</v>
      </c>
      <c r="N6972" s="5">
        <f>Sheet__29[[#This Row],[Qtd]]*Sheet__29[[#This Row],[Valor]]</f>
        <v>504</v>
      </c>
      <c r="O6972" s="5">
        <f>Sheet__29[[#This Row],[Venda]]*(1-Sheet__29[[#This Row],[Desc]]/100)</f>
        <v>504</v>
      </c>
      <c r="P6972"/>
    </row>
    <row r="6973" spans="1:16" x14ac:dyDescent="0.25">
      <c r="A6973">
        <v>106971</v>
      </c>
      <c r="B6973" s="1">
        <v>46204</v>
      </c>
      <c r="C6973" t="s">
        <v>723</v>
      </c>
      <c r="D6973" t="s">
        <v>1059</v>
      </c>
      <c r="E6973">
        <v>5</v>
      </c>
      <c r="F6973" s="4">
        <v>3663</v>
      </c>
      <c r="G6973">
        <v>0</v>
      </c>
      <c r="H6973" t="s">
        <v>1022</v>
      </c>
      <c r="I6973" s="2" t="str">
        <f>VLOOKUP(Sheet__29[[#This Row],[Filial]],Filiais!A:B,2,FALSE)</f>
        <v>Santos</v>
      </c>
      <c r="J6973" s="2" t="str">
        <f>VLOOKUP(Sheet__29[[#This Row],[Cidade]],'Clientes'!C:D,2,FALSE)</f>
        <v>SP</v>
      </c>
      <c r="K6973" s="2" t="str">
        <f>VLOOKUP(Sheet__29[[#This Row],[Produto]],Produtos!B:C,2,FALSE)</f>
        <v>Notebook</v>
      </c>
      <c r="L6973" s="2" t="str">
        <f>VLOOKUP(Sheet__29[[#This Row],[Produto]],Produtos!B:D,3,FALSE)</f>
        <v>Logitech Brasil</v>
      </c>
      <c r="M6973" s="2">
        <f>VLOOKUP(Sheet__29[[#This Row],[Produto]],Estoque!A:B,2,FALSE)</f>
        <v>161</v>
      </c>
      <c r="N6973" s="5">
        <f>Sheet__29[[#This Row],[Qtd]]*Sheet__29[[#This Row],[Valor]]</f>
        <v>18315</v>
      </c>
      <c r="O6973" s="5">
        <f>Sheet__29[[#This Row],[Venda]]*(1-Sheet__29[[#This Row],[Desc]]/100)</f>
        <v>18315</v>
      </c>
      <c r="P6973"/>
    </row>
    <row r="6974" spans="1:16" x14ac:dyDescent="0.25">
      <c r="A6974">
        <v>106972</v>
      </c>
      <c r="B6974" s="1">
        <v>46204</v>
      </c>
      <c r="C6974" t="s">
        <v>757</v>
      </c>
      <c r="D6974" t="s">
        <v>1148</v>
      </c>
      <c r="E6974">
        <v>5</v>
      </c>
      <c r="F6974" s="4">
        <v>3652</v>
      </c>
      <c r="G6974">
        <v>5</v>
      </c>
      <c r="H6974" t="s">
        <v>1023</v>
      </c>
      <c r="I6974" s="2" t="str">
        <f>VLOOKUP(Sheet__29[[#This Row],[Filial]],Filiais!A:B,2,FALSE)</f>
        <v>Bauru</v>
      </c>
      <c r="J6974" s="2" t="str">
        <f>VLOOKUP(Sheet__29[[#This Row],[Cidade]],'Clientes'!C:D,2,FALSE)</f>
        <v>SP</v>
      </c>
      <c r="K6974" s="2" t="str">
        <f>VLOOKUP(Sheet__29[[#This Row],[Produto]],Produtos!B:C,2,FALSE)</f>
        <v>Armazenamento</v>
      </c>
      <c r="L6974" s="2" t="str">
        <f>VLOOKUP(Sheet__29[[#This Row],[Produto]],Produtos!B:D,3,FALSE)</f>
        <v>Logitech Brasil</v>
      </c>
      <c r="M6974" s="2">
        <f>VLOOKUP(Sheet__29[[#This Row],[Produto]],Estoque!A:B,2,FALSE)</f>
        <v>187</v>
      </c>
      <c r="N6974" s="5">
        <f>Sheet__29[[#This Row],[Qtd]]*Sheet__29[[#This Row],[Valor]]</f>
        <v>18260</v>
      </c>
      <c r="O6974" s="5">
        <f>Sheet__29[[#This Row],[Venda]]*(1-Sheet__29[[#This Row],[Desc]]/100)</f>
        <v>17347</v>
      </c>
      <c r="P6974"/>
    </row>
    <row r="6975" spans="1:16" x14ac:dyDescent="0.25">
      <c r="A6975">
        <v>106973</v>
      </c>
      <c r="B6975" s="1">
        <v>46204</v>
      </c>
      <c r="C6975" t="s">
        <v>988</v>
      </c>
      <c r="D6975" t="s">
        <v>1097</v>
      </c>
      <c r="E6975">
        <v>1</v>
      </c>
      <c r="F6975" s="4">
        <v>812</v>
      </c>
      <c r="G6975">
        <v>0</v>
      </c>
      <c r="H6975" t="s">
        <v>1020</v>
      </c>
      <c r="I6975" s="2" t="str">
        <f>VLOOKUP(Sheet__29[[#This Row],[Filial]],Filiais!A:B,2,FALSE)</f>
        <v>Sorocaba</v>
      </c>
      <c r="J6975" s="2" t="str">
        <f>VLOOKUP(Sheet__29[[#This Row],[Cidade]],'Clientes'!C:D,2,FALSE)</f>
        <v>SP</v>
      </c>
      <c r="K6975" s="2" t="str">
        <f>VLOOKUP(Sheet__29[[#This Row],[Produto]],Produtos!B:C,2,FALSE)</f>
        <v>Rede</v>
      </c>
      <c r="L6975" s="2" t="str">
        <f>VLOOKUP(Sheet__29[[#This Row],[Produto]],Produtos!B:D,3,FALSE)</f>
        <v>Logitech Brasil</v>
      </c>
      <c r="M6975" s="2">
        <f>VLOOKUP(Sheet__29[[#This Row],[Produto]],Estoque!A:B,2,FALSE)</f>
        <v>143</v>
      </c>
      <c r="N6975" s="5">
        <f>Sheet__29[[#This Row],[Qtd]]*Sheet__29[[#This Row],[Valor]]</f>
        <v>812</v>
      </c>
      <c r="O6975" s="5">
        <f>Sheet__29[[#This Row],[Venda]]*(1-Sheet__29[[#This Row],[Desc]]/100)</f>
        <v>812</v>
      </c>
      <c r="P6975"/>
    </row>
    <row r="6976" spans="1:16" x14ac:dyDescent="0.25">
      <c r="A6976">
        <v>106974</v>
      </c>
      <c r="B6976" s="1">
        <v>46204</v>
      </c>
      <c r="C6976" t="s">
        <v>995</v>
      </c>
      <c r="D6976" t="s">
        <v>1100</v>
      </c>
      <c r="E6976">
        <v>2</v>
      </c>
      <c r="F6976" s="4">
        <v>2096</v>
      </c>
      <c r="G6976">
        <v>10</v>
      </c>
      <c r="H6976" t="s">
        <v>1019</v>
      </c>
      <c r="I6976" s="2" t="str">
        <f>VLOOKUP(Sheet__29[[#This Row],[Filial]],Filiais!A:B,2,FALSE)</f>
        <v>Osasco</v>
      </c>
      <c r="J6976" s="2" t="str">
        <f>VLOOKUP(Sheet__29[[#This Row],[Cidade]],'Clientes'!C:D,2,FALSE)</f>
        <v>SP</v>
      </c>
      <c r="K6976" s="2" t="str">
        <f>VLOOKUP(Sheet__29[[#This Row],[Produto]],Produtos!B:C,2,FALSE)</f>
        <v>Rede</v>
      </c>
      <c r="L6976" s="2" t="str">
        <f>VLOOKUP(Sheet__29[[#This Row],[Produto]],Produtos!B:D,3,FALSE)</f>
        <v>Logitech Brasil</v>
      </c>
      <c r="M6976" s="2">
        <f>VLOOKUP(Sheet__29[[#This Row],[Produto]],Estoque!A:B,2,FALSE)</f>
        <v>10</v>
      </c>
      <c r="N6976" s="5">
        <f>Sheet__29[[#This Row],[Qtd]]*Sheet__29[[#This Row],[Valor]]</f>
        <v>4192</v>
      </c>
      <c r="O6976" s="5">
        <f>Sheet__29[[#This Row],[Venda]]*(1-Sheet__29[[#This Row],[Desc]]/100)</f>
        <v>3772.8</v>
      </c>
      <c r="P6976"/>
    </row>
    <row r="6977" spans="1:16" x14ac:dyDescent="0.25">
      <c r="A6977">
        <v>106975</v>
      </c>
      <c r="B6977" s="1">
        <v>46204</v>
      </c>
      <c r="C6977" t="s">
        <v>927</v>
      </c>
      <c r="D6977" t="s">
        <v>1142</v>
      </c>
      <c r="E6977">
        <v>4</v>
      </c>
      <c r="F6977" s="4">
        <v>2527</v>
      </c>
      <c r="G6977">
        <v>0</v>
      </c>
      <c r="H6977" t="s">
        <v>1021</v>
      </c>
      <c r="I6977" s="2" t="str">
        <f>VLOOKUP(Sheet__29[[#This Row],[Filial]],Filiais!A:B,2,FALSE)</f>
        <v>Jundiaí</v>
      </c>
      <c r="J6977" s="2" t="str">
        <f>VLOOKUP(Sheet__29[[#This Row],[Cidade]],'Clientes'!C:D,2,FALSE)</f>
        <v>SP</v>
      </c>
      <c r="K6977" s="2" t="str">
        <f>VLOOKUP(Sheet__29[[#This Row],[Produto]],Produtos!B:C,2,FALSE)</f>
        <v>Periférico</v>
      </c>
      <c r="L6977" s="2" t="str">
        <f>VLOOKUP(Sheet__29[[#This Row],[Produto]],Produtos!B:D,3,FALSE)</f>
        <v>Logitech Brasil</v>
      </c>
      <c r="M6977" s="2">
        <f>VLOOKUP(Sheet__29[[#This Row],[Produto]],Estoque!A:B,2,FALSE)</f>
        <v>290</v>
      </c>
      <c r="N6977" s="5">
        <f>Sheet__29[[#This Row],[Qtd]]*Sheet__29[[#This Row],[Valor]]</f>
        <v>10108</v>
      </c>
      <c r="O6977" s="5">
        <f>Sheet__29[[#This Row],[Venda]]*(1-Sheet__29[[#This Row],[Desc]]/100)</f>
        <v>10108</v>
      </c>
      <c r="P6977"/>
    </row>
    <row r="6978" spans="1:16" x14ac:dyDescent="0.25">
      <c r="A6978">
        <v>106976</v>
      </c>
      <c r="B6978" s="1">
        <v>46204</v>
      </c>
      <c r="C6978" t="s">
        <v>980</v>
      </c>
      <c r="D6978" t="s">
        <v>1044</v>
      </c>
      <c r="E6978">
        <v>4</v>
      </c>
      <c r="F6978" s="4">
        <v>3274</v>
      </c>
      <c r="G6978">
        <v>5</v>
      </c>
      <c r="H6978" t="s">
        <v>1016</v>
      </c>
      <c r="I6978" s="2" t="str">
        <f>VLOOKUP(Sheet__29[[#This Row],[Filial]],Filiais!A:B,2,FALSE)</f>
        <v>São Paulo</v>
      </c>
      <c r="J6978" s="2" t="str">
        <f>VLOOKUP(Sheet__29[[#This Row],[Cidade]],'Clientes'!C:D,2,FALSE)</f>
        <v>SP</v>
      </c>
      <c r="K6978" s="2" t="str">
        <f>VLOOKUP(Sheet__29[[#This Row],[Produto]],Produtos!B:C,2,FALSE)</f>
        <v>Armazenamento</v>
      </c>
      <c r="L6978" s="2" t="str">
        <f>VLOOKUP(Sheet__29[[#This Row],[Produto]],Produtos!B:D,3,FALSE)</f>
        <v>Lenovo Brasil</v>
      </c>
      <c r="M6978" s="2">
        <f>VLOOKUP(Sheet__29[[#This Row],[Produto]],Estoque!A:B,2,FALSE)</f>
        <v>43</v>
      </c>
      <c r="N6978" s="5">
        <f>Sheet__29[[#This Row],[Qtd]]*Sheet__29[[#This Row],[Valor]]</f>
        <v>13096</v>
      </c>
      <c r="O6978" s="5">
        <f>Sheet__29[[#This Row],[Venda]]*(1-Sheet__29[[#This Row],[Desc]]/100)</f>
        <v>12441.199999999999</v>
      </c>
      <c r="P6978"/>
    </row>
    <row r="6979" spans="1:16" x14ac:dyDescent="0.25">
      <c r="A6979">
        <v>106977</v>
      </c>
      <c r="B6979" s="1">
        <v>46204</v>
      </c>
      <c r="C6979" t="s">
        <v>894</v>
      </c>
      <c r="D6979" t="s">
        <v>1128</v>
      </c>
      <c r="E6979">
        <v>4</v>
      </c>
      <c r="F6979" s="4">
        <v>2071</v>
      </c>
      <c r="G6979">
        <v>0</v>
      </c>
      <c r="H6979" t="s">
        <v>1022</v>
      </c>
      <c r="I6979" s="2" t="str">
        <f>VLOOKUP(Sheet__29[[#This Row],[Filial]],Filiais!A:B,2,FALSE)</f>
        <v>Santos</v>
      </c>
      <c r="J6979" s="2" t="str">
        <f>VLOOKUP(Sheet__29[[#This Row],[Cidade]],'Clientes'!C:D,2,FALSE)</f>
        <v>SP</v>
      </c>
      <c r="K6979" s="2" t="str">
        <f>VLOOKUP(Sheet__29[[#This Row],[Produto]],Produtos!B:C,2,FALSE)</f>
        <v>Rede</v>
      </c>
      <c r="L6979" s="2" t="str">
        <f>VLOOKUP(Sheet__29[[#This Row],[Produto]],Produtos!B:D,3,FALSE)</f>
        <v>Logitech Brasil</v>
      </c>
      <c r="M6979" s="2">
        <f>VLOOKUP(Sheet__29[[#This Row],[Produto]],Estoque!A:B,2,FALSE)</f>
        <v>146</v>
      </c>
      <c r="N6979" s="5">
        <f>Sheet__29[[#This Row],[Qtd]]*Sheet__29[[#This Row],[Valor]]</f>
        <v>8284</v>
      </c>
      <c r="O6979" s="5">
        <f>Sheet__29[[#This Row],[Venda]]*(1-Sheet__29[[#This Row],[Desc]]/100)</f>
        <v>8284</v>
      </c>
      <c r="P6979"/>
    </row>
    <row r="6980" spans="1:16" x14ac:dyDescent="0.25">
      <c r="A6980">
        <v>106978</v>
      </c>
      <c r="B6980" s="1">
        <v>46204</v>
      </c>
      <c r="C6980" t="s">
        <v>95</v>
      </c>
      <c r="D6980" t="s">
        <v>1032</v>
      </c>
      <c r="E6980">
        <v>5</v>
      </c>
      <c r="F6980" s="4">
        <v>4418</v>
      </c>
      <c r="G6980">
        <v>10</v>
      </c>
      <c r="H6980" t="s">
        <v>1022</v>
      </c>
      <c r="I6980" s="2" t="str">
        <f>VLOOKUP(Sheet__29[[#This Row],[Filial]],Filiais!A:B,2,FALSE)</f>
        <v>Santos</v>
      </c>
      <c r="J6980" s="2" t="str">
        <f>VLOOKUP(Sheet__29[[#This Row],[Cidade]],'Clientes'!C:D,2,FALSE)</f>
        <v>SP</v>
      </c>
      <c r="K6980" s="2" t="str">
        <f>VLOOKUP(Sheet__29[[#This Row],[Produto]],Produtos!B:C,2,FALSE)</f>
        <v>Periférico</v>
      </c>
      <c r="L6980" s="2" t="str">
        <f>VLOOKUP(Sheet__29[[#This Row],[Produto]],Produtos!B:D,3,FALSE)</f>
        <v>Lenovo Brasil</v>
      </c>
      <c r="M6980" s="2">
        <f>VLOOKUP(Sheet__29[[#This Row],[Produto]],Estoque!A:B,2,FALSE)</f>
        <v>297</v>
      </c>
      <c r="N6980" s="5">
        <f>Sheet__29[[#This Row],[Qtd]]*Sheet__29[[#This Row],[Valor]]</f>
        <v>22090</v>
      </c>
      <c r="O6980" s="5">
        <f>Sheet__29[[#This Row],[Venda]]*(1-Sheet__29[[#This Row],[Desc]]/100)</f>
        <v>19881</v>
      </c>
      <c r="P6980"/>
    </row>
    <row r="6981" spans="1:16" x14ac:dyDescent="0.25">
      <c r="A6981">
        <v>106979</v>
      </c>
      <c r="B6981" s="1">
        <v>46204</v>
      </c>
      <c r="C6981" t="s">
        <v>696</v>
      </c>
      <c r="D6981" t="s">
        <v>1071</v>
      </c>
      <c r="E6981">
        <v>5</v>
      </c>
      <c r="F6981" s="4">
        <v>1384</v>
      </c>
      <c r="G6981">
        <v>5</v>
      </c>
      <c r="H6981" t="s">
        <v>1020</v>
      </c>
      <c r="I6981" s="2" t="str">
        <f>VLOOKUP(Sheet__29[[#This Row],[Filial]],Filiais!A:B,2,FALSE)</f>
        <v>Sorocaba</v>
      </c>
      <c r="J6981" s="2" t="str">
        <f>VLOOKUP(Sheet__29[[#This Row],[Cidade]],'Clientes'!C:D,2,FALSE)</f>
        <v>SP</v>
      </c>
      <c r="K6981" s="2" t="str">
        <f>VLOOKUP(Sheet__29[[#This Row],[Produto]],Produtos!B:C,2,FALSE)</f>
        <v>Armazenamento</v>
      </c>
      <c r="L6981" s="2" t="str">
        <f>VLOOKUP(Sheet__29[[#This Row],[Produto]],Produtos!B:D,3,FALSE)</f>
        <v>Lenovo Brasil</v>
      </c>
      <c r="M6981" s="2">
        <f>VLOOKUP(Sheet__29[[#This Row],[Produto]],Estoque!A:B,2,FALSE)</f>
        <v>147</v>
      </c>
      <c r="N6981" s="5">
        <f>Sheet__29[[#This Row],[Qtd]]*Sheet__29[[#This Row],[Valor]]</f>
        <v>6920</v>
      </c>
      <c r="O6981" s="5">
        <f>Sheet__29[[#This Row],[Venda]]*(1-Sheet__29[[#This Row],[Desc]]/100)</f>
        <v>6574</v>
      </c>
      <c r="P6981"/>
    </row>
    <row r="6982" spans="1:16" x14ac:dyDescent="0.25">
      <c r="A6982">
        <v>106980</v>
      </c>
      <c r="B6982" s="1">
        <v>46204</v>
      </c>
      <c r="C6982" t="s">
        <v>262</v>
      </c>
      <c r="D6982" t="s">
        <v>1156</v>
      </c>
      <c r="E6982">
        <v>4</v>
      </c>
      <c r="F6982" s="4">
        <v>4913</v>
      </c>
      <c r="G6982">
        <v>10</v>
      </c>
      <c r="H6982" t="s">
        <v>1025</v>
      </c>
      <c r="I6982" s="2" t="str">
        <f>VLOOKUP(Sheet__29[[#This Row],[Filial]],Filiais!A:B,2,FALSE)</f>
        <v>São José dos Campos</v>
      </c>
      <c r="J6982" s="2" t="str">
        <f>VLOOKUP(Sheet__29[[#This Row],[Cidade]],'Clientes'!C:D,2,FALSE)</f>
        <v>SP</v>
      </c>
      <c r="K6982" s="2" t="str">
        <f>VLOOKUP(Sheet__29[[#This Row],[Produto]],Produtos!B:C,2,FALSE)</f>
        <v>Monitor</v>
      </c>
      <c r="L6982" s="2" t="str">
        <f>VLOOKUP(Sheet__29[[#This Row],[Produto]],Produtos!B:D,3,FALSE)</f>
        <v>LG Brasil</v>
      </c>
      <c r="M6982" s="2">
        <f>VLOOKUP(Sheet__29[[#This Row],[Produto]],Estoque!A:B,2,FALSE)</f>
        <v>173</v>
      </c>
      <c r="N6982" s="5">
        <f>Sheet__29[[#This Row],[Qtd]]*Sheet__29[[#This Row],[Valor]]</f>
        <v>19652</v>
      </c>
      <c r="O6982" s="5">
        <f>Sheet__29[[#This Row],[Venda]]*(1-Sheet__29[[#This Row],[Desc]]/100)</f>
        <v>17686.8</v>
      </c>
      <c r="P6982"/>
    </row>
    <row r="6983" spans="1:16" x14ac:dyDescent="0.25">
      <c r="A6983">
        <v>106981</v>
      </c>
      <c r="B6983" s="1">
        <v>46204</v>
      </c>
      <c r="C6983" t="s">
        <v>351</v>
      </c>
      <c r="D6983" t="s">
        <v>1041</v>
      </c>
      <c r="E6983">
        <v>5</v>
      </c>
      <c r="F6983" s="4">
        <v>4081</v>
      </c>
      <c r="G6983">
        <v>0</v>
      </c>
      <c r="H6983" t="s">
        <v>1016</v>
      </c>
      <c r="I6983" s="2" t="str">
        <f>VLOOKUP(Sheet__29[[#This Row],[Filial]],Filiais!A:B,2,FALSE)</f>
        <v>São Paulo</v>
      </c>
      <c r="J6983" s="2" t="str">
        <f>VLOOKUP(Sheet__29[[#This Row],[Cidade]],'Clientes'!C:D,2,FALSE)</f>
        <v>SP</v>
      </c>
      <c r="K6983" s="2" t="str">
        <f>VLOOKUP(Sheet__29[[#This Row],[Produto]],Produtos!B:C,2,FALSE)</f>
        <v>Monitor</v>
      </c>
      <c r="L6983" s="2" t="str">
        <f>VLOOKUP(Sheet__29[[#This Row],[Produto]],Produtos!B:D,3,FALSE)</f>
        <v>LG Brasil</v>
      </c>
      <c r="M6983" s="2">
        <f>VLOOKUP(Sheet__29[[#This Row],[Produto]],Estoque!A:B,2,FALSE)</f>
        <v>284</v>
      </c>
      <c r="N6983" s="5">
        <f>Sheet__29[[#This Row],[Qtd]]*Sheet__29[[#This Row],[Valor]]</f>
        <v>20405</v>
      </c>
      <c r="O6983" s="5">
        <f>Sheet__29[[#This Row],[Venda]]*(1-Sheet__29[[#This Row],[Desc]]/100)</f>
        <v>20405</v>
      </c>
      <c r="P6983"/>
    </row>
    <row r="6984" spans="1:16" x14ac:dyDescent="0.25">
      <c r="A6984">
        <v>106982</v>
      </c>
      <c r="B6984" s="1">
        <v>46204</v>
      </c>
      <c r="C6984" t="s">
        <v>301</v>
      </c>
      <c r="D6984" t="s">
        <v>1084</v>
      </c>
      <c r="E6984">
        <v>1</v>
      </c>
      <c r="F6984" s="4">
        <v>815</v>
      </c>
      <c r="G6984">
        <v>5</v>
      </c>
      <c r="H6984" t="s">
        <v>1016</v>
      </c>
      <c r="I6984" s="2" t="str">
        <f>VLOOKUP(Sheet__29[[#This Row],[Filial]],Filiais!A:B,2,FALSE)</f>
        <v>São Paulo</v>
      </c>
      <c r="J6984" s="2" t="str">
        <f>VLOOKUP(Sheet__29[[#This Row],[Cidade]],'Clientes'!C:D,2,FALSE)</f>
        <v>SP</v>
      </c>
      <c r="K6984" s="2" t="str">
        <f>VLOOKUP(Sheet__29[[#This Row],[Produto]],Produtos!B:C,2,FALSE)</f>
        <v>Monitor</v>
      </c>
      <c r="L6984" s="2" t="str">
        <f>VLOOKUP(Sheet__29[[#This Row],[Produto]],Produtos!B:D,3,FALSE)</f>
        <v>Logitech Brasil</v>
      </c>
      <c r="M6984" s="2">
        <f>VLOOKUP(Sheet__29[[#This Row],[Produto]],Estoque!A:B,2,FALSE)</f>
        <v>6</v>
      </c>
      <c r="N6984" s="5">
        <f>Sheet__29[[#This Row],[Qtd]]*Sheet__29[[#This Row],[Valor]]</f>
        <v>815</v>
      </c>
      <c r="O6984" s="5">
        <f>Sheet__29[[#This Row],[Venda]]*(1-Sheet__29[[#This Row],[Desc]]/100)</f>
        <v>774.25</v>
      </c>
      <c r="P6984"/>
    </row>
    <row r="6985" spans="1:16" x14ac:dyDescent="0.25">
      <c r="A6985">
        <v>106983</v>
      </c>
      <c r="B6985" s="1">
        <v>46204</v>
      </c>
      <c r="C6985" t="s">
        <v>446</v>
      </c>
      <c r="D6985" t="s">
        <v>1052</v>
      </c>
      <c r="E6985">
        <v>4</v>
      </c>
      <c r="F6985" s="4">
        <v>2236</v>
      </c>
      <c r="G6985">
        <v>10</v>
      </c>
      <c r="H6985" t="s">
        <v>1018</v>
      </c>
      <c r="I6985" s="2" t="str">
        <f>VLOOKUP(Sheet__29[[#This Row],[Filial]],Filiais!A:B,2,FALSE)</f>
        <v>Barueri</v>
      </c>
      <c r="J6985" s="2" t="str">
        <f>VLOOKUP(Sheet__29[[#This Row],[Cidade]],'Clientes'!C:D,2,FALSE)</f>
        <v>SP</v>
      </c>
      <c r="K6985" s="2" t="str">
        <f>VLOOKUP(Sheet__29[[#This Row],[Produto]],Produtos!B:C,2,FALSE)</f>
        <v>Rede</v>
      </c>
      <c r="L6985" s="2" t="str">
        <f>VLOOKUP(Sheet__29[[#This Row],[Produto]],Produtos!B:D,3,FALSE)</f>
        <v>LG Brasil</v>
      </c>
      <c r="M6985" s="2">
        <f>VLOOKUP(Sheet__29[[#This Row],[Produto]],Estoque!A:B,2,FALSE)</f>
        <v>275</v>
      </c>
      <c r="N6985" s="5">
        <f>Sheet__29[[#This Row],[Qtd]]*Sheet__29[[#This Row],[Valor]]</f>
        <v>8944</v>
      </c>
      <c r="O6985" s="5">
        <f>Sheet__29[[#This Row],[Venda]]*(1-Sheet__29[[#This Row],[Desc]]/100)</f>
        <v>8049.6</v>
      </c>
      <c r="P6985"/>
    </row>
    <row r="6986" spans="1:16" x14ac:dyDescent="0.25">
      <c r="A6986">
        <v>106984</v>
      </c>
      <c r="B6986" s="1">
        <v>46204</v>
      </c>
      <c r="C6986" t="s">
        <v>890</v>
      </c>
      <c r="D6986" t="s">
        <v>1045</v>
      </c>
      <c r="E6986">
        <v>2</v>
      </c>
      <c r="F6986" s="4">
        <v>1340</v>
      </c>
      <c r="G6986">
        <v>0</v>
      </c>
      <c r="H6986" t="s">
        <v>1024</v>
      </c>
      <c r="I6986" s="2" t="str">
        <f>VLOOKUP(Sheet__29[[#This Row],[Filial]],Filiais!A:B,2,FALSE)</f>
        <v>Ribeirão Preto</v>
      </c>
      <c r="J6986" s="2" t="str">
        <f>VLOOKUP(Sheet__29[[#This Row],[Cidade]],'Clientes'!C:D,2,FALSE)</f>
        <v>SP</v>
      </c>
      <c r="K6986" s="2" t="str">
        <f>VLOOKUP(Sheet__29[[#This Row],[Produto]],Produtos!B:C,2,FALSE)</f>
        <v>Periférico</v>
      </c>
      <c r="L6986" s="2" t="str">
        <f>VLOOKUP(Sheet__29[[#This Row],[Produto]],Produtos!B:D,3,FALSE)</f>
        <v>Dell Brasil</v>
      </c>
      <c r="M6986" s="2">
        <f>VLOOKUP(Sheet__29[[#This Row],[Produto]],Estoque!A:B,2,FALSE)</f>
        <v>261</v>
      </c>
      <c r="N6986" s="5">
        <f>Sheet__29[[#This Row],[Qtd]]*Sheet__29[[#This Row],[Valor]]</f>
        <v>2680</v>
      </c>
      <c r="O6986" s="5">
        <f>Sheet__29[[#This Row],[Venda]]*(1-Sheet__29[[#This Row],[Desc]]/100)</f>
        <v>2680</v>
      </c>
      <c r="P6986"/>
    </row>
    <row r="6987" spans="1:16" x14ac:dyDescent="0.25">
      <c r="A6987">
        <v>106985</v>
      </c>
      <c r="B6987" s="1">
        <v>46204</v>
      </c>
      <c r="C6987" t="s">
        <v>206</v>
      </c>
      <c r="D6987" t="s">
        <v>1152</v>
      </c>
      <c r="E6987">
        <v>2</v>
      </c>
      <c r="F6987" s="4">
        <v>1634</v>
      </c>
      <c r="G6987">
        <v>5</v>
      </c>
      <c r="H6987" t="s">
        <v>1023</v>
      </c>
      <c r="I6987" s="2" t="str">
        <f>VLOOKUP(Sheet__29[[#This Row],[Filial]],Filiais!A:B,2,FALSE)</f>
        <v>Bauru</v>
      </c>
      <c r="J6987" s="2" t="str">
        <f>VLOOKUP(Sheet__29[[#This Row],[Cidade]],'Clientes'!C:D,2,FALSE)</f>
        <v>SP</v>
      </c>
      <c r="K6987" s="2" t="str">
        <f>VLOOKUP(Sheet__29[[#This Row],[Produto]],Produtos!B:C,2,FALSE)</f>
        <v>Periférico</v>
      </c>
      <c r="L6987" s="2" t="str">
        <f>VLOOKUP(Sheet__29[[#This Row],[Produto]],Produtos!B:D,3,FALSE)</f>
        <v>Kingston Brasil</v>
      </c>
      <c r="M6987" s="2">
        <f>VLOOKUP(Sheet__29[[#This Row],[Produto]],Estoque!A:B,2,FALSE)</f>
        <v>209</v>
      </c>
      <c r="N6987" s="5">
        <f>Sheet__29[[#This Row],[Qtd]]*Sheet__29[[#This Row],[Valor]]</f>
        <v>3268</v>
      </c>
      <c r="O6987" s="5">
        <f>Sheet__29[[#This Row],[Venda]]*(1-Sheet__29[[#This Row],[Desc]]/100)</f>
        <v>3104.6</v>
      </c>
      <c r="P6987"/>
    </row>
    <row r="6988" spans="1:16" x14ac:dyDescent="0.25">
      <c r="A6988">
        <v>106986</v>
      </c>
      <c r="B6988" s="1">
        <v>46204</v>
      </c>
      <c r="C6988" t="s">
        <v>971</v>
      </c>
      <c r="D6988" t="s">
        <v>1039</v>
      </c>
      <c r="E6988">
        <v>4</v>
      </c>
      <c r="F6988" s="4">
        <v>941</v>
      </c>
      <c r="G6988">
        <v>10</v>
      </c>
      <c r="H6988" t="s">
        <v>1024</v>
      </c>
      <c r="I6988" s="2" t="str">
        <f>VLOOKUP(Sheet__29[[#This Row],[Filial]],Filiais!A:B,2,FALSE)</f>
        <v>Ribeirão Preto</v>
      </c>
      <c r="J6988" s="2" t="str">
        <f>VLOOKUP(Sheet__29[[#This Row],[Cidade]],'Clientes'!C:D,2,FALSE)</f>
        <v>SP</v>
      </c>
      <c r="K6988" s="2" t="str">
        <f>VLOOKUP(Sheet__29[[#This Row],[Produto]],Produtos!B:C,2,FALSE)</f>
        <v>Notebook</v>
      </c>
      <c r="L6988" s="2" t="str">
        <f>VLOOKUP(Sheet__29[[#This Row],[Produto]],Produtos!B:D,3,FALSE)</f>
        <v>Lenovo Brasil</v>
      </c>
      <c r="M6988" s="2">
        <f>VLOOKUP(Sheet__29[[#This Row],[Produto]],Estoque!A:B,2,FALSE)</f>
        <v>296</v>
      </c>
      <c r="N6988" s="5">
        <f>Sheet__29[[#This Row],[Qtd]]*Sheet__29[[#This Row],[Valor]]</f>
        <v>3764</v>
      </c>
      <c r="O6988" s="5">
        <f>Sheet__29[[#This Row],[Venda]]*(1-Sheet__29[[#This Row],[Desc]]/100)</f>
        <v>3387.6</v>
      </c>
      <c r="P6988"/>
    </row>
    <row r="6989" spans="1:16" x14ac:dyDescent="0.25">
      <c r="A6989">
        <v>106987</v>
      </c>
      <c r="B6989" s="1">
        <v>46204</v>
      </c>
      <c r="C6989" t="s">
        <v>681</v>
      </c>
      <c r="D6989" t="s">
        <v>1122</v>
      </c>
      <c r="E6989">
        <v>3</v>
      </c>
      <c r="F6989" s="4">
        <v>1596</v>
      </c>
      <c r="G6989">
        <v>0</v>
      </c>
      <c r="H6989" t="s">
        <v>1024</v>
      </c>
      <c r="I6989" s="2" t="str">
        <f>VLOOKUP(Sheet__29[[#This Row],[Filial]],Filiais!A:B,2,FALSE)</f>
        <v>Ribeirão Preto</v>
      </c>
      <c r="J6989" s="2" t="str">
        <f>VLOOKUP(Sheet__29[[#This Row],[Cidade]],'Clientes'!C:D,2,FALSE)</f>
        <v>SP</v>
      </c>
      <c r="K6989" s="2" t="str">
        <f>VLOOKUP(Sheet__29[[#This Row],[Produto]],Produtos!B:C,2,FALSE)</f>
        <v>Monitor</v>
      </c>
      <c r="L6989" s="2" t="str">
        <f>VLOOKUP(Sheet__29[[#This Row],[Produto]],Produtos!B:D,3,FALSE)</f>
        <v>Lenovo Brasil</v>
      </c>
      <c r="M6989" s="2">
        <f>VLOOKUP(Sheet__29[[#This Row],[Produto]],Estoque!A:B,2,FALSE)</f>
        <v>15</v>
      </c>
      <c r="N6989" s="5">
        <f>Sheet__29[[#This Row],[Qtd]]*Sheet__29[[#This Row],[Valor]]</f>
        <v>4788</v>
      </c>
      <c r="O6989" s="5">
        <f>Sheet__29[[#This Row],[Venda]]*(1-Sheet__29[[#This Row],[Desc]]/100)</f>
        <v>4788</v>
      </c>
      <c r="P6989"/>
    </row>
    <row r="6990" spans="1:16" x14ac:dyDescent="0.25">
      <c r="A6990">
        <v>106988</v>
      </c>
      <c r="B6990" s="1">
        <v>46204</v>
      </c>
      <c r="C6990" t="s">
        <v>135</v>
      </c>
      <c r="D6990" t="s">
        <v>1160</v>
      </c>
      <c r="E6990">
        <v>2</v>
      </c>
      <c r="F6990" s="4">
        <v>1070</v>
      </c>
      <c r="G6990">
        <v>5</v>
      </c>
      <c r="H6990" t="s">
        <v>1017</v>
      </c>
      <c r="I6990" s="2" t="str">
        <f>VLOOKUP(Sheet__29[[#This Row],[Filial]],Filiais!A:B,2,FALSE)</f>
        <v>Campinas</v>
      </c>
      <c r="J6990" s="2" t="str">
        <f>VLOOKUP(Sheet__29[[#This Row],[Cidade]],'Clientes'!C:D,2,FALSE)</f>
        <v>SP</v>
      </c>
      <c r="K6990" s="2" t="str">
        <f>VLOOKUP(Sheet__29[[#This Row],[Produto]],Produtos!B:C,2,FALSE)</f>
        <v>Monitor</v>
      </c>
      <c r="L6990" s="2" t="str">
        <f>VLOOKUP(Sheet__29[[#This Row],[Produto]],Produtos!B:D,3,FALSE)</f>
        <v>LG Brasil</v>
      </c>
      <c r="M6990" s="2">
        <f>VLOOKUP(Sheet__29[[#This Row],[Produto]],Estoque!A:B,2,FALSE)</f>
        <v>20</v>
      </c>
      <c r="N6990" s="5">
        <f>Sheet__29[[#This Row],[Qtd]]*Sheet__29[[#This Row],[Valor]]</f>
        <v>2140</v>
      </c>
      <c r="O6990" s="5">
        <f>Sheet__29[[#This Row],[Venda]]*(1-Sheet__29[[#This Row],[Desc]]/100)</f>
        <v>2033</v>
      </c>
      <c r="P6990"/>
    </row>
    <row r="6991" spans="1:16" x14ac:dyDescent="0.25">
      <c r="A6991">
        <v>106989</v>
      </c>
      <c r="B6991" s="1">
        <v>46204</v>
      </c>
      <c r="C6991" t="s">
        <v>470</v>
      </c>
      <c r="D6991" t="s">
        <v>1118</v>
      </c>
      <c r="E6991">
        <v>2</v>
      </c>
      <c r="F6991" s="4">
        <v>953</v>
      </c>
      <c r="G6991">
        <v>0</v>
      </c>
      <c r="H6991" t="s">
        <v>1025</v>
      </c>
      <c r="I6991" s="2" t="str">
        <f>VLOOKUP(Sheet__29[[#This Row],[Filial]],Filiais!A:B,2,FALSE)</f>
        <v>São José dos Campos</v>
      </c>
      <c r="J6991" s="2" t="str">
        <f>VLOOKUP(Sheet__29[[#This Row],[Cidade]],'Clientes'!C:D,2,FALSE)</f>
        <v>SP</v>
      </c>
      <c r="K6991" s="2" t="str">
        <f>VLOOKUP(Sheet__29[[#This Row],[Produto]],Produtos!B:C,2,FALSE)</f>
        <v>Notebook</v>
      </c>
      <c r="L6991" s="2" t="str">
        <f>VLOOKUP(Sheet__29[[#This Row],[Produto]],Produtos!B:D,3,FALSE)</f>
        <v>LG Brasil</v>
      </c>
      <c r="M6991" s="2">
        <f>VLOOKUP(Sheet__29[[#This Row],[Produto]],Estoque!A:B,2,FALSE)</f>
        <v>40</v>
      </c>
      <c r="N6991" s="5">
        <f>Sheet__29[[#This Row],[Qtd]]*Sheet__29[[#This Row],[Valor]]</f>
        <v>1906</v>
      </c>
      <c r="O6991" s="5">
        <f>Sheet__29[[#This Row],[Venda]]*(1-Sheet__29[[#This Row],[Desc]]/100)</f>
        <v>1906</v>
      </c>
      <c r="P6991"/>
    </row>
    <row r="6992" spans="1:16" x14ac:dyDescent="0.25">
      <c r="A6992">
        <v>106990</v>
      </c>
      <c r="B6992" s="1">
        <v>46204</v>
      </c>
      <c r="C6992" t="s">
        <v>957</v>
      </c>
      <c r="D6992" t="s">
        <v>1074</v>
      </c>
      <c r="E6992">
        <v>2</v>
      </c>
      <c r="F6992" s="4">
        <v>1003</v>
      </c>
      <c r="G6992">
        <v>10</v>
      </c>
      <c r="H6992" t="s">
        <v>1024</v>
      </c>
      <c r="I6992" s="2" t="str">
        <f>VLOOKUP(Sheet__29[[#This Row],[Filial]],Filiais!A:B,2,FALSE)</f>
        <v>Ribeirão Preto</v>
      </c>
      <c r="J6992" s="2" t="str">
        <f>VLOOKUP(Sheet__29[[#This Row],[Cidade]],'Clientes'!C:D,2,FALSE)</f>
        <v>SP</v>
      </c>
      <c r="K6992" s="2" t="str">
        <f>VLOOKUP(Sheet__29[[#This Row],[Produto]],Produtos!B:C,2,FALSE)</f>
        <v>Armazenamento</v>
      </c>
      <c r="L6992" s="2" t="str">
        <f>VLOOKUP(Sheet__29[[#This Row],[Produto]],Produtos!B:D,3,FALSE)</f>
        <v>Lenovo Brasil</v>
      </c>
      <c r="M6992" s="2">
        <f>VLOOKUP(Sheet__29[[#This Row],[Produto]],Estoque!A:B,2,FALSE)</f>
        <v>241</v>
      </c>
      <c r="N6992" s="5">
        <f>Sheet__29[[#This Row],[Qtd]]*Sheet__29[[#This Row],[Valor]]</f>
        <v>2006</v>
      </c>
      <c r="O6992" s="5">
        <f>Sheet__29[[#This Row],[Venda]]*(1-Sheet__29[[#This Row],[Desc]]/100)</f>
        <v>1805.4</v>
      </c>
      <c r="P6992"/>
    </row>
    <row r="6993" spans="1:16" x14ac:dyDescent="0.25">
      <c r="A6993">
        <v>106991</v>
      </c>
      <c r="B6993" s="1">
        <v>46204</v>
      </c>
      <c r="C6993" t="s">
        <v>755</v>
      </c>
      <c r="D6993" t="s">
        <v>1060</v>
      </c>
      <c r="E6993">
        <v>3</v>
      </c>
      <c r="F6993" s="4">
        <v>549</v>
      </c>
      <c r="G6993">
        <v>0</v>
      </c>
      <c r="H6993" t="s">
        <v>1018</v>
      </c>
      <c r="I6993" s="2" t="str">
        <f>VLOOKUP(Sheet__29[[#This Row],[Filial]],Filiais!A:B,2,FALSE)</f>
        <v>Barueri</v>
      </c>
      <c r="J6993" s="2" t="str">
        <f>VLOOKUP(Sheet__29[[#This Row],[Cidade]],'Clientes'!C:D,2,FALSE)</f>
        <v>SP</v>
      </c>
      <c r="K6993" s="2" t="str">
        <f>VLOOKUP(Sheet__29[[#This Row],[Produto]],Produtos!B:C,2,FALSE)</f>
        <v>Rede</v>
      </c>
      <c r="L6993" s="2" t="str">
        <f>VLOOKUP(Sheet__29[[#This Row],[Produto]],Produtos!B:D,3,FALSE)</f>
        <v>LG Brasil</v>
      </c>
      <c r="M6993" s="2">
        <f>VLOOKUP(Sheet__29[[#This Row],[Produto]],Estoque!A:B,2,FALSE)</f>
        <v>281</v>
      </c>
      <c r="N6993" s="5">
        <f>Sheet__29[[#This Row],[Qtd]]*Sheet__29[[#This Row],[Valor]]</f>
        <v>1647</v>
      </c>
      <c r="O6993" s="5">
        <f>Sheet__29[[#This Row],[Venda]]*(1-Sheet__29[[#This Row],[Desc]]/100)</f>
        <v>1647</v>
      </c>
      <c r="P6993"/>
    </row>
    <row r="6994" spans="1:16" x14ac:dyDescent="0.25">
      <c r="A6994">
        <v>106992</v>
      </c>
      <c r="B6994" s="1">
        <v>46204</v>
      </c>
      <c r="C6994" t="s">
        <v>480</v>
      </c>
      <c r="D6994" t="s">
        <v>1126</v>
      </c>
      <c r="E6994">
        <v>5</v>
      </c>
      <c r="F6994" s="4">
        <v>128</v>
      </c>
      <c r="G6994">
        <v>0</v>
      </c>
      <c r="H6994" t="s">
        <v>1021</v>
      </c>
      <c r="I6994" s="2" t="str">
        <f>VLOOKUP(Sheet__29[[#This Row],[Filial]],Filiais!A:B,2,FALSE)</f>
        <v>Jundiaí</v>
      </c>
      <c r="J6994" s="2" t="str">
        <f>VLOOKUP(Sheet__29[[#This Row],[Cidade]],'Clientes'!C:D,2,FALSE)</f>
        <v>SP</v>
      </c>
      <c r="K6994" s="2" t="str">
        <f>VLOOKUP(Sheet__29[[#This Row],[Produto]],Produtos!B:C,2,FALSE)</f>
        <v>Periférico</v>
      </c>
      <c r="L6994" s="2" t="str">
        <f>VLOOKUP(Sheet__29[[#This Row],[Produto]],Produtos!B:D,3,FALSE)</f>
        <v>Logitech Brasil</v>
      </c>
      <c r="M6994" s="2">
        <f>VLOOKUP(Sheet__29[[#This Row],[Produto]],Estoque!A:B,2,FALSE)</f>
        <v>52</v>
      </c>
      <c r="N6994" s="5">
        <f>Sheet__29[[#This Row],[Qtd]]*Sheet__29[[#This Row],[Valor]]</f>
        <v>640</v>
      </c>
      <c r="O6994" s="5">
        <f>Sheet__29[[#This Row],[Venda]]*(1-Sheet__29[[#This Row],[Desc]]/100)</f>
        <v>640</v>
      </c>
      <c r="P6994"/>
    </row>
    <row r="6995" spans="1:16" x14ac:dyDescent="0.25">
      <c r="A6995">
        <v>106993</v>
      </c>
      <c r="B6995" s="1">
        <v>46204</v>
      </c>
      <c r="C6995" t="s">
        <v>187</v>
      </c>
      <c r="D6995" t="s">
        <v>1135</v>
      </c>
      <c r="E6995">
        <v>3</v>
      </c>
      <c r="F6995" s="4">
        <v>4646</v>
      </c>
      <c r="G6995">
        <v>0</v>
      </c>
      <c r="H6995" t="s">
        <v>1018</v>
      </c>
      <c r="I6995" s="2" t="str">
        <f>VLOOKUP(Sheet__29[[#This Row],[Filial]],Filiais!A:B,2,FALSE)</f>
        <v>Barueri</v>
      </c>
      <c r="J6995" s="2" t="str">
        <f>VLOOKUP(Sheet__29[[#This Row],[Cidade]],'Clientes'!C:D,2,FALSE)</f>
        <v>SP</v>
      </c>
      <c r="K6995" s="2" t="str">
        <f>VLOOKUP(Sheet__29[[#This Row],[Produto]],Produtos!B:C,2,FALSE)</f>
        <v>Monitor</v>
      </c>
      <c r="L6995" s="2" t="str">
        <f>VLOOKUP(Sheet__29[[#This Row],[Produto]],Produtos!B:D,3,FALSE)</f>
        <v>LG Brasil</v>
      </c>
      <c r="M6995" s="2">
        <f>VLOOKUP(Sheet__29[[#This Row],[Produto]],Estoque!A:B,2,FALSE)</f>
        <v>142</v>
      </c>
      <c r="N6995" s="5">
        <f>Sheet__29[[#This Row],[Qtd]]*Sheet__29[[#This Row],[Valor]]</f>
        <v>13938</v>
      </c>
      <c r="O6995" s="5">
        <f>Sheet__29[[#This Row],[Venda]]*(1-Sheet__29[[#This Row],[Desc]]/100)</f>
        <v>13938</v>
      </c>
      <c r="P6995"/>
    </row>
    <row r="6996" spans="1:16" x14ac:dyDescent="0.25">
      <c r="A6996">
        <v>106994</v>
      </c>
      <c r="B6996" s="1">
        <v>46204</v>
      </c>
      <c r="C6996" t="s">
        <v>488</v>
      </c>
      <c r="D6996" t="s">
        <v>1107</v>
      </c>
      <c r="E6996">
        <v>5</v>
      </c>
      <c r="F6996" s="4">
        <v>1638</v>
      </c>
      <c r="G6996">
        <v>0</v>
      </c>
      <c r="H6996" t="s">
        <v>1022</v>
      </c>
      <c r="I6996" s="2" t="str">
        <f>VLOOKUP(Sheet__29[[#This Row],[Filial]],Filiais!A:B,2,FALSE)</f>
        <v>Santos</v>
      </c>
      <c r="J6996" s="2" t="str">
        <f>VLOOKUP(Sheet__29[[#This Row],[Cidade]],'Clientes'!C:D,2,FALSE)</f>
        <v>SP</v>
      </c>
      <c r="K6996" s="2" t="str">
        <f>VLOOKUP(Sheet__29[[#This Row],[Produto]],Produtos!B:C,2,FALSE)</f>
        <v>Periférico</v>
      </c>
      <c r="L6996" s="2" t="str">
        <f>VLOOKUP(Sheet__29[[#This Row],[Produto]],Produtos!B:D,3,FALSE)</f>
        <v>Dell Brasil</v>
      </c>
      <c r="M6996" s="2">
        <f>VLOOKUP(Sheet__29[[#This Row],[Produto]],Estoque!A:B,2,FALSE)</f>
        <v>241</v>
      </c>
      <c r="N6996" s="5">
        <f>Sheet__29[[#This Row],[Qtd]]*Sheet__29[[#This Row],[Valor]]</f>
        <v>8190</v>
      </c>
      <c r="O6996" s="5">
        <f>Sheet__29[[#This Row],[Venda]]*(1-Sheet__29[[#This Row],[Desc]]/100)</f>
        <v>8190</v>
      </c>
      <c r="P6996"/>
    </row>
    <row r="6997" spans="1:16" x14ac:dyDescent="0.25">
      <c r="A6997">
        <v>106995</v>
      </c>
      <c r="B6997" s="1">
        <v>46204</v>
      </c>
      <c r="C6997" t="s">
        <v>808</v>
      </c>
      <c r="D6997" t="s">
        <v>1145</v>
      </c>
      <c r="E6997">
        <v>1</v>
      </c>
      <c r="F6997" s="4">
        <v>2204</v>
      </c>
      <c r="G6997">
        <v>0</v>
      </c>
      <c r="H6997" t="s">
        <v>1023</v>
      </c>
      <c r="I6997" s="2" t="str">
        <f>VLOOKUP(Sheet__29[[#This Row],[Filial]],Filiais!A:B,2,FALSE)</f>
        <v>Bauru</v>
      </c>
      <c r="J6997" s="2" t="str">
        <f>VLOOKUP(Sheet__29[[#This Row],[Cidade]],'Clientes'!C:D,2,FALSE)</f>
        <v>SP</v>
      </c>
      <c r="K6997" s="2" t="str">
        <f>VLOOKUP(Sheet__29[[#This Row],[Produto]],Produtos!B:C,2,FALSE)</f>
        <v>Armazenamento</v>
      </c>
      <c r="L6997" s="2" t="str">
        <f>VLOOKUP(Sheet__29[[#This Row],[Produto]],Produtos!B:D,3,FALSE)</f>
        <v>Logitech Brasil</v>
      </c>
      <c r="M6997" s="2">
        <f>VLOOKUP(Sheet__29[[#This Row],[Produto]],Estoque!A:B,2,FALSE)</f>
        <v>157</v>
      </c>
      <c r="N6997" s="5">
        <f>Sheet__29[[#This Row],[Qtd]]*Sheet__29[[#This Row],[Valor]]</f>
        <v>2204</v>
      </c>
      <c r="O6997" s="5">
        <f>Sheet__29[[#This Row],[Venda]]*(1-Sheet__29[[#This Row],[Desc]]/100)</f>
        <v>2204</v>
      </c>
      <c r="P6997"/>
    </row>
    <row r="6998" spans="1:16" x14ac:dyDescent="0.25">
      <c r="A6998">
        <v>106996</v>
      </c>
      <c r="B6998" s="1">
        <v>46204</v>
      </c>
      <c r="C6998" t="s">
        <v>27</v>
      </c>
      <c r="D6998" t="s">
        <v>1104</v>
      </c>
      <c r="E6998">
        <v>2</v>
      </c>
      <c r="F6998" s="4">
        <v>3861</v>
      </c>
      <c r="G6998">
        <v>5</v>
      </c>
      <c r="H6998" t="s">
        <v>1018</v>
      </c>
      <c r="I6998" s="2" t="str">
        <f>VLOOKUP(Sheet__29[[#This Row],[Filial]],Filiais!A:B,2,FALSE)</f>
        <v>Barueri</v>
      </c>
      <c r="J6998" s="2" t="str">
        <f>VLOOKUP(Sheet__29[[#This Row],[Cidade]],'Clientes'!C:D,2,FALSE)</f>
        <v>SP</v>
      </c>
      <c r="K6998" s="2" t="str">
        <f>VLOOKUP(Sheet__29[[#This Row],[Produto]],Produtos!B:C,2,FALSE)</f>
        <v>Rede</v>
      </c>
      <c r="L6998" s="2" t="str">
        <f>VLOOKUP(Sheet__29[[#This Row],[Produto]],Produtos!B:D,3,FALSE)</f>
        <v>Logitech Brasil</v>
      </c>
      <c r="M6998" s="2">
        <f>VLOOKUP(Sheet__29[[#This Row],[Produto]],Estoque!A:B,2,FALSE)</f>
        <v>283</v>
      </c>
      <c r="N6998" s="5">
        <f>Sheet__29[[#This Row],[Qtd]]*Sheet__29[[#This Row],[Valor]]</f>
        <v>7722</v>
      </c>
      <c r="O6998" s="5">
        <f>Sheet__29[[#This Row],[Venda]]*(1-Sheet__29[[#This Row],[Desc]]/100)</f>
        <v>7335.9</v>
      </c>
      <c r="P6998"/>
    </row>
    <row r="6999" spans="1:16" x14ac:dyDescent="0.25">
      <c r="A6999">
        <v>106997</v>
      </c>
      <c r="B6999" s="1">
        <v>46204</v>
      </c>
      <c r="C6999" t="s">
        <v>935</v>
      </c>
      <c r="D6999" t="s">
        <v>1159</v>
      </c>
      <c r="E6999">
        <v>4</v>
      </c>
      <c r="F6999" s="4">
        <v>4117</v>
      </c>
      <c r="G6999">
        <v>10</v>
      </c>
      <c r="H6999" t="s">
        <v>1025</v>
      </c>
      <c r="I6999" s="2" t="str">
        <f>VLOOKUP(Sheet__29[[#This Row],[Filial]],Filiais!A:B,2,FALSE)</f>
        <v>São José dos Campos</v>
      </c>
      <c r="J6999" s="2" t="str">
        <f>VLOOKUP(Sheet__29[[#This Row],[Cidade]],'Clientes'!C:D,2,FALSE)</f>
        <v>SP</v>
      </c>
      <c r="K6999" s="2" t="str">
        <f>VLOOKUP(Sheet__29[[#This Row],[Produto]],Produtos!B:C,2,FALSE)</f>
        <v>Rede</v>
      </c>
      <c r="L6999" s="2" t="str">
        <f>VLOOKUP(Sheet__29[[#This Row],[Produto]],Produtos!B:D,3,FALSE)</f>
        <v>Logitech Brasil</v>
      </c>
      <c r="M6999" s="2">
        <f>VLOOKUP(Sheet__29[[#This Row],[Produto]],Estoque!A:B,2,FALSE)</f>
        <v>130</v>
      </c>
      <c r="N6999" s="5">
        <f>Sheet__29[[#This Row],[Qtd]]*Sheet__29[[#This Row],[Valor]]</f>
        <v>16468</v>
      </c>
      <c r="O6999" s="5">
        <f>Sheet__29[[#This Row],[Venda]]*(1-Sheet__29[[#This Row],[Desc]]/100)</f>
        <v>14821.2</v>
      </c>
      <c r="P6999"/>
    </row>
    <row r="7000" spans="1:16" x14ac:dyDescent="0.25">
      <c r="A7000">
        <v>106998</v>
      </c>
      <c r="B7000" s="1">
        <v>46204</v>
      </c>
      <c r="C7000" t="s">
        <v>453</v>
      </c>
      <c r="D7000" t="s">
        <v>1114</v>
      </c>
      <c r="E7000">
        <v>2</v>
      </c>
      <c r="F7000" s="4">
        <v>2380</v>
      </c>
      <c r="G7000">
        <v>10</v>
      </c>
      <c r="H7000" t="s">
        <v>1017</v>
      </c>
      <c r="I7000" s="2" t="str">
        <f>VLOOKUP(Sheet__29[[#This Row],[Filial]],Filiais!A:B,2,FALSE)</f>
        <v>Campinas</v>
      </c>
      <c r="J7000" s="2" t="str">
        <f>VLOOKUP(Sheet__29[[#This Row],[Cidade]],'Clientes'!C:D,2,FALSE)</f>
        <v>SP</v>
      </c>
      <c r="K7000" s="2" t="str">
        <f>VLOOKUP(Sheet__29[[#This Row],[Produto]],Produtos!B:C,2,FALSE)</f>
        <v>Armazenamento</v>
      </c>
      <c r="L7000" s="2" t="str">
        <f>VLOOKUP(Sheet__29[[#This Row],[Produto]],Produtos!B:D,3,FALSE)</f>
        <v>LG Brasil</v>
      </c>
      <c r="M7000" s="2">
        <f>VLOOKUP(Sheet__29[[#This Row],[Produto]],Estoque!A:B,2,FALSE)</f>
        <v>143</v>
      </c>
      <c r="N7000" s="5">
        <f>Sheet__29[[#This Row],[Qtd]]*Sheet__29[[#This Row],[Valor]]</f>
        <v>4760</v>
      </c>
      <c r="O7000" s="5">
        <f>Sheet__29[[#This Row],[Venda]]*(1-Sheet__29[[#This Row],[Desc]]/100)</f>
        <v>4284</v>
      </c>
      <c r="P7000"/>
    </row>
    <row r="7001" spans="1:16" x14ac:dyDescent="0.25">
      <c r="A7001">
        <v>106999</v>
      </c>
      <c r="B7001" s="1">
        <v>46204</v>
      </c>
      <c r="C7001" t="s">
        <v>936</v>
      </c>
      <c r="D7001" t="s">
        <v>1121</v>
      </c>
      <c r="E7001">
        <v>4</v>
      </c>
      <c r="F7001" s="4">
        <v>1988</v>
      </c>
      <c r="G7001">
        <v>0</v>
      </c>
      <c r="H7001" t="s">
        <v>1024</v>
      </c>
      <c r="I7001" s="2" t="str">
        <f>VLOOKUP(Sheet__29[[#This Row],[Filial]],Filiais!A:B,2,FALSE)</f>
        <v>Ribeirão Preto</v>
      </c>
      <c r="J7001" s="2" t="str">
        <f>VLOOKUP(Sheet__29[[#This Row],[Cidade]],'Clientes'!C:D,2,FALSE)</f>
        <v>SP</v>
      </c>
      <c r="K7001" s="2" t="str">
        <f>VLOOKUP(Sheet__29[[#This Row],[Produto]],Produtos!B:C,2,FALSE)</f>
        <v>Monitor</v>
      </c>
      <c r="L7001" s="2" t="str">
        <f>VLOOKUP(Sheet__29[[#This Row],[Produto]],Produtos!B:D,3,FALSE)</f>
        <v>Logitech Brasil</v>
      </c>
      <c r="M7001" s="2">
        <f>VLOOKUP(Sheet__29[[#This Row],[Produto]],Estoque!A:B,2,FALSE)</f>
        <v>231</v>
      </c>
      <c r="N7001" s="5">
        <f>Sheet__29[[#This Row],[Qtd]]*Sheet__29[[#This Row],[Valor]]</f>
        <v>7952</v>
      </c>
      <c r="O7001" s="5">
        <f>Sheet__29[[#This Row],[Venda]]*(1-Sheet__29[[#This Row],[Desc]]/100)</f>
        <v>7952</v>
      </c>
      <c r="P7001"/>
    </row>
    <row r="7002" spans="1:16" x14ac:dyDescent="0.25">
      <c r="A7002">
        <v>107000</v>
      </c>
      <c r="B7002" s="1">
        <v>46204</v>
      </c>
      <c r="C7002" t="s">
        <v>102</v>
      </c>
      <c r="D7002" t="s">
        <v>1038</v>
      </c>
      <c r="E7002">
        <v>2</v>
      </c>
      <c r="F7002" s="4">
        <v>4178</v>
      </c>
      <c r="G7002">
        <v>0</v>
      </c>
      <c r="H7002" t="s">
        <v>1022</v>
      </c>
      <c r="I7002" s="2" t="str">
        <f>VLOOKUP(Sheet__29[[#This Row],[Filial]],Filiais!A:B,2,FALSE)</f>
        <v>Santos</v>
      </c>
      <c r="J7002" s="2" t="str">
        <f>VLOOKUP(Sheet__29[[#This Row],[Cidade]],'Clientes'!C:D,2,FALSE)</f>
        <v>SP</v>
      </c>
      <c r="K7002" s="2" t="str">
        <f>VLOOKUP(Sheet__29[[#This Row],[Produto]],Produtos!B:C,2,FALSE)</f>
        <v>Periférico</v>
      </c>
      <c r="L7002" s="2" t="str">
        <f>VLOOKUP(Sheet__29[[#This Row],[Produto]],Produtos!B:D,3,FALSE)</f>
        <v>Dell Brasil</v>
      </c>
      <c r="M7002" s="2">
        <f>VLOOKUP(Sheet__29[[#This Row],[Produto]],Estoque!A:B,2,FALSE)</f>
        <v>65</v>
      </c>
      <c r="N7002" s="5">
        <f>Sheet__29[[#This Row],[Qtd]]*Sheet__29[[#This Row],[Valor]]</f>
        <v>8356</v>
      </c>
      <c r="O7002" s="5">
        <f>Sheet__29[[#This Row],[Venda]]*(1-Sheet__29[[#This Row],[Desc]]/100)</f>
        <v>8356</v>
      </c>
      <c r="P7002"/>
    </row>
    <row r="7003" spans="1:16" x14ac:dyDescent="0.25">
      <c r="A7003">
        <v>107001</v>
      </c>
      <c r="B7003" s="1">
        <v>46204</v>
      </c>
      <c r="C7003" t="s">
        <v>573</v>
      </c>
      <c r="D7003" t="s">
        <v>1070</v>
      </c>
      <c r="E7003">
        <v>1</v>
      </c>
      <c r="F7003" s="4">
        <v>2795</v>
      </c>
      <c r="G7003">
        <v>0</v>
      </c>
      <c r="H7003" t="s">
        <v>1025</v>
      </c>
      <c r="I7003" s="2" t="str">
        <f>VLOOKUP(Sheet__29[[#This Row],[Filial]],Filiais!A:B,2,FALSE)</f>
        <v>São José dos Campos</v>
      </c>
      <c r="J7003" s="2" t="str">
        <f>VLOOKUP(Sheet__29[[#This Row],[Cidade]],'Clientes'!C:D,2,FALSE)</f>
        <v>SP</v>
      </c>
      <c r="K7003" s="2" t="str">
        <f>VLOOKUP(Sheet__29[[#This Row],[Produto]],Produtos!B:C,2,FALSE)</f>
        <v>Notebook</v>
      </c>
      <c r="L7003" s="2" t="str">
        <f>VLOOKUP(Sheet__29[[#This Row],[Produto]],Produtos!B:D,3,FALSE)</f>
        <v>LG Brasil</v>
      </c>
      <c r="M7003" s="2">
        <f>VLOOKUP(Sheet__29[[#This Row],[Produto]],Estoque!A:B,2,FALSE)</f>
        <v>6</v>
      </c>
      <c r="N7003" s="5">
        <f>Sheet__29[[#This Row],[Qtd]]*Sheet__29[[#This Row],[Valor]]</f>
        <v>2795</v>
      </c>
      <c r="O7003" s="5">
        <f>Sheet__29[[#This Row],[Venda]]*(1-Sheet__29[[#This Row],[Desc]]/100)</f>
        <v>2795</v>
      </c>
      <c r="P7003"/>
    </row>
    <row r="7004" spans="1:16" x14ac:dyDescent="0.25">
      <c r="A7004">
        <v>107002</v>
      </c>
      <c r="B7004" s="1">
        <v>46204</v>
      </c>
      <c r="C7004" t="s">
        <v>590</v>
      </c>
      <c r="D7004" t="s">
        <v>1137</v>
      </c>
      <c r="E7004">
        <v>3</v>
      </c>
      <c r="F7004" s="4">
        <v>1204</v>
      </c>
      <c r="G7004">
        <v>10</v>
      </c>
      <c r="H7004" t="s">
        <v>1016</v>
      </c>
      <c r="I7004" s="2" t="str">
        <f>VLOOKUP(Sheet__29[[#This Row],[Filial]],Filiais!A:B,2,FALSE)</f>
        <v>São Paulo</v>
      </c>
      <c r="J7004" s="2" t="str">
        <f>VLOOKUP(Sheet__29[[#This Row],[Cidade]],'Clientes'!C:D,2,FALSE)</f>
        <v>SP</v>
      </c>
      <c r="K7004" s="2" t="str">
        <f>VLOOKUP(Sheet__29[[#This Row],[Produto]],Produtos!B:C,2,FALSE)</f>
        <v>Monitor</v>
      </c>
      <c r="L7004" s="2" t="str">
        <f>VLOOKUP(Sheet__29[[#This Row],[Produto]],Produtos!B:D,3,FALSE)</f>
        <v>Lenovo Brasil</v>
      </c>
      <c r="M7004" s="2">
        <f>VLOOKUP(Sheet__29[[#This Row],[Produto]],Estoque!A:B,2,FALSE)</f>
        <v>43</v>
      </c>
      <c r="N7004" s="5">
        <f>Sheet__29[[#This Row],[Qtd]]*Sheet__29[[#This Row],[Valor]]</f>
        <v>3612</v>
      </c>
      <c r="O7004" s="5">
        <f>Sheet__29[[#This Row],[Venda]]*(1-Sheet__29[[#This Row],[Desc]]/100)</f>
        <v>3250.8</v>
      </c>
      <c r="P7004"/>
    </row>
    <row r="7005" spans="1:16" x14ac:dyDescent="0.25">
      <c r="A7005">
        <v>107003</v>
      </c>
      <c r="B7005" s="1">
        <v>46204</v>
      </c>
      <c r="C7005" t="s">
        <v>541</v>
      </c>
      <c r="D7005" t="s">
        <v>1168</v>
      </c>
      <c r="E7005">
        <v>1</v>
      </c>
      <c r="F7005" s="4">
        <v>2898</v>
      </c>
      <c r="G7005">
        <v>5</v>
      </c>
      <c r="H7005" t="s">
        <v>1025</v>
      </c>
      <c r="I7005" s="2" t="str">
        <f>VLOOKUP(Sheet__29[[#This Row],[Filial]],Filiais!A:B,2,FALSE)</f>
        <v>São José dos Campos</v>
      </c>
      <c r="J7005" s="2" t="str">
        <f>VLOOKUP(Sheet__29[[#This Row],[Cidade]],'Clientes'!C:D,2,FALSE)</f>
        <v>SP</v>
      </c>
      <c r="K7005" s="2" t="str">
        <f>VLOOKUP(Sheet__29[[#This Row],[Produto]],Produtos!B:C,2,FALSE)</f>
        <v>Rede</v>
      </c>
      <c r="L7005" s="2" t="str">
        <f>VLOOKUP(Sheet__29[[#This Row],[Produto]],Produtos!B:D,3,FALSE)</f>
        <v>Kingston Brasil</v>
      </c>
      <c r="M7005" s="2">
        <f>VLOOKUP(Sheet__29[[#This Row],[Produto]],Estoque!A:B,2,FALSE)</f>
        <v>89</v>
      </c>
      <c r="N7005" s="5">
        <f>Sheet__29[[#This Row],[Qtd]]*Sheet__29[[#This Row],[Valor]]</f>
        <v>2898</v>
      </c>
      <c r="O7005" s="5">
        <f>Sheet__29[[#This Row],[Venda]]*(1-Sheet__29[[#This Row],[Desc]]/100)</f>
        <v>2753.1</v>
      </c>
      <c r="P7005"/>
    </row>
    <row r="7006" spans="1:16" x14ac:dyDescent="0.25">
      <c r="A7006">
        <v>107004</v>
      </c>
      <c r="B7006" s="1">
        <v>46204</v>
      </c>
      <c r="C7006" t="s">
        <v>579</v>
      </c>
      <c r="D7006" t="s">
        <v>1159</v>
      </c>
      <c r="E7006">
        <v>4</v>
      </c>
      <c r="F7006" s="4">
        <v>1997</v>
      </c>
      <c r="G7006">
        <v>10</v>
      </c>
      <c r="H7006" t="s">
        <v>1023</v>
      </c>
      <c r="I7006" s="2" t="str">
        <f>VLOOKUP(Sheet__29[[#This Row],[Filial]],Filiais!A:B,2,FALSE)</f>
        <v>Bauru</v>
      </c>
      <c r="J7006" s="2" t="str">
        <f>VLOOKUP(Sheet__29[[#This Row],[Cidade]],'Clientes'!C:D,2,FALSE)</f>
        <v>SP</v>
      </c>
      <c r="K7006" s="2" t="str">
        <f>VLOOKUP(Sheet__29[[#This Row],[Produto]],Produtos!B:C,2,FALSE)</f>
        <v>Rede</v>
      </c>
      <c r="L7006" s="2" t="str">
        <f>VLOOKUP(Sheet__29[[#This Row],[Produto]],Produtos!B:D,3,FALSE)</f>
        <v>Logitech Brasil</v>
      </c>
      <c r="M7006" s="2">
        <f>VLOOKUP(Sheet__29[[#This Row],[Produto]],Estoque!A:B,2,FALSE)</f>
        <v>130</v>
      </c>
      <c r="N7006" s="5">
        <f>Sheet__29[[#This Row],[Qtd]]*Sheet__29[[#This Row],[Valor]]</f>
        <v>7988</v>
      </c>
      <c r="O7006" s="5">
        <f>Sheet__29[[#This Row],[Venda]]*(1-Sheet__29[[#This Row],[Desc]]/100)</f>
        <v>7189.2</v>
      </c>
      <c r="P7006"/>
    </row>
    <row r="7007" spans="1:16" x14ac:dyDescent="0.25">
      <c r="A7007">
        <v>107005</v>
      </c>
      <c r="B7007" s="1">
        <v>46204</v>
      </c>
      <c r="C7007" t="s">
        <v>601</v>
      </c>
      <c r="D7007" t="s">
        <v>1074</v>
      </c>
      <c r="E7007">
        <v>1</v>
      </c>
      <c r="F7007" s="4">
        <v>3776</v>
      </c>
      <c r="G7007">
        <v>5</v>
      </c>
      <c r="H7007" t="s">
        <v>1020</v>
      </c>
      <c r="I7007" s="2" t="str">
        <f>VLOOKUP(Sheet__29[[#This Row],[Filial]],Filiais!A:B,2,FALSE)</f>
        <v>Sorocaba</v>
      </c>
      <c r="J7007" s="2" t="str">
        <f>VLOOKUP(Sheet__29[[#This Row],[Cidade]],'Clientes'!C:D,2,FALSE)</f>
        <v>SP</v>
      </c>
      <c r="K7007" s="2" t="str">
        <f>VLOOKUP(Sheet__29[[#This Row],[Produto]],Produtos!B:C,2,FALSE)</f>
        <v>Armazenamento</v>
      </c>
      <c r="L7007" s="2" t="str">
        <f>VLOOKUP(Sheet__29[[#This Row],[Produto]],Produtos!B:D,3,FALSE)</f>
        <v>Lenovo Brasil</v>
      </c>
      <c r="M7007" s="2">
        <f>VLOOKUP(Sheet__29[[#This Row],[Produto]],Estoque!A:B,2,FALSE)</f>
        <v>241</v>
      </c>
      <c r="N7007" s="5">
        <f>Sheet__29[[#This Row],[Qtd]]*Sheet__29[[#This Row],[Valor]]</f>
        <v>3776</v>
      </c>
      <c r="O7007" s="5">
        <f>Sheet__29[[#This Row],[Venda]]*(1-Sheet__29[[#This Row],[Desc]]/100)</f>
        <v>3587.2</v>
      </c>
      <c r="P7007"/>
    </row>
    <row r="7008" spans="1:16" x14ac:dyDescent="0.25">
      <c r="A7008">
        <v>107006</v>
      </c>
      <c r="B7008" s="1">
        <v>46204</v>
      </c>
      <c r="C7008" t="s">
        <v>385</v>
      </c>
      <c r="D7008" t="s">
        <v>1119</v>
      </c>
      <c r="E7008">
        <v>5</v>
      </c>
      <c r="F7008" s="4">
        <v>2128</v>
      </c>
      <c r="G7008">
        <v>5</v>
      </c>
      <c r="H7008" t="s">
        <v>1016</v>
      </c>
      <c r="I7008" s="2" t="str">
        <f>VLOOKUP(Sheet__29[[#This Row],[Filial]],Filiais!A:B,2,FALSE)</f>
        <v>São Paulo</v>
      </c>
      <c r="J7008" s="2" t="str">
        <f>VLOOKUP(Sheet__29[[#This Row],[Cidade]],'Clientes'!C:D,2,FALSE)</f>
        <v>SP</v>
      </c>
      <c r="K7008" s="2" t="str">
        <f>VLOOKUP(Sheet__29[[#This Row],[Produto]],Produtos!B:C,2,FALSE)</f>
        <v>Notebook</v>
      </c>
      <c r="L7008" s="2" t="str">
        <f>VLOOKUP(Sheet__29[[#This Row],[Produto]],Produtos!B:D,3,FALSE)</f>
        <v>LG Brasil</v>
      </c>
      <c r="M7008" s="2">
        <f>VLOOKUP(Sheet__29[[#This Row],[Produto]],Estoque!A:B,2,FALSE)</f>
        <v>186</v>
      </c>
      <c r="N7008" s="5">
        <f>Sheet__29[[#This Row],[Qtd]]*Sheet__29[[#This Row],[Valor]]</f>
        <v>10640</v>
      </c>
      <c r="O7008" s="5">
        <f>Sheet__29[[#This Row],[Venda]]*(1-Sheet__29[[#This Row],[Desc]]/100)</f>
        <v>10108</v>
      </c>
      <c r="P7008"/>
    </row>
    <row r="7009" spans="1:16" x14ac:dyDescent="0.25">
      <c r="A7009">
        <v>107007</v>
      </c>
      <c r="B7009" s="1">
        <v>46204</v>
      </c>
      <c r="C7009" t="s">
        <v>673</v>
      </c>
      <c r="D7009" t="s">
        <v>1116</v>
      </c>
      <c r="E7009">
        <v>2</v>
      </c>
      <c r="F7009" s="4">
        <v>4450</v>
      </c>
      <c r="G7009">
        <v>5</v>
      </c>
      <c r="H7009" t="s">
        <v>1016</v>
      </c>
      <c r="I7009" s="2" t="str">
        <f>VLOOKUP(Sheet__29[[#This Row],[Filial]],Filiais!A:B,2,FALSE)</f>
        <v>São Paulo</v>
      </c>
      <c r="J7009" s="2" t="str">
        <f>VLOOKUP(Sheet__29[[#This Row],[Cidade]],'Clientes'!C:D,2,FALSE)</f>
        <v>SP</v>
      </c>
      <c r="K7009" s="2" t="str">
        <f>VLOOKUP(Sheet__29[[#This Row],[Produto]],Produtos!B:C,2,FALSE)</f>
        <v>Periférico</v>
      </c>
      <c r="L7009" s="2" t="str">
        <f>VLOOKUP(Sheet__29[[#This Row],[Produto]],Produtos!B:D,3,FALSE)</f>
        <v>Logitech Brasil</v>
      </c>
      <c r="M7009" s="2">
        <f>VLOOKUP(Sheet__29[[#This Row],[Produto]],Estoque!A:B,2,FALSE)</f>
        <v>55</v>
      </c>
      <c r="N7009" s="5">
        <f>Sheet__29[[#This Row],[Qtd]]*Sheet__29[[#This Row],[Valor]]</f>
        <v>8900</v>
      </c>
      <c r="O7009" s="5">
        <f>Sheet__29[[#This Row],[Venda]]*(1-Sheet__29[[#This Row],[Desc]]/100)</f>
        <v>8455</v>
      </c>
      <c r="P7009"/>
    </row>
    <row r="7010" spans="1:16" x14ac:dyDescent="0.25">
      <c r="A7010">
        <v>107008</v>
      </c>
      <c r="B7010" s="1">
        <v>46204</v>
      </c>
      <c r="C7010" t="s">
        <v>432</v>
      </c>
      <c r="D7010" t="s">
        <v>1076</v>
      </c>
      <c r="E7010">
        <v>4</v>
      </c>
      <c r="F7010" s="4">
        <v>2512</v>
      </c>
      <c r="G7010">
        <v>5</v>
      </c>
      <c r="H7010" t="s">
        <v>1019</v>
      </c>
      <c r="I7010" s="2" t="str">
        <f>VLOOKUP(Sheet__29[[#This Row],[Filial]],Filiais!A:B,2,FALSE)</f>
        <v>Osasco</v>
      </c>
      <c r="J7010" s="2" t="str">
        <f>VLOOKUP(Sheet__29[[#This Row],[Cidade]],'Clientes'!C:D,2,FALSE)</f>
        <v>SP</v>
      </c>
      <c r="K7010" s="2" t="str">
        <f>VLOOKUP(Sheet__29[[#This Row],[Produto]],Produtos!B:C,2,FALSE)</f>
        <v>Monitor</v>
      </c>
      <c r="L7010" s="2" t="str">
        <f>VLOOKUP(Sheet__29[[#This Row],[Produto]],Produtos!B:D,3,FALSE)</f>
        <v>Logitech Brasil</v>
      </c>
      <c r="M7010" s="2">
        <f>VLOOKUP(Sheet__29[[#This Row],[Produto]],Estoque!A:B,2,FALSE)</f>
        <v>214</v>
      </c>
      <c r="N7010" s="5">
        <f>Sheet__29[[#This Row],[Qtd]]*Sheet__29[[#This Row],[Valor]]</f>
        <v>10048</v>
      </c>
      <c r="O7010" s="5">
        <f>Sheet__29[[#This Row],[Venda]]*(1-Sheet__29[[#This Row],[Desc]]/100)</f>
        <v>9545.6</v>
      </c>
      <c r="P7010"/>
    </row>
    <row r="7011" spans="1:16" x14ac:dyDescent="0.25">
      <c r="A7011">
        <v>107009</v>
      </c>
      <c r="B7011" s="1">
        <v>46204</v>
      </c>
      <c r="C7011" t="s">
        <v>668</v>
      </c>
      <c r="D7011" t="s">
        <v>1157</v>
      </c>
      <c r="E7011">
        <v>4</v>
      </c>
      <c r="F7011" s="4">
        <v>1082</v>
      </c>
      <c r="G7011">
        <v>0</v>
      </c>
      <c r="H7011" t="s">
        <v>1016</v>
      </c>
      <c r="I7011" s="2" t="str">
        <f>VLOOKUP(Sheet__29[[#This Row],[Filial]],Filiais!A:B,2,FALSE)</f>
        <v>São Paulo</v>
      </c>
      <c r="J7011" s="2" t="str">
        <f>VLOOKUP(Sheet__29[[#This Row],[Cidade]],'Clientes'!C:D,2,FALSE)</f>
        <v>SP</v>
      </c>
      <c r="K7011" s="2" t="str">
        <f>VLOOKUP(Sheet__29[[#This Row],[Produto]],Produtos!B:C,2,FALSE)</f>
        <v>Rede</v>
      </c>
      <c r="L7011" s="2" t="str">
        <f>VLOOKUP(Sheet__29[[#This Row],[Produto]],Produtos!B:D,3,FALSE)</f>
        <v>LG Brasil</v>
      </c>
      <c r="M7011" s="2">
        <f>VLOOKUP(Sheet__29[[#This Row],[Produto]],Estoque!A:B,2,FALSE)</f>
        <v>118</v>
      </c>
      <c r="N7011" s="5">
        <f>Sheet__29[[#This Row],[Qtd]]*Sheet__29[[#This Row],[Valor]]</f>
        <v>4328</v>
      </c>
      <c r="O7011" s="5">
        <f>Sheet__29[[#This Row],[Venda]]*(1-Sheet__29[[#This Row],[Desc]]/100)</f>
        <v>4328</v>
      </c>
      <c r="P7011"/>
    </row>
    <row r="7012" spans="1:16" x14ac:dyDescent="0.25">
      <c r="A7012">
        <v>107010</v>
      </c>
      <c r="B7012" s="1">
        <v>46204</v>
      </c>
      <c r="C7012" t="s">
        <v>271</v>
      </c>
      <c r="D7012" t="s">
        <v>1165</v>
      </c>
      <c r="E7012">
        <v>2</v>
      </c>
      <c r="F7012" s="4">
        <v>4637</v>
      </c>
      <c r="G7012">
        <v>5</v>
      </c>
      <c r="H7012" t="s">
        <v>1018</v>
      </c>
      <c r="I7012" s="2" t="str">
        <f>VLOOKUP(Sheet__29[[#This Row],[Filial]],Filiais!A:B,2,FALSE)</f>
        <v>Barueri</v>
      </c>
      <c r="J7012" s="2" t="str">
        <f>VLOOKUP(Sheet__29[[#This Row],[Cidade]],'Clientes'!C:D,2,FALSE)</f>
        <v>SP</v>
      </c>
      <c r="K7012" s="2" t="str">
        <f>VLOOKUP(Sheet__29[[#This Row],[Produto]],Produtos!B:C,2,FALSE)</f>
        <v>Monitor</v>
      </c>
      <c r="L7012" s="2" t="str">
        <f>VLOOKUP(Sheet__29[[#This Row],[Produto]],Produtos!B:D,3,FALSE)</f>
        <v>Logitech Brasil</v>
      </c>
      <c r="M7012" s="2">
        <f>VLOOKUP(Sheet__29[[#This Row],[Produto]],Estoque!A:B,2,FALSE)</f>
        <v>142</v>
      </c>
      <c r="N7012" s="5">
        <f>Sheet__29[[#This Row],[Qtd]]*Sheet__29[[#This Row],[Valor]]</f>
        <v>9274</v>
      </c>
      <c r="O7012" s="5">
        <f>Sheet__29[[#This Row],[Venda]]*(1-Sheet__29[[#This Row],[Desc]]/100)</f>
        <v>8810.2999999999993</v>
      </c>
      <c r="P7012"/>
    </row>
    <row r="7013" spans="1:16" x14ac:dyDescent="0.25">
      <c r="A7013">
        <v>107011</v>
      </c>
      <c r="B7013" s="1">
        <v>46204</v>
      </c>
      <c r="C7013" t="s">
        <v>770</v>
      </c>
      <c r="D7013" t="s">
        <v>1099</v>
      </c>
      <c r="E7013">
        <v>2</v>
      </c>
      <c r="F7013" s="4">
        <v>456</v>
      </c>
      <c r="G7013">
        <v>0</v>
      </c>
      <c r="H7013" t="s">
        <v>1022</v>
      </c>
      <c r="I7013" s="2" t="str">
        <f>VLOOKUP(Sheet__29[[#This Row],[Filial]],Filiais!A:B,2,FALSE)</f>
        <v>Santos</v>
      </c>
      <c r="J7013" s="2" t="str">
        <f>VLOOKUP(Sheet__29[[#This Row],[Cidade]],'Clientes'!C:D,2,FALSE)</f>
        <v>SP</v>
      </c>
      <c r="K7013" s="2" t="str">
        <f>VLOOKUP(Sheet__29[[#This Row],[Produto]],Produtos!B:C,2,FALSE)</f>
        <v>Monitor</v>
      </c>
      <c r="L7013" s="2" t="str">
        <f>VLOOKUP(Sheet__29[[#This Row],[Produto]],Produtos!B:D,3,FALSE)</f>
        <v>Logitech Brasil</v>
      </c>
      <c r="M7013" s="2">
        <f>VLOOKUP(Sheet__29[[#This Row],[Produto]],Estoque!A:B,2,FALSE)</f>
        <v>42</v>
      </c>
      <c r="N7013" s="5">
        <f>Sheet__29[[#This Row],[Qtd]]*Sheet__29[[#This Row],[Valor]]</f>
        <v>912</v>
      </c>
      <c r="O7013" s="5">
        <f>Sheet__29[[#This Row],[Venda]]*(1-Sheet__29[[#This Row],[Desc]]/100)</f>
        <v>912</v>
      </c>
      <c r="P7013"/>
    </row>
    <row r="7014" spans="1:16" x14ac:dyDescent="0.25">
      <c r="A7014">
        <v>107012</v>
      </c>
      <c r="B7014" s="1">
        <v>46204</v>
      </c>
      <c r="C7014" t="s">
        <v>950</v>
      </c>
      <c r="D7014" t="s">
        <v>1090</v>
      </c>
      <c r="E7014">
        <v>4</v>
      </c>
      <c r="F7014" s="4">
        <v>661</v>
      </c>
      <c r="G7014">
        <v>10</v>
      </c>
      <c r="H7014" t="s">
        <v>1020</v>
      </c>
      <c r="I7014" s="2" t="str">
        <f>VLOOKUP(Sheet__29[[#This Row],[Filial]],Filiais!A:B,2,FALSE)</f>
        <v>Sorocaba</v>
      </c>
      <c r="J7014" s="2" t="str">
        <f>VLOOKUP(Sheet__29[[#This Row],[Cidade]],'Clientes'!C:D,2,FALSE)</f>
        <v>SP</v>
      </c>
      <c r="K7014" s="2" t="str">
        <f>VLOOKUP(Sheet__29[[#This Row],[Produto]],Produtos!B:C,2,FALSE)</f>
        <v>Notebook</v>
      </c>
      <c r="L7014" s="2" t="str">
        <f>VLOOKUP(Sheet__29[[#This Row],[Produto]],Produtos!B:D,3,FALSE)</f>
        <v>Lenovo Brasil</v>
      </c>
      <c r="M7014" s="2">
        <f>VLOOKUP(Sheet__29[[#This Row],[Produto]],Estoque!A:B,2,FALSE)</f>
        <v>257</v>
      </c>
      <c r="N7014" s="5">
        <f>Sheet__29[[#This Row],[Qtd]]*Sheet__29[[#This Row],[Valor]]</f>
        <v>2644</v>
      </c>
      <c r="O7014" s="5">
        <f>Sheet__29[[#This Row],[Venda]]*(1-Sheet__29[[#This Row],[Desc]]/100)</f>
        <v>2379.6</v>
      </c>
      <c r="P7014"/>
    </row>
    <row r="7015" spans="1:16" x14ac:dyDescent="0.25">
      <c r="A7015">
        <v>107013</v>
      </c>
      <c r="B7015" s="1">
        <v>46204</v>
      </c>
      <c r="C7015" t="s">
        <v>944</v>
      </c>
      <c r="D7015" t="s">
        <v>1042</v>
      </c>
      <c r="E7015">
        <v>3</v>
      </c>
      <c r="F7015" s="4">
        <v>1364</v>
      </c>
      <c r="G7015">
        <v>0</v>
      </c>
      <c r="H7015" t="s">
        <v>1020</v>
      </c>
      <c r="I7015" s="2" t="str">
        <f>VLOOKUP(Sheet__29[[#This Row],[Filial]],Filiais!A:B,2,FALSE)</f>
        <v>Sorocaba</v>
      </c>
      <c r="J7015" s="2" t="str">
        <f>VLOOKUP(Sheet__29[[#This Row],[Cidade]],'Clientes'!C:D,2,FALSE)</f>
        <v>SP</v>
      </c>
      <c r="K7015" s="2" t="str">
        <f>VLOOKUP(Sheet__29[[#This Row],[Produto]],Produtos!B:C,2,FALSE)</f>
        <v>Armazenamento</v>
      </c>
      <c r="L7015" s="2" t="str">
        <f>VLOOKUP(Sheet__29[[#This Row],[Produto]],Produtos!B:D,3,FALSE)</f>
        <v>Logitech Brasil</v>
      </c>
      <c r="M7015" s="2">
        <f>VLOOKUP(Sheet__29[[#This Row],[Produto]],Estoque!A:B,2,FALSE)</f>
        <v>156</v>
      </c>
      <c r="N7015" s="5">
        <f>Sheet__29[[#This Row],[Qtd]]*Sheet__29[[#This Row],[Valor]]</f>
        <v>4092</v>
      </c>
      <c r="O7015" s="5">
        <f>Sheet__29[[#This Row],[Venda]]*(1-Sheet__29[[#This Row],[Desc]]/100)</f>
        <v>4092</v>
      </c>
      <c r="P7015"/>
    </row>
    <row r="7016" spans="1:16" x14ac:dyDescent="0.25">
      <c r="A7016">
        <v>107014</v>
      </c>
      <c r="B7016" s="1">
        <v>46204</v>
      </c>
      <c r="C7016" t="s">
        <v>871</v>
      </c>
      <c r="D7016" t="s">
        <v>1055</v>
      </c>
      <c r="E7016">
        <v>3</v>
      </c>
      <c r="F7016" s="4">
        <v>4818</v>
      </c>
      <c r="G7016">
        <v>0</v>
      </c>
      <c r="H7016" t="s">
        <v>1016</v>
      </c>
      <c r="I7016" s="2" t="str">
        <f>VLOOKUP(Sheet__29[[#This Row],[Filial]],Filiais!A:B,2,FALSE)</f>
        <v>São Paulo</v>
      </c>
      <c r="J7016" s="2" t="str">
        <f>VLOOKUP(Sheet__29[[#This Row],[Cidade]],'Clientes'!C:D,2,FALSE)</f>
        <v>SP</v>
      </c>
      <c r="K7016" s="2" t="str">
        <f>VLOOKUP(Sheet__29[[#This Row],[Produto]],Produtos!B:C,2,FALSE)</f>
        <v>Rede</v>
      </c>
      <c r="L7016" s="2" t="str">
        <f>VLOOKUP(Sheet__29[[#This Row],[Produto]],Produtos!B:D,3,FALSE)</f>
        <v>Logitech Brasil</v>
      </c>
      <c r="M7016" s="2">
        <f>VLOOKUP(Sheet__29[[#This Row],[Produto]],Estoque!A:B,2,FALSE)</f>
        <v>68</v>
      </c>
      <c r="N7016" s="5">
        <f>Sheet__29[[#This Row],[Qtd]]*Sheet__29[[#This Row],[Valor]]</f>
        <v>14454</v>
      </c>
      <c r="O7016" s="5">
        <f>Sheet__29[[#This Row],[Venda]]*(1-Sheet__29[[#This Row],[Desc]]/100)</f>
        <v>14454</v>
      </c>
      <c r="P7016"/>
    </row>
    <row r="7017" spans="1:16" x14ac:dyDescent="0.25">
      <c r="A7017">
        <v>107015</v>
      </c>
      <c r="B7017" s="1">
        <v>46204</v>
      </c>
      <c r="C7017" t="s">
        <v>806</v>
      </c>
      <c r="D7017" t="s">
        <v>1141</v>
      </c>
      <c r="E7017">
        <v>4</v>
      </c>
      <c r="F7017" s="4">
        <v>3831</v>
      </c>
      <c r="G7017">
        <v>10</v>
      </c>
      <c r="H7017" t="s">
        <v>1018</v>
      </c>
      <c r="I7017" s="2" t="str">
        <f>VLOOKUP(Sheet__29[[#This Row],[Filial]],Filiais!A:B,2,FALSE)</f>
        <v>Barueri</v>
      </c>
      <c r="J7017" s="2" t="str">
        <f>VLOOKUP(Sheet__29[[#This Row],[Cidade]],'Clientes'!C:D,2,FALSE)</f>
        <v>SP</v>
      </c>
      <c r="K7017" s="2" t="str">
        <f>VLOOKUP(Sheet__29[[#This Row],[Produto]],Produtos!B:C,2,FALSE)</f>
        <v>Notebook</v>
      </c>
      <c r="L7017" s="2" t="str">
        <f>VLOOKUP(Sheet__29[[#This Row],[Produto]],Produtos!B:D,3,FALSE)</f>
        <v>Kingston Brasil</v>
      </c>
      <c r="M7017" s="2">
        <f>VLOOKUP(Sheet__29[[#This Row],[Produto]],Estoque!A:B,2,FALSE)</f>
        <v>266</v>
      </c>
      <c r="N7017" s="5">
        <f>Sheet__29[[#This Row],[Qtd]]*Sheet__29[[#This Row],[Valor]]</f>
        <v>15324</v>
      </c>
      <c r="O7017" s="5">
        <f>Sheet__29[[#This Row],[Venda]]*(1-Sheet__29[[#This Row],[Desc]]/100)</f>
        <v>13791.6</v>
      </c>
      <c r="P7017"/>
    </row>
    <row r="7018" spans="1:16" x14ac:dyDescent="0.25">
      <c r="A7018">
        <v>107016</v>
      </c>
      <c r="B7018" s="1">
        <v>46204</v>
      </c>
      <c r="C7018" t="s">
        <v>227</v>
      </c>
      <c r="D7018" t="s">
        <v>1120</v>
      </c>
      <c r="E7018">
        <v>2</v>
      </c>
      <c r="F7018" s="4">
        <v>71</v>
      </c>
      <c r="G7018">
        <v>5</v>
      </c>
      <c r="H7018" t="s">
        <v>1017</v>
      </c>
      <c r="I7018" s="2" t="str">
        <f>VLOOKUP(Sheet__29[[#This Row],[Filial]],Filiais!A:B,2,FALSE)</f>
        <v>Campinas</v>
      </c>
      <c r="J7018" s="2" t="str">
        <f>VLOOKUP(Sheet__29[[#This Row],[Cidade]],'Clientes'!C:D,2,FALSE)</f>
        <v>SP</v>
      </c>
      <c r="K7018" s="2" t="str">
        <f>VLOOKUP(Sheet__29[[#This Row],[Produto]],Produtos!B:C,2,FALSE)</f>
        <v>Rede</v>
      </c>
      <c r="L7018" s="2" t="str">
        <f>VLOOKUP(Sheet__29[[#This Row],[Produto]],Produtos!B:D,3,FALSE)</f>
        <v>Kingston Brasil</v>
      </c>
      <c r="M7018" s="2">
        <f>VLOOKUP(Sheet__29[[#This Row],[Produto]],Estoque!A:B,2,FALSE)</f>
        <v>39</v>
      </c>
      <c r="N7018" s="5">
        <f>Sheet__29[[#This Row],[Qtd]]*Sheet__29[[#This Row],[Valor]]</f>
        <v>142</v>
      </c>
      <c r="O7018" s="5">
        <f>Sheet__29[[#This Row],[Venda]]*(1-Sheet__29[[#This Row],[Desc]]/100)</f>
        <v>134.9</v>
      </c>
      <c r="P7018"/>
    </row>
    <row r="7019" spans="1:16" x14ac:dyDescent="0.25">
      <c r="A7019">
        <v>107017</v>
      </c>
      <c r="B7019" s="1">
        <v>46204</v>
      </c>
      <c r="C7019" t="s">
        <v>767</v>
      </c>
      <c r="D7019" t="s">
        <v>1127</v>
      </c>
      <c r="E7019">
        <v>4</v>
      </c>
      <c r="F7019" s="4">
        <v>3077</v>
      </c>
      <c r="G7019">
        <v>10</v>
      </c>
      <c r="H7019" t="s">
        <v>1024</v>
      </c>
      <c r="I7019" s="2" t="str">
        <f>VLOOKUP(Sheet__29[[#This Row],[Filial]],Filiais!A:B,2,FALSE)</f>
        <v>Ribeirão Preto</v>
      </c>
      <c r="J7019" s="2" t="str">
        <f>VLOOKUP(Sheet__29[[#This Row],[Cidade]],'Clientes'!C:D,2,FALSE)</f>
        <v>SP</v>
      </c>
      <c r="K7019" s="2" t="str">
        <f>VLOOKUP(Sheet__29[[#This Row],[Produto]],Produtos!B:C,2,FALSE)</f>
        <v>Periférico</v>
      </c>
      <c r="L7019" s="2" t="str">
        <f>VLOOKUP(Sheet__29[[#This Row],[Produto]],Produtos!B:D,3,FALSE)</f>
        <v>Dell Brasil</v>
      </c>
      <c r="M7019" s="2">
        <f>VLOOKUP(Sheet__29[[#This Row],[Produto]],Estoque!A:B,2,FALSE)</f>
        <v>210</v>
      </c>
      <c r="N7019" s="5">
        <f>Sheet__29[[#This Row],[Qtd]]*Sheet__29[[#This Row],[Valor]]</f>
        <v>12308</v>
      </c>
      <c r="O7019" s="5">
        <f>Sheet__29[[#This Row],[Venda]]*(1-Sheet__29[[#This Row],[Desc]]/100)</f>
        <v>11077.2</v>
      </c>
      <c r="P7019"/>
    </row>
    <row r="7020" spans="1:16" x14ac:dyDescent="0.25">
      <c r="A7020">
        <v>107018</v>
      </c>
      <c r="B7020" s="1">
        <v>46204</v>
      </c>
      <c r="C7020" t="s">
        <v>274</v>
      </c>
      <c r="D7020" t="s">
        <v>1122</v>
      </c>
      <c r="E7020">
        <v>4</v>
      </c>
      <c r="F7020" s="4">
        <v>1617</v>
      </c>
      <c r="G7020">
        <v>0</v>
      </c>
      <c r="H7020" t="s">
        <v>1016</v>
      </c>
      <c r="I7020" s="2" t="str">
        <f>VLOOKUP(Sheet__29[[#This Row],[Filial]],Filiais!A:B,2,FALSE)</f>
        <v>São Paulo</v>
      </c>
      <c r="J7020" s="2" t="str">
        <f>VLOOKUP(Sheet__29[[#This Row],[Cidade]],'Clientes'!C:D,2,FALSE)</f>
        <v>SP</v>
      </c>
      <c r="K7020" s="2" t="str">
        <f>VLOOKUP(Sheet__29[[#This Row],[Produto]],Produtos!B:C,2,FALSE)</f>
        <v>Monitor</v>
      </c>
      <c r="L7020" s="2" t="str">
        <f>VLOOKUP(Sheet__29[[#This Row],[Produto]],Produtos!B:D,3,FALSE)</f>
        <v>Lenovo Brasil</v>
      </c>
      <c r="M7020" s="2">
        <f>VLOOKUP(Sheet__29[[#This Row],[Produto]],Estoque!A:B,2,FALSE)</f>
        <v>15</v>
      </c>
      <c r="N7020" s="5">
        <f>Sheet__29[[#This Row],[Qtd]]*Sheet__29[[#This Row],[Valor]]</f>
        <v>6468</v>
      </c>
      <c r="O7020" s="5">
        <f>Sheet__29[[#This Row],[Venda]]*(1-Sheet__29[[#This Row],[Desc]]/100)</f>
        <v>6468</v>
      </c>
      <c r="P7020"/>
    </row>
    <row r="7021" spans="1:16" x14ac:dyDescent="0.25">
      <c r="A7021">
        <v>107019</v>
      </c>
      <c r="B7021" s="1">
        <v>46204</v>
      </c>
      <c r="C7021" t="s">
        <v>816</v>
      </c>
      <c r="D7021" t="s">
        <v>1061</v>
      </c>
      <c r="E7021">
        <v>2</v>
      </c>
      <c r="F7021" s="4">
        <v>3275</v>
      </c>
      <c r="G7021">
        <v>5</v>
      </c>
      <c r="H7021" t="s">
        <v>1025</v>
      </c>
      <c r="I7021" s="2" t="str">
        <f>VLOOKUP(Sheet__29[[#This Row],[Filial]],Filiais!A:B,2,FALSE)</f>
        <v>São José dos Campos</v>
      </c>
      <c r="J7021" s="2" t="str">
        <f>VLOOKUP(Sheet__29[[#This Row],[Cidade]],'Clientes'!C:D,2,FALSE)</f>
        <v>SP</v>
      </c>
      <c r="K7021" s="2" t="str">
        <f>VLOOKUP(Sheet__29[[#This Row],[Produto]],Produtos!B:C,2,FALSE)</f>
        <v>Notebook</v>
      </c>
      <c r="L7021" s="2" t="str">
        <f>VLOOKUP(Sheet__29[[#This Row],[Produto]],Produtos!B:D,3,FALSE)</f>
        <v>Lenovo Brasil</v>
      </c>
      <c r="M7021" s="2">
        <f>VLOOKUP(Sheet__29[[#This Row],[Produto]],Estoque!A:B,2,FALSE)</f>
        <v>209</v>
      </c>
      <c r="N7021" s="5">
        <f>Sheet__29[[#This Row],[Qtd]]*Sheet__29[[#This Row],[Valor]]</f>
        <v>6550</v>
      </c>
      <c r="O7021" s="5">
        <f>Sheet__29[[#This Row],[Venda]]*(1-Sheet__29[[#This Row],[Desc]]/100)</f>
        <v>6222.5</v>
      </c>
      <c r="P7021"/>
    </row>
    <row r="7022" spans="1:16" x14ac:dyDescent="0.25">
      <c r="A7022">
        <v>107020</v>
      </c>
      <c r="B7022" s="1">
        <v>46204</v>
      </c>
      <c r="C7022" t="s">
        <v>666</v>
      </c>
      <c r="D7022" t="s">
        <v>1046</v>
      </c>
      <c r="E7022">
        <v>1</v>
      </c>
      <c r="F7022" s="4">
        <v>3895</v>
      </c>
      <c r="G7022">
        <v>0</v>
      </c>
      <c r="H7022" t="s">
        <v>1018</v>
      </c>
      <c r="I7022" s="2" t="str">
        <f>VLOOKUP(Sheet__29[[#This Row],[Filial]],Filiais!A:B,2,FALSE)</f>
        <v>Barueri</v>
      </c>
      <c r="J7022" s="2" t="str">
        <f>VLOOKUP(Sheet__29[[#This Row],[Cidade]],'Clientes'!C:D,2,FALSE)</f>
        <v>SP</v>
      </c>
      <c r="K7022" s="2" t="str">
        <f>VLOOKUP(Sheet__29[[#This Row],[Produto]],Produtos!B:C,2,FALSE)</f>
        <v>Notebook</v>
      </c>
      <c r="L7022" s="2" t="str">
        <f>VLOOKUP(Sheet__29[[#This Row],[Produto]],Produtos!B:D,3,FALSE)</f>
        <v>Lenovo Brasil</v>
      </c>
      <c r="M7022" s="2">
        <f>VLOOKUP(Sheet__29[[#This Row],[Produto]],Estoque!A:B,2,FALSE)</f>
        <v>196</v>
      </c>
      <c r="N7022" s="5">
        <f>Sheet__29[[#This Row],[Qtd]]*Sheet__29[[#This Row],[Valor]]</f>
        <v>3895</v>
      </c>
      <c r="O7022" s="5">
        <f>Sheet__29[[#This Row],[Venda]]*(1-Sheet__29[[#This Row],[Desc]]/100)</f>
        <v>3895</v>
      </c>
      <c r="P7022"/>
    </row>
    <row r="7023" spans="1:16" x14ac:dyDescent="0.25">
      <c r="A7023">
        <v>107021</v>
      </c>
      <c r="B7023" s="1">
        <v>46204</v>
      </c>
      <c r="C7023" t="s">
        <v>506</v>
      </c>
      <c r="D7023" t="s">
        <v>1102</v>
      </c>
      <c r="E7023">
        <v>5</v>
      </c>
      <c r="F7023" s="4">
        <v>2375</v>
      </c>
      <c r="G7023">
        <v>10</v>
      </c>
      <c r="H7023" t="s">
        <v>1018</v>
      </c>
      <c r="I7023" s="2" t="str">
        <f>VLOOKUP(Sheet__29[[#This Row],[Filial]],Filiais!A:B,2,FALSE)</f>
        <v>Barueri</v>
      </c>
      <c r="J7023" s="2" t="str">
        <f>VLOOKUP(Sheet__29[[#This Row],[Cidade]],'Clientes'!C:D,2,FALSE)</f>
        <v>SP</v>
      </c>
      <c r="K7023" s="2" t="str">
        <f>VLOOKUP(Sheet__29[[#This Row],[Produto]],Produtos!B:C,2,FALSE)</f>
        <v>Monitor</v>
      </c>
      <c r="L7023" s="2" t="str">
        <f>VLOOKUP(Sheet__29[[#This Row],[Produto]],Produtos!B:D,3,FALSE)</f>
        <v>Lenovo Brasil</v>
      </c>
      <c r="M7023" s="2">
        <f>VLOOKUP(Sheet__29[[#This Row],[Produto]],Estoque!A:B,2,FALSE)</f>
        <v>140</v>
      </c>
      <c r="N7023" s="5">
        <f>Sheet__29[[#This Row],[Qtd]]*Sheet__29[[#This Row],[Valor]]</f>
        <v>11875</v>
      </c>
      <c r="O7023" s="5">
        <f>Sheet__29[[#This Row],[Venda]]*(1-Sheet__29[[#This Row],[Desc]]/100)</f>
        <v>10687.5</v>
      </c>
      <c r="P7023"/>
    </row>
    <row r="7024" spans="1:16" x14ac:dyDescent="0.25">
      <c r="A7024">
        <v>107022</v>
      </c>
      <c r="B7024" s="1">
        <v>46204</v>
      </c>
      <c r="C7024" t="s">
        <v>639</v>
      </c>
      <c r="D7024" t="s">
        <v>1135</v>
      </c>
      <c r="E7024">
        <v>2</v>
      </c>
      <c r="F7024" s="4">
        <v>2529</v>
      </c>
      <c r="G7024">
        <v>10</v>
      </c>
      <c r="H7024" t="s">
        <v>1019</v>
      </c>
      <c r="I7024" s="2" t="str">
        <f>VLOOKUP(Sheet__29[[#This Row],[Filial]],Filiais!A:B,2,FALSE)</f>
        <v>Osasco</v>
      </c>
      <c r="J7024" s="2" t="str">
        <f>VLOOKUP(Sheet__29[[#This Row],[Cidade]],'Clientes'!C:D,2,FALSE)</f>
        <v>SP</v>
      </c>
      <c r="K7024" s="2" t="str">
        <f>VLOOKUP(Sheet__29[[#This Row],[Produto]],Produtos!B:C,2,FALSE)</f>
        <v>Monitor</v>
      </c>
      <c r="L7024" s="2" t="str">
        <f>VLOOKUP(Sheet__29[[#This Row],[Produto]],Produtos!B:D,3,FALSE)</f>
        <v>LG Brasil</v>
      </c>
      <c r="M7024" s="2">
        <f>VLOOKUP(Sheet__29[[#This Row],[Produto]],Estoque!A:B,2,FALSE)</f>
        <v>142</v>
      </c>
      <c r="N7024" s="5">
        <f>Sheet__29[[#This Row],[Qtd]]*Sheet__29[[#This Row],[Valor]]</f>
        <v>5058</v>
      </c>
      <c r="O7024" s="5">
        <f>Sheet__29[[#This Row],[Venda]]*(1-Sheet__29[[#This Row],[Desc]]/100)</f>
        <v>4552.2</v>
      </c>
      <c r="P7024"/>
    </row>
    <row r="7025" spans="1:16" x14ac:dyDescent="0.25">
      <c r="A7025">
        <v>107023</v>
      </c>
      <c r="B7025" s="1">
        <v>46204</v>
      </c>
      <c r="C7025" t="s">
        <v>114</v>
      </c>
      <c r="D7025" t="s">
        <v>1059</v>
      </c>
      <c r="E7025">
        <v>3</v>
      </c>
      <c r="F7025" s="4">
        <v>3972</v>
      </c>
      <c r="G7025">
        <v>0</v>
      </c>
      <c r="H7025" t="s">
        <v>1020</v>
      </c>
      <c r="I7025" s="2" t="str">
        <f>VLOOKUP(Sheet__29[[#This Row],[Filial]],Filiais!A:B,2,FALSE)</f>
        <v>Sorocaba</v>
      </c>
      <c r="J7025" s="2" t="str">
        <f>VLOOKUP(Sheet__29[[#This Row],[Cidade]],'Clientes'!C:D,2,FALSE)</f>
        <v>SP</v>
      </c>
      <c r="K7025" s="2" t="str">
        <f>VLOOKUP(Sheet__29[[#This Row],[Produto]],Produtos!B:C,2,FALSE)</f>
        <v>Notebook</v>
      </c>
      <c r="L7025" s="2" t="str">
        <f>VLOOKUP(Sheet__29[[#This Row],[Produto]],Produtos!B:D,3,FALSE)</f>
        <v>Logitech Brasil</v>
      </c>
      <c r="M7025" s="2">
        <f>VLOOKUP(Sheet__29[[#This Row],[Produto]],Estoque!A:B,2,FALSE)</f>
        <v>161</v>
      </c>
      <c r="N7025" s="5">
        <f>Sheet__29[[#This Row],[Qtd]]*Sheet__29[[#This Row],[Valor]]</f>
        <v>11916</v>
      </c>
      <c r="O7025" s="5">
        <f>Sheet__29[[#This Row],[Venda]]*(1-Sheet__29[[#This Row],[Desc]]/100)</f>
        <v>11916</v>
      </c>
      <c r="P7025"/>
    </row>
    <row r="7026" spans="1:16" x14ac:dyDescent="0.25">
      <c r="A7026">
        <v>107024</v>
      </c>
      <c r="B7026" s="1">
        <v>46204</v>
      </c>
      <c r="C7026" t="s">
        <v>562</v>
      </c>
      <c r="D7026" t="s">
        <v>1134</v>
      </c>
      <c r="E7026">
        <v>5</v>
      </c>
      <c r="F7026" s="4">
        <v>4976</v>
      </c>
      <c r="G7026">
        <v>10</v>
      </c>
      <c r="H7026" t="s">
        <v>1020</v>
      </c>
      <c r="I7026" s="2" t="str">
        <f>VLOOKUP(Sheet__29[[#This Row],[Filial]],Filiais!A:B,2,FALSE)</f>
        <v>Sorocaba</v>
      </c>
      <c r="J7026" s="2" t="str">
        <f>VLOOKUP(Sheet__29[[#This Row],[Cidade]],'Clientes'!C:D,2,FALSE)</f>
        <v>SP</v>
      </c>
      <c r="K7026" s="2" t="str">
        <f>VLOOKUP(Sheet__29[[#This Row],[Produto]],Produtos!B:C,2,FALSE)</f>
        <v>Rede</v>
      </c>
      <c r="L7026" s="2" t="str">
        <f>VLOOKUP(Sheet__29[[#This Row],[Produto]],Produtos!B:D,3,FALSE)</f>
        <v>Lenovo Brasil</v>
      </c>
      <c r="M7026" s="2">
        <f>VLOOKUP(Sheet__29[[#This Row],[Produto]],Estoque!A:B,2,FALSE)</f>
        <v>175</v>
      </c>
      <c r="N7026" s="5">
        <f>Sheet__29[[#This Row],[Qtd]]*Sheet__29[[#This Row],[Valor]]</f>
        <v>24880</v>
      </c>
      <c r="O7026" s="5">
        <f>Sheet__29[[#This Row],[Venda]]*(1-Sheet__29[[#This Row],[Desc]]/100)</f>
        <v>22392</v>
      </c>
      <c r="P7026"/>
    </row>
    <row r="7027" spans="1:16" x14ac:dyDescent="0.25">
      <c r="A7027">
        <v>107025</v>
      </c>
      <c r="B7027" s="1">
        <v>46204</v>
      </c>
      <c r="C7027" t="s">
        <v>699</v>
      </c>
      <c r="D7027" t="s">
        <v>1130</v>
      </c>
      <c r="E7027">
        <v>4</v>
      </c>
      <c r="F7027" s="4">
        <v>2970</v>
      </c>
      <c r="G7027">
        <v>10</v>
      </c>
      <c r="H7027" t="s">
        <v>1017</v>
      </c>
      <c r="I7027" s="2" t="str">
        <f>VLOOKUP(Sheet__29[[#This Row],[Filial]],Filiais!A:B,2,FALSE)</f>
        <v>Campinas</v>
      </c>
      <c r="J7027" s="2" t="str">
        <f>VLOOKUP(Sheet__29[[#This Row],[Cidade]],'Clientes'!C:D,2,FALSE)</f>
        <v>SP</v>
      </c>
      <c r="K7027" s="2" t="str">
        <f>VLOOKUP(Sheet__29[[#This Row],[Produto]],Produtos!B:C,2,FALSE)</f>
        <v>Notebook</v>
      </c>
      <c r="L7027" s="2" t="str">
        <f>VLOOKUP(Sheet__29[[#This Row],[Produto]],Produtos!B:D,3,FALSE)</f>
        <v>LG Brasil</v>
      </c>
      <c r="M7027" s="2">
        <f>VLOOKUP(Sheet__29[[#This Row],[Produto]],Estoque!A:B,2,FALSE)</f>
        <v>111</v>
      </c>
      <c r="N7027" s="5">
        <f>Sheet__29[[#This Row],[Qtd]]*Sheet__29[[#This Row],[Valor]]</f>
        <v>11880</v>
      </c>
      <c r="O7027" s="5">
        <f>Sheet__29[[#This Row],[Venda]]*(1-Sheet__29[[#This Row],[Desc]]/100)</f>
        <v>10692</v>
      </c>
      <c r="P7027"/>
    </row>
    <row r="7028" spans="1:16" x14ac:dyDescent="0.25">
      <c r="A7028">
        <v>107026</v>
      </c>
      <c r="B7028" s="1">
        <v>46204</v>
      </c>
      <c r="C7028" t="s">
        <v>859</v>
      </c>
      <c r="D7028" t="s">
        <v>1165</v>
      </c>
      <c r="E7028">
        <v>4</v>
      </c>
      <c r="F7028" s="4">
        <v>4791</v>
      </c>
      <c r="G7028">
        <v>0</v>
      </c>
      <c r="H7028" t="s">
        <v>1016</v>
      </c>
      <c r="I7028" s="2" t="str">
        <f>VLOOKUP(Sheet__29[[#This Row],[Filial]],Filiais!A:B,2,FALSE)</f>
        <v>São Paulo</v>
      </c>
      <c r="J7028" s="2" t="str">
        <f>VLOOKUP(Sheet__29[[#This Row],[Cidade]],'Clientes'!C:D,2,FALSE)</f>
        <v>SP</v>
      </c>
      <c r="K7028" s="2" t="str">
        <f>VLOOKUP(Sheet__29[[#This Row],[Produto]],Produtos!B:C,2,FALSE)</f>
        <v>Monitor</v>
      </c>
      <c r="L7028" s="2" t="str">
        <f>VLOOKUP(Sheet__29[[#This Row],[Produto]],Produtos!B:D,3,FALSE)</f>
        <v>Logitech Brasil</v>
      </c>
      <c r="M7028" s="2">
        <f>VLOOKUP(Sheet__29[[#This Row],[Produto]],Estoque!A:B,2,FALSE)</f>
        <v>142</v>
      </c>
      <c r="N7028" s="5">
        <f>Sheet__29[[#This Row],[Qtd]]*Sheet__29[[#This Row],[Valor]]</f>
        <v>19164</v>
      </c>
      <c r="O7028" s="5">
        <f>Sheet__29[[#This Row],[Venda]]*(1-Sheet__29[[#This Row],[Desc]]/100)</f>
        <v>19164</v>
      </c>
      <c r="P7028"/>
    </row>
    <row r="7029" spans="1:16" x14ac:dyDescent="0.25">
      <c r="A7029">
        <v>107027</v>
      </c>
      <c r="B7029" s="1">
        <v>46204</v>
      </c>
      <c r="C7029" t="s">
        <v>742</v>
      </c>
      <c r="D7029" t="s">
        <v>1080</v>
      </c>
      <c r="E7029">
        <v>5</v>
      </c>
      <c r="F7029" s="4">
        <v>2189</v>
      </c>
      <c r="G7029">
        <v>0</v>
      </c>
      <c r="H7029" t="s">
        <v>1023</v>
      </c>
      <c r="I7029" s="2" t="str">
        <f>VLOOKUP(Sheet__29[[#This Row],[Filial]],Filiais!A:B,2,FALSE)</f>
        <v>Bauru</v>
      </c>
      <c r="J7029" s="2" t="str">
        <f>VLOOKUP(Sheet__29[[#This Row],[Cidade]],'Clientes'!C:D,2,FALSE)</f>
        <v>SP</v>
      </c>
      <c r="K7029" s="2" t="str">
        <f>VLOOKUP(Sheet__29[[#This Row],[Produto]],Produtos!B:C,2,FALSE)</f>
        <v>Notebook</v>
      </c>
      <c r="L7029" s="2" t="str">
        <f>VLOOKUP(Sheet__29[[#This Row],[Produto]],Produtos!B:D,3,FALSE)</f>
        <v>Dell Brasil</v>
      </c>
      <c r="M7029" s="2">
        <f>VLOOKUP(Sheet__29[[#This Row],[Produto]],Estoque!A:B,2,FALSE)</f>
        <v>276</v>
      </c>
      <c r="N7029" s="5">
        <f>Sheet__29[[#This Row],[Qtd]]*Sheet__29[[#This Row],[Valor]]</f>
        <v>10945</v>
      </c>
      <c r="O7029" s="5">
        <f>Sheet__29[[#This Row],[Venda]]*(1-Sheet__29[[#This Row],[Desc]]/100)</f>
        <v>10945</v>
      </c>
      <c r="P7029"/>
    </row>
    <row r="7030" spans="1:16" x14ac:dyDescent="0.25">
      <c r="A7030">
        <v>107028</v>
      </c>
      <c r="B7030" s="1">
        <v>46204</v>
      </c>
      <c r="C7030" t="s">
        <v>816</v>
      </c>
      <c r="D7030" t="s">
        <v>1028</v>
      </c>
      <c r="E7030">
        <v>1</v>
      </c>
      <c r="F7030" s="4">
        <v>3682</v>
      </c>
      <c r="G7030">
        <v>5</v>
      </c>
      <c r="H7030" t="s">
        <v>1016</v>
      </c>
      <c r="I7030" s="2" t="str">
        <f>VLOOKUP(Sheet__29[[#This Row],[Filial]],Filiais!A:B,2,FALSE)</f>
        <v>São Paulo</v>
      </c>
      <c r="J7030" s="2" t="str">
        <f>VLOOKUP(Sheet__29[[#This Row],[Cidade]],'Clientes'!C:D,2,FALSE)</f>
        <v>SP</v>
      </c>
      <c r="K7030" s="2" t="str">
        <f>VLOOKUP(Sheet__29[[#This Row],[Produto]],Produtos!B:C,2,FALSE)</f>
        <v>Notebook</v>
      </c>
      <c r="L7030" s="2" t="str">
        <f>VLOOKUP(Sheet__29[[#This Row],[Produto]],Produtos!B:D,3,FALSE)</f>
        <v>LG Brasil</v>
      </c>
      <c r="M7030" s="2">
        <f>VLOOKUP(Sheet__29[[#This Row],[Produto]],Estoque!A:B,2,FALSE)</f>
        <v>256</v>
      </c>
      <c r="N7030" s="5">
        <f>Sheet__29[[#This Row],[Qtd]]*Sheet__29[[#This Row],[Valor]]</f>
        <v>3682</v>
      </c>
      <c r="O7030" s="5">
        <f>Sheet__29[[#This Row],[Venda]]*(1-Sheet__29[[#This Row],[Desc]]/100)</f>
        <v>3497.8999999999996</v>
      </c>
      <c r="P7030"/>
    </row>
    <row r="7031" spans="1:16" x14ac:dyDescent="0.25">
      <c r="A7031">
        <v>107029</v>
      </c>
      <c r="B7031" s="1">
        <v>46204</v>
      </c>
      <c r="C7031" t="s">
        <v>312</v>
      </c>
      <c r="D7031" t="s">
        <v>1146</v>
      </c>
      <c r="E7031">
        <v>5</v>
      </c>
      <c r="F7031" s="4">
        <v>4713</v>
      </c>
      <c r="G7031">
        <v>5</v>
      </c>
      <c r="H7031" t="s">
        <v>1022</v>
      </c>
      <c r="I7031" s="2" t="str">
        <f>VLOOKUP(Sheet__29[[#This Row],[Filial]],Filiais!A:B,2,FALSE)</f>
        <v>Santos</v>
      </c>
      <c r="J7031" s="2" t="str">
        <f>VLOOKUP(Sheet__29[[#This Row],[Cidade]],'Clientes'!C:D,2,FALSE)</f>
        <v>SP</v>
      </c>
      <c r="K7031" s="2" t="str">
        <f>VLOOKUP(Sheet__29[[#This Row],[Produto]],Produtos!B:C,2,FALSE)</f>
        <v>Periférico</v>
      </c>
      <c r="L7031" s="2" t="str">
        <f>VLOOKUP(Sheet__29[[#This Row],[Produto]],Produtos!B:D,3,FALSE)</f>
        <v>Logitech Brasil</v>
      </c>
      <c r="M7031" s="2">
        <f>VLOOKUP(Sheet__29[[#This Row],[Produto]],Estoque!A:B,2,FALSE)</f>
        <v>289</v>
      </c>
      <c r="N7031" s="5">
        <f>Sheet__29[[#This Row],[Qtd]]*Sheet__29[[#This Row],[Valor]]</f>
        <v>23565</v>
      </c>
      <c r="O7031" s="5">
        <f>Sheet__29[[#This Row],[Venda]]*(1-Sheet__29[[#This Row],[Desc]]/100)</f>
        <v>22386.75</v>
      </c>
      <c r="P7031"/>
    </row>
    <row r="7032" spans="1:16" x14ac:dyDescent="0.25">
      <c r="A7032">
        <v>107030</v>
      </c>
      <c r="B7032" s="1">
        <v>46204</v>
      </c>
      <c r="C7032" t="s">
        <v>413</v>
      </c>
      <c r="D7032" t="s">
        <v>1099</v>
      </c>
      <c r="E7032">
        <v>5</v>
      </c>
      <c r="F7032" s="4">
        <v>4331</v>
      </c>
      <c r="G7032">
        <v>5</v>
      </c>
      <c r="H7032" t="s">
        <v>1017</v>
      </c>
      <c r="I7032" s="2" t="str">
        <f>VLOOKUP(Sheet__29[[#This Row],[Filial]],Filiais!A:B,2,FALSE)</f>
        <v>Campinas</v>
      </c>
      <c r="J7032" s="2" t="str">
        <f>VLOOKUP(Sheet__29[[#This Row],[Cidade]],'Clientes'!C:D,2,FALSE)</f>
        <v>SP</v>
      </c>
      <c r="K7032" s="2" t="str">
        <f>VLOOKUP(Sheet__29[[#This Row],[Produto]],Produtos!B:C,2,FALSE)</f>
        <v>Monitor</v>
      </c>
      <c r="L7032" s="2" t="str">
        <f>VLOOKUP(Sheet__29[[#This Row],[Produto]],Produtos!B:D,3,FALSE)</f>
        <v>Logitech Brasil</v>
      </c>
      <c r="M7032" s="2">
        <f>VLOOKUP(Sheet__29[[#This Row],[Produto]],Estoque!A:B,2,FALSE)</f>
        <v>42</v>
      </c>
      <c r="N7032" s="5">
        <f>Sheet__29[[#This Row],[Qtd]]*Sheet__29[[#This Row],[Valor]]</f>
        <v>21655</v>
      </c>
      <c r="O7032" s="5">
        <f>Sheet__29[[#This Row],[Venda]]*(1-Sheet__29[[#This Row],[Desc]]/100)</f>
        <v>20572.25</v>
      </c>
      <c r="P7032"/>
    </row>
    <row r="7033" spans="1:16" x14ac:dyDescent="0.25">
      <c r="A7033">
        <v>107031</v>
      </c>
      <c r="B7033" s="1">
        <v>46204</v>
      </c>
      <c r="C7033" t="s">
        <v>235</v>
      </c>
      <c r="D7033" t="s">
        <v>1110</v>
      </c>
      <c r="E7033">
        <v>2</v>
      </c>
      <c r="F7033" s="4">
        <v>3112</v>
      </c>
      <c r="G7033">
        <v>5</v>
      </c>
      <c r="H7033" t="s">
        <v>1016</v>
      </c>
      <c r="I7033" s="2" t="str">
        <f>VLOOKUP(Sheet__29[[#This Row],[Filial]],Filiais!A:B,2,FALSE)</f>
        <v>São Paulo</v>
      </c>
      <c r="J7033" s="2" t="str">
        <f>VLOOKUP(Sheet__29[[#This Row],[Cidade]],'Clientes'!C:D,2,FALSE)</f>
        <v>SP</v>
      </c>
      <c r="K7033" s="2" t="str">
        <f>VLOOKUP(Sheet__29[[#This Row],[Produto]],Produtos!B:C,2,FALSE)</f>
        <v>Monitor</v>
      </c>
      <c r="L7033" s="2" t="str">
        <f>VLOOKUP(Sheet__29[[#This Row],[Produto]],Produtos!B:D,3,FALSE)</f>
        <v>Logitech Brasil</v>
      </c>
      <c r="M7033" s="2">
        <f>VLOOKUP(Sheet__29[[#This Row],[Produto]],Estoque!A:B,2,FALSE)</f>
        <v>91</v>
      </c>
      <c r="N7033" s="5">
        <f>Sheet__29[[#This Row],[Qtd]]*Sheet__29[[#This Row],[Valor]]</f>
        <v>6224</v>
      </c>
      <c r="O7033" s="5">
        <f>Sheet__29[[#This Row],[Venda]]*(1-Sheet__29[[#This Row],[Desc]]/100)</f>
        <v>5912.7999999999993</v>
      </c>
      <c r="P7033"/>
    </row>
    <row r="7034" spans="1:16" x14ac:dyDescent="0.25">
      <c r="A7034">
        <v>107032</v>
      </c>
      <c r="B7034" s="1">
        <v>46204</v>
      </c>
      <c r="C7034" t="s">
        <v>931</v>
      </c>
      <c r="D7034" t="s">
        <v>1038</v>
      </c>
      <c r="E7034">
        <v>3</v>
      </c>
      <c r="F7034" s="4">
        <v>691</v>
      </c>
      <c r="G7034">
        <v>5</v>
      </c>
      <c r="H7034" t="s">
        <v>1016</v>
      </c>
      <c r="I7034" s="2" t="str">
        <f>VLOOKUP(Sheet__29[[#This Row],[Filial]],Filiais!A:B,2,FALSE)</f>
        <v>São Paulo</v>
      </c>
      <c r="J7034" s="2" t="str">
        <f>VLOOKUP(Sheet__29[[#This Row],[Cidade]],'Clientes'!C:D,2,FALSE)</f>
        <v>SP</v>
      </c>
      <c r="K7034" s="2" t="str">
        <f>VLOOKUP(Sheet__29[[#This Row],[Produto]],Produtos!B:C,2,FALSE)</f>
        <v>Periférico</v>
      </c>
      <c r="L7034" s="2" t="str">
        <f>VLOOKUP(Sheet__29[[#This Row],[Produto]],Produtos!B:D,3,FALSE)</f>
        <v>Dell Brasil</v>
      </c>
      <c r="M7034" s="2">
        <f>VLOOKUP(Sheet__29[[#This Row],[Produto]],Estoque!A:B,2,FALSE)</f>
        <v>65</v>
      </c>
      <c r="N7034" s="5">
        <f>Sheet__29[[#This Row],[Qtd]]*Sheet__29[[#This Row],[Valor]]</f>
        <v>2073</v>
      </c>
      <c r="O7034" s="5">
        <f>Sheet__29[[#This Row],[Venda]]*(1-Sheet__29[[#This Row],[Desc]]/100)</f>
        <v>1969.35</v>
      </c>
      <c r="P7034"/>
    </row>
    <row r="7035" spans="1:16" x14ac:dyDescent="0.25">
      <c r="A7035">
        <v>107033</v>
      </c>
      <c r="B7035" s="1">
        <v>46204</v>
      </c>
      <c r="C7035" t="s">
        <v>558</v>
      </c>
      <c r="D7035" t="s">
        <v>1086</v>
      </c>
      <c r="E7035">
        <v>2</v>
      </c>
      <c r="F7035" s="4">
        <v>1240</v>
      </c>
      <c r="G7035">
        <v>5</v>
      </c>
      <c r="H7035" t="s">
        <v>1024</v>
      </c>
      <c r="I7035" s="2" t="str">
        <f>VLOOKUP(Sheet__29[[#This Row],[Filial]],Filiais!A:B,2,FALSE)</f>
        <v>Ribeirão Preto</v>
      </c>
      <c r="J7035" s="2" t="str">
        <f>VLOOKUP(Sheet__29[[#This Row],[Cidade]],'Clientes'!C:D,2,FALSE)</f>
        <v>SP</v>
      </c>
      <c r="K7035" s="2" t="str">
        <f>VLOOKUP(Sheet__29[[#This Row],[Produto]],Produtos!B:C,2,FALSE)</f>
        <v>Monitor</v>
      </c>
      <c r="L7035" s="2" t="str">
        <f>VLOOKUP(Sheet__29[[#This Row],[Produto]],Produtos!B:D,3,FALSE)</f>
        <v>Logitech Brasil</v>
      </c>
      <c r="M7035" s="2">
        <f>VLOOKUP(Sheet__29[[#This Row],[Produto]],Estoque!A:B,2,FALSE)</f>
        <v>223</v>
      </c>
      <c r="N7035" s="5">
        <f>Sheet__29[[#This Row],[Qtd]]*Sheet__29[[#This Row],[Valor]]</f>
        <v>2480</v>
      </c>
      <c r="O7035" s="5">
        <f>Sheet__29[[#This Row],[Venda]]*(1-Sheet__29[[#This Row],[Desc]]/100)</f>
        <v>2356</v>
      </c>
      <c r="P7035"/>
    </row>
    <row r="7036" spans="1:16" x14ac:dyDescent="0.25">
      <c r="A7036">
        <v>107034</v>
      </c>
      <c r="B7036" s="1">
        <v>46204</v>
      </c>
      <c r="C7036" t="s">
        <v>864</v>
      </c>
      <c r="D7036" t="s">
        <v>1046</v>
      </c>
      <c r="E7036">
        <v>1</v>
      </c>
      <c r="F7036" s="4">
        <v>4110</v>
      </c>
      <c r="G7036">
        <v>0</v>
      </c>
      <c r="H7036" t="s">
        <v>1025</v>
      </c>
      <c r="I7036" s="2" t="str">
        <f>VLOOKUP(Sheet__29[[#This Row],[Filial]],Filiais!A:B,2,FALSE)</f>
        <v>São José dos Campos</v>
      </c>
      <c r="J7036" s="2" t="str">
        <f>VLOOKUP(Sheet__29[[#This Row],[Cidade]],'Clientes'!C:D,2,FALSE)</f>
        <v>SP</v>
      </c>
      <c r="K7036" s="2" t="str">
        <f>VLOOKUP(Sheet__29[[#This Row],[Produto]],Produtos!B:C,2,FALSE)</f>
        <v>Notebook</v>
      </c>
      <c r="L7036" s="2" t="str">
        <f>VLOOKUP(Sheet__29[[#This Row],[Produto]],Produtos!B:D,3,FALSE)</f>
        <v>Lenovo Brasil</v>
      </c>
      <c r="M7036" s="2">
        <f>VLOOKUP(Sheet__29[[#This Row],[Produto]],Estoque!A:B,2,FALSE)</f>
        <v>196</v>
      </c>
      <c r="N7036" s="5">
        <f>Sheet__29[[#This Row],[Qtd]]*Sheet__29[[#This Row],[Valor]]</f>
        <v>4110</v>
      </c>
      <c r="O7036" s="5">
        <f>Sheet__29[[#This Row],[Venda]]*(1-Sheet__29[[#This Row],[Desc]]/100)</f>
        <v>4110</v>
      </c>
      <c r="P7036"/>
    </row>
    <row r="7037" spans="1:16" x14ac:dyDescent="0.25">
      <c r="A7037">
        <v>107035</v>
      </c>
      <c r="B7037" s="1">
        <v>46204</v>
      </c>
      <c r="C7037" t="s">
        <v>746</v>
      </c>
      <c r="D7037" t="s">
        <v>1033</v>
      </c>
      <c r="E7037">
        <v>4</v>
      </c>
      <c r="F7037" s="4">
        <v>3783</v>
      </c>
      <c r="G7037">
        <v>10</v>
      </c>
      <c r="H7037" t="s">
        <v>1016</v>
      </c>
      <c r="I7037" s="2" t="str">
        <f>VLOOKUP(Sheet__29[[#This Row],[Filial]],Filiais!A:B,2,FALSE)</f>
        <v>São Paulo</v>
      </c>
      <c r="J7037" s="2" t="str">
        <f>VLOOKUP(Sheet__29[[#This Row],[Cidade]],'Clientes'!C:D,2,FALSE)</f>
        <v>SP</v>
      </c>
      <c r="K7037" s="2" t="str">
        <f>VLOOKUP(Sheet__29[[#This Row],[Produto]],Produtos!B:C,2,FALSE)</f>
        <v>Periférico</v>
      </c>
      <c r="L7037" s="2" t="str">
        <f>VLOOKUP(Sheet__29[[#This Row],[Produto]],Produtos!B:D,3,FALSE)</f>
        <v>Dell Brasil</v>
      </c>
      <c r="M7037" s="2">
        <f>VLOOKUP(Sheet__29[[#This Row],[Produto]],Estoque!A:B,2,FALSE)</f>
        <v>201</v>
      </c>
      <c r="N7037" s="5">
        <f>Sheet__29[[#This Row],[Qtd]]*Sheet__29[[#This Row],[Valor]]</f>
        <v>15132</v>
      </c>
      <c r="O7037" s="5">
        <f>Sheet__29[[#This Row],[Venda]]*(1-Sheet__29[[#This Row],[Desc]]/100)</f>
        <v>13618.800000000001</v>
      </c>
      <c r="P7037"/>
    </row>
    <row r="7038" spans="1:16" x14ac:dyDescent="0.25">
      <c r="A7038">
        <v>107036</v>
      </c>
      <c r="B7038" s="1">
        <v>46204</v>
      </c>
      <c r="C7038" t="s">
        <v>263</v>
      </c>
      <c r="D7038" t="s">
        <v>1043</v>
      </c>
      <c r="E7038">
        <v>1</v>
      </c>
      <c r="F7038" s="4">
        <v>3391</v>
      </c>
      <c r="G7038">
        <v>10</v>
      </c>
      <c r="H7038" t="s">
        <v>1018</v>
      </c>
      <c r="I7038" s="2" t="str">
        <f>VLOOKUP(Sheet__29[[#This Row],[Filial]],Filiais!A:B,2,FALSE)</f>
        <v>Barueri</v>
      </c>
      <c r="J7038" s="2" t="str">
        <f>VLOOKUP(Sheet__29[[#This Row],[Cidade]],'Clientes'!C:D,2,FALSE)</f>
        <v>SP</v>
      </c>
      <c r="K7038" s="2" t="str">
        <f>VLOOKUP(Sheet__29[[#This Row],[Produto]],Produtos!B:C,2,FALSE)</f>
        <v>Notebook</v>
      </c>
      <c r="L7038" s="2" t="str">
        <f>VLOOKUP(Sheet__29[[#This Row],[Produto]],Produtos!B:D,3,FALSE)</f>
        <v>Kingston Brasil</v>
      </c>
      <c r="M7038" s="2">
        <f>VLOOKUP(Sheet__29[[#This Row],[Produto]],Estoque!A:B,2,FALSE)</f>
        <v>74</v>
      </c>
      <c r="N7038" s="5">
        <f>Sheet__29[[#This Row],[Qtd]]*Sheet__29[[#This Row],[Valor]]</f>
        <v>3391</v>
      </c>
      <c r="O7038" s="5">
        <f>Sheet__29[[#This Row],[Venda]]*(1-Sheet__29[[#This Row],[Desc]]/100)</f>
        <v>3051.9</v>
      </c>
      <c r="P7038"/>
    </row>
    <row r="7039" spans="1:16" x14ac:dyDescent="0.25">
      <c r="A7039">
        <v>107037</v>
      </c>
      <c r="B7039" s="1">
        <v>46204</v>
      </c>
      <c r="C7039" t="s">
        <v>896</v>
      </c>
      <c r="D7039" t="s">
        <v>1172</v>
      </c>
      <c r="E7039">
        <v>4</v>
      </c>
      <c r="F7039" s="4">
        <v>3913</v>
      </c>
      <c r="G7039">
        <v>5</v>
      </c>
      <c r="H7039" t="s">
        <v>1022</v>
      </c>
      <c r="I7039" s="2" t="str">
        <f>VLOOKUP(Sheet__29[[#This Row],[Filial]],Filiais!A:B,2,FALSE)</f>
        <v>Santos</v>
      </c>
      <c r="J7039" s="2" t="str">
        <f>VLOOKUP(Sheet__29[[#This Row],[Cidade]],'Clientes'!C:D,2,FALSE)</f>
        <v>SP</v>
      </c>
      <c r="K7039" s="2" t="str">
        <f>VLOOKUP(Sheet__29[[#This Row],[Produto]],Produtos!B:C,2,FALSE)</f>
        <v>Rede</v>
      </c>
      <c r="L7039" s="2" t="str">
        <f>VLOOKUP(Sheet__29[[#This Row],[Produto]],Produtos!B:D,3,FALSE)</f>
        <v>Kingston Brasil</v>
      </c>
      <c r="M7039" s="2">
        <f>VLOOKUP(Sheet__29[[#This Row],[Produto]],Estoque!A:B,2,FALSE)</f>
        <v>240</v>
      </c>
      <c r="N7039" s="5">
        <f>Sheet__29[[#This Row],[Qtd]]*Sheet__29[[#This Row],[Valor]]</f>
        <v>15652</v>
      </c>
      <c r="O7039" s="5">
        <f>Sheet__29[[#This Row],[Venda]]*(1-Sheet__29[[#This Row],[Desc]]/100)</f>
        <v>14869.4</v>
      </c>
      <c r="P7039"/>
    </row>
    <row r="7040" spans="1:16" x14ac:dyDescent="0.25">
      <c r="A7040">
        <v>107038</v>
      </c>
      <c r="B7040" s="1">
        <v>46204</v>
      </c>
      <c r="C7040" t="s">
        <v>998</v>
      </c>
      <c r="D7040" t="s">
        <v>1055</v>
      </c>
      <c r="E7040">
        <v>3</v>
      </c>
      <c r="F7040" s="4">
        <v>4774</v>
      </c>
      <c r="G7040">
        <v>5</v>
      </c>
      <c r="H7040" t="s">
        <v>1016</v>
      </c>
      <c r="I7040" s="2" t="str">
        <f>VLOOKUP(Sheet__29[[#This Row],[Filial]],Filiais!A:B,2,FALSE)</f>
        <v>São Paulo</v>
      </c>
      <c r="J7040" s="2" t="str">
        <f>VLOOKUP(Sheet__29[[#This Row],[Cidade]],'Clientes'!C:D,2,FALSE)</f>
        <v>SP</v>
      </c>
      <c r="K7040" s="2" t="str">
        <f>VLOOKUP(Sheet__29[[#This Row],[Produto]],Produtos!B:C,2,FALSE)</f>
        <v>Rede</v>
      </c>
      <c r="L7040" s="2" t="str">
        <f>VLOOKUP(Sheet__29[[#This Row],[Produto]],Produtos!B:D,3,FALSE)</f>
        <v>Logitech Brasil</v>
      </c>
      <c r="M7040" s="2">
        <f>VLOOKUP(Sheet__29[[#This Row],[Produto]],Estoque!A:B,2,FALSE)</f>
        <v>68</v>
      </c>
      <c r="N7040" s="5">
        <f>Sheet__29[[#This Row],[Qtd]]*Sheet__29[[#This Row],[Valor]]</f>
        <v>14322</v>
      </c>
      <c r="O7040" s="5">
        <f>Sheet__29[[#This Row],[Venda]]*(1-Sheet__29[[#This Row],[Desc]]/100)</f>
        <v>13605.9</v>
      </c>
      <c r="P7040"/>
    </row>
    <row r="7041" spans="1:16" x14ac:dyDescent="0.25">
      <c r="A7041">
        <v>107039</v>
      </c>
      <c r="B7041" s="1">
        <v>46204</v>
      </c>
      <c r="C7041" t="s">
        <v>796</v>
      </c>
      <c r="D7041" t="s">
        <v>1113</v>
      </c>
      <c r="E7041">
        <v>1</v>
      </c>
      <c r="F7041" s="4">
        <v>4898</v>
      </c>
      <c r="G7041">
        <v>10</v>
      </c>
      <c r="H7041" t="s">
        <v>1016</v>
      </c>
      <c r="I7041" s="2" t="str">
        <f>VLOOKUP(Sheet__29[[#This Row],[Filial]],Filiais!A:B,2,FALSE)</f>
        <v>São Paulo</v>
      </c>
      <c r="J7041" s="2" t="str">
        <f>VLOOKUP(Sheet__29[[#This Row],[Cidade]],'Clientes'!C:D,2,FALSE)</f>
        <v>SP</v>
      </c>
      <c r="K7041" s="2" t="str">
        <f>VLOOKUP(Sheet__29[[#This Row],[Produto]],Produtos!B:C,2,FALSE)</f>
        <v>Rede</v>
      </c>
      <c r="L7041" s="2" t="str">
        <f>VLOOKUP(Sheet__29[[#This Row],[Produto]],Produtos!B:D,3,FALSE)</f>
        <v>LG Brasil</v>
      </c>
      <c r="M7041" s="2">
        <f>VLOOKUP(Sheet__29[[#This Row],[Produto]],Estoque!A:B,2,FALSE)</f>
        <v>28</v>
      </c>
      <c r="N7041" s="5">
        <f>Sheet__29[[#This Row],[Qtd]]*Sheet__29[[#This Row],[Valor]]</f>
        <v>4898</v>
      </c>
      <c r="O7041" s="5">
        <f>Sheet__29[[#This Row],[Venda]]*(1-Sheet__29[[#This Row],[Desc]]/100)</f>
        <v>4408.2</v>
      </c>
      <c r="P7041"/>
    </row>
    <row r="7042" spans="1:16" x14ac:dyDescent="0.25">
      <c r="A7042">
        <v>107040</v>
      </c>
      <c r="B7042" s="1">
        <v>46204</v>
      </c>
      <c r="C7042" t="s">
        <v>962</v>
      </c>
      <c r="D7042" t="s">
        <v>1153</v>
      </c>
      <c r="E7042">
        <v>2</v>
      </c>
      <c r="F7042" s="4">
        <v>2960</v>
      </c>
      <c r="G7042">
        <v>10</v>
      </c>
      <c r="H7042" t="s">
        <v>1017</v>
      </c>
      <c r="I7042" s="2" t="str">
        <f>VLOOKUP(Sheet__29[[#This Row],[Filial]],Filiais!A:B,2,FALSE)</f>
        <v>Campinas</v>
      </c>
      <c r="J7042" s="2" t="str">
        <f>VLOOKUP(Sheet__29[[#This Row],[Cidade]],'Clientes'!C:D,2,FALSE)</f>
        <v>SP</v>
      </c>
      <c r="K7042" s="2" t="str">
        <f>VLOOKUP(Sheet__29[[#This Row],[Produto]],Produtos!B:C,2,FALSE)</f>
        <v>Armazenamento</v>
      </c>
      <c r="L7042" s="2" t="str">
        <f>VLOOKUP(Sheet__29[[#This Row],[Produto]],Produtos!B:D,3,FALSE)</f>
        <v>LG Brasil</v>
      </c>
      <c r="M7042" s="2">
        <f>VLOOKUP(Sheet__29[[#This Row],[Produto]],Estoque!A:B,2,FALSE)</f>
        <v>93</v>
      </c>
      <c r="N7042" s="5">
        <f>Sheet__29[[#This Row],[Qtd]]*Sheet__29[[#This Row],[Valor]]</f>
        <v>5920</v>
      </c>
      <c r="O7042" s="5">
        <f>Sheet__29[[#This Row],[Venda]]*(1-Sheet__29[[#This Row],[Desc]]/100)</f>
        <v>5328</v>
      </c>
      <c r="P7042"/>
    </row>
    <row r="7043" spans="1:16" x14ac:dyDescent="0.25">
      <c r="A7043">
        <v>107041</v>
      </c>
      <c r="B7043" s="1">
        <v>46204</v>
      </c>
      <c r="C7043" t="s">
        <v>993</v>
      </c>
      <c r="D7043" t="s">
        <v>1064</v>
      </c>
      <c r="E7043">
        <v>2</v>
      </c>
      <c r="F7043" s="4">
        <v>3542</v>
      </c>
      <c r="G7043">
        <v>0</v>
      </c>
      <c r="H7043" t="s">
        <v>1017</v>
      </c>
      <c r="I7043" s="2" t="str">
        <f>VLOOKUP(Sheet__29[[#This Row],[Filial]],Filiais!A:B,2,FALSE)</f>
        <v>Campinas</v>
      </c>
      <c r="J7043" s="2" t="str">
        <f>VLOOKUP(Sheet__29[[#This Row],[Cidade]],'Clientes'!C:D,2,FALSE)</f>
        <v>SP</v>
      </c>
      <c r="K7043" s="2" t="str">
        <f>VLOOKUP(Sheet__29[[#This Row],[Produto]],Produtos!B:C,2,FALSE)</f>
        <v>Notebook</v>
      </c>
      <c r="L7043" s="2" t="str">
        <f>VLOOKUP(Sheet__29[[#This Row],[Produto]],Produtos!B:D,3,FALSE)</f>
        <v>Kingston Brasil</v>
      </c>
      <c r="M7043" s="2">
        <f>VLOOKUP(Sheet__29[[#This Row],[Produto]],Estoque!A:B,2,FALSE)</f>
        <v>257</v>
      </c>
      <c r="N7043" s="5">
        <f>Sheet__29[[#This Row],[Qtd]]*Sheet__29[[#This Row],[Valor]]</f>
        <v>7084</v>
      </c>
      <c r="O7043" s="5">
        <f>Sheet__29[[#This Row],[Venda]]*(1-Sheet__29[[#This Row],[Desc]]/100)</f>
        <v>7084</v>
      </c>
      <c r="P7043"/>
    </row>
    <row r="7044" spans="1:16" x14ac:dyDescent="0.25">
      <c r="A7044">
        <v>107042</v>
      </c>
      <c r="B7044" s="1">
        <v>46204</v>
      </c>
      <c r="C7044" t="s">
        <v>269</v>
      </c>
      <c r="D7044" t="s">
        <v>1122</v>
      </c>
      <c r="E7044">
        <v>1</v>
      </c>
      <c r="F7044" s="4">
        <v>4851</v>
      </c>
      <c r="G7044">
        <v>5</v>
      </c>
      <c r="H7044" t="s">
        <v>1022</v>
      </c>
      <c r="I7044" s="2" t="str">
        <f>VLOOKUP(Sheet__29[[#This Row],[Filial]],Filiais!A:B,2,FALSE)</f>
        <v>Santos</v>
      </c>
      <c r="J7044" s="2" t="str">
        <f>VLOOKUP(Sheet__29[[#This Row],[Cidade]],'Clientes'!C:D,2,FALSE)</f>
        <v>SP</v>
      </c>
      <c r="K7044" s="2" t="str">
        <f>VLOOKUP(Sheet__29[[#This Row],[Produto]],Produtos!B:C,2,FALSE)</f>
        <v>Monitor</v>
      </c>
      <c r="L7044" s="2" t="str">
        <f>VLOOKUP(Sheet__29[[#This Row],[Produto]],Produtos!B:D,3,FALSE)</f>
        <v>Lenovo Brasil</v>
      </c>
      <c r="M7044" s="2">
        <f>VLOOKUP(Sheet__29[[#This Row],[Produto]],Estoque!A:B,2,FALSE)</f>
        <v>15</v>
      </c>
      <c r="N7044" s="5">
        <f>Sheet__29[[#This Row],[Qtd]]*Sheet__29[[#This Row],[Valor]]</f>
        <v>4851</v>
      </c>
      <c r="O7044" s="5">
        <f>Sheet__29[[#This Row],[Venda]]*(1-Sheet__29[[#This Row],[Desc]]/100)</f>
        <v>4608.45</v>
      </c>
      <c r="P7044"/>
    </row>
    <row r="7045" spans="1:16" x14ac:dyDescent="0.25">
      <c r="A7045">
        <v>107043</v>
      </c>
      <c r="B7045" s="1">
        <v>46204</v>
      </c>
      <c r="C7045" t="s">
        <v>726</v>
      </c>
      <c r="D7045" t="s">
        <v>1132</v>
      </c>
      <c r="E7045">
        <v>5</v>
      </c>
      <c r="F7045" s="4">
        <v>4638</v>
      </c>
      <c r="G7045">
        <v>10</v>
      </c>
      <c r="H7045" t="s">
        <v>1017</v>
      </c>
      <c r="I7045" s="2" t="str">
        <f>VLOOKUP(Sheet__29[[#This Row],[Filial]],Filiais!A:B,2,FALSE)</f>
        <v>Campinas</v>
      </c>
      <c r="J7045" s="2" t="str">
        <f>VLOOKUP(Sheet__29[[#This Row],[Cidade]],'Clientes'!C:D,2,FALSE)</f>
        <v>SP</v>
      </c>
      <c r="K7045" s="2" t="str">
        <f>VLOOKUP(Sheet__29[[#This Row],[Produto]],Produtos!B:C,2,FALSE)</f>
        <v>Periférico</v>
      </c>
      <c r="L7045" s="2" t="str">
        <f>VLOOKUP(Sheet__29[[#This Row],[Produto]],Produtos!B:D,3,FALSE)</f>
        <v>Kingston Brasil</v>
      </c>
      <c r="M7045" s="2">
        <f>VLOOKUP(Sheet__29[[#This Row],[Produto]],Estoque!A:B,2,FALSE)</f>
        <v>111</v>
      </c>
      <c r="N7045" s="5">
        <f>Sheet__29[[#This Row],[Qtd]]*Sheet__29[[#This Row],[Valor]]</f>
        <v>23190</v>
      </c>
      <c r="O7045" s="5">
        <f>Sheet__29[[#This Row],[Venda]]*(1-Sheet__29[[#This Row],[Desc]]/100)</f>
        <v>20871</v>
      </c>
      <c r="P7045"/>
    </row>
    <row r="7046" spans="1:16" x14ac:dyDescent="0.25">
      <c r="A7046">
        <v>107044</v>
      </c>
      <c r="B7046" s="1">
        <v>46204</v>
      </c>
      <c r="C7046" t="s">
        <v>539</v>
      </c>
      <c r="D7046" t="s">
        <v>1054</v>
      </c>
      <c r="E7046">
        <v>2</v>
      </c>
      <c r="F7046" s="4">
        <v>4715</v>
      </c>
      <c r="G7046">
        <v>5</v>
      </c>
      <c r="H7046" t="s">
        <v>1024</v>
      </c>
      <c r="I7046" s="2" t="str">
        <f>VLOOKUP(Sheet__29[[#This Row],[Filial]],Filiais!A:B,2,FALSE)</f>
        <v>Ribeirão Preto</v>
      </c>
      <c r="J7046" s="2" t="str">
        <f>VLOOKUP(Sheet__29[[#This Row],[Cidade]],'Clientes'!C:D,2,FALSE)</f>
        <v>SP</v>
      </c>
      <c r="K7046" s="2" t="str">
        <f>VLOOKUP(Sheet__29[[#This Row],[Produto]],Produtos!B:C,2,FALSE)</f>
        <v>Notebook</v>
      </c>
      <c r="L7046" s="2" t="str">
        <f>VLOOKUP(Sheet__29[[#This Row],[Produto]],Produtos!B:D,3,FALSE)</f>
        <v>Kingston Brasil</v>
      </c>
      <c r="M7046" s="2">
        <f>VLOOKUP(Sheet__29[[#This Row],[Produto]],Estoque!A:B,2,FALSE)</f>
        <v>5</v>
      </c>
      <c r="N7046" s="5">
        <f>Sheet__29[[#This Row],[Qtd]]*Sheet__29[[#This Row],[Valor]]</f>
        <v>9430</v>
      </c>
      <c r="O7046" s="5">
        <f>Sheet__29[[#This Row],[Venda]]*(1-Sheet__29[[#This Row],[Desc]]/100)</f>
        <v>8958.5</v>
      </c>
      <c r="P7046"/>
    </row>
    <row r="7047" spans="1:16" x14ac:dyDescent="0.25">
      <c r="A7047">
        <v>107045</v>
      </c>
      <c r="B7047" s="1">
        <v>46204</v>
      </c>
      <c r="C7047" t="s">
        <v>599</v>
      </c>
      <c r="D7047" t="s">
        <v>1175</v>
      </c>
      <c r="E7047">
        <v>3</v>
      </c>
      <c r="F7047" s="4">
        <v>208</v>
      </c>
      <c r="G7047">
        <v>10</v>
      </c>
      <c r="H7047" t="s">
        <v>1016</v>
      </c>
      <c r="I7047" s="2" t="str">
        <f>VLOOKUP(Sheet__29[[#This Row],[Filial]],Filiais!A:B,2,FALSE)</f>
        <v>São Paulo</v>
      </c>
      <c r="J7047" s="2" t="str">
        <f>VLOOKUP(Sheet__29[[#This Row],[Cidade]],'Clientes'!C:D,2,FALSE)</f>
        <v>SP</v>
      </c>
      <c r="K7047" s="2" t="str">
        <f>VLOOKUP(Sheet__29[[#This Row],[Produto]],Produtos!B:C,2,FALSE)</f>
        <v>Rede</v>
      </c>
      <c r="L7047" s="2" t="str">
        <f>VLOOKUP(Sheet__29[[#This Row],[Produto]],Produtos!B:D,3,FALSE)</f>
        <v>Lenovo Brasil</v>
      </c>
      <c r="M7047" s="2">
        <f>VLOOKUP(Sheet__29[[#This Row],[Produto]],Estoque!A:B,2,FALSE)</f>
        <v>75</v>
      </c>
      <c r="N7047" s="5">
        <f>Sheet__29[[#This Row],[Qtd]]*Sheet__29[[#This Row],[Valor]]</f>
        <v>624</v>
      </c>
      <c r="O7047" s="5">
        <f>Sheet__29[[#This Row],[Venda]]*(1-Sheet__29[[#This Row],[Desc]]/100)</f>
        <v>561.6</v>
      </c>
      <c r="P7047"/>
    </row>
    <row r="7048" spans="1:16" x14ac:dyDescent="0.25">
      <c r="A7048">
        <v>107046</v>
      </c>
      <c r="B7048" s="1">
        <v>46204</v>
      </c>
      <c r="C7048" t="s">
        <v>225</v>
      </c>
      <c r="D7048" t="s">
        <v>1142</v>
      </c>
      <c r="E7048">
        <v>4</v>
      </c>
      <c r="F7048" s="4">
        <v>595</v>
      </c>
      <c r="G7048">
        <v>0</v>
      </c>
      <c r="H7048" t="s">
        <v>1023</v>
      </c>
      <c r="I7048" s="2" t="str">
        <f>VLOOKUP(Sheet__29[[#This Row],[Filial]],Filiais!A:B,2,FALSE)</f>
        <v>Bauru</v>
      </c>
      <c r="J7048" s="2" t="str">
        <f>VLOOKUP(Sheet__29[[#This Row],[Cidade]],'Clientes'!C:D,2,FALSE)</f>
        <v>SP</v>
      </c>
      <c r="K7048" s="2" t="str">
        <f>VLOOKUP(Sheet__29[[#This Row],[Produto]],Produtos!B:C,2,FALSE)</f>
        <v>Periférico</v>
      </c>
      <c r="L7048" s="2" t="str">
        <f>VLOOKUP(Sheet__29[[#This Row],[Produto]],Produtos!B:D,3,FALSE)</f>
        <v>Logitech Brasil</v>
      </c>
      <c r="M7048" s="2">
        <f>VLOOKUP(Sheet__29[[#This Row],[Produto]],Estoque!A:B,2,FALSE)</f>
        <v>290</v>
      </c>
      <c r="N7048" s="5">
        <f>Sheet__29[[#This Row],[Qtd]]*Sheet__29[[#This Row],[Valor]]</f>
        <v>2380</v>
      </c>
      <c r="O7048" s="5">
        <f>Sheet__29[[#This Row],[Venda]]*(1-Sheet__29[[#This Row],[Desc]]/100)</f>
        <v>2380</v>
      </c>
      <c r="P7048"/>
    </row>
    <row r="7049" spans="1:16" x14ac:dyDescent="0.25">
      <c r="A7049">
        <v>107047</v>
      </c>
      <c r="B7049" s="1">
        <v>46204</v>
      </c>
      <c r="C7049" t="s">
        <v>415</v>
      </c>
      <c r="D7049" t="s">
        <v>1053</v>
      </c>
      <c r="E7049">
        <v>4</v>
      </c>
      <c r="F7049" s="4">
        <v>4757</v>
      </c>
      <c r="G7049">
        <v>5</v>
      </c>
      <c r="H7049" t="s">
        <v>1025</v>
      </c>
      <c r="I7049" s="2" t="str">
        <f>VLOOKUP(Sheet__29[[#This Row],[Filial]],Filiais!A:B,2,FALSE)</f>
        <v>São José dos Campos</v>
      </c>
      <c r="J7049" s="2" t="str">
        <f>VLOOKUP(Sheet__29[[#This Row],[Cidade]],'Clientes'!C:D,2,FALSE)</f>
        <v>SP</v>
      </c>
      <c r="K7049" s="2" t="str">
        <f>VLOOKUP(Sheet__29[[#This Row],[Produto]],Produtos!B:C,2,FALSE)</f>
        <v>Armazenamento</v>
      </c>
      <c r="L7049" s="2" t="str">
        <f>VLOOKUP(Sheet__29[[#This Row],[Produto]],Produtos!B:D,3,FALSE)</f>
        <v>LG Brasil</v>
      </c>
      <c r="M7049" s="2">
        <f>VLOOKUP(Sheet__29[[#This Row],[Produto]],Estoque!A:B,2,FALSE)</f>
        <v>170</v>
      </c>
      <c r="N7049" s="5">
        <f>Sheet__29[[#This Row],[Qtd]]*Sheet__29[[#This Row],[Valor]]</f>
        <v>19028</v>
      </c>
      <c r="O7049" s="5">
        <f>Sheet__29[[#This Row],[Venda]]*(1-Sheet__29[[#This Row],[Desc]]/100)</f>
        <v>18076.599999999999</v>
      </c>
      <c r="P7049"/>
    </row>
    <row r="7050" spans="1:16" x14ac:dyDescent="0.25">
      <c r="A7050">
        <v>107048</v>
      </c>
      <c r="B7050" s="1">
        <v>46204</v>
      </c>
      <c r="C7050" t="s">
        <v>928</v>
      </c>
      <c r="D7050" t="s">
        <v>1175</v>
      </c>
      <c r="E7050">
        <v>2</v>
      </c>
      <c r="F7050" s="4">
        <v>1044</v>
      </c>
      <c r="G7050">
        <v>5</v>
      </c>
      <c r="H7050" t="s">
        <v>1017</v>
      </c>
      <c r="I7050" s="2" t="str">
        <f>VLOOKUP(Sheet__29[[#This Row],[Filial]],Filiais!A:B,2,FALSE)</f>
        <v>Campinas</v>
      </c>
      <c r="J7050" s="2" t="str">
        <f>VLOOKUP(Sheet__29[[#This Row],[Cidade]],'Clientes'!C:D,2,FALSE)</f>
        <v>SP</v>
      </c>
      <c r="K7050" s="2" t="str">
        <f>VLOOKUP(Sheet__29[[#This Row],[Produto]],Produtos!B:C,2,FALSE)</f>
        <v>Rede</v>
      </c>
      <c r="L7050" s="2" t="str">
        <f>VLOOKUP(Sheet__29[[#This Row],[Produto]],Produtos!B:D,3,FALSE)</f>
        <v>Lenovo Brasil</v>
      </c>
      <c r="M7050" s="2">
        <f>VLOOKUP(Sheet__29[[#This Row],[Produto]],Estoque!A:B,2,FALSE)</f>
        <v>75</v>
      </c>
      <c r="N7050" s="5">
        <f>Sheet__29[[#This Row],[Qtd]]*Sheet__29[[#This Row],[Valor]]</f>
        <v>2088</v>
      </c>
      <c r="O7050" s="5">
        <f>Sheet__29[[#This Row],[Venda]]*(1-Sheet__29[[#This Row],[Desc]]/100)</f>
        <v>1983.6</v>
      </c>
      <c r="P7050"/>
    </row>
    <row r="7051" spans="1:16" x14ac:dyDescent="0.25">
      <c r="A7051">
        <v>107049</v>
      </c>
      <c r="B7051" s="1">
        <v>46204</v>
      </c>
      <c r="C7051" t="s">
        <v>191</v>
      </c>
      <c r="D7051" t="s">
        <v>1102</v>
      </c>
      <c r="E7051">
        <v>1</v>
      </c>
      <c r="F7051" s="4">
        <v>705</v>
      </c>
      <c r="G7051">
        <v>10</v>
      </c>
      <c r="H7051" t="s">
        <v>1018</v>
      </c>
      <c r="I7051" s="2" t="str">
        <f>VLOOKUP(Sheet__29[[#This Row],[Filial]],Filiais!A:B,2,FALSE)</f>
        <v>Barueri</v>
      </c>
      <c r="J7051" s="2" t="str">
        <f>VLOOKUP(Sheet__29[[#This Row],[Cidade]],'Clientes'!C:D,2,FALSE)</f>
        <v>SP</v>
      </c>
      <c r="K7051" s="2" t="str">
        <f>VLOOKUP(Sheet__29[[#This Row],[Produto]],Produtos!B:C,2,FALSE)</f>
        <v>Monitor</v>
      </c>
      <c r="L7051" s="2" t="str">
        <f>VLOOKUP(Sheet__29[[#This Row],[Produto]],Produtos!B:D,3,FALSE)</f>
        <v>Lenovo Brasil</v>
      </c>
      <c r="M7051" s="2">
        <f>VLOOKUP(Sheet__29[[#This Row],[Produto]],Estoque!A:B,2,FALSE)</f>
        <v>140</v>
      </c>
      <c r="N7051" s="5">
        <f>Sheet__29[[#This Row],[Qtd]]*Sheet__29[[#This Row],[Valor]]</f>
        <v>705</v>
      </c>
      <c r="O7051" s="5">
        <f>Sheet__29[[#This Row],[Venda]]*(1-Sheet__29[[#This Row],[Desc]]/100)</f>
        <v>634.5</v>
      </c>
      <c r="P7051"/>
    </row>
    <row r="7052" spans="1:16" x14ac:dyDescent="0.25">
      <c r="A7052">
        <v>107050</v>
      </c>
      <c r="B7052" s="1">
        <v>46204</v>
      </c>
      <c r="C7052" t="s">
        <v>594</v>
      </c>
      <c r="D7052" t="s">
        <v>1145</v>
      </c>
      <c r="E7052">
        <v>2</v>
      </c>
      <c r="F7052" s="4">
        <v>2926</v>
      </c>
      <c r="G7052">
        <v>5</v>
      </c>
      <c r="H7052" t="s">
        <v>1025</v>
      </c>
      <c r="I7052" s="2" t="str">
        <f>VLOOKUP(Sheet__29[[#This Row],[Filial]],Filiais!A:B,2,FALSE)</f>
        <v>São José dos Campos</v>
      </c>
      <c r="J7052" s="2" t="str">
        <f>VLOOKUP(Sheet__29[[#This Row],[Cidade]],'Clientes'!C:D,2,FALSE)</f>
        <v>SP</v>
      </c>
      <c r="K7052" s="2" t="str">
        <f>VLOOKUP(Sheet__29[[#This Row],[Produto]],Produtos!B:C,2,FALSE)</f>
        <v>Armazenamento</v>
      </c>
      <c r="L7052" s="2" t="str">
        <f>VLOOKUP(Sheet__29[[#This Row],[Produto]],Produtos!B:D,3,FALSE)</f>
        <v>Logitech Brasil</v>
      </c>
      <c r="M7052" s="2">
        <f>VLOOKUP(Sheet__29[[#This Row],[Produto]],Estoque!A:B,2,FALSE)</f>
        <v>157</v>
      </c>
      <c r="N7052" s="5">
        <f>Sheet__29[[#This Row],[Qtd]]*Sheet__29[[#This Row],[Valor]]</f>
        <v>5852</v>
      </c>
      <c r="O7052" s="5">
        <f>Sheet__29[[#This Row],[Venda]]*(1-Sheet__29[[#This Row],[Desc]]/100)</f>
        <v>5559.4</v>
      </c>
      <c r="P7052"/>
    </row>
    <row r="7053" spans="1:16" x14ac:dyDescent="0.25">
      <c r="A7053">
        <v>107051</v>
      </c>
      <c r="B7053" s="1">
        <v>46204</v>
      </c>
      <c r="C7053" t="s">
        <v>837</v>
      </c>
      <c r="D7053" t="s">
        <v>1099</v>
      </c>
      <c r="E7053">
        <v>2</v>
      </c>
      <c r="F7053" s="4">
        <v>4958</v>
      </c>
      <c r="G7053">
        <v>10</v>
      </c>
      <c r="H7053" t="s">
        <v>1022</v>
      </c>
      <c r="I7053" s="2" t="str">
        <f>VLOOKUP(Sheet__29[[#This Row],[Filial]],Filiais!A:B,2,FALSE)</f>
        <v>Santos</v>
      </c>
      <c r="J7053" s="2" t="str">
        <f>VLOOKUP(Sheet__29[[#This Row],[Cidade]],'Clientes'!C:D,2,FALSE)</f>
        <v>SP</v>
      </c>
      <c r="K7053" s="2" t="str">
        <f>VLOOKUP(Sheet__29[[#This Row],[Produto]],Produtos!B:C,2,FALSE)</f>
        <v>Monitor</v>
      </c>
      <c r="L7053" s="2" t="str">
        <f>VLOOKUP(Sheet__29[[#This Row],[Produto]],Produtos!B:D,3,FALSE)</f>
        <v>Logitech Brasil</v>
      </c>
      <c r="M7053" s="2">
        <f>VLOOKUP(Sheet__29[[#This Row],[Produto]],Estoque!A:B,2,FALSE)</f>
        <v>42</v>
      </c>
      <c r="N7053" s="5">
        <f>Sheet__29[[#This Row],[Qtd]]*Sheet__29[[#This Row],[Valor]]</f>
        <v>9916</v>
      </c>
      <c r="O7053" s="5">
        <f>Sheet__29[[#This Row],[Venda]]*(1-Sheet__29[[#This Row],[Desc]]/100)</f>
        <v>8924.4</v>
      </c>
      <c r="P7053"/>
    </row>
    <row r="7054" spans="1:16" x14ac:dyDescent="0.25">
      <c r="A7054">
        <v>107052</v>
      </c>
      <c r="B7054" s="1">
        <v>46204</v>
      </c>
      <c r="C7054" t="s">
        <v>49</v>
      </c>
      <c r="D7054" t="s">
        <v>1075</v>
      </c>
      <c r="E7054">
        <v>3</v>
      </c>
      <c r="F7054" s="4">
        <v>3397</v>
      </c>
      <c r="G7054">
        <v>0</v>
      </c>
      <c r="H7054" t="s">
        <v>1021</v>
      </c>
      <c r="I7054" s="2" t="str">
        <f>VLOOKUP(Sheet__29[[#This Row],[Filial]],Filiais!A:B,2,FALSE)</f>
        <v>Jundiaí</v>
      </c>
      <c r="J7054" s="2" t="str">
        <f>VLOOKUP(Sheet__29[[#This Row],[Cidade]],'Clientes'!C:D,2,FALSE)</f>
        <v>SP</v>
      </c>
      <c r="K7054" s="2" t="str">
        <f>VLOOKUP(Sheet__29[[#This Row],[Produto]],Produtos!B:C,2,FALSE)</f>
        <v>Armazenamento</v>
      </c>
      <c r="L7054" s="2" t="str">
        <f>VLOOKUP(Sheet__29[[#This Row],[Produto]],Produtos!B:D,3,FALSE)</f>
        <v>Logitech Brasil</v>
      </c>
      <c r="M7054" s="2">
        <f>VLOOKUP(Sheet__29[[#This Row],[Produto]],Estoque!A:B,2,FALSE)</f>
        <v>269</v>
      </c>
      <c r="N7054" s="5">
        <f>Sheet__29[[#This Row],[Qtd]]*Sheet__29[[#This Row],[Valor]]</f>
        <v>10191</v>
      </c>
      <c r="O7054" s="5">
        <f>Sheet__29[[#This Row],[Venda]]*(1-Sheet__29[[#This Row],[Desc]]/100)</f>
        <v>10191</v>
      </c>
      <c r="P7054"/>
    </row>
    <row r="7055" spans="1:16" x14ac:dyDescent="0.25">
      <c r="A7055">
        <v>107053</v>
      </c>
      <c r="B7055" s="1">
        <v>46204</v>
      </c>
      <c r="C7055" t="s">
        <v>99</v>
      </c>
      <c r="D7055" t="s">
        <v>1104</v>
      </c>
      <c r="E7055">
        <v>4</v>
      </c>
      <c r="F7055" s="4">
        <v>2783</v>
      </c>
      <c r="G7055">
        <v>0</v>
      </c>
      <c r="H7055" t="s">
        <v>1025</v>
      </c>
      <c r="I7055" s="2" t="str">
        <f>VLOOKUP(Sheet__29[[#This Row],[Filial]],Filiais!A:B,2,FALSE)</f>
        <v>São José dos Campos</v>
      </c>
      <c r="J7055" s="2" t="str">
        <f>VLOOKUP(Sheet__29[[#This Row],[Cidade]],'Clientes'!C:D,2,FALSE)</f>
        <v>SP</v>
      </c>
      <c r="K7055" s="2" t="str">
        <f>VLOOKUP(Sheet__29[[#This Row],[Produto]],Produtos!B:C,2,FALSE)</f>
        <v>Rede</v>
      </c>
      <c r="L7055" s="2" t="str">
        <f>VLOOKUP(Sheet__29[[#This Row],[Produto]],Produtos!B:D,3,FALSE)</f>
        <v>Logitech Brasil</v>
      </c>
      <c r="M7055" s="2">
        <f>VLOOKUP(Sheet__29[[#This Row],[Produto]],Estoque!A:B,2,FALSE)</f>
        <v>283</v>
      </c>
      <c r="N7055" s="5">
        <f>Sheet__29[[#This Row],[Qtd]]*Sheet__29[[#This Row],[Valor]]</f>
        <v>11132</v>
      </c>
      <c r="O7055" s="5">
        <f>Sheet__29[[#This Row],[Venda]]*(1-Sheet__29[[#This Row],[Desc]]/100)</f>
        <v>11132</v>
      </c>
      <c r="P7055"/>
    </row>
    <row r="7056" spans="1:16" x14ac:dyDescent="0.25">
      <c r="A7056">
        <v>107054</v>
      </c>
      <c r="B7056" s="1">
        <v>46204</v>
      </c>
      <c r="C7056" t="s">
        <v>84</v>
      </c>
      <c r="D7056" t="s">
        <v>1039</v>
      </c>
      <c r="E7056">
        <v>4</v>
      </c>
      <c r="F7056" s="4">
        <v>3345</v>
      </c>
      <c r="G7056">
        <v>0</v>
      </c>
      <c r="H7056" t="s">
        <v>1022</v>
      </c>
      <c r="I7056" s="2" t="str">
        <f>VLOOKUP(Sheet__29[[#This Row],[Filial]],Filiais!A:B,2,FALSE)</f>
        <v>Santos</v>
      </c>
      <c r="J7056" s="2" t="str">
        <f>VLOOKUP(Sheet__29[[#This Row],[Cidade]],'Clientes'!C:D,2,FALSE)</f>
        <v>SP</v>
      </c>
      <c r="K7056" s="2" t="str">
        <f>VLOOKUP(Sheet__29[[#This Row],[Produto]],Produtos!B:C,2,FALSE)</f>
        <v>Notebook</v>
      </c>
      <c r="L7056" s="2" t="str">
        <f>VLOOKUP(Sheet__29[[#This Row],[Produto]],Produtos!B:D,3,FALSE)</f>
        <v>Lenovo Brasil</v>
      </c>
      <c r="M7056" s="2">
        <f>VLOOKUP(Sheet__29[[#This Row],[Produto]],Estoque!A:B,2,FALSE)</f>
        <v>296</v>
      </c>
      <c r="N7056" s="5">
        <f>Sheet__29[[#This Row],[Qtd]]*Sheet__29[[#This Row],[Valor]]</f>
        <v>13380</v>
      </c>
      <c r="O7056" s="5">
        <f>Sheet__29[[#This Row],[Venda]]*(1-Sheet__29[[#This Row],[Desc]]/100)</f>
        <v>13380</v>
      </c>
      <c r="P7056"/>
    </row>
    <row r="7057" spans="1:16" x14ac:dyDescent="0.25">
      <c r="A7057">
        <v>107055</v>
      </c>
      <c r="B7057" s="1">
        <v>46204</v>
      </c>
      <c r="C7057" t="s">
        <v>84</v>
      </c>
      <c r="D7057" t="s">
        <v>1137</v>
      </c>
      <c r="E7057">
        <v>1</v>
      </c>
      <c r="F7057" s="4">
        <v>2722</v>
      </c>
      <c r="G7057">
        <v>5</v>
      </c>
      <c r="H7057" t="s">
        <v>1018</v>
      </c>
      <c r="I7057" s="2" t="str">
        <f>VLOOKUP(Sheet__29[[#This Row],[Filial]],Filiais!A:B,2,FALSE)</f>
        <v>Barueri</v>
      </c>
      <c r="J7057" s="2" t="str">
        <f>VLOOKUP(Sheet__29[[#This Row],[Cidade]],'Clientes'!C:D,2,FALSE)</f>
        <v>SP</v>
      </c>
      <c r="K7057" s="2" t="str">
        <f>VLOOKUP(Sheet__29[[#This Row],[Produto]],Produtos!B:C,2,FALSE)</f>
        <v>Monitor</v>
      </c>
      <c r="L7057" s="2" t="str">
        <f>VLOOKUP(Sheet__29[[#This Row],[Produto]],Produtos!B:D,3,FALSE)</f>
        <v>Lenovo Brasil</v>
      </c>
      <c r="M7057" s="2">
        <f>VLOOKUP(Sheet__29[[#This Row],[Produto]],Estoque!A:B,2,FALSE)</f>
        <v>43</v>
      </c>
      <c r="N7057" s="5">
        <f>Sheet__29[[#This Row],[Qtd]]*Sheet__29[[#This Row],[Valor]]</f>
        <v>2722</v>
      </c>
      <c r="O7057" s="5">
        <f>Sheet__29[[#This Row],[Venda]]*(1-Sheet__29[[#This Row],[Desc]]/100)</f>
        <v>2585.9</v>
      </c>
      <c r="P7057"/>
    </row>
    <row r="7058" spans="1:16" x14ac:dyDescent="0.25">
      <c r="A7058">
        <v>107056</v>
      </c>
      <c r="B7058" s="1">
        <v>46204</v>
      </c>
      <c r="C7058" t="s">
        <v>607</v>
      </c>
      <c r="D7058" t="s">
        <v>1137</v>
      </c>
      <c r="E7058">
        <v>2</v>
      </c>
      <c r="F7058" s="4">
        <v>2529</v>
      </c>
      <c r="G7058">
        <v>10</v>
      </c>
      <c r="H7058" t="s">
        <v>1022</v>
      </c>
      <c r="I7058" s="2" t="str">
        <f>VLOOKUP(Sheet__29[[#This Row],[Filial]],Filiais!A:B,2,FALSE)</f>
        <v>Santos</v>
      </c>
      <c r="J7058" s="2" t="str">
        <f>VLOOKUP(Sheet__29[[#This Row],[Cidade]],'Clientes'!C:D,2,FALSE)</f>
        <v>SP</v>
      </c>
      <c r="K7058" s="2" t="str">
        <f>VLOOKUP(Sheet__29[[#This Row],[Produto]],Produtos!B:C,2,FALSE)</f>
        <v>Monitor</v>
      </c>
      <c r="L7058" s="2" t="str">
        <f>VLOOKUP(Sheet__29[[#This Row],[Produto]],Produtos!B:D,3,FALSE)</f>
        <v>Lenovo Brasil</v>
      </c>
      <c r="M7058" s="2">
        <f>VLOOKUP(Sheet__29[[#This Row],[Produto]],Estoque!A:B,2,FALSE)</f>
        <v>43</v>
      </c>
      <c r="N7058" s="5">
        <f>Sheet__29[[#This Row],[Qtd]]*Sheet__29[[#This Row],[Valor]]</f>
        <v>5058</v>
      </c>
      <c r="O7058" s="5">
        <f>Sheet__29[[#This Row],[Venda]]*(1-Sheet__29[[#This Row],[Desc]]/100)</f>
        <v>4552.2</v>
      </c>
      <c r="P7058"/>
    </row>
    <row r="7059" spans="1:16" x14ac:dyDescent="0.25">
      <c r="A7059">
        <v>107057</v>
      </c>
      <c r="B7059" s="1">
        <v>46204</v>
      </c>
      <c r="C7059" t="s">
        <v>9</v>
      </c>
      <c r="D7059" t="s">
        <v>1028</v>
      </c>
      <c r="E7059">
        <v>3</v>
      </c>
      <c r="F7059" s="4">
        <v>3607</v>
      </c>
      <c r="G7059">
        <v>5</v>
      </c>
      <c r="H7059" t="s">
        <v>1017</v>
      </c>
      <c r="I7059" s="2" t="str">
        <f>VLOOKUP(Sheet__29[[#This Row],[Filial]],Filiais!A:B,2,FALSE)</f>
        <v>Campinas</v>
      </c>
      <c r="J7059" s="2" t="str">
        <f>VLOOKUP(Sheet__29[[#This Row],[Cidade]],'Clientes'!C:D,2,FALSE)</f>
        <v>SP</v>
      </c>
      <c r="K7059" s="2" t="str">
        <f>VLOOKUP(Sheet__29[[#This Row],[Produto]],Produtos!B:C,2,FALSE)</f>
        <v>Notebook</v>
      </c>
      <c r="L7059" s="2" t="str">
        <f>VLOOKUP(Sheet__29[[#This Row],[Produto]],Produtos!B:D,3,FALSE)</f>
        <v>LG Brasil</v>
      </c>
      <c r="M7059" s="2">
        <f>VLOOKUP(Sheet__29[[#This Row],[Produto]],Estoque!A:B,2,FALSE)</f>
        <v>256</v>
      </c>
      <c r="N7059" s="5">
        <f>Sheet__29[[#This Row],[Qtd]]*Sheet__29[[#This Row],[Valor]]</f>
        <v>10821</v>
      </c>
      <c r="O7059" s="5">
        <f>Sheet__29[[#This Row],[Venda]]*(1-Sheet__29[[#This Row],[Desc]]/100)</f>
        <v>10279.949999999999</v>
      </c>
      <c r="P7059"/>
    </row>
    <row r="7060" spans="1:16" x14ac:dyDescent="0.25">
      <c r="A7060">
        <v>107058</v>
      </c>
      <c r="B7060" s="1">
        <v>46204</v>
      </c>
      <c r="C7060" t="s">
        <v>650</v>
      </c>
      <c r="D7060" t="s">
        <v>1129</v>
      </c>
      <c r="E7060">
        <v>1</v>
      </c>
      <c r="F7060" s="4">
        <v>2109</v>
      </c>
      <c r="G7060">
        <v>10</v>
      </c>
      <c r="H7060" t="s">
        <v>1021</v>
      </c>
      <c r="I7060" s="2" t="str">
        <f>VLOOKUP(Sheet__29[[#This Row],[Filial]],Filiais!A:B,2,FALSE)</f>
        <v>Jundiaí</v>
      </c>
      <c r="J7060" s="2" t="str">
        <f>VLOOKUP(Sheet__29[[#This Row],[Cidade]],'Clientes'!C:D,2,FALSE)</f>
        <v>SP</v>
      </c>
      <c r="K7060" s="2" t="str">
        <f>VLOOKUP(Sheet__29[[#This Row],[Produto]],Produtos!B:C,2,FALSE)</f>
        <v>Monitor</v>
      </c>
      <c r="L7060" s="2" t="str">
        <f>VLOOKUP(Sheet__29[[#This Row],[Produto]],Produtos!B:D,3,FALSE)</f>
        <v>Dell Brasil</v>
      </c>
      <c r="M7060" s="2">
        <f>VLOOKUP(Sheet__29[[#This Row],[Produto]],Estoque!A:B,2,FALSE)</f>
        <v>160</v>
      </c>
      <c r="N7060" s="5">
        <f>Sheet__29[[#This Row],[Qtd]]*Sheet__29[[#This Row],[Valor]]</f>
        <v>2109</v>
      </c>
      <c r="O7060" s="5">
        <f>Sheet__29[[#This Row],[Venda]]*(1-Sheet__29[[#This Row],[Desc]]/100)</f>
        <v>1898.1000000000001</v>
      </c>
      <c r="P7060"/>
    </row>
    <row r="7061" spans="1:16" x14ac:dyDescent="0.25">
      <c r="A7061">
        <v>107059</v>
      </c>
      <c r="B7061" s="1">
        <v>46204</v>
      </c>
      <c r="C7061" t="s">
        <v>1008</v>
      </c>
      <c r="D7061" t="s">
        <v>1135</v>
      </c>
      <c r="E7061">
        <v>2</v>
      </c>
      <c r="F7061" s="4">
        <v>977</v>
      </c>
      <c r="G7061">
        <v>10</v>
      </c>
      <c r="H7061" t="s">
        <v>1017</v>
      </c>
      <c r="I7061" s="2" t="str">
        <f>VLOOKUP(Sheet__29[[#This Row],[Filial]],Filiais!A:B,2,FALSE)</f>
        <v>Campinas</v>
      </c>
      <c r="J7061" s="2" t="str">
        <f>VLOOKUP(Sheet__29[[#This Row],[Cidade]],'Clientes'!C:D,2,FALSE)</f>
        <v>SP</v>
      </c>
      <c r="K7061" s="2" t="str">
        <f>VLOOKUP(Sheet__29[[#This Row],[Produto]],Produtos!B:C,2,FALSE)</f>
        <v>Monitor</v>
      </c>
      <c r="L7061" s="2" t="str">
        <f>VLOOKUP(Sheet__29[[#This Row],[Produto]],Produtos!B:D,3,FALSE)</f>
        <v>LG Brasil</v>
      </c>
      <c r="M7061" s="2">
        <f>VLOOKUP(Sheet__29[[#This Row],[Produto]],Estoque!A:B,2,FALSE)</f>
        <v>142</v>
      </c>
      <c r="N7061" s="5">
        <f>Sheet__29[[#This Row],[Qtd]]*Sheet__29[[#This Row],[Valor]]</f>
        <v>1954</v>
      </c>
      <c r="O7061" s="5">
        <f>Sheet__29[[#This Row],[Venda]]*(1-Sheet__29[[#This Row],[Desc]]/100)</f>
        <v>1758.6000000000001</v>
      </c>
      <c r="P7061"/>
    </row>
    <row r="7062" spans="1:16" x14ac:dyDescent="0.25">
      <c r="A7062">
        <v>107060</v>
      </c>
      <c r="B7062" s="1">
        <v>46204</v>
      </c>
      <c r="C7062" t="s">
        <v>504</v>
      </c>
      <c r="D7062" t="s">
        <v>1157</v>
      </c>
      <c r="E7062">
        <v>4</v>
      </c>
      <c r="F7062" s="4">
        <v>4817</v>
      </c>
      <c r="G7062">
        <v>5</v>
      </c>
      <c r="H7062" t="s">
        <v>1018</v>
      </c>
      <c r="I7062" s="2" t="str">
        <f>VLOOKUP(Sheet__29[[#This Row],[Filial]],Filiais!A:B,2,FALSE)</f>
        <v>Barueri</v>
      </c>
      <c r="J7062" s="2" t="str">
        <f>VLOOKUP(Sheet__29[[#This Row],[Cidade]],'Clientes'!C:D,2,FALSE)</f>
        <v>SP</v>
      </c>
      <c r="K7062" s="2" t="str">
        <f>VLOOKUP(Sheet__29[[#This Row],[Produto]],Produtos!B:C,2,FALSE)</f>
        <v>Rede</v>
      </c>
      <c r="L7062" s="2" t="str">
        <f>VLOOKUP(Sheet__29[[#This Row],[Produto]],Produtos!B:D,3,FALSE)</f>
        <v>LG Brasil</v>
      </c>
      <c r="M7062" s="2">
        <f>VLOOKUP(Sheet__29[[#This Row],[Produto]],Estoque!A:B,2,FALSE)</f>
        <v>118</v>
      </c>
      <c r="N7062" s="5">
        <f>Sheet__29[[#This Row],[Qtd]]*Sheet__29[[#This Row],[Valor]]</f>
        <v>19268</v>
      </c>
      <c r="O7062" s="5">
        <f>Sheet__29[[#This Row],[Venda]]*(1-Sheet__29[[#This Row],[Desc]]/100)</f>
        <v>18304.599999999999</v>
      </c>
      <c r="P7062"/>
    </row>
    <row r="7063" spans="1:16" x14ac:dyDescent="0.25">
      <c r="A7063">
        <v>107061</v>
      </c>
      <c r="B7063" s="1">
        <v>46204</v>
      </c>
      <c r="C7063" t="s">
        <v>565</v>
      </c>
      <c r="D7063" t="s">
        <v>1106</v>
      </c>
      <c r="E7063">
        <v>5</v>
      </c>
      <c r="F7063" s="4">
        <v>384</v>
      </c>
      <c r="G7063">
        <v>0</v>
      </c>
      <c r="H7063" t="s">
        <v>1022</v>
      </c>
      <c r="I7063" s="2" t="str">
        <f>VLOOKUP(Sheet__29[[#This Row],[Filial]],Filiais!A:B,2,FALSE)</f>
        <v>Santos</v>
      </c>
      <c r="J7063" s="2" t="str">
        <f>VLOOKUP(Sheet__29[[#This Row],[Cidade]],'Clientes'!C:D,2,FALSE)</f>
        <v>SP</v>
      </c>
      <c r="K7063" s="2" t="str">
        <f>VLOOKUP(Sheet__29[[#This Row],[Produto]],Produtos!B:C,2,FALSE)</f>
        <v>Rede</v>
      </c>
      <c r="L7063" s="2" t="str">
        <f>VLOOKUP(Sheet__29[[#This Row],[Produto]],Produtos!B:D,3,FALSE)</f>
        <v>Logitech Brasil</v>
      </c>
      <c r="M7063" s="2">
        <f>VLOOKUP(Sheet__29[[#This Row],[Produto]],Estoque!A:B,2,FALSE)</f>
        <v>82</v>
      </c>
      <c r="N7063" s="5">
        <f>Sheet__29[[#This Row],[Qtd]]*Sheet__29[[#This Row],[Valor]]</f>
        <v>1920</v>
      </c>
      <c r="O7063" s="5">
        <f>Sheet__29[[#This Row],[Venda]]*(1-Sheet__29[[#This Row],[Desc]]/100)</f>
        <v>1920</v>
      </c>
      <c r="P7063"/>
    </row>
    <row r="7064" spans="1:16" x14ac:dyDescent="0.25">
      <c r="A7064">
        <v>107062</v>
      </c>
      <c r="B7064" s="1">
        <v>46204</v>
      </c>
      <c r="C7064" t="s">
        <v>971</v>
      </c>
      <c r="D7064" t="s">
        <v>1077</v>
      </c>
      <c r="E7064">
        <v>1</v>
      </c>
      <c r="F7064" s="4">
        <v>2186</v>
      </c>
      <c r="G7064">
        <v>0</v>
      </c>
      <c r="H7064" t="s">
        <v>1017</v>
      </c>
      <c r="I7064" s="2" t="str">
        <f>VLOOKUP(Sheet__29[[#This Row],[Filial]],Filiais!A:B,2,FALSE)</f>
        <v>Campinas</v>
      </c>
      <c r="J7064" s="2" t="str">
        <f>VLOOKUP(Sheet__29[[#This Row],[Cidade]],'Clientes'!C:D,2,FALSE)</f>
        <v>SP</v>
      </c>
      <c r="K7064" s="2" t="str">
        <f>VLOOKUP(Sheet__29[[#This Row],[Produto]],Produtos!B:C,2,FALSE)</f>
        <v>Rede</v>
      </c>
      <c r="L7064" s="2" t="str">
        <f>VLOOKUP(Sheet__29[[#This Row],[Produto]],Produtos!B:D,3,FALSE)</f>
        <v>Dell Brasil</v>
      </c>
      <c r="M7064" s="2">
        <f>VLOOKUP(Sheet__29[[#This Row],[Produto]],Estoque!A:B,2,FALSE)</f>
        <v>161</v>
      </c>
      <c r="N7064" s="5">
        <f>Sheet__29[[#This Row],[Qtd]]*Sheet__29[[#This Row],[Valor]]</f>
        <v>2186</v>
      </c>
      <c r="O7064" s="5">
        <f>Sheet__29[[#This Row],[Venda]]*(1-Sheet__29[[#This Row],[Desc]]/100)</f>
        <v>2186</v>
      </c>
      <c r="P7064"/>
    </row>
    <row r="7065" spans="1:16" x14ac:dyDescent="0.25">
      <c r="A7065">
        <v>107063</v>
      </c>
      <c r="B7065" s="1">
        <v>46204</v>
      </c>
      <c r="C7065" t="s">
        <v>88</v>
      </c>
      <c r="D7065" t="s">
        <v>1145</v>
      </c>
      <c r="E7065">
        <v>1</v>
      </c>
      <c r="F7065" s="4">
        <v>3538</v>
      </c>
      <c r="G7065">
        <v>10</v>
      </c>
      <c r="H7065" t="s">
        <v>1019</v>
      </c>
      <c r="I7065" s="2" t="str">
        <f>VLOOKUP(Sheet__29[[#This Row],[Filial]],Filiais!A:B,2,FALSE)</f>
        <v>Osasco</v>
      </c>
      <c r="J7065" s="2" t="str">
        <f>VLOOKUP(Sheet__29[[#This Row],[Cidade]],'Clientes'!C:D,2,FALSE)</f>
        <v>SP</v>
      </c>
      <c r="K7065" s="2" t="str">
        <f>VLOOKUP(Sheet__29[[#This Row],[Produto]],Produtos!B:C,2,FALSE)</f>
        <v>Armazenamento</v>
      </c>
      <c r="L7065" s="2" t="str">
        <f>VLOOKUP(Sheet__29[[#This Row],[Produto]],Produtos!B:D,3,FALSE)</f>
        <v>Logitech Brasil</v>
      </c>
      <c r="M7065" s="2">
        <f>VLOOKUP(Sheet__29[[#This Row],[Produto]],Estoque!A:B,2,FALSE)</f>
        <v>157</v>
      </c>
      <c r="N7065" s="5">
        <f>Sheet__29[[#This Row],[Qtd]]*Sheet__29[[#This Row],[Valor]]</f>
        <v>3538</v>
      </c>
      <c r="O7065" s="5">
        <f>Sheet__29[[#This Row],[Venda]]*(1-Sheet__29[[#This Row],[Desc]]/100)</f>
        <v>3184.2000000000003</v>
      </c>
      <c r="P7065"/>
    </row>
    <row r="7066" spans="1:16" x14ac:dyDescent="0.25">
      <c r="A7066">
        <v>107064</v>
      </c>
      <c r="B7066" s="1">
        <v>46204</v>
      </c>
      <c r="C7066" t="s">
        <v>135</v>
      </c>
      <c r="D7066" t="s">
        <v>1047</v>
      </c>
      <c r="E7066">
        <v>2</v>
      </c>
      <c r="F7066" s="4">
        <v>3882</v>
      </c>
      <c r="G7066">
        <v>10</v>
      </c>
      <c r="H7066" t="s">
        <v>1022</v>
      </c>
      <c r="I7066" s="2" t="str">
        <f>VLOOKUP(Sheet__29[[#This Row],[Filial]],Filiais!A:B,2,FALSE)</f>
        <v>Santos</v>
      </c>
      <c r="J7066" s="2" t="str">
        <f>VLOOKUP(Sheet__29[[#This Row],[Cidade]],'Clientes'!C:D,2,FALSE)</f>
        <v>SP</v>
      </c>
      <c r="K7066" s="2" t="str">
        <f>VLOOKUP(Sheet__29[[#This Row],[Produto]],Produtos!B:C,2,FALSE)</f>
        <v>Periférico</v>
      </c>
      <c r="L7066" s="2" t="str">
        <f>VLOOKUP(Sheet__29[[#This Row],[Produto]],Produtos!B:D,3,FALSE)</f>
        <v>Kingston Brasil</v>
      </c>
      <c r="M7066" s="2">
        <f>VLOOKUP(Sheet__29[[#This Row],[Produto]],Estoque!A:B,2,FALSE)</f>
        <v>298</v>
      </c>
      <c r="N7066" s="5">
        <f>Sheet__29[[#This Row],[Qtd]]*Sheet__29[[#This Row],[Valor]]</f>
        <v>7764</v>
      </c>
      <c r="O7066" s="5">
        <f>Sheet__29[[#This Row],[Venda]]*(1-Sheet__29[[#This Row],[Desc]]/100)</f>
        <v>6987.6</v>
      </c>
      <c r="P7066"/>
    </row>
    <row r="7067" spans="1:16" x14ac:dyDescent="0.25">
      <c r="A7067">
        <v>107065</v>
      </c>
      <c r="B7067" s="1">
        <v>46204</v>
      </c>
      <c r="C7067" t="s">
        <v>697</v>
      </c>
      <c r="D7067" t="s">
        <v>1095</v>
      </c>
      <c r="E7067">
        <v>5</v>
      </c>
      <c r="F7067" s="4">
        <v>4869</v>
      </c>
      <c r="G7067">
        <v>10</v>
      </c>
      <c r="H7067" t="s">
        <v>1021</v>
      </c>
      <c r="I7067" s="2" t="str">
        <f>VLOOKUP(Sheet__29[[#This Row],[Filial]],Filiais!A:B,2,FALSE)</f>
        <v>Jundiaí</v>
      </c>
      <c r="J7067" s="2" t="str">
        <f>VLOOKUP(Sheet__29[[#This Row],[Cidade]],'Clientes'!C:D,2,FALSE)</f>
        <v>SP</v>
      </c>
      <c r="K7067" s="2" t="str">
        <f>VLOOKUP(Sheet__29[[#This Row],[Produto]],Produtos!B:C,2,FALSE)</f>
        <v>Notebook</v>
      </c>
      <c r="L7067" s="2" t="str">
        <f>VLOOKUP(Sheet__29[[#This Row],[Produto]],Produtos!B:D,3,FALSE)</f>
        <v>Lenovo Brasil</v>
      </c>
      <c r="M7067" s="2">
        <f>VLOOKUP(Sheet__29[[#This Row],[Produto]],Estoque!A:B,2,FALSE)</f>
        <v>84</v>
      </c>
      <c r="N7067" s="5">
        <f>Sheet__29[[#This Row],[Qtd]]*Sheet__29[[#This Row],[Valor]]</f>
        <v>24345</v>
      </c>
      <c r="O7067" s="5">
        <f>Sheet__29[[#This Row],[Venda]]*(1-Sheet__29[[#This Row],[Desc]]/100)</f>
        <v>21910.5</v>
      </c>
      <c r="P7067"/>
    </row>
    <row r="7068" spans="1:16" x14ac:dyDescent="0.25">
      <c r="A7068">
        <v>107066</v>
      </c>
      <c r="B7068" s="1">
        <v>46204</v>
      </c>
      <c r="C7068" t="s">
        <v>58</v>
      </c>
      <c r="D7068" t="s">
        <v>1090</v>
      </c>
      <c r="E7068">
        <v>1</v>
      </c>
      <c r="F7068" s="4">
        <v>2317</v>
      </c>
      <c r="G7068">
        <v>5</v>
      </c>
      <c r="H7068" t="s">
        <v>1019</v>
      </c>
      <c r="I7068" s="2" t="str">
        <f>VLOOKUP(Sheet__29[[#This Row],[Filial]],Filiais!A:B,2,FALSE)</f>
        <v>Osasco</v>
      </c>
      <c r="J7068" s="2" t="str">
        <f>VLOOKUP(Sheet__29[[#This Row],[Cidade]],'Clientes'!C:D,2,FALSE)</f>
        <v>SP</v>
      </c>
      <c r="K7068" s="2" t="str">
        <f>VLOOKUP(Sheet__29[[#This Row],[Produto]],Produtos!B:C,2,FALSE)</f>
        <v>Notebook</v>
      </c>
      <c r="L7068" s="2" t="str">
        <f>VLOOKUP(Sheet__29[[#This Row],[Produto]],Produtos!B:D,3,FALSE)</f>
        <v>Lenovo Brasil</v>
      </c>
      <c r="M7068" s="2">
        <f>VLOOKUP(Sheet__29[[#This Row],[Produto]],Estoque!A:B,2,FALSE)</f>
        <v>257</v>
      </c>
      <c r="N7068" s="5">
        <f>Sheet__29[[#This Row],[Qtd]]*Sheet__29[[#This Row],[Valor]]</f>
        <v>2317</v>
      </c>
      <c r="O7068" s="5">
        <f>Sheet__29[[#This Row],[Venda]]*(1-Sheet__29[[#This Row],[Desc]]/100)</f>
        <v>2201.15</v>
      </c>
      <c r="P7068"/>
    </row>
    <row r="7069" spans="1:16" x14ac:dyDescent="0.25">
      <c r="A7069">
        <v>107067</v>
      </c>
      <c r="B7069" s="1">
        <v>46204</v>
      </c>
      <c r="C7069" t="s">
        <v>899</v>
      </c>
      <c r="D7069" t="s">
        <v>1053</v>
      </c>
      <c r="E7069">
        <v>3</v>
      </c>
      <c r="F7069" s="4">
        <v>1005</v>
      </c>
      <c r="G7069">
        <v>10</v>
      </c>
      <c r="H7069" t="s">
        <v>1024</v>
      </c>
      <c r="I7069" s="2" t="str">
        <f>VLOOKUP(Sheet__29[[#This Row],[Filial]],Filiais!A:B,2,FALSE)</f>
        <v>Ribeirão Preto</v>
      </c>
      <c r="J7069" s="2" t="str">
        <f>VLOOKUP(Sheet__29[[#This Row],[Cidade]],'Clientes'!C:D,2,FALSE)</f>
        <v>SP</v>
      </c>
      <c r="K7069" s="2" t="str">
        <f>VLOOKUP(Sheet__29[[#This Row],[Produto]],Produtos!B:C,2,FALSE)</f>
        <v>Armazenamento</v>
      </c>
      <c r="L7069" s="2" t="str">
        <f>VLOOKUP(Sheet__29[[#This Row],[Produto]],Produtos!B:D,3,FALSE)</f>
        <v>LG Brasil</v>
      </c>
      <c r="M7069" s="2">
        <f>VLOOKUP(Sheet__29[[#This Row],[Produto]],Estoque!A:B,2,FALSE)</f>
        <v>170</v>
      </c>
      <c r="N7069" s="5">
        <f>Sheet__29[[#This Row],[Qtd]]*Sheet__29[[#This Row],[Valor]]</f>
        <v>3015</v>
      </c>
      <c r="O7069" s="5">
        <f>Sheet__29[[#This Row],[Venda]]*(1-Sheet__29[[#This Row],[Desc]]/100)</f>
        <v>2713.5</v>
      </c>
      <c r="P7069"/>
    </row>
    <row r="7070" spans="1:16" x14ac:dyDescent="0.25">
      <c r="A7070">
        <v>107068</v>
      </c>
      <c r="B7070" s="1">
        <v>46204</v>
      </c>
      <c r="C7070" t="s">
        <v>425</v>
      </c>
      <c r="D7070" t="s">
        <v>1170</v>
      </c>
      <c r="E7070">
        <v>4</v>
      </c>
      <c r="F7070" s="4">
        <v>2141</v>
      </c>
      <c r="G7070">
        <v>5</v>
      </c>
      <c r="H7070" t="s">
        <v>1017</v>
      </c>
      <c r="I7070" s="2" t="str">
        <f>VLOOKUP(Sheet__29[[#This Row],[Filial]],Filiais!A:B,2,FALSE)</f>
        <v>Campinas</v>
      </c>
      <c r="J7070" s="2" t="str">
        <f>VLOOKUP(Sheet__29[[#This Row],[Cidade]],'Clientes'!C:D,2,FALSE)</f>
        <v>SP</v>
      </c>
      <c r="K7070" s="2" t="str">
        <f>VLOOKUP(Sheet__29[[#This Row],[Produto]],Produtos!B:C,2,FALSE)</f>
        <v>Notebook</v>
      </c>
      <c r="L7070" s="2" t="str">
        <f>VLOOKUP(Sheet__29[[#This Row],[Produto]],Produtos!B:D,3,FALSE)</f>
        <v>LG Brasil</v>
      </c>
      <c r="M7070" s="2">
        <f>VLOOKUP(Sheet__29[[#This Row],[Produto]],Estoque!A:B,2,FALSE)</f>
        <v>80</v>
      </c>
      <c r="N7070" s="5">
        <f>Sheet__29[[#This Row],[Qtd]]*Sheet__29[[#This Row],[Valor]]</f>
        <v>8564</v>
      </c>
      <c r="O7070" s="5">
        <f>Sheet__29[[#This Row],[Venda]]*(1-Sheet__29[[#This Row],[Desc]]/100)</f>
        <v>8135.7999999999993</v>
      </c>
      <c r="P7070"/>
    </row>
    <row r="7071" spans="1:16" x14ac:dyDescent="0.25">
      <c r="A7071">
        <v>107069</v>
      </c>
      <c r="B7071" s="1">
        <v>46204</v>
      </c>
      <c r="C7071" t="s">
        <v>482</v>
      </c>
      <c r="D7071" t="s">
        <v>1120</v>
      </c>
      <c r="E7071">
        <v>3</v>
      </c>
      <c r="F7071" s="4">
        <v>3775</v>
      </c>
      <c r="G7071">
        <v>0</v>
      </c>
      <c r="H7071" t="s">
        <v>1020</v>
      </c>
      <c r="I7071" s="2" t="str">
        <f>VLOOKUP(Sheet__29[[#This Row],[Filial]],Filiais!A:B,2,FALSE)</f>
        <v>Sorocaba</v>
      </c>
      <c r="J7071" s="2" t="str">
        <f>VLOOKUP(Sheet__29[[#This Row],[Cidade]],'Clientes'!C:D,2,FALSE)</f>
        <v>SP</v>
      </c>
      <c r="K7071" s="2" t="str">
        <f>VLOOKUP(Sheet__29[[#This Row],[Produto]],Produtos!B:C,2,FALSE)</f>
        <v>Rede</v>
      </c>
      <c r="L7071" s="2" t="str">
        <f>VLOOKUP(Sheet__29[[#This Row],[Produto]],Produtos!B:D,3,FALSE)</f>
        <v>Kingston Brasil</v>
      </c>
      <c r="M7071" s="2">
        <f>VLOOKUP(Sheet__29[[#This Row],[Produto]],Estoque!A:B,2,FALSE)</f>
        <v>39</v>
      </c>
      <c r="N7071" s="5">
        <f>Sheet__29[[#This Row],[Qtd]]*Sheet__29[[#This Row],[Valor]]</f>
        <v>11325</v>
      </c>
      <c r="O7071" s="5">
        <f>Sheet__29[[#This Row],[Venda]]*(1-Sheet__29[[#This Row],[Desc]]/100)</f>
        <v>11325</v>
      </c>
      <c r="P7071"/>
    </row>
    <row r="7072" spans="1:16" x14ac:dyDescent="0.25">
      <c r="A7072">
        <v>107070</v>
      </c>
      <c r="B7072" s="1">
        <v>46204</v>
      </c>
      <c r="C7072" t="s">
        <v>835</v>
      </c>
      <c r="D7072" t="s">
        <v>1168</v>
      </c>
      <c r="E7072">
        <v>3</v>
      </c>
      <c r="F7072" s="4">
        <v>3160</v>
      </c>
      <c r="G7072">
        <v>5</v>
      </c>
      <c r="H7072" t="s">
        <v>1016</v>
      </c>
      <c r="I7072" s="2" t="str">
        <f>VLOOKUP(Sheet__29[[#This Row],[Filial]],Filiais!A:B,2,FALSE)</f>
        <v>São Paulo</v>
      </c>
      <c r="J7072" s="2" t="str">
        <f>VLOOKUP(Sheet__29[[#This Row],[Cidade]],'Clientes'!C:D,2,FALSE)</f>
        <v>SP</v>
      </c>
      <c r="K7072" s="2" t="str">
        <f>VLOOKUP(Sheet__29[[#This Row],[Produto]],Produtos!B:C,2,FALSE)</f>
        <v>Rede</v>
      </c>
      <c r="L7072" s="2" t="str">
        <f>VLOOKUP(Sheet__29[[#This Row],[Produto]],Produtos!B:D,3,FALSE)</f>
        <v>Kingston Brasil</v>
      </c>
      <c r="M7072" s="2">
        <f>VLOOKUP(Sheet__29[[#This Row],[Produto]],Estoque!A:B,2,FALSE)</f>
        <v>89</v>
      </c>
      <c r="N7072" s="5">
        <f>Sheet__29[[#This Row],[Qtd]]*Sheet__29[[#This Row],[Valor]]</f>
        <v>9480</v>
      </c>
      <c r="O7072" s="5">
        <f>Sheet__29[[#This Row],[Venda]]*(1-Sheet__29[[#This Row],[Desc]]/100)</f>
        <v>9006</v>
      </c>
      <c r="P7072"/>
    </row>
    <row r="7073" spans="1:16" x14ac:dyDescent="0.25">
      <c r="A7073">
        <v>107071</v>
      </c>
      <c r="B7073" s="1">
        <v>46204</v>
      </c>
      <c r="C7073" t="s">
        <v>295</v>
      </c>
      <c r="D7073" t="s">
        <v>1153</v>
      </c>
      <c r="E7073">
        <v>1</v>
      </c>
      <c r="F7073" s="4">
        <v>4597</v>
      </c>
      <c r="G7073">
        <v>5</v>
      </c>
      <c r="H7073" t="s">
        <v>1021</v>
      </c>
      <c r="I7073" s="2" t="str">
        <f>VLOOKUP(Sheet__29[[#This Row],[Filial]],Filiais!A:B,2,FALSE)</f>
        <v>Jundiaí</v>
      </c>
      <c r="J7073" s="2" t="str">
        <f>VLOOKUP(Sheet__29[[#This Row],[Cidade]],'Clientes'!C:D,2,FALSE)</f>
        <v>SP</v>
      </c>
      <c r="K7073" s="2" t="str">
        <f>VLOOKUP(Sheet__29[[#This Row],[Produto]],Produtos!B:C,2,FALSE)</f>
        <v>Armazenamento</v>
      </c>
      <c r="L7073" s="2" t="str">
        <f>VLOOKUP(Sheet__29[[#This Row],[Produto]],Produtos!B:D,3,FALSE)</f>
        <v>LG Brasil</v>
      </c>
      <c r="M7073" s="2">
        <f>VLOOKUP(Sheet__29[[#This Row],[Produto]],Estoque!A:B,2,FALSE)</f>
        <v>93</v>
      </c>
      <c r="N7073" s="5">
        <f>Sheet__29[[#This Row],[Qtd]]*Sheet__29[[#This Row],[Valor]]</f>
        <v>4597</v>
      </c>
      <c r="O7073" s="5">
        <f>Sheet__29[[#This Row],[Venda]]*(1-Sheet__29[[#This Row],[Desc]]/100)</f>
        <v>4367.1499999999996</v>
      </c>
      <c r="P7073"/>
    </row>
    <row r="7074" spans="1:16" x14ac:dyDescent="0.25">
      <c r="A7074">
        <v>107072</v>
      </c>
      <c r="B7074" s="1">
        <v>46204</v>
      </c>
      <c r="C7074" t="s">
        <v>391</v>
      </c>
      <c r="D7074" t="s">
        <v>1170</v>
      </c>
      <c r="E7074">
        <v>3</v>
      </c>
      <c r="F7074" s="4">
        <v>960</v>
      </c>
      <c r="G7074">
        <v>0</v>
      </c>
      <c r="H7074" t="s">
        <v>1019</v>
      </c>
      <c r="I7074" s="2" t="str">
        <f>VLOOKUP(Sheet__29[[#This Row],[Filial]],Filiais!A:B,2,FALSE)</f>
        <v>Osasco</v>
      </c>
      <c r="J7074" s="2" t="str">
        <f>VLOOKUP(Sheet__29[[#This Row],[Cidade]],'Clientes'!C:D,2,FALSE)</f>
        <v>SP</v>
      </c>
      <c r="K7074" s="2" t="str">
        <f>VLOOKUP(Sheet__29[[#This Row],[Produto]],Produtos!B:C,2,FALSE)</f>
        <v>Notebook</v>
      </c>
      <c r="L7074" s="2" t="str">
        <f>VLOOKUP(Sheet__29[[#This Row],[Produto]],Produtos!B:D,3,FALSE)</f>
        <v>LG Brasil</v>
      </c>
      <c r="M7074" s="2">
        <f>VLOOKUP(Sheet__29[[#This Row],[Produto]],Estoque!A:B,2,FALSE)</f>
        <v>80</v>
      </c>
      <c r="N7074" s="5">
        <f>Sheet__29[[#This Row],[Qtd]]*Sheet__29[[#This Row],[Valor]]</f>
        <v>2880</v>
      </c>
      <c r="O7074" s="5">
        <f>Sheet__29[[#This Row],[Venda]]*(1-Sheet__29[[#This Row],[Desc]]/100)</f>
        <v>2880</v>
      </c>
      <c r="P7074"/>
    </row>
    <row r="7075" spans="1:16" x14ac:dyDescent="0.25">
      <c r="A7075">
        <v>107073</v>
      </c>
      <c r="B7075" s="1">
        <v>46204</v>
      </c>
      <c r="C7075" t="s">
        <v>675</v>
      </c>
      <c r="D7075" t="s">
        <v>1031</v>
      </c>
      <c r="E7075">
        <v>5</v>
      </c>
      <c r="F7075" s="4">
        <v>2777</v>
      </c>
      <c r="G7075">
        <v>0</v>
      </c>
      <c r="H7075" t="s">
        <v>1021</v>
      </c>
      <c r="I7075" s="2" t="str">
        <f>VLOOKUP(Sheet__29[[#This Row],[Filial]],Filiais!A:B,2,FALSE)</f>
        <v>Jundiaí</v>
      </c>
      <c r="J7075" s="2" t="str">
        <f>VLOOKUP(Sheet__29[[#This Row],[Cidade]],'Clientes'!C:D,2,FALSE)</f>
        <v>SP</v>
      </c>
      <c r="K7075" s="2" t="str">
        <f>VLOOKUP(Sheet__29[[#This Row],[Produto]],Produtos!B:C,2,FALSE)</f>
        <v>Armazenamento</v>
      </c>
      <c r="L7075" s="2" t="str">
        <f>VLOOKUP(Sheet__29[[#This Row],[Produto]],Produtos!B:D,3,FALSE)</f>
        <v>Logitech Brasil</v>
      </c>
      <c r="M7075" s="2">
        <f>VLOOKUP(Sheet__29[[#This Row],[Produto]],Estoque!A:B,2,FALSE)</f>
        <v>111</v>
      </c>
      <c r="N7075" s="5">
        <f>Sheet__29[[#This Row],[Qtd]]*Sheet__29[[#This Row],[Valor]]</f>
        <v>13885</v>
      </c>
      <c r="O7075" s="5">
        <f>Sheet__29[[#This Row],[Venda]]*(1-Sheet__29[[#This Row],[Desc]]/100)</f>
        <v>13885</v>
      </c>
      <c r="P7075"/>
    </row>
    <row r="7076" spans="1:16" x14ac:dyDescent="0.25">
      <c r="A7076">
        <v>107074</v>
      </c>
      <c r="B7076" s="1">
        <v>46204</v>
      </c>
      <c r="C7076" t="s">
        <v>391</v>
      </c>
      <c r="D7076" t="s">
        <v>1114</v>
      </c>
      <c r="E7076">
        <v>2</v>
      </c>
      <c r="F7076" s="4">
        <v>132</v>
      </c>
      <c r="G7076">
        <v>0</v>
      </c>
      <c r="H7076" t="s">
        <v>1024</v>
      </c>
      <c r="I7076" s="2" t="str">
        <f>VLOOKUP(Sheet__29[[#This Row],[Filial]],Filiais!A:B,2,FALSE)</f>
        <v>Ribeirão Preto</v>
      </c>
      <c r="J7076" s="2" t="str">
        <f>VLOOKUP(Sheet__29[[#This Row],[Cidade]],'Clientes'!C:D,2,FALSE)</f>
        <v>SP</v>
      </c>
      <c r="K7076" s="2" t="str">
        <f>VLOOKUP(Sheet__29[[#This Row],[Produto]],Produtos!B:C,2,FALSE)</f>
        <v>Armazenamento</v>
      </c>
      <c r="L7076" s="2" t="str">
        <f>VLOOKUP(Sheet__29[[#This Row],[Produto]],Produtos!B:D,3,FALSE)</f>
        <v>LG Brasil</v>
      </c>
      <c r="M7076" s="2">
        <f>VLOOKUP(Sheet__29[[#This Row],[Produto]],Estoque!A:B,2,FALSE)</f>
        <v>143</v>
      </c>
      <c r="N7076" s="5">
        <f>Sheet__29[[#This Row],[Qtd]]*Sheet__29[[#This Row],[Valor]]</f>
        <v>264</v>
      </c>
      <c r="O7076" s="5">
        <f>Sheet__29[[#This Row],[Venda]]*(1-Sheet__29[[#This Row],[Desc]]/100)</f>
        <v>264</v>
      </c>
      <c r="P7076"/>
    </row>
    <row r="7077" spans="1:16" x14ac:dyDescent="0.25">
      <c r="A7077">
        <v>107075</v>
      </c>
      <c r="B7077" s="1">
        <v>46204</v>
      </c>
      <c r="C7077" t="s">
        <v>952</v>
      </c>
      <c r="D7077" t="s">
        <v>1146</v>
      </c>
      <c r="E7077">
        <v>5</v>
      </c>
      <c r="F7077" s="4">
        <v>2147</v>
      </c>
      <c r="G7077">
        <v>10</v>
      </c>
      <c r="H7077" t="s">
        <v>1017</v>
      </c>
      <c r="I7077" s="2" t="str">
        <f>VLOOKUP(Sheet__29[[#This Row],[Filial]],Filiais!A:B,2,FALSE)</f>
        <v>Campinas</v>
      </c>
      <c r="J7077" s="2" t="str">
        <f>VLOOKUP(Sheet__29[[#This Row],[Cidade]],'Clientes'!C:D,2,FALSE)</f>
        <v>SP</v>
      </c>
      <c r="K7077" s="2" t="str">
        <f>VLOOKUP(Sheet__29[[#This Row],[Produto]],Produtos!B:C,2,FALSE)</f>
        <v>Periférico</v>
      </c>
      <c r="L7077" s="2" t="str">
        <f>VLOOKUP(Sheet__29[[#This Row],[Produto]],Produtos!B:D,3,FALSE)</f>
        <v>Logitech Brasil</v>
      </c>
      <c r="M7077" s="2">
        <f>VLOOKUP(Sheet__29[[#This Row],[Produto]],Estoque!A:B,2,FALSE)</f>
        <v>289</v>
      </c>
      <c r="N7077" s="5">
        <f>Sheet__29[[#This Row],[Qtd]]*Sheet__29[[#This Row],[Valor]]</f>
        <v>10735</v>
      </c>
      <c r="O7077" s="5">
        <f>Sheet__29[[#This Row],[Venda]]*(1-Sheet__29[[#This Row],[Desc]]/100)</f>
        <v>9661.5</v>
      </c>
      <c r="P7077"/>
    </row>
    <row r="7078" spans="1:16" x14ac:dyDescent="0.25">
      <c r="A7078">
        <v>107076</v>
      </c>
      <c r="B7078" s="1">
        <v>46204</v>
      </c>
      <c r="C7078" t="s">
        <v>769</v>
      </c>
      <c r="D7078" t="s">
        <v>1168</v>
      </c>
      <c r="E7078">
        <v>4</v>
      </c>
      <c r="F7078" s="4">
        <v>2679</v>
      </c>
      <c r="G7078">
        <v>10</v>
      </c>
      <c r="H7078" t="s">
        <v>1023</v>
      </c>
      <c r="I7078" s="2" t="str">
        <f>VLOOKUP(Sheet__29[[#This Row],[Filial]],Filiais!A:B,2,FALSE)</f>
        <v>Bauru</v>
      </c>
      <c r="J7078" s="2" t="str">
        <f>VLOOKUP(Sheet__29[[#This Row],[Cidade]],'Clientes'!C:D,2,FALSE)</f>
        <v>SP</v>
      </c>
      <c r="K7078" s="2" t="str">
        <f>VLOOKUP(Sheet__29[[#This Row],[Produto]],Produtos!B:C,2,FALSE)</f>
        <v>Rede</v>
      </c>
      <c r="L7078" s="2" t="str">
        <f>VLOOKUP(Sheet__29[[#This Row],[Produto]],Produtos!B:D,3,FALSE)</f>
        <v>Kingston Brasil</v>
      </c>
      <c r="M7078" s="2">
        <f>VLOOKUP(Sheet__29[[#This Row],[Produto]],Estoque!A:B,2,FALSE)</f>
        <v>89</v>
      </c>
      <c r="N7078" s="5">
        <f>Sheet__29[[#This Row],[Qtd]]*Sheet__29[[#This Row],[Valor]]</f>
        <v>10716</v>
      </c>
      <c r="O7078" s="5">
        <f>Sheet__29[[#This Row],[Venda]]*(1-Sheet__29[[#This Row],[Desc]]/100)</f>
        <v>9644.4</v>
      </c>
      <c r="P7078"/>
    </row>
    <row r="7079" spans="1:16" x14ac:dyDescent="0.25">
      <c r="A7079">
        <v>107077</v>
      </c>
      <c r="B7079" s="1">
        <v>46204</v>
      </c>
      <c r="C7079" t="s">
        <v>858</v>
      </c>
      <c r="D7079" t="s">
        <v>1164</v>
      </c>
      <c r="E7079">
        <v>2</v>
      </c>
      <c r="F7079" s="4">
        <v>1336</v>
      </c>
      <c r="G7079">
        <v>5</v>
      </c>
      <c r="H7079" t="s">
        <v>1022</v>
      </c>
      <c r="I7079" s="2" t="str">
        <f>VLOOKUP(Sheet__29[[#This Row],[Filial]],Filiais!A:B,2,FALSE)</f>
        <v>Santos</v>
      </c>
      <c r="J7079" s="2" t="str">
        <f>VLOOKUP(Sheet__29[[#This Row],[Cidade]],'Clientes'!C:D,2,FALSE)</f>
        <v>SP</v>
      </c>
      <c r="K7079" s="2" t="str">
        <f>VLOOKUP(Sheet__29[[#This Row],[Produto]],Produtos!B:C,2,FALSE)</f>
        <v>Periférico</v>
      </c>
      <c r="L7079" s="2" t="str">
        <f>VLOOKUP(Sheet__29[[#This Row],[Produto]],Produtos!B:D,3,FALSE)</f>
        <v>Dell Brasil</v>
      </c>
      <c r="M7079" s="2">
        <f>VLOOKUP(Sheet__29[[#This Row],[Produto]],Estoque!A:B,2,FALSE)</f>
        <v>132</v>
      </c>
      <c r="N7079" s="5">
        <f>Sheet__29[[#This Row],[Qtd]]*Sheet__29[[#This Row],[Valor]]</f>
        <v>2672</v>
      </c>
      <c r="O7079" s="5">
        <f>Sheet__29[[#This Row],[Venda]]*(1-Sheet__29[[#This Row],[Desc]]/100)</f>
        <v>2538.4</v>
      </c>
      <c r="P7079"/>
    </row>
    <row r="7080" spans="1:16" x14ac:dyDescent="0.25">
      <c r="A7080">
        <v>107078</v>
      </c>
      <c r="B7080" s="1">
        <v>46204</v>
      </c>
      <c r="C7080" t="s">
        <v>485</v>
      </c>
      <c r="D7080" t="s">
        <v>1143</v>
      </c>
      <c r="E7080">
        <v>4</v>
      </c>
      <c r="F7080" s="4">
        <v>1210</v>
      </c>
      <c r="G7080">
        <v>5</v>
      </c>
      <c r="H7080" t="s">
        <v>1024</v>
      </c>
      <c r="I7080" s="2" t="str">
        <f>VLOOKUP(Sheet__29[[#This Row],[Filial]],Filiais!A:B,2,FALSE)</f>
        <v>Ribeirão Preto</v>
      </c>
      <c r="J7080" s="2" t="str">
        <f>VLOOKUP(Sheet__29[[#This Row],[Cidade]],'Clientes'!C:D,2,FALSE)</f>
        <v>SP</v>
      </c>
      <c r="K7080" s="2" t="str">
        <f>VLOOKUP(Sheet__29[[#This Row],[Produto]],Produtos!B:C,2,FALSE)</f>
        <v>Armazenamento</v>
      </c>
      <c r="L7080" s="2" t="str">
        <f>VLOOKUP(Sheet__29[[#This Row],[Produto]],Produtos!B:D,3,FALSE)</f>
        <v>Dell Brasil</v>
      </c>
      <c r="M7080" s="2">
        <f>VLOOKUP(Sheet__29[[#This Row],[Produto]],Estoque!A:B,2,FALSE)</f>
        <v>30</v>
      </c>
      <c r="N7080" s="5">
        <f>Sheet__29[[#This Row],[Qtd]]*Sheet__29[[#This Row],[Valor]]</f>
        <v>4840</v>
      </c>
      <c r="O7080" s="5">
        <f>Sheet__29[[#This Row],[Venda]]*(1-Sheet__29[[#This Row],[Desc]]/100)</f>
        <v>4598</v>
      </c>
      <c r="P7080"/>
    </row>
    <row r="7081" spans="1:16" x14ac:dyDescent="0.25">
      <c r="A7081">
        <v>107079</v>
      </c>
      <c r="B7081" s="1">
        <v>46204</v>
      </c>
      <c r="C7081" t="s">
        <v>395</v>
      </c>
      <c r="D7081" t="s">
        <v>1095</v>
      </c>
      <c r="E7081">
        <v>4</v>
      </c>
      <c r="F7081" s="4">
        <v>1120</v>
      </c>
      <c r="G7081">
        <v>0</v>
      </c>
      <c r="H7081" t="s">
        <v>1018</v>
      </c>
      <c r="I7081" s="2" t="str">
        <f>VLOOKUP(Sheet__29[[#This Row],[Filial]],Filiais!A:B,2,FALSE)</f>
        <v>Barueri</v>
      </c>
      <c r="J7081" s="2" t="str">
        <f>VLOOKUP(Sheet__29[[#This Row],[Cidade]],'Clientes'!C:D,2,FALSE)</f>
        <v>SP</v>
      </c>
      <c r="K7081" s="2" t="str">
        <f>VLOOKUP(Sheet__29[[#This Row],[Produto]],Produtos!B:C,2,FALSE)</f>
        <v>Notebook</v>
      </c>
      <c r="L7081" s="2" t="str">
        <f>VLOOKUP(Sheet__29[[#This Row],[Produto]],Produtos!B:D,3,FALSE)</f>
        <v>Lenovo Brasil</v>
      </c>
      <c r="M7081" s="2">
        <f>VLOOKUP(Sheet__29[[#This Row],[Produto]],Estoque!A:B,2,FALSE)</f>
        <v>84</v>
      </c>
      <c r="N7081" s="5">
        <f>Sheet__29[[#This Row],[Qtd]]*Sheet__29[[#This Row],[Valor]]</f>
        <v>4480</v>
      </c>
      <c r="O7081" s="5">
        <f>Sheet__29[[#This Row],[Venda]]*(1-Sheet__29[[#This Row],[Desc]]/100)</f>
        <v>4480</v>
      </c>
      <c r="P7081"/>
    </row>
    <row r="7082" spans="1:16" x14ac:dyDescent="0.25">
      <c r="A7082">
        <v>107080</v>
      </c>
      <c r="B7082" s="1">
        <v>46204</v>
      </c>
      <c r="C7082" t="s">
        <v>623</v>
      </c>
      <c r="D7082" t="s">
        <v>1044</v>
      </c>
      <c r="E7082">
        <v>5</v>
      </c>
      <c r="F7082" s="4">
        <v>658</v>
      </c>
      <c r="G7082">
        <v>0</v>
      </c>
      <c r="H7082" t="s">
        <v>1020</v>
      </c>
      <c r="I7082" s="2" t="str">
        <f>VLOOKUP(Sheet__29[[#This Row],[Filial]],Filiais!A:B,2,FALSE)</f>
        <v>Sorocaba</v>
      </c>
      <c r="J7082" s="2" t="str">
        <f>VLOOKUP(Sheet__29[[#This Row],[Cidade]],'Clientes'!C:D,2,FALSE)</f>
        <v>SP</v>
      </c>
      <c r="K7082" s="2" t="str">
        <f>VLOOKUP(Sheet__29[[#This Row],[Produto]],Produtos!B:C,2,FALSE)</f>
        <v>Armazenamento</v>
      </c>
      <c r="L7082" s="2" t="str">
        <f>VLOOKUP(Sheet__29[[#This Row],[Produto]],Produtos!B:D,3,FALSE)</f>
        <v>Lenovo Brasil</v>
      </c>
      <c r="M7082" s="2">
        <f>VLOOKUP(Sheet__29[[#This Row],[Produto]],Estoque!A:B,2,FALSE)</f>
        <v>43</v>
      </c>
      <c r="N7082" s="5">
        <f>Sheet__29[[#This Row],[Qtd]]*Sheet__29[[#This Row],[Valor]]</f>
        <v>3290</v>
      </c>
      <c r="O7082" s="5">
        <f>Sheet__29[[#This Row],[Venda]]*(1-Sheet__29[[#This Row],[Desc]]/100)</f>
        <v>3290</v>
      </c>
      <c r="P7082"/>
    </row>
    <row r="7083" spans="1:16" x14ac:dyDescent="0.25">
      <c r="A7083">
        <v>107081</v>
      </c>
      <c r="B7083" s="1">
        <v>46204</v>
      </c>
      <c r="C7083" t="s">
        <v>489</v>
      </c>
      <c r="D7083" t="s">
        <v>1071</v>
      </c>
      <c r="E7083">
        <v>3</v>
      </c>
      <c r="F7083" s="4">
        <v>4637</v>
      </c>
      <c r="G7083">
        <v>0</v>
      </c>
      <c r="H7083" t="s">
        <v>1023</v>
      </c>
      <c r="I7083" s="2" t="str">
        <f>VLOOKUP(Sheet__29[[#This Row],[Filial]],Filiais!A:B,2,FALSE)</f>
        <v>Bauru</v>
      </c>
      <c r="J7083" s="2" t="str">
        <f>VLOOKUP(Sheet__29[[#This Row],[Cidade]],'Clientes'!C:D,2,FALSE)</f>
        <v>SP</v>
      </c>
      <c r="K7083" s="2" t="str">
        <f>VLOOKUP(Sheet__29[[#This Row],[Produto]],Produtos!B:C,2,FALSE)</f>
        <v>Armazenamento</v>
      </c>
      <c r="L7083" s="2" t="str">
        <f>VLOOKUP(Sheet__29[[#This Row],[Produto]],Produtos!B:D,3,FALSE)</f>
        <v>Lenovo Brasil</v>
      </c>
      <c r="M7083" s="2">
        <f>VLOOKUP(Sheet__29[[#This Row],[Produto]],Estoque!A:B,2,FALSE)</f>
        <v>147</v>
      </c>
      <c r="N7083" s="5">
        <f>Sheet__29[[#This Row],[Qtd]]*Sheet__29[[#This Row],[Valor]]</f>
        <v>13911</v>
      </c>
      <c r="O7083" s="5">
        <f>Sheet__29[[#This Row],[Venda]]*(1-Sheet__29[[#This Row],[Desc]]/100)</f>
        <v>13911</v>
      </c>
      <c r="P7083"/>
    </row>
    <row r="7084" spans="1:16" x14ac:dyDescent="0.25">
      <c r="A7084">
        <v>107082</v>
      </c>
      <c r="B7084" s="1">
        <v>46204</v>
      </c>
      <c r="C7084" t="s">
        <v>441</v>
      </c>
      <c r="D7084" t="s">
        <v>1099</v>
      </c>
      <c r="E7084">
        <v>5</v>
      </c>
      <c r="F7084" s="4">
        <v>72</v>
      </c>
      <c r="G7084">
        <v>10</v>
      </c>
      <c r="H7084" t="s">
        <v>1024</v>
      </c>
      <c r="I7084" s="2" t="str">
        <f>VLOOKUP(Sheet__29[[#This Row],[Filial]],Filiais!A:B,2,FALSE)</f>
        <v>Ribeirão Preto</v>
      </c>
      <c r="J7084" s="2" t="str">
        <f>VLOOKUP(Sheet__29[[#This Row],[Cidade]],'Clientes'!C:D,2,FALSE)</f>
        <v>SP</v>
      </c>
      <c r="K7084" s="2" t="str">
        <f>VLOOKUP(Sheet__29[[#This Row],[Produto]],Produtos!B:C,2,FALSE)</f>
        <v>Monitor</v>
      </c>
      <c r="L7084" s="2" t="str">
        <f>VLOOKUP(Sheet__29[[#This Row],[Produto]],Produtos!B:D,3,FALSE)</f>
        <v>Logitech Brasil</v>
      </c>
      <c r="M7084" s="2">
        <f>VLOOKUP(Sheet__29[[#This Row],[Produto]],Estoque!A:B,2,FALSE)</f>
        <v>42</v>
      </c>
      <c r="N7084" s="5">
        <f>Sheet__29[[#This Row],[Qtd]]*Sheet__29[[#This Row],[Valor]]</f>
        <v>360</v>
      </c>
      <c r="O7084" s="5">
        <f>Sheet__29[[#This Row],[Venda]]*(1-Sheet__29[[#This Row],[Desc]]/100)</f>
        <v>324</v>
      </c>
      <c r="P7084"/>
    </row>
    <row r="7085" spans="1:16" x14ac:dyDescent="0.25">
      <c r="A7085">
        <v>107083</v>
      </c>
      <c r="B7085" s="1">
        <v>46204</v>
      </c>
      <c r="C7085" t="s">
        <v>118</v>
      </c>
      <c r="D7085" t="s">
        <v>1156</v>
      </c>
      <c r="E7085">
        <v>2</v>
      </c>
      <c r="F7085" s="4">
        <v>1979</v>
      </c>
      <c r="G7085">
        <v>10</v>
      </c>
      <c r="H7085" t="s">
        <v>1024</v>
      </c>
      <c r="I7085" s="2" t="str">
        <f>VLOOKUP(Sheet__29[[#This Row],[Filial]],Filiais!A:B,2,FALSE)</f>
        <v>Ribeirão Preto</v>
      </c>
      <c r="J7085" s="2" t="str">
        <f>VLOOKUP(Sheet__29[[#This Row],[Cidade]],'Clientes'!C:D,2,FALSE)</f>
        <v>SP</v>
      </c>
      <c r="K7085" s="2" t="str">
        <f>VLOOKUP(Sheet__29[[#This Row],[Produto]],Produtos!B:C,2,FALSE)</f>
        <v>Monitor</v>
      </c>
      <c r="L7085" s="2" t="str">
        <f>VLOOKUP(Sheet__29[[#This Row],[Produto]],Produtos!B:D,3,FALSE)</f>
        <v>LG Brasil</v>
      </c>
      <c r="M7085" s="2">
        <f>VLOOKUP(Sheet__29[[#This Row],[Produto]],Estoque!A:B,2,FALSE)</f>
        <v>173</v>
      </c>
      <c r="N7085" s="5">
        <f>Sheet__29[[#This Row],[Qtd]]*Sheet__29[[#This Row],[Valor]]</f>
        <v>3958</v>
      </c>
      <c r="O7085" s="5">
        <f>Sheet__29[[#This Row],[Venda]]*(1-Sheet__29[[#This Row],[Desc]]/100)</f>
        <v>3562.2000000000003</v>
      </c>
      <c r="P7085"/>
    </row>
    <row r="7086" spans="1:16" x14ac:dyDescent="0.25">
      <c r="A7086">
        <v>107084</v>
      </c>
      <c r="B7086" s="1">
        <v>46204</v>
      </c>
      <c r="C7086" t="s">
        <v>817</v>
      </c>
      <c r="D7086" t="s">
        <v>1114</v>
      </c>
      <c r="E7086">
        <v>2</v>
      </c>
      <c r="F7086" s="4">
        <v>4954</v>
      </c>
      <c r="G7086">
        <v>5</v>
      </c>
      <c r="H7086" t="s">
        <v>1025</v>
      </c>
      <c r="I7086" s="2" t="str">
        <f>VLOOKUP(Sheet__29[[#This Row],[Filial]],Filiais!A:B,2,FALSE)</f>
        <v>São José dos Campos</v>
      </c>
      <c r="J7086" s="2" t="str">
        <f>VLOOKUP(Sheet__29[[#This Row],[Cidade]],'Clientes'!C:D,2,FALSE)</f>
        <v>SP</v>
      </c>
      <c r="K7086" s="2" t="str">
        <f>VLOOKUP(Sheet__29[[#This Row],[Produto]],Produtos!B:C,2,FALSE)</f>
        <v>Armazenamento</v>
      </c>
      <c r="L7086" s="2" t="str">
        <f>VLOOKUP(Sheet__29[[#This Row],[Produto]],Produtos!B:D,3,FALSE)</f>
        <v>LG Brasil</v>
      </c>
      <c r="M7086" s="2">
        <f>VLOOKUP(Sheet__29[[#This Row],[Produto]],Estoque!A:B,2,FALSE)</f>
        <v>143</v>
      </c>
      <c r="N7086" s="5">
        <f>Sheet__29[[#This Row],[Qtd]]*Sheet__29[[#This Row],[Valor]]</f>
        <v>9908</v>
      </c>
      <c r="O7086" s="5">
        <f>Sheet__29[[#This Row],[Venda]]*(1-Sheet__29[[#This Row],[Desc]]/100)</f>
        <v>9412.6</v>
      </c>
      <c r="P7086"/>
    </row>
    <row r="7087" spans="1:16" x14ac:dyDescent="0.25">
      <c r="A7087">
        <v>107085</v>
      </c>
      <c r="B7087" s="1">
        <v>46204</v>
      </c>
      <c r="C7087" t="s">
        <v>605</v>
      </c>
      <c r="D7087" t="s">
        <v>1111</v>
      </c>
      <c r="E7087">
        <v>4</v>
      </c>
      <c r="F7087" s="4">
        <v>2744</v>
      </c>
      <c r="G7087">
        <v>10</v>
      </c>
      <c r="H7087" t="s">
        <v>1019</v>
      </c>
      <c r="I7087" s="2" t="str">
        <f>VLOOKUP(Sheet__29[[#This Row],[Filial]],Filiais!A:B,2,FALSE)</f>
        <v>Osasco</v>
      </c>
      <c r="J7087" s="2" t="str">
        <f>VLOOKUP(Sheet__29[[#This Row],[Cidade]],'Clientes'!C:D,2,FALSE)</f>
        <v>SP</v>
      </c>
      <c r="K7087" s="2" t="str">
        <f>VLOOKUP(Sheet__29[[#This Row],[Produto]],Produtos!B:C,2,FALSE)</f>
        <v>Notebook</v>
      </c>
      <c r="L7087" s="2" t="str">
        <f>VLOOKUP(Sheet__29[[#This Row],[Produto]],Produtos!B:D,3,FALSE)</f>
        <v>Kingston Brasil</v>
      </c>
      <c r="M7087" s="2">
        <f>VLOOKUP(Sheet__29[[#This Row],[Produto]],Estoque!A:B,2,FALSE)</f>
        <v>244</v>
      </c>
      <c r="N7087" s="5">
        <f>Sheet__29[[#This Row],[Qtd]]*Sheet__29[[#This Row],[Valor]]</f>
        <v>10976</v>
      </c>
      <c r="O7087" s="5">
        <f>Sheet__29[[#This Row],[Venda]]*(1-Sheet__29[[#This Row],[Desc]]/100)</f>
        <v>9878.4</v>
      </c>
      <c r="P7087"/>
    </row>
    <row r="7088" spans="1:16" x14ac:dyDescent="0.25">
      <c r="A7088">
        <v>107086</v>
      </c>
      <c r="B7088" s="1">
        <v>46204</v>
      </c>
      <c r="C7088" t="s">
        <v>357</v>
      </c>
      <c r="D7088" t="s">
        <v>1176</v>
      </c>
      <c r="E7088">
        <v>5</v>
      </c>
      <c r="F7088" s="4">
        <v>4642</v>
      </c>
      <c r="G7088">
        <v>10</v>
      </c>
      <c r="H7088" t="s">
        <v>1022</v>
      </c>
      <c r="I7088" s="2" t="str">
        <f>VLOOKUP(Sheet__29[[#This Row],[Filial]],Filiais!A:B,2,FALSE)</f>
        <v>Santos</v>
      </c>
      <c r="J7088" s="2" t="str">
        <f>VLOOKUP(Sheet__29[[#This Row],[Cidade]],'Clientes'!C:D,2,FALSE)</f>
        <v>SP</v>
      </c>
      <c r="K7088" s="2" t="str">
        <f>VLOOKUP(Sheet__29[[#This Row],[Produto]],Produtos!B:C,2,FALSE)</f>
        <v>Rede</v>
      </c>
      <c r="L7088" s="2" t="str">
        <f>VLOOKUP(Sheet__29[[#This Row],[Produto]],Produtos!B:D,3,FALSE)</f>
        <v>LG Brasil</v>
      </c>
      <c r="M7088" s="2">
        <f>VLOOKUP(Sheet__29[[#This Row],[Produto]],Estoque!A:B,2,FALSE)</f>
        <v>75</v>
      </c>
      <c r="N7088" s="5">
        <f>Sheet__29[[#This Row],[Qtd]]*Sheet__29[[#This Row],[Valor]]</f>
        <v>23210</v>
      </c>
      <c r="O7088" s="5">
        <f>Sheet__29[[#This Row],[Venda]]*(1-Sheet__29[[#This Row],[Desc]]/100)</f>
        <v>20889</v>
      </c>
      <c r="P7088"/>
    </row>
    <row r="7089" spans="1:16" x14ac:dyDescent="0.25">
      <c r="A7089">
        <v>107087</v>
      </c>
      <c r="B7089" s="1">
        <v>46204</v>
      </c>
      <c r="C7089" t="s">
        <v>750</v>
      </c>
      <c r="D7089" t="s">
        <v>1149</v>
      </c>
      <c r="E7089">
        <v>2</v>
      </c>
      <c r="F7089" s="4">
        <v>2837</v>
      </c>
      <c r="G7089">
        <v>10</v>
      </c>
      <c r="H7089" t="s">
        <v>1020</v>
      </c>
      <c r="I7089" s="2" t="str">
        <f>VLOOKUP(Sheet__29[[#This Row],[Filial]],Filiais!A:B,2,FALSE)</f>
        <v>Sorocaba</v>
      </c>
      <c r="J7089" s="2" t="str">
        <f>VLOOKUP(Sheet__29[[#This Row],[Cidade]],'Clientes'!C:D,2,FALSE)</f>
        <v>SP</v>
      </c>
      <c r="K7089" s="2" t="str">
        <f>VLOOKUP(Sheet__29[[#This Row],[Produto]],Produtos!B:C,2,FALSE)</f>
        <v>Rede</v>
      </c>
      <c r="L7089" s="2" t="str">
        <f>VLOOKUP(Sheet__29[[#This Row],[Produto]],Produtos!B:D,3,FALSE)</f>
        <v>Dell Brasil</v>
      </c>
      <c r="M7089" s="2">
        <f>VLOOKUP(Sheet__29[[#This Row],[Produto]],Estoque!A:B,2,FALSE)</f>
        <v>123</v>
      </c>
      <c r="N7089" s="5">
        <f>Sheet__29[[#This Row],[Qtd]]*Sheet__29[[#This Row],[Valor]]</f>
        <v>5674</v>
      </c>
      <c r="O7089" s="5">
        <f>Sheet__29[[#This Row],[Venda]]*(1-Sheet__29[[#This Row],[Desc]]/100)</f>
        <v>5106.6000000000004</v>
      </c>
      <c r="P7089"/>
    </row>
    <row r="7090" spans="1:16" x14ac:dyDescent="0.25">
      <c r="A7090">
        <v>107088</v>
      </c>
      <c r="B7090" s="1">
        <v>46204</v>
      </c>
      <c r="C7090" t="s">
        <v>911</v>
      </c>
      <c r="D7090" t="s">
        <v>1148</v>
      </c>
      <c r="E7090">
        <v>1</v>
      </c>
      <c r="F7090" s="4">
        <v>688</v>
      </c>
      <c r="G7090">
        <v>5</v>
      </c>
      <c r="H7090" t="s">
        <v>1018</v>
      </c>
      <c r="I7090" s="2" t="str">
        <f>VLOOKUP(Sheet__29[[#This Row],[Filial]],Filiais!A:B,2,FALSE)</f>
        <v>Barueri</v>
      </c>
      <c r="J7090" s="2" t="str">
        <f>VLOOKUP(Sheet__29[[#This Row],[Cidade]],'Clientes'!C:D,2,FALSE)</f>
        <v>SP</v>
      </c>
      <c r="K7090" s="2" t="str">
        <f>VLOOKUP(Sheet__29[[#This Row],[Produto]],Produtos!B:C,2,FALSE)</f>
        <v>Armazenamento</v>
      </c>
      <c r="L7090" s="2" t="str">
        <f>VLOOKUP(Sheet__29[[#This Row],[Produto]],Produtos!B:D,3,FALSE)</f>
        <v>Logitech Brasil</v>
      </c>
      <c r="M7090" s="2">
        <f>VLOOKUP(Sheet__29[[#This Row],[Produto]],Estoque!A:B,2,FALSE)</f>
        <v>187</v>
      </c>
      <c r="N7090" s="5">
        <f>Sheet__29[[#This Row],[Qtd]]*Sheet__29[[#This Row],[Valor]]</f>
        <v>688</v>
      </c>
      <c r="O7090" s="5">
        <f>Sheet__29[[#This Row],[Venda]]*(1-Sheet__29[[#This Row],[Desc]]/100)</f>
        <v>653.6</v>
      </c>
      <c r="P7090"/>
    </row>
    <row r="7091" spans="1:16" x14ac:dyDescent="0.25">
      <c r="A7091">
        <v>107089</v>
      </c>
      <c r="B7091" s="1">
        <v>46204</v>
      </c>
      <c r="C7091" t="s">
        <v>453</v>
      </c>
      <c r="D7091" t="s">
        <v>1031</v>
      </c>
      <c r="E7091">
        <v>5</v>
      </c>
      <c r="F7091" s="4">
        <v>1308</v>
      </c>
      <c r="G7091">
        <v>10</v>
      </c>
      <c r="H7091" t="s">
        <v>1022</v>
      </c>
      <c r="I7091" s="2" t="str">
        <f>VLOOKUP(Sheet__29[[#This Row],[Filial]],Filiais!A:B,2,FALSE)</f>
        <v>Santos</v>
      </c>
      <c r="J7091" s="2" t="str">
        <f>VLOOKUP(Sheet__29[[#This Row],[Cidade]],'Clientes'!C:D,2,FALSE)</f>
        <v>SP</v>
      </c>
      <c r="K7091" s="2" t="str">
        <f>VLOOKUP(Sheet__29[[#This Row],[Produto]],Produtos!B:C,2,FALSE)</f>
        <v>Armazenamento</v>
      </c>
      <c r="L7091" s="2" t="str">
        <f>VLOOKUP(Sheet__29[[#This Row],[Produto]],Produtos!B:D,3,FALSE)</f>
        <v>Logitech Brasil</v>
      </c>
      <c r="M7091" s="2">
        <f>VLOOKUP(Sheet__29[[#This Row],[Produto]],Estoque!A:B,2,FALSE)</f>
        <v>111</v>
      </c>
      <c r="N7091" s="5">
        <f>Sheet__29[[#This Row],[Qtd]]*Sheet__29[[#This Row],[Valor]]</f>
        <v>6540</v>
      </c>
      <c r="O7091" s="5">
        <f>Sheet__29[[#This Row],[Venda]]*(1-Sheet__29[[#This Row],[Desc]]/100)</f>
        <v>5886</v>
      </c>
      <c r="P7091"/>
    </row>
    <row r="7092" spans="1:16" x14ac:dyDescent="0.25">
      <c r="A7092">
        <v>107090</v>
      </c>
      <c r="B7092" s="1">
        <v>46204</v>
      </c>
      <c r="C7092" t="s">
        <v>250</v>
      </c>
      <c r="D7092" t="s">
        <v>1100</v>
      </c>
      <c r="E7092">
        <v>5</v>
      </c>
      <c r="F7092" s="4">
        <v>4462</v>
      </c>
      <c r="G7092">
        <v>0</v>
      </c>
      <c r="H7092" t="s">
        <v>1023</v>
      </c>
      <c r="I7092" s="2" t="str">
        <f>VLOOKUP(Sheet__29[[#This Row],[Filial]],Filiais!A:B,2,FALSE)</f>
        <v>Bauru</v>
      </c>
      <c r="J7092" s="2" t="str">
        <f>VLOOKUP(Sheet__29[[#This Row],[Cidade]],'Clientes'!C:D,2,FALSE)</f>
        <v>SP</v>
      </c>
      <c r="K7092" s="2" t="str">
        <f>VLOOKUP(Sheet__29[[#This Row],[Produto]],Produtos!B:C,2,FALSE)</f>
        <v>Rede</v>
      </c>
      <c r="L7092" s="2" t="str">
        <f>VLOOKUP(Sheet__29[[#This Row],[Produto]],Produtos!B:D,3,FALSE)</f>
        <v>Logitech Brasil</v>
      </c>
      <c r="M7092" s="2">
        <f>VLOOKUP(Sheet__29[[#This Row],[Produto]],Estoque!A:B,2,FALSE)</f>
        <v>10</v>
      </c>
      <c r="N7092" s="5">
        <f>Sheet__29[[#This Row],[Qtd]]*Sheet__29[[#This Row],[Valor]]</f>
        <v>22310</v>
      </c>
      <c r="O7092" s="5">
        <f>Sheet__29[[#This Row],[Venda]]*(1-Sheet__29[[#This Row],[Desc]]/100)</f>
        <v>22310</v>
      </c>
      <c r="P7092"/>
    </row>
    <row r="7093" spans="1:16" x14ac:dyDescent="0.25">
      <c r="A7093">
        <v>107091</v>
      </c>
      <c r="B7093" s="1">
        <v>46204</v>
      </c>
      <c r="C7093" t="s">
        <v>461</v>
      </c>
      <c r="D7093" t="s">
        <v>1088</v>
      </c>
      <c r="E7093">
        <v>5</v>
      </c>
      <c r="F7093" s="4">
        <v>382</v>
      </c>
      <c r="G7093">
        <v>10</v>
      </c>
      <c r="H7093" t="s">
        <v>1021</v>
      </c>
      <c r="I7093" s="2" t="str">
        <f>VLOOKUP(Sheet__29[[#This Row],[Filial]],Filiais!A:B,2,FALSE)</f>
        <v>Jundiaí</v>
      </c>
      <c r="J7093" s="2" t="str">
        <f>VLOOKUP(Sheet__29[[#This Row],[Cidade]],'Clientes'!C:D,2,FALSE)</f>
        <v>SP</v>
      </c>
      <c r="K7093" s="2" t="str">
        <f>VLOOKUP(Sheet__29[[#This Row],[Produto]],Produtos!B:C,2,FALSE)</f>
        <v>Periférico</v>
      </c>
      <c r="L7093" s="2" t="str">
        <f>VLOOKUP(Sheet__29[[#This Row],[Produto]],Produtos!B:D,3,FALSE)</f>
        <v>Logitech Brasil</v>
      </c>
      <c r="M7093" s="2">
        <f>VLOOKUP(Sheet__29[[#This Row],[Produto]],Estoque!A:B,2,FALSE)</f>
        <v>177</v>
      </c>
      <c r="N7093" s="5">
        <f>Sheet__29[[#This Row],[Qtd]]*Sheet__29[[#This Row],[Valor]]</f>
        <v>1910</v>
      </c>
      <c r="O7093" s="5">
        <f>Sheet__29[[#This Row],[Venda]]*(1-Sheet__29[[#This Row],[Desc]]/100)</f>
        <v>1719</v>
      </c>
      <c r="P7093"/>
    </row>
    <row r="7094" spans="1:16" x14ac:dyDescent="0.25">
      <c r="A7094">
        <v>107092</v>
      </c>
      <c r="B7094" s="1">
        <v>46204</v>
      </c>
      <c r="C7094" t="s">
        <v>63</v>
      </c>
      <c r="D7094" t="s">
        <v>1141</v>
      </c>
      <c r="E7094">
        <v>2</v>
      </c>
      <c r="F7094" s="4">
        <v>3126</v>
      </c>
      <c r="G7094">
        <v>5</v>
      </c>
      <c r="H7094" t="s">
        <v>1019</v>
      </c>
      <c r="I7094" s="2" t="str">
        <f>VLOOKUP(Sheet__29[[#This Row],[Filial]],Filiais!A:B,2,FALSE)</f>
        <v>Osasco</v>
      </c>
      <c r="J7094" s="2" t="str">
        <f>VLOOKUP(Sheet__29[[#This Row],[Cidade]],'Clientes'!C:D,2,FALSE)</f>
        <v>SP</v>
      </c>
      <c r="K7094" s="2" t="str">
        <f>VLOOKUP(Sheet__29[[#This Row],[Produto]],Produtos!B:C,2,FALSE)</f>
        <v>Notebook</v>
      </c>
      <c r="L7094" s="2" t="str">
        <f>VLOOKUP(Sheet__29[[#This Row],[Produto]],Produtos!B:D,3,FALSE)</f>
        <v>Kingston Brasil</v>
      </c>
      <c r="M7094" s="2">
        <f>VLOOKUP(Sheet__29[[#This Row],[Produto]],Estoque!A:B,2,FALSE)</f>
        <v>266</v>
      </c>
      <c r="N7094" s="5">
        <f>Sheet__29[[#This Row],[Qtd]]*Sheet__29[[#This Row],[Valor]]</f>
        <v>6252</v>
      </c>
      <c r="O7094" s="5">
        <f>Sheet__29[[#This Row],[Venda]]*(1-Sheet__29[[#This Row],[Desc]]/100)</f>
        <v>5939.4</v>
      </c>
      <c r="P7094"/>
    </row>
    <row r="7095" spans="1:16" x14ac:dyDescent="0.25">
      <c r="A7095">
        <v>107093</v>
      </c>
      <c r="B7095" s="1">
        <v>46204</v>
      </c>
      <c r="C7095" t="s">
        <v>171</v>
      </c>
      <c r="D7095" t="s">
        <v>1174</v>
      </c>
      <c r="E7095">
        <v>4</v>
      </c>
      <c r="F7095" s="4">
        <v>1363</v>
      </c>
      <c r="G7095">
        <v>10</v>
      </c>
      <c r="H7095" t="s">
        <v>1018</v>
      </c>
      <c r="I7095" s="2" t="str">
        <f>VLOOKUP(Sheet__29[[#This Row],[Filial]],Filiais!A:B,2,FALSE)</f>
        <v>Barueri</v>
      </c>
      <c r="J7095" s="2" t="str">
        <f>VLOOKUP(Sheet__29[[#This Row],[Cidade]],'Clientes'!C:D,2,FALSE)</f>
        <v>SP</v>
      </c>
      <c r="K7095" s="2" t="str">
        <f>VLOOKUP(Sheet__29[[#This Row],[Produto]],Produtos!B:C,2,FALSE)</f>
        <v>Monitor</v>
      </c>
      <c r="L7095" s="2" t="str">
        <f>VLOOKUP(Sheet__29[[#This Row],[Produto]],Produtos!B:D,3,FALSE)</f>
        <v>Lenovo Brasil</v>
      </c>
      <c r="M7095" s="2">
        <f>VLOOKUP(Sheet__29[[#This Row],[Produto]],Estoque!A:B,2,FALSE)</f>
        <v>88</v>
      </c>
      <c r="N7095" s="5">
        <f>Sheet__29[[#This Row],[Qtd]]*Sheet__29[[#This Row],[Valor]]</f>
        <v>5452</v>
      </c>
      <c r="O7095" s="5">
        <f>Sheet__29[[#This Row],[Venda]]*(1-Sheet__29[[#This Row],[Desc]]/100)</f>
        <v>4906.8</v>
      </c>
      <c r="P7095"/>
    </row>
    <row r="7096" spans="1:16" x14ac:dyDescent="0.25">
      <c r="A7096">
        <v>107094</v>
      </c>
      <c r="B7096" s="1">
        <v>46204</v>
      </c>
      <c r="C7096" t="s">
        <v>166</v>
      </c>
      <c r="D7096" t="s">
        <v>1130</v>
      </c>
      <c r="E7096">
        <v>1</v>
      </c>
      <c r="F7096" s="4">
        <v>4019</v>
      </c>
      <c r="G7096">
        <v>0</v>
      </c>
      <c r="H7096" t="s">
        <v>1016</v>
      </c>
      <c r="I7096" s="2" t="str">
        <f>VLOOKUP(Sheet__29[[#This Row],[Filial]],Filiais!A:B,2,FALSE)</f>
        <v>São Paulo</v>
      </c>
      <c r="J7096" s="2" t="str">
        <f>VLOOKUP(Sheet__29[[#This Row],[Cidade]],'Clientes'!C:D,2,FALSE)</f>
        <v>SP</v>
      </c>
      <c r="K7096" s="2" t="str">
        <f>VLOOKUP(Sheet__29[[#This Row],[Produto]],Produtos!B:C,2,FALSE)</f>
        <v>Notebook</v>
      </c>
      <c r="L7096" s="2" t="str">
        <f>VLOOKUP(Sheet__29[[#This Row],[Produto]],Produtos!B:D,3,FALSE)</f>
        <v>LG Brasil</v>
      </c>
      <c r="M7096" s="2">
        <f>VLOOKUP(Sheet__29[[#This Row],[Produto]],Estoque!A:B,2,FALSE)</f>
        <v>111</v>
      </c>
      <c r="N7096" s="5">
        <f>Sheet__29[[#This Row],[Qtd]]*Sheet__29[[#This Row],[Valor]]</f>
        <v>4019</v>
      </c>
      <c r="O7096" s="5">
        <f>Sheet__29[[#This Row],[Venda]]*(1-Sheet__29[[#This Row],[Desc]]/100)</f>
        <v>4019</v>
      </c>
      <c r="P7096"/>
    </row>
    <row r="7097" spans="1:16" x14ac:dyDescent="0.25">
      <c r="A7097">
        <v>107095</v>
      </c>
      <c r="B7097" s="1">
        <v>46204</v>
      </c>
      <c r="C7097" t="s">
        <v>711</v>
      </c>
      <c r="D7097" t="s">
        <v>1125</v>
      </c>
      <c r="E7097">
        <v>1</v>
      </c>
      <c r="F7097" s="4">
        <v>4965</v>
      </c>
      <c r="G7097">
        <v>0</v>
      </c>
      <c r="H7097" t="s">
        <v>1022</v>
      </c>
      <c r="I7097" s="2" t="str">
        <f>VLOOKUP(Sheet__29[[#This Row],[Filial]],Filiais!A:B,2,FALSE)</f>
        <v>Santos</v>
      </c>
      <c r="J7097" s="2" t="str">
        <f>VLOOKUP(Sheet__29[[#This Row],[Cidade]],'Clientes'!C:D,2,FALSE)</f>
        <v>SP</v>
      </c>
      <c r="K7097" s="2" t="str">
        <f>VLOOKUP(Sheet__29[[#This Row],[Produto]],Produtos!B:C,2,FALSE)</f>
        <v>Periférico</v>
      </c>
      <c r="L7097" s="2" t="str">
        <f>VLOOKUP(Sheet__29[[#This Row],[Produto]],Produtos!B:D,3,FALSE)</f>
        <v>Dell Brasil</v>
      </c>
      <c r="M7097" s="2">
        <f>VLOOKUP(Sheet__29[[#This Row],[Produto]],Estoque!A:B,2,FALSE)</f>
        <v>87</v>
      </c>
      <c r="N7097" s="5">
        <f>Sheet__29[[#This Row],[Qtd]]*Sheet__29[[#This Row],[Valor]]</f>
        <v>4965</v>
      </c>
      <c r="O7097" s="5">
        <f>Sheet__29[[#This Row],[Venda]]*(1-Sheet__29[[#This Row],[Desc]]/100)</f>
        <v>4965</v>
      </c>
      <c r="P7097"/>
    </row>
    <row r="7098" spans="1:16" x14ac:dyDescent="0.25">
      <c r="A7098">
        <v>107096</v>
      </c>
      <c r="B7098" s="1">
        <v>46204</v>
      </c>
      <c r="C7098" t="s">
        <v>809</v>
      </c>
      <c r="D7098" t="s">
        <v>1051</v>
      </c>
      <c r="E7098">
        <v>4</v>
      </c>
      <c r="F7098" s="4">
        <v>1339</v>
      </c>
      <c r="G7098">
        <v>10</v>
      </c>
      <c r="H7098" t="s">
        <v>1020</v>
      </c>
      <c r="I7098" s="2" t="str">
        <f>VLOOKUP(Sheet__29[[#This Row],[Filial]],Filiais!A:B,2,FALSE)</f>
        <v>Sorocaba</v>
      </c>
      <c r="J7098" s="2" t="str">
        <f>VLOOKUP(Sheet__29[[#This Row],[Cidade]],'Clientes'!C:D,2,FALSE)</f>
        <v>SP</v>
      </c>
      <c r="K7098" s="2" t="str">
        <f>VLOOKUP(Sheet__29[[#This Row],[Produto]],Produtos!B:C,2,FALSE)</f>
        <v>Rede</v>
      </c>
      <c r="L7098" s="2" t="str">
        <f>VLOOKUP(Sheet__29[[#This Row],[Produto]],Produtos!B:D,3,FALSE)</f>
        <v>Logitech Brasil</v>
      </c>
      <c r="M7098" s="2">
        <f>VLOOKUP(Sheet__29[[#This Row],[Produto]],Estoque!A:B,2,FALSE)</f>
        <v>187</v>
      </c>
      <c r="N7098" s="5">
        <f>Sheet__29[[#This Row],[Qtd]]*Sheet__29[[#This Row],[Valor]]</f>
        <v>5356</v>
      </c>
      <c r="O7098" s="5">
        <f>Sheet__29[[#This Row],[Venda]]*(1-Sheet__29[[#This Row],[Desc]]/100)</f>
        <v>4820.4000000000005</v>
      </c>
      <c r="P7098"/>
    </row>
    <row r="7099" spans="1:16" x14ac:dyDescent="0.25">
      <c r="A7099">
        <v>107097</v>
      </c>
      <c r="B7099" s="1">
        <v>46204</v>
      </c>
      <c r="C7099" t="s">
        <v>869</v>
      </c>
      <c r="D7099" t="s">
        <v>1142</v>
      </c>
      <c r="E7099">
        <v>5</v>
      </c>
      <c r="F7099" s="4">
        <v>2730</v>
      </c>
      <c r="G7099">
        <v>10</v>
      </c>
      <c r="H7099" t="s">
        <v>1018</v>
      </c>
      <c r="I7099" s="2" t="str">
        <f>VLOOKUP(Sheet__29[[#This Row],[Filial]],Filiais!A:B,2,FALSE)</f>
        <v>Barueri</v>
      </c>
      <c r="J7099" s="2" t="str">
        <f>VLOOKUP(Sheet__29[[#This Row],[Cidade]],'Clientes'!C:D,2,FALSE)</f>
        <v>SP</v>
      </c>
      <c r="K7099" s="2" t="str">
        <f>VLOOKUP(Sheet__29[[#This Row],[Produto]],Produtos!B:C,2,FALSE)</f>
        <v>Periférico</v>
      </c>
      <c r="L7099" s="2" t="str">
        <f>VLOOKUP(Sheet__29[[#This Row],[Produto]],Produtos!B:D,3,FALSE)</f>
        <v>Logitech Brasil</v>
      </c>
      <c r="M7099" s="2">
        <f>VLOOKUP(Sheet__29[[#This Row],[Produto]],Estoque!A:B,2,FALSE)</f>
        <v>290</v>
      </c>
      <c r="N7099" s="5">
        <f>Sheet__29[[#This Row],[Qtd]]*Sheet__29[[#This Row],[Valor]]</f>
        <v>13650</v>
      </c>
      <c r="O7099" s="5">
        <f>Sheet__29[[#This Row],[Venda]]*(1-Sheet__29[[#This Row],[Desc]]/100)</f>
        <v>12285</v>
      </c>
      <c r="P7099"/>
    </row>
    <row r="7100" spans="1:16" x14ac:dyDescent="0.25">
      <c r="A7100">
        <v>107098</v>
      </c>
      <c r="B7100" s="1">
        <v>46204</v>
      </c>
      <c r="C7100" t="s">
        <v>526</v>
      </c>
      <c r="D7100" t="s">
        <v>1109</v>
      </c>
      <c r="E7100">
        <v>2</v>
      </c>
      <c r="F7100" s="4">
        <v>1071</v>
      </c>
      <c r="G7100">
        <v>5</v>
      </c>
      <c r="H7100" t="s">
        <v>1016</v>
      </c>
      <c r="I7100" s="2" t="str">
        <f>VLOOKUP(Sheet__29[[#This Row],[Filial]],Filiais!A:B,2,FALSE)</f>
        <v>São Paulo</v>
      </c>
      <c r="J7100" s="2" t="str">
        <f>VLOOKUP(Sheet__29[[#This Row],[Cidade]],'Clientes'!C:D,2,FALSE)</f>
        <v>SP</v>
      </c>
      <c r="K7100" s="2" t="str">
        <f>VLOOKUP(Sheet__29[[#This Row],[Produto]],Produtos!B:C,2,FALSE)</f>
        <v>Armazenamento</v>
      </c>
      <c r="L7100" s="2" t="str">
        <f>VLOOKUP(Sheet__29[[#This Row],[Produto]],Produtos!B:D,3,FALSE)</f>
        <v>Dell Brasil</v>
      </c>
      <c r="M7100" s="2">
        <f>VLOOKUP(Sheet__29[[#This Row],[Produto]],Estoque!A:B,2,FALSE)</f>
        <v>253</v>
      </c>
      <c r="N7100" s="5">
        <f>Sheet__29[[#This Row],[Qtd]]*Sheet__29[[#This Row],[Valor]]</f>
        <v>2142</v>
      </c>
      <c r="O7100" s="5">
        <f>Sheet__29[[#This Row],[Venda]]*(1-Sheet__29[[#This Row],[Desc]]/100)</f>
        <v>2034.8999999999999</v>
      </c>
      <c r="P7100"/>
    </row>
    <row r="7101" spans="1:16" x14ac:dyDescent="0.25">
      <c r="A7101">
        <v>107099</v>
      </c>
      <c r="B7101" s="1">
        <v>46204</v>
      </c>
      <c r="C7101" t="s">
        <v>183</v>
      </c>
      <c r="D7101" t="s">
        <v>1078</v>
      </c>
      <c r="E7101">
        <v>3</v>
      </c>
      <c r="F7101" s="4">
        <v>4835</v>
      </c>
      <c r="G7101">
        <v>10</v>
      </c>
      <c r="H7101" t="s">
        <v>1025</v>
      </c>
      <c r="I7101" s="2" t="str">
        <f>VLOOKUP(Sheet__29[[#This Row],[Filial]],Filiais!A:B,2,FALSE)</f>
        <v>São José dos Campos</v>
      </c>
      <c r="J7101" s="2" t="str">
        <f>VLOOKUP(Sheet__29[[#This Row],[Cidade]],'Clientes'!C:D,2,FALSE)</f>
        <v>SP</v>
      </c>
      <c r="K7101" s="2" t="str">
        <f>VLOOKUP(Sheet__29[[#This Row],[Produto]],Produtos!B:C,2,FALSE)</f>
        <v>Periférico</v>
      </c>
      <c r="L7101" s="2" t="str">
        <f>VLOOKUP(Sheet__29[[#This Row],[Produto]],Produtos!B:D,3,FALSE)</f>
        <v>Kingston Brasil</v>
      </c>
      <c r="M7101" s="2">
        <f>VLOOKUP(Sheet__29[[#This Row],[Produto]],Estoque!A:B,2,FALSE)</f>
        <v>92</v>
      </c>
      <c r="N7101" s="5">
        <f>Sheet__29[[#This Row],[Qtd]]*Sheet__29[[#This Row],[Valor]]</f>
        <v>14505</v>
      </c>
      <c r="O7101" s="5">
        <f>Sheet__29[[#This Row],[Venda]]*(1-Sheet__29[[#This Row],[Desc]]/100)</f>
        <v>13054.5</v>
      </c>
      <c r="P7101"/>
    </row>
    <row r="7102" spans="1:16" x14ac:dyDescent="0.25">
      <c r="A7102">
        <v>107100</v>
      </c>
      <c r="B7102" s="1">
        <v>46204</v>
      </c>
      <c r="C7102" t="s">
        <v>699</v>
      </c>
      <c r="D7102" t="s">
        <v>1161</v>
      </c>
      <c r="E7102">
        <v>2</v>
      </c>
      <c r="F7102" s="4">
        <v>2155</v>
      </c>
      <c r="G7102">
        <v>0</v>
      </c>
      <c r="H7102" t="s">
        <v>1019</v>
      </c>
      <c r="I7102" s="2" t="str">
        <f>VLOOKUP(Sheet__29[[#This Row],[Filial]],Filiais!A:B,2,FALSE)</f>
        <v>Osasco</v>
      </c>
      <c r="J7102" s="2" t="str">
        <f>VLOOKUP(Sheet__29[[#This Row],[Cidade]],'Clientes'!C:D,2,FALSE)</f>
        <v>SP</v>
      </c>
      <c r="K7102" s="2" t="str">
        <f>VLOOKUP(Sheet__29[[#This Row],[Produto]],Produtos!B:C,2,FALSE)</f>
        <v>Rede</v>
      </c>
      <c r="L7102" s="2" t="str">
        <f>VLOOKUP(Sheet__29[[#This Row],[Produto]],Produtos!B:D,3,FALSE)</f>
        <v>Dell Brasil</v>
      </c>
      <c r="M7102" s="2">
        <f>VLOOKUP(Sheet__29[[#This Row],[Produto]],Estoque!A:B,2,FALSE)</f>
        <v>211</v>
      </c>
      <c r="N7102" s="5">
        <f>Sheet__29[[#This Row],[Qtd]]*Sheet__29[[#This Row],[Valor]]</f>
        <v>4310</v>
      </c>
      <c r="O7102" s="5">
        <f>Sheet__29[[#This Row],[Venda]]*(1-Sheet__29[[#This Row],[Desc]]/100)</f>
        <v>4310</v>
      </c>
      <c r="P7102"/>
    </row>
    <row r="7103" spans="1:16" x14ac:dyDescent="0.25">
      <c r="A7103">
        <v>107101</v>
      </c>
      <c r="B7103" s="1">
        <v>46204</v>
      </c>
      <c r="C7103" t="s">
        <v>62</v>
      </c>
      <c r="D7103" t="s">
        <v>1177</v>
      </c>
      <c r="E7103">
        <v>2</v>
      </c>
      <c r="F7103" s="4">
        <v>4558</v>
      </c>
      <c r="G7103">
        <v>5</v>
      </c>
      <c r="H7103" t="s">
        <v>1020</v>
      </c>
      <c r="I7103" s="2" t="str">
        <f>VLOOKUP(Sheet__29[[#This Row],[Filial]],Filiais!A:B,2,FALSE)</f>
        <v>Sorocaba</v>
      </c>
      <c r="J7103" s="2" t="str">
        <f>VLOOKUP(Sheet__29[[#This Row],[Cidade]],'Clientes'!C:D,2,FALSE)</f>
        <v>SP</v>
      </c>
      <c r="K7103" s="2" t="str">
        <f>VLOOKUP(Sheet__29[[#This Row],[Produto]],Produtos!B:C,2,FALSE)</f>
        <v>Rede</v>
      </c>
      <c r="L7103" s="2" t="str">
        <f>VLOOKUP(Sheet__29[[#This Row],[Produto]],Produtos!B:D,3,FALSE)</f>
        <v>LG Brasil</v>
      </c>
      <c r="M7103" s="2">
        <f>VLOOKUP(Sheet__29[[#This Row],[Produto]],Estoque!A:B,2,FALSE)</f>
        <v>230</v>
      </c>
      <c r="N7103" s="5">
        <f>Sheet__29[[#This Row],[Qtd]]*Sheet__29[[#This Row],[Valor]]</f>
        <v>9116</v>
      </c>
      <c r="O7103" s="5">
        <f>Sheet__29[[#This Row],[Venda]]*(1-Sheet__29[[#This Row],[Desc]]/100)</f>
        <v>8660.1999999999989</v>
      </c>
      <c r="P7103"/>
    </row>
    <row r="7104" spans="1:16" x14ac:dyDescent="0.25">
      <c r="A7104">
        <v>107102</v>
      </c>
      <c r="B7104" s="1">
        <v>46204</v>
      </c>
      <c r="C7104" t="s">
        <v>416</v>
      </c>
      <c r="D7104" t="s">
        <v>1038</v>
      </c>
      <c r="E7104">
        <v>5</v>
      </c>
      <c r="F7104" s="4">
        <v>1446</v>
      </c>
      <c r="G7104">
        <v>10</v>
      </c>
      <c r="H7104" t="s">
        <v>1016</v>
      </c>
      <c r="I7104" s="2" t="str">
        <f>VLOOKUP(Sheet__29[[#This Row],[Filial]],Filiais!A:B,2,FALSE)</f>
        <v>São Paulo</v>
      </c>
      <c r="J7104" s="2" t="str">
        <f>VLOOKUP(Sheet__29[[#This Row],[Cidade]],'Clientes'!C:D,2,FALSE)</f>
        <v>SP</v>
      </c>
      <c r="K7104" s="2" t="str">
        <f>VLOOKUP(Sheet__29[[#This Row],[Produto]],Produtos!B:C,2,FALSE)</f>
        <v>Periférico</v>
      </c>
      <c r="L7104" s="2" t="str">
        <f>VLOOKUP(Sheet__29[[#This Row],[Produto]],Produtos!B:D,3,FALSE)</f>
        <v>Dell Brasil</v>
      </c>
      <c r="M7104" s="2">
        <f>VLOOKUP(Sheet__29[[#This Row],[Produto]],Estoque!A:B,2,FALSE)</f>
        <v>65</v>
      </c>
      <c r="N7104" s="5">
        <f>Sheet__29[[#This Row],[Qtd]]*Sheet__29[[#This Row],[Valor]]</f>
        <v>7230</v>
      </c>
      <c r="O7104" s="5">
        <f>Sheet__29[[#This Row],[Venda]]*(1-Sheet__29[[#This Row],[Desc]]/100)</f>
        <v>6507</v>
      </c>
      <c r="P7104"/>
    </row>
    <row r="7105" spans="1:16" x14ac:dyDescent="0.25">
      <c r="A7105">
        <v>107103</v>
      </c>
      <c r="B7105" s="1">
        <v>46204</v>
      </c>
      <c r="C7105" t="s">
        <v>908</v>
      </c>
      <c r="D7105" t="s">
        <v>1126</v>
      </c>
      <c r="E7105">
        <v>4</v>
      </c>
      <c r="F7105" s="4">
        <v>2936</v>
      </c>
      <c r="G7105">
        <v>0</v>
      </c>
      <c r="H7105" t="s">
        <v>1021</v>
      </c>
      <c r="I7105" s="2" t="str">
        <f>VLOOKUP(Sheet__29[[#This Row],[Filial]],Filiais!A:B,2,FALSE)</f>
        <v>Jundiaí</v>
      </c>
      <c r="J7105" s="2" t="str">
        <f>VLOOKUP(Sheet__29[[#This Row],[Cidade]],'Clientes'!C:D,2,FALSE)</f>
        <v>SP</v>
      </c>
      <c r="K7105" s="2" t="str">
        <f>VLOOKUP(Sheet__29[[#This Row],[Produto]],Produtos!B:C,2,FALSE)</f>
        <v>Periférico</v>
      </c>
      <c r="L7105" s="2" t="str">
        <f>VLOOKUP(Sheet__29[[#This Row],[Produto]],Produtos!B:D,3,FALSE)</f>
        <v>Logitech Brasil</v>
      </c>
      <c r="M7105" s="2">
        <f>VLOOKUP(Sheet__29[[#This Row],[Produto]],Estoque!A:B,2,FALSE)</f>
        <v>52</v>
      </c>
      <c r="N7105" s="5">
        <f>Sheet__29[[#This Row],[Qtd]]*Sheet__29[[#This Row],[Valor]]</f>
        <v>11744</v>
      </c>
      <c r="O7105" s="5">
        <f>Sheet__29[[#This Row],[Venda]]*(1-Sheet__29[[#This Row],[Desc]]/100)</f>
        <v>11744</v>
      </c>
      <c r="P7105"/>
    </row>
    <row r="7106" spans="1:16" x14ac:dyDescent="0.25">
      <c r="A7106">
        <v>107104</v>
      </c>
      <c r="B7106" s="1">
        <v>46204</v>
      </c>
      <c r="C7106" t="s">
        <v>703</v>
      </c>
      <c r="D7106" t="s">
        <v>1145</v>
      </c>
      <c r="E7106">
        <v>4</v>
      </c>
      <c r="F7106" s="4">
        <v>1887</v>
      </c>
      <c r="G7106">
        <v>10</v>
      </c>
      <c r="H7106" t="s">
        <v>1024</v>
      </c>
      <c r="I7106" s="2" t="str">
        <f>VLOOKUP(Sheet__29[[#This Row],[Filial]],Filiais!A:B,2,FALSE)</f>
        <v>Ribeirão Preto</v>
      </c>
      <c r="J7106" s="2" t="str">
        <f>VLOOKUP(Sheet__29[[#This Row],[Cidade]],'Clientes'!C:D,2,FALSE)</f>
        <v>SP</v>
      </c>
      <c r="K7106" s="2" t="str">
        <f>VLOOKUP(Sheet__29[[#This Row],[Produto]],Produtos!B:C,2,FALSE)</f>
        <v>Armazenamento</v>
      </c>
      <c r="L7106" s="2" t="str">
        <f>VLOOKUP(Sheet__29[[#This Row],[Produto]],Produtos!B:D,3,FALSE)</f>
        <v>Logitech Brasil</v>
      </c>
      <c r="M7106" s="2">
        <f>VLOOKUP(Sheet__29[[#This Row],[Produto]],Estoque!A:B,2,FALSE)</f>
        <v>157</v>
      </c>
      <c r="N7106" s="5">
        <f>Sheet__29[[#This Row],[Qtd]]*Sheet__29[[#This Row],[Valor]]</f>
        <v>7548</v>
      </c>
      <c r="O7106" s="5">
        <f>Sheet__29[[#This Row],[Venda]]*(1-Sheet__29[[#This Row],[Desc]]/100)</f>
        <v>6793.2</v>
      </c>
      <c r="P7106"/>
    </row>
    <row r="7107" spans="1:16" x14ac:dyDescent="0.25">
      <c r="A7107">
        <v>107105</v>
      </c>
      <c r="B7107" s="1">
        <v>46204</v>
      </c>
      <c r="C7107" t="s">
        <v>398</v>
      </c>
      <c r="D7107" t="s">
        <v>1104</v>
      </c>
      <c r="E7107">
        <v>2</v>
      </c>
      <c r="F7107" s="4">
        <v>486</v>
      </c>
      <c r="G7107">
        <v>0</v>
      </c>
      <c r="H7107" t="s">
        <v>1022</v>
      </c>
      <c r="I7107" s="2" t="str">
        <f>VLOOKUP(Sheet__29[[#This Row],[Filial]],Filiais!A:B,2,FALSE)</f>
        <v>Santos</v>
      </c>
      <c r="J7107" s="2" t="str">
        <f>VLOOKUP(Sheet__29[[#This Row],[Cidade]],'Clientes'!C:D,2,FALSE)</f>
        <v>SP</v>
      </c>
      <c r="K7107" s="2" t="str">
        <f>VLOOKUP(Sheet__29[[#This Row],[Produto]],Produtos!B:C,2,FALSE)</f>
        <v>Rede</v>
      </c>
      <c r="L7107" s="2" t="str">
        <f>VLOOKUP(Sheet__29[[#This Row],[Produto]],Produtos!B:D,3,FALSE)</f>
        <v>Logitech Brasil</v>
      </c>
      <c r="M7107" s="2">
        <f>VLOOKUP(Sheet__29[[#This Row],[Produto]],Estoque!A:B,2,FALSE)</f>
        <v>283</v>
      </c>
      <c r="N7107" s="5">
        <f>Sheet__29[[#This Row],[Qtd]]*Sheet__29[[#This Row],[Valor]]</f>
        <v>972</v>
      </c>
      <c r="O7107" s="5">
        <f>Sheet__29[[#This Row],[Venda]]*(1-Sheet__29[[#This Row],[Desc]]/100)</f>
        <v>972</v>
      </c>
      <c r="P7107"/>
    </row>
    <row r="7108" spans="1:16" x14ac:dyDescent="0.25">
      <c r="A7108">
        <v>107106</v>
      </c>
      <c r="B7108" s="1">
        <v>46204</v>
      </c>
      <c r="C7108" t="s">
        <v>543</v>
      </c>
      <c r="D7108" t="s">
        <v>1132</v>
      </c>
      <c r="E7108">
        <v>2</v>
      </c>
      <c r="F7108" s="4">
        <v>193</v>
      </c>
      <c r="G7108">
        <v>10</v>
      </c>
      <c r="H7108" t="s">
        <v>1020</v>
      </c>
      <c r="I7108" s="2" t="str">
        <f>VLOOKUP(Sheet__29[[#This Row],[Filial]],Filiais!A:B,2,FALSE)</f>
        <v>Sorocaba</v>
      </c>
      <c r="J7108" s="2" t="str">
        <f>VLOOKUP(Sheet__29[[#This Row],[Cidade]],'Clientes'!C:D,2,FALSE)</f>
        <v>SP</v>
      </c>
      <c r="K7108" s="2" t="str">
        <f>VLOOKUP(Sheet__29[[#This Row],[Produto]],Produtos!B:C,2,FALSE)</f>
        <v>Periférico</v>
      </c>
      <c r="L7108" s="2" t="str">
        <f>VLOOKUP(Sheet__29[[#This Row],[Produto]],Produtos!B:D,3,FALSE)</f>
        <v>Kingston Brasil</v>
      </c>
      <c r="M7108" s="2">
        <f>VLOOKUP(Sheet__29[[#This Row],[Produto]],Estoque!A:B,2,FALSE)</f>
        <v>111</v>
      </c>
      <c r="N7108" s="5">
        <f>Sheet__29[[#This Row],[Qtd]]*Sheet__29[[#This Row],[Valor]]</f>
        <v>386</v>
      </c>
      <c r="O7108" s="5">
        <f>Sheet__29[[#This Row],[Venda]]*(1-Sheet__29[[#This Row],[Desc]]/100)</f>
        <v>347.40000000000003</v>
      </c>
      <c r="P7108"/>
    </row>
    <row r="7109" spans="1:16" x14ac:dyDescent="0.25">
      <c r="A7109">
        <v>107107</v>
      </c>
      <c r="B7109" s="1">
        <v>46204</v>
      </c>
      <c r="C7109" t="s">
        <v>559</v>
      </c>
      <c r="D7109" t="s">
        <v>1055</v>
      </c>
      <c r="E7109">
        <v>2</v>
      </c>
      <c r="F7109" s="4">
        <v>938</v>
      </c>
      <c r="G7109">
        <v>10</v>
      </c>
      <c r="H7109" t="s">
        <v>1023</v>
      </c>
      <c r="I7109" s="2" t="str">
        <f>VLOOKUP(Sheet__29[[#This Row],[Filial]],Filiais!A:B,2,FALSE)</f>
        <v>Bauru</v>
      </c>
      <c r="J7109" s="2" t="str">
        <f>VLOOKUP(Sheet__29[[#This Row],[Cidade]],'Clientes'!C:D,2,FALSE)</f>
        <v>SP</v>
      </c>
      <c r="K7109" s="2" t="str">
        <f>VLOOKUP(Sheet__29[[#This Row],[Produto]],Produtos!B:C,2,FALSE)</f>
        <v>Rede</v>
      </c>
      <c r="L7109" s="2" t="str">
        <f>VLOOKUP(Sheet__29[[#This Row],[Produto]],Produtos!B:D,3,FALSE)</f>
        <v>Logitech Brasil</v>
      </c>
      <c r="M7109" s="2">
        <f>VLOOKUP(Sheet__29[[#This Row],[Produto]],Estoque!A:B,2,FALSE)</f>
        <v>68</v>
      </c>
      <c r="N7109" s="5">
        <f>Sheet__29[[#This Row],[Qtd]]*Sheet__29[[#This Row],[Valor]]</f>
        <v>1876</v>
      </c>
      <c r="O7109" s="5">
        <f>Sheet__29[[#This Row],[Venda]]*(1-Sheet__29[[#This Row],[Desc]]/100)</f>
        <v>1688.4</v>
      </c>
      <c r="P7109"/>
    </row>
    <row r="7110" spans="1:16" x14ac:dyDescent="0.25">
      <c r="A7110">
        <v>107108</v>
      </c>
      <c r="B7110" s="1">
        <v>46204</v>
      </c>
      <c r="C7110" t="s">
        <v>347</v>
      </c>
      <c r="D7110" t="s">
        <v>1117</v>
      </c>
      <c r="E7110">
        <v>2</v>
      </c>
      <c r="F7110" s="4">
        <v>4363</v>
      </c>
      <c r="G7110">
        <v>10</v>
      </c>
      <c r="H7110" t="s">
        <v>1025</v>
      </c>
      <c r="I7110" s="2" t="str">
        <f>VLOOKUP(Sheet__29[[#This Row],[Filial]],Filiais!A:B,2,FALSE)</f>
        <v>São José dos Campos</v>
      </c>
      <c r="J7110" s="2" t="str">
        <f>VLOOKUP(Sheet__29[[#This Row],[Cidade]],'Clientes'!C:D,2,FALSE)</f>
        <v>SP</v>
      </c>
      <c r="K7110" s="2" t="str">
        <f>VLOOKUP(Sheet__29[[#This Row],[Produto]],Produtos!B:C,2,FALSE)</f>
        <v>Armazenamento</v>
      </c>
      <c r="L7110" s="2" t="str">
        <f>VLOOKUP(Sheet__29[[#This Row],[Produto]],Produtos!B:D,3,FALSE)</f>
        <v>LG Brasil</v>
      </c>
      <c r="M7110" s="2">
        <f>VLOOKUP(Sheet__29[[#This Row],[Produto]],Estoque!A:B,2,FALSE)</f>
        <v>221</v>
      </c>
      <c r="N7110" s="5">
        <f>Sheet__29[[#This Row],[Qtd]]*Sheet__29[[#This Row],[Valor]]</f>
        <v>8726</v>
      </c>
      <c r="O7110" s="5">
        <f>Sheet__29[[#This Row],[Venda]]*(1-Sheet__29[[#This Row],[Desc]]/100)</f>
        <v>7853.4000000000005</v>
      </c>
      <c r="P7110"/>
    </row>
    <row r="7111" spans="1:16" x14ac:dyDescent="0.25">
      <c r="A7111">
        <v>107109</v>
      </c>
      <c r="B7111" s="1">
        <v>46204</v>
      </c>
      <c r="C7111" t="s">
        <v>382</v>
      </c>
      <c r="D7111" t="s">
        <v>1145</v>
      </c>
      <c r="E7111">
        <v>3</v>
      </c>
      <c r="F7111" s="4">
        <v>845</v>
      </c>
      <c r="G7111">
        <v>0</v>
      </c>
      <c r="H7111" t="s">
        <v>1017</v>
      </c>
      <c r="I7111" s="2" t="str">
        <f>VLOOKUP(Sheet__29[[#This Row],[Filial]],Filiais!A:B,2,FALSE)</f>
        <v>Campinas</v>
      </c>
      <c r="J7111" s="2" t="str">
        <f>VLOOKUP(Sheet__29[[#This Row],[Cidade]],'Clientes'!C:D,2,FALSE)</f>
        <v>SP</v>
      </c>
      <c r="K7111" s="2" t="str">
        <f>VLOOKUP(Sheet__29[[#This Row],[Produto]],Produtos!B:C,2,FALSE)</f>
        <v>Armazenamento</v>
      </c>
      <c r="L7111" s="2" t="str">
        <f>VLOOKUP(Sheet__29[[#This Row],[Produto]],Produtos!B:D,3,FALSE)</f>
        <v>Logitech Brasil</v>
      </c>
      <c r="M7111" s="2">
        <f>VLOOKUP(Sheet__29[[#This Row],[Produto]],Estoque!A:B,2,FALSE)</f>
        <v>157</v>
      </c>
      <c r="N7111" s="5">
        <f>Sheet__29[[#This Row],[Qtd]]*Sheet__29[[#This Row],[Valor]]</f>
        <v>2535</v>
      </c>
      <c r="O7111" s="5">
        <f>Sheet__29[[#This Row],[Venda]]*(1-Sheet__29[[#This Row],[Desc]]/100)</f>
        <v>2535</v>
      </c>
      <c r="P7111"/>
    </row>
    <row r="7112" spans="1:16" x14ac:dyDescent="0.25">
      <c r="A7112">
        <v>107110</v>
      </c>
      <c r="B7112" s="1">
        <v>46204</v>
      </c>
      <c r="C7112" t="s">
        <v>948</v>
      </c>
      <c r="D7112" t="s">
        <v>1093</v>
      </c>
      <c r="E7112">
        <v>1</v>
      </c>
      <c r="F7112" s="4">
        <v>3959</v>
      </c>
      <c r="G7112">
        <v>0</v>
      </c>
      <c r="H7112" t="s">
        <v>1021</v>
      </c>
      <c r="I7112" s="2" t="str">
        <f>VLOOKUP(Sheet__29[[#This Row],[Filial]],Filiais!A:B,2,FALSE)</f>
        <v>Jundiaí</v>
      </c>
      <c r="J7112" s="2" t="str">
        <f>VLOOKUP(Sheet__29[[#This Row],[Cidade]],'Clientes'!C:D,2,FALSE)</f>
        <v>SP</v>
      </c>
      <c r="K7112" s="2" t="str">
        <f>VLOOKUP(Sheet__29[[#This Row],[Produto]],Produtos!B:C,2,FALSE)</f>
        <v>Rede</v>
      </c>
      <c r="L7112" s="2" t="str">
        <f>VLOOKUP(Sheet__29[[#This Row],[Produto]],Produtos!B:D,3,FALSE)</f>
        <v>LG Brasil</v>
      </c>
      <c r="M7112" s="2">
        <f>VLOOKUP(Sheet__29[[#This Row],[Produto]],Estoque!A:B,2,FALSE)</f>
        <v>15</v>
      </c>
      <c r="N7112" s="5">
        <f>Sheet__29[[#This Row],[Qtd]]*Sheet__29[[#This Row],[Valor]]</f>
        <v>3959</v>
      </c>
      <c r="O7112" s="5">
        <f>Sheet__29[[#This Row],[Venda]]*(1-Sheet__29[[#This Row],[Desc]]/100)</f>
        <v>3959</v>
      </c>
      <c r="P7112"/>
    </row>
    <row r="7113" spans="1:16" x14ac:dyDescent="0.25">
      <c r="A7113">
        <v>107111</v>
      </c>
      <c r="B7113" s="1">
        <v>46204</v>
      </c>
      <c r="C7113" t="s">
        <v>751</v>
      </c>
      <c r="D7113" t="s">
        <v>1077</v>
      </c>
      <c r="E7113">
        <v>5</v>
      </c>
      <c r="F7113" s="4">
        <v>1033</v>
      </c>
      <c r="G7113">
        <v>10</v>
      </c>
      <c r="H7113" t="s">
        <v>1024</v>
      </c>
      <c r="I7113" s="2" t="str">
        <f>VLOOKUP(Sheet__29[[#This Row],[Filial]],Filiais!A:B,2,FALSE)</f>
        <v>Ribeirão Preto</v>
      </c>
      <c r="J7113" s="2" t="str">
        <f>VLOOKUP(Sheet__29[[#This Row],[Cidade]],'Clientes'!C:D,2,FALSE)</f>
        <v>SP</v>
      </c>
      <c r="K7113" s="2" t="str">
        <f>VLOOKUP(Sheet__29[[#This Row],[Produto]],Produtos!B:C,2,FALSE)</f>
        <v>Rede</v>
      </c>
      <c r="L7113" s="2" t="str">
        <f>VLOOKUP(Sheet__29[[#This Row],[Produto]],Produtos!B:D,3,FALSE)</f>
        <v>Dell Brasil</v>
      </c>
      <c r="M7113" s="2">
        <f>VLOOKUP(Sheet__29[[#This Row],[Produto]],Estoque!A:B,2,FALSE)</f>
        <v>161</v>
      </c>
      <c r="N7113" s="5">
        <f>Sheet__29[[#This Row],[Qtd]]*Sheet__29[[#This Row],[Valor]]</f>
        <v>5165</v>
      </c>
      <c r="O7113" s="5">
        <f>Sheet__29[[#This Row],[Venda]]*(1-Sheet__29[[#This Row],[Desc]]/100)</f>
        <v>4648.5</v>
      </c>
      <c r="P7113"/>
    </row>
    <row r="7114" spans="1:16" x14ac:dyDescent="0.25">
      <c r="A7114">
        <v>107112</v>
      </c>
      <c r="B7114" s="1">
        <v>46204</v>
      </c>
      <c r="C7114" t="s">
        <v>810</v>
      </c>
      <c r="D7114" t="s">
        <v>1159</v>
      </c>
      <c r="E7114">
        <v>1</v>
      </c>
      <c r="F7114" s="4">
        <v>3319</v>
      </c>
      <c r="G7114">
        <v>0</v>
      </c>
      <c r="H7114" t="s">
        <v>1016</v>
      </c>
      <c r="I7114" s="2" t="str">
        <f>VLOOKUP(Sheet__29[[#This Row],[Filial]],Filiais!A:B,2,FALSE)</f>
        <v>São Paulo</v>
      </c>
      <c r="J7114" s="2" t="str">
        <f>VLOOKUP(Sheet__29[[#This Row],[Cidade]],'Clientes'!C:D,2,FALSE)</f>
        <v>SP</v>
      </c>
      <c r="K7114" s="2" t="str">
        <f>VLOOKUP(Sheet__29[[#This Row],[Produto]],Produtos!B:C,2,FALSE)</f>
        <v>Rede</v>
      </c>
      <c r="L7114" s="2" t="str">
        <f>VLOOKUP(Sheet__29[[#This Row],[Produto]],Produtos!B:D,3,FALSE)</f>
        <v>Logitech Brasil</v>
      </c>
      <c r="M7114" s="2">
        <f>VLOOKUP(Sheet__29[[#This Row],[Produto]],Estoque!A:B,2,FALSE)</f>
        <v>130</v>
      </c>
      <c r="N7114" s="5">
        <f>Sheet__29[[#This Row],[Qtd]]*Sheet__29[[#This Row],[Valor]]</f>
        <v>3319</v>
      </c>
      <c r="O7114" s="5">
        <f>Sheet__29[[#This Row],[Venda]]*(1-Sheet__29[[#This Row],[Desc]]/100)</f>
        <v>3319</v>
      </c>
      <c r="P7114"/>
    </row>
    <row r="7115" spans="1:16" x14ac:dyDescent="0.25">
      <c r="A7115">
        <v>107113</v>
      </c>
      <c r="B7115" s="1">
        <v>46204</v>
      </c>
      <c r="C7115" t="s">
        <v>851</v>
      </c>
      <c r="D7115" t="s">
        <v>1150</v>
      </c>
      <c r="E7115">
        <v>3</v>
      </c>
      <c r="F7115" s="4">
        <v>2590</v>
      </c>
      <c r="G7115">
        <v>0</v>
      </c>
      <c r="H7115" t="s">
        <v>1018</v>
      </c>
      <c r="I7115" s="2" t="str">
        <f>VLOOKUP(Sheet__29[[#This Row],[Filial]],Filiais!A:B,2,FALSE)</f>
        <v>Barueri</v>
      </c>
      <c r="J7115" s="2" t="str">
        <f>VLOOKUP(Sheet__29[[#This Row],[Cidade]],'Clientes'!C:D,2,FALSE)</f>
        <v>SP</v>
      </c>
      <c r="K7115" s="2" t="str">
        <f>VLOOKUP(Sheet__29[[#This Row],[Produto]],Produtos!B:C,2,FALSE)</f>
        <v>Notebook</v>
      </c>
      <c r="L7115" s="2" t="str">
        <f>VLOOKUP(Sheet__29[[#This Row],[Produto]],Produtos!B:D,3,FALSE)</f>
        <v>Lenovo Brasil</v>
      </c>
      <c r="M7115" s="2">
        <f>VLOOKUP(Sheet__29[[#This Row],[Produto]],Estoque!A:B,2,FALSE)</f>
        <v>205</v>
      </c>
      <c r="N7115" s="5">
        <f>Sheet__29[[#This Row],[Qtd]]*Sheet__29[[#This Row],[Valor]]</f>
        <v>7770</v>
      </c>
      <c r="O7115" s="5">
        <f>Sheet__29[[#This Row],[Venda]]*(1-Sheet__29[[#This Row],[Desc]]/100)</f>
        <v>7770</v>
      </c>
      <c r="P7115"/>
    </row>
    <row r="7116" spans="1:16" x14ac:dyDescent="0.25">
      <c r="A7116">
        <v>107114</v>
      </c>
      <c r="B7116" s="1">
        <v>46204</v>
      </c>
      <c r="C7116" t="s">
        <v>868</v>
      </c>
      <c r="D7116" t="s">
        <v>1093</v>
      </c>
      <c r="E7116">
        <v>4</v>
      </c>
      <c r="F7116" s="4">
        <v>3875</v>
      </c>
      <c r="G7116">
        <v>5</v>
      </c>
      <c r="H7116" t="s">
        <v>1025</v>
      </c>
      <c r="I7116" s="2" t="str">
        <f>VLOOKUP(Sheet__29[[#This Row],[Filial]],Filiais!A:B,2,FALSE)</f>
        <v>São José dos Campos</v>
      </c>
      <c r="J7116" s="2" t="str">
        <f>VLOOKUP(Sheet__29[[#This Row],[Cidade]],'Clientes'!C:D,2,FALSE)</f>
        <v>SP</v>
      </c>
      <c r="K7116" s="2" t="str">
        <f>VLOOKUP(Sheet__29[[#This Row],[Produto]],Produtos!B:C,2,FALSE)</f>
        <v>Rede</v>
      </c>
      <c r="L7116" s="2" t="str">
        <f>VLOOKUP(Sheet__29[[#This Row],[Produto]],Produtos!B:D,3,FALSE)</f>
        <v>LG Brasil</v>
      </c>
      <c r="M7116" s="2">
        <f>VLOOKUP(Sheet__29[[#This Row],[Produto]],Estoque!A:B,2,FALSE)</f>
        <v>15</v>
      </c>
      <c r="N7116" s="5">
        <f>Sheet__29[[#This Row],[Qtd]]*Sheet__29[[#This Row],[Valor]]</f>
        <v>15500</v>
      </c>
      <c r="O7116" s="5">
        <f>Sheet__29[[#This Row],[Venda]]*(1-Sheet__29[[#This Row],[Desc]]/100)</f>
        <v>14725</v>
      </c>
      <c r="P7116"/>
    </row>
    <row r="7117" spans="1:16" x14ac:dyDescent="0.25">
      <c r="A7117">
        <v>107115</v>
      </c>
      <c r="B7117" s="1">
        <v>46204</v>
      </c>
      <c r="C7117" t="s">
        <v>971</v>
      </c>
      <c r="D7117" t="s">
        <v>1080</v>
      </c>
      <c r="E7117">
        <v>1</v>
      </c>
      <c r="F7117" s="4">
        <v>1112</v>
      </c>
      <c r="G7117">
        <v>10</v>
      </c>
      <c r="H7117" t="s">
        <v>1023</v>
      </c>
      <c r="I7117" s="2" t="str">
        <f>VLOOKUP(Sheet__29[[#This Row],[Filial]],Filiais!A:B,2,FALSE)</f>
        <v>Bauru</v>
      </c>
      <c r="J7117" s="2" t="str">
        <f>VLOOKUP(Sheet__29[[#This Row],[Cidade]],'Clientes'!C:D,2,FALSE)</f>
        <v>SP</v>
      </c>
      <c r="K7117" s="2" t="str">
        <f>VLOOKUP(Sheet__29[[#This Row],[Produto]],Produtos!B:C,2,FALSE)</f>
        <v>Notebook</v>
      </c>
      <c r="L7117" s="2" t="str">
        <f>VLOOKUP(Sheet__29[[#This Row],[Produto]],Produtos!B:D,3,FALSE)</f>
        <v>Dell Brasil</v>
      </c>
      <c r="M7117" s="2">
        <f>VLOOKUP(Sheet__29[[#This Row],[Produto]],Estoque!A:B,2,FALSE)</f>
        <v>276</v>
      </c>
      <c r="N7117" s="5">
        <f>Sheet__29[[#This Row],[Qtd]]*Sheet__29[[#This Row],[Valor]]</f>
        <v>1112</v>
      </c>
      <c r="O7117" s="5">
        <f>Sheet__29[[#This Row],[Venda]]*(1-Sheet__29[[#This Row],[Desc]]/100)</f>
        <v>1000.8000000000001</v>
      </c>
      <c r="P7117"/>
    </row>
    <row r="7118" spans="1:16" x14ac:dyDescent="0.25">
      <c r="A7118">
        <v>107116</v>
      </c>
      <c r="B7118" s="1">
        <v>46204</v>
      </c>
      <c r="C7118" t="s">
        <v>567</v>
      </c>
      <c r="D7118" t="s">
        <v>1091</v>
      </c>
      <c r="E7118">
        <v>5</v>
      </c>
      <c r="F7118" s="4">
        <v>3661</v>
      </c>
      <c r="G7118">
        <v>0</v>
      </c>
      <c r="H7118" t="s">
        <v>1018</v>
      </c>
      <c r="I7118" s="2" t="str">
        <f>VLOOKUP(Sheet__29[[#This Row],[Filial]],Filiais!A:B,2,FALSE)</f>
        <v>Barueri</v>
      </c>
      <c r="J7118" s="2" t="str">
        <f>VLOOKUP(Sheet__29[[#This Row],[Cidade]],'Clientes'!C:D,2,FALSE)</f>
        <v>SP</v>
      </c>
      <c r="K7118" s="2" t="str">
        <f>VLOOKUP(Sheet__29[[#This Row],[Produto]],Produtos!B:C,2,FALSE)</f>
        <v>Rede</v>
      </c>
      <c r="L7118" s="2" t="str">
        <f>VLOOKUP(Sheet__29[[#This Row],[Produto]],Produtos!B:D,3,FALSE)</f>
        <v>Lenovo Brasil</v>
      </c>
      <c r="M7118" s="2">
        <f>VLOOKUP(Sheet__29[[#This Row],[Produto]],Estoque!A:B,2,FALSE)</f>
        <v>131</v>
      </c>
      <c r="N7118" s="5">
        <f>Sheet__29[[#This Row],[Qtd]]*Sheet__29[[#This Row],[Valor]]</f>
        <v>18305</v>
      </c>
      <c r="O7118" s="5">
        <f>Sheet__29[[#This Row],[Venda]]*(1-Sheet__29[[#This Row],[Desc]]/100)</f>
        <v>18305</v>
      </c>
      <c r="P7118"/>
    </row>
    <row r="7119" spans="1:16" x14ac:dyDescent="0.25">
      <c r="A7119">
        <v>107117</v>
      </c>
      <c r="B7119" s="1">
        <v>46204</v>
      </c>
      <c r="C7119" t="s">
        <v>687</v>
      </c>
      <c r="D7119" t="s">
        <v>1088</v>
      </c>
      <c r="E7119">
        <v>2</v>
      </c>
      <c r="F7119" s="4">
        <v>3678</v>
      </c>
      <c r="G7119">
        <v>0</v>
      </c>
      <c r="H7119" t="s">
        <v>1024</v>
      </c>
      <c r="I7119" s="2" t="str">
        <f>VLOOKUP(Sheet__29[[#This Row],[Filial]],Filiais!A:B,2,FALSE)</f>
        <v>Ribeirão Preto</v>
      </c>
      <c r="J7119" s="2" t="str">
        <f>VLOOKUP(Sheet__29[[#This Row],[Cidade]],'Clientes'!C:D,2,FALSE)</f>
        <v>SP</v>
      </c>
      <c r="K7119" s="2" t="str">
        <f>VLOOKUP(Sheet__29[[#This Row],[Produto]],Produtos!B:C,2,FALSE)</f>
        <v>Periférico</v>
      </c>
      <c r="L7119" s="2" t="str">
        <f>VLOOKUP(Sheet__29[[#This Row],[Produto]],Produtos!B:D,3,FALSE)</f>
        <v>Logitech Brasil</v>
      </c>
      <c r="M7119" s="2">
        <f>VLOOKUP(Sheet__29[[#This Row],[Produto]],Estoque!A:B,2,FALSE)</f>
        <v>177</v>
      </c>
      <c r="N7119" s="5">
        <f>Sheet__29[[#This Row],[Qtd]]*Sheet__29[[#This Row],[Valor]]</f>
        <v>7356</v>
      </c>
      <c r="O7119" s="5">
        <f>Sheet__29[[#This Row],[Venda]]*(1-Sheet__29[[#This Row],[Desc]]/100)</f>
        <v>7356</v>
      </c>
      <c r="P7119"/>
    </row>
    <row r="7120" spans="1:16" x14ac:dyDescent="0.25">
      <c r="A7120">
        <v>107118</v>
      </c>
      <c r="B7120" s="1">
        <v>46204</v>
      </c>
      <c r="C7120" t="s">
        <v>735</v>
      </c>
      <c r="D7120" t="s">
        <v>1088</v>
      </c>
      <c r="E7120">
        <v>2</v>
      </c>
      <c r="F7120" s="4">
        <v>1959</v>
      </c>
      <c r="G7120">
        <v>10</v>
      </c>
      <c r="H7120" t="s">
        <v>1022</v>
      </c>
      <c r="I7120" s="2" t="str">
        <f>VLOOKUP(Sheet__29[[#This Row],[Filial]],Filiais!A:B,2,FALSE)</f>
        <v>Santos</v>
      </c>
      <c r="J7120" s="2" t="str">
        <f>VLOOKUP(Sheet__29[[#This Row],[Cidade]],'Clientes'!C:D,2,FALSE)</f>
        <v>SP</v>
      </c>
      <c r="K7120" s="2" t="str">
        <f>VLOOKUP(Sheet__29[[#This Row],[Produto]],Produtos!B:C,2,FALSE)</f>
        <v>Periférico</v>
      </c>
      <c r="L7120" s="2" t="str">
        <f>VLOOKUP(Sheet__29[[#This Row],[Produto]],Produtos!B:D,3,FALSE)</f>
        <v>Logitech Brasil</v>
      </c>
      <c r="M7120" s="2">
        <f>VLOOKUP(Sheet__29[[#This Row],[Produto]],Estoque!A:B,2,FALSE)</f>
        <v>177</v>
      </c>
      <c r="N7120" s="5">
        <f>Sheet__29[[#This Row],[Qtd]]*Sheet__29[[#This Row],[Valor]]</f>
        <v>3918</v>
      </c>
      <c r="O7120" s="5">
        <f>Sheet__29[[#This Row],[Venda]]*(1-Sheet__29[[#This Row],[Desc]]/100)</f>
        <v>3526.2000000000003</v>
      </c>
      <c r="P7120"/>
    </row>
    <row r="7121" spans="1:16" x14ac:dyDescent="0.25">
      <c r="A7121">
        <v>107119</v>
      </c>
      <c r="B7121" s="1">
        <v>46204</v>
      </c>
      <c r="C7121" t="s">
        <v>864</v>
      </c>
      <c r="D7121" t="s">
        <v>1033</v>
      </c>
      <c r="E7121">
        <v>3</v>
      </c>
      <c r="F7121" s="4">
        <v>2958</v>
      </c>
      <c r="G7121">
        <v>0</v>
      </c>
      <c r="H7121" t="s">
        <v>1018</v>
      </c>
      <c r="I7121" s="2" t="str">
        <f>VLOOKUP(Sheet__29[[#This Row],[Filial]],Filiais!A:B,2,FALSE)</f>
        <v>Barueri</v>
      </c>
      <c r="J7121" s="2" t="str">
        <f>VLOOKUP(Sheet__29[[#This Row],[Cidade]],'Clientes'!C:D,2,FALSE)</f>
        <v>SP</v>
      </c>
      <c r="K7121" s="2" t="str">
        <f>VLOOKUP(Sheet__29[[#This Row],[Produto]],Produtos!B:C,2,FALSE)</f>
        <v>Periférico</v>
      </c>
      <c r="L7121" s="2" t="str">
        <f>VLOOKUP(Sheet__29[[#This Row],[Produto]],Produtos!B:D,3,FALSE)</f>
        <v>Dell Brasil</v>
      </c>
      <c r="M7121" s="2">
        <f>VLOOKUP(Sheet__29[[#This Row],[Produto]],Estoque!A:B,2,FALSE)</f>
        <v>201</v>
      </c>
      <c r="N7121" s="5">
        <f>Sheet__29[[#This Row],[Qtd]]*Sheet__29[[#This Row],[Valor]]</f>
        <v>8874</v>
      </c>
      <c r="O7121" s="5">
        <f>Sheet__29[[#This Row],[Venda]]*(1-Sheet__29[[#This Row],[Desc]]/100)</f>
        <v>8874</v>
      </c>
      <c r="P7121"/>
    </row>
    <row r="7122" spans="1:16" x14ac:dyDescent="0.25">
      <c r="A7122">
        <v>107120</v>
      </c>
      <c r="B7122" s="1">
        <v>46204</v>
      </c>
      <c r="C7122" t="s">
        <v>19</v>
      </c>
      <c r="D7122" t="s">
        <v>1068</v>
      </c>
      <c r="E7122">
        <v>2</v>
      </c>
      <c r="F7122" s="4">
        <v>2286</v>
      </c>
      <c r="G7122">
        <v>10</v>
      </c>
      <c r="H7122" t="s">
        <v>1018</v>
      </c>
      <c r="I7122" s="2" t="str">
        <f>VLOOKUP(Sheet__29[[#This Row],[Filial]],Filiais!A:B,2,FALSE)</f>
        <v>Barueri</v>
      </c>
      <c r="J7122" s="2" t="str">
        <f>VLOOKUP(Sheet__29[[#This Row],[Cidade]],'Clientes'!C:D,2,FALSE)</f>
        <v>SP</v>
      </c>
      <c r="K7122" s="2" t="str">
        <f>VLOOKUP(Sheet__29[[#This Row],[Produto]],Produtos!B:C,2,FALSE)</f>
        <v>Monitor</v>
      </c>
      <c r="L7122" s="2" t="str">
        <f>VLOOKUP(Sheet__29[[#This Row],[Produto]],Produtos!B:D,3,FALSE)</f>
        <v>LG Brasil</v>
      </c>
      <c r="M7122" s="2">
        <f>VLOOKUP(Sheet__29[[#This Row],[Produto]],Estoque!A:B,2,FALSE)</f>
        <v>109</v>
      </c>
      <c r="N7122" s="5">
        <f>Sheet__29[[#This Row],[Qtd]]*Sheet__29[[#This Row],[Valor]]</f>
        <v>4572</v>
      </c>
      <c r="O7122" s="5">
        <f>Sheet__29[[#This Row],[Venda]]*(1-Sheet__29[[#This Row],[Desc]]/100)</f>
        <v>4114.8</v>
      </c>
      <c r="P7122"/>
    </row>
    <row r="7123" spans="1:16" x14ac:dyDescent="0.25">
      <c r="A7123">
        <v>107121</v>
      </c>
      <c r="B7123" s="1">
        <v>46204</v>
      </c>
      <c r="C7123" t="s">
        <v>677</v>
      </c>
      <c r="D7123" t="s">
        <v>1079</v>
      </c>
      <c r="E7123">
        <v>4</v>
      </c>
      <c r="F7123" s="4">
        <v>4774</v>
      </c>
      <c r="G7123">
        <v>5</v>
      </c>
      <c r="H7123" t="s">
        <v>1022</v>
      </c>
      <c r="I7123" s="2" t="str">
        <f>VLOOKUP(Sheet__29[[#This Row],[Filial]],Filiais!A:B,2,FALSE)</f>
        <v>Santos</v>
      </c>
      <c r="J7123" s="2" t="str">
        <f>VLOOKUP(Sheet__29[[#This Row],[Cidade]],'Clientes'!C:D,2,FALSE)</f>
        <v>SP</v>
      </c>
      <c r="K7123" s="2" t="str">
        <f>VLOOKUP(Sheet__29[[#This Row],[Produto]],Produtos!B:C,2,FALSE)</f>
        <v>Monitor</v>
      </c>
      <c r="L7123" s="2" t="str">
        <f>VLOOKUP(Sheet__29[[#This Row],[Produto]],Produtos!B:D,3,FALSE)</f>
        <v>Lenovo Brasil</v>
      </c>
      <c r="M7123" s="2">
        <f>VLOOKUP(Sheet__29[[#This Row],[Produto]],Estoque!A:B,2,FALSE)</f>
        <v>235</v>
      </c>
      <c r="N7123" s="5">
        <f>Sheet__29[[#This Row],[Qtd]]*Sheet__29[[#This Row],[Valor]]</f>
        <v>19096</v>
      </c>
      <c r="O7123" s="5">
        <f>Sheet__29[[#This Row],[Venda]]*(1-Sheet__29[[#This Row],[Desc]]/100)</f>
        <v>18141.2</v>
      </c>
      <c r="P7123"/>
    </row>
    <row r="7124" spans="1:16" x14ac:dyDescent="0.25">
      <c r="A7124">
        <v>107122</v>
      </c>
      <c r="B7124" s="1">
        <v>46204</v>
      </c>
      <c r="C7124" t="s">
        <v>169</v>
      </c>
      <c r="D7124" t="s">
        <v>1140</v>
      </c>
      <c r="E7124">
        <v>3</v>
      </c>
      <c r="F7124" s="4">
        <v>2568</v>
      </c>
      <c r="G7124">
        <v>0</v>
      </c>
      <c r="H7124" t="s">
        <v>1016</v>
      </c>
      <c r="I7124" s="2" t="str">
        <f>VLOOKUP(Sheet__29[[#This Row],[Filial]],Filiais!A:B,2,FALSE)</f>
        <v>São Paulo</v>
      </c>
      <c r="J7124" s="2" t="str">
        <f>VLOOKUP(Sheet__29[[#This Row],[Cidade]],'Clientes'!C:D,2,FALSE)</f>
        <v>SP</v>
      </c>
      <c r="K7124" s="2" t="str">
        <f>VLOOKUP(Sheet__29[[#This Row],[Produto]],Produtos!B:C,2,FALSE)</f>
        <v>Monitor</v>
      </c>
      <c r="L7124" s="2" t="str">
        <f>VLOOKUP(Sheet__29[[#This Row],[Produto]],Produtos!B:D,3,FALSE)</f>
        <v>Dell Brasil</v>
      </c>
      <c r="M7124" s="2">
        <f>VLOOKUP(Sheet__29[[#This Row],[Produto]],Estoque!A:B,2,FALSE)</f>
        <v>244</v>
      </c>
      <c r="N7124" s="5">
        <f>Sheet__29[[#This Row],[Qtd]]*Sheet__29[[#This Row],[Valor]]</f>
        <v>7704</v>
      </c>
      <c r="O7124" s="5">
        <f>Sheet__29[[#This Row],[Venda]]*(1-Sheet__29[[#This Row],[Desc]]/100)</f>
        <v>7704</v>
      </c>
      <c r="P7124"/>
    </row>
    <row r="7125" spans="1:16" x14ac:dyDescent="0.25">
      <c r="A7125">
        <v>107123</v>
      </c>
      <c r="B7125" s="1">
        <v>46204</v>
      </c>
      <c r="C7125" t="s">
        <v>283</v>
      </c>
      <c r="D7125" t="s">
        <v>1117</v>
      </c>
      <c r="E7125">
        <v>1</v>
      </c>
      <c r="F7125" s="4">
        <v>4292</v>
      </c>
      <c r="G7125">
        <v>10</v>
      </c>
      <c r="H7125" t="s">
        <v>1021</v>
      </c>
      <c r="I7125" s="2" t="str">
        <f>VLOOKUP(Sheet__29[[#This Row],[Filial]],Filiais!A:B,2,FALSE)</f>
        <v>Jundiaí</v>
      </c>
      <c r="J7125" s="2" t="str">
        <f>VLOOKUP(Sheet__29[[#This Row],[Cidade]],'Clientes'!C:D,2,FALSE)</f>
        <v>SP</v>
      </c>
      <c r="K7125" s="2" t="str">
        <f>VLOOKUP(Sheet__29[[#This Row],[Produto]],Produtos!B:C,2,FALSE)</f>
        <v>Armazenamento</v>
      </c>
      <c r="L7125" s="2" t="str">
        <f>VLOOKUP(Sheet__29[[#This Row],[Produto]],Produtos!B:D,3,FALSE)</f>
        <v>LG Brasil</v>
      </c>
      <c r="M7125" s="2">
        <f>VLOOKUP(Sheet__29[[#This Row],[Produto]],Estoque!A:B,2,FALSE)</f>
        <v>221</v>
      </c>
      <c r="N7125" s="5">
        <f>Sheet__29[[#This Row],[Qtd]]*Sheet__29[[#This Row],[Valor]]</f>
        <v>4292</v>
      </c>
      <c r="O7125" s="5">
        <f>Sheet__29[[#This Row],[Venda]]*(1-Sheet__29[[#This Row],[Desc]]/100)</f>
        <v>3862.8</v>
      </c>
      <c r="P7125"/>
    </row>
    <row r="7126" spans="1:16" x14ac:dyDescent="0.25">
      <c r="A7126">
        <v>107124</v>
      </c>
      <c r="B7126" s="1">
        <v>46204</v>
      </c>
      <c r="C7126" t="s">
        <v>272</v>
      </c>
      <c r="D7126" t="s">
        <v>1130</v>
      </c>
      <c r="E7126">
        <v>2</v>
      </c>
      <c r="F7126" s="4">
        <v>352</v>
      </c>
      <c r="G7126">
        <v>10</v>
      </c>
      <c r="H7126" t="s">
        <v>1016</v>
      </c>
      <c r="I7126" s="2" t="str">
        <f>VLOOKUP(Sheet__29[[#This Row],[Filial]],Filiais!A:B,2,FALSE)</f>
        <v>São Paulo</v>
      </c>
      <c r="J7126" s="2" t="str">
        <f>VLOOKUP(Sheet__29[[#This Row],[Cidade]],'Clientes'!C:D,2,FALSE)</f>
        <v>SP</v>
      </c>
      <c r="K7126" s="2" t="str">
        <f>VLOOKUP(Sheet__29[[#This Row],[Produto]],Produtos!B:C,2,FALSE)</f>
        <v>Notebook</v>
      </c>
      <c r="L7126" s="2" t="str">
        <f>VLOOKUP(Sheet__29[[#This Row],[Produto]],Produtos!B:D,3,FALSE)</f>
        <v>LG Brasil</v>
      </c>
      <c r="M7126" s="2">
        <f>VLOOKUP(Sheet__29[[#This Row],[Produto]],Estoque!A:B,2,FALSE)</f>
        <v>111</v>
      </c>
      <c r="N7126" s="5">
        <f>Sheet__29[[#This Row],[Qtd]]*Sheet__29[[#This Row],[Valor]]</f>
        <v>704</v>
      </c>
      <c r="O7126" s="5">
        <f>Sheet__29[[#This Row],[Venda]]*(1-Sheet__29[[#This Row],[Desc]]/100)</f>
        <v>633.6</v>
      </c>
      <c r="P7126"/>
    </row>
    <row r="7127" spans="1:16" x14ac:dyDescent="0.25">
      <c r="A7127">
        <v>107125</v>
      </c>
      <c r="B7127" s="1">
        <v>46204</v>
      </c>
      <c r="C7127" t="s">
        <v>943</v>
      </c>
      <c r="D7127" t="s">
        <v>1177</v>
      </c>
      <c r="E7127">
        <v>3</v>
      </c>
      <c r="F7127" s="4">
        <v>2974</v>
      </c>
      <c r="G7127">
        <v>10</v>
      </c>
      <c r="H7127" t="s">
        <v>1024</v>
      </c>
      <c r="I7127" s="2" t="str">
        <f>VLOOKUP(Sheet__29[[#This Row],[Filial]],Filiais!A:B,2,FALSE)</f>
        <v>Ribeirão Preto</v>
      </c>
      <c r="J7127" s="2" t="str">
        <f>VLOOKUP(Sheet__29[[#This Row],[Cidade]],'Clientes'!C:D,2,FALSE)</f>
        <v>SP</v>
      </c>
      <c r="K7127" s="2" t="str">
        <f>VLOOKUP(Sheet__29[[#This Row],[Produto]],Produtos!B:C,2,FALSE)</f>
        <v>Rede</v>
      </c>
      <c r="L7127" s="2" t="str">
        <f>VLOOKUP(Sheet__29[[#This Row],[Produto]],Produtos!B:D,3,FALSE)</f>
        <v>LG Brasil</v>
      </c>
      <c r="M7127" s="2">
        <f>VLOOKUP(Sheet__29[[#This Row],[Produto]],Estoque!A:B,2,FALSE)</f>
        <v>230</v>
      </c>
      <c r="N7127" s="5">
        <f>Sheet__29[[#This Row],[Qtd]]*Sheet__29[[#This Row],[Valor]]</f>
        <v>8922</v>
      </c>
      <c r="O7127" s="5">
        <f>Sheet__29[[#This Row],[Venda]]*(1-Sheet__29[[#This Row],[Desc]]/100)</f>
        <v>8029.8</v>
      </c>
      <c r="P7127"/>
    </row>
    <row r="7128" spans="1:16" x14ac:dyDescent="0.25">
      <c r="A7128">
        <v>107126</v>
      </c>
      <c r="B7128" s="1">
        <v>46204</v>
      </c>
      <c r="C7128" t="s">
        <v>848</v>
      </c>
      <c r="D7128" t="s">
        <v>1131</v>
      </c>
      <c r="E7128">
        <v>3</v>
      </c>
      <c r="F7128" s="4">
        <v>3036</v>
      </c>
      <c r="G7128">
        <v>10</v>
      </c>
      <c r="H7128" t="s">
        <v>1022</v>
      </c>
      <c r="I7128" s="2" t="str">
        <f>VLOOKUP(Sheet__29[[#This Row],[Filial]],Filiais!A:B,2,FALSE)</f>
        <v>Santos</v>
      </c>
      <c r="J7128" s="2" t="str">
        <f>VLOOKUP(Sheet__29[[#This Row],[Cidade]],'Clientes'!C:D,2,FALSE)</f>
        <v>SP</v>
      </c>
      <c r="K7128" s="2" t="str">
        <f>VLOOKUP(Sheet__29[[#This Row],[Produto]],Produtos!B:C,2,FALSE)</f>
        <v>Notebook</v>
      </c>
      <c r="L7128" s="2" t="str">
        <f>VLOOKUP(Sheet__29[[#This Row],[Produto]],Produtos!B:D,3,FALSE)</f>
        <v>Dell Brasil</v>
      </c>
      <c r="M7128" s="2">
        <f>VLOOKUP(Sheet__29[[#This Row],[Produto]],Estoque!A:B,2,FALSE)</f>
        <v>275</v>
      </c>
      <c r="N7128" s="5">
        <f>Sheet__29[[#This Row],[Qtd]]*Sheet__29[[#This Row],[Valor]]</f>
        <v>9108</v>
      </c>
      <c r="O7128" s="5">
        <f>Sheet__29[[#This Row],[Venda]]*(1-Sheet__29[[#This Row],[Desc]]/100)</f>
        <v>8197.2000000000007</v>
      </c>
      <c r="P7128"/>
    </row>
    <row r="7129" spans="1:16" x14ac:dyDescent="0.25">
      <c r="A7129">
        <v>107127</v>
      </c>
      <c r="B7129" s="1">
        <v>46204</v>
      </c>
      <c r="C7129" t="s">
        <v>845</v>
      </c>
      <c r="D7129" t="s">
        <v>1154</v>
      </c>
      <c r="E7129">
        <v>1</v>
      </c>
      <c r="F7129" s="4">
        <v>487</v>
      </c>
      <c r="G7129">
        <v>0</v>
      </c>
      <c r="H7129" t="s">
        <v>1024</v>
      </c>
      <c r="I7129" s="2" t="str">
        <f>VLOOKUP(Sheet__29[[#This Row],[Filial]],Filiais!A:B,2,FALSE)</f>
        <v>Ribeirão Preto</v>
      </c>
      <c r="J7129" s="2" t="str">
        <f>VLOOKUP(Sheet__29[[#This Row],[Cidade]],'Clientes'!C:D,2,FALSE)</f>
        <v>SP</v>
      </c>
      <c r="K7129" s="2" t="str">
        <f>VLOOKUP(Sheet__29[[#This Row],[Produto]],Produtos!B:C,2,FALSE)</f>
        <v>Periférico</v>
      </c>
      <c r="L7129" s="2" t="str">
        <f>VLOOKUP(Sheet__29[[#This Row],[Produto]],Produtos!B:D,3,FALSE)</f>
        <v>Lenovo Brasil</v>
      </c>
      <c r="M7129" s="2">
        <f>VLOOKUP(Sheet__29[[#This Row],[Produto]],Estoque!A:B,2,FALSE)</f>
        <v>252</v>
      </c>
      <c r="N7129" s="5">
        <f>Sheet__29[[#This Row],[Qtd]]*Sheet__29[[#This Row],[Valor]]</f>
        <v>487</v>
      </c>
      <c r="O7129" s="5">
        <f>Sheet__29[[#This Row],[Venda]]*(1-Sheet__29[[#This Row],[Desc]]/100)</f>
        <v>487</v>
      </c>
      <c r="P7129"/>
    </row>
    <row r="7130" spans="1:16" x14ac:dyDescent="0.25">
      <c r="A7130">
        <v>107128</v>
      </c>
      <c r="B7130" s="1">
        <v>46204</v>
      </c>
      <c r="C7130" t="s">
        <v>867</v>
      </c>
      <c r="D7130" t="s">
        <v>1085</v>
      </c>
      <c r="E7130">
        <v>1</v>
      </c>
      <c r="F7130" s="4">
        <v>1777</v>
      </c>
      <c r="G7130">
        <v>0</v>
      </c>
      <c r="H7130" t="s">
        <v>1022</v>
      </c>
      <c r="I7130" s="2" t="str">
        <f>VLOOKUP(Sheet__29[[#This Row],[Filial]],Filiais!A:B,2,FALSE)</f>
        <v>Santos</v>
      </c>
      <c r="J7130" s="2" t="str">
        <f>VLOOKUP(Sheet__29[[#This Row],[Cidade]],'Clientes'!C:D,2,FALSE)</f>
        <v>SP</v>
      </c>
      <c r="K7130" s="2" t="str">
        <f>VLOOKUP(Sheet__29[[#This Row],[Produto]],Produtos!B:C,2,FALSE)</f>
        <v>Armazenamento</v>
      </c>
      <c r="L7130" s="2" t="str">
        <f>VLOOKUP(Sheet__29[[#This Row],[Produto]],Produtos!B:D,3,FALSE)</f>
        <v>Lenovo Brasil</v>
      </c>
      <c r="M7130" s="2">
        <f>VLOOKUP(Sheet__29[[#This Row],[Produto]],Estoque!A:B,2,FALSE)</f>
        <v>204</v>
      </c>
      <c r="N7130" s="5">
        <f>Sheet__29[[#This Row],[Qtd]]*Sheet__29[[#This Row],[Valor]]</f>
        <v>1777</v>
      </c>
      <c r="O7130" s="5">
        <f>Sheet__29[[#This Row],[Venda]]*(1-Sheet__29[[#This Row],[Desc]]/100)</f>
        <v>1777</v>
      </c>
      <c r="P7130"/>
    </row>
    <row r="7131" spans="1:16" x14ac:dyDescent="0.25">
      <c r="A7131">
        <v>107129</v>
      </c>
      <c r="B7131" s="1">
        <v>46204</v>
      </c>
      <c r="C7131" t="s">
        <v>620</v>
      </c>
      <c r="D7131" t="s">
        <v>1123</v>
      </c>
      <c r="E7131">
        <v>3</v>
      </c>
      <c r="F7131" s="4">
        <v>4256</v>
      </c>
      <c r="G7131">
        <v>10</v>
      </c>
      <c r="H7131" t="s">
        <v>1018</v>
      </c>
      <c r="I7131" s="2" t="str">
        <f>VLOOKUP(Sheet__29[[#This Row],[Filial]],Filiais!A:B,2,FALSE)</f>
        <v>Barueri</v>
      </c>
      <c r="J7131" s="2" t="str">
        <f>VLOOKUP(Sheet__29[[#This Row],[Cidade]],'Clientes'!C:D,2,FALSE)</f>
        <v>SP</v>
      </c>
      <c r="K7131" s="2" t="str">
        <f>VLOOKUP(Sheet__29[[#This Row],[Produto]],Produtos!B:C,2,FALSE)</f>
        <v>Periférico</v>
      </c>
      <c r="L7131" s="2" t="str">
        <f>VLOOKUP(Sheet__29[[#This Row],[Produto]],Produtos!B:D,3,FALSE)</f>
        <v>Dell Brasil</v>
      </c>
      <c r="M7131" s="2">
        <f>VLOOKUP(Sheet__29[[#This Row],[Produto]],Estoque!A:B,2,FALSE)</f>
        <v>89</v>
      </c>
      <c r="N7131" s="5">
        <f>Sheet__29[[#This Row],[Qtd]]*Sheet__29[[#This Row],[Valor]]</f>
        <v>12768</v>
      </c>
      <c r="O7131" s="5">
        <f>Sheet__29[[#This Row],[Venda]]*(1-Sheet__29[[#This Row],[Desc]]/100)</f>
        <v>11491.2</v>
      </c>
      <c r="P7131"/>
    </row>
    <row r="7132" spans="1:16" x14ac:dyDescent="0.25">
      <c r="A7132">
        <v>107130</v>
      </c>
      <c r="B7132" s="1">
        <v>46204</v>
      </c>
      <c r="C7132" t="s">
        <v>128</v>
      </c>
      <c r="D7132" t="s">
        <v>1068</v>
      </c>
      <c r="E7132">
        <v>2</v>
      </c>
      <c r="F7132" s="4">
        <v>1702</v>
      </c>
      <c r="G7132">
        <v>5</v>
      </c>
      <c r="H7132" t="s">
        <v>1023</v>
      </c>
      <c r="I7132" s="2" t="str">
        <f>VLOOKUP(Sheet__29[[#This Row],[Filial]],Filiais!A:B,2,FALSE)</f>
        <v>Bauru</v>
      </c>
      <c r="J7132" s="2" t="str">
        <f>VLOOKUP(Sheet__29[[#This Row],[Cidade]],'Clientes'!C:D,2,FALSE)</f>
        <v>SP</v>
      </c>
      <c r="K7132" s="2" t="str">
        <f>VLOOKUP(Sheet__29[[#This Row],[Produto]],Produtos!B:C,2,FALSE)</f>
        <v>Monitor</v>
      </c>
      <c r="L7132" s="2" t="str">
        <f>VLOOKUP(Sheet__29[[#This Row],[Produto]],Produtos!B:D,3,FALSE)</f>
        <v>LG Brasil</v>
      </c>
      <c r="M7132" s="2">
        <f>VLOOKUP(Sheet__29[[#This Row],[Produto]],Estoque!A:B,2,FALSE)</f>
        <v>109</v>
      </c>
      <c r="N7132" s="5">
        <f>Sheet__29[[#This Row],[Qtd]]*Sheet__29[[#This Row],[Valor]]</f>
        <v>3404</v>
      </c>
      <c r="O7132" s="5">
        <f>Sheet__29[[#This Row],[Venda]]*(1-Sheet__29[[#This Row],[Desc]]/100)</f>
        <v>3233.7999999999997</v>
      </c>
      <c r="P7132"/>
    </row>
    <row r="7133" spans="1:16" x14ac:dyDescent="0.25">
      <c r="A7133">
        <v>107131</v>
      </c>
      <c r="B7133" s="1">
        <v>46204</v>
      </c>
      <c r="C7133" t="s">
        <v>120</v>
      </c>
      <c r="D7133" t="s">
        <v>1168</v>
      </c>
      <c r="E7133">
        <v>2</v>
      </c>
      <c r="F7133" s="4">
        <v>1207</v>
      </c>
      <c r="G7133">
        <v>10</v>
      </c>
      <c r="H7133" t="s">
        <v>1021</v>
      </c>
      <c r="I7133" s="2" t="str">
        <f>VLOOKUP(Sheet__29[[#This Row],[Filial]],Filiais!A:B,2,FALSE)</f>
        <v>Jundiaí</v>
      </c>
      <c r="J7133" s="2" t="str">
        <f>VLOOKUP(Sheet__29[[#This Row],[Cidade]],'Clientes'!C:D,2,FALSE)</f>
        <v>SP</v>
      </c>
      <c r="K7133" s="2" t="str">
        <f>VLOOKUP(Sheet__29[[#This Row],[Produto]],Produtos!B:C,2,FALSE)</f>
        <v>Rede</v>
      </c>
      <c r="L7133" s="2" t="str">
        <f>VLOOKUP(Sheet__29[[#This Row],[Produto]],Produtos!B:D,3,FALSE)</f>
        <v>Kingston Brasil</v>
      </c>
      <c r="M7133" s="2">
        <f>VLOOKUP(Sheet__29[[#This Row],[Produto]],Estoque!A:B,2,FALSE)</f>
        <v>89</v>
      </c>
      <c r="N7133" s="5">
        <f>Sheet__29[[#This Row],[Qtd]]*Sheet__29[[#This Row],[Valor]]</f>
        <v>2414</v>
      </c>
      <c r="O7133" s="5">
        <f>Sheet__29[[#This Row],[Venda]]*(1-Sheet__29[[#This Row],[Desc]]/100)</f>
        <v>2172.6</v>
      </c>
      <c r="P7133"/>
    </row>
    <row r="7134" spans="1:16" x14ac:dyDescent="0.25">
      <c r="A7134">
        <v>107132</v>
      </c>
      <c r="B7134" s="1">
        <v>46204</v>
      </c>
      <c r="C7134" t="s">
        <v>738</v>
      </c>
      <c r="D7134" t="s">
        <v>1134</v>
      </c>
      <c r="E7134">
        <v>5</v>
      </c>
      <c r="F7134" s="4">
        <v>3563</v>
      </c>
      <c r="G7134">
        <v>5</v>
      </c>
      <c r="H7134" t="s">
        <v>1019</v>
      </c>
      <c r="I7134" s="2" t="str">
        <f>VLOOKUP(Sheet__29[[#This Row],[Filial]],Filiais!A:B,2,FALSE)</f>
        <v>Osasco</v>
      </c>
      <c r="J7134" s="2" t="str">
        <f>VLOOKUP(Sheet__29[[#This Row],[Cidade]],'Clientes'!C:D,2,FALSE)</f>
        <v>SP</v>
      </c>
      <c r="K7134" s="2" t="str">
        <f>VLOOKUP(Sheet__29[[#This Row],[Produto]],Produtos!B:C,2,FALSE)</f>
        <v>Rede</v>
      </c>
      <c r="L7134" s="2" t="str">
        <f>VLOOKUP(Sheet__29[[#This Row],[Produto]],Produtos!B:D,3,FALSE)</f>
        <v>Lenovo Brasil</v>
      </c>
      <c r="M7134" s="2">
        <f>VLOOKUP(Sheet__29[[#This Row],[Produto]],Estoque!A:B,2,FALSE)</f>
        <v>175</v>
      </c>
      <c r="N7134" s="5">
        <f>Sheet__29[[#This Row],[Qtd]]*Sheet__29[[#This Row],[Valor]]</f>
        <v>17815</v>
      </c>
      <c r="O7134" s="5">
        <f>Sheet__29[[#This Row],[Venda]]*(1-Sheet__29[[#This Row],[Desc]]/100)</f>
        <v>16924.25</v>
      </c>
      <c r="P7134"/>
    </row>
    <row r="7135" spans="1:16" x14ac:dyDescent="0.25">
      <c r="A7135">
        <v>107133</v>
      </c>
      <c r="B7135" s="1">
        <v>46204</v>
      </c>
      <c r="C7135" t="s">
        <v>510</v>
      </c>
      <c r="D7135" t="s">
        <v>1131</v>
      </c>
      <c r="E7135">
        <v>5</v>
      </c>
      <c r="F7135" s="4">
        <v>689</v>
      </c>
      <c r="G7135">
        <v>10</v>
      </c>
      <c r="H7135" t="s">
        <v>1025</v>
      </c>
      <c r="I7135" s="2" t="str">
        <f>VLOOKUP(Sheet__29[[#This Row],[Filial]],Filiais!A:B,2,FALSE)</f>
        <v>São José dos Campos</v>
      </c>
      <c r="J7135" s="2" t="str">
        <f>VLOOKUP(Sheet__29[[#This Row],[Cidade]],'Clientes'!C:D,2,FALSE)</f>
        <v>SP</v>
      </c>
      <c r="K7135" s="2" t="str">
        <f>VLOOKUP(Sheet__29[[#This Row],[Produto]],Produtos!B:C,2,FALSE)</f>
        <v>Notebook</v>
      </c>
      <c r="L7135" s="2" t="str">
        <f>VLOOKUP(Sheet__29[[#This Row],[Produto]],Produtos!B:D,3,FALSE)</f>
        <v>Dell Brasil</v>
      </c>
      <c r="M7135" s="2">
        <f>VLOOKUP(Sheet__29[[#This Row],[Produto]],Estoque!A:B,2,FALSE)</f>
        <v>275</v>
      </c>
      <c r="N7135" s="5">
        <f>Sheet__29[[#This Row],[Qtd]]*Sheet__29[[#This Row],[Valor]]</f>
        <v>3445</v>
      </c>
      <c r="O7135" s="5">
        <f>Sheet__29[[#This Row],[Venda]]*(1-Sheet__29[[#This Row],[Desc]]/100)</f>
        <v>3100.5</v>
      </c>
      <c r="P7135"/>
    </row>
    <row r="7136" spans="1:16" x14ac:dyDescent="0.25">
      <c r="A7136">
        <v>107134</v>
      </c>
      <c r="B7136" s="1">
        <v>46204</v>
      </c>
      <c r="C7136" t="s">
        <v>906</v>
      </c>
      <c r="D7136" t="s">
        <v>1132</v>
      </c>
      <c r="E7136">
        <v>4</v>
      </c>
      <c r="F7136" s="4">
        <v>2793</v>
      </c>
      <c r="G7136">
        <v>5</v>
      </c>
      <c r="H7136" t="s">
        <v>1023</v>
      </c>
      <c r="I7136" s="2" t="str">
        <f>VLOOKUP(Sheet__29[[#This Row],[Filial]],Filiais!A:B,2,FALSE)</f>
        <v>Bauru</v>
      </c>
      <c r="J7136" s="2" t="str">
        <f>VLOOKUP(Sheet__29[[#This Row],[Cidade]],'Clientes'!C:D,2,FALSE)</f>
        <v>SP</v>
      </c>
      <c r="K7136" s="2" t="str">
        <f>VLOOKUP(Sheet__29[[#This Row],[Produto]],Produtos!B:C,2,FALSE)</f>
        <v>Periférico</v>
      </c>
      <c r="L7136" s="2" t="str">
        <f>VLOOKUP(Sheet__29[[#This Row],[Produto]],Produtos!B:D,3,FALSE)</f>
        <v>Kingston Brasil</v>
      </c>
      <c r="M7136" s="2">
        <f>VLOOKUP(Sheet__29[[#This Row],[Produto]],Estoque!A:B,2,FALSE)</f>
        <v>111</v>
      </c>
      <c r="N7136" s="5">
        <f>Sheet__29[[#This Row],[Qtd]]*Sheet__29[[#This Row],[Valor]]</f>
        <v>11172</v>
      </c>
      <c r="O7136" s="5">
        <f>Sheet__29[[#This Row],[Venda]]*(1-Sheet__29[[#This Row],[Desc]]/100)</f>
        <v>10613.4</v>
      </c>
      <c r="P7136"/>
    </row>
    <row r="7137" spans="1:16" x14ac:dyDescent="0.25">
      <c r="A7137">
        <v>107135</v>
      </c>
      <c r="B7137" s="1">
        <v>46204</v>
      </c>
      <c r="C7137" t="s">
        <v>81</v>
      </c>
      <c r="D7137" t="s">
        <v>1101</v>
      </c>
      <c r="E7137">
        <v>1</v>
      </c>
      <c r="F7137" s="4">
        <v>700</v>
      </c>
      <c r="G7137">
        <v>0</v>
      </c>
      <c r="H7137" t="s">
        <v>1017</v>
      </c>
      <c r="I7137" s="2" t="str">
        <f>VLOOKUP(Sheet__29[[#This Row],[Filial]],Filiais!A:B,2,FALSE)</f>
        <v>Campinas</v>
      </c>
      <c r="J7137" s="2" t="str">
        <f>VLOOKUP(Sheet__29[[#This Row],[Cidade]],'Clientes'!C:D,2,FALSE)</f>
        <v>SP</v>
      </c>
      <c r="K7137" s="2" t="str">
        <f>VLOOKUP(Sheet__29[[#This Row],[Produto]],Produtos!B:C,2,FALSE)</f>
        <v>Notebook</v>
      </c>
      <c r="L7137" s="2" t="str">
        <f>VLOOKUP(Sheet__29[[#This Row],[Produto]],Produtos!B:D,3,FALSE)</f>
        <v>Kingston Brasil</v>
      </c>
      <c r="M7137" s="2">
        <f>VLOOKUP(Sheet__29[[#This Row],[Produto]],Estoque!A:B,2,FALSE)</f>
        <v>183</v>
      </c>
      <c r="N7137" s="5">
        <f>Sheet__29[[#This Row],[Qtd]]*Sheet__29[[#This Row],[Valor]]</f>
        <v>700</v>
      </c>
      <c r="O7137" s="5">
        <f>Sheet__29[[#This Row],[Venda]]*(1-Sheet__29[[#This Row],[Desc]]/100)</f>
        <v>700</v>
      </c>
      <c r="P7137"/>
    </row>
    <row r="7138" spans="1:16" x14ac:dyDescent="0.25">
      <c r="A7138">
        <v>107136</v>
      </c>
      <c r="B7138" s="1">
        <v>46204</v>
      </c>
      <c r="C7138" t="s">
        <v>583</v>
      </c>
      <c r="D7138" t="s">
        <v>1133</v>
      </c>
      <c r="E7138">
        <v>1</v>
      </c>
      <c r="F7138" s="4">
        <v>1524</v>
      </c>
      <c r="G7138">
        <v>0</v>
      </c>
      <c r="H7138" t="s">
        <v>1022</v>
      </c>
      <c r="I7138" s="2" t="str">
        <f>VLOOKUP(Sheet__29[[#This Row],[Filial]],Filiais!A:B,2,FALSE)</f>
        <v>Santos</v>
      </c>
      <c r="J7138" s="2" t="str">
        <f>VLOOKUP(Sheet__29[[#This Row],[Cidade]],'Clientes'!C:D,2,FALSE)</f>
        <v>SP</v>
      </c>
      <c r="K7138" s="2" t="str">
        <f>VLOOKUP(Sheet__29[[#This Row],[Produto]],Produtos!B:C,2,FALSE)</f>
        <v>Notebook</v>
      </c>
      <c r="L7138" s="2" t="str">
        <f>VLOOKUP(Sheet__29[[#This Row],[Produto]],Produtos!B:D,3,FALSE)</f>
        <v>Logitech Brasil</v>
      </c>
      <c r="M7138" s="2">
        <f>VLOOKUP(Sheet__29[[#This Row],[Produto]],Estoque!A:B,2,FALSE)</f>
        <v>126</v>
      </c>
      <c r="N7138" s="5">
        <f>Sheet__29[[#This Row],[Qtd]]*Sheet__29[[#This Row],[Valor]]</f>
        <v>1524</v>
      </c>
      <c r="O7138" s="5">
        <f>Sheet__29[[#This Row],[Venda]]*(1-Sheet__29[[#This Row],[Desc]]/100)</f>
        <v>1524</v>
      </c>
      <c r="P7138"/>
    </row>
    <row r="7139" spans="1:16" x14ac:dyDescent="0.25">
      <c r="A7139">
        <v>107137</v>
      </c>
      <c r="B7139" s="1">
        <v>46204</v>
      </c>
      <c r="C7139" t="s">
        <v>803</v>
      </c>
      <c r="D7139" t="s">
        <v>1098</v>
      </c>
      <c r="E7139">
        <v>2</v>
      </c>
      <c r="F7139" s="4">
        <v>4661</v>
      </c>
      <c r="G7139">
        <v>0</v>
      </c>
      <c r="H7139" t="s">
        <v>1017</v>
      </c>
      <c r="I7139" s="2" t="str">
        <f>VLOOKUP(Sheet__29[[#This Row],[Filial]],Filiais!A:B,2,FALSE)</f>
        <v>Campinas</v>
      </c>
      <c r="J7139" s="2" t="str">
        <f>VLOOKUP(Sheet__29[[#This Row],[Cidade]],'Clientes'!C:D,2,FALSE)</f>
        <v>SP</v>
      </c>
      <c r="K7139" s="2" t="str">
        <f>VLOOKUP(Sheet__29[[#This Row],[Produto]],Produtos!B:C,2,FALSE)</f>
        <v>Periférico</v>
      </c>
      <c r="L7139" s="2" t="str">
        <f>VLOOKUP(Sheet__29[[#This Row],[Produto]],Produtos!B:D,3,FALSE)</f>
        <v>LG Brasil</v>
      </c>
      <c r="M7139" s="2">
        <f>VLOOKUP(Sheet__29[[#This Row],[Produto]],Estoque!A:B,2,FALSE)</f>
        <v>96</v>
      </c>
      <c r="N7139" s="5">
        <f>Sheet__29[[#This Row],[Qtd]]*Sheet__29[[#This Row],[Valor]]</f>
        <v>9322</v>
      </c>
      <c r="O7139" s="5">
        <f>Sheet__29[[#This Row],[Venda]]*(1-Sheet__29[[#This Row],[Desc]]/100)</f>
        <v>9322</v>
      </c>
      <c r="P7139"/>
    </row>
    <row r="7140" spans="1:16" x14ac:dyDescent="0.25">
      <c r="A7140">
        <v>107138</v>
      </c>
      <c r="B7140" s="1">
        <v>46204</v>
      </c>
      <c r="C7140" t="s">
        <v>101</v>
      </c>
      <c r="D7140" t="s">
        <v>1125</v>
      </c>
      <c r="E7140">
        <v>1</v>
      </c>
      <c r="F7140" s="4">
        <v>2298</v>
      </c>
      <c r="G7140">
        <v>10</v>
      </c>
      <c r="H7140" t="s">
        <v>1021</v>
      </c>
      <c r="I7140" s="2" t="str">
        <f>VLOOKUP(Sheet__29[[#This Row],[Filial]],Filiais!A:B,2,FALSE)</f>
        <v>Jundiaí</v>
      </c>
      <c r="J7140" s="2" t="str">
        <f>VLOOKUP(Sheet__29[[#This Row],[Cidade]],'Clientes'!C:D,2,FALSE)</f>
        <v>SP</v>
      </c>
      <c r="K7140" s="2" t="str">
        <f>VLOOKUP(Sheet__29[[#This Row],[Produto]],Produtos!B:C,2,FALSE)</f>
        <v>Periférico</v>
      </c>
      <c r="L7140" s="2" t="str">
        <f>VLOOKUP(Sheet__29[[#This Row],[Produto]],Produtos!B:D,3,FALSE)</f>
        <v>Dell Brasil</v>
      </c>
      <c r="M7140" s="2">
        <f>VLOOKUP(Sheet__29[[#This Row],[Produto]],Estoque!A:B,2,FALSE)</f>
        <v>87</v>
      </c>
      <c r="N7140" s="5">
        <f>Sheet__29[[#This Row],[Qtd]]*Sheet__29[[#This Row],[Valor]]</f>
        <v>2298</v>
      </c>
      <c r="O7140" s="5">
        <f>Sheet__29[[#This Row],[Venda]]*(1-Sheet__29[[#This Row],[Desc]]/100)</f>
        <v>2068.2000000000003</v>
      </c>
      <c r="P7140"/>
    </row>
    <row r="7141" spans="1:16" x14ac:dyDescent="0.25">
      <c r="A7141">
        <v>107139</v>
      </c>
      <c r="B7141" s="1">
        <v>46204</v>
      </c>
      <c r="C7141" t="s">
        <v>305</v>
      </c>
      <c r="D7141" t="s">
        <v>1029</v>
      </c>
      <c r="E7141">
        <v>4</v>
      </c>
      <c r="F7141" s="4">
        <v>3753</v>
      </c>
      <c r="G7141">
        <v>10</v>
      </c>
      <c r="H7141" t="s">
        <v>1017</v>
      </c>
      <c r="I7141" s="2" t="str">
        <f>VLOOKUP(Sheet__29[[#This Row],[Filial]],Filiais!A:B,2,FALSE)</f>
        <v>Campinas</v>
      </c>
      <c r="J7141" s="2" t="str">
        <f>VLOOKUP(Sheet__29[[#This Row],[Cidade]],'Clientes'!C:D,2,FALSE)</f>
        <v>SP</v>
      </c>
      <c r="K7141" s="2" t="str">
        <f>VLOOKUP(Sheet__29[[#This Row],[Produto]],Produtos!B:C,2,FALSE)</f>
        <v>Armazenamento</v>
      </c>
      <c r="L7141" s="2" t="str">
        <f>VLOOKUP(Sheet__29[[#This Row],[Produto]],Produtos!B:D,3,FALSE)</f>
        <v>Kingston Brasil</v>
      </c>
      <c r="M7141" s="2">
        <f>VLOOKUP(Sheet__29[[#This Row],[Produto]],Estoque!A:B,2,FALSE)</f>
        <v>220</v>
      </c>
      <c r="N7141" s="5">
        <f>Sheet__29[[#This Row],[Qtd]]*Sheet__29[[#This Row],[Valor]]</f>
        <v>15012</v>
      </c>
      <c r="O7141" s="5">
        <f>Sheet__29[[#This Row],[Venda]]*(1-Sheet__29[[#This Row],[Desc]]/100)</f>
        <v>13510.800000000001</v>
      </c>
      <c r="P7141"/>
    </row>
    <row r="7142" spans="1:16" x14ac:dyDescent="0.25">
      <c r="A7142">
        <v>107140</v>
      </c>
      <c r="B7142" s="1">
        <v>46204</v>
      </c>
      <c r="C7142" t="s">
        <v>859</v>
      </c>
      <c r="D7142" t="s">
        <v>1159</v>
      </c>
      <c r="E7142">
        <v>2</v>
      </c>
      <c r="F7142" s="4">
        <v>4401</v>
      </c>
      <c r="G7142">
        <v>0</v>
      </c>
      <c r="H7142" t="s">
        <v>1022</v>
      </c>
      <c r="I7142" s="2" t="str">
        <f>VLOOKUP(Sheet__29[[#This Row],[Filial]],Filiais!A:B,2,FALSE)</f>
        <v>Santos</v>
      </c>
      <c r="J7142" s="2" t="str">
        <f>VLOOKUP(Sheet__29[[#This Row],[Cidade]],'Clientes'!C:D,2,FALSE)</f>
        <v>SP</v>
      </c>
      <c r="K7142" s="2" t="str">
        <f>VLOOKUP(Sheet__29[[#This Row],[Produto]],Produtos!B:C,2,FALSE)</f>
        <v>Rede</v>
      </c>
      <c r="L7142" s="2" t="str">
        <f>VLOOKUP(Sheet__29[[#This Row],[Produto]],Produtos!B:D,3,FALSE)</f>
        <v>Logitech Brasil</v>
      </c>
      <c r="M7142" s="2">
        <f>VLOOKUP(Sheet__29[[#This Row],[Produto]],Estoque!A:B,2,FALSE)</f>
        <v>130</v>
      </c>
      <c r="N7142" s="5">
        <f>Sheet__29[[#This Row],[Qtd]]*Sheet__29[[#This Row],[Valor]]</f>
        <v>8802</v>
      </c>
      <c r="O7142" s="5">
        <f>Sheet__29[[#This Row],[Venda]]*(1-Sheet__29[[#This Row],[Desc]]/100)</f>
        <v>8802</v>
      </c>
      <c r="P7142"/>
    </row>
    <row r="7143" spans="1:16" x14ac:dyDescent="0.25">
      <c r="A7143">
        <v>107141</v>
      </c>
      <c r="B7143" s="1">
        <v>46204</v>
      </c>
      <c r="C7143" t="s">
        <v>18</v>
      </c>
      <c r="D7143" t="s">
        <v>1087</v>
      </c>
      <c r="E7143">
        <v>1</v>
      </c>
      <c r="F7143" s="4">
        <v>3605</v>
      </c>
      <c r="G7143">
        <v>10</v>
      </c>
      <c r="H7143" t="s">
        <v>1021</v>
      </c>
      <c r="I7143" s="2" t="str">
        <f>VLOOKUP(Sheet__29[[#This Row],[Filial]],Filiais!A:B,2,FALSE)</f>
        <v>Jundiaí</v>
      </c>
      <c r="J7143" s="2" t="str">
        <f>VLOOKUP(Sheet__29[[#This Row],[Cidade]],'Clientes'!C:D,2,FALSE)</f>
        <v>SP</v>
      </c>
      <c r="K7143" s="2" t="str">
        <f>VLOOKUP(Sheet__29[[#This Row],[Produto]],Produtos!B:C,2,FALSE)</f>
        <v>Monitor</v>
      </c>
      <c r="L7143" s="2" t="str">
        <f>VLOOKUP(Sheet__29[[#This Row],[Produto]],Produtos!B:D,3,FALSE)</f>
        <v>Kingston Brasil</v>
      </c>
      <c r="M7143" s="2">
        <f>VLOOKUP(Sheet__29[[#This Row],[Produto]],Estoque!A:B,2,FALSE)</f>
        <v>212</v>
      </c>
      <c r="N7143" s="5">
        <f>Sheet__29[[#This Row],[Qtd]]*Sheet__29[[#This Row],[Valor]]</f>
        <v>3605</v>
      </c>
      <c r="O7143" s="5">
        <f>Sheet__29[[#This Row],[Venda]]*(1-Sheet__29[[#This Row],[Desc]]/100)</f>
        <v>3244.5</v>
      </c>
      <c r="P7143"/>
    </row>
    <row r="7144" spans="1:16" x14ac:dyDescent="0.25">
      <c r="A7144">
        <v>107142</v>
      </c>
      <c r="B7144" s="1">
        <v>46204</v>
      </c>
      <c r="C7144" t="s">
        <v>446</v>
      </c>
      <c r="D7144" t="s">
        <v>1064</v>
      </c>
      <c r="E7144">
        <v>2</v>
      </c>
      <c r="F7144" s="4">
        <v>2147</v>
      </c>
      <c r="G7144">
        <v>0</v>
      </c>
      <c r="H7144" t="s">
        <v>1025</v>
      </c>
      <c r="I7144" s="2" t="str">
        <f>VLOOKUP(Sheet__29[[#This Row],[Filial]],Filiais!A:B,2,FALSE)</f>
        <v>São José dos Campos</v>
      </c>
      <c r="J7144" s="2" t="str">
        <f>VLOOKUP(Sheet__29[[#This Row],[Cidade]],'Clientes'!C:D,2,FALSE)</f>
        <v>SP</v>
      </c>
      <c r="K7144" s="2" t="str">
        <f>VLOOKUP(Sheet__29[[#This Row],[Produto]],Produtos!B:C,2,FALSE)</f>
        <v>Notebook</v>
      </c>
      <c r="L7144" s="2" t="str">
        <f>VLOOKUP(Sheet__29[[#This Row],[Produto]],Produtos!B:D,3,FALSE)</f>
        <v>Kingston Brasil</v>
      </c>
      <c r="M7144" s="2">
        <f>VLOOKUP(Sheet__29[[#This Row],[Produto]],Estoque!A:B,2,FALSE)</f>
        <v>257</v>
      </c>
      <c r="N7144" s="5">
        <f>Sheet__29[[#This Row],[Qtd]]*Sheet__29[[#This Row],[Valor]]</f>
        <v>4294</v>
      </c>
      <c r="O7144" s="5">
        <f>Sheet__29[[#This Row],[Venda]]*(1-Sheet__29[[#This Row],[Desc]]/100)</f>
        <v>4294</v>
      </c>
      <c r="P7144"/>
    </row>
    <row r="7145" spans="1:16" x14ac:dyDescent="0.25">
      <c r="A7145">
        <v>107143</v>
      </c>
      <c r="B7145" s="1">
        <v>46204</v>
      </c>
      <c r="C7145" t="s">
        <v>253</v>
      </c>
      <c r="D7145" t="s">
        <v>1033</v>
      </c>
      <c r="E7145">
        <v>2</v>
      </c>
      <c r="F7145" s="4">
        <v>1563</v>
      </c>
      <c r="G7145">
        <v>5</v>
      </c>
      <c r="H7145" t="s">
        <v>1021</v>
      </c>
      <c r="I7145" s="2" t="str">
        <f>VLOOKUP(Sheet__29[[#This Row],[Filial]],Filiais!A:B,2,FALSE)</f>
        <v>Jundiaí</v>
      </c>
      <c r="J7145" s="2" t="str">
        <f>VLOOKUP(Sheet__29[[#This Row],[Cidade]],'Clientes'!C:D,2,FALSE)</f>
        <v>SP</v>
      </c>
      <c r="K7145" s="2" t="str">
        <f>VLOOKUP(Sheet__29[[#This Row],[Produto]],Produtos!B:C,2,FALSE)</f>
        <v>Periférico</v>
      </c>
      <c r="L7145" s="2" t="str">
        <f>VLOOKUP(Sheet__29[[#This Row],[Produto]],Produtos!B:D,3,FALSE)</f>
        <v>Dell Brasil</v>
      </c>
      <c r="M7145" s="2">
        <f>VLOOKUP(Sheet__29[[#This Row],[Produto]],Estoque!A:B,2,FALSE)</f>
        <v>201</v>
      </c>
      <c r="N7145" s="5">
        <f>Sheet__29[[#This Row],[Qtd]]*Sheet__29[[#This Row],[Valor]]</f>
        <v>3126</v>
      </c>
      <c r="O7145" s="5">
        <f>Sheet__29[[#This Row],[Venda]]*(1-Sheet__29[[#This Row],[Desc]]/100)</f>
        <v>2969.7</v>
      </c>
      <c r="P7145"/>
    </row>
    <row r="7146" spans="1:16" x14ac:dyDescent="0.25">
      <c r="A7146">
        <v>107144</v>
      </c>
      <c r="B7146" s="1">
        <v>46204</v>
      </c>
      <c r="C7146" t="s">
        <v>353</v>
      </c>
      <c r="D7146" t="s">
        <v>1139</v>
      </c>
      <c r="E7146">
        <v>4</v>
      </c>
      <c r="F7146" s="4">
        <v>4695</v>
      </c>
      <c r="G7146">
        <v>10</v>
      </c>
      <c r="H7146" t="s">
        <v>1019</v>
      </c>
      <c r="I7146" s="2" t="str">
        <f>VLOOKUP(Sheet__29[[#This Row],[Filial]],Filiais!A:B,2,FALSE)</f>
        <v>Osasco</v>
      </c>
      <c r="J7146" s="2" t="str">
        <f>VLOOKUP(Sheet__29[[#This Row],[Cidade]],'Clientes'!C:D,2,FALSE)</f>
        <v>SP</v>
      </c>
      <c r="K7146" s="2" t="str">
        <f>VLOOKUP(Sheet__29[[#This Row],[Produto]],Produtos!B:C,2,FALSE)</f>
        <v>Monitor</v>
      </c>
      <c r="L7146" s="2" t="str">
        <f>VLOOKUP(Sheet__29[[#This Row],[Produto]],Produtos!B:D,3,FALSE)</f>
        <v>LG Brasil</v>
      </c>
      <c r="M7146" s="2">
        <f>VLOOKUP(Sheet__29[[#This Row],[Produto]],Estoque!A:B,2,FALSE)</f>
        <v>193</v>
      </c>
      <c r="N7146" s="5">
        <f>Sheet__29[[#This Row],[Qtd]]*Sheet__29[[#This Row],[Valor]]</f>
        <v>18780</v>
      </c>
      <c r="O7146" s="5">
        <f>Sheet__29[[#This Row],[Venda]]*(1-Sheet__29[[#This Row],[Desc]]/100)</f>
        <v>16902</v>
      </c>
      <c r="P7146"/>
    </row>
    <row r="7147" spans="1:16" x14ac:dyDescent="0.25">
      <c r="A7147">
        <v>107145</v>
      </c>
      <c r="B7147" s="1">
        <v>46204</v>
      </c>
      <c r="C7147" t="s">
        <v>530</v>
      </c>
      <c r="D7147" t="s">
        <v>1108</v>
      </c>
      <c r="E7147">
        <v>3</v>
      </c>
      <c r="F7147" s="4">
        <v>4149</v>
      </c>
      <c r="G7147">
        <v>10</v>
      </c>
      <c r="H7147" t="s">
        <v>1020</v>
      </c>
      <c r="I7147" s="2" t="str">
        <f>VLOOKUP(Sheet__29[[#This Row],[Filial]],Filiais!A:B,2,FALSE)</f>
        <v>Sorocaba</v>
      </c>
      <c r="J7147" s="2" t="str">
        <f>VLOOKUP(Sheet__29[[#This Row],[Cidade]],'Clientes'!C:D,2,FALSE)</f>
        <v>SP</v>
      </c>
      <c r="K7147" s="2" t="str">
        <f>VLOOKUP(Sheet__29[[#This Row],[Produto]],Produtos!B:C,2,FALSE)</f>
        <v>Notebook</v>
      </c>
      <c r="L7147" s="2" t="str">
        <f>VLOOKUP(Sheet__29[[#This Row],[Produto]],Produtos!B:D,3,FALSE)</f>
        <v>Logitech Brasil</v>
      </c>
      <c r="M7147" s="2">
        <f>VLOOKUP(Sheet__29[[#This Row],[Produto]],Estoque!A:B,2,FALSE)</f>
        <v>137</v>
      </c>
      <c r="N7147" s="5">
        <f>Sheet__29[[#This Row],[Qtd]]*Sheet__29[[#This Row],[Valor]]</f>
        <v>12447</v>
      </c>
      <c r="O7147" s="5">
        <f>Sheet__29[[#This Row],[Venda]]*(1-Sheet__29[[#This Row],[Desc]]/100)</f>
        <v>11202.300000000001</v>
      </c>
      <c r="P7147"/>
    </row>
    <row r="7148" spans="1:16" x14ac:dyDescent="0.25">
      <c r="A7148">
        <v>107146</v>
      </c>
      <c r="B7148" s="1">
        <v>46204</v>
      </c>
      <c r="C7148" t="s">
        <v>898</v>
      </c>
      <c r="D7148" t="s">
        <v>1131</v>
      </c>
      <c r="E7148">
        <v>4</v>
      </c>
      <c r="F7148" s="4">
        <v>4896</v>
      </c>
      <c r="G7148">
        <v>0</v>
      </c>
      <c r="H7148" t="s">
        <v>1021</v>
      </c>
      <c r="I7148" s="2" t="str">
        <f>VLOOKUP(Sheet__29[[#This Row],[Filial]],Filiais!A:B,2,FALSE)</f>
        <v>Jundiaí</v>
      </c>
      <c r="J7148" s="2" t="str">
        <f>VLOOKUP(Sheet__29[[#This Row],[Cidade]],'Clientes'!C:D,2,FALSE)</f>
        <v>SP</v>
      </c>
      <c r="K7148" s="2" t="str">
        <f>VLOOKUP(Sheet__29[[#This Row],[Produto]],Produtos!B:C,2,FALSE)</f>
        <v>Notebook</v>
      </c>
      <c r="L7148" s="2" t="str">
        <f>VLOOKUP(Sheet__29[[#This Row],[Produto]],Produtos!B:D,3,FALSE)</f>
        <v>Dell Brasil</v>
      </c>
      <c r="M7148" s="2">
        <f>VLOOKUP(Sheet__29[[#This Row],[Produto]],Estoque!A:B,2,FALSE)</f>
        <v>275</v>
      </c>
      <c r="N7148" s="5">
        <f>Sheet__29[[#This Row],[Qtd]]*Sheet__29[[#This Row],[Valor]]</f>
        <v>19584</v>
      </c>
      <c r="O7148" s="5">
        <f>Sheet__29[[#This Row],[Venda]]*(1-Sheet__29[[#This Row],[Desc]]/100)</f>
        <v>19584</v>
      </c>
      <c r="P7148"/>
    </row>
    <row r="7149" spans="1:16" x14ac:dyDescent="0.25">
      <c r="A7149">
        <v>107147</v>
      </c>
      <c r="B7149" s="1">
        <v>46204</v>
      </c>
      <c r="C7149" t="s">
        <v>425</v>
      </c>
      <c r="D7149" t="s">
        <v>1052</v>
      </c>
      <c r="E7149">
        <v>2</v>
      </c>
      <c r="F7149" s="4">
        <v>1786</v>
      </c>
      <c r="G7149">
        <v>0</v>
      </c>
      <c r="H7149" t="s">
        <v>1024</v>
      </c>
      <c r="I7149" s="2" t="str">
        <f>VLOOKUP(Sheet__29[[#This Row],[Filial]],Filiais!A:B,2,FALSE)</f>
        <v>Ribeirão Preto</v>
      </c>
      <c r="J7149" s="2" t="str">
        <f>VLOOKUP(Sheet__29[[#This Row],[Cidade]],'Clientes'!C:D,2,FALSE)</f>
        <v>SP</v>
      </c>
      <c r="K7149" s="2" t="str">
        <f>VLOOKUP(Sheet__29[[#This Row],[Produto]],Produtos!B:C,2,FALSE)</f>
        <v>Rede</v>
      </c>
      <c r="L7149" s="2" t="str">
        <f>VLOOKUP(Sheet__29[[#This Row],[Produto]],Produtos!B:D,3,FALSE)</f>
        <v>LG Brasil</v>
      </c>
      <c r="M7149" s="2">
        <f>VLOOKUP(Sheet__29[[#This Row],[Produto]],Estoque!A:B,2,FALSE)</f>
        <v>275</v>
      </c>
      <c r="N7149" s="5">
        <f>Sheet__29[[#This Row],[Qtd]]*Sheet__29[[#This Row],[Valor]]</f>
        <v>3572</v>
      </c>
      <c r="O7149" s="5">
        <f>Sheet__29[[#This Row],[Venda]]*(1-Sheet__29[[#This Row],[Desc]]/100)</f>
        <v>3572</v>
      </c>
      <c r="P7149"/>
    </row>
    <row r="7150" spans="1:16" x14ac:dyDescent="0.25">
      <c r="A7150">
        <v>107148</v>
      </c>
      <c r="B7150" s="1">
        <v>46204</v>
      </c>
      <c r="C7150" t="s">
        <v>856</v>
      </c>
      <c r="D7150" t="s">
        <v>1028</v>
      </c>
      <c r="E7150">
        <v>1</v>
      </c>
      <c r="F7150" s="4">
        <v>1286</v>
      </c>
      <c r="G7150">
        <v>10</v>
      </c>
      <c r="H7150" t="s">
        <v>1021</v>
      </c>
      <c r="I7150" s="2" t="str">
        <f>VLOOKUP(Sheet__29[[#This Row],[Filial]],Filiais!A:B,2,FALSE)</f>
        <v>Jundiaí</v>
      </c>
      <c r="J7150" s="2" t="str">
        <f>VLOOKUP(Sheet__29[[#This Row],[Cidade]],'Clientes'!C:D,2,FALSE)</f>
        <v>SP</v>
      </c>
      <c r="K7150" s="2" t="str">
        <f>VLOOKUP(Sheet__29[[#This Row],[Produto]],Produtos!B:C,2,FALSE)</f>
        <v>Notebook</v>
      </c>
      <c r="L7150" s="2" t="str">
        <f>VLOOKUP(Sheet__29[[#This Row],[Produto]],Produtos!B:D,3,FALSE)</f>
        <v>LG Brasil</v>
      </c>
      <c r="M7150" s="2">
        <f>VLOOKUP(Sheet__29[[#This Row],[Produto]],Estoque!A:B,2,FALSE)</f>
        <v>256</v>
      </c>
      <c r="N7150" s="5">
        <f>Sheet__29[[#This Row],[Qtd]]*Sheet__29[[#This Row],[Valor]]</f>
        <v>1286</v>
      </c>
      <c r="O7150" s="5">
        <f>Sheet__29[[#This Row],[Venda]]*(1-Sheet__29[[#This Row],[Desc]]/100)</f>
        <v>1157.4000000000001</v>
      </c>
      <c r="P7150"/>
    </row>
    <row r="7151" spans="1:16" x14ac:dyDescent="0.25">
      <c r="A7151">
        <v>107149</v>
      </c>
      <c r="B7151" s="1">
        <v>46204</v>
      </c>
      <c r="C7151" t="s">
        <v>928</v>
      </c>
      <c r="D7151" t="s">
        <v>1122</v>
      </c>
      <c r="E7151">
        <v>3</v>
      </c>
      <c r="F7151" s="4">
        <v>899</v>
      </c>
      <c r="G7151">
        <v>5</v>
      </c>
      <c r="H7151" t="s">
        <v>1017</v>
      </c>
      <c r="I7151" s="2" t="str">
        <f>VLOOKUP(Sheet__29[[#This Row],[Filial]],Filiais!A:B,2,FALSE)</f>
        <v>Campinas</v>
      </c>
      <c r="J7151" s="2" t="str">
        <f>VLOOKUP(Sheet__29[[#This Row],[Cidade]],'Clientes'!C:D,2,FALSE)</f>
        <v>SP</v>
      </c>
      <c r="K7151" s="2" t="str">
        <f>VLOOKUP(Sheet__29[[#This Row],[Produto]],Produtos!B:C,2,FALSE)</f>
        <v>Monitor</v>
      </c>
      <c r="L7151" s="2" t="str">
        <f>VLOOKUP(Sheet__29[[#This Row],[Produto]],Produtos!B:D,3,FALSE)</f>
        <v>Lenovo Brasil</v>
      </c>
      <c r="M7151" s="2">
        <f>VLOOKUP(Sheet__29[[#This Row],[Produto]],Estoque!A:B,2,FALSE)</f>
        <v>15</v>
      </c>
      <c r="N7151" s="5">
        <f>Sheet__29[[#This Row],[Qtd]]*Sheet__29[[#This Row],[Valor]]</f>
        <v>2697</v>
      </c>
      <c r="O7151" s="5">
        <f>Sheet__29[[#This Row],[Venda]]*(1-Sheet__29[[#This Row],[Desc]]/100)</f>
        <v>2562.15</v>
      </c>
      <c r="P7151"/>
    </row>
    <row r="7152" spans="1:16" x14ac:dyDescent="0.25">
      <c r="A7152">
        <v>107150</v>
      </c>
      <c r="B7152" s="1">
        <v>46204</v>
      </c>
      <c r="C7152" t="s">
        <v>49</v>
      </c>
      <c r="D7152" t="s">
        <v>1147</v>
      </c>
      <c r="E7152">
        <v>1</v>
      </c>
      <c r="F7152" s="4">
        <v>2454</v>
      </c>
      <c r="G7152">
        <v>5</v>
      </c>
      <c r="H7152" t="s">
        <v>1017</v>
      </c>
      <c r="I7152" s="2" t="str">
        <f>VLOOKUP(Sheet__29[[#This Row],[Filial]],Filiais!A:B,2,FALSE)</f>
        <v>Campinas</v>
      </c>
      <c r="J7152" s="2" t="str">
        <f>VLOOKUP(Sheet__29[[#This Row],[Cidade]],'Clientes'!C:D,2,FALSE)</f>
        <v>SP</v>
      </c>
      <c r="K7152" s="2" t="str">
        <f>VLOOKUP(Sheet__29[[#This Row],[Produto]],Produtos!B:C,2,FALSE)</f>
        <v>Monitor</v>
      </c>
      <c r="L7152" s="2" t="str">
        <f>VLOOKUP(Sheet__29[[#This Row],[Produto]],Produtos!B:D,3,FALSE)</f>
        <v>Lenovo Brasil</v>
      </c>
      <c r="M7152" s="2">
        <f>VLOOKUP(Sheet__29[[#This Row],[Produto]],Estoque!A:B,2,FALSE)</f>
        <v>143</v>
      </c>
      <c r="N7152" s="5">
        <f>Sheet__29[[#This Row],[Qtd]]*Sheet__29[[#This Row],[Valor]]</f>
        <v>2454</v>
      </c>
      <c r="O7152" s="5">
        <f>Sheet__29[[#This Row],[Venda]]*(1-Sheet__29[[#This Row],[Desc]]/100)</f>
        <v>2331.2999999999997</v>
      </c>
      <c r="P7152"/>
    </row>
    <row r="7153" spans="1:16" x14ac:dyDescent="0.25">
      <c r="A7153">
        <v>107151</v>
      </c>
      <c r="B7153" s="1">
        <v>46204</v>
      </c>
      <c r="C7153" t="s">
        <v>172</v>
      </c>
      <c r="D7153" t="s">
        <v>1156</v>
      </c>
      <c r="E7153">
        <v>4</v>
      </c>
      <c r="F7153" s="4">
        <v>1574</v>
      </c>
      <c r="G7153">
        <v>0</v>
      </c>
      <c r="H7153" t="s">
        <v>1016</v>
      </c>
      <c r="I7153" s="2" t="str">
        <f>VLOOKUP(Sheet__29[[#This Row],[Filial]],Filiais!A:B,2,FALSE)</f>
        <v>São Paulo</v>
      </c>
      <c r="J7153" s="2" t="str">
        <f>VLOOKUP(Sheet__29[[#This Row],[Cidade]],'Clientes'!C:D,2,FALSE)</f>
        <v>SP</v>
      </c>
      <c r="K7153" s="2" t="str">
        <f>VLOOKUP(Sheet__29[[#This Row],[Produto]],Produtos!B:C,2,FALSE)</f>
        <v>Monitor</v>
      </c>
      <c r="L7153" s="2" t="str">
        <f>VLOOKUP(Sheet__29[[#This Row],[Produto]],Produtos!B:D,3,FALSE)</f>
        <v>LG Brasil</v>
      </c>
      <c r="M7153" s="2">
        <f>VLOOKUP(Sheet__29[[#This Row],[Produto]],Estoque!A:B,2,FALSE)</f>
        <v>173</v>
      </c>
      <c r="N7153" s="5">
        <f>Sheet__29[[#This Row],[Qtd]]*Sheet__29[[#This Row],[Valor]]</f>
        <v>6296</v>
      </c>
      <c r="O7153" s="5">
        <f>Sheet__29[[#This Row],[Venda]]*(1-Sheet__29[[#This Row],[Desc]]/100)</f>
        <v>6296</v>
      </c>
      <c r="P7153"/>
    </row>
    <row r="7154" spans="1:16" x14ac:dyDescent="0.25">
      <c r="A7154">
        <v>107152</v>
      </c>
      <c r="B7154" s="1">
        <v>46204</v>
      </c>
      <c r="C7154" t="s">
        <v>181</v>
      </c>
      <c r="D7154" t="s">
        <v>1035</v>
      </c>
      <c r="E7154">
        <v>5</v>
      </c>
      <c r="F7154" s="4">
        <v>4835</v>
      </c>
      <c r="G7154">
        <v>5</v>
      </c>
      <c r="H7154" t="s">
        <v>1022</v>
      </c>
      <c r="I7154" s="2" t="str">
        <f>VLOOKUP(Sheet__29[[#This Row],[Filial]],Filiais!A:B,2,FALSE)</f>
        <v>Santos</v>
      </c>
      <c r="J7154" s="2" t="str">
        <f>VLOOKUP(Sheet__29[[#This Row],[Cidade]],'Clientes'!C:D,2,FALSE)</f>
        <v>SP</v>
      </c>
      <c r="K7154" s="2" t="str">
        <f>VLOOKUP(Sheet__29[[#This Row],[Produto]],Produtos!B:C,2,FALSE)</f>
        <v>Armazenamento</v>
      </c>
      <c r="L7154" s="2" t="str">
        <f>VLOOKUP(Sheet__29[[#This Row],[Produto]],Produtos!B:D,3,FALSE)</f>
        <v>Dell Brasil</v>
      </c>
      <c r="M7154" s="2">
        <f>VLOOKUP(Sheet__29[[#This Row],[Produto]],Estoque!A:B,2,FALSE)</f>
        <v>150</v>
      </c>
      <c r="N7154" s="5">
        <f>Sheet__29[[#This Row],[Qtd]]*Sheet__29[[#This Row],[Valor]]</f>
        <v>24175</v>
      </c>
      <c r="O7154" s="5">
        <f>Sheet__29[[#This Row],[Venda]]*(1-Sheet__29[[#This Row],[Desc]]/100)</f>
        <v>22966.25</v>
      </c>
      <c r="P7154"/>
    </row>
    <row r="7155" spans="1:16" x14ac:dyDescent="0.25">
      <c r="A7155">
        <v>107153</v>
      </c>
      <c r="B7155" s="1">
        <v>46204</v>
      </c>
      <c r="C7155" t="s">
        <v>91</v>
      </c>
      <c r="D7155" t="s">
        <v>1149</v>
      </c>
      <c r="E7155">
        <v>1</v>
      </c>
      <c r="F7155" s="4">
        <v>3949</v>
      </c>
      <c r="G7155">
        <v>10</v>
      </c>
      <c r="H7155" t="s">
        <v>1022</v>
      </c>
      <c r="I7155" s="2" t="str">
        <f>VLOOKUP(Sheet__29[[#This Row],[Filial]],Filiais!A:B,2,FALSE)</f>
        <v>Santos</v>
      </c>
      <c r="J7155" s="2" t="str">
        <f>VLOOKUP(Sheet__29[[#This Row],[Cidade]],'Clientes'!C:D,2,FALSE)</f>
        <v>SP</v>
      </c>
      <c r="K7155" s="2" t="str">
        <f>VLOOKUP(Sheet__29[[#This Row],[Produto]],Produtos!B:C,2,FALSE)</f>
        <v>Rede</v>
      </c>
      <c r="L7155" s="2" t="str">
        <f>VLOOKUP(Sheet__29[[#This Row],[Produto]],Produtos!B:D,3,FALSE)</f>
        <v>Dell Brasil</v>
      </c>
      <c r="M7155" s="2">
        <f>VLOOKUP(Sheet__29[[#This Row],[Produto]],Estoque!A:B,2,FALSE)</f>
        <v>123</v>
      </c>
      <c r="N7155" s="5">
        <f>Sheet__29[[#This Row],[Qtd]]*Sheet__29[[#This Row],[Valor]]</f>
        <v>3949</v>
      </c>
      <c r="O7155" s="5">
        <f>Sheet__29[[#This Row],[Venda]]*(1-Sheet__29[[#This Row],[Desc]]/100)</f>
        <v>3554.1</v>
      </c>
      <c r="P7155"/>
    </row>
    <row r="7156" spans="1:16" x14ac:dyDescent="0.25">
      <c r="A7156">
        <v>107154</v>
      </c>
      <c r="B7156" s="1">
        <v>46204</v>
      </c>
      <c r="C7156" t="s">
        <v>138</v>
      </c>
      <c r="D7156" t="s">
        <v>1045</v>
      </c>
      <c r="E7156">
        <v>4</v>
      </c>
      <c r="F7156" s="4">
        <v>4136</v>
      </c>
      <c r="G7156">
        <v>10</v>
      </c>
      <c r="H7156" t="s">
        <v>1016</v>
      </c>
      <c r="I7156" s="2" t="str">
        <f>VLOOKUP(Sheet__29[[#This Row],[Filial]],Filiais!A:B,2,FALSE)</f>
        <v>São Paulo</v>
      </c>
      <c r="J7156" s="2" t="str">
        <f>VLOOKUP(Sheet__29[[#This Row],[Cidade]],'Clientes'!C:D,2,FALSE)</f>
        <v>SP</v>
      </c>
      <c r="K7156" s="2" t="str">
        <f>VLOOKUP(Sheet__29[[#This Row],[Produto]],Produtos!B:C,2,FALSE)</f>
        <v>Periférico</v>
      </c>
      <c r="L7156" s="2" t="str">
        <f>VLOOKUP(Sheet__29[[#This Row],[Produto]],Produtos!B:D,3,FALSE)</f>
        <v>Dell Brasil</v>
      </c>
      <c r="M7156" s="2">
        <f>VLOOKUP(Sheet__29[[#This Row],[Produto]],Estoque!A:B,2,FALSE)</f>
        <v>261</v>
      </c>
      <c r="N7156" s="5">
        <f>Sheet__29[[#This Row],[Qtd]]*Sheet__29[[#This Row],[Valor]]</f>
        <v>16544</v>
      </c>
      <c r="O7156" s="5">
        <f>Sheet__29[[#This Row],[Venda]]*(1-Sheet__29[[#This Row],[Desc]]/100)</f>
        <v>14889.6</v>
      </c>
      <c r="P7156"/>
    </row>
    <row r="7157" spans="1:16" x14ac:dyDescent="0.25">
      <c r="A7157">
        <v>107155</v>
      </c>
      <c r="B7157" s="1">
        <v>46204</v>
      </c>
      <c r="C7157" t="s">
        <v>44</v>
      </c>
      <c r="D7157" t="s">
        <v>1163</v>
      </c>
      <c r="E7157">
        <v>5</v>
      </c>
      <c r="F7157" s="4">
        <v>1832</v>
      </c>
      <c r="G7157">
        <v>5</v>
      </c>
      <c r="H7157" t="s">
        <v>1025</v>
      </c>
      <c r="I7157" s="2" t="str">
        <f>VLOOKUP(Sheet__29[[#This Row],[Filial]],Filiais!A:B,2,FALSE)</f>
        <v>São José dos Campos</v>
      </c>
      <c r="J7157" s="2" t="str">
        <f>VLOOKUP(Sheet__29[[#This Row],[Cidade]],'Clientes'!C:D,2,FALSE)</f>
        <v>SP</v>
      </c>
      <c r="K7157" s="2" t="str">
        <f>VLOOKUP(Sheet__29[[#This Row],[Produto]],Produtos!B:C,2,FALSE)</f>
        <v>Rede</v>
      </c>
      <c r="L7157" s="2" t="str">
        <f>VLOOKUP(Sheet__29[[#This Row],[Produto]],Produtos!B:D,3,FALSE)</f>
        <v>Dell Brasil</v>
      </c>
      <c r="M7157" s="2">
        <f>VLOOKUP(Sheet__29[[#This Row],[Produto]],Estoque!A:B,2,FALSE)</f>
        <v>226</v>
      </c>
      <c r="N7157" s="5">
        <f>Sheet__29[[#This Row],[Qtd]]*Sheet__29[[#This Row],[Valor]]</f>
        <v>9160</v>
      </c>
      <c r="O7157" s="5">
        <f>Sheet__29[[#This Row],[Venda]]*(1-Sheet__29[[#This Row],[Desc]]/100)</f>
        <v>8702</v>
      </c>
      <c r="P7157"/>
    </row>
    <row r="7158" spans="1:16" x14ac:dyDescent="0.25">
      <c r="A7158">
        <v>107156</v>
      </c>
      <c r="B7158" s="1">
        <v>46204</v>
      </c>
      <c r="C7158" t="s">
        <v>756</v>
      </c>
      <c r="D7158" t="s">
        <v>1088</v>
      </c>
      <c r="E7158">
        <v>2</v>
      </c>
      <c r="F7158" s="4">
        <v>2294</v>
      </c>
      <c r="G7158">
        <v>10</v>
      </c>
      <c r="H7158" t="s">
        <v>1024</v>
      </c>
      <c r="I7158" s="2" t="str">
        <f>VLOOKUP(Sheet__29[[#This Row],[Filial]],Filiais!A:B,2,FALSE)</f>
        <v>Ribeirão Preto</v>
      </c>
      <c r="J7158" s="2" t="str">
        <f>VLOOKUP(Sheet__29[[#This Row],[Cidade]],'Clientes'!C:D,2,FALSE)</f>
        <v>SP</v>
      </c>
      <c r="K7158" s="2" t="str">
        <f>VLOOKUP(Sheet__29[[#This Row],[Produto]],Produtos!B:C,2,FALSE)</f>
        <v>Periférico</v>
      </c>
      <c r="L7158" s="2" t="str">
        <f>VLOOKUP(Sheet__29[[#This Row],[Produto]],Produtos!B:D,3,FALSE)</f>
        <v>Logitech Brasil</v>
      </c>
      <c r="M7158" s="2">
        <f>VLOOKUP(Sheet__29[[#This Row],[Produto]],Estoque!A:B,2,FALSE)</f>
        <v>177</v>
      </c>
      <c r="N7158" s="5">
        <f>Sheet__29[[#This Row],[Qtd]]*Sheet__29[[#This Row],[Valor]]</f>
        <v>4588</v>
      </c>
      <c r="O7158" s="5">
        <f>Sheet__29[[#This Row],[Venda]]*(1-Sheet__29[[#This Row],[Desc]]/100)</f>
        <v>4129.2</v>
      </c>
      <c r="P7158"/>
    </row>
    <row r="7159" spans="1:16" x14ac:dyDescent="0.25">
      <c r="A7159">
        <v>107157</v>
      </c>
      <c r="B7159" s="1">
        <v>46204</v>
      </c>
      <c r="C7159" t="s">
        <v>326</v>
      </c>
      <c r="D7159" t="s">
        <v>1163</v>
      </c>
      <c r="E7159">
        <v>3</v>
      </c>
      <c r="F7159" s="4">
        <v>4707</v>
      </c>
      <c r="G7159">
        <v>10</v>
      </c>
      <c r="H7159" t="s">
        <v>1018</v>
      </c>
      <c r="I7159" s="2" t="str">
        <f>VLOOKUP(Sheet__29[[#This Row],[Filial]],Filiais!A:B,2,FALSE)</f>
        <v>Barueri</v>
      </c>
      <c r="J7159" s="2" t="str">
        <f>VLOOKUP(Sheet__29[[#This Row],[Cidade]],'Clientes'!C:D,2,FALSE)</f>
        <v>SP</v>
      </c>
      <c r="K7159" s="2" t="str">
        <f>VLOOKUP(Sheet__29[[#This Row],[Produto]],Produtos!B:C,2,FALSE)</f>
        <v>Rede</v>
      </c>
      <c r="L7159" s="2" t="str">
        <f>VLOOKUP(Sheet__29[[#This Row],[Produto]],Produtos!B:D,3,FALSE)</f>
        <v>Dell Brasil</v>
      </c>
      <c r="M7159" s="2">
        <f>VLOOKUP(Sheet__29[[#This Row],[Produto]],Estoque!A:B,2,FALSE)</f>
        <v>226</v>
      </c>
      <c r="N7159" s="5">
        <f>Sheet__29[[#This Row],[Qtd]]*Sheet__29[[#This Row],[Valor]]</f>
        <v>14121</v>
      </c>
      <c r="O7159" s="5">
        <f>Sheet__29[[#This Row],[Venda]]*(1-Sheet__29[[#This Row],[Desc]]/100)</f>
        <v>12708.9</v>
      </c>
      <c r="P7159"/>
    </row>
    <row r="7160" spans="1:16" x14ac:dyDescent="0.25">
      <c r="A7160">
        <v>107158</v>
      </c>
      <c r="B7160" s="1">
        <v>46204</v>
      </c>
      <c r="C7160" t="s">
        <v>1010</v>
      </c>
      <c r="D7160" t="s">
        <v>1121</v>
      </c>
      <c r="E7160">
        <v>5</v>
      </c>
      <c r="F7160" s="4">
        <v>2794</v>
      </c>
      <c r="G7160">
        <v>10</v>
      </c>
      <c r="H7160" t="s">
        <v>1022</v>
      </c>
      <c r="I7160" s="2" t="str">
        <f>VLOOKUP(Sheet__29[[#This Row],[Filial]],Filiais!A:B,2,FALSE)</f>
        <v>Santos</v>
      </c>
      <c r="J7160" s="2" t="str">
        <f>VLOOKUP(Sheet__29[[#This Row],[Cidade]],'Clientes'!C:D,2,FALSE)</f>
        <v>SP</v>
      </c>
      <c r="K7160" s="2" t="str">
        <f>VLOOKUP(Sheet__29[[#This Row],[Produto]],Produtos!B:C,2,FALSE)</f>
        <v>Monitor</v>
      </c>
      <c r="L7160" s="2" t="str">
        <f>VLOOKUP(Sheet__29[[#This Row],[Produto]],Produtos!B:D,3,FALSE)</f>
        <v>Logitech Brasil</v>
      </c>
      <c r="M7160" s="2">
        <f>VLOOKUP(Sheet__29[[#This Row],[Produto]],Estoque!A:B,2,FALSE)</f>
        <v>231</v>
      </c>
      <c r="N7160" s="5">
        <f>Sheet__29[[#This Row],[Qtd]]*Sheet__29[[#This Row],[Valor]]</f>
        <v>13970</v>
      </c>
      <c r="O7160" s="5">
        <f>Sheet__29[[#This Row],[Venda]]*(1-Sheet__29[[#This Row],[Desc]]/100)</f>
        <v>12573</v>
      </c>
      <c r="P7160"/>
    </row>
    <row r="7161" spans="1:16" x14ac:dyDescent="0.25">
      <c r="A7161">
        <v>107159</v>
      </c>
      <c r="B7161" s="1">
        <v>46204</v>
      </c>
      <c r="C7161" t="s">
        <v>517</v>
      </c>
      <c r="D7161" t="s">
        <v>1059</v>
      </c>
      <c r="E7161">
        <v>4</v>
      </c>
      <c r="F7161" s="4">
        <v>3123</v>
      </c>
      <c r="G7161">
        <v>10</v>
      </c>
      <c r="H7161" t="s">
        <v>1020</v>
      </c>
      <c r="I7161" s="2" t="str">
        <f>VLOOKUP(Sheet__29[[#This Row],[Filial]],Filiais!A:B,2,FALSE)</f>
        <v>Sorocaba</v>
      </c>
      <c r="J7161" s="2" t="str">
        <f>VLOOKUP(Sheet__29[[#This Row],[Cidade]],'Clientes'!C:D,2,FALSE)</f>
        <v>SP</v>
      </c>
      <c r="K7161" s="2" t="str">
        <f>VLOOKUP(Sheet__29[[#This Row],[Produto]],Produtos!B:C,2,FALSE)</f>
        <v>Notebook</v>
      </c>
      <c r="L7161" s="2" t="str">
        <f>VLOOKUP(Sheet__29[[#This Row],[Produto]],Produtos!B:D,3,FALSE)</f>
        <v>Logitech Brasil</v>
      </c>
      <c r="M7161" s="2">
        <f>VLOOKUP(Sheet__29[[#This Row],[Produto]],Estoque!A:B,2,FALSE)</f>
        <v>161</v>
      </c>
      <c r="N7161" s="5">
        <f>Sheet__29[[#This Row],[Qtd]]*Sheet__29[[#This Row],[Valor]]</f>
        <v>12492</v>
      </c>
      <c r="O7161" s="5">
        <f>Sheet__29[[#This Row],[Venda]]*(1-Sheet__29[[#This Row],[Desc]]/100)</f>
        <v>11242.800000000001</v>
      </c>
      <c r="P7161"/>
    </row>
    <row r="7162" spans="1:16" x14ac:dyDescent="0.25">
      <c r="A7162">
        <v>107160</v>
      </c>
      <c r="B7162" s="1">
        <v>46204</v>
      </c>
      <c r="C7162" t="s">
        <v>964</v>
      </c>
      <c r="D7162" t="s">
        <v>1058</v>
      </c>
      <c r="E7162">
        <v>3</v>
      </c>
      <c r="F7162" s="4">
        <v>2612</v>
      </c>
      <c r="G7162">
        <v>0</v>
      </c>
      <c r="H7162" t="s">
        <v>1022</v>
      </c>
      <c r="I7162" s="2" t="str">
        <f>VLOOKUP(Sheet__29[[#This Row],[Filial]],Filiais!A:B,2,FALSE)</f>
        <v>Santos</v>
      </c>
      <c r="J7162" s="2" t="str">
        <f>VLOOKUP(Sheet__29[[#This Row],[Cidade]],'Clientes'!C:D,2,FALSE)</f>
        <v>SP</v>
      </c>
      <c r="K7162" s="2" t="str">
        <f>VLOOKUP(Sheet__29[[#This Row],[Produto]],Produtos!B:C,2,FALSE)</f>
        <v>Armazenamento</v>
      </c>
      <c r="L7162" s="2" t="str">
        <f>VLOOKUP(Sheet__29[[#This Row],[Produto]],Produtos!B:D,3,FALSE)</f>
        <v>LG Brasil</v>
      </c>
      <c r="M7162" s="2">
        <f>VLOOKUP(Sheet__29[[#This Row],[Produto]],Estoque!A:B,2,FALSE)</f>
        <v>184</v>
      </c>
      <c r="N7162" s="5">
        <f>Sheet__29[[#This Row],[Qtd]]*Sheet__29[[#This Row],[Valor]]</f>
        <v>7836</v>
      </c>
      <c r="O7162" s="5">
        <f>Sheet__29[[#This Row],[Venda]]*(1-Sheet__29[[#This Row],[Desc]]/100)</f>
        <v>7836</v>
      </c>
      <c r="P7162"/>
    </row>
    <row r="7163" spans="1:16" x14ac:dyDescent="0.25">
      <c r="A7163">
        <v>107161</v>
      </c>
      <c r="B7163" s="1">
        <v>46204</v>
      </c>
      <c r="C7163" t="s">
        <v>334</v>
      </c>
      <c r="D7163" t="s">
        <v>1088</v>
      </c>
      <c r="E7163">
        <v>3</v>
      </c>
      <c r="F7163" s="4">
        <v>4924</v>
      </c>
      <c r="G7163">
        <v>5</v>
      </c>
      <c r="H7163" t="s">
        <v>1022</v>
      </c>
      <c r="I7163" s="2" t="str">
        <f>VLOOKUP(Sheet__29[[#This Row],[Filial]],Filiais!A:B,2,FALSE)</f>
        <v>Santos</v>
      </c>
      <c r="J7163" s="2" t="str">
        <f>VLOOKUP(Sheet__29[[#This Row],[Cidade]],'Clientes'!C:D,2,FALSE)</f>
        <v>SP</v>
      </c>
      <c r="K7163" s="2" t="str">
        <f>VLOOKUP(Sheet__29[[#This Row],[Produto]],Produtos!B:C,2,FALSE)</f>
        <v>Periférico</v>
      </c>
      <c r="L7163" s="2" t="str">
        <f>VLOOKUP(Sheet__29[[#This Row],[Produto]],Produtos!B:D,3,FALSE)</f>
        <v>Logitech Brasil</v>
      </c>
      <c r="M7163" s="2">
        <f>VLOOKUP(Sheet__29[[#This Row],[Produto]],Estoque!A:B,2,FALSE)</f>
        <v>177</v>
      </c>
      <c r="N7163" s="5">
        <f>Sheet__29[[#This Row],[Qtd]]*Sheet__29[[#This Row],[Valor]]</f>
        <v>14772</v>
      </c>
      <c r="O7163" s="5">
        <f>Sheet__29[[#This Row],[Venda]]*(1-Sheet__29[[#This Row],[Desc]]/100)</f>
        <v>14033.4</v>
      </c>
      <c r="P7163"/>
    </row>
    <row r="7164" spans="1:16" x14ac:dyDescent="0.25">
      <c r="A7164">
        <v>107162</v>
      </c>
      <c r="B7164" s="1">
        <v>46204</v>
      </c>
      <c r="C7164" t="s">
        <v>647</v>
      </c>
      <c r="D7164" t="s">
        <v>1168</v>
      </c>
      <c r="E7164">
        <v>1</v>
      </c>
      <c r="F7164" s="4">
        <v>2225</v>
      </c>
      <c r="G7164">
        <v>10</v>
      </c>
      <c r="H7164" t="s">
        <v>1025</v>
      </c>
      <c r="I7164" s="2" t="str">
        <f>VLOOKUP(Sheet__29[[#This Row],[Filial]],Filiais!A:B,2,FALSE)</f>
        <v>São José dos Campos</v>
      </c>
      <c r="J7164" s="2" t="str">
        <f>VLOOKUP(Sheet__29[[#This Row],[Cidade]],'Clientes'!C:D,2,FALSE)</f>
        <v>SP</v>
      </c>
      <c r="K7164" s="2" t="str">
        <f>VLOOKUP(Sheet__29[[#This Row],[Produto]],Produtos!B:C,2,FALSE)</f>
        <v>Rede</v>
      </c>
      <c r="L7164" s="2" t="str">
        <f>VLOOKUP(Sheet__29[[#This Row],[Produto]],Produtos!B:D,3,FALSE)</f>
        <v>Kingston Brasil</v>
      </c>
      <c r="M7164" s="2">
        <f>VLOOKUP(Sheet__29[[#This Row],[Produto]],Estoque!A:B,2,FALSE)</f>
        <v>89</v>
      </c>
      <c r="N7164" s="5">
        <f>Sheet__29[[#This Row],[Qtd]]*Sheet__29[[#This Row],[Valor]]</f>
        <v>2225</v>
      </c>
      <c r="O7164" s="5">
        <f>Sheet__29[[#This Row],[Venda]]*(1-Sheet__29[[#This Row],[Desc]]/100)</f>
        <v>2002.5</v>
      </c>
      <c r="P7164"/>
    </row>
    <row r="7165" spans="1:16" x14ac:dyDescent="0.25">
      <c r="A7165">
        <v>107163</v>
      </c>
      <c r="B7165" s="1">
        <v>46204</v>
      </c>
      <c r="C7165" t="s">
        <v>643</v>
      </c>
      <c r="D7165" t="s">
        <v>1079</v>
      </c>
      <c r="E7165">
        <v>2</v>
      </c>
      <c r="F7165" s="4">
        <v>3125</v>
      </c>
      <c r="G7165">
        <v>0</v>
      </c>
      <c r="H7165" t="s">
        <v>1025</v>
      </c>
      <c r="I7165" s="2" t="str">
        <f>VLOOKUP(Sheet__29[[#This Row],[Filial]],Filiais!A:B,2,FALSE)</f>
        <v>São José dos Campos</v>
      </c>
      <c r="J7165" s="2" t="str">
        <f>VLOOKUP(Sheet__29[[#This Row],[Cidade]],'Clientes'!C:D,2,FALSE)</f>
        <v>SP</v>
      </c>
      <c r="K7165" s="2" t="str">
        <f>VLOOKUP(Sheet__29[[#This Row],[Produto]],Produtos!B:C,2,FALSE)</f>
        <v>Monitor</v>
      </c>
      <c r="L7165" s="2" t="str">
        <f>VLOOKUP(Sheet__29[[#This Row],[Produto]],Produtos!B:D,3,FALSE)</f>
        <v>Lenovo Brasil</v>
      </c>
      <c r="M7165" s="2">
        <f>VLOOKUP(Sheet__29[[#This Row],[Produto]],Estoque!A:B,2,FALSE)</f>
        <v>235</v>
      </c>
      <c r="N7165" s="5">
        <f>Sheet__29[[#This Row],[Qtd]]*Sheet__29[[#This Row],[Valor]]</f>
        <v>6250</v>
      </c>
      <c r="O7165" s="5">
        <f>Sheet__29[[#This Row],[Venda]]*(1-Sheet__29[[#This Row],[Desc]]/100)</f>
        <v>6250</v>
      </c>
      <c r="P7165"/>
    </row>
    <row r="7166" spans="1:16" x14ac:dyDescent="0.25">
      <c r="A7166">
        <v>107164</v>
      </c>
      <c r="B7166" s="1">
        <v>46204</v>
      </c>
      <c r="C7166" t="s">
        <v>55</v>
      </c>
      <c r="D7166" t="s">
        <v>1119</v>
      </c>
      <c r="E7166">
        <v>1</v>
      </c>
      <c r="F7166" s="4">
        <v>409</v>
      </c>
      <c r="G7166">
        <v>10</v>
      </c>
      <c r="H7166" t="s">
        <v>1017</v>
      </c>
      <c r="I7166" s="2" t="str">
        <f>VLOOKUP(Sheet__29[[#This Row],[Filial]],Filiais!A:B,2,FALSE)</f>
        <v>Campinas</v>
      </c>
      <c r="J7166" s="2" t="str">
        <f>VLOOKUP(Sheet__29[[#This Row],[Cidade]],'Clientes'!C:D,2,FALSE)</f>
        <v>SP</v>
      </c>
      <c r="K7166" s="2" t="str">
        <f>VLOOKUP(Sheet__29[[#This Row],[Produto]],Produtos!B:C,2,FALSE)</f>
        <v>Notebook</v>
      </c>
      <c r="L7166" s="2" t="str">
        <f>VLOOKUP(Sheet__29[[#This Row],[Produto]],Produtos!B:D,3,FALSE)</f>
        <v>LG Brasil</v>
      </c>
      <c r="M7166" s="2">
        <f>VLOOKUP(Sheet__29[[#This Row],[Produto]],Estoque!A:B,2,FALSE)</f>
        <v>186</v>
      </c>
      <c r="N7166" s="5">
        <f>Sheet__29[[#This Row],[Qtd]]*Sheet__29[[#This Row],[Valor]]</f>
        <v>409</v>
      </c>
      <c r="O7166" s="5">
        <f>Sheet__29[[#This Row],[Venda]]*(1-Sheet__29[[#This Row],[Desc]]/100)</f>
        <v>368.1</v>
      </c>
      <c r="P7166"/>
    </row>
    <row r="7167" spans="1:16" x14ac:dyDescent="0.25">
      <c r="A7167">
        <v>107165</v>
      </c>
      <c r="B7167" s="1">
        <v>46204</v>
      </c>
      <c r="C7167" t="s">
        <v>444</v>
      </c>
      <c r="D7167" t="s">
        <v>1149</v>
      </c>
      <c r="E7167">
        <v>5</v>
      </c>
      <c r="F7167" s="4">
        <v>1193</v>
      </c>
      <c r="G7167">
        <v>0</v>
      </c>
      <c r="H7167" t="s">
        <v>1020</v>
      </c>
      <c r="I7167" s="2" t="str">
        <f>VLOOKUP(Sheet__29[[#This Row],[Filial]],Filiais!A:B,2,FALSE)</f>
        <v>Sorocaba</v>
      </c>
      <c r="J7167" s="2" t="str">
        <f>VLOOKUP(Sheet__29[[#This Row],[Cidade]],'Clientes'!C:D,2,FALSE)</f>
        <v>SP</v>
      </c>
      <c r="K7167" s="2" t="str">
        <f>VLOOKUP(Sheet__29[[#This Row],[Produto]],Produtos!B:C,2,FALSE)</f>
        <v>Rede</v>
      </c>
      <c r="L7167" s="2" t="str">
        <f>VLOOKUP(Sheet__29[[#This Row],[Produto]],Produtos!B:D,3,FALSE)</f>
        <v>Dell Brasil</v>
      </c>
      <c r="M7167" s="2">
        <f>VLOOKUP(Sheet__29[[#This Row],[Produto]],Estoque!A:B,2,FALSE)</f>
        <v>123</v>
      </c>
      <c r="N7167" s="5">
        <f>Sheet__29[[#This Row],[Qtd]]*Sheet__29[[#This Row],[Valor]]</f>
        <v>5965</v>
      </c>
      <c r="O7167" s="5">
        <f>Sheet__29[[#This Row],[Venda]]*(1-Sheet__29[[#This Row],[Desc]]/100)</f>
        <v>5965</v>
      </c>
      <c r="P7167"/>
    </row>
    <row r="7168" spans="1:16" x14ac:dyDescent="0.25">
      <c r="A7168">
        <v>107166</v>
      </c>
      <c r="B7168" s="1">
        <v>46204</v>
      </c>
      <c r="C7168" t="s">
        <v>771</v>
      </c>
      <c r="D7168" t="s">
        <v>1117</v>
      </c>
      <c r="E7168">
        <v>5</v>
      </c>
      <c r="F7168" s="4">
        <v>2936</v>
      </c>
      <c r="G7168">
        <v>10</v>
      </c>
      <c r="H7168" t="s">
        <v>1021</v>
      </c>
      <c r="I7168" s="2" t="str">
        <f>VLOOKUP(Sheet__29[[#This Row],[Filial]],Filiais!A:B,2,FALSE)</f>
        <v>Jundiaí</v>
      </c>
      <c r="J7168" s="2" t="str">
        <f>VLOOKUP(Sheet__29[[#This Row],[Cidade]],'Clientes'!C:D,2,FALSE)</f>
        <v>SP</v>
      </c>
      <c r="K7168" s="2" t="str">
        <f>VLOOKUP(Sheet__29[[#This Row],[Produto]],Produtos!B:C,2,FALSE)</f>
        <v>Armazenamento</v>
      </c>
      <c r="L7168" s="2" t="str">
        <f>VLOOKUP(Sheet__29[[#This Row],[Produto]],Produtos!B:D,3,FALSE)</f>
        <v>LG Brasil</v>
      </c>
      <c r="M7168" s="2">
        <f>VLOOKUP(Sheet__29[[#This Row],[Produto]],Estoque!A:B,2,FALSE)</f>
        <v>221</v>
      </c>
      <c r="N7168" s="5">
        <f>Sheet__29[[#This Row],[Qtd]]*Sheet__29[[#This Row],[Valor]]</f>
        <v>14680</v>
      </c>
      <c r="O7168" s="5">
        <f>Sheet__29[[#This Row],[Venda]]*(1-Sheet__29[[#This Row],[Desc]]/100)</f>
        <v>13212</v>
      </c>
      <c r="P7168"/>
    </row>
    <row r="7169" spans="1:16" x14ac:dyDescent="0.25">
      <c r="A7169">
        <v>107167</v>
      </c>
      <c r="B7169" s="1">
        <v>46204</v>
      </c>
      <c r="C7169" t="s">
        <v>422</v>
      </c>
      <c r="D7169" t="s">
        <v>1088</v>
      </c>
      <c r="E7169">
        <v>4</v>
      </c>
      <c r="F7169" s="4">
        <v>4042</v>
      </c>
      <c r="G7169">
        <v>10</v>
      </c>
      <c r="H7169" t="s">
        <v>1017</v>
      </c>
      <c r="I7169" s="2" t="str">
        <f>VLOOKUP(Sheet__29[[#This Row],[Filial]],Filiais!A:B,2,FALSE)</f>
        <v>Campinas</v>
      </c>
      <c r="J7169" s="2" t="str">
        <f>VLOOKUP(Sheet__29[[#This Row],[Cidade]],'Clientes'!C:D,2,FALSE)</f>
        <v>SP</v>
      </c>
      <c r="K7169" s="2" t="str">
        <f>VLOOKUP(Sheet__29[[#This Row],[Produto]],Produtos!B:C,2,FALSE)</f>
        <v>Periférico</v>
      </c>
      <c r="L7169" s="2" t="str">
        <f>VLOOKUP(Sheet__29[[#This Row],[Produto]],Produtos!B:D,3,FALSE)</f>
        <v>Logitech Brasil</v>
      </c>
      <c r="M7169" s="2">
        <f>VLOOKUP(Sheet__29[[#This Row],[Produto]],Estoque!A:B,2,FALSE)</f>
        <v>177</v>
      </c>
      <c r="N7169" s="5">
        <f>Sheet__29[[#This Row],[Qtd]]*Sheet__29[[#This Row],[Valor]]</f>
        <v>16168</v>
      </c>
      <c r="O7169" s="5">
        <f>Sheet__29[[#This Row],[Venda]]*(1-Sheet__29[[#This Row],[Desc]]/100)</f>
        <v>14551.2</v>
      </c>
      <c r="P7169"/>
    </row>
    <row r="7170" spans="1:16" x14ac:dyDescent="0.25">
      <c r="A7170">
        <v>107168</v>
      </c>
      <c r="B7170" s="1">
        <v>46204</v>
      </c>
      <c r="C7170" t="s">
        <v>821</v>
      </c>
      <c r="D7170" t="s">
        <v>1029</v>
      </c>
      <c r="E7170">
        <v>1</v>
      </c>
      <c r="F7170" s="4">
        <v>2832</v>
      </c>
      <c r="G7170">
        <v>10</v>
      </c>
      <c r="H7170" t="s">
        <v>1020</v>
      </c>
      <c r="I7170" s="2" t="str">
        <f>VLOOKUP(Sheet__29[[#This Row],[Filial]],Filiais!A:B,2,FALSE)</f>
        <v>Sorocaba</v>
      </c>
      <c r="J7170" s="2" t="str">
        <f>VLOOKUP(Sheet__29[[#This Row],[Cidade]],'Clientes'!C:D,2,FALSE)</f>
        <v>SP</v>
      </c>
      <c r="K7170" s="2" t="str">
        <f>VLOOKUP(Sheet__29[[#This Row],[Produto]],Produtos!B:C,2,FALSE)</f>
        <v>Armazenamento</v>
      </c>
      <c r="L7170" s="2" t="str">
        <f>VLOOKUP(Sheet__29[[#This Row],[Produto]],Produtos!B:D,3,FALSE)</f>
        <v>Kingston Brasil</v>
      </c>
      <c r="M7170" s="2">
        <f>VLOOKUP(Sheet__29[[#This Row],[Produto]],Estoque!A:B,2,FALSE)</f>
        <v>220</v>
      </c>
      <c r="N7170" s="5">
        <f>Sheet__29[[#This Row],[Qtd]]*Sheet__29[[#This Row],[Valor]]</f>
        <v>2832</v>
      </c>
      <c r="O7170" s="5">
        <f>Sheet__29[[#This Row],[Venda]]*(1-Sheet__29[[#This Row],[Desc]]/100)</f>
        <v>2548.8000000000002</v>
      </c>
      <c r="P7170"/>
    </row>
    <row r="7171" spans="1:16" x14ac:dyDescent="0.25">
      <c r="A7171">
        <v>107169</v>
      </c>
      <c r="B7171" s="1">
        <v>46204</v>
      </c>
      <c r="C7171" t="s">
        <v>558</v>
      </c>
      <c r="D7171" t="s">
        <v>1057</v>
      </c>
      <c r="E7171">
        <v>4</v>
      </c>
      <c r="F7171" s="4">
        <v>955</v>
      </c>
      <c r="G7171">
        <v>10</v>
      </c>
      <c r="H7171" t="s">
        <v>1017</v>
      </c>
      <c r="I7171" s="2" t="str">
        <f>VLOOKUP(Sheet__29[[#This Row],[Filial]],Filiais!A:B,2,FALSE)</f>
        <v>Campinas</v>
      </c>
      <c r="J7171" s="2" t="str">
        <f>VLOOKUP(Sheet__29[[#This Row],[Cidade]],'Clientes'!C:D,2,FALSE)</f>
        <v>SP</v>
      </c>
      <c r="K7171" s="2" t="str">
        <f>VLOOKUP(Sheet__29[[#This Row],[Produto]],Produtos!B:C,2,FALSE)</f>
        <v>Rede</v>
      </c>
      <c r="L7171" s="2" t="str">
        <f>VLOOKUP(Sheet__29[[#This Row],[Produto]],Produtos!B:D,3,FALSE)</f>
        <v>Lenovo Brasil</v>
      </c>
      <c r="M7171" s="2">
        <f>VLOOKUP(Sheet__29[[#This Row],[Produto]],Estoque!A:B,2,FALSE)</f>
        <v>235</v>
      </c>
      <c r="N7171" s="5">
        <f>Sheet__29[[#This Row],[Qtd]]*Sheet__29[[#This Row],[Valor]]</f>
        <v>3820</v>
      </c>
      <c r="O7171" s="5">
        <f>Sheet__29[[#This Row],[Venda]]*(1-Sheet__29[[#This Row],[Desc]]/100)</f>
        <v>3438</v>
      </c>
      <c r="P7171"/>
    </row>
    <row r="7172" spans="1:16" x14ac:dyDescent="0.25">
      <c r="A7172">
        <v>107170</v>
      </c>
      <c r="B7172" s="1">
        <v>46204</v>
      </c>
      <c r="C7172" t="s">
        <v>352</v>
      </c>
      <c r="D7172" t="s">
        <v>1079</v>
      </c>
      <c r="E7172">
        <v>1</v>
      </c>
      <c r="F7172" s="4">
        <v>2145</v>
      </c>
      <c r="G7172">
        <v>5</v>
      </c>
      <c r="H7172" t="s">
        <v>1022</v>
      </c>
      <c r="I7172" s="2" t="str">
        <f>VLOOKUP(Sheet__29[[#This Row],[Filial]],Filiais!A:B,2,FALSE)</f>
        <v>Santos</v>
      </c>
      <c r="J7172" s="2" t="str">
        <f>VLOOKUP(Sheet__29[[#This Row],[Cidade]],'Clientes'!C:D,2,FALSE)</f>
        <v>SP</v>
      </c>
      <c r="K7172" s="2" t="str">
        <f>VLOOKUP(Sheet__29[[#This Row],[Produto]],Produtos!B:C,2,FALSE)</f>
        <v>Monitor</v>
      </c>
      <c r="L7172" s="2" t="str">
        <f>VLOOKUP(Sheet__29[[#This Row],[Produto]],Produtos!B:D,3,FALSE)</f>
        <v>Lenovo Brasil</v>
      </c>
      <c r="M7172" s="2">
        <f>VLOOKUP(Sheet__29[[#This Row],[Produto]],Estoque!A:B,2,FALSE)</f>
        <v>235</v>
      </c>
      <c r="N7172" s="5">
        <f>Sheet__29[[#This Row],[Qtd]]*Sheet__29[[#This Row],[Valor]]</f>
        <v>2145</v>
      </c>
      <c r="O7172" s="5">
        <f>Sheet__29[[#This Row],[Venda]]*(1-Sheet__29[[#This Row],[Desc]]/100)</f>
        <v>2037.75</v>
      </c>
      <c r="P7172"/>
    </row>
    <row r="7173" spans="1:16" x14ac:dyDescent="0.25">
      <c r="A7173">
        <v>107171</v>
      </c>
      <c r="B7173" s="1">
        <v>46204</v>
      </c>
      <c r="C7173" t="s">
        <v>220</v>
      </c>
      <c r="D7173" t="s">
        <v>1170</v>
      </c>
      <c r="E7173">
        <v>1</v>
      </c>
      <c r="F7173" s="4">
        <v>1890</v>
      </c>
      <c r="G7173">
        <v>5</v>
      </c>
      <c r="H7173" t="s">
        <v>1022</v>
      </c>
      <c r="I7173" s="2" t="str">
        <f>VLOOKUP(Sheet__29[[#This Row],[Filial]],Filiais!A:B,2,FALSE)</f>
        <v>Santos</v>
      </c>
      <c r="J7173" s="2" t="str">
        <f>VLOOKUP(Sheet__29[[#This Row],[Cidade]],'Clientes'!C:D,2,FALSE)</f>
        <v>SP</v>
      </c>
      <c r="K7173" s="2" t="str">
        <f>VLOOKUP(Sheet__29[[#This Row],[Produto]],Produtos!B:C,2,FALSE)</f>
        <v>Notebook</v>
      </c>
      <c r="L7173" s="2" t="str">
        <f>VLOOKUP(Sheet__29[[#This Row],[Produto]],Produtos!B:D,3,FALSE)</f>
        <v>LG Brasil</v>
      </c>
      <c r="M7173" s="2">
        <f>VLOOKUP(Sheet__29[[#This Row],[Produto]],Estoque!A:B,2,FALSE)</f>
        <v>80</v>
      </c>
      <c r="N7173" s="5">
        <f>Sheet__29[[#This Row],[Qtd]]*Sheet__29[[#This Row],[Valor]]</f>
        <v>1890</v>
      </c>
      <c r="O7173" s="5">
        <f>Sheet__29[[#This Row],[Venda]]*(1-Sheet__29[[#This Row],[Desc]]/100)</f>
        <v>1795.5</v>
      </c>
      <c r="P7173"/>
    </row>
    <row r="7174" spans="1:16" x14ac:dyDescent="0.25">
      <c r="A7174">
        <v>107172</v>
      </c>
      <c r="B7174" s="1">
        <v>46204</v>
      </c>
      <c r="C7174" t="s">
        <v>946</v>
      </c>
      <c r="D7174" t="s">
        <v>1140</v>
      </c>
      <c r="E7174">
        <v>3</v>
      </c>
      <c r="F7174" s="4">
        <v>504</v>
      </c>
      <c r="G7174">
        <v>0</v>
      </c>
      <c r="H7174" t="s">
        <v>1020</v>
      </c>
      <c r="I7174" s="2" t="str">
        <f>VLOOKUP(Sheet__29[[#This Row],[Filial]],Filiais!A:B,2,FALSE)</f>
        <v>Sorocaba</v>
      </c>
      <c r="J7174" s="2" t="str">
        <f>VLOOKUP(Sheet__29[[#This Row],[Cidade]],'Clientes'!C:D,2,FALSE)</f>
        <v>SP</v>
      </c>
      <c r="K7174" s="2" t="str">
        <f>VLOOKUP(Sheet__29[[#This Row],[Produto]],Produtos!B:C,2,FALSE)</f>
        <v>Monitor</v>
      </c>
      <c r="L7174" s="2" t="str">
        <f>VLOOKUP(Sheet__29[[#This Row],[Produto]],Produtos!B:D,3,FALSE)</f>
        <v>Dell Brasil</v>
      </c>
      <c r="M7174" s="2">
        <f>VLOOKUP(Sheet__29[[#This Row],[Produto]],Estoque!A:B,2,FALSE)</f>
        <v>244</v>
      </c>
      <c r="N7174" s="5">
        <f>Sheet__29[[#This Row],[Qtd]]*Sheet__29[[#This Row],[Valor]]</f>
        <v>1512</v>
      </c>
      <c r="O7174" s="5">
        <f>Sheet__29[[#This Row],[Venda]]*(1-Sheet__29[[#This Row],[Desc]]/100)</f>
        <v>1512</v>
      </c>
      <c r="P7174"/>
    </row>
    <row r="7175" spans="1:16" x14ac:dyDescent="0.25">
      <c r="A7175">
        <v>107173</v>
      </c>
      <c r="B7175" s="1">
        <v>46204</v>
      </c>
      <c r="C7175" t="s">
        <v>692</v>
      </c>
      <c r="D7175" t="s">
        <v>1151</v>
      </c>
      <c r="E7175">
        <v>5</v>
      </c>
      <c r="F7175" s="4">
        <v>2231</v>
      </c>
      <c r="G7175">
        <v>0</v>
      </c>
      <c r="H7175" t="s">
        <v>1022</v>
      </c>
      <c r="I7175" s="2" t="str">
        <f>VLOOKUP(Sheet__29[[#This Row],[Filial]],Filiais!A:B,2,FALSE)</f>
        <v>Santos</v>
      </c>
      <c r="J7175" s="2" t="str">
        <f>VLOOKUP(Sheet__29[[#This Row],[Cidade]],'Clientes'!C:D,2,FALSE)</f>
        <v>SP</v>
      </c>
      <c r="K7175" s="2" t="str">
        <f>VLOOKUP(Sheet__29[[#This Row],[Produto]],Produtos!B:C,2,FALSE)</f>
        <v>Rede</v>
      </c>
      <c r="L7175" s="2" t="str">
        <f>VLOOKUP(Sheet__29[[#This Row],[Produto]],Produtos!B:D,3,FALSE)</f>
        <v>Kingston Brasil</v>
      </c>
      <c r="M7175" s="2">
        <f>VLOOKUP(Sheet__29[[#This Row],[Produto]],Estoque!A:B,2,FALSE)</f>
        <v>292</v>
      </c>
      <c r="N7175" s="5">
        <f>Sheet__29[[#This Row],[Qtd]]*Sheet__29[[#This Row],[Valor]]</f>
        <v>11155</v>
      </c>
      <c r="O7175" s="5">
        <f>Sheet__29[[#This Row],[Venda]]*(1-Sheet__29[[#This Row],[Desc]]/100)</f>
        <v>11155</v>
      </c>
      <c r="P7175"/>
    </row>
    <row r="7176" spans="1:16" x14ac:dyDescent="0.25">
      <c r="A7176">
        <v>107174</v>
      </c>
      <c r="B7176" s="1">
        <v>46204</v>
      </c>
      <c r="C7176" t="s">
        <v>1014</v>
      </c>
      <c r="D7176" t="s">
        <v>1055</v>
      </c>
      <c r="E7176">
        <v>2</v>
      </c>
      <c r="F7176" s="4">
        <v>3916</v>
      </c>
      <c r="G7176">
        <v>5</v>
      </c>
      <c r="H7176" t="s">
        <v>1023</v>
      </c>
      <c r="I7176" s="2" t="str">
        <f>VLOOKUP(Sheet__29[[#This Row],[Filial]],Filiais!A:B,2,FALSE)</f>
        <v>Bauru</v>
      </c>
      <c r="J7176" s="2" t="str">
        <f>VLOOKUP(Sheet__29[[#This Row],[Cidade]],'Clientes'!C:D,2,FALSE)</f>
        <v>SP</v>
      </c>
      <c r="K7176" s="2" t="str">
        <f>VLOOKUP(Sheet__29[[#This Row],[Produto]],Produtos!B:C,2,FALSE)</f>
        <v>Rede</v>
      </c>
      <c r="L7176" s="2" t="str">
        <f>VLOOKUP(Sheet__29[[#This Row],[Produto]],Produtos!B:D,3,FALSE)</f>
        <v>Logitech Brasil</v>
      </c>
      <c r="M7176" s="2">
        <f>VLOOKUP(Sheet__29[[#This Row],[Produto]],Estoque!A:B,2,FALSE)</f>
        <v>68</v>
      </c>
      <c r="N7176" s="5">
        <f>Sheet__29[[#This Row],[Qtd]]*Sheet__29[[#This Row],[Valor]]</f>
        <v>7832</v>
      </c>
      <c r="O7176" s="5">
        <f>Sheet__29[[#This Row],[Venda]]*(1-Sheet__29[[#This Row],[Desc]]/100)</f>
        <v>7440.4</v>
      </c>
      <c r="P7176"/>
    </row>
    <row r="7177" spans="1:16" x14ac:dyDescent="0.25">
      <c r="A7177">
        <v>107175</v>
      </c>
      <c r="B7177" s="1">
        <v>46204</v>
      </c>
      <c r="C7177" t="s">
        <v>47</v>
      </c>
      <c r="D7177" t="s">
        <v>1093</v>
      </c>
      <c r="E7177">
        <v>2</v>
      </c>
      <c r="F7177" s="4">
        <v>4327</v>
      </c>
      <c r="G7177">
        <v>0</v>
      </c>
      <c r="H7177" t="s">
        <v>1019</v>
      </c>
      <c r="I7177" s="2" t="str">
        <f>VLOOKUP(Sheet__29[[#This Row],[Filial]],Filiais!A:B,2,FALSE)</f>
        <v>Osasco</v>
      </c>
      <c r="J7177" s="2" t="str">
        <f>VLOOKUP(Sheet__29[[#This Row],[Cidade]],'Clientes'!C:D,2,FALSE)</f>
        <v>SP</v>
      </c>
      <c r="K7177" s="2" t="str">
        <f>VLOOKUP(Sheet__29[[#This Row],[Produto]],Produtos!B:C,2,FALSE)</f>
        <v>Rede</v>
      </c>
      <c r="L7177" s="2" t="str">
        <f>VLOOKUP(Sheet__29[[#This Row],[Produto]],Produtos!B:D,3,FALSE)</f>
        <v>LG Brasil</v>
      </c>
      <c r="M7177" s="2">
        <f>VLOOKUP(Sheet__29[[#This Row],[Produto]],Estoque!A:B,2,FALSE)</f>
        <v>15</v>
      </c>
      <c r="N7177" s="5">
        <f>Sheet__29[[#This Row],[Qtd]]*Sheet__29[[#This Row],[Valor]]</f>
        <v>8654</v>
      </c>
      <c r="O7177" s="5">
        <f>Sheet__29[[#This Row],[Venda]]*(1-Sheet__29[[#This Row],[Desc]]/100)</f>
        <v>8654</v>
      </c>
      <c r="P7177"/>
    </row>
    <row r="7178" spans="1:16" x14ac:dyDescent="0.25">
      <c r="A7178">
        <v>107176</v>
      </c>
      <c r="B7178" s="1">
        <v>46204</v>
      </c>
      <c r="C7178" t="s">
        <v>803</v>
      </c>
      <c r="D7178" t="s">
        <v>1117</v>
      </c>
      <c r="E7178">
        <v>5</v>
      </c>
      <c r="F7178" s="4">
        <v>433</v>
      </c>
      <c r="G7178">
        <v>0</v>
      </c>
      <c r="H7178" t="s">
        <v>1023</v>
      </c>
      <c r="I7178" s="2" t="str">
        <f>VLOOKUP(Sheet__29[[#This Row],[Filial]],Filiais!A:B,2,FALSE)</f>
        <v>Bauru</v>
      </c>
      <c r="J7178" s="2" t="str">
        <f>VLOOKUP(Sheet__29[[#This Row],[Cidade]],'Clientes'!C:D,2,FALSE)</f>
        <v>SP</v>
      </c>
      <c r="K7178" s="2" t="str">
        <f>VLOOKUP(Sheet__29[[#This Row],[Produto]],Produtos!B:C,2,FALSE)</f>
        <v>Armazenamento</v>
      </c>
      <c r="L7178" s="2" t="str">
        <f>VLOOKUP(Sheet__29[[#This Row],[Produto]],Produtos!B:D,3,FALSE)</f>
        <v>LG Brasil</v>
      </c>
      <c r="M7178" s="2">
        <f>VLOOKUP(Sheet__29[[#This Row],[Produto]],Estoque!A:B,2,FALSE)</f>
        <v>221</v>
      </c>
      <c r="N7178" s="5">
        <f>Sheet__29[[#This Row],[Qtd]]*Sheet__29[[#This Row],[Valor]]</f>
        <v>2165</v>
      </c>
      <c r="O7178" s="5">
        <f>Sheet__29[[#This Row],[Venda]]*(1-Sheet__29[[#This Row],[Desc]]/100)</f>
        <v>2165</v>
      </c>
      <c r="P7178"/>
    </row>
    <row r="7179" spans="1:16" x14ac:dyDescent="0.25">
      <c r="A7179">
        <v>107177</v>
      </c>
      <c r="B7179" s="1">
        <v>46204</v>
      </c>
      <c r="C7179" t="s">
        <v>555</v>
      </c>
      <c r="D7179" t="s">
        <v>1150</v>
      </c>
      <c r="E7179">
        <v>1</v>
      </c>
      <c r="F7179" s="4">
        <v>229</v>
      </c>
      <c r="G7179">
        <v>0</v>
      </c>
      <c r="H7179" t="s">
        <v>1018</v>
      </c>
      <c r="I7179" s="2" t="str">
        <f>VLOOKUP(Sheet__29[[#This Row],[Filial]],Filiais!A:B,2,FALSE)</f>
        <v>Barueri</v>
      </c>
      <c r="J7179" s="2" t="str">
        <f>VLOOKUP(Sheet__29[[#This Row],[Cidade]],'Clientes'!C:D,2,FALSE)</f>
        <v>SP</v>
      </c>
      <c r="K7179" s="2" t="str">
        <f>VLOOKUP(Sheet__29[[#This Row],[Produto]],Produtos!B:C,2,FALSE)</f>
        <v>Notebook</v>
      </c>
      <c r="L7179" s="2" t="str">
        <f>VLOOKUP(Sheet__29[[#This Row],[Produto]],Produtos!B:D,3,FALSE)</f>
        <v>Lenovo Brasil</v>
      </c>
      <c r="M7179" s="2">
        <f>VLOOKUP(Sheet__29[[#This Row],[Produto]],Estoque!A:B,2,FALSE)</f>
        <v>205</v>
      </c>
      <c r="N7179" s="5">
        <f>Sheet__29[[#This Row],[Qtd]]*Sheet__29[[#This Row],[Valor]]</f>
        <v>229</v>
      </c>
      <c r="O7179" s="5">
        <f>Sheet__29[[#This Row],[Venda]]*(1-Sheet__29[[#This Row],[Desc]]/100)</f>
        <v>229</v>
      </c>
      <c r="P7179"/>
    </row>
    <row r="7180" spans="1:16" x14ac:dyDescent="0.25">
      <c r="A7180">
        <v>107178</v>
      </c>
      <c r="B7180" s="1">
        <v>46204</v>
      </c>
      <c r="C7180" t="s">
        <v>83</v>
      </c>
      <c r="D7180" t="s">
        <v>1074</v>
      </c>
      <c r="E7180">
        <v>2</v>
      </c>
      <c r="F7180" s="4">
        <v>4928</v>
      </c>
      <c r="G7180">
        <v>5</v>
      </c>
      <c r="H7180" t="s">
        <v>1019</v>
      </c>
      <c r="I7180" s="2" t="str">
        <f>VLOOKUP(Sheet__29[[#This Row],[Filial]],Filiais!A:B,2,FALSE)</f>
        <v>Osasco</v>
      </c>
      <c r="J7180" s="2" t="str">
        <f>VLOOKUP(Sheet__29[[#This Row],[Cidade]],'Clientes'!C:D,2,FALSE)</f>
        <v>SP</v>
      </c>
      <c r="K7180" s="2" t="str">
        <f>VLOOKUP(Sheet__29[[#This Row],[Produto]],Produtos!B:C,2,FALSE)</f>
        <v>Armazenamento</v>
      </c>
      <c r="L7180" s="2" t="str">
        <f>VLOOKUP(Sheet__29[[#This Row],[Produto]],Produtos!B:D,3,FALSE)</f>
        <v>Lenovo Brasil</v>
      </c>
      <c r="M7180" s="2">
        <f>VLOOKUP(Sheet__29[[#This Row],[Produto]],Estoque!A:B,2,FALSE)</f>
        <v>241</v>
      </c>
      <c r="N7180" s="5">
        <f>Sheet__29[[#This Row],[Qtd]]*Sheet__29[[#This Row],[Valor]]</f>
        <v>9856</v>
      </c>
      <c r="O7180" s="5">
        <f>Sheet__29[[#This Row],[Venda]]*(1-Sheet__29[[#This Row],[Desc]]/100)</f>
        <v>9363.1999999999989</v>
      </c>
      <c r="P7180"/>
    </row>
    <row r="7181" spans="1:16" x14ac:dyDescent="0.25">
      <c r="A7181">
        <v>107179</v>
      </c>
      <c r="B7181" s="1">
        <v>46204</v>
      </c>
      <c r="C7181" t="s">
        <v>560</v>
      </c>
      <c r="D7181" t="s">
        <v>1122</v>
      </c>
      <c r="E7181">
        <v>3</v>
      </c>
      <c r="F7181" s="4">
        <v>1722</v>
      </c>
      <c r="G7181">
        <v>0</v>
      </c>
      <c r="H7181" t="s">
        <v>1020</v>
      </c>
      <c r="I7181" s="2" t="str">
        <f>VLOOKUP(Sheet__29[[#This Row],[Filial]],Filiais!A:B,2,FALSE)</f>
        <v>Sorocaba</v>
      </c>
      <c r="J7181" s="2" t="str">
        <f>VLOOKUP(Sheet__29[[#This Row],[Cidade]],'Clientes'!C:D,2,FALSE)</f>
        <v>SP</v>
      </c>
      <c r="K7181" s="2" t="str">
        <f>VLOOKUP(Sheet__29[[#This Row],[Produto]],Produtos!B:C,2,FALSE)</f>
        <v>Monitor</v>
      </c>
      <c r="L7181" s="2" t="str">
        <f>VLOOKUP(Sheet__29[[#This Row],[Produto]],Produtos!B:D,3,FALSE)</f>
        <v>Lenovo Brasil</v>
      </c>
      <c r="M7181" s="2">
        <f>VLOOKUP(Sheet__29[[#This Row],[Produto]],Estoque!A:B,2,FALSE)</f>
        <v>15</v>
      </c>
      <c r="N7181" s="5">
        <f>Sheet__29[[#This Row],[Qtd]]*Sheet__29[[#This Row],[Valor]]</f>
        <v>5166</v>
      </c>
      <c r="O7181" s="5">
        <f>Sheet__29[[#This Row],[Venda]]*(1-Sheet__29[[#This Row],[Desc]]/100)</f>
        <v>5166</v>
      </c>
      <c r="P7181"/>
    </row>
    <row r="7182" spans="1:16" x14ac:dyDescent="0.25">
      <c r="A7182">
        <v>107180</v>
      </c>
      <c r="B7182" s="1">
        <v>46204</v>
      </c>
      <c r="C7182" t="s">
        <v>635</v>
      </c>
      <c r="D7182" t="s">
        <v>1133</v>
      </c>
      <c r="E7182">
        <v>1</v>
      </c>
      <c r="F7182" s="4">
        <v>3459</v>
      </c>
      <c r="G7182">
        <v>5</v>
      </c>
      <c r="H7182" t="s">
        <v>1022</v>
      </c>
      <c r="I7182" s="2" t="str">
        <f>VLOOKUP(Sheet__29[[#This Row],[Filial]],Filiais!A:B,2,FALSE)</f>
        <v>Santos</v>
      </c>
      <c r="J7182" s="2" t="str">
        <f>VLOOKUP(Sheet__29[[#This Row],[Cidade]],'Clientes'!C:D,2,FALSE)</f>
        <v>SP</v>
      </c>
      <c r="K7182" s="2" t="str">
        <f>VLOOKUP(Sheet__29[[#This Row],[Produto]],Produtos!B:C,2,FALSE)</f>
        <v>Notebook</v>
      </c>
      <c r="L7182" s="2" t="str">
        <f>VLOOKUP(Sheet__29[[#This Row],[Produto]],Produtos!B:D,3,FALSE)</f>
        <v>Logitech Brasil</v>
      </c>
      <c r="M7182" s="2">
        <f>VLOOKUP(Sheet__29[[#This Row],[Produto]],Estoque!A:B,2,FALSE)</f>
        <v>126</v>
      </c>
      <c r="N7182" s="5">
        <f>Sheet__29[[#This Row],[Qtd]]*Sheet__29[[#This Row],[Valor]]</f>
        <v>3459</v>
      </c>
      <c r="O7182" s="5">
        <f>Sheet__29[[#This Row],[Venda]]*(1-Sheet__29[[#This Row],[Desc]]/100)</f>
        <v>3286.0499999999997</v>
      </c>
      <c r="P7182"/>
    </row>
    <row r="7183" spans="1:16" x14ac:dyDescent="0.25">
      <c r="A7183">
        <v>107181</v>
      </c>
      <c r="B7183" s="1">
        <v>46204</v>
      </c>
      <c r="C7183" t="s">
        <v>930</v>
      </c>
      <c r="D7183" t="s">
        <v>1135</v>
      </c>
      <c r="E7183">
        <v>5</v>
      </c>
      <c r="F7183" s="4">
        <v>4912</v>
      </c>
      <c r="G7183">
        <v>0</v>
      </c>
      <c r="H7183" t="s">
        <v>1016</v>
      </c>
      <c r="I7183" s="2" t="str">
        <f>VLOOKUP(Sheet__29[[#This Row],[Filial]],Filiais!A:B,2,FALSE)</f>
        <v>São Paulo</v>
      </c>
      <c r="J7183" s="2" t="str">
        <f>VLOOKUP(Sheet__29[[#This Row],[Cidade]],'Clientes'!C:D,2,FALSE)</f>
        <v>SP</v>
      </c>
      <c r="K7183" s="2" t="str">
        <f>VLOOKUP(Sheet__29[[#This Row],[Produto]],Produtos!B:C,2,FALSE)</f>
        <v>Monitor</v>
      </c>
      <c r="L7183" s="2" t="str">
        <f>VLOOKUP(Sheet__29[[#This Row],[Produto]],Produtos!B:D,3,FALSE)</f>
        <v>LG Brasil</v>
      </c>
      <c r="M7183" s="2">
        <f>VLOOKUP(Sheet__29[[#This Row],[Produto]],Estoque!A:B,2,FALSE)</f>
        <v>142</v>
      </c>
      <c r="N7183" s="5">
        <f>Sheet__29[[#This Row],[Qtd]]*Sheet__29[[#This Row],[Valor]]</f>
        <v>24560</v>
      </c>
      <c r="O7183" s="5">
        <f>Sheet__29[[#This Row],[Venda]]*(1-Sheet__29[[#This Row],[Desc]]/100)</f>
        <v>24560</v>
      </c>
      <c r="P7183"/>
    </row>
    <row r="7184" spans="1:16" x14ac:dyDescent="0.25">
      <c r="A7184">
        <v>107182</v>
      </c>
      <c r="B7184" s="1">
        <v>46204</v>
      </c>
      <c r="C7184" t="s">
        <v>736</v>
      </c>
      <c r="D7184" t="s">
        <v>1100</v>
      </c>
      <c r="E7184">
        <v>1</v>
      </c>
      <c r="F7184" s="4">
        <v>4546</v>
      </c>
      <c r="G7184">
        <v>0</v>
      </c>
      <c r="H7184" t="s">
        <v>1016</v>
      </c>
      <c r="I7184" s="2" t="str">
        <f>VLOOKUP(Sheet__29[[#This Row],[Filial]],Filiais!A:B,2,FALSE)</f>
        <v>São Paulo</v>
      </c>
      <c r="J7184" s="2" t="str">
        <f>VLOOKUP(Sheet__29[[#This Row],[Cidade]],'Clientes'!C:D,2,FALSE)</f>
        <v>SP</v>
      </c>
      <c r="K7184" s="2" t="str">
        <f>VLOOKUP(Sheet__29[[#This Row],[Produto]],Produtos!B:C,2,FALSE)</f>
        <v>Rede</v>
      </c>
      <c r="L7184" s="2" t="str">
        <f>VLOOKUP(Sheet__29[[#This Row],[Produto]],Produtos!B:D,3,FALSE)</f>
        <v>Logitech Brasil</v>
      </c>
      <c r="M7184" s="2">
        <f>VLOOKUP(Sheet__29[[#This Row],[Produto]],Estoque!A:B,2,FALSE)</f>
        <v>10</v>
      </c>
      <c r="N7184" s="5">
        <f>Sheet__29[[#This Row],[Qtd]]*Sheet__29[[#This Row],[Valor]]</f>
        <v>4546</v>
      </c>
      <c r="O7184" s="5">
        <f>Sheet__29[[#This Row],[Venda]]*(1-Sheet__29[[#This Row],[Desc]]/100)</f>
        <v>4546</v>
      </c>
      <c r="P7184"/>
    </row>
    <row r="7185" spans="1:16" x14ac:dyDescent="0.25">
      <c r="A7185">
        <v>107183</v>
      </c>
      <c r="B7185" s="1">
        <v>46204</v>
      </c>
      <c r="C7185" t="s">
        <v>50</v>
      </c>
      <c r="D7185" t="s">
        <v>1129</v>
      </c>
      <c r="E7185">
        <v>5</v>
      </c>
      <c r="F7185" s="4">
        <v>3989</v>
      </c>
      <c r="G7185">
        <v>0</v>
      </c>
      <c r="H7185" t="s">
        <v>1025</v>
      </c>
      <c r="I7185" s="2" t="str">
        <f>VLOOKUP(Sheet__29[[#This Row],[Filial]],Filiais!A:B,2,FALSE)</f>
        <v>São José dos Campos</v>
      </c>
      <c r="J7185" s="2" t="str">
        <f>VLOOKUP(Sheet__29[[#This Row],[Cidade]],'Clientes'!C:D,2,FALSE)</f>
        <v>SP</v>
      </c>
      <c r="K7185" s="2" t="str">
        <f>VLOOKUP(Sheet__29[[#This Row],[Produto]],Produtos!B:C,2,FALSE)</f>
        <v>Monitor</v>
      </c>
      <c r="L7185" s="2" t="str">
        <f>VLOOKUP(Sheet__29[[#This Row],[Produto]],Produtos!B:D,3,FALSE)</f>
        <v>Dell Brasil</v>
      </c>
      <c r="M7185" s="2">
        <f>VLOOKUP(Sheet__29[[#This Row],[Produto]],Estoque!A:B,2,FALSE)</f>
        <v>160</v>
      </c>
      <c r="N7185" s="5">
        <f>Sheet__29[[#This Row],[Qtd]]*Sheet__29[[#This Row],[Valor]]</f>
        <v>19945</v>
      </c>
      <c r="O7185" s="5">
        <f>Sheet__29[[#This Row],[Venda]]*(1-Sheet__29[[#This Row],[Desc]]/100)</f>
        <v>19945</v>
      </c>
      <c r="P7185"/>
    </row>
    <row r="7186" spans="1:16" x14ac:dyDescent="0.25">
      <c r="A7186">
        <v>107184</v>
      </c>
      <c r="B7186" s="1">
        <v>46204</v>
      </c>
      <c r="C7186" t="s">
        <v>845</v>
      </c>
      <c r="D7186" t="s">
        <v>1063</v>
      </c>
      <c r="E7186">
        <v>4</v>
      </c>
      <c r="F7186" s="4">
        <v>2226</v>
      </c>
      <c r="G7186">
        <v>5</v>
      </c>
      <c r="H7186" t="s">
        <v>1025</v>
      </c>
      <c r="I7186" s="2" t="str">
        <f>VLOOKUP(Sheet__29[[#This Row],[Filial]],Filiais!A:B,2,FALSE)</f>
        <v>São José dos Campos</v>
      </c>
      <c r="J7186" s="2" t="str">
        <f>VLOOKUP(Sheet__29[[#This Row],[Cidade]],'Clientes'!C:D,2,FALSE)</f>
        <v>SP</v>
      </c>
      <c r="K7186" s="2" t="str">
        <f>VLOOKUP(Sheet__29[[#This Row],[Produto]],Produtos!B:C,2,FALSE)</f>
        <v>Periférico</v>
      </c>
      <c r="L7186" s="2" t="str">
        <f>VLOOKUP(Sheet__29[[#This Row],[Produto]],Produtos!B:D,3,FALSE)</f>
        <v>Dell Brasil</v>
      </c>
      <c r="M7186" s="2">
        <f>VLOOKUP(Sheet__29[[#This Row],[Produto]],Estoque!A:B,2,FALSE)</f>
        <v>297</v>
      </c>
      <c r="N7186" s="5">
        <f>Sheet__29[[#This Row],[Qtd]]*Sheet__29[[#This Row],[Valor]]</f>
        <v>8904</v>
      </c>
      <c r="O7186" s="5">
        <f>Sheet__29[[#This Row],[Venda]]*(1-Sheet__29[[#This Row],[Desc]]/100)</f>
        <v>8458.7999999999993</v>
      </c>
      <c r="P7186"/>
    </row>
    <row r="7187" spans="1:16" x14ac:dyDescent="0.25">
      <c r="A7187">
        <v>107185</v>
      </c>
      <c r="B7187" s="1">
        <v>46204</v>
      </c>
      <c r="C7187" t="s">
        <v>847</v>
      </c>
      <c r="D7187" t="s">
        <v>1126</v>
      </c>
      <c r="E7187">
        <v>5</v>
      </c>
      <c r="F7187" s="4">
        <v>1258</v>
      </c>
      <c r="G7187">
        <v>5</v>
      </c>
      <c r="H7187" t="s">
        <v>1024</v>
      </c>
      <c r="I7187" s="2" t="str">
        <f>VLOOKUP(Sheet__29[[#This Row],[Filial]],Filiais!A:B,2,FALSE)</f>
        <v>Ribeirão Preto</v>
      </c>
      <c r="J7187" s="2" t="str">
        <f>VLOOKUP(Sheet__29[[#This Row],[Cidade]],'Clientes'!C:D,2,FALSE)</f>
        <v>SP</v>
      </c>
      <c r="K7187" s="2" t="str">
        <f>VLOOKUP(Sheet__29[[#This Row],[Produto]],Produtos!B:C,2,FALSE)</f>
        <v>Periférico</v>
      </c>
      <c r="L7187" s="2" t="str">
        <f>VLOOKUP(Sheet__29[[#This Row],[Produto]],Produtos!B:D,3,FALSE)</f>
        <v>Logitech Brasil</v>
      </c>
      <c r="M7187" s="2">
        <f>VLOOKUP(Sheet__29[[#This Row],[Produto]],Estoque!A:B,2,FALSE)</f>
        <v>52</v>
      </c>
      <c r="N7187" s="5">
        <f>Sheet__29[[#This Row],[Qtd]]*Sheet__29[[#This Row],[Valor]]</f>
        <v>6290</v>
      </c>
      <c r="O7187" s="5">
        <f>Sheet__29[[#This Row],[Venda]]*(1-Sheet__29[[#This Row],[Desc]]/100)</f>
        <v>5975.5</v>
      </c>
      <c r="P7187"/>
    </row>
    <row r="7188" spans="1:16" x14ac:dyDescent="0.25">
      <c r="A7188">
        <v>107186</v>
      </c>
      <c r="B7188" s="1">
        <v>46204</v>
      </c>
      <c r="C7188" t="s">
        <v>46</v>
      </c>
      <c r="D7188" t="s">
        <v>1030</v>
      </c>
      <c r="E7188">
        <v>4</v>
      </c>
      <c r="F7188" s="4">
        <v>1455</v>
      </c>
      <c r="G7188">
        <v>0</v>
      </c>
      <c r="H7188" t="s">
        <v>1023</v>
      </c>
      <c r="I7188" s="2" t="str">
        <f>VLOOKUP(Sheet__29[[#This Row],[Filial]],Filiais!A:B,2,FALSE)</f>
        <v>Bauru</v>
      </c>
      <c r="J7188" s="2" t="str">
        <f>VLOOKUP(Sheet__29[[#This Row],[Cidade]],'Clientes'!C:D,2,FALSE)</f>
        <v>SP</v>
      </c>
      <c r="K7188" s="2" t="str">
        <f>VLOOKUP(Sheet__29[[#This Row],[Produto]],Produtos!B:C,2,FALSE)</f>
        <v>Notebook</v>
      </c>
      <c r="L7188" s="2" t="str">
        <f>VLOOKUP(Sheet__29[[#This Row],[Produto]],Produtos!B:D,3,FALSE)</f>
        <v>Kingston Brasil</v>
      </c>
      <c r="M7188" s="2">
        <f>VLOOKUP(Sheet__29[[#This Row],[Produto]],Estoque!A:B,2,FALSE)</f>
        <v>67</v>
      </c>
      <c r="N7188" s="5">
        <f>Sheet__29[[#This Row],[Qtd]]*Sheet__29[[#This Row],[Valor]]</f>
        <v>5820</v>
      </c>
      <c r="O7188" s="5">
        <f>Sheet__29[[#This Row],[Venda]]*(1-Sheet__29[[#This Row],[Desc]]/100)</f>
        <v>5820</v>
      </c>
      <c r="P7188"/>
    </row>
    <row r="7189" spans="1:16" x14ac:dyDescent="0.25">
      <c r="A7189">
        <v>107187</v>
      </c>
      <c r="B7189" s="1">
        <v>46204</v>
      </c>
      <c r="C7189" t="s">
        <v>415</v>
      </c>
      <c r="D7189" t="s">
        <v>1153</v>
      </c>
      <c r="E7189">
        <v>2</v>
      </c>
      <c r="F7189" s="4">
        <v>3504</v>
      </c>
      <c r="G7189">
        <v>10</v>
      </c>
      <c r="H7189" t="s">
        <v>1025</v>
      </c>
      <c r="I7189" s="2" t="str">
        <f>VLOOKUP(Sheet__29[[#This Row],[Filial]],Filiais!A:B,2,FALSE)</f>
        <v>São José dos Campos</v>
      </c>
      <c r="J7189" s="2" t="str">
        <f>VLOOKUP(Sheet__29[[#This Row],[Cidade]],'Clientes'!C:D,2,FALSE)</f>
        <v>SP</v>
      </c>
      <c r="K7189" s="2" t="str">
        <f>VLOOKUP(Sheet__29[[#This Row],[Produto]],Produtos!B:C,2,FALSE)</f>
        <v>Armazenamento</v>
      </c>
      <c r="L7189" s="2" t="str">
        <f>VLOOKUP(Sheet__29[[#This Row],[Produto]],Produtos!B:D,3,FALSE)</f>
        <v>LG Brasil</v>
      </c>
      <c r="M7189" s="2">
        <f>VLOOKUP(Sheet__29[[#This Row],[Produto]],Estoque!A:B,2,FALSE)</f>
        <v>93</v>
      </c>
      <c r="N7189" s="5">
        <f>Sheet__29[[#This Row],[Qtd]]*Sheet__29[[#This Row],[Valor]]</f>
        <v>7008</v>
      </c>
      <c r="O7189" s="5">
        <f>Sheet__29[[#This Row],[Venda]]*(1-Sheet__29[[#This Row],[Desc]]/100)</f>
        <v>6307.2</v>
      </c>
      <c r="P7189"/>
    </row>
    <row r="7190" spans="1:16" x14ac:dyDescent="0.25">
      <c r="A7190">
        <v>107188</v>
      </c>
      <c r="B7190" s="1">
        <v>46204</v>
      </c>
      <c r="C7190" t="s">
        <v>640</v>
      </c>
      <c r="D7190" t="s">
        <v>1158</v>
      </c>
      <c r="E7190">
        <v>4</v>
      </c>
      <c r="F7190" s="4">
        <v>3188</v>
      </c>
      <c r="G7190">
        <v>0</v>
      </c>
      <c r="H7190" t="s">
        <v>1017</v>
      </c>
      <c r="I7190" s="2" t="str">
        <f>VLOOKUP(Sheet__29[[#This Row],[Filial]],Filiais!A:B,2,FALSE)</f>
        <v>Campinas</v>
      </c>
      <c r="J7190" s="2" t="str">
        <f>VLOOKUP(Sheet__29[[#This Row],[Cidade]],'Clientes'!C:D,2,FALSE)</f>
        <v>SP</v>
      </c>
      <c r="K7190" s="2" t="str">
        <f>VLOOKUP(Sheet__29[[#This Row],[Produto]],Produtos!B:C,2,FALSE)</f>
        <v>Rede</v>
      </c>
      <c r="L7190" s="2" t="str">
        <f>VLOOKUP(Sheet__29[[#This Row],[Produto]],Produtos!B:D,3,FALSE)</f>
        <v>Dell Brasil</v>
      </c>
      <c r="M7190" s="2">
        <f>VLOOKUP(Sheet__29[[#This Row],[Produto]],Estoque!A:B,2,FALSE)</f>
        <v>137</v>
      </c>
      <c r="N7190" s="5">
        <f>Sheet__29[[#This Row],[Qtd]]*Sheet__29[[#This Row],[Valor]]</f>
        <v>12752</v>
      </c>
      <c r="O7190" s="5">
        <f>Sheet__29[[#This Row],[Venda]]*(1-Sheet__29[[#This Row],[Desc]]/100)</f>
        <v>12752</v>
      </c>
      <c r="P7190"/>
    </row>
    <row r="7191" spans="1:16" x14ac:dyDescent="0.25">
      <c r="A7191">
        <v>107189</v>
      </c>
      <c r="B7191" s="1">
        <v>46204</v>
      </c>
      <c r="C7191" t="s">
        <v>254</v>
      </c>
      <c r="D7191" t="s">
        <v>1042</v>
      </c>
      <c r="E7191">
        <v>5</v>
      </c>
      <c r="F7191" s="4">
        <v>2950</v>
      </c>
      <c r="G7191">
        <v>0</v>
      </c>
      <c r="H7191" t="s">
        <v>1020</v>
      </c>
      <c r="I7191" s="2" t="str">
        <f>VLOOKUP(Sheet__29[[#This Row],[Filial]],Filiais!A:B,2,FALSE)</f>
        <v>Sorocaba</v>
      </c>
      <c r="J7191" s="2" t="str">
        <f>VLOOKUP(Sheet__29[[#This Row],[Cidade]],'Clientes'!C:D,2,FALSE)</f>
        <v>SP</v>
      </c>
      <c r="K7191" s="2" t="str">
        <f>VLOOKUP(Sheet__29[[#This Row],[Produto]],Produtos!B:C,2,FALSE)</f>
        <v>Armazenamento</v>
      </c>
      <c r="L7191" s="2" t="str">
        <f>VLOOKUP(Sheet__29[[#This Row],[Produto]],Produtos!B:D,3,FALSE)</f>
        <v>Logitech Brasil</v>
      </c>
      <c r="M7191" s="2">
        <f>VLOOKUP(Sheet__29[[#This Row],[Produto]],Estoque!A:B,2,FALSE)</f>
        <v>156</v>
      </c>
      <c r="N7191" s="5">
        <f>Sheet__29[[#This Row],[Qtd]]*Sheet__29[[#This Row],[Valor]]</f>
        <v>14750</v>
      </c>
      <c r="O7191" s="5">
        <f>Sheet__29[[#This Row],[Venda]]*(1-Sheet__29[[#This Row],[Desc]]/100)</f>
        <v>14750</v>
      </c>
      <c r="P7191"/>
    </row>
    <row r="7192" spans="1:16" x14ac:dyDescent="0.25">
      <c r="A7192">
        <v>107190</v>
      </c>
      <c r="B7192" s="1">
        <v>46204</v>
      </c>
      <c r="C7192" t="s">
        <v>874</v>
      </c>
      <c r="D7192" t="s">
        <v>1058</v>
      </c>
      <c r="E7192">
        <v>2</v>
      </c>
      <c r="F7192" s="4">
        <v>1707</v>
      </c>
      <c r="G7192">
        <v>10</v>
      </c>
      <c r="H7192" t="s">
        <v>1021</v>
      </c>
      <c r="I7192" s="2" t="str">
        <f>VLOOKUP(Sheet__29[[#This Row],[Filial]],Filiais!A:B,2,FALSE)</f>
        <v>Jundiaí</v>
      </c>
      <c r="J7192" s="2" t="str">
        <f>VLOOKUP(Sheet__29[[#This Row],[Cidade]],'Clientes'!C:D,2,FALSE)</f>
        <v>SP</v>
      </c>
      <c r="K7192" s="2" t="str">
        <f>VLOOKUP(Sheet__29[[#This Row],[Produto]],Produtos!B:C,2,FALSE)</f>
        <v>Armazenamento</v>
      </c>
      <c r="L7192" s="2" t="str">
        <f>VLOOKUP(Sheet__29[[#This Row],[Produto]],Produtos!B:D,3,FALSE)</f>
        <v>LG Brasil</v>
      </c>
      <c r="M7192" s="2">
        <f>VLOOKUP(Sheet__29[[#This Row],[Produto]],Estoque!A:B,2,FALSE)</f>
        <v>184</v>
      </c>
      <c r="N7192" s="5">
        <f>Sheet__29[[#This Row],[Qtd]]*Sheet__29[[#This Row],[Valor]]</f>
        <v>3414</v>
      </c>
      <c r="O7192" s="5">
        <f>Sheet__29[[#This Row],[Venda]]*(1-Sheet__29[[#This Row],[Desc]]/100)</f>
        <v>3072.6</v>
      </c>
      <c r="P7192"/>
    </row>
    <row r="7193" spans="1:16" x14ac:dyDescent="0.25">
      <c r="A7193">
        <v>107191</v>
      </c>
      <c r="B7193" s="1">
        <v>46204</v>
      </c>
      <c r="C7193" t="s">
        <v>254</v>
      </c>
      <c r="D7193" t="s">
        <v>1149</v>
      </c>
      <c r="E7193">
        <v>2</v>
      </c>
      <c r="F7193" s="4">
        <v>1972</v>
      </c>
      <c r="G7193">
        <v>10</v>
      </c>
      <c r="H7193" t="s">
        <v>1018</v>
      </c>
      <c r="I7193" s="2" t="str">
        <f>VLOOKUP(Sheet__29[[#This Row],[Filial]],Filiais!A:B,2,FALSE)</f>
        <v>Barueri</v>
      </c>
      <c r="J7193" s="2" t="str">
        <f>VLOOKUP(Sheet__29[[#This Row],[Cidade]],'Clientes'!C:D,2,FALSE)</f>
        <v>SP</v>
      </c>
      <c r="K7193" s="2" t="str">
        <f>VLOOKUP(Sheet__29[[#This Row],[Produto]],Produtos!B:C,2,FALSE)</f>
        <v>Rede</v>
      </c>
      <c r="L7193" s="2" t="str">
        <f>VLOOKUP(Sheet__29[[#This Row],[Produto]],Produtos!B:D,3,FALSE)</f>
        <v>Dell Brasil</v>
      </c>
      <c r="M7193" s="2">
        <f>VLOOKUP(Sheet__29[[#This Row],[Produto]],Estoque!A:B,2,FALSE)</f>
        <v>123</v>
      </c>
      <c r="N7193" s="5">
        <f>Sheet__29[[#This Row],[Qtd]]*Sheet__29[[#This Row],[Valor]]</f>
        <v>3944</v>
      </c>
      <c r="O7193" s="5">
        <f>Sheet__29[[#This Row],[Venda]]*(1-Sheet__29[[#This Row],[Desc]]/100)</f>
        <v>3549.6</v>
      </c>
      <c r="P7193"/>
    </row>
    <row r="7194" spans="1:16" x14ac:dyDescent="0.25">
      <c r="A7194">
        <v>107192</v>
      </c>
      <c r="B7194" s="1">
        <v>46204</v>
      </c>
      <c r="C7194" t="s">
        <v>626</v>
      </c>
      <c r="D7194" t="s">
        <v>1170</v>
      </c>
      <c r="E7194">
        <v>2</v>
      </c>
      <c r="F7194" s="4">
        <v>398</v>
      </c>
      <c r="G7194">
        <v>10</v>
      </c>
      <c r="H7194" t="s">
        <v>1023</v>
      </c>
      <c r="I7194" s="2" t="str">
        <f>VLOOKUP(Sheet__29[[#This Row],[Filial]],Filiais!A:B,2,FALSE)</f>
        <v>Bauru</v>
      </c>
      <c r="J7194" s="2" t="str">
        <f>VLOOKUP(Sheet__29[[#This Row],[Cidade]],'Clientes'!C:D,2,FALSE)</f>
        <v>SP</v>
      </c>
      <c r="K7194" s="2" t="str">
        <f>VLOOKUP(Sheet__29[[#This Row],[Produto]],Produtos!B:C,2,FALSE)</f>
        <v>Notebook</v>
      </c>
      <c r="L7194" s="2" t="str">
        <f>VLOOKUP(Sheet__29[[#This Row],[Produto]],Produtos!B:D,3,FALSE)</f>
        <v>LG Brasil</v>
      </c>
      <c r="M7194" s="2">
        <f>VLOOKUP(Sheet__29[[#This Row],[Produto]],Estoque!A:B,2,FALSE)</f>
        <v>80</v>
      </c>
      <c r="N7194" s="5">
        <f>Sheet__29[[#This Row],[Qtd]]*Sheet__29[[#This Row],[Valor]]</f>
        <v>796</v>
      </c>
      <c r="O7194" s="5">
        <f>Sheet__29[[#This Row],[Venda]]*(1-Sheet__29[[#This Row],[Desc]]/100)</f>
        <v>716.4</v>
      </c>
      <c r="P7194"/>
    </row>
    <row r="7195" spans="1:16" x14ac:dyDescent="0.25">
      <c r="A7195">
        <v>107193</v>
      </c>
      <c r="B7195" s="1">
        <v>46204</v>
      </c>
      <c r="C7195" t="s">
        <v>69</v>
      </c>
      <c r="D7195" t="s">
        <v>1107</v>
      </c>
      <c r="E7195">
        <v>3</v>
      </c>
      <c r="F7195" s="4">
        <v>4935</v>
      </c>
      <c r="G7195">
        <v>0</v>
      </c>
      <c r="H7195" t="s">
        <v>1023</v>
      </c>
      <c r="I7195" s="2" t="str">
        <f>VLOOKUP(Sheet__29[[#This Row],[Filial]],Filiais!A:B,2,FALSE)</f>
        <v>Bauru</v>
      </c>
      <c r="J7195" s="2" t="str">
        <f>VLOOKUP(Sheet__29[[#This Row],[Cidade]],'Clientes'!C:D,2,FALSE)</f>
        <v>SP</v>
      </c>
      <c r="K7195" s="2" t="str">
        <f>VLOOKUP(Sheet__29[[#This Row],[Produto]],Produtos!B:C,2,FALSE)</f>
        <v>Periférico</v>
      </c>
      <c r="L7195" s="2" t="str">
        <f>VLOOKUP(Sheet__29[[#This Row],[Produto]],Produtos!B:D,3,FALSE)</f>
        <v>Dell Brasil</v>
      </c>
      <c r="M7195" s="2">
        <f>VLOOKUP(Sheet__29[[#This Row],[Produto]],Estoque!A:B,2,FALSE)</f>
        <v>241</v>
      </c>
      <c r="N7195" s="5">
        <f>Sheet__29[[#This Row],[Qtd]]*Sheet__29[[#This Row],[Valor]]</f>
        <v>14805</v>
      </c>
      <c r="O7195" s="5">
        <f>Sheet__29[[#This Row],[Venda]]*(1-Sheet__29[[#This Row],[Desc]]/100)</f>
        <v>14805</v>
      </c>
      <c r="P7195"/>
    </row>
    <row r="7196" spans="1:16" x14ac:dyDescent="0.25">
      <c r="A7196">
        <v>107194</v>
      </c>
      <c r="B7196" s="1">
        <v>46204</v>
      </c>
      <c r="C7196" t="s">
        <v>430</v>
      </c>
      <c r="D7196" t="s">
        <v>1032</v>
      </c>
      <c r="E7196">
        <v>3</v>
      </c>
      <c r="F7196" s="4">
        <v>2605</v>
      </c>
      <c r="G7196">
        <v>10</v>
      </c>
      <c r="H7196" t="s">
        <v>1025</v>
      </c>
      <c r="I7196" s="2" t="str">
        <f>VLOOKUP(Sheet__29[[#This Row],[Filial]],Filiais!A:B,2,FALSE)</f>
        <v>São José dos Campos</v>
      </c>
      <c r="J7196" s="2" t="str">
        <f>VLOOKUP(Sheet__29[[#This Row],[Cidade]],'Clientes'!C:D,2,FALSE)</f>
        <v>SP</v>
      </c>
      <c r="K7196" s="2" t="str">
        <f>VLOOKUP(Sheet__29[[#This Row],[Produto]],Produtos!B:C,2,FALSE)</f>
        <v>Periférico</v>
      </c>
      <c r="L7196" s="2" t="str">
        <f>VLOOKUP(Sheet__29[[#This Row],[Produto]],Produtos!B:D,3,FALSE)</f>
        <v>Lenovo Brasil</v>
      </c>
      <c r="M7196" s="2">
        <f>VLOOKUP(Sheet__29[[#This Row],[Produto]],Estoque!A:B,2,FALSE)</f>
        <v>297</v>
      </c>
      <c r="N7196" s="5">
        <f>Sheet__29[[#This Row],[Qtd]]*Sheet__29[[#This Row],[Valor]]</f>
        <v>7815</v>
      </c>
      <c r="O7196" s="5">
        <f>Sheet__29[[#This Row],[Venda]]*(1-Sheet__29[[#This Row],[Desc]]/100)</f>
        <v>7033.5</v>
      </c>
      <c r="P7196"/>
    </row>
    <row r="7197" spans="1:16" x14ac:dyDescent="0.25">
      <c r="A7197">
        <v>107195</v>
      </c>
      <c r="B7197" s="1">
        <v>46204</v>
      </c>
      <c r="C7197" t="s">
        <v>609</v>
      </c>
      <c r="D7197" t="s">
        <v>1172</v>
      </c>
      <c r="E7197">
        <v>5</v>
      </c>
      <c r="F7197" s="4">
        <v>4186</v>
      </c>
      <c r="G7197">
        <v>5</v>
      </c>
      <c r="H7197" t="s">
        <v>1019</v>
      </c>
      <c r="I7197" s="2" t="str">
        <f>VLOOKUP(Sheet__29[[#This Row],[Filial]],Filiais!A:B,2,FALSE)</f>
        <v>Osasco</v>
      </c>
      <c r="J7197" s="2" t="str">
        <f>VLOOKUP(Sheet__29[[#This Row],[Cidade]],'Clientes'!C:D,2,FALSE)</f>
        <v>SP</v>
      </c>
      <c r="K7197" s="2" t="str">
        <f>VLOOKUP(Sheet__29[[#This Row],[Produto]],Produtos!B:C,2,FALSE)</f>
        <v>Rede</v>
      </c>
      <c r="L7197" s="2" t="str">
        <f>VLOOKUP(Sheet__29[[#This Row],[Produto]],Produtos!B:D,3,FALSE)</f>
        <v>Kingston Brasil</v>
      </c>
      <c r="M7197" s="2">
        <f>VLOOKUP(Sheet__29[[#This Row],[Produto]],Estoque!A:B,2,FALSE)</f>
        <v>240</v>
      </c>
      <c r="N7197" s="5">
        <f>Sheet__29[[#This Row],[Qtd]]*Sheet__29[[#This Row],[Valor]]</f>
        <v>20930</v>
      </c>
      <c r="O7197" s="5">
        <f>Sheet__29[[#This Row],[Venda]]*(1-Sheet__29[[#This Row],[Desc]]/100)</f>
        <v>19883.5</v>
      </c>
      <c r="P7197"/>
    </row>
    <row r="7198" spans="1:16" x14ac:dyDescent="0.25">
      <c r="A7198">
        <v>107196</v>
      </c>
      <c r="B7198" s="1">
        <v>46204</v>
      </c>
      <c r="C7198" t="s">
        <v>186</v>
      </c>
      <c r="D7198" t="s">
        <v>1032</v>
      </c>
      <c r="E7198">
        <v>1</v>
      </c>
      <c r="F7198" s="4">
        <v>3389</v>
      </c>
      <c r="G7198">
        <v>10</v>
      </c>
      <c r="H7198" t="s">
        <v>1021</v>
      </c>
      <c r="I7198" s="2" t="str">
        <f>VLOOKUP(Sheet__29[[#This Row],[Filial]],Filiais!A:B,2,FALSE)</f>
        <v>Jundiaí</v>
      </c>
      <c r="J7198" s="2" t="str">
        <f>VLOOKUP(Sheet__29[[#This Row],[Cidade]],'Clientes'!C:D,2,FALSE)</f>
        <v>SP</v>
      </c>
      <c r="K7198" s="2" t="str">
        <f>VLOOKUP(Sheet__29[[#This Row],[Produto]],Produtos!B:C,2,FALSE)</f>
        <v>Periférico</v>
      </c>
      <c r="L7198" s="2" t="str">
        <f>VLOOKUP(Sheet__29[[#This Row],[Produto]],Produtos!B:D,3,FALSE)</f>
        <v>Lenovo Brasil</v>
      </c>
      <c r="M7198" s="2">
        <f>VLOOKUP(Sheet__29[[#This Row],[Produto]],Estoque!A:B,2,FALSE)</f>
        <v>297</v>
      </c>
      <c r="N7198" s="5">
        <f>Sheet__29[[#This Row],[Qtd]]*Sheet__29[[#This Row],[Valor]]</f>
        <v>3389</v>
      </c>
      <c r="O7198" s="5">
        <f>Sheet__29[[#This Row],[Venda]]*(1-Sheet__29[[#This Row],[Desc]]/100)</f>
        <v>3050.1</v>
      </c>
      <c r="P7198"/>
    </row>
    <row r="7199" spans="1:16" x14ac:dyDescent="0.25">
      <c r="A7199">
        <v>107197</v>
      </c>
      <c r="B7199" s="1">
        <v>46204</v>
      </c>
      <c r="C7199" t="s">
        <v>484</v>
      </c>
      <c r="D7199" t="s">
        <v>1121</v>
      </c>
      <c r="E7199">
        <v>4</v>
      </c>
      <c r="F7199" s="4">
        <v>3903</v>
      </c>
      <c r="G7199">
        <v>10</v>
      </c>
      <c r="H7199" t="s">
        <v>1017</v>
      </c>
      <c r="I7199" s="2" t="str">
        <f>VLOOKUP(Sheet__29[[#This Row],[Filial]],Filiais!A:B,2,FALSE)</f>
        <v>Campinas</v>
      </c>
      <c r="J7199" s="2" t="str">
        <f>VLOOKUP(Sheet__29[[#This Row],[Cidade]],'Clientes'!C:D,2,FALSE)</f>
        <v>SP</v>
      </c>
      <c r="K7199" s="2" t="str">
        <f>VLOOKUP(Sheet__29[[#This Row],[Produto]],Produtos!B:C,2,FALSE)</f>
        <v>Monitor</v>
      </c>
      <c r="L7199" s="2" t="str">
        <f>VLOOKUP(Sheet__29[[#This Row],[Produto]],Produtos!B:D,3,FALSE)</f>
        <v>Logitech Brasil</v>
      </c>
      <c r="M7199" s="2">
        <f>VLOOKUP(Sheet__29[[#This Row],[Produto]],Estoque!A:B,2,FALSE)</f>
        <v>231</v>
      </c>
      <c r="N7199" s="5">
        <f>Sheet__29[[#This Row],[Qtd]]*Sheet__29[[#This Row],[Valor]]</f>
        <v>15612</v>
      </c>
      <c r="O7199" s="5">
        <f>Sheet__29[[#This Row],[Venda]]*(1-Sheet__29[[#This Row],[Desc]]/100)</f>
        <v>14050.800000000001</v>
      </c>
      <c r="P7199"/>
    </row>
    <row r="7200" spans="1:16" x14ac:dyDescent="0.25">
      <c r="A7200">
        <v>107198</v>
      </c>
      <c r="B7200" s="1">
        <v>46204</v>
      </c>
      <c r="C7200" t="s">
        <v>363</v>
      </c>
      <c r="D7200" t="s">
        <v>1078</v>
      </c>
      <c r="E7200">
        <v>4</v>
      </c>
      <c r="F7200" s="4">
        <v>197</v>
      </c>
      <c r="G7200">
        <v>5</v>
      </c>
      <c r="H7200" t="s">
        <v>1025</v>
      </c>
      <c r="I7200" s="2" t="str">
        <f>VLOOKUP(Sheet__29[[#This Row],[Filial]],Filiais!A:B,2,FALSE)</f>
        <v>São José dos Campos</v>
      </c>
      <c r="J7200" s="2" t="str">
        <f>VLOOKUP(Sheet__29[[#This Row],[Cidade]],'Clientes'!C:D,2,FALSE)</f>
        <v>SP</v>
      </c>
      <c r="K7200" s="2" t="str">
        <f>VLOOKUP(Sheet__29[[#This Row],[Produto]],Produtos!B:C,2,FALSE)</f>
        <v>Periférico</v>
      </c>
      <c r="L7200" s="2" t="str">
        <f>VLOOKUP(Sheet__29[[#This Row],[Produto]],Produtos!B:D,3,FALSE)</f>
        <v>Kingston Brasil</v>
      </c>
      <c r="M7200" s="2">
        <f>VLOOKUP(Sheet__29[[#This Row],[Produto]],Estoque!A:B,2,FALSE)</f>
        <v>92</v>
      </c>
      <c r="N7200" s="5">
        <f>Sheet__29[[#This Row],[Qtd]]*Sheet__29[[#This Row],[Valor]]</f>
        <v>788</v>
      </c>
      <c r="O7200" s="5">
        <f>Sheet__29[[#This Row],[Venda]]*(1-Sheet__29[[#This Row],[Desc]]/100)</f>
        <v>748.59999999999991</v>
      </c>
      <c r="P7200"/>
    </row>
    <row r="7201" spans="1:16" x14ac:dyDescent="0.25">
      <c r="A7201">
        <v>107199</v>
      </c>
      <c r="B7201" s="1">
        <v>46204</v>
      </c>
      <c r="C7201" t="s">
        <v>226</v>
      </c>
      <c r="D7201" t="s">
        <v>1080</v>
      </c>
      <c r="E7201">
        <v>2</v>
      </c>
      <c r="F7201" s="4">
        <v>692</v>
      </c>
      <c r="G7201">
        <v>5</v>
      </c>
      <c r="H7201" t="s">
        <v>1024</v>
      </c>
      <c r="I7201" s="2" t="str">
        <f>VLOOKUP(Sheet__29[[#This Row],[Filial]],Filiais!A:B,2,FALSE)</f>
        <v>Ribeirão Preto</v>
      </c>
      <c r="J7201" s="2" t="str">
        <f>VLOOKUP(Sheet__29[[#This Row],[Cidade]],'Clientes'!C:D,2,FALSE)</f>
        <v>SP</v>
      </c>
      <c r="K7201" s="2" t="str">
        <f>VLOOKUP(Sheet__29[[#This Row],[Produto]],Produtos!B:C,2,FALSE)</f>
        <v>Notebook</v>
      </c>
      <c r="L7201" s="2" t="str">
        <f>VLOOKUP(Sheet__29[[#This Row],[Produto]],Produtos!B:D,3,FALSE)</f>
        <v>Dell Brasil</v>
      </c>
      <c r="M7201" s="2">
        <f>VLOOKUP(Sheet__29[[#This Row],[Produto]],Estoque!A:B,2,FALSE)</f>
        <v>276</v>
      </c>
      <c r="N7201" s="5">
        <f>Sheet__29[[#This Row],[Qtd]]*Sheet__29[[#This Row],[Valor]]</f>
        <v>1384</v>
      </c>
      <c r="O7201" s="5">
        <f>Sheet__29[[#This Row],[Venda]]*(1-Sheet__29[[#This Row],[Desc]]/100)</f>
        <v>1314.8</v>
      </c>
      <c r="P7201"/>
    </row>
    <row r="7202" spans="1:16" x14ac:dyDescent="0.25">
      <c r="A7202">
        <v>107200</v>
      </c>
      <c r="B7202" s="1">
        <v>46204</v>
      </c>
      <c r="C7202" t="s">
        <v>564</v>
      </c>
      <c r="D7202" t="s">
        <v>1154</v>
      </c>
      <c r="E7202">
        <v>5</v>
      </c>
      <c r="F7202" s="4">
        <v>3831</v>
      </c>
      <c r="G7202">
        <v>5</v>
      </c>
      <c r="H7202" t="s">
        <v>1024</v>
      </c>
      <c r="I7202" s="2" t="str">
        <f>VLOOKUP(Sheet__29[[#This Row],[Filial]],Filiais!A:B,2,FALSE)</f>
        <v>Ribeirão Preto</v>
      </c>
      <c r="J7202" s="2" t="str">
        <f>VLOOKUP(Sheet__29[[#This Row],[Cidade]],'Clientes'!C:D,2,FALSE)</f>
        <v>SP</v>
      </c>
      <c r="K7202" s="2" t="str">
        <f>VLOOKUP(Sheet__29[[#This Row],[Produto]],Produtos!B:C,2,FALSE)</f>
        <v>Periférico</v>
      </c>
      <c r="L7202" s="2" t="str">
        <f>VLOOKUP(Sheet__29[[#This Row],[Produto]],Produtos!B:D,3,FALSE)</f>
        <v>Lenovo Brasil</v>
      </c>
      <c r="M7202" s="2">
        <f>VLOOKUP(Sheet__29[[#This Row],[Produto]],Estoque!A:B,2,FALSE)</f>
        <v>252</v>
      </c>
      <c r="N7202" s="5">
        <f>Sheet__29[[#This Row],[Qtd]]*Sheet__29[[#This Row],[Valor]]</f>
        <v>19155</v>
      </c>
      <c r="O7202" s="5">
        <f>Sheet__29[[#This Row],[Venda]]*(1-Sheet__29[[#This Row],[Desc]]/100)</f>
        <v>18197.25</v>
      </c>
      <c r="P7202"/>
    </row>
    <row r="7203" spans="1:16" x14ac:dyDescent="0.25">
      <c r="A7203">
        <v>107201</v>
      </c>
      <c r="B7203" s="1">
        <v>46204</v>
      </c>
      <c r="C7203" t="s">
        <v>497</v>
      </c>
      <c r="D7203" t="s">
        <v>1068</v>
      </c>
      <c r="E7203">
        <v>5</v>
      </c>
      <c r="F7203" s="4">
        <v>2797</v>
      </c>
      <c r="G7203">
        <v>5</v>
      </c>
      <c r="H7203" t="s">
        <v>1023</v>
      </c>
      <c r="I7203" s="2" t="str">
        <f>VLOOKUP(Sheet__29[[#This Row],[Filial]],Filiais!A:B,2,FALSE)</f>
        <v>Bauru</v>
      </c>
      <c r="J7203" s="2" t="str">
        <f>VLOOKUP(Sheet__29[[#This Row],[Cidade]],'Clientes'!C:D,2,FALSE)</f>
        <v>SP</v>
      </c>
      <c r="K7203" s="2" t="str">
        <f>VLOOKUP(Sheet__29[[#This Row],[Produto]],Produtos!B:C,2,FALSE)</f>
        <v>Monitor</v>
      </c>
      <c r="L7203" s="2" t="str">
        <f>VLOOKUP(Sheet__29[[#This Row],[Produto]],Produtos!B:D,3,FALSE)</f>
        <v>LG Brasil</v>
      </c>
      <c r="M7203" s="2">
        <f>VLOOKUP(Sheet__29[[#This Row],[Produto]],Estoque!A:B,2,FALSE)</f>
        <v>109</v>
      </c>
      <c r="N7203" s="5">
        <f>Sheet__29[[#This Row],[Qtd]]*Sheet__29[[#This Row],[Valor]]</f>
        <v>13985</v>
      </c>
      <c r="O7203" s="5">
        <f>Sheet__29[[#This Row],[Venda]]*(1-Sheet__29[[#This Row],[Desc]]/100)</f>
        <v>13285.75</v>
      </c>
      <c r="P7203"/>
    </row>
    <row r="7204" spans="1:16" x14ac:dyDescent="0.25">
      <c r="A7204">
        <v>107202</v>
      </c>
      <c r="B7204" s="1">
        <v>46204</v>
      </c>
      <c r="C7204" t="s">
        <v>849</v>
      </c>
      <c r="D7204" t="s">
        <v>1032</v>
      </c>
      <c r="E7204">
        <v>5</v>
      </c>
      <c r="F7204" s="4">
        <v>3071</v>
      </c>
      <c r="G7204">
        <v>0</v>
      </c>
      <c r="H7204" t="s">
        <v>1019</v>
      </c>
      <c r="I7204" s="2" t="str">
        <f>VLOOKUP(Sheet__29[[#This Row],[Filial]],Filiais!A:B,2,FALSE)</f>
        <v>Osasco</v>
      </c>
      <c r="J7204" s="2" t="str">
        <f>VLOOKUP(Sheet__29[[#This Row],[Cidade]],'Clientes'!C:D,2,FALSE)</f>
        <v>SP</v>
      </c>
      <c r="K7204" s="2" t="str">
        <f>VLOOKUP(Sheet__29[[#This Row],[Produto]],Produtos!B:C,2,FALSE)</f>
        <v>Periférico</v>
      </c>
      <c r="L7204" s="2" t="str">
        <f>VLOOKUP(Sheet__29[[#This Row],[Produto]],Produtos!B:D,3,FALSE)</f>
        <v>Lenovo Brasil</v>
      </c>
      <c r="M7204" s="2">
        <f>VLOOKUP(Sheet__29[[#This Row],[Produto]],Estoque!A:B,2,FALSE)</f>
        <v>297</v>
      </c>
      <c r="N7204" s="5">
        <f>Sheet__29[[#This Row],[Qtd]]*Sheet__29[[#This Row],[Valor]]</f>
        <v>15355</v>
      </c>
      <c r="O7204" s="5">
        <f>Sheet__29[[#This Row],[Venda]]*(1-Sheet__29[[#This Row],[Desc]]/100)</f>
        <v>15355</v>
      </c>
      <c r="P7204"/>
    </row>
    <row r="7205" spans="1:16" x14ac:dyDescent="0.25">
      <c r="A7205">
        <v>107203</v>
      </c>
      <c r="B7205" s="1">
        <v>46204</v>
      </c>
      <c r="C7205" t="s">
        <v>277</v>
      </c>
      <c r="D7205" t="s">
        <v>1148</v>
      </c>
      <c r="E7205">
        <v>4</v>
      </c>
      <c r="F7205" s="4">
        <v>2550</v>
      </c>
      <c r="G7205">
        <v>5</v>
      </c>
      <c r="H7205" t="s">
        <v>1023</v>
      </c>
      <c r="I7205" s="2" t="str">
        <f>VLOOKUP(Sheet__29[[#This Row],[Filial]],Filiais!A:B,2,FALSE)</f>
        <v>Bauru</v>
      </c>
      <c r="J7205" s="2" t="str">
        <f>VLOOKUP(Sheet__29[[#This Row],[Cidade]],'Clientes'!C:D,2,FALSE)</f>
        <v>SP</v>
      </c>
      <c r="K7205" s="2" t="str">
        <f>VLOOKUP(Sheet__29[[#This Row],[Produto]],Produtos!B:C,2,FALSE)</f>
        <v>Armazenamento</v>
      </c>
      <c r="L7205" s="2" t="str">
        <f>VLOOKUP(Sheet__29[[#This Row],[Produto]],Produtos!B:D,3,FALSE)</f>
        <v>Logitech Brasil</v>
      </c>
      <c r="M7205" s="2">
        <f>VLOOKUP(Sheet__29[[#This Row],[Produto]],Estoque!A:B,2,FALSE)</f>
        <v>187</v>
      </c>
      <c r="N7205" s="5">
        <f>Sheet__29[[#This Row],[Qtd]]*Sheet__29[[#This Row],[Valor]]</f>
        <v>10200</v>
      </c>
      <c r="O7205" s="5">
        <f>Sheet__29[[#This Row],[Venda]]*(1-Sheet__29[[#This Row],[Desc]]/100)</f>
        <v>9690</v>
      </c>
      <c r="P7205"/>
    </row>
    <row r="7206" spans="1:16" x14ac:dyDescent="0.25">
      <c r="A7206">
        <v>107204</v>
      </c>
      <c r="B7206" s="1">
        <v>46204</v>
      </c>
      <c r="C7206" t="s">
        <v>713</v>
      </c>
      <c r="D7206" t="s">
        <v>1084</v>
      </c>
      <c r="E7206">
        <v>2</v>
      </c>
      <c r="F7206" s="4">
        <v>2229</v>
      </c>
      <c r="G7206">
        <v>10</v>
      </c>
      <c r="H7206" t="s">
        <v>1019</v>
      </c>
      <c r="I7206" s="2" t="str">
        <f>VLOOKUP(Sheet__29[[#This Row],[Filial]],Filiais!A:B,2,FALSE)</f>
        <v>Osasco</v>
      </c>
      <c r="J7206" s="2" t="str">
        <f>VLOOKUP(Sheet__29[[#This Row],[Cidade]],'Clientes'!C:D,2,FALSE)</f>
        <v>SP</v>
      </c>
      <c r="K7206" s="2" t="str">
        <f>VLOOKUP(Sheet__29[[#This Row],[Produto]],Produtos!B:C,2,FALSE)</f>
        <v>Monitor</v>
      </c>
      <c r="L7206" s="2" t="str">
        <f>VLOOKUP(Sheet__29[[#This Row],[Produto]],Produtos!B:D,3,FALSE)</f>
        <v>Logitech Brasil</v>
      </c>
      <c r="M7206" s="2">
        <f>VLOOKUP(Sheet__29[[#This Row],[Produto]],Estoque!A:B,2,FALSE)</f>
        <v>6</v>
      </c>
      <c r="N7206" s="5">
        <f>Sheet__29[[#This Row],[Qtd]]*Sheet__29[[#This Row],[Valor]]</f>
        <v>4458</v>
      </c>
      <c r="O7206" s="5">
        <f>Sheet__29[[#This Row],[Venda]]*(1-Sheet__29[[#This Row],[Desc]]/100)</f>
        <v>4012.2000000000003</v>
      </c>
      <c r="P7206"/>
    </row>
    <row r="7207" spans="1:16" x14ac:dyDescent="0.25">
      <c r="A7207">
        <v>107205</v>
      </c>
      <c r="B7207" s="1">
        <v>46204</v>
      </c>
      <c r="C7207" t="s">
        <v>315</v>
      </c>
      <c r="D7207" t="s">
        <v>1057</v>
      </c>
      <c r="E7207">
        <v>3</v>
      </c>
      <c r="F7207" s="4">
        <v>171</v>
      </c>
      <c r="G7207">
        <v>5</v>
      </c>
      <c r="H7207" t="s">
        <v>1017</v>
      </c>
      <c r="I7207" s="2" t="str">
        <f>VLOOKUP(Sheet__29[[#This Row],[Filial]],Filiais!A:B,2,FALSE)</f>
        <v>Campinas</v>
      </c>
      <c r="J7207" s="2" t="str">
        <f>VLOOKUP(Sheet__29[[#This Row],[Cidade]],'Clientes'!C:D,2,FALSE)</f>
        <v>SP</v>
      </c>
      <c r="K7207" s="2" t="str">
        <f>VLOOKUP(Sheet__29[[#This Row],[Produto]],Produtos!B:C,2,FALSE)</f>
        <v>Rede</v>
      </c>
      <c r="L7207" s="2" t="str">
        <f>VLOOKUP(Sheet__29[[#This Row],[Produto]],Produtos!B:D,3,FALSE)</f>
        <v>Lenovo Brasil</v>
      </c>
      <c r="M7207" s="2">
        <f>VLOOKUP(Sheet__29[[#This Row],[Produto]],Estoque!A:B,2,FALSE)</f>
        <v>235</v>
      </c>
      <c r="N7207" s="5">
        <f>Sheet__29[[#This Row],[Qtd]]*Sheet__29[[#This Row],[Valor]]</f>
        <v>513</v>
      </c>
      <c r="O7207" s="5">
        <f>Sheet__29[[#This Row],[Venda]]*(1-Sheet__29[[#This Row],[Desc]]/100)</f>
        <v>487.34999999999997</v>
      </c>
      <c r="P7207"/>
    </row>
    <row r="7208" spans="1:16" x14ac:dyDescent="0.25">
      <c r="A7208">
        <v>107206</v>
      </c>
      <c r="B7208" s="1">
        <v>46204</v>
      </c>
      <c r="C7208" t="s">
        <v>64</v>
      </c>
      <c r="D7208" t="s">
        <v>1067</v>
      </c>
      <c r="E7208">
        <v>1</v>
      </c>
      <c r="F7208" s="4">
        <v>389</v>
      </c>
      <c r="G7208">
        <v>10</v>
      </c>
      <c r="H7208" t="s">
        <v>1022</v>
      </c>
      <c r="I7208" s="2" t="str">
        <f>VLOOKUP(Sheet__29[[#This Row],[Filial]],Filiais!A:B,2,FALSE)</f>
        <v>Santos</v>
      </c>
      <c r="J7208" s="2" t="str">
        <f>VLOOKUP(Sheet__29[[#This Row],[Cidade]],'Clientes'!C:D,2,FALSE)</f>
        <v>SP</v>
      </c>
      <c r="K7208" s="2" t="str">
        <f>VLOOKUP(Sheet__29[[#This Row],[Produto]],Produtos!B:C,2,FALSE)</f>
        <v>Monitor</v>
      </c>
      <c r="L7208" s="2" t="str">
        <f>VLOOKUP(Sheet__29[[#This Row],[Produto]],Produtos!B:D,3,FALSE)</f>
        <v>Lenovo Brasil</v>
      </c>
      <c r="M7208" s="2">
        <f>VLOOKUP(Sheet__29[[#This Row],[Produto]],Estoque!A:B,2,FALSE)</f>
        <v>200</v>
      </c>
      <c r="N7208" s="5">
        <f>Sheet__29[[#This Row],[Qtd]]*Sheet__29[[#This Row],[Valor]]</f>
        <v>389</v>
      </c>
      <c r="O7208" s="5">
        <f>Sheet__29[[#This Row],[Venda]]*(1-Sheet__29[[#This Row],[Desc]]/100)</f>
        <v>350.1</v>
      </c>
      <c r="P7208"/>
    </row>
    <row r="7209" spans="1:16" x14ac:dyDescent="0.25">
      <c r="A7209">
        <v>107207</v>
      </c>
      <c r="B7209" s="1">
        <v>46204</v>
      </c>
      <c r="C7209" t="s">
        <v>1010</v>
      </c>
      <c r="D7209" t="s">
        <v>1050</v>
      </c>
      <c r="E7209">
        <v>5</v>
      </c>
      <c r="F7209" s="4">
        <v>703</v>
      </c>
      <c r="G7209">
        <v>10</v>
      </c>
      <c r="H7209" t="s">
        <v>1025</v>
      </c>
      <c r="I7209" s="2" t="str">
        <f>VLOOKUP(Sheet__29[[#This Row],[Filial]],Filiais!A:B,2,FALSE)</f>
        <v>São José dos Campos</v>
      </c>
      <c r="J7209" s="2" t="str">
        <f>VLOOKUP(Sheet__29[[#This Row],[Cidade]],'Clientes'!C:D,2,FALSE)</f>
        <v>SP</v>
      </c>
      <c r="K7209" s="2" t="str">
        <f>VLOOKUP(Sheet__29[[#This Row],[Produto]],Produtos!B:C,2,FALSE)</f>
        <v>Rede</v>
      </c>
      <c r="L7209" s="2" t="str">
        <f>VLOOKUP(Sheet__29[[#This Row],[Produto]],Produtos!B:D,3,FALSE)</f>
        <v>Lenovo Brasil</v>
      </c>
      <c r="M7209" s="2">
        <f>VLOOKUP(Sheet__29[[#This Row],[Produto]],Estoque!A:B,2,FALSE)</f>
        <v>262</v>
      </c>
      <c r="N7209" s="5">
        <f>Sheet__29[[#This Row],[Qtd]]*Sheet__29[[#This Row],[Valor]]</f>
        <v>3515</v>
      </c>
      <c r="O7209" s="5">
        <f>Sheet__29[[#This Row],[Venda]]*(1-Sheet__29[[#This Row],[Desc]]/100)</f>
        <v>3163.5</v>
      </c>
      <c r="P7209"/>
    </row>
    <row r="7210" spans="1:16" x14ac:dyDescent="0.25">
      <c r="A7210">
        <v>107208</v>
      </c>
      <c r="B7210" s="1">
        <v>46204</v>
      </c>
      <c r="C7210" t="s">
        <v>608</v>
      </c>
      <c r="D7210" t="s">
        <v>1160</v>
      </c>
      <c r="E7210">
        <v>2</v>
      </c>
      <c r="F7210" s="4">
        <v>996</v>
      </c>
      <c r="G7210">
        <v>10</v>
      </c>
      <c r="H7210" t="s">
        <v>1018</v>
      </c>
      <c r="I7210" s="2" t="str">
        <f>VLOOKUP(Sheet__29[[#This Row],[Filial]],Filiais!A:B,2,FALSE)</f>
        <v>Barueri</v>
      </c>
      <c r="J7210" s="2" t="str">
        <f>VLOOKUP(Sheet__29[[#This Row],[Cidade]],'Clientes'!C:D,2,FALSE)</f>
        <v>SP</v>
      </c>
      <c r="K7210" s="2" t="str">
        <f>VLOOKUP(Sheet__29[[#This Row],[Produto]],Produtos!B:C,2,FALSE)</f>
        <v>Monitor</v>
      </c>
      <c r="L7210" s="2" t="str">
        <f>VLOOKUP(Sheet__29[[#This Row],[Produto]],Produtos!B:D,3,FALSE)</f>
        <v>LG Brasil</v>
      </c>
      <c r="M7210" s="2">
        <f>VLOOKUP(Sheet__29[[#This Row],[Produto]],Estoque!A:B,2,FALSE)</f>
        <v>20</v>
      </c>
      <c r="N7210" s="5">
        <f>Sheet__29[[#This Row],[Qtd]]*Sheet__29[[#This Row],[Valor]]</f>
        <v>1992</v>
      </c>
      <c r="O7210" s="5">
        <f>Sheet__29[[#This Row],[Venda]]*(1-Sheet__29[[#This Row],[Desc]]/100)</f>
        <v>1792.8</v>
      </c>
      <c r="P7210"/>
    </row>
    <row r="7211" spans="1:16" x14ac:dyDescent="0.25">
      <c r="A7211">
        <v>107209</v>
      </c>
      <c r="B7211" s="1">
        <v>46204</v>
      </c>
      <c r="C7211" t="s">
        <v>638</v>
      </c>
      <c r="D7211" t="s">
        <v>1153</v>
      </c>
      <c r="E7211">
        <v>3</v>
      </c>
      <c r="F7211" s="4">
        <v>2298</v>
      </c>
      <c r="G7211">
        <v>10</v>
      </c>
      <c r="H7211" t="s">
        <v>1017</v>
      </c>
      <c r="I7211" s="2" t="str">
        <f>VLOOKUP(Sheet__29[[#This Row],[Filial]],Filiais!A:B,2,FALSE)</f>
        <v>Campinas</v>
      </c>
      <c r="J7211" s="2" t="str">
        <f>VLOOKUP(Sheet__29[[#This Row],[Cidade]],'Clientes'!C:D,2,FALSE)</f>
        <v>SP</v>
      </c>
      <c r="K7211" s="2" t="str">
        <f>VLOOKUP(Sheet__29[[#This Row],[Produto]],Produtos!B:C,2,FALSE)</f>
        <v>Armazenamento</v>
      </c>
      <c r="L7211" s="2" t="str">
        <f>VLOOKUP(Sheet__29[[#This Row],[Produto]],Produtos!B:D,3,FALSE)</f>
        <v>LG Brasil</v>
      </c>
      <c r="M7211" s="2">
        <f>VLOOKUP(Sheet__29[[#This Row],[Produto]],Estoque!A:B,2,FALSE)</f>
        <v>93</v>
      </c>
      <c r="N7211" s="5">
        <f>Sheet__29[[#This Row],[Qtd]]*Sheet__29[[#This Row],[Valor]]</f>
        <v>6894</v>
      </c>
      <c r="O7211" s="5">
        <f>Sheet__29[[#This Row],[Venda]]*(1-Sheet__29[[#This Row],[Desc]]/100)</f>
        <v>6204.6</v>
      </c>
      <c r="P7211"/>
    </row>
    <row r="7212" spans="1:16" x14ac:dyDescent="0.25">
      <c r="A7212">
        <v>107210</v>
      </c>
      <c r="B7212" s="1">
        <v>46204</v>
      </c>
      <c r="C7212" t="s">
        <v>516</v>
      </c>
      <c r="D7212" t="s">
        <v>1145</v>
      </c>
      <c r="E7212">
        <v>4</v>
      </c>
      <c r="F7212" s="4">
        <v>4722</v>
      </c>
      <c r="G7212">
        <v>0</v>
      </c>
      <c r="H7212" t="s">
        <v>1017</v>
      </c>
      <c r="I7212" s="2" t="str">
        <f>VLOOKUP(Sheet__29[[#This Row],[Filial]],Filiais!A:B,2,FALSE)</f>
        <v>Campinas</v>
      </c>
      <c r="J7212" s="2" t="str">
        <f>VLOOKUP(Sheet__29[[#This Row],[Cidade]],'Clientes'!C:D,2,FALSE)</f>
        <v>SP</v>
      </c>
      <c r="K7212" s="2" t="str">
        <f>VLOOKUP(Sheet__29[[#This Row],[Produto]],Produtos!B:C,2,FALSE)</f>
        <v>Armazenamento</v>
      </c>
      <c r="L7212" s="2" t="str">
        <f>VLOOKUP(Sheet__29[[#This Row],[Produto]],Produtos!B:D,3,FALSE)</f>
        <v>Logitech Brasil</v>
      </c>
      <c r="M7212" s="2">
        <f>VLOOKUP(Sheet__29[[#This Row],[Produto]],Estoque!A:B,2,FALSE)</f>
        <v>157</v>
      </c>
      <c r="N7212" s="5">
        <f>Sheet__29[[#This Row],[Qtd]]*Sheet__29[[#This Row],[Valor]]</f>
        <v>18888</v>
      </c>
      <c r="O7212" s="5">
        <f>Sheet__29[[#This Row],[Venda]]*(1-Sheet__29[[#This Row],[Desc]]/100)</f>
        <v>18888</v>
      </c>
      <c r="P7212"/>
    </row>
    <row r="7213" spans="1:16" x14ac:dyDescent="0.25">
      <c r="A7213">
        <v>107211</v>
      </c>
      <c r="B7213" s="1">
        <v>46204</v>
      </c>
      <c r="C7213" t="s">
        <v>9</v>
      </c>
      <c r="D7213" t="s">
        <v>1115</v>
      </c>
      <c r="E7213">
        <v>2</v>
      </c>
      <c r="F7213" s="4">
        <v>968</v>
      </c>
      <c r="G7213">
        <v>0</v>
      </c>
      <c r="H7213" t="s">
        <v>1021</v>
      </c>
      <c r="I7213" s="2" t="str">
        <f>VLOOKUP(Sheet__29[[#This Row],[Filial]],Filiais!A:B,2,FALSE)</f>
        <v>Jundiaí</v>
      </c>
      <c r="J7213" s="2" t="str">
        <f>VLOOKUP(Sheet__29[[#This Row],[Cidade]],'Clientes'!C:D,2,FALSE)</f>
        <v>SP</v>
      </c>
      <c r="K7213" s="2" t="str">
        <f>VLOOKUP(Sheet__29[[#This Row],[Produto]],Produtos!B:C,2,FALSE)</f>
        <v>Periférico</v>
      </c>
      <c r="L7213" s="2" t="str">
        <f>VLOOKUP(Sheet__29[[#This Row],[Produto]],Produtos!B:D,3,FALSE)</f>
        <v>Dell Brasil</v>
      </c>
      <c r="M7213" s="2">
        <f>VLOOKUP(Sheet__29[[#This Row],[Produto]],Estoque!A:B,2,FALSE)</f>
        <v>266</v>
      </c>
      <c r="N7213" s="5">
        <f>Sheet__29[[#This Row],[Qtd]]*Sheet__29[[#This Row],[Valor]]</f>
        <v>1936</v>
      </c>
      <c r="O7213" s="5">
        <f>Sheet__29[[#This Row],[Venda]]*(1-Sheet__29[[#This Row],[Desc]]/100)</f>
        <v>1936</v>
      </c>
      <c r="P7213"/>
    </row>
    <row r="7214" spans="1:16" x14ac:dyDescent="0.25">
      <c r="A7214">
        <v>107212</v>
      </c>
      <c r="B7214" s="1">
        <v>46204</v>
      </c>
      <c r="C7214" t="s">
        <v>560</v>
      </c>
      <c r="D7214" t="s">
        <v>1151</v>
      </c>
      <c r="E7214">
        <v>5</v>
      </c>
      <c r="F7214" s="4">
        <v>1810</v>
      </c>
      <c r="G7214">
        <v>10</v>
      </c>
      <c r="H7214" t="s">
        <v>1017</v>
      </c>
      <c r="I7214" s="2" t="str">
        <f>VLOOKUP(Sheet__29[[#This Row],[Filial]],Filiais!A:B,2,FALSE)</f>
        <v>Campinas</v>
      </c>
      <c r="J7214" s="2" t="str">
        <f>VLOOKUP(Sheet__29[[#This Row],[Cidade]],'Clientes'!C:D,2,FALSE)</f>
        <v>SP</v>
      </c>
      <c r="K7214" s="2" t="str">
        <f>VLOOKUP(Sheet__29[[#This Row],[Produto]],Produtos!B:C,2,FALSE)</f>
        <v>Rede</v>
      </c>
      <c r="L7214" s="2" t="str">
        <f>VLOOKUP(Sheet__29[[#This Row],[Produto]],Produtos!B:D,3,FALSE)</f>
        <v>Kingston Brasil</v>
      </c>
      <c r="M7214" s="2">
        <f>VLOOKUP(Sheet__29[[#This Row],[Produto]],Estoque!A:B,2,FALSE)</f>
        <v>292</v>
      </c>
      <c r="N7214" s="5">
        <f>Sheet__29[[#This Row],[Qtd]]*Sheet__29[[#This Row],[Valor]]</f>
        <v>9050</v>
      </c>
      <c r="O7214" s="5">
        <f>Sheet__29[[#This Row],[Venda]]*(1-Sheet__29[[#This Row],[Desc]]/100)</f>
        <v>8145</v>
      </c>
      <c r="P7214"/>
    </row>
    <row r="7215" spans="1:16" x14ac:dyDescent="0.25">
      <c r="A7215">
        <v>107213</v>
      </c>
      <c r="B7215" s="1">
        <v>46204</v>
      </c>
      <c r="C7215" t="s">
        <v>627</v>
      </c>
      <c r="D7215" t="s">
        <v>1059</v>
      </c>
      <c r="E7215">
        <v>4</v>
      </c>
      <c r="F7215" s="4">
        <v>1110</v>
      </c>
      <c r="G7215">
        <v>0</v>
      </c>
      <c r="H7215" t="s">
        <v>1019</v>
      </c>
      <c r="I7215" s="2" t="str">
        <f>VLOOKUP(Sheet__29[[#This Row],[Filial]],Filiais!A:B,2,FALSE)</f>
        <v>Osasco</v>
      </c>
      <c r="J7215" s="2" t="str">
        <f>VLOOKUP(Sheet__29[[#This Row],[Cidade]],'Clientes'!C:D,2,FALSE)</f>
        <v>SP</v>
      </c>
      <c r="K7215" s="2" t="str">
        <f>VLOOKUP(Sheet__29[[#This Row],[Produto]],Produtos!B:C,2,FALSE)</f>
        <v>Notebook</v>
      </c>
      <c r="L7215" s="2" t="str">
        <f>VLOOKUP(Sheet__29[[#This Row],[Produto]],Produtos!B:D,3,FALSE)</f>
        <v>Logitech Brasil</v>
      </c>
      <c r="M7215" s="2">
        <f>VLOOKUP(Sheet__29[[#This Row],[Produto]],Estoque!A:B,2,FALSE)</f>
        <v>161</v>
      </c>
      <c r="N7215" s="5">
        <f>Sheet__29[[#This Row],[Qtd]]*Sheet__29[[#This Row],[Valor]]</f>
        <v>4440</v>
      </c>
      <c r="O7215" s="5">
        <f>Sheet__29[[#This Row],[Venda]]*(1-Sheet__29[[#This Row],[Desc]]/100)</f>
        <v>4440</v>
      </c>
      <c r="P7215"/>
    </row>
    <row r="7216" spans="1:16" x14ac:dyDescent="0.25">
      <c r="A7216">
        <v>107214</v>
      </c>
      <c r="B7216" s="1">
        <v>46204</v>
      </c>
      <c r="C7216" t="s">
        <v>816</v>
      </c>
      <c r="D7216" t="s">
        <v>1119</v>
      </c>
      <c r="E7216">
        <v>2</v>
      </c>
      <c r="F7216" s="4">
        <v>2990</v>
      </c>
      <c r="G7216">
        <v>10</v>
      </c>
      <c r="H7216" t="s">
        <v>1025</v>
      </c>
      <c r="I7216" s="2" t="str">
        <f>VLOOKUP(Sheet__29[[#This Row],[Filial]],Filiais!A:B,2,FALSE)</f>
        <v>São José dos Campos</v>
      </c>
      <c r="J7216" s="2" t="str">
        <f>VLOOKUP(Sheet__29[[#This Row],[Cidade]],'Clientes'!C:D,2,FALSE)</f>
        <v>SP</v>
      </c>
      <c r="K7216" s="2" t="str">
        <f>VLOOKUP(Sheet__29[[#This Row],[Produto]],Produtos!B:C,2,FALSE)</f>
        <v>Notebook</v>
      </c>
      <c r="L7216" s="2" t="str">
        <f>VLOOKUP(Sheet__29[[#This Row],[Produto]],Produtos!B:D,3,FALSE)</f>
        <v>LG Brasil</v>
      </c>
      <c r="M7216" s="2">
        <f>VLOOKUP(Sheet__29[[#This Row],[Produto]],Estoque!A:B,2,FALSE)</f>
        <v>186</v>
      </c>
      <c r="N7216" s="5">
        <f>Sheet__29[[#This Row],[Qtd]]*Sheet__29[[#This Row],[Valor]]</f>
        <v>5980</v>
      </c>
      <c r="O7216" s="5">
        <f>Sheet__29[[#This Row],[Venda]]*(1-Sheet__29[[#This Row],[Desc]]/100)</f>
        <v>5382</v>
      </c>
      <c r="P7216"/>
    </row>
    <row r="7217" spans="1:16" x14ac:dyDescent="0.25">
      <c r="A7217">
        <v>107215</v>
      </c>
      <c r="B7217" s="1">
        <v>46204</v>
      </c>
      <c r="C7217" t="s">
        <v>86</v>
      </c>
      <c r="D7217" t="s">
        <v>1100</v>
      </c>
      <c r="E7217">
        <v>5</v>
      </c>
      <c r="F7217" s="4">
        <v>2394</v>
      </c>
      <c r="G7217">
        <v>0</v>
      </c>
      <c r="H7217" t="s">
        <v>1016</v>
      </c>
      <c r="I7217" s="2" t="str">
        <f>VLOOKUP(Sheet__29[[#This Row],[Filial]],Filiais!A:B,2,FALSE)</f>
        <v>São Paulo</v>
      </c>
      <c r="J7217" s="2" t="str">
        <f>VLOOKUP(Sheet__29[[#This Row],[Cidade]],'Clientes'!C:D,2,FALSE)</f>
        <v>SP</v>
      </c>
      <c r="K7217" s="2" t="str">
        <f>VLOOKUP(Sheet__29[[#This Row],[Produto]],Produtos!B:C,2,FALSE)</f>
        <v>Rede</v>
      </c>
      <c r="L7217" s="2" t="str">
        <f>VLOOKUP(Sheet__29[[#This Row],[Produto]],Produtos!B:D,3,FALSE)</f>
        <v>Logitech Brasil</v>
      </c>
      <c r="M7217" s="2">
        <f>VLOOKUP(Sheet__29[[#This Row],[Produto]],Estoque!A:B,2,FALSE)</f>
        <v>10</v>
      </c>
      <c r="N7217" s="5">
        <f>Sheet__29[[#This Row],[Qtd]]*Sheet__29[[#This Row],[Valor]]</f>
        <v>11970</v>
      </c>
      <c r="O7217" s="5">
        <f>Sheet__29[[#This Row],[Venda]]*(1-Sheet__29[[#This Row],[Desc]]/100)</f>
        <v>11970</v>
      </c>
      <c r="P7217"/>
    </row>
    <row r="7218" spans="1:16" x14ac:dyDescent="0.25">
      <c r="A7218">
        <v>107216</v>
      </c>
      <c r="B7218" s="1">
        <v>46204</v>
      </c>
      <c r="C7218" t="s">
        <v>337</v>
      </c>
      <c r="D7218" t="s">
        <v>1028</v>
      </c>
      <c r="E7218">
        <v>2</v>
      </c>
      <c r="F7218" s="4">
        <v>2023</v>
      </c>
      <c r="G7218">
        <v>10</v>
      </c>
      <c r="H7218" t="s">
        <v>1021</v>
      </c>
      <c r="I7218" s="2" t="str">
        <f>VLOOKUP(Sheet__29[[#This Row],[Filial]],Filiais!A:B,2,FALSE)</f>
        <v>Jundiaí</v>
      </c>
      <c r="J7218" s="2" t="str">
        <f>VLOOKUP(Sheet__29[[#This Row],[Cidade]],'Clientes'!C:D,2,FALSE)</f>
        <v>SP</v>
      </c>
      <c r="K7218" s="2" t="str">
        <f>VLOOKUP(Sheet__29[[#This Row],[Produto]],Produtos!B:C,2,FALSE)</f>
        <v>Notebook</v>
      </c>
      <c r="L7218" s="2" t="str">
        <f>VLOOKUP(Sheet__29[[#This Row],[Produto]],Produtos!B:D,3,FALSE)</f>
        <v>LG Brasil</v>
      </c>
      <c r="M7218" s="2">
        <f>VLOOKUP(Sheet__29[[#This Row],[Produto]],Estoque!A:B,2,FALSE)</f>
        <v>256</v>
      </c>
      <c r="N7218" s="5">
        <f>Sheet__29[[#This Row],[Qtd]]*Sheet__29[[#This Row],[Valor]]</f>
        <v>4046</v>
      </c>
      <c r="O7218" s="5">
        <f>Sheet__29[[#This Row],[Venda]]*(1-Sheet__29[[#This Row],[Desc]]/100)</f>
        <v>3641.4</v>
      </c>
      <c r="P7218"/>
    </row>
    <row r="7219" spans="1:16" x14ac:dyDescent="0.25">
      <c r="A7219">
        <v>107217</v>
      </c>
      <c r="B7219" s="1">
        <v>46204</v>
      </c>
      <c r="C7219" t="s">
        <v>265</v>
      </c>
      <c r="D7219" t="s">
        <v>1114</v>
      </c>
      <c r="E7219">
        <v>1</v>
      </c>
      <c r="F7219" s="4">
        <v>1977</v>
      </c>
      <c r="G7219">
        <v>5</v>
      </c>
      <c r="H7219" t="s">
        <v>1017</v>
      </c>
      <c r="I7219" s="2" t="str">
        <f>VLOOKUP(Sheet__29[[#This Row],[Filial]],Filiais!A:B,2,FALSE)</f>
        <v>Campinas</v>
      </c>
      <c r="J7219" s="2" t="str">
        <f>VLOOKUP(Sheet__29[[#This Row],[Cidade]],'Clientes'!C:D,2,FALSE)</f>
        <v>SP</v>
      </c>
      <c r="K7219" s="2" t="str">
        <f>VLOOKUP(Sheet__29[[#This Row],[Produto]],Produtos!B:C,2,FALSE)</f>
        <v>Armazenamento</v>
      </c>
      <c r="L7219" s="2" t="str">
        <f>VLOOKUP(Sheet__29[[#This Row],[Produto]],Produtos!B:D,3,FALSE)</f>
        <v>LG Brasil</v>
      </c>
      <c r="M7219" s="2">
        <f>VLOOKUP(Sheet__29[[#This Row],[Produto]],Estoque!A:B,2,FALSE)</f>
        <v>143</v>
      </c>
      <c r="N7219" s="5">
        <f>Sheet__29[[#This Row],[Qtd]]*Sheet__29[[#This Row],[Valor]]</f>
        <v>1977</v>
      </c>
      <c r="O7219" s="5">
        <f>Sheet__29[[#This Row],[Venda]]*(1-Sheet__29[[#This Row],[Desc]]/100)</f>
        <v>1878.1499999999999</v>
      </c>
      <c r="P7219"/>
    </row>
    <row r="7220" spans="1:16" x14ac:dyDescent="0.25">
      <c r="A7220">
        <v>107218</v>
      </c>
      <c r="B7220" s="1">
        <v>46204</v>
      </c>
      <c r="C7220" t="s">
        <v>158</v>
      </c>
      <c r="D7220" t="s">
        <v>1043</v>
      </c>
      <c r="E7220">
        <v>1</v>
      </c>
      <c r="F7220" s="4">
        <v>4831</v>
      </c>
      <c r="G7220">
        <v>0</v>
      </c>
      <c r="H7220" t="s">
        <v>1018</v>
      </c>
      <c r="I7220" s="2" t="str">
        <f>VLOOKUP(Sheet__29[[#This Row],[Filial]],Filiais!A:B,2,FALSE)</f>
        <v>Barueri</v>
      </c>
      <c r="J7220" s="2" t="str">
        <f>VLOOKUP(Sheet__29[[#This Row],[Cidade]],'Clientes'!C:D,2,FALSE)</f>
        <v>SP</v>
      </c>
      <c r="K7220" s="2" t="str">
        <f>VLOOKUP(Sheet__29[[#This Row],[Produto]],Produtos!B:C,2,FALSE)</f>
        <v>Notebook</v>
      </c>
      <c r="L7220" s="2" t="str">
        <f>VLOOKUP(Sheet__29[[#This Row],[Produto]],Produtos!B:D,3,FALSE)</f>
        <v>Kingston Brasil</v>
      </c>
      <c r="M7220" s="2">
        <f>VLOOKUP(Sheet__29[[#This Row],[Produto]],Estoque!A:B,2,FALSE)</f>
        <v>74</v>
      </c>
      <c r="N7220" s="5">
        <f>Sheet__29[[#This Row],[Qtd]]*Sheet__29[[#This Row],[Valor]]</f>
        <v>4831</v>
      </c>
      <c r="O7220" s="5">
        <f>Sheet__29[[#This Row],[Venda]]*(1-Sheet__29[[#This Row],[Desc]]/100)</f>
        <v>4831</v>
      </c>
      <c r="P7220"/>
    </row>
    <row r="7221" spans="1:16" x14ac:dyDescent="0.25">
      <c r="A7221">
        <v>107219</v>
      </c>
      <c r="B7221" s="1">
        <v>46204</v>
      </c>
      <c r="C7221" t="s">
        <v>212</v>
      </c>
      <c r="D7221" t="s">
        <v>1160</v>
      </c>
      <c r="E7221">
        <v>3</v>
      </c>
      <c r="F7221" s="4">
        <v>1565</v>
      </c>
      <c r="G7221">
        <v>10</v>
      </c>
      <c r="H7221" t="s">
        <v>1019</v>
      </c>
      <c r="I7221" s="2" t="str">
        <f>VLOOKUP(Sheet__29[[#This Row],[Filial]],Filiais!A:B,2,FALSE)</f>
        <v>Osasco</v>
      </c>
      <c r="J7221" s="2" t="str">
        <f>VLOOKUP(Sheet__29[[#This Row],[Cidade]],'Clientes'!C:D,2,FALSE)</f>
        <v>SP</v>
      </c>
      <c r="K7221" s="2" t="str">
        <f>VLOOKUP(Sheet__29[[#This Row],[Produto]],Produtos!B:C,2,FALSE)</f>
        <v>Monitor</v>
      </c>
      <c r="L7221" s="2" t="str">
        <f>VLOOKUP(Sheet__29[[#This Row],[Produto]],Produtos!B:D,3,FALSE)</f>
        <v>LG Brasil</v>
      </c>
      <c r="M7221" s="2">
        <f>VLOOKUP(Sheet__29[[#This Row],[Produto]],Estoque!A:B,2,FALSE)</f>
        <v>20</v>
      </c>
      <c r="N7221" s="5">
        <f>Sheet__29[[#This Row],[Qtd]]*Sheet__29[[#This Row],[Valor]]</f>
        <v>4695</v>
      </c>
      <c r="O7221" s="5">
        <f>Sheet__29[[#This Row],[Venda]]*(1-Sheet__29[[#This Row],[Desc]]/100)</f>
        <v>4225.5</v>
      </c>
      <c r="P7221"/>
    </row>
    <row r="7222" spans="1:16" x14ac:dyDescent="0.25">
      <c r="A7222">
        <v>107220</v>
      </c>
      <c r="B7222" s="1">
        <v>46204</v>
      </c>
      <c r="C7222" t="s">
        <v>328</v>
      </c>
      <c r="D7222" t="s">
        <v>1151</v>
      </c>
      <c r="E7222">
        <v>4</v>
      </c>
      <c r="F7222" s="4">
        <v>225</v>
      </c>
      <c r="G7222">
        <v>5</v>
      </c>
      <c r="H7222" t="s">
        <v>1016</v>
      </c>
      <c r="I7222" s="2" t="str">
        <f>VLOOKUP(Sheet__29[[#This Row],[Filial]],Filiais!A:B,2,FALSE)</f>
        <v>São Paulo</v>
      </c>
      <c r="J7222" s="2" t="str">
        <f>VLOOKUP(Sheet__29[[#This Row],[Cidade]],'Clientes'!C:D,2,FALSE)</f>
        <v>SP</v>
      </c>
      <c r="K7222" s="2" t="str">
        <f>VLOOKUP(Sheet__29[[#This Row],[Produto]],Produtos!B:C,2,FALSE)</f>
        <v>Rede</v>
      </c>
      <c r="L7222" s="2" t="str">
        <f>VLOOKUP(Sheet__29[[#This Row],[Produto]],Produtos!B:D,3,FALSE)</f>
        <v>Kingston Brasil</v>
      </c>
      <c r="M7222" s="2">
        <f>VLOOKUP(Sheet__29[[#This Row],[Produto]],Estoque!A:B,2,FALSE)</f>
        <v>292</v>
      </c>
      <c r="N7222" s="5">
        <f>Sheet__29[[#This Row],[Qtd]]*Sheet__29[[#This Row],[Valor]]</f>
        <v>900</v>
      </c>
      <c r="O7222" s="5">
        <f>Sheet__29[[#This Row],[Venda]]*(1-Sheet__29[[#This Row],[Desc]]/100)</f>
        <v>855</v>
      </c>
      <c r="P7222"/>
    </row>
    <row r="7223" spans="1:16" x14ac:dyDescent="0.25">
      <c r="A7223">
        <v>107221</v>
      </c>
      <c r="B7223" s="1">
        <v>46204</v>
      </c>
      <c r="C7223" t="s">
        <v>35</v>
      </c>
      <c r="D7223" t="s">
        <v>1053</v>
      </c>
      <c r="E7223">
        <v>5</v>
      </c>
      <c r="F7223" s="4">
        <v>1629</v>
      </c>
      <c r="G7223">
        <v>5</v>
      </c>
      <c r="H7223" t="s">
        <v>1019</v>
      </c>
      <c r="I7223" s="2" t="str">
        <f>VLOOKUP(Sheet__29[[#This Row],[Filial]],Filiais!A:B,2,FALSE)</f>
        <v>Osasco</v>
      </c>
      <c r="J7223" s="2" t="str">
        <f>VLOOKUP(Sheet__29[[#This Row],[Cidade]],'Clientes'!C:D,2,FALSE)</f>
        <v>SP</v>
      </c>
      <c r="K7223" s="2" t="str">
        <f>VLOOKUP(Sheet__29[[#This Row],[Produto]],Produtos!B:C,2,FALSE)</f>
        <v>Armazenamento</v>
      </c>
      <c r="L7223" s="2" t="str">
        <f>VLOOKUP(Sheet__29[[#This Row],[Produto]],Produtos!B:D,3,FALSE)</f>
        <v>LG Brasil</v>
      </c>
      <c r="M7223" s="2">
        <f>VLOOKUP(Sheet__29[[#This Row],[Produto]],Estoque!A:B,2,FALSE)</f>
        <v>170</v>
      </c>
      <c r="N7223" s="5">
        <f>Sheet__29[[#This Row],[Qtd]]*Sheet__29[[#This Row],[Valor]]</f>
        <v>8145</v>
      </c>
      <c r="O7223" s="5">
        <f>Sheet__29[[#This Row],[Venda]]*(1-Sheet__29[[#This Row],[Desc]]/100)</f>
        <v>7737.75</v>
      </c>
      <c r="P7223"/>
    </row>
    <row r="7224" spans="1:16" x14ac:dyDescent="0.25">
      <c r="A7224">
        <v>107222</v>
      </c>
      <c r="B7224" s="1">
        <v>46204</v>
      </c>
      <c r="C7224" t="s">
        <v>214</v>
      </c>
      <c r="D7224" t="s">
        <v>1054</v>
      </c>
      <c r="E7224">
        <v>1</v>
      </c>
      <c r="F7224" s="4">
        <v>2091</v>
      </c>
      <c r="G7224">
        <v>0</v>
      </c>
      <c r="H7224" t="s">
        <v>1020</v>
      </c>
      <c r="I7224" s="2" t="str">
        <f>VLOOKUP(Sheet__29[[#This Row],[Filial]],Filiais!A:B,2,FALSE)</f>
        <v>Sorocaba</v>
      </c>
      <c r="J7224" s="2" t="str">
        <f>VLOOKUP(Sheet__29[[#This Row],[Cidade]],'Clientes'!C:D,2,FALSE)</f>
        <v>SP</v>
      </c>
      <c r="K7224" s="2" t="str">
        <f>VLOOKUP(Sheet__29[[#This Row],[Produto]],Produtos!B:C,2,FALSE)</f>
        <v>Notebook</v>
      </c>
      <c r="L7224" s="2" t="str">
        <f>VLOOKUP(Sheet__29[[#This Row],[Produto]],Produtos!B:D,3,FALSE)</f>
        <v>Kingston Brasil</v>
      </c>
      <c r="M7224" s="2">
        <f>VLOOKUP(Sheet__29[[#This Row],[Produto]],Estoque!A:B,2,FALSE)</f>
        <v>5</v>
      </c>
      <c r="N7224" s="5">
        <f>Sheet__29[[#This Row],[Qtd]]*Sheet__29[[#This Row],[Valor]]</f>
        <v>2091</v>
      </c>
      <c r="O7224" s="5">
        <f>Sheet__29[[#This Row],[Venda]]*(1-Sheet__29[[#This Row],[Desc]]/100)</f>
        <v>2091</v>
      </c>
      <c r="P7224"/>
    </row>
    <row r="7225" spans="1:16" x14ac:dyDescent="0.25">
      <c r="A7225">
        <v>107223</v>
      </c>
      <c r="B7225" s="1">
        <v>46204</v>
      </c>
      <c r="C7225" t="s">
        <v>230</v>
      </c>
      <c r="D7225" t="s">
        <v>1177</v>
      </c>
      <c r="E7225">
        <v>5</v>
      </c>
      <c r="F7225" s="4">
        <v>1413</v>
      </c>
      <c r="G7225">
        <v>10</v>
      </c>
      <c r="H7225" t="s">
        <v>1021</v>
      </c>
      <c r="I7225" s="2" t="str">
        <f>VLOOKUP(Sheet__29[[#This Row],[Filial]],Filiais!A:B,2,FALSE)</f>
        <v>Jundiaí</v>
      </c>
      <c r="J7225" s="2" t="str">
        <f>VLOOKUP(Sheet__29[[#This Row],[Cidade]],'Clientes'!C:D,2,FALSE)</f>
        <v>SP</v>
      </c>
      <c r="K7225" s="2" t="str">
        <f>VLOOKUP(Sheet__29[[#This Row],[Produto]],Produtos!B:C,2,FALSE)</f>
        <v>Rede</v>
      </c>
      <c r="L7225" s="2" t="str">
        <f>VLOOKUP(Sheet__29[[#This Row],[Produto]],Produtos!B:D,3,FALSE)</f>
        <v>LG Brasil</v>
      </c>
      <c r="M7225" s="2">
        <f>VLOOKUP(Sheet__29[[#This Row],[Produto]],Estoque!A:B,2,FALSE)</f>
        <v>230</v>
      </c>
      <c r="N7225" s="5">
        <f>Sheet__29[[#This Row],[Qtd]]*Sheet__29[[#This Row],[Valor]]</f>
        <v>7065</v>
      </c>
      <c r="O7225" s="5">
        <f>Sheet__29[[#This Row],[Venda]]*(1-Sheet__29[[#This Row],[Desc]]/100)</f>
        <v>6358.5</v>
      </c>
      <c r="P7225"/>
    </row>
    <row r="7226" spans="1:16" x14ac:dyDescent="0.25">
      <c r="A7226">
        <v>107224</v>
      </c>
      <c r="B7226" s="1">
        <v>46204</v>
      </c>
      <c r="C7226" t="s">
        <v>453</v>
      </c>
      <c r="D7226" t="s">
        <v>1098</v>
      </c>
      <c r="E7226">
        <v>4</v>
      </c>
      <c r="F7226" s="4">
        <v>2269</v>
      </c>
      <c r="G7226">
        <v>10</v>
      </c>
      <c r="H7226" t="s">
        <v>1025</v>
      </c>
      <c r="I7226" s="2" t="str">
        <f>VLOOKUP(Sheet__29[[#This Row],[Filial]],Filiais!A:B,2,FALSE)</f>
        <v>São José dos Campos</v>
      </c>
      <c r="J7226" s="2" t="str">
        <f>VLOOKUP(Sheet__29[[#This Row],[Cidade]],'Clientes'!C:D,2,FALSE)</f>
        <v>SP</v>
      </c>
      <c r="K7226" s="2" t="str">
        <f>VLOOKUP(Sheet__29[[#This Row],[Produto]],Produtos!B:C,2,FALSE)</f>
        <v>Periférico</v>
      </c>
      <c r="L7226" s="2" t="str">
        <f>VLOOKUP(Sheet__29[[#This Row],[Produto]],Produtos!B:D,3,FALSE)</f>
        <v>LG Brasil</v>
      </c>
      <c r="M7226" s="2">
        <f>VLOOKUP(Sheet__29[[#This Row],[Produto]],Estoque!A:B,2,FALSE)</f>
        <v>96</v>
      </c>
      <c r="N7226" s="5">
        <f>Sheet__29[[#This Row],[Qtd]]*Sheet__29[[#This Row],[Valor]]</f>
        <v>9076</v>
      </c>
      <c r="O7226" s="5">
        <f>Sheet__29[[#This Row],[Venda]]*(1-Sheet__29[[#This Row],[Desc]]/100)</f>
        <v>8168.4000000000005</v>
      </c>
      <c r="P7226"/>
    </row>
    <row r="7227" spans="1:16" x14ac:dyDescent="0.25">
      <c r="A7227">
        <v>107225</v>
      </c>
      <c r="B7227" s="1">
        <v>46204</v>
      </c>
      <c r="C7227" t="s">
        <v>739</v>
      </c>
      <c r="D7227" t="s">
        <v>1176</v>
      </c>
      <c r="E7227">
        <v>4</v>
      </c>
      <c r="F7227" s="4">
        <v>4378</v>
      </c>
      <c r="G7227">
        <v>10</v>
      </c>
      <c r="H7227" t="s">
        <v>1021</v>
      </c>
      <c r="I7227" s="2" t="str">
        <f>VLOOKUP(Sheet__29[[#This Row],[Filial]],Filiais!A:B,2,FALSE)</f>
        <v>Jundiaí</v>
      </c>
      <c r="J7227" s="2" t="str">
        <f>VLOOKUP(Sheet__29[[#This Row],[Cidade]],'Clientes'!C:D,2,FALSE)</f>
        <v>SP</v>
      </c>
      <c r="K7227" s="2" t="str">
        <f>VLOOKUP(Sheet__29[[#This Row],[Produto]],Produtos!B:C,2,FALSE)</f>
        <v>Rede</v>
      </c>
      <c r="L7227" s="2" t="str">
        <f>VLOOKUP(Sheet__29[[#This Row],[Produto]],Produtos!B:D,3,FALSE)</f>
        <v>LG Brasil</v>
      </c>
      <c r="M7227" s="2">
        <f>VLOOKUP(Sheet__29[[#This Row],[Produto]],Estoque!A:B,2,FALSE)</f>
        <v>75</v>
      </c>
      <c r="N7227" s="5">
        <f>Sheet__29[[#This Row],[Qtd]]*Sheet__29[[#This Row],[Valor]]</f>
        <v>17512</v>
      </c>
      <c r="O7227" s="5">
        <f>Sheet__29[[#This Row],[Venda]]*(1-Sheet__29[[#This Row],[Desc]]/100)</f>
        <v>15760.800000000001</v>
      </c>
      <c r="P7227"/>
    </row>
    <row r="7228" spans="1:16" x14ac:dyDescent="0.25">
      <c r="A7228">
        <v>107226</v>
      </c>
      <c r="B7228" s="1">
        <v>46204</v>
      </c>
      <c r="C7228" t="s">
        <v>676</v>
      </c>
      <c r="D7228" t="s">
        <v>1113</v>
      </c>
      <c r="E7228">
        <v>3</v>
      </c>
      <c r="F7228" s="4">
        <v>4210</v>
      </c>
      <c r="G7228">
        <v>0</v>
      </c>
      <c r="H7228" t="s">
        <v>1023</v>
      </c>
      <c r="I7228" s="2" t="str">
        <f>VLOOKUP(Sheet__29[[#This Row],[Filial]],Filiais!A:B,2,FALSE)</f>
        <v>Bauru</v>
      </c>
      <c r="J7228" s="2" t="str">
        <f>VLOOKUP(Sheet__29[[#This Row],[Cidade]],'Clientes'!C:D,2,FALSE)</f>
        <v>SP</v>
      </c>
      <c r="K7228" s="2" t="str">
        <f>VLOOKUP(Sheet__29[[#This Row],[Produto]],Produtos!B:C,2,FALSE)</f>
        <v>Rede</v>
      </c>
      <c r="L7228" s="2" t="str">
        <f>VLOOKUP(Sheet__29[[#This Row],[Produto]],Produtos!B:D,3,FALSE)</f>
        <v>LG Brasil</v>
      </c>
      <c r="M7228" s="2">
        <f>VLOOKUP(Sheet__29[[#This Row],[Produto]],Estoque!A:B,2,FALSE)</f>
        <v>28</v>
      </c>
      <c r="N7228" s="5">
        <f>Sheet__29[[#This Row],[Qtd]]*Sheet__29[[#This Row],[Valor]]</f>
        <v>12630</v>
      </c>
      <c r="O7228" s="5">
        <f>Sheet__29[[#This Row],[Venda]]*(1-Sheet__29[[#This Row],[Desc]]/100)</f>
        <v>12630</v>
      </c>
      <c r="P7228"/>
    </row>
    <row r="7229" spans="1:16" x14ac:dyDescent="0.25">
      <c r="A7229">
        <v>107227</v>
      </c>
      <c r="B7229" s="1">
        <v>46204</v>
      </c>
      <c r="C7229" t="s">
        <v>544</v>
      </c>
      <c r="D7229" t="s">
        <v>1101</v>
      </c>
      <c r="E7229">
        <v>4</v>
      </c>
      <c r="F7229" s="4">
        <v>1724</v>
      </c>
      <c r="G7229">
        <v>5</v>
      </c>
      <c r="H7229" t="s">
        <v>1019</v>
      </c>
      <c r="I7229" s="2" t="str">
        <f>VLOOKUP(Sheet__29[[#This Row],[Filial]],Filiais!A:B,2,FALSE)</f>
        <v>Osasco</v>
      </c>
      <c r="J7229" s="2" t="str">
        <f>VLOOKUP(Sheet__29[[#This Row],[Cidade]],'Clientes'!C:D,2,FALSE)</f>
        <v>SP</v>
      </c>
      <c r="K7229" s="2" t="str">
        <f>VLOOKUP(Sheet__29[[#This Row],[Produto]],Produtos!B:C,2,FALSE)</f>
        <v>Notebook</v>
      </c>
      <c r="L7229" s="2" t="str">
        <f>VLOOKUP(Sheet__29[[#This Row],[Produto]],Produtos!B:D,3,FALSE)</f>
        <v>Kingston Brasil</v>
      </c>
      <c r="M7229" s="2">
        <f>VLOOKUP(Sheet__29[[#This Row],[Produto]],Estoque!A:B,2,FALSE)</f>
        <v>183</v>
      </c>
      <c r="N7229" s="5">
        <f>Sheet__29[[#This Row],[Qtd]]*Sheet__29[[#This Row],[Valor]]</f>
        <v>6896</v>
      </c>
      <c r="O7229" s="5">
        <f>Sheet__29[[#This Row],[Venda]]*(1-Sheet__29[[#This Row],[Desc]]/100)</f>
        <v>6551.2</v>
      </c>
      <c r="P7229"/>
    </row>
    <row r="7230" spans="1:16" x14ac:dyDescent="0.25">
      <c r="A7230">
        <v>107228</v>
      </c>
      <c r="B7230" s="1">
        <v>46204</v>
      </c>
      <c r="C7230" t="s">
        <v>589</v>
      </c>
      <c r="D7230" t="s">
        <v>1143</v>
      </c>
      <c r="E7230">
        <v>3</v>
      </c>
      <c r="F7230" s="4">
        <v>100</v>
      </c>
      <c r="G7230">
        <v>10</v>
      </c>
      <c r="H7230" t="s">
        <v>1016</v>
      </c>
      <c r="I7230" s="2" t="str">
        <f>VLOOKUP(Sheet__29[[#This Row],[Filial]],Filiais!A:B,2,FALSE)</f>
        <v>São Paulo</v>
      </c>
      <c r="J7230" s="2" t="str">
        <f>VLOOKUP(Sheet__29[[#This Row],[Cidade]],'Clientes'!C:D,2,FALSE)</f>
        <v>SP</v>
      </c>
      <c r="K7230" s="2" t="str">
        <f>VLOOKUP(Sheet__29[[#This Row],[Produto]],Produtos!B:C,2,FALSE)</f>
        <v>Armazenamento</v>
      </c>
      <c r="L7230" s="2" t="str">
        <f>VLOOKUP(Sheet__29[[#This Row],[Produto]],Produtos!B:D,3,FALSE)</f>
        <v>Dell Brasil</v>
      </c>
      <c r="M7230" s="2">
        <f>VLOOKUP(Sheet__29[[#This Row],[Produto]],Estoque!A:B,2,FALSE)</f>
        <v>30</v>
      </c>
      <c r="N7230" s="5">
        <f>Sheet__29[[#This Row],[Qtd]]*Sheet__29[[#This Row],[Valor]]</f>
        <v>300</v>
      </c>
      <c r="O7230" s="5">
        <f>Sheet__29[[#This Row],[Venda]]*(1-Sheet__29[[#This Row],[Desc]]/100)</f>
        <v>270</v>
      </c>
      <c r="P7230"/>
    </row>
    <row r="7231" spans="1:16" x14ac:dyDescent="0.25">
      <c r="A7231">
        <v>107229</v>
      </c>
      <c r="B7231" s="1">
        <v>46204</v>
      </c>
      <c r="C7231" t="s">
        <v>854</v>
      </c>
      <c r="D7231" t="s">
        <v>1101</v>
      </c>
      <c r="E7231">
        <v>2</v>
      </c>
      <c r="F7231" s="4">
        <v>3864</v>
      </c>
      <c r="G7231">
        <v>5</v>
      </c>
      <c r="H7231" t="s">
        <v>1017</v>
      </c>
      <c r="I7231" s="2" t="str">
        <f>VLOOKUP(Sheet__29[[#This Row],[Filial]],Filiais!A:B,2,FALSE)</f>
        <v>Campinas</v>
      </c>
      <c r="J7231" s="2" t="str">
        <f>VLOOKUP(Sheet__29[[#This Row],[Cidade]],'Clientes'!C:D,2,FALSE)</f>
        <v>SP</v>
      </c>
      <c r="K7231" s="2" t="str">
        <f>VLOOKUP(Sheet__29[[#This Row],[Produto]],Produtos!B:C,2,FALSE)</f>
        <v>Notebook</v>
      </c>
      <c r="L7231" s="2" t="str">
        <f>VLOOKUP(Sheet__29[[#This Row],[Produto]],Produtos!B:D,3,FALSE)</f>
        <v>Kingston Brasil</v>
      </c>
      <c r="M7231" s="2">
        <f>VLOOKUP(Sheet__29[[#This Row],[Produto]],Estoque!A:B,2,FALSE)</f>
        <v>183</v>
      </c>
      <c r="N7231" s="5">
        <f>Sheet__29[[#This Row],[Qtd]]*Sheet__29[[#This Row],[Valor]]</f>
        <v>7728</v>
      </c>
      <c r="O7231" s="5">
        <f>Sheet__29[[#This Row],[Venda]]*(1-Sheet__29[[#This Row],[Desc]]/100)</f>
        <v>7341.5999999999995</v>
      </c>
      <c r="P7231"/>
    </row>
    <row r="7232" spans="1:16" x14ac:dyDescent="0.25">
      <c r="A7232">
        <v>107230</v>
      </c>
      <c r="B7232" s="1">
        <v>46204</v>
      </c>
      <c r="C7232" t="s">
        <v>410</v>
      </c>
      <c r="D7232" t="s">
        <v>1074</v>
      </c>
      <c r="E7232">
        <v>5</v>
      </c>
      <c r="F7232" s="4">
        <v>1804</v>
      </c>
      <c r="G7232">
        <v>10</v>
      </c>
      <c r="H7232" t="s">
        <v>1017</v>
      </c>
      <c r="I7232" s="2" t="str">
        <f>VLOOKUP(Sheet__29[[#This Row],[Filial]],Filiais!A:B,2,FALSE)</f>
        <v>Campinas</v>
      </c>
      <c r="J7232" s="2" t="str">
        <f>VLOOKUP(Sheet__29[[#This Row],[Cidade]],'Clientes'!C:D,2,FALSE)</f>
        <v>SP</v>
      </c>
      <c r="K7232" s="2" t="str">
        <f>VLOOKUP(Sheet__29[[#This Row],[Produto]],Produtos!B:C,2,FALSE)</f>
        <v>Armazenamento</v>
      </c>
      <c r="L7232" s="2" t="str">
        <f>VLOOKUP(Sheet__29[[#This Row],[Produto]],Produtos!B:D,3,FALSE)</f>
        <v>Lenovo Brasil</v>
      </c>
      <c r="M7232" s="2">
        <f>VLOOKUP(Sheet__29[[#This Row],[Produto]],Estoque!A:B,2,FALSE)</f>
        <v>241</v>
      </c>
      <c r="N7232" s="5">
        <f>Sheet__29[[#This Row],[Qtd]]*Sheet__29[[#This Row],[Valor]]</f>
        <v>9020</v>
      </c>
      <c r="O7232" s="5">
        <f>Sheet__29[[#This Row],[Venda]]*(1-Sheet__29[[#This Row],[Desc]]/100)</f>
        <v>8118</v>
      </c>
      <c r="P7232"/>
    </row>
    <row r="7233" spans="1:16" x14ac:dyDescent="0.25">
      <c r="A7233">
        <v>107231</v>
      </c>
      <c r="B7233" s="1">
        <v>46204</v>
      </c>
      <c r="C7233" t="s">
        <v>895</v>
      </c>
      <c r="D7233" t="s">
        <v>1102</v>
      </c>
      <c r="E7233">
        <v>4</v>
      </c>
      <c r="F7233" s="4">
        <v>1488</v>
      </c>
      <c r="G7233">
        <v>10</v>
      </c>
      <c r="H7233" t="s">
        <v>1016</v>
      </c>
      <c r="I7233" s="2" t="str">
        <f>VLOOKUP(Sheet__29[[#This Row],[Filial]],Filiais!A:B,2,FALSE)</f>
        <v>São Paulo</v>
      </c>
      <c r="J7233" s="2" t="str">
        <f>VLOOKUP(Sheet__29[[#This Row],[Cidade]],'Clientes'!C:D,2,FALSE)</f>
        <v>SP</v>
      </c>
      <c r="K7233" s="2" t="str">
        <f>VLOOKUP(Sheet__29[[#This Row],[Produto]],Produtos!B:C,2,FALSE)</f>
        <v>Monitor</v>
      </c>
      <c r="L7233" s="2" t="str">
        <f>VLOOKUP(Sheet__29[[#This Row],[Produto]],Produtos!B:D,3,FALSE)</f>
        <v>Lenovo Brasil</v>
      </c>
      <c r="M7233" s="2">
        <f>VLOOKUP(Sheet__29[[#This Row],[Produto]],Estoque!A:B,2,FALSE)</f>
        <v>140</v>
      </c>
      <c r="N7233" s="5">
        <f>Sheet__29[[#This Row],[Qtd]]*Sheet__29[[#This Row],[Valor]]</f>
        <v>5952</v>
      </c>
      <c r="O7233" s="5">
        <f>Sheet__29[[#This Row],[Venda]]*(1-Sheet__29[[#This Row],[Desc]]/100)</f>
        <v>5356.8</v>
      </c>
      <c r="P7233"/>
    </row>
    <row r="7234" spans="1:16" x14ac:dyDescent="0.25">
      <c r="A7234">
        <v>107232</v>
      </c>
      <c r="B7234" s="1">
        <v>46204</v>
      </c>
      <c r="C7234" t="s">
        <v>817</v>
      </c>
      <c r="D7234" t="s">
        <v>1154</v>
      </c>
      <c r="E7234">
        <v>5</v>
      </c>
      <c r="F7234" s="4">
        <v>806</v>
      </c>
      <c r="G7234">
        <v>10</v>
      </c>
      <c r="H7234" t="s">
        <v>1017</v>
      </c>
      <c r="I7234" s="2" t="str">
        <f>VLOOKUP(Sheet__29[[#This Row],[Filial]],Filiais!A:B,2,FALSE)</f>
        <v>Campinas</v>
      </c>
      <c r="J7234" s="2" t="str">
        <f>VLOOKUP(Sheet__29[[#This Row],[Cidade]],'Clientes'!C:D,2,FALSE)</f>
        <v>SP</v>
      </c>
      <c r="K7234" s="2" t="str">
        <f>VLOOKUP(Sheet__29[[#This Row],[Produto]],Produtos!B:C,2,FALSE)</f>
        <v>Periférico</v>
      </c>
      <c r="L7234" s="2" t="str">
        <f>VLOOKUP(Sheet__29[[#This Row],[Produto]],Produtos!B:D,3,FALSE)</f>
        <v>Lenovo Brasil</v>
      </c>
      <c r="M7234" s="2">
        <f>VLOOKUP(Sheet__29[[#This Row],[Produto]],Estoque!A:B,2,FALSE)</f>
        <v>252</v>
      </c>
      <c r="N7234" s="5">
        <f>Sheet__29[[#This Row],[Qtd]]*Sheet__29[[#This Row],[Valor]]</f>
        <v>4030</v>
      </c>
      <c r="O7234" s="5">
        <f>Sheet__29[[#This Row],[Venda]]*(1-Sheet__29[[#This Row],[Desc]]/100)</f>
        <v>3627</v>
      </c>
      <c r="P7234"/>
    </row>
    <row r="7235" spans="1:16" x14ac:dyDescent="0.25">
      <c r="A7235">
        <v>107233</v>
      </c>
      <c r="B7235" s="1">
        <v>46204</v>
      </c>
      <c r="C7235" t="s">
        <v>137</v>
      </c>
      <c r="D7235" t="s">
        <v>1149</v>
      </c>
      <c r="E7235">
        <v>5</v>
      </c>
      <c r="F7235" s="4">
        <v>1239</v>
      </c>
      <c r="G7235">
        <v>10</v>
      </c>
      <c r="H7235" t="s">
        <v>1025</v>
      </c>
      <c r="I7235" s="2" t="str">
        <f>VLOOKUP(Sheet__29[[#This Row],[Filial]],Filiais!A:B,2,FALSE)</f>
        <v>São José dos Campos</v>
      </c>
      <c r="J7235" s="2" t="str">
        <f>VLOOKUP(Sheet__29[[#This Row],[Cidade]],'Clientes'!C:D,2,FALSE)</f>
        <v>SP</v>
      </c>
      <c r="K7235" s="2" t="str">
        <f>VLOOKUP(Sheet__29[[#This Row],[Produto]],Produtos!B:C,2,FALSE)</f>
        <v>Rede</v>
      </c>
      <c r="L7235" s="2" t="str">
        <f>VLOOKUP(Sheet__29[[#This Row],[Produto]],Produtos!B:D,3,FALSE)</f>
        <v>Dell Brasil</v>
      </c>
      <c r="M7235" s="2">
        <f>VLOOKUP(Sheet__29[[#This Row],[Produto]],Estoque!A:B,2,FALSE)</f>
        <v>123</v>
      </c>
      <c r="N7235" s="5">
        <f>Sheet__29[[#This Row],[Qtd]]*Sheet__29[[#This Row],[Valor]]</f>
        <v>6195</v>
      </c>
      <c r="O7235" s="5">
        <f>Sheet__29[[#This Row],[Venda]]*(1-Sheet__29[[#This Row],[Desc]]/100)</f>
        <v>5575.5</v>
      </c>
      <c r="P7235"/>
    </row>
    <row r="7236" spans="1:16" x14ac:dyDescent="0.25">
      <c r="A7236">
        <v>107234</v>
      </c>
      <c r="B7236" s="1">
        <v>46204</v>
      </c>
      <c r="C7236" t="s">
        <v>658</v>
      </c>
      <c r="D7236" t="s">
        <v>1118</v>
      </c>
      <c r="E7236">
        <v>3</v>
      </c>
      <c r="F7236" s="4">
        <v>237</v>
      </c>
      <c r="G7236">
        <v>5</v>
      </c>
      <c r="H7236" t="s">
        <v>1022</v>
      </c>
      <c r="I7236" s="2" t="str">
        <f>VLOOKUP(Sheet__29[[#This Row],[Filial]],Filiais!A:B,2,FALSE)</f>
        <v>Santos</v>
      </c>
      <c r="J7236" s="2" t="str">
        <f>VLOOKUP(Sheet__29[[#This Row],[Cidade]],'Clientes'!C:D,2,FALSE)</f>
        <v>SP</v>
      </c>
      <c r="K7236" s="2" t="str">
        <f>VLOOKUP(Sheet__29[[#This Row],[Produto]],Produtos!B:C,2,FALSE)</f>
        <v>Notebook</v>
      </c>
      <c r="L7236" s="2" t="str">
        <f>VLOOKUP(Sheet__29[[#This Row],[Produto]],Produtos!B:D,3,FALSE)</f>
        <v>LG Brasil</v>
      </c>
      <c r="M7236" s="2">
        <f>VLOOKUP(Sheet__29[[#This Row],[Produto]],Estoque!A:B,2,FALSE)</f>
        <v>40</v>
      </c>
      <c r="N7236" s="5">
        <f>Sheet__29[[#This Row],[Qtd]]*Sheet__29[[#This Row],[Valor]]</f>
        <v>711</v>
      </c>
      <c r="O7236" s="5">
        <f>Sheet__29[[#This Row],[Venda]]*(1-Sheet__29[[#This Row],[Desc]]/100)</f>
        <v>675.44999999999993</v>
      </c>
      <c r="P7236"/>
    </row>
    <row r="7237" spans="1:16" x14ac:dyDescent="0.25">
      <c r="A7237">
        <v>107235</v>
      </c>
      <c r="B7237" s="1">
        <v>46204</v>
      </c>
      <c r="C7237" t="s">
        <v>437</v>
      </c>
      <c r="D7237" t="s">
        <v>1068</v>
      </c>
      <c r="E7237">
        <v>3</v>
      </c>
      <c r="F7237" s="4">
        <v>4350</v>
      </c>
      <c r="G7237">
        <v>10</v>
      </c>
      <c r="H7237" t="s">
        <v>1016</v>
      </c>
      <c r="I7237" s="2" t="str">
        <f>VLOOKUP(Sheet__29[[#This Row],[Filial]],Filiais!A:B,2,FALSE)</f>
        <v>São Paulo</v>
      </c>
      <c r="J7237" s="2" t="str">
        <f>VLOOKUP(Sheet__29[[#This Row],[Cidade]],'Clientes'!C:D,2,FALSE)</f>
        <v>SP</v>
      </c>
      <c r="K7237" s="2" t="str">
        <f>VLOOKUP(Sheet__29[[#This Row],[Produto]],Produtos!B:C,2,FALSE)</f>
        <v>Monitor</v>
      </c>
      <c r="L7237" s="2" t="str">
        <f>VLOOKUP(Sheet__29[[#This Row],[Produto]],Produtos!B:D,3,FALSE)</f>
        <v>LG Brasil</v>
      </c>
      <c r="M7237" s="2">
        <f>VLOOKUP(Sheet__29[[#This Row],[Produto]],Estoque!A:B,2,FALSE)</f>
        <v>109</v>
      </c>
      <c r="N7237" s="5">
        <f>Sheet__29[[#This Row],[Qtd]]*Sheet__29[[#This Row],[Valor]]</f>
        <v>13050</v>
      </c>
      <c r="O7237" s="5">
        <f>Sheet__29[[#This Row],[Venda]]*(1-Sheet__29[[#This Row],[Desc]]/100)</f>
        <v>11745</v>
      </c>
      <c r="P7237"/>
    </row>
    <row r="7238" spans="1:16" x14ac:dyDescent="0.25">
      <c r="A7238">
        <v>107236</v>
      </c>
      <c r="B7238" s="1">
        <v>46204</v>
      </c>
      <c r="C7238" t="s">
        <v>710</v>
      </c>
      <c r="D7238" t="s">
        <v>1135</v>
      </c>
      <c r="E7238">
        <v>1</v>
      </c>
      <c r="F7238" s="4">
        <v>271</v>
      </c>
      <c r="G7238">
        <v>5</v>
      </c>
      <c r="H7238" t="s">
        <v>1025</v>
      </c>
      <c r="I7238" s="2" t="str">
        <f>VLOOKUP(Sheet__29[[#This Row],[Filial]],Filiais!A:B,2,FALSE)</f>
        <v>São José dos Campos</v>
      </c>
      <c r="J7238" s="2" t="str">
        <f>VLOOKUP(Sheet__29[[#This Row],[Cidade]],'Clientes'!C:D,2,FALSE)</f>
        <v>SP</v>
      </c>
      <c r="K7238" s="2" t="str">
        <f>VLOOKUP(Sheet__29[[#This Row],[Produto]],Produtos!B:C,2,FALSE)</f>
        <v>Monitor</v>
      </c>
      <c r="L7238" s="2" t="str">
        <f>VLOOKUP(Sheet__29[[#This Row],[Produto]],Produtos!B:D,3,FALSE)</f>
        <v>LG Brasil</v>
      </c>
      <c r="M7238" s="2">
        <f>VLOOKUP(Sheet__29[[#This Row],[Produto]],Estoque!A:B,2,FALSE)</f>
        <v>142</v>
      </c>
      <c r="N7238" s="5">
        <f>Sheet__29[[#This Row],[Qtd]]*Sheet__29[[#This Row],[Valor]]</f>
        <v>271</v>
      </c>
      <c r="O7238" s="5">
        <f>Sheet__29[[#This Row],[Venda]]*(1-Sheet__29[[#This Row],[Desc]]/100)</f>
        <v>257.45</v>
      </c>
      <c r="P7238"/>
    </row>
    <row r="7239" spans="1:16" x14ac:dyDescent="0.25">
      <c r="A7239">
        <v>107237</v>
      </c>
      <c r="B7239" s="1">
        <v>46204</v>
      </c>
      <c r="C7239" t="s">
        <v>993</v>
      </c>
      <c r="D7239" t="s">
        <v>1056</v>
      </c>
      <c r="E7239">
        <v>5</v>
      </c>
      <c r="F7239" s="4">
        <v>2781</v>
      </c>
      <c r="G7239">
        <v>10</v>
      </c>
      <c r="H7239" t="s">
        <v>1019</v>
      </c>
      <c r="I7239" s="2" t="str">
        <f>VLOOKUP(Sheet__29[[#This Row],[Filial]],Filiais!A:B,2,FALSE)</f>
        <v>Osasco</v>
      </c>
      <c r="J7239" s="2" t="str">
        <f>VLOOKUP(Sheet__29[[#This Row],[Cidade]],'Clientes'!C:D,2,FALSE)</f>
        <v>SP</v>
      </c>
      <c r="K7239" s="2" t="str">
        <f>VLOOKUP(Sheet__29[[#This Row],[Produto]],Produtos!B:C,2,FALSE)</f>
        <v>Notebook</v>
      </c>
      <c r="L7239" s="2" t="str">
        <f>VLOOKUP(Sheet__29[[#This Row],[Produto]],Produtos!B:D,3,FALSE)</f>
        <v>Kingston Brasil</v>
      </c>
      <c r="M7239" s="2">
        <f>VLOOKUP(Sheet__29[[#This Row],[Produto]],Estoque!A:B,2,FALSE)</f>
        <v>231</v>
      </c>
      <c r="N7239" s="5">
        <f>Sheet__29[[#This Row],[Qtd]]*Sheet__29[[#This Row],[Valor]]</f>
        <v>13905</v>
      </c>
      <c r="O7239" s="5">
        <f>Sheet__29[[#This Row],[Venda]]*(1-Sheet__29[[#This Row],[Desc]]/100)</f>
        <v>12514.5</v>
      </c>
      <c r="P7239"/>
    </row>
    <row r="7240" spans="1:16" x14ac:dyDescent="0.25">
      <c r="A7240">
        <v>107238</v>
      </c>
      <c r="B7240" s="1">
        <v>46204</v>
      </c>
      <c r="C7240" t="s">
        <v>80</v>
      </c>
      <c r="D7240" t="s">
        <v>1040</v>
      </c>
      <c r="E7240">
        <v>4</v>
      </c>
      <c r="F7240" s="4">
        <v>2340</v>
      </c>
      <c r="G7240">
        <v>10</v>
      </c>
      <c r="H7240" t="s">
        <v>1024</v>
      </c>
      <c r="I7240" s="2" t="str">
        <f>VLOOKUP(Sheet__29[[#This Row],[Filial]],Filiais!A:B,2,FALSE)</f>
        <v>Ribeirão Preto</v>
      </c>
      <c r="J7240" s="2" t="str">
        <f>VLOOKUP(Sheet__29[[#This Row],[Cidade]],'Clientes'!C:D,2,FALSE)</f>
        <v>SP</v>
      </c>
      <c r="K7240" s="2" t="str">
        <f>VLOOKUP(Sheet__29[[#This Row],[Produto]],Produtos!B:C,2,FALSE)</f>
        <v>Periférico</v>
      </c>
      <c r="L7240" s="2" t="str">
        <f>VLOOKUP(Sheet__29[[#This Row],[Produto]],Produtos!B:D,3,FALSE)</f>
        <v>Logitech Brasil</v>
      </c>
      <c r="M7240" s="2">
        <f>VLOOKUP(Sheet__29[[#This Row],[Produto]],Estoque!A:B,2,FALSE)</f>
        <v>11</v>
      </c>
      <c r="N7240" s="5">
        <f>Sheet__29[[#This Row],[Qtd]]*Sheet__29[[#This Row],[Valor]]</f>
        <v>9360</v>
      </c>
      <c r="O7240" s="5">
        <f>Sheet__29[[#This Row],[Venda]]*(1-Sheet__29[[#This Row],[Desc]]/100)</f>
        <v>8424</v>
      </c>
      <c r="P7240"/>
    </row>
    <row r="7241" spans="1:16" x14ac:dyDescent="0.25">
      <c r="A7241">
        <v>107239</v>
      </c>
      <c r="B7241" s="1">
        <v>46204</v>
      </c>
      <c r="C7241" t="s">
        <v>774</v>
      </c>
      <c r="D7241" t="s">
        <v>1031</v>
      </c>
      <c r="E7241">
        <v>3</v>
      </c>
      <c r="F7241" s="4">
        <v>3782</v>
      </c>
      <c r="G7241">
        <v>10</v>
      </c>
      <c r="H7241" t="s">
        <v>1023</v>
      </c>
      <c r="I7241" s="2" t="str">
        <f>VLOOKUP(Sheet__29[[#This Row],[Filial]],Filiais!A:B,2,FALSE)</f>
        <v>Bauru</v>
      </c>
      <c r="J7241" s="2" t="str">
        <f>VLOOKUP(Sheet__29[[#This Row],[Cidade]],'Clientes'!C:D,2,FALSE)</f>
        <v>SP</v>
      </c>
      <c r="K7241" s="2" t="str">
        <f>VLOOKUP(Sheet__29[[#This Row],[Produto]],Produtos!B:C,2,FALSE)</f>
        <v>Armazenamento</v>
      </c>
      <c r="L7241" s="2" t="str">
        <f>VLOOKUP(Sheet__29[[#This Row],[Produto]],Produtos!B:D,3,FALSE)</f>
        <v>Logitech Brasil</v>
      </c>
      <c r="M7241" s="2">
        <f>VLOOKUP(Sheet__29[[#This Row],[Produto]],Estoque!A:B,2,FALSE)</f>
        <v>111</v>
      </c>
      <c r="N7241" s="5">
        <f>Sheet__29[[#This Row],[Qtd]]*Sheet__29[[#This Row],[Valor]]</f>
        <v>11346</v>
      </c>
      <c r="O7241" s="5">
        <f>Sheet__29[[#This Row],[Venda]]*(1-Sheet__29[[#This Row],[Desc]]/100)</f>
        <v>10211.4</v>
      </c>
      <c r="P7241"/>
    </row>
    <row r="7242" spans="1:16" x14ac:dyDescent="0.25">
      <c r="A7242">
        <v>107240</v>
      </c>
      <c r="B7242" s="1">
        <v>46204</v>
      </c>
      <c r="C7242" t="s">
        <v>146</v>
      </c>
      <c r="D7242" t="s">
        <v>1038</v>
      </c>
      <c r="E7242">
        <v>1</v>
      </c>
      <c r="F7242" s="4">
        <v>4099</v>
      </c>
      <c r="G7242">
        <v>0</v>
      </c>
      <c r="H7242" t="s">
        <v>1021</v>
      </c>
      <c r="I7242" s="2" t="str">
        <f>VLOOKUP(Sheet__29[[#This Row],[Filial]],Filiais!A:B,2,FALSE)</f>
        <v>Jundiaí</v>
      </c>
      <c r="J7242" s="2" t="str">
        <f>VLOOKUP(Sheet__29[[#This Row],[Cidade]],'Clientes'!C:D,2,FALSE)</f>
        <v>SP</v>
      </c>
      <c r="K7242" s="2" t="str">
        <f>VLOOKUP(Sheet__29[[#This Row],[Produto]],Produtos!B:C,2,FALSE)</f>
        <v>Periférico</v>
      </c>
      <c r="L7242" s="2" t="str">
        <f>VLOOKUP(Sheet__29[[#This Row],[Produto]],Produtos!B:D,3,FALSE)</f>
        <v>Dell Brasil</v>
      </c>
      <c r="M7242" s="2">
        <f>VLOOKUP(Sheet__29[[#This Row],[Produto]],Estoque!A:B,2,FALSE)</f>
        <v>65</v>
      </c>
      <c r="N7242" s="5">
        <f>Sheet__29[[#This Row],[Qtd]]*Sheet__29[[#This Row],[Valor]]</f>
        <v>4099</v>
      </c>
      <c r="O7242" s="5">
        <f>Sheet__29[[#This Row],[Venda]]*(1-Sheet__29[[#This Row],[Desc]]/100)</f>
        <v>4099</v>
      </c>
      <c r="P7242"/>
    </row>
    <row r="7243" spans="1:16" x14ac:dyDescent="0.25">
      <c r="A7243">
        <v>107241</v>
      </c>
      <c r="B7243" s="1">
        <v>46204</v>
      </c>
      <c r="C7243" t="s">
        <v>55</v>
      </c>
      <c r="D7243" t="s">
        <v>1124</v>
      </c>
      <c r="E7243">
        <v>3</v>
      </c>
      <c r="F7243" s="4">
        <v>2943</v>
      </c>
      <c r="G7243">
        <v>0</v>
      </c>
      <c r="H7243" t="s">
        <v>1023</v>
      </c>
      <c r="I7243" s="2" t="str">
        <f>VLOOKUP(Sheet__29[[#This Row],[Filial]],Filiais!A:B,2,FALSE)</f>
        <v>Bauru</v>
      </c>
      <c r="J7243" s="2" t="str">
        <f>VLOOKUP(Sheet__29[[#This Row],[Cidade]],'Clientes'!C:D,2,FALSE)</f>
        <v>SP</v>
      </c>
      <c r="K7243" s="2" t="str">
        <f>VLOOKUP(Sheet__29[[#This Row],[Produto]],Produtos!B:C,2,FALSE)</f>
        <v>Rede</v>
      </c>
      <c r="L7243" s="2" t="str">
        <f>VLOOKUP(Sheet__29[[#This Row],[Produto]],Produtos!B:D,3,FALSE)</f>
        <v>LG Brasil</v>
      </c>
      <c r="M7243" s="2">
        <f>VLOOKUP(Sheet__29[[#This Row],[Produto]],Estoque!A:B,2,FALSE)</f>
        <v>264</v>
      </c>
      <c r="N7243" s="5">
        <f>Sheet__29[[#This Row],[Qtd]]*Sheet__29[[#This Row],[Valor]]</f>
        <v>8829</v>
      </c>
      <c r="O7243" s="5">
        <f>Sheet__29[[#This Row],[Venda]]*(1-Sheet__29[[#This Row],[Desc]]/100)</f>
        <v>8829</v>
      </c>
      <c r="P7243"/>
    </row>
    <row r="7244" spans="1:16" x14ac:dyDescent="0.25">
      <c r="A7244">
        <v>107242</v>
      </c>
      <c r="B7244" s="1">
        <v>46204</v>
      </c>
      <c r="C7244" t="s">
        <v>404</v>
      </c>
      <c r="D7244" t="s">
        <v>1072</v>
      </c>
      <c r="E7244">
        <v>3</v>
      </c>
      <c r="F7244" s="4">
        <v>2945</v>
      </c>
      <c r="G7244">
        <v>5</v>
      </c>
      <c r="H7244" t="s">
        <v>1024</v>
      </c>
      <c r="I7244" s="2" t="str">
        <f>VLOOKUP(Sheet__29[[#This Row],[Filial]],Filiais!A:B,2,FALSE)</f>
        <v>Ribeirão Preto</v>
      </c>
      <c r="J7244" s="2" t="str">
        <f>VLOOKUP(Sheet__29[[#This Row],[Cidade]],'Clientes'!C:D,2,FALSE)</f>
        <v>SP</v>
      </c>
      <c r="K7244" s="2" t="str">
        <f>VLOOKUP(Sheet__29[[#This Row],[Produto]],Produtos!B:C,2,FALSE)</f>
        <v>Periférico</v>
      </c>
      <c r="L7244" s="2" t="str">
        <f>VLOOKUP(Sheet__29[[#This Row],[Produto]],Produtos!B:D,3,FALSE)</f>
        <v>Logitech Brasil</v>
      </c>
      <c r="M7244" s="2">
        <f>VLOOKUP(Sheet__29[[#This Row],[Produto]],Estoque!A:B,2,FALSE)</f>
        <v>266</v>
      </c>
      <c r="N7244" s="5">
        <f>Sheet__29[[#This Row],[Qtd]]*Sheet__29[[#This Row],[Valor]]</f>
        <v>8835</v>
      </c>
      <c r="O7244" s="5">
        <f>Sheet__29[[#This Row],[Venda]]*(1-Sheet__29[[#This Row],[Desc]]/100)</f>
        <v>8393.25</v>
      </c>
      <c r="P7244"/>
    </row>
    <row r="7245" spans="1:16" x14ac:dyDescent="0.25">
      <c r="A7245">
        <v>107243</v>
      </c>
      <c r="B7245" s="1">
        <v>46204</v>
      </c>
      <c r="C7245" t="s">
        <v>194</v>
      </c>
      <c r="D7245" t="s">
        <v>1067</v>
      </c>
      <c r="E7245">
        <v>4</v>
      </c>
      <c r="F7245" s="4">
        <v>2397</v>
      </c>
      <c r="G7245">
        <v>0</v>
      </c>
      <c r="H7245" t="s">
        <v>1022</v>
      </c>
      <c r="I7245" s="2" t="str">
        <f>VLOOKUP(Sheet__29[[#This Row],[Filial]],Filiais!A:B,2,FALSE)</f>
        <v>Santos</v>
      </c>
      <c r="J7245" s="2" t="str">
        <f>VLOOKUP(Sheet__29[[#This Row],[Cidade]],'Clientes'!C:D,2,FALSE)</f>
        <v>SP</v>
      </c>
      <c r="K7245" s="2" t="str">
        <f>VLOOKUP(Sheet__29[[#This Row],[Produto]],Produtos!B:C,2,FALSE)</f>
        <v>Monitor</v>
      </c>
      <c r="L7245" s="2" t="str">
        <f>VLOOKUP(Sheet__29[[#This Row],[Produto]],Produtos!B:D,3,FALSE)</f>
        <v>Lenovo Brasil</v>
      </c>
      <c r="M7245" s="2">
        <f>VLOOKUP(Sheet__29[[#This Row],[Produto]],Estoque!A:B,2,FALSE)</f>
        <v>200</v>
      </c>
      <c r="N7245" s="5">
        <f>Sheet__29[[#This Row],[Qtd]]*Sheet__29[[#This Row],[Valor]]</f>
        <v>9588</v>
      </c>
      <c r="O7245" s="5">
        <f>Sheet__29[[#This Row],[Venda]]*(1-Sheet__29[[#This Row],[Desc]]/100)</f>
        <v>9588</v>
      </c>
      <c r="P7245"/>
    </row>
    <row r="7246" spans="1:16" x14ac:dyDescent="0.25">
      <c r="A7246">
        <v>107244</v>
      </c>
      <c r="B7246" s="1">
        <v>46204</v>
      </c>
      <c r="C7246" t="s">
        <v>911</v>
      </c>
      <c r="D7246" t="s">
        <v>1076</v>
      </c>
      <c r="E7246">
        <v>4</v>
      </c>
      <c r="F7246" s="4">
        <v>4787</v>
      </c>
      <c r="G7246">
        <v>10</v>
      </c>
      <c r="H7246" t="s">
        <v>1023</v>
      </c>
      <c r="I7246" s="2" t="str">
        <f>VLOOKUP(Sheet__29[[#This Row],[Filial]],Filiais!A:B,2,FALSE)</f>
        <v>Bauru</v>
      </c>
      <c r="J7246" s="2" t="str">
        <f>VLOOKUP(Sheet__29[[#This Row],[Cidade]],'Clientes'!C:D,2,FALSE)</f>
        <v>SP</v>
      </c>
      <c r="K7246" s="2" t="str">
        <f>VLOOKUP(Sheet__29[[#This Row],[Produto]],Produtos!B:C,2,FALSE)</f>
        <v>Monitor</v>
      </c>
      <c r="L7246" s="2" t="str">
        <f>VLOOKUP(Sheet__29[[#This Row],[Produto]],Produtos!B:D,3,FALSE)</f>
        <v>Logitech Brasil</v>
      </c>
      <c r="M7246" s="2">
        <f>VLOOKUP(Sheet__29[[#This Row],[Produto]],Estoque!A:B,2,FALSE)</f>
        <v>214</v>
      </c>
      <c r="N7246" s="5">
        <f>Sheet__29[[#This Row],[Qtd]]*Sheet__29[[#This Row],[Valor]]</f>
        <v>19148</v>
      </c>
      <c r="O7246" s="5">
        <f>Sheet__29[[#This Row],[Venda]]*(1-Sheet__29[[#This Row],[Desc]]/100)</f>
        <v>17233.2</v>
      </c>
      <c r="P7246"/>
    </row>
    <row r="7247" spans="1:16" x14ac:dyDescent="0.25">
      <c r="A7247">
        <v>107245</v>
      </c>
      <c r="B7247" s="1">
        <v>46204</v>
      </c>
      <c r="C7247" t="s">
        <v>288</v>
      </c>
      <c r="D7247" t="s">
        <v>1093</v>
      </c>
      <c r="E7247">
        <v>4</v>
      </c>
      <c r="F7247" s="4">
        <v>809</v>
      </c>
      <c r="G7247">
        <v>5</v>
      </c>
      <c r="H7247" t="s">
        <v>1023</v>
      </c>
      <c r="I7247" s="2" t="str">
        <f>VLOOKUP(Sheet__29[[#This Row],[Filial]],Filiais!A:B,2,FALSE)</f>
        <v>Bauru</v>
      </c>
      <c r="J7247" s="2" t="str">
        <f>VLOOKUP(Sheet__29[[#This Row],[Cidade]],'Clientes'!C:D,2,FALSE)</f>
        <v>SP</v>
      </c>
      <c r="K7247" s="2" t="str">
        <f>VLOOKUP(Sheet__29[[#This Row],[Produto]],Produtos!B:C,2,FALSE)</f>
        <v>Rede</v>
      </c>
      <c r="L7247" s="2" t="str">
        <f>VLOOKUP(Sheet__29[[#This Row],[Produto]],Produtos!B:D,3,FALSE)</f>
        <v>LG Brasil</v>
      </c>
      <c r="M7247" s="2">
        <f>VLOOKUP(Sheet__29[[#This Row],[Produto]],Estoque!A:B,2,FALSE)</f>
        <v>15</v>
      </c>
      <c r="N7247" s="5">
        <f>Sheet__29[[#This Row],[Qtd]]*Sheet__29[[#This Row],[Valor]]</f>
        <v>3236</v>
      </c>
      <c r="O7247" s="5">
        <f>Sheet__29[[#This Row],[Venda]]*(1-Sheet__29[[#This Row],[Desc]]/100)</f>
        <v>3074.2</v>
      </c>
      <c r="P7247"/>
    </row>
    <row r="7248" spans="1:16" x14ac:dyDescent="0.25">
      <c r="A7248">
        <v>107246</v>
      </c>
      <c r="B7248" s="1">
        <v>46204</v>
      </c>
      <c r="C7248" t="s">
        <v>599</v>
      </c>
      <c r="D7248" t="s">
        <v>1061</v>
      </c>
      <c r="E7248">
        <v>4</v>
      </c>
      <c r="F7248" s="4">
        <v>1642</v>
      </c>
      <c r="G7248">
        <v>0</v>
      </c>
      <c r="H7248" t="s">
        <v>1025</v>
      </c>
      <c r="I7248" s="2" t="str">
        <f>VLOOKUP(Sheet__29[[#This Row],[Filial]],Filiais!A:B,2,FALSE)</f>
        <v>São José dos Campos</v>
      </c>
      <c r="J7248" s="2" t="str">
        <f>VLOOKUP(Sheet__29[[#This Row],[Cidade]],'Clientes'!C:D,2,FALSE)</f>
        <v>SP</v>
      </c>
      <c r="K7248" s="2" t="str">
        <f>VLOOKUP(Sheet__29[[#This Row],[Produto]],Produtos!B:C,2,FALSE)</f>
        <v>Notebook</v>
      </c>
      <c r="L7248" s="2" t="str">
        <f>VLOOKUP(Sheet__29[[#This Row],[Produto]],Produtos!B:D,3,FALSE)</f>
        <v>Lenovo Brasil</v>
      </c>
      <c r="M7248" s="2">
        <f>VLOOKUP(Sheet__29[[#This Row],[Produto]],Estoque!A:B,2,FALSE)</f>
        <v>209</v>
      </c>
      <c r="N7248" s="5">
        <f>Sheet__29[[#This Row],[Qtd]]*Sheet__29[[#This Row],[Valor]]</f>
        <v>6568</v>
      </c>
      <c r="O7248" s="5">
        <f>Sheet__29[[#This Row],[Venda]]*(1-Sheet__29[[#This Row],[Desc]]/100)</f>
        <v>6568</v>
      </c>
      <c r="P7248"/>
    </row>
    <row r="7249" spans="1:16" x14ac:dyDescent="0.25">
      <c r="A7249">
        <v>107247</v>
      </c>
      <c r="B7249" s="1">
        <v>46204</v>
      </c>
      <c r="C7249" t="s">
        <v>32</v>
      </c>
      <c r="D7249" t="s">
        <v>1075</v>
      </c>
      <c r="E7249">
        <v>5</v>
      </c>
      <c r="F7249" s="4">
        <v>4268</v>
      </c>
      <c r="G7249">
        <v>10</v>
      </c>
      <c r="H7249" t="s">
        <v>1016</v>
      </c>
      <c r="I7249" s="2" t="str">
        <f>VLOOKUP(Sheet__29[[#This Row],[Filial]],Filiais!A:B,2,FALSE)</f>
        <v>São Paulo</v>
      </c>
      <c r="J7249" s="2" t="str">
        <f>VLOOKUP(Sheet__29[[#This Row],[Cidade]],'Clientes'!C:D,2,FALSE)</f>
        <v>SP</v>
      </c>
      <c r="K7249" s="2" t="str">
        <f>VLOOKUP(Sheet__29[[#This Row],[Produto]],Produtos!B:C,2,FALSE)</f>
        <v>Armazenamento</v>
      </c>
      <c r="L7249" s="2" t="str">
        <f>VLOOKUP(Sheet__29[[#This Row],[Produto]],Produtos!B:D,3,FALSE)</f>
        <v>Logitech Brasil</v>
      </c>
      <c r="M7249" s="2">
        <f>VLOOKUP(Sheet__29[[#This Row],[Produto]],Estoque!A:B,2,FALSE)</f>
        <v>269</v>
      </c>
      <c r="N7249" s="5">
        <f>Sheet__29[[#This Row],[Qtd]]*Sheet__29[[#This Row],[Valor]]</f>
        <v>21340</v>
      </c>
      <c r="O7249" s="5">
        <f>Sheet__29[[#This Row],[Venda]]*(1-Sheet__29[[#This Row],[Desc]]/100)</f>
        <v>19206</v>
      </c>
      <c r="P7249"/>
    </row>
    <row r="7250" spans="1:16" x14ac:dyDescent="0.25">
      <c r="A7250">
        <v>107248</v>
      </c>
      <c r="B7250" s="1">
        <v>46204</v>
      </c>
      <c r="C7250" t="s">
        <v>115</v>
      </c>
      <c r="D7250" t="s">
        <v>1159</v>
      </c>
      <c r="E7250">
        <v>2</v>
      </c>
      <c r="F7250" s="4">
        <v>999</v>
      </c>
      <c r="G7250">
        <v>5</v>
      </c>
      <c r="H7250" t="s">
        <v>1020</v>
      </c>
      <c r="I7250" s="2" t="str">
        <f>VLOOKUP(Sheet__29[[#This Row],[Filial]],Filiais!A:B,2,FALSE)</f>
        <v>Sorocaba</v>
      </c>
      <c r="J7250" s="2" t="str">
        <f>VLOOKUP(Sheet__29[[#This Row],[Cidade]],'Clientes'!C:D,2,FALSE)</f>
        <v>SP</v>
      </c>
      <c r="K7250" s="2" t="str">
        <f>VLOOKUP(Sheet__29[[#This Row],[Produto]],Produtos!B:C,2,FALSE)</f>
        <v>Rede</v>
      </c>
      <c r="L7250" s="2" t="str">
        <f>VLOOKUP(Sheet__29[[#This Row],[Produto]],Produtos!B:D,3,FALSE)</f>
        <v>Logitech Brasil</v>
      </c>
      <c r="M7250" s="2">
        <f>VLOOKUP(Sheet__29[[#This Row],[Produto]],Estoque!A:B,2,FALSE)</f>
        <v>130</v>
      </c>
      <c r="N7250" s="5">
        <f>Sheet__29[[#This Row],[Qtd]]*Sheet__29[[#This Row],[Valor]]</f>
        <v>1998</v>
      </c>
      <c r="O7250" s="5">
        <f>Sheet__29[[#This Row],[Venda]]*(1-Sheet__29[[#This Row],[Desc]]/100)</f>
        <v>1898.1</v>
      </c>
      <c r="P7250"/>
    </row>
    <row r="7251" spans="1:16" x14ac:dyDescent="0.25">
      <c r="A7251">
        <v>107249</v>
      </c>
      <c r="B7251" s="1">
        <v>46204</v>
      </c>
      <c r="C7251" t="s">
        <v>347</v>
      </c>
      <c r="D7251" t="s">
        <v>1075</v>
      </c>
      <c r="E7251">
        <v>3</v>
      </c>
      <c r="F7251" s="4">
        <v>2947</v>
      </c>
      <c r="G7251">
        <v>10</v>
      </c>
      <c r="H7251" t="s">
        <v>1021</v>
      </c>
      <c r="I7251" s="2" t="str">
        <f>VLOOKUP(Sheet__29[[#This Row],[Filial]],Filiais!A:B,2,FALSE)</f>
        <v>Jundiaí</v>
      </c>
      <c r="J7251" s="2" t="str">
        <f>VLOOKUP(Sheet__29[[#This Row],[Cidade]],'Clientes'!C:D,2,FALSE)</f>
        <v>SP</v>
      </c>
      <c r="K7251" s="2" t="str">
        <f>VLOOKUP(Sheet__29[[#This Row],[Produto]],Produtos!B:C,2,FALSE)</f>
        <v>Armazenamento</v>
      </c>
      <c r="L7251" s="2" t="str">
        <f>VLOOKUP(Sheet__29[[#This Row],[Produto]],Produtos!B:D,3,FALSE)</f>
        <v>Logitech Brasil</v>
      </c>
      <c r="M7251" s="2">
        <f>VLOOKUP(Sheet__29[[#This Row],[Produto]],Estoque!A:B,2,FALSE)</f>
        <v>269</v>
      </c>
      <c r="N7251" s="5">
        <f>Sheet__29[[#This Row],[Qtd]]*Sheet__29[[#This Row],[Valor]]</f>
        <v>8841</v>
      </c>
      <c r="O7251" s="5">
        <f>Sheet__29[[#This Row],[Venda]]*(1-Sheet__29[[#This Row],[Desc]]/100)</f>
        <v>7956.9000000000005</v>
      </c>
      <c r="P7251"/>
    </row>
    <row r="7252" spans="1:16" x14ac:dyDescent="0.25">
      <c r="A7252">
        <v>107250</v>
      </c>
      <c r="B7252" s="1">
        <v>46204</v>
      </c>
      <c r="C7252" t="s">
        <v>16</v>
      </c>
      <c r="D7252" t="s">
        <v>1130</v>
      </c>
      <c r="E7252">
        <v>3</v>
      </c>
      <c r="F7252" s="4">
        <v>4578</v>
      </c>
      <c r="G7252">
        <v>10</v>
      </c>
      <c r="H7252" t="s">
        <v>1018</v>
      </c>
      <c r="I7252" s="2" t="str">
        <f>VLOOKUP(Sheet__29[[#This Row],[Filial]],Filiais!A:B,2,FALSE)</f>
        <v>Barueri</v>
      </c>
      <c r="J7252" s="2" t="str">
        <f>VLOOKUP(Sheet__29[[#This Row],[Cidade]],'Clientes'!C:D,2,FALSE)</f>
        <v>SP</v>
      </c>
      <c r="K7252" s="2" t="str">
        <f>VLOOKUP(Sheet__29[[#This Row],[Produto]],Produtos!B:C,2,FALSE)</f>
        <v>Notebook</v>
      </c>
      <c r="L7252" s="2" t="str">
        <f>VLOOKUP(Sheet__29[[#This Row],[Produto]],Produtos!B:D,3,FALSE)</f>
        <v>LG Brasil</v>
      </c>
      <c r="M7252" s="2">
        <f>VLOOKUP(Sheet__29[[#This Row],[Produto]],Estoque!A:B,2,FALSE)</f>
        <v>111</v>
      </c>
      <c r="N7252" s="5">
        <f>Sheet__29[[#This Row],[Qtd]]*Sheet__29[[#This Row],[Valor]]</f>
        <v>13734</v>
      </c>
      <c r="O7252" s="5">
        <f>Sheet__29[[#This Row],[Venda]]*(1-Sheet__29[[#This Row],[Desc]]/100)</f>
        <v>12360.6</v>
      </c>
      <c r="P7252"/>
    </row>
    <row r="7253" spans="1:16" x14ac:dyDescent="0.25">
      <c r="A7253">
        <v>107251</v>
      </c>
      <c r="B7253" s="1">
        <v>46204</v>
      </c>
      <c r="C7253" t="s">
        <v>561</v>
      </c>
      <c r="D7253" t="s">
        <v>1172</v>
      </c>
      <c r="E7253">
        <v>4</v>
      </c>
      <c r="F7253" s="4">
        <v>3614</v>
      </c>
      <c r="G7253">
        <v>10</v>
      </c>
      <c r="H7253" t="s">
        <v>1024</v>
      </c>
      <c r="I7253" s="2" t="str">
        <f>VLOOKUP(Sheet__29[[#This Row],[Filial]],Filiais!A:B,2,FALSE)</f>
        <v>Ribeirão Preto</v>
      </c>
      <c r="J7253" s="2" t="str">
        <f>VLOOKUP(Sheet__29[[#This Row],[Cidade]],'Clientes'!C:D,2,FALSE)</f>
        <v>SP</v>
      </c>
      <c r="K7253" s="2" t="str">
        <f>VLOOKUP(Sheet__29[[#This Row],[Produto]],Produtos!B:C,2,FALSE)</f>
        <v>Rede</v>
      </c>
      <c r="L7253" s="2" t="str">
        <f>VLOOKUP(Sheet__29[[#This Row],[Produto]],Produtos!B:D,3,FALSE)</f>
        <v>Kingston Brasil</v>
      </c>
      <c r="M7253" s="2">
        <f>VLOOKUP(Sheet__29[[#This Row],[Produto]],Estoque!A:B,2,FALSE)</f>
        <v>240</v>
      </c>
      <c r="N7253" s="5">
        <f>Sheet__29[[#This Row],[Qtd]]*Sheet__29[[#This Row],[Valor]]</f>
        <v>14456</v>
      </c>
      <c r="O7253" s="5">
        <f>Sheet__29[[#This Row],[Venda]]*(1-Sheet__29[[#This Row],[Desc]]/100)</f>
        <v>13010.4</v>
      </c>
      <c r="P7253"/>
    </row>
    <row r="7254" spans="1:16" x14ac:dyDescent="0.25">
      <c r="A7254">
        <v>107252</v>
      </c>
      <c r="B7254" s="1">
        <v>46204</v>
      </c>
      <c r="C7254" t="s">
        <v>356</v>
      </c>
      <c r="D7254" t="s">
        <v>1086</v>
      </c>
      <c r="E7254">
        <v>5</v>
      </c>
      <c r="F7254" s="4">
        <v>2661</v>
      </c>
      <c r="G7254">
        <v>0</v>
      </c>
      <c r="H7254" t="s">
        <v>1023</v>
      </c>
      <c r="I7254" s="2" t="str">
        <f>VLOOKUP(Sheet__29[[#This Row],[Filial]],Filiais!A:B,2,FALSE)</f>
        <v>Bauru</v>
      </c>
      <c r="J7254" s="2" t="str">
        <f>VLOOKUP(Sheet__29[[#This Row],[Cidade]],'Clientes'!C:D,2,FALSE)</f>
        <v>SP</v>
      </c>
      <c r="K7254" s="2" t="str">
        <f>VLOOKUP(Sheet__29[[#This Row],[Produto]],Produtos!B:C,2,FALSE)</f>
        <v>Monitor</v>
      </c>
      <c r="L7254" s="2" t="str">
        <f>VLOOKUP(Sheet__29[[#This Row],[Produto]],Produtos!B:D,3,FALSE)</f>
        <v>Logitech Brasil</v>
      </c>
      <c r="M7254" s="2">
        <f>VLOOKUP(Sheet__29[[#This Row],[Produto]],Estoque!A:B,2,FALSE)</f>
        <v>223</v>
      </c>
      <c r="N7254" s="5">
        <f>Sheet__29[[#This Row],[Qtd]]*Sheet__29[[#This Row],[Valor]]</f>
        <v>13305</v>
      </c>
      <c r="O7254" s="5">
        <f>Sheet__29[[#This Row],[Venda]]*(1-Sheet__29[[#This Row],[Desc]]/100)</f>
        <v>13305</v>
      </c>
      <c r="P7254"/>
    </row>
    <row r="7255" spans="1:16" x14ac:dyDescent="0.25">
      <c r="A7255">
        <v>107253</v>
      </c>
      <c r="B7255" s="1">
        <v>46204</v>
      </c>
      <c r="C7255" t="s">
        <v>552</v>
      </c>
      <c r="D7255" t="s">
        <v>1170</v>
      </c>
      <c r="E7255">
        <v>3</v>
      </c>
      <c r="F7255" s="4">
        <v>1782</v>
      </c>
      <c r="G7255">
        <v>5</v>
      </c>
      <c r="H7255" t="s">
        <v>1019</v>
      </c>
      <c r="I7255" s="2" t="str">
        <f>VLOOKUP(Sheet__29[[#This Row],[Filial]],Filiais!A:B,2,FALSE)</f>
        <v>Osasco</v>
      </c>
      <c r="J7255" s="2" t="str">
        <f>VLOOKUP(Sheet__29[[#This Row],[Cidade]],'Clientes'!C:D,2,FALSE)</f>
        <v>SP</v>
      </c>
      <c r="K7255" s="2" t="str">
        <f>VLOOKUP(Sheet__29[[#This Row],[Produto]],Produtos!B:C,2,FALSE)</f>
        <v>Notebook</v>
      </c>
      <c r="L7255" s="2" t="str">
        <f>VLOOKUP(Sheet__29[[#This Row],[Produto]],Produtos!B:D,3,FALSE)</f>
        <v>LG Brasil</v>
      </c>
      <c r="M7255" s="2">
        <f>VLOOKUP(Sheet__29[[#This Row],[Produto]],Estoque!A:B,2,FALSE)</f>
        <v>80</v>
      </c>
      <c r="N7255" s="5">
        <f>Sheet__29[[#This Row],[Qtd]]*Sheet__29[[#This Row],[Valor]]</f>
        <v>5346</v>
      </c>
      <c r="O7255" s="5">
        <f>Sheet__29[[#This Row],[Venda]]*(1-Sheet__29[[#This Row],[Desc]]/100)</f>
        <v>5078.7</v>
      </c>
      <c r="P7255"/>
    </row>
    <row r="7256" spans="1:16" x14ac:dyDescent="0.25">
      <c r="A7256">
        <v>107254</v>
      </c>
      <c r="B7256" s="1">
        <v>46204</v>
      </c>
      <c r="C7256" t="s">
        <v>848</v>
      </c>
      <c r="D7256" t="s">
        <v>1029</v>
      </c>
      <c r="E7256">
        <v>3</v>
      </c>
      <c r="F7256" s="4">
        <v>3848</v>
      </c>
      <c r="G7256">
        <v>10</v>
      </c>
      <c r="H7256" t="s">
        <v>1023</v>
      </c>
      <c r="I7256" s="2" t="str">
        <f>VLOOKUP(Sheet__29[[#This Row],[Filial]],Filiais!A:B,2,FALSE)</f>
        <v>Bauru</v>
      </c>
      <c r="J7256" s="2" t="str">
        <f>VLOOKUP(Sheet__29[[#This Row],[Cidade]],'Clientes'!C:D,2,FALSE)</f>
        <v>SP</v>
      </c>
      <c r="K7256" s="2" t="str">
        <f>VLOOKUP(Sheet__29[[#This Row],[Produto]],Produtos!B:C,2,FALSE)</f>
        <v>Armazenamento</v>
      </c>
      <c r="L7256" s="2" t="str">
        <f>VLOOKUP(Sheet__29[[#This Row],[Produto]],Produtos!B:D,3,FALSE)</f>
        <v>Kingston Brasil</v>
      </c>
      <c r="M7256" s="2">
        <f>VLOOKUP(Sheet__29[[#This Row],[Produto]],Estoque!A:B,2,FALSE)</f>
        <v>220</v>
      </c>
      <c r="N7256" s="5">
        <f>Sheet__29[[#This Row],[Qtd]]*Sheet__29[[#This Row],[Valor]]</f>
        <v>11544</v>
      </c>
      <c r="O7256" s="5">
        <f>Sheet__29[[#This Row],[Venda]]*(1-Sheet__29[[#This Row],[Desc]]/100)</f>
        <v>10389.6</v>
      </c>
      <c r="P7256"/>
    </row>
    <row r="7257" spans="1:16" x14ac:dyDescent="0.25">
      <c r="A7257">
        <v>107255</v>
      </c>
      <c r="B7257" s="1">
        <v>46204</v>
      </c>
      <c r="C7257" t="s">
        <v>453</v>
      </c>
      <c r="D7257" t="s">
        <v>1153</v>
      </c>
      <c r="E7257">
        <v>2</v>
      </c>
      <c r="F7257" s="4">
        <v>3950</v>
      </c>
      <c r="G7257">
        <v>5</v>
      </c>
      <c r="H7257" t="s">
        <v>1016</v>
      </c>
      <c r="I7257" s="2" t="str">
        <f>VLOOKUP(Sheet__29[[#This Row],[Filial]],Filiais!A:B,2,FALSE)</f>
        <v>São Paulo</v>
      </c>
      <c r="J7257" s="2" t="str">
        <f>VLOOKUP(Sheet__29[[#This Row],[Cidade]],'Clientes'!C:D,2,FALSE)</f>
        <v>SP</v>
      </c>
      <c r="K7257" s="2" t="str">
        <f>VLOOKUP(Sheet__29[[#This Row],[Produto]],Produtos!B:C,2,FALSE)</f>
        <v>Armazenamento</v>
      </c>
      <c r="L7257" s="2" t="str">
        <f>VLOOKUP(Sheet__29[[#This Row],[Produto]],Produtos!B:D,3,FALSE)</f>
        <v>LG Brasil</v>
      </c>
      <c r="M7257" s="2">
        <f>VLOOKUP(Sheet__29[[#This Row],[Produto]],Estoque!A:B,2,FALSE)</f>
        <v>93</v>
      </c>
      <c r="N7257" s="5">
        <f>Sheet__29[[#This Row],[Qtd]]*Sheet__29[[#This Row],[Valor]]</f>
        <v>7900</v>
      </c>
      <c r="O7257" s="5">
        <f>Sheet__29[[#This Row],[Venda]]*(1-Sheet__29[[#This Row],[Desc]]/100)</f>
        <v>7505</v>
      </c>
      <c r="P7257"/>
    </row>
    <row r="7258" spans="1:16" x14ac:dyDescent="0.25">
      <c r="A7258">
        <v>107256</v>
      </c>
      <c r="B7258" s="1">
        <v>46204</v>
      </c>
      <c r="C7258" t="s">
        <v>655</v>
      </c>
      <c r="D7258" t="s">
        <v>1141</v>
      </c>
      <c r="E7258">
        <v>1</v>
      </c>
      <c r="F7258" s="4">
        <v>4005</v>
      </c>
      <c r="G7258">
        <v>0</v>
      </c>
      <c r="H7258" t="s">
        <v>1025</v>
      </c>
      <c r="I7258" s="2" t="str">
        <f>VLOOKUP(Sheet__29[[#This Row],[Filial]],Filiais!A:B,2,FALSE)</f>
        <v>São José dos Campos</v>
      </c>
      <c r="J7258" s="2" t="str">
        <f>VLOOKUP(Sheet__29[[#This Row],[Cidade]],'Clientes'!C:D,2,FALSE)</f>
        <v>SP</v>
      </c>
      <c r="K7258" s="2" t="str">
        <f>VLOOKUP(Sheet__29[[#This Row],[Produto]],Produtos!B:C,2,FALSE)</f>
        <v>Notebook</v>
      </c>
      <c r="L7258" s="2" t="str">
        <f>VLOOKUP(Sheet__29[[#This Row],[Produto]],Produtos!B:D,3,FALSE)</f>
        <v>Kingston Brasil</v>
      </c>
      <c r="M7258" s="2">
        <f>VLOOKUP(Sheet__29[[#This Row],[Produto]],Estoque!A:B,2,FALSE)</f>
        <v>266</v>
      </c>
      <c r="N7258" s="5">
        <f>Sheet__29[[#This Row],[Qtd]]*Sheet__29[[#This Row],[Valor]]</f>
        <v>4005</v>
      </c>
      <c r="O7258" s="5">
        <f>Sheet__29[[#This Row],[Venda]]*(1-Sheet__29[[#This Row],[Desc]]/100)</f>
        <v>4005</v>
      </c>
      <c r="P7258"/>
    </row>
    <row r="7259" spans="1:16" x14ac:dyDescent="0.25">
      <c r="A7259">
        <v>107257</v>
      </c>
      <c r="B7259" s="1">
        <v>46204</v>
      </c>
      <c r="C7259" t="s">
        <v>713</v>
      </c>
      <c r="D7259" t="s">
        <v>1052</v>
      </c>
      <c r="E7259">
        <v>3</v>
      </c>
      <c r="F7259" s="4">
        <v>4828</v>
      </c>
      <c r="G7259">
        <v>10</v>
      </c>
      <c r="H7259" t="s">
        <v>1023</v>
      </c>
      <c r="I7259" s="2" t="str">
        <f>VLOOKUP(Sheet__29[[#This Row],[Filial]],Filiais!A:B,2,FALSE)</f>
        <v>Bauru</v>
      </c>
      <c r="J7259" s="2" t="str">
        <f>VLOOKUP(Sheet__29[[#This Row],[Cidade]],'Clientes'!C:D,2,FALSE)</f>
        <v>SP</v>
      </c>
      <c r="K7259" s="2" t="str">
        <f>VLOOKUP(Sheet__29[[#This Row],[Produto]],Produtos!B:C,2,FALSE)</f>
        <v>Rede</v>
      </c>
      <c r="L7259" s="2" t="str">
        <f>VLOOKUP(Sheet__29[[#This Row],[Produto]],Produtos!B:D,3,FALSE)</f>
        <v>LG Brasil</v>
      </c>
      <c r="M7259" s="2">
        <f>VLOOKUP(Sheet__29[[#This Row],[Produto]],Estoque!A:B,2,FALSE)</f>
        <v>275</v>
      </c>
      <c r="N7259" s="5">
        <f>Sheet__29[[#This Row],[Qtd]]*Sheet__29[[#This Row],[Valor]]</f>
        <v>14484</v>
      </c>
      <c r="O7259" s="5">
        <f>Sheet__29[[#This Row],[Venda]]*(1-Sheet__29[[#This Row],[Desc]]/100)</f>
        <v>13035.6</v>
      </c>
      <c r="P7259"/>
    </row>
    <row r="7260" spans="1:16" x14ac:dyDescent="0.25">
      <c r="A7260">
        <v>107258</v>
      </c>
      <c r="B7260" s="1">
        <v>46204</v>
      </c>
      <c r="C7260" t="s">
        <v>450</v>
      </c>
      <c r="D7260" t="s">
        <v>1039</v>
      </c>
      <c r="E7260">
        <v>1</v>
      </c>
      <c r="F7260" s="4">
        <v>93</v>
      </c>
      <c r="G7260">
        <v>0</v>
      </c>
      <c r="H7260" t="s">
        <v>1024</v>
      </c>
      <c r="I7260" s="2" t="str">
        <f>VLOOKUP(Sheet__29[[#This Row],[Filial]],Filiais!A:B,2,FALSE)</f>
        <v>Ribeirão Preto</v>
      </c>
      <c r="J7260" s="2" t="str">
        <f>VLOOKUP(Sheet__29[[#This Row],[Cidade]],'Clientes'!C:D,2,FALSE)</f>
        <v>SP</v>
      </c>
      <c r="K7260" s="2" t="str">
        <f>VLOOKUP(Sheet__29[[#This Row],[Produto]],Produtos!B:C,2,FALSE)</f>
        <v>Notebook</v>
      </c>
      <c r="L7260" s="2" t="str">
        <f>VLOOKUP(Sheet__29[[#This Row],[Produto]],Produtos!B:D,3,FALSE)</f>
        <v>Lenovo Brasil</v>
      </c>
      <c r="M7260" s="2">
        <f>VLOOKUP(Sheet__29[[#This Row],[Produto]],Estoque!A:B,2,FALSE)</f>
        <v>296</v>
      </c>
      <c r="N7260" s="5">
        <f>Sheet__29[[#This Row],[Qtd]]*Sheet__29[[#This Row],[Valor]]</f>
        <v>93</v>
      </c>
      <c r="O7260" s="5">
        <f>Sheet__29[[#This Row],[Venda]]*(1-Sheet__29[[#This Row],[Desc]]/100)</f>
        <v>93</v>
      </c>
      <c r="P7260"/>
    </row>
    <row r="7261" spans="1:16" x14ac:dyDescent="0.25">
      <c r="A7261">
        <v>107259</v>
      </c>
      <c r="B7261" s="1">
        <v>46204</v>
      </c>
      <c r="C7261" t="s">
        <v>24</v>
      </c>
      <c r="D7261" t="s">
        <v>1123</v>
      </c>
      <c r="E7261">
        <v>1</v>
      </c>
      <c r="F7261" s="4">
        <v>450</v>
      </c>
      <c r="G7261">
        <v>5</v>
      </c>
      <c r="H7261" t="s">
        <v>1020</v>
      </c>
      <c r="I7261" s="2" t="str">
        <f>VLOOKUP(Sheet__29[[#This Row],[Filial]],Filiais!A:B,2,FALSE)</f>
        <v>Sorocaba</v>
      </c>
      <c r="J7261" s="2" t="str">
        <f>VLOOKUP(Sheet__29[[#This Row],[Cidade]],'Clientes'!C:D,2,FALSE)</f>
        <v>SP</v>
      </c>
      <c r="K7261" s="2" t="str">
        <f>VLOOKUP(Sheet__29[[#This Row],[Produto]],Produtos!B:C,2,FALSE)</f>
        <v>Periférico</v>
      </c>
      <c r="L7261" s="2" t="str">
        <f>VLOOKUP(Sheet__29[[#This Row],[Produto]],Produtos!B:D,3,FALSE)</f>
        <v>Dell Brasil</v>
      </c>
      <c r="M7261" s="2">
        <f>VLOOKUP(Sheet__29[[#This Row],[Produto]],Estoque!A:B,2,FALSE)</f>
        <v>89</v>
      </c>
      <c r="N7261" s="5">
        <f>Sheet__29[[#This Row],[Qtd]]*Sheet__29[[#This Row],[Valor]]</f>
        <v>450</v>
      </c>
      <c r="O7261" s="5">
        <f>Sheet__29[[#This Row],[Venda]]*(1-Sheet__29[[#This Row],[Desc]]/100)</f>
        <v>427.5</v>
      </c>
      <c r="P7261"/>
    </row>
    <row r="7262" spans="1:16" x14ac:dyDescent="0.25">
      <c r="A7262">
        <v>107260</v>
      </c>
      <c r="B7262" s="1">
        <v>46204</v>
      </c>
      <c r="C7262" t="s">
        <v>684</v>
      </c>
      <c r="D7262" t="s">
        <v>1091</v>
      </c>
      <c r="E7262">
        <v>5</v>
      </c>
      <c r="F7262" s="4">
        <v>2404</v>
      </c>
      <c r="G7262">
        <v>10</v>
      </c>
      <c r="H7262" t="s">
        <v>1018</v>
      </c>
      <c r="I7262" s="2" t="str">
        <f>VLOOKUP(Sheet__29[[#This Row],[Filial]],Filiais!A:B,2,FALSE)</f>
        <v>Barueri</v>
      </c>
      <c r="J7262" s="2" t="str">
        <f>VLOOKUP(Sheet__29[[#This Row],[Cidade]],'Clientes'!C:D,2,FALSE)</f>
        <v>SP</v>
      </c>
      <c r="K7262" s="2" t="str">
        <f>VLOOKUP(Sheet__29[[#This Row],[Produto]],Produtos!B:C,2,FALSE)</f>
        <v>Rede</v>
      </c>
      <c r="L7262" s="2" t="str">
        <f>VLOOKUP(Sheet__29[[#This Row],[Produto]],Produtos!B:D,3,FALSE)</f>
        <v>Lenovo Brasil</v>
      </c>
      <c r="M7262" s="2">
        <f>VLOOKUP(Sheet__29[[#This Row],[Produto]],Estoque!A:B,2,FALSE)</f>
        <v>131</v>
      </c>
      <c r="N7262" s="5">
        <f>Sheet__29[[#This Row],[Qtd]]*Sheet__29[[#This Row],[Valor]]</f>
        <v>12020</v>
      </c>
      <c r="O7262" s="5">
        <f>Sheet__29[[#This Row],[Venda]]*(1-Sheet__29[[#This Row],[Desc]]/100)</f>
        <v>10818</v>
      </c>
      <c r="P7262"/>
    </row>
    <row r="7263" spans="1:16" x14ac:dyDescent="0.25">
      <c r="A7263">
        <v>107261</v>
      </c>
      <c r="B7263" s="1">
        <v>46204</v>
      </c>
      <c r="C7263" t="s">
        <v>332</v>
      </c>
      <c r="D7263" t="s">
        <v>1172</v>
      </c>
      <c r="E7263">
        <v>1</v>
      </c>
      <c r="F7263" s="4">
        <v>2936</v>
      </c>
      <c r="G7263">
        <v>10</v>
      </c>
      <c r="H7263" t="s">
        <v>1024</v>
      </c>
      <c r="I7263" s="2" t="str">
        <f>VLOOKUP(Sheet__29[[#This Row],[Filial]],Filiais!A:B,2,FALSE)</f>
        <v>Ribeirão Preto</v>
      </c>
      <c r="J7263" s="2" t="str">
        <f>VLOOKUP(Sheet__29[[#This Row],[Cidade]],'Clientes'!C:D,2,FALSE)</f>
        <v>SP</v>
      </c>
      <c r="K7263" s="2" t="str">
        <f>VLOOKUP(Sheet__29[[#This Row],[Produto]],Produtos!B:C,2,FALSE)</f>
        <v>Rede</v>
      </c>
      <c r="L7263" s="2" t="str">
        <f>VLOOKUP(Sheet__29[[#This Row],[Produto]],Produtos!B:D,3,FALSE)</f>
        <v>Kingston Brasil</v>
      </c>
      <c r="M7263" s="2">
        <f>VLOOKUP(Sheet__29[[#This Row],[Produto]],Estoque!A:B,2,FALSE)</f>
        <v>240</v>
      </c>
      <c r="N7263" s="5">
        <f>Sheet__29[[#This Row],[Qtd]]*Sheet__29[[#This Row],[Valor]]</f>
        <v>2936</v>
      </c>
      <c r="O7263" s="5">
        <f>Sheet__29[[#This Row],[Venda]]*(1-Sheet__29[[#This Row],[Desc]]/100)</f>
        <v>2642.4</v>
      </c>
      <c r="P7263"/>
    </row>
    <row r="7264" spans="1:16" x14ac:dyDescent="0.25">
      <c r="A7264">
        <v>107262</v>
      </c>
      <c r="B7264" s="1">
        <v>46204</v>
      </c>
      <c r="C7264" t="s">
        <v>624</v>
      </c>
      <c r="D7264" t="s">
        <v>1085</v>
      </c>
      <c r="E7264">
        <v>4</v>
      </c>
      <c r="F7264" s="4">
        <v>4099</v>
      </c>
      <c r="G7264">
        <v>5</v>
      </c>
      <c r="H7264" t="s">
        <v>1022</v>
      </c>
      <c r="I7264" s="2" t="str">
        <f>VLOOKUP(Sheet__29[[#This Row],[Filial]],Filiais!A:B,2,FALSE)</f>
        <v>Santos</v>
      </c>
      <c r="J7264" s="2" t="str">
        <f>VLOOKUP(Sheet__29[[#This Row],[Cidade]],'Clientes'!C:D,2,FALSE)</f>
        <v>SP</v>
      </c>
      <c r="K7264" s="2" t="str">
        <f>VLOOKUP(Sheet__29[[#This Row],[Produto]],Produtos!B:C,2,FALSE)</f>
        <v>Armazenamento</v>
      </c>
      <c r="L7264" s="2" t="str">
        <f>VLOOKUP(Sheet__29[[#This Row],[Produto]],Produtos!B:D,3,FALSE)</f>
        <v>Lenovo Brasil</v>
      </c>
      <c r="M7264" s="2">
        <f>VLOOKUP(Sheet__29[[#This Row],[Produto]],Estoque!A:B,2,FALSE)</f>
        <v>204</v>
      </c>
      <c r="N7264" s="5">
        <f>Sheet__29[[#This Row],[Qtd]]*Sheet__29[[#This Row],[Valor]]</f>
        <v>16396</v>
      </c>
      <c r="O7264" s="5">
        <f>Sheet__29[[#This Row],[Venda]]*(1-Sheet__29[[#This Row],[Desc]]/100)</f>
        <v>15576.199999999999</v>
      </c>
      <c r="P7264"/>
    </row>
    <row r="7265" spans="1:16" x14ac:dyDescent="0.25">
      <c r="A7265">
        <v>107263</v>
      </c>
      <c r="B7265" s="1">
        <v>46204</v>
      </c>
      <c r="C7265" t="s">
        <v>466</v>
      </c>
      <c r="D7265" t="s">
        <v>1067</v>
      </c>
      <c r="E7265">
        <v>3</v>
      </c>
      <c r="F7265" s="4">
        <v>1290</v>
      </c>
      <c r="G7265">
        <v>0</v>
      </c>
      <c r="H7265" t="s">
        <v>1020</v>
      </c>
      <c r="I7265" s="2" t="str">
        <f>VLOOKUP(Sheet__29[[#This Row],[Filial]],Filiais!A:B,2,FALSE)</f>
        <v>Sorocaba</v>
      </c>
      <c r="J7265" s="2" t="str">
        <f>VLOOKUP(Sheet__29[[#This Row],[Cidade]],'Clientes'!C:D,2,FALSE)</f>
        <v>SP</v>
      </c>
      <c r="K7265" s="2" t="str">
        <f>VLOOKUP(Sheet__29[[#This Row],[Produto]],Produtos!B:C,2,FALSE)</f>
        <v>Monitor</v>
      </c>
      <c r="L7265" s="2" t="str">
        <f>VLOOKUP(Sheet__29[[#This Row],[Produto]],Produtos!B:D,3,FALSE)</f>
        <v>Lenovo Brasil</v>
      </c>
      <c r="M7265" s="2">
        <f>VLOOKUP(Sheet__29[[#This Row],[Produto]],Estoque!A:B,2,FALSE)</f>
        <v>200</v>
      </c>
      <c r="N7265" s="5">
        <f>Sheet__29[[#This Row],[Qtd]]*Sheet__29[[#This Row],[Valor]]</f>
        <v>3870</v>
      </c>
      <c r="O7265" s="5">
        <f>Sheet__29[[#This Row],[Venda]]*(1-Sheet__29[[#This Row],[Desc]]/100)</f>
        <v>3870</v>
      </c>
      <c r="P7265"/>
    </row>
    <row r="7266" spans="1:16" x14ac:dyDescent="0.25">
      <c r="A7266">
        <v>107264</v>
      </c>
      <c r="B7266" s="1">
        <v>46204</v>
      </c>
      <c r="C7266" t="s">
        <v>644</v>
      </c>
      <c r="D7266" t="s">
        <v>1126</v>
      </c>
      <c r="E7266">
        <v>4</v>
      </c>
      <c r="F7266" s="4">
        <v>4495</v>
      </c>
      <c r="G7266">
        <v>0</v>
      </c>
      <c r="H7266" t="s">
        <v>1021</v>
      </c>
      <c r="I7266" s="2" t="str">
        <f>VLOOKUP(Sheet__29[[#This Row],[Filial]],Filiais!A:B,2,FALSE)</f>
        <v>Jundiaí</v>
      </c>
      <c r="J7266" s="2" t="str">
        <f>VLOOKUP(Sheet__29[[#This Row],[Cidade]],'Clientes'!C:D,2,FALSE)</f>
        <v>SP</v>
      </c>
      <c r="K7266" s="2" t="str">
        <f>VLOOKUP(Sheet__29[[#This Row],[Produto]],Produtos!B:C,2,FALSE)</f>
        <v>Periférico</v>
      </c>
      <c r="L7266" s="2" t="str">
        <f>VLOOKUP(Sheet__29[[#This Row],[Produto]],Produtos!B:D,3,FALSE)</f>
        <v>Logitech Brasil</v>
      </c>
      <c r="M7266" s="2">
        <f>VLOOKUP(Sheet__29[[#This Row],[Produto]],Estoque!A:B,2,FALSE)</f>
        <v>52</v>
      </c>
      <c r="N7266" s="5">
        <f>Sheet__29[[#This Row],[Qtd]]*Sheet__29[[#This Row],[Valor]]</f>
        <v>17980</v>
      </c>
      <c r="O7266" s="5">
        <f>Sheet__29[[#This Row],[Venda]]*(1-Sheet__29[[#This Row],[Desc]]/100)</f>
        <v>17980</v>
      </c>
      <c r="P7266"/>
    </row>
    <row r="7267" spans="1:16" x14ac:dyDescent="0.25">
      <c r="A7267">
        <v>107265</v>
      </c>
      <c r="B7267" s="1">
        <v>46204</v>
      </c>
      <c r="C7267" t="s">
        <v>817</v>
      </c>
      <c r="D7267" t="s">
        <v>1165</v>
      </c>
      <c r="E7267">
        <v>5</v>
      </c>
      <c r="F7267" s="4">
        <v>995</v>
      </c>
      <c r="G7267">
        <v>10</v>
      </c>
      <c r="H7267" t="s">
        <v>1021</v>
      </c>
      <c r="I7267" s="2" t="str">
        <f>VLOOKUP(Sheet__29[[#This Row],[Filial]],Filiais!A:B,2,FALSE)</f>
        <v>Jundiaí</v>
      </c>
      <c r="J7267" s="2" t="str">
        <f>VLOOKUP(Sheet__29[[#This Row],[Cidade]],'Clientes'!C:D,2,FALSE)</f>
        <v>SP</v>
      </c>
      <c r="K7267" s="2" t="str">
        <f>VLOOKUP(Sheet__29[[#This Row],[Produto]],Produtos!B:C,2,FALSE)</f>
        <v>Monitor</v>
      </c>
      <c r="L7267" s="2" t="str">
        <f>VLOOKUP(Sheet__29[[#This Row],[Produto]],Produtos!B:D,3,FALSE)</f>
        <v>Logitech Brasil</v>
      </c>
      <c r="M7267" s="2">
        <f>VLOOKUP(Sheet__29[[#This Row],[Produto]],Estoque!A:B,2,FALSE)</f>
        <v>142</v>
      </c>
      <c r="N7267" s="5">
        <f>Sheet__29[[#This Row],[Qtd]]*Sheet__29[[#This Row],[Valor]]</f>
        <v>4975</v>
      </c>
      <c r="O7267" s="5">
        <f>Sheet__29[[#This Row],[Venda]]*(1-Sheet__29[[#This Row],[Desc]]/100)</f>
        <v>4477.5</v>
      </c>
      <c r="P7267"/>
    </row>
    <row r="7268" spans="1:16" x14ac:dyDescent="0.25">
      <c r="A7268">
        <v>107266</v>
      </c>
      <c r="B7268" s="1">
        <v>46204</v>
      </c>
      <c r="C7268" t="s">
        <v>375</v>
      </c>
      <c r="D7268" t="s">
        <v>1149</v>
      </c>
      <c r="E7268">
        <v>2</v>
      </c>
      <c r="F7268" s="4">
        <v>1722</v>
      </c>
      <c r="G7268">
        <v>10</v>
      </c>
      <c r="H7268" t="s">
        <v>1018</v>
      </c>
      <c r="I7268" s="2" t="str">
        <f>VLOOKUP(Sheet__29[[#This Row],[Filial]],Filiais!A:B,2,FALSE)</f>
        <v>Barueri</v>
      </c>
      <c r="J7268" s="2" t="str">
        <f>VLOOKUP(Sheet__29[[#This Row],[Cidade]],'Clientes'!C:D,2,FALSE)</f>
        <v>SP</v>
      </c>
      <c r="K7268" s="2" t="str">
        <f>VLOOKUP(Sheet__29[[#This Row],[Produto]],Produtos!B:C,2,FALSE)</f>
        <v>Rede</v>
      </c>
      <c r="L7268" s="2" t="str">
        <f>VLOOKUP(Sheet__29[[#This Row],[Produto]],Produtos!B:D,3,FALSE)</f>
        <v>Dell Brasil</v>
      </c>
      <c r="M7268" s="2">
        <f>VLOOKUP(Sheet__29[[#This Row],[Produto]],Estoque!A:B,2,FALSE)</f>
        <v>123</v>
      </c>
      <c r="N7268" s="5">
        <f>Sheet__29[[#This Row],[Qtd]]*Sheet__29[[#This Row],[Valor]]</f>
        <v>3444</v>
      </c>
      <c r="O7268" s="5">
        <f>Sheet__29[[#This Row],[Venda]]*(1-Sheet__29[[#This Row],[Desc]]/100)</f>
        <v>3099.6</v>
      </c>
      <c r="P7268"/>
    </row>
    <row r="7269" spans="1:16" x14ac:dyDescent="0.25">
      <c r="A7269">
        <v>107267</v>
      </c>
      <c r="B7269" s="1">
        <v>46204</v>
      </c>
      <c r="C7269" t="s">
        <v>991</v>
      </c>
      <c r="D7269" t="s">
        <v>1029</v>
      </c>
      <c r="E7269">
        <v>4</v>
      </c>
      <c r="F7269" s="4">
        <v>3386</v>
      </c>
      <c r="G7269">
        <v>5</v>
      </c>
      <c r="H7269" t="s">
        <v>1017</v>
      </c>
      <c r="I7269" s="2" t="str">
        <f>VLOOKUP(Sheet__29[[#This Row],[Filial]],Filiais!A:B,2,FALSE)</f>
        <v>Campinas</v>
      </c>
      <c r="J7269" s="2" t="str">
        <f>VLOOKUP(Sheet__29[[#This Row],[Cidade]],'Clientes'!C:D,2,FALSE)</f>
        <v>SP</v>
      </c>
      <c r="K7269" s="2" t="str">
        <f>VLOOKUP(Sheet__29[[#This Row],[Produto]],Produtos!B:C,2,FALSE)</f>
        <v>Armazenamento</v>
      </c>
      <c r="L7269" s="2" t="str">
        <f>VLOOKUP(Sheet__29[[#This Row],[Produto]],Produtos!B:D,3,FALSE)</f>
        <v>Kingston Brasil</v>
      </c>
      <c r="M7269" s="2">
        <f>VLOOKUP(Sheet__29[[#This Row],[Produto]],Estoque!A:B,2,FALSE)</f>
        <v>220</v>
      </c>
      <c r="N7269" s="5">
        <f>Sheet__29[[#This Row],[Qtd]]*Sheet__29[[#This Row],[Valor]]</f>
        <v>13544</v>
      </c>
      <c r="O7269" s="5">
        <f>Sheet__29[[#This Row],[Venda]]*(1-Sheet__29[[#This Row],[Desc]]/100)</f>
        <v>12866.8</v>
      </c>
      <c r="P7269"/>
    </row>
    <row r="7270" spans="1:16" x14ac:dyDescent="0.25">
      <c r="A7270">
        <v>107268</v>
      </c>
      <c r="B7270" s="1">
        <v>46204</v>
      </c>
      <c r="C7270" t="s">
        <v>841</v>
      </c>
      <c r="D7270" t="s">
        <v>1092</v>
      </c>
      <c r="E7270">
        <v>1</v>
      </c>
      <c r="F7270" s="4">
        <v>4131</v>
      </c>
      <c r="G7270">
        <v>10</v>
      </c>
      <c r="H7270" t="s">
        <v>1017</v>
      </c>
      <c r="I7270" s="2" t="str">
        <f>VLOOKUP(Sheet__29[[#This Row],[Filial]],Filiais!A:B,2,FALSE)</f>
        <v>Campinas</v>
      </c>
      <c r="J7270" s="2" t="str">
        <f>VLOOKUP(Sheet__29[[#This Row],[Cidade]],'Clientes'!C:D,2,FALSE)</f>
        <v>SP</v>
      </c>
      <c r="K7270" s="2" t="str">
        <f>VLOOKUP(Sheet__29[[#This Row],[Produto]],Produtos!B:C,2,FALSE)</f>
        <v>Monitor</v>
      </c>
      <c r="L7270" s="2" t="str">
        <f>VLOOKUP(Sheet__29[[#This Row],[Produto]],Produtos!B:D,3,FALSE)</f>
        <v>LG Brasil</v>
      </c>
      <c r="M7270" s="2">
        <f>VLOOKUP(Sheet__29[[#This Row],[Produto]],Estoque!A:B,2,FALSE)</f>
        <v>153</v>
      </c>
      <c r="N7270" s="5">
        <f>Sheet__29[[#This Row],[Qtd]]*Sheet__29[[#This Row],[Valor]]</f>
        <v>4131</v>
      </c>
      <c r="O7270" s="5">
        <f>Sheet__29[[#This Row],[Venda]]*(1-Sheet__29[[#This Row],[Desc]]/100)</f>
        <v>3717.9</v>
      </c>
      <c r="P7270"/>
    </row>
    <row r="7271" spans="1:16" x14ac:dyDescent="0.25">
      <c r="A7271">
        <v>107269</v>
      </c>
      <c r="B7271" s="1">
        <v>46204</v>
      </c>
      <c r="C7271" t="s">
        <v>743</v>
      </c>
      <c r="D7271" t="s">
        <v>1163</v>
      </c>
      <c r="E7271">
        <v>4</v>
      </c>
      <c r="F7271" s="4">
        <v>1574</v>
      </c>
      <c r="G7271">
        <v>10</v>
      </c>
      <c r="H7271" t="s">
        <v>1018</v>
      </c>
      <c r="I7271" s="2" t="str">
        <f>VLOOKUP(Sheet__29[[#This Row],[Filial]],Filiais!A:B,2,FALSE)</f>
        <v>Barueri</v>
      </c>
      <c r="J7271" s="2" t="str">
        <f>VLOOKUP(Sheet__29[[#This Row],[Cidade]],'Clientes'!C:D,2,FALSE)</f>
        <v>SP</v>
      </c>
      <c r="K7271" s="2" t="str">
        <f>VLOOKUP(Sheet__29[[#This Row],[Produto]],Produtos!B:C,2,FALSE)</f>
        <v>Rede</v>
      </c>
      <c r="L7271" s="2" t="str">
        <f>VLOOKUP(Sheet__29[[#This Row],[Produto]],Produtos!B:D,3,FALSE)</f>
        <v>Dell Brasil</v>
      </c>
      <c r="M7271" s="2">
        <f>VLOOKUP(Sheet__29[[#This Row],[Produto]],Estoque!A:B,2,FALSE)</f>
        <v>226</v>
      </c>
      <c r="N7271" s="5">
        <f>Sheet__29[[#This Row],[Qtd]]*Sheet__29[[#This Row],[Valor]]</f>
        <v>6296</v>
      </c>
      <c r="O7271" s="5">
        <f>Sheet__29[[#This Row],[Venda]]*(1-Sheet__29[[#This Row],[Desc]]/100)</f>
        <v>5666.4000000000005</v>
      </c>
      <c r="P7271"/>
    </row>
    <row r="7272" spans="1:16" x14ac:dyDescent="0.25">
      <c r="A7272">
        <v>107270</v>
      </c>
      <c r="B7272" s="1">
        <v>46204</v>
      </c>
      <c r="C7272" t="s">
        <v>966</v>
      </c>
      <c r="D7272" t="s">
        <v>1127</v>
      </c>
      <c r="E7272">
        <v>5</v>
      </c>
      <c r="F7272" s="4">
        <v>1350</v>
      </c>
      <c r="G7272">
        <v>0</v>
      </c>
      <c r="H7272" t="s">
        <v>1023</v>
      </c>
      <c r="I7272" s="2" t="str">
        <f>VLOOKUP(Sheet__29[[#This Row],[Filial]],Filiais!A:B,2,FALSE)</f>
        <v>Bauru</v>
      </c>
      <c r="J7272" s="2" t="str">
        <f>VLOOKUP(Sheet__29[[#This Row],[Cidade]],'Clientes'!C:D,2,FALSE)</f>
        <v>SP</v>
      </c>
      <c r="K7272" s="2" t="str">
        <f>VLOOKUP(Sheet__29[[#This Row],[Produto]],Produtos!B:C,2,FALSE)</f>
        <v>Periférico</v>
      </c>
      <c r="L7272" s="2" t="str">
        <f>VLOOKUP(Sheet__29[[#This Row],[Produto]],Produtos!B:D,3,FALSE)</f>
        <v>Dell Brasil</v>
      </c>
      <c r="M7272" s="2">
        <f>VLOOKUP(Sheet__29[[#This Row],[Produto]],Estoque!A:B,2,FALSE)</f>
        <v>210</v>
      </c>
      <c r="N7272" s="5">
        <f>Sheet__29[[#This Row],[Qtd]]*Sheet__29[[#This Row],[Valor]]</f>
        <v>6750</v>
      </c>
      <c r="O7272" s="5">
        <f>Sheet__29[[#This Row],[Venda]]*(1-Sheet__29[[#This Row],[Desc]]/100)</f>
        <v>6750</v>
      </c>
      <c r="P7272"/>
    </row>
    <row r="7273" spans="1:16" x14ac:dyDescent="0.25">
      <c r="A7273">
        <v>107271</v>
      </c>
      <c r="B7273" s="1">
        <v>46204</v>
      </c>
      <c r="C7273" t="s">
        <v>93</v>
      </c>
      <c r="D7273" t="s">
        <v>1146</v>
      </c>
      <c r="E7273">
        <v>2</v>
      </c>
      <c r="F7273" s="4">
        <v>3814</v>
      </c>
      <c r="G7273">
        <v>10</v>
      </c>
      <c r="H7273" t="s">
        <v>1024</v>
      </c>
      <c r="I7273" s="2" t="str">
        <f>VLOOKUP(Sheet__29[[#This Row],[Filial]],Filiais!A:B,2,FALSE)</f>
        <v>Ribeirão Preto</v>
      </c>
      <c r="J7273" s="2" t="str">
        <f>VLOOKUP(Sheet__29[[#This Row],[Cidade]],'Clientes'!C:D,2,FALSE)</f>
        <v>SP</v>
      </c>
      <c r="K7273" s="2" t="str">
        <f>VLOOKUP(Sheet__29[[#This Row],[Produto]],Produtos!B:C,2,FALSE)</f>
        <v>Periférico</v>
      </c>
      <c r="L7273" s="2" t="str">
        <f>VLOOKUP(Sheet__29[[#This Row],[Produto]],Produtos!B:D,3,FALSE)</f>
        <v>Logitech Brasil</v>
      </c>
      <c r="M7273" s="2">
        <f>VLOOKUP(Sheet__29[[#This Row],[Produto]],Estoque!A:B,2,FALSE)</f>
        <v>289</v>
      </c>
      <c r="N7273" s="5">
        <f>Sheet__29[[#This Row],[Qtd]]*Sheet__29[[#This Row],[Valor]]</f>
        <v>7628</v>
      </c>
      <c r="O7273" s="5">
        <f>Sheet__29[[#This Row],[Venda]]*(1-Sheet__29[[#This Row],[Desc]]/100)</f>
        <v>6865.2</v>
      </c>
      <c r="P7273"/>
    </row>
    <row r="7274" spans="1:16" x14ac:dyDescent="0.25">
      <c r="A7274">
        <v>107272</v>
      </c>
      <c r="B7274" s="1">
        <v>46204</v>
      </c>
      <c r="C7274" t="s">
        <v>42</v>
      </c>
      <c r="D7274" t="s">
        <v>1049</v>
      </c>
      <c r="E7274">
        <v>2</v>
      </c>
      <c r="F7274" s="4">
        <v>811</v>
      </c>
      <c r="G7274">
        <v>10</v>
      </c>
      <c r="H7274" t="s">
        <v>1021</v>
      </c>
      <c r="I7274" s="2" t="str">
        <f>VLOOKUP(Sheet__29[[#This Row],[Filial]],Filiais!A:B,2,FALSE)</f>
        <v>Jundiaí</v>
      </c>
      <c r="J7274" s="2" t="str">
        <f>VLOOKUP(Sheet__29[[#This Row],[Cidade]],'Clientes'!C:D,2,FALSE)</f>
        <v>SP</v>
      </c>
      <c r="K7274" s="2" t="str">
        <f>VLOOKUP(Sheet__29[[#This Row],[Produto]],Produtos!B:C,2,FALSE)</f>
        <v>Rede</v>
      </c>
      <c r="L7274" s="2" t="str">
        <f>VLOOKUP(Sheet__29[[#This Row],[Produto]],Produtos!B:D,3,FALSE)</f>
        <v>Kingston Brasil</v>
      </c>
      <c r="M7274" s="2">
        <f>VLOOKUP(Sheet__29[[#This Row],[Produto]],Estoque!A:B,2,FALSE)</f>
        <v>228</v>
      </c>
      <c r="N7274" s="5">
        <f>Sheet__29[[#This Row],[Qtd]]*Sheet__29[[#This Row],[Valor]]</f>
        <v>1622</v>
      </c>
      <c r="O7274" s="5">
        <f>Sheet__29[[#This Row],[Venda]]*(1-Sheet__29[[#This Row],[Desc]]/100)</f>
        <v>1459.8</v>
      </c>
      <c r="P7274"/>
    </row>
    <row r="7275" spans="1:16" x14ac:dyDescent="0.25">
      <c r="A7275">
        <v>107273</v>
      </c>
      <c r="B7275" s="1">
        <v>46204</v>
      </c>
      <c r="C7275" t="s">
        <v>256</v>
      </c>
      <c r="D7275" t="s">
        <v>1069</v>
      </c>
      <c r="E7275">
        <v>1</v>
      </c>
      <c r="F7275" s="4">
        <v>2345</v>
      </c>
      <c r="G7275">
        <v>10</v>
      </c>
      <c r="H7275" t="s">
        <v>1020</v>
      </c>
      <c r="I7275" s="2" t="str">
        <f>VLOOKUP(Sheet__29[[#This Row],[Filial]],Filiais!A:B,2,FALSE)</f>
        <v>Sorocaba</v>
      </c>
      <c r="J7275" s="2" t="str">
        <f>VLOOKUP(Sheet__29[[#This Row],[Cidade]],'Clientes'!C:D,2,FALSE)</f>
        <v>SP</v>
      </c>
      <c r="K7275" s="2" t="str">
        <f>VLOOKUP(Sheet__29[[#This Row],[Produto]],Produtos!B:C,2,FALSE)</f>
        <v>Periférico</v>
      </c>
      <c r="L7275" s="2" t="str">
        <f>VLOOKUP(Sheet__29[[#This Row],[Produto]],Produtos!B:D,3,FALSE)</f>
        <v>Kingston Brasil</v>
      </c>
      <c r="M7275" s="2">
        <f>VLOOKUP(Sheet__29[[#This Row],[Produto]],Estoque!A:B,2,FALSE)</f>
        <v>290</v>
      </c>
      <c r="N7275" s="5">
        <f>Sheet__29[[#This Row],[Qtd]]*Sheet__29[[#This Row],[Valor]]</f>
        <v>2345</v>
      </c>
      <c r="O7275" s="5">
        <f>Sheet__29[[#This Row],[Venda]]*(1-Sheet__29[[#This Row],[Desc]]/100)</f>
        <v>2110.5</v>
      </c>
      <c r="P7275"/>
    </row>
    <row r="7276" spans="1:16" x14ac:dyDescent="0.25">
      <c r="A7276">
        <v>107274</v>
      </c>
      <c r="B7276" s="1">
        <v>46204</v>
      </c>
      <c r="C7276" t="s">
        <v>636</v>
      </c>
      <c r="D7276" t="s">
        <v>1069</v>
      </c>
      <c r="E7276">
        <v>4</v>
      </c>
      <c r="F7276" s="4">
        <v>1784</v>
      </c>
      <c r="G7276">
        <v>5</v>
      </c>
      <c r="H7276" t="s">
        <v>1018</v>
      </c>
      <c r="I7276" s="2" t="str">
        <f>VLOOKUP(Sheet__29[[#This Row],[Filial]],Filiais!A:B,2,FALSE)</f>
        <v>Barueri</v>
      </c>
      <c r="J7276" s="2" t="str">
        <f>VLOOKUP(Sheet__29[[#This Row],[Cidade]],'Clientes'!C:D,2,FALSE)</f>
        <v>SP</v>
      </c>
      <c r="K7276" s="2" t="str">
        <f>VLOOKUP(Sheet__29[[#This Row],[Produto]],Produtos!B:C,2,FALSE)</f>
        <v>Periférico</v>
      </c>
      <c r="L7276" s="2" t="str">
        <f>VLOOKUP(Sheet__29[[#This Row],[Produto]],Produtos!B:D,3,FALSE)</f>
        <v>Kingston Brasil</v>
      </c>
      <c r="M7276" s="2">
        <f>VLOOKUP(Sheet__29[[#This Row],[Produto]],Estoque!A:B,2,FALSE)</f>
        <v>290</v>
      </c>
      <c r="N7276" s="5">
        <f>Sheet__29[[#This Row],[Qtd]]*Sheet__29[[#This Row],[Valor]]</f>
        <v>7136</v>
      </c>
      <c r="O7276" s="5">
        <f>Sheet__29[[#This Row],[Venda]]*(1-Sheet__29[[#This Row],[Desc]]/100)</f>
        <v>6779.2</v>
      </c>
      <c r="P7276"/>
    </row>
    <row r="7277" spans="1:16" x14ac:dyDescent="0.25">
      <c r="A7277">
        <v>107275</v>
      </c>
      <c r="B7277" s="1">
        <v>46204</v>
      </c>
      <c r="C7277" t="s">
        <v>759</v>
      </c>
      <c r="D7277" t="s">
        <v>1045</v>
      </c>
      <c r="E7277">
        <v>3</v>
      </c>
      <c r="F7277" s="4">
        <v>1603</v>
      </c>
      <c r="G7277">
        <v>10</v>
      </c>
      <c r="H7277" t="s">
        <v>1018</v>
      </c>
      <c r="I7277" s="2" t="str">
        <f>VLOOKUP(Sheet__29[[#This Row],[Filial]],Filiais!A:B,2,FALSE)</f>
        <v>Barueri</v>
      </c>
      <c r="J7277" s="2" t="str">
        <f>VLOOKUP(Sheet__29[[#This Row],[Cidade]],'Clientes'!C:D,2,FALSE)</f>
        <v>SP</v>
      </c>
      <c r="K7277" s="2" t="str">
        <f>VLOOKUP(Sheet__29[[#This Row],[Produto]],Produtos!B:C,2,FALSE)</f>
        <v>Periférico</v>
      </c>
      <c r="L7277" s="2" t="str">
        <f>VLOOKUP(Sheet__29[[#This Row],[Produto]],Produtos!B:D,3,FALSE)</f>
        <v>Dell Brasil</v>
      </c>
      <c r="M7277" s="2">
        <f>VLOOKUP(Sheet__29[[#This Row],[Produto]],Estoque!A:B,2,FALSE)</f>
        <v>261</v>
      </c>
      <c r="N7277" s="5">
        <f>Sheet__29[[#This Row],[Qtd]]*Sheet__29[[#This Row],[Valor]]</f>
        <v>4809</v>
      </c>
      <c r="O7277" s="5">
        <f>Sheet__29[[#This Row],[Venda]]*(1-Sheet__29[[#This Row],[Desc]]/100)</f>
        <v>4328.1000000000004</v>
      </c>
      <c r="P7277"/>
    </row>
    <row r="7278" spans="1:16" x14ac:dyDescent="0.25">
      <c r="A7278">
        <v>107276</v>
      </c>
      <c r="B7278" s="1">
        <v>46204</v>
      </c>
      <c r="C7278" t="s">
        <v>772</v>
      </c>
      <c r="D7278" t="s">
        <v>1166</v>
      </c>
      <c r="E7278">
        <v>1</v>
      </c>
      <c r="F7278" s="4">
        <v>2414</v>
      </c>
      <c r="G7278">
        <v>10</v>
      </c>
      <c r="H7278" t="s">
        <v>1023</v>
      </c>
      <c r="I7278" s="2" t="str">
        <f>VLOOKUP(Sheet__29[[#This Row],[Filial]],Filiais!A:B,2,FALSE)</f>
        <v>Bauru</v>
      </c>
      <c r="J7278" s="2" t="str">
        <f>VLOOKUP(Sheet__29[[#This Row],[Cidade]],'Clientes'!C:D,2,FALSE)</f>
        <v>SP</v>
      </c>
      <c r="K7278" s="2" t="str">
        <f>VLOOKUP(Sheet__29[[#This Row],[Produto]],Produtos!B:C,2,FALSE)</f>
        <v>Monitor</v>
      </c>
      <c r="L7278" s="2" t="str">
        <f>VLOOKUP(Sheet__29[[#This Row],[Produto]],Produtos!B:D,3,FALSE)</f>
        <v>Kingston Brasil</v>
      </c>
      <c r="M7278" s="2">
        <f>VLOOKUP(Sheet__29[[#This Row],[Produto]],Estoque!A:B,2,FALSE)</f>
        <v>102</v>
      </c>
      <c r="N7278" s="5">
        <f>Sheet__29[[#This Row],[Qtd]]*Sheet__29[[#This Row],[Valor]]</f>
        <v>2414</v>
      </c>
      <c r="O7278" s="5">
        <f>Sheet__29[[#This Row],[Venda]]*(1-Sheet__29[[#This Row],[Desc]]/100)</f>
        <v>2172.6</v>
      </c>
      <c r="P7278"/>
    </row>
    <row r="7279" spans="1:16" x14ac:dyDescent="0.25">
      <c r="A7279">
        <v>107277</v>
      </c>
      <c r="B7279" s="1">
        <v>46204</v>
      </c>
      <c r="C7279" t="s">
        <v>847</v>
      </c>
      <c r="D7279" t="s">
        <v>1133</v>
      </c>
      <c r="E7279">
        <v>4</v>
      </c>
      <c r="F7279" s="4">
        <v>4332</v>
      </c>
      <c r="G7279">
        <v>0</v>
      </c>
      <c r="H7279" t="s">
        <v>1016</v>
      </c>
      <c r="I7279" s="2" t="str">
        <f>VLOOKUP(Sheet__29[[#This Row],[Filial]],Filiais!A:B,2,FALSE)</f>
        <v>São Paulo</v>
      </c>
      <c r="J7279" s="2" t="str">
        <f>VLOOKUP(Sheet__29[[#This Row],[Cidade]],'Clientes'!C:D,2,FALSE)</f>
        <v>SP</v>
      </c>
      <c r="K7279" s="2" t="str">
        <f>VLOOKUP(Sheet__29[[#This Row],[Produto]],Produtos!B:C,2,FALSE)</f>
        <v>Notebook</v>
      </c>
      <c r="L7279" s="2" t="str">
        <f>VLOOKUP(Sheet__29[[#This Row],[Produto]],Produtos!B:D,3,FALSE)</f>
        <v>Logitech Brasil</v>
      </c>
      <c r="M7279" s="2">
        <f>VLOOKUP(Sheet__29[[#This Row],[Produto]],Estoque!A:B,2,FALSE)</f>
        <v>126</v>
      </c>
      <c r="N7279" s="5">
        <f>Sheet__29[[#This Row],[Qtd]]*Sheet__29[[#This Row],[Valor]]</f>
        <v>17328</v>
      </c>
      <c r="O7279" s="5">
        <f>Sheet__29[[#This Row],[Venda]]*(1-Sheet__29[[#This Row],[Desc]]/100)</f>
        <v>17328</v>
      </c>
      <c r="P7279"/>
    </row>
    <row r="7280" spans="1:16" x14ac:dyDescent="0.25">
      <c r="A7280">
        <v>107278</v>
      </c>
      <c r="B7280" s="1">
        <v>46204</v>
      </c>
      <c r="C7280" t="s">
        <v>471</v>
      </c>
      <c r="D7280" t="s">
        <v>1059</v>
      </c>
      <c r="E7280">
        <v>5</v>
      </c>
      <c r="F7280" s="4">
        <v>4905</v>
      </c>
      <c r="G7280">
        <v>5</v>
      </c>
      <c r="H7280" t="s">
        <v>1020</v>
      </c>
      <c r="I7280" s="2" t="str">
        <f>VLOOKUP(Sheet__29[[#This Row],[Filial]],Filiais!A:B,2,FALSE)</f>
        <v>Sorocaba</v>
      </c>
      <c r="J7280" s="2" t="str">
        <f>VLOOKUP(Sheet__29[[#This Row],[Cidade]],'Clientes'!C:D,2,FALSE)</f>
        <v>SP</v>
      </c>
      <c r="K7280" s="2" t="str">
        <f>VLOOKUP(Sheet__29[[#This Row],[Produto]],Produtos!B:C,2,FALSE)</f>
        <v>Notebook</v>
      </c>
      <c r="L7280" s="2" t="str">
        <f>VLOOKUP(Sheet__29[[#This Row],[Produto]],Produtos!B:D,3,FALSE)</f>
        <v>Logitech Brasil</v>
      </c>
      <c r="M7280" s="2">
        <f>VLOOKUP(Sheet__29[[#This Row],[Produto]],Estoque!A:B,2,FALSE)</f>
        <v>161</v>
      </c>
      <c r="N7280" s="5">
        <f>Sheet__29[[#This Row],[Qtd]]*Sheet__29[[#This Row],[Valor]]</f>
        <v>24525</v>
      </c>
      <c r="O7280" s="5">
        <f>Sheet__29[[#This Row],[Venda]]*(1-Sheet__29[[#This Row],[Desc]]/100)</f>
        <v>23298.75</v>
      </c>
      <c r="P7280"/>
    </row>
    <row r="7281" spans="1:16" x14ac:dyDescent="0.25">
      <c r="A7281">
        <v>107279</v>
      </c>
      <c r="B7281" s="1">
        <v>46204</v>
      </c>
      <c r="C7281" t="s">
        <v>636</v>
      </c>
      <c r="D7281" t="s">
        <v>1164</v>
      </c>
      <c r="E7281">
        <v>5</v>
      </c>
      <c r="F7281" s="4">
        <v>2246</v>
      </c>
      <c r="G7281">
        <v>5</v>
      </c>
      <c r="H7281" t="s">
        <v>1020</v>
      </c>
      <c r="I7281" s="2" t="str">
        <f>VLOOKUP(Sheet__29[[#This Row],[Filial]],Filiais!A:B,2,FALSE)</f>
        <v>Sorocaba</v>
      </c>
      <c r="J7281" s="2" t="str">
        <f>VLOOKUP(Sheet__29[[#This Row],[Cidade]],'Clientes'!C:D,2,FALSE)</f>
        <v>SP</v>
      </c>
      <c r="K7281" s="2" t="str">
        <f>VLOOKUP(Sheet__29[[#This Row],[Produto]],Produtos!B:C,2,FALSE)</f>
        <v>Periférico</v>
      </c>
      <c r="L7281" s="2" t="str">
        <f>VLOOKUP(Sheet__29[[#This Row],[Produto]],Produtos!B:D,3,FALSE)</f>
        <v>Dell Brasil</v>
      </c>
      <c r="M7281" s="2">
        <f>VLOOKUP(Sheet__29[[#This Row],[Produto]],Estoque!A:B,2,FALSE)</f>
        <v>132</v>
      </c>
      <c r="N7281" s="5">
        <f>Sheet__29[[#This Row],[Qtd]]*Sheet__29[[#This Row],[Valor]]</f>
        <v>11230</v>
      </c>
      <c r="O7281" s="5">
        <f>Sheet__29[[#This Row],[Venda]]*(1-Sheet__29[[#This Row],[Desc]]/100)</f>
        <v>10668.5</v>
      </c>
      <c r="P7281"/>
    </row>
    <row r="7282" spans="1:16" x14ac:dyDescent="0.25">
      <c r="A7282">
        <v>107280</v>
      </c>
      <c r="B7282" s="1">
        <v>46204</v>
      </c>
      <c r="C7282" t="s">
        <v>685</v>
      </c>
      <c r="D7282" t="s">
        <v>1087</v>
      </c>
      <c r="E7282">
        <v>5</v>
      </c>
      <c r="F7282" s="4">
        <v>3228</v>
      </c>
      <c r="G7282">
        <v>5</v>
      </c>
      <c r="H7282" t="s">
        <v>1023</v>
      </c>
      <c r="I7282" s="2" t="str">
        <f>VLOOKUP(Sheet__29[[#This Row],[Filial]],Filiais!A:B,2,FALSE)</f>
        <v>Bauru</v>
      </c>
      <c r="J7282" s="2" t="str">
        <f>VLOOKUP(Sheet__29[[#This Row],[Cidade]],'Clientes'!C:D,2,FALSE)</f>
        <v>SP</v>
      </c>
      <c r="K7282" s="2" t="str">
        <f>VLOOKUP(Sheet__29[[#This Row],[Produto]],Produtos!B:C,2,FALSE)</f>
        <v>Monitor</v>
      </c>
      <c r="L7282" s="2" t="str">
        <f>VLOOKUP(Sheet__29[[#This Row],[Produto]],Produtos!B:D,3,FALSE)</f>
        <v>Kingston Brasil</v>
      </c>
      <c r="M7282" s="2">
        <f>VLOOKUP(Sheet__29[[#This Row],[Produto]],Estoque!A:B,2,FALSE)</f>
        <v>212</v>
      </c>
      <c r="N7282" s="5">
        <f>Sheet__29[[#This Row],[Qtd]]*Sheet__29[[#This Row],[Valor]]</f>
        <v>16140</v>
      </c>
      <c r="O7282" s="5">
        <f>Sheet__29[[#This Row],[Venda]]*(1-Sheet__29[[#This Row],[Desc]]/100)</f>
        <v>15333</v>
      </c>
      <c r="P7282"/>
    </row>
    <row r="7283" spans="1:16" x14ac:dyDescent="0.25">
      <c r="A7283">
        <v>107281</v>
      </c>
      <c r="B7283" s="1">
        <v>46204</v>
      </c>
      <c r="C7283" t="s">
        <v>965</v>
      </c>
      <c r="D7283" t="s">
        <v>1172</v>
      </c>
      <c r="E7283">
        <v>4</v>
      </c>
      <c r="F7283" s="4">
        <v>2010</v>
      </c>
      <c r="G7283">
        <v>0</v>
      </c>
      <c r="H7283" t="s">
        <v>1016</v>
      </c>
      <c r="I7283" s="2" t="str">
        <f>VLOOKUP(Sheet__29[[#This Row],[Filial]],Filiais!A:B,2,FALSE)</f>
        <v>São Paulo</v>
      </c>
      <c r="J7283" s="2" t="str">
        <f>VLOOKUP(Sheet__29[[#This Row],[Cidade]],'Clientes'!C:D,2,FALSE)</f>
        <v>SP</v>
      </c>
      <c r="K7283" s="2" t="str">
        <f>VLOOKUP(Sheet__29[[#This Row],[Produto]],Produtos!B:C,2,FALSE)</f>
        <v>Rede</v>
      </c>
      <c r="L7283" s="2" t="str">
        <f>VLOOKUP(Sheet__29[[#This Row],[Produto]],Produtos!B:D,3,FALSE)</f>
        <v>Kingston Brasil</v>
      </c>
      <c r="M7283" s="2">
        <f>VLOOKUP(Sheet__29[[#This Row],[Produto]],Estoque!A:B,2,FALSE)</f>
        <v>240</v>
      </c>
      <c r="N7283" s="5">
        <f>Sheet__29[[#This Row],[Qtd]]*Sheet__29[[#This Row],[Valor]]</f>
        <v>8040</v>
      </c>
      <c r="O7283" s="5">
        <f>Sheet__29[[#This Row],[Venda]]*(1-Sheet__29[[#This Row],[Desc]]/100)</f>
        <v>8040</v>
      </c>
      <c r="P7283"/>
    </row>
    <row r="7284" spans="1:16" x14ac:dyDescent="0.25">
      <c r="A7284">
        <v>107282</v>
      </c>
      <c r="B7284" s="1">
        <v>46204</v>
      </c>
      <c r="C7284" t="s">
        <v>700</v>
      </c>
      <c r="D7284" t="s">
        <v>1168</v>
      </c>
      <c r="E7284">
        <v>2</v>
      </c>
      <c r="F7284" s="4">
        <v>354</v>
      </c>
      <c r="G7284">
        <v>0</v>
      </c>
      <c r="H7284" t="s">
        <v>1018</v>
      </c>
      <c r="I7284" s="2" t="str">
        <f>VLOOKUP(Sheet__29[[#This Row],[Filial]],Filiais!A:B,2,FALSE)</f>
        <v>Barueri</v>
      </c>
      <c r="J7284" s="2" t="str">
        <f>VLOOKUP(Sheet__29[[#This Row],[Cidade]],'Clientes'!C:D,2,FALSE)</f>
        <v>SP</v>
      </c>
      <c r="K7284" s="2" t="str">
        <f>VLOOKUP(Sheet__29[[#This Row],[Produto]],Produtos!B:C,2,FALSE)</f>
        <v>Rede</v>
      </c>
      <c r="L7284" s="2" t="str">
        <f>VLOOKUP(Sheet__29[[#This Row],[Produto]],Produtos!B:D,3,FALSE)</f>
        <v>Kingston Brasil</v>
      </c>
      <c r="M7284" s="2">
        <f>VLOOKUP(Sheet__29[[#This Row],[Produto]],Estoque!A:B,2,FALSE)</f>
        <v>89</v>
      </c>
      <c r="N7284" s="5">
        <f>Sheet__29[[#This Row],[Qtd]]*Sheet__29[[#This Row],[Valor]]</f>
        <v>708</v>
      </c>
      <c r="O7284" s="5">
        <f>Sheet__29[[#This Row],[Venda]]*(1-Sheet__29[[#This Row],[Desc]]/100)</f>
        <v>708</v>
      </c>
      <c r="P7284"/>
    </row>
    <row r="7285" spans="1:16" x14ac:dyDescent="0.25">
      <c r="A7285">
        <v>107283</v>
      </c>
      <c r="B7285" s="1">
        <v>46204</v>
      </c>
      <c r="C7285" t="s">
        <v>735</v>
      </c>
      <c r="D7285" t="s">
        <v>1172</v>
      </c>
      <c r="E7285">
        <v>4</v>
      </c>
      <c r="F7285" s="4">
        <v>1578</v>
      </c>
      <c r="G7285">
        <v>0</v>
      </c>
      <c r="H7285" t="s">
        <v>1020</v>
      </c>
      <c r="I7285" s="2" t="str">
        <f>VLOOKUP(Sheet__29[[#This Row],[Filial]],Filiais!A:B,2,FALSE)</f>
        <v>Sorocaba</v>
      </c>
      <c r="J7285" s="2" t="str">
        <f>VLOOKUP(Sheet__29[[#This Row],[Cidade]],'Clientes'!C:D,2,FALSE)</f>
        <v>SP</v>
      </c>
      <c r="K7285" s="2" t="str">
        <f>VLOOKUP(Sheet__29[[#This Row],[Produto]],Produtos!B:C,2,FALSE)</f>
        <v>Rede</v>
      </c>
      <c r="L7285" s="2" t="str">
        <f>VLOOKUP(Sheet__29[[#This Row],[Produto]],Produtos!B:D,3,FALSE)</f>
        <v>Kingston Brasil</v>
      </c>
      <c r="M7285" s="2">
        <f>VLOOKUP(Sheet__29[[#This Row],[Produto]],Estoque!A:B,2,FALSE)</f>
        <v>240</v>
      </c>
      <c r="N7285" s="5">
        <f>Sheet__29[[#This Row],[Qtd]]*Sheet__29[[#This Row],[Valor]]</f>
        <v>6312</v>
      </c>
      <c r="O7285" s="5">
        <f>Sheet__29[[#This Row],[Venda]]*(1-Sheet__29[[#This Row],[Desc]]/100)</f>
        <v>6312</v>
      </c>
      <c r="P7285"/>
    </row>
    <row r="7286" spans="1:16" x14ac:dyDescent="0.25">
      <c r="A7286">
        <v>107284</v>
      </c>
      <c r="B7286" s="1">
        <v>46204</v>
      </c>
      <c r="C7286" t="s">
        <v>448</v>
      </c>
      <c r="D7286" t="s">
        <v>1086</v>
      </c>
      <c r="E7286">
        <v>5</v>
      </c>
      <c r="F7286" s="4">
        <v>807</v>
      </c>
      <c r="G7286">
        <v>10</v>
      </c>
      <c r="H7286" t="s">
        <v>1016</v>
      </c>
      <c r="I7286" s="2" t="str">
        <f>VLOOKUP(Sheet__29[[#This Row],[Filial]],Filiais!A:B,2,FALSE)</f>
        <v>São Paulo</v>
      </c>
      <c r="J7286" s="2" t="str">
        <f>VLOOKUP(Sheet__29[[#This Row],[Cidade]],'Clientes'!C:D,2,FALSE)</f>
        <v>SP</v>
      </c>
      <c r="K7286" s="2" t="str">
        <f>VLOOKUP(Sheet__29[[#This Row],[Produto]],Produtos!B:C,2,FALSE)</f>
        <v>Monitor</v>
      </c>
      <c r="L7286" s="2" t="str">
        <f>VLOOKUP(Sheet__29[[#This Row],[Produto]],Produtos!B:D,3,FALSE)</f>
        <v>Logitech Brasil</v>
      </c>
      <c r="M7286" s="2">
        <f>VLOOKUP(Sheet__29[[#This Row],[Produto]],Estoque!A:B,2,FALSE)</f>
        <v>223</v>
      </c>
      <c r="N7286" s="5">
        <f>Sheet__29[[#This Row],[Qtd]]*Sheet__29[[#This Row],[Valor]]</f>
        <v>4035</v>
      </c>
      <c r="O7286" s="5">
        <f>Sheet__29[[#This Row],[Venda]]*(1-Sheet__29[[#This Row],[Desc]]/100)</f>
        <v>3631.5</v>
      </c>
      <c r="P7286"/>
    </row>
    <row r="7287" spans="1:16" x14ac:dyDescent="0.25">
      <c r="A7287">
        <v>107285</v>
      </c>
      <c r="B7287" s="1">
        <v>46204</v>
      </c>
      <c r="C7287" t="s">
        <v>185</v>
      </c>
      <c r="D7287" t="s">
        <v>1107</v>
      </c>
      <c r="E7287">
        <v>2</v>
      </c>
      <c r="F7287" s="4">
        <v>489</v>
      </c>
      <c r="G7287">
        <v>0</v>
      </c>
      <c r="H7287" t="s">
        <v>1020</v>
      </c>
      <c r="I7287" s="2" t="str">
        <f>VLOOKUP(Sheet__29[[#This Row],[Filial]],Filiais!A:B,2,FALSE)</f>
        <v>Sorocaba</v>
      </c>
      <c r="J7287" s="2" t="str">
        <f>VLOOKUP(Sheet__29[[#This Row],[Cidade]],'Clientes'!C:D,2,FALSE)</f>
        <v>SP</v>
      </c>
      <c r="K7287" s="2" t="str">
        <f>VLOOKUP(Sheet__29[[#This Row],[Produto]],Produtos!B:C,2,FALSE)</f>
        <v>Periférico</v>
      </c>
      <c r="L7287" s="2" t="str">
        <f>VLOOKUP(Sheet__29[[#This Row],[Produto]],Produtos!B:D,3,FALSE)</f>
        <v>Dell Brasil</v>
      </c>
      <c r="M7287" s="2">
        <f>VLOOKUP(Sheet__29[[#This Row],[Produto]],Estoque!A:B,2,FALSE)</f>
        <v>241</v>
      </c>
      <c r="N7287" s="5">
        <f>Sheet__29[[#This Row],[Qtd]]*Sheet__29[[#This Row],[Valor]]</f>
        <v>978</v>
      </c>
      <c r="O7287" s="5">
        <f>Sheet__29[[#This Row],[Venda]]*(1-Sheet__29[[#This Row],[Desc]]/100)</f>
        <v>978</v>
      </c>
      <c r="P7287"/>
    </row>
    <row r="7288" spans="1:16" x14ac:dyDescent="0.25">
      <c r="A7288">
        <v>107286</v>
      </c>
      <c r="B7288" s="1">
        <v>46204</v>
      </c>
      <c r="C7288" t="s">
        <v>771</v>
      </c>
      <c r="D7288" t="s">
        <v>1051</v>
      </c>
      <c r="E7288">
        <v>3</v>
      </c>
      <c r="F7288" s="4">
        <v>993</v>
      </c>
      <c r="G7288">
        <v>0</v>
      </c>
      <c r="H7288" t="s">
        <v>1017</v>
      </c>
      <c r="I7288" s="2" t="str">
        <f>VLOOKUP(Sheet__29[[#This Row],[Filial]],Filiais!A:B,2,FALSE)</f>
        <v>Campinas</v>
      </c>
      <c r="J7288" s="2" t="str">
        <f>VLOOKUP(Sheet__29[[#This Row],[Cidade]],'Clientes'!C:D,2,FALSE)</f>
        <v>SP</v>
      </c>
      <c r="K7288" s="2" t="str">
        <f>VLOOKUP(Sheet__29[[#This Row],[Produto]],Produtos!B:C,2,FALSE)</f>
        <v>Rede</v>
      </c>
      <c r="L7288" s="2" t="str">
        <f>VLOOKUP(Sheet__29[[#This Row],[Produto]],Produtos!B:D,3,FALSE)</f>
        <v>Logitech Brasil</v>
      </c>
      <c r="M7288" s="2">
        <f>VLOOKUP(Sheet__29[[#This Row],[Produto]],Estoque!A:B,2,FALSE)</f>
        <v>187</v>
      </c>
      <c r="N7288" s="5">
        <f>Sheet__29[[#This Row],[Qtd]]*Sheet__29[[#This Row],[Valor]]</f>
        <v>2979</v>
      </c>
      <c r="O7288" s="5">
        <f>Sheet__29[[#This Row],[Venda]]*(1-Sheet__29[[#This Row],[Desc]]/100)</f>
        <v>2979</v>
      </c>
      <c r="P7288"/>
    </row>
    <row r="7289" spans="1:16" x14ac:dyDescent="0.25">
      <c r="A7289">
        <v>107287</v>
      </c>
      <c r="B7289" s="1">
        <v>46204</v>
      </c>
      <c r="C7289" t="s">
        <v>813</v>
      </c>
      <c r="D7289" t="s">
        <v>1163</v>
      </c>
      <c r="E7289">
        <v>5</v>
      </c>
      <c r="F7289" s="4">
        <v>1841</v>
      </c>
      <c r="G7289">
        <v>10</v>
      </c>
      <c r="H7289" t="s">
        <v>1020</v>
      </c>
      <c r="I7289" s="2" t="str">
        <f>VLOOKUP(Sheet__29[[#This Row],[Filial]],Filiais!A:B,2,FALSE)</f>
        <v>Sorocaba</v>
      </c>
      <c r="J7289" s="2" t="str">
        <f>VLOOKUP(Sheet__29[[#This Row],[Cidade]],'Clientes'!C:D,2,FALSE)</f>
        <v>SP</v>
      </c>
      <c r="K7289" s="2" t="str">
        <f>VLOOKUP(Sheet__29[[#This Row],[Produto]],Produtos!B:C,2,FALSE)</f>
        <v>Rede</v>
      </c>
      <c r="L7289" s="2" t="str">
        <f>VLOOKUP(Sheet__29[[#This Row],[Produto]],Produtos!B:D,3,FALSE)</f>
        <v>Dell Brasil</v>
      </c>
      <c r="M7289" s="2">
        <f>VLOOKUP(Sheet__29[[#This Row],[Produto]],Estoque!A:B,2,FALSE)</f>
        <v>226</v>
      </c>
      <c r="N7289" s="5">
        <f>Sheet__29[[#This Row],[Qtd]]*Sheet__29[[#This Row],[Valor]]</f>
        <v>9205</v>
      </c>
      <c r="O7289" s="5">
        <f>Sheet__29[[#This Row],[Venda]]*(1-Sheet__29[[#This Row],[Desc]]/100)</f>
        <v>8284.5</v>
      </c>
      <c r="P7289"/>
    </row>
    <row r="7290" spans="1:16" x14ac:dyDescent="0.25">
      <c r="A7290">
        <v>107288</v>
      </c>
      <c r="B7290" s="1">
        <v>46204</v>
      </c>
      <c r="C7290" t="s">
        <v>174</v>
      </c>
      <c r="D7290" t="s">
        <v>1128</v>
      </c>
      <c r="E7290">
        <v>5</v>
      </c>
      <c r="F7290" s="4">
        <v>229</v>
      </c>
      <c r="G7290">
        <v>5</v>
      </c>
      <c r="H7290" t="s">
        <v>1023</v>
      </c>
      <c r="I7290" s="2" t="str">
        <f>VLOOKUP(Sheet__29[[#This Row],[Filial]],Filiais!A:B,2,FALSE)</f>
        <v>Bauru</v>
      </c>
      <c r="J7290" s="2" t="str">
        <f>VLOOKUP(Sheet__29[[#This Row],[Cidade]],'Clientes'!C:D,2,FALSE)</f>
        <v>SP</v>
      </c>
      <c r="K7290" s="2" t="str">
        <f>VLOOKUP(Sheet__29[[#This Row],[Produto]],Produtos!B:C,2,FALSE)</f>
        <v>Rede</v>
      </c>
      <c r="L7290" s="2" t="str">
        <f>VLOOKUP(Sheet__29[[#This Row],[Produto]],Produtos!B:D,3,FALSE)</f>
        <v>Logitech Brasil</v>
      </c>
      <c r="M7290" s="2">
        <f>VLOOKUP(Sheet__29[[#This Row],[Produto]],Estoque!A:B,2,FALSE)</f>
        <v>146</v>
      </c>
      <c r="N7290" s="5">
        <f>Sheet__29[[#This Row],[Qtd]]*Sheet__29[[#This Row],[Valor]]</f>
        <v>1145</v>
      </c>
      <c r="O7290" s="5">
        <f>Sheet__29[[#This Row],[Venda]]*(1-Sheet__29[[#This Row],[Desc]]/100)</f>
        <v>1087.75</v>
      </c>
      <c r="P7290"/>
    </row>
    <row r="7291" spans="1:16" x14ac:dyDescent="0.25">
      <c r="A7291">
        <v>107289</v>
      </c>
      <c r="B7291" s="1">
        <v>46204</v>
      </c>
      <c r="C7291" t="s">
        <v>681</v>
      </c>
      <c r="D7291" t="s">
        <v>1130</v>
      </c>
      <c r="E7291">
        <v>3</v>
      </c>
      <c r="F7291" s="4">
        <v>1337</v>
      </c>
      <c r="G7291">
        <v>0</v>
      </c>
      <c r="H7291" t="s">
        <v>1022</v>
      </c>
      <c r="I7291" s="2" t="str">
        <f>VLOOKUP(Sheet__29[[#This Row],[Filial]],Filiais!A:B,2,FALSE)</f>
        <v>Santos</v>
      </c>
      <c r="J7291" s="2" t="str">
        <f>VLOOKUP(Sheet__29[[#This Row],[Cidade]],'Clientes'!C:D,2,FALSE)</f>
        <v>SP</v>
      </c>
      <c r="K7291" s="2" t="str">
        <f>VLOOKUP(Sheet__29[[#This Row],[Produto]],Produtos!B:C,2,FALSE)</f>
        <v>Notebook</v>
      </c>
      <c r="L7291" s="2" t="str">
        <f>VLOOKUP(Sheet__29[[#This Row],[Produto]],Produtos!B:D,3,FALSE)</f>
        <v>LG Brasil</v>
      </c>
      <c r="M7291" s="2">
        <f>VLOOKUP(Sheet__29[[#This Row],[Produto]],Estoque!A:B,2,FALSE)</f>
        <v>111</v>
      </c>
      <c r="N7291" s="5">
        <f>Sheet__29[[#This Row],[Qtd]]*Sheet__29[[#This Row],[Valor]]</f>
        <v>4011</v>
      </c>
      <c r="O7291" s="5">
        <f>Sheet__29[[#This Row],[Venda]]*(1-Sheet__29[[#This Row],[Desc]]/100)</f>
        <v>4011</v>
      </c>
      <c r="P7291"/>
    </row>
    <row r="7292" spans="1:16" x14ac:dyDescent="0.25">
      <c r="A7292">
        <v>107290</v>
      </c>
      <c r="B7292" s="1">
        <v>46204</v>
      </c>
      <c r="C7292" t="s">
        <v>289</v>
      </c>
      <c r="D7292" t="s">
        <v>1151</v>
      </c>
      <c r="E7292">
        <v>1</v>
      </c>
      <c r="F7292" s="4">
        <v>3247</v>
      </c>
      <c r="G7292">
        <v>0</v>
      </c>
      <c r="H7292" t="s">
        <v>1022</v>
      </c>
      <c r="I7292" s="2" t="str">
        <f>VLOOKUP(Sheet__29[[#This Row],[Filial]],Filiais!A:B,2,FALSE)</f>
        <v>Santos</v>
      </c>
      <c r="J7292" s="2" t="str">
        <f>VLOOKUP(Sheet__29[[#This Row],[Cidade]],'Clientes'!C:D,2,FALSE)</f>
        <v>SP</v>
      </c>
      <c r="K7292" s="2" t="str">
        <f>VLOOKUP(Sheet__29[[#This Row],[Produto]],Produtos!B:C,2,FALSE)</f>
        <v>Rede</v>
      </c>
      <c r="L7292" s="2" t="str">
        <f>VLOOKUP(Sheet__29[[#This Row],[Produto]],Produtos!B:D,3,FALSE)</f>
        <v>Kingston Brasil</v>
      </c>
      <c r="M7292" s="2">
        <f>VLOOKUP(Sheet__29[[#This Row],[Produto]],Estoque!A:B,2,FALSE)</f>
        <v>292</v>
      </c>
      <c r="N7292" s="5">
        <f>Sheet__29[[#This Row],[Qtd]]*Sheet__29[[#This Row],[Valor]]</f>
        <v>3247</v>
      </c>
      <c r="O7292" s="5">
        <f>Sheet__29[[#This Row],[Venda]]*(1-Sheet__29[[#This Row],[Desc]]/100)</f>
        <v>3247</v>
      </c>
      <c r="P7292"/>
    </row>
    <row r="7293" spans="1:16" x14ac:dyDescent="0.25">
      <c r="A7293">
        <v>107291</v>
      </c>
      <c r="B7293" s="1">
        <v>46204</v>
      </c>
      <c r="C7293" t="s">
        <v>711</v>
      </c>
      <c r="D7293" t="s">
        <v>1088</v>
      </c>
      <c r="E7293">
        <v>4</v>
      </c>
      <c r="F7293" s="4">
        <v>2409</v>
      </c>
      <c r="G7293">
        <v>10</v>
      </c>
      <c r="H7293" t="s">
        <v>1021</v>
      </c>
      <c r="I7293" s="2" t="str">
        <f>VLOOKUP(Sheet__29[[#This Row],[Filial]],Filiais!A:B,2,FALSE)</f>
        <v>Jundiaí</v>
      </c>
      <c r="J7293" s="2" t="str">
        <f>VLOOKUP(Sheet__29[[#This Row],[Cidade]],'Clientes'!C:D,2,FALSE)</f>
        <v>SP</v>
      </c>
      <c r="K7293" s="2" t="str">
        <f>VLOOKUP(Sheet__29[[#This Row],[Produto]],Produtos!B:C,2,FALSE)</f>
        <v>Periférico</v>
      </c>
      <c r="L7293" s="2" t="str">
        <f>VLOOKUP(Sheet__29[[#This Row],[Produto]],Produtos!B:D,3,FALSE)</f>
        <v>Logitech Brasil</v>
      </c>
      <c r="M7293" s="2">
        <f>VLOOKUP(Sheet__29[[#This Row],[Produto]],Estoque!A:B,2,FALSE)</f>
        <v>177</v>
      </c>
      <c r="N7293" s="5">
        <f>Sheet__29[[#This Row],[Qtd]]*Sheet__29[[#This Row],[Valor]]</f>
        <v>9636</v>
      </c>
      <c r="O7293" s="5">
        <f>Sheet__29[[#This Row],[Venda]]*(1-Sheet__29[[#This Row],[Desc]]/100)</f>
        <v>8672.4</v>
      </c>
      <c r="P7293"/>
    </row>
    <row r="7294" spans="1:16" x14ac:dyDescent="0.25">
      <c r="A7294">
        <v>107292</v>
      </c>
      <c r="B7294" s="1">
        <v>46204</v>
      </c>
      <c r="C7294" t="s">
        <v>330</v>
      </c>
      <c r="D7294" t="s">
        <v>1048</v>
      </c>
      <c r="E7294">
        <v>5</v>
      </c>
      <c r="F7294" s="4">
        <v>1320</v>
      </c>
      <c r="G7294">
        <v>5</v>
      </c>
      <c r="H7294" t="s">
        <v>1022</v>
      </c>
      <c r="I7294" s="2" t="str">
        <f>VLOOKUP(Sheet__29[[#This Row],[Filial]],Filiais!A:B,2,FALSE)</f>
        <v>Santos</v>
      </c>
      <c r="J7294" s="2" t="str">
        <f>VLOOKUP(Sheet__29[[#This Row],[Cidade]],'Clientes'!C:D,2,FALSE)</f>
        <v>SP</v>
      </c>
      <c r="K7294" s="2" t="str">
        <f>VLOOKUP(Sheet__29[[#This Row],[Produto]],Produtos!B:C,2,FALSE)</f>
        <v>Notebook</v>
      </c>
      <c r="L7294" s="2" t="str">
        <f>VLOOKUP(Sheet__29[[#This Row],[Produto]],Produtos!B:D,3,FALSE)</f>
        <v>LG Brasil</v>
      </c>
      <c r="M7294" s="2">
        <f>VLOOKUP(Sheet__29[[#This Row],[Produto]],Estoque!A:B,2,FALSE)</f>
        <v>164</v>
      </c>
      <c r="N7294" s="5">
        <f>Sheet__29[[#This Row],[Qtd]]*Sheet__29[[#This Row],[Valor]]</f>
        <v>6600</v>
      </c>
      <c r="O7294" s="5">
        <f>Sheet__29[[#This Row],[Venda]]*(1-Sheet__29[[#This Row],[Desc]]/100)</f>
        <v>6270</v>
      </c>
      <c r="P7294"/>
    </row>
    <row r="7295" spans="1:16" x14ac:dyDescent="0.25">
      <c r="A7295">
        <v>107293</v>
      </c>
      <c r="B7295" s="1">
        <v>46204</v>
      </c>
      <c r="C7295" t="s">
        <v>35</v>
      </c>
      <c r="D7295" t="s">
        <v>1142</v>
      </c>
      <c r="E7295">
        <v>2</v>
      </c>
      <c r="F7295" s="4">
        <v>4981</v>
      </c>
      <c r="G7295">
        <v>0</v>
      </c>
      <c r="H7295" t="s">
        <v>1023</v>
      </c>
      <c r="I7295" s="2" t="str">
        <f>VLOOKUP(Sheet__29[[#This Row],[Filial]],Filiais!A:B,2,FALSE)</f>
        <v>Bauru</v>
      </c>
      <c r="J7295" s="2" t="str">
        <f>VLOOKUP(Sheet__29[[#This Row],[Cidade]],'Clientes'!C:D,2,FALSE)</f>
        <v>SP</v>
      </c>
      <c r="K7295" s="2" t="str">
        <f>VLOOKUP(Sheet__29[[#This Row],[Produto]],Produtos!B:C,2,FALSE)</f>
        <v>Periférico</v>
      </c>
      <c r="L7295" s="2" t="str">
        <f>VLOOKUP(Sheet__29[[#This Row],[Produto]],Produtos!B:D,3,FALSE)</f>
        <v>Logitech Brasil</v>
      </c>
      <c r="M7295" s="2">
        <f>VLOOKUP(Sheet__29[[#This Row],[Produto]],Estoque!A:B,2,FALSE)</f>
        <v>290</v>
      </c>
      <c r="N7295" s="5">
        <f>Sheet__29[[#This Row],[Qtd]]*Sheet__29[[#This Row],[Valor]]</f>
        <v>9962</v>
      </c>
      <c r="O7295" s="5">
        <f>Sheet__29[[#This Row],[Venda]]*(1-Sheet__29[[#This Row],[Desc]]/100)</f>
        <v>9962</v>
      </c>
      <c r="P7295"/>
    </row>
    <row r="7296" spans="1:16" x14ac:dyDescent="0.25">
      <c r="A7296">
        <v>107294</v>
      </c>
      <c r="B7296" s="1">
        <v>46204</v>
      </c>
      <c r="C7296" t="s">
        <v>407</v>
      </c>
      <c r="D7296" t="s">
        <v>1086</v>
      </c>
      <c r="E7296">
        <v>5</v>
      </c>
      <c r="F7296" s="4">
        <v>2079</v>
      </c>
      <c r="G7296">
        <v>5</v>
      </c>
      <c r="H7296" t="s">
        <v>1022</v>
      </c>
      <c r="I7296" s="2" t="str">
        <f>VLOOKUP(Sheet__29[[#This Row],[Filial]],Filiais!A:B,2,FALSE)</f>
        <v>Santos</v>
      </c>
      <c r="J7296" s="2" t="str">
        <f>VLOOKUP(Sheet__29[[#This Row],[Cidade]],'Clientes'!C:D,2,FALSE)</f>
        <v>SP</v>
      </c>
      <c r="K7296" s="2" t="str">
        <f>VLOOKUP(Sheet__29[[#This Row],[Produto]],Produtos!B:C,2,FALSE)</f>
        <v>Monitor</v>
      </c>
      <c r="L7296" s="2" t="str">
        <f>VLOOKUP(Sheet__29[[#This Row],[Produto]],Produtos!B:D,3,FALSE)</f>
        <v>Logitech Brasil</v>
      </c>
      <c r="M7296" s="2">
        <f>VLOOKUP(Sheet__29[[#This Row],[Produto]],Estoque!A:B,2,FALSE)</f>
        <v>223</v>
      </c>
      <c r="N7296" s="5">
        <f>Sheet__29[[#This Row],[Qtd]]*Sheet__29[[#This Row],[Valor]]</f>
        <v>10395</v>
      </c>
      <c r="O7296" s="5">
        <f>Sheet__29[[#This Row],[Venda]]*(1-Sheet__29[[#This Row],[Desc]]/100)</f>
        <v>9875.25</v>
      </c>
      <c r="P7296"/>
    </row>
    <row r="7297" spans="1:16" x14ac:dyDescent="0.25">
      <c r="A7297">
        <v>107295</v>
      </c>
      <c r="B7297" s="1">
        <v>46204</v>
      </c>
      <c r="C7297" t="s">
        <v>123</v>
      </c>
      <c r="D7297" t="s">
        <v>1030</v>
      </c>
      <c r="E7297">
        <v>4</v>
      </c>
      <c r="F7297" s="4">
        <v>1164</v>
      </c>
      <c r="G7297">
        <v>0</v>
      </c>
      <c r="H7297" t="s">
        <v>1024</v>
      </c>
      <c r="I7297" s="2" t="str">
        <f>VLOOKUP(Sheet__29[[#This Row],[Filial]],Filiais!A:B,2,FALSE)</f>
        <v>Ribeirão Preto</v>
      </c>
      <c r="J7297" s="2" t="str">
        <f>VLOOKUP(Sheet__29[[#This Row],[Cidade]],'Clientes'!C:D,2,FALSE)</f>
        <v>SP</v>
      </c>
      <c r="K7297" s="2" t="str">
        <f>VLOOKUP(Sheet__29[[#This Row],[Produto]],Produtos!B:C,2,FALSE)</f>
        <v>Notebook</v>
      </c>
      <c r="L7297" s="2" t="str">
        <f>VLOOKUP(Sheet__29[[#This Row],[Produto]],Produtos!B:D,3,FALSE)</f>
        <v>Kingston Brasil</v>
      </c>
      <c r="M7297" s="2">
        <f>VLOOKUP(Sheet__29[[#This Row],[Produto]],Estoque!A:B,2,FALSE)</f>
        <v>67</v>
      </c>
      <c r="N7297" s="5">
        <f>Sheet__29[[#This Row],[Qtd]]*Sheet__29[[#This Row],[Valor]]</f>
        <v>4656</v>
      </c>
      <c r="O7297" s="5">
        <f>Sheet__29[[#This Row],[Venda]]*(1-Sheet__29[[#This Row],[Desc]]/100)</f>
        <v>4656</v>
      </c>
      <c r="P7297"/>
    </row>
    <row r="7298" spans="1:16" x14ac:dyDescent="0.25">
      <c r="A7298">
        <v>107296</v>
      </c>
      <c r="B7298" s="1">
        <v>46204</v>
      </c>
      <c r="C7298" t="s">
        <v>855</v>
      </c>
      <c r="D7298" t="s">
        <v>1098</v>
      </c>
      <c r="E7298">
        <v>5</v>
      </c>
      <c r="F7298" s="4">
        <v>1068</v>
      </c>
      <c r="G7298">
        <v>0</v>
      </c>
      <c r="H7298" t="s">
        <v>1023</v>
      </c>
      <c r="I7298" s="2" t="str">
        <f>VLOOKUP(Sheet__29[[#This Row],[Filial]],Filiais!A:B,2,FALSE)</f>
        <v>Bauru</v>
      </c>
      <c r="J7298" s="2" t="str">
        <f>VLOOKUP(Sheet__29[[#This Row],[Cidade]],'Clientes'!C:D,2,FALSE)</f>
        <v>SP</v>
      </c>
      <c r="K7298" s="2" t="str">
        <f>VLOOKUP(Sheet__29[[#This Row],[Produto]],Produtos!B:C,2,FALSE)</f>
        <v>Periférico</v>
      </c>
      <c r="L7298" s="2" t="str">
        <f>VLOOKUP(Sheet__29[[#This Row],[Produto]],Produtos!B:D,3,FALSE)</f>
        <v>LG Brasil</v>
      </c>
      <c r="M7298" s="2">
        <f>VLOOKUP(Sheet__29[[#This Row],[Produto]],Estoque!A:B,2,FALSE)</f>
        <v>96</v>
      </c>
      <c r="N7298" s="5">
        <f>Sheet__29[[#This Row],[Qtd]]*Sheet__29[[#This Row],[Valor]]</f>
        <v>5340</v>
      </c>
      <c r="O7298" s="5">
        <f>Sheet__29[[#This Row],[Venda]]*(1-Sheet__29[[#This Row],[Desc]]/100)</f>
        <v>5340</v>
      </c>
      <c r="P7298"/>
    </row>
    <row r="7299" spans="1:16" x14ac:dyDescent="0.25">
      <c r="A7299">
        <v>107297</v>
      </c>
      <c r="B7299" s="1">
        <v>46204</v>
      </c>
      <c r="C7299" t="s">
        <v>657</v>
      </c>
      <c r="D7299" t="s">
        <v>1136</v>
      </c>
      <c r="E7299">
        <v>3</v>
      </c>
      <c r="F7299" s="4">
        <v>3341</v>
      </c>
      <c r="G7299">
        <v>5</v>
      </c>
      <c r="H7299" t="s">
        <v>1025</v>
      </c>
      <c r="I7299" s="2" t="str">
        <f>VLOOKUP(Sheet__29[[#This Row],[Filial]],Filiais!A:B,2,FALSE)</f>
        <v>São José dos Campos</v>
      </c>
      <c r="J7299" s="2" t="str">
        <f>VLOOKUP(Sheet__29[[#This Row],[Cidade]],'Clientes'!C:D,2,FALSE)</f>
        <v>SP</v>
      </c>
      <c r="K7299" s="2" t="str">
        <f>VLOOKUP(Sheet__29[[#This Row],[Produto]],Produtos!B:C,2,FALSE)</f>
        <v>Rede</v>
      </c>
      <c r="L7299" s="2" t="str">
        <f>VLOOKUP(Sheet__29[[#This Row],[Produto]],Produtos!B:D,3,FALSE)</f>
        <v>Logitech Brasil</v>
      </c>
      <c r="M7299" s="2">
        <f>VLOOKUP(Sheet__29[[#This Row],[Produto]],Estoque!A:B,2,FALSE)</f>
        <v>40</v>
      </c>
      <c r="N7299" s="5">
        <f>Sheet__29[[#This Row],[Qtd]]*Sheet__29[[#This Row],[Valor]]</f>
        <v>10023</v>
      </c>
      <c r="O7299" s="5">
        <f>Sheet__29[[#This Row],[Venda]]*(1-Sheet__29[[#This Row],[Desc]]/100)</f>
        <v>9521.85</v>
      </c>
      <c r="P7299"/>
    </row>
    <row r="7300" spans="1:16" x14ac:dyDescent="0.25">
      <c r="A7300">
        <v>107298</v>
      </c>
      <c r="B7300" s="1">
        <v>46204</v>
      </c>
      <c r="C7300" t="s">
        <v>766</v>
      </c>
      <c r="D7300" t="s">
        <v>1126</v>
      </c>
      <c r="E7300">
        <v>2</v>
      </c>
      <c r="F7300" s="4">
        <v>1503</v>
      </c>
      <c r="G7300">
        <v>10</v>
      </c>
      <c r="H7300" t="s">
        <v>1019</v>
      </c>
      <c r="I7300" s="2" t="str">
        <f>VLOOKUP(Sheet__29[[#This Row],[Filial]],Filiais!A:B,2,FALSE)</f>
        <v>Osasco</v>
      </c>
      <c r="J7300" s="2" t="str">
        <f>VLOOKUP(Sheet__29[[#This Row],[Cidade]],'Clientes'!C:D,2,FALSE)</f>
        <v>SP</v>
      </c>
      <c r="K7300" s="2" t="str">
        <f>VLOOKUP(Sheet__29[[#This Row],[Produto]],Produtos!B:C,2,FALSE)</f>
        <v>Periférico</v>
      </c>
      <c r="L7300" s="2" t="str">
        <f>VLOOKUP(Sheet__29[[#This Row],[Produto]],Produtos!B:D,3,FALSE)</f>
        <v>Logitech Brasil</v>
      </c>
      <c r="M7300" s="2">
        <f>VLOOKUP(Sheet__29[[#This Row],[Produto]],Estoque!A:B,2,FALSE)</f>
        <v>52</v>
      </c>
      <c r="N7300" s="5">
        <f>Sheet__29[[#This Row],[Qtd]]*Sheet__29[[#This Row],[Valor]]</f>
        <v>3006</v>
      </c>
      <c r="O7300" s="5">
        <f>Sheet__29[[#This Row],[Venda]]*(1-Sheet__29[[#This Row],[Desc]]/100)</f>
        <v>2705.4</v>
      </c>
      <c r="P7300"/>
    </row>
    <row r="7301" spans="1:16" x14ac:dyDescent="0.25">
      <c r="A7301">
        <v>107299</v>
      </c>
      <c r="B7301" s="1">
        <v>46204</v>
      </c>
      <c r="C7301" t="s">
        <v>533</v>
      </c>
      <c r="D7301" t="s">
        <v>1082</v>
      </c>
      <c r="E7301">
        <v>2</v>
      </c>
      <c r="F7301" s="4">
        <v>2983</v>
      </c>
      <c r="G7301">
        <v>0</v>
      </c>
      <c r="H7301" t="s">
        <v>1019</v>
      </c>
      <c r="I7301" s="2" t="str">
        <f>VLOOKUP(Sheet__29[[#This Row],[Filial]],Filiais!A:B,2,FALSE)</f>
        <v>Osasco</v>
      </c>
      <c r="J7301" s="2" t="str">
        <f>VLOOKUP(Sheet__29[[#This Row],[Cidade]],'Clientes'!C:D,2,FALSE)</f>
        <v>SP</v>
      </c>
      <c r="K7301" s="2" t="str">
        <f>VLOOKUP(Sheet__29[[#This Row],[Produto]],Produtos!B:C,2,FALSE)</f>
        <v>Monitor</v>
      </c>
      <c r="L7301" s="2" t="str">
        <f>VLOOKUP(Sheet__29[[#This Row],[Produto]],Produtos!B:D,3,FALSE)</f>
        <v>Dell Brasil</v>
      </c>
      <c r="M7301" s="2">
        <f>VLOOKUP(Sheet__29[[#This Row],[Produto]],Estoque!A:B,2,FALSE)</f>
        <v>189</v>
      </c>
      <c r="N7301" s="5">
        <f>Sheet__29[[#This Row],[Qtd]]*Sheet__29[[#This Row],[Valor]]</f>
        <v>5966</v>
      </c>
      <c r="O7301" s="5">
        <f>Sheet__29[[#This Row],[Venda]]*(1-Sheet__29[[#This Row],[Desc]]/100)</f>
        <v>5966</v>
      </c>
      <c r="P7301"/>
    </row>
    <row r="7302" spans="1:16" x14ac:dyDescent="0.25">
      <c r="A7302">
        <v>107300</v>
      </c>
      <c r="B7302" s="1">
        <v>46204</v>
      </c>
      <c r="C7302" t="s">
        <v>821</v>
      </c>
      <c r="D7302" t="s">
        <v>1145</v>
      </c>
      <c r="E7302">
        <v>4</v>
      </c>
      <c r="F7302" s="4">
        <v>2580</v>
      </c>
      <c r="G7302">
        <v>0</v>
      </c>
      <c r="H7302" t="s">
        <v>1018</v>
      </c>
      <c r="I7302" s="2" t="str">
        <f>VLOOKUP(Sheet__29[[#This Row],[Filial]],Filiais!A:B,2,FALSE)</f>
        <v>Barueri</v>
      </c>
      <c r="J7302" s="2" t="str">
        <f>VLOOKUP(Sheet__29[[#This Row],[Cidade]],'Clientes'!C:D,2,FALSE)</f>
        <v>SP</v>
      </c>
      <c r="K7302" s="2" t="str">
        <f>VLOOKUP(Sheet__29[[#This Row],[Produto]],Produtos!B:C,2,FALSE)</f>
        <v>Armazenamento</v>
      </c>
      <c r="L7302" s="2" t="str">
        <f>VLOOKUP(Sheet__29[[#This Row],[Produto]],Produtos!B:D,3,FALSE)</f>
        <v>Logitech Brasil</v>
      </c>
      <c r="M7302" s="2">
        <f>VLOOKUP(Sheet__29[[#This Row],[Produto]],Estoque!A:B,2,FALSE)</f>
        <v>157</v>
      </c>
      <c r="N7302" s="5">
        <f>Sheet__29[[#This Row],[Qtd]]*Sheet__29[[#This Row],[Valor]]</f>
        <v>10320</v>
      </c>
      <c r="O7302" s="5">
        <f>Sheet__29[[#This Row],[Venda]]*(1-Sheet__29[[#This Row],[Desc]]/100)</f>
        <v>10320</v>
      </c>
      <c r="P7302"/>
    </row>
    <row r="7303" spans="1:16" x14ac:dyDescent="0.25">
      <c r="A7303">
        <v>107301</v>
      </c>
      <c r="B7303" s="1">
        <v>46204</v>
      </c>
      <c r="C7303" t="s">
        <v>844</v>
      </c>
      <c r="D7303" t="s">
        <v>1102</v>
      </c>
      <c r="E7303">
        <v>1</v>
      </c>
      <c r="F7303" s="4">
        <v>4503</v>
      </c>
      <c r="G7303">
        <v>5</v>
      </c>
      <c r="H7303" t="s">
        <v>1021</v>
      </c>
      <c r="I7303" s="2" t="str">
        <f>VLOOKUP(Sheet__29[[#This Row],[Filial]],Filiais!A:B,2,FALSE)</f>
        <v>Jundiaí</v>
      </c>
      <c r="J7303" s="2" t="str">
        <f>VLOOKUP(Sheet__29[[#This Row],[Cidade]],'Clientes'!C:D,2,FALSE)</f>
        <v>SP</v>
      </c>
      <c r="K7303" s="2" t="str">
        <f>VLOOKUP(Sheet__29[[#This Row],[Produto]],Produtos!B:C,2,FALSE)</f>
        <v>Monitor</v>
      </c>
      <c r="L7303" s="2" t="str">
        <f>VLOOKUP(Sheet__29[[#This Row],[Produto]],Produtos!B:D,3,FALSE)</f>
        <v>Lenovo Brasil</v>
      </c>
      <c r="M7303" s="2">
        <f>VLOOKUP(Sheet__29[[#This Row],[Produto]],Estoque!A:B,2,FALSE)</f>
        <v>140</v>
      </c>
      <c r="N7303" s="5">
        <f>Sheet__29[[#This Row],[Qtd]]*Sheet__29[[#This Row],[Valor]]</f>
        <v>4503</v>
      </c>
      <c r="O7303" s="5">
        <f>Sheet__29[[#This Row],[Venda]]*(1-Sheet__29[[#This Row],[Desc]]/100)</f>
        <v>4277.8499999999995</v>
      </c>
      <c r="P7303"/>
    </row>
    <row r="7304" spans="1:16" x14ac:dyDescent="0.25">
      <c r="A7304">
        <v>107302</v>
      </c>
      <c r="B7304" s="1">
        <v>46204</v>
      </c>
      <c r="C7304" t="s">
        <v>261</v>
      </c>
      <c r="D7304" t="s">
        <v>1129</v>
      </c>
      <c r="E7304">
        <v>1</v>
      </c>
      <c r="F7304" s="4">
        <v>2310</v>
      </c>
      <c r="G7304">
        <v>5</v>
      </c>
      <c r="H7304" t="s">
        <v>1022</v>
      </c>
      <c r="I7304" s="2" t="str">
        <f>VLOOKUP(Sheet__29[[#This Row],[Filial]],Filiais!A:B,2,FALSE)</f>
        <v>Santos</v>
      </c>
      <c r="J7304" s="2" t="str">
        <f>VLOOKUP(Sheet__29[[#This Row],[Cidade]],'Clientes'!C:D,2,FALSE)</f>
        <v>SP</v>
      </c>
      <c r="K7304" s="2" t="str">
        <f>VLOOKUP(Sheet__29[[#This Row],[Produto]],Produtos!B:C,2,FALSE)</f>
        <v>Monitor</v>
      </c>
      <c r="L7304" s="2" t="str">
        <f>VLOOKUP(Sheet__29[[#This Row],[Produto]],Produtos!B:D,3,FALSE)</f>
        <v>Dell Brasil</v>
      </c>
      <c r="M7304" s="2">
        <f>VLOOKUP(Sheet__29[[#This Row],[Produto]],Estoque!A:B,2,FALSE)</f>
        <v>160</v>
      </c>
      <c r="N7304" s="5">
        <f>Sheet__29[[#This Row],[Qtd]]*Sheet__29[[#This Row],[Valor]]</f>
        <v>2310</v>
      </c>
      <c r="O7304" s="5">
        <f>Sheet__29[[#This Row],[Venda]]*(1-Sheet__29[[#This Row],[Desc]]/100)</f>
        <v>2194.5</v>
      </c>
      <c r="P7304"/>
    </row>
    <row r="7305" spans="1:16" x14ac:dyDescent="0.25">
      <c r="A7305">
        <v>107303</v>
      </c>
      <c r="B7305" s="1">
        <v>46204</v>
      </c>
      <c r="C7305" t="s">
        <v>18</v>
      </c>
      <c r="D7305" t="s">
        <v>1074</v>
      </c>
      <c r="E7305">
        <v>4</v>
      </c>
      <c r="F7305" s="4">
        <v>1969</v>
      </c>
      <c r="G7305">
        <v>0</v>
      </c>
      <c r="H7305" t="s">
        <v>1016</v>
      </c>
      <c r="I7305" s="2" t="str">
        <f>VLOOKUP(Sheet__29[[#This Row],[Filial]],Filiais!A:B,2,FALSE)</f>
        <v>São Paulo</v>
      </c>
      <c r="J7305" s="2" t="str">
        <f>VLOOKUP(Sheet__29[[#This Row],[Cidade]],'Clientes'!C:D,2,FALSE)</f>
        <v>SP</v>
      </c>
      <c r="K7305" s="2" t="str">
        <f>VLOOKUP(Sheet__29[[#This Row],[Produto]],Produtos!B:C,2,FALSE)</f>
        <v>Armazenamento</v>
      </c>
      <c r="L7305" s="2" t="str">
        <f>VLOOKUP(Sheet__29[[#This Row],[Produto]],Produtos!B:D,3,FALSE)</f>
        <v>Lenovo Brasil</v>
      </c>
      <c r="M7305" s="2">
        <f>VLOOKUP(Sheet__29[[#This Row],[Produto]],Estoque!A:B,2,FALSE)</f>
        <v>241</v>
      </c>
      <c r="N7305" s="5">
        <f>Sheet__29[[#This Row],[Qtd]]*Sheet__29[[#This Row],[Valor]]</f>
        <v>7876</v>
      </c>
      <c r="O7305" s="5">
        <f>Sheet__29[[#This Row],[Venda]]*(1-Sheet__29[[#This Row],[Desc]]/100)</f>
        <v>7876</v>
      </c>
      <c r="P7305"/>
    </row>
    <row r="7306" spans="1:16" x14ac:dyDescent="0.25">
      <c r="A7306">
        <v>107304</v>
      </c>
      <c r="B7306" s="1">
        <v>46204</v>
      </c>
      <c r="C7306" t="s">
        <v>677</v>
      </c>
      <c r="D7306" t="s">
        <v>1097</v>
      </c>
      <c r="E7306">
        <v>1</v>
      </c>
      <c r="F7306" s="4">
        <v>1678</v>
      </c>
      <c r="G7306">
        <v>0</v>
      </c>
      <c r="H7306" t="s">
        <v>1024</v>
      </c>
      <c r="I7306" s="2" t="str">
        <f>VLOOKUP(Sheet__29[[#This Row],[Filial]],Filiais!A:B,2,FALSE)</f>
        <v>Ribeirão Preto</v>
      </c>
      <c r="J7306" s="2" t="str">
        <f>VLOOKUP(Sheet__29[[#This Row],[Cidade]],'Clientes'!C:D,2,FALSE)</f>
        <v>SP</v>
      </c>
      <c r="K7306" s="2" t="str">
        <f>VLOOKUP(Sheet__29[[#This Row],[Produto]],Produtos!B:C,2,FALSE)</f>
        <v>Rede</v>
      </c>
      <c r="L7306" s="2" t="str">
        <f>VLOOKUP(Sheet__29[[#This Row],[Produto]],Produtos!B:D,3,FALSE)</f>
        <v>Logitech Brasil</v>
      </c>
      <c r="M7306" s="2">
        <f>VLOOKUP(Sheet__29[[#This Row],[Produto]],Estoque!A:B,2,FALSE)</f>
        <v>143</v>
      </c>
      <c r="N7306" s="5">
        <f>Sheet__29[[#This Row],[Qtd]]*Sheet__29[[#This Row],[Valor]]</f>
        <v>1678</v>
      </c>
      <c r="O7306" s="5">
        <f>Sheet__29[[#This Row],[Venda]]*(1-Sheet__29[[#This Row],[Desc]]/100)</f>
        <v>1678</v>
      </c>
      <c r="P7306"/>
    </row>
    <row r="7307" spans="1:16" x14ac:dyDescent="0.25">
      <c r="A7307">
        <v>107305</v>
      </c>
      <c r="B7307" s="1">
        <v>46204</v>
      </c>
      <c r="C7307" t="s">
        <v>699</v>
      </c>
      <c r="D7307" t="s">
        <v>1142</v>
      </c>
      <c r="E7307">
        <v>2</v>
      </c>
      <c r="F7307" s="4">
        <v>2700</v>
      </c>
      <c r="G7307">
        <v>5</v>
      </c>
      <c r="H7307" t="s">
        <v>1022</v>
      </c>
      <c r="I7307" s="2" t="str">
        <f>VLOOKUP(Sheet__29[[#This Row],[Filial]],Filiais!A:B,2,FALSE)</f>
        <v>Santos</v>
      </c>
      <c r="J7307" s="2" t="str">
        <f>VLOOKUP(Sheet__29[[#This Row],[Cidade]],'Clientes'!C:D,2,FALSE)</f>
        <v>SP</v>
      </c>
      <c r="K7307" s="2" t="str">
        <f>VLOOKUP(Sheet__29[[#This Row],[Produto]],Produtos!B:C,2,FALSE)</f>
        <v>Periférico</v>
      </c>
      <c r="L7307" s="2" t="str">
        <f>VLOOKUP(Sheet__29[[#This Row],[Produto]],Produtos!B:D,3,FALSE)</f>
        <v>Logitech Brasil</v>
      </c>
      <c r="M7307" s="2">
        <f>VLOOKUP(Sheet__29[[#This Row],[Produto]],Estoque!A:B,2,FALSE)</f>
        <v>290</v>
      </c>
      <c r="N7307" s="5">
        <f>Sheet__29[[#This Row],[Qtd]]*Sheet__29[[#This Row],[Valor]]</f>
        <v>5400</v>
      </c>
      <c r="O7307" s="5">
        <f>Sheet__29[[#This Row],[Venda]]*(1-Sheet__29[[#This Row],[Desc]]/100)</f>
        <v>5130</v>
      </c>
      <c r="P7307"/>
    </row>
    <row r="7308" spans="1:16" x14ac:dyDescent="0.25">
      <c r="A7308">
        <v>107306</v>
      </c>
      <c r="B7308" s="1">
        <v>46204</v>
      </c>
      <c r="C7308" t="s">
        <v>901</v>
      </c>
      <c r="D7308" t="s">
        <v>1041</v>
      </c>
      <c r="E7308">
        <v>4</v>
      </c>
      <c r="F7308" s="4">
        <v>3408</v>
      </c>
      <c r="G7308">
        <v>10</v>
      </c>
      <c r="H7308" t="s">
        <v>1019</v>
      </c>
      <c r="I7308" s="2" t="str">
        <f>VLOOKUP(Sheet__29[[#This Row],[Filial]],Filiais!A:B,2,FALSE)</f>
        <v>Osasco</v>
      </c>
      <c r="J7308" s="2" t="str">
        <f>VLOOKUP(Sheet__29[[#This Row],[Cidade]],'Clientes'!C:D,2,FALSE)</f>
        <v>SP</v>
      </c>
      <c r="K7308" s="2" t="str">
        <f>VLOOKUP(Sheet__29[[#This Row],[Produto]],Produtos!B:C,2,FALSE)</f>
        <v>Monitor</v>
      </c>
      <c r="L7308" s="2" t="str">
        <f>VLOOKUP(Sheet__29[[#This Row],[Produto]],Produtos!B:D,3,FALSE)</f>
        <v>LG Brasil</v>
      </c>
      <c r="M7308" s="2">
        <f>VLOOKUP(Sheet__29[[#This Row],[Produto]],Estoque!A:B,2,FALSE)</f>
        <v>284</v>
      </c>
      <c r="N7308" s="5">
        <f>Sheet__29[[#This Row],[Qtd]]*Sheet__29[[#This Row],[Valor]]</f>
        <v>13632</v>
      </c>
      <c r="O7308" s="5">
        <f>Sheet__29[[#This Row],[Venda]]*(1-Sheet__29[[#This Row],[Desc]]/100)</f>
        <v>12268.800000000001</v>
      </c>
      <c r="P7308"/>
    </row>
    <row r="7309" spans="1:16" x14ac:dyDescent="0.25">
      <c r="A7309">
        <v>107307</v>
      </c>
      <c r="B7309" s="1">
        <v>46204</v>
      </c>
      <c r="C7309" t="s">
        <v>214</v>
      </c>
      <c r="D7309" t="s">
        <v>1063</v>
      </c>
      <c r="E7309">
        <v>5</v>
      </c>
      <c r="F7309" s="4">
        <v>4913</v>
      </c>
      <c r="G7309">
        <v>5</v>
      </c>
      <c r="H7309" t="s">
        <v>1020</v>
      </c>
      <c r="I7309" s="2" t="str">
        <f>VLOOKUP(Sheet__29[[#This Row],[Filial]],Filiais!A:B,2,FALSE)</f>
        <v>Sorocaba</v>
      </c>
      <c r="J7309" s="2" t="str">
        <f>VLOOKUP(Sheet__29[[#This Row],[Cidade]],'Clientes'!C:D,2,FALSE)</f>
        <v>SP</v>
      </c>
      <c r="K7309" s="2" t="str">
        <f>VLOOKUP(Sheet__29[[#This Row],[Produto]],Produtos!B:C,2,FALSE)</f>
        <v>Periférico</v>
      </c>
      <c r="L7309" s="2" t="str">
        <f>VLOOKUP(Sheet__29[[#This Row],[Produto]],Produtos!B:D,3,FALSE)</f>
        <v>Dell Brasil</v>
      </c>
      <c r="M7309" s="2">
        <f>VLOOKUP(Sheet__29[[#This Row],[Produto]],Estoque!A:B,2,FALSE)</f>
        <v>297</v>
      </c>
      <c r="N7309" s="5">
        <f>Sheet__29[[#This Row],[Qtd]]*Sheet__29[[#This Row],[Valor]]</f>
        <v>24565</v>
      </c>
      <c r="O7309" s="5">
        <f>Sheet__29[[#This Row],[Venda]]*(1-Sheet__29[[#This Row],[Desc]]/100)</f>
        <v>23336.75</v>
      </c>
      <c r="P7309"/>
    </row>
    <row r="7310" spans="1:16" x14ac:dyDescent="0.25">
      <c r="A7310">
        <v>107308</v>
      </c>
      <c r="B7310" s="1">
        <v>46204</v>
      </c>
      <c r="C7310" t="s">
        <v>689</v>
      </c>
      <c r="D7310" t="s">
        <v>1106</v>
      </c>
      <c r="E7310">
        <v>3</v>
      </c>
      <c r="F7310" s="4">
        <v>1097</v>
      </c>
      <c r="G7310">
        <v>10</v>
      </c>
      <c r="H7310" t="s">
        <v>1019</v>
      </c>
      <c r="I7310" s="2" t="str">
        <f>VLOOKUP(Sheet__29[[#This Row],[Filial]],Filiais!A:B,2,FALSE)</f>
        <v>Osasco</v>
      </c>
      <c r="J7310" s="2" t="str">
        <f>VLOOKUP(Sheet__29[[#This Row],[Cidade]],'Clientes'!C:D,2,FALSE)</f>
        <v>SP</v>
      </c>
      <c r="K7310" s="2" t="str">
        <f>VLOOKUP(Sheet__29[[#This Row],[Produto]],Produtos!B:C,2,FALSE)</f>
        <v>Rede</v>
      </c>
      <c r="L7310" s="2" t="str">
        <f>VLOOKUP(Sheet__29[[#This Row],[Produto]],Produtos!B:D,3,FALSE)</f>
        <v>Logitech Brasil</v>
      </c>
      <c r="M7310" s="2">
        <f>VLOOKUP(Sheet__29[[#This Row],[Produto]],Estoque!A:B,2,FALSE)</f>
        <v>82</v>
      </c>
      <c r="N7310" s="5">
        <f>Sheet__29[[#This Row],[Qtd]]*Sheet__29[[#This Row],[Valor]]</f>
        <v>3291</v>
      </c>
      <c r="O7310" s="5">
        <f>Sheet__29[[#This Row],[Venda]]*(1-Sheet__29[[#This Row],[Desc]]/100)</f>
        <v>2961.9</v>
      </c>
      <c r="P7310"/>
    </row>
    <row r="7311" spans="1:16" x14ac:dyDescent="0.25">
      <c r="A7311">
        <v>107309</v>
      </c>
      <c r="B7311" s="1">
        <v>46204</v>
      </c>
      <c r="C7311" t="s">
        <v>534</v>
      </c>
      <c r="D7311" t="s">
        <v>1085</v>
      </c>
      <c r="E7311">
        <v>5</v>
      </c>
      <c r="F7311" s="4">
        <v>1942</v>
      </c>
      <c r="G7311">
        <v>0</v>
      </c>
      <c r="H7311" t="s">
        <v>1016</v>
      </c>
      <c r="I7311" s="2" t="str">
        <f>VLOOKUP(Sheet__29[[#This Row],[Filial]],Filiais!A:B,2,FALSE)</f>
        <v>São Paulo</v>
      </c>
      <c r="J7311" s="2" t="str">
        <f>VLOOKUP(Sheet__29[[#This Row],[Cidade]],'Clientes'!C:D,2,FALSE)</f>
        <v>SP</v>
      </c>
      <c r="K7311" s="2" t="str">
        <f>VLOOKUP(Sheet__29[[#This Row],[Produto]],Produtos!B:C,2,FALSE)</f>
        <v>Armazenamento</v>
      </c>
      <c r="L7311" s="2" t="str">
        <f>VLOOKUP(Sheet__29[[#This Row],[Produto]],Produtos!B:D,3,FALSE)</f>
        <v>Lenovo Brasil</v>
      </c>
      <c r="M7311" s="2">
        <f>VLOOKUP(Sheet__29[[#This Row],[Produto]],Estoque!A:B,2,FALSE)</f>
        <v>204</v>
      </c>
      <c r="N7311" s="5">
        <f>Sheet__29[[#This Row],[Qtd]]*Sheet__29[[#This Row],[Valor]]</f>
        <v>9710</v>
      </c>
      <c r="O7311" s="5">
        <f>Sheet__29[[#This Row],[Venda]]*(1-Sheet__29[[#This Row],[Desc]]/100)</f>
        <v>9710</v>
      </c>
      <c r="P7311"/>
    </row>
    <row r="7312" spans="1:16" x14ac:dyDescent="0.25">
      <c r="A7312">
        <v>107310</v>
      </c>
      <c r="B7312" s="1">
        <v>46204</v>
      </c>
      <c r="C7312" t="s">
        <v>747</v>
      </c>
      <c r="D7312" t="s">
        <v>1053</v>
      </c>
      <c r="E7312">
        <v>2</v>
      </c>
      <c r="F7312" s="4">
        <v>2009</v>
      </c>
      <c r="G7312">
        <v>10</v>
      </c>
      <c r="H7312" t="s">
        <v>1023</v>
      </c>
      <c r="I7312" s="2" t="str">
        <f>VLOOKUP(Sheet__29[[#This Row],[Filial]],Filiais!A:B,2,FALSE)</f>
        <v>Bauru</v>
      </c>
      <c r="J7312" s="2" t="str">
        <f>VLOOKUP(Sheet__29[[#This Row],[Cidade]],'Clientes'!C:D,2,FALSE)</f>
        <v>SP</v>
      </c>
      <c r="K7312" s="2" t="str">
        <f>VLOOKUP(Sheet__29[[#This Row],[Produto]],Produtos!B:C,2,FALSE)</f>
        <v>Armazenamento</v>
      </c>
      <c r="L7312" s="2" t="str">
        <f>VLOOKUP(Sheet__29[[#This Row],[Produto]],Produtos!B:D,3,FALSE)</f>
        <v>LG Brasil</v>
      </c>
      <c r="M7312" s="2">
        <f>VLOOKUP(Sheet__29[[#This Row],[Produto]],Estoque!A:B,2,FALSE)</f>
        <v>170</v>
      </c>
      <c r="N7312" s="5">
        <f>Sheet__29[[#This Row],[Qtd]]*Sheet__29[[#This Row],[Valor]]</f>
        <v>4018</v>
      </c>
      <c r="O7312" s="5">
        <f>Sheet__29[[#This Row],[Venda]]*(1-Sheet__29[[#This Row],[Desc]]/100)</f>
        <v>3616.2000000000003</v>
      </c>
      <c r="P7312"/>
    </row>
    <row r="7313" spans="1:16" x14ac:dyDescent="0.25">
      <c r="A7313">
        <v>107311</v>
      </c>
      <c r="B7313" s="1">
        <v>46204</v>
      </c>
      <c r="C7313" t="s">
        <v>538</v>
      </c>
      <c r="D7313" t="s">
        <v>1097</v>
      </c>
      <c r="E7313">
        <v>4</v>
      </c>
      <c r="F7313" s="4">
        <v>1256</v>
      </c>
      <c r="G7313">
        <v>0</v>
      </c>
      <c r="H7313" t="s">
        <v>1017</v>
      </c>
      <c r="I7313" s="2" t="str">
        <f>VLOOKUP(Sheet__29[[#This Row],[Filial]],Filiais!A:B,2,FALSE)</f>
        <v>Campinas</v>
      </c>
      <c r="J7313" s="2" t="str">
        <f>VLOOKUP(Sheet__29[[#This Row],[Cidade]],'Clientes'!C:D,2,FALSE)</f>
        <v>SP</v>
      </c>
      <c r="K7313" s="2" t="str">
        <f>VLOOKUP(Sheet__29[[#This Row],[Produto]],Produtos!B:C,2,FALSE)</f>
        <v>Rede</v>
      </c>
      <c r="L7313" s="2" t="str">
        <f>VLOOKUP(Sheet__29[[#This Row],[Produto]],Produtos!B:D,3,FALSE)</f>
        <v>Logitech Brasil</v>
      </c>
      <c r="M7313" s="2">
        <f>VLOOKUP(Sheet__29[[#This Row],[Produto]],Estoque!A:B,2,FALSE)</f>
        <v>143</v>
      </c>
      <c r="N7313" s="5">
        <f>Sheet__29[[#This Row],[Qtd]]*Sheet__29[[#This Row],[Valor]]</f>
        <v>5024</v>
      </c>
      <c r="O7313" s="5">
        <f>Sheet__29[[#This Row],[Venda]]*(1-Sheet__29[[#This Row],[Desc]]/100)</f>
        <v>5024</v>
      </c>
      <c r="P7313"/>
    </row>
    <row r="7314" spans="1:16" x14ac:dyDescent="0.25">
      <c r="A7314">
        <v>107312</v>
      </c>
      <c r="B7314" s="1">
        <v>46204</v>
      </c>
      <c r="C7314" t="s">
        <v>613</v>
      </c>
      <c r="D7314" t="s">
        <v>1078</v>
      </c>
      <c r="E7314">
        <v>4</v>
      </c>
      <c r="F7314" s="4">
        <v>548</v>
      </c>
      <c r="G7314">
        <v>0</v>
      </c>
      <c r="H7314" t="s">
        <v>1023</v>
      </c>
      <c r="I7314" s="2" t="str">
        <f>VLOOKUP(Sheet__29[[#This Row],[Filial]],Filiais!A:B,2,FALSE)</f>
        <v>Bauru</v>
      </c>
      <c r="J7314" s="2" t="str">
        <f>VLOOKUP(Sheet__29[[#This Row],[Cidade]],'Clientes'!C:D,2,FALSE)</f>
        <v>SP</v>
      </c>
      <c r="K7314" s="2" t="str">
        <f>VLOOKUP(Sheet__29[[#This Row],[Produto]],Produtos!B:C,2,FALSE)</f>
        <v>Periférico</v>
      </c>
      <c r="L7314" s="2" t="str">
        <f>VLOOKUP(Sheet__29[[#This Row],[Produto]],Produtos!B:D,3,FALSE)</f>
        <v>Kingston Brasil</v>
      </c>
      <c r="M7314" s="2">
        <f>VLOOKUP(Sheet__29[[#This Row],[Produto]],Estoque!A:B,2,FALSE)</f>
        <v>92</v>
      </c>
      <c r="N7314" s="5">
        <f>Sheet__29[[#This Row],[Qtd]]*Sheet__29[[#This Row],[Valor]]</f>
        <v>2192</v>
      </c>
      <c r="O7314" s="5">
        <f>Sheet__29[[#This Row],[Venda]]*(1-Sheet__29[[#This Row],[Desc]]/100)</f>
        <v>2192</v>
      </c>
      <c r="P7314"/>
    </row>
    <row r="7315" spans="1:16" x14ac:dyDescent="0.25">
      <c r="A7315">
        <v>107313</v>
      </c>
      <c r="B7315" s="1">
        <v>46204</v>
      </c>
      <c r="C7315" t="s">
        <v>40</v>
      </c>
      <c r="D7315" t="s">
        <v>1150</v>
      </c>
      <c r="E7315">
        <v>1</v>
      </c>
      <c r="F7315" s="4">
        <v>2787</v>
      </c>
      <c r="G7315">
        <v>5</v>
      </c>
      <c r="H7315" t="s">
        <v>1017</v>
      </c>
      <c r="I7315" s="2" t="str">
        <f>VLOOKUP(Sheet__29[[#This Row],[Filial]],Filiais!A:B,2,FALSE)</f>
        <v>Campinas</v>
      </c>
      <c r="J7315" s="2" t="str">
        <f>VLOOKUP(Sheet__29[[#This Row],[Cidade]],'Clientes'!C:D,2,FALSE)</f>
        <v>SP</v>
      </c>
      <c r="K7315" s="2" t="str">
        <f>VLOOKUP(Sheet__29[[#This Row],[Produto]],Produtos!B:C,2,FALSE)</f>
        <v>Notebook</v>
      </c>
      <c r="L7315" s="2" t="str">
        <f>VLOOKUP(Sheet__29[[#This Row],[Produto]],Produtos!B:D,3,FALSE)</f>
        <v>Lenovo Brasil</v>
      </c>
      <c r="M7315" s="2">
        <f>VLOOKUP(Sheet__29[[#This Row],[Produto]],Estoque!A:B,2,FALSE)</f>
        <v>205</v>
      </c>
      <c r="N7315" s="5">
        <f>Sheet__29[[#This Row],[Qtd]]*Sheet__29[[#This Row],[Valor]]</f>
        <v>2787</v>
      </c>
      <c r="O7315" s="5">
        <f>Sheet__29[[#This Row],[Venda]]*(1-Sheet__29[[#This Row],[Desc]]/100)</f>
        <v>2647.65</v>
      </c>
      <c r="P7315"/>
    </row>
    <row r="7316" spans="1:16" x14ac:dyDescent="0.25">
      <c r="A7316">
        <v>107314</v>
      </c>
      <c r="B7316" s="1">
        <v>46204</v>
      </c>
      <c r="C7316" t="s">
        <v>900</v>
      </c>
      <c r="D7316" t="s">
        <v>1038</v>
      </c>
      <c r="E7316">
        <v>5</v>
      </c>
      <c r="F7316" s="4">
        <v>1600</v>
      </c>
      <c r="G7316">
        <v>10</v>
      </c>
      <c r="H7316" t="s">
        <v>1023</v>
      </c>
      <c r="I7316" s="2" t="str">
        <f>VLOOKUP(Sheet__29[[#This Row],[Filial]],Filiais!A:B,2,FALSE)</f>
        <v>Bauru</v>
      </c>
      <c r="J7316" s="2" t="str">
        <f>VLOOKUP(Sheet__29[[#This Row],[Cidade]],'Clientes'!C:D,2,FALSE)</f>
        <v>SP</v>
      </c>
      <c r="K7316" s="2" t="str">
        <f>VLOOKUP(Sheet__29[[#This Row],[Produto]],Produtos!B:C,2,FALSE)</f>
        <v>Periférico</v>
      </c>
      <c r="L7316" s="2" t="str">
        <f>VLOOKUP(Sheet__29[[#This Row],[Produto]],Produtos!B:D,3,FALSE)</f>
        <v>Dell Brasil</v>
      </c>
      <c r="M7316" s="2">
        <f>VLOOKUP(Sheet__29[[#This Row],[Produto]],Estoque!A:B,2,FALSE)</f>
        <v>65</v>
      </c>
      <c r="N7316" s="5">
        <f>Sheet__29[[#This Row],[Qtd]]*Sheet__29[[#This Row],[Valor]]</f>
        <v>8000</v>
      </c>
      <c r="O7316" s="5">
        <f>Sheet__29[[#This Row],[Venda]]*(1-Sheet__29[[#This Row],[Desc]]/100)</f>
        <v>7200</v>
      </c>
      <c r="P7316"/>
    </row>
    <row r="7317" spans="1:16" x14ac:dyDescent="0.25">
      <c r="A7317">
        <v>107315</v>
      </c>
      <c r="B7317" s="1">
        <v>46204</v>
      </c>
      <c r="C7317" t="s">
        <v>546</v>
      </c>
      <c r="D7317" t="s">
        <v>1047</v>
      </c>
      <c r="E7317">
        <v>2</v>
      </c>
      <c r="F7317" s="4">
        <v>3830</v>
      </c>
      <c r="G7317">
        <v>0</v>
      </c>
      <c r="H7317" t="s">
        <v>1021</v>
      </c>
      <c r="I7317" s="2" t="str">
        <f>VLOOKUP(Sheet__29[[#This Row],[Filial]],Filiais!A:B,2,FALSE)</f>
        <v>Jundiaí</v>
      </c>
      <c r="J7317" s="2" t="str">
        <f>VLOOKUP(Sheet__29[[#This Row],[Cidade]],'Clientes'!C:D,2,FALSE)</f>
        <v>SP</v>
      </c>
      <c r="K7317" s="2" t="str">
        <f>VLOOKUP(Sheet__29[[#This Row],[Produto]],Produtos!B:C,2,FALSE)</f>
        <v>Periférico</v>
      </c>
      <c r="L7317" s="2" t="str">
        <f>VLOOKUP(Sheet__29[[#This Row],[Produto]],Produtos!B:D,3,FALSE)</f>
        <v>Kingston Brasil</v>
      </c>
      <c r="M7317" s="2">
        <f>VLOOKUP(Sheet__29[[#This Row],[Produto]],Estoque!A:B,2,FALSE)</f>
        <v>298</v>
      </c>
      <c r="N7317" s="5">
        <f>Sheet__29[[#This Row],[Qtd]]*Sheet__29[[#This Row],[Valor]]</f>
        <v>7660</v>
      </c>
      <c r="O7317" s="5">
        <f>Sheet__29[[#This Row],[Venda]]*(1-Sheet__29[[#This Row],[Desc]]/100)</f>
        <v>7660</v>
      </c>
      <c r="P7317"/>
    </row>
    <row r="7318" spans="1:16" x14ac:dyDescent="0.25">
      <c r="A7318">
        <v>107316</v>
      </c>
      <c r="B7318" s="1">
        <v>46204</v>
      </c>
      <c r="C7318" t="s">
        <v>808</v>
      </c>
      <c r="D7318" t="s">
        <v>1158</v>
      </c>
      <c r="E7318">
        <v>3</v>
      </c>
      <c r="F7318" s="4">
        <v>3530</v>
      </c>
      <c r="G7318">
        <v>10</v>
      </c>
      <c r="H7318" t="s">
        <v>1016</v>
      </c>
      <c r="I7318" s="2" t="str">
        <f>VLOOKUP(Sheet__29[[#This Row],[Filial]],Filiais!A:B,2,FALSE)</f>
        <v>São Paulo</v>
      </c>
      <c r="J7318" s="2" t="str">
        <f>VLOOKUP(Sheet__29[[#This Row],[Cidade]],'Clientes'!C:D,2,FALSE)</f>
        <v>SP</v>
      </c>
      <c r="K7318" s="2" t="str">
        <f>VLOOKUP(Sheet__29[[#This Row],[Produto]],Produtos!B:C,2,FALSE)</f>
        <v>Rede</v>
      </c>
      <c r="L7318" s="2" t="str">
        <f>VLOOKUP(Sheet__29[[#This Row],[Produto]],Produtos!B:D,3,FALSE)</f>
        <v>Dell Brasil</v>
      </c>
      <c r="M7318" s="2">
        <f>VLOOKUP(Sheet__29[[#This Row],[Produto]],Estoque!A:B,2,FALSE)</f>
        <v>137</v>
      </c>
      <c r="N7318" s="5">
        <f>Sheet__29[[#This Row],[Qtd]]*Sheet__29[[#This Row],[Valor]]</f>
        <v>10590</v>
      </c>
      <c r="O7318" s="5">
        <f>Sheet__29[[#This Row],[Venda]]*(1-Sheet__29[[#This Row],[Desc]]/100)</f>
        <v>9531</v>
      </c>
      <c r="P7318"/>
    </row>
    <row r="7319" spans="1:16" x14ac:dyDescent="0.25">
      <c r="A7319">
        <v>107317</v>
      </c>
      <c r="B7319" s="1">
        <v>46204</v>
      </c>
      <c r="C7319" t="s">
        <v>139</v>
      </c>
      <c r="D7319" t="s">
        <v>1150</v>
      </c>
      <c r="E7319">
        <v>1</v>
      </c>
      <c r="F7319" s="4">
        <v>2837</v>
      </c>
      <c r="G7319">
        <v>5</v>
      </c>
      <c r="H7319" t="s">
        <v>1024</v>
      </c>
      <c r="I7319" s="2" t="str">
        <f>VLOOKUP(Sheet__29[[#This Row],[Filial]],Filiais!A:B,2,FALSE)</f>
        <v>Ribeirão Preto</v>
      </c>
      <c r="J7319" s="2" t="str">
        <f>VLOOKUP(Sheet__29[[#This Row],[Cidade]],'Clientes'!C:D,2,FALSE)</f>
        <v>SP</v>
      </c>
      <c r="K7319" s="2" t="str">
        <f>VLOOKUP(Sheet__29[[#This Row],[Produto]],Produtos!B:C,2,FALSE)</f>
        <v>Notebook</v>
      </c>
      <c r="L7319" s="2" t="str">
        <f>VLOOKUP(Sheet__29[[#This Row],[Produto]],Produtos!B:D,3,FALSE)</f>
        <v>Lenovo Brasil</v>
      </c>
      <c r="M7319" s="2">
        <f>VLOOKUP(Sheet__29[[#This Row],[Produto]],Estoque!A:B,2,FALSE)</f>
        <v>205</v>
      </c>
      <c r="N7319" s="5">
        <f>Sheet__29[[#This Row],[Qtd]]*Sheet__29[[#This Row],[Valor]]</f>
        <v>2837</v>
      </c>
      <c r="O7319" s="5">
        <f>Sheet__29[[#This Row],[Venda]]*(1-Sheet__29[[#This Row],[Desc]]/100)</f>
        <v>2695.15</v>
      </c>
      <c r="P7319"/>
    </row>
    <row r="7320" spans="1:16" x14ac:dyDescent="0.25">
      <c r="A7320">
        <v>107318</v>
      </c>
      <c r="B7320" s="1">
        <v>46204</v>
      </c>
      <c r="C7320" t="s">
        <v>311</v>
      </c>
      <c r="D7320" t="s">
        <v>1150</v>
      </c>
      <c r="E7320">
        <v>1</v>
      </c>
      <c r="F7320" s="4">
        <v>1198</v>
      </c>
      <c r="G7320">
        <v>5</v>
      </c>
      <c r="H7320" t="s">
        <v>1018</v>
      </c>
      <c r="I7320" s="2" t="str">
        <f>VLOOKUP(Sheet__29[[#This Row],[Filial]],Filiais!A:B,2,FALSE)</f>
        <v>Barueri</v>
      </c>
      <c r="J7320" s="2" t="str">
        <f>VLOOKUP(Sheet__29[[#This Row],[Cidade]],'Clientes'!C:D,2,FALSE)</f>
        <v>SP</v>
      </c>
      <c r="K7320" s="2" t="str">
        <f>VLOOKUP(Sheet__29[[#This Row],[Produto]],Produtos!B:C,2,FALSE)</f>
        <v>Notebook</v>
      </c>
      <c r="L7320" s="2" t="str">
        <f>VLOOKUP(Sheet__29[[#This Row],[Produto]],Produtos!B:D,3,FALSE)</f>
        <v>Lenovo Brasil</v>
      </c>
      <c r="M7320" s="2">
        <f>VLOOKUP(Sheet__29[[#This Row],[Produto]],Estoque!A:B,2,FALSE)</f>
        <v>205</v>
      </c>
      <c r="N7320" s="5">
        <f>Sheet__29[[#This Row],[Qtd]]*Sheet__29[[#This Row],[Valor]]</f>
        <v>1198</v>
      </c>
      <c r="O7320" s="5">
        <f>Sheet__29[[#This Row],[Venda]]*(1-Sheet__29[[#This Row],[Desc]]/100)</f>
        <v>1138.0999999999999</v>
      </c>
      <c r="P7320"/>
    </row>
    <row r="7321" spans="1:16" x14ac:dyDescent="0.25">
      <c r="A7321">
        <v>107319</v>
      </c>
      <c r="B7321" s="1">
        <v>46204</v>
      </c>
      <c r="C7321" t="s">
        <v>830</v>
      </c>
      <c r="D7321" t="s">
        <v>1061</v>
      </c>
      <c r="E7321">
        <v>3</v>
      </c>
      <c r="F7321" s="4">
        <v>2068</v>
      </c>
      <c r="G7321">
        <v>5</v>
      </c>
      <c r="H7321" t="s">
        <v>1025</v>
      </c>
      <c r="I7321" s="2" t="str">
        <f>VLOOKUP(Sheet__29[[#This Row],[Filial]],Filiais!A:B,2,FALSE)</f>
        <v>São José dos Campos</v>
      </c>
      <c r="J7321" s="2" t="str">
        <f>VLOOKUP(Sheet__29[[#This Row],[Cidade]],'Clientes'!C:D,2,FALSE)</f>
        <v>SP</v>
      </c>
      <c r="K7321" s="2" t="str">
        <f>VLOOKUP(Sheet__29[[#This Row],[Produto]],Produtos!B:C,2,FALSE)</f>
        <v>Notebook</v>
      </c>
      <c r="L7321" s="2" t="str">
        <f>VLOOKUP(Sheet__29[[#This Row],[Produto]],Produtos!B:D,3,FALSE)</f>
        <v>Lenovo Brasil</v>
      </c>
      <c r="M7321" s="2">
        <f>VLOOKUP(Sheet__29[[#This Row],[Produto]],Estoque!A:B,2,FALSE)</f>
        <v>209</v>
      </c>
      <c r="N7321" s="5">
        <f>Sheet__29[[#This Row],[Qtd]]*Sheet__29[[#This Row],[Valor]]</f>
        <v>6204</v>
      </c>
      <c r="O7321" s="5">
        <f>Sheet__29[[#This Row],[Venda]]*(1-Sheet__29[[#This Row],[Desc]]/100)</f>
        <v>5893.7999999999993</v>
      </c>
      <c r="P7321"/>
    </row>
    <row r="7322" spans="1:16" x14ac:dyDescent="0.25">
      <c r="A7322">
        <v>107320</v>
      </c>
      <c r="B7322" s="1">
        <v>46204</v>
      </c>
      <c r="C7322" t="s">
        <v>803</v>
      </c>
      <c r="D7322" t="s">
        <v>1161</v>
      </c>
      <c r="E7322">
        <v>1</v>
      </c>
      <c r="F7322" s="4">
        <v>1614</v>
      </c>
      <c r="G7322">
        <v>5</v>
      </c>
      <c r="H7322" t="s">
        <v>1016</v>
      </c>
      <c r="I7322" s="2" t="str">
        <f>VLOOKUP(Sheet__29[[#This Row],[Filial]],Filiais!A:B,2,FALSE)</f>
        <v>São Paulo</v>
      </c>
      <c r="J7322" s="2" t="str">
        <f>VLOOKUP(Sheet__29[[#This Row],[Cidade]],'Clientes'!C:D,2,FALSE)</f>
        <v>SP</v>
      </c>
      <c r="K7322" s="2" t="str">
        <f>VLOOKUP(Sheet__29[[#This Row],[Produto]],Produtos!B:C,2,FALSE)</f>
        <v>Rede</v>
      </c>
      <c r="L7322" s="2" t="str">
        <f>VLOOKUP(Sheet__29[[#This Row],[Produto]],Produtos!B:D,3,FALSE)</f>
        <v>Dell Brasil</v>
      </c>
      <c r="M7322" s="2">
        <f>VLOOKUP(Sheet__29[[#This Row],[Produto]],Estoque!A:B,2,FALSE)</f>
        <v>211</v>
      </c>
      <c r="N7322" s="5">
        <f>Sheet__29[[#This Row],[Qtd]]*Sheet__29[[#This Row],[Valor]]</f>
        <v>1614</v>
      </c>
      <c r="O7322" s="5">
        <f>Sheet__29[[#This Row],[Venda]]*(1-Sheet__29[[#This Row],[Desc]]/100)</f>
        <v>1533.3</v>
      </c>
      <c r="P7322"/>
    </row>
    <row r="7323" spans="1:16" x14ac:dyDescent="0.25">
      <c r="A7323">
        <v>107321</v>
      </c>
      <c r="B7323" s="1">
        <v>46204</v>
      </c>
      <c r="C7323" t="s">
        <v>207</v>
      </c>
      <c r="D7323" t="s">
        <v>1053</v>
      </c>
      <c r="E7323">
        <v>5</v>
      </c>
      <c r="F7323" s="4">
        <v>576</v>
      </c>
      <c r="G7323">
        <v>10</v>
      </c>
      <c r="H7323" t="s">
        <v>1019</v>
      </c>
      <c r="I7323" s="2" t="str">
        <f>VLOOKUP(Sheet__29[[#This Row],[Filial]],Filiais!A:B,2,FALSE)</f>
        <v>Osasco</v>
      </c>
      <c r="J7323" s="2" t="str">
        <f>VLOOKUP(Sheet__29[[#This Row],[Cidade]],'Clientes'!C:D,2,FALSE)</f>
        <v>SP</v>
      </c>
      <c r="K7323" s="2" t="str">
        <f>VLOOKUP(Sheet__29[[#This Row],[Produto]],Produtos!B:C,2,FALSE)</f>
        <v>Armazenamento</v>
      </c>
      <c r="L7323" s="2" t="str">
        <f>VLOOKUP(Sheet__29[[#This Row],[Produto]],Produtos!B:D,3,FALSE)</f>
        <v>LG Brasil</v>
      </c>
      <c r="M7323" s="2">
        <f>VLOOKUP(Sheet__29[[#This Row],[Produto]],Estoque!A:B,2,FALSE)</f>
        <v>170</v>
      </c>
      <c r="N7323" s="5">
        <f>Sheet__29[[#This Row],[Qtd]]*Sheet__29[[#This Row],[Valor]]</f>
        <v>2880</v>
      </c>
      <c r="O7323" s="5">
        <f>Sheet__29[[#This Row],[Venda]]*(1-Sheet__29[[#This Row],[Desc]]/100)</f>
        <v>2592</v>
      </c>
      <c r="P7323"/>
    </row>
    <row r="7324" spans="1:16" x14ac:dyDescent="0.25">
      <c r="A7324">
        <v>107322</v>
      </c>
      <c r="B7324" s="1">
        <v>46204</v>
      </c>
      <c r="C7324" t="s">
        <v>429</v>
      </c>
      <c r="D7324" t="s">
        <v>1094</v>
      </c>
      <c r="E7324">
        <v>3</v>
      </c>
      <c r="F7324" s="4">
        <v>2373</v>
      </c>
      <c r="G7324">
        <v>10</v>
      </c>
      <c r="H7324" t="s">
        <v>1025</v>
      </c>
      <c r="I7324" s="2" t="str">
        <f>VLOOKUP(Sheet__29[[#This Row],[Filial]],Filiais!A:B,2,FALSE)</f>
        <v>São José dos Campos</v>
      </c>
      <c r="J7324" s="2" t="str">
        <f>VLOOKUP(Sheet__29[[#This Row],[Cidade]],'Clientes'!C:D,2,FALSE)</f>
        <v>SP</v>
      </c>
      <c r="K7324" s="2" t="str">
        <f>VLOOKUP(Sheet__29[[#This Row],[Produto]],Produtos!B:C,2,FALSE)</f>
        <v>Rede</v>
      </c>
      <c r="L7324" s="2" t="str">
        <f>VLOOKUP(Sheet__29[[#This Row],[Produto]],Produtos!B:D,3,FALSE)</f>
        <v>Lenovo Brasil</v>
      </c>
      <c r="M7324" s="2">
        <f>VLOOKUP(Sheet__29[[#This Row],[Produto]],Estoque!A:B,2,FALSE)</f>
        <v>213</v>
      </c>
      <c r="N7324" s="5">
        <f>Sheet__29[[#This Row],[Qtd]]*Sheet__29[[#This Row],[Valor]]</f>
        <v>7119</v>
      </c>
      <c r="O7324" s="5">
        <f>Sheet__29[[#This Row],[Venda]]*(1-Sheet__29[[#This Row],[Desc]]/100)</f>
        <v>6407.1</v>
      </c>
      <c r="P7324"/>
    </row>
    <row r="7325" spans="1:16" x14ac:dyDescent="0.25">
      <c r="A7325">
        <v>107323</v>
      </c>
      <c r="B7325" s="1">
        <v>46204</v>
      </c>
      <c r="C7325" t="s">
        <v>468</v>
      </c>
      <c r="D7325" t="s">
        <v>1122</v>
      </c>
      <c r="E7325">
        <v>2</v>
      </c>
      <c r="F7325" s="4">
        <v>217</v>
      </c>
      <c r="G7325">
        <v>10</v>
      </c>
      <c r="H7325" t="s">
        <v>1016</v>
      </c>
      <c r="I7325" s="2" t="str">
        <f>VLOOKUP(Sheet__29[[#This Row],[Filial]],Filiais!A:B,2,FALSE)</f>
        <v>São Paulo</v>
      </c>
      <c r="J7325" s="2" t="str">
        <f>VLOOKUP(Sheet__29[[#This Row],[Cidade]],'Clientes'!C:D,2,FALSE)</f>
        <v>SP</v>
      </c>
      <c r="K7325" s="2" t="str">
        <f>VLOOKUP(Sheet__29[[#This Row],[Produto]],Produtos!B:C,2,FALSE)</f>
        <v>Monitor</v>
      </c>
      <c r="L7325" s="2" t="str">
        <f>VLOOKUP(Sheet__29[[#This Row],[Produto]],Produtos!B:D,3,FALSE)</f>
        <v>Lenovo Brasil</v>
      </c>
      <c r="M7325" s="2">
        <f>VLOOKUP(Sheet__29[[#This Row],[Produto]],Estoque!A:B,2,FALSE)</f>
        <v>15</v>
      </c>
      <c r="N7325" s="5">
        <f>Sheet__29[[#This Row],[Qtd]]*Sheet__29[[#This Row],[Valor]]</f>
        <v>434</v>
      </c>
      <c r="O7325" s="5">
        <f>Sheet__29[[#This Row],[Venda]]*(1-Sheet__29[[#This Row],[Desc]]/100)</f>
        <v>390.6</v>
      </c>
      <c r="P7325"/>
    </row>
    <row r="7326" spans="1:16" x14ac:dyDescent="0.25">
      <c r="A7326">
        <v>107324</v>
      </c>
      <c r="B7326" s="1">
        <v>46204</v>
      </c>
      <c r="C7326" t="s">
        <v>995</v>
      </c>
      <c r="D7326" t="s">
        <v>1138</v>
      </c>
      <c r="E7326">
        <v>5</v>
      </c>
      <c r="F7326" s="4">
        <v>2707</v>
      </c>
      <c r="G7326">
        <v>10</v>
      </c>
      <c r="H7326" t="s">
        <v>1021</v>
      </c>
      <c r="I7326" s="2" t="str">
        <f>VLOOKUP(Sheet__29[[#This Row],[Filial]],Filiais!A:B,2,FALSE)</f>
        <v>Jundiaí</v>
      </c>
      <c r="J7326" s="2" t="str">
        <f>VLOOKUP(Sheet__29[[#This Row],[Cidade]],'Clientes'!C:D,2,FALSE)</f>
        <v>SP</v>
      </c>
      <c r="K7326" s="2" t="str">
        <f>VLOOKUP(Sheet__29[[#This Row],[Produto]],Produtos!B:C,2,FALSE)</f>
        <v>Periférico</v>
      </c>
      <c r="L7326" s="2" t="str">
        <f>VLOOKUP(Sheet__29[[#This Row],[Produto]],Produtos!B:D,3,FALSE)</f>
        <v>Logitech Brasil</v>
      </c>
      <c r="M7326" s="2">
        <f>VLOOKUP(Sheet__29[[#This Row],[Produto]],Estoque!A:B,2,FALSE)</f>
        <v>272</v>
      </c>
      <c r="N7326" s="5">
        <f>Sheet__29[[#This Row],[Qtd]]*Sheet__29[[#This Row],[Valor]]</f>
        <v>13535</v>
      </c>
      <c r="O7326" s="5">
        <f>Sheet__29[[#This Row],[Venda]]*(1-Sheet__29[[#This Row],[Desc]]/100)</f>
        <v>12181.5</v>
      </c>
      <c r="P7326"/>
    </row>
    <row r="7327" spans="1:16" x14ac:dyDescent="0.25">
      <c r="A7327">
        <v>107325</v>
      </c>
      <c r="B7327" s="1">
        <v>46204</v>
      </c>
      <c r="C7327" t="s">
        <v>283</v>
      </c>
      <c r="D7327" t="s">
        <v>1169</v>
      </c>
      <c r="E7327">
        <v>4</v>
      </c>
      <c r="F7327" s="4">
        <v>719</v>
      </c>
      <c r="G7327">
        <v>10</v>
      </c>
      <c r="H7327" t="s">
        <v>1017</v>
      </c>
      <c r="I7327" s="2" t="str">
        <f>VLOOKUP(Sheet__29[[#This Row],[Filial]],Filiais!A:B,2,FALSE)</f>
        <v>Campinas</v>
      </c>
      <c r="J7327" s="2" t="str">
        <f>VLOOKUP(Sheet__29[[#This Row],[Cidade]],'Clientes'!C:D,2,FALSE)</f>
        <v>SP</v>
      </c>
      <c r="K7327" s="2" t="str">
        <f>VLOOKUP(Sheet__29[[#This Row],[Produto]],Produtos!B:C,2,FALSE)</f>
        <v>Armazenamento</v>
      </c>
      <c r="L7327" s="2" t="str">
        <f>VLOOKUP(Sheet__29[[#This Row],[Produto]],Produtos!B:D,3,FALSE)</f>
        <v>Logitech Brasil</v>
      </c>
      <c r="M7327" s="2">
        <f>VLOOKUP(Sheet__29[[#This Row],[Produto]],Estoque!A:B,2,FALSE)</f>
        <v>232</v>
      </c>
      <c r="N7327" s="5">
        <f>Sheet__29[[#This Row],[Qtd]]*Sheet__29[[#This Row],[Valor]]</f>
        <v>2876</v>
      </c>
      <c r="O7327" s="5">
        <f>Sheet__29[[#This Row],[Venda]]*(1-Sheet__29[[#This Row],[Desc]]/100)</f>
        <v>2588.4</v>
      </c>
      <c r="P7327"/>
    </row>
    <row r="7328" spans="1:16" x14ac:dyDescent="0.25">
      <c r="A7328">
        <v>107326</v>
      </c>
      <c r="B7328" s="1">
        <v>46204</v>
      </c>
      <c r="C7328" t="s">
        <v>393</v>
      </c>
      <c r="D7328" t="s">
        <v>1046</v>
      </c>
      <c r="E7328">
        <v>1</v>
      </c>
      <c r="F7328" s="4">
        <v>4990</v>
      </c>
      <c r="G7328">
        <v>0</v>
      </c>
      <c r="H7328" t="s">
        <v>1023</v>
      </c>
      <c r="I7328" s="2" t="str">
        <f>VLOOKUP(Sheet__29[[#This Row],[Filial]],Filiais!A:B,2,FALSE)</f>
        <v>Bauru</v>
      </c>
      <c r="J7328" s="2" t="str">
        <f>VLOOKUP(Sheet__29[[#This Row],[Cidade]],'Clientes'!C:D,2,FALSE)</f>
        <v>SP</v>
      </c>
      <c r="K7328" s="2" t="str">
        <f>VLOOKUP(Sheet__29[[#This Row],[Produto]],Produtos!B:C,2,FALSE)</f>
        <v>Notebook</v>
      </c>
      <c r="L7328" s="2" t="str">
        <f>VLOOKUP(Sheet__29[[#This Row],[Produto]],Produtos!B:D,3,FALSE)</f>
        <v>Lenovo Brasil</v>
      </c>
      <c r="M7328" s="2">
        <f>VLOOKUP(Sheet__29[[#This Row],[Produto]],Estoque!A:B,2,FALSE)</f>
        <v>196</v>
      </c>
      <c r="N7328" s="5">
        <f>Sheet__29[[#This Row],[Qtd]]*Sheet__29[[#This Row],[Valor]]</f>
        <v>4990</v>
      </c>
      <c r="O7328" s="5">
        <f>Sheet__29[[#This Row],[Venda]]*(1-Sheet__29[[#This Row],[Desc]]/100)</f>
        <v>4990</v>
      </c>
      <c r="P7328"/>
    </row>
    <row r="7329" spans="1:16" x14ac:dyDescent="0.25">
      <c r="A7329">
        <v>107327</v>
      </c>
      <c r="B7329" s="1">
        <v>46204</v>
      </c>
      <c r="C7329" t="s">
        <v>1011</v>
      </c>
      <c r="D7329" t="s">
        <v>1091</v>
      </c>
      <c r="E7329">
        <v>4</v>
      </c>
      <c r="F7329" s="4">
        <v>4330</v>
      </c>
      <c r="G7329">
        <v>0</v>
      </c>
      <c r="H7329" t="s">
        <v>1020</v>
      </c>
      <c r="I7329" s="2" t="str">
        <f>VLOOKUP(Sheet__29[[#This Row],[Filial]],Filiais!A:B,2,FALSE)</f>
        <v>Sorocaba</v>
      </c>
      <c r="J7329" s="2" t="str">
        <f>VLOOKUP(Sheet__29[[#This Row],[Cidade]],'Clientes'!C:D,2,FALSE)</f>
        <v>SP</v>
      </c>
      <c r="K7329" s="2" t="str">
        <f>VLOOKUP(Sheet__29[[#This Row],[Produto]],Produtos!B:C,2,FALSE)</f>
        <v>Rede</v>
      </c>
      <c r="L7329" s="2" t="str">
        <f>VLOOKUP(Sheet__29[[#This Row],[Produto]],Produtos!B:D,3,FALSE)</f>
        <v>Lenovo Brasil</v>
      </c>
      <c r="M7329" s="2">
        <f>VLOOKUP(Sheet__29[[#This Row],[Produto]],Estoque!A:B,2,FALSE)</f>
        <v>131</v>
      </c>
      <c r="N7329" s="5">
        <f>Sheet__29[[#This Row],[Qtd]]*Sheet__29[[#This Row],[Valor]]</f>
        <v>17320</v>
      </c>
      <c r="O7329" s="5">
        <f>Sheet__29[[#This Row],[Venda]]*(1-Sheet__29[[#This Row],[Desc]]/100)</f>
        <v>17320</v>
      </c>
      <c r="P7329"/>
    </row>
    <row r="7330" spans="1:16" x14ac:dyDescent="0.25">
      <c r="A7330">
        <v>107328</v>
      </c>
      <c r="B7330" s="1">
        <v>46204</v>
      </c>
      <c r="C7330" t="s">
        <v>43</v>
      </c>
      <c r="D7330" t="s">
        <v>1043</v>
      </c>
      <c r="E7330">
        <v>5</v>
      </c>
      <c r="F7330" s="4">
        <v>3443</v>
      </c>
      <c r="G7330">
        <v>10</v>
      </c>
      <c r="H7330" t="s">
        <v>1022</v>
      </c>
      <c r="I7330" s="2" t="str">
        <f>VLOOKUP(Sheet__29[[#This Row],[Filial]],Filiais!A:B,2,FALSE)</f>
        <v>Santos</v>
      </c>
      <c r="J7330" s="2" t="str">
        <f>VLOOKUP(Sheet__29[[#This Row],[Cidade]],'Clientes'!C:D,2,FALSE)</f>
        <v>SP</v>
      </c>
      <c r="K7330" s="2" t="str">
        <f>VLOOKUP(Sheet__29[[#This Row],[Produto]],Produtos!B:C,2,FALSE)</f>
        <v>Notebook</v>
      </c>
      <c r="L7330" s="2" t="str">
        <f>VLOOKUP(Sheet__29[[#This Row],[Produto]],Produtos!B:D,3,FALSE)</f>
        <v>Kingston Brasil</v>
      </c>
      <c r="M7330" s="2">
        <f>VLOOKUP(Sheet__29[[#This Row],[Produto]],Estoque!A:B,2,FALSE)</f>
        <v>74</v>
      </c>
      <c r="N7330" s="5">
        <f>Sheet__29[[#This Row],[Qtd]]*Sheet__29[[#This Row],[Valor]]</f>
        <v>17215</v>
      </c>
      <c r="O7330" s="5">
        <f>Sheet__29[[#This Row],[Venda]]*(1-Sheet__29[[#This Row],[Desc]]/100)</f>
        <v>15493.5</v>
      </c>
      <c r="P7330"/>
    </row>
    <row r="7331" spans="1:16" x14ac:dyDescent="0.25">
      <c r="A7331">
        <v>107329</v>
      </c>
      <c r="B7331" s="1">
        <v>46204</v>
      </c>
      <c r="C7331" t="s">
        <v>219</v>
      </c>
      <c r="D7331" t="s">
        <v>1144</v>
      </c>
      <c r="E7331">
        <v>3</v>
      </c>
      <c r="F7331" s="4">
        <v>973</v>
      </c>
      <c r="G7331">
        <v>5</v>
      </c>
      <c r="H7331" t="s">
        <v>1024</v>
      </c>
      <c r="I7331" s="2" t="str">
        <f>VLOOKUP(Sheet__29[[#This Row],[Filial]],Filiais!A:B,2,FALSE)</f>
        <v>Ribeirão Preto</v>
      </c>
      <c r="J7331" s="2" t="str">
        <f>VLOOKUP(Sheet__29[[#This Row],[Cidade]],'Clientes'!C:D,2,FALSE)</f>
        <v>SP</v>
      </c>
      <c r="K7331" s="2" t="str">
        <f>VLOOKUP(Sheet__29[[#This Row],[Produto]],Produtos!B:C,2,FALSE)</f>
        <v>Monitor</v>
      </c>
      <c r="L7331" s="2" t="str">
        <f>VLOOKUP(Sheet__29[[#This Row],[Produto]],Produtos!B:D,3,FALSE)</f>
        <v>LG Brasil</v>
      </c>
      <c r="M7331" s="2">
        <f>VLOOKUP(Sheet__29[[#This Row],[Produto]],Estoque!A:B,2,FALSE)</f>
        <v>91</v>
      </c>
      <c r="N7331" s="5">
        <f>Sheet__29[[#This Row],[Qtd]]*Sheet__29[[#This Row],[Valor]]</f>
        <v>2919</v>
      </c>
      <c r="O7331" s="5">
        <f>Sheet__29[[#This Row],[Venda]]*(1-Sheet__29[[#This Row],[Desc]]/100)</f>
        <v>2773.0499999999997</v>
      </c>
      <c r="P7331"/>
    </row>
    <row r="7332" spans="1:16" x14ac:dyDescent="0.25">
      <c r="A7332">
        <v>107330</v>
      </c>
      <c r="B7332" s="1">
        <v>46204</v>
      </c>
      <c r="C7332" t="s">
        <v>20</v>
      </c>
      <c r="D7332" t="s">
        <v>1047</v>
      </c>
      <c r="E7332">
        <v>2</v>
      </c>
      <c r="F7332" s="4">
        <v>2198</v>
      </c>
      <c r="G7332">
        <v>5</v>
      </c>
      <c r="H7332" t="s">
        <v>1016</v>
      </c>
      <c r="I7332" s="2" t="str">
        <f>VLOOKUP(Sheet__29[[#This Row],[Filial]],Filiais!A:B,2,FALSE)</f>
        <v>São Paulo</v>
      </c>
      <c r="J7332" s="2" t="str">
        <f>VLOOKUP(Sheet__29[[#This Row],[Cidade]],'Clientes'!C:D,2,FALSE)</f>
        <v>SP</v>
      </c>
      <c r="K7332" s="2" t="str">
        <f>VLOOKUP(Sheet__29[[#This Row],[Produto]],Produtos!B:C,2,FALSE)</f>
        <v>Periférico</v>
      </c>
      <c r="L7332" s="2" t="str">
        <f>VLOOKUP(Sheet__29[[#This Row],[Produto]],Produtos!B:D,3,FALSE)</f>
        <v>Kingston Brasil</v>
      </c>
      <c r="M7332" s="2">
        <f>VLOOKUP(Sheet__29[[#This Row],[Produto]],Estoque!A:B,2,FALSE)</f>
        <v>298</v>
      </c>
      <c r="N7332" s="5">
        <f>Sheet__29[[#This Row],[Qtd]]*Sheet__29[[#This Row],[Valor]]</f>
        <v>4396</v>
      </c>
      <c r="O7332" s="5">
        <f>Sheet__29[[#This Row],[Venda]]*(1-Sheet__29[[#This Row],[Desc]]/100)</f>
        <v>4176.2</v>
      </c>
      <c r="P7332"/>
    </row>
    <row r="7333" spans="1:16" x14ac:dyDescent="0.25">
      <c r="A7333">
        <v>107331</v>
      </c>
      <c r="B7333" s="1">
        <v>46204</v>
      </c>
      <c r="C7333" t="s">
        <v>921</v>
      </c>
      <c r="D7333" t="s">
        <v>1038</v>
      </c>
      <c r="E7333">
        <v>3</v>
      </c>
      <c r="F7333" s="4">
        <v>525</v>
      </c>
      <c r="G7333">
        <v>10</v>
      </c>
      <c r="H7333" t="s">
        <v>1016</v>
      </c>
      <c r="I7333" s="2" t="str">
        <f>VLOOKUP(Sheet__29[[#This Row],[Filial]],Filiais!A:B,2,FALSE)</f>
        <v>São Paulo</v>
      </c>
      <c r="J7333" s="2" t="str">
        <f>VLOOKUP(Sheet__29[[#This Row],[Cidade]],'Clientes'!C:D,2,FALSE)</f>
        <v>SP</v>
      </c>
      <c r="K7333" s="2" t="str">
        <f>VLOOKUP(Sheet__29[[#This Row],[Produto]],Produtos!B:C,2,FALSE)</f>
        <v>Periférico</v>
      </c>
      <c r="L7333" s="2" t="str">
        <f>VLOOKUP(Sheet__29[[#This Row],[Produto]],Produtos!B:D,3,FALSE)</f>
        <v>Dell Brasil</v>
      </c>
      <c r="M7333" s="2">
        <f>VLOOKUP(Sheet__29[[#This Row],[Produto]],Estoque!A:B,2,FALSE)</f>
        <v>65</v>
      </c>
      <c r="N7333" s="5">
        <f>Sheet__29[[#This Row],[Qtd]]*Sheet__29[[#This Row],[Valor]]</f>
        <v>1575</v>
      </c>
      <c r="O7333" s="5">
        <f>Sheet__29[[#This Row],[Venda]]*(1-Sheet__29[[#This Row],[Desc]]/100)</f>
        <v>1417.5</v>
      </c>
      <c r="P7333"/>
    </row>
    <row r="7334" spans="1:16" x14ac:dyDescent="0.25">
      <c r="A7334">
        <v>107332</v>
      </c>
      <c r="B7334" s="1">
        <v>46204</v>
      </c>
      <c r="C7334" t="s">
        <v>853</v>
      </c>
      <c r="D7334" t="s">
        <v>1131</v>
      </c>
      <c r="E7334">
        <v>4</v>
      </c>
      <c r="F7334" s="4">
        <v>1480</v>
      </c>
      <c r="G7334">
        <v>10</v>
      </c>
      <c r="H7334" t="s">
        <v>1020</v>
      </c>
      <c r="I7334" s="2" t="str">
        <f>VLOOKUP(Sheet__29[[#This Row],[Filial]],Filiais!A:B,2,FALSE)</f>
        <v>Sorocaba</v>
      </c>
      <c r="J7334" s="2" t="str">
        <f>VLOOKUP(Sheet__29[[#This Row],[Cidade]],'Clientes'!C:D,2,FALSE)</f>
        <v>SP</v>
      </c>
      <c r="K7334" s="2" t="str">
        <f>VLOOKUP(Sheet__29[[#This Row],[Produto]],Produtos!B:C,2,FALSE)</f>
        <v>Notebook</v>
      </c>
      <c r="L7334" s="2" t="str">
        <f>VLOOKUP(Sheet__29[[#This Row],[Produto]],Produtos!B:D,3,FALSE)</f>
        <v>Dell Brasil</v>
      </c>
      <c r="M7334" s="2">
        <f>VLOOKUP(Sheet__29[[#This Row],[Produto]],Estoque!A:B,2,FALSE)</f>
        <v>275</v>
      </c>
      <c r="N7334" s="5">
        <f>Sheet__29[[#This Row],[Qtd]]*Sheet__29[[#This Row],[Valor]]</f>
        <v>5920</v>
      </c>
      <c r="O7334" s="5">
        <f>Sheet__29[[#This Row],[Venda]]*(1-Sheet__29[[#This Row],[Desc]]/100)</f>
        <v>5328</v>
      </c>
      <c r="P7334"/>
    </row>
    <row r="7335" spans="1:16" x14ac:dyDescent="0.25">
      <c r="A7335">
        <v>107333</v>
      </c>
      <c r="B7335" s="1">
        <v>46204</v>
      </c>
      <c r="C7335" t="s">
        <v>795</v>
      </c>
      <c r="D7335" t="s">
        <v>1073</v>
      </c>
      <c r="E7335">
        <v>3</v>
      </c>
      <c r="F7335" s="4">
        <v>4068</v>
      </c>
      <c r="G7335">
        <v>0</v>
      </c>
      <c r="H7335" t="s">
        <v>1016</v>
      </c>
      <c r="I7335" s="2" t="str">
        <f>VLOOKUP(Sheet__29[[#This Row],[Filial]],Filiais!A:B,2,FALSE)</f>
        <v>São Paulo</v>
      </c>
      <c r="J7335" s="2" t="str">
        <f>VLOOKUP(Sheet__29[[#This Row],[Cidade]],'Clientes'!C:D,2,FALSE)</f>
        <v>SP</v>
      </c>
      <c r="K7335" s="2" t="str">
        <f>VLOOKUP(Sheet__29[[#This Row],[Produto]],Produtos!B:C,2,FALSE)</f>
        <v>Armazenamento</v>
      </c>
      <c r="L7335" s="2" t="str">
        <f>VLOOKUP(Sheet__29[[#This Row],[Produto]],Produtos!B:D,3,FALSE)</f>
        <v>Dell Brasil</v>
      </c>
      <c r="M7335" s="2">
        <f>VLOOKUP(Sheet__29[[#This Row],[Produto]],Estoque!A:B,2,FALSE)</f>
        <v>106</v>
      </c>
      <c r="N7335" s="5">
        <f>Sheet__29[[#This Row],[Qtd]]*Sheet__29[[#This Row],[Valor]]</f>
        <v>12204</v>
      </c>
      <c r="O7335" s="5">
        <f>Sheet__29[[#This Row],[Venda]]*(1-Sheet__29[[#This Row],[Desc]]/100)</f>
        <v>12204</v>
      </c>
      <c r="P7335"/>
    </row>
    <row r="7336" spans="1:16" x14ac:dyDescent="0.25">
      <c r="A7336">
        <v>107334</v>
      </c>
      <c r="B7336" s="1">
        <v>46204</v>
      </c>
      <c r="C7336" t="s">
        <v>184</v>
      </c>
      <c r="D7336" t="s">
        <v>1152</v>
      </c>
      <c r="E7336">
        <v>3</v>
      </c>
      <c r="F7336" s="4">
        <v>76</v>
      </c>
      <c r="G7336">
        <v>10</v>
      </c>
      <c r="H7336" t="s">
        <v>1016</v>
      </c>
      <c r="I7336" s="2" t="str">
        <f>VLOOKUP(Sheet__29[[#This Row],[Filial]],Filiais!A:B,2,FALSE)</f>
        <v>São Paulo</v>
      </c>
      <c r="J7336" s="2" t="str">
        <f>VLOOKUP(Sheet__29[[#This Row],[Cidade]],'Clientes'!C:D,2,FALSE)</f>
        <v>SP</v>
      </c>
      <c r="K7336" s="2" t="str">
        <f>VLOOKUP(Sheet__29[[#This Row],[Produto]],Produtos!B:C,2,FALSE)</f>
        <v>Periférico</v>
      </c>
      <c r="L7336" s="2" t="str">
        <f>VLOOKUP(Sheet__29[[#This Row],[Produto]],Produtos!B:D,3,FALSE)</f>
        <v>Kingston Brasil</v>
      </c>
      <c r="M7336" s="2">
        <f>VLOOKUP(Sheet__29[[#This Row],[Produto]],Estoque!A:B,2,FALSE)</f>
        <v>209</v>
      </c>
      <c r="N7336" s="5">
        <f>Sheet__29[[#This Row],[Qtd]]*Sheet__29[[#This Row],[Valor]]</f>
        <v>228</v>
      </c>
      <c r="O7336" s="5">
        <f>Sheet__29[[#This Row],[Venda]]*(1-Sheet__29[[#This Row],[Desc]]/100)</f>
        <v>205.20000000000002</v>
      </c>
      <c r="P7336"/>
    </row>
    <row r="7337" spans="1:16" x14ac:dyDescent="0.25">
      <c r="A7337">
        <v>107335</v>
      </c>
      <c r="B7337" s="1">
        <v>46204</v>
      </c>
      <c r="C7337" t="s">
        <v>852</v>
      </c>
      <c r="D7337" t="s">
        <v>1166</v>
      </c>
      <c r="E7337">
        <v>3</v>
      </c>
      <c r="F7337" s="4">
        <v>4451</v>
      </c>
      <c r="G7337">
        <v>5</v>
      </c>
      <c r="H7337" t="s">
        <v>1017</v>
      </c>
      <c r="I7337" s="2" t="str">
        <f>VLOOKUP(Sheet__29[[#This Row],[Filial]],Filiais!A:B,2,FALSE)</f>
        <v>Campinas</v>
      </c>
      <c r="J7337" s="2" t="str">
        <f>VLOOKUP(Sheet__29[[#This Row],[Cidade]],'Clientes'!C:D,2,FALSE)</f>
        <v>SP</v>
      </c>
      <c r="K7337" s="2" t="str">
        <f>VLOOKUP(Sheet__29[[#This Row],[Produto]],Produtos!B:C,2,FALSE)</f>
        <v>Monitor</v>
      </c>
      <c r="L7337" s="2" t="str">
        <f>VLOOKUP(Sheet__29[[#This Row],[Produto]],Produtos!B:D,3,FALSE)</f>
        <v>Kingston Brasil</v>
      </c>
      <c r="M7337" s="2">
        <f>VLOOKUP(Sheet__29[[#This Row],[Produto]],Estoque!A:B,2,FALSE)</f>
        <v>102</v>
      </c>
      <c r="N7337" s="5">
        <f>Sheet__29[[#This Row],[Qtd]]*Sheet__29[[#This Row],[Valor]]</f>
        <v>13353</v>
      </c>
      <c r="O7337" s="5">
        <f>Sheet__29[[#This Row],[Venda]]*(1-Sheet__29[[#This Row],[Desc]]/100)</f>
        <v>12685.349999999999</v>
      </c>
      <c r="P7337"/>
    </row>
    <row r="7338" spans="1:16" x14ac:dyDescent="0.25">
      <c r="A7338">
        <v>107336</v>
      </c>
      <c r="B7338" s="1">
        <v>46204</v>
      </c>
      <c r="C7338" t="s">
        <v>795</v>
      </c>
      <c r="D7338" t="s">
        <v>1097</v>
      </c>
      <c r="E7338">
        <v>1</v>
      </c>
      <c r="F7338" s="4">
        <v>4458</v>
      </c>
      <c r="G7338">
        <v>10</v>
      </c>
      <c r="H7338" t="s">
        <v>1017</v>
      </c>
      <c r="I7338" s="2" t="str">
        <f>VLOOKUP(Sheet__29[[#This Row],[Filial]],Filiais!A:B,2,FALSE)</f>
        <v>Campinas</v>
      </c>
      <c r="J7338" s="2" t="str">
        <f>VLOOKUP(Sheet__29[[#This Row],[Cidade]],'Clientes'!C:D,2,FALSE)</f>
        <v>SP</v>
      </c>
      <c r="K7338" s="2" t="str">
        <f>VLOOKUP(Sheet__29[[#This Row],[Produto]],Produtos!B:C,2,FALSE)</f>
        <v>Rede</v>
      </c>
      <c r="L7338" s="2" t="str">
        <f>VLOOKUP(Sheet__29[[#This Row],[Produto]],Produtos!B:D,3,FALSE)</f>
        <v>Logitech Brasil</v>
      </c>
      <c r="M7338" s="2">
        <f>VLOOKUP(Sheet__29[[#This Row],[Produto]],Estoque!A:B,2,FALSE)</f>
        <v>143</v>
      </c>
      <c r="N7338" s="5">
        <f>Sheet__29[[#This Row],[Qtd]]*Sheet__29[[#This Row],[Valor]]</f>
        <v>4458</v>
      </c>
      <c r="O7338" s="5">
        <f>Sheet__29[[#This Row],[Venda]]*(1-Sheet__29[[#This Row],[Desc]]/100)</f>
        <v>4012.2000000000003</v>
      </c>
      <c r="P7338"/>
    </row>
    <row r="7339" spans="1:16" x14ac:dyDescent="0.25">
      <c r="A7339">
        <v>107337</v>
      </c>
      <c r="B7339" s="1">
        <v>46204</v>
      </c>
      <c r="C7339" t="s">
        <v>344</v>
      </c>
      <c r="D7339" t="s">
        <v>1072</v>
      </c>
      <c r="E7339">
        <v>4</v>
      </c>
      <c r="F7339" s="4">
        <v>1097</v>
      </c>
      <c r="G7339">
        <v>0</v>
      </c>
      <c r="H7339" t="s">
        <v>1022</v>
      </c>
      <c r="I7339" s="2" t="str">
        <f>VLOOKUP(Sheet__29[[#This Row],[Filial]],Filiais!A:B,2,FALSE)</f>
        <v>Santos</v>
      </c>
      <c r="J7339" s="2" t="str">
        <f>VLOOKUP(Sheet__29[[#This Row],[Cidade]],'Clientes'!C:D,2,FALSE)</f>
        <v>SP</v>
      </c>
      <c r="K7339" s="2" t="str">
        <f>VLOOKUP(Sheet__29[[#This Row],[Produto]],Produtos!B:C,2,FALSE)</f>
        <v>Periférico</v>
      </c>
      <c r="L7339" s="2" t="str">
        <f>VLOOKUP(Sheet__29[[#This Row],[Produto]],Produtos!B:D,3,FALSE)</f>
        <v>Logitech Brasil</v>
      </c>
      <c r="M7339" s="2">
        <f>VLOOKUP(Sheet__29[[#This Row],[Produto]],Estoque!A:B,2,FALSE)</f>
        <v>266</v>
      </c>
      <c r="N7339" s="5">
        <f>Sheet__29[[#This Row],[Qtd]]*Sheet__29[[#This Row],[Valor]]</f>
        <v>4388</v>
      </c>
      <c r="O7339" s="5">
        <f>Sheet__29[[#This Row],[Venda]]*(1-Sheet__29[[#This Row],[Desc]]/100)</f>
        <v>4388</v>
      </c>
      <c r="P7339"/>
    </row>
    <row r="7340" spans="1:16" x14ac:dyDescent="0.25">
      <c r="A7340">
        <v>107338</v>
      </c>
      <c r="B7340" s="1">
        <v>46204</v>
      </c>
      <c r="C7340" t="s">
        <v>635</v>
      </c>
      <c r="D7340" t="s">
        <v>1127</v>
      </c>
      <c r="E7340">
        <v>3</v>
      </c>
      <c r="F7340" s="4">
        <v>1483</v>
      </c>
      <c r="G7340">
        <v>5</v>
      </c>
      <c r="H7340" t="s">
        <v>1016</v>
      </c>
      <c r="I7340" s="2" t="str">
        <f>VLOOKUP(Sheet__29[[#This Row],[Filial]],Filiais!A:B,2,FALSE)</f>
        <v>São Paulo</v>
      </c>
      <c r="J7340" s="2" t="str">
        <f>VLOOKUP(Sheet__29[[#This Row],[Cidade]],'Clientes'!C:D,2,FALSE)</f>
        <v>SP</v>
      </c>
      <c r="K7340" s="2" t="str">
        <f>VLOOKUP(Sheet__29[[#This Row],[Produto]],Produtos!B:C,2,FALSE)</f>
        <v>Periférico</v>
      </c>
      <c r="L7340" s="2" t="str">
        <f>VLOOKUP(Sheet__29[[#This Row],[Produto]],Produtos!B:D,3,FALSE)</f>
        <v>Dell Brasil</v>
      </c>
      <c r="M7340" s="2">
        <f>VLOOKUP(Sheet__29[[#This Row],[Produto]],Estoque!A:B,2,FALSE)</f>
        <v>210</v>
      </c>
      <c r="N7340" s="5">
        <f>Sheet__29[[#This Row],[Qtd]]*Sheet__29[[#This Row],[Valor]]</f>
        <v>4449</v>
      </c>
      <c r="O7340" s="5">
        <f>Sheet__29[[#This Row],[Venda]]*(1-Sheet__29[[#This Row],[Desc]]/100)</f>
        <v>4226.55</v>
      </c>
      <c r="P7340"/>
    </row>
    <row r="7341" spans="1:16" x14ac:dyDescent="0.25">
      <c r="A7341">
        <v>107339</v>
      </c>
      <c r="B7341" s="1">
        <v>46204</v>
      </c>
      <c r="C7341" t="s">
        <v>789</v>
      </c>
      <c r="D7341" t="s">
        <v>1047</v>
      </c>
      <c r="E7341">
        <v>1</v>
      </c>
      <c r="F7341" s="4">
        <v>1804</v>
      </c>
      <c r="G7341">
        <v>5</v>
      </c>
      <c r="H7341" t="s">
        <v>1019</v>
      </c>
      <c r="I7341" s="2" t="str">
        <f>VLOOKUP(Sheet__29[[#This Row],[Filial]],Filiais!A:B,2,FALSE)</f>
        <v>Osasco</v>
      </c>
      <c r="J7341" s="2" t="str">
        <f>VLOOKUP(Sheet__29[[#This Row],[Cidade]],'Clientes'!C:D,2,FALSE)</f>
        <v>SP</v>
      </c>
      <c r="K7341" s="2" t="str">
        <f>VLOOKUP(Sheet__29[[#This Row],[Produto]],Produtos!B:C,2,FALSE)</f>
        <v>Periférico</v>
      </c>
      <c r="L7341" s="2" t="str">
        <f>VLOOKUP(Sheet__29[[#This Row],[Produto]],Produtos!B:D,3,FALSE)</f>
        <v>Kingston Brasil</v>
      </c>
      <c r="M7341" s="2">
        <f>VLOOKUP(Sheet__29[[#This Row],[Produto]],Estoque!A:B,2,FALSE)</f>
        <v>298</v>
      </c>
      <c r="N7341" s="5">
        <f>Sheet__29[[#This Row],[Qtd]]*Sheet__29[[#This Row],[Valor]]</f>
        <v>1804</v>
      </c>
      <c r="O7341" s="5">
        <f>Sheet__29[[#This Row],[Venda]]*(1-Sheet__29[[#This Row],[Desc]]/100)</f>
        <v>1713.8</v>
      </c>
      <c r="P7341"/>
    </row>
    <row r="7342" spans="1:16" x14ac:dyDescent="0.25">
      <c r="A7342">
        <v>107340</v>
      </c>
      <c r="B7342" s="1">
        <v>46204</v>
      </c>
      <c r="C7342" t="s">
        <v>641</v>
      </c>
      <c r="D7342" t="s">
        <v>1122</v>
      </c>
      <c r="E7342">
        <v>3</v>
      </c>
      <c r="F7342" s="4">
        <v>1919</v>
      </c>
      <c r="G7342">
        <v>5</v>
      </c>
      <c r="H7342" t="s">
        <v>1018</v>
      </c>
      <c r="I7342" s="2" t="str">
        <f>VLOOKUP(Sheet__29[[#This Row],[Filial]],Filiais!A:B,2,FALSE)</f>
        <v>Barueri</v>
      </c>
      <c r="J7342" s="2" t="str">
        <f>VLOOKUP(Sheet__29[[#This Row],[Cidade]],'Clientes'!C:D,2,FALSE)</f>
        <v>SP</v>
      </c>
      <c r="K7342" s="2" t="str">
        <f>VLOOKUP(Sheet__29[[#This Row],[Produto]],Produtos!B:C,2,FALSE)</f>
        <v>Monitor</v>
      </c>
      <c r="L7342" s="2" t="str">
        <f>VLOOKUP(Sheet__29[[#This Row],[Produto]],Produtos!B:D,3,FALSE)</f>
        <v>Lenovo Brasil</v>
      </c>
      <c r="M7342" s="2">
        <f>VLOOKUP(Sheet__29[[#This Row],[Produto]],Estoque!A:B,2,FALSE)</f>
        <v>15</v>
      </c>
      <c r="N7342" s="5">
        <f>Sheet__29[[#This Row],[Qtd]]*Sheet__29[[#This Row],[Valor]]</f>
        <v>5757</v>
      </c>
      <c r="O7342" s="5">
        <f>Sheet__29[[#This Row],[Venda]]*(1-Sheet__29[[#This Row],[Desc]]/100)</f>
        <v>5469.15</v>
      </c>
      <c r="P7342"/>
    </row>
    <row r="7343" spans="1:16" x14ac:dyDescent="0.25">
      <c r="A7343">
        <v>107341</v>
      </c>
      <c r="B7343" s="1">
        <v>46204</v>
      </c>
      <c r="C7343" t="s">
        <v>425</v>
      </c>
      <c r="D7343" t="s">
        <v>1159</v>
      </c>
      <c r="E7343">
        <v>3</v>
      </c>
      <c r="F7343" s="4">
        <v>2761</v>
      </c>
      <c r="G7343">
        <v>10</v>
      </c>
      <c r="H7343" t="s">
        <v>1018</v>
      </c>
      <c r="I7343" s="2" t="str">
        <f>VLOOKUP(Sheet__29[[#This Row],[Filial]],Filiais!A:B,2,FALSE)</f>
        <v>Barueri</v>
      </c>
      <c r="J7343" s="2" t="str">
        <f>VLOOKUP(Sheet__29[[#This Row],[Cidade]],'Clientes'!C:D,2,FALSE)</f>
        <v>SP</v>
      </c>
      <c r="K7343" s="2" t="str">
        <f>VLOOKUP(Sheet__29[[#This Row],[Produto]],Produtos!B:C,2,FALSE)</f>
        <v>Rede</v>
      </c>
      <c r="L7343" s="2" t="str">
        <f>VLOOKUP(Sheet__29[[#This Row],[Produto]],Produtos!B:D,3,FALSE)</f>
        <v>Logitech Brasil</v>
      </c>
      <c r="M7343" s="2">
        <f>VLOOKUP(Sheet__29[[#This Row],[Produto]],Estoque!A:B,2,FALSE)</f>
        <v>130</v>
      </c>
      <c r="N7343" s="5">
        <f>Sheet__29[[#This Row],[Qtd]]*Sheet__29[[#This Row],[Valor]]</f>
        <v>8283</v>
      </c>
      <c r="O7343" s="5">
        <f>Sheet__29[[#This Row],[Venda]]*(1-Sheet__29[[#This Row],[Desc]]/100)</f>
        <v>7454.7</v>
      </c>
      <c r="P7343"/>
    </row>
    <row r="7344" spans="1:16" x14ac:dyDescent="0.25">
      <c r="A7344">
        <v>107342</v>
      </c>
      <c r="B7344" s="1">
        <v>46204</v>
      </c>
      <c r="C7344" t="s">
        <v>18</v>
      </c>
      <c r="D7344" t="s">
        <v>1167</v>
      </c>
      <c r="E7344">
        <v>2</v>
      </c>
      <c r="F7344" s="4">
        <v>1658</v>
      </c>
      <c r="G7344">
        <v>5</v>
      </c>
      <c r="H7344" t="s">
        <v>1018</v>
      </c>
      <c r="I7344" s="2" t="str">
        <f>VLOOKUP(Sheet__29[[#This Row],[Filial]],Filiais!A:B,2,FALSE)</f>
        <v>Barueri</v>
      </c>
      <c r="J7344" s="2" t="str">
        <f>VLOOKUP(Sheet__29[[#This Row],[Cidade]],'Clientes'!C:D,2,FALSE)</f>
        <v>SP</v>
      </c>
      <c r="K7344" s="2" t="str">
        <f>VLOOKUP(Sheet__29[[#This Row],[Produto]],Produtos!B:C,2,FALSE)</f>
        <v>Monitor</v>
      </c>
      <c r="L7344" s="2" t="str">
        <f>VLOOKUP(Sheet__29[[#This Row],[Produto]],Produtos!B:D,3,FALSE)</f>
        <v>LG Brasil</v>
      </c>
      <c r="M7344" s="2">
        <f>VLOOKUP(Sheet__29[[#This Row],[Produto]],Estoque!A:B,2,FALSE)</f>
        <v>42</v>
      </c>
      <c r="N7344" s="5">
        <f>Sheet__29[[#This Row],[Qtd]]*Sheet__29[[#This Row],[Valor]]</f>
        <v>3316</v>
      </c>
      <c r="O7344" s="5">
        <f>Sheet__29[[#This Row],[Venda]]*(1-Sheet__29[[#This Row],[Desc]]/100)</f>
        <v>3150.2</v>
      </c>
      <c r="P7344"/>
    </row>
    <row r="7345" spans="1:16" x14ac:dyDescent="0.25">
      <c r="A7345">
        <v>107343</v>
      </c>
      <c r="B7345" s="1">
        <v>46204</v>
      </c>
      <c r="C7345" t="s">
        <v>313</v>
      </c>
      <c r="D7345" t="s">
        <v>1087</v>
      </c>
      <c r="E7345">
        <v>4</v>
      </c>
      <c r="F7345" s="4">
        <v>300</v>
      </c>
      <c r="G7345">
        <v>10</v>
      </c>
      <c r="H7345" t="s">
        <v>1019</v>
      </c>
      <c r="I7345" s="2" t="str">
        <f>VLOOKUP(Sheet__29[[#This Row],[Filial]],Filiais!A:B,2,FALSE)</f>
        <v>Osasco</v>
      </c>
      <c r="J7345" s="2" t="str">
        <f>VLOOKUP(Sheet__29[[#This Row],[Cidade]],'Clientes'!C:D,2,FALSE)</f>
        <v>SP</v>
      </c>
      <c r="K7345" s="2" t="str">
        <f>VLOOKUP(Sheet__29[[#This Row],[Produto]],Produtos!B:C,2,FALSE)</f>
        <v>Monitor</v>
      </c>
      <c r="L7345" s="2" t="str">
        <f>VLOOKUP(Sheet__29[[#This Row],[Produto]],Produtos!B:D,3,FALSE)</f>
        <v>Kingston Brasil</v>
      </c>
      <c r="M7345" s="2">
        <f>VLOOKUP(Sheet__29[[#This Row],[Produto]],Estoque!A:B,2,FALSE)</f>
        <v>212</v>
      </c>
      <c r="N7345" s="5">
        <f>Sheet__29[[#This Row],[Qtd]]*Sheet__29[[#This Row],[Valor]]</f>
        <v>1200</v>
      </c>
      <c r="O7345" s="5">
        <f>Sheet__29[[#This Row],[Venda]]*(1-Sheet__29[[#This Row],[Desc]]/100)</f>
        <v>1080</v>
      </c>
      <c r="P7345"/>
    </row>
    <row r="7346" spans="1:16" x14ac:dyDescent="0.25">
      <c r="A7346">
        <v>107344</v>
      </c>
      <c r="B7346" s="1">
        <v>46204</v>
      </c>
      <c r="C7346" t="s">
        <v>967</v>
      </c>
      <c r="D7346" t="s">
        <v>1047</v>
      </c>
      <c r="E7346">
        <v>3</v>
      </c>
      <c r="F7346" s="4">
        <v>1964</v>
      </c>
      <c r="G7346">
        <v>10</v>
      </c>
      <c r="H7346" t="s">
        <v>1021</v>
      </c>
      <c r="I7346" s="2" t="str">
        <f>VLOOKUP(Sheet__29[[#This Row],[Filial]],Filiais!A:B,2,FALSE)</f>
        <v>Jundiaí</v>
      </c>
      <c r="J7346" s="2" t="str">
        <f>VLOOKUP(Sheet__29[[#This Row],[Cidade]],'Clientes'!C:D,2,FALSE)</f>
        <v>SP</v>
      </c>
      <c r="K7346" s="2" t="str">
        <f>VLOOKUP(Sheet__29[[#This Row],[Produto]],Produtos!B:C,2,FALSE)</f>
        <v>Periférico</v>
      </c>
      <c r="L7346" s="2" t="str">
        <f>VLOOKUP(Sheet__29[[#This Row],[Produto]],Produtos!B:D,3,FALSE)</f>
        <v>Kingston Brasil</v>
      </c>
      <c r="M7346" s="2">
        <f>VLOOKUP(Sheet__29[[#This Row],[Produto]],Estoque!A:B,2,FALSE)</f>
        <v>298</v>
      </c>
      <c r="N7346" s="5">
        <f>Sheet__29[[#This Row],[Qtd]]*Sheet__29[[#This Row],[Valor]]</f>
        <v>5892</v>
      </c>
      <c r="O7346" s="5">
        <f>Sheet__29[[#This Row],[Venda]]*(1-Sheet__29[[#This Row],[Desc]]/100)</f>
        <v>5302.8</v>
      </c>
      <c r="P7346"/>
    </row>
    <row r="7347" spans="1:16" x14ac:dyDescent="0.25">
      <c r="A7347">
        <v>107345</v>
      </c>
      <c r="B7347" s="1">
        <v>46204</v>
      </c>
      <c r="C7347" t="s">
        <v>978</v>
      </c>
      <c r="D7347" t="s">
        <v>1076</v>
      </c>
      <c r="E7347">
        <v>3</v>
      </c>
      <c r="F7347" s="4">
        <v>3734</v>
      </c>
      <c r="G7347">
        <v>10</v>
      </c>
      <c r="H7347" t="s">
        <v>1022</v>
      </c>
      <c r="I7347" s="2" t="str">
        <f>VLOOKUP(Sheet__29[[#This Row],[Filial]],Filiais!A:B,2,FALSE)</f>
        <v>Santos</v>
      </c>
      <c r="J7347" s="2" t="str">
        <f>VLOOKUP(Sheet__29[[#This Row],[Cidade]],'Clientes'!C:D,2,FALSE)</f>
        <v>SP</v>
      </c>
      <c r="K7347" s="2" t="str">
        <f>VLOOKUP(Sheet__29[[#This Row],[Produto]],Produtos!B:C,2,FALSE)</f>
        <v>Monitor</v>
      </c>
      <c r="L7347" s="2" t="str">
        <f>VLOOKUP(Sheet__29[[#This Row],[Produto]],Produtos!B:D,3,FALSE)</f>
        <v>Logitech Brasil</v>
      </c>
      <c r="M7347" s="2">
        <f>VLOOKUP(Sheet__29[[#This Row],[Produto]],Estoque!A:B,2,FALSE)</f>
        <v>214</v>
      </c>
      <c r="N7347" s="5">
        <f>Sheet__29[[#This Row],[Qtd]]*Sheet__29[[#This Row],[Valor]]</f>
        <v>11202</v>
      </c>
      <c r="O7347" s="5">
        <f>Sheet__29[[#This Row],[Venda]]*(1-Sheet__29[[#This Row],[Desc]]/100)</f>
        <v>10081.800000000001</v>
      </c>
      <c r="P7347"/>
    </row>
    <row r="7348" spans="1:16" x14ac:dyDescent="0.25">
      <c r="A7348">
        <v>107346</v>
      </c>
      <c r="B7348" s="1">
        <v>46204</v>
      </c>
      <c r="C7348" t="s">
        <v>448</v>
      </c>
      <c r="D7348" t="s">
        <v>1137</v>
      </c>
      <c r="E7348">
        <v>5</v>
      </c>
      <c r="F7348" s="4">
        <v>522</v>
      </c>
      <c r="G7348">
        <v>0</v>
      </c>
      <c r="H7348" t="s">
        <v>1021</v>
      </c>
      <c r="I7348" s="2" t="str">
        <f>VLOOKUP(Sheet__29[[#This Row],[Filial]],Filiais!A:B,2,FALSE)</f>
        <v>Jundiaí</v>
      </c>
      <c r="J7348" s="2" t="str">
        <f>VLOOKUP(Sheet__29[[#This Row],[Cidade]],'Clientes'!C:D,2,FALSE)</f>
        <v>SP</v>
      </c>
      <c r="K7348" s="2" t="str">
        <f>VLOOKUP(Sheet__29[[#This Row],[Produto]],Produtos!B:C,2,FALSE)</f>
        <v>Monitor</v>
      </c>
      <c r="L7348" s="2" t="str">
        <f>VLOOKUP(Sheet__29[[#This Row],[Produto]],Produtos!B:D,3,FALSE)</f>
        <v>Lenovo Brasil</v>
      </c>
      <c r="M7348" s="2">
        <f>VLOOKUP(Sheet__29[[#This Row],[Produto]],Estoque!A:B,2,FALSE)</f>
        <v>43</v>
      </c>
      <c r="N7348" s="5">
        <f>Sheet__29[[#This Row],[Qtd]]*Sheet__29[[#This Row],[Valor]]</f>
        <v>2610</v>
      </c>
      <c r="O7348" s="5">
        <f>Sheet__29[[#This Row],[Venda]]*(1-Sheet__29[[#This Row],[Desc]]/100)</f>
        <v>2610</v>
      </c>
      <c r="P7348"/>
    </row>
    <row r="7349" spans="1:16" x14ac:dyDescent="0.25">
      <c r="A7349">
        <v>107347</v>
      </c>
      <c r="B7349" s="1">
        <v>46204</v>
      </c>
      <c r="C7349" t="s">
        <v>773</v>
      </c>
      <c r="D7349" t="s">
        <v>1161</v>
      </c>
      <c r="E7349">
        <v>3</v>
      </c>
      <c r="F7349" s="4">
        <v>3198</v>
      </c>
      <c r="G7349">
        <v>0</v>
      </c>
      <c r="H7349" t="s">
        <v>1019</v>
      </c>
      <c r="I7349" s="2" t="str">
        <f>VLOOKUP(Sheet__29[[#This Row],[Filial]],Filiais!A:B,2,FALSE)</f>
        <v>Osasco</v>
      </c>
      <c r="J7349" s="2" t="str">
        <f>VLOOKUP(Sheet__29[[#This Row],[Cidade]],'Clientes'!C:D,2,FALSE)</f>
        <v>SP</v>
      </c>
      <c r="K7349" s="2" t="str">
        <f>VLOOKUP(Sheet__29[[#This Row],[Produto]],Produtos!B:C,2,FALSE)</f>
        <v>Rede</v>
      </c>
      <c r="L7349" s="2" t="str">
        <f>VLOOKUP(Sheet__29[[#This Row],[Produto]],Produtos!B:D,3,FALSE)</f>
        <v>Dell Brasil</v>
      </c>
      <c r="M7349" s="2">
        <f>VLOOKUP(Sheet__29[[#This Row],[Produto]],Estoque!A:B,2,FALSE)</f>
        <v>211</v>
      </c>
      <c r="N7349" s="5">
        <f>Sheet__29[[#This Row],[Qtd]]*Sheet__29[[#This Row],[Valor]]</f>
        <v>9594</v>
      </c>
      <c r="O7349" s="5">
        <f>Sheet__29[[#This Row],[Venda]]*(1-Sheet__29[[#This Row],[Desc]]/100)</f>
        <v>9594</v>
      </c>
      <c r="P7349"/>
    </row>
    <row r="7350" spans="1:16" x14ac:dyDescent="0.25">
      <c r="A7350">
        <v>107348</v>
      </c>
      <c r="B7350" s="1">
        <v>46204</v>
      </c>
      <c r="C7350" t="s">
        <v>1011</v>
      </c>
      <c r="D7350" t="s">
        <v>1148</v>
      </c>
      <c r="E7350">
        <v>2</v>
      </c>
      <c r="F7350" s="4">
        <v>4640</v>
      </c>
      <c r="G7350">
        <v>0</v>
      </c>
      <c r="H7350" t="s">
        <v>1021</v>
      </c>
      <c r="I7350" s="2" t="str">
        <f>VLOOKUP(Sheet__29[[#This Row],[Filial]],Filiais!A:B,2,FALSE)</f>
        <v>Jundiaí</v>
      </c>
      <c r="J7350" s="2" t="str">
        <f>VLOOKUP(Sheet__29[[#This Row],[Cidade]],'Clientes'!C:D,2,FALSE)</f>
        <v>SP</v>
      </c>
      <c r="K7350" s="2" t="str">
        <f>VLOOKUP(Sheet__29[[#This Row],[Produto]],Produtos!B:C,2,FALSE)</f>
        <v>Armazenamento</v>
      </c>
      <c r="L7350" s="2" t="str">
        <f>VLOOKUP(Sheet__29[[#This Row],[Produto]],Produtos!B:D,3,FALSE)</f>
        <v>Logitech Brasil</v>
      </c>
      <c r="M7350" s="2">
        <f>VLOOKUP(Sheet__29[[#This Row],[Produto]],Estoque!A:B,2,FALSE)</f>
        <v>187</v>
      </c>
      <c r="N7350" s="5">
        <f>Sheet__29[[#This Row],[Qtd]]*Sheet__29[[#This Row],[Valor]]</f>
        <v>9280</v>
      </c>
      <c r="O7350" s="5">
        <f>Sheet__29[[#This Row],[Venda]]*(1-Sheet__29[[#This Row],[Desc]]/100)</f>
        <v>9280</v>
      </c>
      <c r="P7350"/>
    </row>
    <row r="7351" spans="1:16" x14ac:dyDescent="0.25">
      <c r="A7351">
        <v>107349</v>
      </c>
      <c r="B7351" s="1">
        <v>46204</v>
      </c>
      <c r="C7351" t="s">
        <v>943</v>
      </c>
      <c r="D7351" t="s">
        <v>1054</v>
      </c>
      <c r="E7351">
        <v>2</v>
      </c>
      <c r="F7351" s="4">
        <v>4158</v>
      </c>
      <c r="G7351">
        <v>10</v>
      </c>
      <c r="H7351" t="s">
        <v>1020</v>
      </c>
      <c r="I7351" s="2" t="str">
        <f>VLOOKUP(Sheet__29[[#This Row],[Filial]],Filiais!A:B,2,FALSE)</f>
        <v>Sorocaba</v>
      </c>
      <c r="J7351" s="2" t="str">
        <f>VLOOKUP(Sheet__29[[#This Row],[Cidade]],'Clientes'!C:D,2,FALSE)</f>
        <v>SP</v>
      </c>
      <c r="K7351" s="2" t="str">
        <f>VLOOKUP(Sheet__29[[#This Row],[Produto]],Produtos!B:C,2,FALSE)</f>
        <v>Notebook</v>
      </c>
      <c r="L7351" s="2" t="str">
        <f>VLOOKUP(Sheet__29[[#This Row],[Produto]],Produtos!B:D,3,FALSE)</f>
        <v>Kingston Brasil</v>
      </c>
      <c r="M7351" s="2">
        <f>VLOOKUP(Sheet__29[[#This Row],[Produto]],Estoque!A:B,2,FALSE)</f>
        <v>5</v>
      </c>
      <c r="N7351" s="5">
        <f>Sheet__29[[#This Row],[Qtd]]*Sheet__29[[#This Row],[Valor]]</f>
        <v>8316</v>
      </c>
      <c r="O7351" s="5">
        <f>Sheet__29[[#This Row],[Venda]]*(1-Sheet__29[[#This Row],[Desc]]/100)</f>
        <v>7484.4000000000005</v>
      </c>
      <c r="P7351"/>
    </row>
    <row r="7352" spans="1:16" x14ac:dyDescent="0.25">
      <c r="A7352">
        <v>107350</v>
      </c>
      <c r="B7352" s="1">
        <v>46204</v>
      </c>
      <c r="C7352" t="s">
        <v>357</v>
      </c>
      <c r="D7352" t="s">
        <v>1171</v>
      </c>
      <c r="E7352">
        <v>3</v>
      </c>
      <c r="F7352" s="4">
        <v>2916</v>
      </c>
      <c r="G7352">
        <v>0</v>
      </c>
      <c r="H7352" t="s">
        <v>1024</v>
      </c>
      <c r="I7352" s="2" t="str">
        <f>VLOOKUP(Sheet__29[[#This Row],[Filial]],Filiais!A:B,2,FALSE)</f>
        <v>Ribeirão Preto</v>
      </c>
      <c r="J7352" s="2" t="str">
        <f>VLOOKUP(Sheet__29[[#This Row],[Cidade]],'Clientes'!C:D,2,FALSE)</f>
        <v>SP</v>
      </c>
      <c r="K7352" s="2" t="str">
        <f>VLOOKUP(Sheet__29[[#This Row],[Produto]],Produtos!B:C,2,FALSE)</f>
        <v>Armazenamento</v>
      </c>
      <c r="L7352" s="2" t="str">
        <f>VLOOKUP(Sheet__29[[#This Row],[Produto]],Produtos!B:D,3,FALSE)</f>
        <v>Logitech Brasil</v>
      </c>
      <c r="M7352" s="2">
        <f>VLOOKUP(Sheet__29[[#This Row],[Produto]],Estoque!A:B,2,FALSE)</f>
        <v>139</v>
      </c>
      <c r="N7352" s="5">
        <f>Sheet__29[[#This Row],[Qtd]]*Sheet__29[[#This Row],[Valor]]</f>
        <v>8748</v>
      </c>
      <c r="O7352" s="5">
        <f>Sheet__29[[#This Row],[Venda]]*(1-Sheet__29[[#This Row],[Desc]]/100)</f>
        <v>8748</v>
      </c>
      <c r="P7352"/>
    </row>
    <row r="7353" spans="1:16" x14ac:dyDescent="0.25">
      <c r="A7353">
        <v>107351</v>
      </c>
      <c r="B7353" s="1">
        <v>46204</v>
      </c>
      <c r="C7353" t="s">
        <v>594</v>
      </c>
      <c r="D7353" t="s">
        <v>1164</v>
      </c>
      <c r="E7353">
        <v>1</v>
      </c>
      <c r="F7353" s="4">
        <v>4673</v>
      </c>
      <c r="G7353">
        <v>10</v>
      </c>
      <c r="H7353" t="s">
        <v>1020</v>
      </c>
      <c r="I7353" s="2" t="str">
        <f>VLOOKUP(Sheet__29[[#This Row],[Filial]],Filiais!A:B,2,FALSE)</f>
        <v>Sorocaba</v>
      </c>
      <c r="J7353" s="2" t="str">
        <f>VLOOKUP(Sheet__29[[#This Row],[Cidade]],'Clientes'!C:D,2,FALSE)</f>
        <v>SP</v>
      </c>
      <c r="K7353" s="2" t="str">
        <f>VLOOKUP(Sheet__29[[#This Row],[Produto]],Produtos!B:C,2,FALSE)</f>
        <v>Periférico</v>
      </c>
      <c r="L7353" s="2" t="str">
        <f>VLOOKUP(Sheet__29[[#This Row],[Produto]],Produtos!B:D,3,FALSE)</f>
        <v>Dell Brasil</v>
      </c>
      <c r="M7353" s="2">
        <f>VLOOKUP(Sheet__29[[#This Row],[Produto]],Estoque!A:B,2,FALSE)</f>
        <v>132</v>
      </c>
      <c r="N7353" s="5">
        <f>Sheet__29[[#This Row],[Qtd]]*Sheet__29[[#This Row],[Valor]]</f>
        <v>4673</v>
      </c>
      <c r="O7353" s="5">
        <f>Sheet__29[[#This Row],[Venda]]*(1-Sheet__29[[#This Row],[Desc]]/100)</f>
        <v>4205.7</v>
      </c>
      <c r="P7353"/>
    </row>
    <row r="7354" spans="1:16" x14ac:dyDescent="0.25">
      <c r="A7354">
        <v>107352</v>
      </c>
      <c r="B7354" s="1">
        <v>46204</v>
      </c>
      <c r="C7354" t="s">
        <v>30</v>
      </c>
      <c r="D7354" t="s">
        <v>1144</v>
      </c>
      <c r="E7354">
        <v>3</v>
      </c>
      <c r="F7354" s="4">
        <v>1969</v>
      </c>
      <c r="G7354">
        <v>0</v>
      </c>
      <c r="H7354" t="s">
        <v>1022</v>
      </c>
      <c r="I7354" s="2" t="str">
        <f>VLOOKUP(Sheet__29[[#This Row],[Filial]],Filiais!A:B,2,FALSE)</f>
        <v>Santos</v>
      </c>
      <c r="J7354" s="2" t="str">
        <f>VLOOKUP(Sheet__29[[#This Row],[Cidade]],'Clientes'!C:D,2,FALSE)</f>
        <v>SP</v>
      </c>
      <c r="K7354" s="2" t="str">
        <f>VLOOKUP(Sheet__29[[#This Row],[Produto]],Produtos!B:C,2,FALSE)</f>
        <v>Monitor</v>
      </c>
      <c r="L7354" s="2" t="str">
        <f>VLOOKUP(Sheet__29[[#This Row],[Produto]],Produtos!B:D,3,FALSE)</f>
        <v>LG Brasil</v>
      </c>
      <c r="M7354" s="2">
        <f>VLOOKUP(Sheet__29[[#This Row],[Produto]],Estoque!A:B,2,FALSE)</f>
        <v>91</v>
      </c>
      <c r="N7354" s="5">
        <f>Sheet__29[[#This Row],[Qtd]]*Sheet__29[[#This Row],[Valor]]</f>
        <v>5907</v>
      </c>
      <c r="O7354" s="5">
        <f>Sheet__29[[#This Row],[Venda]]*(1-Sheet__29[[#This Row],[Desc]]/100)</f>
        <v>5907</v>
      </c>
      <c r="P7354"/>
    </row>
    <row r="7355" spans="1:16" x14ac:dyDescent="0.25">
      <c r="A7355">
        <v>107353</v>
      </c>
      <c r="B7355" s="1">
        <v>46204</v>
      </c>
      <c r="C7355" t="s">
        <v>144</v>
      </c>
      <c r="D7355" t="s">
        <v>1068</v>
      </c>
      <c r="E7355">
        <v>2</v>
      </c>
      <c r="F7355" s="4">
        <v>957</v>
      </c>
      <c r="G7355">
        <v>10</v>
      </c>
      <c r="H7355" t="s">
        <v>1021</v>
      </c>
      <c r="I7355" s="2" t="str">
        <f>VLOOKUP(Sheet__29[[#This Row],[Filial]],Filiais!A:B,2,FALSE)</f>
        <v>Jundiaí</v>
      </c>
      <c r="J7355" s="2" t="str">
        <f>VLOOKUP(Sheet__29[[#This Row],[Cidade]],'Clientes'!C:D,2,FALSE)</f>
        <v>SP</v>
      </c>
      <c r="K7355" s="2" t="str">
        <f>VLOOKUP(Sheet__29[[#This Row],[Produto]],Produtos!B:C,2,FALSE)</f>
        <v>Monitor</v>
      </c>
      <c r="L7355" s="2" t="str">
        <f>VLOOKUP(Sheet__29[[#This Row],[Produto]],Produtos!B:D,3,FALSE)</f>
        <v>LG Brasil</v>
      </c>
      <c r="M7355" s="2">
        <f>VLOOKUP(Sheet__29[[#This Row],[Produto]],Estoque!A:B,2,FALSE)</f>
        <v>109</v>
      </c>
      <c r="N7355" s="5">
        <f>Sheet__29[[#This Row],[Qtd]]*Sheet__29[[#This Row],[Valor]]</f>
        <v>1914</v>
      </c>
      <c r="O7355" s="5">
        <f>Sheet__29[[#This Row],[Venda]]*(1-Sheet__29[[#This Row],[Desc]]/100)</f>
        <v>1722.6000000000001</v>
      </c>
      <c r="P7355"/>
    </row>
    <row r="7356" spans="1:16" x14ac:dyDescent="0.25">
      <c r="A7356">
        <v>107354</v>
      </c>
      <c r="B7356" s="1">
        <v>46204</v>
      </c>
      <c r="C7356" t="s">
        <v>141</v>
      </c>
      <c r="D7356" t="s">
        <v>1144</v>
      </c>
      <c r="E7356">
        <v>2</v>
      </c>
      <c r="F7356" s="4">
        <v>4639</v>
      </c>
      <c r="G7356">
        <v>10</v>
      </c>
      <c r="H7356" t="s">
        <v>1024</v>
      </c>
      <c r="I7356" s="2" t="str">
        <f>VLOOKUP(Sheet__29[[#This Row],[Filial]],Filiais!A:B,2,FALSE)</f>
        <v>Ribeirão Preto</v>
      </c>
      <c r="J7356" s="2" t="str">
        <f>VLOOKUP(Sheet__29[[#This Row],[Cidade]],'Clientes'!C:D,2,FALSE)</f>
        <v>SP</v>
      </c>
      <c r="K7356" s="2" t="str">
        <f>VLOOKUP(Sheet__29[[#This Row],[Produto]],Produtos!B:C,2,FALSE)</f>
        <v>Monitor</v>
      </c>
      <c r="L7356" s="2" t="str">
        <f>VLOOKUP(Sheet__29[[#This Row],[Produto]],Produtos!B:D,3,FALSE)</f>
        <v>LG Brasil</v>
      </c>
      <c r="M7356" s="2">
        <f>VLOOKUP(Sheet__29[[#This Row],[Produto]],Estoque!A:B,2,FALSE)</f>
        <v>91</v>
      </c>
      <c r="N7356" s="5">
        <f>Sheet__29[[#This Row],[Qtd]]*Sheet__29[[#This Row],[Valor]]</f>
        <v>9278</v>
      </c>
      <c r="O7356" s="5">
        <f>Sheet__29[[#This Row],[Venda]]*(1-Sheet__29[[#This Row],[Desc]]/100)</f>
        <v>8350.2000000000007</v>
      </c>
      <c r="P7356"/>
    </row>
    <row r="7357" spans="1:16" x14ac:dyDescent="0.25">
      <c r="A7357">
        <v>107355</v>
      </c>
      <c r="B7357" s="1">
        <v>46204</v>
      </c>
      <c r="C7357" t="s">
        <v>949</v>
      </c>
      <c r="D7357" t="s">
        <v>1095</v>
      </c>
      <c r="E7357">
        <v>1</v>
      </c>
      <c r="F7357" s="4">
        <v>2407</v>
      </c>
      <c r="G7357">
        <v>5</v>
      </c>
      <c r="H7357" t="s">
        <v>1019</v>
      </c>
      <c r="I7357" s="2" t="str">
        <f>VLOOKUP(Sheet__29[[#This Row],[Filial]],Filiais!A:B,2,FALSE)</f>
        <v>Osasco</v>
      </c>
      <c r="J7357" s="2" t="str">
        <f>VLOOKUP(Sheet__29[[#This Row],[Cidade]],'Clientes'!C:D,2,FALSE)</f>
        <v>SP</v>
      </c>
      <c r="K7357" s="2" t="str">
        <f>VLOOKUP(Sheet__29[[#This Row],[Produto]],Produtos!B:C,2,FALSE)</f>
        <v>Notebook</v>
      </c>
      <c r="L7357" s="2" t="str">
        <f>VLOOKUP(Sheet__29[[#This Row],[Produto]],Produtos!B:D,3,FALSE)</f>
        <v>Lenovo Brasil</v>
      </c>
      <c r="M7357" s="2">
        <f>VLOOKUP(Sheet__29[[#This Row],[Produto]],Estoque!A:B,2,FALSE)</f>
        <v>84</v>
      </c>
      <c r="N7357" s="5">
        <f>Sheet__29[[#This Row],[Qtd]]*Sheet__29[[#This Row],[Valor]]</f>
        <v>2407</v>
      </c>
      <c r="O7357" s="5">
        <f>Sheet__29[[#This Row],[Venda]]*(1-Sheet__29[[#This Row],[Desc]]/100)</f>
        <v>2286.65</v>
      </c>
      <c r="P7357"/>
    </row>
    <row r="7358" spans="1:16" x14ac:dyDescent="0.25">
      <c r="A7358">
        <v>107356</v>
      </c>
      <c r="B7358" s="1">
        <v>46204</v>
      </c>
      <c r="C7358" t="s">
        <v>579</v>
      </c>
      <c r="D7358" t="s">
        <v>1070</v>
      </c>
      <c r="E7358">
        <v>2</v>
      </c>
      <c r="F7358" s="4">
        <v>465</v>
      </c>
      <c r="G7358">
        <v>5</v>
      </c>
      <c r="H7358" t="s">
        <v>1019</v>
      </c>
      <c r="I7358" s="2" t="str">
        <f>VLOOKUP(Sheet__29[[#This Row],[Filial]],Filiais!A:B,2,FALSE)</f>
        <v>Osasco</v>
      </c>
      <c r="J7358" s="2" t="str">
        <f>VLOOKUP(Sheet__29[[#This Row],[Cidade]],'Clientes'!C:D,2,FALSE)</f>
        <v>SP</v>
      </c>
      <c r="K7358" s="2" t="str">
        <f>VLOOKUP(Sheet__29[[#This Row],[Produto]],Produtos!B:C,2,FALSE)</f>
        <v>Notebook</v>
      </c>
      <c r="L7358" s="2" t="str">
        <f>VLOOKUP(Sheet__29[[#This Row],[Produto]],Produtos!B:D,3,FALSE)</f>
        <v>LG Brasil</v>
      </c>
      <c r="M7358" s="2">
        <f>VLOOKUP(Sheet__29[[#This Row],[Produto]],Estoque!A:B,2,FALSE)</f>
        <v>6</v>
      </c>
      <c r="N7358" s="5">
        <f>Sheet__29[[#This Row],[Qtd]]*Sheet__29[[#This Row],[Valor]]</f>
        <v>930</v>
      </c>
      <c r="O7358" s="5">
        <f>Sheet__29[[#This Row],[Venda]]*(1-Sheet__29[[#This Row],[Desc]]/100)</f>
        <v>883.5</v>
      </c>
      <c r="P7358"/>
    </row>
    <row r="7359" spans="1:16" x14ac:dyDescent="0.25">
      <c r="A7359">
        <v>107357</v>
      </c>
      <c r="B7359" s="1">
        <v>46204</v>
      </c>
      <c r="C7359" t="s">
        <v>673</v>
      </c>
      <c r="D7359" t="s">
        <v>1120</v>
      </c>
      <c r="E7359">
        <v>5</v>
      </c>
      <c r="F7359" s="4">
        <v>1840</v>
      </c>
      <c r="G7359">
        <v>5</v>
      </c>
      <c r="H7359" t="s">
        <v>1019</v>
      </c>
      <c r="I7359" s="2" t="str">
        <f>VLOOKUP(Sheet__29[[#This Row],[Filial]],Filiais!A:B,2,FALSE)</f>
        <v>Osasco</v>
      </c>
      <c r="J7359" s="2" t="str">
        <f>VLOOKUP(Sheet__29[[#This Row],[Cidade]],'Clientes'!C:D,2,FALSE)</f>
        <v>SP</v>
      </c>
      <c r="K7359" s="2" t="str">
        <f>VLOOKUP(Sheet__29[[#This Row],[Produto]],Produtos!B:C,2,FALSE)</f>
        <v>Rede</v>
      </c>
      <c r="L7359" s="2" t="str">
        <f>VLOOKUP(Sheet__29[[#This Row],[Produto]],Produtos!B:D,3,FALSE)</f>
        <v>Kingston Brasil</v>
      </c>
      <c r="M7359" s="2">
        <f>VLOOKUP(Sheet__29[[#This Row],[Produto]],Estoque!A:B,2,FALSE)</f>
        <v>39</v>
      </c>
      <c r="N7359" s="5">
        <f>Sheet__29[[#This Row],[Qtd]]*Sheet__29[[#This Row],[Valor]]</f>
        <v>9200</v>
      </c>
      <c r="O7359" s="5">
        <f>Sheet__29[[#This Row],[Venda]]*(1-Sheet__29[[#This Row],[Desc]]/100)</f>
        <v>8740</v>
      </c>
      <c r="P7359"/>
    </row>
    <row r="7360" spans="1:16" x14ac:dyDescent="0.25">
      <c r="A7360">
        <v>107358</v>
      </c>
      <c r="B7360" s="1">
        <v>46204</v>
      </c>
      <c r="C7360" t="s">
        <v>675</v>
      </c>
      <c r="D7360" t="s">
        <v>1081</v>
      </c>
      <c r="E7360">
        <v>1</v>
      </c>
      <c r="F7360" s="4">
        <v>817</v>
      </c>
      <c r="G7360">
        <v>5</v>
      </c>
      <c r="H7360" t="s">
        <v>1018</v>
      </c>
      <c r="I7360" s="2" t="str">
        <f>VLOOKUP(Sheet__29[[#This Row],[Filial]],Filiais!A:B,2,FALSE)</f>
        <v>Barueri</v>
      </c>
      <c r="J7360" s="2" t="str">
        <f>VLOOKUP(Sheet__29[[#This Row],[Cidade]],'Clientes'!C:D,2,FALSE)</f>
        <v>SP</v>
      </c>
      <c r="K7360" s="2" t="str">
        <f>VLOOKUP(Sheet__29[[#This Row],[Produto]],Produtos!B:C,2,FALSE)</f>
        <v>Monitor</v>
      </c>
      <c r="L7360" s="2" t="str">
        <f>VLOOKUP(Sheet__29[[#This Row],[Produto]],Produtos!B:D,3,FALSE)</f>
        <v>Kingston Brasil</v>
      </c>
      <c r="M7360" s="2">
        <f>VLOOKUP(Sheet__29[[#This Row],[Produto]],Estoque!A:B,2,FALSE)</f>
        <v>106</v>
      </c>
      <c r="N7360" s="5">
        <f>Sheet__29[[#This Row],[Qtd]]*Sheet__29[[#This Row],[Valor]]</f>
        <v>817</v>
      </c>
      <c r="O7360" s="5">
        <f>Sheet__29[[#This Row],[Venda]]*(1-Sheet__29[[#This Row],[Desc]]/100)</f>
        <v>776.15</v>
      </c>
      <c r="P7360"/>
    </row>
    <row r="7361" spans="1:16" x14ac:dyDescent="0.25">
      <c r="A7361">
        <v>107359</v>
      </c>
      <c r="B7361" s="1">
        <v>46204</v>
      </c>
      <c r="C7361" t="s">
        <v>146</v>
      </c>
      <c r="D7361" t="s">
        <v>1166</v>
      </c>
      <c r="E7361">
        <v>3</v>
      </c>
      <c r="F7361" s="4">
        <v>1965</v>
      </c>
      <c r="G7361">
        <v>0</v>
      </c>
      <c r="H7361" t="s">
        <v>1018</v>
      </c>
      <c r="I7361" s="2" t="str">
        <f>VLOOKUP(Sheet__29[[#This Row],[Filial]],Filiais!A:B,2,FALSE)</f>
        <v>Barueri</v>
      </c>
      <c r="J7361" s="2" t="str">
        <f>VLOOKUP(Sheet__29[[#This Row],[Cidade]],'Clientes'!C:D,2,FALSE)</f>
        <v>SP</v>
      </c>
      <c r="K7361" s="2" t="str">
        <f>VLOOKUP(Sheet__29[[#This Row],[Produto]],Produtos!B:C,2,FALSE)</f>
        <v>Monitor</v>
      </c>
      <c r="L7361" s="2" t="str">
        <f>VLOOKUP(Sheet__29[[#This Row],[Produto]],Produtos!B:D,3,FALSE)</f>
        <v>Kingston Brasil</v>
      </c>
      <c r="M7361" s="2">
        <f>VLOOKUP(Sheet__29[[#This Row],[Produto]],Estoque!A:B,2,FALSE)</f>
        <v>102</v>
      </c>
      <c r="N7361" s="5">
        <f>Sheet__29[[#This Row],[Qtd]]*Sheet__29[[#This Row],[Valor]]</f>
        <v>5895</v>
      </c>
      <c r="O7361" s="5">
        <f>Sheet__29[[#This Row],[Venda]]*(1-Sheet__29[[#This Row],[Desc]]/100)</f>
        <v>5895</v>
      </c>
      <c r="P7361"/>
    </row>
    <row r="7362" spans="1:16" x14ac:dyDescent="0.25">
      <c r="A7362">
        <v>107360</v>
      </c>
      <c r="B7362" s="1">
        <v>46204</v>
      </c>
      <c r="C7362" t="s">
        <v>811</v>
      </c>
      <c r="D7362" t="s">
        <v>1055</v>
      </c>
      <c r="E7362">
        <v>3</v>
      </c>
      <c r="F7362" s="4">
        <v>4367</v>
      </c>
      <c r="G7362">
        <v>5</v>
      </c>
      <c r="H7362" t="s">
        <v>1024</v>
      </c>
      <c r="I7362" s="2" t="str">
        <f>VLOOKUP(Sheet__29[[#This Row],[Filial]],Filiais!A:B,2,FALSE)</f>
        <v>Ribeirão Preto</v>
      </c>
      <c r="J7362" s="2" t="str">
        <f>VLOOKUP(Sheet__29[[#This Row],[Cidade]],'Clientes'!C:D,2,FALSE)</f>
        <v>SP</v>
      </c>
      <c r="K7362" s="2" t="str">
        <f>VLOOKUP(Sheet__29[[#This Row],[Produto]],Produtos!B:C,2,FALSE)</f>
        <v>Rede</v>
      </c>
      <c r="L7362" s="2" t="str">
        <f>VLOOKUP(Sheet__29[[#This Row],[Produto]],Produtos!B:D,3,FALSE)</f>
        <v>Logitech Brasil</v>
      </c>
      <c r="M7362" s="2">
        <f>VLOOKUP(Sheet__29[[#This Row],[Produto]],Estoque!A:B,2,FALSE)</f>
        <v>68</v>
      </c>
      <c r="N7362" s="5">
        <f>Sheet__29[[#This Row],[Qtd]]*Sheet__29[[#This Row],[Valor]]</f>
        <v>13101</v>
      </c>
      <c r="O7362" s="5">
        <f>Sheet__29[[#This Row],[Venda]]*(1-Sheet__29[[#This Row],[Desc]]/100)</f>
        <v>12445.949999999999</v>
      </c>
      <c r="P7362"/>
    </row>
    <row r="7363" spans="1:16" x14ac:dyDescent="0.25">
      <c r="A7363">
        <v>107361</v>
      </c>
      <c r="B7363" s="1">
        <v>46204</v>
      </c>
      <c r="C7363" t="s">
        <v>911</v>
      </c>
      <c r="D7363" t="s">
        <v>1054</v>
      </c>
      <c r="E7363">
        <v>4</v>
      </c>
      <c r="F7363" s="4">
        <v>4241</v>
      </c>
      <c r="G7363">
        <v>10</v>
      </c>
      <c r="H7363" t="s">
        <v>1021</v>
      </c>
      <c r="I7363" s="2" t="str">
        <f>VLOOKUP(Sheet__29[[#This Row],[Filial]],Filiais!A:B,2,FALSE)</f>
        <v>Jundiaí</v>
      </c>
      <c r="J7363" s="2" t="str">
        <f>VLOOKUP(Sheet__29[[#This Row],[Cidade]],'Clientes'!C:D,2,FALSE)</f>
        <v>SP</v>
      </c>
      <c r="K7363" s="2" t="str">
        <f>VLOOKUP(Sheet__29[[#This Row],[Produto]],Produtos!B:C,2,FALSE)</f>
        <v>Notebook</v>
      </c>
      <c r="L7363" s="2" t="str">
        <f>VLOOKUP(Sheet__29[[#This Row],[Produto]],Produtos!B:D,3,FALSE)</f>
        <v>Kingston Brasil</v>
      </c>
      <c r="M7363" s="2">
        <f>VLOOKUP(Sheet__29[[#This Row],[Produto]],Estoque!A:B,2,FALSE)</f>
        <v>5</v>
      </c>
      <c r="N7363" s="5">
        <f>Sheet__29[[#This Row],[Qtd]]*Sheet__29[[#This Row],[Valor]]</f>
        <v>16964</v>
      </c>
      <c r="O7363" s="5">
        <f>Sheet__29[[#This Row],[Venda]]*(1-Sheet__29[[#This Row],[Desc]]/100)</f>
        <v>15267.6</v>
      </c>
      <c r="P7363"/>
    </row>
    <row r="7364" spans="1:16" x14ac:dyDescent="0.25">
      <c r="A7364">
        <v>107362</v>
      </c>
      <c r="B7364" s="1">
        <v>46204</v>
      </c>
      <c r="C7364" t="s">
        <v>139</v>
      </c>
      <c r="D7364" t="s">
        <v>1123</v>
      </c>
      <c r="E7364">
        <v>3</v>
      </c>
      <c r="F7364" s="4">
        <v>2951</v>
      </c>
      <c r="G7364">
        <v>0</v>
      </c>
      <c r="H7364" t="s">
        <v>1016</v>
      </c>
      <c r="I7364" s="2" t="str">
        <f>VLOOKUP(Sheet__29[[#This Row],[Filial]],Filiais!A:B,2,FALSE)</f>
        <v>São Paulo</v>
      </c>
      <c r="J7364" s="2" t="str">
        <f>VLOOKUP(Sheet__29[[#This Row],[Cidade]],'Clientes'!C:D,2,FALSE)</f>
        <v>SP</v>
      </c>
      <c r="K7364" s="2" t="str">
        <f>VLOOKUP(Sheet__29[[#This Row],[Produto]],Produtos!B:C,2,FALSE)</f>
        <v>Periférico</v>
      </c>
      <c r="L7364" s="2" t="str">
        <f>VLOOKUP(Sheet__29[[#This Row],[Produto]],Produtos!B:D,3,FALSE)</f>
        <v>Dell Brasil</v>
      </c>
      <c r="M7364" s="2">
        <f>VLOOKUP(Sheet__29[[#This Row],[Produto]],Estoque!A:B,2,FALSE)</f>
        <v>89</v>
      </c>
      <c r="N7364" s="5">
        <f>Sheet__29[[#This Row],[Qtd]]*Sheet__29[[#This Row],[Valor]]</f>
        <v>8853</v>
      </c>
      <c r="O7364" s="5">
        <f>Sheet__29[[#This Row],[Venda]]*(1-Sheet__29[[#This Row],[Desc]]/100)</f>
        <v>8853</v>
      </c>
      <c r="P7364"/>
    </row>
    <row r="7365" spans="1:16" x14ac:dyDescent="0.25">
      <c r="A7365">
        <v>107363</v>
      </c>
      <c r="B7365" s="1">
        <v>46204</v>
      </c>
      <c r="C7365" t="s">
        <v>869</v>
      </c>
      <c r="D7365" t="s">
        <v>1112</v>
      </c>
      <c r="E7365">
        <v>1</v>
      </c>
      <c r="F7365" s="4">
        <v>2098</v>
      </c>
      <c r="G7365">
        <v>5</v>
      </c>
      <c r="H7365" t="s">
        <v>1022</v>
      </c>
      <c r="I7365" s="2" t="str">
        <f>VLOOKUP(Sheet__29[[#This Row],[Filial]],Filiais!A:B,2,FALSE)</f>
        <v>Santos</v>
      </c>
      <c r="J7365" s="2" t="str">
        <f>VLOOKUP(Sheet__29[[#This Row],[Cidade]],'Clientes'!C:D,2,FALSE)</f>
        <v>SP</v>
      </c>
      <c r="K7365" s="2" t="str">
        <f>VLOOKUP(Sheet__29[[#This Row],[Produto]],Produtos!B:C,2,FALSE)</f>
        <v>Monitor</v>
      </c>
      <c r="L7365" s="2" t="str">
        <f>VLOOKUP(Sheet__29[[#This Row],[Produto]],Produtos!B:D,3,FALSE)</f>
        <v>Dell Brasil</v>
      </c>
      <c r="M7365" s="2">
        <f>VLOOKUP(Sheet__29[[#This Row],[Produto]],Estoque!A:B,2,FALSE)</f>
        <v>266</v>
      </c>
      <c r="N7365" s="5">
        <f>Sheet__29[[#This Row],[Qtd]]*Sheet__29[[#This Row],[Valor]]</f>
        <v>2098</v>
      </c>
      <c r="O7365" s="5">
        <f>Sheet__29[[#This Row],[Venda]]*(1-Sheet__29[[#This Row],[Desc]]/100)</f>
        <v>1993.1</v>
      </c>
      <c r="P7365"/>
    </row>
    <row r="7366" spans="1:16" x14ac:dyDescent="0.25">
      <c r="A7366">
        <v>107364</v>
      </c>
      <c r="B7366" s="1">
        <v>46204</v>
      </c>
      <c r="C7366" t="s">
        <v>188</v>
      </c>
      <c r="D7366" t="s">
        <v>1089</v>
      </c>
      <c r="E7366">
        <v>5</v>
      </c>
      <c r="F7366" s="4">
        <v>569</v>
      </c>
      <c r="G7366">
        <v>0</v>
      </c>
      <c r="H7366" t="s">
        <v>1024</v>
      </c>
      <c r="I7366" s="2" t="str">
        <f>VLOOKUP(Sheet__29[[#This Row],[Filial]],Filiais!A:B,2,FALSE)</f>
        <v>Ribeirão Preto</v>
      </c>
      <c r="J7366" s="2" t="str">
        <f>VLOOKUP(Sheet__29[[#This Row],[Cidade]],'Clientes'!C:D,2,FALSE)</f>
        <v>SP</v>
      </c>
      <c r="K7366" s="2" t="str">
        <f>VLOOKUP(Sheet__29[[#This Row],[Produto]],Produtos!B:C,2,FALSE)</f>
        <v>Periférico</v>
      </c>
      <c r="L7366" s="2" t="str">
        <f>VLOOKUP(Sheet__29[[#This Row],[Produto]],Produtos!B:D,3,FALSE)</f>
        <v>Logitech Brasil</v>
      </c>
      <c r="M7366" s="2">
        <f>VLOOKUP(Sheet__29[[#This Row],[Produto]],Estoque!A:B,2,FALSE)</f>
        <v>39</v>
      </c>
      <c r="N7366" s="5">
        <f>Sheet__29[[#This Row],[Qtd]]*Sheet__29[[#This Row],[Valor]]</f>
        <v>2845</v>
      </c>
      <c r="O7366" s="5">
        <f>Sheet__29[[#This Row],[Venda]]*(1-Sheet__29[[#This Row],[Desc]]/100)</f>
        <v>2845</v>
      </c>
      <c r="P7366"/>
    </row>
    <row r="7367" spans="1:16" x14ac:dyDescent="0.25">
      <c r="A7367">
        <v>107365</v>
      </c>
      <c r="B7367" s="1">
        <v>46204</v>
      </c>
      <c r="C7367" t="s">
        <v>166</v>
      </c>
      <c r="D7367" t="s">
        <v>1137</v>
      </c>
      <c r="E7367">
        <v>3</v>
      </c>
      <c r="F7367" s="4">
        <v>3596</v>
      </c>
      <c r="G7367">
        <v>10</v>
      </c>
      <c r="H7367" t="s">
        <v>1025</v>
      </c>
      <c r="I7367" s="2" t="str">
        <f>VLOOKUP(Sheet__29[[#This Row],[Filial]],Filiais!A:B,2,FALSE)</f>
        <v>São José dos Campos</v>
      </c>
      <c r="J7367" s="2" t="str">
        <f>VLOOKUP(Sheet__29[[#This Row],[Cidade]],'Clientes'!C:D,2,FALSE)</f>
        <v>SP</v>
      </c>
      <c r="K7367" s="2" t="str">
        <f>VLOOKUP(Sheet__29[[#This Row],[Produto]],Produtos!B:C,2,FALSE)</f>
        <v>Monitor</v>
      </c>
      <c r="L7367" s="2" t="str">
        <f>VLOOKUP(Sheet__29[[#This Row],[Produto]],Produtos!B:D,3,FALSE)</f>
        <v>Lenovo Brasil</v>
      </c>
      <c r="M7367" s="2">
        <f>VLOOKUP(Sheet__29[[#This Row],[Produto]],Estoque!A:B,2,FALSE)</f>
        <v>43</v>
      </c>
      <c r="N7367" s="5">
        <f>Sheet__29[[#This Row],[Qtd]]*Sheet__29[[#This Row],[Valor]]</f>
        <v>10788</v>
      </c>
      <c r="O7367" s="5">
        <f>Sheet__29[[#This Row],[Venda]]*(1-Sheet__29[[#This Row],[Desc]]/100)</f>
        <v>9709.2000000000007</v>
      </c>
      <c r="P7367"/>
    </row>
    <row r="7368" spans="1:16" x14ac:dyDescent="0.25">
      <c r="A7368">
        <v>107366</v>
      </c>
      <c r="B7368" s="1">
        <v>46204</v>
      </c>
      <c r="C7368" t="s">
        <v>844</v>
      </c>
      <c r="D7368" t="s">
        <v>1029</v>
      </c>
      <c r="E7368">
        <v>3</v>
      </c>
      <c r="F7368" s="4">
        <v>342</v>
      </c>
      <c r="G7368">
        <v>5</v>
      </c>
      <c r="H7368" t="s">
        <v>1023</v>
      </c>
      <c r="I7368" s="2" t="str">
        <f>VLOOKUP(Sheet__29[[#This Row],[Filial]],Filiais!A:B,2,FALSE)</f>
        <v>Bauru</v>
      </c>
      <c r="J7368" s="2" t="str">
        <f>VLOOKUP(Sheet__29[[#This Row],[Cidade]],'Clientes'!C:D,2,FALSE)</f>
        <v>SP</v>
      </c>
      <c r="K7368" s="2" t="str">
        <f>VLOOKUP(Sheet__29[[#This Row],[Produto]],Produtos!B:C,2,FALSE)</f>
        <v>Armazenamento</v>
      </c>
      <c r="L7368" s="2" t="str">
        <f>VLOOKUP(Sheet__29[[#This Row],[Produto]],Produtos!B:D,3,FALSE)</f>
        <v>Kingston Brasil</v>
      </c>
      <c r="M7368" s="2">
        <f>VLOOKUP(Sheet__29[[#This Row],[Produto]],Estoque!A:B,2,FALSE)</f>
        <v>220</v>
      </c>
      <c r="N7368" s="5">
        <f>Sheet__29[[#This Row],[Qtd]]*Sheet__29[[#This Row],[Valor]]</f>
        <v>1026</v>
      </c>
      <c r="O7368" s="5">
        <f>Sheet__29[[#This Row],[Venda]]*(1-Sheet__29[[#This Row],[Desc]]/100)</f>
        <v>974.69999999999993</v>
      </c>
      <c r="P7368"/>
    </row>
    <row r="7369" spans="1:16" x14ac:dyDescent="0.25">
      <c r="A7369">
        <v>107367</v>
      </c>
      <c r="B7369" s="1">
        <v>46204</v>
      </c>
      <c r="C7369" t="s">
        <v>135</v>
      </c>
      <c r="D7369" t="s">
        <v>1149</v>
      </c>
      <c r="E7369">
        <v>5</v>
      </c>
      <c r="F7369" s="4">
        <v>4987</v>
      </c>
      <c r="G7369">
        <v>0</v>
      </c>
      <c r="H7369" t="s">
        <v>1024</v>
      </c>
      <c r="I7369" s="2" t="str">
        <f>VLOOKUP(Sheet__29[[#This Row],[Filial]],Filiais!A:B,2,FALSE)</f>
        <v>Ribeirão Preto</v>
      </c>
      <c r="J7369" s="2" t="str">
        <f>VLOOKUP(Sheet__29[[#This Row],[Cidade]],'Clientes'!C:D,2,FALSE)</f>
        <v>SP</v>
      </c>
      <c r="K7369" s="2" t="str">
        <f>VLOOKUP(Sheet__29[[#This Row],[Produto]],Produtos!B:C,2,FALSE)</f>
        <v>Rede</v>
      </c>
      <c r="L7369" s="2" t="str">
        <f>VLOOKUP(Sheet__29[[#This Row],[Produto]],Produtos!B:D,3,FALSE)</f>
        <v>Dell Brasil</v>
      </c>
      <c r="M7369" s="2">
        <f>VLOOKUP(Sheet__29[[#This Row],[Produto]],Estoque!A:B,2,FALSE)</f>
        <v>123</v>
      </c>
      <c r="N7369" s="5">
        <f>Sheet__29[[#This Row],[Qtd]]*Sheet__29[[#This Row],[Valor]]</f>
        <v>24935</v>
      </c>
      <c r="O7369" s="5">
        <f>Sheet__29[[#This Row],[Venda]]*(1-Sheet__29[[#This Row],[Desc]]/100)</f>
        <v>24935</v>
      </c>
      <c r="P7369"/>
    </row>
    <row r="7370" spans="1:16" x14ac:dyDescent="0.25">
      <c r="A7370">
        <v>107368</v>
      </c>
      <c r="B7370" s="1">
        <v>46204</v>
      </c>
      <c r="C7370" t="s">
        <v>32</v>
      </c>
      <c r="D7370" t="s">
        <v>1076</v>
      </c>
      <c r="E7370">
        <v>1</v>
      </c>
      <c r="F7370" s="4">
        <v>3311</v>
      </c>
      <c r="G7370">
        <v>0</v>
      </c>
      <c r="H7370" t="s">
        <v>1017</v>
      </c>
      <c r="I7370" s="2" t="str">
        <f>VLOOKUP(Sheet__29[[#This Row],[Filial]],Filiais!A:B,2,FALSE)</f>
        <v>Campinas</v>
      </c>
      <c r="J7370" s="2" t="str">
        <f>VLOOKUP(Sheet__29[[#This Row],[Cidade]],'Clientes'!C:D,2,FALSE)</f>
        <v>SP</v>
      </c>
      <c r="K7370" s="2" t="str">
        <f>VLOOKUP(Sheet__29[[#This Row],[Produto]],Produtos!B:C,2,FALSE)</f>
        <v>Monitor</v>
      </c>
      <c r="L7370" s="2" t="str">
        <f>VLOOKUP(Sheet__29[[#This Row],[Produto]],Produtos!B:D,3,FALSE)</f>
        <v>Logitech Brasil</v>
      </c>
      <c r="M7370" s="2">
        <f>VLOOKUP(Sheet__29[[#This Row],[Produto]],Estoque!A:B,2,FALSE)</f>
        <v>214</v>
      </c>
      <c r="N7370" s="5">
        <f>Sheet__29[[#This Row],[Qtd]]*Sheet__29[[#This Row],[Valor]]</f>
        <v>3311</v>
      </c>
      <c r="O7370" s="5">
        <f>Sheet__29[[#This Row],[Venda]]*(1-Sheet__29[[#This Row],[Desc]]/100)</f>
        <v>3311</v>
      </c>
      <c r="P7370"/>
    </row>
    <row r="7371" spans="1:16" x14ac:dyDescent="0.25">
      <c r="A7371">
        <v>107369</v>
      </c>
      <c r="B7371" s="1">
        <v>46204</v>
      </c>
      <c r="C7371" t="s">
        <v>849</v>
      </c>
      <c r="D7371" t="s">
        <v>1112</v>
      </c>
      <c r="E7371">
        <v>3</v>
      </c>
      <c r="F7371" s="4">
        <v>3150</v>
      </c>
      <c r="G7371">
        <v>5</v>
      </c>
      <c r="H7371" t="s">
        <v>1023</v>
      </c>
      <c r="I7371" s="2" t="str">
        <f>VLOOKUP(Sheet__29[[#This Row],[Filial]],Filiais!A:B,2,FALSE)</f>
        <v>Bauru</v>
      </c>
      <c r="J7371" s="2" t="str">
        <f>VLOOKUP(Sheet__29[[#This Row],[Cidade]],'Clientes'!C:D,2,FALSE)</f>
        <v>SP</v>
      </c>
      <c r="K7371" s="2" t="str">
        <f>VLOOKUP(Sheet__29[[#This Row],[Produto]],Produtos!B:C,2,FALSE)</f>
        <v>Monitor</v>
      </c>
      <c r="L7371" s="2" t="str">
        <f>VLOOKUP(Sheet__29[[#This Row],[Produto]],Produtos!B:D,3,FALSE)</f>
        <v>Dell Brasil</v>
      </c>
      <c r="M7371" s="2">
        <f>VLOOKUP(Sheet__29[[#This Row],[Produto]],Estoque!A:B,2,FALSE)</f>
        <v>266</v>
      </c>
      <c r="N7371" s="5">
        <f>Sheet__29[[#This Row],[Qtd]]*Sheet__29[[#This Row],[Valor]]</f>
        <v>9450</v>
      </c>
      <c r="O7371" s="5">
        <f>Sheet__29[[#This Row],[Venda]]*(1-Sheet__29[[#This Row],[Desc]]/100)</f>
        <v>8977.5</v>
      </c>
      <c r="P7371"/>
    </row>
    <row r="7372" spans="1:16" x14ac:dyDescent="0.25">
      <c r="A7372">
        <v>107370</v>
      </c>
      <c r="B7372" s="1">
        <v>46204</v>
      </c>
      <c r="C7372" t="s">
        <v>188</v>
      </c>
      <c r="D7372" t="s">
        <v>1052</v>
      </c>
      <c r="E7372">
        <v>4</v>
      </c>
      <c r="F7372" s="4">
        <v>2249</v>
      </c>
      <c r="G7372">
        <v>5</v>
      </c>
      <c r="H7372" t="s">
        <v>1016</v>
      </c>
      <c r="I7372" s="2" t="str">
        <f>VLOOKUP(Sheet__29[[#This Row],[Filial]],Filiais!A:B,2,FALSE)</f>
        <v>São Paulo</v>
      </c>
      <c r="J7372" s="2" t="str">
        <f>VLOOKUP(Sheet__29[[#This Row],[Cidade]],'Clientes'!C:D,2,FALSE)</f>
        <v>SP</v>
      </c>
      <c r="K7372" s="2" t="str">
        <f>VLOOKUP(Sheet__29[[#This Row],[Produto]],Produtos!B:C,2,FALSE)</f>
        <v>Rede</v>
      </c>
      <c r="L7372" s="2" t="str">
        <f>VLOOKUP(Sheet__29[[#This Row],[Produto]],Produtos!B:D,3,FALSE)</f>
        <v>LG Brasil</v>
      </c>
      <c r="M7372" s="2">
        <f>VLOOKUP(Sheet__29[[#This Row],[Produto]],Estoque!A:B,2,FALSE)</f>
        <v>275</v>
      </c>
      <c r="N7372" s="5">
        <f>Sheet__29[[#This Row],[Qtd]]*Sheet__29[[#This Row],[Valor]]</f>
        <v>8996</v>
      </c>
      <c r="O7372" s="5">
        <f>Sheet__29[[#This Row],[Venda]]*(1-Sheet__29[[#This Row],[Desc]]/100)</f>
        <v>8546.1999999999989</v>
      </c>
      <c r="P7372"/>
    </row>
    <row r="7373" spans="1:16" x14ac:dyDescent="0.25">
      <c r="A7373">
        <v>107371</v>
      </c>
      <c r="B7373" s="1">
        <v>46204</v>
      </c>
      <c r="C7373" t="s">
        <v>109</v>
      </c>
      <c r="D7373" t="s">
        <v>1077</v>
      </c>
      <c r="E7373">
        <v>1</v>
      </c>
      <c r="F7373" s="4">
        <v>4720</v>
      </c>
      <c r="G7373">
        <v>5</v>
      </c>
      <c r="H7373" t="s">
        <v>1016</v>
      </c>
      <c r="I7373" s="2" t="str">
        <f>VLOOKUP(Sheet__29[[#This Row],[Filial]],Filiais!A:B,2,FALSE)</f>
        <v>São Paulo</v>
      </c>
      <c r="J7373" s="2" t="str">
        <f>VLOOKUP(Sheet__29[[#This Row],[Cidade]],'Clientes'!C:D,2,FALSE)</f>
        <v>SP</v>
      </c>
      <c r="K7373" s="2" t="str">
        <f>VLOOKUP(Sheet__29[[#This Row],[Produto]],Produtos!B:C,2,FALSE)</f>
        <v>Rede</v>
      </c>
      <c r="L7373" s="2" t="str">
        <f>VLOOKUP(Sheet__29[[#This Row],[Produto]],Produtos!B:D,3,FALSE)</f>
        <v>Dell Brasil</v>
      </c>
      <c r="M7373" s="2">
        <f>VLOOKUP(Sheet__29[[#This Row],[Produto]],Estoque!A:B,2,FALSE)</f>
        <v>161</v>
      </c>
      <c r="N7373" s="5">
        <f>Sheet__29[[#This Row],[Qtd]]*Sheet__29[[#This Row],[Valor]]</f>
        <v>4720</v>
      </c>
      <c r="O7373" s="5">
        <f>Sheet__29[[#This Row],[Venda]]*(1-Sheet__29[[#This Row],[Desc]]/100)</f>
        <v>4484</v>
      </c>
      <c r="P7373"/>
    </row>
    <row r="7374" spans="1:16" x14ac:dyDescent="0.25">
      <c r="A7374">
        <v>107372</v>
      </c>
      <c r="B7374" s="1">
        <v>46204</v>
      </c>
      <c r="C7374" t="s">
        <v>958</v>
      </c>
      <c r="D7374" t="s">
        <v>1158</v>
      </c>
      <c r="E7374">
        <v>5</v>
      </c>
      <c r="F7374" s="4">
        <v>1186</v>
      </c>
      <c r="G7374">
        <v>0</v>
      </c>
      <c r="H7374" t="s">
        <v>1024</v>
      </c>
      <c r="I7374" s="2" t="str">
        <f>VLOOKUP(Sheet__29[[#This Row],[Filial]],Filiais!A:B,2,FALSE)</f>
        <v>Ribeirão Preto</v>
      </c>
      <c r="J7374" s="2" t="str">
        <f>VLOOKUP(Sheet__29[[#This Row],[Cidade]],'Clientes'!C:D,2,FALSE)</f>
        <v>SP</v>
      </c>
      <c r="K7374" s="2" t="str">
        <f>VLOOKUP(Sheet__29[[#This Row],[Produto]],Produtos!B:C,2,FALSE)</f>
        <v>Rede</v>
      </c>
      <c r="L7374" s="2" t="str">
        <f>VLOOKUP(Sheet__29[[#This Row],[Produto]],Produtos!B:D,3,FALSE)</f>
        <v>Dell Brasil</v>
      </c>
      <c r="M7374" s="2">
        <f>VLOOKUP(Sheet__29[[#This Row],[Produto]],Estoque!A:B,2,FALSE)</f>
        <v>137</v>
      </c>
      <c r="N7374" s="5">
        <f>Sheet__29[[#This Row],[Qtd]]*Sheet__29[[#This Row],[Valor]]</f>
        <v>5930</v>
      </c>
      <c r="O7374" s="5">
        <f>Sheet__29[[#This Row],[Venda]]*(1-Sheet__29[[#This Row],[Desc]]/100)</f>
        <v>5930</v>
      </c>
      <c r="P7374"/>
    </row>
    <row r="7375" spans="1:16" x14ac:dyDescent="0.25">
      <c r="A7375">
        <v>107373</v>
      </c>
      <c r="B7375" s="1">
        <v>46204</v>
      </c>
      <c r="C7375" t="s">
        <v>52</v>
      </c>
      <c r="D7375" t="s">
        <v>1169</v>
      </c>
      <c r="E7375">
        <v>5</v>
      </c>
      <c r="F7375" s="4">
        <v>1680</v>
      </c>
      <c r="G7375">
        <v>0</v>
      </c>
      <c r="H7375" t="s">
        <v>1016</v>
      </c>
      <c r="I7375" s="2" t="str">
        <f>VLOOKUP(Sheet__29[[#This Row],[Filial]],Filiais!A:B,2,FALSE)</f>
        <v>São Paulo</v>
      </c>
      <c r="J7375" s="2" t="str">
        <f>VLOOKUP(Sheet__29[[#This Row],[Cidade]],'Clientes'!C:D,2,FALSE)</f>
        <v>SP</v>
      </c>
      <c r="K7375" s="2" t="str">
        <f>VLOOKUP(Sheet__29[[#This Row],[Produto]],Produtos!B:C,2,FALSE)</f>
        <v>Armazenamento</v>
      </c>
      <c r="L7375" s="2" t="str">
        <f>VLOOKUP(Sheet__29[[#This Row],[Produto]],Produtos!B:D,3,FALSE)</f>
        <v>Logitech Brasil</v>
      </c>
      <c r="M7375" s="2">
        <f>VLOOKUP(Sheet__29[[#This Row],[Produto]],Estoque!A:B,2,FALSE)</f>
        <v>232</v>
      </c>
      <c r="N7375" s="5">
        <f>Sheet__29[[#This Row],[Qtd]]*Sheet__29[[#This Row],[Valor]]</f>
        <v>8400</v>
      </c>
      <c r="O7375" s="5">
        <f>Sheet__29[[#This Row],[Venda]]*(1-Sheet__29[[#This Row],[Desc]]/100)</f>
        <v>8400</v>
      </c>
      <c r="P7375"/>
    </row>
    <row r="7376" spans="1:16" x14ac:dyDescent="0.25">
      <c r="A7376">
        <v>107374</v>
      </c>
      <c r="B7376" s="1">
        <v>46204</v>
      </c>
      <c r="C7376" t="s">
        <v>975</v>
      </c>
      <c r="D7376" t="s">
        <v>1113</v>
      </c>
      <c r="E7376">
        <v>2</v>
      </c>
      <c r="F7376" s="4">
        <v>730</v>
      </c>
      <c r="G7376">
        <v>5</v>
      </c>
      <c r="H7376" t="s">
        <v>1017</v>
      </c>
      <c r="I7376" s="2" t="str">
        <f>VLOOKUP(Sheet__29[[#This Row],[Filial]],Filiais!A:B,2,FALSE)</f>
        <v>Campinas</v>
      </c>
      <c r="J7376" s="2" t="str">
        <f>VLOOKUP(Sheet__29[[#This Row],[Cidade]],'Clientes'!C:D,2,FALSE)</f>
        <v>SP</v>
      </c>
      <c r="K7376" s="2" t="str">
        <f>VLOOKUP(Sheet__29[[#This Row],[Produto]],Produtos!B:C,2,FALSE)</f>
        <v>Rede</v>
      </c>
      <c r="L7376" s="2" t="str">
        <f>VLOOKUP(Sheet__29[[#This Row],[Produto]],Produtos!B:D,3,FALSE)</f>
        <v>LG Brasil</v>
      </c>
      <c r="M7376" s="2">
        <f>VLOOKUP(Sheet__29[[#This Row],[Produto]],Estoque!A:B,2,FALSE)</f>
        <v>28</v>
      </c>
      <c r="N7376" s="5">
        <f>Sheet__29[[#This Row],[Qtd]]*Sheet__29[[#This Row],[Valor]]</f>
        <v>1460</v>
      </c>
      <c r="O7376" s="5">
        <f>Sheet__29[[#This Row],[Venda]]*(1-Sheet__29[[#This Row],[Desc]]/100)</f>
        <v>1387</v>
      </c>
      <c r="P7376"/>
    </row>
    <row r="7377" spans="1:16" x14ac:dyDescent="0.25">
      <c r="A7377">
        <v>107375</v>
      </c>
      <c r="B7377" s="1">
        <v>46204</v>
      </c>
      <c r="C7377" t="s">
        <v>964</v>
      </c>
      <c r="D7377" t="s">
        <v>1095</v>
      </c>
      <c r="E7377">
        <v>2</v>
      </c>
      <c r="F7377" s="4">
        <v>272</v>
      </c>
      <c r="G7377">
        <v>0</v>
      </c>
      <c r="H7377" t="s">
        <v>1017</v>
      </c>
      <c r="I7377" s="2" t="str">
        <f>VLOOKUP(Sheet__29[[#This Row],[Filial]],Filiais!A:B,2,FALSE)</f>
        <v>Campinas</v>
      </c>
      <c r="J7377" s="2" t="str">
        <f>VLOOKUP(Sheet__29[[#This Row],[Cidade]],'Clientes'!C:D,2,FALSE)</f>
        <v>SP</v>
      </c>
      <c r="K7377" s="2" t="str">
        <f>VLOOKUP(Sheet__29[[#This Row],[Produto]],Produtos!B:C,2,FALSE)</f>
        <v>Notebook</v>
      </c>
      <c r="L7377" s="2" t="str">
        <f>VLOOKUP(Sheet__29[[#This Row],[Produto]],Produtos!B:D,3,FALSE)</f>
        <v>Lenovo Brasil</v>
      </c>
      <c r="M7377" s="2">
        <f>VLOOKUP(Sheet__29[[#This Row],[Produto]],Estoque!A:B,2,FALSE)</f>
        <v>84</v>
      </c>
      <c r="N7377" s="5">
        <f>Sheet__29[[#This Row],[Qtd]]*Sheet__29[[#This Row],[Valor]]</f>
        <v>544</v>
      </c>
      <c r="O7377" s="5">
        <f>Sheet__29[[#This Row],[Venda]]*(1-Sheet__29[[#This Row],[Desc]]/100)</f>
        <v>544</v>
      </c>
      <c r="P7377"/>
    </row>
    <row r="7378" spans="1:16" x14ac:dyDescent="0.25">
      <c r="A7378">
        <v>107376</v>
      </c>
      <c r="B7378" s="1">
        <v>46204</v>
      </c>
      <c r="C7378" t="s">
        <v>835</v>
      </c>
      <c r="D7378" t="s">
        <v>1069</v>
      </c>
      <c r="E7378">
        <v>4</v>
      </c>
      <c r="F7378" s="4">
        <v>1267</v>
      </c>
      <c r="G7378">
        <v>0</v>
      </c>
      <c r="H7378" t="s">
        <v>1020</v>
      </c>
      <c r="I7378" s="2" t="str">
        <f>VLOOKUP(Sheet__29[[#This Row],[Filial]],Filiais!A:B,2,FALSE)</f>
        <v>Sorocaba</v>
      </c>
      <c r="J7378" s="2" t="str">
        <f>VLOOKUP(Sheet__29[[#This Row],[Cidade]],'Clientes'!C:D,2,FALSE)</f>
        <v>SP</v>
      </c>
      <c r="K7378" s="2" t="str">
        <f>VLOOKUP(Sheet__29[[#This Row],[Produto]],Produtos!B:C,2,FALSE)</f>
        <v>Periférico</v>
      </c>
      <c r="L7378" s="2" t="str">
        <f>VLOOKUP(Sheet__29[[#This Row],[Produto]],Produtos!B:D,3,FALSE)</f>
        <v>Kingston Brasil</v>
      </c>
      <c r="M7378" s="2">
        <f>VLOOKUP(Sheet__29[[#This Row],[Produto]],Estoque!A:B,2,FALSE)</f>
        <v>290</v>
      </c>
      <c r="N7378" s="5">
        <f>Sheet__29[[#This Row],[Qtd]]*Sheet__29[[#This Row],[Valor]]</f>
        <v>5068</v>
      </c>
      <c r="O7378" s="5">
        <f>Sheet__29[[#This Row],[Venda]]*(1-Sheet__29[[#This Row],[Desc]]/100)</f>
        <v>5068</v>
      </c>
      <c r="P7378"/>
    </row>
    <row r="7379" spans="1:16" x14ac:dyDescent="0.25">
      <c r="A7379">
        <v>107377</v>
      </c>
      <c r="B7379" s="1">
        <v>46204</v>
      </c>
      <c r="C7379" t="s">
        <v>156</v>
      </c>
      <c r="D7379" t="s">
        <v>1095</v>
      </c>
      <c r="E7379">
        <v>1</v>
      </c>
      <c r="F7379" s="4">
        <v>1608</v>
      </c>
      <c r="G7379">
        <v>10</v>
      </c>
      <c r="H7379" t="s">
        <v>1022</v>
      </c>
      <c r="I7379" s="2" t="str">
        <f>VLOOKUP(Sheet__29[[#This Row],[Filial]],Filiais!A:B,2,FALSE)</f>
        <v>Santos</v>
      </c>
      <c r="J7379" s="2" t="str">
        <f>VLOOKUP(Sheet__29[[#This Row],[Cidade]],'Clientes'!C:D,2,FALSE)</f>
        <v>SP</v>
      </c>
      <c r="K7379" s="2" t="str">
        <f>VLOOKUP(Sheet__29[[#This Row],[Produto]],Produtos!B:C,2,FALSE)</f>
        <v>Notebook</v>
      </c>
      <c r="L7379" s="2" t="str">
        <f>VLOOKUP(Sheet__29[[#This Row],[Produto]],Produtos!B:D,3,FALSE)</f>
        <v>Lenovo Brasil</v>
      </c>
      <c r="M7379" s="2">
        <f>VLOOKUP(Sheet__29[[#This Row],[Produto]],Estoque!A:B,2,FALSE)</f>
        <v>84</v>
      </c>
      <c r="N7379" s="5">
        <f>Sheet__29[[#This Row],[Qtd]]*Sheet__29[[#This Row],[Valor]]</f>
        <v>1608</v>
      </c>
      <c r="O7379" s="5">
        <f>Sheet__29[[#This Row],[Venda]]*(1-Sheet__29[[#This Row],[Desc]]/100)</f>
        <v>1447.2</v>
      </c>
      <c r="P7379"/>
    </row>
    <row r="7380" spans="1:16" x14ac:dyDescent="0.25">
      <c r="A7380">
        <v>107378</v>
      </c>
      <c r="B7380" s="1">
        <v>46204</v>
      </c>
      <c r="C7380" t="s">
        <v>99</v>
      </c>
      <c r="D7380" t="s">
        <v>1087</v>
      </c>
      <c r="E7380">
        <v>1</v>
      </c>
      <c r="F7380" s="4">
        <v>3386</v>
      </c>
      <c r="G7380">
        <v>0</v>
      </c>
      <c r="H7380" t="s">
        <v>1022</v>
      </c>
      <c r="I7380" s="2" t="str">
        <f>VLOOKUP(Sheet__29[[#This Row],[Filial]],Filiais!A:B,2,FALSE)</f>
        <v>Santos</v>
      </c>
      <c r="J7380" s="2" t="str">
        <f>VLOOKUP(Sheet__29[[#This Row],[Cidade]],'Clientes'!C:D,2,FALSE)</f>
        <v>SP</v>
      </c>
      <c r="K7380" s="2" t="str">
        <f>VLOOKUP(Sheet__29[[#This Row],[Produto]],Produtos!B:C,2,FALSE)</f>
        <v>Monitor</v>
      </c>
      <c r="L7380" s="2" t="str">
        <f>VLOOKUP(Sheet__29[[#This Row],[Produto]],Produtos!B:D,3,FALSE)</f>
        <v>Kingston Brasil</v>
      </c>
      <c r="M7380" s="2">
        <f>VLOOKUP(Sheet__29[[#This Row],[Produto]],Estoque!A:B,2,FALSE)</f>
        <v>212</v>
      </c>
      <c r="N7380" s="5">
        <f>Sheet__29[[#This Row],[Qtd]]*Sheet__29[[#This Row],[Valor]]</f>
        <v>3386</v>
      </c>
      <c r="O7380" s="5">
        <f>Sheet__29[[#This Row],[Venda]]*(1-Sheet__29[[#This Row],[Desc]]/100)</f>
        <v>3386</v>
      </c>
      <c r="P7380"/>
    </row>
    <row r="7381" spans="1:16" x14ac:dyDescent="0.25">
      <c r="A7381">
        <v>107379</v>
      </c>
      <c r="B7381" s="1">
        <v>46204</v>
      </c>
      <c r="C7381" t="s">
        <v>78</v>
      </c>
      <c r="D7381" t="s">
        <v>1092</v>
      </c>
      <c r="E7381">
        <v>2</v>
      </c>
      <c r="F7381" s="4">
        <v>2783</v>
      </c>
      <c r="G7381">
        <v>0</v>
      </c>
      <c r="H7381" t="s">
        <v>1020</v>
      </c>
      <c r="I7381" s="2" t="str">
        <f>VLOOKUP(Sheet__29[[#This Row],[Filial]],Filiais!A:B,2,FALSE)</f>
        <v>Sorocaba</v>
      </c>
      <c r="J7381" s="2" t="str">
        <f>VLOOKUP(Sheet__29[[#This Row],[Cidade]],'Clientes'!C:D,2,FALSE)</f>
        <v>SP</v>
      </c>
      <c r="K7381" s="2" t="str">
        <f>VLOOKUP(Sheet__29[[#This Row],[Produto]],Produtos!B:C,2,FALSE)</f>
        <v>Monitor</v>
      </c>
      <c r="L7381" s="2" t="str">
        <f>VLOOKUP(Sheet__29[[#This Row],[Produto]],Produtos!B:D,3,FALSE)</f>
        <v>LG Brasil</v>
      </c>
      <c r="M7381" s="2">
        <f>VLOOKUP(Sheet__29[[#This Row],[Produto]],Estoque!A:B,2,FALSE)</f>
        <v>153</v>
      </c>
      <c r="N7381" s="5">
        <f>Sheet__29[[#This Row],[Qtd]]*Sheet__29[[#This Row],[Valor]]</f>
        <v>5566</v>
      </c>
      <c r="O7381" s="5">
        <f>Sheet__29[[#This Row],[Venda]]*(1-Sheet__29[[#This Row],[Desc]]/100)</f>
        <v>5566</v>
      </c>
      <c r="P7381"/>
    </row>
    <row r="7382" spans="1:16" x14ac:dyDescent="0.25">
      <c r="A7382">
        <v>107380</v>
      </c>
      <c r="B7382" s="1">
        <v>46204</v>
      </c>
      <c r="C7382" t="s">
        <v>701</v>
      </c>
      <c r="D7382" t="s">
        <v>1032</v>
      </c>
      <c r="E7382">
        <v>2</v>
      </c>
      <c r="F7382" s="4">
        <v>1850</v>
      </c>
      <c r="G7382">
        <v>10</v>
      </c>
      <c r="H7382" t="s">
        <v>1025</v>
      </c>
      <c r="I7382" s="2" t="str">
        <f>VLOOKUP(Sheet__29[[#This Row],[Filial]],Filiais!A:B,2,FALSE)</f>
        <v>São José dos Campos</v>
      </c>
      <c r="J7382" s="2" t="str">
        <f>VLOOKUP(Sheet__29[[#This Row],[Cidade]],'Clientes'!C:D,2,FALSE)</f>
        <v>SP</v>
      </c>
      <c r="K7382" s="2" t="str">
        <f>VLOOKUP(Sheet__29[[#This Row],[Produto]],Produtos!B:C,2,FALSE)</f>
        <v>Periférico</v>
      </c>
      <c r="L7382" s="2" t="str">
        <f>VLOOKUP(Sheet__29[[#This Row],[Produto]],Produtos!B:D,3,FALSE)</f>
        <v>Lenovo Brasil</v>
      </c>
      <c r="M7382" s="2">
        <f>VLOOKUP(Sheet__29[[#This Row],[Produto]],Estoque!A:B,2,FALSE)</f>
        <v>297</v>
      </c>
      <c r="N7382" s="5">
        <f>Sheet__29[[#This Row],[Qtd]]*Sheet__29[[#This Row],[Valor]]</f>
        <v>3700</v>
      </c>
      <c r="O7382" s="5">
        <f>Sheet__29[[#This Row],[Venda]]*(1-Sheet__29[[#This Row],[Desc]]/100)</f>
        <v>3330</v>
      </c>
      <c r="P7382"/>
    </row>
    <row r="7383" spans="1:16" x14ac:dyDescent="0.25">
      <c r="A7383">
        <v>107381</v>
      </c>
      <c r="B7383" s="1">
        <v>46204</v>
      </c>
      <c r="C7383" t="s">
        <v>162</v>
      </c>
      <c r="D7383" t="s">
        <v>1098</v>
      </c>
      <c r="E7383">
        <v>5</v>
      </c>
      <c r="F7383" s="4">
        <v>1542</v>
      </c>
      <c r="G7383">
        <v>5</v>
      </c>
      <c r="H7383" t="s">
        <v>1025</v>
      </c>
      <c r="I7383" s="2" t="str">
        <f>VLOOKUP(Sheet__29[[#This Row],[Filial]],Filiais!A:B,2,FALSE)</f>
        <v>São José dos Campos</v>
      </c>
      <c r="J7383" s="2" t="str">
        <f>VLOOKUP(Sheet__29[[#This Row],[Cidade]],'Clientes'!C:D,2,FALSE)</f>
        <v>SP</v>
      </c>
      <c r="K7383" s="2" t="str">
        <f>VLOOKUP(Sheet__29[[#This Row],[Produto]],Produtos!B:C,2,FALSE)</f>
        <v>Periférico</v>
      </c>
      <c r="L7383" s="2" t="str">
        <f>VLOOKUP(Sheet__29[[#This Row],[Produto]],Produtos!B:D,3,FALSE)</f>
        <v>LG Brasil</v>
      </c>
      <c r="M7383" s="2">
        <f>VLOOKUP(Sheet__29[[#This Row],[Produto]],Estoque!A:B,2,FALSE)</f>
        <v>96</v>
      </c>
      <c r="N7383" s="5">
        <f>Sheet__29[[#This Row],[Qtd]]*Sheet__29[[#This Row],[Valor]]</f>
        <v>7710</v>
      </c>
      <c r="O7383" s="5">
        <f>Sheet__29[[#This Row],[Venda]]*(1-Sheet__29[[#This Row],[Desc]]/100)</f>
        <v>7324.5</v>
      </c>
      <c r="P7383"/>
    </row>
    <row r="7384" spans="1:16" x14ac:dyDescent="0.25">
      <c r="A7384">
        <v>107382</v>
      </c>
      <c r="B7384" s="1">
        <v>46204</v>
      </c>
      <c r="C7384" t="s">
        <v>530</v>
      </c>
      <c r="D7384" t="s">
        <v>1105</v>
      </c>
      <c r="E7384">
        <v>1</v>
      </c>
      <c r="F7384" s="4">
        <v>2998</v>
      </c>
      <c r="G7384">
        <v>5</v>
      </c>
      <c r="H7384" t="s">
        <v>1017</v>
      </c>
      <c r="I7384" s="2" t="str">
        <f>VLOOKUP(Sheet__29[[#This Row],[Filial]],Filiais!A:B,2,FALSE)</f>
        <v>Campinas</v>
      </c>
      <c r="J7384" s="2" t="str">
        <f>VLOOKUP(Sheet__29[[#This Row],[Cidade]],'Clientes'!C:D,2,FALSE)</f>
        <v>SP</v>
      </c>
      <c r="K7384" s="2" t="str">
        <f>VLOOKUP(Sheet__29[[#This Row],[Produto]],Produtos!B:C,2,FALSE)</f>
        <v>Notebook</v>
      </c>
      <c r="L7384" s="2" t="str">
        <f>VLOOKUP(Sheet__29[[#This Row],[Produto]],Produtos!B:D,3,FALSE)</f>
        <v>LG Brasil</v>
      </c>
      <c r="M7384" s="2">
        <f>VLOOKUP(Sheet__29[[#This Row],[Produto]],Estoque!A:B,2,FALSE)</f>
        <v>160</v>
      </c>
      <c r="N7384" s="5">
        <f>Sheet__29[[#This Row],[Qtd]]*Sheet__29[[#This Row],[Valor]]</f>
        <v>2998</v>
      </c>
      <c r="O7384" s="5">
        <f>Sheet__29[[#This Row],[Venda]]*(1-Sheet__29[[#This Row],[Desc]]/100)</f>
        <v>2848.1</v>
      </c>
      <c r="P7384"/>
    </row>
    <row r="7385" spans="1:16" x14ac:dyDescent="0.25">
      <c r="A7385">
        <v>107383</v>
      </c>
      <c r="B7385" s="1">
        <v>46204</v>
      </c>
      <c r="C7385" t="s">
        <v>69</v>
      </c>
      <c r="D7385" t="s">
        <v>1162</v>
      </c>
      <c r="E7385">
        <v>5</v>
      </c>
      <c r="F7385" s="4">
        <v>1421</v>
      </c>
      <c r="G7385">
        <v>5</v>
      </c>
      <c r="H7385" t="s">
        <v>1023</v>
      </c>
      <c r="I7385" s="2" t="str">
        <f>VLOOKUP(Sheet__29[[#This Row],[Filial]],Filiais!A:B,2,FALSE)</f>
        <v>Bauru</v>
      </c>
      <c r="J7385" s="2" t="str">
        <f>VLOOKUP(Sheet__29[[#This Row],[Cidade]],'Clientes'!C:D,2,FALSE)</f>
        <v>SP</v>
      </c>
      <c r="K7385" s="2" t="str">
        <f>VLOOKUP(Sheet__29[[#This Row],[Produto]],Produtos!B:C,2,FALSE)</f>
        <v>Periférico</v>
      </c>
      <c r="L7385" s="2" t="str">
        <f>VLOOKUP(Sheet__29[[#This Row],[Produto]],Produtos!B:D,3,FALSE)</f>
        <v>Kingston Brasil</v>
      </c>
      <c r="M7385" s="2">
        <f>VLOOKUP(Sheet__29[[#This Row],[Produto]],Estoque!A:B,2,FALSE)</f>
        <v>167</v>
      </c>
      <c r="N7385" s="5">
        <f>Sheet__29[[#This Row],[Qtd]]*Sheet__29[[#This Row],[Valor]]</f>
        <v>7105</v>
      </c>
      <c r="O7385" s="5">
        <f>Sheet__29[[#This Row],[Venda]]*(1-Sheet__29[[#This Row],[Desc]]/100)</f>
        <v>6749.75</v>
      </c>
      <c r="P7385"/>
    </row>
    <row r="7386" spans="1:16" x14ac:dyDescent="0.25">
      <c r="A7386">
        <v>107384</v>
      </c>
      <c r="B7386" s="1">
        <v>46204</v>
      </c>
      <c r="C7386" t="s">
        <v>385</v>
      </c>
      <c r="D7386" t="s">
        <v>1082</v>
      </c>
      <c r="E7386">
        <v>4</v>
      </c>
      <c r="F7386" s="4">
        <v>2969</v>
      </c>
      <c r="G7386">
        <v>5</v>
      </c>
      <c r="H7386" t="s">
        <v>1019</v>
      </c>
      <c r="I7386" s="2" t="str">
        <f>VLOOKUP(Sheet__29[[#This Row],[Filial]],Filiais!A:B,2,FALSE)</f>
        <v>Osasco</v>
      </c>
      <c r="J7386" s="2" t="str">
        <f>VLOOKUP(Sheet__29[[#This Row],[Cidade]],'Clientes'!C:D,2,FALSE)</f>
        <v>SP</v>
      </c>
      <c r="K7386" s="2" t="str">
        <f>VLOOKUP(Sheet__29[[#This Row],[Produto]],Produtos!B:C,2,FALSE)</f>
        <v>Monitor</v>
      </c>
      <c r="L7386" s="2" t="str">
        <f>VLOOKUP(Sheet__29[[#This Row],[Produto]],Produtos!B:D,3,FALSE)</f>
        <v>Dell Brasil</v>
      </c>
      <c r="M7386" s="2">
        <f>VLOOKUP(Sheet__29[[#This Row],[Produto]],Estoque!A:B,2,FALSE)</f>
        <v>189</v>
      </c>
      <c r="N7386" s="5">
        <f>Sheet__29[[#This Row],[Qtd]]*Sheet__29[[#This Row],[Valor]]</f>
        <v>11876</v>
      </c>
      <c r="O7386" s="5">
        <f>Sheet__29[[#This Row],[Venda]]*(1-Sheet__29[[#This Row],[Desc]]/100)</f>
        <v>11282.199999999999</v>
      </c>
      <c r="P7386"/>
    </row>
    <row r="7387" spans="1:16" x14ac:dyDescent="0.25">
      <c r="A7387">
        <v>107385</v>
      </c>
      <c r="B7387" s="1">
        <v>46204</v>
      </c>
      <c r="C7387" t="s">
        <v>285</v>
      </c>
      <c r="D7387" t="s">
        <v>1166</v>
      </c>
      <c r="E7387">
        <v>1</v>
      </c>
      <c r="F7387" s="4">
        <v>248</v>
      </c>
      <c r="G7387">
        <v>5</v>
      </c>
      <c r="H7387" t="s">
        <v>1023</v>
      </c>
      <c r="I7387" s="2" t="str">
        <f>VLOOKUP(Sheet__29[[#This Row],[Filial]],Filiais!A:B,2,FALSE)</f>
        <v>Bauru</v>
      </c>
      <c r="J7387" s="2" t="str">
        <f>VLOOKUP(Sheet__29[[#This Row],[Cidade]],'Clientes'!C:D,2,FALSE)</f>
        <v>SP</v>
      </c>
      <c r="K7387" s="2" t="str">
        <f>VLOOKUP(Sheet__29[[#This Row],[Produto]],Produtos!B:C,2,FALSE)</f>
        <v>Monitor</v>
      </c>
      <c r="L7387" s="2" t="str">
        <f>VLOOKUP(Sheet__29[[#This Row],[Produto]],Produtos!B:D,3,FALSE)</f>
        <v>Kingston Brasil</v>
      </c>
      <c r="M7387" s="2">
        <f>VLOOKUP(Sheet__29[[#This Row],[Produto]],Estoque!A:B,2,FALSE)</f>
        <v>102</v>
      </c>
      <c r="N7387" s="5">
        <f>Sheet__29[[#This Row],[Qtd]]*Sheet__29[[#This Row],[Valor]]</f>
        <v>248</v>
      </c>
      <c r="O7387" s="5">
        <f>Sheet__29[[#This Row],[Venda]]*(1-Sheet__29[[#This Row],[Desc]]/100)</f>
        <v>235.6</v>
      </c>
      <c r="P7387"/>
    </row>
    <row r="7388" spans="1:16" x14ac:dyDescent="0.25">
      <c r="A7388">
        <v>107386</v>
      </c>
      <c r="B7388" s="1">
        <v>46204</v>
      </c>
      <c r="C7388" t="s">
        <v>81</v>
      </c>
      <c r="D7388" t="s">
        <v>1161</v>
      </c>
      <c r="E7388">
        <v>4</v>
      </c>
      <c r="F7388" s="4">
        <v>2050</v>
      </c>
      <c r="G7388">
        <v>10</v>
      </c>
      <c r="H7388" t="s">
        <v>1016</v>
      </c>
      <c r="I7388" s="2" t="str">
        <f>VLOOKUP(Sheet__29[[#This Row],[Filial]],Filiais!A:B,2,FALSE)</f>
        <v>São Paulo</v>
      </c>
      <c r="J7388" s="2" t="str">
        <f>VLOOKUP(Sheet__29[[#This Row],[Cidade]],'Clientes'!C:D,2,FALSE)</f>
        <v>SP</v>
      </c>
      <c r="K7388" s="2" t="str">
        <f>VLOOKUP(Sheet__29[[#This Row],[Produto]],Produtos!B:C,2,FALSE)</f>
        <v>Rede</v>
      </c>
      <c r="L7388" s="2" t="str">
        <f>VLOOKUP(Sheet__29[[#This Row],[Produto]],Produtos!B:D,3,FALSE)</f>
        <v>Dell Brasil</v>
      </c>
      <c r="M7388" s="2">
        <f>VLOOKUP(Sheet__29[[#This Row],[Produto]],Estoque!A:B,2,FALSE)</f>
        <v>211</v>
      </c>
      <c r="N7388" s="5">
        <f>Sheet__29[[#This Row],[Qtd]]*Sheet__29[[#This Row],[Valor]]</f>
        <v>8200</v>
      </c>
      <c r="O7388" s="5">
        <f>Sheet__29[[#This Row],[Venda]]*(1-Sheet__29[[#This Row],[Desc]]/100)</f>
        <v>7380</v>
      </c>
      <c r="P7388"/>
    </row>
    <row r="7389" spans="1:16" x14ac:dyDescent="0.25">
      <c r="A7389">
        <v>107387</v>
      </c>
      <c r="B7389" s="1">
        <v>46204</v>
      </c>
      <c r="C7389" t="s">
        <v>50</v>
      </c>
      <c r="D7389" t="s">
        <v>1111</v>
      </c>
      <c r="E7389">
        <v>4</v>
      </c>
      <c r="F7389" s="4">
        <v>3369</v>
      </c>
      <c r="G7389">
        <v>10</v>
      </c>
      <c r="H7389" t="s">
        <v>1021</v>
      </c>
      <c r="I7389" s="2" t="str">
        <f>VLOOKUP(Sheet__29[[#This Row],[Filial]],Filiais!A:B,2,FALSE)</f>
        <v>Jundiaí</v>
      </c>
      <c r="J7389" s="2" t="str">
        <f>VLOOKUP(Sheet__29[[#This Row],[Cidade]],'Clientes'!C:D,2,FALSE)</f>
        <v>SP</v>
      </c>
      <c r="K7389" s="2" t="str">
        <f>VLOOKUP(Sheet__29[[#This Row],[Produto]],Produtos!B:C,2,FALSE)</f>
        <v>Notebook</v>
      </c>
      <c r="L7389" s="2" t="str">
        <f>VLOOKUP(Sheet__29[[#This Row],[Produto]],Produtos!B:D,3,FALSE)</f>
        <v>Kingston Brasil</v>
      </c>
      <c r="M7389" s="2">
        <f>VLOOKUP(Sheet__29[[#This Row],[Produto]],Estoque!A:B,2,FALSE)</f>
        <v>244</v>
      </c>
      <c r="N7389" s="5">
        <f>Sheet__29[[#This Row],[Qtd]]*Sheet__29[[#This Row],[Valor]]</f>
        <v>13476</v>
      </c>
      <c r="O7389" s="5">
        <f>Sheet__29[[#This Row],[Venda]]*(1-Sheet__29[[#This Row],[Desc]]/100)</f>
        <v>12128.4</v>
      </c>
      <c r="P7389"/>
    </row>
    <row r="7390" spans="1:16" x14ac:dyDescent="0.25">
      <c r="A7390">
        <v>107388</v>
      </c>
      <c r="B7390" s="1">
        <v>46204</v>
      </c>
      <c r="C7390" t="s">
        <v>534</v>
      </c>
      <c r="D7390" t="s">
        <v>1106</v>
      </c>
      <c r="E7390">
        <v>1</v>
      </c>
      <c r="F7390" s="4">
        <v>3938</v>
      </c>
      <c r="G7390">
        <v>0</v>
      </c>
      <c r="H7390" t="s">
        <v>1017</v>
      </c>
      <c r="I7390" s="2" t="str">
        <f>VLOOKUP(Sheet__29[[#This Row],[Filial]],Filiais!A:B,2,FALSE)</f>
        <v>Campinas</v>
      </c>
      <c r="J7390" s="2" t="str">
        <f>VLOOKUP(Sheet__29[[#This Row],[Cidade]],'Clientes'!C:D,2,FALSE)</f>
        <v>SP</v>
      </c>
      <c r="K7390" s="2" t="str">
        <f>VLOOKUP(Sheet__29[[#This Row],[Produto]],Produtos!B:C,2,FALSE)</f>
        <v>Rede</v>
      </c>
      <c r="L7390" s="2" t="str">
        <f>VLOOKUP(Sheet__29[[#This Row],[Produto]],Produtos!B:D,3,FALSE)</f>
        <v>Logitech Brasil</v>
      </c>
      <c r="M7390" s="2">
        <f>VLOOKUP(Sheet__29[[#This Row],[Produto]],Estoque!A:B,2,FALSE)</f>
        <v>82</v>
      </c>
      <c r="N7390" s="5">
        <f>Sheet__29[[#This Row],[Qtd]]*Sheet__29[[#This Row],[Valor]]</f>
        <v>3938</v>
      </c>
      <c r="O7390" s="5">
        <f>Sheet__29[[#This Row],[Venda]]*(1-Sheet__29[[#This Row],[Desc]]/100)</f>
        <v>3938</v>
      </c>
      <c r="P7390"/>
    </row>
    <row r="7391" spans="1:16" x14ac:dyDescent="0.25">
      <c r="A7391">
        <v>107389</v>
      </c>
      <c r="B7391" s="1">
        <v>46204</v>
      </c>
      <c r="C7391" t="s">
        <v>1001</v>
      </c>
      <c r="D7391" t="s">
        <v>1120</v>
      </c>
      <c r="E7391">
        <v>3</v>
      </c>
      <c r="F7391" s="4">
        <v>1171</v>
      </c>
      <c r="G7391">
        <v>0</v>
      </c>
      <c r="H7391" t="s">
        <v>1018</v>
      </c>
      <c r="I7391" s="2" t="str">
        <f>VLOOKUP(Sheet__29[[#This Row],[Filial]],Filiais!A:B,2,FALSE)</f>
        <v>Barueri</v>
      </c>
      <c r="J7391" s="2" t="str">
        <f>VLOOKUP(Sheet__29[[#This Row],[Cidade]],'Clientes'!C:D,2,FALSE)</f>
        <v>SP</v>
      </c>
      <c r="K7391" s="2" t="str">
        <f>VLOOKUP(Sheet__29[[#This Row],[Produto]],Produtos!B:C,2,FALSE)</f>
        <v>Rede</v>
      </c>
      <c r="L7391" s="2" t="str">
        <f>VLOOKUP(Sheet__29[[#This Row],[Produto]],Produtos!B:D,3,FALSE)</f>
        <v>Kingston Brasil</v>
      </c>
      <c r="M7391" s="2">
        <f>VLOOKUP(Sheet__29[[#This Row],[Produto]],Estoque!A:B,2,FALSE)</f>
        <v>39</v>
      </c>
      <c r="N7391" s="5">
        <f>Sheet__29[[#This Row],[Qtd]]*Sheet__29[[#This Row],[Valor]]</f>
        <v>3513</v>
      </c>
      <c r="O7391" s="5">
        <f>Sheet__29[[#This Row],[Venda]]*(1-Sheet__29[[#This Row],[Desc]]/100)</f>
        <v>3513</v>
      </c>
      <c r="P7391"/>
    </row>
    <row r="7392" spans="1:16" x14ac:dyDescent="0.25">
      <c r="A7392">
        <v>107390</v>
      </c>
      <c r="B7392" s="1">
        <v>46204</v>
      </c>
      <c r="C7392" t="s">
        <v>357</v>
      </c>
      <c r="D7392" t="s">
        <v>1105</v>
      </c>
      <c r="E7392">
        <v>4</v>
      </c>
      <c r="F7392" s="4">
        <v>4279</v>
      </c>
      <c r="G7392">
        <v>0</v>
      </c>
      <c r="H7392" t="s">
        <v>1020</v>
      </c>
      <c r="I7392" s="2" t="str">
        <f>VLOOKUP(Sheet__29[[#This Row],[Filial]],Filiais!A:B,2,FALSE)</f>
        <v>Sorocaba</v>
      </c>
      <c r="J7392" s="2" t="str">
        <f>VLOOKUP(Sheet__29[[#This Row],[Cidade]],'Clientes'!C:D,2,FALSE)</f>
        <v>SP</v>
      </c>
      <c r="K7392" s="2" t="str">
        <f>VLOOKUP(Sheet__29[[#This Row],[Produto]],Produtos!B:C,2,FALSE)</f>
        <v>Notebook</v>
      </c>
      <c r="L7392" s="2" t="str">
        <f>VLOOKUP(Sheet__29[[#This Row],[Produto]],Produtos!B:D,3,FALSE)</f>
        <v>LG Brasil</v>
      </c>
      <c r="M7392" s="2">
        <f>VLOOKUP(Sheet__29[[#This Row],[Produto]],Estoque!A:B,2,FALSE)</f>
        <v>160</v>
      </c>
      <c r="N7392" s="5">
        <f>Sheet__29[[#This Row],[Qtd]]*Sheet__29[[#This Row],[Valor]]</f>
        <v>17116</v>
      </c>
      <c r="O7392" s="5">
        <f>Sheet__29[[#This Row],[Venda]]*(1-Sheet__29[[#This Row],[Desc]]/100)</f>
        <v>17116</v>
      </c>
      <c r="P7392"/>
    </row>
    <row r="7393" spans="1:16" x14ac:dyDescent="0.25">
      <c r="A7393">
        <v>107391</v>
      </c>
      <c r="B7393" s="1">
        <v>46204</v>
      </c>
      <c r="C7393" t="s">
        <v>45</v>
      </c>
      <c r="D7393" t="s">
        <v>1116</v>
      </c>
      <c r="E7393">
        <v>4</v>
      </c>
      <c r="F7393" s="4">
        <v>4243</v>
      </c>
      <c r="G7393">
        <v>0</v>
      </c>
      <c r="H7393" t="s">
        <v>1022</v>
      </c>
      <c r="I7393" s="2" t="str">
        <f>VLOOKUP(Sheet__29[[#This Row],[Filial]],Filiais!A:B,2,FALSE)</f>
        <v>Santos</v>
      </c>
      <c r="J7393" s="2" t="str">
        <f>VLOOKUP(Sheet__29[[#This Row],[Cidade]],'Clientes'!C:D,2,FALSE)</f>
        <v>SP</v>
      </c>
      <c r="K7393" s="2" t="str">
        <f>VLOOKUP(Sheet__29[[#This Row],[Produto]],Produtos!B:C,2,FALSE)</f>
        <v>Periférico</v>
      </c>
      <c r="L7393" s="2" t="str">
        <f>VLOOKUP(Sheet__29[[#This Row],[Produto]],Produtos!B:D,3,FALSE)</f>
        <v>Logitech Brasil</v>
      </c>
      <c r="M7393" s="2">
        <f>VLOOKUP(Sheet__29[[#This Row],[Produto]],Estoque!A:B,2,FALSE)</f>
        <v>55</v>
      </c>
      <c r="N7393" s="5">
        <f>Sheet__29[[#This Row],[Qtd]]*Sheet__29[[#This Row],[Valor]]</f>
        <v>16972</v>
      </c>
      <c r="O7393" s="5">
        <f>Sheet__29[[#This Row],[Venda]]*(1-Sheet__29[[#This Row],[Desc]]/100)</f>
        <v>16972</v>
      </c>
      <c r="P7393"/>
    </row>
    <row r="7394" spans="1:16" x14ac:dyDescent="0.25">
      <c r="A7394">
        <v>107392</v>
      </c>
      <c r="B7394" s="1">
        <v>46204</v>
      </c>
      <c r="C7394" t="s">
        <v>755</v>
      </c>
      <c r="D7394" t="s">
        <v>1099</v>
      </c>
      <c r="E7394">
        <v>2</v>
      </c>
      <c r="F7394" s="4">
        <v>2654</v>
      </c>
      <c r="G7394">
        <v>5</v>
      </c>
      <c r="H7394" t="s">
        <v>1016</v>
      </c>
      <c r="I7394" s="2" t="str">
        <f>VLOOKUP(Sheet__29[[#This Row],[Filial]],Filiais!A:B,2,FALSE)</f>
        <v>São Paulo</v>
      </c>
      <c r="J7394" s="2" t="str">
        <f>VLOOKUP(Sheet__29[[#This Row],[Cidade]],'Clientes'!C:D,2,FALSE)</f>
        <v>SP</v>
      </c>
      <c r="K7394" s="2" t="str">
        <f>VLOOKUP(Sheet__29[[#This Row],[Produto]],Produtos!B:C,2,FALSE)</f>
        <v>Monitor</v>
      </c>
      <c r="L7394" s="2" t="str">
        <f>VLOOKUP(Sheet__29[[#This Row],[Produto]],Produtos!B:D,3,FALSE)</f>
        <v>Logitech Brasil</v>
      </c>
      <c r="M7394" s="2">
        <f>VLOOKUP(Sheet__29[[#This Row],[Produto]],Estoque!A:B,2,FALSE)</f>
        <v>42</v>
      </c>
      <c r="N7394" s="5">
        <f>Sheet__29[[#This Row],[Qtd]]*Sheet__29[[#This Row],[Valor]]</f>
        <v>5308</v>
      </c>
      <c r="O7394" s="5">
        <f>Sheet__29[[#This Row],[Venda]]*(1-Sheet__29[[#This Row],[Desc]]/100)</f>
        <v>5042.5999999999995</v>
      </c>
      <c r="P7394"/>
    </row>
    <row r="7395" spans="1:16" x14ac:dyDescent="0.25">
      <c r="A7395">
        <v>107393</v>
      </c>
      <c r="B7395" s="1">
        <v>46204</v>
      </c>
      <c r="C7395" t="s">
        <v>532</v>
      </c>
      <c r="D7395" t="s">
        <v>1063</v>
      </c>
      <c r="E7395">
        <v>3</v>
      </c>
      <c r="F7395" s="4">
        <v>4728</v>
      </c>
      <c r="G7395">
        <v>10</v>
      </c>
      <c r="H7395" t="s">
        <v>1016</v>
      </c>
      <c r="I7395" s="2" t="str">
        <f>VLOOKUP(Sheet__29[[#This Row],[Filial]],Filiais!A:B,2,FALSE)</f>
        <v>São Paulo</v>
      </c>
      <c r="J7395" s="2" t="str">
        <f>VLOOKUP(Sheet__29[[#This Row],[Cidade]],'Clientes'!C:D,2,FALSE)</f>
        <v>SP</v>
      </c>
      <c r="K7395" s="2" t="str">
        <f>VLOOKUP(Sheet__29[[#This Row],[Produto]],Produtos!B:C,2,FALSE)</f>
        <v>Periférico</v>
      </c>
      <c r="L7395" s="2" t="str">
        <f>VLOOKUP(Sheet__29[[#This Row],[Produto]],Produtos!B:D,3,FALSE)</f>
        <v>Dell Brasil</v>
      </c>
      <c r="M7395" s="2">
        <f>VLOOKUP(Sheet__29[[#This Row],[Produto]],Estoque!A:B,2,FALSE)</f>
        <v>297</v>
      </c>
      <c r="N7395" s="5">
        <f>Sheet__29[[#This Row],[Qtd]]*Sheet__29[[#This Row],[Valor]]</f>
        <v>14184</v>
      </c>
      <c r="O7395" s="5">
        <f>Sheet__29[[#This Row],[Venda]]*(1-Sheet__29[[#This Row],[Desc]]/100)</f>
        <v>12765.6</v>
      </c>
      <c r="P7395"/>
    </row>
    <row r="7396" spans="1:16" x14ac:dyDescent="0.25">
      <c r="A7396">
        <v>107394</v>
      </c>
      <c r="B7396" s="1">
        <v>46204</v>
      </c>
      <c r="C7396" t="s">
        <v>574</v>
      </c>
      <c r="D7396" t="s">
        <v>1035</v>
      </c>
      <c r="E7396">
        <v>1</v>
      </c>
      <c r="F7396" s="4">
        <v>3886</v>
      </c>
      <c r="G7396">
        <v>0</v>
      </c>
      <c r="H7396" t="s">
        <v>1019</v>
      </c>
      <c r="I7396" s="2" t="str">
        <f>VLOOKUP(Sheet__29[[#This Row],[Filial]],Filiais!A:B,2,FALSE)</f>
        <v>Osasco</v>
      </c>
      <c r="J7396" s="2" t="str">
        <f>VLOOKUP(Sheet__29[[#This Row],[Cidade]],'Clientes'!C:D,2,FALSE)</f>
        <v>SP</v>
      </c>
      <c r="K7396" s="2" t="str">
        <f>VLOOKUP(Sheet__29[[#This Row],[Produto]],Produtos!B:C,2,FALSE)</f>
        <v>Armazenamento</v>
      </c>
      <c r="L7396" s="2" t="str">
        <f>VLOOKUP(Sheet__29[[#This Row],[Produto]],Produtos!B:D,3,FALSE)</f>
        <v>Dell Brasil</v>
      </c>
      <c r="M7396" s="2">
        <f>VLOOKUP(Sheet__29[[#This Row],[Produto]],Estoque!A:B,2,FALSE)</f>
        <v>150</v>
      </c>
      <c r="N7396" s="5">
        <f>Sheet__29[[#This Row],[Qtd]]*Sheet__29[[#This Row],[Valor]]</f>
        <v>3886</v>
      </c>
      <c r="O7396" s="5">
        <f>Sheet__29[[#This Row],[Venda]]*(1-Sheet__29[[#This Row],[Desc]]/100)</f>
        <v>3886</v>
      </c>
      <c r="P7396"/>
    </row>
    <row r="7397" spans="1:16" x14ac:dyDescent="0.25">
      <c r="A7397">
        <v>107395</v>
      </c>
      <c r="B7397" s="1">
        <v>46204</v>
      </c>
      <c r="C7397" t="s">
        <v>401</v>
      </c>
      <c r="D7397" t="s">
        <v>1159</v>
      </c>
      <c r="E7397">
        <v>1</v>
      </c>
      <c r="F7397" s="4">
        <v>311</v>
      </c>
      <c r="G7397">
        <v>5</v>
      </c>
      <c r="H7397" t="s">
        <v>1025</v>
      </c>
      <c r="I7397" s="2" t="str">
        <f>VLOOKUP(Sheet__29[[#This Row],[Filial]],Filiais!A:B,2,FALSE)</f>
        <v>São José dos Campos</v>
      </c>
      <c r="J7397" s="2" t="str">
        <f>VLOOKUP(Sheet__29[[#This Row],[Cidade]],'Clientes'!C:D,2,FALSE)</f>
        <v>SP</v>
      </c>
      <c r="K7397" s="2" t="str">
        <f>VLOOKUP(Sheet__29[[#This Row],[Produto]],Produtos!B:C,2,FALSE)</f>
        <v>Rede</v>
      </c>
      <c r="L7397" s="2" t="str">
        <f>VLOOKUP(Sheet__29[[#This Row],[Produto]],Produtos!B:D,3,FALSE)</f>
        <v>Logitech Brasil</v>
      </c>
      <c r="M7397" s="2">
        <f>VLOOKUP(Sheet__29[[#This Row],[Produto]],Estoque!A:B,2,FALSE)</f>
        <v>130</v>
      </c>
      <c r="N7397" s="5">
        <f>Sheet__29[[#This Row],[Qtd]]*Sheet__29[[#This Row],[Valor]]</f>
        <v>311</v>
      </c>
      <c r="O7397" s="5">
        <f>Sheet__29[[#This Row],[Venda]]*(1-Sheet__29[[#This Row],[Desc]]/100)</f>
        <v>295.45</v>
      </c>
      <c r="P7397"/>
    </row>
    <row r="7398" spans="1:16" x14ac:dyDescent="0.25">
      <c r="A7398">
        <v>107396</v>
      </c>
      <c r="B7398" s="1">
        <v>46204</v>
      </c>
      <c r="C7398" t="s">
        <v>871</v>
      </c>
      <c r="D7398" t="s">
        <v>1124</v>
      </c>
      <c r="E7398">
        <v>5</v>
      </c>
      <c r="F7398" s="4">
        <v>4513</v>
      </c>
      <c r="G7398">
        <v>0</v>
      </c>
      <c r="H7398" t="s">
        <v>1019</v>
      </c>
      <c r="I7398" s="2" t="str">
        <f>VLOOKUP(Sheet__29[[#This Row],[Filial]],Filiais!A:B,2,FALSE)</f>
        <v>Osasco</v>
      </c>
      <c r="J7398" s="2" t="str">
        <f>VLOOKUP(Sheet__29[[#This Row],[Cidade]],'Clientes'!C:D,2,FALSE)</f>
        <v>SP</v>
      </c>
      <c r="K7398" s="2" t="str">
        <f>VLOOKUP(Sheet__29[[#This Row],[Produto]],Produtos!B:C,2,FALSE)</f>
        <v>Rede</v>
      </c>
      <c r="L7398" s="2" t="str">
        <f>VLOOKUP(Sheet__29[[#This Row],[Produto]],Produtos!B:D,3,FALSE)</f>
        <v>LG Brasil</v>
      </c>
      <c r="M7398" s="2">
        <f>VLOOKUP(Sheet__29[[#This Row],[Produto]],Estoque!A:B,2,FALSE)</f>
        <v>264</v>
      </c>
      <c r="N7398" s="5">
        <f>Sheet__29[[#This Row],[Qtd]]*Sheet__29[[#This Row],[Valor]]</f>
        <v>22565</v>
      </c>
      <c r="O7398" s="5">
        <f>Sheet__29[[#This Row],[Venda]]*(1-Sheet__29[[#This Row],[Desc]]/100)</f>
        <v>22565</v>
      </c>
      <c r="P7398"/>
    </row>
    <row r="7399" spans="1:16" x14ac:dyDescent="0.25">
      <c r="A7399">
        <v>107397</v>
      </c>
      <c r="B7399" s="1">
        <v>46204</v>
      </c>
      <c r="C7399" t="s">
        <v>868</v>
      </c>
      <c r="D7399" t="s">
        <v>1084</v>
      </c>
      <c r="E7399">
        <v>5</v>
      </c>
      <c r="F7399" s="4">
        <v>237</v>
      </c>
      <c r="G7399">
        <v>0</v>
      </c>
      <c r="H7399" t="s">
        <v>1023</v>
      </c>
      <c r="I7399" s="2" t="str">
        <f>VLOOKUP(Sheet__29[[#This Row],[Filial]],Filiais!A:B,2,FALSE)</f>
        <v>Bauru</v>
      </c>
      <c r="J7399" s="2" t="str">
        <f>VLOOKUP(Sheet__29[[#This Row],[Cidade]],'Clientes'!C:D,2,FALSE)</f>
        <v>SP</v>
      </c>
      <c r="K7399" s="2" t="str">
        <f>VLOOKUP(Sheet__29[[#This Row],[Produto]],Produtos!B:C,2,FALSE)</f>
        <v>Monitor</v>
      </c>
      <c r="L7399" s="2" t="str">
        <f>VLOOKUP(Sheet__29[[#This Row],[Produto]],Produtos!B:D,3,FALSE)</f>
        <v>Logitech Brasil</v>
      </c>
      <c r="M7399" s="2">
        <f>VLOOKUP(Sheet__29[[#This Row],[Produto]],Estoque!A:B,2,FALSE)</f>
        <v>6</v>
      </c>
      <c r="N7399" s="5">
        <f>Sheet__29[[#This Row],[Qtd]]*Sheet__29[[#This Row],[Valor]]</f>
        <v>1185</v>
      </c>
      <c r="O7399" s="5">
        <f>Sheet__29[[#This Row],[Venda]]*(1-Sheet__29[[#This Row],[Desc]]/100)</f>
        <v>1185</v>
      </c>
      <c r="P7399"/>
    </row>
    <row r="7400" spans="1:16" x14ac:dyDescent="0.25">
      <c r="A7400">
        <v>107398</v>
      </c>
      <c r="B7400" s="1">
        <v>46204</v>
      </c>
      <c r="C7400" t="s">
        <v>870</v>
      </c>
      <c r="D7400" t="s">
        <v>1068</v>
      </c>
      <c r="E7400">
        <v>2</v>
      </c>
      <c r="F7400" s="4">
        <v>854</v>
      </c>
      <c r="G7400">
        <v>0</v>
      </c>
      <c r="H7400" t="s">
        <v>1020</v>
      </c>
      <c r="I7400" s="2" t="str">
        <f>VLOOKUP(Sheet__29[[#This Row],[Filial]],Filiais!A:B,2,FALSE)</f>
        <v>Sorocaba</v>
      </c>
      <c r="J7400" s="2" t="str">
        <f>VLOOKUP(Sheet__29[[#This Row],[Cidade]],'Clientes'!C:D,2,FALSE)</f>
        <v>SP</v>
      </c>
      <c r="K7400" s="2" t="str">
        <f>VLOOKUP(Sheet__29[[#This Row],[Produto]],Produtos!B:C,2,FALSE)</f>
        <v>Monitor</v>
      </c>
      <c r="L7400" s="2" t="str">
        <f>VLOOKUP(Sheet__29[[#This Row],[Produto]],Produtos!B:D,3,FALSE)</f>
        <v>LG Brasil</v>
      </c>
      <c r="M7400" s="2">
        <f>VLOOKUP(Sheet__29[[#This Row],[Produto]],Estoque!A:B,2,FALSE)</f>
        <v>109</v>
      </c>
      <c r="N7400" s="5">
        <f>Sheet__29[[#This Row],[Qtd]]*Sheet__29[[#This Row],[Valor]]</f>
        <v>1708</v>
      </c>
      <c r="O7400" s="5">
        <f>Sheet__29[[#This Row],[Venda]]*(1-Sheet__29[[#This Row],[Desc]]/100)</f>
        <v>1708</v>
      </c>
      <c r="P7400"/>
    </row>
    <row r="7401" spans="1:16" x14ac:dyDescent="0.25">
      <c r="A7401">
        <v>107399</v>
      </c>
      <c r="B7401" s="1">
        <v>46204</v>
      </c>
      <c r="C7401" t="s">
        <v>176</v>
      </c>
      <c r="D7401" t="s">
        <v>1132</v>
      </c>
      <c r="E7401">
        <v>3</v>
      </c>
      <c r="F7401" s="4">
        <v>283</v>
      </c>
      <c r="G7401">
        <v>5</v>
      </c>
      <c r="H7401" t="s">
        <v>1023</v>
      </c>
      <c r="I7401" s="2" t="str">
        <f>VLOOKUP(Sheet__29[[#This Row],[Filial]],Filiais!A:B,2,FALSE)</f>
        <v>Bauru</v>
      </c>
      <c r="J7401" s="2" t="str">
        <f>VLOOKUP(Sheet__29[[#This Row],[Cidade]],'Clientes'!C:D,2,FALSE)</f>
        <v>SP</v>
      </c>
      <c r="K7401" s="2" t="str">
        <f>VLOOKUP(Sheet__29[[#This Row],[Produto]],Produtos!B:C,2,FALSE)</f>
        <v>Periférico</v>
      </c>
      <c r="L7401" s="2" t="str">
        <f>VLOOKUP(Sheet__29[[#This Row],[Produto]],Produtos!B:D,3,FALSE)</f>
        <v>Kingston Brasil</v>
      </c>
      <c r="M7401" s="2">
        <f>VLOOKUP(Sheet__29[[#This Row],[Produto]],Estoque!A:B,2,FALSE)</f>
        <v>111</v>
      </c>
      <c r="N7401" s="5">
        <f>Sheet__29[[#This Row],[Qtd]]*Sheet__29[[#This Row],[Valor]]</f>
        <v>849</v>
      </c>
      <c r="O7401" s="5">
        <f>Sheet__29[[#This Row],[Venda]]*(1-Sheet__29[[#This Row],[Desc]]/100)</f>
        <v>806.55</v>
      </c>
      <c r="P7401"/>
    </row>
    <row r="7402" spans="1:16" x14ac:dyDescent="0.25">
      <c r="A7402">
        <v>107400</v>
      </c>
      <c r="B7402" s="1">
        <v>46204</v>
      </c>
      <c r="C7402" t="s">
        <v>777</v>
      </c>
      <c r="D7402" t="s">
        <v>1052</v>
      </c>
      <c r="E7402">
        <v>1</v>
      </c>
      <c r="F7402" s="4">
        <v>2621</v>
      </c>
      <c r="G7402">
        <v>10</v>
      </c>
      <c r="H7402" t="s">
        <v>1023</v>
      </c>
      <c r="I7402" s="2" t="str">
        <f>VLOOKUP(Sheet__29[[#This Row],[Filial]],Filiais!A:B,2,FALSE)</f>
        <v>Bauru</v>
      </c>
      <c r="J7402" s="2" t="str">
        <f>VLOOKUP(Sheet__29[[#This Row],[Cidade]],'Clientes'!C:D,2,FALSE)</f>
        <v>SP</v>
      </c>
      <c r="K7402" s="2" t="str">
        <f>VLOOKUP(Sheet__29[[#This Row],[Produto]],Produtos!B:C,2,FALSE)</f>
        <v>Rede</v>
      </c>
      <c r="L7402" s="2" t="str">
        <f>VLOOKUP(Sheet__29[[#This Row],[Produto]],Produtos!B:D,3,FALSE)</f>
        <v>LG Brasil</v>
      </c>
      <c r="M7402" s="2">
        <f>VLOOKUP(Sheet__29[[#This Row],[Produto]],Estoque!A:B,2,FALSE)</f>
        <v>275</v>
      </c>
      <c r="N7402" s="5">
        <f>Sheet__29[[#This Row],[Qtd]]*Sheet__29[[#This Row],[Valor]]</f>
        <v>2621</v>
      </c>
      <c r="O7402" s="5">
        <f>Sheet__29[[#This Row],[Venda]]*(1-Sheet__29[[#This Row],[Desc]]/100)</f>
        <v>2358.9</v>
      </c>
      <c r="P7402"/>
    </row>
    <row r="7403" spans="1:16" x14ac:dyDescent="0.25">
      <c r="A7403">
        <v>107401</v>
      </c>
      <c r="B7403" s="1">
        <v>46204</v>
      </c>
      <c r="C7403" t="s">
        <v>673</v>
      </c>
      <c r="D7403" t="s">
        <v>1168</v>
      </c>
      <c r="E7403">
        <v>1</v>
      </c>
      <c r="F7403" s="4">
        <v>1587</v>
      </c>
      <c r="G7403">
        <v>10</v>
      </c>
      <c r="H7403" t="s">
        <v>1020</v>
      </c>
      <c r="I7403" s="2" t="str">
        <f>VLOOKUP(Sheet__29[[#This Row],[Filial]],Filiais!A:B,2,FALSE)</f>
        <v>Sorocaba</v>
      </c>
      <c r="J7403" s="2" t="str">
        <f>VLOOKUP(Sheet__29[[#This Row],[Cidade]],'Clientes'!C:D,2,FALSE)</f>
        <v>SP</v>
      </c>
      <c r="K7403" s="2" t="str">
        <f>VLOOKUP(Sheet__29[[#This Row],[Produto]],Produtos!B:C,2,FALSE)</f>
        <v>Rede</v>
      </c>
      <c r="L7403" s="2" t="str">
        <f>VLOOKUP(Sheet__29[[#This Row],[Produto]],Produtos!B:D,3,FALSE)</f>
        <v>Kingston Brasil</v>
      </c>
      <c r="M7403" s="2">
        <f>VLOOKUP(Sheet__29[[#This Row],[Produto]],Estoque!A:B,2,FALSE)</f>
        <v>89</v>
      </c>
      <c r="N7403" s="5">
        <f>Sheet__29[[#This Row],[Qtd]]*Sheet__29[[#This Row],[Valor]]</f>
        <v>1587</v>
      </c>
      <c r="O7403" s="5">
        <f>Sheet__29[[#This Row],[Venda]]*(1-Sheet__29[[#This Row],[Desc]]/100)</f>
        <v>1428.3</v>
      </c>
      <c r="P7403"/>
    </row>
    <row r="7404" spans="1:16" x14ac:dyDescent="0.25">
      <c r="A7404">
        <v>107402</v>
      </c>
      <c r="B7404" s="1">
        <v>46204</v>
      </c>
      <c r="C7404" t="s">
        <v>565</v>
      </c>
      <c r="D7404" t="s">
        <v>1138</v>
      </c>
      <c r="E7404">
        <v>4</v>
      </c>
      <c r="F7404" s="4">
        <v>1935</v>
      </c>
      <c r="G7404">
        <v>0</v>
      </c>
      <c r="H7404" t="s">
        <v>1022</v>
      </c>
      <c r="I7404" s="2" t="str">
        <f>VLOOKUP(Sheet__29[[#This Row],[Filial]],Filiais!A:B,2,FALSE)</f>
        <v>Santos</v>
      </c>
      <c r="J7404" s="2" t="str">
        <f>VLOOKUP(Sheet__29[[#This Row],[Cidade]],'Clientes'!C:D,2,FALSE)</f>
        <v>SP</v>
      </c>
      <c r="K7404" s="2" t="str">
        <f>VLOOKUP(Sheet__29[[#This Row],[Produto]],Produtos!B:C,2,FALSE)</f>
        <v>Periférico</v>
      </c>
      <c r="L7404" s="2" t="str">
        <f>VLOOKUP(Sheet__29[[#This Row],[Produto]],Produtos!B:D,3,FALSE)</f>
        <v>Logitech Brasil</v>
      </c>
      <c r="M7404" s="2">
        <f>VLOOKUP(Sheet__29[[#This Row],[Produto]],Estoque!A:B,2,FALSE)</f>
        <v>272</v>
      </c>
      <c r="N7404" s="5">
        <f>Sheet__29[[#This Row],[Qtd]]*Sheet__29[[#This Row],[Valor]]</f>
        <v>7740</v>
      </c>
      <c r="O7404" s="5">
        <f>Sheet__29[[#This Row],[Venda]]*(1-Sheet__29[[#This Row],[Desc]]/100)</f>
        <v>7740</v>
      </c>
      <c r="P7404"/>
    </row>
    <row r="7405" spans="1:16" x14ac:dyDescent="0.25">
      <c r="A7405">
        <v>107403</v>
      </c>
      <c r="B7405" s="1">
        <v>46204</v>
      </c>
      <c r="C7405" t="s">
        <v>986</v>
      </c>
      <c r="D7405" t="s">
        <v>1040</v>
      </c>
      <c r="E7405">
        <v>3</v>
      </c>
      <c r="F7405" s="4">
        <v>4859</v>
      </c>
      <c r="G7405">
        <v>10</v>
      </c>
      <c r="H7405" t="s">
        <v>1025</v>
      </c>
      <c r="I7405" s="2" t="str">
        <f>VLOOKUP(Sheet__29[[#This Row],[Filial]],Filiais!A:B,2,FALSE)</f>
        <v>São José dos Campos</v>
      </c>
      <c r="J7405" s="2" t="str">
        <f>VLOOKUP(Sheet__29[[#This Row],[Cidade]],'Clientes'!C:D,2,FALSE)</f>
        <v>SP</v>
      </c>
      <c r="K7405" s="2" t="str">
        <f>VLOOKUP(Sheet__29[[#This Row],[Produto]],Produtos!B:C,2,FALSE)</f>
        <v>Periférico</v>
      </c>
      <c r="L7405" s="2" t="str">
        <f>VLOOKUP(Sheet__29[[#This Row],[Produto]],Produtos!B:D,3,FALSE)</f>
        <v>Logitech Brasil</v>
      </c>
      <c r="M7405" s="2">
        <f>VLOOKUP(Sheet__29[[#This Row],[Produto]],Estoque!A:B,2,FALSE)</f>
        <v>11</v>
      </c>
      <c r="N7405" s="5">
        <f>Sheet__29[[#This Row],[Qtd]]*Sheet__29[[#This Row],[Valor]]</f>
        <v>14577</v>
      </c>
      <c r="O7405" s="5">
        <f>Sheet__29[[#This Row],[Venda]]*(1-Sheet__29[[#This Row],[Desc]]/100)</f>
        <v>13119.300000000001</v>
      </c>
      <c r="P7405"/>
    </row>
    <row r="7406" spans="1:16" x14ac:dyDescent="0.25">
      <c r="A7406">
        <v>107404</v>
      </c>
      <c r="B7406" s="1">
        <v>46204</v>
      </c>
      <c r="C7406" t="s">
        <v>942</v>
      </c>
      <c r="D7406" t="s">
        <v>1062</v>
      </c>
      <c r="E7406">
        <v>4</v>
      </c>
      <c r="F7406" s="4">
        <v>3943</v>
      </c>
      <c r="G7406">
        <v>5</v>
      </c>
      <c r="H7406" t="s">
        <v>1024</v>
      </c>
      <c r="I7406" s="2" t="str">
        <f>VLOOKUP(Sheet__29[[#This Row],[Filial]],Filiais!A:B,2,FALSE)</f>
        <v>Ribeirão Preto</v>
      </c>
      <c r="J7406" s="2" t="str">
        <f>VLOOKUP(Sheet__29[[#This Row],[Cidade]],'Clientes'!C:D,2,FALSE)</f>
        <v>SP</v>
      </c>
      <c r="K7406" s="2" t="str">
        <f>VLOOKUP(Sheet__29[[#This Row],[Produto]],Produtos!B:C,2,FALSE)</f>
        <v>Rede</v>
      </c>
      <c r="L7406" s="2" t="str">
        <f>VLOOKUP(Sheet__29[[#This Row],[Produto]],Produtos!B:D,3,FALSE)</f>
        <v>Lenovo Brasil</v>
      </c>
      <c r="M7406" s="2">
        <f>VLOOKUP(Sheet__29[[#This Row],[Produto]],Estoque!A:B,2,FALSE)</f>
        <v>178</v>
      </c>
      <c r="N7406" s="5">
        <f>Sheet__29[[#This Row],[Qtd]]*Sheet__29[[#This Row],[Valor]]</f>
        <v>15772</v>
      </c>
      <c r="O7406" s="5">
        <f>Sheet__29[[#This Row],[Venda]]*(1-Sheet__29[[#This Row],[Desc]]/100)</f>
        <v>14983.4</v>
      </c>
      <c r="P7406"/>
    </row>
    <row r="7407" spans="1:16" x14ac:dyDescent="0.25">
      <c r="A7407">
        <v>107405</v>
      </c>
      <c r="B7407" s="1">
        <v>46204</v>
      </c>
      <c r="C7407" t="s">
        <v>101</v>
      </c>
      <c r="D7407" t="s">
        <v>1083</v>
      </c>
      <c r="E7407">
        <v>3</v>
      </c>
      <c r="F7407" s="4">
        <v>1407</v>
      </c>
      <c r="G7407">
        <v>0</v>
      </c>
      <c r="H7407" t="s">
        <v>1018</v>
      </c>
      <c r="I7407" s="2" t="str">
        <f>VLOOKUP(Sheet__29[[#This Row],[Filial]],Filiais!A:B,2,FALSE)</f>
        <v>Barueri</v>
      </c>
      <c r="J7407" s="2" t="str">
        <f>VLOOKUP(Sheet__29[[#This Row],[Cidade]],'Clientes'!C:D,2,FALSE)</f>
        <v>SP</v>
      </c>
      <c r="K7407" s="2" t="str">
        <f>VLOOKUP(Sheet__29[[#This Row],[Produto]],Produtos!B:C,2,FALSE)</f>
        <v>Rede</v>
      </c>
      <c r="L7407" s="2" t="str">
        <f>VLOOKUP(Sheet__29[[#This Row],[Produto]],Produtos!B:D,3,FALSE)</f>
        <v>Lenovo Brasil</v>
      </c>
      <c r="M7407" s="2">
        <f>VLOOKUP(Sheet__29[[#This Row],[Produto]],Estoque!A:B,2,FALSE)</f>
        <v>274</v>
      </c>
      <c r="N7407" s="5">
        <f>Sheet__29[[#This Row],[Qtd]]*Sheet__29[[#This Row],[Valor]]</f>
        <v>4221</v>
      </c>
      <c r="O7407" s="5">
        <f>Sheet__29[[#This Row],[Venda]]*(1-Sheet__29[[#This Row],[Desc]]/100)</f>
        <v>4221</v>
      </c>
      <c r="P7407"/>
    </row>
    <row r="7408" spans="1:16" x14ac:dyDescent="0.25">
      <c r="A7408">
        <v>107406</v>
      </c>
      <c r="B7408" s="1">
        <v>46204</v>
      </c>
      <c r="C7408" t="s">
        <v>283</v>
      </c>
      <c r="D7408" t="s">
        <v>1060</v>
      </c>
      <c r="E7408">
        <v>5</v>
      </c>
      <c r="F7408" s="4">
        <v>3754</v>
      </c>
      <c r="G7408">
        <v>5</v>
      </c>
      <c r="H7408" t="s">
        <v>1023</v>
      </c>
      <c r="I7408" s="2" t="str">
        <f>VLOOKUP(Sheet__29[[#This Row],[Filial]],Filiais!A:B,2,FALSE)</f>
        <v>Bauru</v>
      </c>
      <c r="J7408" s="2" t="str">
        <f>VLOOKUP(Sheet__29[[#This Row],[Cidade]],'Clientes'!C:D,2,FALSE)</f>
        <v>SP</v>
      </c>
      <c r="K7408" s="2" t="str">
        <f>VLOOKUP(Sheet__29[[#This Row],[Produto]],Produtos!B:C,2,FALSE)</f>
        <v>Rede</v>
      </c>
      <c r="L7408" s="2" t="str">
        <f>VLOOKUP(Sheet__29[[#This Row],[Produto]],Produtos!B:D,3,FALSE)</f>
        <v>LG Brasil</v>
      </c>
      <c r="M7408" s="2">
        <f>VLOOKUP(Sheet__29[[#This Row],[Produto]],Estoque!A:B,2,FALSE)</f>
        <v>281</v>
      </c>
      <c r="N7408" s="5">
        <f>Sheet__29[[#This Row],[Qtd]]*Sheet__29[[#This Row],[Valor]]</f>
        <v>18770</v>
      </c>
      <c r="O7408" s="5">
        <f>Sheet__29[[#This Row],[Venda]]*(1-Sheet__29[[#This Row],[Desc]]/100)</f>
        <v>17831.5</v>
      </c>
      <c r="P7408"/>
    </row>
    <row r="7409" spans="1:16" x14ac:dyDescent="0.25">
      <c r="A7409">
        <v>107407</v>
      </c>
      <c r="B7409" s="1">
        <v>46204</v>
      </c>
      <c r="C7409" t="s">
        <v>105</v>
      </c>
      <c r="D7409" t="s">
        <v>1100</v>
      </c>
      <c r="E7409">
        <v>2</v>
      </c>
      <c r="F7409" s="4">
        <v>4699</v>
      </c>
      <c r="G7409">
        <v>10</v>
      </c>
      <c r="H7409" t="s">
        <v>1018</v>
      </c>
      <c r="I7409" s="2" t="str">
        <f>VLOOKUP(Sheet__29[[#This Row],[Filial]],Filiais!A:B,2,FALSE)</f>
        <v>Barueri</v>
      </c>
      <c r="J7409" s="2" t="str">
        <f>VLOOKUP(Sheet__29[[#This Row],[Cidade]],'Clientes'!C:D,2,FALSE)</f>
        <v>SP</v>
      </c>
      <c r="K7409" s="2" t="str">
        <f>VLOOKUP(Sheet__29[[#This Row],[Produto]],Produtos!B:C,2,FALSE)</f>
        <v>Rede</v>
      </c>
      <c r="L7409" s="2" t="str">
        <f>VLOOKUP(Sheet__29[[#This Row],[Produto]],Produtos!B:D,3,FALSE)</f>
        <v>Logitech Brasil</v>
      </c>
      <c r="M7409" s="2">
        <f>VLOOKUP(Sheet__29[[#This Row],[Produto]],Estoque!A:B,2,FALSE)</f>
        <v>10</v>
      </c>
      <c r="N7409" s="5">
        <f>Sheet__29[[#This Row],[Qtd]]*Sheet__29[[#This Row],[Valor]]</f>
        <v>9398</v>
      </c>
      <c r="O7409" s="5">
        <f>Sheet__29[[#This Row],[Venda]]*(1-Sheet__29[[#This Row],[Desc]]/100)</f>
        <v>8458.2000000000007</v>
      </c>
      <c r="P7409"/>
    </row>
    <row r="7410" spans="1:16" x14ac:dyDescent="0.25">
      <c r="A7410">
        <v>107408</v>
      </c>
      <c r="B7410" s="1">
        <v>46204</v>
      </c>
      <c r="C7410" t="s">
        <v>769</v>
      </c>
      <c r="D7410" t="s">
        <v>1064</v>
      </c>
      <c r="E7410">
        <v>1</v>
      </c>
      <c r="F7410" s="4">
        <v>3467</v>
      </c>
      <c r="G7410">
        <v>10</v>
      </c>
      <c r="H7410" t="s">
        <v>1023</v>
      </c>
      <c r="I7410" s="2" t="str">
        <f>VLOOKUP(Sheet__29[[#This Row],[Filial]],Filiais!A:B,2,FALSE)</f>
        <v>Bauru</v>
      </c>
      <c r="J7410" s="2" t="str">
        <f>VLOOKUP(Sheet__29[[#This Row],[Cidade]],'Clientes'!C:D,2,FALSE)</f>
        <v>SP</v>
      </c>
      <c r="K7410" s="2" t="str">
        <f>VLOOKUP(Sheet__29[[#This Row],[Produto]],Produtos!B:C,2,FALSE)</f>
        <v>Notebook</v>
      </c>
      <c r="L7410" s="2" t="str">
        <f>VLOOKUP(Sheet__29[[#This Row],[Produto]],Produtos!B:D,3,FALSE)</f>
        <v>Kingston Brasil</v>
      </c>
      <c r="M7410" s="2">
        <f>VLOOKUP(Sheet__29[[#This Row],[Produto]],Estoque!A:B,2,FALSE)</f>
        <v>257</v>
      </c>
      <c r="N7410" s="5">
        <f>Sheet__29[[#This Row],[Qtd]]*Sheet__29[[#This Row],[Valor]]</f>
        <v>3467</v>
      </c>
      <c r="O7410" s="5">
        <f>Sheet__29[[#This Row],[Venda]]*(1-Sheet__29[[#This Row],[Desc]]/100)</f>
        <v>3120.3</v>
      </c>
      <c r="P7410"/>
    </row>
    <row r="7411" spans="1:16" x14ac:dyDescent="0.25">
      <c r="A7411">
        <v>107409</v>
      </c>
      <c r="B7411" s="1">
        <v>46204</v>
      </c>
      <c r="C7411" t="s">
        <v>973</v>
      </c>
      <c r="D7411" t="s">
        <v>1140</v>
      </c>
      <c r="E7411">
        <v>4</v>
      </c>
      <c r="F7411" s="4">
        <v>2313</v>
      </c>
      <c r="G7411">
        <v>0</v>
      </c>
      <c r="H7411" t="s">
        <v>1018</v>
      </c>
      <c r="I7411" s="2" t="str">
        <f>VLOOKUP(Sheet__29[[#This Row],[Filial]],Filiais!A:B,2,FALSE)</f>
        <v>Barueri</v>
      </c>
      <c r="J7411" s="2" t="str">
        <f>VLOOKUP(Sheet__29[[#This Row],[Cidade]],'Clientes'!C:D,2,FALSE)</f>
        <v>SP</v>
      </c>
      <c r="K7411" s="2" t="str">
        <f>VLOOKUP(Sheet__29[[#This Row],[Produto]],Produtos!B:C,2,FALSE)</f>
        <v>Monitor</v>
      </c>
      <c r="L7411" s="2" t="str">
        <f>VLOOKUP(Sheet__29[[#This Row],[Produto]],Produtos!B:D,3,FALSE)</f>
        <v>Dell Brasil</v>
      </c>
      <c r="M7411" s="2">
        <f>VLOOKUP(Sheet__29[[#This Row],[Produto]],Estoque!A:B,2,FALSE)</f>
        <v>244</v>
      </c>
      <c r="N7411" s="5">
        <f>Sheet__29[[#This Row],[Qtd]]*Sheet__29[[#This Row],[Valor]]</f>
        <v>9252</v>
      </c>
      <c r="O7411" s="5">
        <f>Sheet__29[[#This Row],[Venda]]*(1-Sheet__29[[#This Row],[Desc]]/100)</f>
        <v>9252</v>
      </c>
      <c r="P7411"/>
    </row>
    <row r="7412" spans="1:16" x14ac:dyDescent="0.25">
      <c r="A7412">
        <v>107410</v>
      </c>
      <c r="B7412" s="1">
        <v>46204</v>
      </c>
      <c r="C7412" t="s">
        <v>912</v>
      </c>
      <c r="D7412" t="s">
        <v>1165</v>
      </c>
      <c r="E7412">
        <v>2</v>
      </c>
      <c r="F7412" s="4">
        <v>2150</v>
      </c>
      <c r="G7412">
        <v>10</v>
      </c>
      <c r="H7412" t="s">
        <v>1017</v>
      </c>
      <c r="I7412" s="2" t="str">
        <f>VLOOKUP(Sheet__29[[#This Row],[Filial]],Filiais!A:B,2,FALSE)</f>
        <v>Campinas</v>
      </c>
      <c r="J7412" s="2" t="str">
        <f>VLOOKUP(Sheet__29[[#This Row],[Cidade]],'Clientes'!C:D,2,FALSE)</f>
        <v>SP</v>
      </c>
      <c r="K7412" s="2" t="str">
        <f>VLOOKUP(Sheet__29[[#This Row],[Produto]],Produtos!B:C,2,FALSE)</f>
        <v>Monitor</v>
      </c>
      <c r="L7412" s="2" t="str">
        <f>VLOOKUP(Sheet__29[[#This Row],[Produto]],Produtos!B:D,3,FALSE)</f>
        <v>Logitech Brasil</v>
      </c>
      <c r="M7412" s="2">
        <f>VLOOKUP(Sheet__29[[#This Row],[Produto]],Estoque!A:B,2,FALSE)</f>
        <v>142</v>
      </c>
      <c r="N7412" s="5">
        <f>Sheet__29[[#This Row],[Qtd]]*Sheet__29[[#This Row],[Valor]]</f>
        <v>4300</v>
      </c>
      <c r="O7412" s="5">
        <f>Sheet__29[[#This Row],[Venda]]*(1-Sheet__29[[#This Row],[Desc]]/100)</f>
        <v>3870</v>
      </c>
      <c r="P7412"/>
    </row>
    <row r="7413" spans="1:16" x14ac:dyDescent="0.25">
      <c r="A7413">
        <v>107411</v>
      </c>
      <c r="B7413" s="1">
        <v>46204</v>
      </c>
      <c r="C7413" t="s">
        <v>479</v>
      </c>
      <c r="D7413" t="s">
        <v>1114</v>
      </c>
      <c r="E7413">
        <v>3</v>
      </c>
      <c r="F7413" s="4">
        <v>305</v>
      </c>
      <c r="G7413">
        <v>5</v>
      </c>
      <c r="H7413" t="s">
        <v>1018</v>
      </c>
      <c r="I7413" s="2" t="str">
        <f>VLOOKUP(Sheet__29[[#This Row],[Filial]],Filiais!A:B,2,FALSE)</f>
        <v>Barueri</v>
      </c>
      <c r="J7413" s="2" t="str">
        <f>VLOOKUP(Sheet__29[[#This Row],[Cidade]],'Clientes'!C:D,2,FALSE)</f>
        <v>SP</v>
      </c>
      <c r="K7413" s="2" t="str">
        <f>VLOOKUP(Sheet__29[[#This Row],[Produto]],Produtos!B:C,2,FALSE)</f>
        <v>Armazenamento</v>
      </c>
      <c r="L7413" s="2" t="str">
        <f>VLOOKUP(Sheet__29[[#This Row],[Produto]],Produtos!B:D,3,FALSE)</f>
        <v>LG Brasil</v>
      </c>
      <c r="M7413" s="2">
        <f>VLOOKUP(Sheet__29[[#This Row],[Produto]],Estoque!A:B,2,FALSE)</f>
        <v>143</v>
      </c>
      <c r="N7413" s="5">
        <f>Sheet__29[[#This Row],[Qtd]]*Sheet__29[[#This Row],[Valor]]</f>
        <v>915</v>
      </c>
      <c r="O7413" s="5">
        <f>Sheet__29[[#This Row],[Venda]]*(1-Sheet__29[[#This Row],[Desc]]/100)</f>
        <v>869.25</v>
      </c>
      <c r="P7413"/>
    </row>
    <row r="7414" spans="1:16" x14ac:dyDescent="0.25">
      <c r="A7414">
        <v>107412</v>
      </c>
      <c r="B7414" s="1">
        <v>46204</v>
      </c>
      <c r="C7414" t="s">
        <v>39</v>
      </c>
      <c r="D7414" t="s">
        <v>1046</v>
      </c>
      <c r="E7414">
        <v>1</v>
      </c>
      <c r="F7414" s="4">
        <v>1590</v>
      </c>
      <c r="G7414">
        <v>10</v>
      </c>
      <c r="H7414" t="s">
        <v>1022</v>
      </c>
      <c r="I7414" s="2" t="str">
        <f>VLOOKUP(Sheet__29[[#This Row],[Filial]],Filiais!A:B,2,FALSE)</f>
        <v>Santos</v>
      </c>
      <c r="J7414" s="2" t="str">
        <f>VLOOKUP(Sheet__29[[#This Row],[Cidade]],'Clientes'!C:D,2,FALSE)</f>
        <v>SP</v>
      </c>
      <c r="K7414" s="2" t="str">
        <f>VLOOKUP(Sheet__29[[#This Row],[Produto]],Produtos!B:C,2,FALSE)</f>
        <v>Notebook</v>
      </c>
      <c r="L7414" s="2" t="str">
        <f>VLOOKUP(Sheet__29[[#This Row],[Produto]],Produtos!B:D,3,FALSE)</f>
        <v>Lenovo Brasil</v>
      </c>
      <c r="M7414" s="2">
        <f>VLOOKUP(Sheet__29[[#This Row],[Produto]],Estoque!A:B,2,FALSE)</f>
        <v>196</v>
      </c>
      <c r="N7414" s="5">
        <f>Sheet__29[[#This Row],[Qtd]]*Sheet__29[[#This Row],[Valor]]</f>
        <v>1590</v>
      </c>
      <c r="O7414" s="5">
        <f>Sheet__29[[#This Row],[Venda]]*(1-Sheet__29[[#This Row],[Desc]]/100)</f>
        <v>1431</v>
      </c>
      <c r="P7414"/>
    </row>
    <row r="7415" spans="1:16" x14ac:dyDescent="0.25">
      <c r="A7415">
        <v>107413</v>
      </c>
      <c r="B7415" s="1">
        <v>46204</v>
      </c>
      <c r="C7415" t="s">
        <v>803</v>
      </c>
      <c r="D7415" t="s">
        <v>1156</v>
      </c>
      <c r="E7415">
        <v>4</v>
      </c>
      <c r="F7415" s="4">
        <v>4310</v>
      </c>
      <c r="G7415">
        <v>5</v>
      </c>
      <c r="H7415" t="s">
        <v>1025</v>
      </c>
      <c r="I7415" s="2" t="str">
        <f>VLOOKUP(Sheet__29[[#This Row],[Filial]],Filiais!A:B,2,FALSE)</f>
        <v>São José dos Campos</v>
      </c>
      <c r="J7415" s="2" t="str">
        <f>VLOOKUP(Sheet__29[[#This Row],[Cidade]],'Clientes'!C:D,2,FALSE)</f>
        <v>SP</v>
      </c>
      <c r="K7415" s="2" t="str">
        <f>VLOOKUP(Sheet__29[[#This Row],[Produto]],Produtos!B:C,2,FALSE)</f>
        <v>Monitor</v>
      </c>
      <c r="L7415" s="2" t="str">
        <f>VLOOKUP(Sheet__29[[#This Row],[Produto]],Produtos!B:D,3,FALSE)</f>
        <v>LG Brasil</v>
      </c>
      <c r="M7415" s="2">
        <f>VLOOKUP(Sheet__29[[#This Row],[Produto]],Estoque!A:B,2,FALSE)</f>
        <v>173</v>
      </c>
      <c r="N7415" s="5">
        <f>Sheet__29[[#This Row],[Qtd]]*Sheet__29[[#This Row],[Valor]]</f>
        <v>17240</v>
      </c>
      <c r="O7415" s="5">
        <f>Sheet__29[[#This Row],[Venda]]*(1-Sheet__29[[#This Row],[Desc]]/100)</f>
        <v>16378</v>
      </c>
      <c r="P7415"/>
    </row>
    <row r="7416" spans="1:16" x14ac:dyDescent="0.25">
      <c r="A7416">
        <v>107414</v>
      </c>
      <c r="B7416" s="1">
        <v>46204</v>
      </c>
      <c r="C7416" t="s">
        <v>829</v>
      </c>
      <c r="D7416" t="s">
        <v>1041</v>
      </c>
      <c r="E7416">
        <v>3</v>
      </c>
      <c r="F7416" s="4">
        <v>4716</v>
      </c>
      <c r="G7416">
        <v>5</v>
      </c>
      <c r="H7416" t="s">
        <v>1023</v>
      </c>
      <c r="I7416" s="2" t="str">
        <f>VLOOKUP(Sheet__29[[#This Row],[Filial]],Filiais!A:B,2,FALSE)</f>
        <v>Bauru</v>
      </c>
      <c r="J7416" s="2" t="str">
        <f>VLOOKUP(Sheet__29[[#This Row],[Cidade]],'Clientes'!C:D,2,FALSE)</f>
        <v>SP</v>
      </c>
      <c r="K7416" s="2" t="str">
        <f>VLOOKUP(Sheet__29[[#This Row],[Produto]],Produtos!B:C,2,FALSE)</f>
        <v>Monitor</v>
      </c>
      <c r="L7416" s="2" t="str">
        <f>VLOOKUP(Sheet__29[[#This Row],[Produto]],Produtos!B:D,3,FALSE)</f>
        <v>LG Brasil</v>
      </c>
      <c r="M7416" s="2">
        <f>VLOOKUP(Sheet__29[[#This Row],[Produto]],Estoque!A:B,2,FALSE)</f>
        <v>284</v>
      </c>
      <c r="N7416" s="5">
        <f>Sheet__29[[#This Row],[Qtd]]*Sheet__29[[#This Row],[Valor]]</f>
        <v>14148</v>
      </c>
      <c r="O7416" s="5">
        <f>Sheet__29[[#This Row],[Venda]]*(1-Sheet__29[[#This Row],[Desc]]/100)</f>
        <v>13440.599999999999</v>
      </c>
      <c r="P7416"/>
    </row>
    <row r="7417" spans="1:16" x14ac:dyDescent="0.25">
      <c r="A7417">
        <v>107415</v>
      </c>
      <c r="B7417" s="1">
        <v>46204</v>
      </c>
      <c r="C7417" t="s">
        <v>239</v>
      </c>
      <c r="D7417" t="s">
        <v>1151</v>
      </c>
      <c r="E7417">
        <v>5</v>
      </c>
      <c r="F7417" s="4">
        <v>2034</v>
      </c>
      <c r="G7417">
        <v>0</v>
      </c>
      <c r="H7417" t="s">
        <v>1021</v>
      </c>
      <c r="I7417" s="2" t="str">
        <f>VLOOKUP(Sheet__29[[#This Row],[Filial]],Filiais!A:B,2,FALSE)</f>
        <v>Jundiaí</v>
      </c>
      <c r="J7417" s="2" t="str">
        <f>VLOOKUP(Sheet__29[[#This Row],[Cidade]],'Clientes'!C:D,2,FALSE)</f>
        <v>SP</v>
      </c>
      <c r="K7417" s="2" t="str">
        <f>VLOOKUP(Sheet__29[[#This Row],[Produto]],Produtos!B:C,2,FALSE)</f>
        <v>Rede</v>
      </c>
      <c r="L7417" s="2" t="str">
        <f>VLOOKUP(Sheet__29[[#This Row],[Produto]],Produtos!B:D,3,FALSE)</f>
        <v>Kingston Brasil</v>
      </c>
      <c r="M7417" s="2">
        <f>VLOOKUP(Sheet__29[[#This Row],[Produto]],Estoque!A:B,2,FALSE)</f>
        <v>292</v>
      </c>
      <c r="N7417" s="5">
        <f>Sheet__29[[#This Row],[Qtd]]*Sheet__29[[#This Row],[Valor]]</f>
        <v>10170</v>
      </c>
      <c r="O7417" s="5">
        <f>Sheet__29[[#This Row],[Venda]]*(1-Sheet__29[[#This Row],[Desc]]/100)</f>
        <v>10170</v>
      </c>
      <c r="P7417"/>
    </row>
    <row r="7418" spans="1:16" x14ac:dyDescent="0.25">
      <c r="A7418">
        <v>107416</v>
      </c>
      <c r="B7418" s="1">
        <v>46204</v>
      </c>
      <c r="C7418" t="s">
        <v>307</v>
      </c>
      <c r="D7418" t="s">
        <v>1092</v>
      </c>
      <c r="E7418">
        <v>4</v>
      </c>
      <c r="F7418" s="4">
        <v>3229</v>
      </c>
      <c r="G7418">
        <v>0</v>
      </c>
      <c r="H7418" t="s">
        <v>1019</v>
      </c>
      <c r="I7418" s="2" t="str">
        <f>VLOOKUP(Sheet__29[[#This Row],[Filial]],Filiais!A:B,2,FALSE)</f>
        <v>Osasco</v>
      </c>
      <c r="J7418" s="2" t="str">
        <f>VLOOKUP(Sheet__29[[#This Row],[Cidade]],'Clientes'!C:D,2,FALSE)</f>
        <v>SP</v>
      </c>
      <c r="K7418" s="2" t="str">
        <f>VLOOKUP(Sheet__29[[#This Row],[Produto]],Produtos!B:C,2,FALSE)</f>
        <v>Monitor</v>
      </c>
      <c r="L7418" s="2" t="str">
        <f>VLOOKUP(Sheet__29[[#This Row],[Produto]],Produtos!B:D,3,FALSE)</f>
        <v>LG Brasil</v>
      </c>
      <c r="M7418" s="2">
        <f>VLOOKUP(Sheet__29[[#This Row],[Produto]],Estoque!A:B,2,FALSE)</f>
        <v>153</v>
      </c>
      <c r="N7418" s="5">
        <f>Sheet__29[[#This Row],[Qtd]]*Sheet__29[[#This Row],[Valor]]</f>
        <v>12916</v>
      </c>
      <c r="O7418" s="5">
        <f>Sheet__29[[#This Row],[Venda]]*(1-Sheet__29[[#This Row],[Desc]]/100)</f>
        <v>12916</v>
      </c>
      <c r="P7418"/>
    </row>
    <row r="7419" spans="1:16" x14ac:dyDescent="0.25">
      <c r="A7419">
        <v>107417</v>
      </c>
      <c r="B7419" s="1">
        <v>46204</v>
      </c>
      <c r="C7419" t="s">
        <v>530</v>
      </c>
      <c r="D7419" t="s">
        <v>1132</v>
      </c>
      <c r="E7419">
        <v>3</v>
      </c>
      <c r="F7419" s="4">
        <v>4783</v>
      </c>
      <c r="G7419">
        <v>5</v>
      </c>
      <c r="H7419" t="s">
        <v>1022</v>
      </c>
      <c r="I7419" s="2" t="str">
        <f>VLOOKUP(Sheet__29[[#This Row],[Filial]],Filiais!A:B,2,FALSE)</f>
        <v>Santos</v>
      </c>
      <c r="J7419" s="2" t="str">
        <f>VLOOKUP(Sheet__29[[#This Row],[Cidade]],'Clientes'!C:D,2,FALSE)</f>
        <v>SP</v>
      </c>
      <c r="K7419" s="2" t="str">
        <f>VLOOKUP(Sheet__29[[#This Row],[Produto]],Produtos!B:C,2,FALSE)</f>
        <v>Periférico</v>
      </c>
      <c r="L7419" s="2" t="str">
        <f>VLOOKUP(Sheet__29[[#This Row],[Produto]],Produtos!B:D,3,FALSE)</f>
        <v>Kingston Brasil</v>
      </c>
      <c r="M7419" s="2">
        <f>VLOOKUP(Sheet__29[[#This Row],[Produto]],Estoque!A:B,2,FALSE)</f>
        <v>111</v>
      </c>
      <c r="N7419" s="5">
        <f>Sheet__29[[#This Row],[Qtd]]*Sheet__29[[#This Row],[Valor]]</f>
        <v>14349</v>
      </c>
      <c r="O7419" s="5">
        <f>Sheet__29[[#This Row],[Venda]]*(1-Sheet__29[[#This Row],[Desc]]/100)</f>
        <v>13631.55</v>
      </c>
      <c r="P7419"/>
    </row>
    <row r="7420" spans="1:16" x14ac:dyDescent="0.25">
      <c r="A7420">
        <v>107418</v>
      </c>
      <c r="B7420" s="1">
        <v>46204</v>
      </c>
      <c r="C7420" t="s">
        <v>440</v>
      </c>
      <c r="D7420" t="s">
        <v>1080</v>
      </c>
      <c r="E7420">
        <v>2</v>
      </c>
      <c r="F7420" s="4">
        <v>3915</v>
      </c>
      <c r="G7420">
        <v>10</v>
      </c>
      <c r="H7420" t="s">
        <v>1016</v>
      </c>
      <c r="I7420" s="2" t="str">
        <f>VLOOKUP(Sheet__29[[#This Row],[Filial]],Filiais!A:B,2,FALSE)</f>
        <v>São Paulo</v>
      </c>
      <c r="J7420" s="2" t="str">
        <f>VLOOKUP(Sheet__29[[#This Row],[Cidade]],'Clientes'!C:D,2,FALSE)</f>
        <v>SP</v>
      </c>
      <c r="K7420" s="2" t="str">
        <f>VLOOKUP(Sheet__29[[#This Row],[Produto]],Produtos!B:C,2,FALSE)</f>
        <v>Notebook</v>
      </c>
      <c r="L7420" s="2" t="str">
        <f>VLOOKUP(Sheet__29[[#This Row],[Produto]],Produtos!B:D,3,FALSE)</f>
        <v>Dell Brasil</v>
      </c>
      <c r="M7420" s="2">
        <f>VLOOKUP(Sheet__29[[#This Row],[Produto]],Estoque!A:B,2,FALSE)</f>
        <v>276</v>
      </c>
      <c r="N7420" s="5">
        <f>Sheet__29[[#This Row],[Qtd]]*Sheet__29[[#This Row],[Valor]]</f>
        <v>7830</v>
      </c>
      <c r="O7420" s="5">
        <f>Sheet__29[[#This Row],[Venda]]*(1-Sheet__29[[#This Row],[Desc]]/100)</f>
        <v>7047</v>
      </c>
      <c r="P7420"/>
    </row>
    <row r="7421" spans="1:16" x14ac:dyDescent="0.25">
      <c r="A7421">
        <v>107419</v>
      </c>
      <c r="B7421" s="1">
        <v>46204</v>
      </c>
      <c r="C7421" t="s">
        <v>598</v>
      </c>
      <c r="D7421" t="s">
        <v>1099</v>
      </c>
      <c r="E7421">
        <v>1</v>
      </c>
      <c r="F7421" s="4">
        <v>1906</v>
      </c>
      <c r="G7421">
        <v>10</v>
      </c>
      <c r="H7421" t="s">
        <v>1018</v>
      </c>
      <c r="I7421" s="2" t="str">
        <f>VLOOKUP(Sheet__29[[#This Row],[Filial]],Filiais!A:B,2,FALSE)</f>
        <v>Barueri</v>
      </c>
      <c r="J7421" s="2" t="str">
        <f>VLOOKUP(Sheet__29[[#This Row],[Cidade]],'Clientes'!C:D,2,FALSE)</f>
        <v>SP</v>
      </c>
      <c r="K7421" s="2" t="str">
        <f>VLOOKUP(Sheet__29[[#This Row],[Produto]],Produtos!B:C,2,FALSE)</f>
        <v>Monitor</v>
      </c>
      <c r="L7421" s="2" t="str">
        <f>VLOOKUP(Sheet__29[[#This Row],[Produto]],Produtos!B:D,3,FALSE)</f>
        <v>Logitech Brasil</v>
      </c>
      <c r="M7421" s="2">
        <f>VLOOKUP(Sheet__29[[#This Row],[Produto]],Estoque!A:B,2,FALSE)</f>
        <v>42</v>
      </c>
      <c r="N7421" s="5">
        <f>Sheet__29[[#This Row],[Qtd]]*Sheet__29[[#This Row],[Valor]]</f>
        <v>1906</v>
      </c>
      <c r="O7421" s="5">
        <f>Sheet__29[[#This Row],[Venda]]*(1-Sheet__29[[#This Row],[Desc]]/100)</f>
        <v>1715.4</v>
      </c>
      <c r="P7421"/>
    </row>
    <row r="7422" spans="1:16" x14ac:dyDescent="0.25">
      <c r="A7422">
        <v>107420</v>
      </c>
      <c r="B7422" s="1">
        <v>46204</v>
      </c>
      <c r="C7422" t="s">
        <v>352</v>
      </c>
      <c r="D7422" t="s">
        <v>1162</v>
      </c>
      <c r="E7422">
        <v>2</v>
      </c>
      <c r="F7422" s="4">
        <v>4165</v>
      </c>
      <c r="G7422">
        <v>0</v>
      </c>
      <c r="H7422" t="s">
        <v>1023</v>
      </c>
      <c r="I7422" s="2" t="str">
        <f>VLOOKUP(Sheet__29[[#This Row],[Filial]],Filiais!A:B,2,FALSE)</f>
        <v>Bauru</v>
      </c>
      <c r="J7422" s="2" t="str">
        <f>VLOOKUP(Sheet__29[[#This Row],[Cidade]],'Clientes'!C:D,2,FALSE)</f>
        <v>SP</v>
      </c>
      <c r="K7422" s="2" t="str">
        <f>VLOOKUP(Sheet__29[[#This Row],[Produto]],Produtos!B:C,2,FALSE)</f>
        <v>Periférico</v>
      </c>
      <c r="L7422" s="2" t="str">
        <f>VLOOKUP(Sheet__29[[#This Row],[Produto]],Produtos!B:D,3,FALSE)</f>
        <v>Kingston Brasil</v>
      </c>
      <c r="M7422" s="2">
        <f>VLOOKUP(Sheet__29[[#This Row],[Produto]],Estoque!A:B,2,FALSE)</f>
        <v>167</v>
      </c>
      <c r="N7422" s="5">
        <f>Sheet__29[[#This Row],[Qtd]]*Sheet__29[[#This Row],[Valor]]</f>
        <v>8330</v>
      </c>
      <c r="O7422" s="5">
        <f>Sheet__29[[#This Row],[Venda]]*(1-Sheet__29[[#This Row],[Desc]]/100)</f>
        <v>8330</v>
      </c>
      <c r="P7422"/>
    </row>
    <row r="7423" spans="1:16" x14ac:dyDescent="0.25">
      <c r="A7423">
        <v>107421</v>
      </c>
      <c r="B7423" s="1">
        <v>46204</v>
      </c>
      <c r="C7423" t="s">
        <v>348</v>
      </c>
      <c r="D7423" t="s">
        <v>1045</v>
      </c>
      <c r="E7423">
        <v>1</v>
      </c>
      <c r="F7423" s="4">
        <v>3030</v>
      </c>
      <c r="G7423">
        <v>5</v>
      </c>
      <c r="H7423" t="s">
        <v>1019</v>
      </c>
      <c r="I7423" s="2" t="str">
        <f>VLOOKUP(Sheet__29[[#This Row],[Filial]],Filiais!A:B,2,FALSE)</f>
        <v>Osasco</v>
      </c>
      <c r="J7423" s="2" t="str">
        <f>VLOOKUP(Sheet__29[[#This Row],[Cidade]],'Clientes'!C:D,2,FALSE)</f>
        <v>SP</v>
      </c>
      <c r="K7423" s="2" t="str">
        <f>VLOOKUP(Sheet__29[[#This Row],[Produto]],Produtos!B:C,2,FALSE)</f>
        <v>Periférico</v>
      </c>
      <c r="L7423" s="2" t="str">
        <f>VLOOKUP(Sheet__29[[#This Row],[Produto]],Produtos!B:D,3,FALSE)</f>
        <v>Dell Brasil</v>
      </c>
      <c r="M7423" s="2">
        <f>VLOOKUP(Sheet__29[[#This Row],[Produto]],Estoque!A:B,2,FALSE)</f>
        <v>261</v>
      </c>
      <c r="N7423" s="5">
        <f>Sheet__29[[#This Row],[Qtd]]*Sheet__29[[#This Row],[Valor]]</f>
        <v>3030</v>
      </c>
      <c r="O7423" s="5">
        <f>Sheet__29[[#This Row],[Venda]]*(1-Sheet__29[[#This Row],[Desc]]/100)</f>
        <v>2878.5</v>
      </c>
      <c r="P7423"/>
    </row>
    <row r="7424" spans="1:16" x14ac:dyDescent="0.25">
      <c r="A7424">
        <v>107422</v>
      </c>
      <c r="B7424" s="1">
        <v>46204</v>
      </c>
      <c r="C7424" t="s">
        <v>475</v>
      </c>
      <c r="D7424" t="s">
        <v>1165</v>
      </c>
      <c r="E7424">
        <v>4</v>
      </c>
      <c r="F7424" s="4">
        <v>3618</v>
      </c>
      <c r="G7424">
        <v>10</v>
      </c>
      <c r="H7424" t="s">
        <v>1018</v>
      </c>
      <c r="I7424" s="2" t="str">
        <f>VLOOKUP(Sheet__29[[#This Row],[Filial]],Filiais!A:B,2,FALSE)</f>
        <v>Barueri</v>
      </c>
      <c r="J7424" s="2" t="str">
        <f>VLOOKUP(Sheet__29[[#This Row],[Cidade]],'Clientes'!C:D,2,FALSE)</f>
        <v>SP</v>
      </c>
      <c r="K7424" s="2" t="str">
        <f>VLOOKUP(Sheet__29[[#This Row],[Produto]],Produtos!B:C,2,FALSE)</f>
        <v>Monitor</v>
      </c>
      <c r="L7424" s="2" t="str">
        <f>VLOOKUP(Sheet__29[[#This Row],[Produto]],Produtos!B:D,3,FALSE)</f>
        <v>Logitech Brasil</v>
      </c>
      <c r="M7424" s="2">
        <f>VLOOKUP(Sheet__29[[#This Row],[Produto]],Estoque!A:B,2,FALSE)</f>
        <v>142</v>
      </c>
      <c r="N7424" s="5">
        <f>Sheet__29[[#This Row],[Qtd]]*Sheet__29[[#This Row],[Valor]]</f>
        <v>14472</v>
      </c>
      <c r="O7424" s="5">
        <f>Sheet__29[[#This Row],[Venda]]*(1-Sheet__29[[#This Row],[Desc]]/100)</f>
        <v>13024.800000000001</v>
      </c>
      <c r="P7424"/>
    </row>
    <row r="7425" spans="1:16" x14ac:dyDescent="0.25">
      <c r="A7425">
        <v>107423</v>
      </c>
      <c r="B7425" s="1">
        <v>46204</v>
      </c>
      <c r="C7425" t="s">
        <v>353</v>
      </c>
      <c r="D7425" t="s">
        <v>1092</v>
      </c>
      <c r="E7425">
        <v>4</v>
      </c>
      <c r="F7425" s="4">
        <v>3792</v>
      </c>
      <c r="G7425">
        <v>0</v>
      </c>
      <c r="H7425" t="s">
        <v>1025</v>
      </c>
      <c r="I7425" s="2" t="str">
        <f>VLOOKUP(Sheet__29[[#This Row],[Filial]],Filiais!A:B,2,FALSE)</f>
        <v>São José dos Campos</v>
      </c>
      <c r="J7425" s="2" t="str">
        <f>VLOOKUP(Sheet__29[[#This Row],[Cidade]],'Clientes'!C:D,2,FALSE)</f>
        <v>SP</v>
      </c>
      <c r="K7425" s="2" t="str">
        <f>VLOOKUP(Sheet__29[[#This Row],[Produto]],Produtos!B:C,2,FALSE)</f>
        <v>Monitor</v>
      </c>
      <c r="L7425" s="2" t="str">
        <f>VLOOKUP(Sheet__29[[#This Row],[Produto]],Produtos!B:D,3,FALSE)</f>
        <v>LG Brasil</v>
      </c>
      <c r="M7425" s="2">
        <f>VLOOKUP(Sheet__29[[#This Row],[Produto]],Estoque!A:B,2,FALSE)</f>
        <v>153</v>
      </c>
      <c r="N7425" s="5">
        <f>Sheet__29[[#This Row],[Qtd]]*Sheet__29[[#This Row],[Valor]]</f>
        <v>15168</v>
      </c>
      <c r="O7425" s="5">
        <f>Sheet__29[[#This Row],[Venda]]*(1-Sheet__29[[#This Row],[Desc]]/100)</f>
        <v>15168</v>
      </c>
      <c r="P7425"/>
    </row>
    <row r="7426" spans="1:16" x14ac:dyDescent="0.25">
      <c r="A7426">
        <v>107424</v>
      </c>
      <c r="B7426" s="1">
        <v>46204</v>
      </c>
      <c r="C7426" t="s">
        <v>550</v>
      </c>
      <c r="D7426" t="s">
        <v>1029</v>
      </c>
      <c r="E7426">
        <v>2</v>
      </c>
      <c r="F7426" s="4">
        <v>888</v>
      </c>
      <c r="G7426">
        <v>5</v>
      </c>
      <c r="H7426" t="s">
        <v>1021</v>
      </c>
      <c r="I7426" s="2" t="str">
        <f>VLOOKUP(Sheet__29[[#This Row],[Filial]],Filiais!A:B,2,FALSE)</f>
        <v>Jundiaí</v>
      </c>
      <c r="J7426" s="2" t="str">
        <f>VLOOKUP(Sheet__29[[#This Row],[Cidade]],'Clientes'!C:D,2,FALSE)</f>
        <v>SP</v>
      </c>
      <c r="K7426" s="2" t="str">
        <f>VLOOKUP(Sheet__29[[#This Row],[Produto]],Produtos!B:C,2,FALSE)</f>
        <v>Armazenamento</v>
      </c>
      <c r="L7426" s="2" t="str">
        <f>VLOOKUP(Sheet__29[[#This Row],[Produto]],Produtos!B:D,3,FALSE)</f>
        <v>Kingston Brasil</v>
      </c>
      <c r="M7426" s="2">
        <f>VLOOKUP(Sheet__29[[#This Row],[Produto]],Estoque!A:B,2,FALSE)</f>
        <v>220</v>
      </c>
      <c r="N7426" s="5">
        <f>Sheet__29[[#This Row],[Qtd]]*Sheet__29[[#This Row],[Valor]]</f>
        <v>1776</v>
      </c>
      <c r="O7426" s="5">
        <f>Sheet__29[[#This Row],[Venda]]*(1-Sheet__29[[#This Row],[Desc]]/100)</f>
        <v>1687.1999999999998</v>
      </c>
      <c r="P7426"/>
    </row>
    <row r="7427" spans="1:16" x14ac:dyDescent="0.25">
      <c r="A7427">
        <v>107425</v>
      </c>
      <c r="B7427" s="1">
        <v>46204</v>
      </c>
      <c r="C7427" t="s">
        <v>698</v>
      </c>
      <c r="D7427" t="s">
        <v>1114</v>
      </c>
      <c r="E7427">
        <v>2</v>
      </c>
      <c r="F7427" s="4">
        <v>1845</v>
      </c>
      <c r="G7427">
        <v>5</v>
      </c>
      <c r="H7427" t="s">
        <v>1023</v>
      </c>
      <c r="I7427" s="2" t="str">
        <f>VLOOKUP(Sheet__29[[#This Row],[Filial]],Filiais!A:B,2,FALSE)</f>
        <v>Bauru</v>
      </c>
      <c r="J7427" s="2" t="str">
        <f>VLOOKUP(Sheet__29[[#This Row],[Cidade]],'Clientes'!C:D,2,FALSE)</f>
        <v>SP</v>
      </c>
      <c r="K7427" s="2" t="str">
        <f>VLOOKUP(Sheet__29[[#This Row],[Produto]],Produtos!B:C,2,FALSE)</f>
        <v>Armazenamento</v>
      </c>
      <c r="L7427" s="2" t="str">
        <f>VLOOKUP(Sheet__29[[#This Row],[Produto]],Produtos!B:D,3,FALSE)</f>
        <v>LG Brasil</v>
      </c>
      <c r="M7427" s="2">
        <f>VLOOKUP(Sheet__29[[#This Row],[Produto]],Estoque!A:B,2,FALSE)</f>
        <v>143</v>
      </c>
      <c r="N7427" s="5">
        <f>Sheet__29[[#This Row],[Qtd]]*Sheet__29[[#This Row],[Valor]]</f>
        <v>3690</v>
      </c>
      <c r="O7427" s="5">
        <f>Sheet__29[[#This Row],[Venda]]*(1-Sheet__29[[#This Row],[Desc]]/100)</f>
        <v>3505.5</v>
      </c>
      <c r="P7427"/>
    </row>
    <row r="7428" spans="1:16" x14ac:dyDescent="0.25">
      <c r="A7428">
        <v>107426</v>
      </c>
      <c r="B7428" s="1">
        <v>46204</v>
      </c>
      <c r="C7428" t="s">
        <v>686</v>
      </c>
      <c r="D7428" t="s">
        <v>1114</v>
      </c>
      <c r="E7428">
        <v>5</v>
      </c>
      <c r="F7428" s="4">
        <v>2535</v>
      </c>
      <c r="G7428">
        <v>5</v>
      </c>
      <c r="H7428" t="s">
        <v>1019</v>
      </c>
      <c r="I7428" s="2" t="str">
        <f>VLOOKUP(Sheet__29[[#This Row],[Filial]],Filiais!A:B,2,FALSE)</f>
        <v>Osasco</v>
      </c>
      <c r="J7428" s="2" t="str">
        <f>VLOOKUP(Sheet__29[[#This Row],[Cidade]],'Clientes'!C:D,2,FALSE)</f>
        <v>SP</v>
      </c>
      <c r="K7428" s="2" t="str">
        <f>VLOOKUP(Sheet__29[[#This Row],[Produto]],Produtos!B:C,2,FALSE)</f>
        <v>Armazenamento</v>
      </c>
      <c r="L7428" s="2" t="str">
        <f>VLOOKUP(Sheet__29[[#This Row],[Produto]],Produtos!B:D,3,FALSE)</f>
        <v>LG Brasil</v>
      </c>
      <c r="M7428" s="2">
        <f>VLOOKUP(Sheet__29[[#This Row],[Produto]],Estoque!A:B,2,FALSE)</f>
        <v>143</v>
      </c>
      <c r="N7428" s="5">
        <f>Sheet__29[[#This Row],[Qtd]]*Sheet__29[[#This Row],[Valor]]</f>
        <v>12675</v>
      </c>
      <c r="O7428" s="5">
        <f>Sheet__29[[#This Row],[Venda]]*(1-Sheet__29[[#This Row],[Desc]]/100)</f>
        <v>12041.25</v>
      </c>
      <c r="P7428"/>
    </row>
    <row r="7429" spans="1:16" x14ac:dyDescent="0.25">
      <c r="A7429">
        <v>107427</v>
      </c>
      <c r="B7429" s="1">
        <v>46204</v>
      </c>
      <c r="C7429" t="s">
        <v>479</v>
      </c>
      <c r="D7429" t="s">
        <v>1051</v>
      </c>
      <c r="E7429">
        <v>1</v>
      </c>
      <c r="F7429" s="4">
        <v>4107</v>
      </c>
      <c r="G7429">
        <v>10</v>
      </c>
      <c r="H7429" t="s">
        <v>1025</v>
      </c>
      <c r="I7429" s="2" t="str">
        <f>VLOOKUP(Sheet__29[[#This Row],[Filial]],Filiais!A:B,2,FALSE)</f>
        <v>São José dos Campos</v>
      </c>
      <c r="J7429" s="2" t="str">
        <f>VLOOKUP(Sheet__29[[#This Row],[Cidade]],'Clientes'!C:D,2,FALSE)</f>
        <v>SP</v>
      </c>
      <c r="K7429" s="2" t="str">
        <f>VLOOKUP(Sheet__29[[#This Row],[Produto]],Produtos!B:C,2,FALSE)</f>
        <v>Rede</v>
      </c>
      <c r="L7429" s="2" t="str">
        <f>VLOOKUP(Sheet__29[[#This Row],[Produto]],Produtos!B:D,3,FALSE)</f>
        <v>Logitech Brasil</v>
      </c>
      <c r="M7429" s="2">
        <f>VLOOKUP(Sheet__29[[#This Row],[Produto]],Estoque!A:B,2,FALSE)</f>
        <v>187</v>
      </c>
      <c r="N7429" s="5">
        <f>Sheet__29[[#This Row],[Qtd]]*Sheet__29[[#This Row],[Valor]]</f>
        <v>4107</v>
      </c>
      <c r="O7429" s="5">
        <f>Sheet__29[[#This Row],[Venda]]*(1-Sheet__29[[#This Row],[Desc]]/100)</f>
        <v>3696.3</v>
      </c>
      <c r="P7429"/>
    </row>
    <row r="7430" spans="1:16" x14ac:dyDescent="0.25">
      <c r="A7430">
        <v>107428</v>
      </c>
      <c r="B7430" s="1">
        <v>46204</v>
      </c>
      <c r="C7430" t="s">
        <v>121</v>
      </c>
      <c r="D7430" t="s">
        <v>1079</v>
      </c>
      <c r="E7430">
        <v>1</v>
      </c>
      <c r="F7430" s="4">
        <v>901</v>
      </c>
      <c r="G7430">
        <v>0</v>
      </c>
      <c r="H7430" t="s">
        <v>1024</v>
      </c>
      <c r="I7430" s="2" t="str">
        <f>VLOOKUP(Sheet__29[[#This Row],[Filial]],Filiais!A:B,2,FALSE)</f>
        <v>Ribeirão Preto</v>
      </c>
      <c r="J7430" s="2" t="str">
        <f>VLOOKUP(Sheet__29[[#This Row],[Cidade]],'Clientes'!C:D,2,FALSE)</f>
        <v>SP</v>
      </c>
      <c r="K7430" s="2" t="str">
        <f>VLOOKUP(Sheet__29[[#This Row],[Produto]],Produtos!B:C,2,FALSE)</f>
        <v>Monitor</v>
      </c>
      <c r="L7430" s="2" t="str">
        <f>VLOOKUP(Sheet__29[[#This Row],[Produto]],Produtos!B:D,3,FALSE)</f>
        <v>Lenovo Brasil</v>
      </c>
      <c r="M7430" s="2">
        <f>VLOOKUP(Sheet__29[[#This Row],[Produto]],Estoque!A:B,2,FALSE)</f>
        <v>235</v>
      </c>
      <c r="N7430" s="5">
        <f>Sheet__29[[#This Row],[Qtd]]*Sheet__29[[#This Row],[Valor]]</f>
        <v>901</v>
      </c>
      <c r="O7430" s="5">
        <f>Sheet__29[[#This Row],[Venda]]*(1-Sheet__29[[#This Row],[Desc]]/100)</f>
        <v>901</v>
      </c>
      <c r="P7430"/>
    </row>
    <row r="7431" spans="1:16" x14ac:dyDescent="0.25">
      <c r="A7431">
        <v>107429</v>
      </c>
      <c r="B7431" s="1">
        <v>46204</v>
      </c>
      <c r="C7431" t="s">
        <v>369</v>
      </c>
      <c r="D7431" t="s">
        <v>1120</v>
      </c>
      <c r="E7431">
        <v>4</v>
      </c>
      <c r="F7431" s="4">
        <v>1969</v>
      </c>
      <c r="G7431">
        <v>10</v>
      </c>
      <c r="H7431" t="s">
        <v>1023</v>
      </c>
      <c r="I7431" s="2" t="str">
        <f>VLOOKUP(Sheet__29[[#This Row],[Filial]],Filiais!A:B,2,FALSE)</f>
        <v>Bauru</v>
      </c>
      <c r="J7431" s="2" t="str">
        <f>VLOOKUP(Sheet__29[[#This Row],[Cidade]],'Clientes'!C:D,2,FALSE)</f>
        <v>SP</v>
      </c>
      <c r="K7431" s="2" t="str">
        <f>VLOOKUP(Sheet__29[[#This Row],[Produto]],Produtos!B:C,2,FALSE)</f>
        <v>Rede</v>
      </c>
      <c r="L7431" s="2" t="str">
        <f>VLOOKUP(Sheet__29[[#This Row],[Produto]],Produtos!B:D,3,FALSE)</f>
        <v>Kingston Brasil</v>
      </c>
      <c r="M7431" s="2">
        <f>VLOOKUP(Sheet__29[[#This Row],[Produto]],Estoque!A:B,2,FALSE)</f>
        <v>39</v>
      </c>
      <c r="N7431" s="5">
        <f>Sheet__29[[#This Row],[Qtd]]*Sheet__29[[#This Row],[Valor]]</f>
        <v>7876</v>
      </c>
      <c r="O7431" s="5">
        <f>Sheet__29[[#This Row],[Venda]]*(1-Sheet__29[[#This Row],[Desc]]/100)</f>
        <v>7088.4000000000005</v>
      </c>
      <c r="P7431"/>
    </row>
    <row r="7432" spans="1:16" x14ac:dyDescent="0.25">
      <c r="A7432">
        <v>107430</v>
      </c>
      <c r="B7432" s="1">
        <v>46204</v>
      </c>
      <c r="C7432" t="s">
        <v>210</v>
      </c>
      <c r="D7432" t="s">
        <v>1155</v>
      </c>
      <c r="E7432">
        <v>5</v>
      </c>
      <c r="F7432" s="4">
        <v>3465</v>
      </c>
      <c r="G7432">
        <v>10</v>
      </c>
      <c r="H7432" t="s">
        <v>1024</v>
      </c>
      <c r="I7432" s="2" t="str">
        <f>VLOOKUP(Sheet__29[[#This Row],[Filial]],Filiais!A:B,2,FALSE)</f>
        <v>Ribeirão Preto</v>
      </c>
      <c r="J7432" s="2" t="str">
        <f>VLOOKUP(Sheet__29[[#This Row],[Cidade]],'Clientes'!C:D,2,FALSE)</f>
        <v>SP</v>
      </c>
      <c r="K7432" s="2" t="str">
        <f>VLOOKUP(Sheet__29[[#This Row],[Produto]],Produtos!B:C,2,FALSE)</f>
        <v>Rede</v>
      </c>
      <c r="L7432" s="2" t="str">
        <f>VLOOKUP(Sheet__29[[#This Row],[Produto]],Produtos!B:D,3,FALSE)</f>
        <v>LG Brasil</v>
      </c>
      <c r="M7432" s="2">
        <f>VLOOKUP(Sheet__29[[#This Row],[Produto]],Estoque!A:B,2,FALSE)</f>
        <v>137</v>
      </c>
      <c r="N7432" s="5">
        <f>Sheet__29[[#This Row],[Qtd]]*Sheet__29[[#This Row],[Valor]]</f>
        <v>17325</v>
      </c>
      <c r="O7432" s="5">
        <f>Sheet__29[[#This Row],[Venda]]*(1-Sheet__29[[#This Row],[Desc]]/100)</f>
        <v>15592.5</v>
      </c>
      <c r="P7432"/>
    </row>
    <row r="7433" spans="1:16" x14ac:dyDescent="0.25">
      <c r="A7433">
        <v>107431</v>
      </c>
      <c r="B7433" s="1">
        <v>46204</v>
      </c>
      <c r="C7433" t="s">
        <v>753</v>
      </c>
      <c r="D7433" t="s">
        <v>1176</v>
      </c>
      <c r="E7433">
        <v>2</v>
      </c>
      <c r="F7433" s="4">
        <v>2066</v>
      </c>
      <c r="G7433">
        <v>10</v>
      </c>
      <c r="H7433" t="s">
        <v>1022</v>
      </c>
      <c r="I7433" s="2" t="str">
        <f>VLOOKUP(Sheet__29[[#This Row],[Filial]],Filiais!A:B,2,FALSE)</f>
        <v>Santos</v>
      </c>
      <c r="J7433" s="2" t="str">
        <f>VLOOKUP(Sheet__29[[#This Row],[Cidade]],'Clientes'!C:D,2,FALSE)</f>
        <v>SP</v>
      </c>
      <c r="K7433" s="2" t="str">
        <f>VLOOKUP(Sheet__29[[#This Row],[Produto]],Produtos!B:C,2,FALSE)</f>
        <v>Rede</v>
      </c>
      <c r="L7433" s="2" t="str">
        <f>VLOOKUP(Sheet__29[[#This Row],[Produto]],Produtos!B:D,3,FALSE)</f>
        <v>LG Brasil</v>
      </c>
      <c r="M7433" s="2">
        <f>VLOOKUP(Sheet__29[[#This Row],[Produto]],Estoque!A:B,2,FALSE)</f>
        <v>75</v>
      </c>
      <c r="N7433" s="5">
        <f>Sheet__29[[#This Row],[Qtd]]*Sheet__29[[#This Row],[Valor]]</f>
        <v>4132</v>
      </c>
      <c r="O7433" s="5">
        <f>Sheet__29[[#This Row],[Venda]]*(1-Sheet__29[[#This Row],[Desc]]/100)</f>
        <v>3718.8</v>
      </c>
      <c r="P7433"/>
    </row>
    <row r="7434" spans="1:16" x14ac:dyDescent="0.25">
      <c r="A7434">
        <v>107432</v>
      </c>
      <c r="B7434" s="1">
        <v>46204</v>
      </c>
      <c r="C7434" t="s">
        <v>774</v>
      </c>
      <c r="D7434" t="s">
        <v>1151</v>
      </c>
      <c r="E7434">
        <v>5</v>
      </c>
      <c r="F7434" s="4">
        <v>3927</v>
      </c>
      <c r="G7434">
        <v>10</v>
      </c>
      <c r="H7434" t="s">
        <v>1019</v>
      </c>
      <c r="I7434" s="2" t="str">
        <f>VLOOKUP(Sheet__29[[#This Row],[Filial]],Filiais!A:B,2,FALSE)</f>
        <v>Osasco</v>
      </c>
      <c r="J7434" s="2" t="str">
        <f>VLOOKUP(Sheet__29[[#This Row],[Cidade]],'Clientes'!C:D,2,FALSE)</f>
        <v>SP</v>
      </c>
      <c r="K7434" s="2" t="str">
        <f>VLOOKUP(Sheet__29[[#This Row],[Produto]],Produtos!B:C,2,FALSE)</f>
        <v>Rede</v>
      </c>
      <c r="L7434" s="2" t="str">
        <f>VLOOKUP(Sheet__29[[#This Row],[Produto]],Produtos!B:D,3,FALSE)</f>
        <v>Kingston Brasil</v>
      </c>
      <c r="M7434" s="2">
        <f>VLOOKUP(Sheet__29[[#This Row],[Produto]],Estoque!A:B,2,FALSE)</f>
        <v>292</v>
      </c>
      <c r="N7434" s="5">
        <f>Sheet__29[[#This Row],[Qtd]]*Sheet__29[[#This Row],[Valor]]</f>
        <v>19635</v>
      </c>
      <c r="O7434" s="5">
        <f>Sheet__29[[#This Row],[Venda]]*(1-Sheet__29[[#This Row],[Desc]]/100)</f>
        <v>17671.5</v>
      </c>
      <c r="P7434"/>
    </row>
    <row r="7435" spans="1:16" x14ac:dyDescent="0.25">
      <c r="A7435">
        <v>107433</v>
      </c>
      <c r="B7435" s="1">
        <v>46204</v>
      </c>
      <c r="C7435" t="s">
        <v>556</v>
      </c>
      <c r="D7435" t="s">
        <v>1100</v>
      </c>
      <c r="E7435">
        <v>1</v>
      </c>
      <c r="F7435" s="4">
        <v>4301</v>
      </c>
      <c r="G7435">
        <v>5</v>
      </c>
      <c r="H7435" t="s">
        <v>1018</v>
      </c>
      <c r="I7435" s="2" t="str">
        <f>VLOOKUP(Sheet__29[[#This Row],[Filial]],Filiais!A:B,2,FALSE)</f>
        <v>Barueri</v>
      </c>
      <c r="J7435" s="2" t="str">
        <f>VLOOKUP(Sheet__29[[#This Row],[Cidade]],'Clientes'!C:D,2,FALSE)</f>
        <v>SP</v>
      </c>
      <c r="K7435" s="2" t="str">
        <f>VLOOKUP(Sheet__29[[#This Row],[Produto]],Produtos!B:C,2,FALSE)</f>
        <v>Rede</v>
      </c>
      <c r="L7435" s="2" t="str">
        <f>VLOOKUP(Sheet__29[[#This Row],[Produto]],Produtos!B:D,3,FALSE)</f>
        <v>Logitech Brasil</v>
      </c>
      <c r="M7435" s="2">
        <f>VLOOKUP(Sheet__29[[#This Row],[Produto]],Estoque!A:B,2,FALSE)</f>
        <v>10</v>
      </c>
      <c r="N7435" s="5">
        <f>Sheet__29[[#This Row],[Qtd]]*Sheet__29[[#This Row],[Valor]]</f>
        <v>4301</v>
      </c>
      <c r="O7435" s="5">
        <f>Sheet__29[[#This Row],[Venda]]*(1-Sheet__29[[#This Row],[Desc]]/100)</f>
        <v>4085.95</v>
      </c>
      <c r="P7435"/>
    </row>
    <row r="7436" spans="1:16" x14ac:dyDescent="0.25">
      <c r="A7436">
        <v>107434</v>
      </c>
      <c r="B7436" s="1">
        <v>46204</v>
      </c>
      <c r="C7436" t="s">
        <v>160</v>
      </c>
      <c r="D7436" t="s">
        <v>1104</v>
      </c>
      <c r="E7436">
        <v>4</v>
      </c>
      <c r="F7436" s="4">
        <v>3995</v>
      </c>
      <c r="G7436">
        <v>10</v>
      </c>
      <c r="H7436" t="s">
        <v>1020</v>
      </c>
      <c r="I7436" s="2" t="str">
        <f>VLOOKUP(Sheet__29[[#This Row],[Filial]],Filiais!A:B,2,FALSE)</f>
        <v>Sorocaba</v>
      </c>
      <c r="J7436" s="2" t="str">
        <f>VLOOKUP(Sheet__29[[#This Row],[Cidade]],'Clientes'!C:D,2,FALSE)</f>
        <v>SP</v>
      </c>
      <c r="K7436" s="2" t="str">
        <f>VLOOKUP(Sheet__29[[#This Row],[Produto]],Produtos!B:C,2,FALSE)</f>
        <v>Rede</v>
      </c>
      <c r="L7436" s="2" t="str">
        <f>VLOOKUP(Sheet__29[[#This Row],[Produto]],Produtos!B:D,3,FALSE)</f>
        <v>Logitech Brasil</v>
      </c>
      <c r="M7436" s="2">
        <f>VLOOKUP(Sheet__29[[#This Row],[Produto]],Estoque!A:B,2,FALSE)</f>
        <v>283</v>
      </c>
      <c r="N7436" s="5">
        <f>Sheet__29[[#This Row],[Qtd]]*Sheet__29[[#This Row],[Valor]]</f>
        <v>15980</v>
      </c>
      <c r="O7436" s="5">
        <f>Sheet__29[[#This Row],[Venda]]*(1-Sheet__29[[#This Row],[Desc]]/100)</f>
        <v>14382</v>
      </c>
      <c r="P7436"/>
    </row>
    <row r="7437" spans="1:16" x14ac:dyDescent="0.25">
      <c r="A7437">
        <v>107435</v>
      </c>
      <c r="B7437" s="1">
        <v>46204</v>
      </c>
      <c r="C7437" t="s">
        <v>840</v>
      </c>
      <c r="D7437" t="s">
        <v>1089</v>
      </c>
      <c r="E7437">
        <v>1</v>
      </c>
      <c r="F7437" s="4">
        <v>2516</v>
      </c>
      <c r="G7437">
        <v>5</v>
      </c>
      <c r="H7437" t="s">
        <v>1023</v>
      </c>
      <c r="I7437" s="2" t="str">
        <f>VLOOKUP(Sheet__29[[#This Row],[Filial]],Filiais!A:B,2,FALSE)</f>
        <v>Bauru</v>
      </c>
      <c r="J7437" s="2" t="str">
        <f>VLOOKUP(Sheet__29[[#This Row],[Cidade]],'Clientes'!C:D,2,FALSE)</f>
        <v>SP</v>
      </c>
      <c r="K7437" s="2" t="str">
        <f>VLOOKUP(Sheet__29[[#This Row],[Produto]],Produtos!B:C,2,FALSE)</f>
        <v>Periférico</v>
      </c>
      <c r="L7437" s="2" t="str">
        <f>VLOOKUP(Sheet__29[[#This Row],[Produto]],Produtos!B:D,3,FALSE)</f>
        <v>Logitech Brasil</v>
      </c>
      <c r="M7437" s="2">
        <f>VLOOKUP(Sheet__29[[#This Row],[Produto]],Estoque!A:B,2,FALSE)</f>
        <v>39</v>
      </c>
      <c r="N7437" s="5">
        <f>Sheet__29[[#This Row],[Qtd]]*Sheet__29[[#This Row],[Valor]]</f>
        <v>2516</v>
      </c>
      <c r="O7437" s="5">
        <f>Sheet__29[[#This Row],[Venda]]*(1-Sheet__29[[#This Row],[Desc]]/100)</f>
        <v>2390.1999999999998</v>
      </c>
      <c r="P7437"/>
    </row>
    <row r="7438" spans="1:16" x14ac:dyDescent="0.25">
      <c r="A7438">
        <v>107436</v>
      </c>
      <c r="B7438" s="1">
        <v>46204</v>
      </c>
      <c r="C7438" t="s">
        <v>585</v>
      </c>
      <c r="D7438" t="s">
        <v>1116</v>
      </c>
      <c r="E7438">
        <v>3</v>
      </c>
      <c r="F7438" s="4">
        <v>967</v>
      </c>
      <c r="G7438">
        <v>0</v>
      </c>
      <c r="H7438" t="s">
        <v>1017</v>
      </c>
      <c r="I7438" s="2" t="str">
        <f>VLOOKUP(Sheet__29[[#This Row],[Filial]],Filiais!A:B,2,FALSE)</f>
        <v>Campinas</v>
      </c>
      <c r="J7438" s="2" t="str">
        <f>VLOOKUP(Sheet__29[[#This Row],[Cidade]],'Clientes'!C:D,2,FALSE)</f>
        <v>SP</v>
      </c>
      <c r="K7438" s="2" t="str">
        <f>VLOOKUP(Sheet__29[[#This Row],[Produto]],Produtos!B:C,2,FALSE)</f>
        <v>Periférico</v>
      </c>
      <c r="L7438" s="2" t="str">
        <f>VLOOKUP(Sheet__29[[#This Row],[Produto]],Produtos!B:D,3,FALSE)</f>
        <v>Logitech Brasil</v>
      </c>
      <c r="M7438" s="2">
        <f>VLOOKUP(Sheet__29[[#This Row],[Produto]],Estoque!A:B,2,FALSE)</f>
        <v>55</v>
      </c>
      <c r="N7438" s="5">
        <f>Sheet__29[[#This Row],[Qtd]]*Sheet__29[[#This Row],[Valor]]</f>
        <v>2901</v>
      </c>
      <c r="O7438" s="5">
        <f>Sheet__29[[#This Row],[Venda]]*(1-Sheet__29[[#This Row],[Desc]]/100)</f>
        <v>2901</v>
      </c>
      <c r="P7438"/>
    </row>
    <row r="7439" spans="1:16" x14ac:dyDescent="0.25">
      <c r="A7439">
        <v>107437</v>
      </c>
      <c r="B7439" s="1">
        <v>46204</v>
      </c>
      <c r="C7439" t="s">
        <v>674</v>
      </c>
      <c r="D7439" t="s">
        <v>1091</v>
      </c>
      <c r="E7439">
        <v>3</v>
      </c>
      <c r="F7439" s="4">
        <v>2858</v>
      </c>
      <c r="G7439">
        <v>10</v>
      </c>
      <c r="H7439" t="s">
        <v>1023</v>
      </c>
      <c r="I7439" s="2" t="str">
        <f>VLOOKUP(Sheet__29[[#This Row],[Filial]],Filiais!A:B,2,FALSE)</f>
        <v>Bauru</v>
      </c>
      <c r="J7439" s="2" t="str">
        <f>VLOOKUP(Sheet__29[[#This Row],[Cidade]],'Clientes'!C:D,2,FALSE)</f>
        <v>SP</v>
      </c>
      <c r="K7439" s="2" t="str">
        <f>VLOOKUP(Sheet__29[[#This Row],[Produto]],Produtos!B:C,2,FALSE)</f>
        <v>Rede</v>
      </c>
      <c r="L7439" s="2" t="str">
        <f>VLOOKUP(Sheet__29[[#This Row],[Produto]],Produtos!B:D,3,FALSE)</f>
        <v>Lenovo Brasil</v>
      </c>
      <c r="M7439" s="2">
        <f>VLOOKUP(Sheet__29[[#This Row],[Produto]],Estoque!A:B,2,FALSE)</f>
        <v>131</v>
      </c>
      <c r="N7439" s="5">
        <f>Sheet__29[[#This Row],[Qtd]]*Sheet__29[[#This Row],[Valor]]</f>
        <v>8574</v>
      </c>
      <c r="O7439" s="5">
        <f>Sheet__29[[#This Row],[Venda]]*(1-Sheet__29[[#This Row],[Desc]]/100)</f>
        <v>7716.6</v>
      </c>
      <c r="P7439"/>
    </row>
    <row r="7440" spans="1:16" x14ac:dyDescent="0.25">
      <c r="A7440">
        <v>107438</v>
      </c>
      <c r="B7440" s="1">
        <v>46204</v>
      </c>
      <c r="C7440" t="s">
        <v>859</v>
      </c>
      <c r="D7440" t="s">
        <v>1033</v>
      </c>
      <c r="E7440">
        <v>1</v>
      </c>
      <c r="F7440" s="4">
        <v>1461</v>
      </c>
      <c r="G7440">
        <v>10</v>
      </c>
      <c r="H7440" t="s">
        <v>1019</v>
      </c>
      <c r="I7440" s="2" t="str">
        <f>VLOOKUP(Sheet__29[[#This Row],[Filial]],Filiais!A:B,2,FALSE)</f>
        <v>Osasco</v>
      </c>
      <c r="J7440" s="2" t="str">
        <f>VLOOKUP(Sheet__29[[#This Row],[Cidade]],'Clientes'!C:D,2,FALSE)</f>
        <v>SP</v>
      </c>
      <c r="K7440" s="2" t="str">
        <f>VLOOKUP(Sheet__29[[#This Row],[Produto]],Produtos!B:C,2,FALSE)</f>
        <v>Periférico</v>
      </c>
      <c r="L7440" s="2" t="str">
        <f>VLOOKUP(Sheet__29[[#This Row],[Produto]],Produtos!B:D,3,FALSE)</f>
        <v>Dell Brasil</v>
      </c>
      <c r="M7440" s="2">
        <f>VLOOKUP(Sheet__29[[#This Row],[Produto]],Estoque!A:B,2,FALSE)</f>
        <v>201</v>
      </c>
      <c r="N7440" s="5">
        <f>Sheet__29[[#This Row],[Qtd]]*Sheet__29[[#This Row],[Valor]]</f>
        <v>1461</v>
      </c>
      <c r="O7440" s="5">
        <f>Sheet__29[[#This Row],[Venda]]*(1-Sheet__29[[#This Row],[Desc]]/100)</f>
        <v>1314.9</v>
      </c>
      <c r="P7440"/>
    </row>
    <row r="7441" spans="1:16" x14ac:dyDescent="0.25">
      <c r="A7441">
        <v>107439</v>
      </c>
      <c r="B7441" s="1">
        <v>46204</v>
      </c>
      <c r="C7441" t="s">
        <v>865</v>
      </c>
      <c r="D7441" t="s">
        <v>1042</v>
      </c>
      <c r="E7441">
        <v>5</v>
      </c>
      <c r="F7441" s="4">
        <v>389</v>
      </c>
      <c r="G7441">
        <v>5</v>
      </c>
      <c r="H7441" t="s">
        <v>1017</v>
      </c>
      <c r="I7441" s="2" t="str">
        <f>VLOOKUP(Sheet__29[[#This Row],[Filial]],Filiais!A:B,2,FALSE)</f>
        <v>Campinas</v>
      </c>
      <c r="J7441" s="2" t="str">
        <f>VLOOKUP(Sheet__29[[#This Row],[Cidade]],'Clientes'!C:D,2,FALSE)</f>
        <v>SP</v>
      </c>
      <c r="K7441" s="2" t="str">
        <f>VLOOKUP(Sheet__29[[#This Row],[Produto]],Produtos!B:C,2,FALSE)</f>
        <v>Armazenamento</v>
      </c>
      <c r="L7441" s="2" t="str">
        <f>VLOOKUP(Sheet__29[[#This Row],[Produto]],Produtos!B:D,3,FALSE)</f>
        <v>Logitech Brasil</v>
      </c>
      <c r="M7441" s="2">
        <f>VLOOKUP(Sheet__29[[#This Row],[Produto]],Estoque!A:B,2,FALSE)</f>
        <v>156</v>
      </c>
      <c r="N7441" s="5">
        <f>Sheet__29[[#This Row],[Qtd]]*Sheet__29[[#This Row],[Valor]]</f>
        <v>1945</v>
      </c>
      <c r="O7441" s="5">
        <f>Sheet__29[[#This Row],[Venda]]*(1-Sheet__29[[#This Row],[Desc]]/100)</f>
        <v>1847.75</v>
      </c>
      <c r="P7441"/>
    </row>
    <row r="7442" spans="1:16" x14ac:dyDescent="0.25">
      <c r="A7442">
        <v>107440</v>
      </c>
      <c r="B7442" s="1">
        <v>46204</v>
      </c>
      <c r="C7442" t="s">
        <v>273</v>
      </c>
      <c r="D7442" t="s">
        <v>1132</v>
      </c>
      <c r="E7442">
        <v>3</v>
      </c>
      <c r="F7442" s="4">
        <v>1791</v>
      </c>
      <c r="G7442">
        <v>5</v>
      </c>
      <c r="H7442" t="s">
        <v>1025</v>
      </c>
      <c r="I7442" s="2" t="str">
        <f>VLOOKUP(Sheet__29[[#This Row],[Filial]],Filiais!A:B,2,FALSE)</f>
        <v>São José dos Campos</v>
      </c>
      <c r="J7442" s="2" t="str">
        <f>VLOOKUP(Sheet__29[[#This Row],[Cidade]],'Clientes'!C:D,2,FALSE)</f>
        <v>SP</v>
      </c>
      <c r="K7442" s="2" t="str">
        <f>VLOOKUP(Sheet__29[[#This Row],[Produto]],Produtos!B:C,2,FALSE)</f>
        <v>Periférico</v>
      </c>
      <c r="L7442" s="2" t="str">
        <f>VLOOKUP(Sheet__29[[#This Row],[Produto]],Produtos!B:D,3,FALSE)</f>
        <v>Kingston Brasil</v>
      </c>
      <c r="M7442" s="2">
        <f>VLOOKUP(Sheet__29[[#This Row],[Produto]],Estoque!A:B,2,FALSE)</f>
        <v>111</v>
      </c>
      <c r="N7442" s="5">
        <f>Sheet__29[[#This Row],[Qtd]]*Sheet__29[[#This Row],[Valor]]</f>
        <v>5373</v>
      </c>
      <c r="O7442" s="5">
        <f>Sheet__29[[#This Row],[Venda]]*(1-Sheet__29[[#This Row],[Desc]]/100)</f>
        <v>5104.3499999999995</v>
      </c>
      <c r="P7442"/>
    </row>
    <row r="7443" spans="1:16" x14ac:dyDescent="0.25">
      <c r="A7443">
        <v>107441</v>
      </c>
      <c r="B7443" s="1">
        <v>46204</v>
      </c>
      <c r="C7443" t="s">
        <v>268</v>
      </c>
      <c r="D7443" t="s">
        <v>1172</v>
      </c>
      <c r="E7443">
        <v>5</v>
      </c>
      <c r="F7443" s="4">
        <v>2661</v>
      </c>
      <c r="G7443">
        <v>5</v>
      </c>
      <c r="H7443" t="s">
        <v>1018</v>
      </c>
      <c r="I7443" s="2" t="str">
        <f>VLOOKUP(Sheet__29[[#This Row],[Filial]],Filiais!A:B,2,FALSE)</f>
        <v>Barueri</v>
      </c>
      <c r="J7443" s="2" t="str">
        <f>VLOOKUP(Sheet__29[[#This Row],[Cidade]],'Clientes'!C:D,2,FALSE)</f>
        <v>SP</v>
      </c>
      <c r="K7443" s="2" t="str">
        <f>VLOOKUP(Sheet__29[[#This Row],[Produto]],Produtos!B:C,2,FALSE)</f>
        <v>Rede</v>
      </c>
      <c r="L7443" s="2" t="str">
        <f>VLOOKUP(Sheet__29[[#This Row],[Produto]],Produtos!B:D,3,FALSE)</f>
        <v>Kingston Brasil</v>
      </c>
      <c r="M7443" s="2">
        <f>VLOOKUP(Sheet__29[[#This Row],[Produto]],Estoque!A:B,2,FALSE)</f>
        <v>240</v>
      </c>
      <c r="N7443" s="5">
        <f>Sheet__29[[#This Row],[Qtd]]*Sheet__29[[#This Row],[Valor]]</f>
        <v>13305</v>
      </c>
      <c r="O7443" s="5">
        <f>Sheet__29[[#This Row],[Venda]]*(1-Sheet__29[[#This Row],[Desc]]/100)</f>
        <v>12639.75</v>
      </c>
      <c r="P7443"/>
    </row>
    <row r="7444" spans="1:16" x14ac:dyDescent="0.25">
      <c r="A7444">
        <v>107442</v>
      </c>
      <c r="B7444" s="1">
        <v>46204</v>
      </c>
      <c r="C7444" t="s">
        <v>230</v>
      </c>
      <c r="D7444" t="s">
        <v>1139</v>
      </c>
      <c r="E7444">
        <v>4</v>
      </c>
      <c r="F7444" s="4">
        <v>1694</v>
      </c>
      <c r="G7444">
        <v>10</v>
      </c>
      <c r="H7444" t="s">
        <v>1025</v>
      </c>
      <c r="I7444" s="2" t="str">
        <f>VLOOKUP(Sheet__29[[#This Row],[Filial]],Filiais!A:B,2,FALSE)</f>
        <v>São José dos Campos</v>
      </c>
      <c r="J7444" s="2" t="str">
        <f>VLOOKUP(Sheet__29[[#This Row],[Cidade]],'Clientes'!C:D,2,FALSE)</f>
        <v>SP</v>
      </c>
      <c r="K7444" s="2" t="str">
        <f>VLOOKUP(Sheet__29[[#This Row],[Produto]],Produtos!B:C,2,FALSE)</f>
        <v>Monitor</v>
      </c>
      <c r="L7444" s="2" t="str">
        <f>VLOOKUP(Sheet__29[[#This Row],[Produto]],Produtos!B:D,3,FALSE)</f>
        <v>LG Brasil</v>
      </c>
      <c r="M7444" s="2">
        <f>VLOOKUP(Sheet__29[[#This Row],[Produto]],Estoque!A:B,2,FALSE)</f>
        <v>193</v>
      </c>
      <c r="N7444" s="5">
        <f>Sheet__29[[#This Row],[Qtd]]*Sheet__29[[#This Row],[Valor]]</f>
        <v>6776</v>
      </c>
      <c r="O7444" s="5">
        <f>Sheet__29[[#This Row],[Venda]]*(1-Sheet__29[[#This Row],[Desc]]/100)</f>
        <v>6098.4000000000005</v>
      </c>
      <c r="P7444"/>
    </row>
    <row r="7445" spans="1:16" x14ac:dyDescent="0.25">
      <c r="A7445">
        <v>107443</v>
      </c>
      <c r="B7445" s="1">
        <v>46204</v>
      </c>
      <c r="C7445" t="s">
        <v>994</v>
      </c>
      <c r="D7445" t="s">
        <v>1135</v>
      </c>
      <c r="E7445">
        <v>3</v>
      </c>
      <c r="F7445" s="4">
        <v>1130</v>
      </c>
      <c r="G7445">
        <v>5</v>
      </c>
      <c r="H7445" t="s">
        <v>1016</v>
      </c>
      <c r="I7445" s="2" t="str">
        <f>VLOOKUP(Sheet__29[[#This Row],[Filial]],Filiais!A:B,2,FALSE)</f>
        <v>São Paulo</v>
      </c>
      <c r="J7445" s="2" t="str">
        <f>VLOOKUP(Sheet__29[[#This Row],[Cidade]],'Clientes'!C:D,2,FALSE)</f>
        <v>SP</v>
      </c>
      <c r="K7445" s="2" t="str">
        <f>VLOOKUP(Sheet__29[[#This Row],[Produto]],Produtos!B:C,2,FALSE)</f>
        <v>Monitor</v>
      </c>
      <c r="L7445" s="2" t="str">
        <f>VLOOKUP(Sheet__29[[#This Row],[Produto]],Produtos!B:D,3,FALSE)</f>
        <v>LG Brasil</v>
      </c>
      <c r="M7445" s="2">
        <f>VLOOKUP(Sheet__29[[#This Row],[Produto]],Estoque!A:B,2,FALSE)</f>
        <v>142</v>
      </c>
      <c r="N7445" s="5">
        <f>Sheet__29[[#This Row],[Qtd]]*Sheet__29[[#This Row],[Valor]]</f>
        <v>3390</v>
      </c>
      <c r="O7445" s="5">
        <f>Sheet__29[[#This Row],[Venda]]*(1-Sheet__29[[#This Row],[Desc]]/100)</f>
        <v>3220.5</v>
      </c>
      <c r="P7445"/>
    </row>
    <row r="7446" spans="1:16" x14ac:dyDescent="0.25">
      <c r="A7446">
        <v>107444</v>
      </c>
      <c r="B7446" s="1">
        <v>46204</v>
      </c>
      <c r="C7446" t="s">
        <v>731</v>
      </c>
      <c r="D7446" t="s">
        <v>1134</v>
      </c>
      <c r="E7446">
        <v>2</v>
      </c>
      <c r="F7446" s="4">
        <v>4818</v>
      </c>
      <c r="G7446">
        <v>0</v>
      </c>
      <c r="H7446" t="s">
        <v>1018</v>
      </c>
      <c r="I7446" s="2" t="str">
        <f>VLOOKUP(Sheet__29[[#This Row],[Filial]],Filiais!A:B,2,FALSE)</f>
        <v>Barueri</v>
      </c>
      <c r="J7446" s="2" t="str">
        <f>VLOOKUP(Sheet__29[[#This Row],[Cidade]],'Clientes'!C:D,2,FALSE)</f>
        <v>SP</v>
      </c>
      <c r="K7446" s="2" t="str">
        <f>VLOOKUP(Sheet__29[[#This Row],[Produto]],Produtos!B:C,2,FALSE)</f>
        <v>Rede</v>
      </c>
      <c r="L7446" s="2" t="str">
        <f>VLOOKUP(Sheet__29[[#This Row],[Produto]],Produtos!B:D,3,FALSE)</f>
        <v>Lenovo Brasil</v>
      </c>
      <c r="M7446" s="2">
        <f>VLOOKUP(Sheet__29[[#This Row],[Produto]],Estoque!A:B,2,FALSE)</f>
        <v>175</v>
      </c>
      <c r="N7446" s="5">
        <f>Sheet__29[[#This Row],[Qtd]]*Sheet__29[[#This Row],[Valor]]</f>
        <v>9636</v>
      </c>
      <c r="O7446" s="5">
        <f>Sheet__29[[#This Row],[Venda]]*(1-Sheet__29[[#This Row],[Desc]]/100)</f>
        <v>9636</v>
      </c>
      <c r="P7446"/>
    </row>
    <row r="7447" spans="1:16" x14ac:dyDescent="0.25">
      <c r="A7447">
        <v>107445</v>
      </c>
      <c r="B7447" s="1">
        <v>46204</v>
      </c>
      <c r="C7447" t="s">
        <v>943</v>
      </c>
      <c r="D7447" t="s">
        <v>1124</v>
      </c>
      <c r="E7447">
        <v>2</v>
      </c>
      <c r="F7447" s="4">
        <v>2013</v>
      </c>
      <c r="G7447">
        <v>5</v>
      </c>
      <c r="H7447" t="s">
        <v>1022</v>
      </c>
      <c r="I7447" s="2" t="str">
        <f>VLOOKUP(Sheet__29[[#This Row],[Filial]],Filiais!A:B,2,FALSE)</f>
        <v>Santos</v>
      </c>
      <c r="J7447" s="2" t="str">
        <f>VLOOKUP(Sheet__29[[#This Row],[Cidade]],'Clientes'!C:D,2,FALSE)</f>
        <v>SP</v>
      </c>
      <c r="K7447" s="2" t="str">
        <f>VLOOKUP(Sheet__29[[#This Row],[Produto]],Produtos!B:C,2,FALSE)</f>
        <v>Rede</v>
      </c>
      <c r="L7447" s="2" t="str">
        <f>VLOOKUP(Sheet__29[[#This Row],[Produto]],Produtos!B:D,3,FALSE)</f>
        <v>LG Brasil</v>
      </c>
      <c r="M7447" s="2">
        <f>VLOOKUP(Sheet__29[[#This Row],[Produto]],Estoque!A:B,2,FALSE)</f>
        <v>264</v>
      </c>
      <c r="N7447" s="5">
        <f>Sheet__29[[#This Row],[Qtd]]*Sheet__29[[#This Row],[Valor]]</f>
        <v>4026</v>
      </c>
      <c r="O7447" s="5">
        <f>Sheet__29[[#This Row],[Venda]]*(1-Sheet__29[[#This Row],[Desc]]/100)</f>
        <v>3824.7</v>
      </c>
      <c r="P7447"/>
    </row>
    <row r="7448" spans="1:16" x14ac:dyDescent="0.25">
      <c r="A7448">
        <v>107446</v>
      </c>
      <c r="B7448" s="1">
        <v>46204</v>
      </c>
      <c r="C7448" t="s">
        <v>279</v>
      </c>
      <c r="D7448" t="s">
        <v>1088</v>
      </c>
      <c r="E7448">
        <v>1</v>
      </c>
      <c r="F7448" s="4">
        <v>126</v>
      </c>
      <c r="G7448">
        <v>5</v>
      </c>
      <c r="H7448" t="s">
        <v>1022</v>
      </c>
      <c r="I7448" s="2" t="str">
        <f>VLOOKUP(Sheet__29[[#This Row],[Filial]],Filiais!A:B,2,FALSE)</f>
        <v>Santos</v>
      </c>
      <c r="J7448" s="2" t="str">
        <f>VLOOKUP(Sheet__29[[#This Row],[Cidade]],'Clientes'!C:D,2,FALSE)</f>
        <v>SP</v>
      </c>
      <c r="K7448" s="2" t="str">
        <f>VLOOKUP(Sheet__29[[#This Row],[Produto]],Produtos!B:C,2,FALSE)</f>
        <v>Periférico</v>
      </c>
      <c r="L7448" s="2" t="str">
        <f>VLOOKUP(Sheet__29[[#This Row],[Produto]],Produtos!B:D,3,FALSE)</f>
        <v>Logitech Brasil</v>
      </c>
      <c r="M7448" s="2">
        <f>VLOOKUP(Sheet__29[[#This Row],[Produto]],Estoque!A:B,2,FALSE)</f>
        <v>177</v>
      </c>
      <c r="N7448" s="5">
        <f>Sheet__29[[#This Row],[Qtd]]*Sheet__29[[#This Row],[Valor]]</f>
        <v>126</v>
      </c>
      <c r="O7448" s="5">
        <f>Sheet__29[[#This Row],[Venda]]*(1-Sheet__29[[#This Row],[Desc]]/100)</f>
        <v>119.69999999999999</v>
      </c>
      <c r="P7448"/>
    </row>
    <row r="7449" spans="1:16" x14ac:dyDescent="0.25">
      <c r="A7449">
        <v>107447</v>
      </c>
      <c r="B7449" s="1">
        <v>46204</v>
      </c>
      <c r="C7449" t="s">
        <v>370</v>
      </c>
      <c r="D7449" t="s">
        <v>1124</v>
      </c>
      <c r="E7449">
        <v>5</v>
      </c>
      <c r="F7449" s="4">
        <v>1238</v>
      </c>
      <c r="G7449">
        <v>10</v>
      </c>
      <c r="H7449" t="s">
        <v>1023</v>
      </c>
      <c r="I7449" s="2" t="str">
        <f>VLOOKUP(Sheet__29[[#This Row],[Filial]],Filiais!A:B,2,FALSE)</f>
        <v>Bauru</v>
      </c>
      <c r="J7449" s="2" t="str">
        <f>VLOOKUP(Sheet__29[[#This Row],[Cidade]],'Clientes'!C:D,2,FALSE)</f>
        <v>SP</v>
      </c>
      <c r="K7449" s="2" t="str">
        <f>VLOOKUP(Sheet__29[[#This Row],[Produto]],Produtos!B:C,2,FALSE)</f>
        <v>Rede</v>
      </c>
      <c r="L7449" s="2" t="str">
        <f>VLOOKUP(Sheet__29[[#This Row],[Produto]],Produtos!B:D,3,FALSE)</f>
        <v>LG Brasil</v>
      </c>
      <c r="M7449" s="2">
        <f>VLOOKUP(Sheet__29[[#This Row],[Produto]],Estoque!A:B,2,FALSE)</f>
        <v>264</v>
      </c>
      <c r="N7449" s="5">
        <f>Sheet__29[[#This Row],[Qtd]]*Sheet__29[[#This Row],[Valor]]</f>
        <v>6190</v>
      </c>
      <c r="O7449" s="5">
        <f>Sheet__29[[#This Row],[Venda]]*(1-Sheet__29[[#This Row],[Desc]]/100)</f>
        <v>5571</v>
      </c>
      <c r="P7449"/>
    </row>
    <row r="7450" spans="1:16" x14ac:dyDescent="0.25">
      <c r="A7450">
        <v>107448</v>
      </c>
      <c r="B7450" s="1">
        <v>46204</v>
      </c>
      <c r="C7450" t="s">
        <v>435</v>
      </c>
      <c r="D7450" t="s">
        <v>1129</v>
      </c>
      <c r="E7450">
        <v>1</v>
      </c>
      <c r="F7450" s="4">
        <v>734</v>
      </c>
      <c r="G7450">
        <v>10</v>
      </c>
      <c r="H7450" t="s">
        <v>1021</v>
      </c>
      <c r="I7450" s="2" t="str">
        <f>VLOOKUP(Sheet__29[[#This Row],[Filial]],Filiais!A:B,2,FALSE)</f>
        <v>Jundiaí</v>
      </c>
      <c r="J7450" s="2" t="str">
        <f>VLOOKUP(Sheet__29[[#This Row],[Cidade]],'Clientes'!C:D,2,FALSE)</f>
        <v>SP</v>
      </c>
      <c r="K7450" s="2" t="str">
        <f>VLOOKUP(Sheet__29[[#This Row],[Produto]],Produtos!B:C,2,FALSE)</f>
        <v>Monitor</v>
      </c>
      <c r="L7450" s="2" t="str">
        <f>VLOOKUP(Sheet__29[[#This Row],[Produto]],Produtos!B:D,3,FALSE)</f>
        <v>Dell Brasil</v>
      </c>
      <c r="M7450" s="2">
        <f>VLOOKUP(Sheet__29[[#This Row],[Produto]],Estoque!A:B,2,FALSE)</f>
        <v>160</v>
      </c>
      <c r="N7450" s="5">
        <f>Sheet__29[[#This Row],[Qtd]]*Sheet__29[[#This Row],[Valor]]</f>
        <v>734</v>
      </c>
      <c r="O7450" s="5">
        <f>Sheet__29[[#This Row],[Venda]]*(1-Sheet__29[[#This Row],[Desc]]/100)</f>
        <v>660.6</v>
      </c>
      <c r="P7450"/>
    </row>
    <row r="7451" spans="1:16" x14ac:dyDescent="0.25">
      <c r="A7451">
        <v>107449</v>
      </c>
      <c r="B7451" s="1">
        <v>46204</v>
      </c>
      <c r="C7451" t="s">
        <v>743</v>
      </c>
      <c r="D7451" t="s">
        <v>1136</v>
      </c>
      <c r="E7451">
        <v>5</v>
      </c>
      <c r="F7451" s="4">
        <v>2639</v>
      </c>
      <c r="G7451">
        <v>5</v>
      </c>
      <c r="H7451" t="s">
        <v>1019</v>
      </c>
      <c r="I7451" s="2" t="str">
        <f>VLOOKUP(Sheet__29[[#This Row],[Filial]],Filiais!A:B,2,FALSE)</f>
        <v>Osasco</v>
      </c>
      <c r="J7451" s="2" t="str">
        <f>VLOOKUP(Sheet__29[[#This Row],[Cidade]],'Clientes'!C:D,2,FALSE)</f>
        <v>SP</v>
      </c>
      <c r="K7451" s="2" t="str">
        <f>VLOOKUP(Sheet__29[[#This Row],[Produto]],Produtos!B:C,2,FALSE)</f>
        <v>Rede</v>
      </c>
      <c r="L7451" s="2" t="str">
        <f>VLOOKUP(Sheet__29[[#This Row],[Produto]],Produtos!B:D,3,FALSE)</f>
        <v>Logitech Brasil</v>
      </c>
      <c r="M7451" s="2">
        <f>VLOOKUP(Sheet__29[[#This Row],[Produto]],Estoque!A:B,2,FALSE)</f>
        <v>40</v>
      </c>
      <c r="N7451" s="5">
        <f>Sheet__29[[#This Row],[Qtd]]*Sheet__29[[#This Row],[Valor]]</f>
        <v>13195</v>
      </c>
      <c r="O7451" s="5">
        <f>Sheet__29[[#This Row],[Venda]]*(1-Sheet__29[[#This Row],[Desc]]/100)</f>
        <v>12535.25</v>
      </c>
      <c r="P7451"/>
    </row>
    <row r="7452" spans="1:16" x14ac:dyDescent="0.25">
      <c r="A7452">
        <v>107450</v>
      </c>
      <c r="B7452" s="1">
        <v>46204</v>
      </c>
      <c r="C7452" t="s">
        <v>245</v>
      </c>
      <c r="D7452" t="s">
        <v>1103</v>
      </c>
      <c r="E7452">
        <v>2</v>
      </c>
      <c r="F7452" s="4">
        <v>4981</v>
      </c>
      <c r="G7452">
        <v>0</v>
      </c>
      <c r="H7452" t="s">
        <v>1018</v>
      </c>
      <c r="I7452" s="2" t="str">
        <f>VLOOKUP(Sheet__29[[#This Row],[Filial]],Filiais!A:B,2,FALSE)</f>
        <v>Barueri</v>
      </c>
      <c r="J7452" s="2" t="str">
        <f>VLOOKUP(Sheet__29[[#This Row],[Cidade]],'Clientes'!C:D,2,FALSE)</f>
        <v>SP</v>
      </c>
      <c r="K7452" s="2" t="str">
        <f>VLOOKUP(Sheet__29[[#This Row],[Produto]],Produtos!B:C,2,FALSE)</f>
        <v>Rede</v>
      </c>
      <c r="L7452" s="2" t="str">
        <f>VLOOKUP(Sheet__29[[#This Row],[Produto]],Produtos!B:D,3,FALSE)</f>
        <v>Logitech Brasil</v>
      </c>
      <c r="M7452" s="2">
        <f>VLOOKUP(Sheet__29[[#This Row],[Produto]],Estoque!A:B,2,FALSE)</f>
        <v>215</v>
      </c>
      <c r="N7452" s="5">
        <f>Sheet__29[[#This Row],[Qtd]]*Sheet__29[[#This Row],[Valor]]</f>
        <v>9962</v>
      </c>
      <c r="O7452" s="5">
        <f>Sheet__29[[#This Row],[Venda]]*(1-Sheet__29[[#This Row],[Desc]]/100)</f>
        <v>9962</v>
      </c>
      <c r="P7452"/>
    </row>
    <row r="7453" spans="1:16" x14ac:dyDescent="0.25">
      <c r="A7453">
        <v>107451</v>
      </c>
      <c r="B7453" s="1">
        <v>46204</v>
      </c>
      <c r="C7453" t="s">
        <v>982</v>
      </c>
      <c r="D7453" t="s">
        <v>1148</v>
      </c>
      <c r="E7453">
        <v>3</v>
      </c>
      <c r="F7453" s="4">
        <v>1069</v>
      </c>
      <c r="G7453">
        <v>0</v>
      </c>
      <c r="H7453" t="s">
        <v>1024</v>
      </c>
      <c r="I7453" s="2" t="str">
        <f>VLOOKUP(Sheet__29[[#This Row],[Filial]],Filiais!A:B,2,FALSE)</f>
        <v>Ribeirão Preto</v>
      </c>
      <c r="J7453" s="2" t="str">
        <f>VLOOKUP(Sheet__29[[#This Row],[Cidade]],'Clientes'!C:D,2,FALSE)</f>
        <v>SP</v>
      </c>
      <c r="K7453" s="2" t="str">
        <f>VLOOKUP(Sheet__29[[#This Row],[Produto]],Produtos!B:C,2,FALSE)</f>
        <v>Armazenamento</v>
      </c>
      <c r="L7453" s="2" t="str">
        <f>VLOOKUP(Sheet__29[[#This Row],[Produto]],Produtos!B:D,3,FALSE)</f>
        <v>Logitech Brasil</v>
      </c>
      <c r="M7453" s="2">
        <f>VLOOKUP(Sheet__29[[#This Row],[Produto]],Estoque!A:B,2,FALSE)</f>
        <v>187</v>
      </c>
      <c r="N7453" s="5">
        <f>Sheet__29[[#This Row],[Qtd]]*Sheet__29[[#This Row],[Valor]]</f>
        <v>3207</v>
      </c>
      <c r="O7453" s="5">
        <f>Sheet__29[[#This Row],[Venda]]*(1-Sheet__29[[#This Row],[Desc]]/100)</f>
        <v>3207</v>
      </c>
      <c r="P7453"/>
    </row>
    <row r="7454" spans="1:16" x14ac:dyDescent="0.25">
      <c r="A7454">
        <v>107452</v>
      </c>
      <c r="B7454" s="1">
        <v>46204</v>
      </c>
      <c r="C7454" t="s">
        <v>658</v>
      </c>
      <c r="D7454" t="s">
        <v>1090</v>
      </c>
      <c r="E7454">
        <v>5</v>
      </c>
      <c r="F7454" s="4">
        <v>2505</v>
      </c>
      <c r="G7454">
        <v>10</v>
      </c>
      <c r="H7454" t="s">
        <v>1016</v>
      </c>
      <c r="I7454" s="2" t="str">
        <f>VLOOKUP(Sheet__29[[#This Row],[Filial]],Filiais!A:B,2,FALSE)</f>
        <v>São Paulo</v>
      </c>
      <c r="J7454" s="2" t="str">
        <f>VLOOKUP(Sheet__29[[#This Row],[Cidade]],'Clientes'!C:D,2,FALSE)</f>
        <v>SP</v>
      </c>
      <c r="K7454" s="2" t="str">
        <f>VLOOKUP(Sheet__29[[#This Row],[Produto]],Produtos!B:C,2,FALSE)</f>
        <v>Notebook</v>
      </c>
      <c r="L7454" s="2" t="str">
        <f>VLOOKUP(Sheet__29[[#This Row],[Produto]],Produtos!B:D,3,FALSE)</f>
        <v>Lenovo Brasil</v>
      </c>
      <c r="M7454" s="2">
        <f>VLOOKUP(Sheet__29[[#This Row],[Produto]],Estoque!A:B,2,FALSE)</f>
        <v>257</v>
      </c>
      <c r="N7454" s="5">
        <f>Sheet__29[[#This Row],[Qtd]]*Sheet__29[[#This Row],[Valor]]</f>
        <v>12525</v>
      </c>
      <c r="O7454" s="5">
        <f>Sheet__29[[#This Row],[Venda]]*(1-Sheet__29[[#This Row],[Desc]]/100)</f>
        <v>11272.5</v>
      </c>
      <c r="P7454"/>
    </row>
    <row r="7455" spans="1:16" x14ac:dyDescent="0.25">
      <c r="A7455">
        <v>107453</v>
      </c>
      <c r="B7455" s="1">
        <v>46204</v>
      </c>
      <c r="C7455" t="s">
        <v>223</v>
      </c>
      <c r="D7455" t="s">
        <v>1105</v>
      </c>
      <c r="E7455">
        <v>1</v>
      </c>
      <c r="F7455" s="4">
        <v>3183</v>
      </c>
      <c r="G7455">
        <v>5</v>
      </c>
      <c r="H7455" t="s">
        <v>1023</v>
      </c>
      <c r="I7455" s="2" t="str">
        <f>VLOOKUP(Sheet__29[[#This Row],[Filial]],Filiais!A:B,2,FALSE)</f>
        <v>Bauru</v>
      </c>
      <c r="J7455" s="2" t="str">
        <f>VLOOKUP(Sheet__29[[#This Row],[Cidade]],'Clientes'!C:D,2,FALSE)</f>
        <v>SP</v>
      </c>
      <c r="K7455" s="2" t="str">
        <f>VLOOKUP(Sheet__29[[#This Row],[Produto]],Produtos!B:C,2,FALSE)</f>
        <v>Notebook</v>
      </c>
      <c r="L7455" s="2" t="str">
        <f>VLOOKUP(Sheet__29[[#This Row],[Produto]],Produtos!B:D,3,FALSE)</f>
        <v>LG Brasil</v>
      </c>
      <c r="M7455" s="2">
        <f>VLOOKUP(Sheet__29[[#This Row],[Produto]],Estoque!A:B,2,FALSE)</f>
        <v>160</v>
      </c>
      <c r="N7455" s="5">
        <f>Sheet__29[[#This Row],[Qtd]]*Sheet__29[[#This Row],[Valor]]</f>
        <v>3183</v>
      </c>
      <c r="O7455" s="5">
        <f>Sheet__29[[#This Row],[Venda]]*(1-Sheet__29[[#This Row],[Desc]]/100)</f>
        <v>3023.85</v>
      </c>
      <c r="P7455"/>
    </row>
    <row r="7456" spans="1:16" x14ac:dyDescent="0.25">
      <c r="A7456">
        <v>107454</v>
      </c>
      <c r="B7456" s="1">
        <v>46204</v>
      </c>
      <c r="C7456" t="s">
        <v>316</v>
      </c>
      <c r="D7456" t="s">
        <v>1130</v>
      </c>
      <c r="E7456">
        <v>3</v>
      </c>
      <c r="F7456" s="4">
        <v>863</v>
      </c>
      <c r="G7456">
        <v>10</v>
      </c>
      <c r="H7456" t="s">
        <v>1019</v>
      </c>
      <c r="I7456" s="2" t="str">
        <f>VLOOKUP(Sheet__29[[#This Row],[Filial]],Filiais!A:B,2,FALSE)</f>
        <v>Osasco</v>
      </c>
      <c r="J7456" s="2" t="str">
        <f>VLOOKUP(Sheet__29[[#This Row],[Cidade]],'Clientes'!C:D,2,FALSE)</f>
        <v>SP</v>
      </c>
      <c r="K7456" s="2" t="str">
        <f>VLOOKUP(Sheet__29[[#This Row],[Produto]],Produtos!B:C,2,FALSE)</f>
        <v>Notebook</v>
      </c>
      <c r="L7456" s="2" t="str">
        <f>VLOOKUP(Sheet__29[[#This Row],[Produto]],Produtos!B:D,3,FALSE)</f>
        <v>LG Brasil</v>
      </c>
      <c r="M7456" s="2">
        <f>VLOOKUP(Sheet__29[[#This Row],[Produto]],Estoque!A:B,2,FALSE)</f>
        <v>111</v>
      </c>
      <c r="N7456" s="5">
        <f>Sheet__29[[#This Row],[Qtd]]*Sheet__29[[#This Row],[Valor]]</f>
        <v>2589</v>
      </c>
      <c r="O7456" s="5">
        <f>Sheet__29[[#This Row],[Venda]]*(1-Sheet__29[[#This Row],[Desc]]/100)</f>
        <v>2330.1</v>
      </c>
      <c r="P7456"/>
    </row>
    <row r="7457" spans="1:16" x14ac:dyDescent="0.25">
      <c r="A7457">
        <v>107455</v>
      </c>
      <c r="B7457" s="1">
        <v>46204</v>
      </c>
      <c r="C7457" t="s">
        <v>349</v>
      </c>
      <c r="D7457" t="s">
        <v>1047</v>
      </c>
      <c r="E7457">
        <v>3</v>
      </c>
      <c r="F7457" s="4">
        <v>2633</v>
      </c>
      <c r="G7457">
        <v>5</v>
      </c>
      <c r="H7457" t="s">
        <v>1016</v>
      </c>
      <c r="I7457" s="2" t="str">
        <f>VLOOKUP(Sheet__29[[#This Row],[Filial]],Filiais!A:B,2,FALSE)</f>
        <v>São Paulo</v>
      </c>
      <c r="J7457" s="2" t="str">
        <f>VLOOKUP(Sheet__29[[#This Row],[Cidade]],'Clientes'!C:D,2,FALSE)</f>
        <v>SP</v>
      </c>
      <c r="K7457" s="2" t="str">
        <f>VLOOKUP(Sheet__29[[#This Row],[Produto]],Produtos!B:C,2,FALSE)</f>
        <v>Periférico</v>
      </c>
      <c r="L7457" s="2" t="str">
        <f>VLOOKUP(Sheet__29[[#This Row],[Produto]],Produtos!B:D,3,FALSE)</f>
        <v>Kingston Brasil</v>
      </c>
      <c r="M7457" s="2">
        <f>VLOOKUP(Sheet__29[[#This Row],[Produto]],Estoque!A:B,2,FALSE)</f>
        <v>298</v>
      </c>
      <c r="N7457" s="5">
        <f>Sheet__29[[#This Row],[Qtd]]*Sheet__29[[#This Row],[Valor]]</f>
        <v>7899</v>
      </c>
      <c r="O7457" s="5">
        <f>Sheet__29[[#This Row],[Venda]]*(1-Sheet__29[[#This Row],[Desc]]/100)</f>
        <v>7504.0499999999993</v>
      </c>
      <c r="P7457"/>
    </row>
    <row r="7458" spans="1:16" x14ac:dyDescent="0.25">
      <c r="A7458">
        <v>107456</v>
      </c>
      <c r="B7458" s="1">
        <v>46204</v>
      </c>
      <c r="C7458" t="s">
        <v>386</v>
      </c>
      <c r="D7458" t="s">
        <v>1094</v>
      </c>
      <c r="E7458">
        <v>4</v>
      </c>
      <c r="F7458" s="4">
        <v>4650</v>
      </c>
      <c r="G7458">
        <v>0</v>
      </c>
      <c r="H7458" t="s">
        <v>1017</v>
      </c>
      <c r="I7458" s="2" t="str">
        <f>VLOOKUP(Sheet__29[[#This Row],[Filial]],Filiais!A:B,2,FALSE)</f>
        <v>Campinas</v>
      </c>
      <c r="J7458" s="2" t="str">
        <f>VLOOKUP(Sheet__29[[#This Row],[Cidade]],'Clientes'!C:D,2,FALSE)</f>
        <v>SP</v>
      </c>
      <c r="K7458" s="2" t="str">
        <f>VLOOKUP(Sheet__29[[#This Row],[Produto]],Produtos!B:C,2,FALSE)</f>
        <v>Rede</v>
      </c>
      <c r="L7458" s="2" t="str">
        <f>VLOOKUP(Sheet__29[[#This Row],[Produto]],Produtos!B:D,3,FALSE)</f>
        <v>Lenovo Brasil</v>
      </c>
      <c r="M7458" s="2">
        <f>VLOOKUP(Sheet__29[[#This Row],[Produto]],Estoque!A:B,2,FALSE)</f>
        <v>213</v>
      </c>
      <c r="N7458" s="5">
        <f>Sheet__29[[#This Row],[Qtd]]*Sheet__29[[#This Row],[Valor]]</f>
        <v>18600</v>
      </c>
      <c r="O7458" s="5">
        <f>Sheet__29[[#This Row],[Venda]]*(1-Sheet__29[[#This Row],[Desc]]/100)</f>
        <v>18600</v>
      </c>
      <c r="P7458"/>
    </row>
    <row r="7459" spans="1:16" x14ac:dyDescent="0.25">
      <c r="A7459">
        <v>107457</v>
      </c>
      <c r="B7459" s="1">
        <v>46204</v>
      </c>
      <c r="C7459" t="s">
        <v>885</v>
      </c>
      <c r="D7459" t="s">
        <v>1107</v>
      </c>
      <c r="E7459">
        <v>4</v>
      </c>
      <c r="F7459" s="4">
        <v>654</v>
      </c>
      <c r="G7459">
        <v>0</v>
      </c>
      <c r="H7459" t="s">
        <v>1024</v>
      </c>
      <c r="I7459" s="2" t="str">
        <f>VLOOKUP(Sheet__29[[#This Row],[Filial]],Filiais!A:B,2,FALSE)</f>
        <v>Ribeirão Preto</v>
      </c>
      <c r="J7459" s="2" t="str">
        <f>VLOOKUP(Sheet__29[[#This Row],[Cidade]],'Clientes'!C:D,2,FALSE)</f>
        <v>SP</v>
      </c>
      <c r="K7459" s="2" t="str">
        <f>VLOOKUP(Sheet__29[[#This Row],[Produto]],Produtos!B:C,2,FALSE)</f>
        <v>Periférico</v>
      </c>
      <c r="L7459" s="2" t="str">
        <f>VLOOKUP(Sheet__29[[#This Row],[Produto]],Produtos!B:D,3,FALSE)</f>
        <v>Dell Brasil</v>
      </c>
      <c r="M7459" s="2">
        <f>VLOOKUP(Sheet__29[[#This Row],[Produto]],Estoque!A:B,2,FALSE)</f>
        <v>241</v>
      </c>
      <c r="N7459" s="5">
        <f>Sheet__29[[#This Row],[Qtd]]*Sheet__29[[#This Row],[Valor]]</f>
        <v>2616</v>
      </c>
      <c r="O7459" s="5">
        <f>Sheet__29[[#This Row],[Venda]]*(1-Sheet__29[[#This Row],[Desc]]/100)</f>
        <v>2616</v>
      </c>
      <c r="P7459"/>
    </row>
    <row r="7460" spans="1:16" x14ac:dyDescent="0.25">
      <c r="A7460">
        <v>107458</v>
      </c>
      <c r="B7460" s="1">
        <v>46204</v>
      </c>
      <c r="C7460" t="s">
        <v>478</v>
      </c>
      <c r="D7460" t="s">
        <v>1045</v>
      </c>
      <c r="E7460">
        <v>3</v>
      </c>
      <c r="F7460" s="4">
        <v>3650</v>
      </c>
      <c r="G7460">
        <v>5</v>
      </c>
      <c r="H7460" t="s">
        <v>1023</v>
      </c>
      <c r="I7460" s="2" t="str">
        <f>VLOOKUP(Sheet__29[[#This Row],[Filial]],Filiais!A:B,2,FALSE)</f>
        <v>Bauru</v>
      </c>
      <c r="J7460" s="2" t="str">
        <f>VLOOKUP(Sheet__29[[#This Row],[Cidade]],'Clientes'!C:D,2,FALSE)</f>
        <v>SP</v>
      </c>
      <c r="K7460" s="2" t="str">
        <f>VLOOKUP(Sheet__29[[#This Row],[Produto]],Produtos!B:C,2,FALSE)</f>
        <v>Periférico</v>
      </c>
      <c r="L7460" s="2" t="str">
        <f>VLOOKUP(Sheet__29[[#This Row],[Produto]],Produtos!B:D,3,FALSE)</f>
        <v>Dell Brasil</v>
      </c>
      <c r="M7460" s="2">
        <f>VLOOKUP(Sheet__29[[#This Row],[Produto]],Estoque!A:B,2,FALSE)</f>
        <v>261</v>
      </c>
      <c r="N7460" s="5">
        <f>Sheet__29[[#This Row],[Qtd]]*Sheet__29[[#This Row],[Valor]]</f>
        <v>10950</v>
      </c>
      <c r="O7460" s="5">
        <f>Sheet__29[[#This Row],[Venda]]*(1-Sheet__29[[#This Row],[Desc]]/100)</f>
        <v>10402.5</v>
      </c>
      <c r="P7460"/>
    </row>
    <row r="7461" spans="1:16" x14ac:dyDescent="0.25">
      <c r="A7461">
        <v>107459</v>
      </c>
      <c r="B7461" s="1">
        <v>46204</v>
      </c>
      <c r="C7461" t="s">
        <v>205</v>
      </c>
      <c r="D7461" t="s">
        <v>1150</v>
      </c>
      <c r="E7461">
        <v>1</v>
      </c>
      <c r="F7461" s="4">
        <v>1194</v>
      </c>
      <c r="G7461">
        <v>0</v>
      </c>
      <c r="H7461" t="s">
        <v>1021</v>
      </c>
      <c r="I7461" s="2" t="str">
        <f>VLOOKUP(Sheet__29[[#This Row],[Filial]],Filiais!A:B,2,FALSE)</f>
        <v>Jundiaí</v>
      </c>
      <c r="J7461" s="2" t="str">
        <f>VLOOKUP(Sheet__29[[#This Row],[Cidade]],'Clientes'!C:D,2,FALSE)</f>
        <v>SP</v>
      </c>
      <c r="K7461" s="2" t="str">
        <f>VLOOKUP(Sheet__29[[#This Row],[Produto]],Produtos!B:C,2,FALSE)</f>
        <v>Notebook</v>
      </c>
      <c r="L7461" s="2" t="str">
        <f>VLOOKUP(Sheet__29[[#This Row],[Produto]],Produtos!B:D,3,FALSE)</f>
        <v>Lenovo Brasil</v>
      </c>
      <c r="M7461" s="2">
        <f>VLOOKUP(Sheet__29[[#This Row],[Produto]],Estoque!A:B,2,FALSE)</f>
        <v>205</v>
      </c>
      <c r="N7461" s="5">
        <f>Sheet__29[[#This Row],[Qtd]]*Sheet__29[[#This Row],[Valor]]</f>
        <v>1194</v>
      </c>
      <c r="O7461" s="5">
        <f>Sheet__29[[#This Row],[Venda]]*(1-Sheet__29[[#This Row],[Desc]]/100)</f>
        <v>1194</v>
      </c>
      <c r="P7461"/>
    </row>
    <row r="7462" spans="1:16" x14ac:dyDescent="0.25">
      <c r="A7462">
        <v>107460</v>
      </c>
      <c r="B7462" s="1">
        <v>46204</v>
      </c>
      <c r="C7462" t="s">
        <v>850</v>
      </c>
      <c r="D7462" t="s">
        <v>1163</v>
      </c>
      <c r="E7462">
        <v>4</v>
      </c>
      <c r="F7462" s="4">
        <v>4518</v>
      </c>
      <c r="G7462">
        <v>0</v>
      </c>
      <c r="H7462" t="s">
        <v>1017</v>
      </c>
      <c r="I7462" s="2" t="str">
        <f>VLOOKUP(Sheet__29[[#This Row],[Filial]],Filiais!A:B,2,FALSE)</f>
        <v>Campinas</v>
      </c>
      <c r="J7462" s="2" t="str">
        <f>VLOOKUP(Sheet__29[[#This Row],[Cidade]],'Clientes'!C:D,2,FALSE)</f>
        <v>SP</v>
      </c>
      <c r="K7462" s="2" t="str">
        <f>VLOOKUP(Sheet__29[[#This Row],[Produto]],Produtos!B:C,2,FALSE)</f>
        <v>Rede</v>
      </c>
      <c r="L7462" s="2" t="str">
        <f>VLOOKUP(Sheet__29[[#This Row],[Produto]],Produtos!B:D,3,FALSE)</f>
        <v>Dell Brasil</v>
      </c>
      <c r="M7462" s="2">
        <f>VLOOKUP(Sheet__29[[#This Row],[Produto]],Estoque!A:B,2,FALSE)</f>
        <v>226</v>
      </c>
      <c r="N7462" s="5">
        <f>Sheet__29[[#This Row],[Qtd]]*Sheet__29[[#This Row],[Valor]]</f>
        <v>18072</v>
      </c>
      <c r="O7462" s="5">
        <f>Sheet__29[[#This Row],[Venda]]*(1-Sheet__29[[#This Row],[Desc]]/100)</f>
        <v>18072</v>
      </c>
      <c r="P7462"/>
    </row>
    <row r="7463" spans="1:16" x14ac:dyDescent="0.25">
      <c r="A7463">
        <v>107461</v>
      </c>
      <c r="B7463" s="1">
        <v>46204</v>
      </c>
      <c r="C7463" t="s">
        <v>507</v>
      </c>
      <c r="D7463" t="s">
        <v>1043</v>
      </c>
      <c r="E7463">
        <v>4</v>
      </c>
      <c r="F7463" s="4">
        <v>4175</v>
      </c>
      <c r="G7463">
        <v>0</v>
      </c>
      <c r="H7463" t="s">
        <v>1020</v>
      </c>
      <c r="I7463" s="2" t="str">
        <f>VLOOKUP(Sheet__29[[#This Row],[Filial]],Filiais!A:B,2,FALSE)</f>
        <v>Sorocaba</v>
      </c>
      <c r="J7463" s="2" t="str">
        <f>VLOOKUP(Sheet__29[[#This Row],[Cidade]],'Clientes'!C:D,2,FALSE)</f>
        <v>SP</v>
      </c>
      <c r="K7463" s="2" t="str">
        <f>VLOOKUP(Sheet__29[[#This Row],[Produto]],Produtos!B:C,2,FALSE)</f>
        <v>Notebook</v>
      </c>
      <c r="L7463" s="2" t="str">
        <f>VLOOKUP(Sheet__29[[#This Row],[Produto]],Produtos!B:D,3,FALSE)</f>
        <v>Kingston Brasil</v>
      </c>
      <c r="M7463" s="2">
        <f>VLOOKUP(Sheet__29[[#This Row],[Produto]],Estoque!A:B,2,FALSE)</f>
        <v>74</v>
      </c>
      <c r="N7463" s="5">
        <f>Sheet__29[[#This Row],[Qtd]]*Sheet__29[[#This Row],[Valor]]</f>
        <v>16700</v>
      </c>
      <c r="O7463" s="5">
        <f>Sheet__29[[#This Row],[Venda]]*(1-Sheet__29[[#This Row],[Desc]]/100)</f>
        <v>16700</v>
      </c>
      <c r="P7463"/>
    </row>
    <row r="7464" spans="1:16" x14ac:dyDescent="0.25">
      <c r="A7464">
        <v>107462</v>
      </c>
      <c r="B7464" s="1">
        <v>46204</v>
      </c>
      <c r="C7464" t="s">
        <v>827</v>
      </c>
      <c r="D7464" t="s">
        <v>1075</v>
      </c>
      <c r="E7464">
        <v>3</v>
      </c>
      <c r="F7464" s="4">
        <v>656</v>
      </c>
      <c r="G7464">
        <v>10</v>
      </c>
      <c r="H7464" t="s">
        <v>1023</v>
      </c>
      <c r="I7464" s="2" t="str">
        <f>VLOOKUP(Sheet__29[[#This Row],[Filial]],Filiais!A:B,2,FALSE)</f>
        <v>Bauru</v>
      </c>
      <c r="J7464" s="2" t="str">
        <f>VLOOKUP(Sheet__29[[#This Row],[Cidade]],'Clientes'!C:D,2,FALSE)</f>
        <v>SP</v>
      </c>
      <c r="K7464" s="2" t="str">
        <f>VLOOKUP(Sheet__29[[#This Row],[Produto]],Produtos!B:C,2,FALSE)</f>
        <v>Armazenamento</v>
      </c>
      <c r="L7464" s="2" t="str">
        <f>VLOOKUP(Sheet__29[[#This Row],[Produto]],Produtos!B:D,3,FALSE)</f>
        <v>Logitech Brasil</v>
      </c>
      <c r="M7464" s="2">
        <f>VLOOKUP(Sheet__29[[#This Row],[Produto]],Estoque!A:B,2,FALSE)</f>
        <v>269</v>
      </c>
      <c r="N7464" s="5">
        <f>Sheet__29[[#This Row],[Qtd]]*Sheet__29[[#This Row],[Valor]]</f>
        <v>1968</v>
      </c>
      <c r="O7464" s="5">
        <f>Sheet__29[[#This Row],[Venda]]*(1-Sheet__29[[#This Row],[Desc]]/100)</f>
        <v>1771.2</v>
      </c>
      <c r="P7464"/>
    </row>
    <row r="7465" spans="1:16" x14ac:dyDescent="0.25">
      <c r="A7465">
        <v>107463</v>
      </c>
      <c r="B7465" s="1">
        <v>46204</v>
      </c>
      <c r="C7465" t="s">
        <v>151</v>
      </c>
      <c r="D7465" t="s">
        <v>1043</v>
      </c>
      <c r="E7465">
        <v>5</v>
      </c>
      <c r="F7465" s="4">
        <v>992</v>
      </c>
      <c r="G7465">
        <v>10</v>
      </c>
      <c r="H7465" t="s">
        <v>1018</v>
      </c>
      <c r="I7465" s="2" t="str">
        <f>VLOOKUP(Sheet__29[[#This Row],[Filial]],Filiais!A:B,2,FALSE)</f>
        <v>Barueri</v>
      </c>
      <c r="J7465" s="2" t="str">
        <f>VLOOKUP(Sheet__29[[#This Row],[Cidade]],'Clientes'!C:D,2,FALSE)</f>
        <v>SP</v>
      </c>
      <c r="K7465" s="2" t="str">
        <f>VLOOKUP(Sheet__29[[#This Row],[Produto]],Produtos!B:C,2,FALSE)</f>
        <v>Notebook</v>
      </c>
      <c r="L7465" s="2" t="str">
        <f>VLOOKUP(Sheet__29[[#This Row],[Produto]],Produtos!B:D,3,FALSE)</f>
        <v>Kingston Brasil</v>
      </c>
      <c r="M7465" s="2">
        <f>VLOOKUP(Sheet__29[[#This Row],[Produto]],Estoque!A:B,2,FALSE)</f>
        <v>74</v>
      </c>
      <c r="N7465" s="5">
        <f>Sheet__29[[#This Row],[Qtd]]*Sheet__29[[#This Row],[Valor]]</f>
        <v>4960</v>
      </c>
      <c r="O7465" s="5">
        <f>Sheet__29[[#This Row],[Venda]]*(1-Sheet__29[[#This Row],[Desc]]/100)</f>
        <v>4464</v>
      </c>
      <c r="P7465"/>
    </row>
    <row r="7466" spans="1:16" x14ac:dyDescent="0.25">
      <c r="A7466">
        <v>107464</v>
      </c>
      <c r="B7466" s="1">
        <v>46204</v>
      </c>
      <c r="C7466" t="s">
        <v>139</v>
      </c>
      <c r="D7466" t="s">
        <v>1132</v>
      </c>
      <c r="E7466">
        <v>2</v>
      </c>
      <c r="F7466" s="4">
        <v>2121</v>
      </c>
      <c r="G7466">
        <v>10</v>
      </c>
      <c r="H7466" t="s">
        <v>1020</v>
      </c>
      <c r="I7466" s="2" t="str">
        <f>VLOOKUP(Sheet__29[[#This Row],[Filial]],Filiais!A:B,2,FALSE)</f>
        <v>Sorocaba</v>
      </c>
      <c r="J7466" s="2" t="str">
        <f>VLOOKUP(Sheet__29[[#This Row],[Cidade]],'Clientes'!C:D,2,FALSE)</f>
        <v>SP</v>
      </c>
      <c r="K7466" s="2" t="str">
        <f>VLOOKUP(Sheet__29[[#This Row],[Produto]],Produtos!B:C,2,FALSE)</f>
        <v>Periférico</v>
      </c>
      <c r="L7466" s="2" t="str">
        <f>VLOOKUP(Sheet__29[[#This Row],[Produto]],Produtos!B:D,3,FALSE)</f>
        <v>Kingston Brasil</v>
      </c>
      <c r="M7466" s="2">
        <f>VLOOKUP(Sheet__29[[#This Row],[Produto]],Estoque!A:B,2,FALSE)</f>
        <v>111</v>
      </c>
      <c r="N7466" s="5">
        <f>Sheet__29[[#This Row],[Qtd]]*Sheet__29[[#This Row],[Valor]]</f>
        <v>4242</v>
      </c>
      <c r="O7466" s="5">
        <f>Sheet__29[[#This Row],[Venda]]*(1-Sheet__29[[#This Row],[Desc]]/100)</f>
        <v>3817.8</v>
      </c>
      <c r="P7466"/>
    </row>
    <row r="7467" spans="1:16" x14ac:dyDescent="0.25">
      <c r="A7467">
        <v>107465</v>
      </c>
      <c r="B7467" s="1">
        <v>46204</v>
      </c>
      <c r="C7467" t="s">
        <v>188</v>
      </c>
      <c r="D7467" t="s">
        <v>1156</v>
      </c>
      <c r="E7467">
        <v>2</v>
      </c>
      <c r="F7467" s="4">
        <v>4169</v>
      </c>
      <c r="G7467">
        <v>5</v>
      </c>
      <c r="H7467" t="s">
        <v>1016</v>
      </c>
      <c r="I7467" s="2" t="str">
        <f>VLOOKUP(Sheet__29[[#This Row],[Filial]],Filiais!A:B,2,FALSE)</f>
        <v>São Paulo</v>
      </c>
      <c r="J7467" s="2" t="str">
        <f>VLOOKUP(Sheet__29[[#This Row],[Cidade]],'Clientes'!C:D,2,FALSE)</f>
        <v>SP</v>
      </c>
      <c r="K7467" s="2" t="str">
        <f>VLOOKUP(Sheet__29[[#This Row],[Produto]],Produtos!B:C,2,FALSE)</f>
        <v>Monitor</v>
      </c>
      <c r="L7467" s="2" t="str">
        <f>VLOOKUP(Sheet__29[[#This Row],[Produto]],Produtos!B:D,3,FALSE)</f>
        <v>LG Brasil</v>
      </c>
      <c r="M7467" s="2">
        <f>VLOOKUP(Sheet__29[[#This Row],[Produto]],Estoque!A:B,2,FALSE)</f>
        <v>173</v>
      </c>
      <c r="N7467" s="5">
        <f>Sheet__29[[#This Row],[Qtd]]*Sheet__29[[#This Row],[Valor]]</f>
        <v>8338</v>
      </c>
      <c r="O7467" s="5">
        <f>Sheet__29[[#This Row],[Venda]]*(1-Sheet__29[[#This Row],[Desc]]/100)</f>
        <v>7921.0999999999995</v>
      </c>
      <c r="P7467"/>
    </row>
    <row r="7468" spans="1:16" x14ac:dyDescent="0.25">
      <c r="A7468">
        <v>107466</v>
      </c>
      <c r="B7468" s="1">
        <v>46204</v>
      </c>
      <c r="C7468" t="s">
        <v>819</v>
      </c>
      <c r="D7468" t="s">
        <v>1049</v>
      </c>
      <c r="E7468">
        <v>5</v>
      </c>
      <c r="F7468" s="4">
        <v>4783</v>
      </c>
      <c r="G7468">
        <v>5</v>
      </c>
      <c r="H7468" t="s">
        <v>1024</v>
      </c>
      <c r="I7468" s="2" t="str">
        <f>VLOOKUP(Sheet__29[[#This Row],[Filial]],Filiais!A:B,2,FALSE)</f>
        <v>Ribeirão Preto</v>
      </c>
      <c r="J7468" s="2" t="str">
        <f>VLOOKUP(Sheet__29[[#This Row],[Cidade]],'Clientes'!C:D,2,FALSE)</f>
        <v>SP</v>
      </c>
      <c r="K7468" s="2" t="str">
        <f>VLOOKUP(Sheet__29[[#This Row],[Produto]],Produtos!B:C,2,FALSE)</f>
        <v>Rede</v>
      </c>
      <c r="L7468" s="2" t="str">
        <f>VLOOKUP(Sheet__29[[#This Row],[Produto]],Produtos!B:D,3,FALSE)</f>
        <v>Kingston Brasil</v>
      </c>
      <c r="M7468" s="2">
        <f>VLOOKUP(Sheet__29[[#This Row],[Produto]],Estoque!A:B,2,FALSE)</f>
        <v>228</v>
      </c>
      <c r="N7468" s="5">
        <f>Sheet__29[[#This Row],[Qtd]]*Sheet__29[[#This Row],[Valor]]</f>
        <v>23915</v>
      </c>
      <c r="O7468" s="5">
        <f>Sheet__29[[#This Row],[Venda]]*(1-Sheet__29[[#This Row],[Desc]]/100)</f>
        <v>22719.25</v>
      </c>
      <c r="P7468"/>
    </row>
    <row r="7469" spans="1:16" x14ac:dyDescent="0.25">
      <c r="A7469">
        <v>107467</v>
      </c>
      <c r="B7469" s="1">
        <v>46204</v>
      </c>
      <c r="C7469" t="s">
        <v>616</v>
      </c>
      <c r="D7469" t="s">
        <v>1077</v>
      </c>
      <c r="E7469">
        <v>5</v>
      </c>
      <c r="F7469" s="4">
        <v>3577</v>
      </c>
      <c r="G7469">
        <v>0</v>
      </c>
      <c r="H7469" t="s">
        <v>1025</v>
      </c>
      <c r="I7469" s="2" t="str">
        <f>VLOOKUP(Sheet__29[[#This Row],[Filial]],Filiais!A:B,2,FALSE)</f>
        <v>São José dos Campos</v>
      </c>
      <c r="J7469" s="2" t="str">
        <f>VLOOKUP(Sheet__29[[#This Row],[Cidade]],'Clientes'!C:D,2,FALSE)</f>
        <v>SP</v>
      </c>
      <c r="K7469" s="2" t="str">
        <f>VLOOKUP(Sheet__29[[#This Row],[Produto]],Produtos!B:C,2,FALSE)</f>
        <v>Rede</v>
      </c>
      <c r="L7469" s="2" t="str">
        <f>VLOOKUP(Sheet__29[[#This Row],[Produto]],Produtos!B:D,3,FALSE)</f>
        <v>Dell Brasil</v>
      </c>
      <c r="M7469" s="2">
        <f>VLOOKUP(Sheet__29[[#This Row],[Produto]],Estoque!A:B,2,FALSE)</f>
        <v>161</v>
      </c>
      <c r="N7469" s="5">
        <f>Sheet__29[[#This Row],[Qtd]]*Sheet__29[[#This Row],[Valor]]</f>
        <v>17885</v>
      </c>
      <c r="O7469" s="5">
        <f>Sheet__29[[#This Row],[Venda]]*(1-Sheet__29[[#This Row],[Desc]]/100)</f>
        <v>17885</v>
      </c>
      <c r="P7469"/>
    </row>
    <row r="7470" spans="1:16" x14ac:dyDescent="0.25">
      <c r="A7470">
        <v>107468</v>
      </c>
      <c r="B7470" s="1">
        <v>46204</v>
      </c>
      <c r="C7470" t="s">
        <v>487</v>
      </c>
      <c r="D7470" t="s">
        <v>1072</v>
      </c>
      <c r="E7470">
        <v>4</v>
      </c>
      <c r="F7470" s="4">
        <v>2874</v>
      </c>
      <c r="G7470">
        <v>5</v>
      </c>
      <c r="H7470" t="s">
        <v>1016</v>
      </c>
      <c r="I7470" s="2" t="str">
        <f>VLOOKUP(Sheet__29[[#This Row],[Filial]],Filiais!A:B,2,FALSE)</f>
        <v>São Paulo</v>
      </c>
      <c r="J7470" s="2" t="str">
        <f>VLOOKUP(Sheet__29[[#This Row],[Cidade]],'Clientes'!C:D,2,FALSE)</f>
        <v>SP</v>
      </c>
      <c r="K7470" s="2" t="str">
        <f>VLOOKUP(Sheet__29[[#This Row],[Produto]],Produtos!B:C,2,FALSE)</f>
        <v>Periférico</v>
      </c>
      <c r="L7470" s="2" t="str">
        <f>VLOOKUP(Sheet__29[[#This Row],[Produto]],Produtos!B:D,3,FALSE)</f>
        <v>Logitech Brasil</v>
      </c>
      <c r="M7470" s="2">
        <f>VLOOKUP(Sheet__29[[#This Row],[Produto]],Estoque!A:B,2,FALSE)</f>
        <v>266</v>
      </c>
      <c r="N7470" s="5">
        <f>Sheet__29[[#This Row],[Qtd]]*Sheet__29[[#This Row],[Valor]]</f>
        <v>11496</v>
      </c>
      <c r="O7470" s="5">
        <f>Sheet__29[[#This Row],[Venda]]*(1-Sheet__29[[#This Row],[Desc]]/100)</f>
        <v>10921.199999999999</v>
      </c>
      <c r="P7470"/>
    </row>
    <row r="7471" spans="1:16" x14ac:dyDescent="0.25">
      <c r="A7471">
        <v>107469</v>
      </c>
      <c r="B7471" s="1">
        <v>46204</v>
      </c>
      <c r="C7471" t="s">
        <v>89</v>
      </c>
      <c r="D7471" t="s">
        <v>1120</v>
      </c>
      <c r="E7471">
        <v>4</v>
      </c>
      <c r="F7471" s="4">
        <v>244</v>
      </c>
      <c r="G7471">
        <v>10</v>
      </c>
      <c r="H7471" t="s">
        <v>1019</v>
      </c>
      <c r="I7471" s="2" t="str">
        <f>VLOOKUP(Sheet__29[[#This Row],[Filial]],Filiais!A:B,2,FALSE)</f>
        <v>Osasco</v>
      </c>
      <c r="J7471" s="2" t="str">
        <f>VLOOKUP(Sheet__29[[#This Row],[Cidade]],'Clientes'!C:D,2,FALSE)</f>
        <v>SP</v>
      </c>
      <c r="K7471" s="2" t="str">
        <f>VLOOKUP(Sheet__29[[#This Row],[Produto]],Produtos!B:C,2,FALSE)</f>
        <v>Rede</v>
      </c>
      <c r="L7471" s="2" t="str">
        <f>VLOOKUP(Sheet__29[[#This Row],[Produto]],Produtos!B:D,3,FALSE)</f>
        <v>Kingston Brasil</v>
      </c>
      <c r="M7471" s="2">
        <f>VLOOKUP(Sheet__29[[#This Row],[Produto]],Estoque!A:B,2,FALSE)</f>
        <v>39</v>
      </c>
      <c r="N7471" s="5">
        <f>Sheet__29[[#This Row],[Qtd]]*Sheet__29[[#This Row],[Valor]]</f>
        <v>976</v>
      </c>
      <c r="O7471" s="5">
        <f>Sheet__29[[#This Row],[Venda]]*(1-Sheet__29[[#This Row],[Desc]]/100)</f>
        <v>878.4</v>
      </c>
      <c r="P7471"/>
    </row>
    <row r="7472" spans="1:16" x14ac:dyDescent="0.25">
      <c r="A7472">
        <v>107470</v>
      </c>
      <c r="B7472" s="1">
        <v>46204</v>
      </c>
      <c r="C7472" t="s">
        <v>105</v>
      </c>
      <c r="D7472" t="s">
        <v>1095</v>
      </c>
      <c r="E7472">
        <v>2</v>
      </c>
      <c r="F7472" s="4">
        <v>4741</v>
      </c>
      <c r="G7472">
        <v>5</v>
      </c>
      <c r="H7472" t="s">
        <v>1022</v>
      </c>
      <c r="I7472" s="2" t="str">
        <f>VLOOKUP(Sheet__29[[#This Row],[Filial]],Filiais!A:B,2,FALSE)</f>
        <v>Santos</v>
      </c>
      <c r="J7472" s="2" t="str">
        <f>VLOOKUP(Sheet__29[[#This Row],[Cidade]],'Clientes'!C:D,2,FALSE)</f>
        <v>SP</v>
      </c>
      <c r="K7472" s="2" t="str">
        <f>VLOOKUP(Sheet__29[[#This Row],[Produto]],Produtos!B:C,2,FALSE)</f>
        <v>Notebook</v>
      </c>
      <c r="L7472" s="2" t="str">
        <f>VLOOKUP(Sheet__29[[#This Row],[Produto]],Produtos!B:D,3,FALSE)</f>
        <v>Lenovo Brasil</v>
      </c>
      <c r="M7472" s="2">
        <f>VLOOKUP(Sheet__29[[#This Row],[Produto]],Estoque!A:B,2,FALSE)</f>
        <v>84</v>
      </c>
      <c r="N7472" s="5">
        <f>Sheet__29[[#This Row],[Qtd]]*Sheet__29[[#This Row],[Valor]]</f>
        <v>9482</v>
      </c>
      <c r="O7472" s="5">
        <f>Sheet__29[[#This Row],[Venda]]*(1-Sheet__29[[#This Row],[Desc]]/100)</f>
        <v>9007.9</v>
      </c>
      <c r="P7472"/>
    </row>
    <row r="7473" spans="1:16" x14ac:dyDescent="0.25">
      <c r="A7473">
        <v>107471</v>
      </c>
      <c r="B7473" s="1">
        <v>46204</v>
      </c>
      <c r="C7473" t="s">
        <v>624</v>
      </c>
      <c r="D7473" t="s">
        <v>1110</v>
      </c>
      <c r="E7473">
        <v>4</v>
      </c>
      <c r="F7473" s="4">
        <v>2364</v>
      </c>
      <c r="G7473">
        <v>0</v>
      </c>
      <c r="H7473" t="s">
        <v>1016</v>
      </c>
      <c r="I7473" s="2" t="str">
        <f>VLOOKUP(Sheet__29[[#This Row],[Filial]],Filiais!A:B,2,FALSE)</f>
        <v>São Paulo</v>
      </c>
      <c r="J7473" s="2" t="str">
        <f>VLOOKUP(Sheet__29[[#This Row],[Cidade]],'Clientes'!C:D,2,FALSE)</f>
        <v>SP</v>
      </c>
      <c r="K7473" s="2" t="str">
        <f>VLOOKUP(Sheet__29[[#This Row],[Produto]],Produtos!B:C,2,FALSE)</f>
        <v>Monitor</v>
      </c>
      <c r="L7473" s="2" t="str">
        <f>VLOOKUP(Sheet__29[[#This Row],[Produto]],Produtos!B:D,3,FALSE)</f>
        <v>Logitech Brasil</v>
      </c>
      <c r="M7473" s="2">
        <f>VLOOKUP(Sheet__29[[#This Row],[Produto]],Estoque!A:B,2,FALSE)</f>
        <v>91</v>
      </c>
      <c r="N7473" s="5">
        <f>Sheet__29[[#This Row],[Qtd]]*Sheet__29[[#This Row],[Valor]]</f>
        <v>9456</v>
      </c>
      <c r="O7473" s="5">
        <f>Sheet__29[[#This Row],[Venda]]*(1-Sheet__29[[#This Row],[Desc]]/100)</f>
        <v>9456</v>
      </c>
      <c r="P7473"/>
    </row>
    <row r="7474" spans="1:16" x14ac:dyDescent="0.25">
      <c r="A7474">
        <v>107472</v>
      </c>
      <c r="B7474" s="1">
        <v>46204</v>
      </c>
      <c r="C7474" t="s">
        <v>813</v>
      </c>
      <c r="D7474" t="s">
        <v>1166</v>
      </c>
      <c r="E7474">
        <v>1</v>
      </c>
      <c r="F7474" s="4">
        <v>193</v>
      </c>
      <c r="G7474">
        <v>5</v>
      </c>
      <c r="H7474" t="s">
        <v>1017</v>
      </c>
      <c r="I7474" s="2" t="str">
        <f>VLOOKUP(Sheet__29[[#This Row],[Filial]],Filiais!A:B,2,FALSE)</f>
        <v>Campinas</v>
      </c>
      <c r="J7474" s="2" t="str">
        <f>VLOOKUP(Sheet__29[[#This Row],[Cidade]],'Clientes'!C:D,2,FALSE)</f>
        <v>SP</v>
      </c>
      <c r="K7474" s="2" t="str">
        <f>VLOOKUP(Sheet__29[[#This Row],[Produto]],Produtos!B:C,2,FALSE)</f>
        <v>Monitor</v>
      </c>
      <c r="L7474" s="2" t="str">
        <f>VLOOKUP(Sheet__29[[#This Row],[Produto]],Produtos!B:D,3,FALSE)</f>
        <v>Kingston Brasil</v>
      </c>
      <c r="M7474" s="2">
        <f>VLOOKUP(Sheet__29[[#This Row],[Produto]],Estoque!A:B,2,FALSE)</f>
        <v>102</v>
      </c>
      <c r="N7474" s="5">
        <f>Sheet__29[[#This Row],[Qtd]]*Sheet__29[[#This Row],[Valor]]</f>
        <v>193</v>
      </c>
      <c r="O7474" s="5">
        <f>Sheet__29[[#This Row],[Venda]]*(1-Sheet__29[[#This Row],[Desc]]/100)</f>
        <v>183.35</v>
      </c>
      <c r="P7474"/>
    </row>
    <row r="7475" spans="1:16" x14ac:dyDescent="0.25">
      <c r="A7475">
        <v>107473</v>
      </c>
      <c r="B7475" s="1">
        <v>46204</v>
      </c>
      <c r="C7475" t="s">
        <v>783</v>
      </c>
      <c r="D7475" t="s">
        <v>1057</v>
      </c>
      <c r="E7475">
        <v>1</v>
      </c>
      <c r="F7475" s="4">
        <v>3544</v>
      </c>
      <c r="G7475">
        <v>10</v>
      </c>
      <c r="H7475" t="s">
        <v>1018</v>
      </c>
      <c r="I7475" s="2" t="str">
        <f>VLOOKUP(Sheet__29[[#This Row],[Filial]],Filiais!A:B,2,FALSE)</f>
        <v>Barueri</v>
      </c>
      <c r="J7475" s="2" t="str">
        <f>VLOOKUP(Sheet__29[[#This Row],[Cidade]],'Clientes'!C:D,2,FALSE)</f>
        <v>SP</v>
      </c>
      <c r="K7475" s="2" t="str">
        <f>VLOOKUP(Sheet__29[[#This Row],[Produto]],Produtos!B:C,2,FALSE)</f>
        <v>Rede</v>
      </c>
      <c r="L7475" s="2" t="str">
        <f>VLOOKUP(Sheet__29[[#This Row],[Produto]],Produtos!B:D,3,FALSE)</f>
        <v>Lenovo Brasil</v>
      </c>
      <c r="M7475" s="2">
        <f>VLOOKUP(Sheet__29[[#This Row],[Produto]],Estoque!A:B,2,FALSE)</f>
        <v>235</v>
      </c>
      <c r="N7475" s="5">
        <f>Sheet__29[[#This Row],[Qtd]]*Sheet__29[[#This Row],[Valor]]</f>
        <v>3544</v>
      </c>
      <c r="O7475" s="5">
        <f>Sheet__29[[#This Row],[Venda]]*(1-Sheet__29[[#This Row],[Desc]]/100)</f>
        <v>3189.6</v>
      </c>
      <c r="P7475"/>
    </row>
    <row r="7476" spans="1:16" x14ac:dyDescent="0.25">
      <c r="A7476">
        <v>107474</v>
      </c>
      <c r="B7476" s="1">
        <v>46204</v>
      </c>
      <c r="C7476" t="s">
        <v>416</v>
      </c>
      <c r="D7476" t="s">
        <v>1032</v>
      </c>
      <c r="E7476">
        <v>2</v>
      </c>
      <c r="F7476" s="4">
        <v>2473</v>
      </c>
      <c r="G7476">
        <v>10</v>
      </c>
      <c r="H7476" t="s">
        <v>1022</v>
      </c>
      <c r="I7476" s="2" t="str">
        <f>VLOOKUP(Sheet__29[[#This Row],[Filial]],Filiais!A:B,2,FALSE)</f>
        <v>Santos</v>
      </c>
      <c r="J7476" s="2" t="str">
        <f>VLOOKUP(Sheet__29[[#This Row],[Cidade]],'Clientes'!C:D,2,FALSE)</f>
        <v>SP</v>
      </c>
      <c r="K7476" s="2" t="str">
        <f>VLOOKUP(Sheet__29[[#This Row],[Produto]],Produtos!B:C,2,FALSE)</f>
        <v>Periférico</v>
      </c>
      <c r="L7476" s="2" t="str">
        <f>VLOOKUP(Sheet__29[[#This Row],[Produto]],Produtos!B:D,3,FALSE)</f>
        <v>Lenovo Brasil</v>
      </c>
      <c r="M7476" s="2">
        <f>VLOOKUP(Sheet__29[[#This Row],[Produto]],Estoque!A:B,2,FALSE)</f>
        <v>297</v>
      </c>
      <c r="N7476" s="5">
        <f>Sheet__29[[#This Row],[Qtd]]*Sheet__29[[#This Row],[Valor]]</f>
        <v>4946</v>
      </c>
      <c r="O7476" s="5">
        <f>Sheet__29[[#This Row],[Venda]]*(1-Sheet__29[[#This Row],[Desc]]/100)</f>
        <v>4451.4000000000005</v>
      </c>
      <c r="P7476"/>
    </row>
    <row r="7477" spans="1:16" x14ac:dyDescent="0.25">
      <c r="A7477">
        <v>107475</v>
      </c>
      <c r="B7477" s="1">
        <v>46204</v>
      </c>
      <c r="C7477" t="s">
        <v>672</v>
      </c>
      <c r="D7477" t="s">
        <v>1144</v>
      </c>
      <c r="E7477">
        <v>5</v>
      </c>
      <c r="F7477" s="4">
        <v>3246</v>
      </c>
      <c r="G7477">
        <v>0</v>
      </c>
      <c r="H7477" t="s">
        <v>1024</v>
      </c>
      <c r="I7477" s="2" t="str">
        <f>VLOOKUP(Sheet__29[[#This Row],[Filial]],Filiais!A:B,2,FALSE)</f>
        <v>Ribeirão Preto</v>
      </c>
      <c r="J7477" s="2" t="str">
        <f>VLOOKUP(Sheet__29[[#This Row],[Cidade]],'Clientes'!C:D,2,FALSE)</f>
        <v>SP</v>
      </c>
      <c r="K7477" s="2" t="str">
        <f>VLOOKUP(Sheet__29[[#This Row],[Produto]],Produtos!B:C,2,FALSE)</f>
        <v>Monitor</v>
      </c>
      <c r="L7477" s="2" t="str">
        <f>VLOOKUP(Sheet__29[[#This Row],[Produto]],Produtos!B:D,3,FALSE)</f>
        <v>LG Brasil</v>
      </c>
      <c r="M7477" s="2">
        <f>VLOOKUP(Sheet__29[[#This Row],[Produto]],Estoque!A:B,2,FALSE)</f>
        <v>91</v>
      </c>
      <c r="N7477" s="5">
        <f>Sheet__29[[#This Row],[Qtd]]*Sheet__29[[#This Row],[Valor]]</f>
        <v>16230</v>
      </c>
      <c r="O7477" s="5">
        <f>Sheet__29[[#This Row],[Venda]]*(1-Sheet__29[[#This Row],[Desc]]/100)</f>
        <v>16230</v>
      </c>
      <c r="P7477"/>
    </row>
    <row r="7478" spans="1:16" x14ac:dyDescent="0.25">
      <c r="A7478">
        <v>107476</v>
      </c>
      <c r="B7478" s="1">
        <v>46204</v>
      </c>
      <c r="C7478" t="s">
        <v>814</v>
      </c>
      <c r="D7478" t="s">
        <v>1082</v>
      </c>
      <c r="E7478">
        <v>2</v>
      </c>
      <c r="F7478" s="4">
        <v>3593</v>
      </c>
      <c r="G7478">
        <v>5</v>
      </c>
      <c r="H7478" t="s">
        <v>1017</v>
      </c>
      <c r="I7478" s="2" t="str">
        <f>VLOOKUP(Sheet__29[[#This Row],[Filial]],Filiais!A:B,2,FALSE)</f>
        <v>Campinas</v>
      </c>
      <c r="J7478" s="2" t="str">
        <f>VLOOKUP(Sheet__29[[#This Row],[Cidade]],'Clientes'!C:D,2,FALSE)</f>
        <v>SP</v>
      </c>
      <c r="K7478" s="2" t="str">
        <f>VLOOKUP(Sheet__29[[#This Row],[Produto]],Produtos!B:C,2,FALSE)</f>
        <v>Monitor</v>
      </c>
      <c r="L7478" s="2" t="str">
        <f>VLOOKUP(Sheet__29[[#This Row],[Produto]],Produtos!B:D,3,FALSE)</f>
        <v>Dell Brasil</v>
      </c>
      <c r="M7478" s="2">
        <f>VLOOKUP(Sheet__29[[#This Row],[Produto]],Estoque!A:B,2,FALSE)</f>
        <v>189</v>
      </c>
      <c r="N7478" s="5">
        <f>Sheet__29[[#This Row],[Qtd]]*Sheet__29[[#This Row],[Valor]]</f>
        <v>7186</v>
      </c>
      <c r="O7478" s="5">
        <f>Sheet__29[[#This Row],[Venda]]*(1-Sheet__29[[#This Row],[Desc]]/100)</f>
        <v>6826.7</v>
      </c>
      <c r="P7478"/>
    </row>
    <row r="7479" spans="1:16" x14ac:dyDescent="0.25">
      <c r="A7479">
        <v>107477</v>
      </c>
      <c r="B7479" s="1">
        <v>46204</v>
      </c>
      <c r="C7479" t="s">
        <v>527</v>
      </c>
      <c r="D7479" t="s">
        <v>1130</v>
      </c>
      <c r="E7479">
        <v>4</v>
      </c>
      <c r="F7479" s="4">
        <v>1629</v>
      </c>
      <c r="G7479">
        <v>10</v>
      </c>
      <c r="H7479" t="s">
        <v>1023</v>
      </c>
      <c r="I7479" s="2" t="str">
        <f>VLOOKUP(Sheet__29[[#This Row],[Filial]],Filiais!A:B,2,FALSE)</f>
        <v>Bauru</v>
      </c>
      <c r="J7479" s="2" t="str">
        <f>VLOOKUP(Sheet__29[[#This Row],[Cidade]],'Clientes'!C:D,2,FALSE)</f>
        <v>SP</v>
      </c>
      <c r="K7479" s="2" t="str">
        <f>VLOOKUP(Sheet__29[[#This Row],[Produto]],Produtos!B:C,2,FALSE)</f>
        <v>Notebook</v>
      </c>
      <c r="L7479" s="2" t="str">
        <f>VLOOKUP(Sheet__29[[#This Row],[Produto]],Produtos!B:D,3,FALSE)</f>
        <v>LG Brasil</v>
      </c>
      <c r="M7479" s="2">
        <f>VLOOKUP(Sheet__29[[#This Row],[Produto]],Estoque!A:B,2,FALSE)</f>
        <v>111</v>
      </c>
      <c r="N7479" s="5">
        <f>Sheet__29[[#This Row],[Qtd]]*Sheet__29[[#This Row],[Valor]]</f>
        <v>6516</v>
      </c>
      <c r="O7479" s="5">
        <f>Sheet__29[[#This Row],[Venda]]*(1-Sheet__29[[#This Row],[Desc]]/100)</f>
        <v>5864.4000000000005</v>
      </c>
      <c r="P7479"/>
    </row>
    <row r="7480" spans="1:16" x14ac:dyDescent="0.25">
      <c r="A7480">
        <v>107478</v>
      </c>
      <c r="B7480" s="1">
        <v>46204</v>
      </c>
      <c r="C7480" t="s">
        <v>756</v>
      </c>
      <c r="D7480" t="s">
        <v>1155</v>
      </c>
      <c r="E7480">
        <v>3</v>
      </c>
      <c r="F7480" s="4">
        <v>1611</v>
      </c>
      <c r="G7480">
        <v>5</v>
      </c>
      <c r="H7480" t="s">
        <v>1024</v>
      </c>
      <c r="I7480" s="2" t="str">
        <f>VLOOKUP(Sheet__29[[#This Row],[Filial]],Filiais!A:B,2,FALSE)</f>
        <v>Ribeirão Preto</v>
      </c>
      <c r="J7480" s="2" t="str">
        <f>VLOOKUP(Sheet__29[[#This Row],[Cidade]],'Clientes'!C:D,2,FALSE)</f>
        <v>SP</v>
      </c>
      <c r="K7480" s="2" t="str">
        <f>VLOOKUP(Sheet__29[[#This Row],[Produto]],Produtos!B:C,2,FALSE)</f>
        <v>Rede</v>
      </c>
      <c r="L7480" s="2" t="str">
        <f>VLOOKUP(Sheet__29[[#This Row],[Produto]],Produtos!B:D,3,FALSE)</f>
        <v>LG Brasil</v>
      </c>
      <c r="M7480" s="2">
        <f>VLOOKUP(Sheet__29[[#This Row],[Produto]],Estoque!A:B,2,FALSE)</f>
        <v>137</v>
      </c>
      <c r="N7480" s="5">
        <f>Sheet__29[[#This Row],[Qtd]]*Sheet__29[[#This Row],[Valor]]</f>
        <v>4833</v>
      </c>
      <c r="O7480" s="5">
        <f>Sheet__29[[#This Row],[Venda]]*(1-Sheet__29[[#This Row],[Desc]]/100)</f>
        <v>4591.3499999999995</v>
      </c>
      <c r="P7480"/>
    </row>
    <row r="7481" spans="1:16" x14ac:dyDescent="0.25">
      <c r="A7481">
        <v>107479</v>
      </c>
      <c r="B7481" s="1">
        <v>46204</v>
      </c>
      <c r="C7481" t="s">
        <v>779</v>
      </c>
      <c r="D7481" t="s">
        <v>1076</v>
      </c>
      <c r="E7481">
        <v>4</v>
      </c>
      <c r="F7481" s="4">
        <v>3808</v>
      </c>
      <c r="G7481">
        <v>5</v>
      </c>
      <c r="H7481" t="s">
        <v>1024</v>
      </c>
      <c r="I7481" s="2" t="str">
        <f>VLOOKUP(Sheet__29[[#This Row],[Filial]],Filiais!A:B,2,FALSE)</f>
        <v>Ribeirão Preto</v>
      </c>
      <c r="J7481" s="2" t="str">
        <f>VLOOKUP(Sheet__29[[#This Row],[Cidade]],'Clientes'!C:D,2,FALSE)</f>
        <v>SP</v>
      </c>
      <c r="K7481" s="2" t="str">
        <f>VLOOKUP(Sheet__29[[#This Row],[Produto]],Produtos!B:C,2,FALSE)</f>
        <v>Monitor</v>
      </c>
      <c r="L7481" s="2" t="str">
        <f>VLOOKUP(Sheet__29[[#This Row],[Produto]],Produtos!B:D,3,FALSE)</f>
        <v>Logitech Brasil</v>
      </c>
      <c r="M7481" s="2">
        <f>VLOOKUP(Sheet__29[[#This Row],[Produto]],Estoque!A:B,2,FALSE)</f>
        <v>214</v>
      </c>
      <c r="N7481" s="5">
        <f>Sheet__29[[#This Row],[Qtd]]*Sheet__29[[#This Row],[Valor]]</f>
        <v>15232</v>
      </c>
      <c r="O7481" s="5">
        <f>Sheet__29[[#This Row],[Venda]]*(1-Sheet__29[[#This Row],[Desc]]/100)</f>
        <v>14470.4</v>
      </c>
      <c r="P7481"/>
    </row>
    <row r="7482" spans="1:16" x14ac:dyDescent="0.25">
      <c r="A7482">
        <v>107480</v>
      </c>
      <c r="B7482" s="1">
        <v>46204</v>
      </c>
      <c r="C7482" t="s">
        <v>885</v>
      </c>
      <c r="D7482" t="s">
        <v>1036</v>
      </c>
      <c r="E7482">
        <v>4</v>
      </c>
      <c r="F7482" s="4">
        <v>4329</v>
      </c>
      <c r="G7482">
        <v>10</v>
      </c>
      <c r="H7482" t="s">
        <v>1020</v>
      </c>
      <c r="I7482" s="2" t="str">
        <f>VLOOKUP(Sheet__29[[#This Row],[Filial]],Filiais!A:B,2,FALSE)</f>
        <v>Sorocaba</v>
      </c>
      <c r="J7482" s="2" t="str">
        <f>VLOOKUP(Sheet__29[[#This Row],[Cidade]],'Clientes'!C:D,2,FALSE)</f>
        <v>SP</v>
      </c>
      <c r="K7482" s="2" t="str">
        <f>VLOOKUP(Sheet__29[[#This Row],[Produto]],Produtos!B:C,2,FALSE)</f>
        <v>Armazenamento</v>
      </c>
      <c r="L7482" s="2" t="str">
        <f>VLOOKUP(Sheet__29[[#This Row],[Produto]],Produtos!B:D,3,FALSE)</f>
        <v>Kingston Brasil</v>
      </c>
      <c r="M7482" s="2">
        <f>VLOOKUP(Sheet__29[[#This Row],[Produto]],Estoque!A:B,2,FALSE)</f>
        <v>60</v>
      </c>
      <c r="N7482" s="5">
        <f>Sheet__29[[#This Row],[Qtd]]*Sheet__29[[#This Row],[Valor]]</f>
        <v>17316</v>
      </c>
      <c r="O7482" s="5">
        <f>Sheet__29[[#This Row],[Venda]]*(1-Sheet__29[[#This Row],[Desc]]/100)</f>
        <v>15584.4</v>
      </c>
      <c r="P7482"/>
    </row>
    <row r="7483" spans="1:16" x14ac:dyDescent="0.25">
      <c r="A7483">
        <v>107481</v>
      </c>
      <c r="B7483" s="1">
        <v>46204</v>
      </c>
      <c r="C7483" t="s">
        <v>95</v>
      </c>
      <c r="D7483" t="s">
        <v>1126</v>
      </c>
      <c r="E7483">
        <v>3</v>
      </c>
      <c r="F7483" s="4">
        <v>3724</v>
      </c>
      <c r="G7483">
        <v>10</v>
      </c>
      <c r="H7483" t="s">
        <v>1024</v>
      </c>
      <c r="I7483" s="2" t="str">
        <f>VLOOKUP(Sheet__29[[#This Row],[Filial]],Filiais!A:B,2,FALSE)</f>
        <v>Ribeirão Preto</v>
      </c>
      <c r="J7483" s="2" t="str">
        <f>VLOOKUP(Sheet__29[[#This Row],[Cidade]],'Clientes'!C:D,2,FALSE)</f>
        <v>SP</v>
      </c>
      <c r="K7483" s="2" t="str">
        <f>VLOOKUP(Sheet__29[[#This Row],[Produto]],Produtos!B:C,2,FALSE)</f>
        <v>Periférico</v>
      </c>
      <c r="L7483" s="2" t="str">
        <f>VLOOKUP(Sheet__29[[#This Row],[Produto]],Produtos!B:D,3,FALSE)</f>
        <v>Logitech Brasil</v>
      </c>
      <c r="M7483" s="2">
        <f>VLOOKUP(Sheet__29[[#This Row],[Produto]],Estoque!A:B,2,FALSE)</f>
        <v>52</v>
      </c>
      <c r="N7483" s="5">
        <f>Sheet__29[[#This Row],[Qtd]]*Sheet__29[[#This Row],[Valor]]</f>
        <v>11172</v>
      </c>
      <c r="O7483" s="5">
        <f>Sheet__29[[#This Row],[Venda]]*(1-Sheet__29[[#This Row],[Desc]]/100)</f>
        <v>10054.800000000001</v>
      </c>
      <c r="P7483"/>
    </row>
    <row r="7484" spans="1:16" x14ac:dyDescent="0.25">
      <c r="A7484">
        <v>107482</v>
      </c>
      <c r="B7484" s="1">
        <v>46204</v>
      </c>
      <c r="C7484" t="s">
        <v>795</v>
      </c>
      <c r="D7484" t="s">
        <v>1066</v>
      </c>
      <c r="E7484">
        <v>2</v>
      </c>
      <c r="F7484" s="4">
        <v>327</v>
      </c>
      <c r="G7484">
        <v>5</v>
      </c>
      <c r="H7484" t="s">
        <v>1022</v>
      </c>
      <c r="I7484" s="2" t="str">
        <f>VLOOKUP(Sheet__29[[#This Row],[Filial]],Filiais!A:B,2,FALSE)</f>
        <v>Santos</v>
      </c>
      <c r="J7484" s="2" t="str">
        <f>VLOOKUP(Sheet__29[[#This Row],[Cidade]],'Clientes'!C:D,2,FALSE)</f>
        <v>SP</v>
      </c>
      <c r="K7484" s="2" t="str">
        <f>VLOOKUP(Sheet__29[[#This Row],[Produto]],Produtos!B:C,2,FALSE)</f>
        <v>Monitor</v>
      </c>
      <c r="L7484" s="2" t="str">
        <f>VLOOKUP(Sheet__29[[#This Row],[Produto]],Produtos!B:D,3,FALSE)</f>
        <v>LG Brasil</v>
      </c>
      <c r="M7484" s="2">
        <f>VLOOKUP(Sheet__29[[#This Row],[Produto]],Estoque!A:B,2,FALSE)</f>
        <v>198</v>
      </c>
      <c r="N7484" s="5">
        <f>Sheet__29[[#This Row],[Qtd]]*Sheet__29[[#This Row],[Valor]]</f>
        <v>654</v>
      </c>
      <c r="O7484" s="5">
        <f>Sheet__29[[#This Row],[Venda]]*(1-Sheet__29[[#This Row],[Desc]]/100)</f>
        <v>621.29999999999995</v>
      </c>
      <c r="P7484"/>
    </row>
    <row r="7485" spans="1:16" x14ac:dyDescent="0.25">
      <c r="A7485">
        <v>107483</v>
      </c>
      <c r="B7485" s="1">
        <v>46204</v>
      </c>
      <c r="C7485" t="s">
        <v>929</v>
      </c>
      <c r="D7485" t="s">
        <v>1151</v>
      </c>
      <c r="E7485">
        <v>2</v>
      </c>
      <c r="F7485" s="4">
        <v>1558</v>
      </c>
      <c r="G7485">
        <v>0</v>
      </c>
      <c r="H7485" t="s">
        <v>1018</v>
      </c>
      <c r="I7485" s="2" t="str">
        <f>VLOOKUP(Sheet__29[[#This Row],[Filial]],Filiais!A:B,2,FALSE)</f>
        <v>Barueri</v>
      </c>
      <c r="J7485" s="2" t="str">
        <f>VLOOKUP(Sheet__29[[#This Row],[Cidade]],'Clientes'!C:D,2,FALSE)</f>
        <v>SP</v>
      </c>
      <c r="K7485" s="2" t="str">
        <f>VLOOKUP(Sheet__29[[#This Row],[Produto]],Produtos!B:C,2,FALSE)</f>
        <v>Rede</v>
      </c>
      <c r="L7485" s="2" t="str">
        <f>VLOOKUP(Sheet__29[[#This Row],[Produto]],Produtos!B:D,3,FALSE)</f>
        <v>Kingston Brasil</v>
      </c>
      <c r="M7485" s="2">
        <f>VLOOKUP(Sheet__29[[#This Row],[Produto]],Estoque!A:B,2,FALSE)</f>
        <v>292</v>
      </c>
      <c r="N7485" s="5">
        <f>Sheet__29[[#This Row],[Qtd]]*Sheet__29[[#This Row],[Valor]]</f>
        <v>3116</v>
      </c>
      <c r="O7485" s="5">
        <f>Sheet__29[[#This Row],[Venda]]*(1-Sheet__29[[#This Row],[Desc]]/100)</f>
        <v>3116</v>
      </c>
      <c r="P7485"/>
    </row>
    <row r="7486" spans="1:16" x14ac:dyDescent="0.25">
      <c r="A7486">
        <v>107484</v>
      </c>
      <c r="B7486" s="1">
        <v>46204</v>
      </c>
      <c r="C7486" t="s">
        <v>233</v>
      </c>
      <c r="D7486" t="s">
        <v>1096</v>
      </c>
      <c r="E7486">
        <v>4</v>
      </c>
      <c r="F7486" s="4">
        <v>2488</v>
      </c>
      <c r="G7486">
        <v>10</v>
      </c>
      <c r="H7486" t="s">
        <v>1021</v>
      </c>
      <c r="I7486" s="2" t="str">
        <f>VLOOKUP(Sheet__29[[#This Row],[Filial]],Filiais!A:B,2,FALSE)</f>
        <v>Jundiaí</v>
      </c>
      <c r="J7486" s="2" t="str">
        <f>VLOOKUP(Sheet__29[[#This Row],[Cidade]],'Clientes'!C:D,2,FALSE)</f>
        <v>SP</v>
      </c>
      <c r="K7486" s="2" t="str">
        <f>VLOOKUP(Sheet__29[[#This Row],[Produto]],Produtos!B:C,2,FALSE)</f>
        <v>Rede</v>
      </c>
      <c r="L7486" s="2" t="str">
        <f>VLOOKUP(Sheet__29[[#This Row],[Produto]],Produtos!B:D,3,FALSE)</f>
        <v>Lenovo Brasil</v>
      </c>
      <c r="M7486" s="2">
        <f>VLOOKUP(Sheet__29[[#This Row],[Produto]],Estoque!A:B,2,FALSE)</f>
        <v>208</v>
      </c>
      <c r="N7486" s="5">
        <f>Sheet__29[[#This Row],[Qtd]]*Sheet__29[[#This Row],[Valor]]</f>
        <v>9952</v>
      </c>
      <c r="O7486" s="5">
        <f>Sheet__29[[#This Row],[Venda]]*(1-Sheet__29[[#This Row],[Desc]]/100)</f>
        <v>8956.8000000000011</v>
      </c>
      <c r="P7486"/>
    </row>
    <row r="7487" spans="1:16" x14ac:dyDescent="0.25">
      <c r="A7487">
        <v>107485</v>
      </c>
      <c r="B7487" s="1">
        <v>46204</v>
      </c>
      <c r="C7487" t="s">
        <v>506</v>
      </c>
      <c r="D7487" t="s">
        <v>1101</v>
      </c>
      <c r="E7487">
        <v>1</v>
      </c>
      <c r="F7487" s="4">
        <v>468</v>
      </c>
      <c r="G7487">
        <v>5</v>
      </c>
      <c r="H7487" t="s">
        <v>1022</v>
      </c>
      <c r="I7487" s="2" t="str">
        <f>VLOOKUP(Sheet__29[[#This Row],[Filial]],Filiais!A:B,2,FALSE)</f>
        <v>Santos</v>
      </c>
      <c r="J7487" s="2" t="str">
        <f>VLOOKUP(Sheet__29[[#This Row],[Cidade]],'Clientes'!C:D,2,FALSE)</f>
        <v>SP</v>
      </c>
      <c r="K7487" s="2" t="str">
        <f>VLOOKUP(Sheet__29[[#This Row],[Produto]],Produtos!B:C,2,FALSE)</f>
        <v>Notebook</v>
      </c>
      <c r="L7487" s="2" t="str">
        <f>VLOOKUP(Sheet__29[[#This Row],[Produto]],Produtos!B:D,3,FALSE)</f>
        <v>Kingston Brasil</v>
      </c>
      <c r="M7487" s="2">
        <f>VLOOKUP(Sheet__29[[#This Row],[Produto]],Estoque!A:B,2,FALSE)</f>
        <v>183</v>
      </c>
      <c r="N7487" s="5">
        <f>Sheet__29[[#This Row],[Qtd]]*Sheet__29[[#This Row],[Valor]]</f>
        <v>468</v>
      </c>
      <c r="O7487" s="5">
        <f>Sheet__29[[#This Row],[Venda]]*(1-Sheet__29[[#This Row],[Desc]]/100)</f>
        <v>444.59999999999997</v>
      </c>
      <c r="P7487"/>
    </row>
    <row r="7488" spans="1:16" x14ac:dyDescent="0.25">
      <c r="A7488">
        <v>107486</v>
      </c>
      <c r="B7488" s="1">
        <v>46204</v>
      </c>
      <c r="C7488" t="s">
        <v>764</v>
      </c>
      <c r="D7488" t="s">
        <v>1107</v>
      </c>
      <c r="E7488">
        <v>5</v>
      </c>
      <c r="F7488" s="4">
        <v>4889</v>
      </c>
      <c r="G7488">
        <v>5</v>
      </c>
      <c r="H7488" t="s">
        <v>1016</v>
      </c>
      <c r="I7488" s="2" t="str">
        <f>VLOOKUP(Sheet__29[[#This Row],[Filial]],Filiais!A:B,2,FALSE)</f>
        <v>São Paulo</v>
      </c>
      <c r="J7488" s="2" t="str">
        <f>VLOOKUP(Sheet__29[[#This Row],[Cidade]],'Clientes'!C:D,2,FALSE)</f>
        <v>SP</v>
      </c>
      <c r="K7488" s="2" t="str">
        <f>VLOOKUP(Sheet__29[[#This Row],[Produto]],Produtos!B:C,2,FALSE)</f>
        <v>Periférico</v>
      </c>
      <c r="L7488" s="2" t="str">
        <f>VLOOKUP(Sheet__29[[#This Row],[Produto]],Produtos!B:D,3,FALSE)</f>
        <v>Dell Brasil</v>
      </c>
      <c r="M7488" s="2">
        <f>VLOOKUP(Sheet__29[[#This Row],[Produto]],Estoque!A:B,2,FALSE)</f>
        <v>241</v>
      </c>
      <c r="N7488" s="5">
        <f>Sheet__29[[#This Row],[Qtd]]*Sheet__29[[#This Row],[Valor]]</f>
        <v>24445</v>
      </c>
      <c r="O7488" s="5">
        <f>Sheet__29[[#This Row],[Venda]]*(1-Sheet__29[[#This Row],[Desc]]/100)</f>
        <v>23222.75</v>
      </c>
      <c r="P7488"/>
    </row>
    <row r="7489" spans="1:16" x14ac:dyDescent="0.25">
      <c r="A7489">
        <v>107487</v>
      </c>
      <c r="B7489" s="1">
        <v>46204</v>
      </c>
      <c r="C7489" t="s">
        <v>208</v>
      </c>
      <c r="D7489" t="s">
        <v>1065</v>
      </c>
      <c r="E7489">
        <v>5</v>
      </c>
      <c r="F7489" s="4">
        <v>545</v>
      </c>
      <c r="G7489">
        <v>0</v>
      </c>
      <c r="H7489" t="s">
        <v>1017</v>
      </c>
      <c r="I7489" s="2" t="str">
        <f>VLOOKUP(Sheet__29[[#This Row],[Filial]],Filiais!A:B,2,FALSE)</f>
        <v>Campinas</v>
      </c>
      <c r="J7489" s="2" t="str">
        <f>VLOOKUP(Sheet__29[[#This Row],[Cidade]],'Clientes'!C:D,2,FALSE)</f>
        <v>SP</v>
      </c>
      <c r="K7489" s="2" t="str">
        <f>VLOOKUP(Sheet__29[[#This Row],[Produto]],Produtos!B:C,2,FALSE)</f>
        <v>Monitor</v>
      </c>
      <c r="L7489" s="2" t="str">
        <f>VLOOKUP(Sheet__29[[#This Row],[Produto]],Produtos!B:D,3,FALSE)</f>
        <v>LG Brasil</v>
      </c>
      <c r="M7489" s="2">
        <f>VLOOKUP(Sheet__29[[#This Row],[Produto]],Estoque!A:B,2,FALSE)</f>
        <v>62</v>
      </c>
      <c r="N7489" s="5">
        <f>Sheet__29[[#This Row],[Qtd]]*Sheet__29[[#This Row],[Valor]]</f>
        <v>2725</v>
      </c>
      <c r="O7489" s="5">
        <f>Sheet__29[[#This Row],[Venda]]*(1-Sheet__29[[#This Row],[Desc]]/100)</f>
        <v>2725</v>
      </c>
      <c r="P7489"/>
    </row>
    <row r="7490" spans="1:16" x14ac:dyDescent="0.25">
      <c r="A7490">
        <v>107488</v>
      </c>
      <c r="B7490" s="1">
        <v>46204</v>
      </c>
      <c r="C7490" t="s">
        <v>413</v>
      </c>
      <c r="D7490" t="s">
        <v>1166</v>
      </c>
      <c r="E7490">
        <v>2</v>
      </c>
      <c r="F7490" s="4">
        <v>1756</v>
      </c>
      <c r="G7490">
        <v>0</v>
      </c>
      <c r="H7490" t="s">
        <v>1023</v>
      </c>
      <c r="I7490" s="2" t="str">
        <f>VLOOKUP(Sheet__29[[#This Row],[Filial]],Filiais!A:B,2,FALSE)</f>
        <v>Bauru</v>
      </c>
      <c r="J7490" s="2" t="str">
        <f>VLOOKUP(Sheet__29[[#This Row],[Cidade]],'Clientes'!C:D,2,FALSE)</f>
        <v>SP</v>
      </c>
      <c r="K7490" s="2" t="str">
        <f>VLOOKUP(Sheet__29[[#This Row],[Produto]],Produtos!B:C,2,FALSE)</f>
        <v>Monitor</v>
      </c>
      <c r="L7490" s="2" t="str">
        <f>VLOOKUP(Sheet__29[[#This Row],[Produto]],Produtos!B:D,3,FALSE)</f>
        <v>Kingston Brasil</v>
      </c>
      <c r="M7490" s="2">
        <f>VLOOKUP(Sheet__29[[#This Row],[Produto]],Estoque!A:B,2,FALSE)</f>
        <v>102</v>
      </c>
      <c r="N7490" s="5">
        <f>Sheet__29[[#This Row],[Qtd]]*Sheet__29[[#This Row],[Valor]]</f>
        <v>3512</v>
      </c>
      <c r="O7490" s="5">
        <f>Sheet__29[[#This Row],[Venda]]*(1-Sheet__29[[#This Row],[Desc]]/100)</f>
        <v>3512</v>
      </c>
      <c r="P7490"/>
    </row>
    <row r="7491" spans="1:16" x14ac:dyDescent="0.25">
      <c r="A7491">
        <v>107489</v>
      </c>
      <c r="B7491" s="1">
        <v>46204</v>
      </c>
      <c r="C7491" t="s">
        <v>621</v>
      </c>
      <c r="D7491" t="s">
        <v>1128</v>
      </c>
      <c r="E7491">
        <v>4</v>
      </c>
      <c r="F7491" s="4">
        <v>2921</v>
      </c>
      <c r="G7491">
        <v>5</v>
      </c>
      <c r="H7491" t="s">
        <v>1021</v>
      </c>
      <c r="I7491" s="2" t="str">
        <f>VLOOKUP(Sheet__29[[#This Row],[Filial]],Filiais!A:B,2,FALSE)</f>
        <v>Jundiaí</v>
      </c>
      <c r="J7491" s="2" t="str">
        <f>VLOOKUP(Sheet__29[[#This Row],[Cidade]],'Clientes'!C:D,2,FALSE)</f>
        <v>SP</v>
      </c>
      <c r="K7491" s="2" t="str">
        <f>VLOOKUP(Sheet__29[[#This Row],[Produto]],Produtos!B:C,2,FALSE)</f>
        <v>Rede</v>
      </c>
      <c r="L7491" s="2" t="str">
        <f>VLOOKUP(Sheet__29[[#This Row],[Produto]],Produtos!B:D,3,FALSE)</f>
        <v>Logitech Brasil</v>
      </c>
      <c r="M7491" s="2">
        <f>VLOOKUP(Sheet__29[[#This Row],[Produto]],Estoque!A:B,2,FALSE)</f>
        <v>146</v>
      </c>
      <c r="N7491" s="5">
        <f>Sheet__29[[#This Row],[Qtd]]*Sheet__29[[#This Row],[Valor]]</f>
        <v>11684</v>
      </c>
      <c r="O7491" s="5">
        <f>Sheet__29[[#This Row],[Venda]]*(1-Sheet__29[[#This Row],[Desc]]/100)</f>
        <v>11099.8</v>
      </c>
      <c r="P7491"/>
    </row>
    <row r="7492" spans="1:16" x14ac:dyDescent="0.25">
      <c r="A7492">
        <v>107490</v>
      </c>
      <c r="B7492" s="1">
        <v>46204</v>
      </c>
      <c r="C7492" t="s">
        <v>351</v>
      </c>
      <c r="D7492" t="s">
        <v>1041</v>
      </c>
      <c r="E7492">
        <v>1</v>
      </c>
      <c r="F7492" s="4">
        <v>3330</v>
      </c>
      <c r="G7492">
        <v>10</v>
      </c>
      <c r="H7492" t="s">
        <v>1025</v>
      </c>
      <c r="I7492" s="2" t="str">
        <f>VLOOKUP(Sheet__29[[#This Row],[Filial]],Filiais!A:B,2,FALSE)</f>
        <v>São José dos Campos</v>
      </c>
      <c r="J7492" s="2" t="str">
        <f>VLOOKUP(Sheet__29[[#This Row],[Cidade]],'Clientes'!C:D,2,FALSE)</f>
        <v>SP</v>
      </c>
      <c r="K7492" s="2" t="str">
        <f>VLOOKUP(Sheet__29[[#This Row],[Produto]],Produtos!B:C,2,FALSE)</f>
        <v>Monitor</v>
      </c>
      <c r="L7492" s="2" t="str">
        <f>VLOOKUP(Sheet__29[[#This Row],[Produto]],Produtos!B:D,3,FALSE)</f>
        <v>LG Brasil</v>
      </c>
      <c r="M7492" s="2">
        <f>VLOOKUP(Sheet__29[[#This Row],[Produto]],Estoque!A:B,2,FALSE)</f>
        <v>284</v>
      </c>
      <c r="N7492" s="5">
        <f>Sheet__29[[#This Row],[Qtd]]*Sheet__29[[#This Row],[Valor]]</f>
        <v>3330</v>
      </c>
      <c r="O7492" s="5">
        <f>Sheet__29[[#This Row],[Venda]]*(1-Sheet__29[[#This Row],[Desc]]/100)</f>
        <v>2997</v>
      </c>
      <c r="P7492"/>
    </row>
    <row r="7493" spans="1:16" x14ac:dyDescent="0.25">
      <c r="A7493">
        <v>107491</v>
      </c>
      <c r="B7493" s="1">
        <v>46204</v>
      </c>
      <c r="C7493" t="s">
        <v>864</v>
      </c>
      <c r="D7493" t="s">
        <v>1117</v>
      </c>
      <c r="E7493">
        <v>2</v>
      </c>
      <c r="F7493" s="4">
        <v>1079</v>
      </c>
      <c r="G7493">
        <v>0</v>
      </c>
      <c r="H7493" t="s">
        <v>1017</v>
      </c>
      <c r="I7493" s="2" t="str">
        <f>VLOOKUP(Sheet__29[[#This Row],[Filial]],Filiais!A:B,2,FALSE)</f>
        <v>Campinas</v>
      </c>
      <c r="J7493" s="2" t="str">
        <f>VLOOKUP(Sheet__29[[#This Row],[Cidade]],'Clientes'!C:D,2,FALSE)</f>
        <v>SP</v>
      </c>
      <c r="K7493" s="2" t="str">
        <f>VLOOKUP(Sheet__29[[#This Row],[Produto]],Produtos!B:C,2,FALSE)</f>
        <v>Armazenamento</v>
      </c>
      <c r="L7493" s="2" t="str">
        <f>VLOOKUP(Sheet__29[[#This Row],[Produto]],Produtos!B:D,3,FALSE)</f>
        <v>LG Brasil</v>
      </c>
      <c r="M7493" s="2">
        <f>VLOOKUP(Sheet__29[[#This Row],[Produto]],Estoque!A:B,2,FALSE)</f>
        <v>221</v>
      </c>
      <c r="N7493" s="5">
        <f>Sheet__29[[#This Row],[Qtd]]*Sheet__29[[#This Row],[Valor]]</f>
        <v>2158</v>
      </c>
      <c r="O7493" s="5">
        <f>Sheet__29[[#This Row],[Venda]]*(1-Sheet__29[[#This Row],[Desc]]/100)</f>
        <v>2158</v>
      </c>
      <c r="P7493"/>
    </row>
    <row r="7494" spans="1:16" x14ac:dyDescent="0.25">
      <c r="A7494">
        <v>107492</v>
      </c>
      <c r="B7494" s="1">
        <v>46204</v>
      </c>
      <c r="C7494" t="s">
        <v>726</v>
      </c>
      <c r="D7494" t="s">
        <v>1060</v>
      </c>
      <c r="E7494">
        <v>5</v>
      </c>
      <c r="F7494" s="4">
        <v>946</v>
      </c>
      <c r="G7494">
        <v>0</v>
      </c>
      <c r="H7494" t="s">
        <v>1018</v>
      </c>
      <c r="I7494" s="2" t="str">
        <f>VLOOKUP(Sheet__29[[#This Row],[Filial]],Filiais!A:B,2,FALSE)</f>
        <v>Barueri</v>
      </c>
      <c r="J7494" s="2" t="str">
        <f>VLOOKUP(Sheet__29[[#This Row],[Cidade]],'Clientes'!C:D,2,FALSE)</f>
        <v>SP</v>
      </c>
      <c r="K7494" s="2" t="str">
        <f>VLOOKUP(Sheet__29[[#This Row],[Produto]],Produtos!B:C,2,FALSE)</f>
        <v>Rede</v>
      </c>
      <c r="L7494" s="2" t="str">
        <f>VLOOKUP(Sheet__29[[#This Row],[Produto]],Produtos!B:D,3,FALSE)</f>
        <v>LG Brasil</v>
      </c>
      <c r="M7494" s="2">
        <f>VLOOKUP(Sheet__29[[#This Row],[Produto]],Estoque!A:B,2,FALSE)</f>
        <v>281</v>
      </c>
      <c r="N7494" s="5">
        <f>Sheet__29[[#This Row],[Qtd]]*Sheet__29[[#This Row],[Valor]]</f>
        <v>4730</v>
      </c>
      <c r="O7494" s="5">
        <f>Sheet__29[[#This Row],[Venda]]*(1-Sheet__29[[#This Row],[Desc]]/100)</f>
        <v>4730</v>
      </c>
      <c r="P7494"/>
    </row>
    <row r="7495" spans="1:16" x14ac:dyDescent="0.25">
      <c r="A7495">
        <v>107493</v>
      </c>
      <c r="B7495" s="1">
        <v>46204</v>
      </c>
      <c r="C7495" t="s">
        <v>784</v>
      </c>
      <c r="D7495" t="s">
        <v>1172</v>
      </c>
      <c r="E7495">
        <v>4</v>
      </c>
      <c r="F7495" s="4">
        <v>3481</v>
      </c>
      <c r="G7495">
        <v>0</v>
      </c>
      <c r="H7495" t="s">
        <v>1016</v>
      </c>
      <c r="I7495" s="2" t="str">
        <f>VLOOKUP(Sheet__29[[#This Row],[Filial]],Filiais!A:B,2,FALSE)</f>
        <v>São Paulo</v>
      </c>
      <c r="J7495" s="2" t="str">
        <f>VLOOKUP(Sheet__29[[#This Row],[Cidade]],'Clientes'!C:D,2,FALSE)</f>
        <v>SP</v>
      </c>
      <c r="K7495" s="2" t="str">
        <f>VLOOKUP(Sheet__29[[#This Row],[Produto]],Produtos!B:C,2,FALSE)</f>
        <v>Rede</v>
      </c>
      <c r="L7495" s="2" t="str">
        <f>VLOOKUP(Sheet__29[[#This Row],[Produto]],Produtos!B:D,3,FALSE)</f>
        <v>Kingston Brasil</v>
      </c>
      <c r="M7495" s="2">
        <f>VLOOKUP(Sheet__29[[#This Row],[Produto]],Estoque!A:B,2,FALSE)</f>
        <v>240</v>
      </c>
      <c r="N7495" s="5">
        <f>Sheet__29[[#This Row],[Qtd]]*Sheet__29[[#This Row],[Valor]]</f>
        <v>13924</v>
      </c>
      <c r="O7495" s="5">
        <f>Sheet__29[[#This Row],[Venda]]*(1-Sheet__29[[#This Row],[Desc]]/100)</f>
        <v>13924</v>
      </c>
      <c r="P7495"/>
    </row>
    <row r="7496" spans="1:16" x14ac:dyDescent="0.25">
      <c r="A7496">
        <v>107494</v>
      </c>
      <c r="B7496" s="1">
        <v>46204</v>
      </c>
      <c r="C7496" t="s">
        <v>610</v>
      </c>
      <c r="D7496" t="s">
        <v>1052</v>
      </c>
      <c r="E7496">
        <v>3</v>
      </c>
      <c r="F7496" s="4">
        <v>2650</v>
      </c>
      <c r="G7496">
        <v>5</v>
      </c>
      <c r="H7496" t="s">
        <v>1023</v>
      </c>
      <c r="I7496" s="2" t="str">
        <f>VLOOKUP(Sheet__29[[#This Row],[Filial]],Filiais!A:B,2,FALSE)</f>
        <v>Bauru</v>
      </c>
      <c r="J7496" s="2" t="str">
        <f>VLOOKUP(Sheet__29[[#This Row],[Cidade]],'Clientes'!C:D,2,FALSE)</f>
        <v>SP</v>
      </c>
      <c r="K7496" s="2" t="str">
        <f>VLOOKUP(Sheet__29[[#This Row],[Produto]],Produtos!B:C,2,FALSE)</f>
        <v>Rede</v>
      </c>
      <c r="L7496" s="2" t="str">
        <f>VLOOKUP(Sheet__29[[#This Row],[Produto]],Produtos!B:D,3,FALSE)</f>
        <v>LG Brasil</v>
      </c>
      <c r="M7496" s="2">
        <f>VLOOKUP(Sheet__29[[#This Row],[Produto]],Estoque!A:B,2,FALSE)</f>
        <v>275</v>
      </c>
      <c r="N7496" s="5">
        <f>Sheet__29[[#This Row],[Qtd]]*Sheet__29[[#This Row],[Valor]]</f>
        <v>7950</v>
      </c>
      <c r="O7496" s="5">
        <f>Sheet__29[[#This Row],[Venda]]*(1-Sheet__29[[#This Row],[Desc]]/100)</f>
        <v>7552.5</v>
      </c>
      <c r="P7496"/>
    </row>
    <row r="7497" spans="1:16" x14ac:dyDescent="0.25">
      <c r="A7497">
        <v>107495</v>
      </c>
      <c r="B7497" s="1">
        <v>46204</v>
      </c>
      <c r="C7497" t="s">
        <v>626</v>
      </c>
      <c r="D7497" t="s">
        <v>1074</v>
      </c>
      <c r="E7497">
        <v>4</v>
      </c>
      <c r="F7497" s="4">
        <v>2285</v>
      </c>
      <c r="G7497">
        <v>10</v>
      </c>
      <c r="H7497" t="s">
        <v>1021</v>
      </c>
      <c r="I7497" s="2" t="str">
        <f>VLOOKUP(Sheet__29[[#This Row],[Filial]],Filiais!A:B,2,FALSE)</f>
        <v>Jundiaí</v>
      </c>
      <c r="J7497" s="2" t="str">
        <f>VLOOKUP(Sheet__29[[#This Row],[Cidade]],'Clientes'!C:D,2,FALSE)</f>
        <v>SP</v>
      </c>
      <c r="K7497" s="2" t="str">
        <f>VLOOKUP(Sheet__29[[#This Row],[Produto]],Produtos!B:C,2,FALSE)</f>
        <v>Armazenamento</v>
      </c>
      <c r="L7497" s="2" t="str">
        <f>VLOOKUP(Sheet__29[[#This Row],[Produto]],Produtos!B:D,3,FALSE)</f>
        <v>Lenovo Brasil</v>
      </c>
      <c r="M7497" s="2">
        <f>VLOOKUP(Sheet__29[[#This Row],[Produto]],Estoque!A:B,2,FALSE)</f>
        <v>241</v>
      </c>
      <c r="N7497" s="5">
        <f>Sheet__29[[#This Row],[Qtd]]*Sheet__29[[#This Row],[Valor]]</f>
        <v>9140</v>
      </c>
      <c r="O7497" s="5">
        <f>Sheet__29[[#This Row],[Venda]]*(1-Sheet__29[[#This Row],[Desc]]/100)</f>
        <v>8226</v>
      </c>
      <c r="P7497"/>
    </row>
    <row r="7498" spans="1:16" x14ac:dyDescent="0.25">
      <c r="A7498">
        <v>107496</v>
      </c>
      <c r="B7498" s="1">
        <v>46204</v>
      </c>
      <c r="C7498" t="s">
        <v>275</v>
      </c>
      <c r="D7498" t="s">
        <v>1108</v>
      </c>
      <c r="E7498">
        <v>4</v>
      </c>
      <c r="F7498" s="4">
        <v>1701</v>
      </c>
      <c r="G7498">
        <v>10</v>
      </c>
      <c r="H7498" t="s">
        <v>1025</v>
      </c>
      <c r="I7498" s="2" t="str">
        <f>VLOOKUP(Sheet__29[[#This Row],[Filial]],Filiais!A:B,2,FALSE)</f>
        <v>São José dos Campos</v>
      </c>
      <c r="J7498" s="2" t="str">
        <f>VLOOKUP(Sheet__29[[#This Row],[Cidade]],'Clientes'!C:D,2,FALSE)</f>
        <v>SP</v>
      </c>
      <c r="K7498" s="2" t="str">
        <f>VLOOKUP(Sheet__29[[#This Row],[Produto]],Produtos!B:C,2,FALSE)</f>
        <v>Notebook</v>
      </c>
      <c r="L7498" s="2" t="str">
        <f>VLOOKUP(Sheet__29[[#This Row],[Produto]],Produtos!B:D,3,FALSE)</f>
        <v>Logitech Brasil</v>
      </c>
      <c r="M7498" s="2">
        <f>VLOOKUP(Sheet__29[[#This Row],[Produto]],Estoque!A:B,2,FALSE)</f>
        <v>137</v>
      </c>
      <c r="N7498" s="5">
        <f>Sheet__29[[#This Row],[Qtd]]*Sheet__29[[#This Row],[Valor]]</f>
        <v>6804</v>
      </c>
      <c r="O7498" s="5">
        <f>Sheet__29[[#This Row],[Venda]]*(1-Sheet__29[[#This Row],[Desc]]/100)</f>
        <v>6123.6</v>
      </c>
      <c r="P7498"/>
    </row>
    <row r="7499" spans="1:16" x14ac:dyDescent="0.25">
      <c r="A7499">
        <v>107497</v>
      </c>
      <c r="B7499" s="1">
        <v>46204</v>
      </c>
      <c r="C7499" t="s">
        <v>204</v>
      </c>
      <c r="D7499" t="s">
        <v>1171</v>
      </c>
      <c r="E7499">
        <v>3</v>
      </c>
      <c r="F7499" s="4">
        <v>2681</v>
      </c>
      <c r="G7499">
        <v>10</v>
      </c>
      <c r="H7499" t="s">
        <v>1019</v>
      </c>
      <c r="I7499" s="2" t="str">
        <f>VLOOKUP(Sheet__29[[#This Row],[Filial]],Filiais!A:B,2,FALSE)</f>
        <v>Osasco</v>
      </c>
      <c r="J7499" s="2" t="str">
        <f>VLOOKUP(Sheet__29[[#This Row],[Cidade]],'Clientes'!C:D,2,FALSE)</f>
        <v>SP</v>
      </c>
      <c r="K7499" s="2" t="str">
        <f>VLOOKUP(Sheet__29[[#This Row],[Produto]],Produtos!B:C,2,FALSE)</f>
        <v>Armazenamento</v>
      </c>
      <c r="L7499" s="2" t="str">
        <f>VLOOKUP(Sheet__29[[#This Row],[Produto]],Produtos!B:D,3,FALSE)</f>
        <v>Logitech Brasil</v>
      </c>
      <c r="M7499" s="2">
        <f>VLOOKUP(Sheet__29[[#This Row],[Produto]],Estoque!A:B,2,FALSE)</f>
        <v>139</v>
      </c>
      <c r="N7499" s="5">
        <f>Sheet__29[[#This Row],[Qtd]]*Sheet__29[[#This Row],[Valor]]</f>
        <v>8043</v>
      </c>
      <c r="O7499" s="5">
        <f>Sheet__29[[#This Row],[Venda]]*(1-Sheet__29[[#This Row],[Desc]]/100)</f>
        <v>7238.7</v>
      </c>
      <c r="P7499"/>
    </row>
    <row r="7500" spans="1:16" x14ac:dyDescent="0.25">
      <c r="A7500">
        <v>107498</v>
      </c>
      <c r="B7500" s="1">
        <v>46204</v>
      </c>
      <c r="C7500" t="s">
        <v>436</v>
      </c>
      <c r="D7500" t="s">
        <v>1137</v>
      </c>
      <c r="E7500">
        <v>4</v>
      </c>
      <c r="F7500" s="4">
        <v>1062</v>
      </c>
      <c r="G7500">
        <v>0</v>
      </c>
      <c r="H7500" t="s">
        <v>1016</v>
      </c>
      <c r="I7500" s="2" t="str">
        <f>VLOOKUP(Sheet__29[[#This Row],[Filial]],Filiais!A:B,2,FALSE)</f>
        <v>São Paulo</v>
      </c>
      <c r="J7500" s="2" t="str">
        <f>VLOOKUP(Sheet__29[[#This Row],[Cidade]],'Clientes'!C:D,2,FALSE)</f>
        <v>SP</v>
      </c>
      <c r="K7500" s="2" t="str">
        <f>VLOOKUP(Sheet__29[[#This Row],[Produto]],Produtos!B:C,2,FALSE)</f>
        <v>Monitor</v>
      </c>
      <c r="L7500" s="2" t="str">
        <f>VLOOKUP(Sheet__29[[#This Row],[Produto]],Produtos!B:D,3,FALSE)</f>
        <v>Lenovo Brasil</v>
      </c>
      <c r="M7500" s="2">
        <f>VLOOKUP(Sheet__29[[#This Row],[Produto]],Estoque!A:B,2,FALSE)</f>
        <v>43</v>
      </c>
      <c r="N7500" s="5">
        <f>Sheet__29[[#This Row],[Qtd]]*Sheet__29[[#This Row],[Valor]]</f>
        <v>4248</v>
      </c>
      <c r="O7500" s="5">
        <f>Sheet__29[[#This Row],[Venda]]*(1-Sheet__29[[#This Row],[Desc]]/100)</f>
        <v>4248</v>
      </c>
      <c r="P7500"/>
    </row>
    <row r="7501" spans="1:16" x14ac:dyDescent="0.25">
      <c r="A7501">
        <v>107499</v>
      </c>
      <c r="B7501" s="1">
        <v>46204</v>
      </c>
      <c r="C7501" t="s">
        <v>612</v>
      </c>
      <c r="D7501" t="s">
        <v>1049</v>
      </c>
      <c r="E7501">
        <v>4</v>
      </c>
      <c r="F7501" s="4">
        <v>2470</v>
      </c>
      <c r="G7501">
        <v>5</v>
      </c>
      <c r="H7501" t="s">
        <v>1025</v>
      </c>
      <c r="I7501" s="2" t="str">
        <f>VLOOKUP(Sheet__29[[#This Row],[Filial]],Filiais!A:B,2,FALSE)</f>
        <v>São José dos Campos</v>
      </c>
      <c r="J7501" s="2" t="str">
        <f>VLOOKUP(Sheet__29[[#This Row],[Cidade]],'Clientes'!C:D,2,FALSE)</f>
        <v>SP</v>
      </c>
      <c r="K7501" s="2" t="str">
        <f>VLOOKUP(Sheet__29[[#This Row],[Produto]],Produtos!B:C,2,FALSE)</f>
        <v>Rede</v>
      </c>
      <c r="L7501" s="2" t="str">
        <f>VLOOKUP(Sheet__29[[#This Row],[Produto]],Produtos!B:D,3,FALSE)</f>
        <v>Kingston Brasil</v>
      </c>
      <c r="M7501" s="2">
        <f>VLOOKUP(Sheet__29[[#This Row],[Produto]],Estoque!A:B,2,FALSE)</f>
        <v>228</v>
      </c>
      <c r="N7501" s="5">
        <f>Sheet__29[[#This Row],[Qtd]]*Sheet__29[[#This Row],[Valor]]</f>
        <v>9880</v>
      </c>
      <c r="O7501" s="5">
        <f>Sheet__29[[#This Row],[Venda]]*(1-Sheet__29[[#This Row],[Desc]]/100)</f>
        <v>9386</v>
      </c>
      <c r="P7501"/>
    </row>
    <row r="7502" spans="1:16" x14ac:dyDescent="0.25">
      <c r="A7502">
        <v>107500</v>
      </c>
      <c r="B7502" s="1">
        <v>46204</v>
      </c>
      <c r="C7502" t="s">
        <v>832</v>
      </c>
      <c r="D7502" t="s">
        <v>1082</v>
      </c>
      <c r="E7502">
        <v>5</v>
      </c>
      <c r="F7502" s="4">
        <v>3267</v>
      </c>
      <c r="G7502">
        <v>5</v>
      </c>
      <c r="H7502" t="s">
        <v>1023</v>
      </c>
      <c r="I7502" s="2" t="str">
        <f>VLOOKUP(Sheet__29[[#This Row],[Filial]],Filiais!A:B,2,FALSE)</f>
        <v>Bauru</v>
      </c>
      <c r="J7502" s="2" t="str">
        <f>VLOOKUP(Sheet__29[[#This Row],[Cidade]],'Clientes'!C:D,2,FALSE)</f>
        <v>SP</v>
      </c>
      <c r="K7502" s="2" t="str">
        <f>VLOOKUP(Sheet__29[[#This Row],[Produto]],Produtos!B:C,2,FALSE)</f>
        <v>Monitor</v>
      </c>
      <c r="L7502" s="2" t="str">
        <f>VLOOKUP(Sheet__29[[#This Row],[Produto]],Produtos!B:D,3,FALSE)</f>
        <v>Dell Brasil</v>
      </c>
      <c r="M7502" s="2">
        <f>VLOOKUP(Sheet__29[[#This Row],[Produto]],Estoque!A:B,2,FALSE)</f>
        <v>189</v>
      </c>
      <c r="N7502" s="5">
        <f>Sheet__29[[#This Row],[Qtd]]*Sheet__29[[#This Row],[Valor]]</f>
        <v>16335</v>
      </c>
      <c r="O7502" s="5">
        <f>Sheet__29[[#This Row],[Venda]]*(1-Sheet__29[[#This Row],[Desc]]/100)</f>
        <v>15518.25</v>
      </c>
      <c r="P7502"/>
    </row>
    <row r="7503" spans="1:16" x14ac:dyDescent="0.25">
      <c r="A7503">
        <v>107501</v>
      </c>
      <c r="B7503" s="1">
        <v>46204</v>
      </c>
      <c r="C7503" t="s">
        <v>575</v>
      </c>
      <c r="D7503" t="s">
        <v>1034</v>
      </c>
      <c r="E7503">
        <v>3</v>
      </c>
      <c r="F7503" s="4">
        <v>2510</v>
      </c>
      <c r="G7503">
        <v>10</v>
      </c>
      <c r="H7503" t="s">
        <v>1025</v>
      </c>
      <c r="I7503" s="2" t="str">
        <f>VLOOKUP(Sheet__29[[#This Row],[Filial]],Filiais!A:B,2,FALSE)</f>
        <v>São José dos Campos</v>
      </c>
      <c r="J7503" s="2" t="str">
        <f>VLOOKUP(Sheet__29[[#This Row],[Cidade]],'Clientes'!C:D,2,FALSE)</f>
        <v>SP</v>
      </c>
      <c r="K7503" s="2" t="str">
        <f>VLOOKUP(Sheet__29[[#This Row],[Produto]],Produtos!B:C,2,FALSE)</f>
        <v>Rede</v>
      </c>
      <c r="L7503" s="2" t="str">
        <f>VLOOKUP(Sheet__29[[#This Row],[Produto]],Produtos!B:D,3,FALSE)</f>
        <v>Dell Brasil</v>
      </c>
      <c r="M7503" s="2">
        <f>VLOOKUP(Sheet__29[[#This Row],[Produto]],Estoque!A:B,2,FALSE)</f>
        <v>109</v>
      </c>
      <c r="N7503" s="5">
        <f>Sheet__29[[#This Row],[Qtd]]*Sheet__29[[#This Row],[Valor]]</f>
        <v>7530</v>
      </c>
      <c r="O7503" s="5">
        <f>Sheet__29[[#This Row],[Venda]]*(1-Sheet__29[[#This Row],[Desc]]/100)</f>
        <v>6777</v>
      </c>
      <c r="P7503"/>
    </row>
    <row r="7504" spans="1:16" x14ac:dyDescent="0.25">
      <c r="A7504">
        <v>107502</v>
      </c>
      <c r="B7504" s="1">
        <v>46204</v>
      </c>
      <c r="C7504" t="s">
        <v>506</v>
      </c>
      <c r="D7504" t="s">
        <v>1115</v>
      </c>
      <c r="E7504">
        <v>5</v>
      </c>
      <c r="F7504" s="4">
        <v>1414</v>
      </c>
      <c r="G7504">
        <v>0</v>
      </c>
      <c r="H7504" t="s">
        <v>1025</v>
      </c>
      <c r="I7504" s="2" t="str">
        <f>VLOOKUP(Sheet__29[[#This Row],[Filial]],Filiais!A:B,2,FALSE)</f>
        <v>São José dos Campos</v>
      </c>
      <c r="J7504" s="2" t="str">
        <f>VLOOKUP(Sheet__29[[#This Row],[Cidade]],'Clientes'!C:D,2,FALSE)</f>
        <v>SP</v>
      </c>
      <c r="K7504" s="2" t="str">
        <f>VLOOKUP(Sheet__29[[#This Row],[Produto]],Produtos!B:C,2,FALSE)</f>
        <v>Periférico</v>
      </c>
      <c r="L7504" s="2" t="str">
        <f>VLOOKUP(Sheet__29[[#This Row],[Produto]],Produtos!B:D,3,FALSE)</f>
        <v>Dell Brasil</v>
      </c>
      <c r="M7504" s="2">
        <f>VLOOKUP(Sheet__29[[#This Row],[Produto]],Estoque!A:B,2,FALSE)</f>
        <v>266</v>
      </c>
      <c r="N7504" s="5">
        <f>Sheet__29[[#This Row],[Qtd]]*Sheet__29[[#This Row],[Valor]]</f>
        <v>7070</v>
      </c>
      <c r="O7504" s="5">
        <f>Sheet__29[[#This Row],[Venda]]*(1-Sheet__29[[#This Row],[Desc]]/100)</f>
        <v>7070</v>
      </c>
      <c r="P7504"/>
    </row>
    <row r="7505" spans="1:16" x14ac:dyDescent="0.25">
      <c r="A7505">
        <v>107503</v>
      </c>
      <c r="B7505" s="1">
        <v>46204</v>
      </c>
      <c r="C7505" t="s">
        <v>502</v>
      </c>
      <c r="D7505" t="s">
        <v>1164</v>
      </c>
      <c r="E7505">
        <v>5</v>
      </c>
      <c r="F7505" s="4">
        <v>404</v>
      </c>
      <c r="G7505">
        <v>10</v>
      </c>
      <c r="H7505" t="s">
        <v>1022</v>
      </c>
      <c r="I7505" s="2" t="str">
        <f>VLOOKUP(Sheet__29[[#This Row],[Filial]],Filiais!A:B,2,FALSE)</f>
        <v>Santos</v>
      </c>
      <c r="J7505" s="2" t="str">
        <f>VLOOKUP(Sheet__29[[#This Row],[Cidade]],'Clientes'!C:D,2,FALSE)</f>
        <v>SP</v>
      </c>
      <c r="K7505" s="2" t="str">
        <f>VLOOKUP(Sheet__29[[#This Row],[Produto]],Produtos!B:C,2,FALSE)</f>
        <v>Periférico</v>
      </c>
      <c r="L7505" s="2" t="str">
        <f>VLOOKUP(Sheet__29[[#This Row],[Produto]],Produtos!B:D,3,FALSE)</f>
        <v>Dell Brasil</v>
      </c>
      <c r="M7505" s="2">
        <f>VLOOKUP(Sheet__29[[#This Row],[Produto]],Estoque!A:B,2,FALSE)</f>
        <v>132</v>
      </c>
      <c r="N7505" s="5">
        <f>Sheet__29[[#This Row],[Qtd]]*Sheet__29[[#This Row],[Valor]]</f>
        <v>2020</v>
      </c>
      <c r="O7505" s="5">
        <f>Sheet__29[[#This Row],[Venda]]*(1-Sheet__29[[#This Row],[Desc]]/100)</f>
        <v>1818</v>
      </c>
      <c r="P7505"/>
    </row>
    <row r="7506" spans="1:16" x14ac:dyDescent="0.25">
      <c r="A7506">
        <v>107504</v>
      </c>
      <c r="B7506" s="1">
        <v>46204</v>
      </c>
      <c r="C7506" t="s">
        <v>430</v>
      </c>
      <c r="D7506" t="s">
        <v>1091</v>
      </c>
      <c r="E7506">
        <v>2</v>
      </c>
      <c r="F7506" s="4">
        <v>3652</v>
      </c>
      <c r="G7506">
        <v>10</v>
      </c>
      <c r="H7506" t="s">
        <v>1020</v>
      </c>
      <c r="I7506" s="2" t="str">
        <f>VLOOKUP(Sheet__29[[#This Row],[Filial]],Filiais!A:B,2,FALSE)</f>
        <v>Sorocaba</v>
      </c>
      <c r="J7506" s="2" t="str">
        <f>VLOOKUP(Sheet__29[[#This Row],[Cidade]],'Clientes'!C:D,2,FALSE)</f>
        <v>SP</v>
      </c>
      <c r="K7506" s="2" t="str">
        <f>VLOOKUP(Sheet__29[[#This Row],[Produto]],Produtos!B:C,2,FALSE)</f>
        <v>Rede</v>
      </c>
      <c r="L7506" s="2" t="str">
        <f>VLOOKUP(Sheet__29[[#This Row],[Produto]],Produtos!B:D,3,FALSE)</f>
        <v>Lenovo Brasil</v>
      </c>
      <c r="M7506" s="2">
        <f>VLOOKUP(Sheet__29[[#This Row],[Produto]],Estoque!A:B,2,FALSE)</f>
        <v>131</v>
      </c>
      <c r="N7506" s="5">
        <f>Sheet__29[[#This Row],[Qtd]]*Sheet__29[[#This Row],[Valor]]</f>
        <v>7304</v>
      </c>
      <c r="O7506" s="5">
        <f>Sheet__29[[#This Row],[Venda]]*(1-Sheet__29[[#This Row],[Desc]]/100)</f>
        <v>6573.6</v>
      </c>
      <c r="P7506"/>
    </row>
    <row r="7507" spans="1:16" x14ac:dyDescent="0.25">
      <c r="A7507">
        <v>107505</v>
      </c>
      <c r="B7507" s="1">
        <v>46204</v>
      </c>
      <c r="C7507" t="s">
        <v>499</v>
      </c>
      <c r="D7507" t="s">
        <v>1157</v>
      </c>
      <c r="E7507">
        <v>4</v>
      </c>
      <c r="F7507" s="4">
        <v>3181</v>
      </c>
      <c r="G7507">
        <v>0</v>
      </c>
      <c r="H7507" t="s">
        <v>1017</v>
      </c>
      <c r="I7507" s="2" t="str">
        <f>VLOOKUP(Sheet__29[[#This Row],[Filial]],Filiais!A:B,2,FALSE)</f>
        <v>Campinas</v>
      </c>
      <c r="J7507" s="2" t="str">
        <f>VLOOKUP(Sheet__29[[#This Row],[Cidade]],'Clientes'!C:D,2,FALSE)</f>
        <v>SP</v>
      </c>
      <c r="K7507" s="2" t="str">
        <f>VLOOKUP(Sheet__29[[#This Row],[Produto]],Produtos!B:C,2,FALSE)</f>
        <v>Rede</v>
      </c>
      <c r="L7507" s="2" t="str">
        <f>VLOOKUP(Sheet__29[[#This Row],[Produto]],Produtos!B:D,3,FALSE)</f>
        <v>LG Brasil</v>
      </c>
      <c r="M7507" s="2">
        <f>VLOOKUP(Sheet__29[[#This Row],[Produto]],Estoque!A:B,2,FALSE)</f>
        <v>118</v>
      </c>
      <c r="N7507" s="5">
        <f>Sheet__29[[#This Row],[Qtd]]*Sheet__29[[#This Row],[Valor]]</f>
        <v>12724</v>
      </c>
      <c r="O7507" s="5">
        <f>Sheet__29[[#This Row],[Venda]]*(1-Sheet__29[[#This Row],[Desc]]/100)</f>
        <v>12724</v>
      </c>
      <c r="P7507"/>
    </row>
    <row r="7508" spans="1:16" x14ac:dyDescent="0.25">
      <c r="A7508">
        <v>107506</v>
      </c>
      <c r="B7508" s="1">
        <v>46204</v>
      </c>
      <c r="C7508" t="s">
        <v>451</v>
      </c>
      <c r="D7508" t="s">
        <v>1167</v>
      </c>
      <c r="E7508">
        <v>1</v>
      </c>
      <c r="F7508" s="4">
        <v>1890</v>
      </c>
      <c r="G7508">
        <v>0</v>
      </c>
      <c r="H7508" t="s">
        <v>1020</v>
      </c>
      <c r="I7508" s="2" t="str">
        <f>VLOOKUP(Sheet__29[[#This Row],[Filial]],Filiais!A:B,2,FALSE)</f>
        <v>Sorocaba</v>
      </c>
      <c r="J7508" s="2" t="str">
        <f>VLOOKUP(Sheet__29[[#This Row],[Cidade]],'Clientes'!C:D,2,FALSE)</f>
        <v>SP</v>
      </c>
      <c r="K7508" s="2" t="str">
        <f>VLOOKUP(Sheet__29[[#This Row],[Produto]],Produtos!B:C,2,FALSE)</f>
        <v>Monitor</v>
      </c>
      <c r="L7508" s="2" t="str">
        <f>VLOOKUP(Sheet__29[[#This Row],[Produto]],Produtos!B:D,3,FALSE)</f>
        <v>LG Brasil</v>
      </c>
      <c r="M7508" s="2">
        <f>VLOOKUP(Sheet__29[[#This Row],[Produto]],Estoque!A:B,2,FALSE)</f>
        <v>42</v>
      </c>
      <c r="N7508" s="5">
        <f>Sheet__29[[#This Row],[Qtd]]*Sheet__29[[#This Row],[Valor]]</f>
        <v>1890</v>
      </c>
      <c r="O7508" s="5">
        <f>Sheet__29[[#This Row],[Venda]]*(1-Sheet__29[[#This Row],[Desc]]/100)</f>
        <v>1890</v>
      </c>
      <c r="P7508"/>
    </row>
    <row r="7509" spans="1:16" x14ac:dyDescent="0.25">
      <c r="A7509">
        <v>107507</v>
      </c>
      <c r="B7509" s="1">
        <v>46204</v>
      </c>
      <c r="C7509" t="s">
        <v>304</v>
      </c>
      <c r="D7509" t="s">
        <v>1173</v>
      </c>
      <c r="E7509">
        <v>5</v>
      </c>
      <c r="F7509" s="4">
        <v>2260</v>
      </c>
      <c r="G7509">
        <v>5</v>
      </c>
      <c r="H7509" t="s">
        <v>1025</v>
      </c>
      <c r="I7509" s="2" t="str">
        <f>VLOOKUP(Sheet__29[[#This Row],[Filial]],Filiais!A:B,2,FALSE)</f>
        <v>São José dos Campos</v>
      </c>
      <c r="J7509" s="2" t="str">
        <f>VLOOKUP(Sheet__29[[#This Row],[Cidade]],'Clientes'!C:D,2,FALSE)</f>
        <v>SP</v>
      </c>
      <c r="K7509" s="2" t="str">
        <f>VLOOKUP(Sheet__29[[#This Row],[Produto]],Produtos!B:C,2,FALSE)</f>
        <v>Notebook</v>
      </c>
      <c r="L7509" s="2" t="str">
        <f>VLOOKUP(Sheet__29[[#This Row],[Produto]],Produtos!B:D,3,FALSE)</f>
        <v>Logitech Brasil</v>
      </c>
      <c r="M7509" s="2">
        <f>VLOOKUP(Sheet__29[[#This Row],[Produto]],Estoque!A:B,2,FALSE)</f>
        <v>274</v>
      </c>
      <c r="N7509" s="5">
        <f>Sheet__29[[#This Row],[Qtd]]*Sheet__29[[#This Row],[Valor]]</f>
        <v>11300</v>
      </c>
      <c r="O7509" s="5">
        <f>Sheet__29[[#This Row],[Venda]]*(1-Sheet__29[[#This Row],[Desc]]/100)</f>
        <v>10735</v>
      </c>
      <c r="P7509"/>
    </row>
    <row r="7510" spans="1:16" x14ac:dyDescent="0.25">
      <c r="A7510">
        <v>107508</v>
      </c>
      <c r="B7510" s="1">
        <v>46204</v>
      </c>
      <c r="C7510" t="s">
        <v>657</v>
      </c>
      <c r="D7510" t="s">
        <v>1156</v>
      </c>
      <c r="E7510">
        <v>3</v>
      </c>
      <c r="F7510" s="4">
        <v>1297</v>
      </c>
      <c r="G7510">
        <v>0</v>
      </c>
      <c r="H7510" t="s">
        <v>1017</v>
      </c>
      <c r="I7510" s="2" t="str">
        <f>VLOOKUP(Sheet__29[[#This Row],[Filial]],Filiais!A:B,2,FALSE)</f>
        <v>Campinas</v>
      </c>
      <c r="J7510" s="2" t="str">
        <f>VLOOKUP(Sheet__29[[#This Row],[Cidade]],'Clientes'!C:D,2,FALSE)</f>
        <v>SP</v>
      </c>
      <c r="K7510" s="2" t="str">
        <f>VLOOKUP(Sheet__29[[#This Row],[Produto]],Produtos!B:C,2,FALSE)</f>
        <v>Monitor</v>
      </c>
      <c r="L7510" s="2" t="str">
        <f>VLOOKUP(Sheet__29[[#This Row],[Produto]],Produtos!B:D,3,FALSE)</f>
        <v>LG Brasil</v>
      </c>
      <c r="M7510" s="2">
        <f>VLOOKUP(Sheet__29[[#This Row],[Produto]],Estoque!A:B,2,FALSE)</f>
        <v>173</v>
      </c>
      <c r="N7510" s="5">
        <f>Sheet__29[[#This Row],[Qtd]]*Sheet__29[[#This Row],[Valor]]</f>
        <v>3891</v>
      </c>
      <c r="O7510" s="5">
        <f>Sheet__29[[#This Row],[Venda]]*(1-Sheet__29[[#This Row],[Desc]]/100)</f>
        <v>3891</v>
      </c>
      <c r="P7510"/>
    </row>
    <row r="7511" spans="1:16" x14ac:dyDescent="0.25">
      <c r="A7511">
        <v>107509</v>
      </c>
      <c r="B7511" s="1">
        <v>46204</v>
      </c>
      <c r="C7511" t="s">
        <v>254</v>
      </c>
      <c r="D7511" t="s">
        <v>1037</v>
      </c>
      <c r="E7511">
        <v>1</v>
      </c>
      <c r="F7511" s="4">
        <v>198</v>
      </c>
      <c r="G7511">
        <v>0</v>
      </c>
      <c r="H7511" t="s">
        <v>1025</v>
      </c>
      <c r="I7511" s="2" t="str">
        <f>VLOOKUP(Sheet__29[[#This Row],[Filial]],Filiais!A:B,2,FALSE)</f>
        <v>São José dos Campos</v>
      </c>
      <c r="J7511" s="2" t="str">
        <f>VLOOKUP(Sheet__29[[#This Row],[Cidade]],'Clientes'!C:D,2,FALSE)</f>
        <v>SP</v>
      </c>
      <c r="K7511" s="2" t="str">
        <f>VLOOKUP(Sheet__29[[#This Row],[Produto]],Produtos!B:C,2,FALSE)</f>
        <v>Periférico</v>
      </c>
      <c r="L7511" s="2" t="str">
        <f>VLOOKUP(Sheet__29[[#This Row],[Produto]],Produtos!B:D,3,FALSE)</f>
        <v>Lenovo Brasil</v>
      </c>
      <c r="M7511" s="2">
        <f>VLOOKUP(Sheet__29[[#This Row],[Produto]],Estoque!A:B,2,FALSE)</f>
        <v>17</v>
      </c>
      <c r="N7511" s="5">
        <f>Sheet__29[[#This Row],[Qtd]]*Sheet__29[[#This Row],[Valor]]</f>
        <v>198</v>
      </c>
      <c r="O7511" s="5">
        <f>Sheet__29[[#This Row],[Venda]]*(1-Sheet__29[[#This Row],[Desc]]/100)</f>
        <v>198</v>
      </c>
      <c r="P7511"/>
    </row>
    <row r="7512" spans="1:16" x14ac:dyDescent="0.25">
      <c r="A7512">
        <v>107510</v>
      </c>
      <c r="B7512" s="1">
        <v>46204</v>
      </c>
      <c r="C7512" t="s">
        <v>847</v>
      </c>
      <c r="D7512" t="s">
        <v>1124</v>
      </c>
      <c r="E7512">
        <v>1</v>
      </c>
      <c r="F7512" s="4">
        <v>4396</v>
      </c>
      <c r="G7512">
        <v>5</v>
      </c>
      <c r="H7512" t="s">
        <v>1016</v>
      </c>
      <c r="I7512" s="2" t="str">
        <f>VLOOKUP(Sheet__29[[#This Row],[Filial]],Filiais!A:B,2,FALSE)</f>
        <v>São Paulo</v>
      </c>
      <c r="J7512" s="2" t="str">
        <f>VLOOKUP(Sheet__29[[#This Row],[Cidade]],'Clientes'!C:D,2,FALSE)</f>
        <v>SP</v>
      </c>
      <c r="K7512" s="2" t="str">
        <f>VLOOKUP(Sheet__29[[#This Row],[Produto]],Produtos!B:C,2,FALSE)</f>
        <v>Rede</v>
      </c>
      <c r="L7512" s="2" t="str">
        <f>VLOOKUP(Sheet__29[[#This Row],[Produto]],Produtos!B:D,3,FALSE)</f>
        <v>LG Brasil</v>
      </c>
      <c r="M7512" s="2">
        <f>VLOOKUP(Sheet__29[[#This Row],[Produto]],Estoque!A:B,2,FALSE)</f>
        <v>264</v>
      </c>
      <c r="N7512" s="5">
        <f>Sheet__29[[#This Row],[Qtd]]*Sheet__29[[#This Row],[Valor]]</f>
        <v>4396</v>
      </c>
      <c r="O7512" s="5">
        <f>Sheet__29[[#This Row],[Venda]]*(1-Sheet__29[[#This Row],[Desc]]/100)</f>
        <v>4176.2</v>
      </c>
      <c r="P7512"/>
    </row>
    <row r="7513" spans="1:16" x14ac:dyDescent="0.25">
      <c r="A7513">
        <v>107511</v>
      </c>
      <c r="B7513" s="1">
        <v>46204</v>
      </c>
      <c r="C7513" t="s">
        <v>920</v>
      </c>
      <c r="D7513" t="s">
        <v>1160</v>
      </c>
      <c r="E7513">
        <v>2</v>
      </c>
      <c r="F7513" s="4">
        <v>4762</v>
      </c>
      <c r="G7513">
        <v>5</v>
      </c>
      <c r="H7513" t="s">
        <v>1023</v>
      </c>
      <c r="I7513" s="2" t="str">
        <f>VLOOKUP(Sheet__29[[#This Row],[Filial]],Filiais!A:B,2,FALSE)</f>
        <v>Bauru</v>
      </c>
      <c r="J7513" s="2" t="str">
        <f>VLOOKUP(Sheet__29[[#This Row],[Cidade]],'Clientes'!C:D,2,FALSE)</f>
        <v>SP</v>
      </c>
      <c r="K7513" s="2" t="str">
        <f>VLOOKUP(Sheet__29[[#This Row],[Produto]],Produtos!B:C,2,FALSE)</f>
        <v>Monitor</v>
      </c>
      <c r="L7513" s="2" t="str">
        <f>VLOOKUP(Sheet__29[[#This Row],[Produto]],Produtos!B:D,3,FALSE)</f>
        <v>LG Brasil</v>
      </c>
      <c r="M7513" s="2">
        <f>VLOOKUP(Sheet__29[[#This Row],[Produto]],Estoque!A:B,2,FALSE)</f>
        <v>20</v>
      </c>
      <c r="N7513" s="5">
        <f>Sheet__29[[#This Row],[Qtd]]*Sheet__29[[#This Row],[Valor]]</f>
        <v>9524</v>
      </c>
      <c r="O7513" s="5">
        <f>Sheet__29[[#This Row],[Venda]]*(1-Sheet__29[[#This Row],[Desc]]/100)</f>
        <v>9047.7999999999993</v>
      </c>
      <c r="P7513"/>
    </row>
    <row r="7514" spans="1:16" x14ac:dyDescent="0.25">
      <c r="A7514">
        <v>107512</v>
      </c>
      <c r="B7514" s="1">
        <v>46204</v>
      </c>
      <c r="C7514" t="s">
        <v>720</v>
      </c>
      <c r="D7514" t="s">
        <v>1170</v>
      </c>
      <c r="E7514">
        <v>4</v>
      </c>
      <c r="F7514" s="4">
        <v>679</v>
      </c>
      <c r="G7514">
        <v>0</v>
      </c>
      <c r="H7514" t="s">
        <v>1021</v>
      </c>
      <c r="I7514" s="2" t="str">
        <f>VLOOKUP(Sheet__29[[#This Row],[Filial]],Filiais!A:B,2,FALSE)</f>
        <v>Jundiaí</v>
      </c>
      <c r="J7514" s="2" t="str">
        <f>VLOOKUP(Sheet__29[[#This Row],[Cidade]],'Clientes'!C:D,2,FALSE)</f>
        <v>SP</v>
      </c>
      <c r="K7514" s="2" t="str">
        <f>VLOOKUP(Sheet__29[[#This Row],[Produto]],Produtos!B:C,2,FALSE)</f>
        <v>Notebook</v>
      </c>
      <c r="L7514" s="2" t="str">
        <f>VLOOKUP(Sheet__29[[#This Row],[Produto]],Produtos!B:D,3,FALSE)</f>
        <v>LG Brasil</v>
      </c>
      <c r="M7514" s="2">
        <f>VLOOKUP(Sheet__29[[#This Row],[Produto]],Estoque!A:B,2,FALSE)</f>
        <v>80</v>
      </c>
      <c r="N7514" s="5">
        <f>Sheet__29[[#This Row],[Qtd]]*Sheet__29[[#This Row],[Valor]]</f>
        <v>2716</v>
      </c>
      <c r="O7514" s="5">
        <f>Sheet__29[[#This Row],[Venda]]*(1-Sheet__29[[#This Row],[Desc]]/100)</f>
        <v>2716</v>
      </c>
      <c r="P7514"/>
    </row>
    <row r="7515" spans="1:16" x14ac:dyDescent="0.25">
      <c r="A7515">
        <v>107513</v>
      </c>
      <c r="B7515" s="1">
        <v>46204</v>
      </c>
      <c r="C7515" t="s">
        <v>923</v>
      </c>
      <c r="D7515" t="s">
        <v>1151</v>
      </c>
      <c r="E7515">
        <v>3</v>
      </c>
      <c r="F7515" s="4">
        <v>3822</v>
      </c>
      <c r="G7515">
        <v>5</v>
      </c>
      <c r="H7515" t="s">
        <v>1023</v>
      </c>
      <c r="I7515" s="2" t="str">
        <f>VLOOKUP(Sheet__29[[#This Row],[Filial]],Filiais!A:B,2,FALSE)</f>
        <v>Bauru</v>
      </c>
      <c r="J7515" s="2" t="str">
        <f>VLOOKUP(Sheet__29[[#This Row],[Cidade]],'Clientes'!C:D,2,FALSE)</f>
        <v>SP</v>
      </c>
      <c r="K7515" s="2" t="str">
        <f>VLOOKUP(Sheet__29[[#This Row],[Produto]],Produtos!B:C,2,FALSE)</f>
        <v>Rede</v>
      </c>
      <c r="L7515" s="2" t="str">
        <f>VLOOKUP(Sheet__29[[#This Row],[Produto]],Produtos!B:D,3,FALSE)</f>
        <v>Kingston Brasil</v>
      </c>
      <c r="M7515" s="2">
        <f>VLOOKUP(Sheet__29[[#This Row],[Produto]],Estoque!A:B,2,FALSE)</f>
        <v>292</v>
      </c>
      <c r="N7515" s="5">
        <f>Sheet__29[[#This Row],[Qtd]]*Sheet__29[[#This Row],[Valor]]</f>
        <v>11466</v>
      </c>
      <c r="O7515" s="5">
        <f>Sheet__29[[#This Row],[Venda]]*(1-Sheet__29[[#This Row],[Desc]]/100)</f>
        <v>10892.699999999999</v>
      </c>
      <c r="P7515"/>
    </row>
    <row r="7516" spans="1:16" x14ac:dyDescent="0.25">
      <c r="A7516">
        <v>107514</v>
      </c>
      <c r="B7516" s="1">
        <v>46204</v>
      </c>
      <c r="C7516" t="s">
        <v>136</v>
      </c>
      <c r="D7516" t="s">
        <v>1089</v>
      </c>
      <c r="E7516">
        <v>5</v>
      </c>
      <c r="F7516" s="4">
        <v>1402</v>
      </c>
      <c r="G7516">
        <v>5</v>
      </c>
      <c r="H7516" t="s">
        <v>1016</v>
      </c>
      <c r="I7516" s="2" t="str">
        <f>VLOOKUP(Sheet__29[[#This Row],[Filial]],Filiais!A:B,2,FALSE)</f>
        <v>São Paulo</v>
      </c>
      <c r="J7516" s="2" t="str">
        <f>VLOOKUP(Sheet__29[[#This Row],[Cidade]],'Clientes'!C:D,2,FALSE)</f>
        <v>SP</v>
      </c>
      <c r="K7516" s="2" t="str">
        <f>VLOOKUP(Sheet__29[[#This Row],[Produto]],Produtos!B:C,2,FALSE)</f>
        <v>Periférico</v>
      </c>
      <c r="L7516" s="2" t="str">
        <f>VLOOKUP(Sheet__29[[#This Row],[Produto]],Produtos!B:D,3,FALSE)</f>
        <v>Logitech Brasil</v>
      </c>
      <c r="M7516" s="2">
        <f>VLOOKUP(Sheet__29[[#This Row],[Produto]],Estoque!A:B,2,FALSE)</f>
        <v>39</v>
      </c>
      <c r="N7516" s="5">
        <f>Sheet__29[[#This Row],[Qtd]]*Sheet__29[[#This Row],[Valor]]</f>
        <v>7010</v>
      </c>
      <c r="O7516" s="5">
        <f>Sheet__29[[#This Row],[Venda]]*(1-Sheet__29[[#This Row],[Desc]]/100)</f>
        <v>6659.5</v>
      </c>
      <c r="P7516"/>
    </row>
    <row r="7517" spans="1:16" x14ac:dyDescent="0.25">
      <c r="A7517">
        <v>107515</v>
      </c>
      <c r="B7517" s="1">
        <v>46204</v>
      </c>
      <c r="C7517" t="s">
        <v>730</v>
      </c>
      <c r="D7517" t="s">
        <v>1144</v>
      </c>
      <c r="E7517">
        <v>1</v>
      </c>
      <c r="F7517" s="4">
        <v>3821</v>
      </c>
      <c r="G7517">
        <v>10</v>
      </c>
      <c r="H7517" t="s">
        <v>1016</v>
      </c>
      <c r="I7517" s="2" t="str">
        <f>VLOOKUP(Sheet__29[[#This Row],[Filial]],Filiais!A:B,2,FALSE)</f>
        <v>São Paulo</v>
      </c>
      <c r="J7517" s="2" t="str">
        <f>VLOOKUP(Sheet__29[[#This Row],[Cidade]],'Clientes'!C:D,2,FALSE)</f>
        <v>SP</v>
      </c>
      <c r="K7517" s="2" t="str">
        <f>VLOOKUP(Sheet__29[[#This Row],[Produto]],Produtos!B:C,2,FALSE)</f>
        <v>Monitor</v>
      </c>
      <c r="L7517" s="2" t="str">
        <f>VLOOKUP(Sheet__29[[#This Row],[Produto]],Produtos!B:D,3,FALSE)</f>
        <v>LG Brasil</v>
      </c>
      <c r="M7517" s="2">
        <f>VLOOKUP(Sheet__29[[#This Row],[Produto]],Estoque!A:B,2,FALSE)</f>
        <v>91</v>
      </c>
      <c r="N7517" s="5">
        <f>Sheet__29[[#This Row],[Qtd]]*Sheet__29[[#This Row],[Valor]]</f>
        <v>3821</v>
      </c>
      <c r="O7517" s="5">
        <f>Sheet__29[[#This Row],[Venda]]*(1-Sheet__29[[#This Row],[Desc]]/100)</f>
        <v>3438.9</v>
      </c>
      <c r="P7517"/>
    </row>
    <row r="7518" spans="1:16" x14ac:dyDescent="0.25">
      <c r="A7518">
        <v>107516</v>
      </c>
      <c r="B7518" s="1">
        <v>46204</v>
      </c>
      <c r="C7518" t="s">
        <v>822</v>
      </c>
      <c r="D7518" t="s">
        <v>1109</v>
      </c>
      <c r="E7518">
        <v>1</v>
      </c>
      <c r="F7518" s="4">
        <v>350</v>
      </c>
      <c r="G7518">
        <v>10</v>
      </c>
      <c r="H7518" t="s">
        <v>1020</v>
      </c>
      <c r="I7518" s="2" t="str">
        <f>VLOOKUP(Sheet__29[[#This Row],[Filial]],Filiais!A:B,2,FALSE)</f>
        <v>Sorocaba</v>
      </c>
      <c r="J7518" s="2" t="str">
        <f>VLOOKUP(Sheet__29[[#This Row],[Cidade]],'Clientes'!C:D,2,FALSE)</f>
        <v>SP</v>
      </c>
      <c r="K7518" s="2" t="str">
        <f>VLOOKUP(Sheet__29[[#This Row],[Produto]],Produtos!B:C,2,FALSE)</f>
        <v>Armazenamento</v>
      </c>
      <c r="L7518" s="2" t="str">
        <f>VLOOKUP(Sheet__29[[#This Row],[Produto]],Produtos!B:D,3,FALSE)</f>
        <v>Dell Brasil</v>
      </c>
      <c r="M7518" s="2">
        <f>VLOOKUP(Sheet__29[[#This Row],[Produto]],Estoque!A:B,2,FALSE)</f>
        <v>253</v>
      </c>
      <c r="N7518" s="5">
        <f>Sheet__29[[#This Row],[Qtd]]*Sheet__29[[#This Row],[Valor]]</f>
        <v>350</v>
      </c>
      <c r="O7518" s="5">
        <f>Sheet__29[[#This Row],[Venda]]*(1-Sheet__29[[#This Row],[Desc]]/100)</f>
        <v>315</v>
      </c>
      <c r="P7518"/>
    </row>
    <row r="7519" spans="1:16" x14ac:dyDescent="0.25">
      <c r="A7519">
        <v>107517</v>
      </c>
      <c r="B7519" s="1">
        <v>46204</v>
      </c>
      <c r="C7519" t="s">
        <v>935</v>
      </c>
      <c r="D7519" t="s">
        <v>1108</v>
      </c>
      <c r="E7519">
        <v>3</v>
      </c>
      <c r="F7519" s="4">
        <v>3098</v>
      </c>
      <c r="G7519">
        <v>10</v>
      </c>
      <c r="H7519" t="s">
        <v>1021</v>
      </c>
      <c r="I7519" s="2" t="str">
        <f>VLOOKUP(Sheet__29[[#This Row],[Filial]],Filiais!A:B,2,FALSE)</f>
        <v>Jundiaí</v>
      </c>
      <c r="J7519" s="2" t="str">
        <f>VLOOKUP(Sheet__29[[#This Row],[Cidade]],'Clientes'!C:D,2,FALSE)</f>
        <v>SP</v>
      </c>
      <c r="K7519" s="2" t="str">
        <f>VLOOKUP(Sheet__29[[#This Row],[Produto]],Produtos!B:C,2,FALSE)</f>
        <v>Notebook</v>
      </c>
      <c r="L7519" s="2" t="str">
        <f>VLOOKUP(Sheet__29[[#This Row],[Produto]],Produtos!B:D,3,FALSE)</f>
        <v>Logitech Brasil</v>
      </c>
      <c r="M7519" s="2">
        <f>VLOOKUP(Sheet__29[[#This Row],[Produto]],Estoque!A:B,2,FALSE)</f>
        <v>137</v>
      </c>
      <c r="N7519" s="5">
        <f>Sheet__29[[#This Row],[Qtd]]*Sheet__29[[#This Row],[Valor]]</f>
        <v>9294</v>
      </c>
      <c r="O7519" s="5">
        <f>Sheet__29[[#This Row],[Venda]]*(1-Sheet__29[[#This Row],[Desc]]/100)</f>
        <v>8364.6</v>
      </c>
      <c r="P7519"/>
    </row>
    <row r="7520" spans="1:16" x14ac:dyDescent="0.25">
      <c r="A7520">
        <v>107518</v>
      </c>
      <c r="B7520" s="1">
        <v>46204</v>
      </c>
      <c r="C7520" t="s">
        <v>1003</v>
      </c>
      <c r="D7520" t="s">
        <v>1059</v>
      </c>
      <c r="E7520">
        <v>2</v>
      </c>
      <c r="F7520" s="4">
        <v>4587</v>
      </c>
      <c r="G7520">
        <v>0</v>
      </c>
      <c r="H7520" t="s">
        <v>1016</v>
      </c>
      <c r="I7520" s="2" t="str">
        <f>VLOOKUP(Sheet__29[[#This Row],[Filial]],Filiais!A:B,2,FALSE)</f>
        <v>São Paulo</v>
      </c>
      <c r="J7520" s="2" t="str">
        <f>VLOOKUP(Sheet__29[[#This Row],[Cidade]],'Clientes'!C:D,2,FALSE)</f>
        <v>SP</v>
      </c>
      <c r="K7520" s="2" t="str">
        <f>VLOOKUP(Sheet__29[[#This Row],[Produto]],Produtos!B:C,2,FALSE)</f>
        <v>Notebook</v>
      </c>
      <c r="L7520" s="2" t="str">
        <f>VLOOKUP(Sheet__29[[#This Row],[Produto]],Produtos!B:D,3,FALSE)</f>
        <v>Logitech Brasil</v>
      </c>
      <c r="M7520" s="2">
        <f>VLOOKUP(Sheet__29[[#This Row],[Produto]],Estoque!A:B,2,FALSE)</f>
        <v>161</v>
      </c>
      <c r="N7520" s="5">
        <f>Sheet__29[[#This Row],[Qtd]]*Sheet__29[[#This Row],[Valor]]</f>
        <v>9174</v>
      </c>
      <c r="O7520" s="5">
        <f>Sheet__29[[#This Row],[Venda]]*(1-Sheet__29[[#This Row],[Desc]]/100)</f>
        <v>9174</v>
      </c>
      <c r="P7520"/>
    </row>
    <row r="7521" spans="1:16" x14ac:dyDescent="0.25">
      <c r="A7521">
        <v>107519</v>
      </c>
      <c r="B7521" s="1">
        <v>46204</v>
      </c>
      <c r="C7521" t="s">
        <v>52</v>
      </c>
      <c r="D7521" t="s">
        <v>1097</v>
      </c>
      <c r="E7521">
        <v>5</v>
      </c>
      <c r="F7521" s="4">
        <v>3350</v>
      </c>
      <c r="G7521">
        <v>10</v>
      </c>
      <c r="H7521" t="s">
        <v>1016</v>
      </c>
      <c r="I7521" s="2" t="str">
        <f>VLOOKUP(Sheet__29[[#This Row],[Filial]],Filiais!A:B,2,FALSE)</f>
        <v>São Paulo</v>
      </c>
      <c r="J7521" s="2" t="str">
        <f>VLOOKUP(Sheet__29[[#This Row],[Cidade]],'Clientes'!C:D,2,FALSE)</f>
        <v>SP</v>
      </c>
      <c r="K7521" s="2" t="str">
        <f>VLOOKUP(Sheet__29[[#This Row],[Produto]],Produtos!B:C,2,FALSE)</f>
        <v>Rede</v>
      </c>
      <c r="L7521" s="2" t="str">
        <f>VLOOKUP(Sheet__29[[#This Row],[Produto]],Produtos!B:D,3,FALSE)</f>
        <v>Logitech Brasil</v>
      </c>
      <c r="M7521" s="2">
        <f>VLOOKUP(Sheet__29[[#This Row],[Produto]],Estoque!A:B,2,FALSE)</f>
        <v>143</v>
      </c>
      <c r="N7521" s="5">
        <f>Sheet__29[[#This Row],[Qtd]]*Sheet__29[[#This Row],[Valor]]</f>
        <v>16750</v>
      </c>
      <c r="O7521" s="5">
        <f>Sheet__29[[#This Row],[Venda]]*(1-Sheet__29[[#This Row],[Desc]]/100)</f>
        <v>15075</v>
      </c>
      <c r="P7521"/>
    </row>
    <row r="7522" spans="1:16" x14ac:dyDescent="0.25">
      <c r="A7522">
        <v>107520</v>
      </c>
      <c r="B7522" s="1">
        <v>46204</v>
      </c>
      <c r="C7522" t="s">
        <v>783</v>
      </c>
      <c r="D7522" t="s">
        <v>1130</v>
      </c>
      <c r="E7522">
        <v>4</v>
      </c>
      <c r="F7522" s="4">
        <v>2054</v>
      </c>
      <c r="G7522">
        <v>10</v>
      </c>
      <c r="H7522" t="s">
        <v>1016</v>
      </c>
      <c r="I7522" s="2" t="str">
        <f>VLOOKUP(Sheet__29[[#This Row],[Filial]],Filiais!A:B,2,FALSE)</f>
        <v>São Paulo</v>
      </c>
      <c r="J7522" s="2" t="str">
        <f>VLOOKUP(Sheet__29[[#This Row],[Cidade]],'Clientes'!C:D,2,FALSE)</f>
        <v>SP</v>
      </c>
      <c r="K7522" s="2" t="str">
        <f>VLOOKUP(Sheet__29[[#This Row],[Produto]],Produtos!B:C,2,FALSE)</f>
        <v>Notebook</v>
      </c>
      <c r="L7522" s="2" t="str">
        <f>VLOOKUP(Sheet__29[[#This Row],[Produto]],Produtos!B:D,3,FALSE)</f>
        <v>LG Brasil</v>
      </c>
      <c r="M7522" s="2">
        <f>VLOOKUP(Sheet__29[[#This Row],[Produto]],Estoque!A:B,2,FALSE)</f>
        <v>111</v>
      </c>
      <c r="N7522" s="5">
        <f>Sheet__29[[#This Row],[Qtd]]*Sheet__29[[#This Row],[Valor]]</f>
        <v>8216</v>
      </c>
      <c r="O7522" s="5">
        <f>Sheet__29[[#This Row],[Venda]]*(1-Sheet__29[[#This Row],[Desc]]/100)</f>
        <v>7394.4000000000005</v>
      </c>
      <c r="P7522"/>
    </row>
    <row r="7523" spans="1:16" x14ac:dyDescent="0.25">
      <c r="A7523">
        <v>107521</v>
      </c>
      <c r="B7523" s="1">
        <v>46204</v>
      </c>
      <c r="C7523" t="s">
        <v>273</v>
      </c>
      <c r="D7523" t="s">
        <v>1047</v>
      </c>
      <c r="E7523">
        <v>4</v>
      </c>
      <c r="F7523" s="4">
        <v>3844</v>
      </c>
      <c r="G7523">
        <v>5</v>
      </c>
      <c r="H7523" t="s">
        <v>1023</v>
      </c>
      <c r="I7523" s="2" t="str">
        <f>VLOOKUP(Sheet__29[[#This Row],[Filial]],Filiais!A:B,2,FALSE)</f>
        <v>Bauru</v>
      </c>
      <c r="J7523" s="2" t="str">
        <f>VLOOKUP(Sheet__29[[#This Row],[Cidade]],'Clientes'!C:D,2,FALSE)</f>
        <v>SP</v>
      </c>
      <c r="K7523" s="2" t="str">
        <f>VLOOKUP(Sheet__29[[#This Row],[Produto]],Produtos!B:C,2,FALSE)</f>
        <v>Periférico</v>
      </c>
      <c r="L7523" s="2" t="str">
        <f>VLOOKUP(Sheet__29[[#This Row],[Produto]],Produtos!B:D,3,FALSE)</f>
        <v>Kingston Brasil</v>
      </c>
      <c r="M7523" s="2">
        <f>VLOOKUP(Sheet__29[[#This Row],[Produto]],Estoque!A:B,2,FALSE)</f>
        <v>298</v>
      </c>
      <c r="N7523" s="5">
        <f>Sheet__29[[#This Row],[Qtd]]*Sheet__29[[#This Row],[Valor]]</f>
        <v>15376</v>
      </c>
      <c r="O7523" s="5">
        <f>Sheet__29[[#This Row],[Venda]]*(1-Sheet__29[[#This Row],[Desc]]/100)</f>
        <v>14607.199999999999</v>
      </c>
      <c r="P7523"/>
    </row>
    <row r="7524" spans="1:16" x14ac:dyDescent="0.25">
      <c r="A7524">
        <v>107522</v>
      </c>
      <c r="B7524" s="1">
        <v>46204</v>
      </c>
      <c r="C7524" t="s">
        <v>994</v>
      </c>
      <c r="D7524" t="s">
        <v>1049</v>
      </c>
      <c r="E7524">
        <v>4</v>
      </c>
      <c r="F7524" s="4">
        <v>3009</v>
      </c>
      <c r="G7524">
        <v>10</v>
      </c>
      <c r="H7524" t="s">
        <v>1018</v>
      </c>
      <c r="I7524" s="2" t="str">
        <f>VLOOKUP(Sheet__29[[#This Row],[Filial]],Filiais!A:B,2,FALSE)</f>
        <v>Barueri</v>
      </c>
      <c r="J7524" s="2" t="str">
        <f>VLOOKUP(Sheet__29[[#This Row],[Cidade]],'Clientes'!C:D,2,FALSE)</f>
        <v>SP</v>
      </c>
      <c r="K7524" s="2" t="str">
        <f>VLOOKUP(Sheet__29[[#This Row],[Produto]],Produtos!B:C,2,FALSE)</f>
        <v>Rede</v>
      </c>
      <c r="L7524" s="2" t="str">
        <f>VLOOKUP(Sheet__29[[#This Row],[Produto]],Produtos!B:D,3,FALSE)</f>
        <v>Kingston Brasil</v>
      </c>
      <c r="M7524" s="2">
        <f>VLOOKUP(Sheet__29[[#This Row],[Produto]],Estoque!A:B,2,FALSE)</f>
        <v>228</v>
      </c>
      <c r="N7524" s="5">
        <f>Sheet__29[[#This Row],[Qtd]]*Sheet__29[[#This Row],[Valor]]</f>
        <v>12036</v>
      </c>
      <c r="O7524" s="5">
        <f>Sheet__29[[#This Row],[Venda]]*(1-Sheet__29[[#This Row],[Desc]]/100)</f>
        <v>10832.4</v>
      </c>
      <c r="P7524"/>
    </row>
    <row r="7525" spans="1:16" x14ac:dyDescent="0.25">
      <c r="A7525">
        <v>107523</v>
      </c>
      <c r="B7525" s="1">
        <v>46204</v>
      </c>
      <c r="C7525" t="s">
        <v>841</v>
      </c>
      <c r="D7525" t="s">
        <v>1043</v>
      </c>
      <c r="E7525">
        <v>1</v>
      </c>
      <c r="F7525" s="4">
        <v>400</v>
      </c>
      <c r="G7525">
        <v>10</v>
      </c>
      <c r="H7525" t="s">
        <v>1024</v>
      </c>
      <c r="I7525" s="2" t="str">
        <f>VLOOKUP(Sheet__29[[#This Row],[Filial]],Filiais!A:B,2,FALSE)</f>
        <v>Ribeirão Preto</v>
      </c>
      <c r="J7525" s="2" t="str">
        <f>VLOOKUP(Sheet__29[[#This Row],[Cidade]],'Clientes'!C:D,2,FALSE)</f>
        <v>SP</v>
      </c>
      <c r="K7525" s="2" t="str">
        <f>VLOOKUP(Sheet__29[[#This Row],[Produto]],Produtos!B:C,2,FALSE)</f>
        <v>Notebook</v>
      </c>
      <c r="L7525" s="2" t="str">
        <f>VLOOKUP(Sheet__29[[#This Row],[Produto]],Produtos!B:D,3,FALSE)</f>
        <v>Kingston Brasil</v>
      </c>
      <c r="M7525" s="2">
        <f>VLOOKUP(Sheet__29[[#This Row],[Produto]],Estoque!A:B,2,FALSE)</f>
        <v>74</v>
      </c>
      <c r="N7525" s="5">
        <f>Sheet__29[[#This Row],[Qtd]]*Sheet__29[[#This Row],[Valor]]</f>
        <v>400</v>
      </c>
      <c r="O7525" s="5">
        <f>Sheet__29[[#This Row],[Venda]]*(1-Sheet__29[[#This Row],[Desc]]/100)</f>
        <v>360</v>
      </c>
      <c r="P7525"/>
    </row>
    <row r="7526" spans="1:16" x14ac:dyDescent="0.25">
      <c r="A7526">
        <v>107524</v>
      </c>
      <c r="B7526" s="1">
        <v>46204</v>
      </c>
      <c r="C7526" t="s">
        <v>322</v>
      </c>
      <c r="D7526" t="s">
        <v>1135</v>
      </c>
      <c r="E7526">
        <v>4</v>
      </c>
      <c r="F7526" s="4">
        <v>915</v>
      </c>
      <c r="G7526">
        <v>5</v>
      </c>
      <c r="H7526" t="s">
        <v>1024</v>
      </c>
      <c r="I7526" s="2" t="str">
        <f>VLOOKUP(Sheet__29[[#This Row],[Filial]],Filiais!A:B,2,FALSE)</f>
        <v>Ribeirão Preto</v>
      </c>
      <c r="J7526" s="2" t="str">
        <f>VLOOKUP(Sheet__29[[#This Row],[Cidade]],'Clientes'!C:D,2,FALSE)</f>
        <v>SP</v>
      </c>
      <c r="K7526" s="2" t="str">
        <f>VLOOKUP(Sheet__29[[#This Row],[Produto]],Produtos!B:C,2,FALSE)</f>
        <v>Monitor</v>
      </c>
      <c r="L7526" s="2" t="str">
        <f>VLOOKUP(Sheet__29[[#This Row],[Produto]],Produtos!B:D,3,FALSE)</f>
        <v>LG Brasil</v>
      </c>
      <c r="M7526" s="2">
        <f>VLOOKUP(Sheet__29[[#This Row],[Produto]],Estoque!A:B,2,FALSE)</f>
        <v>142</v>
      </c>
      <c r="N7526" s="5">
        <f>Sheet__29[[#This Row],[Qtd]]*Sheet__29[[#This Row],[Valor]]</f>
        <v>3660</v>
      </c>
      <c r="O7526" s="5">
        <f>Sheet__29[[#This Row],[Venda]]*(1-Sheet__29[[#This Row],[Desc]]/100)</f>
        <v>3477</v>
      </c>
      <c r="P7526"/>
    </row>
    <row r="7527" spans="1:16" x14ac:dyDescent="0.25">
      <c r="A7527">
        <v>107525</v>
      </c>
      <c r="B7527" s="1">
        <v>46204</v>
      </c>
      <c r="C7527" t="s">
        <v>698</v>
      </c>
      <c r="D7527" t="s">
        <v>1156</v>
      </c>
      <c r="E7527">
        <v>3</v>
      </c>
      <c r="F7527" s="4">
        <v>4298</v>
      </c>
      <c r="G7527">
        <v>10</v>
      </c>
      <c r="H7527" t="s">
        <v>1025</v>
      </c>
      <c r="I7527" s="2" t="str">
        <f>VLOOKUP(Sheet__29[[#This Row],[Filial]],Filiais!A:B,2,FALSE)</f>
        <v>São José dos Campos</v>
      </c>
      <c r="J7527" s="2" t="str">
        <f>VLOOKUP(Sheet__29[[#This Row],[Cidade]],'Clientes'!C:D,2,FALSE)</f>
        <v>SP</v>
      </c>
      <c r="K7527" s="2" t="str">
        <f>VLOOKUP(Sheet__29[[#This Row],[Produto]],Produtos!B:C,2,FALSE)</f>
        <v>Monitor</v>
      </c>
      <c r="L7527" s="2" t="str">
        <f>VLOOKUP(Sheet__29[[#This Row],[Produto]],Produtos!B:D,3,FALSE)</f>
        <v>LG Brasil</v>
      </c>
      <c r="M7527" s="2">
        <f>VLOOKUP(Sheet__29[[#This Row],[Produto]],Estoque!A:B,2,FALSE)</f>
        <v>173</v>
      </c>
      <c r="N7527" s="5">
        <f>Sheet__29[[#This Row],[Qtd]]*Sheet__29[[#This Row],[Valor]]</f>
        <v>12894</v>
      </c>
      <c r="O7527" s="5">
        <f>Sheet__29[[#This Row],[Venda]]*(1-Sheet__29[[#This Row],[Desc]]/100)</f>
        <v>11604.6</v>
      </c>
      <c r="P7527"/>
    </row>
    <row r="7528" spans="1:16" x14ac:dyDescent="0.25">
      <c r="A7528">
        <v>107526</v>
      </c>
      <c r="B7528" s="1">
        <v>46204</v>
      </c>
      <c r="C7528" t="s">
        <v>334</v>
      </c>
      <c r="D7528" t="s">
        <v>1133</v>
      </c>
      <c r="E7528">
        <v>1</v>
      </c>
      <c r="F7528" s="4">
        <v>4429</v>
      </c>
      <c r="G7528">
        <v>0</v>
      </c>
      <c r="H7528" t="s">
        <v>1018</v>
      </c>
      <c r="I7528" s="2" t="str">
        <f>VLOOKUP(Sheet__29[[#This Row],[Filial]],Filiais!A:B,2,FALSE)</f>
        <v>Barueri</v>
      </c>
      <c r="J7528" s="2" t="str">
        <f>VLOOKUP(Sheet__29[[#This Row],[Cidade]],'Clientes'!C:D,2,FALSE)</f>
        <v>SP</v>
      </c>
      <c r="K7528" s="2" t="str">
        <f>VLOOKUP(Sheet__29[[#This Row],[Produto]],Produtos!B:C,2,FALSE)</f>
        <v>Notebook</v>
      </c>
      <c r="L7528" s="2" t="str">
        <f>VLOOKUP(Sheet__29[[#This Row],[Produto]],Produtos!B:D,3,FALSE)</f>
        <v>Logitech Brasil</v>
      </c>
      <c r="M7528" s="2">
        <f>VLOOKUP(Sheet__29[[#This Row],[Produto]],Estoque!A:B,2,FALSE)</f>
        <v>126</v>
      </c>
      <c r="N7528" s="5">
        <f>Sheet__29[[#This Row],[Qtd]]*Sheet__29[[#This Row],[Valor]]</f>
        <v>4429</v>
      </c>
      <c r="O7528" s="5">
        <f>Sheet__29[[#This Row],[Venda]]*(1-Sheet__29[[#This Row],[Desc]]/100)</f>
        <v>4429</v>
      </c>
      <c r="P7528"/>
    </row>
    <row r="7529" spans="1:16" x14ac:dyDescent="0.25">
      <c r="A7529">
        <v>107527</v>
      </c>
      <c r="B7529" s="1">
        <v>46204</v>
      </c>
      <c r="C7529" t="s">
        <v>1001</v>
      </c>
      <c r="D7529" t="s">
        <v>1046</v>
      </c>
      <c r="E7529">
        <v>2</v>
      </c>
      <c r="F7529" s="4">
        <v>1335</v>
      </c>
      <c r="G7529">
        <v>5</v>
      </c>
      <c r="H7529" t="s">
        <v>1020</v>
      </c>
      <c r="I7529" s="2" t="str">
        <f>VLOOKUP(Sheet__29[[#This Row],[Filial]],Filiais!A:B,2,FALSE)</f>
        <v>Sorocaba</v>
      </c>
      <c r="J7529" s="2" t="str">
        <f>VLOOKUP(Sheet__29[[#This Row],[Cidade]],'Clientes'!C:D,2,FALSE)</f>
        <v>SP</v>
      </c>
      <c r="K7529" s="2" t="str">
        <f>VLOOKUP(Sheet__29[[#This Row],[Produto]],Produtos!B:C,2,FALSE)</f>
        <v>Notebook</v>
      </c>
      <c r="L7529" s="2" t="str">
        <f>VLOOKUP(Sheet__29[[#This Row],[Produto]],Produtos!B:D,3,FALSE)</f>
        <v>Lenovo Brasil</v>
      </c>
      <c r="M7529" s="2">
        <f>VLOOKUP(Sheet__29[[#This Row],[Produto]],Estoque!A:B,2,FALSE)</f>
        <v>196</v>
      </c>
      <c r="N7529" s="5">
        <f>Sheet__29[[#This Row],[Qtd]]*Sheet__29[[#This Row],[Valor]]</f>
        <v>2670</v>
      </c>
      <c r="O7529" s="5">
        <f>Sheet__29[[#This Row],[Venda]]*(1-Sheet__29[[#This Row],[Desc]]/100)</f>
        <v>2536.5</v>
      </c>
      <c r="P7529"/>
    </row>
    <row r="7530" spans="1:16" x14ac:dyDescent="0.25">
      <c r="A7530">
        <v>107528</v>
      </c>
      <c r="B7530" s="1">
        <v>46204</v>
      </c>
      <c r="C7530" t="s">
        <v>475</v>
      </c>
      <c r="D7530" t="s">
        <v>1156</v>
      </c>
      <c r="E7530">
        <v>4</v>
      </c>
      <c r="F7530" s="4">
        <v>1507</v>
      </c>
      <c r="G7530">
        <v>5</v>
      </c>
      <c r="H7530" t="s">
        <v>1021</v>
      </c>
      <c r="I7530" s="2" t="str">
        <f>VLOOKUP(Sheet__29[[#This Row],[Filial]],Filiais!A:B,2,FALSE)</f>
        <v>Jundiaí</v>
      </c>
      <c r="J7530" s="2" t="str">
        <f>VLOOKUP(Sheet__29[[#This Row],[Cidade]],'Clientes'!C:D,2,FALSE)</f>
        <v>SP</v>
      </c>
      <c r="K7530" s="2" t="str">
        <f>VLOOKUP(Sheet__29[[#This Row],[Produto]],Produtos!B:C,2,FALSE)</f>
        <v>Monitor</v>
      </c>
      <c r="L7530" s="2" t="str">
        <f>VLOOKUP(Sheet__29[[#This Row],[Produto]],Produtos!B:D,3,FALSE)</f>
        <v>LG Brasil</v>
      </c>
      <c r="M7530" s="2">
        <f>VLOOKUP(Sheet__29[[#This Row],[Produto]],Estoque!A:B,2,FALSE)</f>
        <v>173</v>
      </c>
      <c r="N7530" s="5">
        <f>Sheet__29[[#This Row],[Qtd]]*Sheet__29[[#This Row],[Valor]]</f>
        <v>6028</v>
      </c>
      <c r="O7530" s="5">
        <f>Sheet__29[[#This Row],[Venda]]*(1-Sheet__29[[#This Row],[Desc]]/100)</f>
        <v>5726.5999999999995</v>
      </c>
      <c r="P7530"/>
    </row>
    <row r="7531" spans="1:16" x14ac:dyDescent="0.25">
      <c r="A7531">
        <v>107529</v>
      </c>
      <c r="B7531" s="1">
        <v>46204</v>
      </c>
      <c r="C7531" t="s">
        <v>650</v>
      </c>
      <c r="D7531" t="s">
        <v>1119</v>
      </c>
      <c r="E7531">
        <v>5</v>
      </c>
      <c r="F7531" s="4">
        <v>3627</v>
      </c>
      <c r="G7531">
        <v>0</v>
      </c>
      <c r="H7531" t="s">
        <v>1025</v>
      </c>
      <c r="I7531" s="2" t="str">
        <f>VLOOKUP(Sheet__29[[#This Row],[Filial]],Filiais!A:B,2,FALSE)</f>
        <v>São José dos Campos</v>
      </c>
      <c r="J7531" s="2" t="str">
        <f>VLOOKUP(Sheet__29[[#This Row],[Cidade]],'Clientes'!C:D,2,FALSE)</f>
        <v>SP</v>
      </c>
      <c r="K7531" s="2" t="str">
        <f>VLOOKUP(Sheet__29[[#This Row],[Produto]],Produtos!B:C,2,FALSE)</f>
        <v>Notebook</v>
      </c>
      <c r="L7531" s="2" t="str">
        <f>VLOOKUP(Sheet__29[[#This Row],[Produto]],Produtos!B:D,3,FALSE)</f>
        <v>LG Brasil</v>
      </c>
      <c r="M7531" s="2">
        <f>VLOOKUP(Sheet__29[[#This Row],[Produto]],Estoque!A:B,2,FALSE)</f>
        <v>186</v>
      </c>
      <c r="N7531" s="5">
        <f>Sheet__29[[#This Row],[Qtd]]*Sheet__29[[#This Row],[Valor]]</f>
        <v>18135</v>
      </c>
      <c r="O7531" s="5">
        <f>Sheet__29[[#This Row],[Venda]]*(1-Sheet__29[[#This Row],[Desc]]/100)</f>
        <v>18135</v>
      </c>
      <c r="P7531"/>
    </row>
    <row r="7532" spans="1:16" x14ac:dyDescent="0.25">
      <c r="A7532">
        <v>107530</v>
      </c>
      <c r="B7532" s="1">
        <v>46204</v>
      </c>
      <c r="C7532" t="s">
        <v>41</v>
      </c>
      <c r="D7532" t="s">
        <v>1163</v>
      </c>
      <c r="E7532">
        <v>5</v>
      </c>
      <c r="F7532" s="4">
        <v>1708</v>
      </c>
      <c r="G7532">
        <v>10</v>
      </c>
      <c r="H7532" t="s">
        <v>1022</v>
      </c>
      <c r="I7532" s="2" t="str">
        <f>VLOOKUP(Sheet__29[[#This Row],[Filial]],Filiais!A:B,2,FALSE)</f>
        <v>Santos</v>
      </c>
      <c r="J7532" s="2" t="str">
        <f>VLOOKUP(Sheet__29[[#This Row],[Cidade]],'Clientes'!C:D,2,FALSE)</f>
        <v>SP</v>
      </c>
      <c r="K7532" s="2" t="str">
        <f>VLOOKUP(Sheet__29[[#This Row],[Produto]],Produtos!B:C,2,FALSE)</f>
        <v>Rede</v>
      </c>
      <c r="L7532" s="2" t="str">
        <f>VLOOKUP(Sheet__29[[#This Row],[Produto]],Produtos!B:D,3,FALSE)</f>
        <v>Dell Brasil</v>
      </c>
      <c r="M7532" s="2">
        <f>VLOOKUP(Sheet__29[[#This Row],[Produto]],Estoque!A:B,2,FALSE)</f>
        <v>226</v>
      </c>
      <c r="N7532" s="5">
        <f>Sheet__29[[#This Row],[Qtd]]*Sheet__29[[#This Row],[Valor]]</f>
        <v>8540</v>
      </c>
      <c r="O7532" s="5">
        <f>Sheet__29[[#This Row],[Venda]]*(1-Sheet__29[[#This Row],[Desc]]/100)</f>
        <v>7686</v>
      </c>
      <c r="P7532"/>
    </row>
    <row r="7533" spans="1:16" x14ac:dyDescent="0.25">
      <c r="A7533">
        <v>107531</v>
      </c>
      <c r="B7533" s="1">
        <v>46204</v>
      </c>
      <c r="C7533" t="s">
        <v>800</v>
      </c>
      <c r="D7533" t="s">
        <v>1115</v>
      </c>
      <c r="E7533">
        <v>2</v>
      </c>
      <c r="F7533" s="4">
        <v>4762</v>
      </c>
      <c r="G7533">
        <v>0</v>
      </c>
      <c r="H7533" t="s">
        <v>1020</v>
      </c>
      <c r="I7533" s="2" t="str">
        <f>VLOOKUP(Sheet__29[[#This Row],[Filial]],Filiais!A:B,2,FALSE)</f>
        <v>Sorocaba</v>
      </c>
      <c r="J7533" s="2" t="str">
        <f>VLOOKUP(Sheet__29[[#This Row],[Cidade]],'Clientes'!C:D,2,FALSE)</f>
        <v>SP</v>
      </c>
      <c r="K7533" s="2" t="str">
        <f>VLOOKUP(Sheet__29[[#This Row],[Produto]],Produtos!B:C,2,FALSE)</f>
        <v>Periférico</v>
      </c>
      <c r="L7533" s="2" t="str">
        <f>VLOOKUP(Sheet__29[[#This Row],[Produto]],Produtos!B:D,3,FALSE)</f>
        <v>Dell Brasil</v>
      </c>
      <c r="M7533" s="2">
        <f>VLOOKUP(Sheet__29[[#This Row],[Produto]],Estoque!A:B,2,FALSE)</f>
        <v>266</v>
      </c>
      <c r="N7533" s="5">
        <f>Sheet__29[[#This Row],[Qtd]]*Sheet__29[[#This Row],[Valor]]</f>
        <v>9524</v>
      </c>
      <c r="O7533" s="5">
        <f>Sheet__29[[#This Row],[Venda]]*(1-Sheet__29[[#This Row],[Desc]]/100)</f>
        <v>9524</v>
      </c>
      <c r="P7533"/>
    </row>
    <row r="7534" spans="1:16" x14ac:dyDescent="0.25">
      <c r="A7534">
        <v>107532</v>
      </c>
      <c r="B7534" s="1">
        <v>46204</v>
      </c>
      <c r="C7534" t="s">
        <v>597</v>
      </c>
      <c r="D7534" t="s">
        <v>1047</v>
      </c>
      <c r="E7534">
        <v>4</v>
      </c>
      <c r="F7534" s="4">
        <v>1030</v>
      </c>
      <c r="G7534">
        <v>0</v>
      </c>
      <c r="H7534" t="s">
        <v>1021</v>
      </c>
      <c r="I7534" s="2" t="str">
        <f>VLOOKUP(Sheet__29[[#This Row],[Filial]],Filiais!A:B,2,FALSE)</f>
        <v>Jundiaí</v>
      </c>
      <c r="J7534" s="2" t="str">
        <f>VLOOKUP(Sheet__29[[#This Row],[Cidade]],'Clientes'!C:D,2,FALSE)</f>
        <v>SP</v>
      </c>
      <c r="K7534" s="2" t="str">
        <f>VLOOKUP(Sheet__29[[#This Row],[Produto]],Produtos!B:C,2,FALSE)</f>
        <v>Periférico</v>
      </c>
      <c r="L7534" s="2" t="str">
        <f>VLOOKUP(Sheet__29[[#This Row],[Produto]],Produtos!B:D,3,FALSE)</f>
        <v>Kingston Brasil</v>
      </c>
      <c r="M7534" s="2">
        <f>VLOOKUP(Sheet__29[[#This Row],[Produto]],Estoque!A:B,2,FALSE)</f>
        <v>298</v>
      </c>
      <c r="N7534" s="5">
        <f>Sheet__29[[#This Row],[Qtd]]*Sheet__29[[#This Row],[Valor]]</f>
        <v>4120</v>
      </c>
      <c r="O7534" s="5">
        <f>Sheet__29[[#This Row],[Venda]]*(1-Sheet__29[[#This Row],[Desc]]/100)</f>
        <v>4120</v>
      </c>
      <c r="P7534"/>
    </row>
    <row r="7535" spans="1:16" x14ac:dyDescent="0.25">
      <c r="A7535">
        <v>107533</v>
      </c>
      <c r="B7535" s="1">
        <v>46204</v>
      </c>
      <c r="C7535" t="s">
        <v>977</v>
      </c>
      <c r="D7535" t="s">
        <v>1146</v>
      </c>
      <c r="E7535">
        <v>5</v>
      </c>
      <c r="F7535" s="4">
        <v>4930</v>
      </c>
      <c r="G7535">
        <v>10</v>
      </c>
      <c r="H7535" t="s">
        <v>1022</v>
      </c>
      <c r="I7535" s="2" t="str">
        <f>VLOOKUP(Sheet__29[[#This Row],[Filial]],Filiais!A:B,2,FALSE)</f>
        <v>Santos</v>
      </c>
      <c r="J7535" s="2" t="str">
        <f>VLOOKUP(Sheet__29[[#This Row],[Cidade]],'Clientes'!C:D,2,FALSE)</f>
        <v>SP</v>
      </c>
      <c r="K7535" s="2" t="str">
        <f>VLOOKUP(Sheet__29[[#This Row],[Produto]],Produtos!B:C,2,FALSE)</f>
        <v>Periférico</v>
      </c>
      <c r="L7535" s="2" t="str">
        <f>VLOOKUP(Sheet__29[[#This Row],[Produto]],Produtos!B:D,3,FALSE)</f>
        <v>Logitech Brasil</v>
      </c>
      <c r="M7535" s="2">
        <f>VLOOKUP(Sheet__29[[#This Row],[Produto]],Estoque!A:B,2,FALSE)</f>
        <v>289</v>
      </c>
      <c r="N7535" s="5">
        <f>Sheet__29[[#This Row],[Qtd]]*Sheet__29[[#This Row],[Valor]]</f>
        <v>24650</v>
      </c>
      <c r="O7535" s="5">
        <f>Sheet__29[[#This Row],[Venda]]*(1-Sheet__29[[#This Row],[Desc]]/100)</f>
        <v>22185</v>
      </c>
      <c r="P7535"/>
    </row>
    <row r="7536" spans="1:16" x14ac:dyDescent="0.25">
      <c r="A7536">
        <v>107534</v>
      </c>
      <c r="B7536" s="1">
        <v>46204</v>
      </c>
      <c r="C7536" t="s">
        <v>892</v>
      </c>
      <c r="D7536" t="s">
        <v>1112</v>
      </c>
      <c r="E7536">
        <v>4</v>
      </c>
      <c r="F7536" s="4">
        <v>1272</v>
      </c>
      <c r="G7536">
        <v>0</v>
      </c>
      <c r="H7536" t="s">
        <v>1024</v>
      </c>
      <c r="I7536" s="2" t="str">
        <f>VLOOKUP(Sheet__29[[#This Row],[Filial]],Filiais!A:B,2,FALSE)</f>
        <v>Ribeirão Preto</v>
      </c>
      <c r="J7536" s="2" t="str">
        <f>VLOOKUP(Sheet__29[[#This Row],[Cidade]],'Clientes'!C:D,2,FALSE)</f>
        <v>SP</v>
      </c>
      <c r="K7536" s="2" t="str">
        <f>VLOOKUP(Sheet__29[[#This Row],[Produto]],Produtos!B:C,2,FALSE)</f>
        <v>Monitor</v>
      </c>
      <c r="L7536" s="2" t="str">
        <f>VLOOKUP(Sheet__29[[#This Row],[Produto]],Produtos!B:D,3,FALSE)</f>
        <v>Dell Brasil</v>
      </c>
      <c r="M7536" s="2">
        <f>VLOOKUP(Sheet__29[[#This Row],[Produto]],Estoque!A:B,2,FALSE)</f>
        <v>266</v>
      </c>
      <c r="N7536" s="5">
        <f>Sheet__29[[#This Row],[Qtd]]*Sheet__29[[#This Row],[Valor]]</f>
        <v>5088</v>
      </c>
      <c r="O7536" s="5">
        <f>Sheet__29[[#This Row],[Venda]]*(1-Sheet__29[[#This Row],[Desc]]/100)</f>
        <v>5088</v>
      </c>
      <c r="P7536"/>
    </row>
    <row r="7537" spans="1:16" x14ac:dyDescent="0.25">
      <c r="A7537">
        <v>107535</v>
      </c>
      <c r="B7537" s="1">
        <v>46204</v>
      </c>
      <c r="C7537" t="s">
        <v>284</v>
      </c>
      <c r="D7537" t="s">
        <v>1123</v>
      </c>
      <c r="E7537">
        <v>2</v>
      </c>
      <c r="F7537" s="4">
        <v>236</v>
      </c>
      <c r="G7537">
        <v>5</v>
      </c>
      <c r="H7537" t="s">
        <v>1023</v>
      </c>
      <c r="I7537" s="2" t="str">
        <f>VLOOKUP(Sheet__29[[#This Row],[Filial]],Filiais!A:B,2,FALSE)</f>
        <v>Bauru</v>
      </c>
      <c r="J7537" s="2" t="str">
        <f>VLOOKUP(Sheet__29[[#This Row],[Cidade]],'Clientes'!C:D,2,FALSE)</f>
        <v>SP</v>
      </c>
      <c r="K7537" s="2" t="str">
        <f>VLOOKUP(Sheet__29[[#This Row],[Produto]],Produtos!B:C,2,FALSE)</f>
        <v>Periférico</v>
      </c>
      <c r="L7537" s="2" t="str">
        <f>VLOOKUP(Sheet__29[[#This Row],[Produto]],Produtos!B:D,3,FALSE)</f>
        <v>Dell Brasil</v>
      </c>
      <c r="M7537" s="2">
        <f>VLOOKUP(Sheet__29[[#This Row],[Produto]],Estoque!A:B,2,FALSE)</f>
        <v>89</v>
      </c>
      <c r="N7537" s="5">
        <f>Sheet__29[[#This Row],[Qtd]]*Sheet__29[[#This Row],[Valor]]</f>
        <v>472</v>
      </c>
      <c r="O7537" s="5">
        <f>Sheet__29[[#This Row],[Venda]]*(1-Sheet__29[[#This Row],[Desc]]/100)</f>
        <v>448.4</v>
      </c>
      <c r="P7537"/>
    </row>
    <row r="7538" spans="1:16" x14ac:dyDescent="0.25">
      <c r="A7538">
        <v>107536</v>
      </c>
      <c r="B7538" s="1">
        <v>46204</v>
      </c>
      <c r="C7538" t="s">
        <v>567</v>
      </c>
      <c r="D7538" t="s">
        <v>1070</v>
      </c>
      <c r="E7538">
        <v>4</v>
      </c>
      <c r="F7538" s="4">
        <v>4244</v>
      </c>
      <c r="G7538">
        <v>10</v>
      </c>
      <c r="H7538" t="s">
        <v>1022</v>
      </c>
      <c r="I7538" s="2" t="str">
        <f>VLOOKUP(Sheet__29[[#This Row],[Filial]],Filiais!A:B,2,FALSE)</f>
        <v>Santos</v>
      </c>
      <c r="J7538" s="2" t="str">
        <f>VLOOKUP(Sheet__29[[#This Row],[Cidade]],'Clientes'!C:D,2,FALSE)</f>
        <v>SP</v>
      </c>
      <c r="K7538" s="2" t="str">
        <f>VLOOKUP(Sheet__29[[#This Row],[Produto]],Produtos!B:C,2,FALSE)</f>
        <v>Notebook</v>
      </c>
      <c r="L7538" s="2" t="str">
        <f>VLOOKUP(Sheet__29[[#This Row],[Produto]],Produtos!B:D,3,FALSE)</f>
        <v>LG Brasil</v>
      </c>
      <c r="M7538" s="2">
        <f>VLOOKUP(Sheet__29[[#This Row],[Produto]],Estoque!A:B,2,FALSE)</f>
        <v>6</v>
      </c>
      <c r="N7538" s="5">
        <f>Sheet__29[[#This Row],[Qtd]]*Sheet__29[[#This Row],[Valor]]</f>
        <v>16976</v>
      </c>
      <c r="O7538" s="5">
        <f>Sheet__29[[#This Row],[Venda]]*(1-Sheet__29[[#This Row],[Desc]]/100)</f>
        <v>15278.4</v>
      </c>
      <c r="P7538"/>
    </row>
    <row r="7539" spans="1:16" x14ac:dyDescent="0.25">
      <c r="A7539">
        <v>107537</v>
      </c>
      <c r="B7539" s="1">
        <v>46204</v>
      </c>
      <c r="C7539" t="s">
        <v>271</v>
      </c>
      <c r="D7539" t="s">
        <v>1041</v>
      </c>
      <c r="E7539">
        <v>2</v>
      </c>
      <c r="F7539" s="4">
        <v>1126</v>
      </c>
      <c r="G7539">
        <v>10</v>
      </c>
      <c r="H7539" t="s">
        <v>1022</v>
      </c>
      <c r="I7539" s="2" t="str">
        <f>VLOOKUP(Sheet__29[[#This Row],[Filial]],Filiais!A:B,2,FALSE)</f>
        <v>Santos</v>
      </c>
      <c r="J7539" s="2" t="str">
        <f>VLOOKUP(Sheet__29[[#This Row],[Cidade]],'Clientes'!C:D,2,FALSE)</f>
        <v>SP</v>
      </c>
      <c r="K7539" s="2" t="str">
        <f>VLOOKUP(Sheet__29[[#This Row],[Produto]],Produtos!B:C,2,FALSE)</f>
        <v>Monitor</v>
      </c>
      <c r="L7539" s="2" t="str">
        <f>VLOOKUP(Sheet__29[[#This Row],[Produto]],Produtos!B:D,3,FALSE)</f>
        <v>LG Brasil</v>
      </c>
      <c r="M7539" s="2">
        <f>VLOOKUP(Sheet__29[[#This Row],[Produto]],Estoque!A:B,2,FALSE)</f>
        <v>284</v>
      </c>
      <c r="N7539" s="5">
        <f>Sheet__29[[#This Row],[Qtd]]*Sheet__29[[#This Row],[Valor]]</f>
        <v>2252</v>
      </c>
      <c r="O7539" s="5">
        <f>Sheet__29[[#This Row],[Venda]]*(1-Sheet__29[[#This Row],[Desc]]/100)</f>
        <v>2026.8</v>
      </c>
      <c r="P7539"/>
    </row>
    <row r="7540" spans="1:16" x14ac:dyDescent="0.25">
      <c r="A7540">
        <v>107538</v>
      </c>
      <c r="B7540" s="1">
        <v>46204</v>
      </c>
      <c r="C7540" t="s">
        <v>541</v>
      </c>
      <c r="D7540" t="s">
        <v>1109</v>
      </c>
      <c r="E7540">
        <v>5</v>
      </c>
      <c r="F7540" s="4">
        <v>4044</v>
      </c>
      <c r="G7540">
        <v>10</v>
      </c>
      <c r="H7540" t="s">
        <v>1019</v>
      </c>
      <c r="I7540" s="2" t="str">
        <f>VLOOKUP(Sheet__29[[#This Row],[Filial]],Filiais!A:B,2,FALSE)</f>
        <v>Osasco</v>
      </c>
      <c r="J7540" s="2" t="str">
        <f>VLOOKUP(Sheet__29[[#This Row],[Cidade]],'Clientes'!C:D,2,FALSE)</f>
        <v>SP</v>
      </c>
      <c r="K7540" s="2" t="str">
        <f>VLOOKUP(Sheet__29[[#This Row],[Produto]],Produtos!B:C,2,FALSE)</f>
        <v>Armazenamento</v>
      </c>
      <c r="L7540" s="2" t="str">
        <f>VLOOKUP(Sheet__29[[#This Row],[Produto]],Produtos!B:D,3,FALSE)</f>
        <v>Dell Brasil</v>
      </c>
      <c r="M7540" s="2">
        <f>VLOOKUP(Sheet__29[[#This Row],[Produto]],Estoque!A:B,2,FALSE)</f>
        <v>253</v>
      </c>
      <c r="N7540" s="5">
        <f>Sheet__29[[#This Row],[Qtd]]*Sheet__29[[#This Row],[Valor]]</f>
        <v>20220</v>
      </c>
      <c r="O7540" s="5">
        <f>Sheet__29[[#This Row],[Venda]]*(1-Sheet__29[[#This Row],[Desc]]/100)</f>
        <v>18198</v>
      </c>
      <c r="P7540"/>
    </row>
    <row r="7541" spans="1:16" x14ac:dyDescent="0.25">
      <c r="A7541">
        <v>107539</v>
      </c>
      <c r="B7541" s="1">
        <v>46204</v>
      </c>
      <c r="C7541" t="s">
        <v>934</v>
      </c>
      <c r="D7541" t="s">
        <v>1055</v>
      </c>
      <c r="E7541">
        <v>1</v>
      </c>
      <c r="F7541" s="4">
        <v>1651</v>
      </c>
      <c r="G7541">
        <v>10</v>
      </c>
      <c r="H7541" t="s">
        <v>1020</v>
      </c>
      <c r="I7541" s="2" t="str">
        <f>VLOOKUP(Sheet__29[[#This Row],[Filial]],Filiais!A:B,2,FALSE)</f>
        <v>Sorocaba</v>
      </c>
      <c r="J7541" s="2" t="str">
        <f>VLOOKUP(Sheet__29[[#This Row],[Cidade]],'Clientes'!C:D,2,FALSE)</f>
        <v>SP</v>
      </c>
      <c r="K7541" s="2" t="str">
        <f>VLOOKUP(Sheet__29[[#This Row],[Produto]],Produtos!B:C,2,FALSE)</f>
        <v>Rede</v>
      </c>
      <c r="L7541" s="2" t="str">
        <f>VLOOKUP(Sheet__29[[#This Row],[Produto]],Produtos!B:D,3,FALSE)</f>
        <v>Logitech Brasil</v>
      </c>
      <c r="M7541" s="2">
        <f>VLOOKUP(Sheet__29[[#This Row],[Produto]],Estoque!A:B,2,FALSE)</f>
        <v>68</v>
      </c>
      <c r="N7541" s="5">
        <f>Sheet__29[[#This Row],[Qtd]]*Sheet__29[[#This Row],[Valor]]</f>
        <v>1651</v>
      </c>
      <c r="O7541" s="5">
        <f>Sheet__29[[#This Row],[Venda]]*(1-Sheet__29[[#This Row],[Desc]]/100)</f>
        <v>1485.9</v>
      </c>
      <c r="P7541"/>
    </row>
    <row r="7542" spans="1:16" x14ac:dyDescent="0.25">
      <c r="A7542">
        <v>107540</v>
      </c>
      <c r="B7542" s="1">
        <v>46204</v>
      </c>
      <c r="C7542" t="s">
        <v>816</v>
      </c>
      <c r="D7542" t="s">
        <v>1173</v>
      </c>
      <c r="E7542">
        <v>2</v>
      </c>
      <c r="F7542" s="4">
        <v>2770</v>
      </c>
      <c r="G7542">
        <v>10</v>
      </c>
      <c r="H7542" t="s">
        <v>1022</v>
      </c>
      <c r="I7542" s="2" t="str">
        <f>VLOOKUP(Sheet__29[[#This Row],[Filial]],Filiais!A:B,2,FALSE)</f>
        <v>Santos</v>
      </c>
      <c r="J7542" s="2" t="str">
        <f>VLOOKUP(Sheet__29[[#This Row],[Cidade]],'Clientes'!C:D,2,FALSE)</f>
        <v>SP</v>
      </c>
      <c r="K7542" s="2" t="str">
        <f>VLOOKUP(Sheet__29[[#This Row],[Produto]],Produtos!B:C,2,FALSE)</f>
        <v>Notebook</v>
      </c>
      <c r="L7542" s="2" t="str">
        <f>VLOOKUP(Sheet__29[[#This Row],[Produto]],Produtos!B:D,3,FALSE)</f>
        <v>Logitech Brasil</v>
      </c>
      <c r="M7542" s="2">
        <f>VLOOKUP(Sheet__29[[#This Row],[Produto]],Estoque!A:B,2,FALSE)</f>
        <v>274</v>
      </c>
      <c r="N7542" s="5">
        <f>Sheet__29[[#This Row],[Qtd]]*Sheet__29[[#This Row],[Valor]]</f>
        <v>5540</v>
      </c>
      <c r="O7542" s="5">
        <f>Sheet__29[[#This Row],[Venda]]*(1-Sheet__29[[#This Row],[Desc]]/100)</f>
        <v>4986</v>
      </c>
      <c r="P7542"/>
    </row>
    <row r="7543" spans="1:16" x14ac:dyDescent="0.25">
      <c r="A7543">
        <v>107541</v>
      </c>
      <c r="B7543" s="1">
        <v>46204</v>
      </c>
      <c r="C7543" t="s">
        <v>532</v>
      </c>
      <c r="D7543" t="s">
        <v>1034</v>
      </c>
      <c r="E7543">
        <v>3</v>
      </c>
      <c r="F7543" s="4">
        <v>902</v>
      </c>
      <c r="G7543">
        <v>0</v>
      </c>
      <c r="H7543" t="s">
        <v>1025</v>
      </c>
      <c r="I7543" s="2" t="str">
        <f>VLOOKUP(Sheet__29[[#This Row],[Filial]],Filiais!A:B,2,FALSE)</f>
        <v>São José dos Campos</v>
      </c>
      <c r="J7543" s="2" t="str">
        <f>VLOOKUP(Sheet__29[[#This Row],[Cidade]],'Clientes'!C:D,2,FALSE)</f>
        <v>SP</v>
      </c>
      <c r="K7543" s="2" t="str">
        <f>VLOOKUP(Sheet__29[[#This Row],[Produto]],Produtos!B:C,2,FALSE)</f>
        <v>Rede</v>
      </c>
      <c r="L7543" s="2" t="str">
        <f>VLOOKUP(Sheet__29[[#This Row],[Produto]],Produtos!B:D,3,FALSE)</f>
        <v>Dell Brasil</v>
      </c>
      <c r="M7543" s="2">
        <f>VLOOKUP(Sheet__29[[#This Row],[Produto]],Estoque!A:B,2,FALSE)</f>
        <v>109</v>
      </c>
      <c r="N7543" s="5">
        <f>Sheet__29[[#This Row],[Qtd]]*Sheet__29[[#This Row],[Valor]]</f>
        <v>2706</v>
      </c>
      <c r="O7543" s="5">
        <f>Sheet__29[[#This Row],[Venda]]*(1-Sheet__29[[#This Row],[Desc]]/100)</f>
        <v>2706</v>
      </c>
      <c r="P7543"/>
    </row>
    <row r="7544" spans="1:16" x14ac:dyDescent="0.25">
      <c r="A7544">
        <v>107542</v>
      </c>
      <c r="B7544" s="1">
        <v>46204</v>
      </c>
      <c r="C7544" t="s">
        <v>847</v>
      </c>
      <c r="D7544" t="s">
        <v>1057</v>
      </c>
      <c r="E7544">
        <v>5</v>
      </c>
      <c r="F7544" s="4">
        <v>3351</v>
      </c>
      <c r="G7544">
        <v>0</v>
      </c>
      <c r="H7544" t="s">
        <v>1018</v>
      </c>
      <c r="I7544" s="2" t="str">
        <f>VLOOKUP(Sheet__29[[#This Row],[Filial]],Filiais!A:B,2,FALSE)</f>
        <v>Barueri</v>
      </c>
      <c r="J7544" s="2" t="str">
        <f>VLOOKUP(Sheet__29[[#This Row],[Cidade]],'Clientes'!C:D,2,FALSE)</f>
        <v>SP</v>
      </c>
      <c r="K7544" s="2" t="str">
        <f>VLOOKUP(Sheet__29[[#This Row],[Produto]],Produtos!B:C,2,FALSE)</f>
        <v>Rede</v>
      </c>
      <c r="L7544" s="2" t="str">
        <f>VLOOKUP(Sheet__29[[#This Row],[Produto]],Produtos!B:D,3,FALSE)</f>
        <v>Lenovo Brasil</v>
      </c>
      <c r="M7544" s="2">
        <f>VLOOKUP(Sheet__29[[#This Row],[Produto]],Estoque!A:B,2,FALSE)</f>
        <v>235</v>
      </c>
      <c r="N7544" s="5">
        <f>Sheet__29[[#This Row],[Qtd]]*Sheet__29[[#This Row],[Valor]]</f>
        <v>16755</v>
      </c>
      <c r="O7544" s="5">
        <f>Sheet__29[[#This Row],[Venda]]*(1-Sheet__29[[#This Row],[Desc]]/100)</f>
        <v>16755</v>
      </c>
      <c r="P7544"/>
    </row>
    <row r="7545" spans="1:16" x14ac:dyDescent="0.25">
      <c r="A7545">
        <v>107543</v>
      </c>
      <c r="B7545" s="1">
        <v>46204</v>
      </c>
      <c r="C7545" t="s">
        <v>769</v>
      </c>
      <c r="D7545" t="s">
        <v>1069</v>
      </c>
      <c r="E7545">
        <v>3</v>
      </c>
      <c r="F7545" s="4">
        <v>1203</v>
      </c>
      <c r="G7545">
        <v>10</v>
      </c>
      <c r="H7545" t="s">
        <v>1017</v>
      </c>
      <c r="I7545" s="2" t="str">
        <f>VLOOKUP(Sheet__29[[#This Row],[Filial]],Filiais!A:B,2,FALSE)</f>
        <v>Campinas</v>
      </c>
      <c r="J7545" s="2" t="str">
        <f>VLOOKUP(Sheet__29[[#This Row],[Cidade]],'Clientes'!C:D,2,FALSE)</f>
        <v>SP</v>
      </c>
      <c r="K7545" s="2" t="str">
        <f>VLOOKUP(Sheet__29[[#This Row],[Produto]],Produtos!B:C,2,FALSE)</f>
        <v>Periférico</v>
      </c>
      <c r="L7545" s="2" t="str">
        <f>VLOOKUP(Sheet__29[[#This Row],[Produto]],Produtos!B:D,3,FALSE)</f>
        <v>Kingston Brasil</v>
      </c>
      <c r="M7545" s="2">
        <f>VLOOKUP(Sheet__29[[#This Row],[Produto]],Estoque!A:B,2,FALSE)</f>
        <v>290</v>
      </c>
      <c r="N7545" s="5">
        <f>Sheet__29[[#This Row],[Qtd]]*Sheet__29[[#This Row],[Valor]]</f>
        <v>3609</v>
      </c>
      <c r="O7545" s="5">
        <f>Sheet__29[[#This Row],[Venda]]*(1-Sheet__29[[#This Row],[Desc]]/100)</f>
        <v>3248.1</v>
      </c>
      <c r="P7545"/>
    </row>
    <row r="7546" spans="1:16" x14ac:dyDescent="0.25">
      <c r="A7546">
        <v>107544</v>
      </c>
      <c r="B7546" s="1">
        <v>46204</v>
      </c>
      <c r="C7546" t="s">
        <v>365</v>
      </c>
      <c r="D7546" t="s">
        <v>1177</v>
      </c>
      <c r="E7546">
        <v>5</v>
      </c>
      <c r="F7546" s="4">
        <v>320</v>
      </c>
      <c r="G7546">
        <v>0</v>
      </c>
      <c r="H7546" t="s">
        <v>1019</v>
      </c>
      <c r="I7546" s="2" t="str">
        <f>VLOOKUP(Sheet__29[[#This Row],[Filial]],Filiais!A:B,2,FALSE)</f>
        <v>Osasco</v>
      </c>
      <c r="J7546" s="2" t="str">
        <f>VLOOKUP(Sheet__29[[#This Row],[Cidade]],'Clientes'!C:D,2,FALSE)</f>
        <v>SP</v>
      </c>
      <c r="K7546" s="2" t="str">
        <f>VLOOKUP(Sheet__29[[#This Row],[Produto]],Produtos!B:C,2,FALSE)</f>
        <v>Rede</v>
      </c>
      <c r="L7546" s="2" t="str">
        <f>VLOOKUP(Sheet__29[[#This Row],[Produto]],Produtos!B:D,3,FALSE)</f>
        <v>LG Brasil</v>
      </c>
      <c r="M7546" s="2">
        <f>VLOOKUP(Sheet__29[[#This Row],[Produto]],Estoque!A:B,2,FALSE)</f>
        <v>230</v>
      </c>
      <c r="N7546" s="5">
        <f>Sheet__29[[#This Row],[Qtd]]*Sheet__29[[#This Row],[Valor]]</f>
        <v>1600</v>
      </c>
      <c r="O7546" s="5">
        <f>Sheet__29[[#This Row],[Venda]]*(1-Sheet__29[[#This Row],[Desc]]/100)</f>
        <v>1600</v>
      </c>
      <c r="P7546"/>
    </row>
    <row r="7547" spans="1:16" x14ac:dyDescent="0.25">
      <c r="A7547">
        <v>107545</v>
      </c>
      <c r="B7547" s="1">
        <v>46204</v>
      </c>
      <c r="C7547" t="s">
        <v>288</v>
      </c>
      <c r="D7547" t="s">
        <v>1104</v>
      </c>
      <c r="E7547">
        <v>4</v>
      </c>
      <c r="F7547" s="4">
        <v>3368</v>
      </c>
      <c r="G7547">
        <v>10</v>
      </c>
      <c r="H7547" t="s">
        <v>1019</v>
      </c>
      <c r="I7547" s="2" t="str">
        <f>VLOOKUP(Sheet__29[[#This Row],[Filial]],Filiais!A:B,2,FALSE)</f>
        <v>Osasco</v>
      </c>
      <c r="J7547" s="2" t="str">
        <f>VLOOKUP(Sheet__29[[#This Row],[Cidade]],'Clientes'!C:D,2,FALSE)</f>
        <v>SP</v>
      </c>
      <c r="K7547" s="2" t="str">
        <f>VLOOKUP(Sheet__29[[#This Row],[Produto]],Produtos!B:C,2,FALSE)</f>
        <v>Rede</v>
      </c>
      <c r="L7547" s="2" t="str">
        <f>VLOOKUP(Sheet__29[[#This Row],[Produto]],Produtos!B:D,3,FALSE)</f>
        <v>Logitech Brasil</v>
      </c>
      <c r="M7547" s="2">
        <f>VLOOKUP(Sheet__29[[#This Row],[Produto]],Estoque!A:B,2,FALSE)</f>
        <v>283</v>
      </c>
      <c r="N7547" s="5">
        <f>Sheet__29[[#This Row],[Qtd]]*Sheet__29[[#This Row],[Valor]]</f>
        <v>13472</v>
      </c>
      <c r="O7547" s="5">
        <f>Sheet__29[[#This Row],[Venda]]*(1-Sheet__29[[#This Row],[Desc]]/100)</f>
        <v>12124.800000000001</v>
      </c>
      <c r="P7547"/>
    </row>
    <row r="7548" spans="1:16" x14ac:dyDescent="0.25">
      <c r="A7548">
        <v>107546</v>
      </c>
      <c r="B7548" s="1">
        <v>46204</v>
      </c>
      <c r="C7548" t="s">
        <v>400</v>
      </c>
      <c r="D7548" t="s">
        <v>1141</v>
      </c>
      <c r="E7548">
        <v>2</v>
      </c>
      <c r="F7548" s="4">
        <v>2880</v>
      </c>
      <c r="G7548">
        <v>10</v>
      </c>
      <c r="H7548" t="s">
        <v>1020</v>
      </c>
      <c r="I7548" s="2" t="str">
        <f>VLOOKUP(Sheet__29[[#This Row],[Filial]],Filiais!A:B,2,FALSE)</f>
        <v>Sorocaba</v>
      </c>
      <c r="J7548" s="2" t="str">
        <f>VLOOKUP(Sheet__29[[#This Row],[Cidade]],'Clientes'!C:D,2,FALSE)</f>
        <v>SP</v>
      </c>
      <c r="K7548" s="2" t="str">
        <f>VLOOKUP(Sheet__29[[#This Row],[Produto]],Produtos!B:C,2,FALSE)</f>
        <v>Notebook</v>
      </c>
      <c r="L7548" s="2" t="str">
        <f>VLOOKUP(Sheet__29[[#This Row],[Produto]],Produtos!B:D,3,FALSE)</f>
        <v>Kingston Brasil</v>
      </c>
      <c r="M7548" s="2">
        <f>VLOOKUP(Sheet__29[[#This Row],[Produto]],Estoque!A:B,2,FALSE)</f>
        <v>266</v>
      </c>
      <c r="N7548" s="5">
        <f>Sheet__29[[#This Row],[Qtd]]*Sheet__29[[#This Row],[Valor]]</f>
        <v>5760</v>
      </c>
      <c r="O7548" s="5">
        <f>Sheet__29[[#This Row],[Venda]]*(1-Sheet__29[[#This Row],[Desc]]/100)</f>
        <v>5184</v>
      </c>
      <c r="P7548"/>
    </row>
    <row r="7549" spans="1:16" x14ac:dyDescent="0.25">
      <c r="A7549">
        <v>107547</v>
      </c>
      <c r="B7549" s="1">
        <v>46204</v>
      </c>
      <c r="C7549" t="s">
        <v>632</v>
      </c>
      <c r="D7549" t="s">
        <v>1045</v>
      </c>
      <c r="E7549">
        <v>2</v>
      </c>
      <c r="F7549" s="4">
        <v>4306</v>
      </c>
      <c r="G7549">
        <v>10</v>
      </c>
      <c r="H7549" t="s">
        <v>1023</v>
      </c>
      <c r="I7549" s="2" t="str">
        <f>VLOOKUP(Sheet__29[[#This Row],[Filial]],Filiais!A:B,2,FALSE)</f>
        <v>Bauru</v>
      </c>
      <c r="J7549" s="2" t="str">
        <f>VLOOKUP(Sheet__29[[#This Row],[Cidade]],'Clientes'!C:D,2,FALSE)</f>
        <v>SP</v>
      </c>
      <c r="K7549" s="2" t="str">
        <f>VLOOKUP(Sheet__29[[#This Row],[Produto]],Produtos!B:C,2,FALSE)</f>
        <v>Periférico</v>
      </c>
      <c r="L7549" s="2" t="str">
        <f>VLOOKUP(Sheet__29[[#This Row],[Produto]],Produtos!B:D,3,FALSE)</f>
        <v>Dell Brasil</v>
      </c>
      <c r="M7549" s="2">
        <f>VLOOKUP(Sheet__29[[#This Row],[Produto]],Estoque!A:B,2,FALSE)</f>
        <v>261</v>
      </c>
      <c r="N7549" s="5">
        <f>Sheet__29[[#This Row],[Qtd]]*Sheet__29[[#This Row],[Valor]]</f>
        <v>8612</v>
      </c>
      <c r="O7549" s="5">
        <f>Sheet__29[[#This Row],[Venda]]*(1-Sheet__29[[#This Row],[Desc]]/100)</f>
        <v>7750.8</v>
      </c>
      <c r="P7549"/>
    </row>
    <row r="7550" spans="1:16" x14ac:dyDescent="0.25">
      <c r="A7550">
        <v>107548</v>
      </c>
      <c r="B7550" s="1">
        <v>46204</v>
      </c>
      <c r="C7550" t="s">
        <v>416</v>
      </c>
      <c r="D7550" t="s">
        <v>1043</v>
      </c>
      <c r="E7550">
        <v>2</v>
      </c>
      <c r="F7550" s="4">
        <v>3375</v>
      </c>
      <c r="G7550">
        <v>0</v>
      </c>
      <c r="H7550" t="s">
        <v>1016</v>
      </c>
      <c r="I7550" s="2" t="str">
        <f>VLOOKUP(Sheet__29[[#This Row],[Filial]],Filiais!A:B,2,FALSE)</f>
        <v>São Paulo</v>
      </c>
      <c r="J7550" s="2" t="str">
        <f>VLOOKUP(Sheet__29[[#This Row],[Cidade]],'Clientes'!C:D,2,FALSE)</f>
        <v>SP</v>
      </c>
      <c r="K7550" s="2" t="str">
        <f>VLOOKUP(Sheet__29[[#This Row],[Produto]],Produtos!B:C,2,FALSE)</f>
        <v>Notebook</v>
      </c>
      <c r="L7550" s="2" t="str">
        <f>VLOOKUP(Sheet__29[[#This Row],[Produto]],Produtos!B:D,3,FALSE)</f>
        <v>Kingston Brasil</v>
      </c>
      <c r="M7550" s="2">
        <f>VLOOKUP(Sheet__29[[#This Row],[Produto]],Estoque!A:B,2,FALSE)</f>
        <v>74</v>
      </c>
      <c r="N7550" s="5">
        <f>Sheet__29[[#This Row],[Qtd]]*Sheet__29[[#This Row],[Valor]]</f>
        <v>6750</v>
      </c>
      <c r="O7550" s="5">
        <f>Sheet__29[[#This Row],[Venda]]*(1-Sheet__29[[#This Row],[Desc]]/100)</f>
        <v>6750</v>
      </c>
      <c r="P7550"/>
    </row>
    <row r="7551" spans="1:16" x14ac:dyDescent="0.25">
      <c r="A7551">
        <v>107549</v>
      </c>
      <c r="B7551" s="1">
        <v>46204</v>
      </c>
      <c r="C7551" t="s">
        <v>747</v>
      </c>
      <c r="D7551" t="s">
        <v>1163</v>
      </c>
      <c r="E7551">
        <v>4</v>
      </c>
      <c r="F7551" s="4">
        <v>989</v>
      </c>
      <c r="G7551">
        <v>5</v>
      </c>
      <c r="H7551" t="s">
        <v>1019</v>
      </c>
      <c r="I7551" s="2" t="str">
        <f>VLOOKUP(Sheet__29[[#This Row],[Filial]],Filiais!A:B,2,FALSE)</f>
        <v>Osasco</v>
      </c>
      <c r="J7551" s="2" t="str">
        <f>VLOOKUP(Sheet__29[[#This Row],[Cidade]],'Clientes'!C:D,2,FALSE)</f>
        <v>SP</v>
      </c>
      <c r="K7551" s="2" t="str">
        <f>VLOOKUP(Sheet__29[[#This Row],[Produto]],Produtos!B:C,2,FALSE)</f>
        <v>Rede</v>
      </c>
      <c r="L7551" s="2" t="str">
        <f>VLOOKUP(Sheet__29[[#This Row],[Produto]],Produtos!B:D,3,FALSE)</f>
        <v>Dell Brasil</v>
      </c>
      <c r="M7551" s="2">
        <f>VLOOKUP(Sheet__29[[#This Row],[Produto]],Estoque!A:B,2,FALSE)</f>
        <v>226</v>
      </c>
      <c r="N7551" s="5">
        <f>Sheet__29[[#This Row],[Qtd]]*Sheet__29[[#This Row],[Valor]]</f>
        <v>3956</v>
      </c>
      <c r="O7551" s="5">
        <f>Sheet__29[[#This Row],[Venda]]*(1-Sheet__29[[#This Row],[Desc]]/100)</f>
        <v>3758.2</v>
      </c>
      <c r="P7551"/>
    </row>
    <row r="7552" spans="1:16" x14ac:dyDescent="0.25">
      <c r="A7552">
        <v>107550</v>
      </c>
      <c r="B7552" s="1">
        <v>46204</v>
      </c>
      <c r="C7552" t="s">
        <v>59</v>
      </c>
      <c r="D7552" t="s">
        <v>1136</v>
      </c>
      <c r="E7552">
        <v>2</v>
      </c>
      <c r="F7552" s="4">
        <v>645</v>
      </c>
      <c r="G7552">
        <v>10</v>
      </c>
      <c r="H7552" t="s">
        <v>1022</v>
      </c>
      <c r="I7552" s="2" t="str">
        <f>VLOOKUP(Sheet__29[[#This Row],[Filial]],Filiais!A:B,2,FALSE)</f>
        <v>Santos</v>
      </c>
      <c r="J7552" s="2" t="str">
        <f>VLOOKUP(Sheet__29[[#This Row],[Cidade]],'Clientes'!C:D,2,FALSE)</f>
        <v>SP</v>
      </c>
      <c r="K7552" s="2" t="str">
        <f>VLOOKUP(Sheet__29[[#This Row],[Produto]],Produtos!B:C,2,FALSE)</f>
        <v>Rede</v>
      </c>
      <c r="L7552" s="2" t="str">
        <f>VLOOKUP(Sheet__29[[#This Row],[Produto]],Produtos!B:D,3,FALSE)</f>
        <v>Logitech Brasil</v>
      </c>
      <c r="M7552" s="2">
        <f>VLOOKUP(Sheet__29[[#This Row],[Produto]],Estoque!A:B,2,FALSE)</f>
        <v>40</v>
      </c>
      <c r="N7552" s="5">
        <f>Sheet__29[[#This Row],[Qtd]]*Sheet__29[[#This Row],[Valor]]</f>
        <v>1290</v>
      </c>
      <c r="O7552" s="5">
        <f>Sheet__29[[#This Row],[Venda]]*(1-Sheet__29[[#This Row],[Desc]]/100)</f>
        <v>1161</v>
      </c>
      <c r="P7552"/>
    </row>
    <row r="7553" spans="1:16" x14ac:dyDescent="0.25">
      <c r="A7553">
        <v>107551</v>
      </c>
      <c r="B7553" s="1">
        <v>46204</v>
      </c>
      <c r="C7553" t="s">
        <v>898</v>
      </c>
      <c r="D7553" t="s">
        <v>1068</v>
      </c>
      <c r="E7553">
        <v>5</v>
      </c>
      <c r="F7553" s="4">
        <v>3125</v>
      </c>
      <c r="G7553">
        <v>5</v>
      </c>
      <c r="H7553" t="s">
        <v>1022</v>
      </c>
      <c r="I7553" s="2" t="str">
        <f>VLOOKUP(Sheet__29[[#This Row],[Filial]],Filiais!A:B,2,FALSE)</f>
        <v>Santos</v>
      </c>
      <c r="J7553" s="2" t="str">
        <f>VLOOKUP(Sheet__29[[#This Row],[Cidade]],'Clientes'!C:D,2,FALSE)</f>
        <v>SP</v>
      </c>
      <c r="K7553" s="2" t="str">
        <f>VLOOKUP(Sheet__29[[#This Row],[Produto]],Produtos!B:C,2,FALSE)</f>
        <v>Monitor</v>
      </c>
      <c r="L7553" s="2" t="str">
        <f>VLOOKUP(Sheet__29[[#This Row],[Produto]],Produtos!B:D,3,FALSE)</f>
        <v>LG Brasil</v>
      </c>
      <c r="M7553" s="2">
        <f>VLOOKUP(Sheet__29[[#This Row],[Produto]],Estoque!A:B,2,FALSE)</f>
        <v>109</v>
      </c>
      <c r="N7553" s="5">
        <f>Sheet__29[[#This Row],[Qtd]]*Sheet__29[[#This Row],[Valor]]</f>
        <v>15625</v>
      </c>
      <c r="O7553" s="5">
        <f>Sheet__29[[#This Row],[Venda]]*(1-Sheet__29[[#This Row],[Desc]]/100)</f>
        <v>14843.75</v>
      </c>
      <c r="P7553"/>
    </row>
    <row r="7554" spans="1:16" x14ac:dyDescent="0.25">
      <c r="A7554">
        <v>107552</v>
      </c>
      <c r="B7554" s="1">
        <v>46204</v>
      </c>
      <c r="C7554" t="s">
        <v>987</v>
      </c>
      <c r="D7554" t="s">
        <v>1042</v>
      </c>
      <c r="E7554">
        <v>4</v>
      </c>
      <c r="F7554" s="4">
        <v>4462</v>
      </c>
      <c r="G7554">
        <v>0</v>
      </c>
      <c r="H7554" t="s">
        <v>1024</v>
      </c>
      <c r="I7554" s="2" t="str">
        <f>VLOOKUP(Sheet__29[[#This Row],[Filial]],Filiais!A:B,2,FALSE)</f>
        <v>Ribeirão Preto</v>
      </c>
      <c r="J7554" s="2" t="str">
        <f>VLOOKUP(Sheet__29[[#This Row],[Cidade]],'Clientes'!C:D,2,FALSE)</f>
        <v>SP</v>
      </c>
      <c r="K7554" s="2" t="str">
        <f>VLOOKUP(Sheet__29[[#This Row],[Produto]],Produtos!B:C,2,FALSE)</f>
        <v>Armazenamento</v>
      </c>
      <c r="L7554" s="2" t="str">
        <f>VLOOKUP(Sheet__29[[#This Row],[Produto]],Produtos!B:D,3,FALSE)</f>
        <v>Logitech Brasil</v>
      </c>
      <c r="M7554" s="2">
        <f>VLOOKUP(Sheet__29[[#This Row],[Produto]],Estoque!A:B,2,FALSE)</f>
        <v>156</v>
      </c>
      <c r="N7554" s="5">
        <f>Sheet__29[[#This Row],[Qtd]]*Sheet__29[[#This Row],[Valor]]</f>
        <v>17848</v>
      </c>
      <c r="O7554" s="5">
        <f>Sheet__29[[#This Row],[Venda]]*(1-Sheet__29[[#This Row],[Desc]]/100)</f>
        <v>17848</v>
      </c>
      <c r="P7554"/>
    </row>
    <row r="7555" spans="1:16" x14ac:dyDescent="0.25">
      <c r="A7555">
        <v>107553</v>
      </c>
      <c r="B7555" s="1">
        <v>46204</v>
      </c>
      <c r="C7555" t="s">
        <v>283</v>
      </c>
      <c r="D7555" t="s">
        <v>1146</v>
      </c>
      <c r="E7555">
        <v>2</v>
      </c>
      <c r="F7555" s="4">
        <v>239</v>
      </c>
      <c r="G7555">
        <v>10</v>
      </c>
      <c r="H7555" t="s">
        <v>1022</v>
      </c>
      <c r="I7555" s="2" t="str">
        <f>VLOOKUP(Sheet__29[[#This Row],[Filial]],Filiais!A:B,2,FALSE)</f>
        <v>Santos</v>
      </c>
      <c r="J7555" s="2" t="str">
        <f>VLOOKUP(Sheet__29[[#This Row],[Cidade]],'Clientes'!C:D,2,FALSE)</f>
        <v>SP</v>
      </c>
      <c r="K7555" s="2" t="str">
        <f>VLOOKUP(Sheet__29[[#This Row],[Produto]],Produtos!B:C,2,FALSE)</f>
        <v>Periférico</v>
      </c>
      <c r="L7555" s="2" t="str">
        <f>VLOOKUP(Sheet__29[[#This Row],[Produto]],Produtos!B:D,3,FALSE)</f>
        <v>Logitech Brasil</v>
      </c>
      <c r="M7555" s="2">
        <f>VLOOKUP(Sheet__29[[#This Row],[Produto]],Estoque!A:B,2,FALSE)</f>
        <v>289</v>
      </c>
      <c r="N7555" s="5">
        <f>Sheet__29[[#This Row],[Qtd]]*Sheet__29[[#This Row],[Valor]]</f>
        <v>478</v>
      </c>
      <c r="O7555" s="5">
        <f>Sheet__29[[#This Row],[Venda]]*(1-Sheet__29[[#This Row],[Desc]]/100)</f>
        <v>430.2</v>
      </c>
      <c r="P7555"/>
    </row>
    <row r="7556" spans="1:16" x14ac:dyDescent="0.25">
      <c r="A7556">
        <v>107554</v>
      </c>
      <c r="B7556" s="1">
        <v>46204</v>
      </c>
      <c r="C7556" t="s">
        <v>112</v>
      </c>
      <c r="D7556" t="s">
        <v>1080</v>
      </c>
      <c r="E7556">
        <v>2</v>
      </c>
      <c r="F7556" s="4">
        <v>2816</v>
      </c>
      <c r="G7556">
        <v>10</v>
      </c>
      <c r="H7556" t="s">
        <v>1021</v>
      </c>
      <c r="I7556" s="2" t="str">
        <f>VLOOKUP(Sheet__29[[#This Row],[Filial]],Filiais!A:B,2,FALSE)</f>
        <v>Jundiaí</v>
      </c>
      <c r="J7556" s="2" t="str">
        <f>VLOOKUP(Sheet__29[[#This Row],[Cidade]],'Clientes'!C:D,2,FALSE)</f>
        <v>SP</v>
      </c>
      <c r="K7556" s="2" t="str">
        <f>VLOOKUP(Sheet__29[[#This Row],[Produto]],Produtos!B:C,2,FALSE)</f>
        <v>Notebook</v>
      </c>
      <c r="L7556" s="2" t="str">
        <f>VLOOKUP(Sheet__29[[#This Row],[Produto]],Produtos!B:D,3,FALSE)</f>
        <v>Dell Brasil</v>
      </c>
      <c r="M7556" s="2">
        <f>VLOOKUP(Sheet__29[[#This Row],[Produto]],Estoque!A:B,2,FALSE)</f>
        <v>276</v>
      </c>
      <c r="N7556" s="5">
        <f>Sheet__29[[#This Row],[Qtd]]*Sheet__29[[#This Row],[Valor]]</f>
        <v>5632</v>
      </c>
      <c r="O7556" s="5">
        <f>Sheet__29[[#This Row],[Venda]]*(1-Sheet__29[[#This Row],[Desc]]/100)</f>
        <v>5068.8</v>
      </c>
      <c r="P7556"/>
    </row>
    <row r="7557" spans="1:16" x14ac:dyDescent="0.25">
      <c r="A7557">
        <v>107555</v>
      </c>
      <c r="B7557" s="1">
        <v>46204</v>
      </c>
      <c r="C7557" t="s">
        <v>498</v>
      </c>
      <c r="D7557" t="s">
        <v>1028</v>
      </c>
      <c r="E7557">
        <v>5</v>
      </c>
      <c r="F7557" s="4">
        <v>1511</v>
      </c>
      <c r="G7557">
        <v>10</v>
      </c>
      <c r="H7557" t="s">
        <v>1018</v>
      </c>
      <c r="I7557" s="2" t="str">
        <f>VLOOKUP(Sheet__29[[#This Row],[Filial]],Filiais!A:B,2,FALSE)</f>
        <v>Barueri</v>
      </c>
      <c r="J7557" s="2" t="str">
        <f>VLOOKUP(Sheet__29[[#This Row],[Cidade]],'Clientes'!C:D,2,FALSE)</f>
        <v>SP</v>
      </c>
      <c r="K7557" s="2" t="str">
        <f>VLOOKUP(Sheet__29[[#This Row],[Produto]],Produtos!B:C,2,FALSE)</f>
        <v>Notebook</v>
      </c>
      <c r="L7557" s="2" t="str">
        <f>VLOOKUP(Sheet__29[[#This Row],[Produto]],Produtos!B:D,3,FALSE)</f>
        <v>LG Brasil</v>
      </c>
      <c r="M7557" s="2">
        <f>VLOOKUP(Sheet__29[[#This Row],[Produto]],Estoque!A:B,2,FALSE)</f>
        <v>256</v>
      </c>
      <c r="N7557" s="5">
        <f>Sheet__29[[#This Row],[Qtd]]*Sheet__29[[#This Row],[Valor]]</f>
        <v>7555</v>
      </c>
      <c r="O7557" s="5">
        <f>Sheet__29[[#This Row],[Venda]]*(1-Sheet__29[[#This Row],[Desc]]/100)</f>
        <v>6799.5</v>
      </c>
      <c r="P7557"/>
    </row>
    <row r="7558" spans="1:16" x14ac:dyDescent="0.25">
      <c r="A7558">
        <v>107556</v>
      </c>
      <c r="B7558" s="1">
        <v>46204</v>
      </c>
      <c r="C7558" t="s">
        <v>443</v>
      </c>
      <c r="D7558" t="s">
        <v>1068</v>
      </c>
      <c r="E7558">
        <v>1</v>
      </c>
      <c r="F7558" s="4">
        <v>1866</v>
      </c>
      <c r="G7558">
        <v>0</v>
      </c>
      <c r="H7558" t="s">
        <v>1016</v>
      </c>
      <c r="I7558" s="2" t="str">
        <f>VLOOKUP(Sheet__29[[#This Row],[Filial]],Filiais!A:B,2,FALSE)</f>
        <v>São Paulo</v>
      </c>
      <c r="J7558" s="2" t="str">
        <f>VLOOKUP(Sheet__29[[#This Row],[Cidade]],'Clientes'!C:D,2,FALSE)</f>
        <v>SP</v>
      </c>
      <c r="K7558" s="2" t="str">
        <f>VLOOKUP(Sheet__29[[#This Row],[Produto]],Produtos!B:C,2,FALSE)</f>
        <v>Monitor</v>
      </c>
      <c r="L7558" s="2" t="str">
        <f>VLOOKUP(Sheet__29[[#This Row],[Produto]],Produtos!B:D,3,FALSE)</f>
        <v>LG Brasil</v>
      </c>
      <c r="M7558" s="2">
        <f>VLOOKUP(Sheet__29[[#This Row],[Produto]],Estoque!A:B,2,FALSE)</f>
        <v>109</v>
      </c>
      <c r="N7558" s="5">
        <f>Sheet__29[[#This Row],[Qtd]]*Sheet__29[[#This Row],[Valor]]</f>
        <v>1866</v>
      </c>
      <c r="O7558" s="5">
        <f>Sheet__29[[#This Row],[Venda]]*(1-Sheet__29[[#This Row],[Desc]]/100)</f>
        <v>1866</v>
      </c>
      <c r="P7558"/>
    </row>
    <row r="7559" spans="1:16" x14ac:dyDescent="0.25">
      <c r="A7559">
        <v>107557</v>
      </c>
      <c r="B7559" s="1">
        <v>46204</v>
      </c>
      <c r="C7559" t="s">
        <v>44</v>
      </c>
      <c r="D7559" t="s">
        <v>1151</v>
      </c>
      <c r="E7559">
        <v>3</v>
      </c>
      <c r="F7559" s="4">
        <v>993</v>
      </c>
      <c r="G7559">
        <v>0</v>
      </c>
      <c r="H7559" t="s">
        <v>1020</v>
      </c>
      <c r="I7559" s="2" t="str">
        <f>VLOOKUP(Sheet__29[[#This Row],[Filial]],Filiais!A:B,2,FALSE)</f>
        <v>Sorocaba</v>
      </c>
      <c r="J7559" s="2" t="str">
        <f>VLOOKUP(Sheet__29[[#This Row],[Cidade]],'Clientes'!C:D,2,FALSE)</f>
        <v>SP</v>
      </c>
      <c r="K7559" s="2" t="str">
        <f>VLOOKUP(Sheet__29[[#This Row],[Produto]],Produtos!B:C,2,FALSE)</f>
        <v>Rede</v>
      </c>
      <c r="L7559" s="2" t="str">
        <f>VLOOKUP(Sheet__29[[#This Row],[Produto]],Produtos!B:D,3,FALSE)</f>
        <v>Kingston Brasil</v>
      </c>
      <c r="M7559" s="2">
        <f>VLOOKUP(Sheet__29[[#This Row],[Produto]],Estoque!A:B,2,FALSE)</f>
        <v>292</v>
      </c>
      <c r="N7559" s="5">
        <f>Sheet__29[[#This Row],[Qtd]]*Sheet__29[[#This Row],[Valor]]</f>
        <v>2979</v>
      </c>
      <c r="O7559" s="5">
        <f>Sheet__29[[#This Row],[Venda]]*(1-Sheet__29[[#This Row],[Desc]]/100)</f>
        <v>2979</v>
      </c>
      <c r="P7559"/>
    </row>
    <row r="7560" spans="1:16" x14ac:dyDescent="0.25">
      <c r="A7560">
        <v>107558</v>
      </c>
      <c r="B7560" s="1">
        <v>46204</v>
      </c>
      <c r="C7560" t="s">
        <v>989</v>
      </c>
      <c r="D7560" t="s">
        <v>1094</v>
      </c>
      <c r="E7560">
        <v>4</v>
      </c>
      <c r="F7560" s="4">
        <v>1518</v>
      </c>
      <c r="G7560">
        <v>5</v>
      </c>
      <c r="H7560" t="s">
        <v>1021</v>
      </c>
      <c r="I7560" s="2" t="str">
        <f>VLOOKUP(Sheet__29[[#This Row],[Filial]],Filiais!A:B,2,FALSE)</f>
        <v>Jundiaí</v>
      </c>
      <c r="J7560" s="2" t="str">
        <f>VLOOKUP(Sheet__29[[#This Row],[Cidade]],'Clientes'!C:D,2,FALSE)</f>
        <v>SP</v>
      </c>
      <c r="K7560" s="2" t="str">
        <f>VLOOKUP(Sheet__29[[#This Row],[Produto]],Produtos!B:C,2,FALSE)</f>
        <v>Rede</v>
      </c>
      <c r="L7560" s="2" t="str">
        <f>VLOOKUP(Sheet__29[[#This Row],[Produto]],Produtos!B:D,3,FALSE)</f>
        <v>Lenovo Brasil</v>
      </c>
      <c r="M7560" s="2">
        <f>VLOOKUP(Sheet__29[[#This Row],[Produto]],Estoque!A:B,2,FALSE)</f>
        <v>213</v>
      </c>
      <c r="N7560" s="5">
        <f>Sheet__29[[#This Row],[Qtd]]*Sheet__29[[#This Row],[Valor]]</f>
        <v>6072</v>
      </c>
      <c r="O7560" s="5">
        <f>Sheet__29[[#This Row],[Venda]]*(1-Sheet__29[[#This Row],[Desc]]/100)</f>
        <v>5768.4</v>
      </c>
      <c r="P7560"/>
    </row>
    <row r="7561" spans="1:16" x14ac:dyDescent="0.25">
      <c r="A7561">
        <v>107559</v>
      </c>
      <c r="B7561" s="1">
        <v>46204</v>
      </c>
      <c r="C7561" t="s">
        <v>741</v>
      </c>
      <c r="D7561" t="s">
        <v>1076</v>
      </c>
      <c r="E7561">
        <v>4</v>
      </c>
      <c r="F7561" s="4">
        <v>2510</v>
      </c>
      <c r="G7561">
        <v>5</v>
      </c>
      <c r="H7561" t="s">
        <v>1020</v>
      </c>
      <c r="I7561" s="2" t="str">
        <f>VLOOKUP(Sheet__29[[#This Row],[Filial]],Filiais!A:B,2,FALSE)</f>
        <v>Sorocaba</v>
      </c>
      <c r="J7561" s="2" t="str">
        <f>VLOOKUP(Sheet__29[[#This Row],[Cidade]],'Clientes'!C:D,2,FALSE)</f>
        <v>SP</v>
      </c>
      <c r="K7561" s="2" t="str">
        <f>VLOOKUP(Sheet__29[[#This Row],[Produto]],Produtos!B:C,2,FALSE)</f>
        <v>Monitor</v>
      </c>
      <c r="L7561" s="2" t="str">
        <f>VLOOKUP(Sheet__29[[#This Row],[Produto]],Produtos!B:D,3,FALSE)</f>
        <v>Logitech Brasil</v>
      </c>
      <c r="M7561" s="2">
        <f>VLOOKUP(Sheet__29[[#This Row],[Produto]],Estoque!A:B,2,FALSE)</f>
        <v>214</v>
      </c>
      <c r="N7561" s="5">
        <f>Sheet__29[[#This Row],[Qtd]]*Sheet__29[[#This Row],[Valor]]</f>
        <v>10040</v>
      </c>
      <c r="O7561" s="5">
        <f>Sheet__29[[#This Row],[Venda]]*(1-Sheet__29[[#This Row],[Desc]]/100)</f>
        <v>9538</v>
      </c>
      <c r="P7561"/>
    </row>
    <row r="7562" spans="1:16" x14ac:dyDescent="0.25">
      <c r="A7562">
        <v>107560</v>
      </c>
      <c r="B7562" s="1">
        <v>46204</v>
      </c>
      <c r="C7562" t="s">
        <v>213</v>
      </c>
      <c r="D7562" t="s">
        <v>1174</v>
      </c>
      <c r="E7562">
        <v>3</v>
      </c>
      <c r="F7562" s="4">
        <v>2817</v>
      </c>
      <c r="G7562">
        <v>5</v>
      </c>
      <c r="H7562" t="s">
        <v>1023</v>
      </c>
      <c r="I7562" s="2" t="str">
        <f>VLOOKUP(Sheet__29[[#This Row],[Filial]],Filiais!A:B,2,FALSE)</f>
        <v>Bauru</v>
      </c>
      <c r="J7562" s="2" t="str">
        <f>VLOOKUP(Sheet__29[[#This Row],[Cidade]],'Clientes'!C:D,2,FALSE)</f>
        <v>SP</v>
      </c>
      <c r="K7562" s="2" t="str">
        <f>VLOOKUP(Sheet__29[[#This Row],[Produto]],Produtos!B:C,2,FALSE)</f>
        <v>Monitor</v>
      </c>
      <c r="L7562" s="2" t="str">
        <f>VLOOKUP(Sheet__29[[#This Row],[Produto]],Produtos!B:D,3,FALSE)</f>
        <v>Lenovo Brasil</v>
      </c>
      <c r="M7562" s="2">
        <f>VLOOKUP(Sheet__29[[#This Row],[Produto]],Estoque!A:B,2,FALSE)</f>
        <v>88</v>
      </c>
      <c r="N7562" s="5">
        <f>Sheet__29[[#This Row],[Qtd]]*Sheet__29[[#This Row],[Valor]]</f>
        <v>8451</v>
      </c>
      <c r="O7562" s="5">
        <f>Sheet__29[[#This Row],[Venda]]*(1-Sheet__29[[#This Row],[Desc]]/100)</f>
        <v>8028.45</v>
      </c>
      <c r="P7562"/>
    </row>
    <row r="7563" spans="1:16" x14ac:dyDescent="0.25">
      <c r="A7563">
        <v>107561</v>
      </c>
      <c r="B7563" s="1">
        <v>46204</v>
      </c>
      <c r="C7563" t="s">
        <v>750</v>
      </c>
      <c r="D7563" t="s">
        <v>1029</v>
      </c>
      <c r="E7563">
        <v>2</v>
      </c>
      <c r="F7563" s="4">
        <v>2948</v>
      </c>
      <c r="G7563">
        <v>5</v>
      </c>
      <c r="H7563" t="s">
        <v>1020</v>
      </c>
      <c r="I7563" s="2" t="str">
        <f>VLOOKUP(Sheet__29[[#This Row],[Filial]],Filiais!A:B,2,FALSE)</f>
        <v>Sorocaba</v>
      </c>
      <c r="J7563" s="2" t="str">
        <f>VLOOKUP(Sheet__29[[#This Row],[Cidade]],'Clientes'!C:D,2,FALSE)</f>
        <v>SP</v>
      </c>
      <c r="K7563" s="2" t="str">
        <f>VLOOKUP(Sheet__29[[#This Row],[Produto]],Produtos!B:C,2,FALSE)</f>
        <v>Armazenamento</v>
      </c>
      <c r="L7563" s="2" t="str">
        <f>VLOOKUP(Sheet__29[[#This Row],[Produto]],Produtos!B:D,3,FALSE)</f>
        <v>Kingston Brasil</v>
      </c>
      <c r="M7563" s="2">
        <f>VLOOKUP(Sheet__29[[#This Row],[Produto]],Estoque!A:B,2,FALSE)</f>
        <v>220</v>
      </c>
      <c r="N7563" s="5">
        <f>Sheet__29[[#This Row],[Qtd]]*Sheet__29[[#This Row],[Valor]]</f>
        <v>5896</v>
      </c>
      <c r="O7563" s="5">
        <f>Sheet__29[[#This Row],[Venda]]*(1-Sheet__29[[#This Row],[Desc]]/100)</f>
        <v>5601.2</v>
      </c>
      <c r="P7563"/>
    </row>
    <row r="7564" spans="1:16" x14ac:dyDescent="0.25">
      <c r="A7564">
        <v>107562</v>
      </c>
      <c r="B7564" s="1">
        <v>46204</v>
      </c>
      <c r="C7564" t="s">
        <v>567</v>
      </c>
      <c r="D7564" t="s">
        <v>1040</v>
      </c>
      <c r="E7564">
        <v>4</v>
      </c>
      <c r="F7564" s="4">
        <v>763</v>
      </c>
      <c r="G7564">
        <v>0</v>
      </c>
      <c r="H7564" t="s">
        <v>1021</v>
      </c>
      <c r="I7564" s="2" t="str">
        <f>VLOOKUP(Sheet__29[[#This Row],[Filial]],Filiais!A:B,2,FALSE)</f>
        <v>Jundiaí</v>
      </c>
      <c r="J7564" s="2" t="str">
        <f>VLOOKUP(Sheet__29[[#This Row],[Cidade]],'Clientes'!C:D,2,FALSE)</f>
        <v>SP</v>
      </c>
      <c r="K7564" s="2" t="str">
        <f>VLOOKUP(Sheet__29[[#This Row],[Produto]],Produtos!B:C,2,FALSE)</f>
        <v>Periférico</v>
      </c>
      <c r="L7564" s="2" t="str">
        <f>VLOOKUP(Sheet__29[[#This Row],[Produto]],Produtos!B:D,3,FALSE)</f>
        <v>Logitech Brasil</v>
      </c>
      <c r="M7564" s="2">
        <f>VLOOKUP(Sheet__29[[#This Row],[Produto]],Estoque!A:B,2,FALSE)</f>
        <v>11</v>
      </c>
      <c r="N7564" s="5">
        <f>Sheet__29[[#This Row],[Qtd]]*Sheet__29[[#This Row],[Valor]]</f>
        <v>3052</v>
      </c>
      <c r="O7564" s="5">
        <f>Sheet__29[[#This Row],[Venda]]*(1-Sheet__29[[#This Row],[Desc]]/100)</f>
        <v>3052</v>
      </c>
      <c r="P7564"/>
    </row>
    <row r="7565" spans="1:16" x14ac:dyDescent="0.25">
      <c r="A7565">
        <v>107563</v>
      </c>
      <c r="B7565" s="1">
        <v>46204</v>
      </c>
      <c r="C7565" t="s">
        <v>968</v>
      </c>
      <c r="D7565" t="s">
        <v>1098</v>
      </c>
      <c r="E7565">
        <v>1</v>
      </c>
      <c r="F7565" s="4">
        <v>3608</v>
      </c>
      <c r="G7565">
        <v>5</v>
      </c>
      <c r="H7565" t="s">
        <v>1022</v>
      </c>
      <c r="I7565" s="2" t="str">
        <f>VLOOKUP(Sheet__29[[#This Row],[Filial]],Filiais!A:B,2,FALSE)</f>
        <v>Santos</v>
      </c>
      <c r="J7565" s="2" t="str">
        <f>VLOOKUP(Sheet__29[[#This Row],[Cidade]],'Clientes'!C:D,2,FALSE)</f>
        <v>SP</v>
      </c>
      <c r="K7565" s="2" t="str">
        <f>VLOOKUP(Sheet__29[[#This Row],[Produto]],Produtos!B:C,2,FALSE)</f>
        <v>Periférico</v>
      </c>
      <c r="L7565" s="2" t="str">
        <f>VLOOKUP(Sheet__29[[#This Row],[Produto]],Produtos!B:D,3,FALSE)</f>
        <v>LG Brasil</v>
      </c>
      <c r="M7565" s="2">
        <f>VLOOKUP(Sheet__29[[#This Row],[Produto]],Estoque!A:B,2,FALSE)</f>
        <v>96</v>
      </c>
      <c r="N7565" s="5">
        <f>Sheet__29[[#This Row],[Qtd]]*Sheet__29[[#This Row],[Valor]]</f>
        <v>3608</v>
      </c>
      <c r="O7565" s="5">
        <f>Sheet__29[[#This Row],[Venda]]*(1-Sheet__29[[#This Row],[Desc]]/100)</f>
        <v>3427.6</v>
      </c>
      <c r="P7565"/>
    </row>
    <row r="7566" spans="1:16" x14ac:dyDescent="0.25">
      <c r="A7566">
        <v>107564</v>
      </c>
      <c r="B7566" s="1">
        <v>46204</v>
      </c>
      <c r="C7566" t="s">
        <v>138</v>
      </c>
      <c r="D7566" t="s">
        <v>1124</v>
      </c>
      <c r="E7566">
        <v>3</v>
      </c>
      <c r="F7566" s="4">
        <v>265</v>
      </c>
      <c r="G7566">
        <v>10</v>
      </c>
      <c r="H7566" t="s">
        <v>1018</v>
      </c>
      <c r="I7566" s="2" t="str">
        <f>VLOOKUP(Sheet__29[[#This Row],[Filial]],Filiais!A:B,2,FALSE)</f>
        <v>Barueri</v>
      </c>
      <c r="J7566" s="2" t="str">
        <f>VLOOKUP(Sheet__29[[#This Row],[Cidade]],'Clientes'!C:D,2,FALSE)</f>
        <v>SP</v>
      </c>
      <c r="K7566" s="2" t="str">
        <f>VLOOKUP(Sheet__29[[#This Row],[Produto]],Produtos!B:C,2,FALSE)</f>
        <v>Rede</v>
      </c>
      <c r="L7566" s="2" t="str">
        <f>VLOOKUP(Sheet__29[[#This Row],[Produto]],Produtos!B:D,3,FALSE)</f>
        <v>LG Brasil</v>
      </c>
      <c r="M7566" s="2">
        <f>VLOOKUP(Sheet__29[[#This Row],[Produto]],Estoque!A:B,2,FALSE)</f>
        <v>264</v>
      </c>
      <c r="N7566" s="5">
        <f>Sheet__29[[#This Row],[Qtd]]*Sheet__29[[#This Row],[Valor]]</f>
        <v>795</v>
      </c>
      <c r="O7566" s="5">
        <f>Sheet__29[[#This Row],[Venda]]*(1-Sheet__29[[#This Row],[Desc]]/100)</f>
        <v>715.5</v>
      </c>
      <c r="P7566"/>
    </row>
    <row r="7567" spans="1:16" x14ac:dyDescent="0.25">
      <c r="A7567">
        <v>107565</v>
      </c>
      <c r="B7567" s="1">
        <v>46204</v>
      </c>
      <c r="C7567" t="s">
        <v>825</v>
      </c>
      <c r="D7567" t="s">
        <v>1064</v>
      </c>
      <c r="E7567">
        <v>2</v>
      </c>
      <c r="F7567" s="4">
        <v>4265</v>
      </c>
      <c r="G7567">
        <v>10</v>
      </c>
      <c r="H7567" t="s">
        <v>1022</v>
      </c>
      <c r="I7567" s="2" t="str">
        <f>VLOOKUP(Sheet__29[[#This Row],[Filial]],Filiais!A:B,2,FALSE)</f>
        <v>Santos</v>
      </c>
      <c r="J7567" s="2" t="str">
        <f>VLOOKUP(Sheet__29[[#This Row],[Cidade]],'Clientes'!C:D,2,FALSE)</f>
        <v>SP</v>
      </c>
      <c r="K7567" s="2" t="str">
        <f>VLOOKUP(Sheet__29[[#This Row],[Produto]],Produtos!B:C,2,FALSE)</f>
        <v>Notebook</v>
      </c>
      <c r="L7567" s="2" t="str">
        <f>VLOOKUP(Sheet__29[[#This Row],[Produto]],Produtos!B:D,3,FALSE)</f>
        <v>Kingston Brasil</v>
      </c>
      <c r="M7567" s="2">
        <f>VLOOKUP(Sheet__29[[#This Row],[Produto]],Estoque!A:B,2,FALSE)</f>
        <v>257</v>
      </c>
      <c r="N7567" s="5">
        <f>Sheet__29[[#This Row],[Qtd]]*Sheet__29[[#This Row],[Valor]]</f>
        <v>8530</v>
      </c>
      <c r="O7567" s="5">
        <f>Sheet__29[[#This Row],[Venda]]*(1-Sheet__29[[#This Row],[Desc]]/100)</f>
        <v>7677</v>
      </c>
      <c r="P7567"/>
    </row>
    <row r="7568" spans="1:16" x14ac:dyDescent="0.25">
      <c r="A7568">
        <v>107566</v>
      </c>
      <c r="B7568" s="1">
        <v>46204</v>
      </c>
      <c r="C7568" t="s">
        <v>167</v>
      </c>
      <c r="D7568" t="s">
        <v>1041</v>
      </c>
      <c r="E7568">
        <v>3</v>
      </c>
      <c r="F7568" s="4">
        <v>2756</v>
      </c>
      <c r="G7568">
        <v>10</v>
      </c>
      <c r="H7568" t="s">
        <v>1024</v>
      </c>
      <c r="I7568" s="2" t="str">
        <f>VLOOKUP(Sheet__29[[#This Row],[Filial]],Filiais!A:B,2,FALSE)</f>
        <v>Ribeirão Preto</v>
      </c>
      <c r="J7568" s="2" t="str">
        <f>VLOOKUP(Sheet__29[[#This Row],[Cidade]],'Clientes'!C:D,2,FALSE)</f>
        <v>SP</v>
      </c>
      <c r="K7568" s="2" t="str">
        <f>VLOOKUP(Sheet__29[[#This Row],[Produto]],Produtos!B:C,2,FALSE)</f>
        <v>Monitor</v>
      </c>
      <c r="L7568" s="2" t="str">
        <f>VLOOKUP(Sheet__29[[#This Row],[Produto]],Produtos!B:D,3,FALSE)</f>
        <v>LG Brasil</v>
      </c>
      <c r="M7568" s="2">
        <f>VLOOKUP(Sheet__29[[#This Row],[Produto]],Estoque!A:B,2,FALSE)</f>
        <v>284</v>
      </c>
      <c r="N7568" s="5">
        <f>Sheet__29[[#This Row],[Qtd]]*Sheet__29[[#This Row],[Valor]]</f>
        <v>8268</v>
      </c>
      <c r="O7568" s="5">
        <f>Sheet__29[[#This Row],[Venda]]*(1-Sheet__29[[#This Row],[Desc]]/100)</f>
        <v>7441.2</v>
      </c>
      <c r="P7568"/>
    </row>
    <row r="7569" spans="1:16" x14ac:dyDescent="0.25">
      <c r="A7569">
        <v>107567</v>
      </c>
      <c r="B7569" s="1">
        <v>46204</v>
      </c>
      <c r="C7569" t="s">
        <v>802</v>
      </c>
      <c r="D7569" t="s">
        <v>1148</v>
      </c>
      <c r="E7569">
        <v>1</v>
      </c>
      <c r="F7569" s="4">
        <v>2534</v>
      </c>
      <c r="G7569">
        <v>5</v>
      </c>
      <c r="H7569" t="s">
        <v>1018</v>
      </c>
      <c r="I7569" s="2" t="str">
        <f>VLOOKUP(Sheet__29[[#This Row],[Filial]],Filiais!A:B,2,FALSE)</f>
        <v>Barueri</v>
      </c>
      <c r="J7569" s="2" t="str">
        <f>VLOOKUP(Sheet__29[[#This Row],[Cidade]],'Clientes'!C:D,2,FALSE)</f>
        <v>SP</v>
      </c>
      <c r="K7569" s="2" t="str">
        <f>VLOOKUP(Sheet__29[[#This Row],[Produto]],Produtos!B:C,2,FALSE)</f>
        <v>Armazenamento</v>
      </c>
      <c r="L7569" s="2" t="str">
        <f>VLOOKUP(Sheet__29[[#This Row],[Produto]],Produtos!B:D,3,FALSE)</f>
        <v>Logitech Brasil</v>
      </c>
      <c r="M7569" s="2">
        <f>VLOOKUP(Sheet__29[[#This Row],[Produto]],Estoque!A:B,2,FALSE)</f>
        <v>187</v>
      </c>
      <c r="N7569" s="5">
        <f>Sheet__29[[#This Row],[Qtd]]*Sheet__29[[#This Row],[Valor]]</f>
        <v>2534</v>
      </c>
      <c r="O7569" s="5">
        <f>Sheet__29[[#This Row],[Venda]]*(1-Sheet__29[[#This Row],[Desc]]/100)</f>
        <v>2407.2999999999997</v>
      </c>
      <c r="P7569"/>
    </row>
    <row r="7570" spans="1:16" x14ac:dyDescent="0.25">
      <c r="A7570">
        <v>107568</v>
      </c>
      <c r="B7570" s="1">
        <v>46204</v>
      </c>
      <c r="C7570" t="s">
        <v>508</v>
      </c>
      <c r="D7570" t="s">
        <v>1085</v>
      </c>
      <c r="E7570">
        <v>3</v>
      </c>
      <c r="F7570" s="4">
        <v>1542</v>
      </c>
      <c r="G7570">
        <v>5</v>
      </c>
      <c r="H7570" t="s">
        <v>1024</v>
      </c>
      <c r="I7570" s="2" t="str">
        <f>VLOOKUP(Sheet__29[[#This Row],[Filial]],Filiais!A:B,2,FALSE)</f>
        <v>Ribeirão Preto</v>
      </c>
      <c r="J7570" s="2" t="str">
        <f>VLOOKUP(Sheet__29[[#This Row],[Cidade]],'Clientes'!C:D,2,FALSE)</f>
        <v>SP</v>
      </c>
      <c r="K7570" s="2" t="str">
        <f>VLOOKUP(Sheet__29[[#This Row],[Produto]],Produtos!B:C,2,FALSE)</f>
        <v>Armazenamento</v>
      </c>
      <c r="L7570" s="2" t="str">
        <f>VLOOKUP(Sheet__29[[#This Row],[Produto]],Produtos!B:D,3,FALSE)</f>
        <v>Lenovo Brasil</v>
      </c>
      <c r="M7570" s="2">
        <f>VLOOKUP(Sheet__29[[#This Row],[Produto]],Estoque!A:B,2,FALSE)</f>
        <v>204</v>
      </c>
      <c r="N7570" s="5">
        <f>Sheet__29[[#This Row],[Qtd]]*Sheet__29[[#This Row],[Valor]]</f>
        <v>4626</v>
      </c>
      <c r="O7570" s="5">
        <f>Sheet__29[[#This Row],[Venda]]*(1-Sheet__29[[#This Row],[Desc]]/100)</f>
        <v>4394.7</v>
      </c>
      <c r="P7570"/>
    </row>
    <row r="7571" spans="1:16" x14ac:dyDescent="0.25">
      <c r="A7571">
        <v>107569</v>
      </c>
      <c r="B7571" s="1">
        <v>46204</v>
      </c>
      <c r="C7571" t="s">
        <v>114</v>
      </c>
      <c r="D7571" t="s">
        <v>1044</v>
      </c>
      <c r="E7571">
        <v>3</v>
      </c>
      <c r="F7571" s="4">
        <v>4035</v>
      </c>
      <c r="G7571">
        <v>10</v>
      </c>
      <c r="H7571" t="s">
        <v>1017</v>
      </c>
      <c r="I7571" s="2" t="str">
        <f>VLOOKUP(Sheet__29[[#This Row],[Filial]],Filiais!A:B,2,FALSE)</f>
        <v>Campinas</v>
      </c>
      <c r="J7571" s="2" t="str">
        <f>VLOOKUP(Sheet__29[[#This Row],[Cidade]],'Clientes'!C:D,2,FALSE)</f>
        <v>SP</v>
      </c>
      <c r="K7571" s="2" t="str">
        <f>VLOOKUP(Sheet__29[[#This Row],[Produto]],Produtos!B:C,2,FALSE)</f>
        <v>Armazenamento</v>
      </c>
      <c r="L7571" s="2" t="str">
        <f>VLOOKUP(Sheet__29[[#This Row],[Produto]],Produtos!B:D,3,FALSE)</f>
        <v>Lenovo Brasil</v>
      </c>
      <c r="M7571" s="2">
        <f>VLOOKUP(Sheet__29[[#This Row],[Produto]],Estoque!A:B,2,FALSE)</f>
        <v>43</v>
      </c>
      <c r="N7571" s="5">
        <f>Sheet__29[[#This Row],[Qtd]]*Sheet__29[[#This Row],[Valor]]</f>
        <v>12105</v>
      </c>
      <c r="O7571" s="5">
        <f>Sheet__29[[#This Row],[Venda]]*(1-Sheet__29[[#This Row],[Desc]]/100)</f>
        <v>10894.5</v>
      </c>
      <c r="P7571"/>
    </row>
    <row r="7572" spans="1:16" x14ac:dyDescent="0.25">
      <c r="A7572">
        <v>107570</v>
      </c>
      <c r="B7572" s="1">
        <v>46204</v>
      </c>
      <c r="C7572" t="s">
        <v>809</v>
      </c>
      <c r="D7572" t="s">
        <v>1143</v>
      </c>
      <c r="E7572">
        <v>4</v>
      </c>
      <c r="F7572" s="4">
        <v>3723</v>
      </c>
      <c r="G7572">
        <v>10</v>
      </c>
      <c r="H7572" t="s">
        <v>1025</v>
      </c>
      <c r="I7572" s="2" t="str">
        <f>VLOOKUP(Sheet__29[[#This Row],[Filial]],Filiais!A:B,2,FALSE)</f>
        <v>São José dos Campos</v>
      </c>
      <c r="J7572" s="2" t="str">
        <f>VLOOKUP(Sheet__29[[#This Row],[Cidade]],'Clientes'!C:D,2,FALSE)</f>
        <v>SP</v>
      </c>
      <c r="K7572" s="2" t="str">
        <f>VLOOKUP(Sheet__29[[#This Row],[Produto]],Produtos!B:C,2,FALSE)</f>
        <v>Armazenamento</v>
      </c>
      <c r="L7572" s="2" t="str">
        <f>VLOOKUP(Sheet__29[[#This Row],[Produto]],Produtos!B:D,3,FALSE)</f>
        <v>Dell Brasil</v>
      </c>
      <c r="M7572" s="2">
        <f>VLOOKUP(Sheet__29[[#This Row],[Produto]],Estoque!A:B,2,FALSE)</f>
        <v>30</v>
      </c>
      <c r="N7572" s="5">
        <f>Sheet__29[[#This Row],[Qtd]]*Sheet__29[[#This Row],[Valor]]</f>
        <v>14892</v>
      </c>
      <c r="O7572" s="5">
        <f>Sheet__29[[#This Row],[Venda]]*(1-Sheet__29[[#This Row],[Desc]]/100)</f>
        <v>13402.800000000001</v>
      </c>
      <c r="P7572"/>
    </row>
    <row r="7573" spans="1:16" x14ac:dyDescent="0.25">
      <c r="A7573">
        <v>107571</v>
      </c>
      <c r="B7573" s="1">
        <v>46204</v>
      </c>
      <c r="C7573" t="s">
        <v>931</v>
      </c>
      <c r="D7573" t="s">
        <v>1028</v>
      </c>
      <c r="E7573">
        <v>5</v>
      </c>
      <c r="F7573" s="4">
        <v>2817</v>
      </c>
      <c r="G7573">
        <v>10</v>
      </c>
      <c r="H7573" t="s">
        <v>1020</v>
      </c>
      <c r="I7573" s="2" t="str">
        <f>VLOOKUP(Sheet__29[[#This Row],[Filial]],Filiais!A:B,2,FALSE)</f>
        <v>Sorocaba</v>
      </c>
      <c r="J7573" s="2" t="str">
        <f>VLOOKUP(Sheet__29[[#This Row],[Cidade]],'Clientes'!C:D,2,FALSE)</f>
        <v>SP</v>
      </c>
      <c r="K7573" s="2" t="str">
        <f>VLOOKUP(Sheet__29[[#This Row],[Produto]],Produtos!B:C,2,FALSE)</f>
        <v>Notebook</v>
      </c>
      <c r="L7573" s="2" t="str">
        <f>VLOOKUP(Sheet__29[[#This Row],[Produto]],Produtos!B:D,3,FALSE)</f>
        <v>LG Brasil</v>
      </c>
      <c r="M7573" s="2">
        <f>VLOOKUP(Sheet__29[[#This Row],[Produto]],Estoque!A:B,2,FALSE)</f>
        <v>256</v>
      </c>
      <c r="N7573" s="5">
        <f>Sheet__29[[#This Row],[Qtd]]*Sheet__29[[#This Row],[Valor]]</f>
        <v>14085</v>
      </c>
      <c r="O7573" s="5">
        <f>Sheet__29[[#This Row],[Venda]]*(1-Sheet__29[[#This Row],[Desc]]/100)</f>
        <v>12676.5</v>
      </c>
      <c r="P7573"/>
    </row>
    <row r="7574" spans="1:16" x14ac:dyDescent="0.25">
      <c r="A7574">
        <v>107572</v>
      </c>
      <c r="B7574" s="1">
        <v>46204</v>
      </c>
      <c r="C7574" t="s">
        <v>850</v>
      </c>
      <c r="D7574" t="s">
        <v>1064</v>
      </c>
      <c r="E7574">
        <v>4</v>
      </c>
      <c r="F7574" s="4">
        <v>4894</v>
      </c>
      <c r="G7574">
        <v>10</v>
      </c>
      <c r="H7574" t="s">
        <v>1022</v>
      </c>
      <c r="I7574" s="2" t="str">
        <f>VLOOKUP(Sheet__29[[#This Row],[Filial]],Filiais!A:B,2,FALSE)</f>
        <v>Santos</v>
      </c>
      <c r="J7574" s="2" t="str">
        <f>VLOOKUP(Sheet__29[[#This Row],[Cidade]],'Clientes'!C:D,2,FALSE)</f>
        <v>SP</v>
      </c>
      <c r="K7574" s="2" t="str">
        <f>VLOOKUP(Sheet__29[[#This Row],[Produto]],Produtos!B:C,2,FALSE)</f>
        <v>Notebook</v>
      </c>
      <c r="L7574" s="2" t="str">
        <f>VLOOKUP(Sheet__29[[#This Row],[Produto]],Produtos!B:D,3,FALSE)</f>
        <v>Kingston Brasil</v>
      </c>
      <c r="M7574" s="2">
        <f>VLOOKUP(Sheet__29[[#This Row],[Produto]],Estoque!A:B,2,FALSE)</f>
        <v>257</v>
      </c>
      <c r="N7574" s="5">
        <f>Sheet__29[[#This Row],[Qtd]]*Sheet__29[[#This Row],[Valor]]</f>
        <v>19576</v>
      </c>
      <c r="O7574" s="5">
        <f>Sheet__29[[#This Row],[Venda]]*(1-Sheet__29[[#This Row],[Desc]]/100)</f>
        <v>17618.400000000001</v>
      </c>
      <c r="P7574"/>
    </row>
    <row r="7575" spans="1:16" x14ac:dyDescent="0.25">
      <c r="A7575">
        <v>107573</v>
      </c>
      <c r="B7575" s="1">
        <v>46204</v>
      </c>
      <c r="C7575" t="s">
        <v>993</v>
      </c>
      <c r="D7575" t="s">
        <v>1138</v>
      </c>
      <c r="E7575">
        <v>1</v>
      </c>
      <c r="F7575" s="4">
        <v>3436</v>
      </c>
      <c r="G7575">
        <v>0</v>
      </c>
      <c r="H7575" t="s">
        <v>1020</v>
      </c>
      <c r="I7575" s="2" t="str">
        <f>VLOOKUP(Sheet__29[[#This Row],[Filial]],Filiais!A:B,2,FALSE)</f>
        <v>Sorocaba</v>
      </c>
      <c r="J7575" s="2" t="str">
        <f>VLOOKUP(Sheet__29[[#This Row],[Cidade]],'Clientes'!C:D,2,FALSE)</f>
        <v>SP</v>
      </c>
      <c r="K7575" s="2" t="str">
        <f>VLOOKUP(Sheet__29[[#This Row],[Produto]],Produtos!B:C,2,FALSE)</f>
        <v>Periférico</v>
      </c>
      <c r="L7575" s="2" t="str">
        <f>VLOOKUP(Sheet__29[[#This Row],[Produto]],Produtos!B:D,3,FALSE)</f>
        <v>Logitech Brasil</v>
      </c>
      <c r="M7575" s="2">
        <f>VLOOKUP(Sheet__29[[#This Row],[Produto]],Estoque!A:B,2,FALSE)</f>
        <v>272</v>
      </c>
      <c r="N7575" s="5">
        <f>Sheet__29[[#This Row],[Qtd]]*Sheet__29[[#This Row],[Valor]]</f>
        <v>3436</v>
      </c>
      <c r="O7575" s="5">
        <f>Sheet__29[[#This Row],[Venda]]*(1-Sheet__29[[#This Row],[Desc]]/100)</f>
        <v>3436</v>
      </c>
      <c r="P7575"/>
    </row>
    <row r="7576" spans="1:16" x14ac:dyDescent="0.25">
      <c r="A7576">
        <v>107574</v>
      </c>
      <c r="B7576" s="1">
        <v>46204</v>
      </c>
      <c r="C7576" t="s">
        <v>64</v>
      </c>
      <c r="D7576" t="s">
        <v>1083</v>
      </c>
      <c r="E7576">
        <v>1</v>
      </c>
      <c r="F7576" s="4">
        <v>1084</v>
      </c>
      <c r="G7576">
        <v>5</v>
      </c>
      <c r="H7576" t="s">
        <v>1019</v>
      </c>
      <c r="I7576" s="2" t="str">
        <f>VLOOKUP(Sheet__29[[#This Row],[Filial]],Filiais!A:B,2,FALSE)</f>
        <v>Osasco</v>
      </c>
      <c r="J7576" s="2" t="str">
        <f>VLOOKUP(Sheet__29[[#This Row],[Cidade]],'Clientes'!C:D,2,FALSE)</f>
        <v>SP</v>
      </c>
      <c r="K7576" s="2" t="str">
        <f>VLOOKUP(Sheet__29[[#This Row],[Produto]],Produtos!B:C,2,FALSE)</f>
        <v>Rede</v>
      </c>
      <c r="L7576" s="2" t="str">
        <f>VLOOKUP(Sheet__29[[#This Row],[Produto]],Produtos!B:D,3,FALSE)</f>
        <v>Lenovo Brasil</v>
      </c>
      <c r="M7576" s="2">
        <f>VLOOKUP(Sheet__29[[#This Row],[Produto]],Estoque!A:B,2,FALSE)</f>
        <v>274</v>
      </c>
      <c r="N7576" s="5">
        <f>Sheet__29[[#This Row],[Qtd]]*Sheet__29[[#This Row],[Valor]]</f>
        <v>1084</v>
      </c>
      <c r="O7576" s="5">
        <f>Sheet__29[[#This Row],[Venda]]*(1-Sheet__29[[#This Row],[Desc]]/100)</f>
        <v>1029.8</v>
      </c>
      <c r="P7576"/>
    </row>
    <row r="7577" spans="1:16" x14ac:dyDescent="0.25">
      <c r="A7577">
        <v>107575</v>
      </c>
      <c r="B7577" s="1">
        <v>46204</v>
      </c>
      <c r="C7577" t="s">
        <v>854</v>
      </c>
      <c r="D7577" t="s">
        <v>1113</v>
      </c>
      <c r="E7577">
        <v>3</v>
      </c>
      <c r="F7577" s="4">
        <v>1771</v>
      </c>
      <c r="G7577">
        <v>10</v>
      </c>
      <c r="H7577" t="s">
        <v>1023</v>
      </c>
      <c r="I7577" s="2" t="str">
        <f>VLOOKUP(Sheet__29[[#This Row],[Filial]],Filiais!A:B,2,FALSE)</f>
        <v>Bauru</v>
      </c>
      <c r="J7577" s="2" t="str">
        <f>VLOOKUP(Sheet__29[[#This Row],[Cidade]],'Clientes'!C:D,2,FALSE)</f>
        <v>SP</v>
      </c>
      <c r="K7577" s="2" t="str">
        <f>VLOOKUP(Sheet__29[[#This Row],[Produto]],Produtos!B:C,2,FALSE)</f>
        <v>Rede</v>
      </c>
      <c r="L7577" s="2" t="str">
        <f>VLOOKUP(Sheet__29[[#This Row],[Produto]],Produtos!B:D,3,FALSE)</f>
        <v>LG Brasil</v>
      </c>
      <c r="M7577" s="2">
        <f>VLOOKUP(Sheet__29[[#This Row],[Produto]],Estoque!A:B,2,FALSE)</f>
        <v>28</v>
      </c>
      <c r="N7577" s="5">
        <f>Sheet__29[[#This Row],[Qtd]]*Sheet__29[[#This Row],[Valor]]</f>
        <v>5313</v>
      </c>
      <c r="O7577" s="5">
        <f>Sheet__29[[#This Row],[Venda]]*(1-Sheet__29[[#This Row],[Desc]]/100)</f>
        <v>4781.7</v>
      </c>
      <c r="P7577"/>
    </row>
    <row r="7578" spans="1:16" x14ac:dyDescent="0.25">
      <c r="A7578">
        <v>107576</v>
      </c>
      <c r="B7578" s="1">
        <v>46204</v>
      </c>
      <c r="C7578" t="s">
        <v>76</v>
      </c>
      <c r="D7578" t="s">
        <v>1088</v>
      </c>
      <c r="E7578">
        <v>3</v>
      </c>
      <c r="F7578" s="4">
        <v>4940</v>
      </c>
      <c r="G7578">
        <v>10</v>
      </c>
      <c r="H7578" t="s">
        <v>1024</v>
      </c>
      <c r="I7578" s="2" t="str">
        <f>VLOOKUP(Sheet__29[[#This Row],[Filial]],Filiais!A:B,2,FALSE)</f>
        <v>Ribeirão Preto</v>
      </c>
      <c r="J7578" s="2" t="str">
        <f>VLOOKUP(Sheet__29[[#This Row],[Cidade]],'Clientes'!C:D,2,FALSE)</f>
        <v>SP</v>
      </c>
      <c r="K7578" s="2" t="str">
        <f>VLOOKUP(Sheet__29[[#This Row],[Produto]],Produtos!B:C,2,FALSE)</f>
        <v>Periférico</v>
      </c>
      <c r="L7578" s="2" t="str">
        <f>VLOOKUP(Sheet__29[[#This Row],[Produto]],Produtos!B:D,3,FALSE)</f>
        <v>Logitech Brasil</v>
      </c>
      <c r="M7578" s="2">
        <f>VLOOKUP(Sheet__29[[#This Row],[Produto]],Estoque!A:B,2,FALSE)</f>
        <v>177</v>
      </c>
      <c r="N7578" s="5">
        <f>Sheet__29[[#This Row],[Qtd]]*Sheet__29[[#This Row],[Valor]]</f>
        <v>14820</v>
      </c>
      <c r="O7578" s="5">
        <f>Sheet__29[[#This Row],[Venda]]*(1-Sheet__29[[#This Row],[Desc]]/100)</f>
        <v>13338</v>
      </c>
      <c r="P7578"/>
    </row>
    <row r="7579" spans="1:16" x14ac:dyDescent="0.25">
      <c r="A7579">
        <v>107577</v>
      </c>
      <c r="B7579" s="1">
        <v>46204</v>
      </c>
      <c r="C7579" t="s">
        <v>735</v>
      </c>
      <c r="D7579" t="s">
        <v>1133</v>
      </c>
      <c r="E7579">
        <v>2</v>
      </c>
      <c r="F7579" s="4">
        <v>2294</v>
      </c>
      <c r="G7579">
        <v>5</v>
      </c>
      <c r="H7579" t="s">
        <v>1023</v>
      </c>
      <c r="I7579" s="2" t="str">
        <f>VLOOKUP(Sheet__29[[#This Row],[Filial]],Filiais!A:B,2,FALSE)</f>
        <v>Bauru</v>
      </c>
      <c r="J7579" s="2" t="str">
        <f>VLOOKUP(Sheet__29[[#This Row],[Cidade]],'Clientes'!C:D,2,FALSE)</f>
        <v>SP</v>
      </c>
      <c r="K7579" s="2" t="str">
        <f>VLOOKUP(Sheet__29[[#This Row],[Produto]],Produtos!B:C,2,FALSE)</f>
        <v>Notebook</v>
      </c>
      <c r="L7579" s="2" t="str">
        <f>VLOOKUP(Sheet__29[[#This Row],[Produto]],Produtos!B:D,3,FALSE)</f>
        <v>Logitech Brasil</v>
      </c>
      <c r="M7579" s="2">
        <f>VLOOKUP(Sheet__29[[#This Row],[Produto]],Estoque!A:B,2,FALSE)</f>
        <v>126</v>
      </c>
      <c r="N7579" s="5">
        <f>Sheet__29[[#This Row],[Qtd]]*Sheet__29[[#This Row],[Valor]]</f>
        <v>4588</v>
      </c>
      <c r="O7579" s="5">
        <f>Sheet__29[[#This Row],[Venda]]*(1-Sheet__29[[#This Row],[Desc]]/100)</f>
        <v>4358.5999999999995</v>
      </c>
      <c r="P7579"/>
    </row>
    <row r="7580" spans="1:16" x14ac:dyDescent="0.25">
      <c r="A7580">
        <v>107578</v>
      </c>
      <c r="B7580" s="1">
        <v>46204</v>
      </c>
      <c r="C7580" t="s">
        <v>648</v>
      </c>
      <c r="D7580" t="s">
        <v>1140</v>
      </c>
      <c r="E7580">
        <v>2</v>
      </c>
      <c r="F7580" s="4">
        <v>919</v>
      </c>
      <c r="G7580">
        <v>10</v>
      </c>
      <c r="H7580" t="s">
        <v>1023</v>
      </c>
      <c r="I7580" s="2" t="str">
        <f>VLOOKUP(Sheet__29[[#This Row],[Filial]],Filiais!A:B,2,FALSE)</f>
        <v>Bauru</v>
      </c>
      <c r="J7580" s="2" t="str">
        <f>VLOOKUP(Sheet__29[[#This Row],[Cidade]],'Clientes'!C:D,2,FALSE)</f>
        <v>SP</v>
      </c>
      <c r="K7580" s="2" t="str">
        <f>VLOOKUP(Sheet__29[[#This Row],[Produto]],Produtos!B:C,2,FALSE)</f>
        <v>Monitor</v>
      </c>
      <c r="L7580" s="2" t="str">
        <f>VLOOKUP(Sheet__29[[#This Row],[Produto]],Produtos!B:D,3,FALSE)</f>
        <v>Dell Brasil</v>
      </c>
      <c r="M7580" s="2">
        <f>VLOOKUP(Sheet__29[[#This Row],[Produto]],Estoque!A:B,2,FALSE)</f>
        <v>244</v>
      </c>
      <c r="N7580" s="5">
        <f>Sheet__29[[#This Row],[Qtd]]*Sheet__29[[#This Row],[Valor]]</f>
        <v>1838</v>
      </c>
      <c r="O7580" s="5">
        <f>Sheet__29[[#This Row],[Venda]]*(1-Sheet__29[[#This Row],[Desc]]/100)</f>
        <v>1654.2</v>
      </c>
      <c r="P7580"/>
    </row>
    <row r="7581" spans="1:16" x14ac:dyDescent="0.25">
      <c r="A7581">
        <v>107579</v>
      </c>
      <c r="B7581" s="1">
        <v>46204</v>
      </c>
      <c r="C7581" t="s">
        <v>472</v>
      </c>
      <c r="D7581" t="s">
        <v>1038</v>
      </c>
      <c r="E7581">
        <v>4</v>
      </c>
      <c r="F7581" s="4">
        <v>329</v>
      </c>
      <c r="G7581">
        <v>0</v>
      </c>
      <c r="H7581" t="s">
        <v>1022</v>
      </c>
      <c r="I7581" s="2" t="str">
        <f>VLOOKUP(Sheet__29[[#This Row],[Filial]],Filiais!A:B,2,FALSE)</f>
        <v>Santos</v>
      </c>
      <c r="J7581" s="2" t="str">
        <f>VLOOKUP(Sheet__29[[#This Row],[Cidade]],'Clientes'!C:D,2,FALSE)</f>
        <v>SP</v>
      </c>
      <c r="K7581" s="2" t="str">
        <f>VLOOKUP(Sheet__29[[#This Row],[Produto]],Produtos!B:C,2,FALSE)</f>
        <v>Periférico</v>
      </c>
      <c r="L7581" s="2" t="str">
        <f>VLOOKUP(Sheet__29[[#This Row],[Produto]],Produtos!B:D,3,FALSE)</f>
        <v>Dell Brasil</v>
      </c>
      <c r="M7581" s="2">
        <f>VLOOKUP(Sheet__29[[#This Row],[Produto]],Estoque!A:B,2,FALSE)</f>
        <v>65</v>
      </c>
      <c r="N7581" s="5">
        <f>Sheet__29[[#This Row],[Qtd]]*Sheet__29[[#This Row],[Valor]]</f>
        <v>1316</v>
      </c>
      <c r="O7581" s="5">
        <f>Sheet__29[[#This Row],[Venda]]*(1-Sheet__29[[#This Row],[Desc]]/100)</f>
        <v>1316</v>
      </c>
      <c r="P7581"/>
    </row>
    <row r="7582" spans="1:16" x14ac:dyDescent="0.25">
      <c r="A7582">
        <v>107580</v>
      </c>
      <c r="B7582" s="1">
        <v>46204</v>
      </c>
      <c r="C7582" t="s">
        <v>531</v>
      </c>
      <c r="D7582" t="s">
        <v>1098</v>
      </c>
      <c r="E7582">
        <v>4</v>
      </c>
      <c r="F7582" s="4">
        <v>953</v>
      </c>
      <c r="G7582">
        <v>10</v>
      </c>
      <c r="H7582" t="s">
        <v>1017</v>
      </c>
      <c r="I7582" s="2" t="str">
        <f>VLOOKUP(Sheet__29[[#This Row],[Filial]],Filiais!A:B,2,FALSE)</f>
        <v>Campinas</v>
      </c>
      <c r="J7582" s="2" t="str">
        <f>VLOOKUP(Sheet__29[[#This Row],[Cidade]],'Clientes'!C:D,2,FALSE)</f>
        <v>SP</v>
      </c>
      <c r="K7582" s="2" t="str">
        <f>VLOOKUP(Sheet__29[[#This Row],[Produto]],Produtos!B:C,2,FALSE)</f>
        <v>Periférico</v>
      </c>
      <c r="L7582" s="2" t="str">
        <f>VLOOKUP(Sheet__29[[#This Row],[Produto]],Produtos!B:D,3,FALSE)</f>
        <v>LG Brasil</v>
      </c>
      <c r="M7582" s="2">
        <f>VLOOKUP(Sheet__29[[#This Row],[Produto]],Estoque!A:B,2,FALSE)</f>
        <v>96</v>
      </c>
      <c r="N7582" s="5">
        <f>Sheet__29[[#This Row],[Qtd]]*Sheet__29[[#This Row],[Valor]]</f>
        <v>3812</v>
      </c>
      <c r="O7582" s="5">
        <f>Sheet__29[[#This Row],[Venda]]*(1-Sheet__29[[#This Row],[Desc]]/100)</f>
        <v>3430.8</v>
      </c>
      <c r="P7582"/>
    </row>
    <row r="7583" spans="1:16" x14ac:dyDescent="0.25">
      <c r="A7583">
        <v>107581</v>
      </c>
      <c r="B7583" s="1">
        <v>46204</v>
      </c>
      <c r="C7583" t="s">
        <v>749</v>
      </c>
      <c r="D7583" t="s">
        <v>1164</v>
      </c>
      <c r="E7583">
        <v>3</v>
      </c>
      <c r="F7583" s="4">
        <v>2903</v>
      </c>
      <c r="G7583">
        <v>0</v>
      </c>
      <c r="H7583" t="s">
        <v>1023</v>
      </c>
      <c r="I7583" s="2" t="str">
        <f>VLOOKUP(Sheet__29[[#This Row],[Filial]],Filiais!A:B,2,FALSE)</f>
        <v>Bauru</v>
      </c>
      <c r="J7583" s="2" t="str">
        <f>VLOOKUP(Sheet__29[[#This Row],[Cidade]],'Clientes'!C:D,2,FALSE)</f>
        <v>SP</v>
      </c>
      <c r="K7583" s="2" t="str">
        <f>VLOOKUP(Sheet__29[[#This Row],[Produto]],Produtos!B:C,2,FALSE)</f>
        <v>Periférico</v>
      </c>
      <c r="L7583" s="2" t="str">
        <f>VLOOKUP(Sheet__29[[#This Row],[Produto]],Produtos!B:D,3,FALSE)</f>
        <v>Dell Brasil</v>
      </c>
      <c r="M7583" s="2">
        <f>VLOOKUP(Sheet__29[[#This Row],[Produto]],Estoque!A:B,2,FALSE)</f>
        <v>132</v>
      </c>
      <c r="N7583" s="5">
        <f>Sheet__29[[#This Row],[Qtd]]*Sheet__29[[#This Row],[Valor]]</f>
        <v>8709</v>
      </c>
      <c r="O7583" s="5">
        <f>Sheet__29[[#This Row],[Venda]]*(1-Sheet__29[[#This Row],[Desc]]/100)</f>
        <v>8709</v>
      </c>
      <c r="P7583"/>
    </row>
    <row r="7584" spans="1:16" x14ac:dyDescent="0.25">
      <c r="A7584">
        <v>107582</v>
      </c>
      <c r="B7584" s="1">
        <v>46204</v>
      </c>
      <c r="C7584" t="s">
        <v>460</v>
      </c>
      <c r="D7584" t="s">
        <v>1125</v>
      </c>
      <c r="E7584">
        <v>2</v>
      </c>
      <c r="F7584" s="4">
        <v>3406</v>
      </c>
      <c r="G7584">
        <v>5</v>
      </c>
      <c r="H7584" t="s">
        <v>1023</v>
      </c>
      <c r="I7584" s="2" t="str">
        <f>VLOOKUP(Sheet__29[[#This Row],[Filial]],Filiais!A:B,2,FALSE)</f>
        <v>Bauru</v>
      </c>
      <c r="J7584" s="2" t="str">
        <f>VLOOKUP(Sheet__29[[#This Row],[Cidade]],'Clientes'!C:D,2,FALSE)</f>
        <v>SP</v>
      </c>
      <c r="K7584" s="2" t="str">
        <f>VLOOKUP(Sheet__29[[#This Row],[Produto]],Produtos!B:C,2,FALSE)</f>
        <v>Periférico</v>
      </c>
      <c r="L7584" s="2" t="str">
        <f>VLOOKUP(Sheet__29[[#This Row],[Produto]],Produtos!B:D,3,FALSE)</f>
        <v>Dell Brasil</v>
      </c>
      <c r="M7584" s="2">
        <f>VLOOKUP(Sheet__29[[#This Row],[Produto]],Estoque!A:B,2,FALSE)</f>
        <v>87</v>
      </c>
      <c r="N7584" s="5">
        <f>Sheet__29[[#This Row],[Qtd]]*Sheet__29[[#This Row],[Valor]]</f>
        <v>6812</v>
      </c>
      <c r="O7584" s="5">
        <f>Sheet__29[[#This Row],[Venda]]*(1-Sheet__29[[#This Row],[Desc]]/100)</f>
        <v>6471.4</v>
      </c>
      <c r="P7584"/>
    </row>
    <row r="7585" spans="1:16" x14ac:dyDescent="0.25">
      <c r="A7585">
        <v>107583</v>
      </c>
      <c r="B7585" s="1">
        <v>46204</v>
      </c>
      <c r="C7585" t="s">
        <v>881</v>
      </c>
      <c r="D7585" t="s">
        <v>1028</v>
      </c>
      <c r="E7585">
        <v>5</v>
      </c>
      <c r="F7585" s="4">
        <v>300</v>
      </c>
      <c r="G7585">
        <v>5</v>
      </c>
      <c r="H7585" t="s">
        <v>1016</v>
      </c>
      <c r="I7585" s="2" t="str">
        <f>VLOOKUP(Sheet__29[[#This Row],[Filial]],Filiais!A:B,2,FALSE)</f>
        <v>São Paulo</v>
      </c>
      <c r="J7585" s="2" t="str">
        <f>VLOOKUP(Sheet__29[[#This Row],[Cidade]],'Clientes'!C:D,2,FALSE)</f>
        <v>SP</v>
      </c>
      <c r="K7585" s="2" t="str">
        <f>VLOOKUP(Sheet__29[[#This Row],[Produto]],Produtos!B:C,2,FALSE)</f>
        <v>Notebook</v>
      </c>
      <c r="L7585" s="2" t="str">
        <f>VLOOKUP(Sheet__29[[#This Row],[Produto]],Produtos!B:D,3,FALSE)</f>
        <v>LG Brasil</v>
      </c>
      <c r="M7585" s="2">
        <f>VLOOKUP(Sheet__29[[#This Row],[Produto]],Estoque!A:B,2,FALSE)</f>
        <v>256</v>
      </c>
      <c r="N7585" s="5">
        <f>Sheet__29[[#This Row],[Qtd]]*Sheet__29[[#This Row],[Valor]]</f>
        <v>1500</v>
      </c>
      <c r="O7585" s="5">
        <f>Sheet__29[[#This Row],[Venda]]*(1-Sheet__29[[#This Row],[Desc]]/100)</f>
        <v>1425</v>
      </c>
      <c r="P7585"/>
    </row>
    <row r="7586" spans="1:16" x14ac:dyDescent="0.25">
      <c r="A7586">
        <v>107584</v>
      </c>
      <c r="B7586" s="1">
        <v>46204</v>
      </c>
      <c r="C7586" t="s">
        <v>61</v>
      </c>
      <c r="D7586" t="s">
        <v>1177</v>
      </c>
      <c r="E7586">
        <v>2</v>
      </c>
      <c r="F7586" s="4">
        <v>3835</v>
      </c>
      <c r="G7586">
        <v>10</v>
      </c>
      <c r="H7586" t="s">
        <v>1019</v>
      </c>
      <c r="I7586" s="2" t="str">
        <f>VLOOKUP(Sheet__29[[#This Row],[Filial]],Filiais!A:B,2,FALSE)</f>
        <v>Osasco</v>
      </c>
      <c r="J7586" s="2" t="str">
        <f>VLOOKUP(Sheet__29[[#This Row],[Cidade]],'Clientes'!C:D,2,FALSE)</f>
        <v>SP</v>
      </c>
      <c r="K7586" s="2" t="str">
        <f>VLOOKUP(Sheet__29[[#This Row],[Produto]],Produtos!B:C,2,FALSE)</f>
        <v>Rede</v>
      </c>
      <c r="L7586" s="2" t="str">
        <f>VLOOKUP(Sheet__29[[#This Row],[Produto]],Produtos!B:D,3,FALSE)</f>
        <v>LG Brasil</v>
      </c>
      <c r="M7586" s="2">
        <f>VLOOKUP(Sheet__29[[#This Row],[Produto]],Estoque!A:B,2,FALSE)</f>
        <v>230</v>
      </c>
      <c r="N7586" s="5">
        <f>Sheet__29[[#This Row],[Qtd]]*Sheet__29[[#This Row],[Valor]]</f>
        <v>7670</v>
      </c>
      <c r="O7586" s="5">
        <f>Sheet__29[[#This Row],[Venda]]*(1-Sheet__29[[#This Row],[Desc]]/100)</f>
        <v>6903</v>
      </c>
      <c r="P7586"/>
    </row>
    <row r="7587" spans="1:16" x14ac:dyDescent="0.25">
      <c r="A7587">
        <v>107585</v>
      </c>
      <c r="B7587" s="1">
        <v>46204</v>
      </c>
      <c r="C7587" t="s">
        <v>13</v>
      </c>
      <c r="D7587" t="s">
        <v>1155</v>
      </c>
      <c r="E7587">
        <v>1</v>
      </c>
      <c r="F7587" s="4">
        <v>4154</v>
      </c>
      <c r="G7587">
        <v>0</v>
      </c>
      <c r="H7587" t="s">
        <v>1018</v>
      </c>
      <c r="I7587" s="2" t="str">
        <f>VLOOKUP(Sheet__29[[#This Row],[Filial]],Filiais!A:B,2,FALSE)</f>
        <v>Barueri</v>
      </c>
      <c r="J7587" s="2" t="str">
        <f>VLOOKUP(Sheet__29[[#This Row],[Cidade]],'Clientes'!C:D,2,FALSE)</f>
        <v>SP</v>
      </c>
      <c r="K7587" s="2" t="str">
        <f>VLOOKUP(Sheet__29[[#This Row],[Produto]],Produtos!B:C,2,FALSE)</f>
        <v>Rede</v>
      </c>
      <c r="L7587" s="2" t="str">
        <f>VLOOKUP(Sheet__29[[#This Row],[Produto]],Produtos!B:D,3,FALSE)</f>
        <v>LG Brasil</v>
      </c>
      <c r="M7587" s="2">
        <f>VLOOKUP(Sheet__29[[#This Row],[Produto]],Estoque!A:B,2,FALSE)</f>
        <v>137</v>
      </c>
      <c r="N7587" s="5">
        <f>Sheet__29[[#This Row],[Qtd]]*Sheet__29[[#This Row],[Valor]]</f>
        <v>4154</v>
      </c>
      <c r="O7587" s="5">
        <f>Sheet__29[[#This Row],[Venda]]*(1-Sheet__29[[#This Row],[Desc]]/100)</f>
        <v>4154</v>
      </c>
      <c r="P7587"/>
    </row>
    <row r="7588" spans="1:16" x14ac:dyDescent="0.25">
      <c r="A7588">
        <v>107586</v>
      </c>
      <c r="B7588" s="1">
        <v>46204</v>
      </c>
      <c r="C7588" t="s">
        <v>332</v>
      </c>
      <c r="D7588" t="s">
        <v>1117</v>
      </c>
      <c r="E7588">
        <v>5</v>
      </c>
      <c r="F7588" s="4">
        <v>1712</v>
      </c>
      <c r="G7588">
        <v>5</v>
      </c>
      <c r="H7588" t="s">
        <v>1025</v>
      </c>
      <c r="I7588" s="2" t="str">
        <f>VLOOKUP(Sheet__29[[#This Row],[Filial]],Filiais!A:B,2,FALSE)</f>
        <v>São José dos Campos</v>
      </c>
      <c r="J7588" s="2" t="str">
        <f>VLOOKUP(Sheet__29[[#This Row],[Cidade]],'Clientes'!C:D,2,FALSE)</f>
        <v>SP</v>
      </c>
      <c r="K7588" s="2" t="str">
        <f>VLOOKUP(Sheet__29[[#This Row],[Produto]],Produtos!B:C,2,FALSE)</f>
        <v>Armazenamento</v>
      </c>
      <c r="L7588" s="2" t="str">
        <f>VLOOKUP(Sheet__29[[#This Row],[Produto]],Produtos!B:D,3,FALSE)</f>
        <v>LG Brasil</v>
      </c>
      <c r="M7588" s="2">
        <f>VLOOKUP(Sheet__29[[#This Row],[Produto]],Estoque!A:B,2,FALSE)</f>
        <v>221</v>
      </c>
      <c r="N7588" s="5">
        <f>Sheet__29[[#This Row],[Qtd]]*Sheet__29[[#This Row],[Valor]]</f>
        <v>8560</v>
      </c>
      <c r="O7588" s="5">
        <f>Sheet__29[[#This Row],[Venda]]*(1-Sheet__29[[#This Row],[Desc]]/100)</f>
        <v>8132</v>
      </c>
      <c r="P7588"/>
    </row>
    <row r="7589" spans="1:16" x14ac:dyDescent="0.25">
      <c r="A7589">
        <v>107587</v>
      </c>
      <c r="B7589" s="1">
        <v>46204</v>
      </c>
      <c r="C7589" t="s">
        <v>572</v>
      </c>
      <c r="D7589" t="s">
        <v>1150</v>
      </c>
      <c r="E7589">
        <v>1</v>
      </c>
      <c r="F7589" s="4">
        <v>949</v>
      </c>
      <c r="G7589">
        <v>0</v>
      </c>
      <c r="H7589" t="s">
        <v>1021</v>
      </c>
      <c r="I7589" s="2" t="str">
        <f>VLOOKUP(Sheet__29[[#This Row],[Filial]],Filiais!A:B,2,FALSE)</f>
        <v>Jundiaí</v>
      </c>
      <c r="J7589" s="2" t="str">
        <f>VLOOKUP(Sheet__29[[#This Row],[Cidade]],'Clientes'!C:D,2,FALSE)</f>
        <v>SP</v>
      </c>
      <c r="K7589" s="2" t="str">
        <f>VLOOKUP(Sheet__29[[#This Row],[Produto]],Produtos!B:C,2,FALSE)</f>
        <v>Notebook</v>
      </c>
      <c r="L7589" s="2" t="str">
        <f>VLOOKUP(Sheet__29[[#This Row],[Produto]],Produtos!B:D,3,FALSE)</f>
        <v>Lenovo Brasil</v>
      </c>
      <c r="M7589" s="2">
        <f>VLOOKUP(Sheet__29[[#This Row],[Produto]],Estoque!A:B,2,FALSE)</f>
        <v>205</v>
      </c>
      <c r="N7589" s="5">
        <f>Sheet__29[[#This Row],[Qtd]]*Sheet__29[[#This Row],[Valor]]</f>
        <v>949</v>
      </c>
      <c r="O7589" s="5">
        <f>Sheet__29[[#This Row],[Venda]]*(1-Sheet__29[[#This Row],[Desc]]/100)</f>
        <v>949</v>
      </c>
      <c r="P7589"/>
    </row>
    <row r="7590" spans="1:16" x14ac:dyDescent="0.25">
      <c r="A7590">
        <v>107588</v>
      </c>
      <c r="B7590" s="1">
        <v>46204</v>
      </c>
      <c r="C7590" t="s">
        <v>519</v>
      </c>
      <c r="D7590" t="s">
        <v>1062</v>
      </c>
      <c r="E7590">
        <v>4</v>
      </c>
      <c r="F7590" s="4">
        <v>1776</v>
      </c>
      <c r="G7590">
        <v>10</v>
      </c>
      <c r="H7590" t="s">
        <v>1018</v>
      </c>
      <c r="I7590" s="2" t="str">
        <f>VLOOKUP(Sheet__29[[#This Row],[Filial]],Filiais!A:B,2,FALSE)</f>
        <v>Barueri</v>
      </c>
      <c r="J7590" s="2" t="str">
        <f>VLOOKUP(Sheet__29[[#This Row],[Cidade]],'Clientes'!C:D,2,FALSE)</f>
        <v>SP</v>
      </c>
      <c r="K7590" s="2" t="str">
        <f>VLOOKUP(Sheet__29[[#This Row],[Produto]],Produtos!B:C,2,FALSE)</f>
        <v>Rede</v>
      </c>
      <c r="L7590" s="2" t="str">
        <f>VLOOKUP(Sheet__29[[#This Row],[Produto]],Produtos!B:D,3,FALSE)</f>
        <v>Lenovo Brasil</v>
      </c>
      <c r="M7590" s="2">
        <f>VLOOKUP(Sheet__29[[#This Row],[Produto]],Estoque!A:B,2,FALSE)</f>
        <v>178</v>
      </c>
      <c r="N7590" s="5">
        <f>Sheet__29[[#This Row],[Qtd]]*Sheet__29[[#This Row],[Valor]]</f>
        <v>7104</v>
      </c>
      <c r="O7590" s="5">
        <f>Sheet__29[[#This Row],[Venda]]*(1-Sheet__29[[#This Row],[Desc]]/100)</f>
        <v>6393.6</v>
      </c>
      <c r="P7590"/>
    </row>
    <row r="7591" spans="1:16" x14ac:dyDescent="0.25">
      <c r="A7591">
        <v>107589</v>
      </c>
      <c r="B7591" s="1">
        <v>46204</v>
      </c>
      <c r="C7591" t="s">
        <v>521</v>
      </c>
      <c r="D7591" t="s">
        <v>1156</v>
      </c>
      <c r="E7591">
        <v>1</v>
      </c>
      <c r="F7591" s="4">
        <v>2144</v>
      </c>
      <c r="G7591">
        <v>0</v>
      </c>
      <c r="H7591" t="s">
        <v>1024</v>
      </c>
      <c r="I7591" s="2" t="str">
        <f>VLOOKUP(Sheet__29[[#This Row],[Filial]],Filiais!A:B,2,FALSE)</f>
        <v>Ribeirão Preto</v>
      </c>
      <c r="J7591" s="2" t="str">
        <f>VLOOKUP(Sheet__29[[#This Row],[Cidade]],'Clientes'!C:D,2,FALSE)</f>
        <v>SP</v>
      </c>
      <c r="K7591" s="2" t="str">
        <f>VLOOKUP(Sheet__29[[#This Row],[Produto]],Produtos!B:C,2,FALSE)</f>
        <v>Monitor</v>
      </c>
      <c r="L7591" s="2" t="str">
        <f>VLOOKUP(Sheet__29[[#This Row],[Produto]],Produtos!B:D,3,FALSE)</f>
        <v>LG Brasil</v>
      </c>
      <c r="M7591" s="2">
        <f>VLOOKUP(Sheet__29[[#This Row],[Produto]],Estoque!A:B,2,FALSE)</f>
        <v>173</v>
      </c>
      <c r="N7591" s="5">
        <f>Sheet__29[[#This Row],[Qtd]]*Sheet__29[[#This Row],[Valor]]</f>
        <v>2144</v>
      </c>
      <c r="O7591" s="5">
        <f>Sheet__29[[#This Row],[Venda]]*(1-Sheet__29[[#This Row],[Desc]]/100)</f>
        <v>2144</v>
      </c>
      <c r="P7591"/>
    </row>
    <row r="7592" spans="1:16" x14ac:dyDescent="0.25">
      <c r="A7592">
        <v>107590</v>
      </c>
      <c r="B7592" s="1">
        <v>46204</v>
      </c>
      <c r="C7592" t="s">
        <v>488</v>
      </c>
      <c r="D7592" t="s">
        <v>1062</v>
      </c>
      <c r="E7592">
        <v>3</v>
      </c>
      <c r="F7592" s="4">
        <v>1876</v>
      </c>
      <c r="G7592">
        <v>5</v>
      </c>
      <c r="H7592" t="s">
        <v>1025</v>
      </c>
      <c r="I7592" s="2" t="str">
        <f>VLOOKUP(Sheet__29[[#This Row],[Filial]],Filiais!A:B,2,FALSE)</f>
        <v>São José dos Campos</v>
      </c>
      <c r="J7592" s="2" t="str">
        <f>VLOOKUP(Sheet__29[[#This Row],[Cidade]],'Clientes'!C:D,2,FALSE)</f>
        <v>SP</v>
      </c>
      <c r="K7592" s="2" t="str">
        <f>VLOOKUP(Sheet__29[[#This Row],[Produto]],Produtos!B:C,2,FALSE)</f>
        <v>Rede</v>
      </c>
      <c r="L7592" s="2" t="str">
        <f>VLOOKUP(Sheet__29[[#This Row],[Produto]],Produtos!B:D,3,FALSE)</f>
        <v>Lenovo Brasil</v>
      </c>
      <c r="M7592" s="2">
        <f>VLOOKUP(Sheet__29[[#This Row],[Produto]],Estoque!A:B,2,FALSE)</f>
        <v>178</v>
      </c>
      <c r="N7592" s="5">
        <f>Sheet__29[[#This Row],[Qtd]]*Sheet__29[[#This Row],[Valor]]</f>
        <v>5628</v>
      </c>
      <c r="O7592" s="5">
        <f>Sheet__29[[#This Row],[Venda]]*(1-Sheet__29[[#This Row],[Desc]]/100)</f>
        <v>5346.5999999999995</v>
      </c>
      <c r="P7592"/>
    </row>
    <row r="7593" spans="1:16" x14ac:dyDescent="0.25">
      <c r="A7593">
        <v>107591</v>
      </c>
      <c r="B7593" s="1">
        <v>46204</v>
      </c>
      <c r="C7593" t="s">
        <v>987</v>
      </c>
      <c r="D7593" t="s">
        <v>1047</v>
      </c>
      <c r="E7593">
        <v>3</v>
      </c>
      <c r="F7593" s="4">
        <v>1523</v>
      </c>
      <c r="G7593">
        <v>10</v>
      </c>
      <c r="H7593" t="s">
        <v>1022</v>
      </c>
      <c r="I7593" s="2" t="str">
        <f>VLOOKUP(Sheet__29[[#This Row],[Filial]],Filiais!A:B,2,FALSE)</f>
        <v>Santos</v>
      </c>
      <c r="J7593" s="2" t="str">
        <f>VLOOKUP(Sheet__29[[#This Row],[Cidade]],'Clientes'!C:D,2,FALSE)</f>
        <v>SP</v>
      </c>
      <c r="K7593" s="2" t="str">
        <f>VLOOKUP(Sheet__29[[#This Row],[Produto]],Produtos!B:C,2,FALSE)</f>
        <v>Periférico</v>
      </c>
      <c r="L7593" s="2" t="str">
        <f>VLOOKUP(Sheet__29[[#This Row],[Produto]],Produtos!B:D,3,FALSE)</f>
        <v>Kingston Brasil</v>
      </c>
      <c r="M7593" s="2">
        <f>VLOOKUP(Sheet__29[[#This Row],[Produto]],Estoque!A:B,2,FALSE)</f>
        <v>298</v>
      </c>
      <c r="N7593" s="5">
        <f>Sheet__29[[#This Row],[Qtd]]*Sheet__29[[#This Row],[Valor]]</f>
        <v>4569</v>
      </c>
      <c r="O7593" s="5">
        <f>Sheet__29[[#This Row],[Venda]]*(1-Sheet__29[[#This Row],[Desc]]/100)</f>
        <v>4112.1000000000004</v>
      </c>
      <c r="P7593"/>
    </row>
    <row r="7594" spans="1:16" x14ac:dyDescent="0.25">
      <c r="A7594">
        <v>107592</v>
      </c>
      <c r="B7594" s="1">
        <v>46204</v>
      </c>
      <c r="C7594" t="s">
        <v>92</v>
      </c>
      <c r="D7594" t="s">
        <v>1162</v>
      </c>
      <c r="E7594">
        <v>2</v>
      </c>
      <c r="F7594" s="4">
        <v>2240</v>
      </c>
      <c r="G7594">
        <v>10</v>
      </c>
      <c r="H7594" t="s">
        <v>1020</v>
      </c>
      <c r="I7594" s="2" t="str">
        <f>VLOOKUP(Sheet__29[[#This Row],[Filial]],Filiais!A:B,2,FALSE)</f>
        <v>Sorocaba</v>
      </c>
      <c r="J7594" s="2" t="str">
        <f>VLOOKUP(Sheet__29[[#This Row],[Cidade]],'Clientes'!C:D,2,FALSE)</f>
        <v>SP</v>
      </c>
      <c r="K7594" s="2" t="str">
        <f>VLOOKUP(Sheet__29[[#This Row],[Produto]],Produtos!B:C,2,FALSE)</f>
        <v>Periférico</v>
      </c>
      <c r="L7594" s="2" t="str">
        <f>VLOOKUP(Sheet__29[[#This Row],[Produto]],Produtos!B:D,3,FALSE)</f>
        <v>Kingston Brasil</v>
      </c>
      <c r="M7594" s="2">
        <f>VLOOKUP(Sheet__29[[#This Row],[Produto]],Estoque!A:B,2,FALSE)</f>
        <v>167</v>
      </c>
      <c r="N7594" s="5">
        <f>Sheet__29[[#This Row],[Qtd]]*Sheet__29[[#This Row],[Valor]]</f>
        <v>4480</v>
      </c>
      <c r="O7594" s="5">
        <f>Sheet__29[[#This Row],[Venda]]*(1-Sheet__29[[#This Row],[Desc]]/100)</f>
        <v>4032</v>
      </c>
      <c r="P7594"/>
    </row>
    <row r="7595" spans="1:16" x14ac:dyDescent="0.25">
      <c r="A7595">
        <v>107593</v>
      </c>
      <c r="B7595" s="1">
        <v>46204</v>
      </c>
      <c r="C7595" t="s">
        <v>565</v>
      </c>
      <c r="D7595" t="s">
        <v>1168</v>
      </c>
      <c r="E7595">
        <v>4</v>
      </c>
      <c r="F7595" s="4">
        <v>1288</v>
      </c>
      <c r="G7595">
        <v>10</v>
      </c>
      <c r="H7595" t="s">
        <v>1018</v>
      </c>
      <c r="I7595" s="2" t="str">
        <f>VLOOKUP(Sheet__29[[#This Row],[Filial]],Filiais!A:B,2,FALSE)</f>
        <v>Barueri</v>
      </c>
      <c r="J7595" s="2" t="str">
        <f>VLOOKUP(Sheet__29[[#This Row],[Cidade]],'Clientes'!C:D,2,FALSE)</f>
        <v>SP</v>
      </c>
      <c r="K7595" s="2" t="str">
        <f>VLOOKUP(Sheet__29[[#This Row],[Produto]],Produtos!B:C,2,FALSE)</f>
        <v>Rede</v>
      </c>
      <c r="L7595" s="2" t="str">
        <f>VLOOKUP(Sheet__29[[#This Row],[Produto]],Produtos!B:D,3,FALSE)</f>
        <v>Kingston Brasil</v>
      </c>
      <c r="M7595" s="2">
        <f>VLOOKUP(Sheet__29[[#This Row],[Produto]],Estoque!A:B,2,FALSE)</f>
        <v>89</v>
      </c>
      <c r="N7595" s="5">
        <f>Sheet__29[[#This Row],[Qtd]]*Sheet__29[[#This Row],[Valor]]</f>
        <v>5152</v>
      </c>
      <c r="O7595" s="5">
        <f>Sheet__29[[#This Row],[Venda]]*(1-Sheet__29[[#This Row],[Desc]]/100)</f>
        <v>4636.8</v>
      </c>
      <c r="P7595"/>
    </row>
    <row r="7596" spans="1:16" x14ac:dyDescent="0.25">
      <c r="A7596">
        <v>107594</v>
      </c>
      <c r="B7596" s="1">
        <v>46204</v>
      </c>
      <c r="C7596" t="s">
        <v>701</v>
      </c>
      <c r="D7596" t="s">
        <v>1154</v>
      </c>
      <c r="E7596">
        <v>4</v>
      </c>
      <c r="F7596" s="4">
        <v>1666</v>
      </c>
      <c r="G7596">
        <v>5</v>
      </c>
      <c r="H7596" t="s">
        <v>1019</v>
      </c>
      <c r="I7596" s="2" t="str">
        <f>VLOOKUP(Sheet__29[[#This Row],[Filial]],Filiais!A:B,2,FALSE)</f>
        <v>Osasco</v>
      </c>
      <c r="J7596" s="2" t="str">
        <f>VLOOKUP(Sheet__29[[#This Row],[Cidade]],'Clientes'!C:D,2,FALSE)</f>
        <v>SP</v>
      </c>
      <c r="K7596" s="2" t="str">
        <f>VLOOKUP(Sheet__29[[#This Row],[Produto]],Produtos!B:C,2,FALSE)</f>
        <v>Periférico</v>
      </c>
      <c r="L7596" s="2" t="str">
        <f>VLOOKUP(Sheet__29[[#This Row],[Produto]],Produtos!B:D,3,FALSE)</f>
        <v>Lenovo Brasil</v>
      </c>
      <c r="M7596" s="2">
        <f>VLOOKUP(Sheet__29[[#This Row],[Produto]],Estoque!A:B,2,FALSE)</f>
        <v>252</v>
      </c>
      <c r="N7596" s="5">
        <f>Sheet__29[[#This Row],[Qtd]]*Sheet__29[[#This Row],[Valor]]</f>
        <v>6664</v>
      </c>
      <c r="O7596" s="5">
        <f>Sheet__29[[#This Row],[Venda]]*(1-Sheet__29[[#This Row],[Desc]]/100)</f>
        <v>6330.7999999999993</v>
      </c>
      <c r="P7596"/>
    </row>
    <row r="7597" spans="1:16" x14ac:dyDescent="0.25">
      <c r="A7597">
        <v>107595</v>
      </c>
      <c r="B7597" s="1">
        <v>46204</v>
      </c>
      <c r="C7597" t="s">
        <v>857</v>
      </c>
      <c r="D7597" t="s">
        <v>1158</v>
      </c>
      <c r="E7597">
        <v>1</v>
      </c>
      <c r="F7597" s="4">
        <v>3145</v>
      </c>
      <c r="G7597">
        <v>5</v>
      </c>
      <c r="H7597" t="s">
        <v>1021</v>
      </c>
      <c r="I7597" s="2" t="str">
        <f>VLOOKUP(Sheet__29[[#This Row],[Filial]],Filiais!A:B,2,FALSE)</f>
        <v>Jundiaí</v>
      </c>
      <c r="J7597" s="2" t="str">
        <f>VLOOKUP(Sheet__29[[#This Row],[Cidade]],'Clientes'!C:D,2,FALSE)</f>
        <v>SP</v>
      </c>
      <c r="K7597" s="2" t="str">
        <f>VLOOKUP(Sheet__29[[#This Row],[Produto]],Produtos!B:C,2,FALSE)</f>
        <v>Rede</v>
      </c>
      <c r="L7597" s="2" t="str">
        <f>VLOOKUP(Sheet__29[[#This Row],[Produto]],Produtos!B:D,3,FALSE)</f>
        <v>Dell Brasil</v>
      </c>
      <c r="M7597" s="2">
        <f>VLOOKUP(Sheet__29[[#This Row],[Produto]],Estoque!A:B,2,FALSE)</f>
        <v>137</v>
      </c>
      <c r="N7597" s="5">
        <f>Sheet__29[[#This Row],[Qtd]]*Sheet__29[[#This Row],[Valor]]</f>
        <v>3145</v>
      </c>
      <c r="O7597" s="5">
        <f>Sheet__29[[#This Row],[Venda]]*(1-Sheet__29[[#This Row],[Desc]]/100)</f>
        <v>2987.75</v>
      </c>
      <c r="P7597"/>
    </row>
    <row r="7598" spans="1:16" x14ac:dyDescent="0.25">
      <c r="A7598">
        <v>107596</v>
      </c>
      <c r="B7598" s="1">
        <v>46204</v>
      </c>
      <c r="C7598" t="s">
        <v>995</v>
      </c>
      <c r="D7598" t="s">
        <v>1140</v>
      </c>
      <c r="E7598">
        <v>4</v>
      </c>
      <c r="F7598" s="4">
        <v>366</v>
      </c>
      <c r="G7598">
        <v>10</v>
      </c>
      <c r="H7598" t="s">
        <v>1020</v>
      </c>
      <c r="I7598" s="2" t="str">
        <f>VLOOKUP(Sheet__29[[#This Row],[Filial]],Filiais!A:B,2,FALSE)</f>
        <v>Sorocaba</v>
      </c>
      <c r="J7598" s="2" t="str">
        <f>VLOOKUP(Sheet__29[[#This Row],[Cidade]],'Clientes'!C:D,2,FALSE)</f>
        <v>SP</v>
      </c>
      <c r="K7598" s="2" t="str">
        <f>VLOOKUP(Sheet__29[[#This Row],[Produto]],Produtos!B:C,2,FALSE)</f>
        <v>Monitor</v>
      </c>
      <c r="L7598" s="2" t="str">
        <f>VLOOKUP(Sheet__29[[#This Row],[Produto]],Produtos!B:D,3,FALSE)</f>
        <v>Dell Brasil</v>
      </c>
      <c r="M7598" s="2">
        <f>VLOOKUP(Sheet__29[[#This Row],[Produto]],Estoque!A:B,2,FALSE)</f>
        <v>244</v>
      </c>
      <c r="N7598" s="5">
        <f>Sheet__29[[#This Row],[Qtd]]*Sheet__29[[#This Row],[Valor]]</f>
        <v>1464</v>
      </c>
      <c r="O7598" s="5">
        <f>Sheet__29[[#This Row],[Venda]]*(1-Sheet__29[[#This Row],[Desc]]/100)</f>
        <v>1317.6000000000001</v>
      </c>
      <c r="P7598"/>
    </row>
    <row r="7599" spans="1:16" x14ac:dyDescent="0.25">
      <c r="A7599">
        <v>107597</v>
      </c>
      <c r="B7599" s="1">
        <v>46204</v>
      </c>
      <c r="C7599" t="s">
        <v>767</v>
      </c>
      <c r="D7599" t="s">
        <v>1092</v>
      </c>
      <c r="E7599">
        <v>1</v>
      </c>
      <c r="F7599" s="4">
        <v>2259</v>
      </c>
      <c r="G7599">
        <v>5</v>
      </c>
      <c r="H7599" t="s">
        <v>1022</v>
      </c>
      <c r="I7599" s="2" t="str">
        <f>VLOOKUP(Sheet__29[[#This Row],[Filial]],Filiais!A:B,2,FALSE)</f>
        <v>Santos</v>
      </c>
      <c r="J7599" s="2" t="str">
        <f>VLOOKUP(Sheet__29[[#This Row],[Cidade]],'Clientes'!C:D,2,FALSE)</f>
        <v>SP</v>
      </c>
      <c r="K7599" s="2" t="str">
        <f>VLOOKUP(Sheet__29[[#This Row],[Produto]],Produtos!B:C,2,FALSE)</f>
        <v>Monitor</v>
      </c>
      <c r="L7599" s="2" t="str">
        <f>VLOOKUP(Sheet__29[[#This Row],[Produto]],Produtos!B:D,3,FALSE)</f>
        <v>LG Brasil</v>
      </c>
      <c r="M7599" s="2">
        <f>VLOOKUP(Sheet__29[[#This Row],[Produto]],Estoque!A:B,2,FALSE)</f>
        <v>153</v>
      </c>
      <c r="N7599" s="5">
        <f>Sheet__29[[#This Row],[Qtd]]*Sheet__29[[#This Row],[Valor]]</f>
        <v>2259</v>
      </c>
      <c r="O7599" s="5">
        <f>Sheet__29[[#This Row],[Venda]]*(1-Sheet__29[[#This Row],[Desc]]/100)</f>
        <v>2146.0499999999997</v>
      </c>
      <c r="P7599"/>
    </row>
    <row r="7600" spans="1:16" x14ac:dyDescent="0.25">
      <c r="A7600">
        <v>107598</v>
      </c>
      <c r="B7600" s="1">
        <v>46204</v>
      </c>
      <c r="C7600" t="s">
        <v>619</v>
      </c>
      <c r="D7600" t="s">
        <v>1066</v>
      </c>
      <c r="E7600">
        <v>5</v>
      </c>
      <c r="F7600" s="4">
        <v>2089</v>
      </c>
      <c r="G7600">
        <v>10</v>
      </c>
      <c r="H7600" t="s">
        <v>1025</v>
      </c>
      <c r="I7600" s="2" t="str">
        <f>VLOOKUP(Sheet__29[[#This Row],[Filial]],Filiais!A:B,2,FALSE)</f>
        <v>São José dos Campos</v>
      </c>
      <c r="J7600" s="2" t="str">
        <f>VLOOKUP(Sheet__29[[#This Row],[Cidade]],'Clientes'!C:D,2,FALSE)</f>
        <v>SP</v>
      </c>
      <c r="K7600" s="2" t="str">
        <f>VLOOKUP(Sheet__29[[#This Row],[Produto]],Produtos!B:C,2,FALSE)</f>
        <v>Monitor</v>
      </c>
      <c r="L7600" s="2" t="str">
        <f>VLOOKUP(Sheet__29[[#This Row],[Produto]],Produtos!B:D,3,FALSE)</f>
        <v>LG Brasil</v>
      </c>
      <c r="M7600" s="2">
        <f>VLOOKUP(Sheet__29[[#This Row],[Produto]],Estoque!A:B,2,FALSE)</f>
        <v>198</v>
      </c>
      <c r="N7600" s="5">
        <f>Sheet__29[[#This Row],[Qtd]]*Sheet__29[[#This Row],[Valor]]</f>
        <v>10445</v>
      </c>
      <c r="O7600" s="5">
        <f>Sheet__29[[#This Row],[Venda]]*(1-Sheet__29[[#This Row],[Desc]]/100)</f>
        <v>9400.5</v>
      </c>
      <c r="P7600"/>
    </row>
    <row r="7601" spans="1:16" x14ac:dyDescent="0.25">
      <c r="A7601">
        <v>107599</v>
      </c>
      <c r="B7601" s="1">
        <v>46204</v>
      </c>
      <c r="C7601" t="s">
        <v>741</v>
      </c>
      <c r="D7601" t="s">
        <v>1126</v>
      </c>
      <c r="E7601">
        <v>4</v>
      </c>
      <c r="F7601" s="4">
        <v>3116</v>
      </c>
      <c r="G7601">
        <v>0</v>
      </c>
      <c r="H7601" t="s">
        <v>1025</v>
      </c>
      <c r="I7601" s="2" t="str">
        <f>VLOOKUP(Sheet__29[[#This Row],[Filial]],Filiais!A:B,2,FALSE)</f>
        <v>São José dos Campos</v>
      </c>
      <c r="J7601" s="2" t="str">
        <f>VLOOKUP(Sheet__29[[#This Row],[Cidade]],'Clientes'!C:D,2,FALSE)</f>
        <v>SP</v>
      </c>
      <c r="K7601" s="2" t="str">
        <f>VLOOKUP(Sheet__29[[#This Row],[Produto]],Produtos!B:C,2,FALSE)</f>
        <v>Periférico</v>
      </c>
      <c r="L7601" s="2" t="str">
        <f>VLOOKUP(Sheet__29[[#This Row],[Produto]],Produtos!B:D,3,FALSE)</f>
        <v>Logitech Brasil</v>
      </c>
      <c r="M7601" s="2">
        <f>VLOOKUP(Sheet__29[[#This Row],[Produto]],Estoque!A:B,2,FALSE)</f>
        <v>52</v>
      </c>
      <c r="N7601" s="5">
        <f>Sheet__29[[#This Row],[Qtd]]*Sheet__29[[#This Row],[Valor]]</f>
        <v>12464</v>
      </c>
      <c r="O7601" s="5">
        <f>Sheet__29[[#This Row],[Venda]]*(1-Sheet__29[[#This Row],[Desc]]/100)</f>
        <v>12464</v>
      </c>
      <c r="P7601"/>
    </row>
    <row r="7602" spans="1:16" x14ac:dyDescent="0.25">
      <c r="A7602">
        <v>107600</v>
      </c>
      <c r="B7602" s="1">
        <v>46204</v>
      </c>
      <c r="C7602" t="s">
        <v>686</v>
      </c>
      <c r="D7602" t="s">
        <v>1028</v>
      </c>
      <c r="E7602">
        <v>1</v>
      </c>
      <c r="F7602" s="4">
        <v>2229</v>
      </c>
      <c r="G7602">
        <v>5</v>
      </c>
      <c r="H7602" t="s">
        <v>1022</v>
      </c>
      <c r="I7602" s="2" t="str">
        <f>VLOOKUP(Sheet__29[[#This Row],[Filial]],Filiais!A:B,2,FALSE)</f>
        <v>Santos</v>
      </c>
      <c r="J7602" s="2" t="str">
        <f>VLOOKUP(Sheet__29[[#This Row],[Cidade]],'Clientes'!C:D,2,FALSE)</f>
        <v>SP</v>
      </c>
      <c r="K7602" s="2" t="str">
        <f>VLOOKUP(Sheet__29[[#This Row],[Produto]],Produtos!B:C,2,FALSE)</f>
        <v>Notebook</v>
      </c>
      <c r="L7602" s="2" t="str">
        <f>VLOOKUP(Sheet__29[[#This Row],[Produto]],Produtos!B:D,3,FALSE)</f>
        <v>LG Brasil</v>
      </c>
      <c r="M7602" s="2">
        <f>VLOOKUP(Sheet__29[[#This Row],[Produto]],Estoque!A:B,2,FALSE)</f>
        <v>256</v>
      </c>
      <c r="N7602" s="5">
        <f>Sheet__29[[#This Row],[Qtd]]*Sheet__29[[#This Row],[Valor]]</f>
        <v>2229</v>
      </c>
      <c r="O7602" s="5">
        <f>Sheet__29[[#This Row],[Venda]]*(1-Sheet__29[[#This Row],[Desc]]/100)</f>
        <v>2117.5499999999997</v>
      </c>
      <c r="P7602"/>
    </row>
    <row r="7603" spans="1:16" x14ac:dyDescent="0.25">
      <c r="A7603">
        <v>107601</v>
      </c>
      <c r="B7603" s="1">
        <v>46204</v>
      </c>
      <c r="C7603" t="s">
        <v>548</v>
      </c>
      <c r="D7603" t="s">
        <v>1055</v>
      </c>
      <c r="E7603">
        <v>5</v>
      </c>
      <c r="F7603" s="4">
        <v>4540</v>
      </c>
      <c r="G7603">
        <v>0</v>
      </c>
      <c r="H7603" t="s">
        <v>1019</v>
      </c>
      <c r="I7603" s="2" t="str">
        <f>VLOOKUP(Sheet__29[[#This Row],[Filial]],Filiais!A:B,2,FALSE)</f>
        <v>Osasco</v>
      </c>
      <c r="J7603" s="2" t="str">
        <f>VLOOKUP(Sheet__29[[#This Row],[Cidade]],'Clientes'!C:D,2,FALSE)</f>
        <v>SP</v>
      </c>
      <c r="K7603" s="2" t="str">
        <f>VLOOKUP(Sheet__29[[#This Row],[Produto]],Produtos!B:C,2,FALSE)</f>
        <v>Rede</v>
      </c>
      <c r="L7603" s="2" t="str">
        <f>VLOOKUP(Sheet__29[[#This Row],[Produto]],Produtos!B:D,3,FALSE)</f>
        <v>Logitech Brasil</v>
      </c>
      <c r="M7603" s="2">
        <f>VLOOKUP(Sheet__29[[#This Row],[Produto]],Estoque!A:B,2,FALSE)</f>
        <v>68</v>
      </c>
      <c r="N7603" s="5">
        <f>Sheet__29[[#This Row],[Qtd]]*Sheet__29[[#This Row],[Valor]]</f>
        <v>22700</v>
      </c>
      <c r="O7603" s="5">
        <f>Sheet__29[[#This Row],[Venda]]*(1-Sheet__29[[#This Row],[Desc]]/100)</f>
        <v>22700</v>
      </c>
      <c r="P7603"/>
    </row>
    <row r="7604" spans="1:16" x14ac:dyDescent="0.25">
      <c r="A7604">
        <v>107602</v>
      </c>
      <c r="B7604" s="1">
        <v>46204</v>
      </c>
      <c r="C7604" t="s">
        <v>175</v>
      </c>
      <c r="D7604" t="s">
        <v>1088</v>
      </c>
      <c r="E7604">
        <v>5</v>
      </c>
      <c r="F7604" s="4">
        <v>2097</v>
      </c>
      <c r="G7604">
        <v>5</v>
      </c>
      <c r="H7604" t="s">
        <v>1016</v>
      </c>
      <c r="I7604" s="2" t="str">
        <f>VLOOKUP(Sheet__29[[#This Row],[Filial]],Filiais!A:B,2,FALSE)</f>
        <v>São Paulo</v>
      </c>
      <c r="J7604" s="2" t="str">
        <f>VLOOKUP(Sheet__29[[#This Row],[Cidade]],'Clientes'!C:D,2,FALSE)</f>
        <v>SP</v>
      </c>
      <c r="K7604" s="2" t="str">
        <f>VLOOKUP(Sheet__29[[#This Row],[Produto]],Produtos!B:C,2,FALSE)</f>
        <v>Periférico</v>
      </c>
      <c r="L7604" s="2" t="str">
        <f>VLOOKUP(Sheet__29[[#This Row],[Produto]],Produtos!B:D,3,FALSE)</f>
        <v>Logitech Brasil</v>
      </c>
      <c r="M7604" s="2">
        <f>VLOOKUP(Sheet__29[[#This Row],[Produto]],Estoque!A:B,2,FALSE)</f>
        <v>177</v>
      </c>
      <c r="N7604" s="5">
        <f>Sheet__29[[#This Row],[Qtd]]*Sheet__29[[#This Row],[Valor]]</f>
        <v>10485</v>
      </c>
      <c r="O7604" s="5">
        <f>Sheet__29[[#This Row],[Venda]]*(1-Sheet__29[[#This Row],[Desc]]/100)</f>
        <v>9960.75</v>
      </c>
      <c r="P7604"/>
    </row>
    <row r="7605" spans="1:16" x14ac:dyDescent="0.25">
      <c r="A7605">
        <v>107603</v>
      </c>
      <c r="B7605" s="1">
        <v>46204</v>
      </c>
      <c r="C7605" t="s">
        <v>140</v>
      </c>
      <c r="D7605" t="s">
        <v>1077</v>
      </c>
      <c r="E7605">
        <v>1</v>
      </c>
      <c r="F7605" s="4">
        <v>1431</v>
      </c>
      <c r="G7605">
        <v>10</v>
      </c>
      <c r="H7605" t="s">
        <v>1020</v>
      </c>
      <c r="I7605" s="2" t="str">
        <f>VLOOKUP(Sheet__29[[#This Row],[Filial]],Filiais!A:B,2,FALSE)</f>
        <v>Sorocaba</v>
      </c>
      <c r="J7605" s="2" t="str">
        <f>VLOOKUP(Sheet__29[[#This Row],[Cidade]],'Clientes'!C:D,2,FALSE)</f>
        <v>SP</v>
      </c>
      <c r="K7605" s="2" t="str">
        <f>VLOOKUP(Sheet__29[[#This Row],[Produto]],Produtos!B:C,2,FALSE)</f>
        <v>Rede</v>
      </c>
      <c r="L7605" s="2" t="str">
        <f>VLOOKUP(Sheet__29[[#This Row],[Produto]],Produtos!B:D,3,FALSE)</f>
        <v>Dell Brasil</v>
      </c>
      <c r="M7605" s="2">
        <f>VLOOKUP(Sheet__29[[#This Row],[Produto]],Estoque!A:B,2,FALSE)</f>
        <v>161</v>
      </c>
      <c r="N7605" s="5">
        <f>Sheet__29[[#This Row],[Qtd]]*Sheet__29[[#This Row],[Valor]]</f>
        <v>1431</v>
      </c>
      <c r="O7605" s="5">
        <f>Sheet__29[[#This Row],[Venda]]*(1-Sheet__29[[#This Row],[Desc]]/100)</f>
        <v>1287.9000000000001</v>
      </c>
      <c r="P7605"/>
    </row>
    <row r="7606" spans="1:16" x14ac:dyDescent="0.25">
      <c r="A7606">
        <v>107604</v>
      </c>
      <c r="B7606" s="1">
        <v>46204</v>
      </c>
      <c r="C7606" t="s">
        <v>569</v>
      </c>
      <c r="D7606" t="s">
        <v>1060</v>
      </c>
      <c r="E7606">
        <v>5</v>
      </c>
      <c r="F7606" s="4">
        <v>1000</v>
      </c>
      <c r="G7606">
        <v>0</v>
      </c>
      <c r="H7606" t="s">
        <v>1017</v>
      </c>
      <c r="I7606" s="2" t="str">
        <f>VLOOKUP(Sheet__29[[#This Row],[Filial]],Filiais!A:B,2,FALSE)</f>
        <v>Campinas</v>
      </c>
      <c r="J7606" s="2" t="str">
        <f>VLOOKUP(Sheet__29[[#This Row],[Cidade]],'Clientes'!C:D,2,FALSE)</f>
        <v>SP</v>
      </c>
      <c r="K7606" s="2" t="str">
        <f>VLOOKUP(Sheet__29[[#This Row],[Produto]],Produtos!B:C,2,FALSE)</f>
        <v>Rede</v>
      </c>
      <c r="L7606" s="2" t="str">
        <f>VLOOKUP(Sheet__29[[#This Row],[Produto]],Produtos!B:D,3,FALSE)</f>
        <v>LG Brasil</v>
      </c>
      <c r="M7606" s="2">
        <f>VLOOKUP(Sheet__29[[#This Row],[Produto]],Estoque!A:B,2,FALSE)</f>
        <v>281</v>
      </c>
      <c r="N7606" s="5">
        <f>Sheet__29[[#This Row],[Qtd]]*Sheet__29[[#This Row],[Valor]]</f>
        <v>5000</v>
      </c>
      <c r="O7606" s="5">
        <f>Sheet__29[[#This Row],[Venda]]*(1-Sheet__29[[#This Row],[Desc]]/100)</f>
        <v>5000</v>
      </c>
      <c r="P7606"/>
    </row>
    <row r="7607" spans="1:16" x14ac:dyDescent="0.25">
      <c r="A7607">
        <v>107605</v>
      </c>
      <c r="B7607" s="1">
        <v>46204</v>
      </c>
      <c r="C7607" t="s">
        <v>535</v>
      </c>
      <c r="D7607" t="s">
        <v>1111</v>
      </c>
      <c r="E7607">
        <v>2</v>
      </c>
      <c r="F7607" s="4">
        <v>373</v>
      </c>
      <c r="G7607">
        <v>0</v>
      </c>
      <c r="H7607" t="s">
        <v>1021</v>
      </c>
      <c r="I7607" s="2" t="str">
        <f>VLOOKUP(Sheet__29[[#This Row],[Filial]],Filiais!A:B,2,FALSE)</f>
        <v>Jundiaí</v>
      </c>
      <c r="J7607" s="2" t="str">
        <f>VLOOKUP(Sheet__29[[#This Row],[Cidade]],'Clientes'!C:D,2,FALSE)</f>
        <v>SP</v>
      </c>
      <c r="K7607" s="2" t="str">
        <f>VLOOKUP(Sheet__29[[#This Row],[Produto]],Produtos!B:C,2,FALSE)</f>
        <v>Notebook</v>
      </c>
      <c r="L7607" s="2" t="str">
        <f>VLOOKUP(Sheet__29[[#This Row],[Produto]],Produtos!B:D,3,FALSE)</f>
        <v>Kingston Brasil</v>
      </c>
      <c r="M7607" s="2">
        <f>VLOOKUP(Sheet__29[[#This Row],[Produto]],Estoque!A:B,2,FALSE)</f>
        <v>244</v>
      </c>
      <c r="N7607" s="5">
        <f>Sheet__29[[#This Row],[Qtd]]*Sheet__29[[#This Row],[Valor]]</f>
        <v>746</v>
      </c>
      <c r="O7607" s="5">
        <f>Sheet__29[[#This Row],[Venda]]*(1-Sheet__29[[#This Row],[Desc]]/100)</f>
        <v>746</v>
      </c>
      <c r="P7607"/>
    </row>
    <row r="7608" spans="1:16" x14ac:dyDescent="0.25">
      <c r="A7608">
        <v>107606</v>
      </c>
      <c r="B7608" s="1">
        <v>46204</v>
      </c>
      <c r="C7608" t="s">
        <v>207</v>
      </c>
      <c r="D7608" t="s">
        <v>1081</v>
      </c>
      <c r="E7608">
        <v>4</v>
      </c>
      <c r="F7608" s="4">
        <v>3867</v>
      </c>
      <c r="G7608">
        <v>10</v>
      </c>
      <c r="H7608" t="s">
        <v>1019</v>
      </c>
      <c r="I7608" s="2" t="str">
        <f>VLOOKUP(Sheet__29[[#This Row],[Filial]],Filiais!A:B,2,FALSE)</f>
        <v>Osasco</v>
      </c>
      <c r="J7608" s="2" t="str">
        <f>VLOOKUP(Sheet__29[[#This Row],[Cidade]],'Clientes'!C:D,2,FALSE)</f>
        <v>SP</v>
      </c>
      <c r="K7608" s="2" t="str">
        <f>VLOOKUP(Sheet__29[[#This Row],[Produto]],Produtos!B:C,2,FALSE)</f>
        <v>Monitor</v>
      </c>
      <c r="L7608" s="2" t="str">
        <f>VLOOKUP(Sheet__29[[#This Row],[Produto]],Produtos!B:D,3,FALSE)</f>
        <v>Kingston Brasil</v>
      </c>
      <c r="M7608" s="2">
        <f>VLOOKUP(Sheet__29[[#This Row],[Produto]],Estoque!A:B,2,FALSE)</f>
        <v>106</v>
      </c>
      <c r="N7608" s="5">
        <f>Sheet__29[[#This Row],[Qtd]]*Sheet__29[[#This Row],[Valor]]</f>
        <v>15468</v>
      </c>
      <c r="O7608" s="5">
        <f>Sheet__29[[#This Row],[Venda]]*(1-Sheet__29[[#This Row],[Desc]]/100)</f>
        <v>13921.2</v>
      </c>
      <c r="P7608"/>
    </row>
    <row r="7609" spans="1:16" x14ac:dyDescent="0.25">
      <c r="A7609">
        <v>107607</v>
      </c>
      <c r="B7609" s="1">
        <v>46204</v>
      </c>
      <c r="C7609" t="s">
        <v>442</v>
      </c>
      <c r="D7609" t="s">
        <v>1095</v>
      </c>
      <c r="E7609">
        <v>2</v>
      </c>
      <c r="F7609" s="4">
        <v>2814</v>
      </c>
      <c r="G7609">
        <v>0</v>
      </c>
      <c r="H7609" t="s">
        <v>1024</v>
      </c>
      <c r="I7609" s="2" t="str">
        <f>VLOOKUP(Sheet__29[[#This Row],[Filial]],Filiais!A:B,2,FALSE)</f>
        <v>Ribeirão Preto</v>
      </c>
      <c r="J7609" s="2" t="str">
        <f>VLOOKUP(Sheet__29[[#This Row],[Cidade]],'Clientes'!C:D,2,FALSE)</f>
        <v>SP</v>
      </c>
      <c r="K7609" s="2" t="str">
        <f>VLOOKUP(Sheet__29[[#This Row],[Produto]],Produtos!B:C,2,FALSE)</f>
        <v>Notebook</v>
      </c>
      <c r="L7609" s="2" t="str">
        <f>VLOOKUP(Sheet__29[[#This Row],[Produto]],Produtos!B:D,3,FALSE)</f>
        <v>Lenovo Brasil</v>
      </c>
      <c r="M7609" s="2">
        <f>VLOOKUP(Sheet__29[[#This Row],[Produto]],Estoque!A:B,2,FALSE)</f>
        <v>84</v>
      </c>
      <c r="N7609" s="5">
        <f>Sheet__29[[#This Row],[Qtd]]*Sheet__29[[#This Row],[Valor]]</f>
        <v>5628</v>
      </c>
      <c r="O7609" s="5">
        <f>Sheet__29[[#This Row],[Venda]]*(1-Sheet__29[[#This Row],[Desc]]/100)</f>
        <v>5628</v>
      </c>
      <c r="P7609"/>
    </row>
    <row r="7610" spans="1:16" x14ac:dyDescent="0.25">
      <c r="A7610">
        <v>107608</v>
      </c>
      <c r="B7610" s="1">
        <v>46204</v>
      </c>
      <c r="C7610" t="s">
        <v>116</v>
      </c>
      <c r="D7610" t="s">
        <v>1102</v>
      </c>
      <c r="E7610">
        <v>5</v>
      </c>
      <c r="F7610" s="4">
        <v>3422</v>
      </c>
      <c r="G7610">
        <v>0</v>
      </c>
      <c r="H7610" t="s">
        <v>1025</v>
      </c>
      <c r="I7610" s="2" t="str">
        <f>VLOOKUP(Sheet__29[[#This Row],[Filial]],Filiais!A:B,2,FALSE)</f>
        <v>São José dos Campos</v>
      </c>
      <c r="J7610" s="2" t="str">
        <f>VLOOKUP(Sheet__29[[#This Row],[Cidade]],'Clientes'!C:D,2,FALSE)</f>
        <v>SP</v>
      </c>
      <c r="K7610" s="2" t="str">
        <f>VLOOKUP(Sheet__29[[#This Row],[Produto]],Produtos!B:C,2,FALSE)</f>
        <v>Monitor</v>
      </c>
      <c r="L7610" s="2" t="str">
        <f>VLOOKUP(Sheet__29[[#This Row],[Produto]],Produtos!B:D,3,FALSE)</f>
        <v>Lenovo Brasil</v>
      </c>
      <c r="M7610" s="2">
        <f>VLOOKUP(Sheet__29[[#This Row],[Produto]],Estoque!A:B,2,FALSE)</f>
        <v>140</v>
      </c>
      <c r="N7610" s="5">
        <f>Sheet__29[[#This Row],[Qtd]]*Sheet__29[[#This Row],[Valor]]</f>
        <v>17110</v>
      </c>
      <c r="O7610" s="5">
        <f>Sheet__29[[#This Row],[Venda]]*(1-Sheet__29[[#This Row],[Desc]]/100)</f>
        <v>17110</v>
      </c>
      <c r="P7610"/>
    </row>
    <row r="7611" spans="1:16" x14ac:dyDescent="0.25">
      <c r="A7611">
        <v>107609</v>
      </c>
      <c r="B7611" s="1">
        <v>46204</v>
      </c>
      <c r="C7611" t="s">
        <v>190</v>
      </c>
      <c r="D7611" t="s">
        <v>1080</v>
      </c>
      <c r="E7611">
        <v>3</v>
      </c>
      <c r="F7611" s="4">
        <v>1512</v>
      </c>
      <c r="G7611">
        <v>0</v>
      </c>
      <c r="H7611" t="s">
        <v>1022</v>
      </c>
      <c r="I7611" s="2" t="str">
        <f>VLOOKUP(Sheet__29[[#This Row],[Filial]],Filiais!A:B,2,FALSE)</f>
        <v>Santos</v>
      </c>
      <c r="J7611" s="2" t="str">
        <f>VLOOKUP(Sheet__29[[#This Row],[Cidade]],'Clientes'!C:D,2,FALSE)</f>
        <v>SP</v>
      </c>
      <c r="K7611" s="2" t="str">
        <f>VLOOKUP(Sheet__29[[#This Row],[Produto]],Produtos!B:C,2,FALSE)</f>
        <v>Notebook</v>
      </c>
      <c r="L7611" s="2" t="str">
        <f>VLOOKUP(Sheet__29[[#This Row],[Produto]],Produtos!B:D,3,FALSE)</f>
        <v>Dell Brasil</v>
      </c>
      <c r="M7611" s="2">
        <f>VLOOKUP(Sheet__29[[#This Row],[Produto]],Estoque!A:B,2,FALSE)</f>
        <v>276</v>
      </c>
      <c r="N7611" s="5">
        <f>Sheet__29[[#This Row],[Qtd]]*Sheet__29[[#This Row],[Valor]]</f>
        <v>4536</v>
      </c>
      <c r="O7611" s="5">
        <f>Sheet__29[[#This Row],[Venda]]*(1-Sheet__29[[#This Row],[Desc]]/100)</f>
        <v>4536</v>
      </c>
      <c r="P7611"/>
    </row>
    <row r="7612" spans="1:16" x14ac:dyDescent="0.25">
      <c r="A7612">
        <v>107610</v>
      </c>
      <c r="B7612" s="1">
        <v>46204</v>
      </c>
      <c r="C7612" t="s">
        <v>757</v>
      </c>
      <c r="D7612" t="s">
        <v>1091</v>
      </c>
      <c r="E7612">
        <v>2</v>
      </c>
      <c r="F7612" s="4">
        <v>1890</v>
      </c>
      <c r="G7612">
        <v>10</v>
      </c>
      <c r="H7612" t="s">
        <v>1021</v>
      </c>
      <c r="I7612" s="2" t="str">
        <f>VLOOKUP(Sheet__29[[#This Row],[Filial]],Filiais!A:B,2,FALSE)</f>
        <v>Jundiaí</v>
      </c>
      <c r="J7612" s="2" t="str">
        <f>VLOOKUP(Sheet__29[[#This Row],[Cidade]],'Clientes'!C:D,2,FALSE)</f>
        <v>SP</v>
      </c>
      <c r="K7612" s="2" t="str">
        <f>VLOOKUP(Sheet__29[[#This Row],[Produto]],Produtos!B:C,2,FALSE)</f>
        <v>Rede</v>
      </c>
      <c r="L7612" s="2" t="str">
        <f>VLOOKUP(Sheet__29[[#This Row],[Produto]],Produtos!B:D,3,FALSE)</f>
        <v>Lenovo Brasil</v>
      </c>
      <c r="M7612" s="2">
        <f>VLOOKUP(Sheet__29[[#This Row],[Produto]],Estoque!A:B,2,FALSE)</f>
        <v>131</v>
      </c>
      <c r="N7612" s="5">
        <f>Sheet__29[[#This Row],[Qtd]]*Sheet__29[[#This Row],[Valor]]</f>
        <v>3780</v>
      </c>
      <c r="O7612" s="5">
        <f>Sheet__29[[#This Row],[Venda]]*(1-Sheet__29[[#This Row],[Desc]]/100)</f>
        <v>3402</v>
      </c>
      <c r="P7612"/>
    </row>
    <row r="7613" spans="1:16" x14ac:dyDescent="0.25">
      <c r="A7613">
        <v>107611</v>
      </c>
      <c r="B7613" s="1">
        <v>46204</v>
      </c>
      <c r="C7613" t="s">
        <v>539</v>
      </c>
      <c r="D7613" t="s">
        <v>1159</v>
      </c>
      <c r="E7613">
        <v>3</v>
      </c>
      <c r="F7613" s="4">
        <v>2152</v>
      </c>
      <c r="G7613">
        <v>0</v>
      </c>
      <c r="H7613" t="s">
        <v>1016</v>
      </c>
      <c r="I7613" s="2" t="str">
        <f>VLOOKUP(Sheet__29[[#This Row],[Filial]],Filiais!A:B,2,FALSE)</f>
        <v>São Paulo</v>
      </c>
      <c r="J7613" s="2" t="str">
        <f>VLOOKUP(Sheet__29[[#This Row],[Cidade]],'Clientes'!C:D,2,FALSE)</f>
        <v>SP</v>
      </c>
      <c r="K7613" s="2" t="str">
        <f>VLOOKUP(Sheet__29[[#This Row],[Produto]],Produtos!B:C,2,FALSE)</f>
        <v>Rede</v>
      </c>
      <c r="L7613" s="2" t="str">
        <f>VLOOKUP(Sheet__29[[#This Row],[Produto]],Produtos!B:D,3,FALSE)</f>
        <v>Logitech Brasil</v>
      </c>
      <c r="M7613" s="2">
        <f>VLOOKUP(Sheet__29[[#This Row],[Produto]],Estoque!A:B,2,FALSE)</f>
        <v>130</v>
      </c>
      <c r="N7613" s="5">
        <f>Sheet__29[[#This Row],[Qtd]]*Sheet__29[[#This Row],[Valor]]</f>
        <v>6456</v>
      </c>
      <c r="O7613" s="5">
        <f>Sheet__29[[#This Row],[Venda]]*(1-Sheet__29[[#This Row],[Desc]]/100)</f>
        <v>6456</v>
      </c>
      <c r="P7613"/>
    </row>
    <row r="7614" spans="1:16" x14ac:dyDescent="0.25">
      <c r="A7614">
        <v>107612</v>
      </c>
      <c r="B7614" s="1">
        <v>46204</v>
      </c>
      <c r="C7614" t="s">
        <v>878</v>
      </c>
      <c r="D7614" t="s">
        <v>1073</v>
      </c>
      <c r="E7614">
        <v>5</v>
      </c>
      <c r="F7614" s="4">
        <v>4673</v>
      </c>
      <c r="G7614">
        <v>10</v>
      </c>
      <c r="H7614" t="s">
        <v>1016</v>
      </c>
      <c r="I7614" s="2" t="str">
        <f>VLOOKUP(Sheet__29[[#This Row],[Filial]],Filiais!A:B,2,FALSE)</f>
        <v>São Paulo</v>
      </c>
      <c r="J7614" s="2" t="str">
        <f>VLOOKUP(Sheet__29[[#This Row],[Cidade]],'Clientes'!C:D,2,FALSE)</f>
        <v>SP</v>
      </c>
      <c r="K7614" s="2" t="str">
        <f>VLOOKUP(Sheet__29[[#This Row],[Produto]],Produtos!B:C,2,FALSE)</f>
        <v>Armazenamento</v>
      </c>
      <c r="L7614" s="2" t="str">
        <f>VLOOKUP(Sheet__29[[#This Row],[Produto]],Produtos!B:D,3,FALSE)</f>
        <v>Dell Brasil</v>
      </c>
      <c r="M7614" s="2">
        <f>VLOOKUP(Sheet__29[[#This Row],[Produto]],Estoque!A:B,2,FALSE)</f>
        <v>106</v>
      </c>
      <c r="N7614" s="5">
        <f>Sheet__29[[#This Row],[Qtd]]*Sheet__29[[#This Row],[Valor]]</f>
        <v>23365</v>
      </c>
      <c r="O7614" s="5">
        <f>Sheet__29[[#This Row],[Venda]]*(1-Sheet__29[[#This Row],[Desc]]/100)</f>
        <v>21028.5</v>
      </c>
      <c r="P7614"/>
    </row>
    <row r="7615" spans="1:16" x14ac:dyDescent="0.25">
      <c r="A7615">
        <v>107613</v>
      </c>
      <c r="B7615" s="1">
        <v>46204</v>
      </c>
      <c r="C7615" t="s">
        <v>916</v>
      </c>
      <c r="D7615" t="s">
        <v>1028</v>
      </c>
      <c r="E7615">
        <v>2</v>
      </c>
      <c r="F7615" s="4">
        <v>3085</v>
      </c>
      <c r="G7615">
        <v>0</v>
      </c>
      <c r="H7615" t="s">
        <v>1019</v>
      </c>
      <c r="I7615" s="2" t="str">
        <f>VLOOKUP(Sheet__29[[#This Row],[Filial]],Filiais!A:B,2,FALSE)</f>
        <v>Osasco</v>
      </c>
      <c r="J7615" s="2" t="str">
        <f>VLOOKUP(Sheet__29[[#This Row],[Cidade]],'Clientes'!C:D,2,FALSE)</f>
        <v>SP</v>
      </c>
      <c r="K7615" s="2" t="str">
        <f>VLOOKUP(Sheet__29[[#This Row],[Produto]],Produtos!B:C,2,FALSE)</f>
        <v>Notebook</v>
      </c>
      <c r="L7615" s="2" t="str">
        <f>VLOOKUP(Sheet__29[[#This Row],[Produto]],Produtos!B:D,3,FALSE)</f>
        <v>LG Brasil</v>
      </c>
      <c r="M7615" s="2">
        <f>VLOOKUP(Sheet__29[[#This Row],[Produto]],Estoque!A:B,2,FALSE)</f>
        <v>256</v>
      </c>
      <c r="N7615" s="5">
        <f>Sheet__29[[#This Row],[Qtd]]*Sheet__29[[#This Row],[Valor]]</f>
        <v>6170</v>
      </c>
      <c r="O7615" s="5">
        <f>Sheet__29[[#This Row],[Venda]]*(1-Sheet__29[[#This Row],[Desc]]/100)</f>
        <v>6170</v>
      </c>
      <c r="P7615"/>
    </row>
    <row r="7616" spans="1:16" x14ac:dyDescent="0.25">
      <c r="A7616">
        <v>107614</v>
      </c>
      <c r="B7616" s="1">
        <v>46204</v>
      </c>
      <c r="C7616" t="s">
        <v>494</v>
      </c>
      <c r="D7616" t="s">
        <v>1074</v>
      </c>
      <c r="E7616">
        <v>3</v>
      </c>
      <c r="F7616" s="4">
        <v>3045</v>
      </c>
      <c r="G7616">
        <v>10</v>
      </c>
      <c r="H7616" t="s">
        <v>1023</v>
      </c>
      <c r="I7616" s="2" t="str">
        <f>VLOOKUP(Sheet__29[[#This Row],[Filial]],Filiais!A:B,2,FALSE)</f>
        <v>Bauru</v>
      </c>
      <c r="J7616" s="2" t="str">
        <f>VLOOKUP(Sheet__29[[#This Row],[Cidade]],'Clientes'!C:D,2,FALSE)</f>
        <v>SP</v>
      </c>
      <c r="K7616" s="2" t="str">
        <f>VLOOKUP(Sheet__29[[#This Row],[Produto]],Produtos!B:C,2,FALSE)</f>
        <v>Armazenamento</v>
      </c>
      <c r="L7616" s="2" t="str">
        <f>VLOOKUP(Sheet__29[[#This Row],[Produto]],Produtos!B:D,3,FALSE)</f>
        <v>Lenovo Brasil</v>
      </c>
      <c r="M7616" s="2">
        <f>VLOOKUP(Sheet__29[[#This Row],[Produto]],Estoque!A:B,2,FALSE)</f>
        <v>241</v>
      </c>
      <c r="N7616" s="5">
        <f>Sheet__29[[#This Row],[Qtd]]*Sheet__29[[#This Row],[Valor]]</f>
        <v>9135</v>
      </c>
      <c r="O7616" s="5">
        <f>Sheet__29[[#This Row],[Venda]]*(1-Sheet__29[[#This Row],[Desc]]/100)</f>
        <v>8221.5</v>
      </c>
      <c r="P7616"/>
    </row>
    <row r="7617" spans="1:16" x14ac:dyDescent="0.25">
      <c r="A7617">
        <v>107615</v>
      </c>
      <c r="B7617" s="1">
        <v>46204</v>
      </c>
      <c r="C7617" t="s">
        <v>541</v>
      </c>
      <c r="D7617" t="s">
        <v>1103</v>
      </c>
      <c r="E7617">
        <v>1</v>
      </c>
      <c r="F7617" s="4">
        <v>155</v>
      </c>
      <c r="G7617">
        <v>5</v>
      </c>
      <c r="H7617" t="s">
        <v>1023</v>
      </c>
      <c r="I7617" s="2" t="str">
        <f>VLOOKUP(Sheet__29[[#This Row],[Filial]],Filiais!A:B,2,FALSE)</f>
        <v>Bauru</v>
      </c>
      <c r="J7617" s="2" t="str">
        <f>VLOOKUP(Sheet__29[[#This Row],[Cidade]],'Clientes'!C:D,2,FALSE)</f>
        <v>SP</v>
      </c>
      <c r="K7617" s="2" t="str">
        <f>VLOOKUP(Sheet__29[[#This Row],[Produto]],Produtos!B:C,2,FALSE)</f>
        <v>Rede</v>
      </c>
      <c r="L7617" s="2" t="str">
        <f>VLOOKUP(Sheet__29[[#This Row],[Produto]],Produtos!B:D,3,FALSE)</f>
        <v>Logitech Brasil</v>
      </c>
      <c r="M7617" s="2">
        <f>VLOOKUP(Sheet__29[[#This Row],[Produto]],Estoque!A:B,2,FALSE)</f>
        <v>215</v>
      </c>
      <c r="N7617" s="5">
        <f>Sheet__29[[#This Row],[Qtd]]*Sheet__29[[#This Row],[Valor]]</f>
        <v>155</v>
      </c>
      <c r="O7617" s="5">
        <f>Sheet__29[[#This Row],[Venda]]*(1-Sheet__29[[#This Row],[Desc]]/100)</f>
        <v>147.25</v>
      </c>
      <c r="P7617"/>
    </row>
    <row r="7618" spans="1:16" x14ac:dyDescent="0.25">
      <c r="A7618">
        <v>107616</v>
      </c>
      <c r="B7618" s="1">
        <v>46204</v>
      </c>
      <c r="C7618" t="s">
        <v>655</v>
      </c>
      <c r="D7618" t="s">
        <v>1138</v>
      </c>
      <c r="E7618">
        <v>1</v>
      </c>
      <c r="F7618" s="4">
        <v>3442</v>
      </c>
      <c r="G7618">
        <v>0</v>
      </c>
      <c r="H7618" t="s">
        <v>1021</v>
      </c>
      <c r="I7618" s="2" t="str">
        <f>VLOOKUP(Sheet__29[[#This Row],[Filial]],Filiais!A:B,2,FALSE)</f>
        <v>Jundiaí</v>
      </c>
      <c r="J7618" s="2" t="str">
        <f>VLOOKUP(Sheet__29[[#This Row],[Cidade]],'Clientes'!C:D,2,FALSE)</f>
        <v>SP</v>
      </c>
      <c r="K7618" s="2" t="str">
        <f>VLOOKUP(Sheet__29[[#This Row],[Produto]],Produtos!B:C,2,FALSE)</f>
        <v>Periférico</v>
      </c>
      <c r="L7618" s="2" t="str">
        <f>VLOOKUP(Sheet__29[[#This Row],[Produto]],Produtos!B:D,3,FALSE)</f>
        <v>Logitech Brasil</v>
      </c>
      <c r="M7618" s="2">
        <f>VLOOKUP(Sheet__29[[#This Row],[Produto]],Estoque!A:B,2,FALSE)</f>
        <v>272</v>
      </c>
      <c r="N7618" s="5">
        <f>Sheet__29[[#This Row],[Qtd]]*Sheet__29[[#This Row],[Valor]]</f>
        <v>3442</v>
      </c>
      <c r="O7618" s="5">
        <f>Sheet__29[[#This Row],[Venda]]*(1-Sheet__29[[#This Row],[Desc]]/100)</f>
        <v>3442</v>
      </c>
      <c r="P7618"/>
    </row>
    <row r="7619" spans="1:16" x14ac:dyDescent="0.25">
      <c r="A7619">
        <v>107617</v>
      </c>
      <c r="B7619" s="1">
        <v>46204</v>
      </c>
      <c r="C7619" t="s">
        <v>976</v>
      </c>
      <c r="D7619" t="s">
        <v>1167</v>
      </c>
      <c r="E7619">
        <v>3</v>
      </c>
      <c r="F7619" s="4">
        <v>386</v>
      </c>
      <c r="G7619">
        <v>0</v>
      </c>
      <c r="H7619" t="s">
        <v>1024</v>
      </c>
      <c r="I7619" s="2" t="str">
        <f>VLOOKUP(Sheet__29[[#This Row],[Filial]],Filiais!A:B,2,FALSE)</f>
        <v>Ribeirão Preto</v>
      </c>
      <c r="J7619" s="2" t="str">
        <f>VLOOKUP(Sheet__29[[#This Row],[Cidade]],'Clientes'!C:D,2,FALSE)</f>
        <v>SP</v>
      </c>
      <c r="K7619" s="2" t="str">
        <f>VLOOKUP(Sheet__29[[#This Row],[Produto]],Produtos!B:C,2,FALSE)</f>
        <v>Monitor</v>
      </c>
      <c r="L7619" s="2" t="str">
        <f>VLOOKUP(Sheet__29[[#This Row],[Produto]],Produtos!B:D,3,FALSE)</f>
        <v>LG Brasil</v>
      </c>
      <c r="M7619" s="2">
        <f>VLOOKUP(Sheet__29[[#This Row],[Produto]],Estoque!A:B,2,FALSE)</f>
        <v>42</v>
      </c>
      <c r="N7619" s="5">
        <f>Sheet__29[[#This Row],[Qtd]]*Sheet__29[[#This Row],[Valor]]</f>
        <v>1158</v>
      </c>
      <c r="O7619" s="5">
        <f>Sheet__29[[#This Row],[Venda]]*(1-Sheet__29[[#This Row],[Desc]]/100)</f>
        <v>1158</v>
      </c>
      <c r="P7619"/>
    </row>
    <row r="7620" spans="1:16" x14ac:dyDescent="0.25">
      <c r="A7620">
        <v>107618</v>
      </c>
      <c r="B7620" s="1">
        <v>46204</v>
      </c>
      <c r="C7620" t="s">
        <v>93</v>
      </c>
      <c r="D7620" t="s">
        <v>1146</v>
      </c>
      <c r="E7620">
        <v>1</v>
      </c>
      <c r="F7620" s="4">
        <v>647</v>
      </c>
      <c r="G7620">
        <v>5</v>
      </c>
      <c r="H7620" t="s">
        <v>1018</v>
      </c>
      <c r="I7620" s="2" t="str">
        <f>VLOOKUP(Sheet__29[[#This Row],[Filial]],Filiais!A:B,2,FALSE)</f>
        <v>Barueri</v>
      </c>
      <c r="J7620" s="2" t="str">
        <f>VLOOKUP(Sheet__29[[#This Row],[Cidade]],'Clientes'!C:D,2,FALSE)</f>
        <v>SP</v>
      </c>
      <c r="K7620" s="2" t="str">
        <f>VLOOKUP(Sheet__29[[#This Row],[Produto]],Produtos!B:C,2,FALSE)</f>
        <v>Periférico</v>
      </c>
      <c r="L7620" s="2" t="str">
        <f>VLOOKUP(Sheet__29[[#This Row],[Produto]],Produtos!B:D,3,FALSE)</f>
        <v>Logitech Brasil</v>
      </c>
      <c r="M7620" s="2">
        <f>VLOOKUP(Sheet__29[[#This Row],[Produto]],Estoque!A:B,2,FALSE)</f>
        <v>289</v>
      </c>
      <c r="N7620" s="5">
        <f>Sheet__29[[#This Row],[Qtd]]*Sheet__29[[#This Row],[Valor]]</f>
        <v>647</v>
      </c>
      <c r="O7620" s="5">
        <f>Sheet__29[[#This Row],[Venda]]*(1-Sheet__29[[#This Row],[Desc]]/100)</f>
        <v>614.65</v>
      </c>
      <c r="P7620"/>
    </row>
    <row r="7621" spans="1:16" x14ac:dyDescent="0.25">
      <c r="A7621">
        <v>107619</v>
      </c>
      <c r="B7621" s="1">
        <v>46204</v>
      </c>
      <c r="C7621" t="s">
        <v>200</v>
      </c>
      <c r="D7621" t="s">
        <v>1100</v>
      </c>
      <c r="E7621">
        <v>3</v>
      </c>
      <c r="F7621" s="4">
        <v>3267</v>
      </c>
      <c r="G7621">
        <v>0</v>
      </c>
      <c r="H7621" t="s">
        <v>1023</v>
      </c>
      <c r="I7621" s="2" t="str">
        <f>VLOOKUP(Sheet__29[[#This Row],[Filial]],Filiais!A:B,2,FALSE)</f>
        <v>Bauru</v>
      </c>
      <c r="J7621" s="2" t="str">
        <f>VLOOKUP(Sheet__29[[#This Row],[Cidade]],'Clientes'!C:D,2,FALSE)</f>
        <v>SP</v>
      </c>
      <c r="K7621" s="2" t="str">
        <f>VLOOKUP(Sheet__29[[#This Row],[Produto]],Produtos!B:C,2,FALSE)</f>
        <v>Rede</v>
      </c>
      <c r="L7621" s="2" t="str">
        <f>VLOOKUP(Sheet__29[[#This Row],[Produto]],Produtos!B:D,3,FALSE)</f>
        <v>Logitech Brasil</v>
      </c>
      <c r="M7621" s="2">
        <f>VLOOKUP(Sheet__29[[#This Row],[Produto]],Estoque!A:B,2,FALSE)</f>
        <v>10</v>
      </c>
      <c r="N7621" s="5">
        <f>Sheet__29[[#This Row],[Qtd]]*Sheet__29[[#This Row],[Valor]]</f>
        <v>9801</v>
      </c>
      <c r="O7621" s="5">
        <f>Sheet__29[[#This Row],[Venda]]*(1-Sheet__29[[#This Row],[Desc]]/100)</f>
        <v>9801</v>
      </c>
      <c r="P7621"/>
    </row>
    <row r="7622" spans="1:16" x14ac:dyDescent="0.25">
      <c r="A7622">
        <v>107620</v>
      </c>
      <c r="B7622" s="1">
        <v>46204</v>
      </c>
      <c r="C7622" t="s">
        <v>840</v>
      </c>
      <c r="D7622" t="s">
        <v>1102</v>
      </c>
      <c r="E7622">
        <v>3</v>
      </c>
      <c r="F7622" s="4">
        <v>3871</v>
      </c>
      <c r="G7622">
        <v>0</v>
      </c>
      <c r="H7622" t="s">
        <v>1017</v>
      </c>
      <c r="I7622" s="2" t="str">
        <f>VLOOKUP(Sheet__29[[#This Row],[Filial]],Filiais!A:B,2,FALSE)</f>
        <v>Campinas</v>
      </c>
      <c r="J7622" s="2" t="str">
        <f>VLOOKUP(Sheet__29[[#This Row],[Cidade]],'Clientes'!C:D,2,FALSE)</f>
        <v>SP</v>
      </c>
      <c r="K7622" s="2" t="str">
        <f>VLOOKUP(Sheet__29[[#This Row],[Produto]],Produtos!B:C,2,FALSE)</f>
        <v>Monitor</v>
      </c>
      <c r="L7622" s="2" t="str">
        <f>VLOOKUP(Sheet__29[[#This Row],[Produto]],Produtos!B:D,3,FALSE)</f>
        <v>Lenovo Brasil</v>
      </c>
      <c r="M7622" s="2">
        <f>VLOOKUP(Sheet__29[[#This Row],[Produto]],Estoque!A:B,2,FALSE)</f>
        <v>140</v>
      </c>
      <c r="N7622" s="5">
        <f>Sheet__29[[#This Row],[Qtd]]*Sheet__29[[#This Row],[Valor]]</f>
        <v>11613</v>
      </c>
      <c r="O7622" s="5">
        <f>Sheet__29[[#This Row],[Venda]]*(1-Sheet__29[[#This Row],[Desc]]/100)</f>
        <v>11613</v>
      </c>
      <c r="P7622"/>
    </row>
    <row r="7623" spans="1:16" x14ac:dyDescent="0.25">
      <c r="A7623">
        <v>107621</v>
      </c>
      <c r="B7623" s="1">
        <v>46204</v>
      </c>
      <c r="C7623" t="s">
        <v>407</v>
      </c>
      <c r="D7623" t="s">
        <v>1060</v>
      </c>
      <c r="E7623">
        <v>2</v>
      </c>
      <c r="F7623" s="4">
        <v>2794</v>
      </c>
      <c r="G7623">
        <v>10</v>
      </c>
      <c r="H7623" t="s">
        <v>1021</v>
      </c>
      <c r="I7623" s="2" t="str">
        <f>VLOOKUP(Sheet__29[[#This Row],[Filial]],Filiais!A:B,2,FALSE)</f>
        <v>Jundiaí</v>
      </c>
      <c r="J7623" s="2" t="str">
        <f>VLOOKUP(Sheet__29[[#This Row],[Cidade]],'Clientes'!C:D,2,FALSE)</f>
        <v>SP</v>
      </c>
      <c r="K7623" s="2" t="str">
        <f>VLOOKUP(Sheet__29[[#This Row],[Produto]],Produtos!B:C,2,FALSE)</f>
        <v>Rede</v>
      </c>
      <c r="L7623" s="2" t="str">
        <f>VLOOKUP(Sheet__29[[#This Row],[Produto]],Produtos!B:D,3,FALSE)</f>
        <v>LG Brasil</v>
      </c>
      <c r="M7623" s="2">
        <f>VLOOKUP(Sheet__29[[#This Row],[Produto]],Estoque!A:B,2,FALSE)</f>
        <v>281</v>
      </c>
      <c r="N7623" s="5">
        <f>Sheet__29[[#This Row],[Qtd]]*Sheet__29[[#This Row],[Valor]]</f>
        <v>5588</v>
      </c>
      <c r="O7623" s="5">
        <f>Sheet__29[[#This Row],[Venda]]*(1-Sheet__29[[#This Row],[Desc]]/100)</f>
        <v>5029.2</v>
      </c>
      <c r="P7623"/>
    </row>
    <row r="7624" spans="1:16" x14ac:dyDescent="0.25">
      <c r="A7624">
        <v>107622</v>
      </c>
      <c r="B7624" s="1">
        <v>46204</v>
      </c>
      <c r="C7624" t="s">
        <v>287</v>
      </c>
      <c r="D7624" t="s">
        <v>1153</v>
      </c>
      <c r="E7624">
        <v>5</v>
      </c>
      <c r="F7624" s="4">
        <v>3003</v>
      </c>
      <c r="G7624">
        <v>0</v>
      </c>
      <c r="H7624" t="s">
        <v>1018</v>
      </c>
      <c r="I7624" s="2" t="str">
        <f>VLOOKUP(Sheet__29[[#This Row],[Filial]],Filiais!A:B,2,FALSE)</f>
        <v>Barueri</v>
      </c>
      <c r="J7624" s="2" t="str">
        <f>VLOOKUP(Sheet__29[[#This Row],[Cidade]],'Clientes'!C:D,2,FALSE)</f>
        <v>SP</v>
      </c>
      <c r="K7624" s="2" t="str">
        <f>VLOOKUP(Sheet__29[[#This Row],[Produto]],Produtos!B:C,2,FALSE)</f>
        <v>Armazenamento</v>
      </c>
      <c r="L7624" s="2" t="str">
        <f>VLOOKUP(Sheet__29[[#This Row],[Produto]],Produtos!B:D,3,FALSE)</f>
        <v>LG Brasil</v>
      </c>
      <c r="M7624" s="2">
        <f>VLOOKUP(Sheet__29[[#This Row],[Produto]],Estoque!A:B,2,FALSE)</f>
        <v>93</v>
      </c>
      <c r="N7624" s="5">
        <f>Sheet__29[[#This Row],[Qtd]]*Sheet__29[[#This Row],[Valor]]</f>
        <v>15015</v>
      </c>
      <c r="O7624" s="5">
        <f>Sheet__29[[#This Row],[Venda]]*(1-Sheet__29[[#This Row],[Desc]]/100)</f>
        <v>15015</v>
      </c>
      <c r="P7624"/>
    </row>
    <row r="7625" spans="1:16" x14ac:dyDescent="0.25">
      <c r="A7625">
        <v>107623</v>
      </c>
      <c r="B7625" s="1">
        <v>46204</v>
      </c>
      <c r="C7625" t="s">
        <v>4</v>
      </c>
      <c r="D7625" t="s">
        <v>1158</v>
      </c>
      <c r="E7625">
        <v>3</v>
      </c>
      <c r="F7625" s="4">
        <v>4627</v>
      </c>
      <c r="G7625">
        <v>0</v>
      </c>
      <c r="H7625" t="s">
        <v>1020</v>
      </c>
      <c r="I7625" s="2" t="str">
        <f>VLOOKUP(Sheet__29[[#This Row],[Filial]],Filiais!A:B,2,FALSE)</f>
        <v>Sorocaba</v>
      </c>
      <c r="J7625" s="2" t="str">
        <f>VLOOKUP(Sheet__29[[#This Row],[Cidade]],'Clientes'!C:D,2,FALSE)</f>
        <v>SP</v>
      </c>
      <c r="K7625" s="2" t="str">
        <f>VLOOKUP(Sheet__29[[#This Row],[Produto]],Produtos!B:C,2,FALSE)</f>
        <v>Rede</v>
      </c>
      <c r="L7625" s="2" t="str">
        <f>VLOOKUP(Sheet__29[[#This Row],[Produto]],Produtos!B:D,3,FALSE)</f>
        <v>Dell Brasil</v>
      </c>
      <c r="M7625" s="2">
        <f>VLOOKUP(Sheet__29[[#This Row],[Produto]],Estoque!A:B,2,FALSE)</f>
        <v>137</v>
      </c>
      <c r="N7625" s="5">
        <f>Sheet__29[[#This Row],[Qtd]]*Sheet__29[[#This Row],[Valor]]</f>
        <v>13881</v>
      </c>
      <c r="O7625" s="5">
        <f>Sheet__29[[#This Row],[Venda]]*(1-Sheet__29[[#This Row],[Desc]]/100)</f>
        <v>13881</v>
      </c>
      <c r="P7625"/>
    </row>
    <row r="7626" spans="1:16" x14ac:dyDescent="0.25">
      <c r="A7626">
        <v>107624</v>
      </c>
      <c r="B7626" s="1">
        <v>46204</v>
      </c>
      <c r="C7626" t="s">
        <v>182</v>
      </c>
      <c r="D7626" t="s">
        <v>1029</v>
      </c>
      <c r="E7626">
        <v>3</v>
      </c>
      <c r="F7626" s="4">
        <v>2840</v>
      </c>
      <c r="G7626">
        <v>10</v>
      </c>
      <c r="H7626" t="s">
        <v>1016</v>
      </c>
      <c r="I7626" s="2" t="str">
        <f>VLOOKUP(Sheet__29[[#This Row],[Filial]],Filiais!A:B,2,FALSE)</f>
        <v>São Paulo</v>
      </c>
      <c r="J7626" s="2" t="str">
        <f>VLOOKUP(Sheet__29[[#This Row],[Cidade]],'Clientes'!C:D,2,FALSE)</f>
        <v>SP</v>
      </c>
      <c r="K7626" s="2" t="str">
        <f>VLOOKUP(Sheet__29[[#This Row],[Produto]],Produtos!B:C,2,FALSE)</f>
        <v>Armazenamento</v>
      </c>
      <c r="L7626" s="2" t="str">
        <f>VLOOKUP(Sheet__29[[#This Row],[Produto]],Produtos!B:D,3,FALSE)</f>
        <v>Kingston Brasil</v>
      </c>
      <c r="M7626" s="2">
        <f>VLOOKUP(Sheet__29[[#This Row],[Produto]],Estoque!A:B,2,FALSE)</f>
        <v>220</v>
      </c>
      <c r="N7626" s="5">
        <f>Sheet__29[[#This Row],[Qtd]]*Sheet__29[[#This Row],[Valor]]</f>
        <v>8520</v>
      </c>
      <c r="O7626" s="5">
        <f>Sheet__29[[#This Row],[Venda]]*(1-Sheet__29[[#This Row],[Desc]]/100)</f>
        <v>7668</v>
      </c>
      <c r="P7626"/>
    </row>
    <row r="7627" spans="1:16" x14ac:dyDescent="0.25">
      <c r="A7627">
        <v>107625</v>
      </c>
      <c r="B7627" s="1">
        <v>46204</v>
      </c>
      <c r="C7627" t="s">
        <v>994</v>
      </c>
      <c r="D7627" t="s">
        <v>1101</v>
      </c>
      <c r="E7627">
        <v>1</v>
      </c>
      <c r="F7627" s="4">
        <v>4306</v>
      </c>
      <c r="G7627">
        <v>5</v>
      </c>
      <c r="H7627" t="s">
        <v>1024</v>
      </c>
      <c r="I7627" s="2" t="str">
        <f>VLOOKUP(Sheet__29[[#This Row],[Filial]],Filiais!A:B,2,FALSE)</f>
        <v>Ribeirão Preto</v>
      </c>
      <c r="J7627" s="2" t="str">
        <f>VLOOKUP(Sheet__29[[#This Row],[Cidade]],'Clientes'!C:D,2,FALSE)</f>
        <v>SP</v>
      </c>
      <c r="K7627" s="2" t="str">
        <f>VLOOKUP(Sheet__29[[#This Row],[Produto]],Produtos!B:C,2,FALSE)</f>
        <v>Notebook</v>
      </c>
      <c r="L7627" s="2" t="str">
        <f>VLOOKUP(Sheet__29[[#This Row],[Produto]],Produtos!B:D,3,FALSE)</f>
        <v>Kingston Brasil</v>
      </c>
      <c r="M7627" s="2">
        <f>VLOOKUP(Sheet__29[[#This Row],[Produto]],Estoque!A:B,2,FALSE)</f>
        <v>183</v>
      </c>
      <c r="N7627" s="5">
        <f>Sheet__29[[#This Row],[Qtd]]*Sheet__29[[#This Row],[Valor]]</f>
        <v>4306</v>
      </c>
      <c r="O7627" s="5">
        <f>Sheet__29[[#This Row],[Venda]]*(1-Sheet__29[[#This Row],[Desc]]/100)</f>
        <v>4090.7</v>
      </c>
      <c r="P7627"/>
    </row>
    <row r="7628" spans="1:16" x14ac:dyDescent="0.25">
      <c r="A7628">
        <v>107626</v>
      </c>
      <c r="B7628" s="1">
        <v>46204</v>
      </c>
      <c r="C7628" t="s">
        <v>754</v>
      </c>
      <c r="D7628" t="s">
        <v>1175</v>
      </c>
      <c r="E7628">
        <v>5</v>
      </c>
      <c r="F7628" s="4">
        <v>4617</v>
      </c>
      <c r="G7628">
        <v>0</v>
      </c>
      <c r="H7628" t="s">
        <v>1018</v>
      </c>
      <c r="I7628" s="2" t="str">
        <f>VLOOKUP(Sheet__29[[#This Row],[Filial]],Filiais!A:B,2,FALSE)</f>
        <v>Barueri</v>
      </c>
      <c r="J7628" s="2" t="str">
        <f>VLOOKUP(Sheet__29[[#This Row],[Cidade]],'Clientes'!C:D,2,FALSE)</f>
        <v>SP</v>
      </c>
      <c r="K7628" s="2" t="str">
        <f>VLOOKUP(Sheet__29[[#This Row],[Produto]],Produtos!B:C,2,FALSE)</f>
        <v>Rede</v>
      </c>
      <c r="L7628" s="2" t="str">
        <f>VLOOKUP(Sheet__29[[#This Row],[Produto]],Produtos!B:D,3,FALSE)</f>
        <v>Lenovo Brasil</v>
      </c>
      <c r="M7628" s="2">
        <f>VLOOKUP(Sheet__29[[#This Row],[Produto]],Estoque!A:B,2,FALSE)</f>
        <v>75</v>
      </c>
      <c r="N7628" s="5">
        <f>Sheet__29[[#This Row],[Qtd]]*Sheet__29[[#This Row],[Valor]]</f>
        <v>23085</v>
      </c>
      <c r="O7628" s="5">
        <f>Sheet__29[[#This Row],[Venda]]*(1-Sheet__29[[#This Row],[Desc]]/100)</f>
        <v>23085</v>
      </c>
      <c r="P7628"/>
    </row>
    <row r="7629" spans="1:16" x14ac:dyDescent="0.25">
      <c r="A7629">
        <v>107627</v>
      </c>
      <c r="B7629" s="1">
        <v>46204</v>
      </c>
      <c r="C7629" t="s">
        <v>183</v>
      </c>
      <c r="D7629" t="s">
        <v>1122</v>
      </c>
      <c r="E7629">
        <v>2</v>
      </c>
      <c r="F7629" s="4">
        <v>4807</v>
      </c>
      <c r="G7629">
        <v>10</v>
      </c>
      <c r="H7629" t="s">
        <v>1019</v>
      </c>
      <c r="I7629" s="2" t="str">
        <f>VLOOKUP(Sheet__29[[#This Row],[Filial]],Filiais!A:B,2,FALSE)</f>
        <v>Osasco</v>
      </c>
      <c r="J7629" s="2" t="str">
        <f>VLOOKUP(Sheet__29[[#This Row],[Cidade]],'Clientes'!C:D,2,FALSE)</f>
        <v>SP</v>
      </c>
      <c r="K7629" s="2" t="str">
        <f>VLOOKUP(Sheet__29[[#This Row],[Produto]],Produtos!B:C,2,FALSE)</f>
        <v>Monitor</v>
      </c>
      <c r="L7629" s="2" t="str">
        <f>VLOOKUP(Sheet__29[[#This Row],[Produto]],Produtos!B:D,3,FALSE)</f>
        <v>Lenovo Brasil</v>
      </c>
      <c r="M7629" s="2">
        <f>VLOOKUP(Sheet__29[[#This Row],[Produto]],Estoque!A:B,2,FALSE)</f>
        <v>15</v>
      </c>
      <c r="N7629" s="5">
        <f>Sheet__29[[#This Row],[Qtd]]*Sheet__29[[#This Row],[Valor]]</f>
        <v>9614</v>
      </c>
      <c r="O7629" s="5">
        <f>Sheet__29[[#This Row],[Venda]]*(1-Sheet__29[[#This Row],[Desc]]/100)</f>
        <v>8652.6</v>
      </c>
      <c r="P7629"/>
    </row>
    <row r="7630" spans="1:16" x14ac:dyDescent="0.25">
      <c r="A7630">
        <v>107628</v>
      </c>
      <c r="B7630" s="1">
        <v>46204</v>
      </c>
      <c r="C7630" t="s">
        <v>590</v>
      </c>
      <c r="D7630" t="s">
        <v>1056</v>
      </c>
      <c r="E7630">
        <v>3</v>
      </c>
      <c r="F7630" s="4">
        <v>4355</v>
      </c>
      <c r="G7630">
        <v>0</v>
      </c>
      <c r="H7630" t="s">
        <v>1020</v>
      </c>
      <c r="I7630" s="2" t="str">
        <f>VLOOKUP(Sheet__29[[#This Row],[Filial]],Filiais!A:B,2,FALSE)</f>
        <v>Sorocaba</v>
      </c>
      <c r="J7630" s="2" t="str">
        <f>VLOOKUP(Sheet__29[[#This Row],[Cidade]],'Clientes'!C:D,2,FALSE)</f>
        <v>SP</v>
      </c>
      <c r="K7630" s="2" t="str">
        <f>VLOOKUP(Sheet__29[[#This Row],[Produto]],Produtos!B:C,2,FALSE)</f>
        <v>Notebook</v>
      </c>
      <c r="L7630" s="2" t="str">
        <f>VLOOKUP(Sheet__29[[#This Row],[Produto]],Produtos!B:D,3,FALSE)</f>
        <v>Kingston Brasil</v>
      </c>
      <c r="M7630" s="2">
        <f>VLOOKUP(Sheet__29[[#This Row],[Produto]],Estoque!A:B,2,FALSE)</f>
        <v>231</v>
      </c>
      <c r="N7630" s="5">
        <f>Sheet__29[[#This Row],[Qtd]]*Sheet__29[[#This Row],[Valor]]</f>
        <v>13065</v>
      </c>
      <c r="O7630" s="5">
        <f>Sheet__29[[#This Row],[Venda]]*(1-Sheet__29[[#This Row],[Desc]]/100)</f>
        <v>13065</v>
      </c>
      <c r="P7630"/>
    </row>
    <row r="7631" spans="1:16" x14ac:dyDescent="0.25">
      <c r="A7631">
        <v>107629</v>
      </c>
      <c r="B7631" s="1">
        <v>46204</v>
      </c>
      <c r="C7631" t="s">
        <v>17</v>
      </c>
      <c r="D7631" t="s">
        <v>1081</v>
      </c>
      <c r="E7631">
        <v>4</v>
      </c>
      <c r="F7631" s="4">
        <v>1483</v>
      </c>
      <c r="G7631">
        <v>5</v>
      </c>
      <c r="H7631" t="s">
        <v>1017</v>
      </c>
      <c r="I7631" s="2" t="str">
        <f>VLOOKUP(Sheet__29[[#This Row],[Filial]],Filiais!A:B,2,FALSE)</f>
        <v>Campinas</v>
      </c>
      <c r="J7631" s="2" t="str">
        <f>VLOOKUP(Sheet__29[[#This Row],[Cidade]],'Clientes'!C:D,2,FALSE)</f>
        <v>SP</v>
      </c>
      <c r="K7631" s="2" t="str">
        <f>VLOOKUP(Sheet__29[[#This Row],[Produto]],Produtos!B:C,2,FALSE)</f>
        <v>Monitor</v>
      </c>
      <c r="L7631" s="2" t="str">
        <f>VLOOKUP(Sheet__29[[#This Row],[Produto]],Produtos!B:D,3,FALSE)</f>
        <v>Kingston Brasil</v>
      </c>
      <c r="M7631" s="2">
        <f>VLOOKUP(Sheet__29[[#This Row],[Produto]],Estoque!A:B,2,FALSE)</f>
        <v>106</v>
      </c>
      <c r="N7631" s="5">
        <f>Sheet__29[[#This Row],[Qtd]]*Sheet__29[[#This Row],[Valor]]</f>
        <v>5932</v>
      </c>
      <c r="O7631" s="5">
        <f>Sheet__29[[#This Row],[Venda]]*(1-Sheet__29[[#This Row],[Desc]]/100)</f>
        <v>5635.4</v>
      </c>
      <c r="P7631"/>
    </row>
    <row r="7632" spans="1:16" x14ac:dyDescent="0.25">
      <c r="A7632">
        <v>107630</v>
      </c>
      <c r="B7632" s="1">
        <v>46204</v>
      </c>
      <c r="C7632" t="s">
        <v>44</v>
      </c>
      <c r="D7632" t="s">
        <v>1134</v>
      </c>
      <c r="E7632">
        <v>1</v>
      </c>
      <c r="F7632" s="4">
        <v>3757</v>
      </c>
      <c r="G7632">
        <v>5</v>
      </c>
      <c r="H7632" t="s">
        <v>1023</v>
      </c>
      <c r="I7632" s="2" t="str">
        <f>VLOOKUP(Sheet__29[[#This Row],[Filial]],Filiais!A:B,2,FALSE)</f>
        <v>Bauru</v>
      </c>
      <c r="J7632" s="2" t="str">
        <f>VLOOKUP(Sheet__29[[#This Row],[Cidade]],'Clientes'!C:D,2,FALSE)</f>
        <v>SP</v>
      </c>
      <c r="K7632" s="2" t="str">
        <f>VLOOKUP(Sheet__29[[#This Row],[Produto]],Produtos!B:C,2,FALSE)</f>
        <v>Rede</v>
      </c>
      <c r="L7632" s="2" t="str">
        <f>VLOOKUP(Sheet__29[[#This Row],[Produto]],Produtos!B:D,3,FALSE)</f>
        <v>Lenovo Brasil</v>
      </c>
      <c r="M7632" s="2">
        <f>VLOOKUP(Sheet__29[[#This Row],[Produto]],Estoque!A:B,2,FALSE)</f>
        <v>175</v>
      </c>
      <c r="N7632" s="5">
        <f>Sheet__29[[#This Row],[Qtd]]*Sheet__29[[#This Row],[Valor]]</f>
        <v>3757</v>
      </c>
      <c r="O7632" s="5">
        <f>Sheet__29[[#This Row],[Venda]]*(1-Sheet__29[[#This Row],[Desc]]/100)</f>
        <v>3569.1499999999996</v>
      </c>
      <c r="P7632"/>
    </row>
    <row r="7633" spans="1:16" x14ac:dyDescent="0.25">
      <c r="A7633">
        <v>107631</v>
      </c>
      <c r="B7633" s="1">
        <v>46204</v>
      </c>
      <c r="C7633" t="s">
        <v>963</v>
      </c>
      <c r="D7633" t="s">
        <v>1102</v>
      </c>
      <c r="E7633">
        <v>1</v>
      </c>
      <c r="F7633" s="4">
        <v>4137</v>
      </c>
      <c r="G7633">
        <v>10</v>
      </c>
      <c r="H7633" t="s">
        <v>1019</v>
      </c>
      <c r="I7633" s="2" t="str">
        <f>VLOOKUP(Sheet__29[[#This Row],[Filial]],Filiais!A:B,2,FALSE)</f>
        <v>Osasco</v>
      </c>
      <c r="J7633" s="2" t="str">
        <f>VLOOKUP(Sheet__29[[#This Row],[Cidade]],'Clientes'!C:D,2,FALSE)</f>
        <v>SP</v>
      </c>
      <c r="K7633" s="2" t="str">
        <f>VLOOKUP(Sheet__29[[#This Row],[Produto]],Produtos!B:C,2,FALSE)</f>
        <v>Monitor</v>
      </c>
      <c r="L7633" s="2" t="str">
        <f>VLOOKUP(Sheet__29[[#This Row],[Produto]],Produtos!B:D,3,FALSE)</f>
        <v>Lenovo Brasil</v>
      </c>
      <c r="M7633" s="2">
        <f>VLOOKUP(Sheet__29[[#This Row],[Produto]],Estoque!A:B,2,FALSE)</f>
        <v>140</v>
      </c>
      <c r="N7633" s="5">
        <f>Sheet__29[[#This Row],[Qtd]]*Sheet__29[[#This Row],[Valor]]</f>
        <v>4137</v>
      </c>
      <c r="O7633" s="5">
        <f>Sheet__29[[#This Row],[Venda]]*(1-Sheet__29[[#This Row],[Desc]]/100)</f>
        <v>3723.3</v>
      </c>
      <c r="P7633"/>
    </row>
    <row r="7634" spans="1:16" x14ac:dyDescent="0.25">
      <c r="A7634">
        <v>107632</v>
      </c>
      <c r="B7634" s="1">
        <v>46204</v>
      </c>
      <c r="C7634" t="s">
        <v>703</v>
      </c>
      <c r="D7634" t="s">
        <v>1161</v>
      </c>
      <c r="E7634">
        <v>3</v>
      </c>
      <c r="F7634" s="4">
        <v>3389</v>
      </c>
      <c r="G7634">
        <v>0</v>
      </c>
      <c r="H7634" t="s">
        <v>1018</v>
      </c>
      <c r="I7634" s="2" t="str">
        <f>VLOOKUP(Sheet__29[[#This Row],[Filial]],Filiais!A:B,2,FALSE)</f>
        <v>Barueri</v>
      </c>
      <c r="J7634" s="2" t="str">
        <f>VLOOKUP(Sheet__29[[#This Row],[Cidade]],'Clientes'!C:D,2,FALSE)</f>
        <v>SP</v>
      </c>
      <c r="K7634" s="2" t="str">
        <f>VLOOKUP(Sheet__29[[#This Row],[Produto]],Produtos!B:C,2,FALSE)</f>
        <v>Rede</v>
      </c>
      <c r="L7634" s="2" t="str">
        <f>VLOOKUP(Sheet__29[[#This Row],[Produto]],Produtos!B:D,3,FALSE)</f>
        <v>Dell Brasil</v>
      </c>
      <c r="M7634" s="2">
        <f>VLOOKUP(Sheet__29[[#This Row],[Produto]],Estoque!A:B,2,FALSE)</f>
        <v>211</v>
      </c>
      <c r="N7634" s="5">
        <f>Sheet__29[[#This Row],[Qtd]]*Sheet__29[[#This Row],[Valor]]</f>
        <v>10167</v>
      </c>
      <c r="O7634" s="5">
        <f>Sheet__29[[#This Row],[Venda]]*(1-Sheet__29[[#This Row],[Desc]]/100)</f>
        <v>10167</v>
      </c>
      <c r="P7634"/>
    </row>
    <row r="7635" spans="1:16" x14ac:dyDescent="0.25">
      <c r="A7635">
        <v>107633</v>
      </c>
      <c r="B7635" s="1">
        <v>46204</v>
      </c>
      <c r="C7635" t="s">
        <v>842</v>
      </c>
      <c r="D7635" t="s">
        <v>1140</v>
      </c>
      <c r="E7635">
        <v>4</v>
      </c>
      <c r="F7635" s="4">
        <v>4254</v>
      </c>
      <c r="G7635">
        <v>5</v>
      </c>
      <c r="H7635" t="s">
        <v>1020</v>
      </c>
      <c r="I7635" s="2" t="str">
        <f>VLOOKUP(Sheet__29[[#This Row],[Filial]],Filiais!A:B,2,FALSE)</f>
        <v>Sorocaba</v>
      </c>
      <c r="J7635" s="2" t="str">
        <f>VLOOKUP(Sheet__29[[#This Row],[Cidade]],'Clientes'!C:D,2,FALSE)</f>
        <v>SP</v>
      </c>
      <c r="K7635" s="2" t="str">
        <f>VLOOKUP(Sheet__29[[#This Row],[Produto]],Produtos!B:C,2,FALSE)</f>
        <v>Monitor</v>
      </c>
      <c r="L7635" s="2" t="str">
        <f>VLOOKUP(Sheet__29[[#This Row],[Produto]],Produtos!B:D,3,FALSE)</f>
        <v>Dell Brasil</v>
      </c>
      <c r="M7635" s="2">
        <f>VLOOKUP(Sheet__29[[#This Row],[Produto]],Estoque!A:B,2,FALSE)</f>
        <v>244</v>
      </c>
      <c r="N7635" s="5">
        <f>Sheet__29[[#This Row],[Qtd]]*Sheet__29[[#This Row],[Valor]]</f>
        <v>17016</v>
      </c>
      <c r="O7635" s="5">
        <f>Sheet__29[[#This Row],[Venda]]*(1-Sheet__29[[#This Row],[Desc]]/100)</f>
        <v>16165.199999999999</v>
      </c>
      <c r="P7635"/>
    </row>
    <row r="7636" spans="1:16" x14ac:dyDescent="0.25">
      <c r="A7636">
        <v>107634</v>
      </c>
      <c r="B7636" s="1">
        <v>46204</v>
      </c>
      <c r="C7636" t="s">
        <v>269</v>
      </c>
      <c r="D7636" t="s">
        <v>1096</v>
      </c>
      <c r="E7636">
        <v>3</v>
      </c>
      <c r="F7636" s="4">
        <v>4098</v>
      </c>
      <c r="G7636">
        <v>0</v>
      </c>
      <c r="H7636" t="s">
        <v>1022</v>
      </c>
      <c r="I7636" s="2" t="str">
        <f>VLOOKUP(Sheet__29[[#This Row],[Filial]],Filiais!A:B,2,FALSE)</f>
        <v>Santos</v>
      </c>
      <c r="J7636" s="2" t="str">
        <f>VLOOKUP(Sheet__29[[#This Row],[Cidade]],'Clientes'!C:D,2,FALSE)</f>
        <v>SP</v>
      </c>
      <c r="K7636" s="2" t="str">
        <f>VLOOKUP(Sheet__29[[#This Row],[Produto]],Produtos!B:C,2,FALSE)</f>
        <v>Rede</v>
      </c>
      <c r="L7636" s="2" t="str">
        <f>VLOOKUP(Sheet__29[[#This Row],[Produto]],Produtos!B:D,3,FALSE)</f>
        <v>Lenovo Brasil</v>
      </c>
      <c r="M7636" s="2">
        <f>VLOOKUP(Sheet__29[[#This Row],[Produto]],Estoque!A:B,2,FALSE)</f>
        <v>208</v>
      </c>
      <c r="N7636" s="5">
        <f>Sheet__29[[#This Row],[Qtd]]*Sheet__29[[#This Row],[Valor]]</f>
        <v>12294</v>
      </c>
      <c r="O7636" s="5">
        <f>Sheet__29[[#This Row],[Venda]]*(1-Sheet__29[[#This Row],[Desc]]/100)</f>
        <v>12294</v>
      </c>
      <c r="P7636"/>
    </row>
    <row r="7637" spans="1:16" x14ac:dyDescent="0.25">
      <c r="A7637">
        <v>107635</v>
      </c>
      <c r="B7637" s="1">
        <v>46204</v>
      </c>
      <c r="C7637" t="s">
        <v>942</v>
      </c>
      <c r="D7637" t="s">
        <v>1138</v>
      </c>
      <c r="E7637">
        <v>4</v>
      </c>
      <c r="F7637" s="4">
        <v>1217</v>
      </c>
      <c r="G7637">
        <v>5</v>
      </c>
      <c r="H7637" t="s">
        <v>1018</v>
      </c>
      <c r="I7637" s="2" t="str">
        <f>VLOOKUP(Sheet__29[[#This Row],[Filial]],Filiais!A:B,2,FALSE)</f>
        <v>Barueri</v>
      </c>
      <c r="J7637" s="2" t="str">
        <f>VLOOKUP(Sheet__29[[#This Row],[Cidade]],'Clientes'!C:D,2,FALSE)</f>
        <v>SP</v>
      </c>
      <c r="K7637" s="2" t="str">
        <f>VLOOKUP(Sheet__29[[#This Row],[Produto]],Produtos!B:C,2,FALSE)</f>
        <v>Periférico</v>
      </c>
      <c r="L7637" s="2" t="str">
        <f>VLOOKUP(Sheet__29[[#This Row],[Produto]],Produtos!B:D,3,FALSE)</f>
        <v>Logitech Brasil</v>
      </c>
      <c r="M7637" s="2">
        <f>VLOOKUP(Sheet__29[[#This Row],[Produto]],Estoque!A:B,2,FALSE)</f>
        <v>272</v>
      </c>
      <c r="N7637" s="5">
        <f>Sheet__29[[#This Row],[Qtd]]*Sheet__29[[#This Row],[Valor]]</f>
        <v>4868</v>
      </c>
      <c r="O7637" s="5">
        <f>Sheet__29[[#This Row],[Venda]]*(1-Sheet__29[[#This Row],[Desc]]/100)</f>
        <v>4624.5999999999995</v>
      </c>
      <c r="P7637"/>
    </row>
    <row r="7638" spans="1:16" x14ac:dyDescent="0.25">
      <c r="A7638">
        <v>107636</v>
      </c>
      <c r="B7638" s="1">
        <v>46204</v>
      </c>
      <c r="C7638" t="s">
        <v>775</v>
      </c>
      <c r="D7638" t="s">
        <v>1114</v>
      </c>
      <c r="E7638">
        <v>4</v>
      </c>
      <c r="F7638" s="4">
        <v>876</v>
      </c>
      <c r="G7638">
        <v>10</v>
      </c>
      <c r="H7638" t="s">
        <v>1019</v>
      </c>
      <c r="I7638" s="2" t="str">
        <f>VLOOKUP(Sheet__29[[#This Row],[Filial]],Filiais!A:B,2,FALSE)</f>
        <v>Osasco</v>
      </c>
      <c r="J7638" s="2" t="str">
        <f>VLOOKUP(Sheet__29[[#This Row],[Cidade]],'Clientes'!C:D,2,FALSE)</f>
        <v>SP</v>
      </c>
      <c r="K7638" s="2" t="str">
        <f>VLOOKUP(Sheet__29[[#This Row],[Produto]],Produtos!B:C,2,FALSE)</f>
        <v>Armazenamento</v>
      </c>
      <c r="L7638" s="2" t="str">
        <f>VLOOKUP(Sheet__29[[#This Row],[Produto]],Produtos!B:D,3,FALSE)</f>
        <v>LG Brasil</v>
      </c>
      <c r="M7638" s="2">
        <f>VLOOKUP(Sheet__29[[#This Row],[Produto]],Estoque!A:B,2,FALSE)</f>
        <v>143</v>
      </c>
      <c r="N7638" s="5">
        <f>Sheet__29[[#This Row],[Qtd]]*Sheet__29[[#This Row],[Valor]]</f>
        <v>3504</v>
      </c>
      <c r="O7638" s="5">
        <f>Sheet__29[[#This Row],[Venda]]*(1-Sheet__29[[#This Row],[Desc]]/100)</f>
        <v>3153.6</v>
      </c>
      <c r="P7638"/>
    </row>
    <row r="7639" spans="1:16" x14ac:dyDescent="0.25">
      <c r="A7639">
        <v>107637</v>
      </c>
      <c r="B7639" s="1">
        <v>46204</v>
      </c>
      <c r="C7639" t="s">
        <v>244</v>
      </c>
      <c r="D7639" t="s">
        <v>1137</v>
      </c>
      <c r="E7639">
        <v>5</v>
      </c>
      <c r="F7639" s="4">
        <v>4806</v>
      </c>
      <c r="G7639">
        <v>0</v>
      </c>
      <c r="H7639" t="s">
        <v>1025</v>
      </c>
      <c r="I7639" s="2" t="str">
        <f>VLOOKUP(Sheet__29[[#This Row],[Filial]],Filiais!A:B,2,FALSE)</f>
        <v>São José dos Campos</v>
      </c>
      <c r="J7639" s="2" t="str">
        <f>VLOOKUP(Sheet__29[[#This Row],[Cidade]],'Clientes'!C:D,2,FALSE)</f>
        <v>SP</v>
      </c>
      <c r="K7639" s="2" t="str">
        <f>VLOOKUP(Sheet__29[[#This Row],[Produto]],Produtos!B:C,2,FALSE)</f>
        <v>Monitor</v>
      </c>
      <c r="L7639" s="2" t="str">
        <f>VLOOKUP(Sheet__29[[#This Row],[Produto]],Produtos!B:D,3,FALSE)</f>
        <v>Lenovo Brasil</v>
      </c>
      <c r="M7639" s="2">
        <f>VLOOKUP(Sheet__29[[#This Row],[Produto]],Estoque!A:B,2,FALSE)</f>
        <v>43</v>
      </c>
      <c r="N7639" s="5">
        <f>Sheet__29[[#This Row],[Qtd]]*Sheet__29[[#This Row],[Valor]]</f>
        <v>24030</v>
      </c>
      <c r="O7639" s="5">
        <f>Sheet__29[[#This Row],[Venda]]*(1-Sheet__29[[#This Row],[Desc]]/100)</f>
        <v>24030</v>
      </c>
      <c r="P7639"/>
    </row>
    <row r="7640" spans="1:16" x14ac:dyDescent="0.25">
      <c r="A7640">
        <v>107638</v>
      </c>
      <c r="B7640" s="1">
        <v>46204</v>
      </c>
      <c r="C7640" t="s">
        <v>705</v>
      </c>
      <c r="D7640" t="s">
        <v>1167</v>
      </c>
      <c r="E7640">
        <v>5</v>
      </c>
      <c r="F7640" s="4">
        <v>396</v>
      </c>
      <c r="G7640">
        <v>0</v>
      </c>
      <c r="H7640" t="s">
        <v>1024</v>
      </c>
      <c r="I7640" s="2" t="str">
        <f>VLOOKUP(Sheet__29[[#This Row],[Filial]],Filiais!A:B,2,FALSE)</f>
        <v>Ribeirão Preto</v>
      </c>
      <c r="J7640" s="2" t="str">
        <f>VLOOKUP(Sheet__29[[#This Row],[Cidade]],'Clientes'!C:D,2,FALSE)</f>
        <v>SP</v>
      </c>
      <c r="K7640" s="2" t="str">
        <f>VLOOKUP(Sheet__29[[#This Row],[Produto]],Produtos!B:C,2,FALSE)</f>
        <v>Monitor</v>
      </c>
      <c r="L7640" s="2" t="str">
        <f>VLOOKUP(Sheet__29[[#This Row],[Produto]],Produtos!B:D,3,FALSE)</f>
        <v>LG Brasil</v>
      </c>
      <c r="M7640" s="2">
        <f>VLOOKUP(Sheet__29[[#This Row],[Produto]],Estoque!A:B,2,FALSE)</f>
        <v>42</v>
      </c>
      <c r="N7640" s="5">
        <f>Sheet__29[[#This Row],[Qtd]]*Sheet__29[[#This Row],[Valor]]</f>
        <v>1980</v>
      </c>
      <c r="O7640" s="5">
        <f>Sheet__29[[#This Row],[Venda]]*(1-Sheet__29[[#This Row],[Desc]]/100)</f>
        <v>1980</v>
      </c>
      <c r="P7640"/>
    </row>
    <row r="7641" spans="1:16" x14ac:dyDescent="0.25">
      <c r="A7641">
        <v>107639</v>
      </c>
      <c r="B7641" s="1">
        <v>46204</v>
      </c>
      <c r="C7641" t="s">
        <v>68</v>
      </c>
      <c r="D7641" t="s">
        <v>1159</v>
      </c>
      <c r="E7641">
        <v>2</v>
      </c>
      <c r="F7641" s="4">
        <v>837</v>
      </c>
      <c r="G7641">
        <v>10</v>
      </c>
      <c r="H7641" t="s">
        <v>1019</v>
      </c>
      <c r="I7641" s="2" t="str">
        <f>VLOOKUP(Sheet__29[[#This Row],[Filial]],Filiais!A:B,2,FALSE)</f>
        <v>Osasco</v>
      </c>
      <c r="J7641" s="2" t="str">
        <f>VLOOKUP(Sheet__29[[#This Row],[Cidade]],'Clientes'!C:D,2,FALSE)</f>
        <v>SP</v>
      </c>
      <c r="K7641" s="2" t="str">
        <f>VLOOKUP(Sheet__29[[#This Row],[Produto]],Produtos!B:C,2,FALSE)</f>
        <v>Rede</v>
      </c>
      <c r="L7641" s="2" t="str">
        <f>VLOOKUP(Sheet__29[[#This Row],[Produto]],Produtos!B:D,3,FALSE)</f>
        <v>Logitech Brasil</v>
      </c>
      <c r="M7641" s="2">
        <f>VLOOKUP(Sheet__29[[#This Row],[Produto]],Estoque!A:B,2,FALSE)</f>
        <v>130</v>
      </c>
      <c r="N7641" s="5">
        <f>Sheet__29[[#This Row],[Qtd]]*Sheet__29[[#This Row],[Valor]]</f>
        <v>1674</v>
      </c>
      <c r="O7641" s="5">
        <f>Sheet__29[[#This Row],[Venda]]*(1-Sheet__29[[#This Row],[Desc]]/100)</f>
        <v>1506.6000000000001</v>
      </c>
      <c r="P7641"/>
    </row>
    <row r="7642" spans="1:16" x14ac:dyDescent="0.25">
      <c r="A7642">
        <v>107640</v>
      </c>
      <c r="B7642" s="1">
        <v>46204</v>
      </c>
      <c r="C7642" t="s">
        <v>790</v>
      </c>
      <c r="D7642" t="s">
        <v>1111</v>
      </c>
      <c r="E7642">
        <v>1</v>
      </c>
      <c r="F7642" s="4">
        <v>3823</v>
      </c>
      <c r="G7642">
        <v>5</v>
      </c>
      <c r="H7642" t="s">
        <v>1022</v>
      </c>
      <c r="I7642" s="2" t="str">
        <f>VLOOKUP(Sheet__29[[#This Row],[Filial]],Filiais!A:B,2,FALSE)</f>
        <v>Santos</v>
      </c>
      <c r="J7642" s="2" t="str">
        <f>VLOOKUP(Sheet__29[[#This Row],[Cidade]],'Clientes'!C:D,2,FALSE)</f>
        <v>SP</v>
      </c>
      <c r="K7642" s="2" t="str">
        <f>VLOOKUP(Sheet__29[[#This Row],[Produto]],Produtos!B:C,2,FALSE)</f>
        <v>Notebook</v>
      </c>
      <c r="L7642" s="2" t="str">
        <f>VLOOKUP(Sheet__29[[#This Row],[Produto]],Produtos!B:D,3,FALSE)</f>
        <v>Kingston Brasil</v>
      </c>
      <c r="M7642" s="2">
        <f>VLOOKUP(Sheet__29[[#This Row],[Produto]],Estoque!A:B,2,FALSE)</f>
        <v>244</v>
      </c>
      <c r="N7642" s="5">
        <f>Sheet__29[[#This Row],[Qtd]]*Sheet__29[[#This Row],[Valor]]</f>
        <v>3823</v>
      </c>
      <c r="O7642" s="5">
        <f>Sheet__29[[#This Row],[Venda]]*(1-Sheet__29[[#This Row],[Desc]]/100)</f>
        <v>3631.85</v>
      </c>
      <c r="P7642"/>
    </row>
    <row r="7643" spans="1:16" x14ac:dyDescent="0.25">
      <c r="A7643">
        <v>107641</v>
      </c>
      <c r="B7643" s="1">
        <v>46204</v>
      </c>
      <c r="C7643" t="s">
        <v>306</v>
      </c>
      <c r="D7643" t="s">
        <v>1055</v>
      </c>
      <c r="E7643">
        <v>1</v>
      </c>
      <c r="F7643" s="4">
        <v>4959</v>
      </c>
      <c r="G7643">
        <v>10</v>
      </c>
      <c r="H7643" t="s">
        <v>1019</v>
      </c>
      <c r="I7643" s="2" t="str">
        <f>VLOOKUP(Sheet__29[[#This Row],[Filial]],Filiais!A:B,2,FALSE)</f>
        <v>Osasco</v>
      </c>
      <c r="J7643" s="2" t="str">
        <f>VLOOKUP(Sheet__29[[#This Row],[Cidade]],'Clientes'!C:D,2,FALSE)</f>
        <v>SP</v>
      </c>
      <c r="K7643" s="2" t="str">
        <f>VLOOKUP(Sheet__29[[#This Row],[Produto]],Produtos!B:C,2,FALSE)</f>
        <v>Rede</v>
      </c>
      <c r="L7643" s="2" t="str">
        <f>VLOOKUP(Sheet__29[[#This Row],[Produto]],Produtos!B:D,3,FALSE)</f>
        <v>Logitech Brasil</v>
      </c>
      <c r="M7643" s="2">
        <f>VLOOKUP(Sheet__29[[#This Row],[Produto]],Estoque!A:B,2,FALSE)</f>
        <v>68</v>
      </c>
      <c r="N7643" s="5">
        <f>Sheet__29[[#This Row],[Qtd]]*Sheet__29[[#This Row],[Valor]]</f>
        <v>4959</v>
      </c>
      <c r="O7643" s="5">
        <f>Sheet__29[[#This Row],[Venda]]*(1-Sheet__29[[#This Row],[Desc]]/100)</f>
        <v>4463.1000000000004</v>
      </c>
      <c r="P7643"/>
    </row>
    <row r="7644" spans="1:16" x14ac:dyDescent="0.25">
      <c r="A7644">
        <v>107642</v>
      </c>
      <c r="B7644" s="1">
        <v>46204</v>
      </c>
      <c r="C7644" t="s">
        <v>76</v>
      </c>
      <c r="D7644" t="s">
        <v>1162</v>
      </c>
      <c r="E7644">
        <v>5</v>
      </c>
      <c r="F7644" s="4">
        <v>103</v>
      </c>
      <c r="G7644">
        <v>10</v>
      </c>
      <c r="H7644" t="s">
        <v>1016</v>
      </c>
      <c r="I7644" s="2" t="str">
        <f>VLOOKUP(Sheet__29[[#This Row],[Filial]],Filiais!A:B,2,FALSE)</f>
        <v>São Paulo</v>
      </c>
      <c r="J7644" s="2" t="str">
        <f>VLOOKUP(Sheet__29[[#This Row],[Cidade]],'Clientes'!C:D,2,FALSE)</f>
        <v>SP</v>
      </c>
      <c r="K7644" s="2" t="str">
        <f>VLOOKUP(Sheet__29[[#This Row],[Produto]],Produtos!B:C,2,FALSE)</f>
        <v>Periférico</v>
      </c>
      <c r="L7644" s="2" t="str">
        <f>VLOOKUP(Sheet__29[[#This Row],[Produto]],Produtos!B:D,3,FALSE)</f>
        <v>Kingston Brasil</v>
      </c>
      <c r="M7644" s="2">
        <f>VLOOKUP(Sheet__29[[#This Row],[Produto]],Estoque!A:B,2,FALSE)</f>
        <v>167</v>
      </c>
      <c r="N7644" s="5">
        <f>Sheet__29[[#This Row],[Qtd]]*Sheet__29[[#This Row],[Valor]]</f>
        <v>515</v>
      </c>
      <c r="O7644" s="5">
        <f>Sheet__29[[#This Row],[Venda]]*(1-Sheet__29[[#This Row],[Desc]]/100)</f>
        <v>463.5</v>
      </c>
      <c r="P7644"/>
    </row>
    <row r="7645" spans="1:16" x14ac:dyDescent="0.25">
      <c r="A7645">
        <v>107643</v>
      </c>
      <c r="B7645" s="1">
        <v>46204</v>
      </c>
      <c r="C7645" t="s">
        <v>293</v>
      </c>
      <c r="D7645" t="s">
        <v>1149</v>
      </c>
      <c r="E7645">
        <v>5</v>
      </c>
      <c r="F7645" s="4">
        <v>1426</v>
      </c>
      <c r="G7645">
        <v>0</v>
      </c>
      <c r="H7645" t="s">
        <v>1017</v>
      </c>
      <c r="I7645" s="2" t="str">
        <f>VLOOKUP(Sheet__29[[#This Row],[Filial]],Filiais!A:B,2,FALSE)</f>
        <v>Campinas</v>
      </c>
      <c r="J7645" s="2" t="str">
        <f>VLOOKUP(Sheet__29[[#This Row],[Cidade]],'Clientes'!C:D,2,FALSE)</f>
        <v>SP</v>
      </c>
      <c r="K7645" s="2" t="str">
        <f>VLOOKUP(Sheet__29[[#This Row],[Produto]],Produtos!B:C,2,FALSE)</f>
        <v>Rede</v>
      </c>
      <c r="L7645" s="2" t="str">
        <f>VLOOKUP(Sheet__29[[#This Row],[Produto]],Produtos!B:D,3,FALSE)</f>
        <v>Dell Brasil</v>
      </c>
      <c r="M7645" s="2">
        <f>VLOOKUP(Sheet__29[[#This Row],[Produto]],Estoque!A:B,2,FALSE)</f>
        <v>123</v>
      </c>
      <c r="N7645" s="5">
        <f>Sheet__29[[#This Row],[Qtd]]*Sheet__29[[#This Row],[Valor]]</f>
        <v>7130</v>
      </c>
      <c r="O7645" s="5">
        <f>Sheet__29[[#This Row],[Venda]]*(1-Sheet__29[[#This Row],[Desc]]/100)</f>
        <v>7130</v>
      </c>
      <c r="P7645"/>
    </row>
    <row r="7646" spans="1:16" x14ac:dyDescent="0.25">
      <c r="A7646">
        <v>107644</v>
      </c>
      <c r="B7646" s="1">
        <v>46204</v>
      </c>
      <c r="C7646" t="s">
        <v>763</v>
      </c>
      <c r="D7646" t="s">
        <v>1125</v>
      </c>
      <c r="E7646">
        <v>1</v>
      </c>
      <c r="F7646" s="4">
        <v>4620</v>
      </c>
      <c r="G7646">
        <v>0</v>
      </c>
      <c r="H7646" t="s">
        <v>1019</v>
      </c>
      <c r="I7646" s="2" t="str">
        <f>VLOOKUP(Sheet__29[[#This Row],[Filial]],Filiais!A:B,2,FALSE)</f>
        <v>Osasco</v>
      </c>
      <c r="J7646" s="2" t="str">
        <f>VLOOKUP(Sheet__29[[#This Row],[Cidade]],'Clientes'!C:D,2,FALSE)</f>
        <v>SP</v>
      </c>
      <c r="K7646" s="2" t="str">
        <f>VLOOKUP(Sheet__29[[#This Row],[Produto]],Produtos!B:C,2,FALSE)</f>
        <v>Periférico</v>
      </c>
      <c r="L7646" s="2" t="str">
        <f>VLOOKUP(Sheet__29[[#This Row],[Produto]],Produtos!B:D,3,FALSE)</f>
        <v>Dell Brasil</v>
      </c>
      <c r="M7646" s="2">
        <f>VLOOKUP(Sheet__29[[#This Row],[Produto]],Estoque!A:B,2,FALSE)</f>
        <v>87</v>
      </c>
      <c r="N7646" s="5">
        <f>Sheet__29[[#This Row],[Qtd]]*Sheet__29[[#This Row],[Valor]]</f>
        <v>4620</v>
      </c>
      <c r="O7646" s="5">
        <f>Sheet__29[[#This Row],[Venda]]*(1-Sheet__29[[#This Row],[Desc]]/100)</f>
        <v>4620</v>
      </c>
      <c r="P7646"/>
    </row>
    <row r="7647" spans="1:16" x14ac:dyDescent="0.25">
      <c r="A7647">
        <v>107645</v>
      </c>
      <c r="B7647" s="1">
        <v>46204</v>
      </c>
      <c r="C7647" t="s">
        <v>805</v>
      </c>
      <c r="D7647" t="s">
        <v>1166</v>
      </c>
      <c r="E7647">
        <v>1</v>
      </c>
      <c r="F7647" s="4">
        <v>898</v>
      </c>
      <c r="G7647">
        <v>10</v>
      </c>
      <c r="H7647" t="s">
        <v>1016</v>
      </c>
      <c r="I7647" s="2" t="str">
        <f>VLOOKUP(Sheet__29[[#This Row],[Filial]],Filiais!A:B,2,FALSE)</f>
        <v>São Paulo</v>
      </c>
      <c r="J7647" s="2" t="str">
        <f>VLOOKUP(Sheet__29[[#This Row],[Cidade]],'Clientes'!C:D,2,FALSE)</f>
        <v>SP</v>
      </c>
      <c r="K7647" s="2" t="str">
        <f>VLOOKUP(Sheet__29[[#This Row],[Produto]],Produtos!B:C,2,FALSE)</f>
        <v>Monitor</v>
      </c>
      <c r="L7647" s="2" t="str">
        <f>VLOOKUP(Sheet__29[[#This Row],[Produto]],Produtos!B:D,3,FALSE)</f>
        <v>Kingston Brasil</v>
      </c>
      <c r="M7647" s="2">
        <f>VLOOKUP(Sheet__29[[#This Row],[Produto]],Estoque!A:B,2,FALSE)</f>
        <v>102</v>
      </c>
      <c r="N7647" s="5">
        <f>Sheet__29[[#This Row],[Qtd]]*Sheet__29[[#This Row],[Valor]]</f>
        <v>898</v>
      </c>
      <c r="O7647" s="5">
        <f>Sheet__29[[#This Row],[Venda]]*(1-Sheet__29[[#This Row],[Desc]]/100)</f>
        <v>808.2</v>
      </c>
      <c r="P7647"/>
    </row>
    <row r="7648" spans="1:16" x14ac:dyDescent="0.25">
      <c r="A7648">
        <v>107646</v>
      </c>
      <c r="B7648" s="1">
        <v>46204</v>
      </c>
      <c r="C7648" t="s">
        <v>152</v>
      </c>
      <c r="D7648" t="s">
        <v>1082</v>
      </c>
      <c r="E7648">
        <v>2</v>
      </c>
      <c r="F7648" s="4">
        <v>431</v>
      </c>
      <c r="G7648">
        <v>10</v>
      </c>
      <c r="H7648" t="s">
        <v>1025</v>
      </c>
      <c r="I7648" s="2" t="str">
        <f>VLOOKUP(Sheet__29[[#This Row],[Filial]],Filiais!A:B,2,FALSE)</f>
        <v>São José dos Campos</v>
      </c>
      <c r="J7648" s="2" t="str">
        <f>VLOOKUP(Sheet__29[[#This Row],[Cidade]],'Clientes'!C:D,2,FALSE)</f>
        <v>SP</v>
      </c>
      <c r="K7648" s="2" t="str">
        <f>VLOOKUP(Sheet__29[[#This Row],[Produto]],Produtos!B:C,2,FALSE)</f>
        <v>Monitor</v>
      </c>
      <c r="L7648" s="2" t="str">
        <f>VLOOKUP(Sheet__29[[#This Row],[Produto]],Produtos!B:D,3,FALSE)</f>
        <v>Dell Brasil</v>
      </c>
      <c r="M7648" s="2">
        <f>VLOOKUP(Sheet__29[[#This Row],[Produto]],Estoque!A:B,2,FALSE)</f>
        <v>189</v>
      </c>
      <c r="N7648" s="5">
        <f>Sheet__29[[#This Row],[Qtd]]*Sheet__29[[#This Row],[Valor]]</f>
        <v>862</v>
      </c>
      <c r="O7648" s="5">
        <f>Sheet__29[[#This Row],[Venda]]*(1-Sheet__29[[#This Row],[Desc]]/100)</f>
        <v>775.80000000000007</v>
      </c>
      <c r="P7648"/>
    </row>
    <row r="7649" spans="1:16" x14ac:dyDescent="0.25">
      <c r="A7649">
        <v>107647</v>
      </c>
      <c r="B7649" s="1">
        <v>46204</v>
      </c>
      <c r="C7649" t="s">
        <v>861</v>
      </c>
      <c r="D7649" t="s">
        <v>1167</v>
      </c>
      <c r="E7649">
        <v>3</v>
      </c>
      <c r="F7649" s="4">
        <v>4473</v>
      </c>
      <c r="G7649">
        <v>10</v>
      </c>
      <c r="H7649" t="s">
        <v>1022</v>
      </c>
      <c r="I7649" s="2" t="str">
        <f>VLOOKUP(Sheet__29[[#This Row],[Filial]],Filiais!A:B,2,FALSE)</f>
        <v>Santos</v>
      </c>
      <c r="J7649" s="2" t="str">
        <f>VLOOKUP(Sheet__29[[#This Row],[Cidade]],'Clientes'!C:D,2,FALSE)</f>
        <v>SP</v>
      </c>
      <c r="K7649" s="2" t="str">
        <f>VLOOKUP(Sheet__29[[#This Row],[Produto]],Produtos!B:C,2,FALSE)</f>
        <v>Monitor</v>
      </c>
      <c r="L7649" s="2" t="str">
        <f>VLOOKUP(Sheet__29[[#This Row],[Produto]],Produtos!B:D,3,FALSE)</f>
        <v>LG Brasil</v>
      </c>
      <c r="M7649" s="2">
        <f>VLOOKUP(Sheet__29[[#This Row],[Produto]],Estoque!A:B,2,FALSE)</f>
        <v>42</v>
      </c>
      <c r="N7649" s="5">
        <f>Sheet__29[[#This Row],[Qtd]]*Sheet__29[[#This Row],[Valor]]</f>
        <v>13419</v>
      </c>
      <c r="O7649" s="5">
        <f>Sheet__29[[#This Row],[Venda]]*(1-Sheet__29[[#This Row],[Desc]]/100)</f>
        <v>12077.1</v>
      </c>
      <c r="P7649"/>
    </row>
    <row r="7650" spans="1:16" x14ac:dyDescent="0.25">
      <c r="A7650">
        <v>107648</v>
      </c>
      <c r="B7650" s="1">
        <v>46204</v>
      </c>
      <c r="C7650" t="s">
        <v>572</v>
      </c>
      <c r="D7650" t="s">
        <v>1070</v>
      </c>
      <c r="E7650">
        <v>5</v>
      </c>
      <c r="F7650" s="4">
        <v>2106</v>
      </c>
      <c r="G7650">
        <v>5</v>
      </c>
      <c r="H7650" t="s">
        <v>1020</v>
      </c>
      <c r="I7650" s="2" t="str">
        <f>VLOOKUP(Sheet__29[[#This Row],[Filial]],Filiais!A:B,2,FALSE)</f>
        <v>Sorocaba</v>
      </c>
      <c r="J7650" s="2" t="str">
        <f>VLOOKUP(Sheet__29[[#This Row],[Cidade]],'Clientes'!C:D,2,FALSE)</f>
        <v>SP</v>
      </c>
      <c r="K7650" s="2" t="str">
        <f>VLOOKUP(Sheet__29[[#This Row],[Produto]],Produtos!B:C,2,FALSE)</f>
        <v>Notebook</v>
      </c>
      <c r="L7650" s="2" t="str">
        <f>VLOOKUP(Sheet__29[[#This Row],[Produto]],Produtos!B:D,3,FALSE)</f>
        <v>LG Brasil</v>
      </c>
      <c r="M7650" s="2">
        <f>VLOOKUP(Sheet__29[[#This Row],[Produto]],Estoque!A:B,2,FALSE)</f>
        <v>6</v>
      </c>
      <c r="N7650" s="5">
        <f>Sheet__29[[#This Row],[Qtd]]*Sheet__29[[#This Row],[Valor]]</f>
        <v>10530</v>
      </c>
      <c r="O7650" s="5">
        <f>Sheet__29[[#This Row],[Venda]]*(1-Sheet__29[[#This Row],[Desc]]/100)</f>
        <v>10003.5</v>
      </c>
      <c r="P7650"/>
    </row>
    <row r="7651" spans="1:16" x14ac:dyDescent="0.25">
      <c r="A7651">
        <v>107649</v>
      </c>
      <c r="B7651" s="1">
        <v>46204</v>
      </c>
      <c r="C7651" t="s">
        <v>547</v>
      </c>
      <c r="D7651" t="s">
        <v>1136</v>
      </c>
      <c r="E7651">
        <v>3</v>
      </c>
      <c r="F7651" s="4">
        <v>2580</v>
      </c>
      <c r="G7651">
        <v>10</v>
      </c>
      <c r="H7651" t="s">
        <v>1016</v>
      </c>
      <c r="I7651" s="2" t="str">
        <f>VLOOKUP(Sheet__29[[#This Row],[Filial]],Filiais!A:B,2,FALSE)</f>
        <v>São Paulo</v>
      </c>
      <c r="J7651" s="2" t="str">
        <f>VLOOKUP(Sheet__29[[#This Row],[Cidade]],'Clientes'!C:D,2,FALSE)</f>
        <v>SP</v>
      </c>
      <c r="K7651" s="2" t="str">
        <f>VLOOKUP(Sheet__29[[#This Row],[Produto]],Produtos!B:C,2,FALSE)</f>
        <v>Rede</v>
      </c>
      <c r="L7651" s="2" t="str">
        <f>VLOOKUP(Sheet__29[[#This Row],[Produto]],Produtos!B:D,3,FALSE)</f>
        <v>Logitech Brasil</v>
      </c>
      <c r="M7651" s="2">
        <f>VLOOKUP(Sheet__29[[#This Row],[Produto]],Estoque!A:B,2,FALSE)</f>
        <v>40</v>
      </c>
      <c r="N7651" s="5">
        <f>Sheet__29[[#This Row],[Qtd]]*Sheet__29[[#This Row],[Valor]]</f>
        <v>7740</v>
      </c>
      <c r="O7651" s="5">
        <f>Sheet__29[[#This Row],[Venda]]*(1-Sheet__29[[#This Row],[Desc]]/100)</f>
        <v>6966</v>
      </c>
      <c r="P7651"/>
    </row>
    <row r="7652" spans="1:16" x14ac:dyDescent="0.25">
      <c r="A7652">
        <v>107650</v>
      </c>
      <c r="B7652" s="1">
        <v>46204</v>
      </c>
      <c r="C7652" t="s">
        <v>935</v>
      </c>
      <c r="D7652" t="s">
        <v>1155</v>
      </c>
      <c r="E7652">
        <v>1</v>
      </c>
      <c r="F7652" s="4">
        <v>3321</v>
      </c>
      <c r="G7652">
        <v>0</v>
      </c>
      <c r="H7652" t="s">
        <v>1021</v>
      </c>
      <c r="I7652" s="2" t="str">
        <f>VLOOKUP(Sheet__29[[#This Row],[Filial]],Filiais!A:B,2,FALSE)</f>
        <v>Jundiaí</v>
      </c>
      <c r="J7652" s="2" t="str">
        <f>VLOOKUP(Sheet__29[[#This Row],[Cidade]],'Clientes'!C:D,2,FALSE)</f>
        <v>SP</v>
      </c>
      <c r="K7652" s="2" t="str">
        <f>VLOOKUP(Sheet__29[[#This Row],[Produto]],Produtos!B:C,2,FALSE)</f>
        <v>Rede</v>
      </c>
      <c r="L7652" s="2" t="str">
        <f>VLOOKUP(Sheet__29[[#This Row],[Produto]],Produtos!B:D,3,FALSE)</f>
        <v>LG Brasil</v>
      </c>
      <c r="M7652" s="2">
        <f>VLOOKUP(Sheet__29[[#This Row],[Produto]],Estoque!A:B,2,FALSE)</f>
        <v>137</v>
      </c>
      <c r="N7652" s="5">
        <f>Sheet__29[[#This Row],[Qtd]]*Sheet__29[[#This Row],[Valor]]</f>
        <v>3321</v>
      </c>
      <c r="O7652" s="5">
        <f>Sheet__29[[#This Row],[Venda]]*(1-Sheet__29[[#This Row],[Desc]]/100)</f>
        <v>3321</v>
      </c>
      <c r="P7652"/>
    </row>
    <row r="7653" spans="1:16" x14ac:dyDescent="0.25">
      <c r="A7653">
        <v>107651</v>
      </c>
      <c r="B7653" s="1">
        <v>46204</v>
      </c>
      <c r="C7653" t="s">
        <v>721</v>
      </c>
      <c r="D7653" t="s">
        <v>1101</v>
      </c>
      <c r="E7653">
        <v>4</v>
      </c>
      <c r="F7653" s="4">
        <v>665</v>
      </c>
      <c r="G7653">
        <v>5</v>
      </c>
      <c r="H7653" t="s">
        <v>1020</v>
      </c>
      <c r="I7653" s="2" t="str">
        <f>VLOOKUP(Sheet__29[[#This Row],[Filial]],Filiais!A:B,2,FALSE)</f>
        <v>Sorocaba</v>
      </c>
      <c r="J7653" s="2" t="str">
        <f>VLOOKUP(Sheet__29[[#This Row],[Cidade]],'Clientes'!C:D,2,FALSE)</f>
        <v>SP</v>
      </c>
      <c r="K7653" s="2" t="str">
        <f>VLOOKUP(Sheet__29[[#This Row],[Produto]],Produtos!B:C,2,FALSE)</f>
        <v>Notebook</v>
      </c>
      <c r="L7653" s="2" t="str">
        <f>VLOOKUP(Sheet__29[[#This Row],[Produto]],Produtos!B:D,3,FALSE)</f>
        <v>Kingston Brasil</v>
      </c>
      <c r="M7653" s="2">
        <f>VLOOKUP(Sheet__29[[#This Row],[Produto]],Estoque!A:B,2,FALSE)</f>
        <v>183</v>
      </c>
      <c r="N7653" s="5">
        <f>Sheet__29[[#This Row],[Qtd]]*Sheet__29[[#This Row],[Valor]]</f>
        <v>2660</v>
      </c>
      <c r="O7653" s="5">
        <f>Sheet__29[[#This Row],[Venda]]*(1-Sheet__29[[#This Row],[Desc]]/100)</f>
        <v>2527</v>
      </c>
      <c r="P7653"/>
    </row>
    <row r="7654" spans="1:16" x14ac:dyDescent="0.25">
      <c r="A7654">
        <v>107652</v>
      </c>
      <c r="B7654" s="1">
        <v>46204</v>
      </c>
      <c r="C7654" t="s">
        <v>60</v>
      </c>
      <c r="D7654" t="s">
        <v>1065</v>
      </c>
      <c r="E7654">
        <v>2</v>
      </c>
      <c r="F7654" s="4">
        <v>2324</v>
      </c>
      <c r="G7654">
        <v>10</v>
      </c>
      <c r="H7654" t="s">
        <v>1020</v>
      </c>
      <c r="I7654" s="2" t="str">
        <f>VLOOKUP(Sheet__29[[#This Row],[Filial]],Filiais!A:B,2,FALSE)</f>
        <v>Sorocaba</v>
      </c>
      <c r="J7654" s="2" t="str">
        <f>VLOOKUP(Sheet__29[[#This Row],[Cidade]],'Clientes'!C:D,2,FALSE)</f>
        <v>SP</v>
      </c>
      <c r="K7654" s="2" t="str">
        <f>VLOOKUP(Sheet__29[[#This Row],[Produto]],Produtos!B:C,2,FALSE)</f>
        <v>Monitor</v>
      </c>
      <c r="L7654" s="2" t="str">
        <f>VLOOKUP(Sheet__29[[#This Row],[Produto]],Produtos!B:D,3,FALSE)</f>
        <v>LG Brasil</v>
      </c>
      <c r="M7654" s="2">
        <f>VLOOKUP(Sheet__29[[#This Row],[Produto]],Estoque!A:B,2,FALSE)</f>
        <v>62</v>
      </c>
      <c r="N7654" s="5">
        <f>Sheet__29[[#This Row],[Qtd]]*Sheet__29[[#This Row],[Valor]]</f>
        <v>4648</v>
      </c>
      <c r="O7654" s="5">
        <f>Sheet__29[[#This Row],[Venda]]*(1-Sheet__29[[#This Row],[Desc]]/100)</f>
        <v>4183.2</v>
      </c>
      <c r="P7654"/>
    </row>
    <row r="7655" spans="1:16" x14ac:dyDescent="0.25">
      <c r="A7655">
        <v>107653</v>
      </c>
      <c r="B7655" s="1">
        <v>46204</v>
      </c>
      <c r="C7655" t="s">
        <v>70</v>
      </c>
      <c r="D7655" t="s">
        <v>1117</v>
      </c>
      <c r="E7655">
        <v>1</v>
      </c>
      <c r="F7655" s="4">
        <v>4029</v>
      </c>
      <c r="G7655">
        <v>5</v>
      </c>
      <c r="H7655" t="s">
        <v>1020</v>
      </c>
      <c r="I7655" s="2" t="str">
        <f>VLOOKUP(Sheet__29[[#This Row],[Filial]],Filiais!A:B,2,FALSE)</f>
        <v>Sorocaba</v>
      </c>
      <c r="J7655" s="2" t="str">
        <f>VLOOKUP(Sheet__29[[#This Row],[Cidade]],'Clientes'!C:D,2,FALSE)</f>
        <v>SP</v>
      </c>
      <c r="K7655" s="2" t="str">
        <f>VLOOKUP(Sheet__29[[#This Row],[Produto]],Produtos!B:C,2,FALSE)</f>
        <v>Armazenamento</v>
      </c>
      <c r="L7655" s="2" t="str">
        <f>VLOOKUP(Sheet__29[[#This Row],[Produto]],Produtos!B:D,3,FALSE)</f>
        <v>LG Brasil</v>
      </c>
      <c r="M7655" s="2">
        <f>VLOOKUP(Sheet__29[[#This Row],[Produto]],Estoque!A:B,2,FALSE)</f>
        <v>221</v>
      </c>
      <c r="N7655" s="5">
        <f>Sheet__29[[#This Row],[Qtd]]*Sheet__29[[#This Row],[Valor]]</f>
        <v>4029</v>
      </c>
      <c r="O7655" s="5">
        <f>Sheet__29[[#This Row],[Venda]]*(1-Sheet__29[[#This Row],[Desc]]/100)</f>
        <v>3827.5499999999997</v>
      </c>
      <c r="P7655"/>
    </row>
    <row r="7656" spans="1:16" x14ac:dyDescent="0.25">
      <c r="A7656">
        <v>107654</v>
      </c>
      <c r="B7656" s="1">
        <v>46204</v>
      </c>
      <c r="C7656" t="s">
        <v>716</v>
      </c>
      <c r="D7656" t="s">
        <v>1031</v>
      </c>
      <c r="E7656">
        <v>4</v>
      </c>
      <c r="F7656" s="4">
        <v>4781</v>
      </c>
      <c r="G7656">
        <v>5</v>
      </c>
      <c r="H7656" t="s">
        <v>1019</v>
      </c>
      <c r="I7656" s="2" t="str">
        <f>VLOOKUP(Sheet__29[[#This Row],[Filial]],Filiais!A:B,2,FALSE)</f>
        <v>Osasco</v>
      </c>
      <c r="J7656" s="2" t="str">
        <f>VLOOKUP(Sheet__29[[#This Row],[Cidade]],'Clientes'!C:D,2,FALSE)</f>
        <v>SP</v>
      </c>
      <c r="K7656" s="2" t="str">
        <f>VLOOKUP(Sheet__29[[#This Row],[Produto]],Produtos!B:C,2,FALSE)</f>
        <v>Armazenamento</v>
      </c>
      <c r="L7656" s="2" t="str">
        <f>VLOOKUP(Sheet__29[[#This Row],[Produto]],Produtos!B:D,3,FALSE)</f>
        <v>Logitech Brasil</v>
      </c>
      <c r="M7656" s="2">
        <f>VLOOKUP(Sheet__29[[#This Row],[Produto]],Estoque!A:B,2,FALSE)</f>
        <v>111</v>
      </c>
      <c r="N7656" s="5">
        <f>Sheet__29[[#This Row],[Qtd]]*Sheet__29[[#This Row],[Valor]]</f>
        <v>19124</v>
      </c>
      <c r="O7656" s="5">
        <f>Sheet__29[[#This Row],[Venda]]*(1-Sheet__29[[#This Row],[Desc]]/100)</f>
        <v>18167.8</v>
      </c>
      <c r="P7656"/>
    </row>
    <row r="7657" spans="1:16" x14ac:dyDescent="0.25">
      <c r="A7657">
        <v>107655</v>
      </c>
      <c r="B7657" s="1">
        <v>46204</v>
      </c>
      <c r="C7657" t="s">
        <v>244</v>
      </c>
      <c r="D7657" t="s">
        <v>1062</v>
      </c>
      <c r="E7657">
        <v>2</v>
      </c>
      <c r="F7657" s="4">
        <v>989</v>
      </c>
      <c r="G7657">
        <v>0</v>
      </c>
      <c r="H7657" t="s">
        <v>1021</v>
      </c>
      <c r="I7657" s="2" t="str">
        <f>VLOOKUP(Sheet__29[[#This Row],[Filial]],Filiais!A:B,2,FALSE)</f>
        <v>Jundiaí</v>
      </c>
      <c r="J7657" s="2" t="str">
        <f>VLOOKUP(Sheet__29[[#This Row],[Cidade]],'Clientes'!C:D,2,FALSE)</f>
        <v>SP</v>
      </c>
      <c r="K7657" s="2" t="str">
        <f>VLOOKUP(Sheet__29[[#This Row],[Produto]],Produtos!B:C,2,FALSE)</f>
        <v>Rede</v>
      </c>
      <c r="L7657" s="2" t="str">
        <f>VLOOKUP(Sheet__29[[#This Row],[Produto]],Produtos!B:D,3,FALSE)</f>
        <v>Lenovo Brasil</v>
      </c>
      <c r="M7657" s="2">
        <f>VLOOKUP(Sheet__29[[#This Row],[Produto]],Estoque!A:B,2,FALSE)</f>
        <v>178</v>
      </c>
      <c r="N7657" s="5">
        <f>Sheet__29[[#This Row],[Qtd]]*Sheet__29[[#This Row],[Valor]]</f>
        <v>1978</v>
      </c>
      <c r="O7657" s="5">
        <f>Sheet__29[[#This Row],[Venda]]*(1-Sheet__29[[#This Row],[Desc]]/100)</f>
        <v>1978</v>
      </c>
      <c r="P7657"/>
    </row>
    <row r="7658" spans="1:16" x14ac:dyDescent="0.25">
      <c r="A7658">
        <v>107656</v>
      </c>
      <c r="B7658" s="1">
        <v>46204</v>
      </c>
      <c r="C7658" t="s">
        <v>689</v>
      </c>
      <c r="D7658" t="s">
        <v>1107</v>
      </c>
      <c r="E7658">
        <v>1</v>
      </c>
      <c r="F7658" s="4">
        <v>2176</v>
      </c>
      <c r="G7658">
        <v>10</v>
      </c>
      <c r="H7658" t="s">
        <v>1021</v>
      </c>
      <c r="I7658" s="2" t="str">
        <f>VLOOKUP(Sheet__29[[#This Row],[Filial]],Filiais!A:B,2,FALSE)</f>
        <v>Jundiaí</v>
      </c>
      <c r="J7658" s="2" t="str">
        <f>VLOOKUP(Sheet__29[[#This Row],[Cidade]],'Clientes'!C:D,2,FALSE)</f>
        <v>SP</v>
      </c>
      <c r="K7658" s="2" t="str">
        <f>VLOOKUP(Sheet__29[[#This Row],[Produto]],Produtos!B:C,2,FALSE)</f>
        <v>Periférico</v>
      </c>
      <c r="L7658" s="2" t="str">
        <f>VLOOKUP(Sheet__29[[#This Row],[Produto]],Produtos!B:D,3,FALSE)</f>
        <v>Dell Brasil</v>
      </c>
      <c r="M7658" s="2">
        <f>VLOOKUP(Sheet__29[[#This Row],[Produto]],Estoque!A:B,2,FALSE)</f>
        <v>241</v>
      </c>
      <c r="N7658" s="5">
        <f>Sheet__29[[#This Row],[Qtd]]*Sheet__29[[#This Row],[Valor]]</f>
        <v>2176</v>
      </c>
      <c r="O7658" s="5">
        <f>Sheet__29[[#This Row],[Venda]]*(1-Sheet__29[[#This Row],[Desc]]/100)</f>
        <v>1958.4</v>
      </c>
      <c r="P7658"/>
    </row>
    <row r="7659" spans="1:16" x14ac:dyDescent="0.25">
      <c r="A7659">
        <v>107657</v>
      </c>
      <c r="B7659" s="1">
        <v>46204</v>
      </c>
      <c r="C7659" t="s">
        <v>504</v>
      </c>
      <c r="D7659" t="s">
        <v>1029</v>
      </c>
      <c r="E7659">
        <v>5</v>
      </c>
      <c r="F7659" s="4">
        <v>1805</v>
      </c>
      <c r="G7659">
        <v>0</v>
      </c>
      <c r="H7659" t="s">
        <v>1021</v>
      </c>
      <c r="I7659" s="2" t="str">
        <f>VLOOKUP(Sheet__29[[#This Row],[Filial]],Filiais!A:B,2,FALSE)</f>
        <v>Jundiaí</v>
      </c>
      <c r="J7659" s="2" t="str">
        <f>VLOOKUP(Sheet__29[[#This Row],[Cidade]],'Clientes'!C:D,2,FALSE)</f>
        <v>SP</v>
      </c>
      <c r="K7659" s="2" t="str">
        <f>VLOOKUP(Sheet__29[[#This Row],[Produto]],Produtos!B:C,2,FALSE)</f>
        <v>Armazenamento</v>
      </c>
      <c r="L7659" s="2" t="str">
        <f>VLOOKUP(Sheet__29[[#This Row],[Produto]],Produtos!B:D,3,FALSE)</f>
        <v>Kingston Brasil</v>
      </c>
      <c r="M7659" s="2">
        <f>VLOOKUP(Sheet__29[[#This Row],[Produto]],Estoque!A:B,2,FALSE)</f>
        <v>220</v>
      </c>
      <c r="N7659" s="5">
        <f>Sheet__29[[#This Row],[Qtd]]*Sheet__29[[#This Row],[Valor]]</f>
        <v>9025</v>
      </c>
      <c r="O7659" s="5">
        <f>Sheet__29[[#This Row],[Venda]]*(1-Sheet__29[[#This Row],[Desc]]/100)</f>
        <v>9025</v>
      </c>
      <c r="P7659"/>
    </row>
    <row r="7660" spans="1:16" x14ac:dyDescent="0.25">
      <c r="A7660">
        <v>107658</v>
      </c>
      <c r="B7660" s="1">
        <v>46204</v>
      </c>
      <c r="C7660" t="s">
        <v>981</v>
      </c>
      <c r="D7660" t="s">
        <v>1029</v>
      </c>
      <c r="E7660">
        <v>2</v>
      </c>
      <c r="F7660" s="4">
        <v>1312</v>
      </c>
      <c r="G7660">
        <v>10</v>
      </c>
      <c r="H7660" t="s">
        <v>1019</v>
      </c>
      <c r="I7660" s="2" t="str">
        <f>VLOOKUP(Sheet__29[[#This Row],[Filial]],Filiais!A:B,2,FALSE)</f>
        <v>Osasco</v>
      </c>
      <c r="J7660" s="2" t="str">
        <f>VLOOKUP(Sheet__29[[#This Row],[Cidade]],'Clientes'!C:D,2,FALSE)</f>
        <v>SP</v>
      </c>
      <c r="K7660" s="2" t="str">
        <f>VLOOKUP(Sheet__29[[#This Row],[Produto]],Produtos!B:C,2,FALSE)</f>
        <v>Armazenamento</v>
      </c>
      <c r="L7660" s="2" t="str">
        <f>VLOOKUP(Sheet__29[[#This Row],[Produto]],Produtos!B:D,3,FALSE)</f>
        <v>Kingston Brasil</v>
      </c>
      <c r="M7660" s="2">
        <f>VLOOKUP(Sheet__29[[#This Row],[Produto]],Estoque!A:B,2,FALSE)</f>
        <v>220</v>
      </c>
      <c r="N7660" s="5">
        <f>Sheet__29[[#This Row],[Qtd]]*Sheet__29[[#This Row],[Valor]]</f>
        <v>2624</v>
      </c>
      <c r="O7660" s="5">
        <f>Sheet__29[[#This Row],[Venda]]*(1-Sheet__29[[#This Row],[Desc]]/100)</f>
        <v>2361.6</v>
      </c>
      <c r="P7660"/>
    </row>
    <row r="7661" spans="1:16" x14ac:dyDescent="0.25">
      <c r="A7661">
        <v>107659</v>
      </c>
      <c r="B7661" s="1">
        <v>46204</v>
      </c>
      <c r="C7661" t="s">
        <v>350</v>
      </c>
      <c r="D7661" t="s">
        <v>1082</v>
      </c>
      <c r="E7661">
        <v>3</v>
      </c>
      <c r="F7661" s="4">
        <v>122</v>
      </c>
      <c r="G7661">
        <v>5</v>
      </c>
      <c r="H7661" t="s">
        <v>1025</v>
      </c>
      <c r="I7661" s="2" t="str">
        <f>VLOOKUP(Sheet__29[[#This Row],[Filial]],Filiais!A:B,2,FALSE)</f>
        <v>São José dos Campos</v>
      </c>
      <c r="J7661" s="2" t="str">
        <f>VLOOKUP(Sheet__29[[#This Row],[Cidade]],'Clientes'!C:D,2,FALSE)</f>
        <v>SP</v>
      </c>
      <c r="K7661" s="2" t="str">
        <f>VLOOKUP(Sheet__29[[#This Row],[Produto]],Produtos!B:C,2,FALSE)</f>
        <v>Monitor</v>
      </c>
      <c r="L7661" s="2" t="str">
        <f>VLOOKUP(Sheet__29[[#This Row],[Produto]],Produtos!B:D,3,FALSE)</f>
        <v>Dell Brasil</v>
      </c>
      <c r="M7661" s="2">
        <f>VLOOKUP(Sheet__29[[#This Row],[Produto]],Estoque!A:B,2,FALSE)</f>
        <v>189</v>
      </c>
      <c r="N7661" s="5">
        <f>Sheet__29[[#This Row],[Qtd]]*Sheet__29[[#This Row],[Valor]]</f>
        <v>366</v>
      </c>
      <c r="O7661" s="5">
        <f>Sheet__29[[#This Row],[Venda]]*(1-Sheet__29[[#This Row],[Desc]]/100)</f>
        <v>347.7</v>
      </c>
      <c r="P7661"/>
    </row>
    <row r="7662" spans="1:16" x14ac:dyDescent="0.25">
      <c r="A7662">
        <v>107660</v>
      </c>
      <c r="B7662" s="1">
        <v>46204</v>
      </c>
      <c r="C7662" t="s">
        <v>450</v>
      </c>
      <c r="D7662" t="s">
        <v>1091</v>
      </c>
      <c r="E7662">
        <v>5</v>
      </c>
      <c r="F7662" s="4">
        <v>1903</v>
      </c>
      <c r="G7662">
        <v>10</v>
      </c>
      <c r="H7662" t="s">
        <v>1022</v>
      </c>
      <c r="I7662" s="2" t="str">
        <f>VLOOKUP(Sheet__29[[#This Row],[Filial]],Filiais!A:B,2,FALSE)</f>
        <v>Santos</v>
      </c>
      <c r="J7662" s="2" t="str">
        <f>VLOOKUP(Sheet__29[[#This Row],[Cidade]],'Clientes'!C:D,2,FALSE)</f>
        <v>SP</v>
      </c>
      <c r="K7662" s="2" t="str">
        <f>VLOOKUP(Sheet__29[[#This Row],[Produto]],Produtos!B:C,2,FALSE)</f>
        <v>Rede</v>
      </c>
      <c r="L7662" s="2" t="str">
        <f>VLOOKUP(Sheet__29[[#This Row],[Produto]],Produtos!B:D,3,FALSE)</f>
        <v>Lenovo Brasil</v>
      </c>
      <c r="M7662" s="2">
        <f>VLOOKUP(Sheet__29[[#This Row],[Produto]],Estoque!A:B,2,FALSE)</f>
        <v>131</v>
      </c>
      <c r="N7662" s="5">
        <f>Sheet__29[[#This Row],[Qtd]]*Sheet__29[[#This Row],[Valor]]</f>
        <v>9515</v>
      </c>
      <c r="O7662" s="5">
        <f>Sheet__29[[#This Row],[Venda]]*(1-Sheet__29[[#This Row],[Desc]]/100)</f>
        <v>8563.5</v>
      </c>
      <c r="P7662"/>
    </row>
    <row r="7663" spans="1:16" x14ac:dyDescent="0.25">
      <c r="A7663">
        <v>107661</v>
      </c>
      <c r="B7663" s="1">
        <v>46204</v>
      </c>
      <c r="C7663" t="s">
        <v>180</v>
      </c>
      <c r="D7663" t="s">
        <v>1124</v>
      </c>
      <c r="E7663">
        <v>5</v>
      </c>
      <c r="F7663" s="4">
        <v>4585</v>
      </c>
      <c r="G7663">
        <v>5</v>
      </c>
      <c r="H7663" t="s">
        <v>1024</v>
      </c>
      <c r="I7663" s="2" t="str">
        <f>VLOOKUP(Sheet__29[[#This Row],[Filial]],Filiais!A:B,2,FALSE)</f>
        <v>Ribeirão Preto</v>
      </c>
      <c r="J7663" s="2" t="str">
        <f>VLOOKUP(Sheet__29[[#This Row],[Cidade]],'Clientes'!C:D,2,FALSE)</f>
        <v>SP</v>
      </c>
      <c r="K7663" s="2" t="str">
        <f>VLOOKUP(Sheet__29[[#This Row],[Produto]],Produtos!B:C,2,FALSE)</f>
        <v>Rede</v>
      </c>
      <c r="L7663" s="2" t="str">
        <f>VLOOKUP(Sheet__29[[#This Row],[Produto]],Produtos!B:D,3,FALSE)</f>
        <v>LG Brasil</v>
      </c>
      <c r="M7663" s="2">
        <f>VLOOKUP(Sheet__29[[#This Row],[Produto]],Estoque!A:B,2,FALSE)</f>
        <v>264</v>
      </c>
      <c r="N7663" s="5">
        <f>Sheet__29[[#This Row],[Qtd]]*Sheet__29[[#This Row],[Valor]]</f>
        <v>22925</v>
      </c>
      <c r="O7663" s="5">
        <f>Sheet__29[[#This Row],[Venda]]*(1-Sheet__29[[#This Row],[Desc]]/100)</f>
        <v>21778.75</v>
      </c>
      <c r="P7663"/>
    </row>
    <row r="7664" spans="1:16" x14ac:dyDescent="0.25">
      <c r="A7664">
        <v>107662</v>
      </c>
      <c r="B7664" s="1">
        <v>46204</v>
      </c>
      <c r="C7664" t="s">
        <v>923</v>
      </c>
      <c r="D7664" t="s">
        <v>1065</v>
      </c>
      <c r="E7664">
        <v>2</v>
      </c>
      <c r="F7664" s="4">
        <v>1558</v>
      </c>
      <c r="G7664">
        <v>0</v>
      </c>
      <c r="H7664" t="s">
        <v>1020</v>
      </c>
      <c r="I7664" s="2" t="str">
        <f>VLOOKUP(Sheet__29[[#This Row],[Filial]],Filiais!A:B,2,FALSE)</f>
        <v>Sorocaba</v>
      </c>
      <c r="J7664" s="2" t="str">
        <f>VLOOKUP(Sheet__29[[#This Row],[Cidade]],'Clientes'!C:D,2,FALSE)</f>
        <v>SP</v>
      </c>
      <c r="K7664" s="2" t="str">
        <f>VLOOKUP(Sheet__29[[#This Row],[Produto]],Produtos!B:C,2,FALSE)</f>
        <v>Monitor</v>
      </c>
      <c r="L7664" s="2" t="str">
        <f>VLOOKUP(Sheet__29[[#This Row],[Produto]],Produtos!B:D,3,FALSE)</f>
        <v>LG Brasil</v>
      </c>
      <c r="M7664" s="2">
        <f>VLOOKUP(Sheet__29[[#This Row],[Produto]],Estoque!A:B,2,FALSE)</f>
        <v>62</v>
      </c>
      <c r="N7664" s="5">
        <f>Sheet__29[[#This Row],[Qtd]]*Sheet__29[[#This Row],[Valor]]</f>
        <v>3116</v>
      </c>
      <c r="O7664" s="5">
        <f>Sheet__29[[#This Row],[Venda]]*(1-Sheet__29[[#This Row],[Desc]]/100)</f>
        <v>3116</v>
      </c>
      <c r="P7664"/>
    </row>
    <row r="7665" spans="1:16" x14ac:dyDescent="0.25">
      <c r="A7665">
        <v>107663</v>
      </c>
      <c r="B7665" s="1">
        <v>46204</v>
      </c>
      <c r="C7665" t="s">
        <v>802</v>
      </c>
      <c r="D7665" t="s">
        <v>1100</v>
      </c>
      <c r="E7665">
        <v>1</v>
      </c>
      <c r="F7665" s="4">
        <v>1140</v>
      </c>
      <c r="G7665">
        <v>10</v>
      </c>
      <c r="H7665" t="s">
        <v>1017</v>
      </c>
      <c r="I7665" s="2" t="str">
        <f>VLOOKUP(Sheet__29[[#This Row],[Filial]],Filiais!A:B,2,FALSE)</f>
        <v>Campinas</v>
      </c>
      <c r="J7665" s="2" t="str">
        <f>VLOOKUP(Sheet__29[[#This Row],[Cidade]],'Clientes'!C:D,2,FALSE)</f>
        <v>SP</v>
      </c>
      <c r="K7665" s="2" t="str">
        <f>VLOOKUP(Sheet__29[[#This Row],[Produto]],Produtos!B:C,2,FALSE)</f>
        <v>Rede</v>
      </c>
      <c r="L7665" s="2" t="str">
        <f>VLOOKUP(Sheet__29[[#This Row],[Produto]],Produtos!B:D,3,FALSE)</f>
        <v>Logitech Brasil</v>
      </c>
      <c r="M7665" s="2">
        <f>VLOOKUP(Sheet__29[[#This Row],[Produto]],Estoque!A:B,2,FALSE)</f>
        <v>10</v>
      </c>
      <c r="N7665" s="5">
        <f>Sheet__29[[#This Row],[Qtd]]*Sheet__29[[#This Row],[Valor]]</f>
        <v>1140</v>
      </c>
      <c r="O7665" s="5">
        <f>Sheet__29[[#This Row],[Venda]]*(1-Sheet__29[[#This Row],[Desc]]/100)</f>
        <v>1026</v>
      </c>
      <c r="P7665"/>
    </row>
    <row r="7666" spans="1:16" x14ac:dyDescent="0.25">
      <c r="A7666">
        <v>107664</v>
      </c>
      <c r="B7666" s="1">
        <v>46204</v>
      </c>
      <c r="C7666" t="s">
        <v>1007</v>
      </c>
      <c r="D7666" t="s">
        <v>1137</v>
      </c>
      <c r="E7666">
        <v>4</v>
      </c>
      <c r="F7666" s="4">
        <v>2701</v>
      </c>
      <c r="G7666">
        <v>10</v>
      </c>
      <c r="H7666" t="s">
        <v>1018</v>
      </c>
      <c r="I7666" s="2" t="str">
        <f>VLOOKUP(Sheet__29[[#This Row],[Filial]],Filiais!A:B,2,FALSE)</f>
        <v>Barueri</v>
      </c>
      <c r="J7666" s="2" t="str">
        <f>VLOOKUP(Sheet__29[[#This Row],[Cidade]],'Clientes'!C:D,2,FALSE)</f>
        <v>SP</v>
      </c>
      <c r="K7666" s="2" t="str">
        <f>VLOOKUP(Sheet__29[[#This Row],[Produto]],Produtos!B:C,2,FALSE)</f>
        <v>Monitor</v>
      </c>
      <c r="L7666" s="2" t="str">
        <f>VLOOKUP(Sheet__29[[#This Row],[Produto]],Produtos!B:D,3,FALSE)</f>
        <v>Lenovo Brasil</v>
      </c>
      <c r="M7666" s="2">
        <f>VLOOKUP(Sheet__29[[#This Row],[Produto]],Estoque!A:B,2,FALSE)</f>
        <v>43</v>
      </c>
      <c r="N7666" s="5">
        <f>Sheet__29[[#This Row],[Qtd]]*Sheet__29[[#This Row],[Valor]]</f>
        <v>10804</v>
      </c>
      <c r="O7666" s="5">
        <f>Sheet__29[[#This Row],[Venda]]*(1-Sheet__29[[#This Row],[Desc]]/100)</f>
        <v>9723.6</v>
      </c>
      <c r="P7666"/>
    </row>
    <row r="7667" spans="1:16" x14ac:dyDescent="0.25">
      <c r="A7667">
        <v>107665</v>
      </c>
      <c r="B7667" s="1">
        <v>46204</v>
      </c>
      <c r="C7667" t="s">
        <v>933</v>
      </c>
      <c r="D7667" t="s">
        <v>1072</v>
      </c>
      <c r="E7667">
        <v>1</v>
      </c>
      <c r="F7667" s="4">
        <v>4663</v>
      </c>
      <c r="G7667">
        <v>0</v>
      </c>
      <c r="H7667" t="s">
        <v>1024</v>
      </c>
      <c r="I7667" s="2" t="str">
        <f>VLOOKUP(Sheet__29[[#This Row],[Filial]],Filiais!A:B,2,FALSE)</f>
        <v>Ribeirão Preto</v>
      </c>
      <c r="J7667" s="2" t="str">
        <f>VLOOKUP(Sheet__29[[#This Row],[Cidade]],'Clientes'!C:D,2,FALSE)</f>
        <v>SP</v>
      </c>
      <c r="K7667" s="2" t="str">
        <f>VLOOKUP(Sheet__29[[#This Row],[Produto]],Produtos!B:C,2,FALSE)</f>
        <v>Periférico</v>
      </c>
      <c r="L7667" s="2" t="str">
        <f>VLOOKUP(Sheet__29[[#This Row],[Produto]],Produtos!B:D,3,FALSE)</f>
        <v>Logitech Brasil</v>
      </c>
      <c r="M7667" s="2">
        <f>VLOOKUP(Sheet__29[[#This Row],[Produto]],Estoque!A:B,2,FALSE)</f>
        <v>266</v>
      </c>
      <c r="N7667" s="5">
        <f>Sheet__29[[#This Row],[Qtd]]*Sheet__29[[#This Row],[Valor]]</f>
        <v>4663</v>
      </c>
      <c r="O7667" s="5">
        <f>Sheet__29[[#This Row],[Venda]]*(1-Sheet__29[[#This Row],[Desc]]/100)</f>
        <v>4663</v>
      </c>
      <c r="P7667"/>
    </row>
    <row r="7668" spans="1:16" x14ac:dyDescent="0.25">
      <c r="A7668">
        <v>107666</v>
      </c>
      <c r="B7668" s="1">
        <v>46204</v>
      </c>
      <c r="C7668" t="s">
        <v>87</v>
      </c>
      <c r="D7668" t="s">
        <v>1173</v>
      </c>
      <c r="E7668">
        <v>5</v>
      </c>
      <c r="F7668" s="4">
        <v>3806</v>
      </c>
      <c r="G7668">
        <v>5</v>
      </c>
      <c r="H7668" t="s">
        <v>1016</v>
      </c>
      <c r="I7668" s="2" t="str">
        <f>VLOOKUP(Sheet__29[[#This Row],[Filial]],Filiais!A:B,2,FALSE)</f>
        <v>São Paulo</v>
      </c>
      <c r="J7668" s="2" t="str">
        <f>VLOOKUP(Sheet__29[[#This Row],[Cidade]],'Clientes'!C:D,2,FALSE)</f>
        <v>SP</v>
      </c>
      <c r="K7668" s="2" t="str">
        <f>VLOOKUP(Sheet__29[[#This Row],[Produto]],Produtos!B:C,2,FALSE)</f>
        <v>Notebook</v>
      </c>
      <c r="L7668" s="2" t="str">
        <f>VLOOKUP(Sheet__29[[#This Row],[Produto]],Produtos!B:D,3,FALSE)</f>
        <v>Logitech Brasil</v>
      </c>
      <c r="M7668" s="2">
        <f>VLOOKUP(Sheet__29[[#This Row],[Produto]],Estoque!A:B,2,FALSE)</f>
        <v>274</v>
      </c>
      <c r="N7668" s="5">
        <f>Sheet__29[[#This Row],[Qtd]]*Sheet__29[[#This Row],[Valor]]</f>
        <v>19030</v>
      </c>
      <c r="O7668" s="5">
        <f>Sheet__29[[#This Row],[Venda]]*(1-Sheet__29[[#This Row],[Desc]]/100)</f>
        <v>18078.5</v>
      </c>
      <c r="P7668"/>
    </row>
    <row r="7669" spans="1:16" x14ac:dyDescent="0.25">
      <c r="A7669">
        <v>107667</v>
      </c>
      <c r="B7669" s="1">
        <v>46204</v>
      </c>
      <c r="C7669" t="s">
        <v>664</v>
      </c>
      <c r="D7669" t="s">
        <v>1099</v>
      </c>
      <c r="E7669">
        <v>2</v>
      </c>
      <c r="F7669" s="4">
        <v>3705</v>
      </c>
      <c r="G7669">
        <v>10</v>
      </c>
      <c r="H7669" t="s">
        <v>1025</v>
      </c>
      <c r="I7669" s="2" t="str">
        <f>VLOOKUP(Sheet__29[[#This Row],[Filial]],Filiais!A:B,2,FALSE)</f>
        <v>São José dos Campos</v>
      </c>
      <c r="J7669" s="2" t="str">
        <f>VLOOKUP(Sheet__29[[#This Row],[Cidade]],'Clientes'!C:D,2,FALSE)</f>
        <v>SP</v>
      </c>
      <c r="K7669" s="2" t="str">
        <f>VLOOKUP(Sheet__29[[#This Row],[Produto]],Produtos!B:C,2,FALSE)</f>
        <v>Monitor</v>
      </c>
      <c r="L7669" s="2" t="str">
        <f>VLOOKUP(Sheet__29[[#This Row],[Produto]],Produtos!B:D,3,FALSE)</f>
        <v>Logitech Brasil</v>
      </c>
      <c r="M7669" s="2">
        <f>VLOOKUP(Sheet__29[[#This Row],[Produto]],Estoque!A:B,2,FALSE)</f>
        <v>42</v>
      </c>
      <c r="N7669" s="5">
        <f>Sheet__29[[#This Row],[Qtd]]*Sheet__29[[#This Row],[Valor]]</f>
        <v>7410</v>
      </c>
      <c r="O7669" s="5">
        <f>Sheet__29[[#This Row],[Venda]]*(1-Sheet__29[[#This Row],[Desc]]/100)</f>
        <v>6669</v>
      </c>
      <c r="P7669"/>
    </row>
    <row r="7670" spans="1:16" x14ac:dyDescent="0.25">
      <c r="A7670">
        <v>107668</v>
      </c>
      <c r="B7670" s="1">
        <v>46204</v>
      </c>
      <c r="C7670" t="s">
        <v>38</v>
      </c>
      <c r="D7670" t="s">
        <v>1161</v>
      </c>
      <c r="E7670">
        <v>2</v>
      </c>
      <c r="F7670" s="4">
        <v>1756</v>
      </c>
      <c r="G7670">
        <v>10</v>
      </c>
      <c r="H7670" t="s">
        <v>1020</v>
      </c>
      <c r="I7670" s="2" t="str">
        <f>VLOOKUP(Sheet__29[[#This Row],[Filial]],Filiais!A:B,2,FALSE)</f>
        <v>Sorocaba</v>
      </c>
      <c r="J7670" s="2" t="str">
        <f>VLOOKUP(Sheet__29[[#This Row],[Cidade]],'Clientes'!C:D,2,FALSE)</f>
        <v>SP</v>
      </c>
      <c r="K7670" s="2" t="str">
        <f>VLOOKUP(Sheet__29[[#This Row],[Produto]],Produtos!B:C,2,FALSE)</f>
        <v>Rede</v>
      </c>
      <c r="L7670" s="2" t="str">
        <f>VLOOKUP(Sheet__29[[#This Row],[Produto]],Produtos!B:D,3,FALSE)</f>
        <v>Dell Brasil</v>
      </c>
      <c r="M7670" s="2">
        <f>VLOOKUP(Sheet__29[[#This Row],[Produto]],Estoque!A:B,2,FALSE)</f>
        <v>211</v>
      </c>
      <c r="N7670" s="5">
        <f>Sheet__29[[#This Row],[Qtd]]*Sheet__29[[#This Row],[Valor]]</f>
        <v>3512</v>
      </c>
      <c r="O7670" s="5">
        <f>Sheet__29[[#This Row],[Venda]]*(1-Sheet__29[[#This Row],[Desc]]/100)</f>
        <v>3160.8</v>
      </c>
      <c r="P7670"/>
    </row>
    <row r="7671" spans="1:16" x14ac:dyDescent="0.25">
      <c r="A7671">
        <v>107669</v>
      </c>
      <c r="B7671" s="1">
        <v>46204</v>
      </c>
      <c r="C7671" t="s">
        <v>629</v>
      </c>
      <c r="D7671" t="s">
        <v>1163</v>
      </c>
      <c r="E7671">
        <v>3</v>
      </c>
      <c r="F7671" s="4">
        <v>2650</v>
      </c>
      <c r="G7671">
        <v>5</v>
      </c>
      <c r="H7671" t="s">
        <v>1017</v>
      </c>
      <c r="I7671" s="2" t="str">
        <f>VLOOKUP(Sheet__29[[#This Row],[Filial]],Filiais!A:B,2,FALSE)</f>
        <v>Campinas</v>
      </c>
      <c r="J7671" s="2" t="str">
        <f>VLOOKUP(Sheet__29[[#This Row],[Cidade]],'Clientes'!C:D,2,FALSE)</f>
        <v>SP</v>
      </c>
      <c r="K7671" s="2" t="str">
        <f>VLOOKUP(Sheet__29[[#This Row],[Produto]],Produtos!B:C,2,FALSE)</f>
        <v>Rede</v>
      </c>
      <c r="L7671" s="2" t="str">
        <f>VLOOKUP(Sheet__29[[#This Row],[Produto]],Produtos!B:D,3,FALSE)</f>
        <v>Dell Brasil</v>
      </c>
      <c r="M7671" s="2">
        <f>VLOOKUP(Sheet__29[[#This Row],[Produto]],Estoque!A:B,2,FALSE)</f>
        <v>226</v>
      </c>
      <c r="N7671" s="5">
        <f>Sheet__29[[#This Row],[Qtd]]*Sheet__29[[#This Row],[Valor]]</f>
        <v>7950</v>
      </c>
      <c r="O7671" s="5">
        <f>Sheet__29[[#This Row],[Venda]]*(1-Sheet__29[[#This Row],[Desc]]/100)</f>
        <v>7552.5</v>
      </c>
      <c r="P7671"/>
    </row>
    <row r="7672" spans="1:16" x14ac:dyDescent="0.25">
      <c r="A7672">
        <v>107670</v>
      </c>
      <c r="B7672" s="1">
        <v>46204</v>
      </c>
      <c r="C7672" t="s">
        <v>241</v>
      </c>
      <c r="D7672" t="s">
        <v>1144</v>
      </c>
      <c r="E7672">
        <v>5</v>
      </c>
      <c r="F7672" s="4">
        <v>4529</v>
      </c>
      <c r="G7672">
        <v>5</v>
      </c>
      <c r="H7672" t="s">
        <v>1019</v>
      </c>
      <c r="I7672" s="2" t="str">
        <f>VLOOKUP(Sheet__29[[#This Row],[Filial]],Filiais!A:B,2,FALSE)</f>
        <v>Osasco</v>
      </c>
      <c r="J7672" s="2" t="str">
        <f>VLOOKUP(Sheet__29[[#This Row],[Cidade]],'Clientes'!C:D,2,FALSE)</f>
        <v>SP</v>
      </c>
      <c r="K7672" s="2" t="str">
        <f>VLOOKUP(Sheet__29[[#This Row],[Produto]],Produtos!B:C,2,FALSE)</f>
        <v>Monitor</v>
      </c>
      <c r="L7672" s="2" t="str">
        <f>VLOOKUP(Sheet__29[[#This Row],[Produto]],Produtos!B:D,3,FALSE)</f>
        <v>LG Brasil</v>
      </c>
      <c r="M7672" s="2">
        <f>VLOOKUP(Sheet__29[[#This Row],[Produto]],Estoque!A:B,2,FALSE)</f>
        <v>91</v>
      </c>
      <c r="N7672" s="5">
        <f>Sheet__29[[#This Row],[Qtd]]*Sheet__29[[#This Row],[Valor]]</f>
        <v>22645</v>
      </c>
      <c r="O7672" s="5">
        <f>Sheet__29[[#This Row],[Venda]]*(1-Sheet__29[[#This Row],[Desc]]/100)</f>
        <v>21512.75</v>
      </c>
      <c r="P7672"/>
    </row>
    <row r="7673" spans="1:16" x14ac:dyDescent="0.25">
      <c r="A7673">
        <v>107671</v>
      </c>
      <c r="B7673" s="1">
        <v>46204</v>
      </c>
      <c r="C7673" t="s">
        <v>641</v>
      </c>
      <c r="D7673" t="s">
        <v>1121</v>
      </c>
      <c r="E7673">
        <v>1</v>
      </c>
      <c r="F7673" s="4">
        <v>307</v>
      </c>
      <c r="G7673">
        <v>10</v>
      </c>
      <c r="H7673" t="s">
        <v>1018</v>
      </c>
      <c r="I7673" s="2" t="str">
        <f>VLOOKUP(Sheet__29[[#This Row],[Filial]],Filiais!A:B,2,FALSE)</f>
        <v>Barueri</v>
      </c>
      <c r="J7673" s="2" t="str">
        <f>VLOOKUP(Sheet__29[[#This Row],[Cidade]],'Clientes'!C:D,2,FALSE)</f>
        <v>SP</v>
      </c>
      <c r="K7673" s="2" t="str">
        <f>VLOOKUP(Sheet__29[[#This Row],[Produto]],Produtos!B:C,2,FALSE)</f>
        <v>Monitor</v>
      </c>
      <c r="L7673" s="2" t="str">
        <f>VLOOKUP(Sheet__29[[#This Row],[Produto]],Produtos!B:D,3,FALSE)</f>
        <v>Logitech Brasil</v>
      </c>
      <c r="M7673" s="2">
        <f>VLOOKUP(Sheet__29[[#This Row],[Produto]],Estoque!A:B,2,FALSE)</f>
        <v>231</v>
      </c>
      <c r="N7673" s="5">
        <f>Sheet__29[[#This Row],[Qtd]]*Sheet__29[[#This Row],[Valor]]</f>
        <v>307</v>
      </c>
      <c r="O7673" s="5">
        <f>Sheet__29[[#This Row],[Venda]]*(1-Sheet__29[[#This Row],[Desc]]/100)</f>
        <v>276.3</v>
      </c>
      <c r="P7673"/>
    </row>
    <row r="7674" spans="1:16" x14ac:dyDescent="0.25">
      <c r="A7674">
        <v>107672</v>
      </c>
      <c r="B7674" s="1">
        <v>46204</v>
      </c>
      <c r="C7674" t="s">
        <v>526</v>
      </c>
      <c r="D7674" t="s">
        <v>1126</v>
      </c>
      <c r="E7674">
        <v>2</v>
      </c>
      <c r="F7674" s="4">
        <v>2801</v>
      </c>
      <c r="G7674">
        <v>5</v>
      </c>
      <c r="H7674" t="s">
        <v>1019</v>
      </c>
      <c r="I7674" s="2" t="str">
        <f>VLOOKUP(Sheet__29[[#This Row],[Filial]],Filiais!A:B,2,FALSE)</f>
        <v>Osasco</v>
      </c>
      <c r="J7674" s="2" t="str">
        <f>VLOOKUP(Sheet__29[[#This Row],[Cidade]],'Clientes'!C:D,2,FALSE)</f>
        <v>SP</v>
      </c>
      <c r="K7674" s="2" t="str">
        <f>VLOOKUP(Sheet__29[[#This Row],[Produto]],Produtos!B:C,2,FALSE)</f>
        <v>Periférico</v>
      </c>
      <c r="L7674" s="2" t="str">
        <f>VLOOKUP(Sheet__29[[#This Row],[Produto]],Produtos!B:D,3,FALSE)</f>
        <v>Logitech Brasil</v>
      </c>
      <c r="M7674" s="2">
        <f>VLOOKUP(Sheet__29[[#This Row],[Produto]],Estoque!A:B,2,FALSE)</f>
        <v>52</v>
      </c>
      <c r="N7674" s="5">
        <f>Sheet__29[[#This Row],[Qtd]]*Sheet__29[[#This Row],[Valor]]</f>
        <v>5602</v>
      </c>
      <c r="O7674" s="5">
        <f>Sheet__29[[#This Row],[Venda]]*(1-Sheet__29[[#This Row],[Desc]]/100)</f>
        <v>5321.9</v>
      </c>
      <c r="P7674"/>
    </row>
    <row r="7675" spans="1:16" x14ac:dyDescent="0.25">
      <c r="A7675">
        <v>107673</v>
      </c>
      <c r="B7675" s="1">
        <v>46204</v>
      </c>
      <c r="C7675" t="s">
        <v>625</v>
      </c>
      <c r="D7675" t="s">
        <v>1130</v>
      </c>
      <c r="E7675">
        <v>1</v>
      </c>
      <c r="F7675" s="4">
        <v>4701</v>
      </c>
      <c r="G7675">
        <v>0</v>
      </c>
      <c r="H7675" t="s">
        <v>1020</v>
      </c>
      <c r="I7675" s="2" t="str">
        <f>VLOOKUP(Sheet__29[[#This Row],[Filial]],Filiais!A:B,2,FALSE)</f>
        <v>Sorocaba</v>
      </c>
      <c r="J7675" s="2" t="str">
        <f>VLOOKUP(Sheet__29[[#This Row],[Cidade]],'Clientes'!C:D,2,FALSE)</f>
        <v>SP</v>
      </c>
      <c r="K7675" s="2" t="str">
        <f>VLOOKUP(Sheet__29[[#This Row],[Produto]],Produtos!B:C,2,FALSE)</f>
        <v>Notebook</v>
      </c>
      <c r="L7675" s="2" t="str">
        <f>VLOOKUP(Sheet__29[[#This Row],[Produto]],Produtos!B:D,3,FALSE)</f>
        <v>LG Brasil</v>
      </c>
      <c r="M7675" s="2">
        <f>VLOOKUP(Sheet__29[[#This Row],[Produto]],Estoque!A:B,2,FALSE)</f>
        <v>111</v>
      </c>
      <c r="N7675" s="5">
        <f>Sheet__29[[#This Row],[Qtd]]*Sheet__29[[#This Row],[Valor]]</f>
        <v>4701</v>
      </c>
      <c r="O7675" s="5">
        <f>Sheet__29[[#This Row],[Venda]]*(1-Sheet__29[[#This Row],[Desc]]/100)</f>
        <v>4701</v>
      </c>
      <c r="P7675"/>
    </row>
    <row r="7676" spans="1:16" x14ac:dyDescent="0.25">
      <c r="A7676">
        <v>107674</v>
      </c>
      <c r="B7676" s="1">
        <v>46204</v>
      </c>
      <c r="C7676" t="s">
        <v>867</v>
      </c>
      <c r="D7676" t="s">
        <v>1174</v>
      </c>
      <c r="E7676">
        <v>5</v>
      </c>
      <c r="F7676" s="4">
        <v>4908</v>
      </c>
      <c r="G7676">
        <v>10</v>
      </c>
      <c r="H7676" t="s">
        <v>1016</v>
      </c>
      <c r="I7676" s="2" t="str">
        <f>VLOOKUP(Sheet__29[[#This Row],[Filial]],Filiais!A:B,2,FALSE)</f>
        <v>São Paulo</v>
      </c>
      <c r="J7676" s="2" t="str">
        <f>VLOOKUP(Sheet__29[[#This Row],[Cidade]],'Clientes'!C:D,2,FALSE)</f>
        <v>SP</v>
      </c>
      <c r="K7676" s="2" t="str">
        <f>VLOOKUP(Sheet__29[[#This Row],[Produto]],Produtos!B:C,2,FALSE)</f>
        <v>Monitor</v>
      </c>
      <c r="L7676" s="2" t="str">
        <f>VLOOKUP(Sheet__29[[#This Row],[Produto]],Produtos!B:D,3,FALSE)</f>
        <v>Lenovo Brasil</v>
      </c>
      <c r="M7676" s="2">
        <f>VLOOKUP(Sheet__29[[#This Row],[Produto]],Estoque!A:B,2,FALSE)</f>
        <v>88</v>
      </c>
      <c r="N7676" s="5">
        <f>Sheet__29[[#This Row],[Qtd]]*Sheet__29[[#This Row],[Valor]]</f>
        <v>24540</v>
      </c>
      <c r="O7676" s="5">
        <f>Sheet__29[[#This Row],[Venda]]*(1-Sheet__29[[#This Row],[Desc]]/100)</f>
        <v>22086</v>
      </c>
      <c r="P7676"/>
    </row>
    <row r="7677" spans="1:16" x14ac:dyDescent="0.25">
      <c r="A7677">
        <v>107675</v>
      </c>
      <c r="B7677" s="1">
        <v>46204</v>
      </c>
      <c r="C7677" t="s">
        <v>58</v>
      </c>
      <c r="D7677" t="s">
        <v>1177</v>
      </c>
      <c r="E7677">
        <v>1</v>
      </c>
      <c r="F7677" s="4">
        <v>485</v>
      </c>
      <c r="G7677">
        <v>10</v>
      </c>
      <c r="H7677" t="s">
        <v>1016</v>
      </c>
      <c r="I7677" s="2" t="str">
        <f>VLOOKUP(Sheet__29[[#This Row],[Filial]],Filiais!A:B,2,FALSE)</f>
        <v>São Paulo</v>
      </c>
      <c r="J7677" s="2" t="str">
        <f>VLOOKUP(Sheet__29[[#This Row],[Cidade]],'Clientes'!C:D,2,FALSE)</f>
        <v>SP</v>
      </c>
      <c r="K7677" s="2" t="str">
        <f>VLOOKUP(Sheet__29[[#This Row],[Produto]],Produtos!B:C,2,FALSE)</f>
        <v>Rede</v>
      </c>
      <c r="L7677" s="2" t="str">
        <f>VLOOKUP(Sheet__29[[#This Row],[Produto]],Produtos!B:D,3,FALSE)</f>
        <v>LG Brasil</v>
      </c>
      <c r="M7677" s="2">
        <f>VLOOKUP(Sheet__29[[#This Row],[Produto]],Estoque!A:B,2,FALSE)</f>
        <v>230</v>
      </c>
      <c r="N7677" s="5">
        <f>Sheet__29[[#This Row],[Qtd]]*Sheet__29[[#This Row],[Valor]]</f>
        <v>485</v>
      </c>
      <c r="O7677" s="5">
        <f>Sheet__29[[#This Row],[Venda]]*(1-Sheet__29[[#This Row],[Desc]]/100)</f>
        <v>436.5</v>
      </c>
      <c r="P7677"/>
    </row>
    <row r="7678" spans="1:16" x14ac:dyDescent="0.25">
      <c r="A7678">
        <v>107676</v>
      </c>
      <c r="B7678" s="1">
        <v>46204</v>
      </c>
      <c r="C7678" t="s">
        <v>141</v>
      </c>
      <c r="D7678" t="s">
        <v>1047</v>
      </c>
      <c r="E7678">
        <v>2</v>
      </c>
      <c r="F7678" s="4">
        <v>1403</v>
      </c>
      <c r="G7678">
        <v>10</v>
      </c>
      <c r="H7678" t="s">
        <v>1024</v>
      </c>
      <c r="I7678" s="2" t="str">
        <f>VLOOKUP(Sheet__29[[#This Row],[Filial]],Filiais!A:B,2,FALSE)</f>
        <v>Ribeirão Preto</v>
      </c>
      <c r="J7678" s="2" t="str">
        <f>VLOOKUP(Sheet__29[[#This Row],[Cidade]],'Clientes'!C:D,2,FALSE)</f>
        <v>SP</v>
      </c>
      <c r="K7678" s="2" t="str">
        <f>VLOOKUP(Sheet__29[[#This Row],[Produto]],Produtos!B:C,2,FALSE)</f>
        <v>Periférico</v>
      </c>
      <c r="L7678" s="2" t="str">
        <f>VLOOKUP(Sheet__29[[#This Row],[Produto]],Produtos!B:D,3,FALSE)</f>
        <v>Kingston Brasil</v>
      </c>
      <c r="M7678" s="2">
        <f>VLOOKUP(Sheet__29[[#This Row],[Produto]],Estoque!A:B,2,FALSE)</f>
        <v>298</v>
      </c>
      <c r="N7678" s="5">
        <f>Sheet__29[[#This Row],[Qtd]]*Sheet__29[[#This Row],[Valor]]</f>
        <v>2806</v>
      </c>
      <c r="O7678" s="5">
        <f>Sheet__29[[#This Row],[Venda]]*(1-Sheet__29[[#This Row],[Desc]]/100)</f>
        <v>2525.4</v>
      </c>
      <c r="P7678"/>
    </row>
    <row r="7679" spans="1:16" x14ac:dyDescent="0.25">
      <c r="A7679">
        <v>107677</v>
      </c>
      <c r="B7679" s="1">
        <v>46204</v>
      </c>
      <c r="C7679" t="s">
        <v>424</v>
      </c>
      <c r="D7679" t="s">
        <v>1155</v>
      </c>
      <c r="E7679">
        <v>5</v>
      </c>
      <c r="F7679" s="4">
        <v>4981</v>
      </c>
      <c r="G7679">
        <v>5</v>
      </c>
      <c r="H7679" t="s">
        <v>1025</v>
      </c>
      <c r="I7679" s="2" t="str">
        <f>VLOOKUP(Sheet__29[[#This Row],[Filial]],Filiais!A:B,2,FALSE)</f>
        <v>São José dos Campos</v>
      </c>
      <c r="J7679" s="2" t="str">
        <f>VLOOKUP(Sheet__29[[#This Row],[Cidade]],'Clientes'!C:D,2,FALSE)</f>
        <v>SP</v>
      </c>
      <c r="K7679" s="2" t="str">
        <f>VLOOKUP(Sheet__29[[#This Row],[Produto]],Produtos!B:C,2,FALSE)</f>
        <v>Rede</v>
      </c>
      <c r="L7679" s="2" t="str">
        <f>VLOOKUP(Sheet__29[[#This Row],[Produto]],Produtos!B:D,3,FALSE)</f>
        <v>LG Brasil</v>
      </c>
      <c r="M7679" s="2">
        <f>VLOOKUP(Sheet__29[[#This Row],[Produto]],Estoque!A:B,2,FALSE)</f>
        <v>137</v>
      </c>
      <c r="N7679" s="5">
        <f>Sheet__29[[#This Row],[Qtd]]*Sheet__29[[#This Row],[Valor]]</f>
        <v>24905</v>
      </c>
      <c r="O7679" s="5">
        <f>Sheet__29[[#This Row],[Venda]]*(1-Sheet__29[[#This Row],[Desc]]/100)</f>
        <v>23659.75</v>
      </c>
      <c r="P7679"/>
    </row>
    <row r="7680" spans="1:16" x14ac:dyDescent="0.25">
      <c r="A7680">
        <v>107678</v>
      </c>
      <c r="B7680" s="1">
        <v>46204</v>
      </c>
      <c r="C7680" t="s">
        <v>934</v>
      </c>
      <c r="D7680" t="s">
        <v>1124</v>
      </c>
      <c r="E7680">
        <v>3</v>
      </c>
      <c r="F7680" s="4">
        <v>2499</v>
      </c>
      <c r="G7680">
        <v>10</v>
      </c>
      <c r="H7680" t="s">
        <v>1020</v>
      </c>
      <c r="I7680" s="2" t="str">
        <f>VLOOKUP(Sheet__29[[#This Row],[Filial]],Filiais!A:B,2,FALSE)</f>
        <v>Sorocaba</v>
      </c>
      <c r="J7680" s="2" t="str">
        <f>VLOOKUP(Sheet__29[[#This Row],[Cidade]],'Clientes'!C:D,2,FALSE)</f>
        <v>SP</v>
      </c>
      <c r="K7680" s="2" t="str">
        <f>VLOOKUP(Sheet__29[[#This Row],[Produto]],Produtos!B:C,2,FALSE)</f>
        <v>Rede</v>
      </c>
      <c r="L7680" s="2" t="str">
        <f>VLOOKUP(Sheet__29[[#This Row],[Produto]],Produtos!B:D,3,FALSE)</f>
        <v>LG Brasil</v>
      </c>
      <c r="M7680" s="2">
        <f>VLOOKUP(Sheet__29[[#This Row],[Produto]],Estoque!A:B,2,FALSE)</f>
        <v>264</v>
      </c>
      <c r="N7680" s="5">
        <f>Sheet__29[[#This Row],[Qtd]]*Sheet__29[[#This Row],[Valor]]</f>
        <v>7497</v>
      </c>
      <c r="O7680" s="5">
        <f>Sheet__29[[#This Row],[Venda]]*(1-Sheet__29[[#This Row],[Desc]]/100)</f>
        <v>6747.3</v>
      </c>
      <c r="P7680"/>
    </row>
    <row r="7681" spans="1:16" x14ac:dyDescent="0.25">
      <c r="A7681">
        <v>107679</v>
      </c>
      <c r="B7681" s="1">
        <v>46204</v>
      </c>
      <c r="C7681" t="s">
        <v>46</v>
      </c>
      <c r="D7681" t="s">
        <v>1163</v>
      </c>
      <c r="E7681">
        <v>2</v>
      </c>
      <c r="F7681" s="4">
        <v>4916</v>
      </c>
      <c r="G7681">
        <v>0</v>
      </c>
      <c r="H7681" t="s">
        <v>1016</v>
      </c>
      <c r="I7681" s="2" t="str">
        <f>VLOOKUP(Sheet__29[[#This Row],[Filial]],Filiais!A:B,2,FALSE)</f>
        <v>São Paulo</v>
      </c>
      <c r="J7681" s="2" t="str">
        <f>VLOOKUP(Sheet__29[[#This Row],[Cidade]],'Clientes'!C:D,2,FALSE)</f>
        <v>SP</v>
      </c>
      <c r="K7681" s="2" t="str">
        <f>VLOOKUP(Sheet__29[[#This Row],[Produto]],Produtos!B:C,2,FALSE)</f>
        <v>Rede</v>
      </c>
      <c r="L7681" s="2" t="str">
        <f>VLOOKUP(Sheet__29[[#This Row],[Produto]],Produtos!B:D,3,FALSE)</f>
        <v>Dell Brasil</v>
      </c>
      <c r="M7681" s="2">
        <f>VLOOKUP(Sheet__29[[#This Row],[Produto]],Estoque!A:B,2,FALSE)</f>
        <v>226</v>
      </c>
      <c r="N7681" s="5">
        <f>Sheet__29[[#This Row],[Qtd]]*Sheet__29[[#This Row],[Valor]]</f>
        <v>9832</v>
      </c>
      <c r="O7681" s="5">
        <f>Sheet__29[[#This Row],[Venda]]*(1-Sheet__29[[#This Row],[Desc]]/100)</f>
        <v>9832</v>
      </c>
      <c r="P7681"/>
    </row>
    <row r="7682" spans="1:16" x14ac:dyDescent="0.25">
      <c r="A7682">
        <v>107680</v>
      </c>
      <c r="B7682" s="1">
        <v>46204</v>
      </c>
      <c r="C7682" t="s">
        <v>788</v>
      </c>
      <c r="D7682" t="s">
        <v>1052</v>
      </c>
      <c r="E7682">
        <v>4</v>
      </c>
      <c r="F7682" s="4">
        <v>2157</v>
      </c>
      <c r="G7682">
        <v>10</v>
      </c>
      <c r="H7682" t="s">
        <v>1020</v>
      </c>
      <c r="I7682" s="2" t="str">
        <f>VLOOKUP(Sheet__29[[#This Row],[Filial]],Filiais!A:B,2,FALSE)</f>
        <v>Sorocaba</v>
      </c>
      <c r="J7682" s="2" t="str">
        <f>VLOOKUP(Sheet__29[[#This Row],[Cidade]],'Clientes'!C:D,2,FALSE)</f>
        <v>SP</v>
      </c>
      <c r="K7682" s="2" t="str">
        <f>VLOOKUP(Sheet__29[[#This Row],[Produto]],Produtos!B:C,2,FALSE)</f>
        <v>Rede</v>
      </c>
      <c r="L7682" s="2" t="str">
        <f>VLOOKUP(Sheet__29[[#This Row],[Produto]],Produtos!B:D,3,FALSE)</f>
        <v>LG Brasil</v>
      </c>
      <c r="M7682" s="2">
        <f>VLOOKUP(Sheet__29[[#This Row],[Produto]],Estoque!A:B,2,FALSE)</f>
        <v>275</v>
      </c>
      <c r="N7682" s="5">
        <f>Sheet__29[[#This Row],[Qtd]]*Sheet__29[[#This Row],[Valor]]</f>
        <v>8628</v>
      </c>
      <c r="O7682" s="5">
        <f>Sheet__29[[#This Row],[Venda]]*(1-Sheet__29[[#This Row],[Desc]]/100)</f>
        <v>7765.2</v>
      </c>
      <c r="P7682"/>
    </row>
    <row r="7683" spans="1:16" x14ac:dyDescent="0.25">
      <c r="A7683">
        <v>107681</v>
      </c>
      <c r="B7683" s="1">
        <v>46204</v>
      </c>
      <c r="C7683" t="s">
        <v>146</v>
      </c>
      <c r="D7683" t="s">
        <v>1077</v>
      </c>
      <c r="E7683">
        <v>2</v>
      </c>
      <c r="F7683" s="4">
        <v>3302</v>
      </c>
      <c r="G7683">
        <v>0</v>
      </c>
      <c r="H7683" t="s">
        <v>1021</v>
      </c>
      <c r="I7683" s="2" t="str">
        <f>VLOOKUP(Sheet__29[[#This Row],[Filial]],Filiais!A:B,2,FALSE)</f>
        <v>Jundiaí</v>
      </c>
      <c r="J7683" s="2" t="str">
        <f>VLOOKUP(Sheet__29[[#This Row],[Cidade]],'Clientes'!C:D,2,FALSE)</f>
        <v>SP</v>
      </c>
      <c r="K7683" s="2" t="str">
        <f>VLOOKUP(Sheet__29[[#This Row],[Produto]],Produtos!B:C,2,FALSE)</f>
        <v>Rede</v>
      </c>
      <c r="L7683" s="2" t="str">
        <f>VLOOKUP(Sheet__29[[#This Row],[Produto]],Produtos!B:D,3,FALSE)</f>
        <v>Dell Brasil</v>
      </c>
      <c r="M7683" s="2">
        <f>VLOOKUP(Sheet__29[[#This Row],[Produto]],Estoque!A:B,2,FALSE)</f>
        <v>161</v>
      </c>
      <c r="N7683" s="5">
        <f>Sheet__29[[#This Row],[Qtd]]*Sheet__29[[#This Row],[Valor]]</f>
        <v>6604</v>
      </c>
      <c r="O7683" s="5">
        <f>Sheet__29[[#This Row],[Venda]]*(1-Sheet__29[[#This Row],[Desc]]/100)</f>
        <v>6604</v>
      </c>
      <c r="P7683"/>
    </row>
    <row r="7684" spans="1:16" x14ac:dyDescent="0.25">
      <c r="A7684">
        <v>107682</v>
      </c>
      <c r="B7684" s="1">
        <v>46204</v>
      </c>
      <c r="C7684" t="s">
        <v>205</v>
      </c>
      <c r="D7684" t="s">
        <v>1028</v>
      </c>
      <c r="E7684">
        <v>3</v>
      </c>
      <c r="F7684" s="4">
        <v>1080</v>
      </c>
      <c r="G7684">
        <v>10</v>
      </c>
      <c r="H7684" t="s">
        <v>1018</v>
      </c>
      <c r="I7684" s="2" t="str">
        <f>VLOOKUP(Sheet__29[[#This Row],[Filial]],Filiais!A:B,2,FALSE)</f>
        <v>Barueri</v>
      </c>
      <c r="J7684" s="2" t="str">
        <f>VLOOKUP(Sheet__29[[#This Row],[Cidade]],'Clientes'!C:D,2,FALSE)</f>
        <v>SP</v>
      </c>
      <c r="K7684" s="2" t="str">
        <f>VLOOKUP(Sheet__29[[#This Row],[Produto]],Produtos!B:C,2,FALSE)</f>
        <v>Notebook</v>
      </c>
      <c r="L7684" s="2" t="str">
        <f>VLOOKUP(Sheet__29[[#This Row],[Produto]],Produtos!B:D,3,FALSE)</f>
        <v>LG Brasil</v>
      </c>
      <c r="M7684" s="2">
        <f>VLOOKUP(Sheet__29[[#This Row],[Produto]],Estoque!A:B,2,FALSE)</f>
        <v>256</v>
      </c>
      <c r="N7684" s="5">
        <f>Sheet__29[[#This Row],[Qtd]]*Sheet__29[[#This Row],[Valor]]</f>
        <v>3240</v>
      </c>
      <c r="O7684" s="5">
        <f>Sheet__29[[#This Row],[Venda]]*(1-Sheet__29[[#This Row],[Desc]]/100)</f>
        <v>2916</v>
      </c>
      <c r="P7684"/>
    </row>
    <row r="7685" spans="1:16" x14ac:dyDescent="0.25">
      <c r="A7685">
        <v>107683</v>
      </c>
      <c r="B7685" s="1">
        <v>46204</v>
      </c>
      <c r="C7685" t="s">
        <v>644</v>
      </c>
      <c r="D7685" t="s">
        <v>1061</v>
      </c>
      <c r="E7685">
        <v>4</v>
      </c>
      <c r="F7685" s="4">
        <v>1808</v>
      </c>
      <c r="G7685">
        <v>0</v>
      </c>
      <c r="H7685" t="s">
        <v>1022</v>
      </c>
      <c r="I7685" s="2" t="str">
        <f>VLOOKUP(Sheet__29[[#This Row],[Filial]],Filiais!A:B,2,FALSE)</f>
        <v>Santos</v>
      </c>
      <c r="J7685" s="2" t="str">
        <f>VLOOKUP(Sheet__29[[#This Row],[Cidade]],'Clientes'!C:D,2,FALSE)</f>
        <v>SP</v>
      </c>
      <c r="K7685" s="2" t="str">
        <f>VLOOKUP(Sheet__29[[#This Row],[Produto]],Produtos!B:C,2,FALSE)</f>
        <v>Notebook</v>
      </c>
      <c r="L7685" s="2" t="str">
        <f>VLOOKUP(Sheet__29[[#This Row],[Produto]],Produtos!B:D,3,FALSE)</f>
        <v>Lenovo Brasil</v>
      </c>
      <c r="M7685" s="2">
        <f>VLOOKUP(Sheet__29[[#This Row],[Produto]],Estoque!A:B,2,FALSE)</f>
        <v>209</v>
      </c>
      <c r="N7685" s="5">
        <f>Sheet__29[[#This Row],[Qtd]]*Sheet__29[[#This Row],[Valor]]</f>
        <v>7232</v>
      </c>
      <c r="O7685" s="5">
        <f>Sheet__29[[#This Row],[Venda]]*(1-Sheet__29[[#This Row],[Desc]]/100)</f>
        <v>7232</v>
      </c>
      <c r="P7685"/>
    </row>
    <row r="7686" spans="1:16" x14ac:dyDescent="0.25">
      <c r="A7686">
        <v>107684</v>
      </c>
      <c r="B7686" s="1">
        <v>46204</v>
      </c>
      <c r="C7686" t="s">
        <v>434</v>
      </c>
      <c r="D7686" t="s">
        <v>1033</v>
      </c>
      <c r="E7686">
        <v>3</v>
      </c>
      <c r="F7686" s="4">
        <v>3722</v>
      </c>
      <c r="G7686">
        <v>0</v>
      </c>
      <c r="H7686" t="s">
        <v>1024</v>
      </c>
      <c r="I7686" s="2" t="str">
        <f>VLOOKUP(Sheet__29[[#This Row],[Filial]],Filiais!A:B,2,FALSE)</f>
        <v>Ribeirão Preto</v>
      </c>
      <c r="J7686" s="2" t="str">
        <f>VLOOKUP(Sheet__29[[#This Row],[Cidade]],'Clientes'!C:D,2,FALSE)</f>
        <v>SP</v>
      </c>
      <c r="K7686" s="2" t="str">
        <f>VLOOKUP(Sheet__29[[#This Row],[Produto]],Produtos!B:C,2,FALSE)</f>
        <v>Periférico</v>
      </c>
      <c r="L7686" s="2" t="str">
        <f>VLOOKUP(Sheet__29[[#This Row],[Produto]],Produtos!B:D,3,FALSE)</f>
        <v>Dell Brasil</v>
      </c>
      <c r="M7686" s="2">
        <f>VLOOKUP(Sheet__29[[#This Row],[Produto]],Estoque!A:B,2,FALSE)</f>
        <v>201</v>
      </c>
      <c r="N7686" s="5">
        <f>Sheet__29[[#This Row],[Qtd]]*Sheet__29[[#This Row],[Valor]]</f>
        <v>11166</v>
      </c>
      <c r="O7686" s="5">
        <f>Sheet__29[[#This Row],[Venda]]*(1-Sheet__29[[#This Row],[Desc]]/100)</f>
        <v>11166</v>
      </c>
      <c r="P7686"/>
    </row>
    <row r="7687" spans="1:16" x14ac:dyDescent="0.25">
      <c r="A7687">
        <v>107685</v>
      </c>
      <c r="B7687" s="1">
        <v>46204</v>
      </c>
      <c r="C7687" t="s">
        <v>16</v>
      </c>
      <c r="D7687" t="s">
        <v>1083</v>
      </c>
      <c r="E7687">
        <v>3</v>
      </c>
      <c r="F7687" s="4">
        <v>2259</v>
      </c>
      <c r="G7687">
        <v>0</v>
      </c>
      <c r="H7687" t="s">
        <v>1019</v>
      </c>
      <c r="I7687" s="2" t="str">
        <f>VLOOKUP(Sheet__29[[#This Row],[Filial]],Filiais!A:B,2,FALSE)</f>
        <v>Osasco</v>
      </c>
      <c r="J7687" s="2" t="str">
        <f>VLOOKUP(Sheet__29[[#This Row],[Cidade]],'Clientes'!C:D,2,FALSE)</f>
        <v>SP</v>
      </c>
      <c r="K7687" s="2" t="str">
        <f>VLOOKUP(Sheet__29[[#This Row],[Produto]],Produtos!B:C,2,FALSE)</f>
        <v>Rede</v>
      </c>
      <c r="L7687" s="2" t="str">
        <f>VLOOKUP(Sheet__29[[#This Row],[Produto]],Produtos!B:D,3,FALSE)</f>
        <v>Lenovo Brasil</v>
      </c>
      <c r="M7687" s="2">
        <f>VLOOKUP(Sheet__29[[#This Row],[Produto]],Estoque!A:B,2,FALSE)</f>
        <v>274</v>
      </c>
      <c r="N7687" s="5">
        <f>Sheet__29[[#This Row],[Qtd]]*Sheet__29[[#This Row],[Valor]]</f>
        <v>6777</v>
      </c>
      <c r="O7687" s="5">
        <f>Sheet__29[[#This Row],[Venda]]*(1-Sheet__29[[#This Row],[Desc]]/100)</f>
        <v>6777</v>
      </c>
      <c r="P7687"/>
    </row>
    <row r="7688" spans="1:16" x14ac:dyDescent="0.25">
      <c r="A7688">
        <v>107686</v>
      </c>
      <c r="B7688" s="1">
        <v>46204</v>
      </c>
      <c r="C7688" t="s">
        <v>1005</v>
      </c>
      <c r="D7688" t="s">
        <v>1073</v>
      </c>
      <c r="E7688">
        <v>2</v>
      </c>
      <c r="F7688" s="4">
        <v>97</v>
      </c>
      <c r="G7688">
        <v>5</v>
      </c>
      <c r="H7688" t="s">
        <v>1025</v>
      </c>
      <c r="I7688" s="2" t="str">
        <f>VLOOKUP(Sheet__29[[#This Row],[Filial]],Filiais!A:B,2,FALSE)</f>
        <v>São José dos Campos</v>
      </c>
      <c r="J7688" s="2" t="str">
        <f>VLOOKUP(Sheet__29[[#This Row],[Cidade]],'Clientes'!C:D,2,FALSE)</f>
        <v>SP</v>
      </c>
      <c r="K7688" s="2" t="str">
        <f>VLOOKUP(Sheet__29[[#This Row],[Produto]],Produtos!B:C,2,FALSE)</f>
        <v>Armazenamento</v>
      </c>
      <c r="L7688" s="2" t="str">
        <f>VLOOKUP(Sheet__29[[#This Row],[Produto]],Produtos!B:D,3,FALSE)</f>
        <v>Dell Brasil</v>
      </c>
      <c r="M7688" s="2">
        <f>VLOOKUP(Sheet__29[[#This Row],[Produto]],Estoque!A:B,2,FALSE)</f>
        <v>106</v>
      </c>
      <c r="N7688" s="5">
        <f>Sheet__29[[#This Row],[Qtd]]*Sheet__29[[#This Row],[Valor]]</f>
        <v>194</v>
      </c>
      <c r="O7688" s="5">
        <f>Sheet__29[[#This Row],[Venda]]*(1-Sheet__29[[#This Row],[Desc]]/100)</f>
        <v>184.29999999999998</v>
      </c>
      <c r="P7688"/>
    </row>
    <row r="7689" spans="1:16" x14ac:dyDescent="0.25">
      <c r="A7689">
        <v>107687</v>
      </c>
      <c r="B7689" s="1">
        <v>46204</v>
      </c>
      <c r="C7689" t="s">
        <v>161</v>
      </c>
      <c r="D7689" t="s">
        <v>1061</v>
      </c>
      <c r="E7689">
        <v>4</v>
      </c>
      <c r="F7689" s="4">
        <v>4858</v>
      </c>
      <c r="G7689">
        <v>10</v>
      </c>
      <c r="H7689" t="s">
        <v>1017</v>
      </c>
      <c r="I7689" s="2" t="str">
        <f>VLOOKUP(Sheet__29[[#This Row],[Filial]],Filiais!A:B,2,FALSE)</f>
        <v>Campinas</v>
      </c>
      <c r="J7689" s="2" t="str">
        <f>VLOOKUP(Sheet__29[[#This Row],[Cidade]],'Clientes'!C:D,2,FALSE)</f>
        <v>SP</v>
      </c>
      <c r="K7689" s="2" t="str">
        <f>VLOOKUP(Sheet__29[[#This Row],[Produto]],Produtos!B:C,2,FALSE)</f>
        <v>Notebook</v>
      </c>
      <c r="L7689" s="2" t="str">
        <f>VLOOKUP(Sheet__29[[#This Row],[Produto]],Produtos!B:D,3,FALSE)</f>
        <v>Lenovo Brasil</v>
      </c>
      <c r="M7689" s="2">
        <f>VLOOKUP(Sheet__29[[#This Row],[Produto]],Estoque!A:B,2,FALSE)</f>
        <v>209</v>
      </c>
      <c r="N7689" s="5">
        <f>Sheet__29[[#This Row],[Qtd]]*Sheet__29[[#This Row],[Valor]]</f>
        <v>19432</v>
      </c>
      <c r="O7689" s="5">
        <f>Sheet__29[[#This Row],[Venda]]*(1-Sheet__29[[#This Row],[Desc]]/100)</f>
        <v>17488.8</v>
      </c>
      <c r="P7689"/>
    </row>
    <row r="7690" spans="1:16" x14ac:dyDescent="0.25">
      <c r="A7690">
        <v>107688</v>
      </c>
      <c r="B7690" s="1">
        <v>46204</v>
      </c>
      <c r="C7690" t="s">
        <v>143</v>
      </c>
      <c r="D7690" t="s">
        <v>1096</v>
      </c>
      <c r="E7690">
        <v>3</v>
      </c>
      <c r="F7690" s="4">
        <v>3103</v>
      </c>
      <c r="G7690">
        <v>5</v>
      </c>
      <c r="H7690" t="s">
        <v>1017</v>
      </c>
      <c r="I7690" s="2" t="str">
        <f>VLOOKUP(Sheet__29[[#This Row],[Filial]],Filiais!A:B,2,FALSE)</f>
        <v>Campinas</v>
      </c>
      <c r="J7690" s="2" t="str">
        <f>VLOOKUP(Sheet__29[[#This Row],[Cidade]],'Clientes'!C:D,2,FALSE)</f>
        <v>SP</v>
      </c>
      <c r="K7690" s="2" t="str">
        <f>VLOOKUP(Sheet__29[[#This Row],[Produto]],Produtos!B:C,2,FALSE)</f>
        <v>Rede</v>
      </c>
      <c r="L7690" s="2" t="str">
        <f>VLOOKUP(Sheet__29[[#This Row],[Produto]],Produtos!B:D,3,FALSE)</f>
        <v>Lenovo Brasil</v>
      </c>
      <c r="M7690" s="2">
        <f>VLOOKUP(Sheet__29[[#This Row],[Produto]],Estoque!A:B,2,FALSE)</f>
        <v>208</v>
      </c>
      <c r="N7690" s="5">
        <f>Sheet__29[[#This Row],[Qtd]]*Sheet__29[[#This Row],[Valor]]</f>
        <v>9309</v>
      </c>
      <c r="O7690" s="5">
        <f>Sheet__29[[#This Row],[Venda]]*(1-Sheet__29[[#This Row],[Desc]]/100)</f>
        <v>8843.5499999999993</v>
      </c>
      <c r="P7690"/>
    </row>
    <row r="7691" spans="1:16" x14ac:dyDescent="0.25">
      <c r="A7691">
        <v>107689</v>
      </c>
      <c r="B7691" s="1">
        <v>46204</v>
      </c>
      <c r="C7691" t="s">
        <v>401</v>
      </c>
      <c r="D7691" t="s">
        <v>1071</v>
      </c>
      <c r="E7691">
        <v>3</v>
      </c>
      <c r="F7691" s="4">
        <v>1138</v>
      </c>
      <c r="G7691">
        <v>10</v>
      </c>
      <c r="H7691" t="s">
        <v>1024</v>
      </c>
      <c r="I7691" s="2" t="str">
        <f>VLOOKUP(Sheet__29[[#This Row],[Filial]],Filiais!A:B,2,FALSE)</f>
        <v>Ribeirão Preto</v>
      </c>
      <c r="J7691" s="2" t="str">
        <f>VLOOKUP(Sheet__29[[#This Row],[Cidade]],'Clientes'!C:D,2,FALSE)</f>
        <v>SP</v>
      </c>
      <c r="K7691" s="2" t="str">
        <f>VLOOKUP(Sheet__29[[#This Row],[Produto]],Produtos!B:C,2,FALSE)</f>
        <v>Armazenamento</v>
      </c>
      <c r="L7691" s="2" t="str">
        <f>VLOOKUP(Sheet__29[[#This Row],[Produto]],Produtos!B:D,3,FALSE)</f>
        <v>Lenovo Brasil</v>
      </c>
      <c r="M7691" s="2">
        <f>VLOOKUP(Sheet__29[[#This Row],[Produto]],Estoque!A:B,2,FALSE)</f>
        <v>147</v>
      </c>
      <c r="N7691" s="5">
        <f>Sheet__29[[#This Row],[Qtd]]*Sheet__29[[#This Row],[Valor]]</f>
        <v>3414</v>
      </c>
      <c r="O7691" s="5">
        <f>Sheet__29[[#This Row],[Venda]]*(1-Sheet__29[[#This Row],[Desc]]/100)</f>
        <v>3072.6</v>
      </c>
      <c r="P7691"/>
    </row>
    <row r="7692" spans="1:16" x14ac:dyDescent="0.25">
      <c r="A7692">
        <v>107690</v>
      </c>
      <c r="B7692" s="1">
        <v>46204</v>
      </c>
      <c r="C7692" t="s">
        <v>254</v>
      </c>
      <c r="D7692" t="s">
        <v>1160</v>
      </c>
      <c r="E7692">
        <v>3</v>
      </c>
      <c r="F7692" s="4">
        <v>221</v>
      </c>
      <c r="G7692">
        <v>10</v>
      </c>
      <c r="H7692" t="s">
        <v>1023</v>
      </c>
      <c r="I7692" s="2" t="str">
        <f>VLOOKUP(Sheet__29[[#This Row],[Filial]],Filiais!A:B,2,FALSE)</f>
        <v>Bauru</v>
      </c>
      <c r="J7692" s="2" t="str">
        <f>VLOOKUP(Sheet__29[[#This Row],[Cidade]],'Clientes'!C:D,2,FALSE)</f>
        <v>SP</v>
      </c>
      <c r="K7692" s="2" t="str">
        <f>VLOOKUP(Sheet__29[[#This Row],[Produto]],Produtos!B:C,2,FALSE)</f>
        <v>Monitor</v>
      </c>
      <c r="L7692" s="2" t="str">
        <f>VLOOKUP(Sheet__29[[#This Row],[Produto]],Produtos!B:D,3,FALSE)</f>
        <v>LG Brasil</v>
      </c>
      <c r="M7692" s="2">
        <f>VLOOKUP(Sheet__29[[#This Row],[Produto]],Estoque!A:B,2,FALSE)</f>
        <v>20</v>
      </c>
      <c r="N7692" s="5">
        <f>Sheet__29[[#This Row],[Qtd]]*Sheet__29[[#This Row],[Valor]]</f>
        <v>663</v>
      </c>
      <c r="O7692" s="5">
        <f>Sheet__29[[#This Row],[Venda]]*(1-Sheet__29[[#This Row],[Desc]]/100)</f>
        <v>596.70000000000005</v>
      </c>
      <c r="P7692"/>
    </row>
    <row r="7693" spans="1:16" x14ac:dyDescent="0.25">
      <c r="A7693">
        <v>107691</v>
      </c>
      <c r="B7693" s="1">
        <v>46204</v>
      </c>
      <c r="C7693" t="s">
        <v>1004</v>
      </c>
      <c r="D7693" t="s">
        <v>1089</v>
      </c>
      <c r="E7693">
        <v>1</v>
      </c>
      <c r="F7693" s="4">
        <v>322</v>
      </c>
      <c r="G7693">
        <v>5</v>
      </c>
      <c r="H7693" t="s">
        <v>1017</v>
      </c>
      <c r="I7693" s="2" t="str">
        <f>VLOOKUP(Sheet__29[[#This Row],[Filial]],Filiais!A:B,2,FALSE)</f>
        <v>Campinas</v>
      </c>
      <c r="J7693" s="2" t="str">
        <f>VLOOKUP(Sheet__29[[#This Row],[Cidade]],'Clientes'!C:D,2,FALSE)</f>
        <v>SP</v>
      </c>
      <c r="K7693" s="2" t="str">
        <f>VLOOKUP(Sheet__29[[#This Row],[Produto]],Produtos!B:C,2,FALSE)</f>
        <v>Periférico</v>
      </c>
      <c r="L7693" s="2" t="str">
        <f>VLOOKUP(Sheet__29[[#This Row],[Produto]],Produtos!B:D,3,FALSE)</f>
        <v>Logitech Brasil</v>
      </c>
      <c r="M7693" s="2">
        <f>VLOOKUP(Sheet__29[[#This Row],[Produto]],Estoque!A:B,2,FALSE)</f>
        <v>39</v>
      </c>
      <c r="N7693" s="5">
        <f>Sheet__29[[#This Row],[Qtd]]*Sheet__29[[#This Row],[Valor]]</f>
        <v>322</v>
      </c>
      <c r="O7693" s="5">
        <f>Sheet__29[[#This Row],[Venda]]*(1-Sheet__29[[#This Row],[Desc]]/100)</f>
        <v>305.89999999999998</v>
      </c>
      <c r="P7693"/>
    </row>
    <row r="7694" spans="1:16" x14ac:dyDescent="0.25">
      <c r="A7694">
        <v>107692</v>
      </c>
      <c r="B7694" s="1">
        <v>46204</v>
      </c>
      <c r="C7694" t="s">
        <v>197</v>
      </c>
      <c r="D7694" t="s">
        <v>1117</v>
      </c>
      <c r="E7694">
        <v>2</v>
      </c>
      <c r="F7694" s="4">
        <v>2063</v>
      </c>
      <c r="G7694">
        <v>0</v>
      </c>
      <c r="H7694" t="s">
        <v>1016</v>
      </c>
      <c r="I7694" s="2" t="str">
        <f>VLOOKUP(Sheet__29[[#This Row],[Filial]],Filiais!A:B,2,FALSE)</f>
        <v>São Paulo</v>
      </c>
      <c r="J7694" s="2" t="str">
        <f>VLOOKUP(Sheet__29[[#This Row],[Cidade]],'Clientes'!C:D,2,FALSE)</f>
        <v>SP</v>
      </c>
      <c r="K7694" s="2" t="str">
        <f>VLOOKUP(Sheet__29[[#This Row],[Produto]],Produtos!B:C,2,FALSE)</f>
        <v>Armazenamento</v>
      </c>
      <c r="L7694" s="2" t="str">
        <f>VLOOKUP(Sheet__29[[#This Row],[Produto]],Produtos!B:D,3,FALSE)</f>
        <v>LG Brasil</v>
      </c>
      <c r="M7694" s="2">
        <f>VLOOKUP(Sheet__29[[#This Row],[Produto]],Estoque!A:B,2,FALSE)</f>
        <v>221</v>
      </c>
      <c r="N7694" s="5">
        <f>Sheet__29[[#This Row],[Qtd]]*Sheet__29[[#This Row],[Valor]]</f>
        <v>4126</v>
      </c>
      <c r="O7694" s="5">
        <f>Sheet__29[[#This Row],[Venda]]*(1-Sheet__29[[#This Row],[Desc]]/100)</f>
        <v>4126</v>
      </c>
      <c r="P7694"/>
    </row>
    <row r="7695" spans="1:16" x14ac:dyDescent="0.25">
      <c r="A7695">
        <v>107693</v>
      </c>
      <c r="B7695" s="1">
        <v>46204</v>
      </c>
      <c r="C7695" t="s">
        <v>627</v>
      </c>
      <c r="D7695" t="s">
        <v>1140</v>
      </c>
      <c r="E7695">
        <v>2</v>
      </c>
      <c r="F7695" s="4">
        <v>3259</v>
      </c>
      <c r="G7695">
        <v>10</v>
      </c>
      <c r="H7695" t="s">
        <v>1018</v>
      </c>
      <c r="I7695" s="2" t="str">
        <f>VLOOKUP(Sheet__29[[#This Row],[Filial]],Filiais!A:B,2,FALSE)</f>
        <v>Barueri</v>
      </c>
      <c r="J7695" s="2" t="str">
        <f>VLOOKUP(Sheet__29[[#This Row],[Cidade]],'Clientes'!C:D,2,FALSE)</f>
        <v>SP</v>
      </c>
      <c r="K7695" s="2" t="str">
        <f>VLOOKUP(Sheet__29[[#This Row],[Produto]],Produtos!B:C,2,FALSE)</f>
        <v>Monitor</v>
      </c>
      <c r="L7695" s="2" t="str">
        <f>VLOOKUP(Sheet__29[[#This Row],[Produto]],Produtos!B:D,3,FALSE)</f>
        <v>Dell Brasil</v>
      </c>
      <c r="M7695" s="2">
        <f>VLOOKUP(Sheet__29[[#This Row],[Produto]],Estoque!A:B,2,FALSE)</f>
        <v>244</v>
      </c>
      <c r="N7695" s="5">
        <f>Sheet__29[[#This Row],[Qtd]]*Sheet__29[[#This Row],[Valor]]</f>
        <v>6518</v>
      </c>
      <c r="O7695" s="5">
        <f>Sheet__29[[#This Row],[Venda]]*(1-Sheet__29[[#This Row],[Desc]]/100)</f>
        <v>5866.2</v>
      </c>
      <c r="P7695"/>
    </row>
    <row r="7696" spans="1:16" x14ac:dyDescent="0.25">
      <c r="A7696">
        <v>107694</v>
      </c>
      <c r="B7696" s="1">
        <v>46204</v>
      </c>
      <c r="C7696" t="s">
        <v>923</v>
      </c>
      <c r="D7696" t="s">
        <v>1115</v>
      </c>
      <c r="E7696">
        <v>1</v>
      </c>
      <c r="F7696" s="4">
        <v>1019</v>
      </c>
      <c r="G7696">
        <v>0</v>
      </c>
      <c r="H7696" t="s">
        <v>1019</v>
      </c>
      <c r="I7696" s="2" t="str">
        <f>VLOOKUP(Sheet__29[[#This Row],[Filial]],Filiais!A:B,2,FALSE)</f>
        <v>Osasco</v>
      </c>
      <c r="J7696" s="2" t="str">
        <f>VLOOKUP(Sheet__29[[#This Row],[Cidade]],'Clientes'!C:D,2,FALSE)</f>
        <v>SP</v>
      </c>
      <c r="K7696" s="2" t="str">
        <f>VLOOKUP(Sheet__29[[#This Row],[Produto]],Produtos!B:C,2,FALSE)</f>
        <v>Periférico</v>
      </c>
      <c r="L7696" s="2" t="str">
        <f>VLOOKUP(Sheet__29[[#This Row],[Produto]],Produtos!B:D,3,FALSE)</f>
        <v>Dell Brasil</v>
      </c>
      <c r="M7696" s="2">
        <f>VLOOKUP(Sheet__29[[#This Row],[Produto]],Estoque!A:B,2,FALSE)</f>
        <v>266</v>
      </c>
      <c r="N7696" s="5">
        <f>Sheet__29[[#This Row],[Qtd]]*Sheet__29[[#This Row],[Valor]]</f>
        <v>1019</v>
      </c>
      <c r="O7696" s="5">
        <f>Sheet__29[[#This Row],[Venda]]*(1-Sheet__29[[#This Row],[Desc]]/100)</f>
        <v>1019</v>
      </c>
      <c r="P7696"/>
    </row>
    <row r="7697" spans="1:16" x14ac:dyDescent="0.25">
      <c r="A7697">
        <v>107695</v>
      </c>
      <c r="B7697" s="1">
        <v>46204</v>
      </c>
      <c r="C7697" t="s">
        <v>391</v>
      </c>
      <c r="D7697" t="s">
        <v>1117</v>
      </c>
      <c r="E7697">
        <v>5</v>
      </c>
      <c r="F7697" s="4">
        <v>1359</v>
      </c>
      <c r="G7697">
        <v>0</v>
      </c>
      <c r="H7697" t="s">
        <v>1023</v>
      </c>
      <c r="I7697" s="2" t="str">
        <f>VLOOKUP(Sheet__29[[#This Row],[Filial]],Filiais!A:B,2,FALSE)</f>
        <v>Bauru</v>
      </c>
      <c r="J7697" s="2" t="str">
        <f>VLOOKUP(Sheet__29[[#This Row],[Cidade]],'Clientes'!C:D,2,FALSE)</f>
        <v>SP</v>
      </c>
      <c r="K7697" s="2" t="str">
        <f>VLOOKUP(Sheet__29[[#This Row],[Produto]],Produtos!B:C,2,FALSE)</f>
        <v>Armazenamento</v>
      </c>
      <c r="L7697" s="2" t="str">
        <f>VLOOKUP(Sheet__29[[#This Row],[Produto]],Produtos!B:D,3,FALSE)</f>
        <v>LG Brasil</v>
      </c>
      <c r="M7697" s="2">
        <f>VLOOKUP(Sheet__29[[#This Row],[Produto]],Estoque!A:B,2,FALSE)</f>
        <v>221</v>
      </c>
      <c r="N7697" s="5">
        <f>Sheet__29[[#This Row],[Qtd]]*Sheet__29[[#This Row],[Valor]]</f>
        <v>6795</v>
      </c>
      <c r="O7697" s="5">
        <f>Sheet__29[[#This Row],[Venda]]*(1-Sheet__29[[#This Row],[Desc]]/100)</f>
        <v>6795</v>
      </c>
      <c r="P7697"/>
    </row>
    <row r="7698" spans="1:16" x14ac:dyDescent="0.25">
      <c r="A7698">
        <v>107696</v>
      </c>
      <c r="B7698" s="1">
        <v>46204</v>
      </c>
      <c r="C7698" t="s">
        <v>564</v>
      </c>
      <c r="D7698" t="s">
        <v>1115</v>
      </c>
      <c r="E7698">
        <v>5</v>
      </c>
      <c r="F7698" s="4">
        <v>3711</v>
      </c>
      <c r="G7698">
        <v>10</v>
      </c>
      <c r="H7698" t="s">
        <v>1025</v>
      </c>
      <c r="I7698" s="2" t="str">
        <f>VLOOKUP(Sheet__29[[#This Row],[Filial]],Filiais!A:B,2,FALSE)</f>
        <v>São José dos Campos</v>
      </c>
      <c r="J7698" s="2" t="str">
        <f>VLOOKUP(Sheet__29[[#This Row],[Cidade]],'Clientes'!C:D,2,FALSE)</f>
        <v>SP</v>
      </c>
      <c r="K7698" s="2" t="str">
        <f>VLOOKUP(Sheet__29[[#This Row],[Produto]],Produtos!B:C,2,FALSE)</f>
        <v>Periférico</v>
      </c>
      <c r="L7698" s="2" t="str">
        <f>VLOOKUP(Sheet__29[[#This Row],[Produto]],Produtos!B:D,3,FALSE)</f>
        <v>Dell Brasil</v>
      </c>
      <c r="M7698" s="2">
        <f>VLOOKUP(Sheet__29[[#This Row],[Produto]],Estoque!A:B,2,FALSE)</f>
        <v>266</v>
      </c>
      <c r="N7698" s="5">
        <f>Sheet__29[[#This Row],[Qtd]]*Sheet__29[[#This Row],[Valor]]</f>
        <v>18555</v>
      </c>
      <c r="O7698" s="5">
        <f>Sheet__29[[#This Row],[Venda]]*(1-Sheet__29[[#This Row],[Desc]]/100)</f>
        <v>16699.5</v>
      </c>
      <c r="P7698"/>
    </row>
    <row r="7699" spans="1:16" x14ac:dyDescent="0.25">
      <c r="A7699">
        <v>107697</v>
      </c>
      <c r="B7699" s="1">
        <v>46204</v>
      </c>
      <c r="C7699" t="s">
        <v>60</v>
      </c>
      <c r="D7699" t="s">
        <v>1044</v>
      </c>
      <c r="E7699">
        <v>5</v>
      </c>
      <c r="F7699" s="4">
        <v>2608</v>
      </c>
      <c r="G7699">
        <v>5</v>
      </c>
      <c r="H7699" t="s">
        <v>1025</v>
      </c>
      <c r="I7699" s="2" t="str">
        <f>VLOOKUP(Sheet__29[[#This Row],[Filial]],Filiais!A:B,2,FALSE)</f>
        <v>São José dos Campos</v>
      </c>
      <c r="J7699" s="2" t="str">
        <f>VLOOKUP(Sheet__29[[#This Row],[Cidade]],'Clientes'!C:D,2,FALSE)</f>
        <v>SP</v>
      </c>
      <c r="K7699" s="2" t="str">
        <f>VLOOKUP(Sheet__29[[#This Row],[Produto]],Produtos!B:C,2,FALSE)</f>
        <v>Armazenamento</v>
      </c>
      <c r="L7699" s="2" t="str">
        <f>VLOOKUP(Sheet__29[[#This Row],[Produto]],Produtos!B:D,3,FALSE)</f>
        <v>Lenovo Brasil</v>
      </c>
      <c r="M7699" s="2">
        <f>VLOOKUP(Sheet__29[[#This Row],[Produto]],Estoque!A:B,2,FALSE)</f>
        <v>43</v>
      </c>
      <c r="N7699" s="5">
        <f>Sheet__29[[#This Row],[Qtd]]*Sheet__29[[#This Row],[Valor]]</f>
        <v>13040</v>
      </c>
      <c r="O7699" s="5">
        <f>Sheet__29[[#This Row],[Venda]]*(1-Sheet__29[[#This Row],[Desc]]/100)</f>
        <v>12388</v>
      </c>
      <c r="P7699"/>
    </row>
    <row r="7700" spans="1:16" x14ac:dyDescent="0.25">
      <c r="A7700">
        <v>107698</v>
      </c>
      <c r="B7700" s="1">
        <v>46204</v>
      </c>
      <c r="C7700" t="s">
        <v>928</v>
      </c>
      <c r="D7700" t="s">
        <v>1141</v>
      </c>
      <c r="E7700">
        <v>5</v>
      </c>
      <c r="F7700" s="4">
        <v>1252</v>
      </c>
      <c r="G7700">
        <v>5</v>
      </c>
      <c r="H7700" t="s">
        <v>1024</v>
      </c>
      <c r="I7700" s="2" t="str">
        <f>VLOOKUP(Sheet__29[[#This Row],[Filial]],Filiais!A:B,2,FALSE)</f>
        <v>Ribeirão Preto</v>
      </c>
      <c r="J7700" s="2" t="str">
        <f>VLOOKUP(Sheet__29[[#This Row],[Cidade]],'Clientes'!C:D,2,FALSE)</f>
        <v>SP</v>
      </c>
      <c r="K7700" s="2" t="str">
        <f>VLOOKUP(Sheet__29[[#This Row],[Produto]],Produtos!B:C,2,FALSE)</f>
        <v>Notebook</v>
      </c>
      <c r="L7700" s="2" t="str">
        <f>VLOOKUP(Sheet__29[[#This Row],[Produto]],Produtos!B:D,3,FALSE)</f>
        <v>Kingston Brasil</v>
      </c>
      <c r="M7700" s="2">
        <f>VLOOKUP(Sheet__29[[#This Row],[Produto]],Estoque!A:B,2,FALSE)</f>
        <v>266</v>
      </c>
      <c r="N7700" s="5">
        <f>Sheet__29[[#This Row],[Qtd]]*Sheet__29[[#This Row],[Valor]]</f>
        <v>6260</v>
      </c>
      <c r="O7700" s="5">
        <f>Sheet__29[[#This Row],[Venda]]*(1-Sheet__29[[#This Row],[Desc]]/100)</f>
        <v>5947</v>
      </c>
      <c r="P7700"/>
    </row>
    <row r="7701" spans="1:16" x14ac:dyDescent="0.25">
      <c r="A7701">
        <v>107699</v>
      </c>
      <c r="B7701" s="1">
        <v>46204</v>
      </c>
      <c r="C7701" t="s">
        <v>768</v>
      </c>
      <c r="D7701" t="s">
        <v>1083</v>
      </c>
      <c r="E7701">
        <v>4</v>
      </c>
      <c r="F7701" s="4">
        <v>2396</v>
      </c>
      <c r="G7701">
        <v>0</v>
      </c>
      <c r="H7701" t="s">
        <v>1020</v>
      </c>
      <c r="I7701" s="2" t="str">
        <f>VLOOKUP(Sheet__29[[#This Row],[Filial]],Filiais!A:B,2,FALSE)</f>
        <v>Sorocaba</v>
      </c>
      <c r="J7701" s="2" t="str">
        <f>VLOOKUP(Sheet__29[[#This Row],[Cidade]],'Clientes'!C:D,2,FALSE)</f>
        <v>SP</v>
      </c>
      <c r="K7701" s="2" t="str">
        <f>VLOOKUP(Sheet__29[[#This Row],[Produto]],Produtos!B:C,2,FALSE)</f>
        <v>Rede</v>
      </c>
      <c r="L7701" s="2" t="str">
        <f>VLOOKUP(Sheet__29[[#This Row],[Produto]],Produtos!B:D,3,FALSE)</f>
        <v>Lenovo Brasil</v>
      </c>
      <c r="M7701" s="2">
        <f>VLOOKUP(Sheet__29[[#This Row],[Produto]],Estoque!A:B,2,FALSE)</f>
        <v>274</v>
      </c>
      <c r="N7701" s="5">
        <f>Sheet__29[[#This Row],[Qtd]]*Sheet__29[[#This Row],[Valor]]</f>
        <v>9584</v>
      </c>
      <c r="O7701" s="5">
        <f>Sheet__29[[#This Row],[Venda]]*(1-Sheet__29[[#This Row],[Desc]]/100)</f>
        <v>9584</v>
      </c>
      <c r="P7701"/>
    </row>
    <row r="7702" spans="1:16" x14ac:dyDescent="0.25">
      <c r="A7702">
        <v>107700</v>
      </c>
      <c r="B7702" s="1">
        <v>46204</v>
      </c>
      <c r="C7702" t="s">
        <v>883</v>
      </c>
      <c r="D7702" t="s">
        <v>1084</v>
      </c>
      <c r="E7702">
        <v>3</v>
      </c>
      <c r="F7702" s="4">
        <v>3621</v>
      </c>
      <c r="G7702">
        <v>10</v>
      </c>
      <c r="H7702" t="s">
        <v>1017</v>
      </c>
      <c r="I7702" s="2" t="str">
        <f>VLOOKUP(Sheet__29[[#This Row],[Filial]],Filiais!A:B,2,FALSE)</f>
        <v>Campinas</v>
      </c>
      <c r="J7702" s="2" t="str">
        <f>VLOOKUP(Sheet__29[[#This Row],[Cidade]],'Clientes'!C:D,2,FALSE)</f>
        <v>SP</v>
      </c>
      <c r="K7702" s="2" t="str">
        <f>VLOOKUP(Sheet__29[[#This Row],[Produto]],Produtos!B:C,2,FALSE)</f>
        <v>Monitor</v>
      </c>
      <c r="L7702" s="2" t="str">
        <f>VLOOKUP(Sheet__29[[#This Row],[Produto]],Produtos!B:D,3,FALSE)</f>
        <v>Logitech Brasil</v>
      </c>
      <c r="M7702" s="2">
        <f>VLOOKUP(Sheet__29[[#This Row],[Produto]],Estoque!A:B,2,FALSE)</f>
        <v>6</v>
      </c>
      <c r="N7702" s="5">
        <f>Sheet__29[[#This Row],[Qtd]]*Sheet__29[[#This Row],[Valor]]</f>
        <v>10863</v>
      </c>
      <c r="O7702" s="5">
        <f>Sheet__29[[#This Row],[Venda]]*(1-Sheet__29[[#This Row],[Desc]]/100)</f>
        <v>9776.7000000000007</v>
      </c>
      <c r="P7702"/>
    </row>
    <row r="7703" spans="1:16" x14ac:dyDescent="0.25">
      <c r="A7703">
        <v>107701</v>
      </c>
      <c r="B7703" s="1">
        <v>46204</v>
      </c>
      <c r="C7703" t="s">
        <v>849</v>
      </c>
      <c r="D7703" t="s">
        <v>1124</v>
      </c>
      <c r="E7703">
        <v>5</v>
      </c>
      <c r="F7703" s="4">
        <v>3749</v>
      </c>
      <c r="G7703">
        <v>10</v>
      </c>
      <c r="H7703" t="s">
        <v>1016</v>
      </c>
      <c r="I7703" s="2" t="str">
        <f>VLOOKUP(Sheet__29[[#This Row],[Filial]],Filiais!A:B,2,FALSE)</f>
        <v>São Paulo</v>
      </c>
      <c r="J7703" s="2" t="str">
        <f>VLOOKUP(Sheet__29[[#This Row],[Cidade]],'Clientes'!C:D,2,FALSE)</f>
        <v>SP</v>
      </c>
      <c r="K7703" s="2" t="str">
        <f>VLOOKUP(Sheet__29[[#This Row],[Produto]],Produtos!B:C,2,FALSE)</f>
        <v>Rede</v>
      </c>
      <c r="L7703" s="2" t="str">
        <f>VLOOKUP(Sheet__29[[#This Row],[Produto]],Produtos!B:D,3,FALSE)</f>
        <v>LG Brasil</v>
      </c>
      <c r="M7703" s="2">
        <f>VLOOKUP(Sheet__29[[#This Row],[Produto]],Estoque!A:B,2,FALSE)</f>
        <v>264</v>
      </c>
      <c r="N7703" s="5">
        <f>Sheet__29[[#This Row],[Qtd]]*Sheet__29[[#This Row],[Valor]]</f>
        <v>18745</v>
      </c>
      <c r="O7703" s="5">
        <f>Sheet__29[[#This Row],[Venda]]*(1-Sheet__29[[#This Row],[Desc]]/100)</f>
        <v>16870.5</v>
      </c>
      <c r="P7703"/>
    </row>
    <row r="7704" spans="1:16" x14ac:dyDescent="0.25">
      <c r="A7704">
        <v>107702</v>
      </c>
      <c r="B7704" s="1">
        <v>46204</v>
      </c>
      <c r="C7704" t="s">
        <v>382</v>
      </c>
      <c r="D7704" t="s">
        <v>1072</v>
      </c>
      <c r="E7704">
        <v>4</v>
      </c>
      <c r="F7704" s="4">
        <v>4270</v>
      </c>
      <c r="G7704">
        <v>10</v>
      </c>
      <c r="H7704" t="s">
        <v>1021</v>
      </c>
      <c r="I7704" s="2" t="str">
        <f>VLOOKUP(Sheet__29[[#This Row],[Filial]],Filiais!A:B,2,FALSE)</f>
        <v>Jundiaí</v>
      </c>
      <c r="J7704" s="2" t="str">
        <f>VLOOKUP(Sheet__29[[#This Row],[Cidade]],'Clientes'!C:D,2,FALSE)</f>
        <v>SP</v>
      </c>
      <c r="K7704" s="2" t="str">
        <f>VLOOKUP(Sheet__29[[#This Row],[Produto]],Produtos!B:C,2,FALSE)</f>
        <v>Periférico</v>
      </c>
      <c r="L7704" s="2" t="str">
        <f>VLOOKUP(Sheet__29[[#This Row],[Produto]],Produtos!B:D,3,FALSE)</f>
        <v>Logitech Brasil</v>
      </c>
      <c r="M7704" s="2">
        <f>VLOOKUP(Sheet__29[[#This Row],[Produto]],Estoque!A:B,2,FALSE)</f>
        <v>266</v>
      </c>
      <c r="N7704" s="5">
        <f>Sheet__29[[#This Row],[Qtd]]*Sheet__29[[#This Row],[Valor]]</f>
        <v>17080</v>
      </c>
      <c r="O7704" s="5">
        <f>Sheet__29[[#This Row],[Venda]]*(1-Sheet__29[[#This Row],[Desc]]/100)</f>
        <v>15372</v>
      </c>
      <c r="P7704"/>
    </row>
    <row r="7705" spans="1:16" x14ac:dyDescent="0.25">
      <c r="A7705">
        <v>107703</v>
      </c>
      <c r="B7705" s="1">
        <v>46204</v>
      </c>
      <c r="C7705" t="s">
        <v>115</v>
      </c>
      <c r="D7705" t="s">
        <v>1126</v>
      </c>
      <c r="E7705">
        <v>1</v>
      </c>
      <c r="F7705" s="4">
        <v>1371</v>
      </c>
      <c r="G7705">
        <v>0</v>
      </c>
      <c r="H7705" t="s">
        <v>1016</v>
      </c>
      <c r="I7705" s="2" t="str">
        <f>VLOOKUP(Sheet__29[[#This Row],[Filial]],Filiais!A:B,2,FALSE)</f>
        <v>São Paulo</v>
      </c>
      <c r="J7705" s="2" t="str">
        <f>VLOOKUP(Sheet__29[[#This Row],[Cidade]],'Clientes'!C:D,2,FALSE)</f>
        <v>SP</v>
      </c>
      <c r="K7705" s="2" t="str">
        <f>VLOOKUP(Sheet__29[[#This Row],[Produto]],Produtos!B:C,2,FALSE)</f>
        <v>Periférico</v>
      </c>
      <c r="L7705" s="2" t="str">
        <f>VLOOKUP(Sheet__29[[#This Row],[Produto]],Produtos!B:D,3,FALSE)</f>
        <v>Logitech Brasil</v>
      </c>
      <c r="M7705" s="2">
        <f>VLOOKUP(Sheet__29[[#This Row],[Produto]],Estoque!A:B,2,FALSE)</f>
        <v>52</v>
      </c>
      <c r="N7705" s="5">
        <f>Sheet__29[[#This Row],[Qtd]]*Sheet__29[[#This Row],[Valor]]</f>
        <v>1371</v>
      </c>
      <c r="O7705" s="5">
        <f>Sheet__29[[#This Row],[Venda]]*(1-Sheet__29[[#This Row],[Desc]]/100)</f>
        <v>1371</v>
      </c>
      <c r="P7705"/>
    </row>
    <row r="7706" spans="1:16" x14ac:dyDescent="0.25">
      <c r="A7706">
        <v>107704</v>
      </c>
      <c r="B7706" s="1">
        <v>46204</v>
      </c>
      <c r="C7706" t="s">
        <v>318</v>
      </c>
      <c r="D7706" t="s">
        <v>1110</v>
      </c>
      <c r="E7706">
        <v>5</v>
      </c>
      <c r="F7706" s="4">
        <v>4457</v>
      </c>
      <c r="G7706">
        <v>0</v>
      </c>
      <c r="H7706" t="s">
        <v>1016</v>
      </c>
      <c r="I7706" s="2" t="str">
        <f>VLOOKUP(Sheet__29[[#This Row],[Filial]],Filiais!A:B,2,FALSE)</f>
        <v>São Paulo</v>
      </c>
      <c r="J7706" s="2" t="str">
        <f>VLOOKUP(Sheet__29[[#This Row],[Cidade]],'Clientes'!C:D,2,FALSE)</f>
        <v>SP</v>
      </c>
      <c r="K7706" s="2" t="str">
        <f>VLOOKUP(Sheet__29[[#This Row],[Produto]],Produtos!B:C,2,FALSE)</f>
        <v>Monitor</v>
      </c>
      <c r="L7706" s="2" t="str">
        <f>VLOOKUP(Sheet__29[[#This Row],[Produto]],Produtos!B:D,3,FALSE)</f>
        <v>Logitech Brasil</v>
      </c>
      <c r="M7706" s="2">
        <f>VLOOKUP(Sheet__29[[#This Row],[Produto]],Estoque!A:B,2,FALSE)</f>
        <v>91</v>
      </c>
      <c r="N7706" s="5">
        <f>Sheet__29[[#This Row],[Qtd]]*Sheet__29[[#This Row],[Valor]]</f>
        <v>22285</v>
      </c>
      <c r="O7706" s="5">
        <f>Sheet__29[[#This Row],[Venda]]*(1-Sheet__29[[#This Row],[Desc]]/100)</f>
        <v>22285</v>
      </c>
      <c r="P7706"/>
    </row>
    <row r="7707" spans="1:16" x14ac:dyDescent="0.25">
      <c r="A7707">
        <v>107705</v>
      </c>
      <c r="B7707" s="1">
        <v>46204</v>
      </c>
      <c r="C7707" t="s">
        <v>754</v>
      </c>
      <c r="D7707" t="s">
        <v>1033</v>
      </c>
      <c r="E7707">
        <v>2</v>
      </c>
      <c r="F7707" s="4">
        <v>3623</v>
      </c>
      <c r="G7707">
        <v>0</v>
      </c>
      <c r="H7707" t="s">
        <v>1018</v>
      </c>
      <c r="I7707" s="2" t="str">
        <f>VLOOKUP(Sheet__29[[#This Row],[Filial]],Filiais!A:B,2,FALSE)</f>
        <v>Barueri</v>
      </c>
      <c r="J7707" s="2" t="str">
        <f>VLOOKUP(Sheet__29[[#This Row],[Cidade]],'Clientes'!C:D,2,FALSE)</f>
        <v>SP</v>
      </c>
      <c r="K7707" s="2" t="str">
        <f>VLOOKUP(Sheet__29[[#This Row],[Produto]],Produtos!B:C,2,FALSE)</f>
        <v>Periférico</v>
      </c>
      <c r="L7707" s="2" t="str">
        <f>VLOOKUP(Sheet__29[[#This Row],[Produto]],Produtos!B:D,3,FALSE)</f>
        <v>Dell Brasil</v>
      </c>
      <c r="M7707" s="2">
        <f>VLOOKUP(Sheet__29[[#This Row],[Produto]],Estoque!A:B,2,FALSE)</f>
        <v>201</v>
      </c>
      <c r="N7707" s="5">
        <f>Sheet__29[[#This Row],[Qtd]]*Sheet__29[[#This Row],[Valor]]</f>
        <v>7246</v>
      </c>
      <c r="O7707" s="5">
        <f>Sheet__29[[#This Row],[Venda]]*(1-Sheet__29[[#This Row],[Desc]]/100)</f>
        <v>7246</v>
      </c>
      <c r="P7707"/>
    </row>
    <row r="7708" spans="1:16" x14ac:dyDescent="0.25">
      <c r="A7708">
        <v>107706</v>
      </c>
      <c r="B7708" s="1">
        <v>46204</v>
      </c>
      <c r="C7708" t="s">
        <v>316</v>
      </c>
      <c r="D7708" t="s">
        <v>1034</v>
      </c>
      <c r="E7708">
        <v>3</v>
      </c>
      <c r="F7708" s="4">
        <v>4648</v>
      </c>
      <c r="G7708">
        <v>5</v>
      </c>
      <c r="H7708" t="s">
        <v>1016</v>
      </c>
      <c r="I7708" s="2" t="str">
        <f>VLOOKUP(Sheet__29[[#This Row],[Filial]],Filiais!A:B,2,FALSE)</f>
        <v>São Paulo</v>
      </c>
      <c r="J7708" s="2" t="str">
        <f>VLOOKUP(Sheet__29[[#This Row],[Cidade]],'Clientes'!C:D,2,FALSE)</f>
        <v>SP</v>
      </c>
      <c r="K7708" s="2" t="str">
        <f>VLOOKUP(Sheet__29[[#This Row],[Produto]],Produtos!B:C,2,FALSE)</f>
        <v>Rede</v>
      </c>
      <c r="L7708" s="2" t="str">
        <f>VLOOKUP(Sheet__29[[#This Row],[Produto]],Produtos!B:D,3,FALSE)</f>
        <v>Dell Brasil</v>
      </c>
      <c r="M7708" s="2">
        <f>VLOOKUP(Sheet__29[[#This Row],[Produto]],Estoque!A:B,2,FALSE)</f>
        <v>109</v>
      </c>
      <c r="N7708" s="5">
        <f>Sheet__29[[#This Row],[Qtd]]*Sheet__29[[#This Row],[Valor]]</f>
        <v>13944</v>
      </c>
      <c r="O7708" s="5">
        <f>Sheet__29[[#This Row],[Venda]]*(1-Sheet__29[[#This Row],[Desc]]/100)</f>
        <v>13246.8</v>
      </c>
      <c r="P7708"/>
    </row>
    <row r="7709" spans="1:16" x14ac:dyDescent="0.25">
      <c r="A7709">
        <v>107707</v>
      </c>
      <c r="B7709" s="1">
        <v>46204</v>
      </c>
      <c r="C7709" t="s">
        <v>955</v>
      </c>
      <c r="D7709" t="s">
        <v>1094</v>
      </c>
      <c r="E7709">
        <v>3</v>
      </c>
      <c r="F7709" s="4">
        <v>4837</v>
      </c>
      <c r="G7709">
        <v>5</v>
      </c>
      <c r="H7709" t="s">
        <v>1018</v>
      </c>
      <c r="I7709" s="2" t="str">
        <f>VLOOKUP(Sheet__29[[#This Row],[Filial]],Filiais!A:B,2,FALSE)</f>
        <v>Barueri</v>
      </c>
      <c r="J7709" s="2" t="str">
        <f>VLOOKUP(Sheet__29[[#This Row],[Cidade]],'Clientes'!C:D,2,FALSE)</f>
        <v>SP</v>
      </c>
      <c r="K7709" s="2" t="str">
        <f>VLOOKUP(Sheet__29[[#This Row],[Produto]],Produtos!B:C,2,FALSE)</f>
        <v>Rede</v>
      </c>
      <c r="L7709" s="2" t="str">
        <f>VLOOKUP(Sheet__29[[#This Row],[Produto]],Produtos!B:D,3,FALSE)</f>
        <v>Lenovo Brasil</v>
      </c>
      <c r="M7709" s="2">
        <f>VLOOKUP(Sheet__29[[#This Row],[Produto]],Estoque!A:B,2,FALSE)</f>
        <v>213</v>
      </c>
      <c r="N7709" s="5">
        <f>Sheet__29[[#This Row],[Qtd]]*Sheet__29[[#This Row],[Valor]]</f>
        <v>14511</v>
      </c>
      <c r="O7709" s="5">
        <f>Sheet__29[[#This Row],[Venda]]*(1-Sheet__29[[#This Row],[Desc]]/100)</f>
        <v>13785.449999999999</v>
      </c>
      <c r="P7709"/>
    </row>
    <row r="7710" spans="1:16" x14ac:dyDescent="0.25">
      <c r="A7710">
        <v>107708</v>
      </c>
      <c r="B7710" s="1">
        <v>46204</v>
      </c>
      <c r="C7710" t="s">
        <v>222</v>
      </c>
      <c r="D7710" t="s">
        <v>1139</v>
      </c>
      <c r="E7710">
        <v>1</v>
      </c>
      <c r="F7710" s="4">
        <v>4474</v>
      </c>
      <c r="G7710">
        <v>0</v>
      </c>
      <c r="H7710" t="s">
        <v>1017</v>
      </c>
      <c r="I7710" s="2" t="str">
        <f>VLOOKUP(Sheet__29[[#This Row],[Filial]],Filiais!A:B,2,FALSE)</f>
        <v>Campinas</v>
      </c>
      <c r="J7710" s="2" t="str">
        <f>VLOOKUP(Sheet__29[[#This Row],[Cidade]],'Clientes'!C:D,2,FALSE)</f>
        <v>SP</v>
      </c>
      <c r="K7710" s="2" t="str">
        <f>VLOOKUP(Sheet__29[[#This Row],[Produto]],Produtos!B:C,2,FALSE)</f>
        <v>Monitor</v>
      </c>
      <c r="L7710" s="2" t="str">
        <f>VLOOKUP(Sheet__29[[#This Row],[Produto]],Produtos!B:D,3,FALSE)</f>
        <v>LG Brasil</v>
      </c>
      <c r="M7710" s="2">
        <f>VLOOKUP(Sheet__29[[#This Row],[Produto]],Estoque!A:B,2,FALSE)</f>
        <v>193</v>
      </c>
      <c r="N7710" s="5">
        <f>Sheet__29[[#This Row],[Qtd]]*Sheet__29[[#This Row],[Valor]]</f>
        <v>4474</v>
      </c>
      <c r="O7710" s="5">
        <f>Sheet__29[[#This Row],[Venda]]*(1-Sheet__29[[#This Row],[Desc]]/100)</f>
        <v>4474</v>
      </c>
      <c r="P7710"/>
    </row>
    <row r="7711" spans="1:16" x14ac:dyDescent="0.25">
      <c r="A7711">
        <v>107709</v>
      </c>
      <c r="B7711" s="1">
        <v>46204</v>
      </c>
      <c r="C7711" t="s">
        <v>89</v>
      </c>
      <c r="D7711" t="s">
        <v>1159</v>
      </c>
      <c r="E7711">
        <v>3</v>
      </c>
      <c r="F7711" s="4">
        <v>72</v>
      </c>
      <c r="G7711">
        <v>0</v>
      </c>
      <c r="H7711" t="s">
        <v>1016</v>
      </c>
      <c r="I7711" s="2" t="str">
        <f>VLOOKUP(Sheet__29[[#This Row],[Filial]],Filiais!A:B,2,FALSE)</f>
        <v>São Paulo</v>
      </c>
      <c r="J7711" s="2" t="str">
        <f>VLOOKUP(Sheet__29[[#This Row],[Cidade]],'Clientes'!C:D,2,FALSE)</f>
        <v>SP</v>
      </c>
      <c r="K7711" s="2" t="str">
        <f>VLOOKUP(Sheet__29[[#This Row],[Produto]],Produtos!B:C,2,FALSE)</f>
        <v>Rede</v>
      </c>
      <c r="L7711" s="2" t="str">
        <f>VLOOKUP(Sheet__29[[#This Row],[Produto]],Produtos!B:D,3,FALSE)</f>
        <v>Logitech Brasil</v>
      </c>
      <c r="M7711" s="2">
        <f>VLOOKUP(Sheet__29[[#This Row],[Produto]],Estoque!A:B,2,FALSE)</f>
        <v>130</v>
      </c>
      <c r="N7711" s="5">
        <f>Sheet__29[[#This Row],[Qtd]]*Sheet__29[[#This Row],[Valor]]</f>
        <v>216</v>
      </c>
      <c r="O7711" s="5">
        <f>Sheet__29[[#This Row],[Venda]]*(1-Sheet__29[[#This Row],[Desc]]/100)</f>
        <v>216</v>
      </c>
      <c r="P7711"/>
    </row>
    <row r="7712" spans="1:16" x14ac:dyDescent="0.25">
      <c r="A7712">
        <v>107710</v>
      </c>
      <c r="B7712" s="1">
        <v>46204</v>
      </c>
      <c r="C7712" t="s">
        <v>823</v>
      </c>
      <c r="D7712" t="s">
        <v>1153</v>
      </c>
      <c r="E7712">
        <v>4</v>
      </c>
      <c r="F7712" s="4">
        <v>2349</v>
      </c>
      <c r="G7712">
        <v>10</v>
      </c>
      <c r="H7712" t="s">
        <v>1022</v>
      </c>
      <c r="I7712" s="2" t="str">
        <f>VLOOKUP(Sheet__29[[#This Row],[Filial]],Filiais!A:B,2,FALSE)</f>
        <v>Santos</v>
      </c>
      <c r="J7712" s="2" t="str">
        <f>VLOOKUP(Sheet__29[[#This Row],[Cidade]],'Clientes'!C:D,2,FALSE)</f>
        <v>SP</v>
      </c>
      <c r="K7712" s="2" t="str">
        <f>VLOOKUP(Sheet__29[[#This Row],[Produto]],Produtos!B:C,2,FALSE)</f>
        <v>Armazenamento</v>
      </c>
      <c r="L7712" s="2" t="str">
        <f>VLOOKUP(Sheet__29[[#This Row],[Produto]],Produtos!B:D,3,FALSE)</f>
        <v>LG Brasil</v>
      </c>
      <c r="M7712" s="2">
        <f>VLOOKUP(Sheet__29[[#This Row],[Produto]],Estoque!A:B,2,FALSE)</f>
        <v>93</v>
      </c>
      <c r="N7712" s="5">
        <f>Sheet__29[[#This Row],[Qtd]]*Sheet__29[[#This Row],[Valor]]</f>
        <v>9396</v>
      </c>
      <c r="O7712" s="5">
        <f>Sheet__29[[#This Row],[Venda]]*(1-Sheet__29[[#This Row],[Desc]]/100)</f>
        <v>8456.4</v>
      </c>
      <c r="P7712"/>
    </row>
    <row r="7713" spans="1:16" x14ac:dyDescent="0.25">
      <c r="A7713">
        <v>107711</v>
      </c>
      <c r="B7713" s="1">
        <v>46204</v>
      </c>
      <c r="C7713" t="s">
        <v>732</v>
      </c>
      <c r="D7713" t="s">
        <v>1169</v>
      </c>
      <c r="E7713">
        <v>4</v>
      </c>
      <c r="F7713" s="4">
        <v>1781</v>
      </c>
      <c r="G7713">
        <v>0</v>
      </c>
      <c r="H7713" t="s">
        <v>1025</v>
      </c>
      <c r="I7713" s="2" t="str">
        <f>VLOOKUP(Sheet__29[[#This Row],[Filial]],Filiais!A:B,2,FALSE)</f>
        <v>São José dos Campos</v>
      </c>
      <c r="J7713" s="2" t="str">
        <f>VLOOKUP(Sheet__29[[#This Row],[Cidade]],'Clientes'!C:D,2,FALSE)</f>
        <v>SP</v>
      </c>
      <c r="K7713" s="2" t="str">
        <f>VLOOKUP(Sheet__29[[#This Row],[Produto]],Produtos!B:C,2,FALSE)</f>
        <v>Armazenamento</v>
      </c>
      <c r="L7713" s="2" t="str">
        <f>VLOOKUP(Sheet__29[[#This Row],[Produto]],Produtos!B:D,3,FALSE)</f>
        <v>Logitech Brasil</v>
      </c>
      <c r="M7713" s="2">
        <f>VLOOKUP(Sheet__29[[#This Row],[Produto]],Estoque!A:B,2,FALSE)</f>
        <v>232</v>
      </c>
      <c r="N7713" s="5">
        <f>Sheet__29[[#This Row],[Qtd]]*Sheet__29[[#This Row],[Valor]]</f>
        <v>7124</v>
      </c>
      <c r="O7713" s="5">
        <f>Sheet__29[[#This Row],[Venda]]*(1-Sheet__29[[#This Row],[Desc]]/100)</f>
        <v>7124</v>
      </c>
      <c r="P7713"/>
    </row>
    <row r="7714" spans="1:16" x14ac:dyDescent="0.25">
      <c r="A7714">
        <v>107712</v>
      </c>
      <c r="B7714" s="1">
        <v>46204</v>
      </c>
      <c r="C7714" t="s">
        <v>915</v>
      </c>
      <c r="D7714" t="s">
        <v>1149</v>
      </c>
      <c r="E7714">
        <v>1</v>
      </c>
      <c r="F7714" s="4">
        <v>1607</v>
      </c>
      <c r="G7714">
        <v>5</v>
      </c>
      <c r="H7714" t="s">
        <v>1024</v>
      </c>
      <c r="I7714" s="2" t="str">
        <f>VLOOKUP(Sheet__29[[#This Row],[Filial]],Filiais!A:B,2,FALSE)</f>
        <v>Ribeirão Preto</v>
      </c>
      <c r="J7714" s="2" t="str">
        <f>VLOOKUP(Sheet__29[[#This Row],[Cidade]],'Clientes'!C:D,2,FALSE)</f>
        <v>SP</v>
      </c>
      <c r="K7714" s="2" t="str">
        <f>VLOOKUP(Sheet__29[[#This Row],[Produto]],Produtos!B:C,2,FALSE)</f>
        <v>Rede</v>
      </c>
      <c r="L7714" s="2" t="str">
        <f>VLOOKUP(Sheet__29[[#This Row],[Produto]],Produtos!B:D,3,FALSE)</f>
        <v>Dell Brasil</v>
      </c>
      <c r="M7714" s="2">
        <f>VLOOKUP(Sheet__29[[#This Row],[Produto]],Estoque!A:B,2,FALSE)</f>
        <v>123</v>
      </c>
      <c r="N7714" s="5">
        <f>Sheet__29[[#This Row],[Qtd]]*Sheet__29[[#This Row],[Valor]]</f>
        <v>1607</v>
      </c>
      <c r="O7714" s="5">
        <f>Sheet__29[[#This Row],[Venda]]*(1-Sheet__29[[#This Row],[Desc]]/100)</f>
        <v>1526.6499999999999</v>
      </c>
      <c r="P7714"/>
    </row>
    <row r="7715" spans="1:16" x14ac:dyDescent="0.25">
      <c r="A7715">
        <v>107713</v>
      </c>
      <c r="B7715" s="1">
        <v>46204</v>
      </c>
      <c r="C7715" t="s">
        <v>45</v>
      </c>
      <c r="D7715" t="s">
        <v>1113</v>
      </c>
      <c r="E7715">
        <v>3</v>
      </c>
      <c r="F7715" s="4">
        <v>2513</v>
      </c>
      <c r="G7715">
        <v>10</v>
      </c>
      <c r="H7715" t="s">
        <v>1016</v>
      </c>
      <c r="I7715" s="2" t="str">
        <f>VLOOKUP(Sheet__29[[#This Row],[Filial]],Filiais!A:B,2,FALSE)</f>
        <v>São Paulo</v>
      </c>
      <c r="J7715" s="2" t="str">
        <f>VLOOKUP(Sheet__29[[#This Row],[Cidade]],'Clientes'!C:D,2,FALSE)</f>
        <v>SP</v>
      </c>
      <c r="K7715" s="2" t="str">
        <f>VLOOKUP(Sheet__29[[#This Row],[Produto]],Produtos!B:C,2,FALSE)</f>
        <v>Rede</v>
      </c>
      <c r="L7715" s="2" t="str">
        <f>VLOOKUP(Sheet__29[[#This Row],[Produto]],Produtos!B:D,3,FALSE)</f>
        <v>LG Brasil</v>
      </c>
      <c r="M7715" s="2">
        <f>VLOOKUP(Sheet__29[[#This Row],[Produto]],Estoque!A:B,2,FALSE)</f>
        <v>28</v>
      </c>
      <c r="N7715" s="5">
        <f>Sheet__29[[#This Row],[Qtd]]*Sheet__29[[#This Row],[Valor]]</f>
        <v>7539</v>
      </c>
      <c r="O7715" s="5">
        <f>Sheet__29[[#This Row],[Venda]]*(1-Sheet__29[[#This Row],[Desc]]/100)</f>
        <v>6785.1</v>
      </c>
      <c r="P7715"/>
    </row>
    <row r="7716" spans="1:16" x14ac:dyDescent="0.25">
      <c r="A7716">
        <v>107714</v>
      </c>
      <c r="B7716" s="1">
        <v>46204</v>
      </c>
      <c r="C7716" t="s">
        <v>551</v>
      </c>
      <c r="D7716" t="s">
        <v>1080</v>
      </c>
      <c r="E7716">
        <v>4</v>
      </c>
      <c r="F7716" s="4">
        <v>2396</v>
      </c>
      <c r="G7716">
        <v>5</v>
      </c>
      <c r="H7716" t="s">
        <v>1020</v>
      </c>
      <c r="I7716" s="2" t="str">
        <f>VLOOKUP(Sheet__29[[#This Row],[Filial]],Filiais!A:B,2,FALSE)</f>
        <v>Sorocaba</v>
      </c>
      <c r="J7716" s="2" t="str">
        <f>VLOOKUP(Sheet__29[[#This Row],[Cidade]],'Clientes'!C:D,2,FALSE)</f>
        <v>SP</v>
      </c>
      <c r="K7716" s="2" t="str">
        <f>VLOOKUP(Sheet__29[[#This Row],[Produto]],Produtos!B:C,2,FALSE)</f>
        <v>Notebook</v>
      </c>
      <c r="L7716" s="2" t="str">
        <f>VLOOKUP(Sheet__29[[#This Row],[Produto]],Produtos!B:D,3,FALSE)</f>
        <v>Dell Brasil</v>
      </c>
      <c r="M7716" s="2">
        <f>VLOOKUP(Sheet__29[[#This Row],[Produto]],Estoque!A:B,2,FALSE)</f>
        <v>276</v>
      </c>
      <c r="N7716" s="5">
        <f>Sheet__29[[#This Row],[Qtd]]*Sheet__29[[#This Row],[Valor]]</f>
        <v>9584</v>
      </c>
      <c r="O7716" s="5">
        <f>Sheet__29[[#This Row],[Venda]]*(1-Sheet__29[[#This Row],[Desc]]/100)</f>
        <v>9104.7999999999993</v>
      </c>
      <c r="P7716"/>
    </row>
    <row r="7717" spans="1:16" x14ac:dyDescent="0.25">
      <c r="A7717">
        <v>107715</v>
      </c>
      <c r="B7717" s="1">
        <v>46204</v>
      </c>
      <c r="C7717" t="s">
        <v>239</v>
      </c>
      <c r="D7717" t="s">
        <v>1172</v>
      </c>
      <c r="E7717">
        <v>4</v>
      </c>
      <c r="F7717" s="4">
        <v>4182</v>
      </c>
      <c r="G7717">
        <v>0</v>
      </c>
      <c r="H7717" t="s">
        <v>1019</v>
      </c>
      <c r="I7717" s="2" t="str">
        <f>VLOOKUP(Sheet__29[[#This Row],[Filial]],Filiais!A:B,2,FALSE)</f>
        <v>Osasco</v>
      </c>
      <c r="J7717" s="2" t="str">
        <f>VLOOKUP(Sheet__29[[#This Row],[Cidade]],'Clientes'!C:D,2,FALSE)</f>
        <v>SP</v>
      </c>
      <c r="K7717" s="2" t="str">
        <f>VLOOKUP(Sheet__29[[#This Row],[Produto]],Produtos!B:C,2,FALSE)</f>
        <v>Rede</v>
      </c>
      <c r="L7717" s="2" t="str">
        <f>VLOOKUP(Sheet__29[[#This Row],[Produto]],Produtos!B:D,3,FALSE)</f>
        <v>Kingston Brasil</v>
      </c>
      <c r="M7717" s="2">
        <f>VLOOKUP(Sheet__29[[#This Row],[Produto]],Estoque!A:B,2,FALSE)</f>
        <v>240</v>
      </c>
      <c r="N7717" s="5">
        <f>Sheet__29[[#This Row],[Qtd]]*Sheet__29[[#This Row],[Valor]]</f>
        <v>16728</v>
      </c>
      <c r="O7717" s="5">
        <f>Sheet__29[[#This Row],[Venda]]*(1-Sheet__29[[#This Row],[Desc]]/100)</f>
        <v>16728</v>
      </c>
      <c r="P7717"/>
    </row>
    <row r="7718" spans="1:16" x14ac:dyDescent="0.25">
      <c r="A7718">
        <v>107716</v>
      </c>
      <c r="B7718" s="1">
        <v>46204</v>
      </c>
      <c r="C7718" t="s">
        <v>670</v>
      </c>
      <c r="D7718" t="s">
        <v>1149</v>
      </c>
      <c r="E7718">
        <v>4</v>
      </c>
      <c r="F7718" s="4">
        <v>4034</v>
      </c>
      <c r="G7718">
        <v>5</v>
      </c>
      <c r="H7718" t="s">
        <v>1019</v>
      </c>
      <c r="I7718" s="2" t="str">
        <f>VLOOKUP(Sheet__29[[#This Row],[Filial]],Filiais!A:B,2,FALSE)</f>
        <v>Osasco</v>
      </c>
      <c r="J7718" s="2" t="str">
        <f>VLOOKUP(Sheet__29[[#This Row],[Cidade]],'Clientes'!C:D,2,FALSE)</f>
        <v>SP</v>
      </c>
      <c r="K7718" s="2" t="str">
        <f>VLOOKUP(Sheet__29[[#This Row],[Produto]],Produtos!B:C,2,FALSE)</f>
        <v>Rede</v>
      </c>
      <c r="L7718" s="2" t="str">
        <f>VLOOKUP(Sheet__29[[#This Row],[Produto]],Produtos!B:D,3,FALSE)</f>
        <v>Dell Brasil</v>
      </c>
      <c r="M7718" s="2">
        <f>VLOOKUP(Sheet__29[[#This Row],[Produto]],Estoque!A:B,2,FALSE)</f>
        <v>123</v>
      </c>
      <c r="N7718" s="5">
        <f>Sheet__29[[#This Row],[Qtd]]*Sheet__29[[#This Row],[Valor]]</f>
        <v>16136</v>
      </c>
      <c r="O7718" s="5">
        <f>Sheet__29[[#This Row],[Venda]]*(1-Sheet__29[[#This Row],[Desc]]/100)</f>
        <v>15329.199999999999</v>
      </c>
      <c r="P7718"/>
    </row>
    <row r="7719" spans="1:16" x14ac:dyDescent="0.25">
      <c r="A7719">
        <v>107717</v>
      </c>
      <c r="B7719" s="1">
        <v>46204</v>
      </c>
      <c r="C7719" t="s">
        <v>737</v>
      </c>
      <c r="D7719" t="s">
        <v>1054</v>
      </c>
      <c r="E7719">
        <v>1</v>
      </c>
      <c r="F7719" s="4">
        <v>3828</v>
      </c>
      <c r="G7719">
        <v>10</v>
      </c>
      <c r="H7719" t="s">
        <v>1024</v>
      </c>
      <c r="I7719" s="2" t="str">
        <f>VLOOKUP(Sheet__29[[#This Row],[Filial]],Filiais!A:B,2,FALSE)</f>
        <v>Ribeirão Preto</v>
      </c>
      <c r="J7719" s="2" t="str">
        <f>VLOOKUP(Sheet__29[[#This Row],[Cidade]],'Clientes'!C:D,2,FALSE)</f>
        <v>SP</v>
      </c>
      <c r="K7719" s="2" t="str">
        <f>VLOOKUP(Sheet__29[[#This Row],[Produto]],Produtos!B:C,2,FALSE)</f>
        <v>Notebook</v>
      </c>
      <c r="L7719" s="2" t="str">
        <f>VLOOKUP(Sheet__29[[#This Row],[Produto]],Produtos!B:D,3,FALSE)</f>
        <v>Kingston Brasil</v>
      </c>
      <c r="M7719" s="2">
        <f>VLOOKUP(Sheet__29[[#This Row],[Produto]],Estoque!A:B,2,FALSE)</f>
        <v>5</v>
      </c>
      <c r="N7719" s="5">
        <f>Sheet__29[[#This Row],[Qtd]]*Sheet__29[[#This Row],[Valor]]</f>
        <v>3828</v>
      </c>
      <c r="O7719" s="5">
        <f>Sheet__29[[#This Row],[Venda]]*(1-Sheet__29[[#This Row],[Desc]]/100)</f>
        <v>3445.2000000000003</v>
      </c>
      <c r="P7719"/>
    </row>
    <row r="7720" spans="1:16" x14ac:dyDescent="0.25">
      <c r="A7720">
        <v>107718</v>
      </c>
      <c r="B7720" s="1">
        <v>46204</v>
      </c>
      <c r="C7720" t="s">
        <v>736</v>
      </c>
      <c r="D7720" t="s">
        <v>1085</v>
      </c>
      <c r="E7720">
        <v>1</v>
      </c>
      <c r="F7720" s="4">
        <v>591</v>
      </c>
      <c r="G7720">
        <v>10</v>
      </c>
      <c r="H7720" t="s">
        <v>1017</v>
      </c>
      <c r="I7720" s="2" t="str">
        <f>VLOOKUP(Sheet__29[[#This Row],[Filial]],Filiais!A:B,2,FALSE)</f>
        <v>Campinas</v>
      </c>
      <c r="J7720" s="2" t="str">
        <f>VLOOKUP(Sheet__29[[#This Row],[Cidade]],'Clientes'!C:D,2,FALSE)</f>
        <v>SP</v>
      </c>
      <c r="K7720" s="2" t="str">
        <f>VLOOKUP(Sheet__29[[#This Row],[Produto]],Produtos!B:C,2,FALSE)</f>
        <v>Armazenamento</v>
      </c>
      <c r="L7720" s="2" t="str">
        <f>VLOOKUP(Sheet__29[[#This Row],[Produto]],Produtos!B:D,3,FALSE)</f>
        <v>Lenovo Brasil</v>
      </c>
      <c r="M7720" s="2">
        <f>VLOOKUP(Sheet__29[[#This Row],[Produto]],Estoque!A:B,2,FALSE)</f>
        <v>204</v>
      </c>
      <c r="N7720" s="5">
        <f>Sheet__29[[#This Row],[Qtd]]*Sheet__29[[#This Row],[Valor]]</f>
        <v>591</v>
      </c>
      <c r="O7720" s="5">
        <f>Sheet__29[[#This Row],[Venda]]*(1-Sheet__29[[#This Row],[Desc]]/100)</f>
        <v>531.9</v>
      </c>
      <c r="P7720"/>
    </row>
    <row r="7721" spans="1:16" x14ac:dyDescent="0.25">
      <c r="A7721">
        <v>107719</v>
      </c>
      <c r="B7721" s="1">
        <v>46204</v>
      </c>
      <c r="C7721" t="s">
        <v>190</v>
      </c>
      <c r="D7721" t="s">
        <v>1152</v>
      </c>
      <c r="E7721">
        <v>2</v>
      </c>
      <c r="F7721" s="4">
        <v>3984</v>
      </c>
      <c r="G7721">
        <v>5</v>
      </c>
      <c r="H7721" t="s">
        <v>1023</v>
      </c>
      <c r="I7721" s="2" t="str">
        <f>VLOOKUP(Sheet__29[[#This Row],[Filial]],Filiais!A:B,2,FALSE)</f>
        <v>Bauru</v>
      </c>
      <c r="J7721" s="2" t="str">
        <f>VLOOKUP(Sheet__29[[#This Row],[Cidade]],'Clientes'!C:D,2,FALSE)</f>
        <v>SP</v>
      </c>
      <c r="K7721" s="2" t="str">
        <f>VLOOKUP(Sheet__29[[#This Row],[Produto]],Produtos!B:C,2,FALSE)</f>
        <v>Periférico</v>
      </c>
      <c r="L7721" s="2" t="str">
        <f>VLOOKUP(Sheet__29[[#This Row],[Produto]],Produtos!B:D,3,FALSE)</f>
        <v>Kingston Brasil</v>
      </c>
      <c r="M7721" s="2">
        <f>VLOOKUP(Sheet__29[[#This Row],[Produto]],Estoque!A:B,2,FALSE)</f>
        <v>209</v>
      </c>
      <c r="N7721" s="5">
        <f>Sheet__29[[#This Row],[Qtd]]*Sheet__29[[#This Row],[Valor]]</f>
        <v>7968</v>
      </c>
      <c r="O7721" s="5">
        <f>Sheet__29[[#This Row],[Venda]]*(1-Sheet__29[[#This Row],[Desc]]/100)</f>
        <v>7569.5999999999995</v>
      </c>
      <c r="P7721"/>
    </row>
    <row r="7722" spans="1:16" x14ac:dyDescent="0.25">
      <c r="A7722">
        <v>107720</v>
      </c>
      <c r="B7722" s="1">
        <v>46204</v>
      </c>
      <c r="C7722" t="s">
        <v>763</v>
      </c>
      <c r="D7722" t="s">
        <v>1096</v>
      </c>
      <c r="E7722">
        <v>1</v>
      </c>
      <c r="F7722" s="4">
        <v>3754</v>
      </c>
      <c r="G7722">
        <v>5</v>
      </c>
      <c r="H7722" t="s">
        <v>1023</v>
      </c>
      <c r="I7722" s="2" t="str">
        <f>VLOOKUP(Sheet__29[[#This Row],[Filial]],Filiais!A:B,2,FALSE)</f>
        <v>Bauru</v>
      </c>
      <c r="J7722" s="2" t="str">
        <f>VLOOKUP(Sheet__29[[#This Row],[Cidade]],'Clientes'!C:D,2,FALSE)</f>
        <v>SP</v>
      </c>
      <c r="K7722" s="2" t="str">
        <f>VLOOKUP(Sheet__29[[#This Row],[Produto]],Produtos!B:C,2,FALSE)</f>
        <v>Rede</v>
      </c>
      <c r="L7722" s="2" t="str">
        <f>VLOOKUP(Sheet__29[[#This Row],[Produto]],Produtos!B:D,3,FALSE)</f>
        <v>Lenovo Brasil</v>
      </c>
      <c r="M7722" s="2">
        <f>VLOOKUP(Sheet__29[[#This Row],[Produto]],Estoque!A:B,2,FALSE)</f>
        <v>208</v>
      </c>
      <c r="N7722" s="5">
        <f>Sheet__29[[#This Row],[Qtd]]*Sheet__29[[#This Row],[Valor]]</f>
        <v>3754</v>
      </c>
      <c r="O7722" s="5">
        <f>Sheet__29[[#This Row],[Venda]]*(1-Sheet__29[[#This Row],[Desc]]/100)</f>
        <v>3566.2999999999997</v>
      </c>
      <c r="P7722"/>
    </row>
    <row r="7723" spans="1:16" x14ac:dyDescent="0.25">
      <c r="A7723">
        <v>107721</v>
      </c>
      <c r="B7723" s="1">
        <v>46204</v>
      </c>
      <c r="C7723" t="s">
        <v>1014</v>
      </c>
      <c r="D7723" t="s">
        <v>1163</v>
      </c>
      <c r="E7723">
        <v>2</v>
      </c>
      <c r="F7723" s="4">
        <v>4547</v>
      </c>
      <c r="G7723">
        <v>0</v>
      </c>
      <c r="H7723" t="s">
        <v>1017</v>
      </c>
      <c r="I7723" s="2" t="str">
        <f>VLOOKUP(Sheet__29[[#This Row],[Filial]],Filiais!A:B,2,FALSE)</f>
        <v>Campinas</v>
      </c>
      <c r="J7723" s="2" t="str">
        <f>VLOOKUP(Sheet__29[[#This Row],[Cidade]],'Clientes'!C:D,2,FALSE)</f>
        <v>SP</v>
      </c>
      <c r="K7723" s="2" t="str">
        <f>VLOOKUP(Sheet__29[[#This Row],[Produto]],Produtos!B:C,2,FALSE)</f>
        <v>Rede</v>
      </c>
      <c r="L7723" s="2" t="str">
        <f>VLOOKUP(Sheet__29[[#This Row],[Produto]],Produtos!B:D,3,FALSE)</f>
        <v>Dell Brasil</v>
      </c>
      <c r="M7723" s="2">
        <f>VLOOKUP(Sheet__29[[#This Row],[Produto]],Estoque!A:B,2,FALSE)</f>
        <v>226</v>
      </c>
      <c r="N7723" s="5">
        <f>Sheet__29[[#This Row],[Qtd]]*Sheet__29[[#This Row],[Valor]]</f>
        <v>9094</v>
      </c>
      <c r="O7723" s="5">
        <f>Sheet__29[[#This Row],[Venda]]*(1-Sheet__29[[#This Row],[Desc]]/100)</f>
        <v>9094</v>
      </c>
      <c r="P7723"/>
    </row>
    <row r="7724" spans="1:16" x14ac:dyDescent="0.25">
      <c r="A7724">
        <v>107722</v>
      </c>
      <c r="B7724" s="1">
        <v>46204</v>
      </c>
      <c r="C7724" t="s">
        <v>378</v>
      </c>
      <c r="D7724" t="s">
        <v>1093</v>
      </c>
      <c r="E7724">
        <v>1</v>
      </c>
      <c r="F7724" s="4">
        <v>1260</v>
      </c>
      <c r="G7724">
        <v>5</v>
      </c>
      <c r="H7724" t="s">
        <v>1020</v>
      </c>
      <c r="I7724" s="2" t="str">
        <f>VLOOKUP(Sheet__29[[#This Row],[Filial]],Filiais!A:B,2,FALSE)</f>
        <v>Sorocaba</v>
      </c>
      <c r="J7724" s="2" t="str">
        <f>VLOOKUP(Sheet__29[[#This Row],[Cidade]],'Clientes'!C:D,2,FALSE)</f>
        <v>SP</v>
      </c>
      <c r="K7724" s="2" t="str">
        <f>VLOOKUP(Sheet__29[[#This Row],[Produto]],Produtos!B:C,2,FALSE)</f>
        <v>Rede</v>
      </c>
      <c r="L7724" s="2" t="str">
        <f>VLOOKUP(Sheet__29[[#This Row],[Produto]],Produtos!B:D,3,FALSE)</f>
        <v>LG Brasil</v>
      </c>
      <c r="M7724" s="2">
        <f>VLOOKUP(Sheet__29[[#This Row],[Produto]],Estoque!A:B,2,FALSE)</f>
        <v>15</v>
      </c>
      <c r="N7724" s="5">
        <f>Sheet__29[[#This Row],[Qtd]]*Sheet__29[[#This Row],[Valor]]</f>
        <v>1260</v>
      </c>
      <c r="O7724" s="5">
        <f>Sheet__29[[#This Row],[Venda]]*(1-Sheet__29[[#This Row],[Desc]]/100)</f>
        <v>1197</v>
      </c>
      <c r="P7724"/>
    </row>
    <row r="7725" spans="1:16" x14ac:dyDescent="0.25">
      <c r="A7725">
        <v>107723</v>
      </c>
      <c r="B7725" s="1">
        <v>46204</v>
      </c>
      <c r="C7725" t="s">
        <v>771</v>
      </c>
      <c r="D7725" t="s">
        <v>1146</v>
      </c>
      <c r="E7725">
        <v>2</v>
      </c>
      <c r="F7725" s="4">
        <v>4421</v>
      </c>
      <c r="G7725">
        <v>5</v>
      </c>
      <c r="H7725" t="s">
        <v>1016</v>
      </c>
      <c r="I7725" s="2" t="str">
        <f>VLOOKUP(Sheet__29[[#This Row],[Filial]],Filiais!A:B,2,FALSE)</f>
        <v>São Paulo</v>
      </c>
      <c r="J7725" s="2" t="str">
        <f>VLOOKUP(Sheet__29[[#This Row],[Cidade]],'Clientes'!C:D,2,FALSE)</f>
        <v>SP</v>
      </c>
      <c r="K7725" s="2" t="str">
        <f>VLOOKUP(Sheet__29[[#This Row],[Produto]],Produtos!B:C,2,FALSE)</f>
        <v>Periférico</v>
      </c>
      <c r="L7725" s="2" t="str">
        <f>VLOOKUP(Sheet__29[[#This Row],[Produto]],Produtos!B:D,3,FALSE)</f>
        <v>Logitech Brasil</v>
      </c>
      <c r="M7725" s="2">
        <f>VLOOKUP(Sheet__29[[#This Row],[Produto]],Estoque!A:B,2,FALSE)</f>
        <v>289</v>
      </c>
      <c r="N7725" s="5">
        <f>Sheet__29[[#This Row],[Qtd]]*Sheet__29[[#This Row],[Valor]]</f>
        <v>8842</v>
      </c>
      <c r="O7725" s="5">
        <f>Sheet__29[[#This Row],[Venda]]*(1-Sheet__29[[#This Row],[Desc]]/100)</f>
        <v>8399.9</v>
      </c>
      <c r="P7725"/>
    </row>
    <row r="7726" spans="1:16" x14ac:dyDescent="0.25">
      <c r="A7726">
        <v>107724</v>
      </c>
      <c r="B7726" s="1">
        <v>46204</v>
      </c>
      <c r="C7726" t="s">
        <v>495</v>
      </c>
      <c r="D7726" t="s">
        <v>1050</v>
      </c>
      <c r="E7726">
        <v>4</v>
      </c>
      <c r="F7726" s="4">
        <v>828</v>
      </c>
      <c r="G7726">
        <v>5</v>
      </c>
      <c r="H7726" t="s">
        <v>1016</v>
      </c>
      <c r="I7726" s="2" t="str">
        <f>VLOOKUP(Sheet__29[[#This Row],[Filial]],Filiais!A:B,2,FALSE)</f>
        <v>São Paulo</v>
      </c>
      <c r="J7726" s="2" t="str">
        <f>VLOOKUP(Sheet__29[[#This Row],[Cidade]],'Clientes'!C:D,2,FALSE)</f>
        <v>SP</v>
      </c>
      <c r="K7726" s="2" t="str">
        <f>VLOOKUP(Sheet__29[[#This Row],[Produto]],Produtos!B:C,2,FALSE)</f>
        <v>Rede</v>
      </c>
      <c r="L7726" s="2" t="str">
        <f>VLOOKUP(Sheet__29[[#This Row],[Produto]],Produtos!B:D,3,FALSE)</f>
        <v>Lenovo Brasil</v>
      </c>
      <c r="M7726" s="2">
        <f>VLOOKUP(Sheet__29[[#This Row],[Produto]],Estoque!A:B,2,FALSE)</f>
        <v>262</v>
      </c>
      <c r="N7726" s="5">
        <f>Sheet__29[[#This Row],[Qtd]]*Sheet__29[[#This Row],[Valor]]</f>
        <v>3312</v>
      </c>
      <c r="O7726" s="5">
        <f>Sheet__29[[#This Row],[Venda]]*(1-Sheet__29[[#This Row],[Desc]]/100)</f>
        <v>3146.3999999999996</v>
      </c>
      <c r="P7726"/>
    </row>
    <row r="7727" spans="1:16" x14ac:dyDescent="0.25">
      <c r="A7727">
        <v>107725</v>
      </c>
      <c r="B7727" s="1">
        <v>46204</v>
      </c>
      <c r="C7727" t="s">
        <v>428</v>
      </c>
      <c r="D7727" t="s">
        <v>1136</v>
      </c>
      <c r="E7727">
        <v>5</v>
      </c>
      <c r="F7727" s="4">
        <v>3497</v>
      </c>
      <c r="G7727">
        <v>0</v>
      </c>
      <c r="H7727" t="s">
        <v>1022</v>
      </c>
      <c r="I7727" s="2" t="str">
        <f>VLOOKUP(Sheet__29[[#This Row],[Filial]],Filiais!A:B,2,FALSE)</f>
        <v>Santos</v>
      </c>
      <c r="J7727" s="2" t="str">
        <f>VLOOKUP(Sheet__29[[#This Row],[Cidade]],'Clientes'!C:D,2,FALSE)</f>
        <v>SP</v>
      </c>
      <c r="K7727" s="2" t="str">
        <f>VLOOKUP(Sheet__29[[#This Row],[Produto]],Produtos!B:C,2,FALSE)</f>
        <v>Rede</v>
      </c>
      <c r="L7727" s="2" t="str">
        <f>VLOOKUP(Sheet__29[[#This Row],[Produto]],Produtos!B:D,3,FALSE)</f>
        <v>Logitech Brasil</v>
      </c>
      <c r="M7727" s="2">
        <f>VLOOKUP(Sheet__29[[#This Row],[Produto]],Estoque!A:B,2,FALSE)</f>
        <v>40</v>
      </c>
      <c r="N7727" s="5">
        <f>Sheet__29[[#This Row],[Qtd]]*Sheet__29[[#This Row],[Valor]]</f>
        <v>17485</v>
      </c>
      <c r="O7727" s="5">
        <f>Sheet__29[[#This Row],[Venda]]*(1-Sheet__29[[#This Row],[Desc]]/100)</f>
        <v>17485</v>
      </c>
      <c r="P7727"/>
    </row>
    <row r="7728" spans="1:16" x14ac:dyDescent="0.25">
      <c r="A7728">
        <v>107726</v>
      </c>
      <c r="B7728" s="1">
        <v>46204</v>
      </c>
      <c r="C7728" t="s">
        <v>589</v>
      </c>
      <c r="D7728" t="s">
        <v>1104</v>
      </c>
      <c r="E7728">
        <v>5</v>
      </c>
      <c r="F7728" s="4">
        <v>340</v>
      </c>
      <c r="G7728">
        <v>10</v>
      </c>
      <c r="H7728" t="s">
        <v>1019</v>
      </c>
      <c r="I7728" s="2" t="str">
        <f>VLOOKUP(Sheet__29[[#This Row],[Filial]],Filiais!A:B,2,FALSE)</f>
        <v>Osasco</v>
      </c>
      <c r="J7728" s="2" t="str">
        <f>VLOOKUP(Sheet__29[[#This Row],[Cidade]],'Clientes'!C:D,2,FALSE)</f>
        <v>SP</v>
      </c>
      <c r="K7728" s="2" t="str">
        <f>VLOOKUP(Sheet__29[[#This Row],[Produto]],Produtos!B:C,2,FALSE)</f>
        <v>Rede</v>
      </c>
      <c r="L7728" s="2" t="str">
        <f>VLOOKUP(Sheet__29[[#This Row],[Produto]],Produtos!B:D,3,FALSE)</f>
        <v>Logitech Brasil</v>
      </c>
      <c r="M7728" s="2">
        <f>VLOOKUP(Sheet__29[[#This Row],[Produto]],Estoque!A:B,2,FALSE)</f>
        <v>283</v>
      </c>
      <c r="N7728" s="5">
        <f>Sheet__29[[#This Row],[Qtd]]*Sheet__29[[#This Row],[Valor]]</f>
        <v>1700</v>
      </c>
      <c r="O7728" s="5">
        <f>Sheet__29[[#This Row],[Venda]]*(1-Sheet__29[[#This Row],[Desc]]/100)</f>
        <v>1530</v>
      </c>
      <c r="P7728"/>
    </row>
    <row r="7729" spans="1:16" x14ac:dyDescent="0.25">
      <c r="A7729">
        <v>107727</v>
      </c>
      <c r="B7729" s="1">
        <v>46204</v>
      </c>
      <c r="C7729" t="s">
        <v>924</v>
      </c>
      <c r="D7729" t="s">
        <v>1112</v>
      </c>
      <c r="E7729">
        <v>2</v>
      </c>
      <c r="F7729" s="4">
        <v>4579</v>
      </c>
      <c r="G7729">
        <v>10</v>
      </c>
      <c r="H7729" t="s">
        <v>1020</v>
      </c>
      <c r="I7729" s="2" t="str">
        <f>VLOOKUP(Sheet__29[[#This Row],[Filial]],Filiais!A:B,2,FALSE)</f>
        <v>Sorocaba</v>
      </c>
      <c r="J7729" s="2" t="str">
        <f>VLOOKUP(Sheet__29[[#This Row],[Cidade]],'Clientes'!C:D,2,FALSE)</f>
        <v>SP</v>
      </c>
      <c r="K7729" s="2" t="str">
        <f>VLOOKUP(Sheet__29[[#This Row],[Produto]],Produtos!B:C,2,FALSE)</f>
        <v>Monitor</v>
      </c>
      <c r="L7729" s="2" t="str">
        <f>VLOOKUP(Sheet__29[[#This Row],[Produto]],Produtos!B:D,3,FALSE)</f>
        <v>Dell Brasil</v>
      </c>
      <c r="M7729" s="2">
        <f>VLOOKUP(Sheet__29[[#This Row],[Produto]],Estoque!A:B,2,FALSE)</f>
        <v>266</v>
      </c>
      <c r="N7729" s="5">
        <f>Sheet__29[[#This Row],[Qtd]]*Sheet__29[[#This Row],[Valor]]</f>
        <v>9158</v>
      </c>
      <c r="O7729" s="5">
        <f>Sheet__29[[#This Row],[Venda]]*(1-Sheet__29[[#This Row],[Desc]]/100)</f>
        <v>8242.2000000000007</v>
      </c>
      <c r="P7729"/>
    </row>
    <row r="7730" spans="1:16" x14ac:dyDescent="0.25">
      <c r="A7730">
        <v>107728</v>
      </c>
      <c r="B7730" s="1">
        <v>46204</v>
      </c>
      <c r="C7730" t="s">
        <v>323</v>
      </c>
      <c r="D7730" t="s">
        <v>1036</v>
      </c>
      <c r="E7730">
        <v>3</v>
      </c>
      <c r="F7730" s="4">
        <v>3405</v>
      </c>
      <c r="G7730">
        <v>0</v>
      </c>
      <c r="H7730" t="s">
        <v>1019</v>
      </c>
      <c r="I7730" s="2" t="str">
        <f>VLOOKUP(Sheet__29[[#This Row],[Filial]],Filiais!A:B,2,FALSE)</f>
        <v>Osasco</v>
      </c>
      <c r="J7730" s="2" t="str">
        <f>VLOOKUP(Sheet__29[[#This Row],[Cidade]],'Clientes'!C:D,2,FALSE)</f>
        <v>SP</v>
      </c>
      <c r="K7730" s="2" t="str">
        <f>VLOOKUP(Sheet__29[[#This Row],[Produto]],Produtos!B:C,2,FALSE)</f>
        <v>Armazenamento</v>
      </c>
      <c r="L7730" s="2" t="str">
        <f>VLOOKUP(Sheet__29[[#This Row],[Produto]],Produtos!B:D,3,FALSE)</f>
        <v>Kingston Brasil</v>
      </c>
      <c r="M7730" s="2">
        <f>VLOOKUP(Sheet__29[[#This Row],[Produto]],Estoque!A:B,2,FALSE)</f>
        <v>60</v>
      </c>
      <c r="N7730" s="5">
        <f>Sheet__29[[#This Row],[Qtd]]*Sheet__29[[#This Row],[Valor]]</f>
        <v>10215</v>
      </c>
      <c r="O7730" s="5">
        <f>Sheet__29[[#This Row],[Venda]]*(1-Sheet__29[[#This Row],[Desc]]/100)</f>
        <v>10215</v>
      </c>
      <c r="P7730"/>
    </row>
    <row r="7731" spans="1:16" x14ac:dyDescent="0.25">
      <c r="A7731">
        <v>107729</v>
      </c>
      <c r="B7731" s="1">
        <v>46204</v>
      </c>
      <c r="C7731" t="s">
        <v>335</v>
      </c>
      <c r="D7731" t="s">
        <v>1062</v>
      </c>
      <c r="E7731">
        <v>5</v>
      </c>
      <c r="F7731" s="4">
        <v>1321</v>
      </c>
      <c r="G7731">
        <v>0</v>
      </c>
      <c r="H7731" t="s">
        <v>1021</v>
      </c>
      <c r="I7731" s="2" t="str">
        <f>VLOOKUP(Sheet__29[[#This Row],[Filial]],Filiais!A:B,2,FALSE)</f>
        <v>Jundiaí</v>
      </c>
      <c r="J7731" s="2" t="str">
        <f>VLOOKUP(Sheet__29[[#This Row],[Cidade]],'Clientes'!C:D,2,FALSE)</f>
        <v>SP</v>
      </c>
      <c r="K7731" s="2" t="str">
        <f>VLOOKUP(Sheet__29[[#This Row],[Produto]],Produtos!B:C,2,FALSE)</f>
        <v>Rede</v>
      </c>
      <c r="L7731" s="2" t="str">
        <f>VLOOKUP(Sheet__29[[#This Row],[Produto]],Produtos!B:D,3,FALSE)</f>
        <v>Lenovo Brasil</v>
      </c>
      <c r="M7731" s="2">
        <f>VLOOKUP(Sheet__29[[#This Row],[Produto]],Estoque!A:B,2,FALSE)</f>
        <v>178</v>
      </c>
      <c r="N7731" s="5">
        <f>Sheet__29[[#This Row],[Qtd]]*Sheet__29[[#This Row],[Valor]]</f>
        <v>6605</v>
      </c>
      <c r="O7731" s="5">
        <f>Sheet__29[[#This Row],[Venda]]*(1-Sheet__29[[#This Row],[Desc]]/100)</f>
        <v>6605</v>
      </c>
      <c r="P7731"/>
    </row>
    <row r="7732" spans="1:16" x14ac:dyDescent="0.25">
      <c r="A7732">
        <v>107730</v>
      </c>
      <c r="B7732" s="1">
        <v>46204</v>
      </c>
      <c r="C7732" t="s">
        <v>151</v>
      </c>
      <c r="D7732" t="s">
        <v>1123</v>
      </c>
      <c r="E7732">
        <v>4</v>
      </c>
      <c r="F7732" s="4">
        <v>3876</v>
      </c>
      <c r="G7732">
        <v>10</v>
      </c>
      <c r="H7732" t="s">
        <v>1024</v>
      </c>
      <c r="I7732" s="2" t="str">
        <f>VLOOKUP(Sheet__29[[#This Row],[Filial]],Filiais!A:B,2,FALSE)</f>
        <v>Ribeirão Preto</v>
      </c>
      <c r="J7732" s="2" t="str">
        <f>VLOOKUP(Sheet__29[[#This Row],[Cidade]],'Clientes'!C:D,2,FALSE)</f>
        <v>SP</v>
      </c>
      <c r="K7732" s="2" t="str">
        <f>VLOOKUP(Sheet__29[[#This Row],[Produto]],Produtos!B:C,2,FALSE)</f>
        <v>Periférico</v>
      </c>
      <c r="L7732" s="2" t="str">
        <f>VLOOKUP(Sheet__29[[#This Row],[Produto]],Produtos!B:D,3,FALSE)</f>
        <v>Dell Brasil</v>
      </c>
      <c r="M7732" s="2">
        <f>VLOOKUP(Sheet__29[[#This Row],[Produto]],Estoque!A:B,2,FALSE)</f>
        <v>89</v>
      </c>
      <c r="N7732" s="5">
        <f>Sheet__29[[#This Row],[Qtd]]*Sheet__29[[#This Row],[Valor]]</f>
        <v>15504</v>
      </c>
      <c r="O7732" s="5">
        <f>Sheet__29[[#This Row],[Venda]]*(1-Sheet__29[[#This Row],[Desc]]/100)</f>
        <v>13953.6</v>
      </c>
      <c r="P7732"/>
    </row>
    <row r="7733" spans="1:16" x14ac:dyDescent="0.25">
      <c r="A7733">
        <v>107731</v>
      </c>
      <c r="B7733" s="1">
        <v>46204</v>
      </c>
      <c r="C7733" t="s">
        <v>844</v>
      </c>
      <c r="D7733" t="s">
        <v>1126</v>
      </c>
      <c r="E7733">
        <v>4</v>
      </c>
      <c r="F7733" s="4">
        <v>104</v>
      </c>
      <c r="G7733">
        <v>5</v>
      </c>
      <c r="H7733" t="s">
        <v>1020</v>
      </c>
      <c r="I7733" s="2" t="str">
        <f>VLOOKUP(Sheet__29[[#This Row],[Filial]],Filiais!A:B,2,FALSE)</f>
        <v>Sorocaba</v>
      </c>
      <c r="J7733" s="2" t="str">
        <f>VLOOKUP(Sheet__29[[#This Row],[Cidade]],'Clientes'!C:D,2,FALSE)</f>
        <v>SP</v>
      </c>
      <c r="K7733" s="2" t="str">
        <f>VLOOKUP(Sheet__29[[#This Row],[Produto]],Produtos!B:C,2,FALSE)</f>
        <v>Periférico</v>
      </c>
      <c r="L7733" s="2" t="str">
        <f>VLOOKUP(Sheet__29[[#This Row],[Produto]],Produtos!B:D,3,FALSE)</f>
        <v>Logitech Brasil</v>
      </c>
      <c r="M7733" s="2">
        <f>VLOOKUP(Sheet__29[[#This Row],[Produto]],Estoque!A:B,2,FALSE)</f>
        <v>52</v>
      </c>
      <c r="N7733" s="5">
        <f>Sheet__29[[#This Row],[Qtd]]*Sheet__29[[#This Row],[Valor]]</f>
        <v>416</v>
      </c>
      <c r="O7733" s="5">
        <f>Sheet__29[[#This Row],[Venda]]*(1-Sheet__29[[#This Row],[Desc]]/100)</f>
        <v>395.2</v>
      </c>
      <c r="P7733"/>
    </row>
    <row r="7734" spans="1:16" x14ac:dyDescent="0.25">
      <c r="A7734">
        <v>107732</v>
      </c>
      <c r="B7734" s="1">
        <v>46204</v>
      </c>
      <c r="C7734" t="s">
        <v>276</v>
      </c>
      <c r="D7734" t="s">
        <v>1170</v>
      </c>
      <c r="E7734">
        <v>2</v>
      </c>
      <c r="F7734" s="4">
        <v>4795</v>
      </c>
      <c r="G7734">
        <v>0</v>
      </c>
      <c r="H7734" t="s">
        <v>1025</v>
      </c>
      <c r="I7734" s="2" t="str">
        <f>VLOOKUP(Sheet__29[[#This Row],[Filial]],Filiais!A:B,2,FALSE)</f>
        <v>São José dos Campos</v>
      </c>
      <c r="J7734" s="2" t="str">
        <f>VLOOKUP(Sheet__29[[#This Row],[Cidade]],'Clientes'!C:D,2,FALSE)</f>
        <v>SP</v>
      </c>
      <c r="K7734" s="2" t="str">
        <f>VLOOKUP(Sheet__29[[#This Row],[Produto]],Produtos!B:C,2,FALSE)</f>
        <v>Notebook</v>
      </c>
      <c r="L7734" s="2" t="str">
        <f>VLOOKUP(Sheet__29[[#This Row],[Produto]],Produtos!B:D,3,FALSE)</f>
        <v>LG Brasil</v>
      </c>
      <c r="M7734" s="2">
        <f>VLOOKUP(Sheet__29[[#This Row],[Produto]],Estoque!A:B,2,FALSE)</f>
        <v>80</v>
      </c>
      <c r="N7734" s="5">
        <f>Sheet__29[[#This Row],[Qtd]]*Sheet__29[[#This Row],[Valor]]</f>
        <v>9590</v>
      </c>
      <c r="O7734" s="5">
        <f>Sheet__29[[#This Row],[Venda]]*(1-Sheet__29[[#This Row],[Desc]]/100)</f>
        <v>9590</v>
      </c>
      <c r="P7734"/>
    </row>
    <row r="7735" spans="1:16" x14ac:dyDescent="0.25">
      <c r="A7735">
        <v>107733</v>
      </c>
      <c r="B7735" s="1">
        <v>46204</v>
      </c>
      <c r="C7735" t="s">
        <v>143</v>
      </c>
      <c r="D7735" t="s">
        <v>1063</v>
      </c>
      <c r="E7735">
        <v>5</v>
      </c>
      <c r="F7735" s="4">
        <v>3944</v>
      </c>
      <c r="G7735">
        <v>10</v>
      </c>
      <c r="H7735" t="s">
        <v>1023</v>
      </c>
      <c r="I7735" s="2" t="str">
        <f>VLOOKUP(Sheet__29[[#This Row],[Filial]],Filiais!A:B,2,FALSE)</f>
        <v>Bauru</v>
      </c>
      <c r="J7735" s="2" t="str">
        <f>VLOOKUP(Sheet__29[[#This Row],[Cidade]],'Clientes'!C:D,2,FALSE)</f>
        <v>SP</v>
      </c>
      <c r="K7735" s="2" t="str">
        <f>VLOOKUP(Sheet__29[[#This Row],[Produto]],Produtos!B:C,2,FALSE)</f>
        <v>Periférico</v>
      </c>
      <c r="L7735" s="2" t="str">
        <f>VLOOKUP(Sheet__29[[#This Row],[Produto]],Produtos!B:D,3,FALSE)</f>
        <v>Dell Brasil</v>
      </c>
      <c r="M7735" s="2">
        <f>VLOOKUP(Sheet__29[[#This Row],[Produto]],Estoque!A:B,2,FALSE)</f>
        <v>297</v>
      </c>
      <c r="N7735" s="5">
        <f>Sheet__29[[#This Row],[Qtd]]*Sheet__29[[#This Row],[Valor]]</f>
        <v>19720</v>
      </c>
      <c r="O7735" s="5">
        <f>Sheet__29[[#This Row],[Venda]]*(1-Sheet__29[[#This Row],[Desc]]/100)</f>
        <v>17748</v>
      </c>
      <c r="P7735"/>
    </row>
    <row r="7736" spans="1:16" x14ac:dyDescent="0.25">
      <c r="A7736">
        <v>107734</v>
      </c>
      <c r="B7736" s="1">
        <v>46204</v>
      </c>
      <c r="C7736" t="s">
        <v>974</v>
      </c>
      <c r="D7736" t="s">
        <v>1118</v>
      </c>
      <c r="E7736">
        <v>4</v>
      </c>
      <c r="F7736" s="4">
        <v>4352</v>
      </c>
      <c r="G7736">
        <v>5</v>
      </c>
      <c r="H7736" t="s">
        <v>1021</v>
      </c>
      <c r="I7736" s="2" t="str">
        <f>VLOOKUP(Sheet__29[[#This Row],[Filial]],Filiais!A:B,2,FALSE)</f>
        <v>Jundiaí</v>
      </c>
      <c r="J7736" s="2" t="str">
        <f>VLOOKUP(Sheet__29[[#This Row],[Cidade]],'Clientes'!C:D,2,FALSE)</f>
        <v>SP</v>
      </c>
      <c r="K7736" s="2" t="str">
        <f>VLOOKUP(Sheet__29[[#This Row],[Produto]],Produtos!B:C,2,FALSE)</f>
        <v>Notebook</v>
      </c>
      <c r="L7736" s="2" t="str">
        <f>VLOOKUP(Sheet__29[[#This Row],[Produto]],Produtos!B:D,3,FALSE)</f>
        <v>LG Brasil</v>
      </c>
      <c r="M7736" s="2">
        <f>VLOOKUP(Sheet__29[[#This Row],[Produto]],Estoque!A:B,2,FALSE)</f>
        <v>40</v>
      </c>
      <c r="N7736" s="5">
        <f>Sheet__29[[#This Row],[Qtd]]*Sheet__29[[#This Row],[Valor]]</f>
        <v>17408</v>
      </c>
      <c r="O7736" s="5">
        <f>Sheet__29[[#This Row],[Venda]]*(1-Sheet__29[[#This Row],[Desc]]/100)</f>
        <v>16537.599999999999</v>
      </c>
      <c r="P7736"/>
    </row>
    <row r="7737" spans="1:16" x14ac:dyDescent="0.25">
      <c r="A7737">
        <v>107735</v>
      </c>
      <c r="B7737" s="1">
        <v>46204</v>
      </c>
      <c r="C7737" t="s">
        <v>713</v>
      </c>
      <c r="D7737" t="s">
        <v>1160</v>
      </c>
      <c r="E7737">
        <v>1</v>
      </c>
      <c r="F7737" s="4">
        <v>1319</v>
      </c>
      <c r="G7737">
        <v>10</v>
      </c>
      <c r="H7737" t="s">
        <v>1020</v>
      </c>
      <c r="I7737" s="2" t="str">
        <f>VLOOKUP(Sheet__29[[#This Row],[Filial]],Filiais!A:B,2,FALSE)</f>
        <v>Sorocaba</v>
      </c>
      <c r="J7737" s="2" t="str">
        <f>VLOOKUP(Sheet__29[[#This Row],[Cidade]],'Clientes'!C:D,2,FALSE)</f>
        <v>SP</v>
      </c>
      <c r="K7737" s="2" t="str">
        <f>VLOOKUP(Sheet__29[[#This Row],[Produto]],Produtos!B:C,2,FALSE)</f>
        <v>Monitor</v>
      </c>
      <c r="L7737" s="2" t="str">
        <f>VLOOKUP(Sheet__29[[#This Row],[Produto]],Produtos!B:D,3,FALSE)</f>
        <v>LG Brasil</v>
      </c>
      <c r="M7737" s="2">
        <f>VLOOKUP(Sheet__29[[#This Row],[Produto]],Estoque!A:B,2,FALSE)</f>
        <v>20</v>
      </c>
      <c r="N7737" s="5">
        <f>Sheet__29[[#This Row],[Qtd]]*Sheet__29[[#This Row],[Valor]]</f>
        <v>1319</v>
      </c>
      <c r="O7737" s="5">
        <f>Sheet__29[[#This Row],[Venda]]*(1-Sheet__29[[#This Row],[Desc]]/100)</f>
        <v>1187.1000000000001</v>
      </c>
      <c r="P7737"/>
    </row>
    <row r="7738" spans="1:16" x14ac:dyDescent="0.25">
      <c r="A7738">
        <v>107736</v>
      </c>
      <c r="B7738" s="1">
        <v>46204</v>
      </c>
      <c r="C7738" t="s">
        <v>520</v>
      </c>
      <c r="D7738" t="s">
        <v>1120</v>
      </c>
      <c r="E7738">
        <v>3</v>
      </c>
      <c r="F7738" s="4">
        <v>1898</v>
      </c>
      <c r="G7738">
        <v>10</v>
      </c>
      <c r="H7738" t="s">
        <v>1021</v>
      </c>
      <c r="I7738" s="2" t="str">
        <f>VLOOKUP(Sheet__29[[#This Row],[Filial]],Filiais!A:B,2,FALSE)</f>
        <v>Jundiaí</v>
      </c>
      <c r="J7738" s="2" t="str">
        <f>VLOOKUP(Sheet__29[[#This Row],[Cidade]],'Clientes'!C:D,2,FALSE)</f>
        <v>SP</v>
      </c>
      <c r="K7738" s="2" t="str">
        <f>VLOOKUP(Sheet__29[[#This Row],[Produto]],Produtos!B:C,2,FALSE)</f>
        <v>Rede</v>
      </c>
      <c r="L7738" s="2" t="str">
        <f>VLOOKUP(Sheet__29[[#This Row],[Produto]],Produtos!B:D,3,FALSE)</f>
        <v>Kingston Brasil</v>
      </c>
      <c r="M7738" s="2">
        <f>VLOOKUP(Sheet__29[[#This Row],[Produto]],Estoque!A:B,2,FALSE)</f>
        <v>39</v>
      </c>
      <c r="N7738" s="5">
        <f>Sheet__29[[#This Row],[Qtd]]*Sheet__29[[#This Row],[Valor]]</f>
        <v>5694</v>
      </c>
      <c r="O7738" s="5">
        <f>Sheet__29[[#This Row],[Venda]]*(1-Sheet__29[[#This Row],[Desc]]/100)</f>
        <v>5124.6000000000004</v>
      </c>
      <c r="P7738"/>
    </row>
    <row r="7739" spans="1:16" x14ac:dyDescent="0.25">
      <c r="A7739">
        <v>107737</v>
      </c>
      <c r="B7739" s="1">
        <v>46204</v>
      </c>
      <c r="C7739" t="s">
        <v>551</v>
      </c>
      <c r="D7739" t="s">
        <v>1057</v>
      </c>
      <c r="E7739">
        <v>2</v>
      </c>
      <c r="F7739" s="4">
        <v>4010</v>
      </c>
      <c r="G7739">
        <v>10</v>
      </c>
      <c r="H7739" t="s">
        <v>1017</v>
      </c>
      <c r="I7739" s="2" t="str">
        <f>VLOOKUP(Sheet__29[[#This Row],[Filial]],Filiais!A:B,2,FALSE)</f>
        <v>Campinas</v>
      </c>
      <c r="J7739" s="2" t="str">
        <f>VLOOKUP(Sheet__29[[#This Row],[Cidade]],'Clientes'!C:D,2,FALSE)</f>
        <v>SP</v>
      </c>
      <c r="K7739" s="2" t="str">
        <f>VLOOKUP(Sheet__29[[#This Row],[Produto]],Produtos!B:C,2,FALSE)</f>
        <v>Rede</v>
      </c>
      <c r="L7739" s="2" t="str">
        <f>VLOOKUP(Sheet__29[[#This Row],[Produto]],Produtos!B:D,3,FALSE)</f>
        <v>Lenovo Brasil</v>
      </c>
      <c r="M7739" s="2">
        <f>VLOOKUP(Sheet__29[[#This Row],[Produto]],Estoque!A:B,2,FALSE)</f>
        <v>235</v>
      </c>
      <c r="N7739" s="5">
        <f>Sheet__29[[#This Row],[Qtd]]*Sheet__29[[#This Row],[Valor]]</f>
        <v>8020</v>
      </c>
      <c r="O7739" s="5">
        <f>Sheet__29[[#This Row],[Venda]]*(1-Sheet__29[[#This Row],[Desc]]/100)</f>
        <v>7218</v>
      </c>
      <c r="P7739"/>
    </row>
    <row r="7740" spans="1:16" x14ac:dyDescent="0.25">
      <c r="A7740">
        <v>107738</v>
      </c>
      <c r="B7740" s="1">
        <v>46204</v>
      </c>
      <c r="C7740" t="s">
        <v>502</v>
      </c>
      <c r="D7740" t="s">
        <v>1035</v>
      </c>
      <c r="E7740">
        <v>3</v>
      </c>
      <c r="F7740" s="4">
        <v>1009</v>
      </c>
      <c r="G7740">
        <v>10</v>
      </c>
      <c r="H7740" t="s">
        <v>1022</v>
      </c>
      <c r="I7740" s="2" t="str">
        <f>VLOOKUP(Sheet__29[[#This Row],[Filial]],Filiais!A:B,2,FALSE)</f>
        <v>Santos</v>
      </c>
      <c r="J7740" s="2" t="str">
        <f>VLOOKUP(Sheet__29[[#This Row],[Cidade]],'Clientes'!C:D,2,FALSE)</f>
        <v>SP</v>
      </c>
      <c r="K7740" s="2" t="str">
        <f>VLOOKUP(Sheet__29[[#This Row],[Produto]],Produtos!B:C,2,FALSE)</f>
        <v>Armazenamento</v>
      </c>
      <c r="L7740" s="2" t="str">
        <f>VLOOKUP(Sheet__29[[#This Row],[Produto]],Produtos!B:D,3,FALSE)</f>
        <v>Dell Brasil</v>
      </c>
      <c r="M7740" s="2">
        <f>VLOOKUP(Sheet__29[[#This Row],[Produto]],Estoque!A:B,2,FALSE)</f>
        <v>150</v>
      </c>
      <c r="N7740" s="5">
        <f>Sheet__29[[#This Row],[Qtd]]*Sheet__29[[#This Row],[Valor]]</f>
        <v>3027</v>
      </c>
      <c r="O7740" s="5">
        <f>Sheet__29[[#This Row],[Venda]]*(1-Sheet__29[[#This Row],[Desc]]/100)</f>
        <v>2724.3</v>
      </c>
      <c r="P7740"/>
    </row>
    <row r="7741" spans="1:16" x14ac:dyDescent="0.25">
      <c r="A7741">
        <v>107739</v>
      </c>
      <c r="B7741" s="1">
        <v>46204</v>
      </c>
      <c r="C7741" t="s">
        <v>109</v>
      </c>
      <c r="D7741" t="s">
        <v>1057</v>
      </c>
      <c r="E7741">
        <v>4</v>
      </c>
      <c r="F7741" s="4">
        <v>2613</v>
      </c>
      <c r="G7741">
        <v>0</v>
      </c>
      <c r="H7741" t="s">
        <v>1024</v>
      </c>
      <c r="I7741" s="2" t="str">
        <f>VLOOKUP(Sheet__29[[#This Row],[Filial]],Filiais!A:B,2,FALSE)</f>
        <v>Ribeirão Preto</v>
      </c>
      <c r="J7741" s="2" t="str">
        <f>VLOOKUP(Sheet__29[[#This Row],[Cidade]],'Clientes'!C:D,2,FALSE)</f>
        <v>SP</v>
      </c>
      <c r="K7741" s="2" t="str">
        <f>VLOOKUP(Sheet__29[[#This Row],[Produto]],Produtos!B:C,2,FALSE)</f>
        <v>Rede</v>
      </c>
      <c r="L7741" s="2" t="str">
        <f>VLOOKUP(Sheet__29[[#This Row],[Produto]],Produtos!B:D,3,FALSE)</f>
        <v>Lenovo Brasil</v>
      </c>
      <c r="M7741" s="2">
        <f>VLOOKUP(Sheet__29[[#This Row],[Produto]],Estoque!A:B,2,FALSE)</f>
        <v>235</v>
      </c>
      <c r="N7741" s="5">
        <f>Sheet__29[[#This Row],[Qtd]]*Sheet__29[[#This Row],[Valor]]</f>
        <v>10452</v>
      </c>
      <c r="O7741" s="5">
        <f>Sheet__29[[#This Row],[Venda]]*(1-Sheet__29[[#This Row],[Desc]]/100)</f>
        <v>10452</v>
      </c>
      <c r="P7741"/>
    </row>
    <row r="7742" spans="1:16" x14ac:dyDescent="0.25">
      <c r="A7742">
        <v>107740</v>
      </c>
      <c r="B7742" s="1">
        <v>46204</v>
      </c>
      <c r="C7742" t="s">
        <v>458</v>
      </c>
      <c r="D7742" t="s">
        <v>1097</v>
      </c>
      <c r="E7742">
        <v>2</v>
      </c>
      <c r="F7742" s="4">
        <v>2095</v>
      </c>
      <c r="G7742">
        <v>0</v>
      </c>
      <c r="H7742" t="s">
        <v>1020</v>
      </c>
      <c r="I7742" s="2" t="str">
        <f>VLOOKUP(Sheet__29[[#This Row],[Filial]],Filiais!A:B,2,FALSE)</f>
        <v>Sorocaba</v>
      </c>
      <c r="J7742" s="2" t="str">
        <f>VLOOKUP(Sheet__29[[#This Row],[Cidade]],'Clientes'!C:D,2,FALSE)</f>
        <v>SP</v>
      </c>
      <c r="K7742" s="2" t="str">
        <f>VLOOKUP(Sheet__29[[#This Row],[Produto]],Produtos!B:C,2,FALSE)</f>
        <v>Rede</v>
      </c>
      <c r="L7742" s="2" t="str">
        <f>VLOOKUP(Sheet__29[[#This Row],[Produto]],Produtos!B:D,3,FALSE)</f>
        <v>Logitech Brasil</v>
      </c>
      <c r="M7742" s="2">
        <f>VLOOKUP(Sheet__29[[#This Row],[Produto]],Estoque!A:B,2,FALSE)</f>
        <v>143</v>
      </c>
      <c r="N7742" s="5">
        <f>Sheet__29[[#This Row],[Qtd]]*Sheet__29[[#This Row],[Valor]]</f>
        <v>4190</v>
      </c>
      <c r="O7742" s="5">
        <f>Sheet__29[[#This Row],[Venda]]*(1-Sheet__29[[#This Row],[Desc]]/100)</f>
        <v>4190</v>
      </c>
      <c r="P7742"/>
    </row>
    <row r="7743" spans="1:16" x14ac:dyDescent="0.25">
      <c r="A7743">
        <v>107741</v>
      </c>
      <c r="B7743" s="1">
        <v>46204</v>
      </c>
      <c r="C7743" t="s">
        <v>571</v>
      </c>
      <c r="D7743" t="s">
        <v>1173</v>
      </c>
      <c r="E7743">
        <v>1</v>
      </c>
      <c r="F7743" s="4">
        <v>1000</v>
      </c>
      <c r="G7743">
        <v>10</v>
      </c>
      <c r="H7743" t="s">
        <v>1025</v>
      </c>
      <c r="I7743" s="2" t="str">
        <f>VLOOKUP(Sheet__29[[#This Row],[Filial]],Filiais!A:B,2,FALSE)</f>
        <v>São José dos Campos</v>
      </c>
      <c r="J7743" s="2" t="str">
        <f>VLOOKUP(Sheet__29[[#This Row],[Cidade]],'Clientes'!C:D,2,FALSE)</f>
        <v>SP</v>
      </c>
      <c r="K7743" s="2" t="str">
        <f>VLOOKUP(Sheet__29[[#This Row],[Produto]],Produtos!B:C,2,FALSE)</f>
        <v>Notebook</v>
      </c>
      <c r="L7743" s="2" t="str">
        <f>VLOOKUP(Sheet__29[[#This Row],[Produto]],Produtos!B:D,3,FALSE)</f>
        <v>Logitech Brasil</v>
      </c>
      <c r="M7743" s="2">
        <f>VLOOKUP(Sheet__29[[#This Row],[Produto]],Estoque!A:B,2,FALSE)</f>
        <v>274</v>
      </c>
      <c r="N7743" s="5">
        <f>Sheet__29[[#This Row],[Qtd]]*Sheet__29[[#This Row],[Valor]]</f>
        <v>1000</v>
      </c>
      <c r="O7743" s="5">
        <f>Sheet__29[[#This Row],[Venda]]*(1-Sheet__29[[#This Row],[Desc]]/100)</f>
        <v>900</v>
      </c>
      <c r="P7743"/>
    </row>
    <row r="7744" spans="1:16" x14ac:dyDescent="0.25">
      <c r="A7744">
        <v>107742</v>
      </c>
      <c r="B7744" s="1">
        <v>46204</v>
      </c>
      <c r="C7744" t="s">
        <v>99</v>
      </c>
      <c r="D7744" t="s">
        <v>1065</v>
      </c>
      <c r="E7744">
        <v>4</v>
      </c>
      <c r="F7744" s="4">
        <v>306</v>
      </c>
      <c r="G7744">
        <v>10</v>
      </c>
      <c r="H7744" t="s">
        <v>1023</v>
      </c>
      <c r="I7744" s="2" t="str">
        <f>VLOOKUP(Sheet__29[[#This Row],[Filial]],Filiais!A:B,2,FALSE)</f>
        <v>Bauru</v>
      </c>
      <c r="J7744" s="2" t="str">
        <f>VLOOKUP(Sheet__29[[#This Row],[Cidade]],'Clientes'!C:D,2,FALSE)</f>
        <v>SP</v>
      </c>
      <c r="K7744" s="2" t="str">
        <f>VLOOKUP(Sheet__29[[#This Row],[Produto]],Produtos!B:C,2,FALSE)</f>
        <v>Monitor</v>
      </c>
      <c r="L7744" s="2" t="str">
        <f>VLOOKUP(Sheet__29[[#This Row],[Produto]],Produtos!B:D,3,FALSE)</f>
        <v>LG Brasil</v>
      </c>
      <c r="M7744" s="2">
        <f>VLOOKUP(Sheet__29[[#This Row],[Produto]],Estoque!A:B,2,FALSE)</f>
        <v>62</v>
      </c>
      <c r="N7744" s="5">
        <f>Sheet__29[[#This Row],[Qtd]]*Sheet__29[[#This Row],[Valor]]</f>
        <v>1224</v>
      </c>
      <c r="O7744" s="5">
        <f>Sheet__29[[#This Row],[Venda]]*(1-Sheet__29[[#This Row],[Desc]]/100)</f>
        <v>1101.6000000000001</v>
      </c>
      <c r="P7744"/>
    </row>
    <row r="7745" spans="1:16" x14ac:dyDescent="0.25">
      <c r="A7745">
        <v>107743</v>
      </c>
      <c r="B7745" s="1">
        <v>46204</v>
      </c>
      <c r="C7745" t="s">
        <v>509</v>
      </c>
      <c r="D7745" t="s">
        <v>1132</v>
      </c>
      <c r="E7745">
        <v>3</v>
      </c>
      <c r="F7745" s="4">
        <v>2737</v>
      </c>
      <c r="G7745">
        <v>10</v>
      </c>
      <c r="H7745" t="s">
        <v>1024</v>
      </c>
      <c r="I7745" s="2" t="str">
        <f>VLOOKUP(Sheet__29[[#This Row],[Filial]],Filiais!A:B,2,FALSE)</f>
        <v>Ribeirão Preto</v>
      </c>
      <c r="J7745" s="2" t="str">
        <f>VLOOKUP(Sheet__29[[#This Row],[Cidade]],'Clientes'!C:D,2,FALSE)</f>
        <v>SP</v>
      </c>
      <c r="K7745" s="2" t="str">
        <f>VLOOKUP(Sheet__29[[#This Row],[Produto]],Produtos!B:C,2,FALSE)</f>
        <v>Periférico</v>
      </c>
      <c r="L7745" s="2" t="str">
        <f>VLOOKUP(Sheet__29[[#This Row],[Produto]],Produtos!B:D,3,FALSE)</f>
        <v>Kingston Brasil</v>
      </c>
      <c r="M7745" s="2">
        <f>VLOOKUP(Sheet__29[[#This Row],[Produto]],Estoque!A:B,2,FALSE)</f>
        <v>111</v>
      </c>
      <c r="N7745" s="5">
        <f>Sheet__29[[#This Row],[Qtd]]*Sheet__29[[#This Row],[Valor]]</f>
        <v>8211</v>
      </c>
      <c r="O7745" s="5">
        <f>Sheet__29[[#This Row],[Venda]]*(1-Sheet__29[[#This Row],[Desc]]/100)</f>
        <v>7389.9000000000005</v>
      </c>
      <c r="P7745"/>
    </row>
    <row r="7746" spans="1:16" x14ac:dyDescent="0.25">
      <c r="A7746">
        <v>107744</v>
      </c>
      <c r="B7746" s="1">
        <v>46204</v>
      </c>
      <c r="C7746" t="s">
        <v>945</v>
      </c>
      <c r="D7746" t="s">
        <v>1125</v>
      </c>
      <c r="E7746">
        <v>5</v>
      </c>
      <c r="F7746" s="4">
        <v>357</v>
      </c>
      <c r="G7746">
        <v>5</v>
      </c>
      <c r="H7746" t="s">
        <v>1022</v>
      </c>
      <c r="I7746" s="2" t="str">
        <f>VLOOKUP(Sheet__29[[#This Row],[Filial]],Filiais!A:B,2,FALSE)</f>
        <v>Santos</v>
      </c>
      <c r="J7746" s="2" t="str">
        <f>VLOOKUP(Sheet__29[[#This Row],[Cidade]],'Clientes'!C:D,2,FALSE)</f>
        <v>SP</v>
      </c>
      <c r="K7746" s="2" t="str">
        <f>VLOOKUP(Sheet__29[[#This Row],[Produto]],Produtos!B:C,2,FALSE)</f>
        <v>Periférico</v>
      </c>
      <c r="L7746" s="2" t="str">
        <f>VLOOKUP(Sheet__29[[#This Row],[Produto]],Produtos!B:D,3,FALSE)</f>
        <v>Dell Brasil</v>
      </c>
      <c r="M7746" s="2">
        <f>VLOOKUP(Sheet__29[[#This Row],[Produto]],Estoque!A:B,2,FALSE)</f>
        <v>87</v>
      </c>
      <c r="N7746" s="5">
        <f>Sheet__29[[#This Row],[Qtd]]*Sheet__29[[#This Row],[Valor]]</f>
        <v>1785</v>
      </c>
      <c r="O7746" s="5">
        <f>Sheet__29[[#This Row],[Venda]]*(1-Sheet__29[[#This Row],[Desc]]/100)</f>
        <v>1695.75</v>
      </c>
      <c r="P7746"/>
    </row>
    <row r="7747" spans="1:16" x14ac:dyDescent="0.25">
      <c r="A7747">
        <v>107745</v>
      </c>
      <c r="B7747" s="1">
        <v>46204</v>
      </c>
      <c r="C7747" t="s">
        <v>406</v>
      </c>
      <c r="D7747" t="s">
        <v>1141</v>
      </c>
      <c r="E7747">
        <v>3</v>
      </c>
      <c r="F7747" s="4">
        <v>4802</v>
      </c>
      <c r="G7747">
        <v>0</v>
      </c>
      <c r="H7747" t="s">
        <v>1023</v>
      </c>
      <c r="I7747" s="2" t="str">
        <f>VLOOKUP(Sheet__29[[#This Row],[Filial]],Filiais!A:B,2,FALSE)</f>
        <v>Bauru</v>
      </c>
      <c r="J7747" s="2" t="str">
        <f>VLOOKUP(Sheet__29[[#This Row],[Cidade]],'Clientes'!C:D,2,FALSE)</f>
        <v>SP</v>
      </c>
      <c r="K7747" s="2" t="str">
        <f>VLOOKUP(Sheet__29[[#This Row],[Produto]],Produtos!B:C,2,FALSE)</f>
        <v>Notebook</v>
      </c>
      <c r="L7747" s="2" t="str">
        <f>VLOOKUP(Sheet__29[[#This Row],[Produto]],Produtos!B:D,3,FALSE)</f>
        <v>Kingston Brasil</v>
      </c>
      <c r="M7747" s="2">
        <f>VLOOKUP(Sheet__29[[#This Row],[Produto]],Estoque!A:B,2,FALSE)</f>
        <v>266</v>
      </c>
      <c r="N7747" s="5">
        <f>Sheet__29[[#This Row],[Qtd]]*Sheet__29[[#This Row],[Valor]]</f>
        <v>14406</v>
      </c>
      <c r="O7747" s="5">
        <f>Sheet__29[[#This Row],[Venda]]*(1-Sheet__29[[#This Row],[Desc]]/100)</f>
        <v>14406</v>
      </c>
      <c r="P7747"/>
    </row>
    <row r="7748" spans="1:16" x14ac:dyDescent="0.25">
      <c r="A7748">
        <v>107746</v>
      </c>
      <c r="B7748" s="1">
        <v>46204</v>
      </c>
      <c r="C7748" t="s">
        <v>499</v>
      </c>
      <c r="D7748" t="s">
        <v>1152</v>
      </c>
      <c r="E7748">
        <v>2</v>
      </c>
      <c r="F7748" s="4">
        <v>906</v>
      </c>
      <c r="G7748">
        <v>0</v>
      </c>
      <c r="H7748" t="s">
        <v>1023</v>
      </c>
      <c r="I7748" s="2" t="str">
        <f>VLOOKUP(Sheet__29[[#This Row],[Filial]],Filiais!A:B,2,FALSE)</f>
        <v>Bauru</v>
      </c>
      <c r="J7748" s="2" t="str">
        <f>VLOOKUP(Sheet__29[[#This Row],[Cidade]],'Clientes'!C:D,2,FALSE)</f>
        <v>SP</v>
      </c>
      <c r="K7748" s="2" t="str">
        <f>VLOOKUP(Sheet__29[[#This Row],[Produto]],Produtos!B:C,2,FALSE)</f>
        <v>Periférico</v>
      </c>
      <c r="L7748" s="2" t="str">
        <f>VLOOKUP(Sheet__29[[#This Row],[Produto]],Produtos!B:D,3,FALSE)</f>
        <v>Kingston Brasil</v>
      </c>
      <c r="M7748" s="2">
        <f>VLOOKUP(Sheet__29[[#This Row],[Produto]],Estoque!A:B,2,FALSE)</f>
        <v>209</v>
      </c>
      <c r="N7748" s="5">
        <f>Sheet__29[[#This Row],[Qtd]]*Sheet__29[[#This Row],[Valor]]</f>
        <v>1812</v>
      </c>
      <c r="O7748" s="5">
        <f>Sheet__29[[#This Row],[Venda]]*(1-Sheet__29[[#This Row],[Desc]]/100)</f>
        <v>1812</v>
      </c>
      <c r="P7748"/>
    </row>
    <row r="7749" spans="1:16" x14ac:dyDescent="0.25">
      <c r="A7749">
        <v>107747</v>
      </c>
      <c r="B7749" s="1">
        <v>46204</v>
      </c>
      <c r="C7749" t="s">
        <v>310</v>
      </c>
      <c r="D7749" t="s">
        <v>1059</v>
      </c>
      <c r="E7749">
        <v>1</v>
      </c>
      <c r="F7749" s="4">
        <v>3260</v>
      </c>
      <c r="G7749">
        <v>10</v>
      </c>
      <c r="H7749" t="s">
        <v>1018</v>
      </c>
      <c r="I7749" s="2" t="str">
        <f>VLOOKUP(Sheet__29[[#This Row],[Filial]],Filiais!A:B,2,FALSE)</f>
        <v>Barueri</v>
      </c>
      <c r="J7749" s="2" t="str">
        <f>VLOOKUP(Sheet__29[[#This Row],[Cidade]],'Clientes'!C:D,2,FALSE)</f>
        <v>SP</v>
      </c>
      <c r="K7749" s="2" t="str">
        <f>VLOOKUP(Sheet__29[[#This Row],[Produto]],Produtos!B:C,2,FALSE)</f>
        <v>Notebook</v>
      </c>
      <c r="L7749" s="2" t="str">
        <f>VLOOKUP(Sheet__29[[#This Row],[Produto]],Produtos!B:D,3,FALSE)</f>
        <v>Logitech Brasil</v>
      </c>
      <c r="M7749" s="2">
        <f>VLOOKUP(Sheet__29[[#This Row],[Produto]],Estoque!A:B,2,FALSE)</f>
        <v>161</v>
      </c>
      <c r="N7749" s="5">
        <f>Sheet__29[[#This Row],[Qtd]]*Sheet__29[[#This Row],[Valor]]</f>
        <v>3260</v>
      </c>
      <c r="O7749" s="5">
        <f>Sheet__29[[#This Row],[Venda]]*(1-Sheet__29[[#This Row],[Desc]]/100)</f>
        <v>2934</v>
      </c>
      <c r="P7749"/>
    </row>
    <row r="7750" spans="1:16" x14ac:dyDescent="0.25">
      <c r="A7750">
        <v>107748</v>
      </c>
      <c r="B7750" s="1">
        <v>46204</v>
      </c>
      <c r="C7750" t="s">
        <v>116</v>
      </c>
      <c r="D7750" t="s">
        <v>1160</v>
      </c>
      <c r="E7750">
        <v>1</v>
      </c>
      <c r="F7750" s="4">
        <v>2400</v>
      </c>
      <c r="G7750">
        <v>0</v>
      </c>
      <c r="H7750" t="s">
        <v>1023</v>
      </c>
      <c r="I7750" s="2" t="str">
        <f>VLOOKUP(Sheet__29[[#This Row],[Filial]],Filiais!A:B,2,FALSE)</f>
        <v>Bauru</v>
      </c>
      <c r="J7750" s="2" t="str">
        <f>VLOOKUP(Sheet__29[[#This Row],[Cidade]],'Clientes'!C:D,2,FALSE)</f>
        <v>SP</v>
      </c>
      <c r="K7750" s="2" t="str">
        <f>VLOOKUP(Sheet__29[[#This Row],[Produto]],Produtos!B:C,2,FALSE)</f>
        <v>Monitor</v>
      </c>
      <c r="L7750" s="2" t="str">
        <f>VLOOKUP(Sheet__29[[#This Row],[Produto]],Produtos!B:D,3,FALSE)</f>
        <v>LG Brasil</v>
      </c>
      <c r="M7750" s="2">
        <f>VLOOKUP(Sheet__29[[#This Row],[Produto]],Estoque!A:B,2,FALSE)</f>
        <v>20</v>
      </c>
      <c r="N7750" s="5">
        <f>Sheet__29[[#This Row],[Qtd]]*Sheet__29[[#This Row],[Valor]]</f>
        <v>2400</v>
      </c>
      <c r="O7750" s="5">
        <f>Sheet__29[[#This Row],[Venda]]*(1-Sheet__29[[#This Row],[Desc]]/100)</f>
        <v>2400</v>
      </c>
      <c r="P7750"/>
    </row>
    <row r="7751" spans="1:16" x14ac:dyDescent="0.25">
      <c r="A7751">
        <v>107749</v>
      </c>
      <c r="B7751" s="1">
        <v>46204</v>
      </c>
      <c r="C7751" t="s">
        <v>320</v>
      </c>
      <c r="D7751" t="s">
        <v>1148</v>
      </c>
      <c r="E7751">
        <v>2</v>
      </c>
      <c r="F7751" s="4">
        <v>3868</v>
      </c>
      <c r="G7751">
        <v>10</v>
      </c>
      <c r="H7751" t="s">
        <v>1022</v>
      </c>
      <c r="I7751" s="2" t="str">
        <f>VLOOKUP(Sheet__29[[#This Row],[Filial]],Filiais!A:B,2,FALSE)</f>
        <v>Santos</v>
      </c>
      <c r="J7751" s="2" t="str">
        <f>VLOOKUP(Sheet__29[[#This Row],[Cidade]],'Clientes'!C:D,2,FALSE)</f>
        <v>SP</v>
      </c>
      <c r="K7751" s="2" t="str">
        <f>VLOOKUP(Sheet__29[[#This Row],[Produto]],Produtos!B:C,2,FALSE)</f>
        <v>Armazenamento</v>
      </c>
      <c r="L7751" s="2" t="str">
        <f>VLOOKUP(Sheet__29[[#This Row],[Produto]],Produtos!B:D,3,FALSE)</f>
        <v>Logitech Brasil</v>
      </c>
      <c r="M7751" s="2">
        <f>VLOOKUP(Sheet__29[[#This Row],[Produto]],Estoque!A:B,2,FALSE)</f>
        <v>187</v>
      </c>
      <c r="N7751" s="5">
        <f>Sheet__29[[#This Row],[Qtd]]*Sheet__29[[#This Row],[Valor]]</f>
        <v>7736</v>
      </c>
      <c r="O7751" s="5">
        <f>Sheet__29[[#This Row],[Venda]]*(1-Sheet__29[[#This Row],[Desc]]/100)</f>
        <v>6962.4000000000005</v>
      </c>
      <c r="P7751"/>
    </row>
    <row r="7752" spans="1:16" x14ac:dyDescent="0.25">
      <c r="A7752">
        <v>107750</v>
      </c>
      <c r="B7752" s="1">
        <v>46204</v>
      </c>
      <c r="C7752" t="s">
        <v>181</v>
      </c>
      <c r="D7752" t="s">
        <v>1153</v>
      </c>
      <c r="E7752">
        <v>5</v>
      </c>
      <c r="F7752" s="4">
        <v>1468</v>
      </c>
      <c r="G7752">
        <v>10</v>
      </c>
      <c r="H7752" t="s">
        <v>1021</v>
      </c>
      <c r="I7752" s="2" t="str">
        <f>VLOOKUP(Sheet__29[[#This Row],[Filial]],Filiais!A:B,2,FALSE)</f>
        <v>Jundiaí</v>
      </c>
      <c r="J7752" s="2" t="str">
        <f>VLOOKUP(Sheet__29[[#This Row],[Cidade]],'Clientes'!C:D,2,FALSE)</f>
        <v>SP</v>
      </c>
      <c r="K7752" s="2" t="str">
        <f>VLOOKUP(Sheet__29[[#This Row],[Produto]],Produtos!B:C,2,FALSE)</f>
        <v>Armazenamento</v>
      </c>
      <c r="L7752" s="2" t="str">
        <f>VLOOKUP(Sheet__29[[#This Row],[Produto]],Produtos!B:D,3,FALSE)</f>
        <v>LG Brasil</v>
      </c>
      <c r="M7752" s="2">
        <f>VLOOKUP(Sheet__29[[#This Row],[Produto]],Estoque!A:B,2,FALSE)</f>
        <v>93</v>
      </c>
      <c r="N7752" s="5">
        <f>Sheet__29[[#This Row],[Qtd]]*Sheet__29[[#This Row],[Valor]]</f>
        <v>7340</v>
      </c>
      <c r="O7752" s="5">
        <f>Sheet__29[[#This Row],[Venda]]*(1-Sheet__29[[#This Row],[Desc]]/100)</f>
        <v>6606</v>
      </c>
      <c r="P7752"/>
    </row>
    <row r="7753" spans="1:16" x14ac:dyDescent="0.25">
      <c r="A7753">
        <v>107751</v>
      </c>
      <c r="B7753" s="1">
        <v>46204</v>
      </c>
      <c r="C7753" t="s">
        <v>944</v>
      </c>
      <c r="D7753" t="s">
        <v>1063</v>
      </c>
      <c r="E7753">
        <v>4</v>
      </c>
      <c r="F7753" s="4">
        <v>3376</v>
      </c>
      <c r="G7753">
        <v>10</v>
      </c>
      <c r="H7753" t="s">
        <v>1021</v>
      </c>
      <c r="I7753" s="2" t="str">
        <f>VLOOKUP(Sheet__29[[#This Row],[Filial]],Filiais!A:B,2,FALSE)</f>
        <v>Jundiaí</v>
      </c>
      <c r="J7753" s="2" t="str">
        <f>VLOOKUP(Sheet__29[[#This Row],[Cidade]],'Clientes'!C:D,2,FALSE)</f>
        <v>SP</v>
      </c>
      <c r="K7753" s="2" t="str">
        <f>VLOOKUP(Sheet__29[[#This Row],[Produto]],Produtos!B:C,2,FALSE)</f>
        <v>Periférico</v>
      </c>
      <c r="L7753" s="2" t="str">
        <f>VLOOKUP(Sheet__29[[#This Row],[Produto]],Produtos!B:D,3,FALSE)</f>
        <v>Dell Brasil</v>
      </c>
      <c r="M7753" s="2">
        <f>VLOOKUP(Sheet__29[[#This Row],[Produto]],Estoque!A:B,2,FALSE)</f>
        <v>297</v>
      </c>
      <c r="N7753" s="5">
        <f>Sheet__29[[#This Row],[Qtd]]*Sheet__29[[#This Row],[Valor]]</f>
        <v>13504</v>
      </c>
      <c r="O7753" s="5">
        <f>Sheet__29[[#This Row],[Venda]]*(1-Sheet__29[[#This Row],[Desc]]/100)</f>
        <v>12153.6</v>
      </c>
      <c r="P7753"/>
    </row>
    <row r="7754" spans="1:16" x14ac:dyDescent="0.25">
      <c r="A7754">
        <v>107752</v>
      </c>
      <c r="B7754" s="1">
        <v>46204</v>
      </c>
      <c r="C7754" t="s">
        <v>574</v>
      </c>
      <c r="D7754" t="s">
        <v>1089</v>
      </c>
      <c r="E7754">
        <v>2</v>
      </c>
      <c r="F7754" s="4">
        <v>2505</v>
      </c>
      <c r="G7754">
        <v>10</v>
      </c>
      <c r="H7754" t="s">
        <v>1017</v>
      </c>
      <c r="I7754" s="2" t="str">
        <f>VLOOKUP(Sheet__29[[#This Row],[Filial]],Filiais!A:B,2,FALSE)</f>
        <v>Campinas</v>
      </c>
      <c r="J7754" s="2" t="str">
        <f>VLOOKUP(Sheet__29[[#This Row],[Cidade]],'Clientes'!C:D,2,FALSE)</f>
        <v>SP</v>
      </c>
      <c r="K7754" s="2" t="str">
        <f>VLOOKUP(Sheet__29[[#This Row],[Produto]],Produtos!B:C,2,FALSE)</f>
        <v>Periférico</v>
      </c>
      <c r="L7754" s="2" t="str">
        <f>VLOOKUP(Sheet__29[[#This Row],[Produto]],Produtos!B:D,3,FALSE)</f>
        <v>Logitech Brasil</v>
      </c>
      <c r="M7754" s="2">
        <f>VLOOKUP(Sheet__29[[#This Row],[Produto]],Estoque!A:B,2,FALSE)</f>
        <v>39</v>
      </c>
      <c r="N7754" s="5">
        <f>Sheet__29[[#This Row],[Qtd]]*Sheet__29[[#This Row],[Valor]]</f>
        <v>5010</v>
      </c>
      <c r="O7754" s="5">
        <f>Sheet__29[[#This Row],[Venda]]*(1-Sheet__29[[#This Row],[Desc]]/100)</f>
        <v>4509</v>
      </c>
      <c r="P7754"/>
    </row>
    <row r="7755" spans="1:16" x14ac:dyDescent="0.25">
      <c r="A7755">
        <v>107753</v>
      </c>
      <c r="B7755" s="1">
        <v>46204</v>
      </c>
      <c r="C7755" t="s">
        <v>515</v>
      </c>
      <c r="D7755" t="s">
        <v>1057</v>
      </c>
      <c r="E7755">
        <v>1</v>
      </c>
      <c r="F7755" s="4">
        <v>2631</v>
      </c>
      <c r="G7755">
        <v>10</v>
      </c>
      <c r="H7755" t="s">
        <v>1023</v>
      </c>
      <c r="I7755" s="2" t="str">
        <f>VLOOKUP(Sheet__29[[#This Row],[Filial]],Filiais!A:B,2,FALSE)</f>
        <v>Bauru</v>
      </c>
      <c r="J7755" s="2" t="str">
        <f>VLOOKUP(Sheet__29[[#This Row],[Cidade]],'Clientes'!C:D,2,FALSE)</f>
        <v>SP</v>
      </c>
      <c r="K7755" s="2" t="str">
        <f>VLOOKUP(Sheet__29[[#This Row],[Produto]],Produtos!B:C,2,FALSE)</f>
        <v>Rede</v>
      </c>
      <c r="L7755" s="2" t="str">
        <f>VLOOKUP(Sheet__29[[#This Row],[Produto]],Produtos!B:D,3,FALSE)</f>
        <v>Lenovo Brasil</v>
      </c>
      <c r="M7755" s="2">
        <f>VLOOKUP(Sheet__29[[#This Row],[Produto]],Estoque!A:B,2,FALSE)</f>
        <v>235</v>
      </c>
      <c r="N7755" s="5">
        <f>Sheet__29[[#This Row],[Qtd]]*Sheet__29[[#This Row],[Valor]]</f>
        <v>2631</v>
      </c>
      <c r="O7755" s="5">
        <f>Sheet__29[[#This Row],[Venda]]*(1-Sheet__29[[#This Row],[Desc]]/100)</f>
        <v>2367.9</v>
      </c>
      <c r="P7755"/>
    </row>
    <row r="7756" spans="1:16" x14ac:dyDescent="0.25">
      <c r="A7756">
        <v>107754</v>
      </c>
      <c r="B7756" s="1">
        <v>46204</v>
      </c>
      <c r="C7756" t="s">
        <v>377</v>
      </c>
      <c r="D7756" t="s">
        <v>1052</v>
      </c>
      <c r="E7756">
        <v>3</v>
      </c>
      <c r="F7756" s="4">
        <v>4502</v>
      </c>
      <c r="G7756">
        <v>0</v>
      </c>
      <c r="H7756" t="s">
        <v>1021</v>
      </c>
      <c r="I7756" s="2" t="str">
        <f>VLOOKUP(Sheet__29[[#This Row],[Filial]],Filiais!A:B,2,FALSE)</f>
        <v>Jundiaí</v>
      </c>
      <c r="J7756" s="2" t="str">
        <f>VLOOKUP(Sheet__29[[#This Row],[Cidade]],'Clientes'!C:D,2,FALSE)</f>
        <v>SP</v>
      </c>
      <c r="K7756" s="2" t="str">
        <f>VLOOKUP(Sheet__29[[#This Row],[Produto]],Produtos!B:C,2,FALSE)</f>
        <v>Rede</v>
      </c>
      <c r="L7756" s="2" t="str">
        <f>VLOOKUP(Sheet__29[[#This Row],[Produto]],Produtos!B:D,3,FALSE)</f>
        <v>LG Brasil</v>
      </c>
      <c r="M7756" s="2">
        <f>VLOOKUP(Sheet__29[[#This Row],[Produto]],Estoque!A:B,2,FALSE)</f>
        <v>275</v>
      </c>
      <c r="N7756" s="5">
        <f>Sheet__29[[#This Row],[Qtd]]*Sheet__29[[#This Row],[Valor]]</f>
        <v>13506</v>
      </c>
      <c r="O7756" s="5">
        <f>Sheet__29[[#This Row],[Venda]]*(1-Sheet__29[[#This Row],[Desc]]/100)</f>
        <v>13506</v>
      </c>
      <c r="P7756"/>
    </row>
    <row r="7757" spans="1:16" x14ac:dyDescent="0.25">
      <c r="A7757">
        <v>107755</v>
      </c>
      <c r="B7757" s="1">
        <v>46204</v>
      </c>
      <c r="C7757" t="s">
        <v>378</v>
      </c>
      <c r="D7757" t="s">
        <v>1042</v>
      </c>
      <c r="E7757">
        <v>5</v>
      </c>
      <c r="F7757" s="4">
        <v>4253</v>
      </c>
      <c r="G7757">
        <v>5</v>
      </c>
      <c r="H7757" t="s">
        <v>1018</v>
      </c>
      <c r="I7757" s="2" t="str">
        <f>VLOOKUP(Sheet__29[[#This Row],[Filial]],Filiais!A:B,2,FALSE)</f>
        <v>Barueri</v>
      </c>
      <c r="J7757" s="2" t="str">
        <f>VLOOKUP(Sheet__29[[#This Row],[Cidade]],'Clientes'!C:D,2,FALSE)</f>
        <v>SP</v>
      </c>
      <c r="K7757" s="2" t="str">
        <f>VLOOKUP(Sheet__29[[#This Row],[Produto]],Produtos!B:C,2,FALSE)</f>
        <v>Armazenamento</v>
      </c>
      <c r="L7757" s="2" t="str">
        <f>VLOOKUP(Sheet__29[[#This Row],[Produto]],Produtos!B:D,3,FALSE)</f>
        <v>Logitech Brasil</v>
      </c>
      <c r="M7757" s="2">
        <f>VLOOKUP(Sheet__29[[#This Row],[Produto]],Estoque!A:B,2,FALSE)</f>
        <v>156</v>
      </c>
      <c r="N7757" s="5">
        <f>Sheet__29[[#This Row],[Qtd]]*Sheet__29[[#This Row],[Valor]]</f>
        <v>21265</v>
      </c>
      <c r="O7757" s="5">
        <f>Sheet__29[[#This Row],[Venda]]*(1-Sheet__29[[#This Row],[Desc]]/100)</f>
        <v>20201.75</v>
      </c>
      <c r="P7757"/>
    </row>
    <row r="7758" spans="1:16" x14ac:dyDescent="0.25">
      <c r="A7758">
        <v>107756</v>
      </c>
      <c r="B7758" s="1">
        <v>46204</v>
      </c>
      <c r="C7758" t="s">
        <v>75</v>
      </c>
      <c r="D7758" t="s">
        <v>1066</v>
      </c>
      <c r="E7758">
        <v>2</v>
      </c>
      <c r="F7758" s="4">
        <v>4589</v>
      </c>
      <c r="G7758">
        <v>0</v>
      </c>
      <c r="H7758" t="s">
        <v>1024</v>
      </c>
      <c r="I7758" s="2" t="str">
        <f>VLOOKUP(Sheet__29[[#This Row],[Filial]],Filiais!A:B,2,FALSE)</f>
        <v>Ribeirão Preto</v>
      </c>
      <c r="J7758" s="2" t="str">
        <f>VLOOKUP(Sheet__29[[#This Row],[Cidade]],'Clientes'!C:D,2,FALSE)</f>
        <v>SP</v>
      </c>
      <c r="K7758" s="2" t="str">
        <f>VLOOKUP(Sheet__29[[#This Row],[Produto]],Produtos!B:C,2,FALSE)</f>
        <v>Monitor</v>
      </c>
      <c r="L7758" s="2" t="str">
        <f>VLOOKUP(Sheet__29[[#This Row],[Produto]],Produtos!B:D,3,FALSE)</f>
        <v>LG Brasil</v>
      </c>
      <c r="M7758" s="2">
        <f>VLOOKUP(Sheet__29[[#This Row],[Produto]],Estoque!A:B,2,FALSE)</f>
        <v>198</v>
      </c>
      <c r="N7758" s="5">
        <f>Sheet__29[[#This Row],[Qtd]]*Sheet__29[[#This Row],[Valor]]</f>
        <v>9178</v>
      </c>
      <c r="O7758" s="5">
        <f>Sheet__29[[#This Row],[Venda]]*(1-Sheet__29[[#This Row],[Desc]]/100)</f>
        <v>9178</v>
      </c>
      <c r="P7758"/>
    </row>
    <row r="7759" spans="1:16" x14ac:dyDescent="0.25">
      <c r="A7759">
        <v>107757</v>
      </c>
      <c r="B7759" s="1">
        <v>46204</v>
      </c>
      <c r="C7759" t="s">
        <v>59</v>
      </c>
      <c r="D7759" t="s">
        <v>1122</v>
      </c>
      <c r="E7759">
        <v>4</v>
      </c>
      <c r="F7759" s="4">
        <v>4969</v>
      </c>
      <c r="G7759">
        <v>0</v>
      </c>
      <c r="H7759" t="s">
        <v>1025</v>
      </c>
      <c r="I7759" s="2" t="str">
        <f>VLOOKUP(Sheet__29[[#This Row],[Filial]],Filiais!A:B,2,FALSE)</f>
        <v>São José dos Campos</v>
      </c>
      <c r="J7759" s="2" t="str">
        <f>VLOOKUP(Sheet__29[[#This Row],[Cidade]],'Clientes'!C:D,2,FALSE)</f>
        <v>SP</v>
      </c>
      <c r="K7759" s="2" t="str">
        <f>VLOOKUP(Sheet__29[[#This Row],[Produto]],Produtos!B:C,2,FALSE)</f>
        <v>Monitor</v>
      </c>
      <c r="L7759" s="2" t="str">
        <f>VLOOKUP(Sheet__29[[#This Row],[Produto]],Produtos!B:D,3,FALSE)</f>
        <v>Lenovo Brasil</v>
      </c>
      <c r="M7759" s="2">
        <f>VLOOKUP(Sheet__29[[#This Row],[Produto]],Estoque!A:B,2,FALSE)</f>
        <v>15</v>
      </c>
      <c r="N7759" s="5">
        <f>Sheet__29[[#This Row],[Qtd]]*Sheet__29[[#This Row],[Valor]]</f>
        <v>19876</v>
      </c>
      <c r="O7759" s="5">
        <f>Sheet__29[[#This Row],[Venda]]*(1-Sheet__29[[#This Row],[Desc]]/100)</f>
        <v>19876</v>
      </c>
      <c r="P7759"/>
    </row>
    <row r="7760" spans="1:16" x14ac:dyDescent="0.25">
      <c r="A7760">
        <v>107758</v>
      </c>
      <c r="B7760" s="1">
        <v>46204</v>
      </c>
      <c r="C7760" t="s">
        <v>27</v>
      </c>
      <c r="D7760" t="s">
        <v>1096</v>
      </c>
      <c r="E7760">
        <v>5</v>
      </c>
      <c r="F7760" s="4">
        <v>3766</v>
      </c>
      <c r="G7760">
        <v>5</v>
      </c>
      <c r="H7760" t="s">
        <v>1024</v>
      </c>
      <c r="I7760" s="2" t="str">
        <f>VLOOKUP(Sheet__29[[#This Row],[Filial]],Filiais!A:B,2,FALSE)</f>
        <v>Ribeirão Preto</v>
      </c>
      <c r="J7760" s="2" t="str">
        <f>VLOOKUP(Sheet__29[[#This Row],[Cidade]],'Clientes'!C:D,2,FALSE)</f>
        <v>SP</v>
      </c>
      <c r="K7760" s="2" t="str">
        <f>VLOOKUP(Sheet__29[[#This Row],[Produto]],Produtos!B:C,2,FALSE)</f>
        <v>Rede</v>
      </c>
      <c r="L7760" s="2" t="str">
        <f>VLOOKUP(Sheet__29[[#This Row],[Produto]],Produtos!B:D,3,FALSE)</f>
        <v>Lenovo Brasil</v>
      </c>
      <c r="M7760" s="2">
        <f>VLOOKUP(Sheet__29[[#This Row],[Produto]],Estoque!A:B,2,FALSE)</f>
        <v>208</v>
      </c>
      <c r="N7760" s="5">
        <f>Sheet__29[[#This Row],[Qtd]]*Sheet__29[[#This Row],[Valor]]</f>
        <v>18830</v>
      </c>
      <c r="O7760" s="5">
        <f>Sheet__29[[#This Row],[Venda]]*(1-Sheet__29[[#This Row],[Desc]]/100)</f>
        <v>17888.5</v>
      </c>
      <c r="P7760"/>
    </row>
    <row r="7761" spans="1:16" x14ac:dyDescent="0.25">
      <c r="A7761">
        <v>107759</v>
      </c>
      <c r="B7761" s="1">
        <v>46204</v>
      </c>
      <c r="C7761" t="s">
        <v>187</v>
      </c>
      <c r="D7761" t="s">
        <v>1062</v>
      </c>
      <c r="E7761">
        <v>4</v>
      </c>
      <c r="F7761" s="4">
        <v>3166</v>
      </c>
      <c r="G7761">
        <v>0</v>
      </c>
      <c r="H7761" t="s">
        <v>1024</v>
      </c>
      <c r="I7761" s="2" t="str">
        <f>VLOOKUP(Sheet__29[[#This Row],[Filial]],Filiais!A:B,2,FALSE)</f>
        <v>Ribeirão Preto</v>
      </c>
      <c r="J7761" s="2" t="str">
        <f>VLOOKUP(Sheet__29[[#This Row],[Cidade]],'Clientes'!C:D,2,FALSE)</f>
        <v>SP</v>
      </c>
      <c r="K7761" s="2" t="str">
        <f>VLOOKUP(Sheet__29[[#This Row],[Produto]],Produtos!B:C,2,FALSE)</f>
        <v>Rede</v>
      </c>
      <c r="L7761" s="2" t="str">
        <f>VLOOKUP(Sheet__29[[#This Row],[Produto]],Produtos!B:D,3,FALSE)</f>
        <v>Lenovo Brasil</v>
      </c>
      <c r="M7761" s="2">
        <f>VLOOKUP(Sheet__29[[#This Row],[Produto]],Estoque!A:B,2,FALSE)</f>
        <v>178</v>
      </c>
      <c r="N7761" s="5">
        <f>Sheet__29[[#This Row],[Qtd]]*Sheet__29[[#This Row],[Valor]]</f>
        <v>12664</v>
      </c>
      <c r="O7761" s="5">
        <f>Sheet__29[[#This Row],[Venda]]*(1-Sheet__29[[#This Row],[Desc]]/100)</f>
        <v>12664</v>
      </c>
      <c r="P7761"/>
    </row>
    <row r="7762" spans="1:16" x14ac:dyDescent="0.25">
      <c r="A7762">
        <v>107760</v>
      </c>
      <c r="B7762" s="1">
        <v>46204</v>
      </c>
      <c r="C7762" t="s">
        <v>817</v>
      </c>
      <c r="D7762" t="s">
        <v>1071</v>
      </c>
      <c r="E7762">
        <v>4</v>
      </c>
      <c r="F7762" s="4">
        <v>1962</v>
      </c>
      <c r="G7762">
        <v>10</v>
      </c>
      <c r="H7762" t="s">
        <v>1023</v>
      </c>
      <c r="I7762" s="2" t="str">
        <f>VLOOKUP(Sheet__29[[#This Row],[Filial]],Filiais!A:B,2,FALSE)</f>
        <v>Bauru</v>
      </c>
      <c r="J7762" s="2" t="str">
        <f>VLOOKUP(Sheet__29[[#This Row],[Cidade]],'Clientes'!C:D,2,FALSE)</f>
        <v>SP</v>
      </c>
      <c r="K7762" s="2" t="str">
        <f>VLOOKUP(Sheet__29[[#This Row],[Produto]],Produtos!B:C,2,FALSE)</f>
        <v>Armazenamento</v>
      </c>
      <c r="L7762" s="2" t="str">
        <f>VLOOKUP(Sheet__29[[#This Row],[Produto]],Produtos!B:D,3,FALSE)</f>
        <v>Lenovo Brasil</v>
      </c>
      <c r="M7762" s="2">
        <f>VLOOKUP(Sheet__29[[#This Row],[Produto]],Estoque!A:B,2,FALSE)</f>
        <v>147</v>
      </c>
      <c r="N7762" s="5">
        <f>Sheet__29[[#This Row],[Qtd]]*Sheet__29[[#This Row],[Valor]]</f>
        <v>7848</v>
      </c>
      <c r="O7762" s="5">
        <f>Sheet__29[[#This Row],[Venda]]*(1-Sheet__29[[#This Row],[Desc]]/100)</f>
        <v>7063.2</v>
      </c>
      <c r="P7762"/>
    </row>
    <row r="7763" spans="1:16" x14ac:dyDescent="0.25">
      <c r="A7763">
        <v>107761</v>
      </c>
      <c r="B7763" s="1">
        <v>46204</v>
      </c>
      <c r="C7763" t="s">
        <v>828</v>
      </c>
      <c r="D7763" t="s">
        <v>1148</v>
      </c>
      <c r="E7763">
        <v>4</v>
      </c>
      <c r="F7763" s="4">
        <v>1519</v>
      </c>
      <c r="G7763">
        <v>5</v>
      </c>
      <c r="H7763" t="s">
        <v>1023</v>
      </c>
      <c r="I7763" s="2" t="str">
        <f>VLOOKUP(Sheet__29[[#This Row],[Filial]],Filiais!A:B,2,FALSE)</f>
        <v>Bauru</v>
      </c>
      <c r="J7763" s="2" t="str">
        <f>VLOOKUP(Sheet__29[[#This Row],[Cidade]],'Clientes'!C:D,2,FALSE)</f>
        <v>SP</v>
      </c>
      <c r="K7763" s="2" t="str">
        <f>VLOOKUP(Sheet__29[[#This Row],[Produto]],Produtos!B:C,2,FALSE)</f>
        <v>Armazenamento</v>
      </c>
      <c r="L7763" s="2" t="str">
        <f>VLOOKUP(Sheet__29[[#This Row],[Produto]],Produtos!B:D,3,FALSE)</f>
        <v>Logitech Brasil</v>
      </c>
      <c r="M7763" s="2">
        <f>VLOOKUP(Sheet__29[[#This Row],[Produto]],Estoque!A:B,2,FALSE)</f>
        <v>187</v>
      </c>
      <c r="N7763" s="5">
        <f>Sheet__29[[#This Row],[Qtd]]*Sheet__29[[#This Row],[Valor]]</f>
        <v>6076</v>
      </c>
      <c r="O7763" s="5">
        <f>Sheet__29[[#This Row],[Venda]]*(1-Sheet__29[[#This Row],[Desc]]/100)</f>
        <v>5772.2</v>
      </c>
      <c r="P7763"/>
    </row>
    <row r="7764" spans="1:16" x14ac:dyDescent="0.25">
      <c r="A7764">
        <v>107762</v>
      </c>
      <c r="B7764" s="1">
        <v>46204</v>
      </c>
      <c r="C7764" t="s">
        <v>375</v>
      </c>
      <c r="D7764" t="s">
        <v>1064</v>
      </c>
      <c r="E7764">
        <v>2</v>
      </c>
      <c r="F7764" s="4">
        <v>1479</v>
      </c>
      <c r="G7764">
        <v>10</v>
      </c>
      <c r="H7764" t="s">
        <v>1016</v>
      </c>
      <c r="I7764" s="2" t="str">
        <f>VLOOKUP(Sheet__29[[#This Row],[Filial]],Filiais!A:B,2,FALSE)</f>
        <v>São Paulo</v>
      </c>
      <c r="J7764" s="2" t="str">
        <f>VLOOKUP(Sheet__29[[#This Row],[Cidade]],'Clientes'!C:D,2,FALSE)</f>
        <v>SP</v>
      </c>
      <c r="K7764" s="2" t="str">
        <f>VLOOKUP(Sheet__29[[#This Row],[Produto]],Produtos!B:C,2,FALSE)</f>
        <v>Notebook</v>
      </c>
      <c r="L7764" s="2" t="str">
        <f>VLOOKUP(Sheet__29[[#This Row],[Produto]],Produtos!B:D,3,FALSE)</f>
        <v>Kingston Brasil</v>
      </c>
      <c r="M7764" s="2">
        <f>VLOOKUP(Sheet__29[[#This Row],[Produto]],Estoque!A:B,2,FALSE)</f>
        <v>257</v>
      </c>
      <c r="N7764" s="5">
        <f>Sheet__29[[#This Row],[Qtd]]*Sheet__29[[#This Row],[Valor]]</f>
        <v>2958</v>
      </c>
      <c r="O7764" s="5">
        <f>Sheet__29[[#This Row],[Venda]]*(1-Sheet__29[[#This Row],[Desc]]/100)</f>
        <v>2662.2000000000003</v>
      </c>
      <c r="P7764"/>
    </row>
    <row r="7765" spans="1:16" x14ac:dyDescent="0.25">
      <c r="A7765">
        <v>107763</v>
      </c>
      <c r="B7765" s="1">
        <v>46204</v>
      </c>
      <c r="C7765" t="s">
        <v>450</v>
      </c>
      <c r="D7765" t="s">
        <v>1114</v>
      </c>
      <c r="E7765">
        <v>4</v>
      </c>
      <c r="F7765" s="4">
        <v>494</v>
      </c>
      <c r="G7765">
        <v>10</v>
      </c>
      <c r="H7765" t="s">
        <v>1022</v>
      </c>
      <c r="I7765" s="2" t="str">
        <f>VLOOKUP(Sheet__29[[#This Row],[Filial]],Filiais!A:B,2,FALSE)</f>
        <v>Santos</v>
      </c>
      <c r="J7765" s="2" t="str">
        <f>VLOOKUP(Sheet__29[[#This Row],[Cidade]],'Clientes'!C:D,2,FALSE)</f>
        <v>SP</v>
      </c>
      <c r="K7765" s="2" t="str">
        <f>VLOOKUP(Sheet__29[[#This Row],[Produto]],Produtos!B:C,2,FALSE)</f>
        <v>Armazenamento</v>
      </c>
      <c r="L7765" s="2" t="str">
        <f>VLOOKUP(Sheet__29[[#This Row],[Produto]],Produtos!B:D,3,FALSE)</f>
        <v>LG Brasil</v>
      </c>
      <c r="M7765" s="2">
        <f>VLOOKUP(Sheet__29[[#This Row],[Produto]],Estoque!A:B,2,FALSE)</f>
        <v>143</v>
      </c>
      <c r="N7765" s="5">
        <f>Sheet__29[[#This Row],[Qtd]]*Sheet__29[[#This Row],[Valor]]</f>
        <v>1976</v>
      </c>
      <c r="O7765" s="5">
        <f>Sheet__29[[#This Row],[Venda]]*(1-Sheet__29[[#This Row],[Desc]]/100)</f>
        <v>1778.4</v>
      </c>
      <c r="P7765"/>
    </row>
    <row r="7766" spans="1:16" x14ac:dyDescent="0.25">
      <c r="A7766">
        <v>107764</v>
      </c>
      <c r="B7766" s="1">
        <v>46204</v>
      </c>
      <c r="C7766" t="s">
        <v>261</v>
      </c>
      <c r="D7766" t="s">
        <v>1029</v>
      </c>
      <c r="E7766">
        <v>3</v>
      </c>
      <c r="F7766" s="4">
        <v>369</v>
      </c>
      <c r="G7766">
        <v>0</v>
      </c>
      <c r="H7766" t="s">
        <v>1017</v>
      </c>
      <c r="I7766" s="2" t="str">
        <f>VLOOKUP(Sheet__29[[#This Row],[Filial]],Filiais!A:B,2,FALSE)</f>
        <v>Campinas</v>
      </c>
      <c r="J7766" s="2" t="str">
        <f>VLOOKUP(Sheet__29[[#This Row],[Cidade]],'Clientes'!C:D,2,FALSE)</f>
        <v>SP</v>
      </c>
      <c r="K7766" s="2" t="str">
        <f>VLOOKUP(Sheet__29[[#This Row],[Produto]],Produtos!B:C,2,FALSE)</f>
        <v>Armazenamento</v>
      </c>
      <c r="L7766" s="2" t="str">
        <f>VLOOKUP(Sheet__29[[#This Row],[Produto]],Produtos!B:D,3,FALSE)</f>
        <v>Kingston Brasil</v>
      </c>
      <c r="M7766" s="2">
        <f>VLOOKUP(Sheet__29[[#This Row],[Produto]],Estoque!A:B,2,FALSE)</f>
        <v>220</v>
      </c>
      <c r="N7766" s="5">
        <f>Sheet__29[[#This Row],[Qtd]]*Sheet__29[[#This Row],[Valor]]</f>
        <v>1107</v>
      </c>
      <c r="O7766" s="5">
        <f>Sheet__29[[#This Row],[Venda]]*(1-Sheet__29[[#This Row],[Desc]]/100)</f>
        <v>1107</v>
      </c>
      <c r="P7766"/>
    </row>
    <row r="7767" spans="1:16" x14ac:dyDescent="0.25">
      <c r="A7767">
        <v>107765</v>
      </c>
      <c r="B7767" s="1">
        <v>46204</v>
      </c>
      <c r="C7767" t="s">
        <v>710</v>
      </c>
      <c r="D7767" t="s">
        <v>1149</v>
      </c>
      <c r="E7767">
        <v>3</v>
      </c>
      <c r="F7767" s="4">
        <v>474</v>
      </c>
      <c r="G7767">
        <v>0</v>
      </c>
      <c r="H7767" t="s">
        <v>1019</v>
      </c>
      <c r="I7767" s="2" t="str">
        <f>VLOOKUP(Sheet__29[[#This Row],[Filial]],Filiais!A:B,2,FALSE)</f>
        <v>Osasco</v>
      </c>
      <c r="J7767" s="2" t="str">
        <f>VLOOKUP(Sheet__29[[#This Row],[Cidade]],'Clientes'!C:D,2,FALSE)</f>
        <v>SP</v>
      </c>
      <c r="K7767" s="2" t="str">
        <f>VLOOKUP(Sheet__29[[#This Row],[Produto]],Produtos!B:C,2,FALSE)</f>
        <v>Rede</v>
      </c>
      <c r="L7767" s="2" t="str">
        <f>VLOOKUP(Sheet__29[[#This Row],[Produto]],Produtos!B:D,3,FALSE)</f>
        <v>Dell Brasil</v>
      </c>
      <c r="M7767" s="2">
        <f>VLOOKUP(Sheet__29[[#This Row],[Produto]],Estoque!A:B,2,FALSE)</f>
        <v>123</v>
      </c>
      <c r="N7767" s="5">
        <f>Sheet__29[[#This Row],[Qtd]]*Sheet__29[[#This Row],[Valor]]</f>
        <v>1422</v>
      </c>
      <c r="O7767" s="5">
        <f>Sheet__29[[#This Row],[Venda]]*(1-Sheet__29[[#This Row],[Desc]]/100)</f>
        <v>1422</v>
      </c>
      <c r="P7767"/>
    </row>
    <row r="7768" spans="1:16" x14ac:dyDescent="0.25">
      <c r="A7768">
        <v>107766</v>
      </c>
      <c r="B7768" s="1">
        <v>46204</v>
      </c>
      <c r="C7768" t="s">
        <v>600</v>
      </c>
      <c r="D7768" t="s">
        <v>1092</v>
      </c>
      <c r="E7768">
        <v>1</v>
      </c>
      <c r="F7768" s="4">
        <v>3717</v>
      </c>
      <c r="G7768">
        <v>5</v>
      </c>
      <c r="H7768" t="s">
        <v>1018</v>
      </c>
      <c r="I7768" s="2" t="str">
        <f>VLOOKUP(Sheet__29[[#This Row],[Filial]],Filiais!A:B,2,FALSE)</f>
        <v>Barueri</v>
      </c>
      <c r="J7768" s="2" t="str">
        <f>VLOOKUP(Sheet__29[[#This Row],[Cidade]],'Clientes'!C:D,2,FALSE)</f>
        <v>SP</v>
      </c>
      <c r="K7768" s="2" t="str">
        <f>VLOOKUP(Sheet__29[[#This Row],[Produto]],Produtos!B:C,2,FALSE)</f>
        <v>Monitor</v>
      </c>
      <c r="L7768" s="2" t="str">
        <f>VLOOKUP(Sheet__29[[#This Row],[Produto]],Produtos!B:D,3,FALSE)</f>
        <v>LG Brasil</v>
      </c>
      <c r="M7768" s="2">
        <f>VLOOKUP(Sheet__29[[#This Row],[Produto]],Estoque!A:B,2,FALSE)</f>
        <v>153</v>
      </c>
      <c r="N7768" s="5">
        <f>Sheet__29[[#This Row],[Qtd]]*Sheet__29[[#This Row],[Valor]]</f>
        <v>3717</v>
      </c>
      <c r="O7768" s="5">
        <f>Sheet__29[[#This Row],[Venda]]*(1-Sheet__29[[#This Row],[Desc]]/100)</f>
        <v>3531.1499999999996</v>
      </c>
      <c r="P7768"/>
    </row>
    <row r="7769" spans="1:16" x14ac:dyDescent="0.25">
      <c r="A7769">
        <v>107767</v>
      </c>
      <c r="B7769" s="1">
        <v>46204</v>
      </c>
      <c r="C7769" t="s">
        <v>327</v>
      </c>
      <c r="D7769" t="s">
        <v>1037</v>
      </c>
      <c r="E7769">
        <v>3</v>
      </c>
      <c r="F7769" s="4">
        <v>4089</v>
      </c>
      <c r="G7769">
        <v>10</v>
      </c>
      <c r="H7769" t="s">
        <v>1024</v>
      </c>
      <c r="I7769" s="2" t="str">
        <f>VLOOKUP(Sheet__29[[#This Row],[Filial]],Filiais!A:B,2,FALSE)</f>
        <v>Ribeirão Preto</v>
      </c>
      <c r="J7769" s="2" t="str">
        <f>VLOOKUP(Sheet__29[[#This Row],[Cidade]],'Clientes'!C:D,2,FALSE)</f>
        <v>SP</v>
      </c>
      <c r="K7769" s="2" t="str">
        <f>VLOOKUP(Sheet__29[[#This Row],[Produto]],Produtos!B:C,2,FALSE)</f>
        <v>Periférico</v>
      </c>
      <c r="L7769" s="2" t="str">
        <f>VLOOKUP(Sheet__29[[#This Row],[Produto]],Produtos!B:D,3,FALSE)</f>
        <v>Lenovo Brasil</v>
      </c>
      <c r="M7769" s="2">
        <f>VLOOKUP(Sheet__29[[#This Row],[Produto]],Estoque!A:B,2,FALSE)</f>
        <v>17</v>
      </c>
      <c r="N7769" s="5">
        <f>Sheet__29[[#This Row],[Qtd]]*Sheet__29[[#This Row],[Valor]]</f>
        <v>12267</v>
      </c>
      <c r="O7769" s="5">
        <f>Sheet__29[[#This Row],[Venda]]*(1-Sheet__29[[#This Row],[Desc]]/100)</f>
        <v>11040.300000000001</v>
      </c>
      <c r="P7769"/>
    </row>
    <row r="7770" spans="1:16" x14ac:dyDescent="0.25">
      <c r="A7770">
        <v>107768</v>
      </c>
      <c r="B7770" s="1">
        <v>46204</v>
      </c>
      <c r="C7770" t="s">
        <v>51</v>
      </c>
      <c r="D7770" t="s">
        <v>1156</v>
      </c>
      <c r="E7770">
        <v>2</v>
      </c>
      <c r="F7770" s="4">
        <v>535</v>
      </c>
      <c r="G7770">
        <v>5</v>
      </c>
      <c r="H7770" t="s">
        <v>1019</v>
      </c>
      <c r="I7770" s="2" t="str">
        <f>VLOOKUP(Sheet__29[[#This Row],[Filial]],Filiais!A:B,2,FALSE)</f>
        <v>Osasco</v>
      </c>
      <c r="J7770" s="2" t="str">
        <f>VLOOKUP(Sheet__29[[#This Row],[Cidade]],'Clientes'!C:D,2,FALSE)</f>
        <v>SP</v>
      </c>
      <c r="K7770" s="2" t="str">
        <f>VLOOKUP(Sheet__29[[#This Row],[Produto]],Produtos!B:C,2,FALSE)</f>
        <v>Monitor</v>
      </c>
      <c r="L7770" s="2" t="str">
        <f>VLOOKUP(Sheet__29[[#This Row],[Produto]],Produtos!B:D,3,FALSE)</f>
        <v>LG Brasil</v>
      </c>
      <c r="M7770" s="2">
        <f>VLOOKUP(Sheet__29[[#This Row],[Produto]],Estoque!A:B,2,FALSE)</f>
        <v>173</v>
      </c>
      <c r="N7770" s="5">
        <f>Sheet__29[[#This Row],[Qtd]]*Sheet__29[[#This Row],[Valor]]</f>
        <v>1070</v>
      </c>
      <c r="O7770" s="5">
        <f>Sheet__29[[#This Row],[Venda]]*(1-Sheet__29[[#This Row],[Desc]]/100)</f>
        <v>1016.5</v>
      </c>
      <c r="P7770"/>
    </row>
    <row r="7771" spans="1:16" x14ac:dyDescent="0.25">
      <c r="A7771">
        <v>107769</v>
      </c>
      <c r="B7771" s="1">
        <v>46204</v>
      </c>
      <c r="C7771" t="s">
        <v>527</v>
      </c>
      <c r="D7771" t="s">
        <v>1157</v>
      </c>
      <c r="E7771">
        <v>1</v>
      </c>
      <c r="F7771" s="4">
        <v>3656</v>
      </c>
      <c r="G7771">
        <v>10</v>
      </c>
      <c r="H7771" t="s">
        <v>1020</v>
      </c>
      <c r="I7771" s="2" t="str">
        <f>VLOOKUP(Sheet__29[[#This Row],[Filial]],Filiais!A:B,2,FALSE)</f>
        <v>Sorocaba</v>
      </c>
      <c r="J7771" s="2" t="str">
        <f>VLOOKUP(Sheet__29[[#This Row],[Cidade]],'Clientes'!C:D,2,FALSE)</f>
        <v>SP</v>
      </c>
      <c r="K7771" s="2" t="str">
        <f>VLOOKUP(Sheet__29[[#This Row],[Produto]],Produtos!B:C,2,FALSE)</f>
        <v>Rede</v>
      </c>
      <c r="L7771" s="2" t="str">
        <f>VLOOKUP(Sheet__29[[#This Row],[Produto]],Produtos!B:D,3,FALSE)</f>
        <v>LG Brasil</v>
      </c>
      <c r="M7771" s="2">
        <f>VLOOKUP(Sheet__29[[#This Row],[Produto]],Estoque!A:B,2,FALSE)</f>
        <v>118</v>
      </c>
      <c r="N7771" s="5">
        <f>Sheet__29[[#This Row],[Qtd]]*Sheet__29[[#This Row],[Valor]]</f>
        <v>3656</v>
      </c>
      <c r="O7771" s="5">
        <f>Sheet__29[[#This Row],[Venda]]*(1-Sheet__29[[#This Row],[Desc]]/100)</f>
        <v>3290.4</v>
      </c>
      <c r="P7771"/>
    </row>
    <row r="7772" spans="1:16" x14ac:dyDescent="0.25">
      <c r="A7772">
        <v>107770</v>
      </c>
      <c r="B7772" s="1">
        <v>46204</v>
      </c>
      <c r="C7772" t="s">
        <v>841</v>
      </c>
      <c r="D7772" t="s">
        <v>1164</v>
      </c>
      <c r="E7772">
        <v>2</v>
      </c>
      <c r="F7772" s="4">
        <v>231</v>
      </c>
      <c r="G7772">
        <v>10</v>
      </c>
      <c r="H7772" t="s">
        <v>1018</v>
      </c>
      <c r="I7772" s="2" t="str">
        <f>VLOOKUP(Sheet__29[[#This Row],[Filial]],Filiais!A:B,2,FALSE)</f>
        <v>Barueri</v>
      </c>
      <c r="J7772" s="2" t="str">
        <f>VLOOKUP(Sheet__29[[#This Row],[Cidade]],'Clientes'!C:D,2,FALSE)</f>
        <v>SP</v>
      </c>
      <c r="K7772" s="2" t="str">
        <f>VLOOKUP(Sheet__29[[#This Row],[Produto]],Produtos!B:C,2,FALSE)</f>
        <v>Periférico</v>
      </c>
      <c r="L7772" s="2" t="str">
        <f>VLOOKUP(Sheet__29[[#This Row],[Produto]],Produtos!B:D,3,FALSE)</f>
        <v>Dell Brasil</v>
      </c>
      <c r="M7772" s="2">
        <f>VLOOKUP(Sheet__29[[#This Row],[Produto]],Estoque!A:B,2,FALSE)</f>
        <v>132</v>
      </c>
      <c r="N7772" s="5">
        <f>Sheet__29[[#This Row],[Qtd]]*Sheet__29[[#This Row],[Valor]]</f>
        <v>462</v>
      </c>
      <c r="O7772" s="5">
        <f>Sheet__29[[#This Row],[Venda]]*(1-Sheet__29[[#This Row],[Desc]]/100)</f>
        <v>415.8</v>
      </c>
      <c r="P7772"/>
    </row>
    <row r="7773" spans="1:16" x14ac:dyDescent="0.25">
      <c r="A7773">
        <v>107771</v>
      </c>
      <c r="B7773" s="1">
        <v>46204</v>
      </c>
      <c r="C7773" t="s">
        <v>413</v>
      </c>
      <c r="D7773" t="s">
        <v>1070</v>
      </c>
      <c r="E7773">
        <v>5</v>
      </c>
      <c r="F7773" s="4">
        <v>1319</v>
      </c>
      <c r="G7773">
        <v>10</v>
      </c>
      <c r="H7773" t="s">
        <v>1020</v>
      </c>
      <c r="I7773" s="2" t="str">
        <f>VLOOKUP(Sheet__29[[#This Row],[Filial]],Filiais!A:B,2,FALSE)</f>
        <v>Sorocaba</v>
      </c>
      <c r="J7773" s="2" t="str">
        <f>VLOOKUP(Sheet__29[[#This Row],[Cidade]],'Clientes'!C:D,2,FALSE)</f>
        <v>SP</v>
      </c>
      <c r="K7773" s="2" t="str">
        <f>VLOOKUP(Sheet__29[[#This Row],[Produto]],Produtos!B:C,2,FALSE)</f>
        <v>Notebook</v>
      </c>
      <c r="L7773" s="2" t="str">
        <f>VLOOKUP(Sheet__29[[#This Row],[Produto]],Produtos!B:D,3,FALSE)</f>
        <v>LG Brasil</v>
      </c>
      <c r="M7773" s="2">
        <f>VLOOKUP(Sheet__29[[#This Row],[Produto]],Estoque!A:B,2,FALSE)</f>
        <v>6</v>
      </c>
      <c r="N7773" s="5">
        <f>Sheet__29[[#This Row],[Qtd]]*Sheet__29[[#This Row],[Valor]]</f>
        <v>6595</v>
      </c>
      <c r="O7773" s="5">
        <f>Sheet__29[[#This Row],[Venda]]*(1-Sheet__29[[#This Row],[Desc]]/100)</f>
        <v>5935.5</v>
      </c>
      <c r="P7773"/>
    </row>
    <row r="7774" spans="1:16" x14ac:dyDescent="0.25">
      <c r="A7774">
        <v>107772</v>
      </c>
      <c r="B7774" s="1">
        <v>46204</v>
      </c>
      <c r="C7774" t="s">
        <v>91</v>
      </c>
      <c r="D7774" t="s">
        <v>1055</v>
      </c>
      <c r="E7774">
        <v>1</v>
      </c>
      <c r="F7774" s="4">
        <v>4441</v>
      </c>
      <c r="G7774">
        <v>10</v>
      </c>
      <c r="H7774" t="s">
        <v>1016</v>
      </c>
      <c r="I7774" s="2" t="str">
        <f>VLOOKUP(Sheet__29[[#This Row],[Filial]],Filiais!A:B,2,FALSE)</f>
        <v>São Paulo</v>
      </c>
      <c r="J7774" s="2" t="str">
        <f>VLOOKUP(Sheet__29[[#This Row],[Cidade]],'Clientes'!C:D,2,FALSE)</f>
        <v>SP</v>
      </c>
      <c r="K7774" s="2" t="str">
        <f>VLOOKUP(Sheet__29[[#This Row],[Produto]],Produtos!B:C,2,FALSE)</f>
        <v>Rede</v>
      </c>
      <c r="L7774" s="2" t="str">
        <f>VLOOKUP(Sheet__29[[#This Row],[Produto]],Produtos!B:D,3,FALSE)</f>
        <v>Logitech Brasil</v>
      </c>
      <c r="M7774" s="2">
        <f>VLOOKUP(Sheet__29[[#This Row],[Produto]],Estoque!A:B,2,FALSE)</f>
        <v>68</v>
      </c>
      <c r="N7774" s="5">
        <f>Sheet__29[[#This Row],[Qtd]]*Sheet__29[[#This Row],[Valor]]</f>
        <v>4441</v>
      </c>
      <c r="O7774" s="5">
        <f>Sheet__29[[#This Row],[Venda]]*(1-Sheet__29[[#This Row],[Desc]]/100)</f>
        <v>3996.9</v>
      </c>
      <c r="P7774"/>
    </row>
    <row r="7775" spans="1:16" x14ac:dyDescent="0.25">
      <c r="A7775">
        <v>107773</v>
      </c>
      <c r="B7775" s="1">
        <v>46204</v>
      </c>
      <c r="C7775" t="s">
        <v>260</v>
      </c>
      <c r="D7775" t="s">
        <v>1134</v>
      </c>
      <c r="E7775">
        <v>2</v>
      </c>
      <c r="F7775" s="4">
        <v>3404</v>
      </c>
      <c r="G7775">
        <v>5</v>
      </c>
      <c r="H7775" t="s">
        <v>1017</v>
      </c>
      <c r="I7775" s="2" t="str">
        <f>VLOOKUP(Sheet__29[[#This Row],[Filial]],Filiais!A:B,2,FALSE)</f>
        <v>Campinas</v>
      </c>
      <c r="J7775" s="2" t="str">
        <f>VLOOKUP(Sheet__29[[#This Row],[Cidade]],'Clientes'!C:D,2,FALSE)</f>
        <v>SP</v>
      </c>
      <c r="K7775" s="2" t="str">
        <f>VLOOKUP(Sheet__29[[#This Row],[Produto]],Produtos!B:C,2,FALSE)</f>
        <v>Rede</v>
      </c>
      <c r="L7775" s="2" t="str">
        <f>VLOOKUP(Sheet__29[[#This Row],[Produto]],Produtos!B:D,3,FALSE)</f>
        <v>Lenovo Brasil</v>
      </c>
      <c r="M7775" s="2">
        <f>VLOOKUP(Sheet__29[[#This Row],[Produto]],Estoque!A:B,2,FALSE)</f>
        <v>175</v>
      </c>
      <c r="N7775" s="5">
        <f>Sheet__29[[#This Row],[Qtd]]*Sheet__29[[#This Row],[Valor]]</f>
        <v>6808</v>
      </c>
      <c r="O7775" s="5">
        <f>Sheet__29[[#This Row],[Venda]]*(1-Sheet__29[[#This Row],[Desc]]/100)</f>
        <v>6467.5999999999995</v>
      </c>
      <c r="P7775"/>
    </row>
    <row r="7776" spans="1:16" x14ac:dyDescent="0.25">
      <c r="A7776">
        <v>107774</v>
      </c>
      <c r="B7776" s="1">
        <v>46204</v>
      </c>
      <c r="C7776" t="s">
        <v>438</v>
      </c>
      <c r="D7776" t="s">
        <v>1063</v>
      </c>
      <c r="E7776">
        <v>3</v>
      </c>
      <c r="F7776" s="4">
        <v>4298</v>
      </c>
      <c r="G7776">
        <v>0</v>
      </c>
      <c r="H7776" t="s">
        <v>1017</v>
      </c>
      <c r="I7776" s="2" t="str">
        <f>VLOOKUP(Sheet__29[[#This Row],[Filial]],Filiais!A:B,2,FALSE)</f>
        <v>Campinas</v>
      </c>
      <c r="J7776" s="2" t="str">
        <f>VLOOKUP(Sheet__29[[#This Row],[Cidade]],'Clientes'!C:D,2,FALSE)</f>
        <v>SP</v>
      </c>
      <c r="K7776" s="2" t="str">
        <f>VLOOKUP(Sheet__29[[#This Row],[Produto]],Produtos!B:C,2,FALSE)</f>
        <v>Periférico</v>
      </c>
      <c r="L7776" s="2" t="str">
        <f>VLOOKUP(Sheet__29[[#This Row],[Produto]],Produtos!B:D,3,FALSE)</f>
        <v>Dell Brasil</v>
      </c>
      <c r="M7776" s="2">
        <f>VLOOKUP(Sheet__29[[#This Row],[Produto]],Estoque!A:B,2,FALSE)</f>
        <v>297</v>
      </c>
      <c r="N7776" s="5">
        <f>Sheet__29[[#This Row],[Qtd]]*Sheet__29[[#This Row],[Valor]]</f>
        <v>12894</v>
      </c>
      <c r="O7776" s="5">
        <f>Sheet__29[[#This Row],[Venda]]*(1-Sheet__29[[#This Row],[Desc]]/100)</f>
        <v>12894</v>
      </c>
      <c r="P7776"/>
    </row>
    <row r="7777" spans="1:16" x14ac:dyDescent="0.25">
      <c r="A7777">
        <v>107775</v>
      </c>
      <c r="B7777" s="1">
        <v>46204</v>
      </c>
      <c r="C7777" t="s">
        <v>151</v>
      </c>
      <c r="D7777" t="s">
        <v>1076</v>
      </c>
      <c r="E7777">
        <v>5</v>
      </c>
      <c r="F7777" s="4">
        <v>4225</v>
      </c>
      <c r="G7777">
        <v>10</v>
      </c>
      <c r="H7777" t="s">
        <v>1021</v>
      </c>
      <c r="I7777" s="2" t="str">
        <f>VLOOKUP(Sheet__29[[#This Row],[Filial]],Filiais!A:B,2,FALSE)</f>
        <v>Jundiaí</v>
      </c>
      <c r="J7777" s="2" t="str">
        <f>VLOOKUP(Sheet__29[[#This Row],[Cidade]],'Clientes'!C:D,2,FALSE)</f>
        <v>SP</v>
      </c>
      <c r="K7777" s="2" t="str">
        <f>VLOOKUP(Sheet__29[[#This Row],[Produto]],Produtos!B:C,2,FALSE)</f>
        <v>Monitor</v>
      </c>
      <c r="L7777" s="2" t="str">
        <f>VLOOKUP(Sheet__29[[#This Row],[Produto]],Produtos!B:D,3,FALSE)</f>
        <v>Logitech Brasil</v>
      </c>
      <c r="M7777" s="2">
        <f>VLOOKUP(Sheet__29[[#This Row],[Produto]],Estoque!A:B,2,FALSE)</f>
        <v>214</v>
      </c>
      <c r="N7777" s="5">
        <f>Sheet__29[[#This Row],[Qtd]]*Sheet__29[[#This Row],[Valor]]</f>
        <v>21125</v>
      </c>
      <c r="O7777" s="5">
        <f>Sheet__29[[#This Row],[Venda]]*(1-Sheet__29[[#This Row],[Desc]]/100)</f>
        <v>19012.5</v>
      </c>
      <c r="P7777"/>
    </row>
    <row r="7778" spans="1:16" x14ac:dyDescent="0.25">
      <c r="A7778">
        <v>107776</v>
      </c>
      <c r="B7778" s="1">
        <v>46204</v>
      </c>
      <c r="C7778" t="s">
        <v>470</v>
      </c>
      <c r="D7778" t="s">
        <v>1030</v>
      </c>
      <c r="E7778">
        <v>5</v>
      </c>
      <c r="F7778" s="4">
        <v>1034</v>
      </c>
      <c r="G7778">
        <v>10</v>
      </c>
      <c r="H7778" t="s">
        <v>1022</v>
      </c>
      <c r="I7778" s="2" t="str">
        <f>VLOOKUP(Sheet__29[[#This Row],[Filial]],Filiais!A:B,2,FALSE)</f>
        <v>Santos</v>
      </c>
      <c r="J7778" s="2" t="str">
        <f>VLOOKUP(Sheet__29[[#This Row],[Cidade]],'Clientes'!C:D,2,FALSE)</f>
        <v>SP</v>
      </c>
      <c r="K7778" s="2" t="str">
        <f>VLOOKUP(Sheet__29[[#This Row],[Produto]],Produtos!B:C,2,FALSE)</f>
        <v>Notebook</v>
      </c>
      <c r="L7778" s="2" t="str">
        <f>VLOOKUP(Sheet__29[[#This Row],[Produto]],Produtos!B:D,3,FALSE)</f>
        <v>Kingston Brasil</v>
      </c>
      <c r="M7778" s="2">
        <f>VLOOKUP(Sheet__29[[#This Row],[Produto]],Estoque!A:B,2,FALSE)</f>
        <v>67</v>
      </c>
      <c r="N7778" s="5">
        <f>Sheet__29[[#This Row],[Qtd]]*Sheet__29[[#This Row],[Valor]]</f>
        <v>5170</v>
      </c>
      <c r="O7778" s="5">
        <f>Sheet__29[[#This Row],[Venda]]*(1-Sheet__29[[#This Row],[Desc]]/100)</f>
        <v>4653</v>
      </c>
      <c r="P7778"/>
    </row>
    <row r="7779" spans="1:16" x14ac:dyDescent="0.25">
      <c r="A7779">
        <v>107777</v>
      </c>
      <c r="B7779" s="1">
        <v>46204</v>
      </c>
      <c r="C7779" t="s">
        <v>688</v>
      </c>
      <c r="D7779" t="s">
        <v>1173</v>
      </c>
      <c r="E7779">
        <v>4</v>
      </c>
      <c r="F7779" s="4">
        <v>1031</v>
      </c>
      <c r="G7779">
        <v>5</v>
      </c>
      <c r="H7779" t="s">
        <v>1021</v>
      </c>
      <c r="I7779" s="2" t="str">
        <f>VLOOKUP(Sheet__29[[#This Row],[Filial]],Filiais!A:B,2,FALSE)</f>
        <v>Jundiaí</v>
      </c>
      <c r="J7779" s="2" t="str">
        <f>VLOOKUP(Sheet__29[[#This Row],[Cidade]],'Clientes'!C:D,2,FALSE)</f>
        <v>SP</v>
      </c>
      <c r="K7779" s="2" t="str">
        <f>VLOOKUP(Sheet__29[[#This Row],[Produto]],Produtos!B:C,2,FALSE)</f>
        <v>Notebook</v>
      </c>
      <c r="L7779" s="2" t="str">
        <f>VLOOKUP(Sheet__29[[#This Row],[Produto]],Produtos!B:D,3,FALSE)</f>
        <v>Logitech Brasil</v>
      </c>
      <c r="M7779" s="2">
        <f>VLOOKUP(Sheet__29[[#This Row],[Produto]],Estoque!A:B,2,FALSE)</f>
        <v>274</v>
      </c>
      <c r="N7779" s="5">
        <f>Sheet__29[[#This Row],[Qtd]]*Sheet__29[[#This Row],[Valor]]</f>
        <v>4124</v>
      </c>
      <c r="O7779" s="5">
        <f>Sheet__29[[#This Row],[Venda]]*(1-Sheet__29[[#This Row],[Desc]]/100)</f>
        <v>3917.7999999999997</v>
      </c>
      <c r="P7779"/>
    </row>
    <row r="7780" spans="1:16" x14ac:dyDescent="0.25">
      <c r="A7780">
        <v>107778</v>
      </c>
      <c r="B7780" s="1">
        <v>46204</v>
      </c>
      <c r="C7780" t="s">
        <v>827</v>
      </c>
      <c r="D7780" t="s">
        <v>1158</v>
      </c>
      <c r="E7780">
        <v>1</v>
      </c>
      <c r="F7780" s="4">
        <v>3570</v>
      </c>
      <c r="G7780">
        <v>5</v>
      </c>
      <c r="H7780" t="s">
        <v>1023</v>
      </c>
      <c r="I7780" s="2" t="str">
        <f>VLOOKUP(Sheet__29[[#This Row],[Filial]],Filiais!A:B,2,FALSE)</f>
        <v>Bauru</v>
      </c>
      <c r="J7780" s="2" t="str">
        <f>VLOOKUP(Sheet__29[[#This Row],[Cidade]],'Clientes'!C:D,2,FALSE)</f>
        <v>SP</v>
      </c>
      <c r="K7780" s="2" t="str">
        <f>VLOOKUP(Sheet__29[[#This Row],[Produto]],Produtos!B:C,2,FALSE)</f>
        <v>Rede</v>
      </c>
      <c r="L7780" s="2" t="str">
        <f>VLOOKUP(Sheet__29[[#This Row],[Produto]],Produtos!B:D,3,FALSE)</f>
        <v>Dell Brasil</v>
      </c>
      <c r="M7780" s="2">
        <f>VLOOKUP(Sheet__29[[#This Row],[Produto]],Estoque!A:B,2,FALSE)</f>
        <v>137</v>
      </c>
      <c r="N7780" s="5">
        <f>Sheet__29[[#This Row],[Qtd]]*Sheet__29[[#This Row],[Valor]]</f>
        <v>3570</v>
      </c>
      <c r="O7780" s="5">
        <f>Sheet__29[[#This Row],[Venda]]*(1-Sheet__29[[#This Row],[Desc]]/100)</f>
        <v>3391.5</v>
      </c>
      <c r="P7780"/>
    </row>
    <row r="7781" spans="1:16" x14ac:dyDescent="0.25">
      <c r="A7781">
        <v>107779</v>
      </c>
      <c r="B7781" s="1">
        <v>46204</v>
      </c>
      <c r="C7781" t="s">
        <v>287</v>
      </c>
      <c r="D7781" t="s">
        <v>1127</v>
      </c>
      <c r="E7781">
        <v>2</v>
      </c>
      <c r="F7781" s="4">
        <v>271</v>
      </c>
      <c r="G7781">
        <v>0</v>
      </c>
      <c r="H7781" t="s">
        <v>1024</v>
      </c>
      <c r="I7781" s="2" t="str">
        <f>VLOOKUP(Sheet__29[[#This Row],[Filial]],Filiais!A:B,2,FALSE)</f>
        <v>Ribeirão Preto</v>
      </c>
      <c r="J7781" s="2" t="str">
        <f>VLOOKUP(Sheet__29[[#This Row],[Cidade]],'Clientes'!C:D,2,FALSE)</f>
        <v>SP</v>
      </c>
      <c r="K7781" s="2" t="str">
        <f>VLOOKUP(Sheet__29[[#This Row],[Produto]],Produtos!B:C,2,FALSE)</f>
        <v>Periférico</v>
      </c>
      <c r="L7781" s="2" t="str">
        <f>VLOOKUP(Sheet__29[[#This Row],[Produto]],Produtos!B:D,3,FALSE)</f>
        <v>Dell Brasil</v>
      </c>
      <c r="M7781" s="2">
        <f>VLOOKUP(Sheet__29[[#This Row],[Produto]],Estoque!A:B,2,FALSE)</f>
        <v>210</v>
      </c>
      <c r="N7781" s="5">
        <f>Sheet__29[[#This Row],[Qtd]]*Sheet__29[[#This Row],[Valor]]</f>
        <v>542</v>
      </c>
      <c r="O7781" s="5">
        <f>Sheet__29[[#This Row],[Venda]]*(1-Sheet__29[[#This Row],[Desc]]/100)</f>
        <v>542</v>
      </c>
      <c r="P7781"/>
    </row>
    <row r="7782" spans="1:16" x14ac:dyDescent="0.25">
      <c r="A7782">
        <v>107780</v>
      </c>
      <c r="B7782" s="1">
        <v>46204</v>
      </c>
      <c r="C7782" t="s">
        <v>729</v>
      </c>
      <c r="D7782" t="s">
        <v>1067</v>
      </c>
      <c r="E7782">
        <v>4</v>
      </c>
      <c r="F7782" s="4">
        <v>4712</v>
      </c>
      <c r="G7782">
        <v>5</v>
      </c>
      <c r="H7782" t="s">
        <v>1023</v>
      </c>
      <c r="I7782" s="2" t="str">
        <f>VLOOKUP(Sheet__29[[#This Row],[Filial]],Filiais!A:B,2,FALSE)</f>
        <v>Bauru</v>
      </c>
      <c r="J7782" s="2" t="str">
        <f>VLOOKUP(Sheet__29[[#This Row],[Cidade]],'Clientes'!C:D,2,FALSE)</f>
        <v>SP</v>
      </c>
      <c r="K7782" s="2" t="str">
        <f>VLOOKUP(Sheet__29[[#This Row],[Produto]],Produtos!B:C,2,FALSE)</f>
        <v>Monitor</v>
      </c>
      <c r="L7782" s="2" t="str">
        <f>VLOOKUP(Sheet__29[[#This Row],[Produto]],Produtos!B:D,3,FALSE)</f>
        <v>Lenovo Brasil</v>
      </c>
      <c r="M7782" s="2">
        <f>VLOOKUP(Sheet__29[[#This Row],[Produto]],Estoque!A:B,2,FALSE)</f>
        <v>200</v>
      </c>
      <c r="N7782" s="5">
        <f>Sheet__29[[#This Row],[Qtd]]*Sheet__29[[#This Row],[Valor]]</f>
        <v>18848</v>
      </c>
      <c r="O7782" s="5">
        <f>Sheet__29[[#This Row],[Venda]]*(1-Sheet__29[[#This Row],[Desc]]/100)</f>
        <v>17905.599999999999</v>
      </c>
      <c r="P7782"/>
    </row>
    <row r="7783" spans="1:16" x14ac:dyDescent="0.25">
      <c r="A7783">
        <v>107781</v>
      </c>
      <c r="B7783" s="1">
        <v>46204</v>
      </c>
      <c r="C7783" t="s">
        <v>707</v>
      </c>
      <c r="D7783" t="s">
        <v>1113</v>
      </c>
      <c r="E7783">
        <v>4</v>
      </c>
      <c r="F7783" s="4">
        <v>3635</v>
      </c>
      <c r="G7783">
        <v>0</v>
      </c>
      <c r="H7783" t="s">
        <v>1016</v>
      </c>
      <c r="I7783" s="2" t="str">
        <f>VLOOKUP(Sheet__29[[#This Row],[Filial]],Filiais!A:B,2,FALSE)</f>
        <v>São Paulo</v>
      </c>
      <c r="J7783" s="2" t="str">
        <f>VLOOKUP(Sheet__29[[#This Row],[Cidade]],'Clientes'!C:D,2,FALSE)</f>
        <v>SP</v>
      </c>
      <c r="K7783" s="2" t="str">
        <f>VLOOKUP(Sheet__29[[#This Row],[Produto]],Produtos!B:C,2,FALSE)</f>
        <v>Rede</v>
      </c>
      <c r="L7783" s="2" t="str">
        <f>VLOOKUP(Sheet__29[[#This Row],[Produto]],Produtos!B:D,3,FALSE)</f>
        <v>LG Brasil</v>
      </c>
      <c r="M7783" s="2">
        <f>VLOOKUP(Sheet__29[[#This Row],[Produto]],Estoque!A:B,2,FALSE)</f>
        <v>28</v>
      </c>
      <c r="N7783" s="5">
        <f>Sheet__29[[#This Row],[Qtd]]*Sheet__29[[#This Row],[Valor]]</f>
        <v>14540</v>
      </c>
      <c r="O7783" s="5">
        <f>Sheet__29[[#This Row],[Venda]]*(1-Sheet__29[[#This Row],[Desc]]/100)</f>
        <v>14540</v>
      </c>
      <c r="P7783"/>
    </row>
    <row r="7784" spans="1:16" x14ac:dyDescent="0.25">
      <c r="A7784">
        <v>107782</v>
      </c>
      <c r="B7784" s="1">
        <v>46204</v>
      </c>
      <c r="C7784" t="s">
        <v>684</v>
      </c>
      <c r="D7784" t="s">
        <v>1080</v>
      </c>
      <c r="E7784">
        <v>2</v>
      </c>
      <c r="F7784" s="4">
        <v>3400</v>
      </c>
      <c r="G7784">
        <v>0</v>
      </c>
      <c r="H7784" t="s">
        <v>1022</v>
      </c>
      <c r="I7784" s="2" t="str">
        <f>VLOOKUP(Sheet__29[[#This Row],[Filial]],Filiais!A:B,2,FALSE)</f>
        <v>Santos</v>
      </c>
      <c r="J7784" s="2" t="str">
        <f>VLOOKUP(Sheet__29[[#This Row],[Cidade]],'Clientes'!C:D,2,FALSE)</f>
        <v>SP</v>
      </c>
      <c r="K7784" s="2" t="str">
        <f>VLOOKUP(Sheet__29[[#This Row],[Produto]],Produtos!B:C,2,FALSE)</f>
        <v>Notebook</v>
      </c>
      <c r="L7784" s="2" t="str">
        <f>VLOOKUP(Sheet__29[[#This Row],[Produto]],Produtos!B:D,3,FALSE)</f>
        <v>Dell Brasil</v>
      </c>
      <c r="M7784" s="2">
        <f>VLOOKUP(Sheet__29[[#This Row],[Produto]],Estoque!A:B,2,FALSE)</f>
        <v>276</v>
      </c>
      <c r="N7784" s="5">
        <f>Sheet__29[[#This Row],[Qtd]]*Sheet__29[[#This Row],[Valor]]</f>
        <v>6800</v>
      </c>
      <c r="O7784" s="5">
        <f>Sheet__29[[#This Row],[Venda]]*(1-Sheet__29[[#This Row],[Desc]]/100)</f>
        <v>6800</v>
      </c>
      <c r="P7784"/>
    </row>
    <row r="7785" spans="1:16" x14ac:dyDescent="0.25">
      <c r="A7785">
        <v>107783</v>
      </c>
      <c r="B7785" s="1">
        <v>46204</v>
      </c>
      <c r="C7785" t="s">
        <v>125</v>
      </c>
      <c r="D7785" t="s">
        <v>1060</v>
      </c>
      <c r="E7785">
        <v>5</v>
      </c>
      <c r="F7785" s="4">
        <v>2041</v>
      </c>
      <c r="G7785">
        <v>5</v>
      </c>
      <c r="H7785" t="s">
        <v>1022</v>
      </c>
      <c r="I7785" s="2" t="str">
        <f>VLOOKUP(Sheet__29[[#This Row],[Filial]],Filiais!A:B,2,FALSE)</f>
        <v>Santos</v>
      </c>
      <c r="J7785" s="2" t="str">
        <f>VLOOKUP(Sheet__29[[#This Row],[Cidade]],'Clientes'!C:D,2,FALSE)</f>
        <v>SP</v>
      </c>
      <c r="K7785" s="2" t="str">
        <f>VLOOKUP(Sheet__29[[#This Row],[Produto]],Produtos!B:C,2,FALSE)</f>
        <v>Rede</v>
      </c>
      <c r="L7785" s="2" t="str">
        <f>VLOOKUP(Sheet__29[[#This Row],[Produto]],Produtos!B:D,3,FALSE)</f>
        <v>LG Brasil</v>
      </c>
      <c r="M7785" s="2">
        <f>VLOOKUP(Sheet__29[[#This Row],[Produto]],Estoque!A:B,2,FALSE)</f>
        <v>281</v>
      </c>
      <c r="N7785" s="5">
        <f>Sheet__29[[#This Row],[Qtd]]*Sheet__29[[#This Row],[Valor]]</f>
        <v>10205</v>
      </c>
      <c r="O7785" s="5">
        <f>Sheet__29[[#This Row],[Venda]]*(1-Sheet__29[[#This Row],[Desc]]/100)</f>
        <v>9694.75</v>
      </c>
      <c r="P7785"/>
    </row>
    <row r="7786" spans="1:16" x14ac:dyDescent="0.25">
      <c r="A7786">
        <v>107784</v>
      </c>
      <c r="B7786" s="1">
        <v>46204</v>
      </c>
      <c r="C7786" t="s">
        <v>303</v>
      </c>
      <c r="D7786" t="s">
        <v>1150</v>
      </c>
      <c r="E7786">
        <v>4</v>
      </c>
      <c r="F7786" s="4">
        <v>2859</v>
      </c>
      <c r="G7786">
        <v>0</v>
      </c>
      <c r="H7786" t="s">
        <v>1022</v>
      </c>
      <c r="I7786" s="2" t="str">
        <f>VLOOKUP(Sheet__29[[#This Row],[Filial]],Filiais!A:B,2,FALSE)</f>
        <v>Santos</v>
      </c>
      <c r="J7786" s="2" t="str">
        <f>VLOOKUP(Sheet__29[[#This Row],[Cidade]],'Clientes'!C:D,2,FALSE)</f>
        <v>SP</v>
      </c>
      <c r="K7786" s="2" t="str">
        <f>VLOOKUP(Sheet__29[[#This Row],[Produto]],Produtos!B:C,2,FALSE)</f>
        <v>Notebook</v>
      </c>
      <c r="L7786" s="2" t="str">
        <f>VLOOKUP(Sheet__29[[#This Row],[Produto]],Produtos!B:D,3,FALSE)</f>
        <v>Lenovo Brasil</v>
      </c>
      <c r="M7786" s="2">
        <f>VLOOKUP(Sheet__29[[#This Row],[Produto]],Estoque!A:B,2,FALSE)</f>
        <v>205</v>
      </c>
      <c r="N7786" s="5">
        <f>Sheet__29[[#This Row],[Qtd]]*Sheet__29[[#This Row],[Valor]]</f>
        <v>11436</v>
      </c>
      <c r="O7786" s="5">
        <f>Sheet__29[[#This Row],[Venda]]*(1-Sheet__29[[#This Row],[Desc]]/100)</f>
        <v>11436</v>
      </c>
      <c r="P7786"/>
    </row>
    <row r="7787" spans="1:16" x14ac:dyDescent="0.25">
      <c r="A7787">
        <v>107785</v>
      </c>
      <c r="B7787" s="1">
        <v>46204</v>
      </c>
      <c r="C7787" t="s">
        <v>222</v>
      </c>
      <c r="D7787" t="s">
        <v>1034</v>
      </c>
      <c r="E7787">
        <v>3</v>
      </c>
      <c r="F7787" s="4">
        <v>1286</v>
      </c>
      <c r="G7787">
        <v>10</v>
      </c>
      <c r="H7787" t="s">
        <v>1020</v>
      </c>
      <c r="I7787" s="2" t="str">
        <f>VLOOKUP(Sheet__29[[#This Row],[Filial]],Filiais!A:B,2,FALSE)</f>
        <v>Sorocaba</v>
      </c>
      <c r="J7787" s="2" t="str">
        <f>VLOOKUP(Sheet__29[[#This Row],[Cidade]],'Clientes'!C:D,2,FALSE)</f>
        <v>SP</v>
      </c>
      <c r="K7787" s="2" t="str">
        <f>VLOOKUP(Sheet__29[[#This Row],[Produto]],Produtos!B:C,2,FALSE)</f>
        <v>Rede</v>
      </c>
      <c r="L7787" s="2" t="str">
        <f>VLOOKUP(Sheet__29[[#This Row],[Produto]],Produtos!B:D,3,FALSE)</f>
        <v>Dell Brasil</v>
      </c>
      <c r="M7787" s="2">
        <f>VLOOKUP(Sheet__29[[#This Row],[Produto]],Estoque!A:B,2,FALSE)</f>
        <v>109</v>
      </c>
      <c r="N7787" s="5">
        <f>Sheet__29[[#This Row],[Qtd]]*Sheet__29[[#This Row],[Valor]]</f>
        <v>3858</v>
      </c>
      <c r="O7787" s="5">
        <f>Sheet__29[[#This Row],[Venda]]*(1-Sheet__29[[#This Row],[Desc]]/100)</f>
        <v>3472.2000000000003</v>
      </c>
      <c r="P7787"/>
    </row>
    <row r="7788" spans="1:16" x14ac:dyDescent="0.25">
      <c r="A7788">
        <v>107786</v>
      </c>
      <c r="B7788" s="1">
        <v>46204</v>
      </c>
      <c r="C7788" t="s">
        <v>66</v>
      </c>
      <c r="D7788" t="s">
        <v>1140</v>
      </c>
      <c r="E7788">
        <v>4</v>
      </c>
      <c r="F7788" s="4">
        <v>521</v>
      </c>
      <c r="G7788">
        <v>0</v>
      </c>
      <c r="H7788" t="s">
        <v>1025</v>
      </c>
      <c r="I7788" s="2" t="str">
        <f>VLOOKUP(Sheet__29[[#This Row],[Filial]],Filiais!A:B,2,FALSE)</f>
        <v>São José dos Campos</v>
      </c>
      <c r="J7788" s="2" t="str">
        <f>VLOOKUP(Sheet__29[[#This Row],[Cidade]],'Clientes'!C:D,2,FALSE)</f>
        <v>SP</v>
      </c>
      <c r="K7788" s="2" t="str">
        <f>VLOOKUP(Sheet__29[[#This Row],[Produto]],Produtos!B:C,2,FALSE)</f>
        <v>Monitor</v>
      </c>
      <c r="L7788" s="2" t="str">
        <f>VLOOKUP(Sheet__29[[#This Row],[Produto]],Produtos!B:D,3,FALSE)</f>
        <v>Dell Brasil</v>
      </c>
      <c r="M7788" s="2">
        <f>VLOOKUP(Sheet__29[[#This Row],[Produto]],Estoque!A:B,2,FALSE)</f>
        <v>244</v>
      </c>
      <c r="N7788" s="5">
        <f>Sheet__29[[#This Row],[Qtd]]*Sheet__29[[#This Row],[Valor]]</f>
        <v>2084</v>
      </c>
      <c r="O7788" s="5">
        <f>Sheet__29[[#This Row],[Venda]]*(1-Sheet__29[[#This Row],[Desc]]/100)</f>
        <v>2084</v>
      </c>
      <c r="P7788"/>
    </row>
    <row r="7789" spans="1:16" x14ac:dyDescent="0.25">
      <c r="A7789">
        <v>107787</v>
      </c>
      <c r="B7789" s="1">
        <v>46204</v>
      </c>
      <c r="C7789" t="s">
        <v>156</v>
      </c>
      <c r="D7789" t="s">
        <v>1162</v>
      </c>
      <c r="E7789">
        <v>4</v>
      </c>
      <c r="F7789" s="4">
        <v>3714</v>
      </c>
      <c r="G7789">
        <v>0</v>
      </c>
      <c r="H7789" t="s">
        <v>1019</v>
      </c>
      <c r="I7789" s="2" t="str">
        <f>VLOOKUP(Sheet__29[[#This Row],[Filial]],Filiais!A:B,2,FALSE)</f>
        <v>Osasco</v>
      </c>
      <c r="J7789" s="2" t="str">
        <f>VLOOKUP(Sheet__29[[#This Row],[Cidade]],'Clientes'!C:D,2,FALSE)</f>
        <v>SP</v>
      </c>
      <c r="K7789" s="2" t="str">
        <f>VLOOKUP(Sheet__29[[#This Row],[Produto]],Produtos!B:C,2,FALSE)</f>
        <v>Periférico</v>
      </c>
      <c r="L7789" s="2" t="str">
        <f>VLOOKUP(Sheet__29[[#This Row],[Produto]],Produtos!B:D,3,FALSE)</f>
        <v>Kingston Brasil</v>
      </c>
      <c r="M7789" s="2">
        <f>VLOOKUP(Sheet__29[[#This Row],[Produto]],Estoque!A:B,2,FALSE)</f>
        <v>167</v>
      </c>
      <c r="N7789" s="5">
        <f>Sheet__29[[#This Row],[Qtd]]*Sheet__29[[#This Row],[Valor]]</f>
        <v>14856</v>
      </c>
      <c r="O7789" s="5">
        <f>Sheet__29[[#This Row],[Venda]]*(1-Sheet__29[[#This Row],[Desc]]/100)</f>
        <v>14856</v>
      </c>
      <c r="P7789"/>
    </row>
    <row r="7790" spans="1:16" x14ac:dyDescent="0.25">
      <c r="A7790">
        <v>107788</v>
      </c>
      <c r="B7790" s="1">
        <v>46204</v>
      </c>
      <c r="C7790" t="s">
        <v>458</v>
      </c>
      <c r="D7790" t="s">
        <v>1089</v>
      </c>
      <c r="E7790">
        <v>5</v>
      </c>
      <c r="F7790" s="4">
        <v>306</v>
      </c>
      <c r="G7790">
        <v>0</v>
      </c>
      <c r="H7790" t="s">
        <v>1022</v>
      </c>
      <c r="I7790" s="2" t="str">
        <f>VLOOKUP(Sheet__29[[#This Row],[Filial]],Filiais!A:B,2,FALSE)</f>
        <v>Santos</v>
      </c>
      <c r="J7790" s="2" t="str">
        <f>VLOOKUP(Sheet__29[[#This Row],[Cidade]],'Clientes'!C:D,2,FALSE)</f>
        <v>SP</v>
      </c>
      <c r="K7790" s="2" t="str">
        <f>VLOOKUP(Sheet__29[[#This Row],[Produto]],Produtos!B:C,2,FALSE)</f>
        <v>Periférico</v>
      </c>
      <c r="L7790" s="2" t="str">
        <f>VLOOKUP(Sheet__29[[#This Row],[Produto]],Produtos!B:D,3,FALSE)</f>
        <v>Logitech Brasil</v>
      </c>
      <c r="M7790" s="2">
        <f>VLOOKUP(Sheet__29[[#This Row],[Produto]],Estoque!A:B,2,FALSE)</f>
        <v>39</v>
      </c>
      <c r="N7790" s="5">
        <f>Sheet__29[[#This Row],[Qtd]]*Sheet__29[[#This Row],[Valor]]</f>
        <v>1530</v>
      </c>
      <c r="O7790" s="5">
        <f>Sheet__29[[#This Row],[Venda]]*(1-Sheet__29[[#This Row],[Desc]]/100)</f>
        <v>1530</v>
      </c>
      <c r="P7790"/>
    </row>
    <row r="7791" spans="1:16" x14ac:dyDescent="0.25">
      <c r="A7791">
        <v>107789</v>
      </c>
      <c r="B7791" s="1">
        <v>46204</v>
      </c>
      <c r="C7791" t="s">
        <v>375</v>
      </c>
      <c r="D7791" t="s">
        <v>1062</v>
      </c>
      <c r="E7791">
        <v>4</v>
      </c>
      <c r="F7791" s="4">
        <v>425</v>
      </c>
      <c r="G7791">
        <v>0</v>
      </c>
      <c r="H7791" t="s">
        <v>1017</v>
      </c>
      <c r="I7791" s="2" t="str">
        <f>VLOOKUP(Sheet__29[[#This Row],[Filial]],Filiais!A:B,2,FALSE)</f>
        <v>Campinas</v>
      </c>
      <c r="J7791" s="2" t="str">
        <f>VLOOKUP(Sheet__29[[#This Row],[Cidade]],'Clientes'!C:D,2,FALSE)</f>
        <v>SP</v>
      </c>
      <c r="K7791" s="2" t="str">
        <f>VLOOKUP(Sheet__29[[#This Row],[Produto]],Produtos!B:C,2,FALSE)</f>
        <v>Rede</v>
      </c>
      <c r="L7791" s="2" t="str">
        <f>VLOOKUP(Sheet__29[[#This Row],[Produto]],Produtos!B:D,3,FALSE)</f>
        <v>Lenovo Brasil</v>
      </c>
      <c r="M7791" s="2">
        <f>VLOOKUP(Sheet__29[[#This Row],[Produto]],Estoque!A:B,2,FALSE)</f>
        <v>178</v>
      </c>
      <c r="N7791" s="5">
        <f>Sheet__29[[#This Row],[Qtd]]*Sheet__29[[#This Row],[Valor]]</f>
        <v>1700</v>
      </c>
      <c r="O7791" s="5">
        <f>Sheet__29[[#This Row],[Venda]]*(1-Sheet__29[[#This Row],[Desc]]/100)</f>
        <v>1700</v>
      </c>
      <c r="P7791"/>
    </row>
    <row r="7792" spans="1:16" x14ac:dyDescent="0.25">
      <c r="A7792">
        <v>107790</v>
      </c>
      <c r="B7792" s="1">
        <v>46204</v>
      </c>
      <c r="C7792" t="s">
        <v>110</v>
      </c>
      <c r="D7792" t="s">
        <v>1154</v>
      </c>
      <c r="E7792">
        <v>3</v>
      </c>
      <c r="F7792" s="4">
        <v>4522</v>
      </c>
      <c r="G7792">
        <v>5</v>
      </c>
      <c r="H7792" t="s">
        <v>1022</v>
      </c>
      <c r="I7792" s="2" t="str">
        <f>VLOOKUP(Sheet__29[[#This Row],[Filial]],Filiais!A:B,2,FALSE)</f>
        <v>Santos</v>
      </c>
      <c r="J7792" s="2" t="str">
        <f>VLOOKUP(Sheet__29[[#This Row],[Cidade]],'Clientes'!C:D,2,FALSE)</f>
        <v>SP</v>
      </c>
      <c r="K7792" s="2" t="str">
        <f>VLOOKUP(Sheet__29[[#This Row],[Produto]],Produtos!B:C,2,FALSE)</f>
        <v>Periférico</v>
      </c>
      <c r="L7792" s="2" t="str">
        <f>VLOOKUP(Sheet__29[[#This Row],[Produto]],Produtos!B:D,3,FALSE)</f>
        <v>Lenovo Brasil</v>
      </c>
      <c r="M7792" s="2">
        <f>VLOOKUP(Sheet__29[[#This Row],[Produto]],Estoque!A:B,2,FALSE)</f>
        <v>252</v>
      </c>
      <c r="N7792" s="5">
        <f>Sheet__29[[#This Row],[Qtd]]*Sheet__29[[#This Row],[Valor]]</f>
        <v>13566</v>
      </c>
      <c r="O7792" s="5">
        <f>Sheet__29[[#This Row],[Venda]]*(1-Sheet__29[[#This Row],[Desc]]/100)</f>
        <v>12887.699999999999</v>
      </c>
      <c r="P7792"/>
    </row>
    <row r="7793" spans="1:16" x14ac:dyDescent="0.25">
      <c r="A7793">
        <v>107791</v>
      </c>
      <c r="B7793" s="1">
        <v>46204</v>
      </c>
      <c r="C7793" t="s">
        <v>63</v>
      </c>
      <c r="D7793" t="s">
        <v>1115</v>
      </c>
      <c r="E7793">
        <v>1</v>
      </c>
      <c r="F7793" s="4">
        <v>1526</v>
      </c>
      <c r="G7793">
        <v>10</v>
      </c>
      <c r="H7793" t="s">
        <v>1025</v>
      </c>
      <c r="I7793" s="2" t="str">
        <f>VLOOKUP(Sheet__29[[#This Row],[Filial]],Filiais!A:B,2,FALSE)</f>
        <v>São José dos Campos</v>
      </c>
      <c r="J7793" s="2" t="str">
        <f>VLOOKUP(Sheet__29[[#This Row],[Cidade]],'Clientes'!C:D,2,FALSE)</f>
        <v>SP</v>
      </c>
      <c r="K7793" s="2" t="str">
        <f>VLOOKUP(Sheet__29[[#This Row],[Produto]],Produtos!B:C,2,FALSE)</f>
        <v>Periférico</v>
      </c>
      <c r="L7793" s="2" t="str">
        <f>VLOOKUP(Sheet__29[[#This Row],[Produto]],Produtos!B:D,3,FALSE)</f>
        <v>Dell Brasil</v>
      </c>
      <c r="M7793" s="2">
        <f>VLOOKUP(Sheet__29[[#This Row],[Produto]],Estoque!A:B,2,FALSE)</f>
        <v>266</v>
      </c>
      <c r="N7793" s="5">
        <f>Sheet__29[[#This Row],[Qtd]]*Sheet__29[[#This Row],[Valor]]</f>
        <v>1526</v>
      </c>
      <c r="O7793" s="5">
        <f>Sheet__29[[#This Row],[Venda]]*(1-Sheet__29[[#This Row],[Desc]]/100)</f>
        <v>1373.4</v>
      </c>
      <c r="P7793"/>
    </row>
    <row r="7794" spans="1:16" x14ac:dyDescent="0.25">
      <c r="A7794">
        <v>107792</v>
      </c>
      <c r="B7794" s="1">
        <v>46204</v>
      </c>
      <c r="C7794" t="s">
        <v>422</v>
      </c>
      <c r="D7794" t="s">
        <v>1097</v>
      </c>
      <c r="E7794">
        <v>1</v>
      </c>
      <c r="F7794" s="4">
        <v>2426</v>
      </c>
      <c r="G7794">
        <v>10</v>
      </c>
      <c r="H7794" t="s">
        <v>1025</v>
      </c>
      <c r="I7794" s="2" t="str">
        <f>VLOOKUP(Sheet__29[[#This Row],[Filial]],Filiais!A:B,2,FALSE)</f>
        <v>São José dos Campos</v>
      </c>
      <c r="J7794" s="2" t="str">
        <f>VLOOKUP(Sheet__29[[#This Row],[Cidade]],'Clientes'!C:D,2,FALSE)</f>
        <v>SP</v>
      </c>
      <c r="K7794" s="2" t="str">
        <f>VLOOKUP(Sheet__29[[#This Row],[Produto]],Produtos!B:C,2,FALSE)</f>
        <v>Rede</v>
      </c>
      <c r="L7794" s="2" t="str">
        <f>VLOOKUP(Sheet__29[[#This Row],[Produto]],Produtos!B:D,3,FALSE)</f>
        <v>Logitech Brasil</v>
      </c>
      <c r="M7794" s="2">
        <f>VLOOKUP(Sheet__29[[#This Row],[Produto]],Estoque!A:B,2,FALSE)</f>
        <v>143</v>
      </c>
      <c r="N7794" s="5">
        <f>Sheet__29[[#This Row],[Qtd]]*Sheet__29[[#This Row],[Valor]]</f>
        <v>2426</v>
      </c>
      <c r="O7794" s="5">
        <f>Sheet__29[[#This Row],[Venda]]*(1-Sheet__29[[#This Row],[Desc]]/100)</f>
        <v>2183.4</v>
      </c>
      <c r="P7794"/>
    </row>
    <row r="7795" spans="1:16" x14ac:dyDescent="0.25">
      <c r="A7795">
        <v>107793</v>
      </c>
      <c r="B7795" s="1">
        <v>46204</v>
      </c>
      <c r="C7795" t="s">
        <v>215</v>
      </c>
      <c r="D7795" t="s">
        <v>1125</v>
      </c>
      <c r="E7795">
        <v>3</v>
      </c>
      <c r="F7795" s="4">
        <v>4031</v>
      </c>
      <c r="G7795">
        <v>5</v>
      </c>
      <c r="H7795" t="s">
        <v>1019</v>
      </c>
      <c r="I7795" s="2" t="str">
        <f>VLOOKUP(Sheet__29[[#This Row],[Filial]],Filiais!A:B,2,FALSE)</f>
        <v>Osasco</v>
      </c>
      <c r="J7795" s="2" t="str">
        <f>VLOOKUP(Sheet__29[[#This Row],[Cidade]],'Clientes'!C:D,2,FALSE)</f>
        <v>SP</v>
      </c>
      <c r="K7795" s="2" t="str">
        <f>VLOOKUP(Sheet__29[[#This Row],[Produto]],Produtos!B:C,2,FALSE)</f>
        <v>Periférico</v>
      </c>
      <c r="L7795" s="2" t="str">
        <f>VLOOKUP(Sheet__29[[#This Row],[Produto]],Produtos!B:D,3,FALSE)</f>
        <v>Dell Brasil</v>
      </c>
      <c r="M7795" s="2">
        <f>VLOOKUP(Sheet__29[[#This Row],[Produto]],Estoque!A:B,2,FALSE)</f>
        <v>87</v>
      </c>
      <c r="N7795" s="5">
        <f>Sheet__29[[#This Row],[Qtd]]*Sheet__29[[#This Row],[Valor]]</f>
        <v>12093</v>
      </c>
      <c r="O7795" s="5">
        <f>Sheet__29[[#This Row],[Venda]]*(1-Sheet__29[[#This Row],[Desc]]/100)</f>
        <v>11488.35</v>
      </c>
      <c r="P7795"/>
    </row>
    <row r="7796" spans="1:16" x14ac:dyDescent="0.25">
      <c r="A7796">
        <v>107794</v>
      </c>
      <c r="B7796" s="1">
        <v>46204</v>
      </c>
      <c r="C7796" t="s">
        <v>254</v>
      </c>
      <c r="D7796" t="s">
        <v>1089</v>
      </c>
      <c r="E7796">
        <v>4</v>
      </c>
      <c r="F7796" s="4">
        <v>1581</v>
      </c>
      <c r="G7796">
        <v>10</v>
      </c>
      <c r="H7796" t="s">
        <v>1025</v>
      </c>
      <c r="I7796" s="2" t="str">
        <f>VLOOKUP(Sheet__29[[#This Row],[Filial]],Filiais!A:B,2,FALSE)</f>
        <v>São José dos Campos</v>
      </c>
      <c r="J7796" s="2" t="str">
        <f>VLOOKUP(Sheet__29[[#This Row],[Cidade]],'Clientes'!C:D,2,FALSE)</f>
        <v>SP</v>
      </c>
      <c r="K7796" s="2" t="str">
        <f>VLOOKUP(Sheet__29[[#This Row],[Produto]],Produtos!B:C,2,FALSE)</f>
        <v>Periférico</v>
      </c>
      <c r="L7796" s="2" t="str">
        <f>VLOOKUP(Sheet__29[[#This Row],[Produto]],Produtos!B:D,3,FALSE)</f>
        <v>Logitech Brasil</v>
      </c>
      <c r="M7796" s="2">
        <f>VLOOKUP(Sheet__29[[#This Row],[Produto]],Estoque!A:B,2,FALSE)</f>
        <v>39</v>
      </c>
      <c r="N7796" s="5">
        <f>Sheet__29[[#This Row],[Qtd]]*Sheet__29[[#This Row],[Valor]]</f>
        <v>6324</v>
      </c>
      <c r="O7796" s="5">
        <f>Sheet__29[[#This Row],[Venda]]*(1-Sheet__29[[#This Row],[Desc]]/100)</f>
        <v>5691.6</v>
      </c>
      <c r="P7796"/>
    </row>
    <row r="7797" spans="1:16" x14ac:dyDescent="0.25">
      <c r="A7797">
        <v>107795</v>
      </c>
      <c r="B7797" s="1">
        <v>46204</v>
      </c>
      <c r="C7797" t="s">
        <v>1014</v>
      </c>
      <c r="D7797" t="s">
        <v>1046</v>
      </c>
      <c r="E7797">
        <v>3</v>
      </c>
      <c r="F7797" s="4">
        <v>1014</v>
      </c>
      <c r="G7797">
        <v>10</v>
      </c>
      <c r="H7797" t="s">
        <v>1017</v>
      </c>
      <c r="I7797" s="2" t="str">
        <f>VLOOKUP(Sheet__29[[#This Row],[Filial]],Filiais!A:B,2,FALSE)</f>
        <v>Campinas</v>
      </c>
      <c r="J7797" s="2" t="str">
        <f>VLOOKUP(Sheet__29[[#This Row],[Cidade]],'Clientes'!C:D,2,FALSE)</f>
        <v>SP</v>
      </c>
      <c r="K7797" s="2" t="str">
        <f>VLOOKUP(Sheet__29[[#This Row],[Produto]],Produtos!B:C,2,FALSE)</f>
        <v>Notebook</v>
      </c>
      <c r="L7797" s="2" t="str">
        <f>VLOOKUP(Sheet__29[[#This Row],[Produto]],Produtos!B:D,3,FALSE)</f>
        <v>Lenovo Brasil</v>
      </c>
      <c r="M7797" s="2">
        <f>VLOOKUP(Sheet__29[[#This Row],[Produto]],Estoque!A:B,2,FALSE)</f>
        <v>196</v>
      </c>
      <c r="N7797" s="5">
        <f>Sheet__29[[#This Row],[Qtd]]*Sheet__29[[#This Row],[Valor]]</f>
        <v>3042</v>
      </c>
      <c r="O7797" s="5">
        <f>Sheet__29[[#This Row],[Venda]]*(1-Sheet__29[[#This Row],[Desc]]/100)</f>
        <v>2737.8</v>
      </c>
      <c r="P7797"/>
    </row>
    <row r="7798" spans="1:16" x14ac:dyDescent="0.25">
      <c r="A7798">
        <v>107796</v>
      </c>
      <c r="B7798" s="1">
        <v>46204</v>
      </c>
      <c r="C7798" t="s">
        <v>119</v>
      </c>
      <c r="D7798" t="s">
        <v>1054</v>
      </c>
      <c r="E7798">
        <v>4</v>
      </c>
      <c r="F7798" s="4">
        <v>2015</v>
      </c>
      <c r="G7798">
        <v>0</v>
      </c>
      <c r="H7798" t="s">
        <v>1017</v>
      </c>
      <c r="I7798" s="2" t="str">
        <f>VLOOKUP(Sheet__29[[#This Row],[Filial]],Filiais!A:B,2,FALSE)</f>
        <v>Campinas</v>
      </c>
      <c r="J7798" s="2" t="str">
        <f>VLOOKUP(Sheet__29[[#This Row],[Cidade]],'Clientes'!C:D,2,FALSE)</f>
        <v>SP</v>
      </c>
      <c r="K7798" s="2" t="str">
        <f>VLOOKUP(Sheet__29[[#This Row],[Produto]],Produtos!B:C,2,FALSE)</f>
        <v>Notebook</v>
      </c>
      <c r="L7798" s="2" t="str">
        <f>VLOOKUP(Sheet__29[[#This Row],[Produto]],Produtos!B:D,3,FALSE)</f>
        <v>Kingston Brasil</v>
      </c>
      <c r="M7798" s="2">
        <f>VLOOKUP(Sheet__29[[#This Row],[Produto]],Estoque!A:B,2,FALSE)</f>
        <v>5</v>
      </c>
      <c r="N7798" s="5">
        <f>Sheet__29[[#This Row],[Qtd]]*Sheet__29[[#This Row],[Valor]]</f>
        <v>8060</v>
      </c>
      <c r="O7798" s="5">
        <f>Sheet__29[[#This Row],[Venda]]*(1-Sheet__29[[#This Row],[Desc]]/100)</f>
        <v>8060</v>
      </c>
      <c r="P7798"/>
    </row>
    <row r="7799" spans="1:16" x14ac:dyDescent="0.25">
      <c r="A7799">
        <v>107797</v>
      </c>
      <c r="B7799" s="1">
        <v>46204</v>
      </c>
      <c r="C7799" t="s">
        <v>76</v>
      </c>
      <c r="D7799" t="s">
        <v>1122</v>
      </c>
      <c r="E7799">
        <v>1</v>
      </c>
      <c r="F7799" s="4">
        <v>623</v>
      </c>
      <c r="G7799">
        <v>5</v>
      </c>
      <c r="H7799" t="s">
        <v>1020</v>
      </c>
      <c r="I7799" s="2" t="str">
        <f>VLOOKUP(Sheet__29[[#This Row],[Filial]],Filiais!A:B,2,FALSE)</f>
        <v>Sorocaba</v>
      </c>
      <c r="J7799" s="2" t="str">
        <f>VLOOKUP(Sheet__29[[#This Row],[Cidade]],'Clientes'!C:D,2,FALSE)</f>
        <v>SP</v>
      </c>
      <c r="K7799" s="2" t="str">
        <f>VLOOKUP(Sheet__29[[#This Row],[Produto]],Produtos!B:C,2,FALSE)</f>
        <v>Monitor</v>
      </c>
      <c r="L7799" s="2" t="str">
        <f>VLOOKUP(Sheet__29[[#This Row],[Produto]],Produtos!B:D,3,FALSE)</f>
        <v>Lenovo Brasil</v>
      </c>
      <c r="M7799" s="2">
        <f>VLOOKUP(Sheet__29[[#This Row],[Produto]],Estoque!A:B,2,FALSE)</f>
        <v>15</v>
      </c>
      <c r="N7799" s="5">
        <f>Sheet__29[[#This Row],[Qtd]]*Sheet__29[[#This Row],[Valor]]</f>
        <v>623</v>
      </c>
      <c r="O7799" s="5">
        <f>Sheet__29[[#This Row],[Venda]]*(1-Sheet__29[[#This Row],[Desc]]/100)</f>
        <v>591.85</v>
      </c>
      <c r="P7799"/>
    </row>
    <row r="7800" spans="1:16" x14ac:dyDescent="0.25">
      <c r="A7800">
        <v>107798</v>
      </c>
      <c r="B7800" s="1">
        <v>46204</v>
      </c>
      <c r="C7800" t="s">
        <v>389</v>
      </c>
      <c r="D7800" t="s">
        <v>1074</v>
      </c>
      <c r="E7800">
        <v>5</v>
      </c>
      <c r="F7800" s="4">
        <v>1981</v>
      </c>
      <c r="G7800">
        <v>5</v>
      </c>
      <c r="H7800" t="s">
        <v>1024</v>
      </c>
      <c r="I7800" s="2" t="str">
        <f>VLOOKUP(Sheet__29[[#This Row],[Filial]],Filiais!A:B,2,FALSE)</f>
        <v>Ribeirão Preto</v>
      </c>
      <c r="J7800" s="2" t="str">
        <f>VLOOKUP(Sheet__29[[#This Row],[Cidade]],'Clientes'!C:D,2,FALSE)</f>
        <v>SP</v>
      </c>
      <c r="K7800" s="2" t="str">
        <f>VLOOKUP(Sheet__29[[#This Row],[Produto]],Produtos!B:C,2,FALSE)</f>
        <v>Armazenamento</v>
      </c>
      <c r="L7800" s="2" t="str">
        <f>VLOOKUP(Sheet__29[[#This Row],[Produto]],Produtos!B:D,3,FALSE)</f>
        <v>Lenovo Brasil</v>
      </c>
      <c r="M7800" s="2">
        <f>VLOOKUP(Sheet__29[[#This Row],[Produto]],Estoque!A:B,2,FALSE)</f>
        <v>241</v>
      </c>
      <c r="N7800" s="5">
        <f>Sheet__29[[#This Row],[Qtd]]*Sheet__29[[#This Row],[Valor]]</f>
        <v>9905</v>
      </c>
      <c r="O7800" s="5">
        <f>Sheet__29[[#This Row],[Venda]]*(1-Sheet__29[[#This Row],[Desc]]/100)</f>
        <v>9409.75</v>
      </c>
      <c r="P7800"/>
    </row>
    <row r="7801" spans="1:16" x14ac:dyDescent="0.25">
      <c r="A7801">
        <v>107799</v>
      </c>
      <c r="B7801" s="1">
        <v>46204</v>
      </c>
      <c r="C7801" t="s">
        <v>385</v>
      </c>
      <c r="D7801" t="s">
        <v>1071</v>
      </c>
      <c r="E7801">
        <v>3</v>
      </c>
      <c r="F7801" s="4">
        <v>1417</v>
      </c>
      <c r="G7801">
        <v>5</v>
      </c>
      <c r="H7801" t="s">
        <v>1025</v>
      </c>
      <c r="I7801" s="2" t="str">
        <f>VLOOKUP(Sheet__29[[#This Row],[Filial]],Filiais!A:B,2,FALSE)</f>
        <v>São José dos Campos</v>
      </c>
      <c r="J7801" s="2" t="str">
        <f>VLOOKUP(Sheet__29[[#This Row],[Cidade]],'Clientes'!C:D,2,FALSE)</f>
        <v>SP</v>
      </c>
      <c r="K7801" s="2" t="str">
        <f>VLOOKUP(Sheet__29[[#This Row],[Produto]],Produtos!B:C,2,FALSE)</f>
        <v>Armazenamento</v>
      </c>
      <c r="L7801" s="2" t="str">
        <f>VLOOKUP(Sheet__29[[#This Row],[Produto]],Produtos!B:D,3,FALSE)</f>
        <v>Lenovo Brasil</v>
      </c>
      <c r="M7801" s="2">
        <f>VLOOKUP(Sheet__29[[#This Row],[Produto]],Estoque!A:B,2,FALSE)</f>
        <v>147</v>
      </c>
      <c r="N7801" s="5">
        <f>Sheet__29[[#This Row],[Qtd]]*Sheet__29[[#This Row],[Valor]]</f>
        <v>4251</v>
      </c>
      <c r="O7801" s="5">
        <f>Sheet__29[[#This Row],[Venda]]*(1-Sheet__29[[#This Row],[Desc]]/100)</f>
        <v>4038.45</v>
      </c>
      <c r="P7801"/>
    </row>
    <row r="7802" spans="1:16" x14ac:dyDescent="0.25">
      <c r="A7802">
        <v>107800</v>
      </c>
      <c r="B7802" s="1">
        <v>46204</v>
      </c>
      <c r="C7802" t="s">
        <v>290</v>
      </c>
      <c r="D7802" t="s">
        <v>1045</v>
      </c>
      <c r="E7802">
        <v>1</v>
      </c>
      <c r="F7802" s="4">
        <v>1056</v>
      </c>
      <c r="G7802">
        <v>0</v>
      </c>
      <c r="H7802" t="s">
        <v>1021</v>
      </c>
      <c r="I7802" s="2" t="str">
        <f>VLOOKUP(Sheet__29[[#This Row],[Filial]],Filiais!A:B,2,FALSE)</f>
        <v>Jundiaí</v>
      </c>
      <c r="J7802" s="2" t="str">
        <f>VLOOKUP(Sheet__29[[#This Row],[Cidade]],'Clientes'!C:D,2,FALSE)</f>
        <v>SP</v>
      </c>
      <c r="K7802" s="2" t="str">
        <f>VLOOKUP(Sheet__29[[#This Row],[Produto]],Produtos!B:C,2,FALSE)</f>
        <v>Periférico</v>
      </c>
      <c r="L7802" s="2" t="str">
        <f>VLOOKUP(Sheet__29[[#This Row],[Produto]],Produtos!B:D,3,FALSE)</f>
        <v>Dell Brasil</v>
      </c>
      <c r="M7802" s="2">
        <f>VLOOKUP(Sheet__29[[#This Row],[Produto]],Estoque!A:B,2,FALSE)</f>
        <v>261</v>
      </c>
      <c r="N7802" s="5">
        <f>Sheet__29[[#This Row],[Qtd]]*Sheet__29[[#This Row],[Valor]]</f>
        <v>1056</v>
      </c>
      <c r="O7802" s="5">
        <f>Sheet__29[[#This Row],[Venda]]*(1-Sheet__29[[#This Row],[Desc]]/100)</f>
        <v>1056</v>
      </c>
      <c r="P7802"/>
    </row>
    <row r="7803" spans="1:16" x14ac:dyDescent="0.25">
      <c r="A7803">
        <v>107801</v>
      </c>
      <c r="B7803" s="1">
        <v>46204</v>
      </c>
      <c r="C7803" t="s">
        <v>946</v>
      </c>
      <c r="D7803" t="s">
        <v>1078</v>
      </c>
      <c r="E7803">
        <v>1</v>
      </c>
      <c r="F7803" s="4">
        <v>4518</v>
      </c>
      <c r="G7803">
        <v>10</v>
      </c>
      <c r="H7803" t="s">
        <v>1017</v>
      </c>
      <c r="I7803" s="2" t="str">
        <f>VLOOKUP(Sheet__29[[#This Row],[Filial]],Filiais!A:B,2,FALSE)</f>
        <v>Campinas</v>
      </c>
      <c r="J7803" s="2" t="str">
        <f>VLOOKUP(Sheet__29[[#This Row],[Cidade]],'Clientes'!C:D,2,FALSE)</f>
        <v>SP</v>
      </c>
      <c r="K7803" s="2" t="str">
        <f>VLOOKUP(Sheet__29[[#This Row],[Produto]],Produtos!B:C,2,FALSE)</f>
        <v>Periférico</v>
      </c>
      <c r="L7803" s="2" t="str">
        <f>VLOOKUP(Sheet__29[[#This Row],[Produto]],Produtos!B:D,3,FALSE)</f>
        <v>Kingston Brasil</v>
      </c>
      <c r="M7803" s="2">
        <f>VLOOKUP(Sheet__29[[#This Row],[Produto]],Estoque!A:B,2,FALSE)</f>
        <v>92</v>
      </c>
      <c r="N7803" s="5">
        <f>Sheet__29[[#This Row],[Qtd]]*Sheet__29[[#This Row],[Valor]]</f>
        <v>4518</v>
      </c>
      <c r="O7803" s="5">
        <f>Sheet__29[[#This Row],[Venda]]*(1-Sheet__29[[#This Row],[Desc]]/100)</f>
        <v>4066.2000000000003</v>
      </c>
      <c r="P7803"/>
    </row>
    <row r="7804" spans="1:16" x14ac:dyDescent="0.25">
      <c r="A7804">
        <v>107802</v>
      </c>
      <c r="B7804" s="1">
        <v>46204</v>
      </c>
      <c r="C7804" t="s">
        <v>327</v>
      </c>
      <c r="D7804" t="s">
        <v>1138</v>
      </c>
      <c r="E7804">
        <v>2</v>
      </c>
      <c r="F7804" s="4">
        <v>4368</v>
      </c>
      <c r="G7804">
        <v>5</v>
      </c>
      <c r="H7804" t="s">
        <v>1019</v>
      </c>
      <c r="I7804" s="2" t="str">
        <f>VLOOKUP(Sheet__29[[#This Row],[Filial]],Filiais!A:B,2,FALSE)</f>
        <v>Osasco</v>
      </c>
      <c r="J7804" s="2" t="str">
        <f>VLOOKUP(Sheet__29[[#This Row],[Cidade]],'Clientes'!C:D,2,FALSE)</f>
        <v>SP</v>
      </c>
      <c r="K7804" s="2" t="str">
        <f>VLOOKUP(Sheet__29[[#This Row],[Produto]],Produtos!B:C,2,FALSE)</f>
        <v>Periférico</v>
      </c>
      <c r="L7804" s="2" t="str">
        <f>VLOOKUP(Sheet__29[[#This Row],[Produto]],Produtos!B:D,3,FALSE)</f>
        <v>Logitech Brasil</v>
      </c>
      <c r="M7804" s="2">
        <f>VLOOKUP(Sheet__29[[#This Row],[Produto]],Estoque!A:B,2,FALSE)</f>
        <v>272</v>
      </c>
      <c r="N7804" s="5">
        <f>Sheet__29[[#This Row],[Qtd]]*Sheet__29[[#This Row],[Valor]]</f>
        <v>8736</v>
      </c>
      <c r="O7804" s="5">
        <f>Sheet__29[[#This Row],[Venda]]*(1-Sheet__29[[#This Row],[Desc]]/100)</f>
        <v>8299.1999999999989</v>
      </c>
      <c r="P7804"/>
    </row>
    <row r="7805" spans="1:16" x14ac:dyDescent="0.25">
      <c r="A7805">
        <v>107803</v>
      </c>
      <c r="B7805" s="1">
        <v>46204</v>
      </c>
      <c r="C7805" t="s">
        <v>991</v>
      </c>
      <c r="D7805" t="s">
        <v>1116</v>
      </c>
      <c r="E7805">
        <v>4</v>
      </c>
      <c r="F7805" s="4">
        <v>2733</v>
      </c>
      <c r="G7805">
        <v>10</v>
      </c>
      <c r="H7805" t="s">
        <v>1025</v>
      </c>
      <c r="I7805" s="2" t="str">
        <f>VLOOKUP(Sheet__29[[#This Row],[Filial]],Filiais!A:B,2,FALSE)</f>
        <v>São José dos Campos</v>
      </c>
      <c r="J7805" s="2" t="str">
        <f>VLOOKUP(Sheet__29[[#This Row],[Cidade]],'Clientes'!C:D,2,FALSE)</f>
        <v>SP</v>
      </c>
      <c r="K7805" s="2" t="str">
        <f>VLOOKUP(Sheet__29[[#This Row],[Produto]],Produtos!B:C,2,FALSE)</f>
        <v>Periférico</v>
      </c>
      <c r="L7805" s="2" t="str">
        <f>VLOOKUP(Sheet__29[[#This Row],[Produto]],Produtos!B:D,3,FALSE)</f>
        <v>Logitech Brasil</v>
      </c>
      <c r="M7805" s="2">
        <f>VLOOKUP(Sheet__29[[#This Row],[Produto]],Estoque!A:B,2,FALSE)</f>
        <v>55</v>
      </c>
      <c r="N7805" s="5">
        <f>Sheet__29[[#This Row],[Qtd]]*Sheet__29[[#This Row],[Valor]]</f>
        <v>10932</v>
      </c>
      <c r="O7805" s="5">
        <f>Sheet__29[[#This Row],[Venda]]*(1-Sheet__29[[#This Row],[Desc]]/100)</f>
        <v>9838.8000000000011</v>
      </c>
      <c r="P7805"/>
    </row>
    <row r="7806" spans="1:16" x14ac:dyDescent="0.25">
      <c r="A7806">
        <v>107804</v>
      </c>
      <c r="B7806" s="1">
        <v>46204</v>
      </c>
      <c r="C7806" t="s">
        <v>186</v>
      </c>
      <c r="D7806" t="s">
        <v>1104</v>
      </c>
      <c r="E7806">
        <v>1</v>
      </c>
      <c r="F7806" s="4">
        <v>2341</v>
      </c>
      <c r="G7806">
        <v>10</v>
      </c>
      <c r="H7806" t="s">
        <v>1018</v>
      </c>
      <c r="I7806" s="2" t="str">
        <f>VLOOKUP(Sheet__29[[#This Row],[Filial]],Filiais!A:B,2,FALSE)</f>
        <v>Barueri</v>
      </c>
      <c r="J7806" s="2" t="str">
        <f>VLOOKUP(Sheet__29[[#This Row],[Cidade]],'Clientes'!C:D,2,FALSE)</f>
        <v>SP</v>
      </c>
      <c r="K7806" s="2" t="str">
        <f>VLOOKUP(Sheet__29[[#This Row],[Produto]],Produtos!B:C,2,FALSE)</f>
        <v>Rede</v>
      </c>
      <c r="L7806" s="2" t="str">
        <f>VLOOKUP(Sheet__29[[#This Row],[Produto]],Produtos!B:D,3,FALSE)</f>
        <v>Logitech Brasil</v>
      </c>
      <c r="M7806" s="2">
        <f>VLOOKUP(Sheet__29[[#This Row],[Produto]],Estoque!A:B,2,FALSE)</f>
        <v>283</v>
      </c>
      <c r="N7806" s="5">
        <f>Sheet__29[[#This Row],[Qtd]]*Sheet__29[[#This Row],[Valor]]</f>
        <v>2341</v>
      </c>
      <c r="O7806" s="5">
        <f>Sheet__29[[#This Row],[Venda]]*(1-Sheet__29[[#This Row],[Desc]]/100)</f>
        <v>2106.9</v>
      </c>
      <c r="P7806"/>
    </row>
    <row r="7807" spans="1:16" x14ac:dyDescent="0.25">
      <c r="A7807">
        <v>107805</v>
      </c>
      <c r="B7807" s="1">
        <v>46204</v>
      </c>
      <c r="C7807" t="s">
        <v>21</v>
      </c>
      <c r="D7807" t="s">
        <v>1136</v>
      </c>
      <c r="E7807">
        <v>5</v>
      </c>
      <c r="F7807" s="4">
        <v>1820</v>
      </c>
      <c r="G7807">
        <v>10</v>
      </c>
      <c r="H7807" t="s">
        <v>1022</v>
      </c>
      <c r="I7807" s="2" t="str">
        <f>VLOOKUP(Sheet__29[[#This Row],[Filial]],Filiais!A:B,2,FALSE)</f>
        <v>Santos</v>
      </c>
      <c r="J7807" s="2" t="str">
        <f>VLOOKUP(Sheet__29[[#This Row],[Cidade]],'Clientes'!C:D,2,FALSE)</f>
        <v>SP</v>
      </c>
      <c r="K7807" s="2" t="str">
        <f>VLOOKUP(Sheet__29[[#This Row],[Produto]],Produtos!B:C,2,FALSE)</f>
        <v>Rede</v>
      </c>
      <c r="L7807" s="2" t="str">
        <f>VLOOKUP(Sheet__29[[#This Row],[Produto]],Produtos!B:D,3,FALSE)</f>
        <v>Logitech Brasil</v>
      </c>
      <c r="M7807" s="2">
        <f>VLOOKUP(Sheet__29[[#This Row],[Produto]],Estoque!A:B,2,FALSE)</f>
        <v>40</v>
      </c>
      <c r="N7807" s="5">
        <f>Sheet__29[[#This Row],[Qtd]]*Sheet__29[[#This Row],[Valor]]</f>
        <v>9100</v>
      </c>
      <c r="O7807" s="5">
        <f>Sheet__29[[#This Row],[Venda]]*(1-Sheet__29[[#This Row],[Desc]]/100)</f>
        <v>8190</v>
      </c>
      <c r="P7807"/>
    </row>
    <row r="7808" spans="1:16" x14ac:dyDescent="0.25">
      <c r="A7808">
        <v>107806</v>
      </c>
      <c r="B7808" s="1">
        <v>46204</v>
      </c>
      <c r="C7808" t="s">
        <v>761</v>
      </c>
      <c r="D7808" t="s">
        <v>1101</v>
      </c>
      <c r="E7808">
        <v>5</v>
      </c>
      <c r="F7808" s="4">
        <v>2088</v>
      </c>
      <c r="G7808">
        <v>10</v>
      </c>
      <c r="H7808" t="s">
        <v>1018</v>
      </c>
      <c r="I7808" s="2" t="str">
        <f>VLOOKUP(Sheet__29[[#This Row],[Filial]],Filiais!A:B,2,FALSE)</f>
        <v>Barueri</v>
      </c>
      <c r="J7808" s="2" t="str">
        <f>VLOOKUP(Sheet__29[[#This Row],[Cidade]],'Clientes'!C:D,2,FALSE)</f>
        <v>SP</v>
      </c>
      <c r="K7808" s="2" t="str">
        <f>VLOOKUP(Sheet__29[[#This Row],[Produto]],Produtos!B:C,2,FALSE)</f>
        <v>Notebook</v>
      </c>
      <c r="L7808" s="2" t="str">
        <f>VLOOKUP(Sheet__29[[#This Row],[Produto]],Produtos!B:D,3,FALSE)</f>
        <v>Kingston Brasil</v>
      </c>
      <c r="M7808" s="2">
        <f>VLOOKUP(Sheet__29[[#This Row],[Produto]],Estoque!A:B,2,FALSE)</f>
        <v>183</v>
      </c>
      <c r="N7808" s="5">
        <f>Sheet__29[[#This Row],[Qtd]]*Sheet__29[[#This Row],[Valor]]</f>
        <v>10440</v>
      </c>
      <c r="O7808" s="5">
        <f>Sheet__29[[#This Row],[Venda]]*(1-Sheet__29[[#This Row],[Desc]]/100)</f>
        <v>9396</v>
      </c>
      <c r="P7808"/>
    </row>
    <row r="7809" spans="1:16" x14ac:dyDescent="0.25">
      <c r="A7809">
        <v>107807</v>
      </c>
      <c r="B7809" s="1">
        <v>46204</v>
      </c>
      <c r="C7809" t="s">
        <v>963</v>
      </c>
      <c r="D7809" t="s">
        <v>1172</v>
      </c>
      <c r="E7809">
        <v>5</v>
      </c>
      <c r="F7809" s="4">
        <v>4668</v>
      </c>
      <c r="G7809">
        <v>10</v>
      </c>
      <c r="H7809" t="s">
        <v>1021</v>
      </c>
      <c r="I7809" s="2" t="str">
        <f>VLOOKUP(Sheet__29[[#This Row],[Filial]],Filiais!A:B,2,FALSE)</f>
        <v>Jundiaí</v>
      </c>
      <c r="J7809" s="2" t="str">
        <f>VLOOKUP(Sheet__29[[#This Row],[Cidade]],'Clientes'!C:D,2,FALSE)</f>
        <v>SP</v>
      </c>
      <c r="K7809" s="2" t="str">
        <f>VLOOKUP(Sheet__29[[#This Row],[Produto]],Produtos!B:C,2,FALSE)</f>
        <v>Rede</v>
      </c>
      <c r="L7809" s="2" t="str">
        <f>VLOOKUP(Sheet__29[[#This Row],[Produto]],Produtos!B:D,3,FALSE)</f>
        <v>Kingston Brasil</v>
      </c>
      <c r="M7809" s="2">
        <f>VLOOKUP(Sheet__29[[#This Row],[Produto]],Estoque!A:B,2,FALSE)</f>
        <v>240</v>
      </c>
      <c r="N7809" s="5">
        <f>Sheet__29[[#This Row],[Qtd]]*Sheet__29[[#This Row],[Valor]]</f>
        <v>23340</v>
      </c>
      <c r="O7809" s="5">
        <f>Sheet__29[[#This Row],[Venda]]*(1-Sheet__29[[#This Row],[Desc]]/100)</f>
        <v>21006</v>
      </c>
      <c r="P7809"/>
    </row>
    <row r="7810" spans="1:16" x14ac:dyDescent="0.25">
      <c r="A7810">
        <v>107808</v>
      </c>
      <c r="B7810" s="1">
        <v>46204</v>
      </c>
      <c r="C7810" t="s">
        <v>990</v>
      </c>
      <c r="D7810" t="s">
        <v>1047</v>
      </c>
      <c r="E7810">
        <v>3</v>
      </c>
      <c r="F7810" s="4">
        <v>3377</v>
      </c>
      <c r="G7810">
        <v>5</v>
      </c>
      <c r="H7810" t="s">
        <v>1024</v>
      </c>
      <c r="I7810" s="2" t="str">
        <f>VLOOKUP(Sheet__29[[#This Row],[Filial]],Filiais!A:B,2,FALSE)</f>
        <v>Ribeirão Preto</v>
      </c>
      <c r="J7810" s="2" t="str">
        <f>VLOOKUP(Sheet__29[[#This Row],[Cidade]],'Clientes'!C:D,2,FALSE)</f>
        <v>SP</v>
      </c>
      <c r="K7810" s="2" t="str">
        <f>VLOOKUP(Sheet__29[[#This Row],[Produto]],Produtos!B:C,2,FALSE)</f>
        <v>Periférico</v>
      </c>
      <c r="L7810" s="2" t="str">
        <f>VLOOKUP(Sheet__29[[#This Row],[Produto]],Produtos!B:D,3,FALSE)</f>
        <v>Kingston Brasil</v>
      </c>
      <c r="M7810" s="2">
        <f>VLOOKUP(Sheet__29[[#This Row],[Produto]],Estoque!A:B,2,FALSE)</f>
        <v>298</v>
      </c>
      <c r="N7810" s="5">
        <f>Sheet__29[[#This Row],[Qtd]]*Sheet__29[[#This Row],[Valor]]</f>
        <v>10131</v>
      </c>
      <c r="O7810" s="5">
        <f>Sheet__29[[#This Row],[Venda]]*(1-Sheet__29[[#This Row],[Desc]]/100)</f>
        <v>9624.4499999999989</v>
      </c>
      <c r="P7810"/>
    </row>
    <row r="7811" spans="1:16" x14ac:dyDescent="0.25">
      <c r="A7811">
        <v>107809</v>
      </c>
      <c r="B7811" s="1">
        <v>46204</v>
      </c>
      <c r="C7811" t="s">
        <v>504</v>
      </c>
      <c r="D7811" t="s">
        <v>1157</v>
      </c>
      <c r="E7811">
        <v>5</v>
      </c>
      <c r="F7811" s="4">
        <v>4971</v>
      </c>
      <c r="G7811">
        <v>0</v>
      </c>
      <c r="H7811" t="s">
        <v>1016</v>
      </c>
      <c r="I7811" s="2" t="str">
        <f>VLOOKUP(Sheet__29[[#This Row],[Filial]],Filiais!A:B,2,FALSE)</f>
        <v>São Paulo</v>
      </c>
      <c r="J7811" s="2" t="str">
        <f>VLOOKUP(Sheet__29[[#This Row],[Cidade]],'Clientes'!C:D,2,FALSE)</f>
        <v>SP</v>
      </c>
      <c r="K7811" s="2" t="str">
        <f>VLOOKUP(Sheet__29[[#This Row],[Produto]],Produtos!B:C,2,FALSE)</f>
        <v>Rede</v>
      </c>
      <c r="L7811" s="2" t="str">
        <f>VLOOKUP(Sheet__29[[#This Row],[Produto]],Produtos!B:D,3,FALSE)</f>
        <v>LG Brasil</v>
      </c>
      <c r="M7811" s="2">
        <f>VLOOKUP(Sheet__29[[#This Row],[Produto]],Estoque!A:B,2,FALSE)</f>
        <v>118</v>
      </c>
      <c r="N7811" s="5">
        <f>Sheet__29[[#This Row],[Qtd]]*Sheet__29[[#This Row],[Valor]]</f>
        <v>24855</v>
      </c>
      <c r="O7811" s="5">
        <f>Sheet__29[[#This Row],[Venda]]*(1-Sheet__29[[#This Row],[Desc]]/100)</f>
        <v>24855</v>
      </c>
      <c r="P7811"/>
    </row>
    <row r="7812" spans="1:16" x14ac:dyDescent="0.25">
      <c r="A7812">
        <v>107810</v>
      </c>
      <c r="B7812" s="1">
        <v>46204</v>
      </c>
      <c r="C7812" t="s">
        <v>751</v>
      </c>
      <c r="D7812" t="s">
        <v>1028</v>
      </c>
      <c r="E7812">
        <v>4</v>
      </c>
      <c r="F7812" s="4">
        <v>378</v>
      </c>
      <c r="G7812">
        <v>0</v>
      </c>
      <c r="H7812" t="s">
        <v>1024</v>
      </c>
      <c r="I7812" s="2" t="str">
        <f>VLOOKUP(Sheet__29[[#This Row],[Filial]],Filiais!A:B,2,FALSE)</f>
        <v>Ribeirão Preto</v>
      </c>
      <c r="J7812" s="2" t="str">
        <f>VLOOKUP(Sheet__29[[#This Row],[Cidade]],'Clientes'!C:D,2,FALSE)</f>
        <v>SP</v>
      </c>
      <c r="K7812" s="2" t="str">
        <f>VLOOKUP(Sheet__29[[#This Row],[Produto]],Produtos!B:C,2,FALSE)</f>
        <v>Notebook</v>
      </c>
      <c r="L7812" s="2" t="str">
        <f>VLOOKUP(Sheet__29[[#This Row],[Produto]],Produtos!B:D,3,FALSE)</f>
        <v>LG Brasil</v>
      </c>
      <c r="M7812" s="2">
        <f>VLOOKUP(Sheet__29[[#This Row],[Produto]],Estoque!A:B,2,FALSE)</f>
        <v>256</v>
      </c>
      <c r="N7812" s="5">
        <f>Sheet__29[[#This Row],[Qtd]]*Sheet__29[[#This Row],[Valor]]</f>
        <v>1512</v>
      </c>
      <c r="O7812" s="5">
        <f>Sheet__29[[#This Row],[Venda]]*(1-Sheet__29[[#This Row],[Desc]]/100)</f>
        <v>1512</v>
      </c>
      <c r="P7812"/>
    </row>
    <row r="7813" spans="1:16" x14ac:dyDescent="0.25">
      <c r="A7813">
        <v>107811</v>
      </c>
      <c r="B7813" s="1">
        <v>46204</v>
      </c>
      <c r="C7813" t="s">
        <v>547</v>
      </c>
      <c r="D7813" t="s">
        <v>1054</v>
      </c>
      <c r="E7813">
        <v>5</v>
      </c>
      <c r="F7813" s="4">
        <v>465</v>
      </c>
      <c r="G7813">
        <v>5</v>
      </c>
      <c r="H7813" t="s">
        <v>1023</v>
      </c>
      <c r="I7813" s="2" t="str">
        <f>VLOOKUP(Sheet__29[[#This Row],[Filial]],Filiais!A:B,2,FALSE)</f>
        <v>Bauru</v>
      </c>
      <c r="J7813" s="2" t="str">
        <f>VLOOKUP(Sheet__29[[#This Row],[Cidade]],'Clientes'!C:D,2,FALSE)</f>
        <v>SP</v>
      </c>
      <c r="K7813" s="2" t="str">
        <f>VLOOKUP(Sheet__29[[#This Row],[Produto]],Produtos!B:C,2,FALSE)</f>
        <v>Notebook</v>
      </c>
      <c r="L7813" s="2" t="str">
        <f>VLOOKUP(Sheet__29[[#This Row],[Produto]],Produtos!B:D,3,FALSE)</f>
        <v>Kingston Brasil</v>
      </c>
      <c r="M7813" s="2">
        <f>VLOOKUP(Sheet__29[[#This Row],[Produto]],Estoque!A:B,2,FALSE)</f>
        <v>5</v>
      </c>
      <c r="N7813" s="5">
        <f>Sheet__29[[#This Row],[Qtd]]*Sheet__29[[#This Row],[Valor]]</f>
        <v>2325</v>
      </c>
      <c r="O7813" s="5">
        <f>Sheet__29[[#This Row],[Venda]]*(1-Sheet__29[[#This Row],[Desc]]/100)</f>
        <v>2208.75</v>
      </c>
      <c r="P7813"/>
    </row>
    <row r="7814" spans="1:16" x14ac:dyDescent="0.25">
      <c r="A7814">
        <v>107812</v>
      </c>
      <c r="B7814" s="1">
        <v>46204</v>
      </c>
      <c r="C7814" t="s">
        <v>913</v>
      </c>
      <c r="D7814" t="s">
        <v>1127</v>
      </c>
      <c r="E7814">
        <v>4</v>
      </c>
      <c r="F7814" s="4">
        <v>578</v>
      </c>
      <c r="G7814">
        <v>0</v>
      </c>
      <c r="H7814" t="s">
        <v>1017</v>
      </c>
      <c r="I7814" s="2" t="str">
        <f>VLOOKUP(Sheet__29[[#This Row],[Filial]],Filiais!A:B,2,FALSE)</f>
        <v>Campinas</v>
      </c>
      <c r="J7814" s="2" t="str">
        <f>VLOOKUP(Sheet__29[[#This Row],[Cidade]],'Clientes'!C:D,2,FALSE)</f>
        <v>SP</v>
      </c>
      <c r="K7814" s="2" t="str">
        <f>VLOOKUP(Sheet__29[[#This Row],[Produto]],Produtos!B:C,2,FALSE)</f>
        <v>Periférico</v>
      </c>
      <c r="L7814" s="2" t="str">
        <f>VLOOKUP(Sheet__29[[#This Row],[Produto]],Produtos!B:D,3,FALSE)</f>
        <v>Dell Brasil</v>
      </c>
      <c r="M7814" s="2">
        <f>VLOOKUP(Sheet__29[[#This Row],[Produto]],Estoque!A:B,2,FALSE)</f>
        <v>210</v>
      </c>
      <c r="N7814" s="5">
        <f>Sheet__29[[#This Row],[Qtd]]*Sheet__29[[#This Row],[Valor]]</f>
        <v>2312</v>
      </c>
      <c r="O7814" s="5">
        <f>Sheet__29[[#This Row],[Venda]]*(1-Sheet__29[[#This Row],[Desc]]/100)</f>
        <v>2312</v>
      </c>
      <c r="P7814"/>
    </row>
    <row r="7815" spans="1:16" x14ac:dyDescent="0.25">
      <c r="A7815">
        <v>107813</v>
      </c>
      <c r="B7815" s="1">
        <v>46204</v>
      </c>
      <c r="C7815" t="s">
        <v>708</v>
      </c>
      <c r="D7815" t="s">
        <v>1139</v>
      </c>
      <c r="E7815">
        <v>5</v>
      </c>
      <c r="F7815" s="4">
        <v>3399</v>
      </c>
      <c r="G7815">
        <v>10</v>
      </c>
      <c r="H7815" t="s">
        <v>1025</v>
      </c>
      <c r="I7815" s="2" t="str">
        <f>VLOOKUP(Sheet__29[[#This Row],[Filial]],Filiais!A:B,2,FALSE)</f>
        <v>São José dos Campos</v>
      </c>
      <c r="J7815" s="2" t="str">
        <f>VLOOKUP(Sheet__29[[#This Row],[Cidade]],'Clientes'!C:D,2,FALSE)</f>
        <v>SP</v>
      </c>
      <c r="K7815" s="2" t="str">
        <f>VLOOKUP(Sheet__29[[#This Row],[Produto]],Produtos!B:C,2,FALSE)</f>
        <v>Monitor</v>
      </c>
      <c r="L7815" s="2" t="str">
        <f>VLOOKUP(Sheet__29[[#This Row],[Produto]],Produtos!B:D,3,FALSE)</f>
        <v>LG Brasil</v>
      </c>
      <c r="M7815" s="2">
        <f>VLOOKUP(Sheet__29[[#This Row],[Produto]],Estoque!A:B,2,FALSE)</f>
        <v>193</v>
      </c>
      <c r="N7815" s="5">
        <f>Sheet__29[[#This Row],[Qtd]]*Sheet__29[[#This Row],[Valor]]</f>
        <v>16995</v>
      </c>
      <c r="O7815" s="5">
        <f>Sheet__29[[#This Row],[Venda]]*(1-Sheet__29[[#This Row],[Desc]]/100)</f>
        <v>15295.5</v>
      </c>
      <c r="P7815"/>
    </row>
    <row r="7816" spans="1:16" x14ac:dyDescent="0.25">
      <c r="A7816">
        <v>107814</v>
      </c>
      <c r="B7816" s="1">
        <v>46204</v>
      </c>
      <c r="C7816" t="s">
        <v>141</v>
      </c>
      <c r="D7816" t="s">
        <v>1046</v>
      </c>
      <c r="E7816">
        <v>2</v>
      </c>
      <c r="F7816" s="4">
        <v>3617</v>
      </c>
      <c r="G7816">
        <v>0</v>
      </c>
      <c r="H7816" t="s">
        <v>1022</v>
      </c>
      <c r="I7816" s="2" t="str">
        <f>VLOOKUP(Sheet__29[[#This Row],[Filial]],Filiais!A:B,2,FALSE)</f>
        <v>Santos</v>
      </c>
      <c r="J7816" s="2" t="str">
        <f>VLOOKUP(Sheet__29[[#This Row],[Cidade]],'Clientes'!C:D,2,FALSE)</f>
        <v>SP</v>
      </c>
      <c r="K7816" s="2" t="str">
        <f>VLOOKUP(Sheet__29[[#This Row],[Produto]],Produtos!B:C,2,FALSE)</f>
        <v>Notebook</v>
      </c>
      <c r="L7816" s="2" t="str">
        <f>VLOOKUP(Sheet__29[[#This Row],[Produto]],Produtos!B:D,3,FALSE)</f>
        <v>Lenovo Brasil</v>
      </c>
      <c r="M7816" s="2">
        <f>VLOOKUP(Sheet__29[[#This Row],[Produto]],Estoque!A:B,2,FALSE)</f>
        <v>196</v>
      </c>
      <c r="N7816" s="5">
        <f>Sheet__29[[#This Row],[Qtd]]*Sheet__29[[#This Row],[Valor]]</f>
        <v>7234</v>
      </c>
      <c r="O7816" s="5">
        <f>Sheet__29[[#This Row],[Venda]]*(1-Sheet__29[[#This Row],[Desc]]/100)</f>
        <v>7234</v>
      </c>
      <c r="P7816"/>
    </row>
    <row r="7817" spans="1:16" x14ac:dyDescent="0.25">
      <c r="A7817">
        <v>107815</v>
      </c>
      <c r="B7817" s="1">
        <v>46204</v>
      </c>
      <c r="C7817" t="s">
        <v>872</v>
      </c>
      <c r="D7817" t="s">
        <v>1028</v>
      </c>
      <c r="E7817">
        <v>2</v>
      </c>
      <c r="F7817" s="4">
        <v>2715</v>
      </c>
      <c r="G7817">
        <v>5</v>
      </c>
      <c r="H7817" t="s">
        <v>1018</v>
      </c>
      <c r="I7817" s="2" t="str">
        <f>VLOOKUP(Sheet__29[[#This Row],[Filial]],Filiais!A:B,2,FALSE)</f>
        <v>Barueri</v>
      </c>
      <c r="J7817" s="2" t="str">
        <f>VLOOKUP(Sheet__29[[#This Row],[Cidade]],'Clientes'!C:D,2,FALSE)</f>
        <v>SP</v>
      </c>
      <c r="K7817" s="2" t="str">
        <f>VLOOKUP(Sheet__29[[#This Row],[Produto]],Produtos!B:C,2,FALSE)</f>
        <v>Notebook</v>
      </c>
      <c r="L7817" s="2" t="str">
        <f>VLOOKUP(Sheet__29[[#This Row],[Produto]],Produtos!B:D,3,FALSE)</f>
        <v>LG Brasil</v>
      </c>
      <c r="M7817" s="2">
        <f>VLOOKUP(Sheet__29[[#This Row],[Produto]],Estoque!A:B,2,FALSE)</f>
        <v>256</v>
      </c>
      <c r="N7817" s="5">
        <f>Sheet__29[[#This Row],[Qtd]]*Sheet__29[[#This Row],[Valor]]</f>
        <v>5430</v>
      </c>
      <c r="O7817" s="5">
        <f>Sheet__29[[#This Row],[Venda]]*(1-Sheet__29[[#This Row],[Desc]]/100)</f>
        <v>5158.5</v>
      </c>
      <c r="P7817"/>
    </row>
    <row r="7818" spans="1:16" x14ac:dyDescent="0.25">
      <c r="A7818">
        <v>107816</v>
      </c>
      <c r="B7818" s="1">
        <v>46204</v>
      </c>
      <c r="C7818" t="s">
        <v>892</v>
      </c>
      <c r="D7818" t="s">
        <v>1039</v>
      </c>
      <c r="E7818">
        <v>2</v>
      </c>
      <c r="F7818" s="4">
        <v>1532</v>
      </c>
      <c r="G7818">
        <v>5</v>
      </c>
      <c r="H7818" t="s">
        <v>1020</v>
      </c>
      <c r="I7818" s="2" t="str">
        <f>VLOOKUP(Sheet__29[[#This Row],[Filial]],Filiais!A:B,2,FALSE)</f>
        <v>Sorocaba</v>
      </c>
      <c r="J7818" s="2" t="str">
        <f>VLOOKUP(Sheet__29[[#This Row],[Cidade]],'Clientes'!C:D,2,FALSE)</f>
        <v>SP</v>
      </c>
      <c r="K7818" s="2" t="str">
        <f>VLOOKUP(Sheet__29[[#This Row],[Produto]],Produtos!B:C,2,FALSE)</f>
        <v>Notebook</v>
      </c>
      <c r="L7818" s="2" t="str">
        <f>VLOOKUP(Sheet__29[[#This Row],[Produto]],Produtos!B:D,3,FALSE)</f>
        <v>Lenovo Brasil</v>
      </c>
      <c r="M7818" s="2">
        <f>VLOOKUP(Sheet__29[[#This Row],[Produto]],Estoque!A:B,2,FALSE)</f>
        <v>296</v>
      </c>
      <c r="N7818" s="5">
        <f>Sheet__29[[#This Row],[Qtd]]*Sheet__29[[#This Row],[Valor]]</f>
        <v>3064</v>
      </c>
      <c r="O7818" s="5">
        <f>Sheet__29[[#This Row],[Venda]]*(1-Sheet__29[[#This Row],[Desc]]/100)</f>
        <v>2910.7999999999997</v>
      </c>
      <c r="P7818"/>
    </row>
    <row r="7819" spans="1:16" x14ac:dyDescent="0.25">
      <c r="A7819">
        <v>107817</v>
      </c>
      <c r="B7819" s="1">
        <v>46204</v>
      </c>
      <c r="C7819" t="s">
        <v>817</v>
      </c>
      <c r="D7819" t="s">
        <v>1106</v>
      </c>
      <c r="E7819">
        <v>1</v>
      </c>
      <c r="F7819" s="4">
        <v>979</v>
      </c>
      <c r="G7819">
        <v>10</v>
      </c>
      <c r="H7819" t="s">
        <v>1016</v>
      </c>
      <c r="I7819" s="2" t="str">
        <f>VLOOKUP(Sheet__29[[#This Row],[Filial]],Filiais!A:B,2,FALSE)</f>
        <v>São Paulo</v>
      </c>
      <c r="J7819" s="2" t="str">
        <f>VLOOKUP(Sheet__29[[#This Row],[Cidade]],'Clientes'!C:D,2,FALSE)</f>
        <v>SP</v>
      </c>
      <c r="K7819" s="2" t="str">
        <f>VLOOKUP(Sheet__29[[#This Row],[Produto]],Produtos!B:C,2,FALSE)</f>
        <v>Rede</v>
      </c>
      <c r="L7819" s="2" t="str">
        <f>VLOOKUP(Sheet__29[[#This Row],[Produto]],Produtos!B:D,3,FALSE)</f>
        <v>Logitech Brasil</v>
      </c>
      <c r="M7819" s="2">
        <f>VLOOKUP(Sheet__29[[#This Row],[Produto]],Estoque!A:B,2,FALSE)</f>
        <v>82</v>
      </c>
      <c r="N7819" s="5">
        <f>Sheet__29[[#This Row],[Qtd]]*Sheet__29[[#This Row],[Valor]]</f>
        <v>979</v>
      </c>
      <c r="O7819" s="5">
        <f>Sheet__29[[#This Row],[Venda]]*(1-Sheet__29[[#This Row],[Desc]]/100)</f>
        <v>881.1</v>
      </c>
      <c r="P7819"/>
    </row>
    <row r="7820" spans="1:16" x14ac:dyDescent="0.25">
      <c r="A7820">
        <v>107818</v>
      </c>
      <c r="B7820" s="1">
        <v>46204</v>
      </c>
      <c r="C7820" t="s">
        <v>874</v>
      </c>
      <c r="D7820" t="s">
        <v>1082</v>
      </c>
      <c r="E7820">
        <v>4</v>
      </c>
      <c r="F7820" s="4">
        <v>2923</v>
      </c>
      <c r="G7820">
        <v>0</v>
      </c>
      <c r="H7820" t="s">
        <v>1020</v>
      </c>
      <c r="I7820" s="2" t="str">
        <f>VLOOKUP(Sheet__29[[#This Row],[Filial]],Filiais!A:B,2,FALSE)</f>
        <v>Sorocaba</v>
      </c>
      <c r="J7820" s="2" t="str">
        <f>VLOOKUP(Sheet__29[[#This Row],[Cidade]],'Clientes'!C:D,2,FALSE)</f>
        <v>SP</v>
      </c>
      <c r="K7820" s="2" t="str">
        <f>VLOOKUP(Sheet__29[[#This Row],[Produto]],Produtos!B:C,2,FALSE)</f>
        <v>Monitor</v>
      </c>
      <c r="L7820" s="2" t="str">
        <f>VLOOKUP(Sheet__29[[#This Row],[Produto]],Produtos!B:D,3,FALSE)</f>
        <v>Dell Brasil</v>
      </c>
      <c r="M7820" s="2">
        <f>VLOOKUP(Sheet__29[[#This Row],[Produto]],Estoque!A:B,2,FALSE)</f>
        <v>189</v>
      </c>
      <c r="N7820" s="5">
        <f>Sheet__29[[#This Row],[Qtd]]*Sheet__29[[#This Row],[Valor]]</f>
        <v>11692</v>
      </c>
      <c r="O7820" s="5">
        <f>Sheet__29[[#This Row],[Venda]]*(1-Sheet__29[[#This Row],[Desc]]/100)</f>
        <v>11692</v>
      </c>
      <c r="P7820"/>
    </row>
    <row r="7821" spans="1:16" x14ac:dyDescent="0.25">
      <c r="A7821">
        <v>107819</v>
      </c>
      <c r="B7821" s="1">
        <v>46204</v>
      </c>
      <c r="C7821" t="s">
        <v>50</v>
      </c>
      <c r="D7821" t="s">
        <v>1164</v>
      </c>
      <c r="E7821">
        <v>5</v>
      </c>
      <c r="F7821" s="4">
        <v>3132</v>
      </c>
      <c r="G7821">
        <v>5</v>
      </c>
      <c r="H7821" t="s">
        <v>1020</v>
      </c>
      <c r="I7821" s="2" t="str">
        <f>VLOOKUP(Sheet__29[[#This Row],[Filial]],Filiais!A:B,2,FALSE)</f>
        <v>Sorocaba</v>
      </c>
      <c r="J7821" s="2" t="str">
        <f>VLOOKUP(Sheet__29[[#This Row],[Cidade]],'Clientes'!C:D,2,FALSE)</f>
        <v>SP</v>
      </c>
      <c r="K7821" s="2" t="str">
        <f>VLOOKUP(Sheet__29[[#This Row],[Produto]],Produtos!B:C,2,FALSE)</f>
        <v>Periférico</v>
      </c>
      <c r="L7821" s="2" t="str">
        <f>VLOOKUP(Sheet__29[[#This Row],[Produto]],Produtos!B:D,3,FALSE)</f>
        <v>Dell Brasil</v>
      </c>
      <c r="M7821" s="2">
        <f>VLOOKUP(Sheet__29[[#This Row],[Produto]],Estoque!A:B,2,FALSE)</f>
        <v>132</v>
      </c>
      <c r="N7821" s="5">
        <f>Sheet__29[[#This Row],[Qtd]]*Sheet__29[[#This Row],[Valor]]</f>
        <v>15660</v>
      </c>
      <c r="O7821" s="5">
        <f>Sheet__29[[#This Row],[Venda]]*(1-Sheet__29[[#This Row],[Desc]]/100)</f>
        <v>14877</v>
      </c>
      <c r="P7821"/>
    </row>
    <row r="7822" spans="1:16" x14ac:dyDescent="0.25">
      <c r="A7822">
        <v>107820</v>
      </c>
      <c r="B7822" s="1">
        <v>46204</v>
      </c>
      <c r="C7822" t="s">
        <v>179</v>
      </c>
      <c r="D7822" t="s">
        <v>1127</v>
      </c>
      <c r="E7822">
        <v>1</v>
      </c>
      <c r="F7822" s="4">
        <v>375</v>
      </c>
      <c r="G7822">
        <v>0</v>
      </c>
      <c r="H7822" t="s">
        <v>1019</v>
      </c>
      <c r="I7822" s="2" t="str">
        <f>VLOOKUP(Sheet__29[[#This Row],[Filial]],Filiais!A:B,2,FALSE)</f>
        <v>Osasco</v>
      </c>
      <c r="J7822" s="2" t="str">
        <f>VLOOKUP(Sheet__29[[#This Row],[Cidade]],'Clientes'!C:D,2,FALSE)</f>
        <v>SP</v>
      </c>
      <c r="K7822" s="2" t="str">
        <f>VLOOKUP(Sheet__29[[#This Row],[Produto]],Produtos!B:C,2,FALSE)</f>
        <v>Periférico</v>
      </c>
      <c r="L7822" s="2" t="str">
        <f>VLOOKUP(Sheet__29[[#This Row],[Produto]],Produtos!B:D,3,FALSE)</f>
        <v>Dell Brasil</v>
      </c>
      <c r="M7822" s="2">
        <f>VLOOKUP(Sheet__29[[#This Row],[Produto]],Estoque!A:B,2,FALSE)</f>
        <v>210</v>
      </c>
      <c r="N7822" s="5">
        <f>Sheet__29[[#This Row],[Qtd]]*Sheet__29[[#This Row],[Valor]]</f>
        <v>375</v>
      </c>
      <c r="O7822" s="5">
        <f>Sheet__29[[#This Row],[Venda]]*(1-Sheet__29[[#This Row],[Desc]]/100)</f>
        <v>375</v>
      </c>
      <c r="P7822"/>
    </row>
    <row r="7823" spans="1:16" x14ac:dyDescent="0.25">
      <c r="A7823">
        <v>107821</v>
      </c>
      <c r="B7823" s="1">
        <v>46204</v>
      </c>
      <c r="C7823" t="s">
        <v>185</v>
      </c>
      <c r="D7823" t="s">
        <v>1094</v>
      </c>
      <c r="E7823">
        <v>2</v>
      </c>
      <c r="F7823" s="4">
        <v>247</v>
      </c>
      <c r="G7823">
        <v>5</v>
      </c>
      <c r="H7823" t="s">
        <v>1017</v>
      </c>
      <c r="I7823" s="2" t="str">
        <f>VLOOKUP(Sheet__29[[#This Row],[Filial]],Filiais!A:B,2,FALSE)</f>
        <v>Campinas</v>
      </c>
      <c r="J7823" s="2" t="str">
        <f>VLOOKUP(Sheet__29[[#This Row],[Cidade]],'Clientes'!C:D,2,FALSE)</f>
        <v>SP</v>
      </c>
      <c r="K7823" s="2" t="str">
        <f>VLOOKUP(Sheet__29[[#This Row],[Produto]],Produtos!B:C,2,FALSE)</f>
        <v>Rede</v>
      </c>
      <c r="L7823" s="2" t="str">
        <f>VLOOKUP(Sheet__29[[#This Row],[Produto]],Produtos!B:D,3,FALSE)</f>
        <v>Lenovo Brasil</v>
      </c>
      <c r="M7823" s="2">
        <f>VLOOKUP(Sheet__29[[#This Row],[Produto]],Estoque!A:B,2,FALSE)</f>
        <v>213</v>
      </c>
      <c r="N7823" s="5">
        <f>Sheet__29[[#This Row],[Qtd]]*Sheet__29[[#This Row],[Valor]]</f>
        <v>494</v>
      </c>
      <c r="O7823" s="5">
        <f>Sheet__29[[#This Row],[Venda]]*(1-Sheet__29[[#This Row],[Desc]]/100)</f>
        <v>469.29999999999995</v>
      </c>
      <c r="P7823"/>
    </row>
    <row r="7824" spans="1:16" x14ac:dyDescent="0.25">
      <c r="A7824">
        <v>107822</v>
      </c>
      <c r="B7824" s="1">
        <v>46204</v>
      </c>
      <c r="C7824" t="s">
        <v>250</v>
      </c>
      <c r="D7824" t="s">
        <v>1039</v>
      </c>
      <c r="E7824">
        <v>4</v>
      </c>
      <c r="F7824" s="4">
        <v>512</v>
      </c>
      <c r="G7824">
        <v>0</v>
      </c>
      <c r="H7824" t="s">
        <v>1016</v>
      </c>
      <c r="I7824" s="2" t="str">
        <f>VLOOKUP(Sheet__29[[#This Row],[Filial]],Filiais!A:B,2,FALSE)</f>
        <v>São Paulo</v>
      </c>
      <c r="J7824" s="2" t="str">
        <f>VLOOKUP(Sheet__29[[#This Row],[Cidade]],'Clientes'!C:D,2,FALSE)</f>
        <v>SP</v>
      </c>
      <c r="K7824" s="2" t="str">
        <f>VLOOKUP(Sheet__29[[#This Row],[Produto]],Produtos!B:C,2,FALSE)</f>
        <v>Notebook</v>
      </c>
      <c r="L7824" s="2" t="str">
        <f>VLOOKUP(Sheet__29[[#This Row],[Produto]],Produtos!B:D,3,FALSE)</f>
        <v>Lenovo Brasil</v>
      </c>
      <c r="M7824" s="2">
        <f>VLOOKUP(Sheet__29[[#This Row],[Produto]],Estoque!A:B,2,FALSE)</f>
        <v>296</v>
      </c>
      <c r="N7824" s="5">
        <f>Sheet__29[[#This Row],[Qtd]]*Sheet__29[[#This Row],[Valor]]</f>
        <v>2048</v>
      </c>
      <c r="O7824" s="5">
        <f>Sheet__29[[#This Row],[Venda]]*(1-Sheet__29[[#This Row],[Desc]]/100)</f>
        <v>2048</v>
      </c>
      <c r="P7824"/>
    </row>
    <row r="7825" spans="1:16" x14ac:dyDescent="0.25">
      <c r="A7825">
        <v>107823</v>
      </c>
      <c r="B7825" s="1">
        <v>46204</v>
      </c>
      <c r="C7825" t="s">
        <v>272</v>
      </c>
      <c r="D7825" t="s">
        <v>1130</v>
      </c>
      <c r="E7825">
        <v>4</v>
      </c>
      <c r="F7825" s="4">
        <v>723</v>
      </c>
      <c r="G7825">
        <v>5</v>
      </c>
      <c r="H7825" t="s">
        <v>1019</v>
      </c>
      <c r="I7825" s="2" t="str">
        <f>VLOOKUP(Sheet__29[[#This Row],[Filial]],Filiais!A:B,2,FALSE)</f>
        <v>Osasco</v>
      </c>
      <c r="J7825" s="2" t="str">
        <f>VLOOKUP(Sheet__29[[#This Row],[Cidade]],'Clientes'!C:D,2,FALSE)</f>
        <v>SP</v>
      </c>
      <c r="K7825" s="2" t="str">
        <f>VLOOKUP(Sheet__29[[#This Row],[Produto]],Produtos!B:C,2,FALSE)</f>
        <v>Notebook</v>
      </c>
      <c r="L7825" s="2" t="str">
        <f>VLOOKUP(Sheet__29[[#This Row],[Produto]],Produtos!B:D,3,FALSE)</f>
        <v>LG Brasil</v>
      </c>
      <c r="M7825" s="2">
        <f>VLOOKUP(Sheet__29[[#This Row],[Produto]],Estoque!A:B,2,FALSE)</f>
        <v>111</v>
      </c>
      <c r="N7825" s="5">
        <f>Sheet__29[[#This Row],[Qtd]]*Sheet__29[[#This Row],[Valor]]</f>
        <v>2892</v>
      </c>
      <c r="O7825" s="5">
        <f>Sheet__29[[#This Row],[Venda]]*(1-Sheet__29[[#This Row],[Desc]]/100)</f>
        <v>2747.4</v>
      </c>
      <c r="P7825"/>
    </row>
    <row r="7826" spans="1:16" x14ac:dyDescent="0.25">
      <c r="A7826">
        <v>107824</v>
      </c>
      <c r="B7826" s="1">
        <v>46204</v>
      </c>
      <c r="C7826" t="s">
        <v>434</v>
      </c>
      <c r="D7826" t="s">
        <v>1118</v>
      </c>
      <c r="E7826">
        <v>4</v>
      </c>
      <c r="F7826" s="4">
        <v>184</v>
      </c>
      <c r="G7826">
        <v>10</v>
      </c>
      <c r="H7826" t="s">
        <v>1016</v>
      </c>
      <c r="I7826" s="2" t="str">
        <f>VLOOKUP(Sheet__29[[#This Row],[Filial]],Filiais!A:B,2,FALSE)</f>
        <v>São Paulo</v>
      </c>
      <c r="J7826" s="2" t="str">
        <f>VLOOKUP(Sheet__29[[#This Row],[Cidade]],'Clientes'!C:D,2,FALSE)</f>
        <v>SP</v>
      </c>
      <c r="K7826" s="2" t="str">
        <f>VLOOKUP(Sheet__29[[#This Row],[Produto]],Produtos!B:C,2,FALSE)</f>
        <v>Notebook</v>
      </c>
      <c r="L7826" s="2" t="str">
        <f>VLOOKUP(Sheet__29[[#This Row],[Produto]],Produtos!B:D,3,FALSE)</f>
        <v>LG Brasil</v>
      </c>
      <c r="M7826" s="2">
        <f>VLOOKUP(Sheet__29[[#This Row],[Produto]],Estoque!A:B,2,FALSE)</f>
        <v>40</v>
      </c>
      <c r="N7826" s="5">
        <f>Sheet__29[[#This Row],[Qtd]]*Sheet__29[[#This Row],[Valor]]</f>
        <v>736</v>
      </c>
      <c r="O7826" s="5">
        <f>Sheet__29[[#This Row],[Venda]]*(1-Sheet__29[[#This Row],[Desc]]/100)</f>
        <v>662.4</v>
      </c>
      <c r="P7826"/>
    </row>
    <row r="7827" spans="1:16" x14ac:dyDescent="0.25">
      <c r="A7827">
        <v>107825</v>
      </c>
      <c r="B7827" s="1">
        <v>46204</v>
      </c>
      <c r="C7827" t="s">
        <v>356</v>
      </c>
      <c r="D7827" t="s">
        <v>1143</v>
      </c>
      <c r="E7827">
        <v>5</v>
      </c>
      <c r="F7827" s="4">
        <v>3071</v>
      </c>
      <c r="G7827">
        <v>5</v>
      </c>
      <c r="H7827" t="s">
        <v>1023</v>
      </c>
      <c r="I7827" s="2" t="str">
        <f>VLOOKUP(Sheet__29[[#This Row],[Filial]],Filiais!A:B,2,FALSE)</f>
        <v>Bauru</v>
      </c>
      <c r="J7827" s="2" t="str">
        <f>VLOOKUP(Sheet__29[[#This Row],[Cidade]],'Clientes'!C:D,2,FALSE)</f>
        <v>SP</v>
      </c>
      <c r="K7827" s="2" t="str">
        <f>VLOOKUP(Sheet__29[[#This Row],[Produto]],Produtos!B:C,2,FALSE)</f>
        <v>Armazenamento</v>
      </c>
      <c r="L7827" s="2" t="str">
        <f>VLOOKUP(Sheet__29[[#This Row],[Produto]],Produtos!B:D,3,FALSE)</f>
        <v>Dell Brasil</v>
      </c>
      <c r="M7827" s="2">
        <f>VLOOKUP(Sheet__29[[#This Row],[Produto]],Estoque!A:B,2,FALSE)</f>
        <v>30</v>
      </c>
      <c r="N7827" s="5">
        <f>Sheet__29[[#This Row],[Qtd]]*Sheet__29[[#This Row],[Valor]]</f>
        <v>15355</v>
      </c>
      <c r="O7827" s="5">
        <f>Sheet__29[[#This Row],[Venda]]*(1-Sheet__29[[#This Row],[Desc]]/100)</f>
        <v>14587.25</v>
      </c>
      <c r="P7827"/>
    </row>
    <row r="7828" spans="1:16" x14ac:dyDescent="0.25">
      <c r="A7828">
        <v>107826</v>
      </c>
      <c r="B7828" s="1">
        <v>46204</v>
      </c>
      <c r="C7828" t="s">
        <v>628</v>
      </c>
      <c r="D7828" t="s">
        <v>1104</v>
      </c>
      <c r="E7828">
        <v>2</v>
      </c>
      <c r="F7828" s="4">
        <v>4618</v>
      </c>
      <c r="G7828">
        <v>10</v>
      </c>
      <c r="H7828" t="s">
        <v>1023</v>
      </c>
      <c r="I7828" s="2" t="str">
        <f>VLOOKUP(Sheet__29[[#This Row],[Filial]],Filiais!A:B,2,FALSE)</f>
        <v>Bauru</v>
      </c>
      <c r="J7828" s="2" t="str">
        <f>VLOOKUP(Sheet__29[[#This Row],[Cidade]],'Clientes'!C:D,2,FALSE)</f>
        <v>SP</v>
      </c>
      <c r="K7828" s="2" t="str">
        <f>VLOOKUP(Sheet__29[[#This Row],[Produto]],Produtos!B:C,2,FALSE)</f>
        <v>Rede</v>
      </c>
      <c r="L7828" s="2" t="str">
        <f>VLOOKUP(Sheet__29[[#This Row],[Produto]],Produtos!B:D,3,FALSE)</f>
        <v>Logitech Brasil</v>
      </c>
      <c r="M7828" s="2">
        <f>VLOOKUP(Sheet__29[[#This Row],[Produto]],Estoque!A:B,2,FALSE)</f>
        <v>283</v>
      </c>
      <c r="N7828" s="5">
        <f>Sheet__29[[#This Row],[Qtd]]*Sheet__29[[#This Row],[Valor]]</f>
        <v>9236</v>
      </c>
      <c r="O7828" s="5">
        <f>Sheet__29[[#This Row],[Venda]]*(1-Sheet__29[[#This Row],[Desc]]/100)</f>
        <v>8312.4</v>
      </c>
      <c r="P7828"/>
    </row>
    <row r="7829" spans="1:16" x14ac:dyDescent="0.25">
      <c r="A7829">
        <v>107827</v>
      </c>
      <c r="B7829" s="1">
        <v>46204</v>
      </c>
      <c r="C7829" t="s">
        <v>684</v>
      </c>
      <c r="D7829" t="s">
        <v>1074</v>
      </c>
      <c r="E7829">
        <v>1</v>
      </c>
      <c r="F7829" s="4">
        <v>4343</v>
      </c>
      <c r="G7829">
        <v>10</v>
      </c>
      <c r="H7829" t="s">
        <v>1019</v>
      </c>
      <c r="I7829" s="2" t="str">
        <f>VLOOKUP(Sheet__29[[#This Row],[Filial]],Filiais!A:B,2,FALSE)</f>
        <v>Osasco</v>
      </c>
      <c r="J7829" s="2" t="str">
        <f>VLOOKUP(Sheet__29[[#This Row],[Cidade]],'Clientes'!C:D,2,FALSE)</f>
        <v>SP</v>
      </c>
      <c r="K7829" s="2" t="str">
        <f>VLOOKUP(Sheet__29[[#This Row],[Produto]],Produtos!B:C,2,FALSE)</f>
        <v>Armazenamento</v>
      </c>
      <c r="L7829" s="2" t="str">
        <f>VLOOKUP(Sheet__29[[#This Row],[Produto]],Produtos!B:D,3,FALSE)</f>
        <v>Lenovo Brasil</v>
      </c>
      <c r="M7829" s="2">
        <f>VLOOKUP(Sheet__29[[#This Row],[Produto]],Estoque!A:B,2,FALSE)</f>
        <v>241</v>
      </c>
      <c r="N7829" s="5">
        <f>Sheet__29[[#This Row],[Qtd]]*Sheet__29[[#This Row],[Valor]]</f>
        <v>4343</v>
      </c>
      <c r="O7829" s="5">
        <f>Sheet__29[[#This Row],[Venda]]*(1-Sheet__29[[#This Row],[Desc]]/100)</f>
        <v>3908.7000000000003</v>
      </c>
      <c r="P7829"/>
    </row>
    <row r="7830" spans="1:16" x14ac:dyDescent="0.25">
      <c r="A7830">
        <v>107828</v>
      </c>
      <c r="B7830" s="1">
        <v>46204</v>
      </c>
      <c r="C7830" t="s">
        <v>159</v>
      </c>
      <c r="D7830" t="s">
        <v>1098</v>
      </c>
      <c r="E7830">
        <v>3</v>
      </c>
      <c r="F7830" s="4">
        <v>4873</v>
      </c>
      <c r="G7830">
        <v>5</v>
      </c>
      <c r="H7830" t="s">
        <v>1016</v>
      </c>
      <c r="I7830" s="2" t="str">
        <f>VLOOKUP(Sheet__29[[#This Row],[Filial]],Filiais!A:B,2,FALSE)</f>
        <v>São Paulo</v>
      </c>
      <c r="J7830" s="2" t="str">
        <f>VLOOKUP(Sheet__29[[#This Row],[Cidade]],'Clientes'!C:D,2,FALSE)</f>
        <v>SP</v>
      </c>
      <c r="K7830" s="2" t="str">
        <f>VLOOKUP(Sheet__29[[#This Row],[Produto]],Produtos!B:C,2,FALSE)</f>
        <v>Periférico</v>
      </c>
      <c r="L7830" s="2" t="str">
        <f>VLOOKUP(Sheet__29[[#This Row],[Produto]],Produtos!B:D,3,FALSE)</f>
        <v>LG Brasil</v>
      </c>
      <c r="M7830" s="2">
        <f>VLOOKUP(Sheet__29[[#This Row],[Produto]],Estoque!A:B,2,FALSE)</f>
        <v>96</v>
      </c>
      <c r="N7830" s="5">
        <f>Sheet__29[[#This Row],[Qtd]]*Sheet__29[[#This Row],[Valor]]</f>
        <v>14619</v>
      </c>
      <c r="O7830" s="5">
        <f>Sheet__29[[#This Row],[Venda]]*(1-Sheet__29[[#This Row],[Desc]]/100)</f>
        <v>13888.05</v>
      </c>
      <c r="P7830"/>
    </row>
    <row r="7831" spans="1:16" x14ac:dyDescent="0.25">
      <c r="A7831">
        <v>107829</v>
      </c>
      <c r="B7831" s="1">
        <v>46204</v>
      </c>
      <c r="C7831" t="s">
        <v>578</v>
      </c>
      <c r="D7831" t="s">
        <v>1081</v>
      </c>
      <c r="E7831">
        <v>5</v>
      </c>
      <c r="F7831" s="4">
        <v>4250</v>
      </c>
      <c r="G7831">
        <v>5</v>
      </c>
      <c r="H7831" t="s">
        <v>1023</v>
      </c>
      <c r="I7831" s="2" t="str">
        <f>VLOOKUP(Sheet__29[[#This Row],[Filial]],Filiais!A:B,2,FALSE)</f>
        <v>Bauru</v>
      </c>
      <c r="J7831" s="2" t="str">
        <f>VLOOKUP(Sheet__29[[#This Row],[Cidade]],'Clientes'!C:D,2,FALSE)</f>
        <v>SP</v>
      </c>
      <c r="K7831" s="2" t="str">
        <f>VLOOKUP(Sheet__29[[#This Row],[Produto]],Produtos!B:C,2,FALSE)</f>
        <v>Monitor</v>
      </c>
      <c r="L7831" s="2" t="str">
        <f>VLOOKUP(Sheet__29[[#This Row],[Produto]],Produtos!B:D,3,FALSE)</f>
        <v>Kingston Brasil</v>
      </c>
      <c r="M7831" s="2">
        <f>VLOOKUP(Sheet__29[[#This Row],[Produto]],Estoque!A:B,2,FALSE)</f>
        <v>106</v>
      </c>
      <c r="N7831" s="5">
        <f>Sheet__29[[#This Row],[Qtd]]*Sheet__29[[#This Row],[Valor]]</f>
        <v>21250</v>
      </c>
      <c r="O7831" s="5">
        <f>Sheet__29[[#This Row],[Venda]]*(1-Sheet__29[[#This Row],[Desc]]/100)</f>
        <v>20187.5</v>
      </c>
      <c r="P7831"/>
    </row>
    <row r="7832" spans="1:16" x14ac:dyDescent="0.25">
      <c r="A7832">
        <v>107830</v>
      </c>
      <c r="B7832" s="1">
        <v>46204</v>
      </c>
      <c r="C7832" t="s">
        <v>121</v>
      </c>
      <c r="D7832" t="s">
        <v>1042</v>
      </c>
      <c r="E7832">
        <v>4</v>
      </c>
      <c r="F7832" s="4">
        <v>3599</v>
      </c>
      <c r="G7832">
        <v>5</v>
      </c>
      <c r="H7832" t="s">
        <v>1019</v>
      </c>
      <c r="I7832" s="2" t="str">
        <f>VLOOKUP(Sheet__29[[#This Row],[Filial]],Filiais!A:B,2,FALSE)</f>
        <v>Osasco</v>
      </c>
      <c r="J7832" s="2" t="str">
        <f>VLOOKUP(Sheet__29[[#This Row],[Cidade]],'Clientes'!C:D,2,FALSE)</f>
        <v>SP</v>
      </c>
      <c r="K7832" s="2" t="str">
        <f>VLOOKUP(Sheet__29[[#This Row],[Produto]],Produtos!B:C,2,FALSE)</f>
        <v>Armazenamento</v>
      </c>
      <c r="L7832" s="2" t="str">
        <f>VLOOKUP(Sheet__29[[#This Row],[Produto]],Produtos!B:D,3,FALSE)</f>
        <v>Logitech Brasil</v>
      </c>
      <c r="M7832" s="2">
        <f>VLOOKUP(Sheet__29[[#This Row],[Produto]],Estoque!A:B,2,FALSE)</f>
        <v>156</v>
      </c>
      <c r="N7832" s="5">
        <f>Sheet__29[[#This Row],[Qtd]]*Sheet__29[[#This Row],[Valor]]</f>
        <v>14396</v>
      </c>
      <c r="O7832" s="5">
        <f>Sheet__29[[#This Row],[Venda]]*(1-Sheet__29[[#This Row],[Desc]]/100)</f>
        <v>13676.199999999999</v>
      </c>
      <c r="P7832"/>
    </row>
    <row r="7833" spans="1:16" x14ac:dyDescent="0.25">
      <c r="A7833">
        <v>107831</v>
      </c>
      <c r="B7833" s="1">
        <v>46204</v>
      </c>
      <c r="C7833" t="s">
        <v>630</v>
      </c>
      <c r="D7833" t="s">
        <v>1038</v>
      </c>
      <c r="E7833">
        <v>3</v>
      </c>
      <c r="F7833" s="4">
        <v>2790</v>
      </c>
      <c r="G7833">
        <v>10</v>
      </c>
      <c r="H7833" t="s">
        <v>1020</v>
      </c>
      <c r="I7833" s="2" t="str">
        <f>VLOOKUP(Sheet__29[[#This Row],[Filial]],Filiais!A:B,2,FALSE)</f>
        <v>Sorocaba</v>
      </c>
      <c r="J7833" s="2" t="str">
        <f>VLOOKUP(Sheet__29[[#This Row],[Cidade]],'Clientes'!C:D,2,FALSE)</f>
        <v>SP</v>
      </c>
      <c r="K7833" s="2" t="str">
        <f>VLOOKUP(Sheet__29[[#This Row],[Produto]],Produtos!B:C,2,FALSE)</f>
        <v>Periférico</v>
      </c>
      <c r="L7833" s="2" t="str">
        <f>VLOOKUP(Sheet__29[[#This Row],[Produto]],Produtos!B:D,3,FALSE)</f>
        <v>Dell Brasil</v>
      </c>
      <c r="M7833" s="2">
        <f>VLOOKUP(Sheet__29[[#This Row],[Produto]],Estoque!A:B,2,FALSE)</f>
        <v>65</v>
      </c>
      <c r="N7833" s="5">
        <f>Sheet__29[[#This Row],[Qtd]]*Sheet__29[[#This Row],[Valor]]</f>
        <v>8370</v>
      </c>
      <c r="O7833" s="5">
        <f>Sheet__29[[#This Row],[Venda]]*(1-Sheet__29[[#This Row],[Desc]]/100)</f>
        <v>7533</v>
      </c>
      <c r="P7833"/>
    </row>
    <row r="7834" spans="1:16" x14ac:dyDescent="0.25">
      <c r="A7834">
        <v>107832</v>
      </c>
      <c r="B7834" s="1">
        <v>46204</v>
      </c>
      <c r="C7834" t="s">
        <v>771</v>
      </c>
      <c r="D7834" t="s">
        <v>1126</v>
      </c>
      <c r="E7834">
        <v>4</v>
      </c>
      <c r="F7834" s="4">
        <v>2578</v>
      </c>
      <c r="G7834">
        <v>5</v>
      </c>
      <c r="H7834" t="s">
        <v>1018</v>
      </c>
      <c r="I7834" s="2" t="str">
        <f>VLOOKUP(Sheet__29[[#This Row],[Filial]],Filiais!A:B,2,FALSE)</f>
        <v>Barueri</v>
      </c>
      <c r="J7834" s="2" t="str">
        <f>VLOOKUP(Sheet__29[[#This Row],[Cidade]],'Clientes'!C:D,2,FALSE)</f>
        <v>SP</v>
      </c>
      <c r="K7834" s="2" t="str">
        <f>VLOOKUP(Sheet__29[[#This Row],[Produto]],Produtos!B:C,2,FALSE)</f>
        <v>Periférico</v>
      </c>
      <c r="L7834" s="2" t="str">
        <f>VLOOKUP(Sheet__29[[#This Row],[Produto]],Produtos!B:D,3,FALSE)</f>
        <v>Logitech Brasil</v>
      </c>
      <c r="M7834" s="2">
        <f>VLOOKUP(Sheet__29[[#This Row],[Produto]],Estoque!A:B,2,FALSE)</f>
        <v>52</v>
      </c>
      <c r="N7834" s="5">
        <f>Sheet__29[[#This Row],[Qtd]]*Sheet__29[[#This Row],[Valor]]</f>
        <v>10312</v>
      </c>
      <c r="O7834" s="5">
        <f>Sheet__29[[#This Row],[Venda]]*(1-Sheet__29[[#This Row],[Desc]]/100)</f>
        <v>9796.4</v>
      </c>
      <c r="P7834"/>
    </row>
    <row r="7835" spans="1:16" x14ac:dyDescent="0.25">
      <c r="A7835">
        <v>107833</v>
      </c>
      <c r="B7835" s="1">
        <v>46204</v>
      </c>
      <c r="C7835" t="s">
        <v>107</v>
      </c>
      <c r="D7835" t="s">
        <v>1122</v>
      </c>
      <c r="E7835">
        <v>1</v>
      </c>
      <c r="F7835" s="4">
        <v>2161</v>
      </c>
      <c r="G7835">
        <v>0</v>
      </c>
      <c r="H7835" t="s">
        <v>1024</v>
      </c>
      <c r="I7835" s="2" t="str">
        <f>VLOOKUP(Sheet__29[[#This Row],[Filial]],Filiais!A:B,2,FALSE)</f>
        <v>Ribeirão Preto</v>
      </c>
      <c r="J7835" s="2" t="str">
        <f>VLOOKUP(Sheet__29[[#This Row],[Cidade]],'Clientes'!C:D,2,FALSE)</f>
        <v>SP</v>
      </c>
      <c r="K7835" s="2" t="str">
        <f>VLOOKUP(Sheet__29[[#This Row],[Produto]],Produtos!B:C,2,FALSE)</f>
        <v>Monitor</v>
      </c>
      <c r="L7835" s="2" t="str">
        <f>VLOOKUP(Sheet__29[[#This Row],[Produto]],Produtos!B:D,3,FALSE)</f>
        <v>Lenovo Brasil</v>
      </c>
      <c r="M7835" s="2">
        <f>VLOOKUP(Sheet__29[[#This Row],[Produto]],Estoque!A:B,2,FALSE)</f>
        <v>15</v>
      </c>
      <c r="N7835" s="5">
        <f>Sheet__29[[#This Row],[Qtd]]*Sheet__29[[#This Row],[Valor]]</f>
        <v>2161</v>
      </c>
      <c r="O7835" s="5">
        <f>Sheet__29[[#This Row],[Venda]]*(1-Sheet__29[[#This Row],[Desc]]/100)</f>
        <v>2161</v>
      </c>
      <c r="P7835"/>
    </row>
    <row r="7836" spans="1:16" x14ac:dyDescent="0.25">
      <c r="A7836">
        <v>107834</v>
      </c>
      <c r="B7836" s="1">
        <v>46204</v>
      </c>
      <c r="C7836" t="s">
        <v>464</v>
      </c>
      <c r="D7836" t="s">
        <v>1048</v>
      </c>
      <c r="E7836">
        <v>1</v>
      </c>
      <c r="F7836" s="4">
        <v>887</v>
      </c>
      <c r="G7836">
        <v>0</v>
      </c>
      <c r="H7836" t="s">
        <v>1025</v>
      </c>
      <c r="I7836" s="2" t="str">
        <f>VLOOKUP(Sheet__29[[#This Row],[Filial]],Filiais!A:B,2,FALSE)</f>
        <v>São José dos Campos</v>
      </c>
      <c r="J7836" s="2" t="str">
        <f>VLOOKUP(Sheet__29[[#This Row],[Cidade]],'Clientes'!C:D,2,FALSE)</f>
        <v>SP</v>
      </c>
      <c r="K7836" s="2" t="str">
        <f>VLOOKUP(Sheet__29[[#This Row],[Produto]],Produtos!B:C,2,FALSE)</f>
        <v>Notebook</v>
      </c>
      <c r="L7836" s="2" t="str">
        <f>VLOOKUP(Sheet__29[[#This Row],[Produto]],Produtos!B:D,3,FALSE)</f>
        <v>LG Brasil</v>
      </c>
      <c r="M7836" s="2">
        <f>VLOOKUP(Sheet__29[[#This Row],[Produto]],Estoque!A:B,2,FALSE)</f>
        <v>164</v>
      </c>
      <c r="N7836" s="5">
        <f>Sheet__29[[#This Row],[Qtd]]*Sheet__29[[#This Row],[Valor]]</f>
        <v>887</v>
      </c>
      <c r="O7836" s="5">
        <f>Sheet__29[[#This Row],[Venda]]*(1-Sheet__29[[#This Row],[Desc]]/100)</f>
        <v>887</v>
      </c>
      <c r="P7836"/>
    </row>
    <row r="7837" spans="1:16" x14ac:dyDescent="0.25">
      <c r="A7837">
        <v>107835</v>
      </c>
      <c r="B7837" s="1">
        <v>46204</v>
      </c>
      <c r="C7837" t="s">
        <v>806</v>
      </c>
      <c r="D7837" t="s">
        <v>1141</v>
      </c>
      <c r="E7837">
        <v>1</v>
      </c>
      <c r="F7837" s="4">
        <v>431</v>
      </c>
      <c r="G7837">
        <v>10</v>
      </c>
      <c r="H7837" t="s">
        <v>1021</v>
      </c>
      <c r="I7837" s="2" t="str">
        <f>VLOOKUP(Sheet__29[[#This Row],[Filial]],Filiais!A:B,2,FALSE)</f>
        <v>Jundiaí</v>
      </c>
      <c r="J7837" s="2" t="str">
        <f>VLOOKUP(Sheet__29[[#This Row],[Cidade]],'Clientes'!C:D,2,FALSE)</f>
        <v>SP</v>
      </c>
      <c r="K7837" s="2" t="str">
        <f>VLOOKUP(Sheet__29[[#This Row],[Produto]],Produtos!B:C,2,FALSE)</f>
        <v>Notebook</v>
      </c>
      <c r="L7837" s="2" t="str">
        <f>VLOOKUP(Sheet__29[[#This Row],[Produto]],Produtos!B:D,3,FALSE)</f>
        <v>Kingston Brasil</v>
      </c>
      <c r="M7837" s="2">
        <f>VLOOKUP(Sheet__29[[#This Row],[Produto]],Estoque!A:B,2,FALSE)</f>
        <v>266</v>
      </c>
      <c r="N7837" s="5">
        <f>Sheet__29[[#This Row],[Qtd]]*Sheet__29[[#This Row],[Valor]]</f>
        <v>431</v>
      </c>
      <c r="O7837" s="5">
        <f>Sheet__29[[#This Row],[Venda]]*(1-Sheet__29[[#This Row],[Desc]]/100)</f>
        <v>387.90000000000003</v>
      </c>
      <c r="P7837"/>
    </row>
    <row r="7838" spans="1:16" x14ac:dyDescent="0.25">
      <c r="A7838">
        <v>107836</v>
      </c>
      <c r="B7838" s="1">
        <v>46204</v>
      </c>
      <c r="C7838" t="s">
        <v>597</v>
      </c>
      <c r="D7838" t="s">
        <v>1116</v>
      </c>
      <c r="E7838">
        <v>2</v>
      </c>
      <c r="F7838" s="4">
        <v>4808</v>
      </c>
      <c r="G7838">
        <v>10</v>
      </c>
      <c r="H7838" t="s">
        <v>1022</v>
      </c>
      <c r="I7838" s="2" t="str">
        <f>VLOOKUP(Sheet__29[[#This Row],[Filial]],Filiais!A:B,2,FALSE)</f>
        <v>Santos</v>
      </c>
      <c r="J7838" s="2" t="str">
        <f>VLOOKUP(Sheet__29[[#This Row],[Cidade]],'Clientes'!C:D,2,FALSE)</f>
        <v>SP</v>
      </c>
      <c r="K7838" s="2" t="str">
        <f>VLOOKUP(Sheet__29[[#This Row],[Produto]],Produtos!B:C,2,FALSE)</f>
        <v>Periférico</v>
      </c>
      <c r="L7838" s="2" t="str">
        <f>VLOOKUP(Sheet__29[[#This Row],[Produto]],Produtos!B:D,3,FALSE)</f>
        <v>Logitech Brasil</v>
      </c>
      <c r="M7838" s="2">
        <f>VLOOKUP(Sheet__29[[#This Row],[Produto]],Estoque!A:B,2,FALSE)</f>
        <v>55</v>
      </c>
      <c r="N7838" s="5">
        <f>Sheet__29[[#This Row],[Qtd]]*Sheet__29[[#This Row],[Valor]]</f>
        <v>9616</v>
      </c>
      <c r="O7838" s="5">
        <f>Sheet__29[[#This Row],[Venda]]*(1-Sheet__29[[#This Row],[Desc]]/100)</f>
        <v>8654.4</v>
      </c>
      <c r="P7838"/>
    </row>
    <row r="7839" spans="1:16" x14ac:dyDescent="0.25">
      <c r="A7839">
        <v>107837</v>
      </c>
      <c r="B7839" s="1">
        <v>46204</v>
      </c>
      <c r="C7839" t="s">
        <v>778</v>
      </c>
      <c r="D7839" t="s">
        <v>1077</v>
      </c>
      <c r="E7839">
        <v>4</v>
      </c>
      <c r="F7839" s="4">
        <v>3079</v>
      </c>
      <c r="G7839">
        <v>0</v>
      </c>
      <c r="H7839" t="s">
        <v>1019</v>
      </c>
      <c r="I7839" s="2" t="str">
        <f>VLOOKUP(Sheet__29[[#This Row],[Filial]],Filiais!A:B,2,FALSE)</f>
        <v>Osasco</v>
      </c>
      <c r="J7839" s="2" t="str">
        <f>VLOOKUP(Sheet__29[[#This Row],[Cidade]],'Clientes'!C:D,2,FALSE)</f>
        <v>SP</v>
      </c>
      <c r="K7839" s="2" t="str">
        <f>VLOOKUP(Sheet__29[[#This Row],[Produto]],Produtos!B:C,2,FALSE)</f>
        <v>Rede</v>
      </c>
      <c r="L7839" s="2" t="str">
        <f>VLOOKUP(Sheet__29[[#This Row],[Produto]],Produtos!B:D,3,FALSE)</f>
        <v>Dell Brasil</v>
      </c>
      <c r="M7839" s="2">
        <f>VLOOKUP(Sheet__29[[#This Row],[Produto]],Estoque!A:B,2,FALSE)</f>
        <v>161</v>
      </c>
      <c r="N7839" s="5">
        <f>Sheet__29[[#This Row],[Qtd]]*Sheet__29[[#This Row],[Valor]]</f>
        <v>12316</v>
      </c>
      <c r="O7839" s="5">
        <f>Sheet__29[[#This Row],[Venda]]*(1-Sheet__29[[#This Row],[Desc]]/100)</f>
        <v>12316</v>
      </c>
      <c r="P7839"/>
    </row>
    <row r="7840" spans="1:16" x14ac:dyDescent="0.25">
      <c r="A7840">
        <v>107838</v>
      </c>
      <c r="B7840" s="1">
        <v>46204</v>
      </c>
      <c r="C7840" t="s">
        <v>764</v>
      </c>
      <c r="D7840" t="s">
        <v>1079</v>
      </c>
      <c r="E7840">
        <v>4</v>
      </c>
      <c r="F7840" s="4">
        <v>3680</v>
      </c>
      <c r="G7840">
        <v>0</v>
      </c>
      <c r="H7840" t="s">
        <v>1023</v>
      </c>
      <c r="I7840" s="2" t="str">
        <f>VLOOKUP(Sheet__29[[#This Row],[Filial]],Filiais!A:B,2,FALSE)</f>
        <v>Bauru</v>
      </c>
      <c r="J7840" s="2" t="str">
        <f>VLOOKUP(Sheet__29[[#This Row],[Cidade]],'Clientes'!C:D,2,FALSE)</f>
        <v>SP</v>
      </c>
      <c r="K7840" s="2" t="str">
        <f>VLOOKUP(Sheet__29[[#This Row],[Produto]],Produtos!B:C,2,FALSE)</f>
        <v>Monitor</v>
      </c>
      <c r="L7840" s="2" t="str">
        <f>VLOOKUP(Sheet__29[[#This Row],[Produto]],Produtos!B:D,3,FALSE)</f>
        <v>Lenovo Brasil</v>
      </c>
      <c r="M7840" s="2">
        <f>VLOOKUP(Sheet__29[[#This Row],[Produto]],Estoque!A:B,2,FALSE)</f>
        <v>235</v>
      </c>
      <c r="N7840" s="5">
        <f>Sheet__29[[#This Row],[Qtd]]*Sheet__29[[#This Row],[Valor]]</f>
        <v>14720</v>
      </c>
      <c r="O7840" s="5">
        <f>Sheet__29[[#This Row],[Venda]]*(1-Sheet__29[[#This Row],[Desc]]/100)</f>
        <v>14720</v>
      </c>
      <c r="P7840"/>
    </row>
    <row r="7841" spans="1:16" x14ac:dyDescent="0.25">
      <c r="A7841">
        <v>107839</v>
      </c>
      <c r="B7841" s="1">
        <v>46204</v>
      </c>
      <c r="C7841" t="s">
        <v>477</v>
      </c>
      <c r="D7841" t="s">
        <v>1040</v>
      </c>
      <c r="E7841">
        <v>5</v>
      </c>
      <c r="F7841" s="4">
        <v>4559</v>
      </c>
      <c r="G7841">
        <v>5</v>
      </c>
      <c r="H7841" t="s">
        <v>1016</v>
      </c>
      <c r="I7841" s="2" t="str">
        <f>VLOOKUP(Sheet__29[[#This Row],[Filial]],Filiais!A:B,2,FALSE)</f>
        <v>São Paulo</v>
      </c>
      <c r="J7841" s="2" t="str">
        <f>VLOOKUP(Sheet__29[[#This Row],[Cidade]],'Clientes'!C:D,2,FALSE)</f>
        <v>SP</v>
      </c>
      <c r="K7841" s="2" t="str">
        <f>VLOOKUP(Sheet__29[[#This Row],[Produto]],Produtos!B:C,2,FALSE)</f>
        <v>Periférico</v>
      </c>
      <c r="L7841" s="2" t="str">
        <f>VLOOKUP(Sheet__29[[#This Row],[Produto]],Produtos!B:D,3,FALSE)</f>
        <v>Logitech Brasil</v>
      </c>
      <c r="M7841" s="2">
        <f>VLOOKUP(Sheet__29[[#This Row],[Produto]],Estoque!A:B,2,FALSE)</f>
        <v>11</v>
      </c>
      <c r="N7841" s="5">
        <f>Sheet__29[[#This Row],[Qtd]]*Sheet__29[[#This Row],[Valor]]</f>
        <v>22795</v>
      </c>
      <c r="O7841" s="5">
        <f>Sheet__29[[#This Row],[Venda]]*(1-Sheet__29[[#This Row],[Desc]]/100)</f>
        <v>21655.25</v>
      </c>
      <c r="P7841"/>
    </row>
    <row r="7842" spans="1:16" x14ac:dyDescent="0.25">
      <c r="A7842">
        <v>107840</v>
      </c>
      <c r="B7842" s="1">
        <v>46204</v>
      </c>
      <c r="C7842" t="s">
        <v>909</v>
      </c>
      <c r="D7842" t="s">
        <v>1099</v>
      </c>
      <c r="E7842">
        <v>3</v>
      </c>
      <c r="F7842" s="4">
        <v>3224</v>
      </c>
      <c r="G7842">
        <v>5</v>
      </c>
      <c r="H7842" t="s">
        <v>1021</v>
      </c>
      <c r="I7842" s="2" t="str">
        <f>VLOOKUP(Sheet__29[[#This Row],[Filial]],Filiais!A:B,2,FALSE)</f>
        <v>Jundiaí</v>
      </c>
      <c r="J7842" s="2" t="str">
        <f>VLOOKUP(Sheet__29[[#This Row],[Cidade]],'Clientes'!C:D,2,FALSE)</f>
        <v>SP</v>
      </c>
      <c r="K7842" s="2" t="str">
        <f>VLOOKUP(Sheet__29[[#This Row],[Produto]],Produtos!B:C,2,FALSE)</f>
        <v>Monitor</v>
      </c>
      <c r="L7842" s="2" t="str">
        <f>VLOOKUP(Sheet__29[[#This Row],[Produto]],Produtos!B:D,3,FALSE)</f>
        <v>Logitech Brasil</v>
      </c>
      <c r="M7842" s="2">
        <f>VLOOKUP(Sheet__29[[#This Row],[Produto]],Estoque!A:B,2,FALSE)</f>
        <v>42</v>
      </c>
      <c r="N7842" s="5">
        <f>Sheet__29[[#This Row],[Qtd]]*Sheet__29[[#This Row],[Valor]]</f>
        <v>9672</v>
      </c>
      <c r="O7842" s="5">
        <f>Sheet__29[[#This Row],[Venda]]*(1-Sheet__29[[#This Row],[Desc]]/100)</f>
        <v>9188.4</v>
      </c>
      <c r="P7842"/>
    </row>
    <row r="7843" spans="1:16" x14ac:dyDescent="0.25">
      <c r="A7843">
        <v>107841</v>
      </c>
      <c r="B7843" s="1">
        <v>46204</v>
      </c>
      <c r="C7843" t="s">
        <v>632</v>
      </c>
      <c r="D7843" t="s">
        <v>1104</v>
      </c>
      <c r="E7843">
        <v>4</v>
      </c>
      <c r="F7843" s="4">
        <v>4034</v>
      </c>
      <c r="G7843">
        <v>10</v>
      </c>
      <c r="H7843" t="s">
        <v>1024</v>
      </c>
      <c r="I7843" s="2" t="str">
        <f>VLOOKUP(Sheet__29[[#This Row],[Filial]],Filiais!A:B,2,FALSE)</f>
        <v>Ribeirão Preto</v>
      </c>
      <c r="J7843" s="2" t="str">
        <f>VLOOKUP(Sheet__29[[#This Row],[Cidade]],'Clientes'!C:D,2,FALSE)</f>
        <v>SP</v>
      </c>
      <c r="K7843" s="2" t="str">
        <f>VLOOKUP(Sheet__29[[#This Row],[Produto]],Produtos!B:C,2,FALSE)</f>
        <v>Rede</v>
      </c>
      <c r="L7843" s="2" t="str">
        <f>VLOOKUP(Sheet__29[[#This Row],[Produto]],Produtos!B:D,3,FALSE)</f>
        <v>Logitech Brasil</v>
      </c>
      <c r="M7843" s="2">
        <f>VLOOKUP(Sheet__29[[#This Row],[Produto]],Estoque!A:B,2,FALSE)</f>
        <v>283</v>
      </c>
      <c r="N7843" s="5">
        <f>Sheet__29[[#This Row],[Qtd]]*Sheet__29[[#This Row],[Valor]]</f>
        <v>16136</v>
      </c>
      <c r="O7843" s="5">
        <f>Sheet__29[[#This Row],[Venda]]*(1-Sheet__29[[#This Row],[Desc]]/100)</f>
        <v>14522.4</v>
      </c>
      <c r="P7843"/>
    </row>
    <row r="7844" spans="1:16" x14ac:dyDescent="0.25">
      <c r="A7844">
        <v>107842</v>
      </c>
      <c r="B7844" s="1">
        <v>46204</v>
      </c>
      <c r="C7844" t="s">
        <v>520</v>
      </c>
      <c r="D7844" t="s">
        <v>1117</v>
      </c>
      <c r="E7844">
        <v>5</v>
      </c>
      <c r="F7844" s="4">
        <v>2690</v>
      </c>
      <c r="G7844">
        <v>10</v>
      </c>
      <c r="H7844" t="s">
        <v>1018</v>
      </c>
      <c r="I7844" s="2" t="str">
        <f>VLOOKUP(Sheet__29[[#This Row],[Filial]],Filiais!A:B,2,FALSE)</f>
        <v>Barueri</v>
      </c>
      <c r="J7844" s="2" t="str">
        <f>VLOOKUP(Sheet__29[[#This Row],[Cidade]],'Clientes'!C:D,2,FALSE)</f>
        <v>SP</v>
      </c>
      <c r="K7844" s="2" t="str">
        <f>VLOOKUP(Sheet__29[[#This Row],[Produto]],Produtos!B:C,2,FALSE)</f>
        <v>Armazenamento</v>
      </c>
      <c r="L7844" s="2" t="str">
        <f>VLOOKUP(Sheet__29[[#This Row],[Produto]],Produtos!B:D,3,FALSE)</f>
        <v>LG Brasil</v>
      </c>
      <c r="M7844" s="2">
        <f>VLOOKUP(Sheet__29[[#This Row],[Produto]],Estoque!A:B,2,FALSE)</f>
        <v>221</v>
      </c>
      <c r="N7844" s="5">
        <f>Sheet__29[[#This Row],[Qtd]]*Sheet__29[[#This Row],[Valor]]</f>
        <v>13450</v>
      </c>
      <c r="O7844" s="5">
        <f>Sheet__29[[#This Row],[Venda]]*(1-Sheet__29[[#This Row],[Desc]]/100)</f>
        <v>12105</v>
      </c>
      <c r="P7844"/>
    </row>
    <row r="7845" spans="1:16" x14ac:dyDescent="0.25">
      <c r="A7845">
        <v>107843</v>
      </c>
      <c r="B7845" s="1">
        <v>46204</v>
      </c>
      <c r="C7845" t="s">
        <v>515</v>
      </c>
      <c r="D7845" t="s">
        <v>1030</v>
      </c>
      <c r="E7845">
        <v>3</v>
      </c>
      <c r="F7845" s="4">
        <v>3165</v>
      </c>
      <c r="G7845">
        <v>5</v>
      </c>
      <c r="H7845" t="s">
        <v>1020</v>
      </c>
      <c r="I7845" s="2" t="str">
        <f>VLOOKUP(Sheet__29[[#This Row],[Filial]],Filiais!A:B,2,FALSE)</f>
        <v>Sorocaba</v>
      </c>
      <c r="J7845" s="2" t="str">
        <f>VLOOKUP(Sheet__29[[#This Row],[Cidade]],'Clientes'!C:D,2,FALSE)</f>
        <v>SP</v>
      </c>
      <c r="K7845" s="2" t="str">
        <f>VLOOKUP(Sheet__29[[#This Row],[Produto]],Produtos!B:C,2,FALSE)</f>
        <v>Notebook</v>
      </c>
      <c r="L7845" s="2" t="str">
        <f>VLOOKUP(Sheet__29[[#This Row],[Produto]],Produtos!B:D,3,FALSE)</f>
        <v>Kingston Brasil</v>
      </c>
      <c r="M7845" s="2">
        <f>VLOOKUP(Sheet__29[[#This Row],[Produto]],Estoque!A:B,2,FALSE)</f>
        <v>67</v>
      </c>
      <c r="N7845" s="5">
        <f>Sheet__29[[#This Row],[Qtd]]*Sheet__29[[#This Row],[Valor]]</f>
        <v>9495</v>
      </c>
      <c r="O7845" s="5">
        <f>Sheet__29[[#This Row],[Venda]]*(1-Sheet__29[[#This Row],[Desc]]/100)</f>
        <v>9020.25</v>
      </c>
      <c r="P7845"/>
    </row>
    <row r="7846" spans="1:16" x14ac:dyDescent="0.25">
      <c r="A7846">
        <v>107844</v>
      </c>
      <c r="B7846" s="1">
        <v>46204</v>
      </c>
      <c r="C7846" t="s">
        <v>809</v>
      </c>
      <c r="D7846" t="s">
        <v>1079</v>
      </c>
      <c r="E7846">
        <v>4</v>
      </c>
      <c r="F7846" s="4">
        <v>1875</v>
      </c>
      <c r="G7846">
        <v>10</v>
      </c>
      <c r="H7846" t="s">
        <v>1017</v>
      </c>
      <c r="I7846" s="2" t="str">
        <f>VLOOKUP(Sheet__29[[#This Row],[Filial]],Filiais!A:B,2,FALSE)</f>
        <v>Campinas</v>
      </c>
      <c r="J7846" s="2" t="str">
        <f>VLOOKUP(Sheet__29[[#This Row],[Cidade]],'Clientes'!C:D,2,FALSE)</f>
        <v>SP</v>
      </c>
      <c r="K7846" s="2" t="str">
        <f>VLOOKUP(Sheet__29[[#This Row],[Produto]],Produtos!B:C,2,FALSE)</f>
        <v>Monitor</v>
      </c>
      <c r="L7846" s="2" t="str">
        <f>VLOOKUP(Sheet__29[[#This Row],[Produto]],Produtos!B:D,3,FALSE)</f>
        <v>Lenovo Brasil</v>
      </c>
      <c r="M7846" s="2">
        <f>VLOOKUP(Sheet__29[[#This Row],[Produto]],Estoque!A:B,2,FALSE)</f>
        <v>235</v>
      </c>
      <c r="N7846" s="5">
        <f>Sheet__29[[#This Row],[Qtd]]*Sheet__29[[#This Row],[Valor]]</f>
        <v>7500</v>
      </c>
      <c r="O7846" s="5">
        <f>Sheet__29[[#This Row],[Venda]]*(1-Sheet__29[[#This Row],[Desc]]/100)</f>
        <v>6750</v>
      </c>
      <c r="P7846"/>
    </row>
    <row r="7847" spans="1:16" x14ac:dyDescent="0.25">
      <c r="A7847">
        <v>107845</v>
      </c>
      <c r="B7847" s="1">
        <v>46204</v>
      </c>
      <c r="C7847" t="s">
        <v>689</v>
      </c>
      <c r="D7847" t="s">
        <v>1129</v>
      </c>
      <c r="E7847">
        <v>1</v>
      </c>
      <c r="F7847" s="4">
        <v>4806</v>
      </c>
      <c r="G7847">
        <v>10</v>
      </c>
      <c r="H7847" t="s">
        <v>1025</v>
      </c>
      <c r="I7847" s="2" t="str">
        <f>VLOOKUP(Sheet__29[[#This Row],[Filial]],Filiais!A:B,2,FALSE)</f>
        <v>São José dos Campos</v>
      </c>
      <c r="J7847" s="2" t="str">
        <f>VLOOKUP(Sheet__29[[#This Row],[Cidade]],'Clientes'!C:D,2,FALSE)</f>
        <v>SP</v>
      </c>
      <c r="K7847" s="2" t="str">
        <f>VLOOKUP(Sheet__29[[#This Row],[Produto]],Produtos!B:C,2,FALSE)</f>
        <v>Monitor</v>
      </c>
      <c r="L7847" s="2" t="str">
        <f>VLOOKUP(Sheet__29[[#This Row],[Produto]],Produtos!B:D,3,FALSE)</f>
        <v>Dell Brasil</v>
      </c>
      <c r="M7847" s="2">
        <f>VLOOKUP(Sheet__29[[#This Row],[Produto]],Estoque!A:B,2,FALSE)</f>
        <v>160</v>
      </c>
      <c r="N7847" s="5">
        <f>Sheet__29[[#This Row],[Qtd]]*Sheet__29[[#This Row],[Valor]]</f>
        <v>4806</v>
      </c>
      <c r="O7847" s="5">
        <f>Sheet__29[[#This Row],[Venda]]*(1-Sheet__29[[#This Row],[Desc]]/100)</f>
        <v>4325.4000000000005</v>
      </c>
      <c r="P7847"/>
    </row>
    <row r="7848" spans="1:16" x14ac:dyDescent="0.25">
      <c r="A7848">
        <v>107846</v>
      </c>
      <c r="B7848" s="1">
        <v>46204</v>
      </c>
      <c r="C7848" t="s">
        <v>89</v>
      </c>
      <c r="D7848" t="s">
        <v>1077</v>
      </c>
      <c r="E7848">
        <v>5</v>
      </c>
      <c r="F7848" s="4">
        <v>1619</v>
      </c>
      <c r="G7848">
        <v>0</v>
      </c>
      <c r="H7848" t="s">
        <v>1017</v>
      </c>
      <c r="I7848" s="2" t="str">
        <f>VLOOKUP(Sheet__29[[#This Row],[Filial]],Filiais!A:B,2,FALSE)</f>
        <v>Campinas</v>
      </c>
      <c r="J7848" s="2" t="str">
        <f>VLOOKUP(Sheet__29[[#This Row],[Cidade]],'Clientes'!C:D,2,FALSE)</f>
        <v>SP</v>
      </c>
      <c r="K7848" s="2" t="str">
        <f>VLOOKUP(Sheet__29[[#This Row],[Produto]],Produtos!B:C,2,FALSE)</f>
        <v>Rede</v>
      </c>
      <c r="L7848" s="2" t="str">
        <f>VLOOKUP(Sheet__29[[#This Row],[Produto]],Produtos!B:D,3,FALSE)</f>
        <v>Dell Brasil</v>
      </c>
      <c r="M7848" s="2">
        <f>VLOOKUP(Sheet__29[[#This Row],[Produto]],Estoque!A:B,2,FALSE)</f>
        <v>161</v>
      </c>
      <c r="N7848" s="5">
        <f>Sheet__29[[#This Row],[Qtd]]*Sheet__29[[#This Row],[Valor]]</f>
        <v>8095</v>
      </c>
      <c r="O7848" s="5">
        <f>Sheet__29[[#This Row],[Venda]]*(1-Sheet__29[[#This Row],[Desc]]/100)</f>
        <v>8095</v>
      </c>
      <c r="P7848"/>
    </row>
    <row r="7849" spans="1:16" x14ac:dyDescent="0.25">
      <c r="A7849">
        <v>107847</v>
      </c>
      <c r="B7849" s="1">
        <v>46204</v>
      </c>
      <c r="C7849" t="s">
        <v>399</v>
      </c>
      <c r="D7849" t="s">
        <v>1118</v>
      </c>
      <c r="E7849">
        <v>1</v>
      </c>
      <c r="F7849" s="4">
        <v>3401</v>
      </c>
      <c r="G7849">
        <v>0</v>
      </c>
      <c r="H7849" t="s">
        <v>1016</v>
      </c>
      <c r="I7849" s="2" t="str">
        <f>VLOOKUP(Sheet__29[[#This Row],[Filial]],Filiais!A:B,2,FALSE)</f>
        <v>São Paulo</v>
      </c>
      <c r="J7849" s="2" t="str">
        <f>VLOOKUP(Sheet__29[[#This Row],[Cidade]],'Clientes'!C:D,2,FALSE)</f>
        <v>SP</v>
      </c>
      <c r="K7849" s="2" t="str">
        <f>VLOOKUP(Sheet__29[[#This Row],[Produto]],Produtos!B:C,2,FALSE)</f>
        <v>Notebook</v>
      </c>
      <c r="L7849" s="2" t="str">
        <f>VLOOKUP(Sheet__29[[#This Row],[Produto]],Produtos!B:D,3,FALSE)</f>
        <v>LG Brasil</v>
      </c>
      <c r="M7849" s="2">
        <f>VLOOKUP(Sheet__29[[#This Row],[Produto]],Estoque!A:B,2,FALSE)</f>
        <v>40</v>
      </c>
      <c r="N7849" s="5">
        <f>Sheet__29[[#This Row],[Qtd]]*Sheet__29[[#This Row],[Valor]]</f>
        <v>3401</v>
      </c>
      <c r="O7849" s="5">
        <f>Sheet__29[[#This Row],[Venda]]*(1-Sheet__29[[#This Row],[Desc]]/100)</f>
        <v>3401</v>
      </c>
      <c r="P7849"/>
    </row>
    <row r="7850" spans="1:16" x14ac:dyDescent="0.25">
      <c r="A7850">
        <v>107848</v>
      </c>
      <c r="B7850" s="1">
        <v>46204</v>
      </c>
      <c r="C7850" t="s">
        <v>975</v>
      </c>
      <c r="D7850" t="s">
        <v>1112</v>
      </c>
      <c r="E7850">
        <v>4</v>
      </c>
      <c r="F7850" s="4">
        <v>1914</v>
      </c>
      <c r="G7850">
        <v>5</v>
      </c>
      <c r="H7850" t="s">
        <v>1021</v>
      </c>
      <c r="I7850" s="2" t="str">
        <f>VLOOKUP(Sheet__29[[#This Row],[Filial]],Filiais!A:B,2,FALSE)</f>
        <v>Jundiaí</v>
      </c>
      <c r="J7850" s="2" t="str">
        <f>VLOOKUP(Sheet__29[[#This Row],[Cidade]],'Clientes'!C:D,2,FALSE)</f>
        <v>SP</v>
      </c>
      <c r="K7850" s="2" t="str">
        <f>VLOOKUP(Sheet__29[[#This Row],[Produto]],Produtos!B:C,2,FALSE)</f>
        <v>Monitor</v>
      </c>
      <c r="L7850" s="2" t="str">
        <f>VLOOKUP(Sheet__29[[#This Row],[Produto]],Produtos!B:D,3,FALSE)</f>
        <v>Dell Brasil</v>
      </c>
      <c r="M7850" s="2">
        <f>VLOOKUP(Sheet__29[[#This Row],[Produto]],Estoque!A:B,2,FALSE)</f>
        <v>266</v>
      </c>
      <c r="N7850" s="5">
        <f>Sheet__29[[#This Row],[Qtd]]*Sheet__29[[#This Row],[Valor]]</f>
        <v>7656</v>
      </c>
      <c r="O7850" s="5">
        <f>Sheet__29[[#This Row],[Venda]]*(1-Sheet__29[[#This Row],[Desc]]/100)</f>
        <v>7273.2</v>
      </c>
      <c r="P7850"/>
    </row>
    <row r="7851" spans="1:16" x14ac:dyDescent="0.25">
      <c r="A7851">
        <v>107849</v>
      </c>
      <c r="B7851" s="1">
        <v>46204</v>
      </c>
      <c r="C7851" t="s">
        <v>704</v>
      </c>
      <c r="D7851" t="s">
        <v>1063</v>
      </c>
      <c r="E7851">
        <v>5</v>
      </c>
      <c r="F7851" s="4">
        <v>3907</v>
      </c>
      <c r="G7851">
        <v>10</v>
      </c>
      <c r="H7851" t="s">
        <v>1022</v>
      </c>
      <c r="I7851" s="2" t="str">
        <f>VLOOKUP(Sheet__29[[#This Row],[Filial]],Filiais!A:B,2,FALSE)</f>
        <v>Santos</v>
      </c>
      <c r="J7851" s="2" t="str">
        <f>VLOOKUP(Sheet__29[[#This Row],[Cidade]],'Clientes'!C:D,2,FALSE)</f>
        <v>SP</v>
      </c>
      <c r="K7851" s="2" t="str">
        <f>VLOOKUP(Sheet__29[[#This Row],[Produto]],Produtos!B:C,2,FALSE)</f>
        <v>Periférico</v>
      </c>
      <c r="L7851" s="2" t="str">
        <f>VLOOKUP(Sheet__29[[#This Row],[Produto]],Produtos!B:D,3,FALSE)</f>
        <v>Dell Brasil</v>
      </c>
      <c r="M7851" s="2">
        <f>VLOOKUP(Sheet__29[[#This Row],[Produto]],Estoque!A:B,2,FALSE)</f>
        <v>297</v>
      </c>
      <c r="N7851" s="5">
        <f>Sheet__29[[#This Row],[Qtd]]*Sheet__29[[#This Row],[Valor]]</f>
        <v>19535</v>
      </c>
      <c r="O7851" s="5">
        <f>Sheet__29[[#This Row],[Venda]]*(1-Sheet__29[[#This Row],[Desc]]/100)</f>
        <v>17581.5</v>
      </c>
      <c r="P7851"/>
    </row>
    <row r="7852" spans="1:16" x14ac:dyDescent="0.25">
      <c r="A7852">
        <v>107850</v>
      </c>
      <c r="B7852" s="1">
        <v>46204</v>
      </c>
      <c r="C7852" t="s">
        <v>717</v>
      </c>
      <c r="D7852" t="s">
        <v>1142</v>
      </c>
      <c r="E7852">
        <v>1</v>
      </c>
      <c r="F7852" s="4">
        <v>306</v>
      </c>
      <c r="G7852">
        <v>0</v>
      </c>
      <c r="H7852" t="s">
        <v>1017</v>
      </c>
      <c r="I7852" s="2" t="str">
        <f>VLOOKUP(Sheet__29[[#This Row],[Filial]],Filiais!A:B,2,FALSE)</f>
        <v>Campinas</v>
      </c>
      <c r="J7852" s="2" t="str">
        <f>VLOOKUP(Sheet__29[[#This Row],[Cidade]],'Clientes'!C:D,2,FALSE)</f>
        <v>SP</v>
      </c>
      <c r="K7852" s="2" t="str">
        <f>VLOOKUP(Sheet__29[[#This Row],[Produto]],Produtos!B:C,2,FALSE)</f>
        <v>Periférico</v>
      </c>
      <c r="L7852" s="2" t="str">
        <f>VLOOKUP(Sheet__29[[#This Row],[Produto]],Produtos!B:D,3,FALSE)</f>
        <v>Logitech Brasil</v>
      </c>
      <c r="M7852" s="2">
        <f>VLOOKUP(Sheet__29[[#This Row],[Produto]],Estoque!A:B,2,FALSE)</f>
        <v>290</v>
      </c>
      <c r="N7852" s="5">
        <f>Sheet__29[[#This Row],[Qtd]]*Sheet__29[[#This Row],[Valor]]</f>
        <v>306</v>
      </c>
      <c r="O7852" s="5">
        <f>Sheet__29[[#This Row],[Venda]]*(1-Sheet__29[[#This Row],[Desc]]/100)</f>
        <v>306</v>
      </c>
      <c r="P7852"/>
    </row>
    <row r="7853" spans="1:16" x14ac:dyDescent="0.25">
      <c r="A7853">
        <v>107851</v>
      </c>
      <c r="B7853" s="1">
        <v>46204</v>
      </c>
      <c r="C7853" t="s">
        <v>232</v>
      </c>
      <c r="D7853" t="s">
        <v>1168</v>
      </c>
      <c r="E7853">
        <v>5</v>
      </c>
      <c r="F7853" s="4">
        <v>3496</v>
      </c>
      <c r="G7853">
        <v>10</v>
      </c>
      <c r="H7853" t="s">
        <v>1025</v>
      </c>
      <c r="I7853" s="2" t="str">
        <f>VLOOKUP(Sheet__29[[#This Row],[Filial]],Filiais!A:B,2,FALSE)</f>
        <v>São José dos Campos</v>
      </c>
      <c r="J7853" s="2" t="str">
        <f>VLOOKUP(Sheet__29[[#This Row],[Cidade]],'Clientes'!C:D,2,FALSE)</f>
        <v>SP</v>
      </c>
      <c r="K7853" s="2" t="str">
        <f>VLOOKUP(Sheet__29[[#This Row],[Produto]],Produtos!B:C,2,FALSE)</f>
        <v>Rede</v>
      </c>
      <c r="L7853" s="2" t="str">
        <f>VLOOKUP(Sheet__29[[#This Row],[Produto]],Produtos!B:D,3,FALSE)</f>
        <v>Kingston Brasil</v>
      </c>
      <c r="M7853" s="2">
        <f>VLOOKUP(Sheet__29[[#This Row],[Produto]],Estoque!A:B,2,FALSE)</f>
        <v>89</v>
      </c>
      <c r="N7853" s="5">
        <f>Sheet__29[[#This Row],[Qtd]]*Sheet__29[[#This Row],[Valor]]</f>
        <v>17480</v>
      </c>
      <c r="O7853" s="5">
        <f>Sheet__29[[#This Row],[Venda]]*(1-Sheet__29[[#This Row],[Desc]]/100)</f>
        <v>15732</v>
      </c>
      <c r="P7853"/>
    </row>
    <row r="7854" spans="1:16" x14ac:dyDescent="0.25">
      <c r="A7854">
        <v>107852</v>
      </c>
      <c r="B7854" s="1">
        <v>46204</v>
      </c>
      <c r="C7854" t="s">
        <v>734</v>
      </c>
      <c r="D7854" t="s">
        <v>1035</v>
      </c>
      <c r="E7854">
        <v>4</v>
      </c>
      <c r="F7854" s="4">
        <v>4915</v>
      </c>
      <c r="G7854">
        <v>0</v>
      </c>
      <c r="H7854" t="s">
        <v>1018</v>
      </c>
      <c r="I7854" s="2" t="str">
        <f>VLOOKUP(Sheet__29[[#This Row],[Filial]],Filiais!A:B,2,FALSE)</f>
        <v>Barueri</v>
      </c>
      <c r="J7854" s="2" t="str">
        <f>VLOOKUP(Sheet__29[[#This Row],[Cidade]],'Clientes'!C:D,2,FALSE)</f>
        <v>SP</v>
      </c>
      <c r="K7854" s="2" t="str">
        <f>VLOOKUP(Sheet__29[[#This Row],[Produto]],Produtos!B:C,2,FALSE)</f>
        <v>Armazenamento</v>
      </c>
      <c r="L7854" s="2" t="str">
        <f>VLOOKUP(Sheet__29[[#This Row],[Produto]],Produtos!B:D,3,FALSE)</f>
        <v>Dell Brasil</v>
      </c>
      <c r="M7854" s="2">
        <f>VLOOKUP(Sheet__29[[#This Row],[Produto]],Estoque!A:B,2,FALSE)</f>
        <v>150</v>
      </c>
      <c r="N7854" s="5">
        <f>Sheet__29[[#This Row],[Qtd]]*Sheet__29[[#This Row],[Valor]]</f>
        <v>19660</v>
      </c>
      <c r="O7854" s="5">
        <f>Sheet__29[[#This Row],[Venda]]*(1-Sheet__29[[#This Row],[Desc]]/100)</f>
        <v>19660</v>
      </c>
      <c r="P7854"/>
    </row>
    <row r="7855" spans="1:16" x14ac:dyDescent="0.25">
      <c r="A7855">
        <v>107853</v>
      </c>
      <c r="B7855" s="1">
        <v>46204</v>
      </c>
      <c r="C7855" t="s">
        <v>557</v>
      </c>
      <c r="D7855" t="s">
        <v>1107</v>
      </c>
      <c r="E7855">
        <v>4</v>
      </c>
      <c r="F7855" s="4">
        <v>3041</v>
      </c>
      <c r="G7855">
        <v>10</v>
      </c>
      <c r="H7855" t="s">
        <v>1024</v>
      </c>
      <c r="I7855" s="2" t="str">
        <f>VLOOKUP(Sheet__29[[#This Row],[Filial]],Filiais!A:B,2,FALSE)</f>
        <v>Ribeirão Preto</v>
      </c>
      <c r="J7855" s="2" t="str">
        <f>VLOOKUP(Sheet__29[[#This Row],[Cidade]],'Clientes'!C:D,2,FALSE)</f>
        <v>SP</v>
      </c>
      <c r="K7855" s="2" t="str">
        <f>VLOOKUP(Sheet__29[[#This Row],[Produto]],Produtos!B:C,2,FALSE)</f>
        <v>Periférico</v>
      </c>
      <c r="L7855" s="2" t="str">
        <f>VLOOKUP(Sheet__29[[#This Row],[Produto]],Produtos!B:D,3,FALSE)</f>
        <v>Dell Brasil</v>
      </c>
      <c r="M7855" s="2">
        <f>VLOOKUP(Sheet__29[[#This Row],[Produto]],Estoque!A:B,2,FALSE)</f>
        <v>241</v>
      </c>
      <c r="N7855" s="5">
        <f>Sheet__29[[#This Row],[Qtd]]*Sheet__29[[#This Row],[Valor]]</f>
        <v>12164</v>
      </c>
      <c r="O7855" s="5">
        <f>Sheet__29[[#This Row],[Venda]]*(1-Sheet__29[[#This Row],[Desc]]/100)</f>
        <v>10947.6</v>
      </c>
      <c r="P7855"/>
    </row>
    <row r="7856" spans="1:16" x14ac:dyDescent="0.25">
      <c r="A7856">
        <v>107854</v>
      </c>
      <c r="B7856" s="1">
        <v>46204</v>
      </c>
      <c r="C7856" t="s">
        <v>978</v>
      </c>
      <c r="D7856" t="s">
        <v>1112</v>
      </c>
      <c r="E7856">
        <v>5</v>
      </c>
      <c r="F7856" s="4">
        <v>2319</v>
      </c>
      <c r="G7856">
        <v>10</v>
      </c>
      <c r="H7856" t="s">
        <v>1024</v>
      </c>
      <c r="I7856" s="2" t="str">
        <f>VLOOKUP(Sheet__29[[#This Row],[Filial]],Filiais!A:B,2,FALSE)</f>
        <v>Ribeirão Preto</v>
      </c>
      <c r="J7856" s="2" t="str">
        <f>VLOOKUP(Sheet__29[[#This Row],[Cidade]],'Clientes'!C:D,2,FALSE)</f>
        <v>SP</v>
      </c>
      <c r="K7856" s="2" t="str">
        <f>VLOOKUP(Sheet__29[[#This Row],[Produto]],Produtos!B:C,2,FALSE)</f>
        <v>Monitor</v>
      </c>
      <c r="L7856" s="2" t="str">
        <f>VLOOKUP(Sheet__29[[#This Row],[Produto]],Produtos!B:D,3,FALSE)</f>
        <v>Dell Brasil</v>
      </c>
      <c r="M7856" s="2">
        <f>VLOOKUP(Sheet__29[[#This Row],[Produto]],Estoque!A:B,2,FALSE)</f>
        <v>266</v>
      </c>
      <c r="N7856" s="5">
        <f>Sheet__29[[#This Row],[Qtd]]*Sheet__29[[#This Row],[Valor]]</f>
        <v>11595</v>
      </c>
      <c r="O7856" s="5">
        <f>Sheet__29[[#This Row],[Venda]]*(1-Sheet__29[[#This Row],[Desc]]/100)</f>
        <v>10435.5</v>
      </c>
      <c r="P7856"/>
    </row>
    <row r="7857" spans="1:16" x14ac:dyDescent="0.25">
      <c r="A7857">
        <v>107855</v>
      </c>
      <c r="B7857" s="1">
        <v>46204</v>
      </c>
      <c r="C7857" t="s">
        <v>448</v>
      </c>
      <c r="D7857" t="s">
        <v>1089</v>
      </c>
      <c r="E7857">
        <v>1</v>
      </c>
      <c r="F7857" s="4">
        <v>2093</v>
      </c>
      <c r="G7857">
        <v>10</v>
      </c>
      <c r="H7857" t="s">
        <v>1016</v>
      </c>
      <c r="I7857" s="2" t="str">
        <f>VLOOKUP(Sheet__29[[#This Row],[Filial]],Filiais!A:B,2,FALSE)</f>
        <v>São Paulo</v>
      </c>
      <c r="J7857" s="2" t="str">
        <f>VLOOKUP(Sheet__29[[#This Row],[Cidade]],'Clientes'!C:D,2,FALSE)</f>
        <v>SP</v>
      </c>
      <c r="K7857" s="2" t="str">
        <f>VLOOKUP(Sheet__29[[#This Row],[Produto]],Produtos!B:C,2,FALSE)</f>
        <v>Periférico</v>
      </c>
      <c r="L7857" s="2" t="str">
        <f>VLOOKUP(Sheet__29[[#This Row],[Produto]],Produtos!B:D,3,FALSE)</f>
        <v>Logitech Brasil</v>
      </c>
      <c r="M7857" s="2">
        <f>VLOOKUP(Sheet__29[[#This Row],[Produto]],Estoque!A:B,2,FALSE)</f>
        <v>39</v>
      </c>
      <c r="N7857" s="5">
        <f>Sheet__29[[#This Row],[Qtd]]*Sheet__29[[#This Row],[Valor]]</f>
        <v>2093</v>
      </c>
      <c r="O7857" s="5">
        <f>Sheet__29[[#This Row],[Venda]]*(1-Sheet__29[[#This Row],[Desc]]/100)</f>
        <v>1883.7</v>
      </c>
      <c r="P7857"/>
    </row>
    <row r="7858" spans="1:16" x14ac:dyDescent="0.25">
      <c r="A7858">
        <v>107856</v>
      </c>
      <c r="B7858" s="1">
        <v>46204</v>
      </c>
      <c r="C7858" t="s">
        <v>447</v>
      </c>
      <c r="D7858" t="s">
        <v>1093</v>
      </c>
      <c r="E7858">
        <v>2</v>
      </c>
      <c r="F7858" s="4">
        <v>1420</v>
      </c>
      <c r="G7858">
        <v>5</v>
      </c>
      <c r="H7858" t="s">
        <v>1022</v>
      </c>
      <c r="I7858" s="2" t="str">
        <f>VLOOKUP(Sheet__29[[#This Row],[Filial]],Filiais!A:B,2,FALSE)</f>
        <v>Santos</v>
      </c>
      <c r="J7858" s="2" t="str">
        <f>VLOOKUP(Sheet__29[[#This Row],[Cidade]],'Clientes'!C:D,2,FALSE)</f>
        <v>SP</v>
      </c>
      <c r="K7858" s="2" t="str">
        <f>VLOOKUP(Sheet__29[[#This Row],[Produto]],Produtos!B:C,2,FALSE)</f>
        <v>Rede</v>
      </c>
      <c r="L7858" s="2" t="str">
        <f>VLOOKUP(Sheet__29[[#This Row],[Produto]],Produtos!B:D,3,FALSE)</f>
        <v>LG Brasil</v>
      </c>
      <c r="M7858" s="2">
        <f>VLOOKUP(Sheet__29[[#This Row],[Produto]],Estoque!A:B,2,FALSE)</f>
        <v>15</v>
      </c>
      <c r="N7858" s="5">
        <f>Sheet__29[[#This Row],[Qtd]]*Sheet__29[[#This Row],[Valor]]</f>
        <v>2840</v>
      </c>
      <c r="O7858" s="5">
        <f>Sheet__29[[#This Row],[Venda]]*(1-Sheet__29[[#This Row],[Desc]]/100)</f>
        <v>2698</v>
      </c>
      <c r="P7858"/>
    </row>
    <row r="7859" spans="1:16" x14ac:dyDescent="0.25">
      <c r="A7859">
        <v>107857</v>
      </c>
      <c r="B7859" s="1">
        <v>46204</v>
      </c>
      <c r="C7859" t="s">
        <v>262</v>
      </c>
      <c r="D7859" t="s">
        <v>1090</v>
      </c>
      <c r="E7859">
        <v>2</v>
      </c>
      <c r="F7859" s="4">
        <v>1618</v>
      </c>
      <c r="G7859">
        <v>10</v>
      </c>
      <c r="H7859" t="s">
        <v>1019</v>
      </c>
      <c r="I7859" s="2" t="str">
        <f>VLOOKUP(Sheet__29[[#This Row],[Filial]],Filiais!A:B,2,FALSE)</f>
        <v>Osasco</v>
      </c>
      <c r="J7859" s="2" t="str">
        <f>VLOOKUP(Sheet__29[[#This Row],[Cidade]],'Clientes'!C:D,2,FALSE)</f>
        <v>SP</v>
      </c>
      <c r="K7859" s="2" t="str">
        <f>VLOOKUP(Sheet__29[[#This Row],[Produto]],Produtos!B:C,2,FALSE)</f>
        <v>Notebook</v>
      </c>
      <c r="L7859" s="2" t="str">
        <f>VLOOKUP(Sheet__29[[#This Row],[Produto]],Produtos!B:D,3,FALSE)</f>
        <v>Lenovo Brasil</v>
      </c>
      <c r="M7859" s="2">
        <f>VLOOKUP(Sheet__29[[#This Row],[Produto]],Estoque!A:B,2,FALSE)</f>
        <v>257</v>
      </c>
      <c r="N7859" s="5">
        <f>Sheet__29[[#This Row],[Qtd]]*Sheet__29[[#This Row],[Valor]]</f>
        <v>3236</v>
      </c>
      <c r="O7859" s="5">
        <f>Sheet__29[[#This Row],[Venda]]*(1-Sheet__29[[#This Row],[Desc]]/100)</f>
        <v>2912.4</v>
      </c>
      <c r="P7859"/>
    </row>
    <row r="7860" spans="1:16" x14ac:dyDescent="0.25">
      <c r="A7860">
        <v>107858</v>
      </c>
      <c r="B7860" s="1">
        <v>46204</v>
      </c>
      <c r="C7860" t="s">
        <v>335</v>
      </c>
      <c r="D7860" t="s">
        <v>1142</v>
      </c>
      <c r="E7860">
        <v>4</v>
      </c>
      <c r="F7860" s="4">
        <v>203</v>
      </c>
      <c r="G7860">
        <v>0</v>
      </c>
      <c r="H7860" t="s">
        <v>1016</v>
      </c>
      <c r="I7860" s="2" t="str">
        <f>VLOOKUP(Sheet__29[[#This Row],[Filial]],Filiais!A:B,2,FALSE)</f>
        <v>São Paulo</v>
      </c>
      <c r="J7860" s="2" t="str">
        <f>VLOOKUP(Sheet__29[[#This Row],[Cidade]],'Clientes'!C:D,2,FALSE)</f>
        <v>SP</v>
      </c>
      <c r="K7860" s="2" t="str">
        <f>VLOOKUP(Sheet__29[[#This Row],[Produto]],Produtos!B:C,2,FALSE)</f>
        <v>Periférico</v>
      </c>
      <c r="L7860" s="2" t="str">
        <f>VLOOKUP(Sheet__29[[#This Row],[Produto]],Produtos!B:D,3,FALSE)</f>
        <v>Logitech Brasil</v>
      </c>
      <c r="M7860" s="2">
        <f>VLOOKUP(Sheet__29[[#This Row],[Produto]],Estoque!A:B,2,FALSE)</f>
        <v>290</v>
      </c>
      <c r="N7860" s="5">
        <f>Sheet__29[[#This Row],[Qtd]]*Sheet__29[[#This Row],[Valor]]</f>
        <v>812</v>
      </c>
      <c r="O7860" s="5">
        <f>Sheet__29[[#This Row],[Venda]]*(1-Sheet__29[[#This Row],[Desc]]/100)</f>
        <v>812</v>
      </c>
      <c r="P7860"/>
    </row>
    <row r="7861" spans="1:16" x14ac:dyDescent="0.25">
      <c r="A7861">
        <v>107859</v>
      </c>
      <c r="B7861" s="1">
        <v>46204</v>
      </c>
      <c r="C7861" t="s">
        <v>357</v>
      </c>
      <c r="D7861" t="s">
        <v>1128</v>
      </c>
      <c r="E7861">
        <v>3</v>
      </c>
      <c r="F7861" s="4">
        <v>1569</v>
      </c>
      <c r="G7861">
        <v>10</v>
      </c>
      <c r="H7861" t="s">
        <v>1020</v>
      </c>
      <c r="I7861" s="2" t="str">
        <f>VLOOKUP(Sheet__29[[#This Row],[Filial]],Filiais!A:B,2,FALSE)</f>
        <v>Sorocaba</v>
      </c>
      <c r="J7861" s="2" t="str">
        <f>VLOOKUP(Sheet__29[[#This Row],[Cidade]],'Clientes'!C:D,2,FALSE)</f>
        <v>SP</v>
      </c>
      <c r="K7861" s="2" t="str">
        <f>VLOOKUP(Sheet__29[[#This Row],[Produto]],Produtos!B:C,2,FALSE)</f>
        <v>Rede</v>
      </c>
      <c r="L7861" s="2" t="str">
        <f>VLOOKUP(Sheet__29[[#This Row],[Produto]],Produtos!B:D,3,FALSE)</f>
        <v>Logitech Brasil</v>
      </c>
      <c r="M7861" s="2">
        <f>VLOOKUP(Sheet__29[[#This Row],[Produto]],Estoque!A:B,2,FALSE)</f>
        <v>146</v>
      </c>
      <c r="N7861" s="5">
        <f>Sheet__29[[#This Row],[Qtd]]*Sheet__29[[#This Row],[Valor]]</f>
        <v>4707</v>
      </c>
      <c r="O7861" s="5">
        <f>Sheet__29[[#This Row],[Venda]]*(1-Sheet__29[[#This Row],[Desc]]/100)</f>
        <v>4236.3</v>
      </c>
      <c r="P7861"/>
    </row>
    <row r="7862" spans="1:16" x14ac:dyDescent="0.25">
      <c r="A7862">
        <v>107860</v>
      </c>
      <c r="B7862" s="1">
        <v>46204</v>
      </c>
      <c r="C7862" t="s">
        <v>449</v>
      </c>
      <c r="D7862" t="s">
        <v>1079</v>
      </c>
      <c r="E7862">
        <v>3</v>
      </c>
      <c r="F7862" s="4">
        <v>4559</v>
      </c>
      <c r="G7862">
        <v>10</v>
      </c>
      <c r="H7862" t="s">
        <v>1022</v>
      </c>
      <c r="I7862" s="2" t="str">
        <f>VLOOKUP(Sheet__29[[#This Row],[Filial]],Filiais!A:B,2,FALSE)</f>
        <v>Santos</v>
      </c>
      <c r="J7862" s="2" t="str">
        <f>VLOOKUP(Sheet__29[[#This Row],[Cidade]],'Clientes'!C:D,2,FALSE)</f>
        <v>SP</v>
      </c>
      <c r="K7862" s="2" t="str">
        <f>VLOOKUP(Sheet__29[[#This Row],[Produto]],Produtos!B:C,2,FALSE)</f>
        <v>Monitor</v>
      </c>
      <c r="L7862" s="2" t="str">
        <f>VLOOKUP(Sheet__29[[#This Row],[Produto]],Produtos!B:D,3,FALSE)</f>
        <v>Lenovo Brasil</v>
      </c>
      <c r="M7862" s="2">
        <f>VLOOKUP(Sheet__29[[#This Row],[Produto]],Estoque!A:B,2,FALSE)</f>
        <v>235</v>
      </c>
      <c r="N7862" s="5">
        <f>Sheet__29[[#This Row],[Qtd]]*Sheet__29[[#This Row],[Valor]]</f>
        <v>13677</v>
      </c>
      <c r="O7862" s="5">
        <f>Sheet__29[[#This Row],[Venda]]*(1-Sheet__29[[#This Row],[Desc]]/100)</f>
        <v>12309.300000000001</v>
      </c>
      <c r="P7862"/>
    </row>
    <row r="7863" spans="1:16" x14ac:dyDescent="0.25">
      <c r="A7863">
        <v>107861</v>
      </c>
      <c r="B7863" s="1">
        <v>46204</v>
      </c>
      <c r="C7863" t="s">
        <v>830</v>
      </c>
      <c r="D7863" t="s">
        <v>1066</v>
      </c>
      <c r="E7863">
        <v>5</v>
      </c>
      <c r="F7863" s="4">
        <v>263</v>
      </c>
      <c r="G7863">
        <v>0</v>
      </c>
      <c r="H7863" t="s">
        <v>1024</v>
      </c>
      <c r="I7863" s="2" t="str">
        <f>VLOOKUP(Sheet__29[[#This Row],[Filial]],Filiais!A:B,2,FALSE)</f>
        <v>Ribeirão Preto</v>
      </c>
      <c r="J7863" s="2" t="str">
        <f>VLOOKUP(Sheet__29[[#This Row],[Cidade]],'Clientes'!C:D,2,FALSE)</f>
        <v>SP</v>
      </c>
      <c r="K7863" s="2" t="str">
        <f>VLOOKUP(Sheet__29[[#This Row],[Produto]],Produtos!B:C,2,FALSE)</f>
        <v>Monitor</v>
      </c>
      <c r="L7863" s="2" t="str">
        <f>VLOOKUP(Sheet__29[[#This Row],[Produto]],Produtos!B:D,3,FALSE)</f>
        <v>LG Brasil</v>
      </c>
      <c r="M7863" s="2">
        <f>VLOOKUP(Sheet__29[[#This Row],[Produto]],Estoque!A:B,2,FALSE)</f>
        <v>198</v>
      </c>
      <c r="N7863" s="5">
        <f>Sheet__29[[#This Row],[Qtd]]*Sheet__29[[#This Row],[Valor]]</f>
        <v>1315</v>
      </c>
      <c r="O7863" s="5">
        <f>Sheet__29[[#This Row],[Venda]]*(1-Sheet__29[[#This Row],[Desc]]/100)</f>
        <v>1315</v>
      </c>
      <c r="P7863"/>
    </row>
    <row r="7864" spans="1:16" x14ac:dyDescent="0.25">
      <c r="A7864">
        <v>107862</v>
      </c>
      <c r="B7864" s="1">
        <v>46204</v>
      </c>
      <c r="C7864" t="s">
        <v>667</v>
      </c>
      <c r="D7864" t="s">
        <v>1168</v>
      </c>
      <c r="E7864">
        <v>5</v>
      </c>
      <c r="F7864" s="4">
        <v>2565</v>
      </c>
      <c r="G7864">
        <v>0</v>
      </c>
      <c r="H7864" t="s">
        <v>1016</v>
      </c>
      <c r="I7864" s="2" t="str">
        <f>VLOOKUP(Sheet__29[[#This Row],[Filial]],Filiais!A:B,2,FALSE)</f>
        <v>São Paulo</v>
      </c>
      <c r="J7864" s="2" t="str">
        <f>VLOOKUP(Sheet__29[[#This Row],[Cidade]],'Clientes'!C:D,2,FALSE)</f>
        <v>SP</v>
      </c>
      <c r="K7864" s="2" t="str">
        <f>VLOOKUP(Sheet__29[[#This Row],[Produto]],Produtos!B:C,2,FALSE)</f>
        <v>Rede</v>
      </c>
      <c r="L7864" s="2" t="str">
        <f>VLOOKUP(Sheet__29[[#This Row],[Produto]],Produtos!B:D,3,FALSE)</f>
        <v>Kingston Brasil</v>
      </c>
      <c r="M7864" s="2">
        <f>VLOOKUP(Sheet__29[[#This Row],[Produto]],Estoque!A:B,2,FALSE)</f>
        <v>89</v>
      </c>
      <c r="N7864" s="5">
        <f>Sheet__29[[#This Row],[Qtd]]*Sheet__29[[#This Row],[Valor]]</f>
        <v>12825</v>
      </c>
      <c r="O7864" s="5">
        <f>Sheet__29[[#This Row],[Venda]]*(1-Sheet__29[[#This Row],[Desc]]/100)</f>
        <v>12825</v>
      </c>
      <c r="P7864"/>
    </row>
    <row r="7865" spans="1:16" x14ac:dyDescent="0.25">
      <c r="A7865">
        <v>107863</v>
      </c>
      <c r="B7865" s="1">
        <v>46204</v>
      </c>
      <c r="C7865" t="s">
        <v>738</v>
      </c>
      <c r="D7865" t="s">
        <v>1067</v>
      </c>
      <c r="E7865">
        <v>5</v>
      </c>
      <c r="F7865" s="4">
        <v>4008</v>
      </c>
      <c r="G7865">
        <v>5</v>
      </c>
      <c r="H7865" t="s">
        <v>1024</v>
      </c>
      <c r="I7865" s="2" t="str">
        <f>VLOOKUP(Sheet__29[[#This Row],[Filial]],Filiais!A:B,2,FALSE)</f>
        <v>Ribeirão Preto</v>
      </c>
      <c r="J7865" s="2" t="str">
        <f>VLOOKUP(Sheet__29[[#This Row],[Cidade]],'Clientes'!C:D,2,FALSE)</f>
        <v>SP</v>
      </c>
      <c r="K7865" s="2" t="str">
        <f>VLOOKUP(Sheet__29[[#This Row],[Produto]],Produtos!B:C,2,FALSE)</f>
        <v>Monitor</v>
      </c>
      <c r="L7865" s="2" t="str">
        <f>VLOOKUP(Sheet__29[[#This Row],[Produto]],Produtos!B:D,3,FALSE)</f>
        <v>Lenovo Brasil</v>
      </c>
      <c r="M7865" s="2">
        <f>VLOOKUP(Sheet__29[[#This Row],[Produto]],Estoque!A:B,2,FALSE)</f>
        <v>200</v>
      </c>
      <c r="N7865" s="5">
        <f>Sheet__29[[#This Row],[Qtd]]*Sheet__29[[#This Row],[Valor]]</f>
        <v>20040</v>
      </c>
      <c r="O7865" s="5">
        <f>Sheet__29[[#This Row],[Venda]]*(1-Sheet__29[[#This Row],[Desc]]/100)</f>
        <v>19038</v>
      </c>
      <c r="P7865"/>
    </row>
    <row r="7866" spans="1:16" x14ac:dyDescent="0.25">
      <c r="A7866">
        <v>107864</v>
      </c>
      <c r="B7866" s="1">
        <v>46204</v>
      </c>
      <c r="C7866" t="s">
        <v>385</v>
      </c>
      <c r="D7866" t="s">
        <v>1158</v>
      </c>
      <c r="E7866">
        <v>5</v>
      </c>
      <c r="F7866" s="4">
        <v>1259</v>
      </c>
      <c r="G7866">
        <v>10</v>
      </c>
      <c r="H7866" t="s">
        <v>1016</v>
      </c>
      <c r="I7866" s="2" t="str">
        <f>VLOOKUP(Sheet__29[[#This Row],[Filial]],Filiais!A:B,2,FALSE)</f>
        <v>São Paulo</v>
      </c>
      <c r="J7866" s="2" t="str">
        <f>VLOOKUP(Sheet__29[[#This Row],[Cidade]],'Clientes'!C:D,2,FALSE)</f>
        <v>SP</v>
      </c>
      <c r="K7866" s="2" t="str">
        <f>VLOOKUP(Sheet__29[[#This Row],[Produto]],Produtos!B:C,2,FALSE)</f>
        <v>Rede</v>
      </c>
      <c r="L7866" s="2" t="str">
        <f>VLOOKUP(Sheet__29[[#This Row],[Produto]],Produtos!B:D,3,FALSE)</f>
        <v>Dell Brasil</v>
      </c>
      <c r="M7866" s="2">
        <f>VLOOKUP(Sheet__29[[#This Row],[Produto]],Estoque!A:B,2,FALSE)</f>
        <v>137</v>
      </c>
      <c r="N7866" s="5">
        <f>Sheet__29[[#This Row],[Qtd]]*Sheet__29[[#This Row],[Valor]]</f>
        <v>6295</v>
      </c>
      <c r="O7866" s="5">
        <f>Sheet__29[[#This Row],[Venda]]*(1-Sheet__29[[#This Row],[Desc]]/100)</f>
        <v>5665.5</v>
      </c>
      <c r="P7866"/>
    </row>
    <row r="7867" spans="1:16" x14ac:dyDescent="0.25">
      <c r="A7867">
        <v>107865</v>
      </c>
      <c r="B7867" s="1">
        <v>46204</v>
      </c>
      <c r="C7867" t="s">
        <v>413</v>
      </c>
      <c r="D7867" t="s">
        <v>1129</v>
      </c>
      <c r="E7867">
        <v>5</v>
      </c>
      <c r="F7867" s="4">
        <v>425</v>
      </c>
      <c r="G7867">
        <v>5</v>
      </c>
      <c r="H7867" t="s">
        <v>1022</v>
      </c>
      <c r="I7867" s="2" t="str">
        <f>VLOOKUP(Sheet__29[[#This Row],[Filial]],Filiais!A:B,2,FALSE)</f>
        <v>Santos</v>
      </c>
      <c r="J7867" s="2" t="str">
        <f>VLOOKUP(Sheet__29[[#This Row],[Cidade]],'Clientes'!C:D,2,FALSE)</f>
        <v>SP</v>
      </c>
      <c r="K7867" s="2" t="str">
        <f>VLOOKUP(Sheet__29[[#This Row],[Produto]],Produtos!B:C,2,FALSE)</f>
        <v>Monitor</v>
      </c>
      <c r="L7867" s="2" t="str">
        <f>VLOOKUP(Sheet__29[[#This Row],[Produto]],Produtos!B:D,3,FALSE)</f>
        <v>Dell Brasil</v>
      </c>
      <c r="M7867" s="2">
        <f>VLOOKUP(Sheet__29[[#This Row],[Produto]],Estoque!A:B,2,FALSE)</f>
        <v>160</v>
      </c>
      <c r="N7867" s="5">
        <f>Sheet__29[[#This Row],[Qtd]]*Sheet__29[[#This Row],[Valor]]</f>
        <v>2125</v>
      </c>
      <c r="O7867" s="5">
        <f>Sheet__29[[#This Row],[Venda]]*(1-Sheet__29[[#This Row],[Desc]]/100)</f>
        <v>2018.75</v>
      </c>
      <c r="P7867"/>
    </row>
    <row r="7868" spans="1:16" x14ac:dyDescent="0.25">
      <c r="A7868">
        <v>107866</v>
      </c>
      <c r="B7868" s="1">
        <v>46204</v>
      </c>
      <c r="C7868" t="s">
        <v>17</v>
      </c>
      <c r="D7868" t="s">
        <v>1038</v>
      </c>
      <c r="E7868">
        <v>1</v>
      </c>
      <c r="F7868" s="4">
        <v>189</v>
      </c>
      <c r="G7868">
        <v>5</v>
      </c>
      <c r="H7868" t="s">
        <v>1020</v>
      </c>
      <c r="I7868" s="2" t="str">
        <f>VLOOKUP(Sheet__29[[#This Row],[Filial]],Filiais!A:B,2,FALSE)</f>
        <v>Sorocaba</v>
      </c>
      <c r="J7868" s="2" t="str">
        <f>VLOOKUP(Sheet__29[[#This Row],[Cidade]],'Clientes'!C:D,2,FALSE)</f>
        <v>SP</v>
      </c>
      <c r="K7868" s="2" t="str">
        <f>VLOOKUP(Sheet__29[[#This Row],[Produto]],Produtos!B:C,2,FALSE)</f>
        <v>Periférico</v>
      </c>
      <c r="L7868" s="2" t="str">
        <f>VLOOKUP(Sheet__29[[#This Row],[Produto]],Produtos!B:D,3,FALSE)</f>
        <v>Dell Brasil</v>
      </c>
      <c r="M7868" s="2">
        <f>VLOOKUP(Sheet__29[[#This Row],[Produto]],Estoque!A:B,2,FALSE)</f>
        <v>65</v>
      </c>
      <c r="N7868" s="5">
        <f>Sheet__29[[#This Row],[Qtd]]*Sheet__29[[#This Row],[Valor]]</f>
        <v>189</v>
      </c>
      <c r="O7868" s="5">
        <f>Sheet__29[[#This Row],[Venda]]*(1-Sheet__29[[#This Row],[Desc]]/100)</f>
        <v>179.54999999999998</v>
      </c>
      <c r="P7868"/>
    </row>
    <row r="7869" spans="1:16" x14ac:dyDescent="0.25">
      <c r="A7869">
        <v>107867</v>
      </c>
      <c r="B7869" s="1">
        <v>46204</v>
      </c>
      <c r="C7869" t="s">
        <v>864</v>
      </c>
      <c r="D7869" t="s">
        <v>1100</v>
      </c>
      <c r="E7869">
        <v>1</v>
      </c>
      <c r="F7869" s="4">
        <v>2121</v>
      </c>
      <c r="G7869">
        <v>10</v>
      </c>
      <c r="H7869" t="s">
        <v>1023</v>
      </c>
      <c r="I7869" s="2" t="str">
        <f>VLOOKUP(Sheet__29[[#This Row],[Filial]],Filiais!A:B,2,FALSE)</f>
        <v>Bauru</v>
      </c>
      <c r="J7869" s="2" t="str">
        <f>VLOOKUP(Sheet__29[[#This Row],[Cidade]],'Clientes'!C:D,2,FALSE)</f>
        <v>SP</v>
      </c>
      <c r="K7869" s="2" t="str">
        <f>VLOOKUP(Sheet__29[[#This Row],[Produto]],Produtos!B:C,2,FALSE)</f>
        <v>Rede</v>
      </c>
      <c r="L7869" s="2" t="str">
        <f>VLOOKUP(Sheet__29[[#This Row],[Produto]],Produtos!B:D,3,FALSE)</f>
        <v>Logitech Brasil</v>
      </c>
      <c r="M7869" s="2">
        <f>VLOOKUP(Sheet__29[[#This Row],[Produto]],Estoque!A:B,2,FALSE)</f>
        <v>10</v>
      </c>
      <c r="N7869" s="5">
        <f>Sheet__29[[#This Row],[Qtd]]*Sheet__29[[#This Row],[Valor]]</f>
        <v>2121</v>
      </c>
      <c r="O7869" s="5">
        <f>Sheet__29[[#This Row],[Venda]]*(1-Sheet__29[[#This Row],[Desc]]/100)</f>
        <v>1908.9</v>
      </c>
      <c r="P7869"/>
    </row>
    <row r="7870" spans="1:16" x14ac:dyDescent="0.25">
      <c r="A7870">
        <v>107868</v>
      </c>
      <c r="B7870" s="1">
        <v>46204</v>
      </c>
      <c r="C7870" t="s">
        <v>996</v>
      </c>
      <c r="D7870" t="s">
        <v>1161</v>
      </c>
      <c r="E7870">
        <v>2</v>
      </c>
      <c r="F7870" s="4">
        <v>3012</v>
      </c>
      <c r="G7870">
        <v>10</v>
      </c>
      <c r="H7870" t="s">
        <v>1020</v>
      </c>
      <c r="I7870" s="2" t="str">
        <f>VLOOKUP(Sheet__29[[#This Row],[Filial]],Filiais!A:B,2,FALSE)</f>
        <v>Sorocaba</v>
      </c>
      <c r="J7870" s="2" t="str">
        <f>VLOOKUP(Sheet__29[[#This Row],[Cidade]],'Clientes'!C:D,2,FALSE)</f>
        <v>SP</v>
      </c>
      <c r="K7870" s="2" t="str">
        <f>VLOOKUP(Sheet__29[[#This Row],[Produto]],Produtos!B:C,2,FALSE)</f>
        <v>Rede</v>
      </c>
      <c r="L7870" s="2" t="str">
        <f>VLOOKUP(Sheet__29[[#This Row],[Produto]],Produtos!B:D,3,FALSE)</f>
        <v>Dell Brasil</v>
      </c>
      <c r="M7870" s="2">
        <f>VLOOKUP(Sheet__29[[#This Row],[Produto]],Estoque!A:B,2,FALSE)</f>
        <v>211</v>
      </c>
      <c r="N7870" s="5">
        <f>Sheet__29[[#This Row],[Qtd]]*Sheet__29[[#This Row],[Valor]]</f>
        <v>6024</v>
      </c>
      <c r="O7870" s="5">
        <f>Sheet__29[[#This Row],[Venda]]*(1-Sheet__29[[#This Row],[Desc]]/100)</f>
        <v>5421.6</v>
      </c>
      <c r="P7870"/>
    </row>
    <row r="7871" spans="1:16" x14ac:dyDescent="0.25">
      <c r="A7871">
        <v>107869</v>
      </c>
      <c r="B7871" s="1">
        <v>46204</v>
      </c>
      <c r="C7871" t="s">
        <v>151</v>
      </c>
      <c r="D7871" t="s">
        <v>1032</v>
      </c>
      <c r="E7871">
        <v>1</v>
      </c>
      <c r="F7871" s="4">
        <v>4698</v>
      </c>
      <c r="G7871">
        <v>10</v>
      </c>
      <c r="H7871" t="s">
        <v>1023</v>
      </c>
      <c r="I7871" s="2" t="str">
        <f>VLOOKUP(Sheet__29[[#This Row],[Filial]],Filiais!A:B,2,FALSE)</f>
        <v>Bauru</v>
      </c>
      <c r="J7871" s="2" t="str">
        <f>VLOOKUP(Sheet__29[[#This Row],[Cidade]],'Clientes'!C:D,2,FALSE)</f>
        <v>SP</v>
      </c>
      <c r="K7871" s="2" t="str">
        <f>VLOOKUP(Sheet__29[[#This Row],[Produto]],Produtos!B:C,2,FALSE)</f>
        <v>Periférico</v>
      </c>
      <c r="L7871" s="2" t="str">
        <f>VLOOKUP(Sheet__29[[#This Row],[Produto]],Produtos!B:D,3,FALSE)</f>
        <v>Lenovo Brasil</v>
      </c>
      <c r="M7871" s="2">
        <f>VLOOKUP(Sheet__29[[#This Row],[Produto]],Estoque!A:B,2,FALSE)</f>
        <v>297</v>
      </c>
      <c r="N7871" s="5">
        <f>Sheet__29[[#This Row],[Qtd]]*Sheet__29[[#This Row],[Valor]]</f>
        <v>4698</v>
      </c>
      <c r="O7871" s="5">
        <f>Sheet__29[[#This Row],[Venda]]*(1-Sheet__29[[#This Row],[Desc]]/100)</f>
        <v>4228.2</v>
      </c>
      <c r="P7871"/>
    </row>
    <row r="7872" spans="1:16" x14ac:dyDescent="0.25">
      <c r="A7872">
        <v>107870</v>
      </c>
      <c r="B7872" s="1">
        <v>46204</v>
      </c>
      <c r="C7872" t="s">
        <v>525</v>
      </c>
      <c r="D7872" t="s">
        <v>1071</v>
      </c>
      <c r="E7872">
        <v>5</v>
      </c>
      <c r="F7872" s="4">
        <v>1412</v>
      </c>
      <c r="G7872">
        <v>5</v>
      </c>
      <c r="H7872" t="s">
        <v>1019</v>
      </c>
      <c r="I7872" s="2" t="str">
        <f>VLOOKUP(Sheet__29[[#This Row],[Filial]],Filiais!A:B,2,FALSE)</f>
        <v>Osasco</v>
      </c>
      <c r="J7872" s="2" t="str">
        <f>VLOOKUP(Sheet__29[[#This Row],[Cidade]],'Clientes'!C:D,2,FALSE)</f>
        <v>SP</v>
      </c>
      <c r="K7872" s="2" t="str">
        <f>VLOOKUP(Sheet__29[[#This Row],[Produto]],Produtos!B:C,2,FALSE)</f>
        <v>Armazenamento</v>
      </c>
      <c r="L7872" s="2" t="str">
        <f>VLOOKUP(Sheet__29[[#This Row],[Produto]],Produtos!B:D,3,FALSE)</f>
        <v>Lenovo Brasil</v>
      </c>
      <c r="M7872" s="2">
        <f>VLOOKUP(Sheet__29[[#This Row],[Produto]],Estoque!A:B,2,FALSE)</f>
        <v>147</v>
      </c>
      <c r="N7872" s="5">
        <f>Sheet__29[[#This Row],[Qtd]]*Sheet__29[[#This Row],[Valor]]</f>
        <v>7060</v>
      </c>
      <c r="O7872" s="5">
        <f>Sheet__29[[#This Row],[Venda]]*(1-Sheet__29[[#This Row],[Desc]]/100)</f>
        <v>6707</v>
      </c>
      <c r="P7872"/>
    </row>
    <row r="7873" spans="1:16" x14ac:dyDescent="0.25">
      <c r="A7873">
        <v>107871</v>
      </c>
      <c r="B7873" s="1">
        <v>46204</v>
      </c>
      <c r="C7873" t="s">
        <v>809</v>
      </c>
      <c r="D7873" t="s">
        <v>1124</v>
      </c>
      <c r="E7873">
        <v>5</v>
      </c>
      <c r="F7873" s="4">
        <v>2599</v>
      </c>
      <c r="G7873">
        <v>0</v>
      </c>
      <c r="H7873" t="s">
        <v>1018</v>
      </c>
      <c r="I7873" s="2" t="str">
        <f>VLOOKUP(Sheet__29[[#This Row],[Filial]],Filiais!A:B,2,FALSE)</f>
        <v>Barueri</v>
      </c>
      <c r="J7873" s="2" t="str">
        <f>VLOOKUP(Sheet__29[[#This Row],[Cidade]],'Clientes'!C:D,2,FALSE)</f>
        <v>SP</v>
      </c>
      <c r="K7873" s="2" t="str">
        <f>VLOOKUP(Sheet__29[[#This Row],[Produto]],Produtos!B:C,2,FALSE)</f>
        <v>Rede</v>
      </c>
      <c r="L7873" s="2" t="str">
        <f>VLOOKUP(Sheet__29[[#This Row],[Produto]],Produtos!B:D,3,FALSE)</f>
        <v>LG Brasil</v>
      </c>
      <c r="M7873" s="2">
        <f>VLOOKUP(Sheet__29[[#This Row],[Produto]],Estoque!A:B,2,FALSE)</f>
        <v>264</v>
      </c>
      <c r="N7873" s="5">
        <f>Sheet__29[[#This Row],[Qtd]]*Sheet__29[[#This Row],[Valor]]</f>
        <v>12995</v>
      </c>
      <c r="O7873" s="5">
        <f>Sheet__29[[#This Row],[Venda]]*(1-Sheet__29[[#This Row],[Desc]]/100)</f>
        <v>12995</v>
      </c>
      <c r="P7873"/>
    </row>
    <row r="7874" spans="1:16" x14ac:dyDescent="0.25">
      <c r="A7874">
        <v>107872</v>
      </c>
      <c r="B7874" s="1">
        <v>46204</v>
      </c>
      <c r="C7874" t="s">
        <v>851</v>
      </c>
      <c r="D7874" t="s">
        <v>1110</v>
      </c>
      <c r="E7874">
        <v>3</v>
      </c>
      <c r="F7874" s="4">
        <v>4220</v>
      </c>
      <c r="G7874">
        <v>0</v>
      </c>
      <c r="H7874" t="s">
        <v>1020</v>
      </c>
      <c r="I7874" s="2" t="str">
        <f>VLOOKUP(Sheet__29[[#This Row],[Filial]],Filiais!A:B,2,FALSE)</f>
        <v>Sorocaba</v>
      </c>
      <c r="J7874" s="2" t="str">
        <f>VLOOKUP(Sheet__29[[#This Row],[Cidade]],'Clientes'!C:D,2,FALSE)</f>
        <v>SP</v>
      </c>
      <c r="K7874" s="2" t="str">
        <f>VLOOKUP(Sheet__29[[#This Row],[Produto]],Produtos!B:C,2,FALSE)</f>
        <v>Monitor</v>
      </c>
      <c r="L7874" s="2" t="str">
        <f>VLOOKUP(Sheet__29[[#This Row],[Produto]],Produtos!B:D,3,FALSE)</f>
        <v>Logitech Brasil</v>
      </c>
      <c r="M7874" s="2">
        <f>VLOOKUP(Sheet__29[[#This Row],[Produto]],Estoque!A:B,2,FALSE)</f>
        <v>91</v>
      </c>
      <c r="N7874" s="5">
        <f>Sheet__29[[#This Row],[Qtd]]*Sheet__29[[#This Row],[Valor]]</f>
        <v>12660</v>
      </c>
      <c r="O7874" s="5">
        <f>Sheet__29[[#This Row],[Venda]]*(1-Sheet__29[[#This Row],[Desc]]/100)</f>
        <v>12660</v>
      </c>
      <c r="P7874"/>
    </row>
    <row r="7875" spans="1:16" x14ac:dyDescent="0.25">
      <c r="A7875">
        <v>107873</v>
      </c>
      <c r="B7875" s="1">
        <v>46204</v>
      </c>
      <c r="C7875" t="s">
        <v>703</v>
      </c>
      <c r="D7875" t="s">
        <v>1120</v>
      </c>
      <c r="E7875">
        <v>2</v>
      </c>
      <c r="F7875" s="4">
        <v>3145</v>
      </c>
      <c r="G7875">
        <v>5</v>
      </c>
      <c r="H7875" t="s">
        <v>1024</v>
      </c>
      <c r="I7875" s="2" t="str">
        <f>VLOOKUP(Sheet__29[[#This Row],[Filial]],Filiais!A:B,2,FALSE)</f>
        <v>Ribeirão Preto</v>
      </c>
      <c r="J7875" s="2" t="str">
        <f>VLOOKUP(Sheet__29[[#This Row],[Cidade]],'Clientes'!C:D,2,FALSE)</f>
        <v>SP</v>
      </c>
      <c r="K7875" s="2" t="str">
        <f>VLOOKUP(Sheet__29[[#This Row],[Produto]],Produtos!B:C,2,FALSE)</f>
        <v>Rede</v>
      </c>
      <c r="L7875" s="2" t="str">
        <f>VLOOKUP(Sheet__29[[#This Row],[Produto]],Produtos!B:D,3,FALSE)</f>
        <v>Kingston Brasil</v>
      </c>
      <c r="M7875" s="2">
        <f>VLOOKUP(Sheet__29[[#This Row],[Produto]],Estoque!A:B,2,FALSE)</f>
        <v>39</v>
      </c>
      <c r="N7875" s="5">
        <f>Sheet__29[[#This Row],[Qtd]]*Sheet__29[[#This Row],[Valor]]</f>
        <v>6290</v>
      </c>
      <c r="O7875" s="5">
        <f>Sheet__29[[#This Row],[Venda]]*(1-Sheet__29[[#This Row],[Desc]]/100)</f>
        <v>5975.5</v>
      </c>
      <c r="P7875"/>
    </row>
    <row r="7876" spans="1:16" x14ac:dyDescent="0.25">
      <c r="A7876">
        <v>107874</v>
      </c>
      <c r="B7876" s="1">
        <v>46204</v>
      </c>
      <c r="C7876" t="s">
        <v>559</v>
      </c>
      <c r="D7876" t="s">
        <v>1115</v>
      </c>
      <c r="E7876">
        <v>5</v>
      </c>
      <c r="F7876" s="4">
        <v>3516</v>
      </c>
      <c r="G7876">
        <v>10</v>
      </c>
      <c r="H7876" t="s">
        <v>1025</v>
      </c>
      <c r="I7876" s="2" t="str">
        <f>VLOOKUP(Sheet__29[[#This Row],[Filial]],Filiais!A:B,2,FALSE)</f>
        <v>São José dos Campos</v>
      </c>
      <c r="J7876" s="2" t="str">
        <f>VLOOKUP(Sheet__29[[#This Row],[Cidade]],'Clientes'!C:D,2,FALSE)</f>
        <v>SP</v>
      </c>
      <c r="K7876" s="2" t="str">
        <f>VLOOKUP(Sheet__29[[#This Row],[Produto]],Produtos!B:C,2,FALSE)</f>
        <v>Periférico</v>
      </c>
      <c r="L7876" s="2" t="str">
        <f>VLOOKUP(Sheet__29[[#This Row],[Produto]],Produtos!B:D,3,FALSE)</f>
        <v>Dell Brasil</v>
      </c>
      <c r="M7876" s="2">
        <f>VLOOKUP(Sheet__29[[#This Row],[Produto]],Estoque!A:B,2,FALSE)</f>
        <v>266</v>
      </c>
      <c r="N7876" s="5">
        <f>Sheet__29[[#This Row],[Qtd]]*Sheet__29[[#This Row],[Valor]]</f>
        <v>17580</v>
      </c>
      <c r="O7876" s="5">
        <f>Sheet__29[[#This Row],[Venda]]*(1-Sheet__29[[#This Row],[Desc]]/100)</f>
        <v>15822</v>
      </c>
      <c r="P7876"/>
    </row>
    <row r="7877" spans="1:16" x14ac:dyDescent="0.25">
      <c r="A7877">
        <v>107875</v>
      </c>
      <c r="B7877" s="1">
        <v>46204</v>
      </c>
      <c r="C7877" t="s">
        <v>763</v>
      </c>
      <c r="D7877" t="s">
        <v>1147</v>
      </c>
      <c r="E7877">
        <v>4</v>
      </c>
      <c r="F7877" s="4">
        <v>946</v>
      </c>
      <c r="G7877">
        <v>0</v>
      </c>
      <c r="H7877" t="s">
        <v>1016</v>
      </c>
      <c r="I7877" s="2" t="str">
        <f>VLOOKUP(Sheet__29[[#This Row],[Filial]],Filiais!A:B,2,FALSE)</f>
        <v>São Paulo</v>
      </c>
      <c r="J7877" s="2" t="str">
        <f>VLOOKUP(Sheet__29[[#This Row],[Cidade]],'Clientes'!C:D,2,FALSE)</f>
        <v>SP</v>
      </c>
      <c r="K7877" s="2" t="str">
        <f>VLOOKUP(Sheet__29[[#This Row],[Produto]],Produtos!B:C,2,FALSE)</f>
        <v>Monitor</v>
      </c>
      <c r="L7877" s="2" t="str">
        <f>VLOOKUP(Sheet__29[[#This Row],[Produto]],Produtos!B:D,3,FALSE)</f>
        <v>Lenovo Brasil</v>
      </c>
      <c r="M7877" s="2">
        <f>VLOOKUP(Sheet__29[[#This Row],[Produto]],Estoque!A:B,2,FALSE)</f>
        <v>143</v>
      </c>
      <c r="N7877" s="5">
        <f>Sheet__29[[#This Row],[Qtd]]*Sheet__29[[#This Row],[Valor]]</f>
        <v>3784</v>
      </c>
      <c r="O7877" s="5">
        <f>Sheet__29[[#This Row],[Venda]]*(1-Sheet__29[[#This Row],[Desc]]/100)</f>
        <v>3784</v>
      </c>
      <c r="P7877"/>
    </row>
    <row r="7878" spans="1:16" x14ac:dyDescent="0.25">
      <c r="A7878">
        <v>107876</v>
      </c>
      <c r="B7878" s="1">
        <v>46204</v>
      </c>
      <c r="C7878" t="s">
        <v>618</v>
      </c>
      <c r="D7878" t="s">
        <v>1048</v>
      </c>
      <c r="E7878">
        <v>5</v>
      </c>
      <c r="F7878" s="4">
        <v>2187</v>
      </c>
      <c r="G7878">
        <v>5</v>
      </c>
      <c r="H7878" t="s">
        <v>1018</v>
      </c>
      <c r="I7878" s="2" t="str">
        <f>VLOOKUP(Sheet__29[[#This Row],[Filial]],Filiais!A:B,2,FALSE)</f>
        <v>Barueri</v>
      </c>
      <c r="J7878" s="2" t="str">
        <f>VLOOKUP(Sheet__29[[#This Row],[Cidade]],'Clientes'!C:D,2,FALSE)</f>
        <v>SP</v>
      </c>
      <c r="K7878" s="2" t="str">
        <f>VLOOKUP(Sheet__29[[#This Row],[Produto]],Produtos!B:C,2,FALSE)</f>
        <v>Notebook</v>
      </c>
      <c r="L7878" s="2" t="str">
        <f>VLOOKUP(Sheet__29[[#This Row],[Produto]],Produtos!B:D,3,FALSE)</f>
        <v>LG Brasil</v>
      </c>
      <c r="M7878" s="2">
        <f>VLOOKUP(Sheet__29[[#This Row],[Produto]],Estoque!A:B,2,FALSE)</f>
        <v>164</v>
      </c>
      <c r="N7878" s="5">
        <f>Sheet__29[[#This Row],[Qtd]]*Sheet__29[[#This Row],[Valor]]</f>
        <v>10935</v>
      </c>
      <c r="O7878" s="5">
        <f>Sheet__29[[#This Row],[Venda]]*(1-Sheet__29[[#This Row],[Desc]]/100)</f>
        <v>10388.25</v>
      </c>
      <c r="P7878"/>
    </row>
    <row r="7879" spans="1:16" x14ac:dyDescent="0.25">
      <c r="A7879">
        <v>107877</v>
      </c>
      <c r="B7879" s="1">
        <v>46204</v>
      </c>
      <c r="C7879" t="s">
        <v>438</v>
      </c>
      <c r="D7879" t="s">
        <v>1172</v>
      </c>
      <c r="E7879">
        <v>3</v>
      </c>
      <c r="F7879" s="4">
        <v>2772</v>
      </c>
      <c r="G7879">
        <v>5</v>
      </c>
      <c r="H7879" t="s">
        <v>1022</v>
      </c>
      <c r="I7879" s="2" t="str">
        <f>VLOOKUP(Sheet__29[[#This Row],[Filial]],Filiais!A:B,2,FALSE)</f>
        <v>Santos</v>
      </c>
      <c r="J7879" s="2" t="str">
        <f>VLOOKUP(Sheet__29[[#This Row],[Cidade]],'Clientes'!C:D,2,FALSE)</f>
        <v>SP</v>
      </c>
      <c r="K7879" s="2" t="str">
        <f>VLOOKUP(Sheet__29[[#This Row],[Produto]],Produtos!B:C,2,FALSE)</f>
        <v>Rede</v>
      </c>
      <c r="L7879" s="2" t="str">
        <f>VLOOKUP(Sheet__29[[#This Row],[Produto]],Produtos!B:D,3,FALSE)</f>
        <v>Kingston Brasil</v>
      </c>
      <c r="M7879" s="2">
        <f>VLOOKUP(Sheet__29[[#This Row],[Produto]],Estoque!A:B,2,FALSE)</f>
        <v>240</v>
      </c>
      <c r="N7879" s="5">
        <f>Sheet__29[[#This Row],[Qtd]]*Sheet__29[[#This Row],[Valor]]</f>
        <v>8316</v>
      </c>
      <c r="O7879" s="5">
        <f>Sheet__29[[#This Row],[Venda]]*(1-Sheet__29[[#This Row],[Desc]]/100)</f>
        <v>7900.2</v>
      </c>
      <c r="P7879"/>
    </row>
    <row r="7880" spans="1:16" x14ac:dyDescent="0.25">
      <c r="A7880">
        <v>107878</v>
      </c>
      <c r="B7880" s="1">
        <v>46204</v>
      </c>
      <c r="C7880" t="s">
        <v>438</v>
      </c>
      <c r="D7880" t="s">
        <v>1048</v>
      </c>
      <c r="E7880">
        <v>4</v>
      </c>
      <c r="F7880" s="4">
        <v>214</v>
      </c>
      <c r="G7880">
        <v>5</v>
      </c>
      <c r="H7880" t="s">
        <v>1019</v>
      </c>
      <c r="I7880" s="2" t="str">
        <f>VLOOKUP(Sheet__29[[#This Row],[Filial]],Filiais!A:B,2,FALSE)</f>
        <v>Osasco</v>
      </c>
      <c r="J7880" s="2" t="str">
        <f>VLOOKUP(Sheet__29[[#This Row],[Cidade]],'Clientes'!C:D,2,FALSE)</f>
        <v>SP</v>
      </c>
      <c r="K7880" s="2" t="str">
        <f>VLOOKUP(Sheet__29[[#This Row],[Produto]],Produtos!B:C,2,FALSE)</f>
        <v>Notebook</v>
      </c>
      <c r="L7880" s="2" t="str">
        <f>VLOOKUP(Sheet__29[[#This Row],[Produto]],Produtos!B:D,3,FALSE)</f>
        <v>LG Brasil</v>
      </c>
      <c r="M7880" s="2">
        <f>VLOOKUP(Sheet__29[[#This Row],[Produto]],Estoque!A:B,2,FALSE)</f>
        <v>164</v>
      </c>
      <c r="N7880" s="5">
        <f>Sheet__29[[#This Row],[Qtd]]*Sheet__29[[#This Row],[Valor]]</f>
        <v>856</v>
      </c>
      <c r="O7880" s="5">
        <f>Sheet__29[[#This Row],[Venda]]*(1-Sheet__29[[#This Row],[Desc]]/100)</f>
        <v>813.19999999999993</v>
      </c>
      <c r="P7880"/>
    </row>
    <row r="7881" spans="1:16" x14ac:dyDescent="0.25">
      <c r="A7881">
        <v>107879</v>
      </c>
      <c r="B7881" s="1">
        <v>46204</v>
      </c>
      <c r="C7881" t="s">
        <v>890</v>
      </c>
      <c r="D7881" t="s">
        <v>1036</v>
      </c>
      <c r="E7881">
        <v>5</v>
      </c>
      <c r="F7881" s="4">
        <v>3421</v>
      </c>
      <c r="G7881">
        <v>10</v>
      </c>
      <c r="H7881" t="s">
        <v>1023</v>
      </c>
      <c r="I7881" s="2" t="str">
        <f>VLOOKUP(Sheet__29[[#This Row],[Filial]],Filiais!A:B,2,FALSE)</f>
        <v>Bauru</v>
      </c>
      <c r="J7881" s="2" t="str">
        <f>VLOOKUP(Sheet__29[[#This Row],[Cidade]],'Clientes'!C:D,2,FALSE)</f>
        <v>SP</v>
      </c>
      <c r="K7881" s="2" t="str">
        <f>VLOOKUP(Sheet__29[[#This Row],[Produto]],Produtos!B:C,2,FALSE)</f>
        <v>Armazenamento</v>
      </c>
      <c r="L7881" s="2" t="str">
        <f>VLOOKUP(Sheet__29[[#This Row],[Produto]],Produtos!B:D,3,FALSE)</f>
        <v>Kingston Brasil</v>
      </c>
      <c r="M7881" s="2">
        <f>VLOOKUP(Sheet__29[[#This Row],[Produto]],Estoque!A:B,2,FALSE)</f>
        <v>60</v>
      </c>
      <c r="N7881" s="5">
        <f>Sheet__29[[#This Row],[Qtd]]*Sheet__29[[#This Row],[Valor]]</f>
        <v>17105</v>
      </c>
      <c r="O7881" s="5">
        <f>Sheet__29[[#This Row],[Venda]]*(1-Sheet__29[[#This Row],[Desc]]/100)</f>
        <v>15394.5</v>
      </c>
      <c r="P7881"/>
    </row>
    <row r="7882" spans="1:16" x14ac:dyDescent="0.25">
      <c r="A7882">
        <v>107880</v>
      </c>
      <c r="B7882" s="1">
        <v>46204</v>
      </c>
      <c r="C7882" t="s">
        <v>531</v>
      </c>
      <c r="D7882" t="s">
        <v>1153</v>
      </c>
      <c r="E7882">
        <v>3</v>
      </c>
      <c r="F7882" s="4">
        <v>100</v>
      </c>
      <c r="G7882">
        <v>5</v>
      </c>
      <c r="H7882" t="s">
        <v>1018</v>
      </c>
      <c r="I7882" s="2" t="str">
        <f>VLOOKUP(Sheet__29[[#This Row],[Filial]],Filiais!A:B,2,FALSE)</f>
        <v>Barueri</v>
      </c>
      <c r="J7882" s="2" t="str">
        <f>VLOOKUP(Sheet__29[[#This Row],[Cidade]],'Clientes'!C:D,2,FALSE)</f>
        <v>SP</v>
      </c>
      <c r="K7882" s="2" t="str">
        <f>VLOOKUP(Sheet__29[[#This Row],[Produto]],Produtos!B:C,2,FALSE)</f>
        <v>Armazenamento</v>
      </c>
      <c r="L7882" s="2" t="str">
        <f>VLOOKUP(Sheet__29[[#This Row],[Produto]],Produtos!B:D,3,FALSE)</f>
        <v>LG Brasil</v>
      </c>
      <c r="M7882" s="2">
        <f>VLOOKUP(Sheet__29[[#This Row],[Produto]],Estoque!A:B,2,FALSE)</f>
        <v>93</v>
      </c>
      <c r="N7882" s="5">
        <f>Sheet__29[[#This Row],[Qtd]]*Sheet__29[[#This Row],[Valor]]</f>
        <v>300</v>
      </c>
      <c r="O7882" s="5">
        <f>Sheet__29[[#This Row],[Venda]]*(1-Sheet__29[[#This Row],[Desc]]/100)</f>
        <v>285</v>
      </c>
      <c r="P7882"/>
    </row>
    <row r="7883" spans="1:16" x14ac:dyDescent="0.25">
      <c r="A7883">
        <v>107881</v>
      </c>
      <c r="B7883" s="1">
        <v>46204</v>
      </c>
      <c r="C7883" t="s">
        <v>240</v>
      </c>
      <c r="D7883" t="s">
        <v>1041</v>
      </c>
      <c r="E7883">
        <v>1</v>
      </c>
      <c r="F7883" s="4">
        <v>1031</v>
      </c>
      <c r="G7883">
        <v>0</v>
      </c>
      <c r="H7883" t="s">
        <v>1020</v>
      </c>
      <c r="I7883" s="2" t="str">
        <f>VLOOKUP(Sheet__29[[#This Row],[Filial]],Filiais!A:B,2,FALSE)</f>
        <v>Sorocaba</v>
      </c>
      <c r="J7883" s="2" t="str">
        <f>VLOOKUP(Sheet__29[[#This Row],[Cidade]],'Clientes'!C:D,2,FALSE)</f>
        <v>SP</v>
      </c>
      <c r="K7883" s="2" t="str">
        <f>VLOOKUP(Sheet__29[[#This Row],[Produto]],Produtos!B:C,2,FALSE)</f>
        <v>Monitor</v>
      </c>
      <c r="L7883" s="2" t="str">
        <f>VLOOKUP(Sheet__29[[#This Row],[Produto]],Produtos!B:D,3,FALSE)</f>
        <v>LG Brasil</v>
      </c>
      <c r="M7883" s="2">
        <f>VLOOKUP(Sheet__29[[#This Row],[Produto]],Estoque!A:B,2,FALSE)</f>
        <v>284</v>
      </c>
      <c r="N7883" s="5">
        <f>Sheet__29[[#This Row],[Qtd]]*Sheet__29[[#This Row],[Valor]]</f>
        <v>1031</v>
      </c>
      <c r="O7883" s="5">
        <f>Sheet__29[[#This Row],[Venda]]*(1-Sheet__29[[#This Row],[Desc]]/100)</f>
        <v>1031</v>
      </c>
      <c r="P7883"/>
    </row>
    <row r="7884" spans="1:16" x14ac:dyDescent="0.25">
      <c r="A7884">
        <v>107882</v>
      </c>
      <c r="B7884" s="1">
        <v>46204</v>
      </c>
      <c r="C7884" t="s">
        <v>402</v>
      </c>
      <c r="D7884" t="s">
        <v>1110</v>
      </c>
      <c r="E7884">
        <v>4</v>
      </c>
      <c r="F7884" s="4">
        <v>3583</v>
      </c>
      <c r="G7884">
        <v>10</v>
      </c>
      <c r="H7884" t="s">
        <v>1016</v>
      </c>
      <c r="I7884" s="2" t="str">
        <f>VLOOKUP(Sheet__29[[#This Row],[Filial]],Filiais!A:B,2,FALSE)</f>
        <v>São Paulo</v>
      </c>
      <c r="J7884" s="2" t="str">
        <f>VLOOKUP(Sheet__29[[#This Row],[Cidade]],'Clientes'!C:D,2,FALSE)</f>
        <v>SP</v>
      </c>
      <c r="K7884" s="2" t="str">
        <f>VLOOKUP(Sheet__29[[#This Row],[Produto]],Produtos!B:C,2,FALSE)</f>
        <v>Monitor</v>
      </c>
      <c r="L7884" s="2" t="str">
        <f>VLOOKUP(Sheet__29[[#This Row],[Produto]],Produtos!B:D,3,FALSE)</f>
        <v>Logitech Brasil</v>
      </c>
      <c r="M7884" s="2">
        <f>VLOOKUP(Sheet__29[[#This Row],[Produto]],Estoque!A:B,2,FALSE)</f>
        <v>91</v>
      </c>
      <c r="N7884" s="5">
        <f>Sheet__29[[#This Row],[Qtd]]*Sheet__29[[#This Row],[Valor]]</f>
        <v>14332</v>
      </c>
      <c r="O7884" s="5">
        <f>Sheet__29[[#This Row],[Venda]]*(1-Sheet__29[[#This Row],[Desc]]/100)</f>
        <v>12898.800000000001</v>
      </c>
      <c r="P7884"/>
    </row>
    <row r="7885" spans="1:16" x14ac:dyDescent="0.25">
      <c r="A7885">
        <v>107883</v>
      </c>
      <c r="B7885" s="1">
        <v>46204</v>
      </c>
      <c r="C7885" t="s">
        <v>716</v>
      </c>
      <c r="D7885" t="s">
        <v>1076</v>
      </c>
      <c r="E7885">
        <v>2</v>
      </c>
      <c r="F7885" s="4">
        <v>436</v>
      </c>
      <c r="G7885">
        <v>0</v>
      </c>
      <c r="H7885" t="s">
        <v>1016</v>
      </c>
      <c r="I7885" s="2" t="str">
        <f>VLOOKUP(Sheet__29[[#This Row],[Filial]],Filiais!A:B,2,FALSE)</f>
        <v>São Paulo</v>
      </c>
      <c r="J7885" s="2" t="str">
        <f>VLOOKUP(Sheet__29[[#This Row],[Cidade]],'Clientes'!C:D,2,FALSE)</f>
        <v>SP</v>
      </c>
      <c r="K7885" s="2" t="str">
        <f>VLOOKUP(Sheet__29[[#This Row],[Produto]],Produtos!B:C,2,FALSE)</f>
        <v>Monitor</v>
      </c>
      <c r="L7885" s="2" t="str">
        <f>VLOOKUP(Sheet__29[[#This Row],[Produto]],Produtos!B:D,3,FALSE)</f>
        <v>Logitech Brasil</v>
      </c>
      <c r="M7885" s="2">
        <f>VLOOKUP(Sheet__29[[#This Row],[Produto]],Estoque!A:B,2,FALSE)</f>
        <v>214</v>
      </c>
      <c r="N7885" s="5">
        <f>Sheet__29[[#This Row],[Qtd]]*Sheet__29[[#This Row],[Valor]]</f>
        <v>872</v>
      </c>
      <c r="O7885" s="5">
        <f>Sheet__29[[#This Row],[Venda]]*(1-Sheet__29[[#This Row],[Desc]]/100)</f>
        <v>872</v>
      </c>
      <c r="P7885"/>
    </row>
    <row r="7886" spans="1:16" x14ac:dyDescent="0.25">
      <c r="A7886">
        <v>107884</v>
      </c>
      <c r="B7886" s="1">
        <v>46204</v>
      </c>
      <c r="C7886" t="s">
        <v>626</v>
      </c>
      <c r="D7886" t="s">
        <v>1139</v>
      </c>
      <c r="E7886">
        <v>5</v>
      </c>
      <c r="F7886" s="4">
        <v>4107</v>
      </c>
      <c r="G7886">
        <v>5</v>
      </c>
      <c r="H7886" t="s">
        <v>1023</v>
      </c>
      <c r="I7886" s="2" t="str">
        <f>VLOOKUP(Sheet__29[[#This Row],[Filial]],Filiais!A:B,2,FALSE)</f>
        <v>Bauru</v>
      </c>
      <c r="J7886" s="2" t="str">
        <f>VLOOKUP(Sheet__29[[#This Row],[Cidade]],'Clientes'!C:D,2,FALSE)</f>
        <v>SP</v>
      </c>
      <c r="K7886" s="2" t="str">
        <f>VLOOKUP(Sheet__29[[#This Row],[Produto]],Produtos!B:C,2,FALSE)</f>
        <v>Monitor</v>
      </c>
      <c r="L7886" s="2" t="str">
        <f>VLOOKUP(Sheet__29[[#This Row],[Produto]],Produtos!B:D,3,FALSE)</f>
        <v>LG Brasil</v>
      </c>
      <c r="M7886" s="2">
        <f>VLOOKUP(Sheet__29[[#This Row],[Produto]],Estoque!A:B,2,FALSE)</f>
        <v>193</v>
      </c>
      <c r="N7886" s="5">
        <f>Sheet__29[[#This Row],[Qtd]]*Sheet__29[[#This Row],[Valor]]</f>
        <v>20535</v>
      </c>
      <c r="O7886" s="5">
        <f>Sheet__29[[#This Row],[Venda]]*(1-Sheet__29[[#This Row],[Desc]]/100)</f>
        <v>19508.25</v>
      </c>
      <c r="P7886"/>
    </row>
    <row r="7887" spans="1:16" x14ac:dyDescent="0.25">
      <c r="A7887">
        <v>107885</v>
      </c>
      <c r="B7887" s="1">
        <v>46204</v>
      </c>
      <c r="C7887" t="s">
        <v>1004</v>
      </c>
      <c r="D7887" t="s">
        <v>1121</v>
      </c>
      <c r="E7887">
        <v>5</v>
      </c>
      <c r="F7887" s="4">
        <v>3902</v>
      </c>
      <c r="G7887">
        <v>5</v>
      </c>
      <c r="H7887" t="s">
        <v>1018</v>
      </c>
      <c r="I7887" s="2" t="str">
        <f>VLOOKUP(Sheet__29[[#This Row],[Filial]],Filiais!A:B,2,FALSE)</f>
        <v>Barueri</v>
      </c>
      <c r="J7887" s="2" t="str">
        <f>VLOOKUP(Sheet__29[[#This Row],[Cidade]],'Clientes'!C:D,2,FALSE)</f>
        <v>SP</v>
      </c>
      <c r="K7887" s="2" t="str">
        <f>VLOOKUP(Sheet__29[[#This Row],[Produto]],Produtos!B:C,2,FALSE)</f>
        <v>Monitor</v>
      </c>
      <c r="L7887" s="2" t="str">
        <f>VLOOKUP(Sheet__29[[#This Row],[Produto]],Produtos!B:D,3,FALSE)</f>
        <v>Logitech Brasil</v>
      </c>
      <c r="M7887" s="2">
        <f>VLOOKUP(Sheet__29[[#This Row],[Produto]],Estoque!A:B,2,FALSE)</f>
        <v>231</v>
      </c>
      <c r="N7887" s="5">
        <f>Sheet__29[[#This Row],[Qtd]]*Sheet__29[[#This Row],[Valor]]</f>
        <v>19510</v>
      </c>
      <c r="O7887" s="5">
        <f>Sheet__29[[#This Row],[Venda]]*(1-Sheet__29[[#This Row],[Desc]]/100)</f>
        <v>18534.5</v>
      </c>
      <c r="P7887"/>
    </row>
    <row r="7888" spans="1:16" x14ac:dyDescent="0.25">
      <c r="A7888">
        <v>107886</v>
      </c>
      <c r="B7888" s="1">
        <v>46204</v>
      </c>
      <c r="C7888" t="s">
        <v>986</v>
      </c>
      <c r="D7888" t="s">
        <v>1097</v>
      </c>
      <c r="E7888">
        <v>4</v>
      </c>
      <c r="F7888" s="4">
        <v>2381</v>
      </c>
      <c r="G7888">
        <v>5</v>
      </c>
      <c r="H7888" t="s">
        <v>1023</v>
      </c>
      <c r="I7888" s="2" t="str">
        <f>VLOOKUP(Sheet__29[[#This Row],[Filial]],Filiais!A:B,2,FALSE)</f>
        <v>Bauru</v>
      </c>
      <c r="J7888" s="2" t="str">
        <f>VLOOKUP(Sheet__29[[#This Row],[Cidade]],'Clientes'!C:D,2,FALSE)</f>
        <v>SP</v>
      </c>
      <c r="K7888" s="2" t="str">
        <f>VLOOKUP(Sheet__29[[#This Row],[Produto]],Produtos!B:C,2,FALSE)</f>
        <v>Rede</v>
      </c>
      <c r="L7888" s="2" t="str">
        <f>VLOOKUP(Sheet__29[[#This Row],[Produto]],Produtos!B:D,3,FALSE)</f>
        <v>Logitech Brasil</v>
      </c>
      <c r="M7888" s="2">
        <f>VLOOKUP(Sheet__29[[#This Row],[Produto]],Estoque!A:B,2,FALSE)</f>
        <v>143</v>
      </c>
      <c r="N7888" s="5">
        <f>Sheet__29[[#This Row],[Qtd]]*Sheet__29[[#This Row],[Valor]]</f>
        <v>9524</v>
      </c>
      <c r="O7888" s="5">
        <f>Sheet__29[[#This Row],[Venda]]*(1-Sheet__29[[#This Row],[Desc]]/100)</f>
        <v>9047.7999999999993</v>
      </c>
      <c r="P7888"/>
    </row>
    <row r="7889" spans="1:16" x14ac:dyDescent="0.25">
      <c r="A7889">
        <v>107887</v>
      </c>
      <c r="B7889" s="1">
        <v>46204</v>
      </c>
      <c r="C7889" t="s">
        <v>941</v>
      </c>
      <c r="D7889" t="s">
        <v>1118</v>
      </c>
      <c r="E7889">
        <v>4</v>
      </c>
      <c r="F7889" s="4">
        <v>3066</v>
      </c>
      <c r="G7889">
        <v>5</v>
      </c>
      <c r="H7889" t="s">
        <v>1024</v>
      </c>
      <c r="I7889" s="2" t="str">
        <f>VLOOKUP(Sheet__29[[#This Row],[Filial]],Filiais!A:B,2,FALSE)</f>
        <v>Ribeirão Preto</v>
      </c>
      <c r="J7889" s="2" t="str">
        <f>VLOOKUP(Sheet__29[[#This Row],[Cidade]],'Clientes'!C:D,2,FALSE)</f>
        <v>SP</v>
      </c>
      <c r="K7889" s="2" t="str">
        <f>VLOOKUP(Sheet__29[[#This Row],[Produto]],Produtos!B:C,2,FALSE)</f>
        <v>Notebook</v>
      </c>
      <c r="L7889" s="2" t="str">
        <f>VLOOKUP(Sheet__29[[#This Row],[Produto]],Produtos!B:D,3,FALSE)</f>
        <v>LG Brasil</v>
      </c>
      <c r="M7889" s="2">
        <f>VLOOKUP(Sheet__29[[#This Row],[Produto]],Estoque!A:B,2,FALSE)</f>
        <v>40</v>
      </c>
      <c r="N7889" s="5">
        <f>Sheet__29[[#This Row],[Qtd]]*Sheet__29[[#This Row],[Valor]]</f>
        <v>12264</v>
      </c>
      <c r="O7889" s="5">
        <f>Sheet__29[[#This Row],[Venda]]*(1-Sheet__29[[#This Row],[Desc]]/100)</f>
        <v>11650.8</v>
      </c>
      <c r="P7889"/>
    </row>
    <row r="7890" spans="1:16" x14ac:dyDescent="0.25">
      <c r="A7890">
        <v>107888</v>
      </c>
      <c r="B7890" s="1">
        <v>46204</v>
      </c>
      <c r="C7890" t="s">
        <v>721</v>
      </c>
      <c r="D7890" t="s">
        <v>1165</v>
      </c>
      <c r="E7890">
        <v>2</v>
      </c>
      <c r="F7890" s="4">
        <v>1592</v>
      </c>
      <c r="G7890">
        <v>5</v>
      </c>
      <c r="H7890" t="s">
        <v>1017</v>
      </c>
      <c r="I7890" s="2" t="str">
        <f>VLOOKUP(Sheet__29[[#This Row],[Filial]],Filiais!A:B,2,FALSE)</f>
        <v>Campinas</v>
      </c>
      <c r="J7890" s="2" t="str">
        <f>VLOOKUP(Sheet__29[[#This Row],[Cidade]],'Clientes'!C:D,2,FALSE)</f>
        <v>SP</v>
      </c>
      <c r="K7890" s="2" t="str">
        <f>VLOOKUP(Sheet__29[[#This Row],[Produto]],Produtos!B:C,2,FALSE)</f>
        <v>Monitor</v>
      </c>
      <c r="L7890" s="2" t="str">
        <f>VLOOKUP(Sheet__29[[#This Row],[Produto]],Produtos!B:D,3,FALSE)</f>
        <v>Logitech Brasil</v>
      </c>
      <c r="M7890" s="2">
        <f>VLOOKUP(Sheet__29[[#This Row],[Produto]],Estoque!A:B,2,FALSE)</f>
        <v>142</v>
      </c>
      <c r="N7890" s="5">
        <f>Sheet__29[[#This Row],[Qtd]]*Sheet__29[[#This Row],[Valor]]</f>
        <v>3184</v>
      </c>
      <c r="O7890" s="5">
        <f>Sheet__29[[#This Row],[Venda]]*(1-Sheet__29[[#This Row],[Desc]]/100)</f>
        <v>3024.7999999999997</v>
      </c>
      <c r="P7890"/>
    </row>
    <row r="7891" spans="1:16" x14ac:dyDescent="0.25">
      <c r="A7891">
        <v>107889</v>
      </c>
      <c r="B7891" s="1">
        <v>46204</v>
      </c>
      <c r="C7891" t="s">
        <v>387</v>
      </c>
      <c r="D7891" t="s">
        <v>1175</v>
      </c>
      <c r="E7891">
        <v>2</v>
      </c>
      <c r="F7891" s="4">
        <v>3617</v>
      </c>
      <c r="G7891">
        <v>0</v>
      </c>
      <c r="H7891" t="s">
        <v>1023</v>
      </c>
      <c r="I7891" s="2" t="str">
        <f>VLOOKUP(Sheet__29[[#This Row],[Filial]],Filiais!A:B,2,FALSE)</f>
        <v>Bauru</v>
      </c>
      <c r="J7891" s="2" t="str">
        <f>VLOOKUP(Sheet__29[[#This Row],[Cidade]],'Clientes'!C:D,2,FALSE)</f>
        <v>SP</v>
      </c>
      <c r="K7891" s="2" t="str">
        <f>VLOOKUP(Sheet__29[[#This Row],[Produto]],Produtos!B:C,2,FALSE)</f>
        <v>Rede</v>
      </c>
      <c r="L7891" s="2" t="str">
        <f>VLOOKUP(Sheet__29[[#This Row],[Produto]],Produtos!B:D,3,FALSE)</f>
        <v>Lenovo Brasil</v>
      </c>
      <c r="M7891" s="2">
        <f>VLOOKUP(Sheet__29[[#This Row],[Produto]],Estoque!A:B,2,FALSE)</f>
        <v>75</v>
      </c>
      <c r="N7891" s="5">
        <f>Sheet__29[[#This Row],[Qtd]]*Sheet__29[[#This Row],[Valor]]</f>
        <v>7234</v>
      </c>
      <c r="O7891" s="5">
        <f>Sheet__29[[#This Row],[Venda]]*(1-Sheet__29[[#This Row],[Desc]]/100)</f>
        <v>7234</v>
      </c>
      <c r="P7891"/>
    </row>
    <row r="7892" spans="1:16" x14ac:dyDescent="0.25">
      <c r="A7892">
        <v>107890</v>
      </c>
      <c r="B7892" s="1">
        <v>46204</v>
      </c>
      <c r="C7892" t="s">
        <v>80</v>
      </c>
      <c r="D7892" t="s">
        <v>1164</v>
      </c>
      <c r="E7892">
        <v>5</v>
      </c>
      <c r="F7892" s="4">
        <v>3965</v>
      </c>
      <c r="G7892">
        <v>5</v>
      </c>
      <c r="H7892" t="s">
        <v>1023</v>
      </c>
      <c r="I7892" s="2" t="str">
        <f>VLOOKUP(Sheet__29[[#This Row],[Filial]],Filiais!A:B,2,FALSE)</f>
        <v>Bauru</v>
      </c>
      <c r="J7892" s="2" t="str">
        <f>VLOOKUP(Sheet__29[[#This Row],[Cidade]],'Clientes'!C:D,2,FALSE)</f>
        <v>SP</v>
      </c>
      <c r="K7892" s="2" t="str">
        <f>VLOOKUP(Sheet__29[[#This Row],[Produto]],Produtos!B:C,2,FALSE)</f>
        <v>Periférico</v>
      </c>
      <c r="L7892" s="2" t="str">
        <f>VLOOKUP(Sheet__29[[#This Row],[Produto]],Produtos!B:D,3,FALSE)</f>
        <v>Dell Brasil</v>
      </c>
      <c r="M7892" s="2">
        <f>VLOOKUP(Sheet__29[[#This Row],[Produto]],Estoque!A:B,2,FALSE)</f>
        <v>132</v>
      </c>
      <c r="N7892" s="5">
        <f>Sheet__29[[#This Row],[Qtd]]*Sheet__29[[#This Row],[Valor]]</f>
        <v>19825</v>
      </c>
      <c r="O7892" s="5">
        <f>Sheet__29[[#This Row],[Venda]]*(1-Sheet__29[[#This Row],[Desc]]/100)</f>
        <v>18833.75</v>
      </c>
      <c r="P7892"/>
    </row>
    <row r="7893" spans="1:16" x14ac:dyDescent="0.25">
      <c r="A7893">
        <v>107891</v>
      </c>
      <c r="B7893" s="1">
        <v>46204</v>
      </c>
      <c r="C7893" t="s">
        <v>964</v>
      </c>
      <c r="D7893" t="s">
        <v>1082</v>
      </c>
      <c r="E7893">
        <v>2</v>
      </c>
      <c r="F7893" s="4">
        <v>2625</v>
      </c>
      <c r="G7893">
        <v>5</v>
      </c>
      <c r="H7893" t="s">
        <v>1021</v>
      </c>
      <c r="I7893" s="2" t="str">
        <f>VLOOKUP(Sheet__29[[#This Row],[Filial]],Filiais!A:B,2,FALSE)</f>
        <v>Jundiaí</v>
      </c>
      <c r="J7893" s="2" t="str">
        <f>VLOOKUP(Sheet__29[[#This Row],[Cidade]],'Clientes'!C:D,2,FALSE)</f>
        <v>SP</v>
      </c>
      <c r="K7893" s="2" t="str">
        <f>VLOOKUP(Sheet__29[[#This Row],[Produto]],Produtos!B:C,2,FALSE)</f>
        <v>Monitor</v>
      </c>
      <c r="L7893" s="2" t="str">
        <f>VLOOKUP(Sheet__29[[#This Row],[Produto]],Produtos!B:D,3,FALSE)</f>
        <v>Dell Brasil</v>
      </c>
      <c r="M7893" s="2">
        <f>VLOOKUP(Sheet__29[[#This Row],[Produto]],Estoque!A:B,2,FALSE)</f>
        <v>189</v>
      </c>
      <c r="N7893" s="5">
        <f>Sheet__29[[#This Row],[Qtd]]*Sheet__29[[#This Row],[Valor]]</f>
        <v>5250</v>
      </c>
      <c r="O7893" s="5">
        <f>Sheet__29[[#This Row],[Venda]]*(1-Sheet__29[[#This Row],[Desc]]/100)</f>
        <v>4987.5</v>
      </c>
      <c r="P7893"/>
    </row>
    <row r="7894" spans="1:16" x14ac:dyDescent="0.25">
      <c r="A7894">
        <v>107892</v>
      </c>
      <c r="B7894" s="1">
        <v>46204</v>
      </c>
      <c r="C7894" t="s">
        <v>396</v>
      </c>
      <c r="D7894" t="s">
        <v>1031</v>
      </c>
      <c r="E7894">
        <v>1</v>
      </c>
      <c r="F7894" s="4">
        <v>802</v>
      </c>
      <c r="G7894">
        <v>5</v>
      </c>
      <c r="H7894" t="s">
        <v>1018</v>
      </c>
      <c r="I7894" s="2" t="str">
        <f>VLOOKUP(Sheet__29[[#This Row],[Filial]],Filiais!A:B,2,FALSE)</f>
        <v>Barueri</v>
      </c>
      <c r="J7894" s="2" t="str">
        <f>VLOOKUP(Sheet__29[[#This Row],[Cidade]],'Clientes'!C:D,2,FALSE)</f>
        <v>SP</v>
      </c>
      <c r="K7894" s="2" t="str">
        <f>VLOOKUP(Sheet__29[[#This Row],[Produto]],Produtos!B:C,2,FALSE)</f>
        <v>Armazenamento</v>
      </c>
      <c r="L7894" s="2" t="str">
        <f>VLOOKUP(Sheet__29[[#This Row],[Produto]],Produtos!B:D,3,FALSE)</f>
        <v>Logitech Brasil</v>
      </c>
      <c r="M7894" s="2">
        <f>VLOOKUP(Sheet__29[[#This Row],[Produto]],Estoque!A:B,2,FALSE)</f>
        <v>111</v>
      </c>
      <c r="N7894" s="5">
        <f>Sheet__29[[#This Row],[Qtd]]*Sheet__29[[#This Row],[Valor]]</f>
        <v>802</v>
      </c>
      <c r="O7894" s="5">
        <f>Sheet__29[[#This Row],[Venda]]*(1-Sheet__29[[#This Row],[Desc]]/100)</f>
        <v>761.9</v>
      </c>
      <c r="P7894"/>
    </row>
    <row r="7895" spans="1:16" x14ac:dyDescent="0.25">
      <c r="A7895">
        <v>107893</v>
      </c>
      <c r="B7895" s="1">
        <v>46204</v>
      </c>
      <c r="C7895" t="s">
        <v>388</v>
      </c>
      <c r="D7895" t="s">
        <v>1123</v>
      </c>
      <c r="E7895">
        <v>3</v>
      </c>
      <c r="F7895" s="4">
        <v>1727</v>
      </c>
      <c r="G7895">
        <v>5</v>
      </c>
      <c r="H7895" t="s">
        <v>1016</v>
      </c>
      <c r="I7895" s="2" t="str">
        <f>VLOOKUP(Sheet__29[[#This Row],[Filial]],Filiais!A:B,2,FALSE)</f>
        <v>São Paulo</v>
      </c>
      <c r="J7895" s="2" t="str">
        <f>VLOOKUP(Sheet__29[[#This Row],[Cidade]],'Clientes'!C:D,2,FALSE)</f>
        <v>SP</v>
      </c>
      <c r="K7895" s="2" t="str">
        <f>VLOOKUP(Sheet__29[[#This Row],[Produto]],Produtos!B:C,2,FALSE)</f>
        <v>Periférico</v>
      </c>
      <c r="L7895" s="2" t="str">
        <f>VLOOKUP(Sheet__29[[#This Row],[Produto]],Produtos!B:D,3,FALSE)</f>
        <v>Dell Brasil</v>
      </c>
      <c r="M7895" s="2">
        <f>VLOOKUP(Sheet__29[[#This Row],[Produto]],Estoque!A:B,2,FALSE)</f>
        <v>89</v>
      </c>
      <c r="N7895" s="5">
        <f>Sheet__29[[#This Row],[Qtd]]*Sheet__29[[#This Row],[Valor]]</f>
        <v>5181</v>
      </c>
      <c r="O7895" s="5">
        <f>Sheet__29[[#This Row],[Venda]]*(1-Sheet__29[[#This Row],[Desc]]/100)</f>
        <v>4921.95</v>
      </c>
      <c r="P7895"/>
    </row>
    <row r="7896" spans="1:16" x14ac:dyDescent="0.25">
      <c r="A7896">
        <v>107894</v>
      </c>
      <c r="B7896" s="1">
        <v>46204</v>
      </c>
      <c r="C7896" t="s">
        <v>399</v>
      </c>
      <c r="D7896" t="s">
        <v>1140</v>
      </c>
      <c r="E7896">
        <v>1</v>
      </c>
      <c r="F7896" s="4">
        <v>3551</v>
      </c>
      <c r="G7896">
        <v>10</v>
      </c>
      <c r="H7896" t="s">
        <v>1025</v>
      </c>
      <c r="I7896" s="2" t="str">
        <f>VLOOKUP(Sheet__29[[#This Row],[Filial]],Filiais!A:B,2,FALSE)</f>
        <v>São José dos Campos</v>
      </c>
      <c r="J7896" s="2" t="str">
        <f>VLOOKUP(Sheet__29[[#This Row],[Cidade]],'Clientes'!C:D,2,FALSE)</f>
        <v>SP</v>
      </c>
      <c r="K7896" s="2" t="str">
        <f>VLOOKUP(Sheet__29[[#This Row],[Produto]],Produtos!B:C,2,FALSE)</f>
        <v>Monitor</v>
      </c>
      <c r="L7896" s="2" t="str">
        <f>VLOOKUP(Sheet__29[[#This Row],[Produto]],Produtos!B:D,3,FALSE)</f>
        <v>Dell Brasil</v>
      </c>
      <c r="M7896" s="2">
        <f>VLOOKUP(Sheet__29[[#This Row],[Produto]],Estoque!A:B,2,FALSE)</f>
        <v>244</v>
      </c>
      <c r="N7896" s="5">
        <f>Sheet__29[[#This Row],[Qtd]]*Sheet__29[[#This Row],[Valor]]</f>
        <v>3551</v>
      </c>
      <c r="O7896" s="5">
        <f>Sheet__29[[#This Row],[Venda]]*(1-Sheet__29[[#This Row],[Desc]]/100)</f>
        <v>3195.9</v>
      </c>
      <c r="P7896"/>
    </row>
    <row r="7897" spans="1:16" x14ac:dyDescent="0.25">
      <c r="A7897">
        <v>107895</v>
      </c>
      <c r="B7897" s="1">
        <v>46204</v>
      </c>
      <c r="C7897" t="s">
        <v>499</v>
      </c>
      <c r="D7897" t="s">
        <v>1073</v>
      </c>
      <c r="E7897">
        <v>1</v>
      </c>
      <c r="F7897" s="4">
        <v>3206</v>
      </c>
      <c r="G7897">
        <v>0</v>
      </c>
      <c r="H7897" t="s">
        <v>1023</v>
      </c>
      <c r="I7897" s="2" t="str">
        <f>VLOOKUP(Sheet__29[[#This Row],[Filial]],Filiais!A:B,2,FALSE)</f>
        <v>Bauru</v>
      </c>
      <c r="J7897" s="2" t="str">
        <f>VLOOKUP(Sheet__29[[#This Row],[Cidade]],'Clientes'!C:D,2,FALSE)</f>
        <v>SP</v>
      </c>
      <c r="K7897" s="2" t="str">
        <f>VLOOKUP(Sheet__29[[#This Row],[Produto]],Produtos!B:C,2,FALSE)</f>
        <v>Armazenamento</v>
      </c>
      <c r="L7897" s="2" t="str">
        <f>VLOOKUP(Sheet__29[[#This Row],[Produto]],Produtos!B:D,3,FALSE)</f>
        <v>Dell Brasil</v>
      </c>
      <c r="M7897" s="2">
        <f>VLOOKUP(Sheet__29[[#This Row],[Produto]],Estoque!A:B,2,FALSE)</f>
        <v>106</v>
      </c>
      <c r="N7897" s="5">
        <f>Sheet__29[[#This Row],[Qtd]]*Sheet__29[[#This Row],[Valor]]</f>
        <v>3206</v>
      </c>
      <c r="O7897" s="5">
        <f>Sheet__29[[#This Row],[Venda]]*(1-Sheet__29[[#This Row],[Desc]]/100)</f>
        <v>3206</v>
      </c>
      <c r="P7897"/>
    </row>
    <row r="7898" spans="1:16" x14ac:dyDescent="0.25">
      <c r="A7898">
        <v>107896</v>
      </c>
      <c r="B7898" s="1">
        <v>46204</v>
      </c>
      <c r="C7898" t="s">
        <v>819</v>
      </c>
      <c r="D7898" t="s">
        <v>1157</v>
      </c>
      <c r="E7898">
        <v>5</v>
      </c>
      <c r="F7898" s="4">
        <v>4129</v>
      </c>
      <c r="G7898">
        <v>10</v>
      </c>
      <c r="H7898" t="s">
        <v>1025</v>
      </c>
      <c r="I7898" s="2" t="str">
        <f>VLOOKUP(Sheet__29[[#This Row],[Filial]],Filiais!A:B,2,FALSE)</f>
        <v>São José dos Campos</v>
      </c>
      <c r="J7898" s="2" t="str">
        <f>VLOOKUP(Sheet__29[[#This Row],[Cidade]],'Clientes'!C:D,2,FALSE)</f>
        <v>SP</v>
      </c>
      <c r="K7898" s="2" t="str">
        <f>VLOOKUP(Sheet__29[[#This Row],[Produto]],Produtos!B:C,2,FALSE)</f>
        <v>Rede</v>
      </c>
      <c r="L7898" s="2" t="str">
        <f>VLOOKUP(Sheet__29[[#This Row],[Produto]],Produtos!B:D,3,FALSE)</f>
        <v>LG Brasil</v>
      </c>
      <c r="M7898" s="2">
        <f>VLOOKUP(Sheet__29[[#This Row],[Produto]],Estoque!A:B,2,FALSE)</f>
        <v>118</v>
      </c>
      <c r="N7898" s="5">
        <f>Sheet__29[[#This Row],[Qtd]]*Sheet__29[[#This Row],[Valor]]</f>
        <v>20645</v>
      </c>
      <c r="O7898" s="5">
        <f>Sheet__29[[#This Row],[Venda]]*(1-Sheet__29[[#This Row],[Desc]]/100)</f>
        <v>18580.5</v>
      </c>
      <c r="P7898"/>
    </row>
    <row r="7899" spans="1:16" x14ac:dyDescent="0.25">
      <c r="A7899">
        <v>107897</v>
      </c>
      <c r="B7899" s="1">
        <v>46204</v>
      </c>
      <c r="C7899" t="s">
        <v>568</v>
      </c>
      <c r="D7899" t="s">
        <v>1068</v>
      </c>
      <c r="E7899">
        <v>4</v>
      </c>
      <c r="F7899" s="4">
        <v>2787</v>
      </c>
      <c r="G7899">
        <v>10</v>
      </c>
      <c r="H7899" t="s">
        <v>1022</v>
      </c>
      <c r="I7899" s="2" t="str">
        <f>VLOOKUP(Sheet__29[[#This Row],[Filial]],Filiais!A:B,2,FALSE)</f>
        <v>Santos</v>
      </c>
      <c r="J7899" s="2" t="str">
        <f>VLOOKUP(Sheet__29[[#This Row],[Cidade]],'Clientes'!C:D,2,FALSE)</f>
        <v>SP</v>
      </c>
      <c r="K7899" s="2" t="str">
        <f>VLOOKUP(Sheet__29[[#This Row],[Produto]],Produtos!B:C,2,FALSE)</f>
        <v>Monitor</v>
      </c>
      <c r="L7899" s="2" t="str">
        <f>VLOOKUP(Sheet__29[[#This Row],[Produto]],Produtos!B:D,3,FALSE)</f>
        <v>LG Brasil</v>
      </c>
      <c r="M7899" s="2">
        <f>VLOOKUP(Sheet__29[[#This Row],[Produto]],Estoque!A:B,2,FALSE)</f>
        <v>109</v>
      </c>
      <c r="N7899" s="5">
        <f>Sheet__29[[#This Row],[Qtd]]*Sheet__29[[#This Row],[Valor]]</f>
        <v>11148</v>
      </c>
      <c r="O7899" s="5">
        <f>Sheet__29[[#This Row],[Venda]]*(1-Sheet__29[[#This Row],[Desc]]/100)</f>
        <v>10033.200000000001</v>
      </c>
      <c r="P7899"/>
    </row>
    <row r="7900" spans="1:16" x14ac:dyDescent="0.25">
      <c r="A7900">
        <v>107898</v>
      </c>
      <c r="B7900" s="1">
        <v>46204</v>
      </c>
      <c r="C7900" t="s">
        <v>273</v>
      </c>
      <c r="D7900" t="s">
        <v>1111</v>
      </c>
      <c r="E7900">
        <v>5</v>
      </c>
      <c r="F7900" s="4">
        <v>1540</v>
      </c>
      <c r="G7900">
        <v>0</v>
      </c>
      <c r="H7900" t="s">
        <v>1025</v>
      </c>
      <c r="I7900" s="2" t="str">
        <f>VLOOKUP(Sheet__29[[#This Row],[Filial]],Filiais!A:B,2,FALSE)</f>
        <v>São José dos Campos</v>
      </c>
      <c r="J7900" s="2" t="str">
        <f>VLOOKUP(Sheet__29[[#This Row],[Cidade]],'Clientes'!C:D,2,FALSE)</f>
        <v>SP</v>
      </c>
      <c r="K7900" s="2" t="str">
        <f>VLOOKUP(Sheet__29[[#This Row],[Produto]],Produtos!B:C,2,FALSE)</f>
        <v>Notebook</v>
      </c>
      <c r="L7900" s="2" t="str">
        <f>VLOOKUP(Sheet__29[[#This Row],[Produto]],Produtos!B:D,3,FALSE)</f>
        <v>Kingston Brasil</v>
      </c>
      <c r="M7900" s="2">
        <f>VLOOKUP(Sheet__29[[#This Row],[Produto]],Estoque!A:B,2,FALSE)</f>
        <v>244</v>
      </c>
      <c r="N7900" s="5">
        <f>Sheet__29[[#This Row],[Qtd]]*Sheet__29[[#This Row],[Valor]]</f>
        <v>7700</v>
      </c>
      <c r="O7900" s="5">
        <f>Sheet__29[[#This Row],[Venda]]*(1-Sheet__29[[#This Row],[Desc]]/100)</f>
        <v>7700</v>
      </c>
      <c r="P7900"/>
    </row>
    <row r="7901" spans="1:16" x14ac:dyDescent="0.25">
      <c r="A7901">
        <v>107899</v>
      </c>
      <c r="B7901" s="1">
        <v>46204</v>
      </c>
      <c r="C7901" t="s">
        <v>500</v>
      </c>
      <c r="D7901" t="s">
        <v>1108</v>
      </c>
      <c r="E7901">
        <v>3</v>
      </c>
      <c r="F7901" s="4">
        <v>3033</v>
      </c>
      <c r="G7901">
        <v>0</v>
      </c>
      <c r="H7901" t="s">
        <v>1017</v>
      </c>
      <c r="I7901" s="2" t="str">
        <f>VLOOKUP(Sheet__29[[#This Row],[Filial]],Filiais!A:B,2,FALSE)</f>
        <v>Campinas</v>
      </c>
      <c r="J7901" s="2" t="str">
        <f>VLOOKUP(Sheet__29[[#This Row],[Cidade]],'Clientes'!C:D,2,FALSE)</f>
        <v>SP</v>
      </c>
      <c r="K7901" s="2" t="str">
        <f>VLOOKUP(Sheet__29[[#This Row],[Produto]],Produtos!B:C,2,FALSE)</f>
        <v>Notebook</v>
      </c>
      <c r="L7901" s="2" t="str">
        <f>VLOOKUP(Sheet__29[[#This Row],[Produto]],Produtos!B:D,3,FALSE)</f>
        <v>Logitech Brasil</v>
      </c>
      <c r="M7901" s="2">
        <f>VLOOKUP(Sheet__29[[#This Row],[Produto]],Estoque!A:B,2,FALSE)</f>
        <v>137</v>
      </c>
      <c r="N7901" s="5">
        <f>Sheet__29[[#This Row],[Qtd]]*Sheet__29[[#This Row],[Valor]]</f>
        <v>9099</v>
      </c>
      <c r="O7901" s="5">
        <f>Sheet__29[[#This Row],[Venda]]*(1-Sheet__29[[#This Row],[Desc]]/100)</f>
        <v>9099</v>
      </c>
      <c r="P7901"/>
    </row>
    <row r="7902" spans="1:16" x14ac:dyDescent="0.25">
      <c r="A7902">
        <v>107900</v>
      </c>
      <c r="B7902" s="1">
        <v>46204</v>
      </c>
      <c r="C7902" t="s">
        <v>742</v>
      </c>
      <c r="D7902" t="s">
        <v>1061</v>
      </c>
      <c r="E7902">
        <v>4</v>
      </c>
      <c r="F7902" s="4">
        <v>2278</v>
      </c>
      <c r="G7902">
        <v>0</v>
      </c>
      <c r="H7902" t="s">
        <v>1020</v>
      </c>
      <c r="I7902" s="2" t="str">
        <f>VLOOKUP(Sheet__29[[#This Row],[Filial]],Filiais!A:B,2,FALSE)</f>
        <v>Sorocaba</v>
      </c>
      <c r="J7902" s="2" t="str">
        <f>VLOOKUP(Sheet__29[[#This Row],[Cidade]],'Clientes'!C:D,2,FALSE)</f>
        <v>SP</v>
      </c>
      <c r="K7902" s="2" t="str">
        <f>VLOOKUP(Sheet__29[[#This Row],[Produto]],Produtos!B:C,2,FALSE)</f>
        <v>Notebook</v>
      </c>
      <c r="L7902" s="2" t="str">
        <f>VLOOKUP(Sheet__29[[#This Row],[Produto]],Produtos!B:D,3,FALSE)</f>
        <v>Lenovo Brasil</v>
      </c>
      <c r="M7902" s="2">
        <f>VLOOKUP(Sheet__29[[#This Row],[Produto]],Estoque!A:B,2,FALSE)</f>
        <v>209</v>
      </c>
      <c r="N7902" s="5">
        <f>Sheet__29[[#This Row],[Qtd]]*Sheet__29[[#This Row],[Valor]]</f>
        <v>9112</v>
      </c>
      <c r="O7902" s="5">
        <f>Sheet__29[[#This Row],[Venda]]*(1-Sheet__29[[#This Row],[Desc]]/100)</f>
        <v>9112</v>
      </c>
      <c r="P7902"/>
    </row>
    <row r="7903" spans="1:16" x14ac:dyDescent="0.25">
      <c r="A7903">
        <v>107901</v>
      </c>
      <c r="B7903" s="1">
        <v>46204</v>
      </c>
      <c r="C7903" t="s">
        <v>235</v>
      </c>
      <c r="D7903" t="s">
        <v>1152</v>
      </c>
      <c r="E7903">
        <v>2</v>
      </c>
      <c r="F7903" s="4">
        <v>3277</v>
      </c>
      <c r="G7903">
        <v>0</v>
      </c>
      <c r="H7903" t="s">
        <v>1016</v>
      </c>
      <c r="I7903" s="2" t="str">
        <f>VLOOKUP(Sheet__29[[#This Row],[Filial]],Filiais!A:B,2,FALSE)</f>
        <v>São Paulo</v>
      </c>
      <c r="J7903" s="2" t="str">
        <f>VLOOKUP(Sheet__29[[#This Row],[Cidade]],'Clientes'!C:D,2,FALSE)</f>
        <v>SP</v>
      </c>
      <c r="K7903" s="2" t="str">
        <f>VLOOKUP(Sheet__29[[#This Row],[Produto]],Produtos!B:C,2,FALSE)</f>
        <v>Periférico</v>
      </c>
      <c r="L7903" s="2" t="str">
        <f>VLOOKUP(Sheet__29[[#This Row],[Produto]],Produtos!B:D,3,FALSE)</f>
        <v>Kingston Brasil</v>
      </c>
      <c r="M7903" s="2">
        <f>VLOOKUP(Sheet__29[[#This Row],[Produto]],Estoque!A:B,2,FALSE)</f>
        <v>209</v>
      </c>
      <c r="N7903" s="5">
        <f>Sheet__29[[#This Row],[Qtd]]*Sheet__29[[#This Row],[Valor]]</f>
        <v>6554</v>
      </c>
      <c r="O7903" s="5">
        <f>Sheet__29[[#This Row],[Venda]]*(1-Sheet__29[[#This Row],[Desc]]/100)</f>
        <v>6554</v>
      </c>
      <c r="P7903"/>
    </row>
    <row r="7904" spans="1:16" x14ac:dyDescent="0.25">
      <c r="A7904">
        <v>107902</v>
      </c>
      <c r="B7904" s="1">
        <v>46204</v>
      </c>
      <c r="C7904" t="s">
        <v>671</v>
      </c>
      <c r="D7904" t="s">
        <v>1083</v>
      </c>
      <c r="E7904">
        <v>4</v>
      </c>
      <c r="F7904" s="4">
        <v>564</v>
      </c>
      <c r="G7904">
        <v>0</v>
      </c>
      <c r="H7904" t="s">
        <v>1016</v>
      </c>
      <c r="I7904" s="2" t="str">
        <f>VLOOKUP(Sheet__29[[#This Row],[Filial]],Filiais!A:B,2,FALSE)</f>
        <v>São Paulo</v>
      </c>
      <c r="J7904" s="2" t="str">
        <f>VLOOKUP(Sheet__29[[#This Row],[Cidade]],'Clientes'!C:D,2,FALSE)</f>
        <v>SP</v>
      </c>
      <c r="K7904" s="2" t="str">
        <f>VLOOKUP(Sheet__29[[#This Row],[Produto]],Produtos!B:C,2,FALSE)</f>
        <v>Rede</v>
      </c>
      <c r="L7904" s="2" t="str">
        <f>VLOOKUP(Sheet__29[[#This Row],[Produto]],Produtos!B:D,3,FALSE)</f>
        <v>Lenovo Brasil</v>
      </c>
      <c r="M7904" s="2">
        <f>VLOOKUP(Sheet__29[[#This Row],[Produto]],Estoque!A:B,2,FALSE)</f>
        <v>274</v>
      </c>
      <c r="N7904" s="5">
        <f>Sheet__29[[#This Row],[Qtd]]*Sheet__29[[#This Row],[Valor]]</f>
        <v>2256</v>
      </c>
      <c r="O7904" s="5">
        <f>Sheet__29[[#This Row],[Venda]]*(1-Sheet__29[[#This Row],[Desc]]/100)</f>
        <v>2256</v>
      </c>
      <c r="P7904"/>
    </row>
    <row r="7905" spans="1:16" x14ac:dyDescent="0.25">
      <c r="A7905">
        <v>107903</v>
      </c>
      <c r="B7905" s="1">
        <v>46204</v>
      </c>
      <c r="C7905" t="s">
        <v>108</v>
      </c>
      <c r="D7905" t="s">
        <v>1129</v>
      </c>
      <c r="E7905">
        <v>3</v>
      </c>
      <c r="F7905" s="4">
        <v>751</v>
      </c>
      <c r="G7905">
        <v>0</v>
      </c>
      <c r="H7905" t="s">
        <v>1020</v>
      </c>
      <c r="I7905" s="2" t="str">
        <f>VLOOKUP(Sheet__29[[#This Row],[Filial]],Filiais!A:B,2,FALSE)</f>
        <v>Sorocaba</v>
      </c>
      <c r="J7905" s="2" t="str">
        <f>VLOOKUP(Sheet__29[[#This Row],[Cidade]],'Clientes'!C:D,2,FALSE)</f>
        <v>SP</v>
      </c>
      <c r="K7905" s="2" t="str">
        <f>VLOOKUP(Sheet__29[[#This Row],[Produto]],Produtos!B:C,2,FALSE)</f>
        <v>Monitor</v>
      </c>
      <c r="L7905" s="2" t="str">
        <f>VLOOKUP(Sheet__29[[#This Row],[Produto]],Produtos!B:D,3,FALSE)</f>
        <v>Dell Brasil</v>
      </c>
      <c r="M7905" s="2">
        <f>VLOOKUP(Sheet__29[[#This Row],[Produto]],Estoque!A:B,2,FALSE)</f>
        <v>160</v>
      </c>
      <c r="N7905" s="5">
        <f>Sheet__29[[#This Row],[Qtd]]*Sheet__29[[#This Row],[Valor]]</f>
        <v>2253</v>
      </c>
      <c r="O7905" s="5">
        <f>Sheet__29[[#This Row],[Venda]]*(1-Sheet__29[[#This Row],[Desc]]/100)</f>
        <v>2253</v>
      </c>
      <c r="P7905"/>
    </row>
    <row r="7906" spans="1:16" x14ac:dyDescent="0.25">
      <c r="A7906">
        <v>107904</v>
      </c>
      <c r="B7906" s="1">
        <v>46204</v>
      </c>
      <c r="C7906" t="s">
        <v>929</v>
      </c>
      <c r="D7906" t="s">
        <v>1146</v>
      </c>
      <c r="E7906">
        <v>4</v>
      </c>
      <c r="F7906" s="4">
        <v>809</v>
      </c>
      <c r="G7906">
        <v>10</v>
      </c>
      <c r="H7906" t="s">
        <v>1016</v>
      </c>
      <c r="I7906" s="2" t="str">
        <f>VLOOKUP(Sheet__29[[#This Row],[Filial]],Filiais!A:B,2,FALSE)</f>
        <v>São Paulo</v>
      </c>
      <c r="J7906" s="2" t="str">
        <f>VLOOKUP(Sheet__29[[#This Row],[Cidade]],'Clientes'!C:D,2,FALSE)</f>
        <v>SP</v>
      </c>
      <c r="K7906" s="2" t="str">
        <f>VLOOKUP(Sheet__29[[#This Row],[Produto]],Produtos!B:C,2,FALSE)</f>
        <v>Periférico</v>
      </c>
      <c r="L7906" s="2" t="str">
        <f>VLOOKUP(Sheet__29[[#This Row],[Produto]],Produtos!B:D,3,FALSE)</f>
        <v>Logitech Brasil</v>
      </c>
      <c r="M7906" s="2">
        <f>VLOOKUP(Sheet__29[[#This Row],[Produto]],Estoque!A:B,2,FALSE)</f>
        <v>289</v>
      </c>
      <c r="N7906" s="5">
        <f>Sheet__29[[#This Row],[Qtd]]*Sheet__29[[#This Row],[Valor]]</f>
        <v>3236</v>
      </c>
      <c r="O7906" s="5">
        <f>Sheet__29[[#This Row],[Venda]]*(1-Sheet__29[[#This Row],[Desc]]/100)</f>
        <v>2912.4</v>
      </c>
      <c r="P7906"/>
    </row>
    <row r="7907" spans="1:16" x14ac:dyDescent="0.25">
      <c r="A7907">
        <v>107905</v>
      </c>
      <c r="B7907" s="1">
        <v>46204</v>
      </c>
      <c r="C7907" t="s">
        <v>273</v>
      </c>
      <c r="D7907" t="s">
        <v>1042</v>
      </c>
      <c r="E7907">
        <v>2</v>
      </c>
      <c r="F7907" s="4">
        <v>4487</v>
      </c>
      <c r="G7907">
        <v>5</v>
      </c>
      <c r="H7907" t="s">
        <v>1023</v>
      </c>
      <c r="I7907" s="2" t="str">
        <f>VLOOKUP(Sheet__29[[#This Row],[Filial]],Filiais!A:B,2,FALSE)</f>
        <v>Bauru</v>
      </c>
      <c r="J7907" s="2" t="str">
        <f>VLOOKUP(Sheet__29[[#This Row],[Cidade]],'Clientes'!C:D,2,FALSE)</f>
        <v>SP</v>
      </c>
      <c r="K7907" s="2" t="str">
        <f>VLOOKUP(Sheet__29[[#This Row],[Produto]],Produtos!B:C,2,FALSE)</f>
        <v>Armazenamento</v>
      </c>
      <c r="L7907" s="2" t="str">
        <f>VLOOKUP(Sheet__29[[#This Row],[Produto]],Produtos!B:D,3,FALSE)</f>
        <v>Logitech Brasil</v>
      </c>
      <c r="M7907" s="2">
        <f>VLOOKUP(Sheet__29[[#This Row],[Produto]],Estoque!A:B,2,FALSE)</f>
        <v>156</v>
      </c>
      <c r="N7907" s="5">
        <f>Sheet__29[[#This Row],[Qtd]]*Sheet__29[[#This Row],[Valor]]</f>
        <v>8974</v>
      </c>
      <c r="O7907" s="5">
        <f>Sheet__29[[#This Row],[Venda]]*(1-Sheet__29[[#This Row],[Desc]]/100)</f>
        <v>8525.2999999999993</v>
      </c>
      <c r="P7907"/>
    </row>
    <row r="7908" spans="1:16" x14ac:dyDescent="0.25">
      <c r="A7908">
        <v>107906</v>
      </c>
      <c r="B7908" s="1">
        <v>46204</v>
      </c>
      <c r="C7908" t="s">
        <v>426</v>
      </c>
      <c r="D7908" t="s">
        <v>1114</v>
      </c>
      <c r="E7908">
        <v>2</v>
      </c>
      <c r="F7908" s="4">
        <v>216</v>
      </c>
      <c r="G7908">
        <v>10</v>
      </c>
      <c r="H7908" t="s">
        <v>1025</v>
      </c>
      <c r="I7908" s="2" t="str">
        <f>VLOOKUP(Sheet__29[[#This Row],[Filial]],Filiais!A:B,2,FALSE)</f>
        <v>São José dos Campos</v>
      </c>
      <c r="J7908" s="2" t="str">
        <f>VLOOKUP(Sheet__29[[#This Row],[Cidade]],'Clientes'!C:D,2,FALSE)</f>
        <v>SP</v>
      </c>
      <c r="K7908" s="2" t="str">
        <f>VLOOKUP(Sheet__29[[#This Row],[Produto]],Produtos!B:C,2,FALSE)</f>
        <v>Armazenamento</v>
      </c>
      <c r="L7908" s="2" t="str">
        <f>VLOOKUP(Sheet__29[[#This Row],[Produto]],Produtos!B:D,3,FALSE)</f>
        <v>LG Brasil</v>
      </c>
      <c r="M7908" s="2">
        <f>VLOOKUP(Sheet__29[[#This Row],[Produto]],Estoque!A:B,2,FALSE)</f>
        <v>143</v>
      </c>
      <c r="N7908" s="5">
        <f>Sheet__29[[#This Row],[Qtd]]*Sheet__29[[#This Row],[Valor]]</f>
        <v>432</v>
      </c>
      <c r="O7908" s="5">
        <f>Sheet__29[[#This Row],[Venda]]*(1-Sheet__29[[#This Row],[Desc]]/100)</f>
        <v>388.8</v>
      </c>
      <c r="P7908"/>
    </row>
    <row r="7909" spans="1:16" x14ac:dyDescent="0.25">
      <c r="A7909">
        <v>107907</v>
      </c>
      <c r="B7909" s="1">
        <v>46204</v>
      </c>
      <c r="C7909" t="s">
        <v>17</v>
      </c>
      <c r="D7909" t="s">
        <v>1113</v>
      </c>
      <c r="E7909">
        <v>2</v>
      </c>
      <c r="F7909" s="4">
        <v>3888</v>
      </c>
      <c r="G7909">
        <v>5</v>
      </c>
      <c r="H7909" t="s">
        <v>1017</v>
      </c>
      <c r="I7909" s="2" t="str">
        <f>VLOOKUP(Sheet__29[[#This Row],[Filial]],Filiais!A:B,2,FALSE)</f>
        <v>Campinas</v>
      </c>
      <c r="J7909" s="2" t="str">
        <f>VLOOKUP(Sheet__29[[#This Row],[Cidade]],'Clientes'!C:D,2,FALSE)</f>
        <v>SP</v>
      </c>
      <c r="K7909" s="2" t="str">
        <f>VLOOKUP(Sheet__29[[#This Row],[Produto]],Produtos!B:C,2,FALSE)</f>
        <v>Rede</v>
      </c>
      <c r="L7909" s="2" t="str">
        <f>VLOOKUP(Sheet__29[[#This Row],[Produto]],Produtos!B:D,3,FALSE)</f>
        <v>LG Brasil</v>
      </c>
      <c r="M7909" s="2">
        <f>VLOOKUP(Sheet__29[[#This Row],[Produto]],Estoque!A:B,2,FALSE)</f>
        <v>28</v>
      </c>
      <c r="N7909" s="5">
        <f>Sheet__29[[#This Row],[Qtd]]*Sheet__29[[#This Row],[Valor]]</f>
        <v>7776</v>
      </c>
      <c r="O7909" s="5">
        <f>Sheet__29[[#This Row],[Venda]]*(1-Sheet__29[[#This Row],[Desc]]/100)</f>
        <v>7387.2</v>
      </c>
      <c r="P7909"/>
    </row>
    <row r="7910" spans="1:16" x14ac:dyDescent="0.25">
      <c r="A7910">
        <v>107908</v>
      </c>
      <c r="B7910" s="1">
        <v>46204</v>
      </c>
      <c r="C7910" t="s">
        <v>875</v>
      </c>
      <c r="D7910" t="s">
        <v>1050</v>
      </c>
      <c r="E7910">
        <v>3</v>
      </c>
      <c r="F7910" s="4">
        <v>2534</v>
      </c>
      <c r="G7910">
        <v>0</v>
      </c>
      <c r="H7910" t="s">
        <v>1024</v>
      </c>
      <c r="I7910" s="2" t="str">
        <f>VLOOKUP(Sheet__29[[#This Row],[Filial]],Filiais!A:B,2,FALSE)</f>
        <v>Ribeirão Preto</v>
      </c>
      <c r="J7910" s="2" t="str">
        <f>VLOOKUP(Sheet__29[[#This Row],[Cidade]],'Clientes'!C:D,2,FALSE)</f>
        <v>SP</v>
      </c>
      <c r="K7910" s="2" t="str">
        <f>VLOOKUP(Sheet__29[[#This Row],[Produto]],Produtos!B:C,2,FALSE)</f>
        <v>Rede</v>
      </c>
      <c r="L7910" s="2" t="str">
        <f>VLOOKUP(Sheet__29[[#This Row],[Produto]],Produtos!B:D,3,FALSE)</f>
        <v>Lenovo Brasil</v>
      </c>
      <c r="M7910" s="2">
        <f>VLOOKUP(Sheet__29[[#This Row],[Produto]],Estoque!A:B,2,FALSE)</f>
        <v>262</v>
      </c>
      <c r="N7910" s="5">
        <f>Sheet__29[[#This Row],[Qtd]]*Sheet__29[[#This Row],[Valor]]</f>
        <v>7602</v>
      </c>
      <c r="O7910" s="5">
        <f>Sheet__29[[#This Row],[Venda]]*(1-Sheet__29[[#This Row],[Desc]]/100)</f>
        <v>7602</v>
      </c>
      <c r="P7910"/>
    </row>
    <row r="7911" spans="1:16" x14ac:dyDescent="0.25">
      <c r="A7911">
        <v>107909</v>
      </c>
      <c r="B7911" s="1">
        <v>46204</v>
      </c>
      <c r="C7911" t="s">
        <v>242</v>
      </c>
      <c r="D7911" t="s">
        <v>1133</v>
      </c>
      <c r="E7911">
        <v>3</v>
      </c>
      <c r="F7911" s="4">
        <v>716</v>
      </c>
      <c r="G7911">
        <v>5</v>
      </c>
      <c r="H7911" t="s">
        <v>1018</v>
      </c>
      <c r="I7911" s="2" t="str">
        <f>VLOOKUP(Sheet__29[[#This Row],[Filial]],Filiais!A:B,2,FALSE)</f>
        <v>Barueri</v>
      </c>
      <c r="J7911" s="2" t="str">
        <f>VLOOKUP(Sheet__29[[#This Row],[Cidade]],'Clientes'!C:D,2,FALSE)</f>
        <v>SP</v>
      </c>
      <c r="K7911" s="2" t="str">
        <f>VLOOKUP(Sheet__29[[#This Row],[Produto]],Produtos!B:C,2,FALSE)</f>
        <v>Notebook</v>
      </c>
      <c r="L7911" s="2" t="str">
        <f>VLOOKUP(Sheet__29[[#This Row],[Produto]],Produtos!B:D,3,FALSE)</f>
        <v>Logitech Brasil</v>
      </c>
      <c r="M7911" s="2">
        <f>VLOOKUP(Sheet__29[[#This Row],[Produto]],Estoque!A:B,2,FALSE)</f>
        <v>126</v>
      </c>
      <c r="N7911" s="5">
        <f>Sheet__29[[#This Row],[Qtd]]*Sheet__29[[#This Row],[Valor]]</f>
        <v>2148</v>
      </c>
      <c r="O7911" s="5">
        <f>Sheet__29[[#This Row],[Venda]]*(1-Sheet__29[[#This Row],[Desc]]/100)</f>
        <v>2040.6</v>
      </c>
      <c r="P7911"/>
    </row>
    <row r="7912" spans="1:16" x14ac:dyDescent="0.25">
      <c r="A7912">
        <v>107910</v>
      </c>
      <c r="B7912" s="1">
        <v>46204</v>
      </c>
      <c r="C7912" t="s">
        <v>190</v>
      </c>
      <c r="D7912" t="s">
        <v>1142</v>
      </c>
      <c r="E7912">
        <v>2</v>
      </c>
      <c r="F7912" s="4">
        <v>3198</v>
      </c>
      <c r="G7912">
        <v>10</v>
      </c>
      <c r="H7912" t="s">
        <v>1022</v>
      </c>
      <c r="I7912" s="2" t="str">
        <f>VLOOKUP(Sheet__29[[#This Row],[Filial]],Filiais!A:B,2,FALSE)</f>
        <v>Santos</v>
      </c>
      <c r="J7912" s="2" t="str">
        <f>VLOOKUP(Sheet__29[[#This Row],[Cidade]],'Clientes'!C:D,2,FALSE)</f>
        <v>SP</v>
      </c>
      <c r="K7912" s="2" t="str">
        <f>VLOOKUP(Sheet__29[[#This Row],[Produto]],Produtos!B:C,2,FALSE)</f>
        <v>Periférico</v>
      </c>
      <c r="L7912" s="2" t="str">
        <f>VLOOKUP(Sheet__29[[#This Row],[Produto]],Produtos!B:D,3,FALSE)</f>
        <v>Logitech Brasil</v>
      </c>
      <c r="M7912" s="2">
        <f>VLOOKUP(Sheet__29[[#This Row],[Produto]],Estoque!A:B,2,FALSE)</f>
        <v>290</v>
      </c>
      <c r="N7912" s="5">
        <f>Sheet__29[[#This Row],[Qtd]]*Sheet__29[[#This Row],[Valor]]</f>
        <v>6396</v>
      </c>
      <c r="O7912" s="5">
        <f>Sheet__29[[#This Row],[Venda]]*(1-Sheet__29[[#This Row],[Desc]]/100)</f>
        <v>5756.4000000000005</v>
      </c>
      <c r="P7912"/>
    </row>
    <row r="7913" spans="1:16" x14ac:dyDescent="0.25">
      <c r="A7913">
        <v>107911</v>
      </c>
      <c r="B7913" s="1">
        <v>46204</v>
      </c>
      <c r="C7913" t="s">
        <v>528</v>
      </c>
      <c r="D7913" t="s">
        <v>1171</v>
      </c>
      <c r="E7913">
        <v>1</v>
      </c>
      <c r="F7913" s="4">
        <v>3979</v>
      </c>
      <c r="G7913">
        <v>0</v>
      </c>
      <c r="H7913" t="s">
        <v>1020</v>
      </c>
      <c r="I7913" s="2" t="str">
        <f>VLOOKUP(Sheet__29[[#This Row],[Filial]],Filiais!A:B,2,FALSE)</f>
        <v>Sorocaba</v>
      </c>
      <c r="J7913" s="2" t="str">
        <f>VLOOKUP(Sheet__29[[#This Row],[Cidade]],'Clientes'!C:D,2,FALSE)</f>
        <v>SP</v>
      </c>
      <c r="K7913" s="2" t="str">
        <f>VLOOKUP(Sheet__29[[#This Row],[Produto]],Produtos!B:C,2,FALSE)</f>
        <v>Armazenamento</v>
      </c>
      <c r="L7913" s="2" t="str">
        <f>VLOOKUP(Sheet__29[[#This Row],[Produto]],Produtos!B:D,3,FALSE)</f>
        <v>Logitech Brasil</v>
      </c>
      <c r="M7913" s="2">
        <f>VLOOKUP(Sheet__29[[#This Row],[Produto]],Estoque!A:B,2,FALSE)</f>
        <v>139</v>
      </c>
      <c r="N7913" s="5">
        <f>Sheet__29[[#This Row],[Qtd]]*Sheet__29[[#This Row],[Valor]]</f>
        <v>3979</v>
      </c>
      <c r="O7913" s="5">
        <f>Sheet__29[[#This Row],[Venda]]*(1-Sheet__29[[#This Row],[Desc]]/100)</f>
        <v>3979</v>
      </c>
      <c r="P7913"/>
    </row>
    <row r="7914" spans="1:16" x14ac:dyDescent="0.25">
      <c r="A7914">
        <v>107912</v>
      </c>
      <c r="B7914" s="1">
        <v>46204</v>
      </c>
      <c r="C7914" t="s">
        <v>539</v>
      </c>
      <c r="D7914" t="s">
        <v>1147</v>
      </c>
      <c r="E7914">
        <v>1</v>
      </c>
      <c r="F7914" s="4">
        <v>4601</v>
      </c>
      <c r="G7914">
        <v>5</v>
      </c>
      <c r="H7914" t="s">
        <v>1016</v>
      </c>
      <c r="I7914" s="2" t="str">
        <f>VLOOKUP(Sheet__29[[#This Row],[Filial]],Filiais!A:B,2,FALSE)</f>
        <v>São Paulo</v>
      </c>
      <c r="J7914" s="2" t="str">
        <f>VLOOKUP(Sheet__29[[#This Row],[Cidade]],'Clientes'!C:D,2,FALSE)</f>
        <v>SP</v>
      </c>
      <c r="K7914" s="2" t="str">
        <f>VLOOKUP(Sheet__29[[#This Row],[Produto]],Produtos!B:C,2,FALSE)</f>
        <v>Monitor</v>
      </c>
      <c r="L7914" s="2" t="str">
        <f>VLOOKUP(Sheet__29[[#This Row],[Produto]],Produtos!B:D,3,FALSE)</f>
        <v>Lenovo Brasil</v>
      </c>
      <c r="M7914" s="2">
        <f>VLOOKUP(Sheet__29[[#This Row],[Produto]],Estoque!A:B,2,FALSE)</f>
        <v>143</v>
      </c>
      <c r="N7914" s="5">
        <f>Sheet__29[[#This Row],[Qtd]]*Sheet__29[[#This Row],[Valor]]</f>
        <v>4601</v>
      </c>
      <c r="O7914" s="5">
        <f>Sheet__29[[#This Row],[Venda]]*(1-Sheet__29[[#This Row],[Desc]]/100)</f>
        <v>4370.95</v>
      </c>
      <c r="P7914"/>
    </row>
    <row r="7915" spans="1:16" x14ac:dyDescent="0.25">
      <c r="A7915">
        <v>107913</v>
      </c>
      <c r="B7915" s="1">
        <v>46204</v>
      </c>
      <c r="C7915" t="s">
        <v>236</v>
      </c>
      <c r="D7915" t="s">
        <v>1151</v>
      </c>
      <c r="E7915">
        <v>2</v>
      </c>
      <c r="F7915" s="4">
        <v>2404</v>
      </c>
      <c r="G7915">
        <v>10</v>
      </c>
      <c r="H7915" t="s">
        <v>1024</v>
      </c>
      <c r="I7915" s="2" t="str">
        <f>VLOOKUP(Sheet__29[[#This Row],[Filial]],Filiais!A:B,2,FALSE)</f>
        <v>Ribeirão Preto</v>
      </c>
      <c r="J7915" s="2" t="str">
        <f>VLOOKUP(Sheet__29[[#This Row],[Cidade]],'Clientes'!C:D,2,FALSE)</f>
        <v>SP</v>
      </c>
      <c r="K7915" s="2" t="str">
        <f>VLOOKUP(Sheet__29[[#This Row],[Produto]],Produtos!B:C,2,FALSE)</f>
        <v>Rede</v>
      </c>
      <c r="L7915" s="2" t="str">
        <f>VLOOKUP(Sheet__29[[#This Row],[Produto]],Produtos!B:D,3,FALSE)</f>
        <v>Kingston Brasil</v>
      </c>
      <c r="M7915" s="2">
        <f>VLOOKUP(Sheet__29[[#This Row],[Produto]],Estoque!A:B,2,FALSE)</f>
        <v>292</v>
      </c>
      <c r="N7915" s="5">
        <f>Sheet__29[[#This Row],[Qtd]]*Sheet__29[[#This Row],[Valor]]</f>
        <v>4808</v>
      </c>
      <c r="O7915" s="5">
        <f>Sheet__29[[#This Row],[Venda]]*(1-Sheet__29[[#This Row],[Desc]]/100)</f>
        <v>4327.2</v>
      </c>
      <c r="P7915"/>
    </row>
    <row r="7916" spans="1:16" x14ac:dyDescent="0.25">
      <c r="A7916">
        <v>107914</v>
      </c>
      <c r="B7916" s="1">
        <v>46204</v>
      </c>
      <c r="C7916" t="s">
        <v>762</v>
      </c>
      <c r="D7916" t="s">
        <v>1099</v>
      </c>
      <c r="E7916">
        <v>1</v>
      </c>
      <c r="F7916" s="4">
        <v>1529</v>
      </c>
      <c r="G7916">
        <v>0</v>
      </c>
      <c r="H7916" t="s">
        <v>1022</v>
      </c>
      <c r="I7916" s="2" t="str">
        <f>VLOOKUP(Sheet__29[[#This Row],[Filial]],Filiais!A:B,2,FALSE)</f>
        <v>Santos</v>
      </c>
      <c r="J7916" s="2" t="str">
        <f>VLOOKUP(Sheet__29[[#This Row],[Cidade]],'Clientes'!C:D,2,FALSE)</f>
        <v>SP</v>
      </c>
      <c r="K7916" s="2" t="str">
        <f>VLOOKUP(Sheet__29[[#This Row],[Produto]],Produtos!B:C,2,FALSE)</f>
        <v>Monitor</v>
      </c>
      <c r="L7916" s="2" t="str">
        <f>VLOOKUP(Sheet__29[[#This Row],[Produto]],Produtos!B:D,3,FALSE)</f>
        <v>Logitech Brasil</v>
      </c>
      <c r="M7916" s="2">
        <f>VLOOKUP(Sheet__29[[#This Row],[Produto]],Estoque!A:B,2,FALSE)</f>
        <v>42</v>
      </c>
      <c r="N7916" s="5">
        <f>Sheet__29[[#This Row],[Qtd]]*Sheet__29[[#This Row],[Valor]]</f>
        <v>1529</v>
      </c>
      <c r="O7916" s="5">
        <f>Sheet__29[[#This Row],[Venda]]*(1-Sheet__29[[#This Row],[Desc]]/100)</f>
        <v>1529</v>
      </c>
      <c r="P7916"/>
    </row>
    <row r="7917" spans="1:16" x14ac:dyDescent="0.25">
      <c r="A7917">
        <v>107915</v>
      </c>
      <c r="B7917" s="1">
        <v>46204</v>
      </c>
      <c r="C7917" t="s">
        <v>983</v>
      </c>
      <c r="D7917" t="s">
        <v>1107</v>
      </c>
      <c r="E7917">
        <v>2</v>
      </c>
      <c r="F7917" s="4">
        <v>4103</v>
      </c>
      <c r="G7917">
        <v>0</v>
      </c>
      <c r="H7917" t="s">
        <v>1025</v>
      </c>
      <c r="I7917" s="2" t="str">
        <f>VLOOKUP(Sheet__29[[#This Row],[Filial]],Filiais!A:B,2,FALSE)</f>
        <v>São José dos Campos</v>
      </c>
      <c r="J7917" s="2" t="str">
        <f>VLOOKUP(Sheet__29[[#This Row],[Cidade]],'Clientes'!C:D,2,FALSE)</f>
        <v>SP</v>
      </c>
      <c r="K7917" s="2" t="str">
        <f>VLOOKUP(Sheet__29[[#This Row],[Produto]],Produtos!B:C,2,FALSE)</f>
        <v>Periférico</v>
      </c>
      <c r="L7917" s="2" t="str">
        <f>VLOOKUP(Sheet__29[[#This Row],[Produto]],Produtos!B:D,3,FALSE)</f>
        <v>Dell Brasil</v>
      </c>
      <c r="M7917" s="2">
        <f>VLOOKUP(Sheet__29[[#This Row],[Produto]],Estoque!A:B,2,FALSE)</f>
        <v>241</v>
      </c>
      <c r="N7917" s="5">
        <f>Sheet__29[[#This Row],[Qtd]]*Sheet__29[[#This Row],[Valor]]</f>
        <v>8206</v>
      </c>
      <c r="O7917" s="5">
        <f>Sheet__29[[#This Row],[Venda]]*(1-Sheet__29[[#This Row],[Desc]]/100)</f>
        <v>8206</v>
      </c>
      <c r="P7917"/>
    </row>
    <row r="7918" spans="1:16" x14ac:dyDescent="0.25">
      <c r="A7918">
        <v>107916</v>
      </c>
      <c r="B7918" s="1">
        <v>46204</v>
      </c>
      <c r="C7918" t="s">
        <v>923</v>
      </c>
      <c r="D7918" t="s">
        <v>1156</v>
      </c>
      <c r="E7918">
        <v>3</v>
      </c>
      <c r="F7918" s="4">
        <v>1837</v>
      </c>
      <c r="G7918">
        <v>0</v>
      </c>
      <c r="H7918" t="s">
        <v>1016</v>
      </c>
      <c r="I7918" s="2" t="str">
        <f>VLOOKUP(Sheet__29[[#This Row],[Filial]],Filiais!A:B,2,FALSE)</f>
        <v>São Paulo</v>
      </c>
      <c r="J7918" s="2" t="str">
        <f>VLOOKUP(Sheet__29[[#This Row],[Cidade]],'Clientes'!C:D,2,FALSE)</f>
        <v>SP</v>
      </c>
      <c r="K7918" s="2" t="str">
        <f>VLOOKUP(Sheet__29[[#This Row],[Produto]],Produtos!B:C,2,FALSE)</f>
        <v>Monitor</v>
      </c>
      <c r="L7918" s="2" t="str">
        <f>VLOOKUP(Sheet__29[[#This Row],[Produto]],Produtos!B:D,3,FALSE)</f>
        <v>LG Brasil</v>
      </c>
      <c r="M7918" s="2">
        <f>VLOOKUP(Sheet__29[[#This Row],[Produto]],Estoque!A:B,2,FALSE)</f>
        <v>173</v>
      </c>
      <c r="N7918" s="5">
        <f>Sheet__29[[#This Row],[Qtd]]*Sheet__29[[#This Row],[Valor]]</f>
        <v>5511</v>
      </c>
      <c r="O7918" s="5">
        <f>Sheet__29[[#This Row],[Venda]]*(1-Sheet__29[[#This Row],[Desc]]/100)</f>
        <v>5511</v>
      </c>
      <c r="P7918"/>
    </row>
    <row r="7919" spans="1:16" x14ac:dyDescent="0.25">
      <c r="A7919">
        <v>107917</v>
      </c>
      <c r="B7919" s="1">
        <v>46204</v>
      </c>
      <c r="C7919" t="s">
        <v>83</v>
      </c>
      <c r="D7919" t="s">
        <v>1034</v>
      </c>
      <c r="E7919">
        <v>5</v>
      </c>
      <c r="F7919" s="4">
        <v>4862</v>
      </c>
      <c r="G7919">
        <v>10</v>
      </c>
      <c r="H7919" t="s">
        <v>1018</v>
      </c>
      <c r="I7919" s="2" t="str">
        <f>VLOOKUP(Sheet__29[[#This Row],[Filial]],Filiais!A:B,2,FALSE)</f>
        <v>Barueri</v>
      </c>
      <c r="J7919" s="2" t="str">
        <f>VLOOKUP(Sheet__29[[#This Row],[Cidade]],'Clientes'!C:D,2,FALSE)</f>
        <v>SP</v>
      </c>
      <c r="K7919" s="2" t="str">
        <f>VLOOKUP(Sheet__29[[#This Row],[Produto]],Produtos!B:C,2,FALSE)</f>
        <v>Rede</v>
      </c>
      <c r="L7919" s="2" t="str">
        <f>VLOOKUP(Sheet__29[[#This Row],[Produto]],Produtos!B:D,3,FALSE)</f>
        <v>Dell Brasil</v>
      </c>
      <c r="M7919" s="2">
        <f>VLOOKUP(Sheet__29[[#This Row],[Produto]],Estoque!A:B,2,FALSE)</f>
        <v>109</v>
      </c>
      <c r="N7919" s="5">
        <f>Sheet__29[[#This Row],[Qtd]]*Sheet__29[[#This Row],[Valor]]</f>
        <v>24310</v>
      </c>
      <c r="O7919" s="5">
        <f>Sheet__29[[#This Row],[Venda]]*(1-Sheet__29[[#This Row],[Desc]]/100)</f>
        <v>21879</v>
      </c>
      <c r="P7919"/>
    </row>
    <row r="7920" spans="1:16" x14ac:dyDescent="0.25">
      <c r="A7920">
        <v>107918</v>
      </c>
      <c r="B7920" s="1">
        <v>46204</v>
      </c>
      <c r="C7920" t="s">
        <v>420</v>
      </c>
      <c r="D7920" t="s">
        <v>1074</v>
      </c>
      <c r="E7920">
        <v>1</v>
      </c>
      <c r="F7920" s="4">
        <v>442</v>
      </c>
      <c r="G7920">
        <v>0</v>
      </c>
      <c r="H7920" t="s">
        <v>1016</v>
      </c>
      <c r="I7920" s="2" t="str">
        <f>VLOOKUP(Sheet__29[[#This Row],[Filial]],Filiais!A:B,2,FALSE)</f>
        <v>São Paulo</v>
      </c>
      <c r="J7920" s="2" t="str">
        <f>VLOOKUP(Sheet__29[[#This Row],[Cidade]],'Clientes'!C:D,2,FALSE)</f>
        <v>SP</v>
      </c>
      <c r="K7920" s="2" t="str">
        <f>VLOOKUP(Sheet__29[[#This Row],[Produto]],Produtos!B:C,2,FALSE)</f>
        <v>Armazenamento</v>
      </c>
      <c r="L7920" s="2" t="str">
        <f>VLOOKUP(Sheet__29[[#This Row],[Produto]],Produtos!B:D,3,FALSE)</f>
        <v>Lenovo Brasil</v>
      </c>
      <c r="M7920" s="2">
        <f>VLOOKUP(Sheet__29[[#This Row],[Produto]],Estoque!A:B,2,FALSE)</f>
        <v>241</v>
      </c>
      <c r="N7920" s="5">
        <f>Sheet__29[[#This Row],[Qtd]]*Sheet__29[[#This Row],[Valor]]</f>
        <v>442</v>
      </c>
      <c r="O7920" s="5">
        <f>Sheet__29[[#This Row],[Venda]]*(1-Sheet__29[[#This Row],[Desc]]/100)</f>
        <v>442</v>
      </c>
      <c r="P7920"/>
    </row>
    <row r="7921" spans="1:16" x14ac:dyDescent="0.25">
      <c r="A7921">
        <v>107919</v>
      </c>
      <c r="B7921" s="1">
        <v>46204</v>
      </c>
      <c r="C7921" t="s">
        <v>512</v>
      </c>
      <c r="D7921" t="s">
        <v>1139</v>
      </c>
      <c r="E7921">
        <v>1</v>
      </c>
      <c r="F7921" s="4">
        <v>4054</v>
      </c>
      <c r="G7921">
        <v>0</v>
      </c>
      <c r="H7921" t="s">
        <v>1021</v>
      </c>
      <c r="I7921" s="2" t="str">
        <f>VLOOKUP(Sheet__29[[#This Row],[Filial]],Filiais!A:B,2,FALSE)</f>
        <v>Jundiaí</v>
      </c>
      <c r="J7921" s="2" t="str">
        <f>VLOOKUP(Sheet__29[[#This Row],[Cidade]],'Clientes'!C:D,2,FALSE)</f>
        <v>SP</v>
      </c>
      <c r="K7921" s="2" t="str">
        <f>VLOOKUP(Sheet__29[[#This Row],[Produto]],Produtos!B:C,2,FALSE)</f>
        <v>Monitor</v>
      </c>
      <c r="L7921" s="2" t="str">
        <f>VLOOKUP(Sheet__29[[#This Row],[Produto]],Produtos!B:D,3,FALSE)</f>
        <v>LG Brasil</v>
      </c>
      <c r="M7921" s="2">
        <f>VLOOKUP(Sheet__29[[#This Row],[Produto]],Estoque!A:B,2,FALSE)</f>
        <v>193</v>
      </c>
      <c r="N7921" s="5">
        <f>Sheet__29[[#This Row],[Qtd]]*Sheet__29[[#This Row],[Valor]]</f>
        <v>4054</v>
      </c>
      <c r="O7921" s="5">
        <f>Sheet__29[[#This Row],[Venda]]*(1-Sheet__29[[#This Row],[Desc]]/100)</f>
        <v>4054</v>
      </c>
      <c r="P7921"/>
    </row>
    <row r="7922" spans="1:16" x14ac:dyDescent="0.25">
      <c r="A7922">
        <v>107920</v>
      </c>
      <c r="B7922" s="1">
        <v>46204</v>
      </c>
      <c r="C7922" t="s">
        <v>830</v>
      </c>
      <c r="D7922" t="s">
        <v>1114</v>
      </c>
      <c r="E7922">
        <v>3</v>
      </c>
      <c r="F7922" s="4">
        <v>1828</v>
      </c>
      <c r="G7922">
        <v>0</v>
      </c>
      <c r="H7922" t="s">
        <v>1023</v>
      </c>
      <c r="I7922" s="2" t="str">
        <f>VLOOKUP(Sheet__29[[#This Row],[Filial]],Filiais!A:B,2,FALSE)</f>
        <v>Bauru</v>
      </c>
      <c r="J7922" s="2" t="str">
        <f>VLOOKUP(Sheet__29[[#This Row],[Cidade]],'Clientes'!C:D,2,FALSE)</f>
        <v>SP</v>
      </c>
      <c r="K7922" s="2" t="str">
        <f>VLOOKUP(Sheet__29[[#This Row],[Produto]],Produtos!B:C,2,FALSE)</f>
        <v>Armazenamento</v>
      </c>
      <c r="L7922" s="2" t="str">
        <f>VLOOKUP(Sheet__29[[#This Row],[Produto]],Produtos!B:D,3,FALSE)</f>
        <v>LG Brasil</v>
      </c>
      <c r="M7922" s="2">
        <f>VLOOKUP(Sheet__29[[#This Row],[Produto]],Estoque!A:B,2,FALSE)</f>
        <v>143</v>
      </c>
      <c r="N7922" s="5">
        <f>Sheet__29[[#This Row],[Qtd]]*Sheet__29[[#This Row],[Valor]]</f>
        <v>5484</v>
      </c>
      <c r="O7922" s="5">
        <f>Sheet__29[[#This Row],[Venda]]*(1-Sheet__29[[#This Row],[Desc]]/100)</f>
        <v>5484</v>
      </c>
      <c r="P7922"/>
    </row>
    <row r="7923" spans="1:16" x14ac:dyDescent="0.25">
      <c r="A7923">
        <v>107921</v>
      </c>
      <c r="B7923" s="1">
        <v>46204</v>
      </c>
      <c r="C7923" t="s">
        <v>548</v>
      </c>
      <c r="D7923" t="s">
        <v>1119</v>
      </c>
      <c r="E7923">
        <v>2</v>
      </c>
      <c r="F7923" s="4">
        <v>4437</v>
      </c>
      <c r="G7923">
        <v>5</v>
      </c>
      <c r="H7923" t="s">
        <v>1025</v>
      </c>
      <c r="I7923" s="2" t="str">
        <f>VLOOKUP(Sheet__29[[#This Row],[Filial]],Filiais!A:B,2,FALSE)</f>
        <v>São José dos Campos</v>
      </c>
      <c r="J7923" s="2" t="str">
        <f>VLOOKUP(Sheet__29[[#This Row],[Cidade]],'Clientes'!C:D,2,FALSE)</f>
        <v>SP</v>
      </c>
      <c r="K7923" s="2" t="str">
        <f>VLOOKUP(Sheet__29[[#This Row],[Produto]],Produtos!B:C,2,FALSE)</f>
        <v>Notebook</v>
      </c>
      <c r="L7923" s="2" t="str">
        <f>VLOOKUP(Sheet__29[[#This Row],[Produto]],Produtos!B:D,3,FALSE)</f>
        <v>LG Brasil</v>
      </c>
      <c r="M7923" s="2">
        <f>VLOOKUP(Sheet__29[[#This Row],[Produto]],Estoque!A:B,2,FALSE)</f>
        <v>186</v>
      </c>
      <c r="N7923" s="5">
        <f>Sheet__29[[#This Row],[Qtd]]*Sheet__29[[#This Row],[Valor]]</f>
        <v>8874</v>
      </c>
      <c r="O7923" s="5">
        <f>Sheet__29[[#This Row],[Venda]]*(1-Sheet__29[[#This Row],[Desc]]/100)</f>
        <v>8430.2999999999993</v>
      </c>
      <c r="P7923"/>
    </row>
    <row r="7924" spans="1:16" x14ac:dyDescent="0.25">
      <c r="A7924">
        <v>107922</v>
      </c>
      <c r="B7924" s="1">
        <v>46204</v>
      </c>
      <c r="C7924" t="s">
        <v>432</v>
      </c>
      <c r="D7924" t="s">
        <v>1073</v>
      </c>
      <c r="E7924">
        <v>1</v>
      </c>
      <c r="F7924" s="4">
        <v>3922</v>
      </c>
      <c r="G7924">
        <v>5</v>
      </c>
      <c r="H7924" t="s">
        <v>1020</v>
      </c>
      <c r="I7924" s="2" t="str">
        <f>VLOOKUP(Sheet__29[[#This Row],[Filial]],Filiais!A:B,2,FALSE)</f>
        <v>Sorocaba</v>
      </c>
      <c r="J7924" s="2" t="str">
        <f>VLOOKUP(Sheet__29[[#This Row],[Cidade]],'Clientes'!C:D,2,FALSE)</f>
        <v>SP</v>
      </c>
      <c r="K7924" s="2" t="str">
        <f>VLOOKUP(Sheet__29[[#This Row],[Produto]],Produtos!B:C,2,FALSE)</f>
        <v>Armazenamento</v>
      </c>
      <c r="L7924" s="2" t="str">
        <f>VLOOKUP(Sheet__29[[#This Row],[Produto]],Produtos!B:D,3,FALSE)</f>
        <v>Dell Brasil</v>
      </c>
      <c r="M7924" s="2">
        <f>VLOOKUP(Sheet__29[[#This Row],[Produto]],Estoque!A:B,2,FALSE)</f>
        <v>106</v>
      </c>
      <c r="N7924" s="5">
        <f>Sheet__29[[#This Row],[Qtd]]*Sheet__29[[#This Row],[Valor]]</f>
        <v>3922</v>
      </c>
      <c r="O7924" s="5">
        <f>Sheet__29[[#This Row],[Venda]]*(1-Sheet__29[[#This Row],[Desc]]/100)</f>
        <v>3725.8999999999996</v>
      </c>
      <c r="P7924"/>
    </row>
    <row r="7925" spans="1:16" x14ac:dyDescent="0.25">
      <c r="A7925">
        <v>107923</v>
      </c>
      <c r="B7925" s="1">
        <v>46204</v>
      </c>
      <c r="C7925" t="s">
        <v>667</v>
      </c>
      <c r="D7925" t="s">
        <v>1170</v>
      </c>
      <c r="E7925">
        <v>1</v>
      </c>
      <c r="F7925" s="4">
        <v>1306</v>
      </c>
      <c r="G7925">
        <v>10</v>
      </c>
      <c r="H7925" t="s">
        <v>1016</v>
      </c>
      <c r="I7925" s="2" t="str">
        <f>VLOOKUP(Sheet__29[[#This Row],[Filial]],Filiais!A:B,2,FALSE)</f>
        <v>São Paulo</v>
      </c>
      <c r="J7925" s="2" t="str">
        <f>VLOOKUP(Sheet__29[[#This Row],[Cidade]],'Clientes'!C:D,2,FALSE)</f>
        <v>SP</v>
      </c>
      <c r="K7925" s="2" t="str">
        <f>VLOOKUP(Sheet__29[[#This Row],[Produto]],Produtos!B:C,2,FALSE)</f>
        <v>Notebook</v>
      </c>
      <c r="L7925" s="2" t="str">
        <f>VLOOKUP(Sheet__29[[#This Row],[Produto]],Produtos!B:D,3,FALSE)</f>
        <v>LG Brasil</v>
      </c>
      <c r="M7925" s="2">
        <f>VLOOKUP(Sheet__29[[#This Row],[Produto]],Estoque!A:B,2,FALSE)</f>
        <v>80</v>
      </c>
      <c r="N7925" s="5">
        <f>Sheet__29[[#This Row],[Qtd]]*Sheet__29[[#This Row],[Valor]]</f>
        <v>1306</v>
      </c>
      <c r="O7925" s="5">
        <f>Sheet__29[[#This Row],[Venda]]*(1-Sheet__29[[#This Row],[Desc]]/100)</f>
        <v>1175.4000000000001</v>
      </c>
      <c r="P7925"/>
    </row>
    <row r="7926" spans="1:16" x14ac:dyDescent="0.25">
      <c r="A7926">
        <v>107924</v>
      </c>
      <c r="B7926" s="1">
        <v>46204</v>
      </c>
      <c r="C7926" t="s">
        <v>88</v>
      </c>
      <c r="D7926" t="s">
        <v>1032</v>
      </c>
      <c r="E7926">
        <v>1</v>
      </c>
      <c r="F7926" s="4">
        <v>414</v>
      </c>
      <c r="G7926">
        <v>0</v>
      </c>
      <c r="H7926" t="s">
        <v>1020</v>
      </c>
      <c r="I7926" s="2" t="str">
        <f>VLOOKUP(Sheet__29[[#This Row],[Filial]],Filiais!A:B,2,FALSE)</f>
        <v>Sorocaba</v>
      </c>
      <c r="J7926" s="2" t="str">
        <f>VLOOKUP(Sheet__29[[#This Row],[Cidade]],'Clientes'!C:D,2,FALSE)</f>
        <v>SP</v>
      </c>
      <c r="K7926" s="2" t="str">
        <f>VLOOKUP(Sheet__29[[#This Row],[Produto]],Produtos!B:C,2,FALSE)</f>
        <v>Periférico</v>
      </c>
      <c r="L7926" s="2" t="str">
        <f>VLOOKUP(Sheet__29[[#This Row],[Produto]],Produtos!B:D,3,FALSE)</f>
        <v>Lenovo Brasil</v>
      </c>
      <c r="M7926" s="2">
        <f>VLOOKUP(Sheet__29[[#This Row],[Produto]],Estoque!A:B,2,FALSE)</f>
        <v>297</v>
      </c>
      <c r="N7926" s="5">
        <f>Sheet__29[[#This Row],[Qtd]]*Sheet__29[[#This Row],[Valor]]</f>
        <v>414</v>
      </c>
      <c r="O7926" s="5">
        <f>Sheet__29[[#This Row],[Venda]]*(1-Sheet__29[[#This Row],[Desc]]/100)</f>
        <v>414</v>
      </c>
      <c r="P7926"/>
    </row>
    <row r="7927" spans="1:16" x14ac:dyDescent="0.25">
      <c r="A7927">
        <v>107925</v>
      </c>
      <c r="B7927" s="1">
        <v>46204</v>
      </c>
      <c r="C7927" t="s">
        <v>983</v>
      </c>
      <c r="D7927" t="s">
        <v>1137</v>
      </c>
      <c r="E7927">
        <v>4</v>
      </c>
      <c r="F7927" s="4">
        <v>1752</v>
      </c>
      <c r="G7927">
        <v>5</v>
      </c>
      <c r="H7927" t="s">
        <v>1021</v>
      </c>
      <c r="I7927" s="2" t="str">
        <f>VLOOKUP(Sheet__29[[#This Row],[Filial]],Filiais!A:B,2,FALSE)</f>
        <v>Jundiaí</v>
      </c>
      <c r="J7927" s="2" t="str">
        <f>VLOOKUP(Sheet__29[[#This Row],[Cidade]],'Clientes'!C:D,2,FALSE)</f>
        <v>SP</v>
      </c>
      <c r="K7927" s="2" t="str">
        <f>VLOOKUP(Sheet__29[[#This Row],[Produto]],Produtos!B:C,2,FALSE)</f>
        <v>Monitor</v>
      </c>
      <c r="L7927" s="2" t="str">
        <f>VLOOKUP(Sheet__29[[#This Row],[Produto]],Produtos!B:D,3,FALSE)</f>
        <v>Lenovo Brasil</v>
      </c>
      <c r="M7927" s="2">
        <f>VLOOKUP(Sheet__29[[#This Row],[Produto]],Estoque!A:B,2,FALSE)</f>
        <v>43</v>
      </c>
      <c r="N7927" s="5">
        <f>Sheet__29[[#This Row],[Qtd]]*Sheet__29[[#This Row],[Valor]]</f>
        <v>7008</v>
      </c>
      <c r="O7927" s="5">
        <f>Sheet__29[[#This Row],[Venda]]*(1-Sheet__29[[#This Row],[Desc]]/100)</f>
        <v>6657.5999999999995</v>
      </c>
      <c r="P7927"/>
    </row>
    <row r="7928" spans="1:16" x14ac:dyDescent="0.25">
      <c r="A7928">
        <v>107926</v>
      </c>
      <c r="B7928" s="1">
        <v>46204</v>
      </c>
      <c r="C7928" t="s">
        <v>854</v>
      </c>
      <c r="D7928" t="s">
        <v>1103</v>
      </c>
      <c r="E7928">
        <v>5</v>
      </c>
      <c r="F7928" s="4">
        <v>209</v>
      </c>
      <c r="G7928">
        <v>10</v>
      </c>
      <c r="H7928" t="s">
        <v>1020</v>
      </c>
      <c r="I7928" s="2" t="str">
        <f>VLOOKUP(Sheet__29[[#This Row],[Filial]],Filiais!A:B,2,FALSE)</f>
        <v>Sorocaba</v>
      </c>
      <c r="J7928" s="2" t="str">
        <f>VLOOKUP(Sheet__29[[#This Row],[Cidade]],'Clientes'!C:D,2,FALSE)</f>
        <v>SP</v>
      </c>
      <c r="K7928" s="2" t="str">
        <f>VLOOKUP(Sheet__29[[#This Row],[Produto]],Produtos!B:C,2,FALSE)</f>
        <v>Rede</v>
      </c>
      <c r="L7928" s="2" t="str">
        <f>VLOOKUP(Sheet__29[[#This Row],[Produto]],Produtos!B:D,3,FALSE)</f>
        <v>Logitech Brasil</v>
      </c>
      <c r="M7928" s="2">
        <f>VLOOKUP(Sheet__29[[#This Row],[Produto]],Estoque!A:B,2,FALSE)</f>
        <v>215</v>
      </c>
      <c r="N7928" s="5">
        <f>Sheet__29[[#This Row],[Qtd]]*Sheet__29[[#This Row],[Valor]]</f>
        <v>1045</v>
      </c>
      <c r="O7928" s="5">
        <f>Sheet__29[[#This Row],[Venda]]*(1-Sheet__29[[#This Row],[Desc]]/100)</f>
        <v>940.5</v>
      </c>
      <c r="P7928"/>
    </row>
    <row r="7929" spans="1:16" x14ac:dyDescent="0.25">
      <c r="A7929">
        <v>107927</v>
      </c>
      <c r="B7929" s="1">
        <v>46204</v>
      </c>
      <c r="C7929" t="s">
        <v>553</v>
      </c>
      <c r="D7929" t="s">
        <v>1171</v>
      </c>
      <c r="E7929">
        <v>3</v>
      </c>
      <c r="F7929" s="4">
        <v>3724</v>
      </c>
      <c r="G7929">
        <v>5</v>
      </c>
      <c r="H7929" t="s">
        <v>1025</v>
      </c>
      <c r="I7929" s="2" t="str">
        <f>VLOOKUP(Sheet__29[[#This Row],[Filial]],Filiais!A:B,2,FALSE)</f>
        <v>São José dos Campos</v>
      </c>
      <c r="J7929" s="2" t="str">
        <f>VLOOKUP(Sheet__29[[#This Row],[Cidade]],'Clientes'!C:D,2,FALSE)</f>
        <v>SP</v>
      </c>
      <c r="K7929" s="2" t="str">
        <f>VLOOKUP(Sheet__29[[#This Row],[Produto]],Produtos!B:C,2,FALSE)</f>
        <v>Armazenamento</v>
      </c>
      <c r="L7929" s="2" t="str">
        <f>VLOOKUP(Sheet__29[[#This Row],[Produto]],Produtos!B:D,3,FALSE)</f>
        <v>Logitech Brasil</v>
      </c>
      <c r="M7929" s="2">
        <f>VLOOKUP(Sheet__29[[#This Row],[Produto]],Estoque!A:B,2,FALSE)</f>
        <v>139</v>
      </c>
      <c r="N7929" s="5">
        <f>Sheet__29[[#This Row],[Qtd]]*Sheet__29[[#This Row],[Valor]]</f>
        <v>11172</v>
      </c>
      <c r="O7929" s="5">
        <f>Sheet__29[[#This Row],[Venda]]*(1-Sheet__29[[#This Row],[Desc]]/100)</f>
        <v>10613.4</v>
      </c>
      <c r="P7929"/>
    </row>
    <row r="7930" spans="1:16" x14ac:dyDescent="0.25">
      <c r="A7930">
        <v>107928</v>
      </c>
      <c r="B7930" s="1">
        <v>46204</v>
      </c>
      <c r="C7930" t="s">
        <v>830</v>
      </c>
      <c r="D7930" t="s">
        <v>1175</v>
      </c>
      <c r="E7930">
        <v>5</v>
      </c>
      <c r="F7930" s="4">
        <v>670</v>
      </c>
      <c r="G7930">
        <v>5</v>
      </c>
      <c r="H7930" t="s">
        <v>1024</v>
      </c>
      <c r="I7930" s="2" t="str">
        <f>VLOOKUP(Sheet__29[[#This Row],[Filial]],Filiais!A:B,2,FALSE)</f>
        <v>Ribeirão Preto</v>
      </c>
      <c r="J7930" s="2" t="str">
        <f>VLOOKUP(Sheet__29[[#This Row],[Cidade]],'Clientes'!C:D,2,FALSE)</f>
        <v>SP</v>
      </c>
      <c r="K7930" s="2" t="str">
        <f>VLOOKUP(Sheet__29[[#This Row],[Produto]],Produtos!B:C,2,FALSE)</f>
        <v>Rede</v>
      </c>
      <c r="L7930" s="2" t="str">
        <f>VLOOKUP(Sheet__29[[#This Row],[Produto]],Produtos!B:D,3,FALSE)</f>
        <v>Lenovo Brasil</v>
      </c>
      <c r="M7930" s="2">
        <f>VLOOKUP(Sheet__29[[#This Row],[Produto]],Estoque!A:B,2,FALSE)</f>
        <v>75</v>
      </c>
      <c r="N7930" s="5">
        <f>Sheet__29[[#This Row],[Qtd]]*Sheet__29[[#This Row],[Valor]]</f>
        <v>3350</v>
      </c>
      <c r="O7930" s="5">
        <f>Sheet__29[[#This Row],[Venda]]*(1-Sheet__29[[#This Row],[Desc]]/100)</f>
        <v>3182.5</v>
      </c>
      <c r="P7930"/>
    </row>
    <row r="7931" spans="1:16" x14ac:dyDescent="0.25">
      <c r="A7931">
        <v>107929</v>
      </c>
      <c r="B7931" s="1">
        <v>46204</v>
      </c>
      <c r="C7931" t="s">
        <v>363</v>
      </c>
      <c r="D7931" t="s">
        <v>1111</v>
      </c>
      <c r="E7931">
        <v>4</v>
      </c>
      <c r="F7931" s="4">
        <v>2387</v>
      </c>
      <c r="G7931">
        <v>10</v>
      </c>
      <c r="H7931" t="s">
        <v>1025</v>
      </c>
      <c r="I7931" s="2" t="str">
        <f>VLOOKUP(Sheet__29[[#This Row],[Filial]],Filiais!A:B,2,FALSE)</f>
        <v>São José dos Campos</v>
      </c>
      <c r="J7931" s="2" t="str">
        <f>VLOOKUP(Sheet__29[[#This Row],[Cidade]],'Clientes'!C:D,2,FALSE)</f>
        <v>SP</v>
      </c>
      <c r="K7931" s="2" t="str">
        <f>VLOOKUP(Sheet__29[[#This Row],[Produto]],Produtos!B:C,2,FALSE)</f>
        <v>Notebook</v>
      </c>
      <c r="L7931" s="2" t="str">
        <f>VLOOKUP(Sheet__29[[#This Row],[Produto]],Produtos!B:D,3,FALSE)</f>
        <v>Kingston Brasil</v>
      </c>
      <c r="M7931" s="2">
        <f>VLOOKUP(Sheet__29[[#This Row],[Produto]],Estoque!A:B,2,FALSE)</f>
        <v>244</v>
      </c>
      <c r="N7931" s="5">
        <f>Sheet__29[[#This Row],[Qtd]]*Sheet__29[[#This Row],[Valor]]</f>
        <v>9548</v>
      </c>
      <c r="O7931" s="5">
        <f>Sheet__29[[#This Row],[Venda]]*(1-Sheet__29[[#This Row],[Desc]]/100)</f>
        <v>8593.2000000000007</v>
      </c>
      <c r="P7931"/>
    </row>
    <row r="7932" spans="1:16" x14ac:dyDescent="0.25">
      <c r="A7932">
        <v>107930</v>
      </c>
      <c r="B7932" s="1">
        <v>46204</v>
      </c>
      <c r="C7932" t="s">
        <v>876</v>
      </c>
      <c r="D7932" t="s">
        <v>1067</v>
      </c>
      <c r="E7932">
        <v>5</v>
      </c>
      <c r="F7932" s="4">
        <v>1450</v>
      </c>
      <c r="G7932">
        <v>5</v>
      </c>
      <c r="H7932" t="s">
        <v>1024</v>
      </c>
      <c r="I7932" s="2" t="str">
        <f>VLOOKUP(Sheet__29[[#This Row],[Filial]],Filiais!A:B,2,FALSE)</f>
        <v>Ribeirão Preto</v>
      </c>
      <c r="J7932" s="2" t="str">
        <f>VLOOKUP(Sheet__29[[#This Row],[Cidade]],'Clientes'!C:D,2,FALSE)</f>
        <v>SP</v>
      </c>
      <c r="K7932" s="2" t="str">
        <f>VLOOKUP(Sheet__29[[#This Row],[Produto]],Produtos!B:C,2,FALSE)</f>
        <v>Monitor</v>
      </c>
      <c r="L7932" s="2" t="str">
        <f>VLOOKUP(Sheet__29[[#This Row],[Produto]],Produtos!B:D,3,FALSE)</f>
        <v>Lenovo Brasil</v>
      </c>
      <c r="M7932" s="2">
        <f>VLOOKUP(Sheet__29[[#This Row],[Produto]],Estoque!A:B,2,FALSE)</f>
        <v>200</v>
      </c>
      <c r="N7932" s="5">
        <f>Sheet__29[[#This Row],[Qtd]]*Sheet__29[[#This Row],[Valor]]</f>
        <v>7250</v>
      </c>
      <c r="O7932" s="5">
        <f>Sheet__29[[#This Row],[Venda]]*(1-Sheet__29[[#This Row],[Desc]]/100)</f>
        <v>6887.5</v>
      </c>
      <c r="P7932"/>
    </row>
    <row r="7933" spans="1:16" x14ac:dyDescent="0.25">
      <c r="A7933">
        <v>107931</v>
      </c>
      <c r="B7933" s="1">
        <v>46204</v>
      </c>
      <c r="C7933" t="s">
        <v>300</v>
      </c>
      <c r="D7933" t="s">
        <v>1111</v>
      </c>
      <c r="E7933">
        <v>1</v>
      </c>
      <c r="F7933" s="4">
        <v>1053</v>
      </c>
      <c r="G7933">
        <v>5</v>
      </c>
      <c r="H7933" t="s">
        <v>1020</v>
      </c>
      <c r="I7933" s="2" t="str">
        <f>VLOOKUP(Sheet__29[[#This Row],[Filial]],Filiais!A:B,2,FALSE)</f>
        <v>Sorocaba</v>
      </c>
      <c r="J7933" s="2" t="str">
        <f>VLOOKUP(Sheet__29[[#This Row],[Cidade]],'Clientes'!C:D,2,FALSE)</f>
        <v>SP</v>
      </c>
      <c r="K7933" s="2" t="str">
        <f>VLOOKUP(Sheet__29[[#This Row],[Produto]],Produtos!B:C,2,FALSE)</f>
        <v>Notebook</v>
      </c>
      <c r="L7933" s="2" t="str">
        <f>VLOOKUP(Sheet__29[[#This Row],[Produto]],Produtos!B:D,3,FALSE)</f>
        <v>Kingston Brasil</v>
      </c>
      <c r="M7933" s="2">
        <f>VLOOKUP(Sheet__29[[#This Row],[Produto]],Estoque!A:B,2,FALSE)</f>
        <v>244</v>
      </c>
      <c r="N7933" s="5">
        <f>Sheet__29[[#This Row],[Qtd]]*Sheet__29[[#This Row],[Valor]]</f>
        <v>1053</v>
      </c>
      <c r="O7933" s="5">
        <f>Sheet__29[[#This Row],[Venda]]*(1-Sheet__29[[#This Row],[Desc]]/100)</f>
        <v>1000.3499999999999</v>
      </c>
      <c r="P7933"/>
    </row>
    <row r="7934" spans="1:16" x14ac:dyDescent="0.25">
      <c r="A7934">
        <v>107932</v>
      </c>
      <c r="B7934" s="1">
        <v>46204</v>
      </c>
      <c r="C7934" t="s">
        <v>746</v>
      </c>
      <c r="D7934" t="s">
        <v>1077</v>
      </c>
      <c r="E7934">
        <v>3</v>
      </c>
      <c r="F7934" s="4">
        <v>3008</v>
      </c>
      <c r="G7934">
        <v>5</v>
      </c>
      <c r="H7934" t="s">
        <v>1019</v>
      </c>
      <c r="I7934" s="2" t="str">
        <f>VLOOKUP(Sheet__29[[#This Row],[Filial]],Filiais!A:B,2,FALSE)</f>
        <v>Osasco</v>
      </c>
      <c r="J7934" s="2" t="str">
        <f>VLOOKUP(Sheet__29[[#This Row],[Cidade]],'Clientes'!C:D,2,FALSE)</f>
        <v>SP</v>
      </c>
      <c r="K7934" s="2" t="str">
        <f>VLOOKUP(Sheet__29[[#This Row],[Produto]],Produtos!B:C,2,FALSE)</f>
        <v>Rede</v>
      </c>
      <c r="L7934" s="2" t="str">
        <f>VLOOKUP(Sheet__29[[#This Row],[Produto]],Produtos!B:D,3,FALSE)</f>
        <v>Dell Brasil</v>
      </c>
      <c r="M7934" s="2">
        <f>VLOOKUP(Sheet__29[[#This Row],[Produto]],Estoque!A:B,2,FALSE)</f>
        <v>161</v>
      </c>
      <c r="N7934" s="5">
        <f>Sheet__29[[#This Row],[Qtd]]*Sheet__29[[#This Row],[Valor]]</f>
        <v>9024</v>
      </c>
      <c r="O7934" s="5">
        <f>Sheet__29[[#This Row],[Venda]]*(1-Sheet__29[[#This Row],[Desc]]/100)</f>
        <v>8572.7999999999993</v>
      </c>
      <c r="P7934"/>
    </row>
    <row r="7935" spans="1:16" x14ac:dyDescent="0.25">
      <c r="A7935">
        <v>107933</v>
      </c>
      <c r="B7935" s="1">
        <v>46204</v>
      </c>
      <c r="C7935" t="s">
        <v>590</v>
      </c>
      <c r="D7935" t="s">
        <v>1121</v>
      </c>
      <c r="E7935">
        <v>2</v>
      </c>
      <c r="F7935" s="4">
        <v>4731</v>
      </c>
      <c r="G7935">
        <v>10</v>
      </c>
      <c r="H7935" t="s">
        <v>1025</v>
      </c>
      <c r="I7935" s="2" t="str">
        <f>VLOOKUP(Sheet__29[[#This Row],[Filial]],Filiais!A:B,2,FALSE)</f>
        <v>São José dos Campos</v>
      </c>
      <c r="J7935" s="2" t="str">
        <f>VLOOKUP(Sheet__29[[#This Row],[Cidade]],'Clientes'!C:D,2,FALSE)</f>
        <v>SP</v>
      </c>
      <c r="K7935" s="2" t="str">
        <f>VLOOKUP(Sheet__29[[#This Row],[Produto]],Produtos!B:C,2,FALSE)</f>
        <v>Monitor</v>
      </c>
      <c r="L7935" s="2" t="str">
        <f>VLOOKUP(Sheet__29[[#This Row],[Produto]],Produtos!B:D,3,FALSE)</f>
        <v>Logitech Brasil</v>
      </c>
      <c r="M7935" s="2">
        <f>VLOOKUP(Sheet__29[[#This Row],[Produto]],Estoque!A:B,2,FALSE)</f>
        <v>231</v>
      </c>
      <c r="N7935" s="5">
        <f>Sheet__29[[#This Row],[Qtd]]*Sheet__29[[#This Row],[Valor]]</f>
        <v>9462</v>
      </c>
      <c r="O7935" s="5">
        <f>Sheet__29[[#This Row],[Venda]]*(1-Sheet__29[[#This Row],[Desc]]/100)</f>
        <v>8515.8000000000011</v>
      </c>
      <c r="P7935"/>
    </row>
    <row r="7936" spans="1:16" x14ac:dyDescent="0.25">
      <c r="A7936">
        <v>107934</v>
      </c>
      <c r="B7936" s="1">
        <v>46204</v>
      </c>
      <c r="C7936" t="s">
        <v>455</v>
      </c>
      <c r="D7936" t="s">
        <v>1049</v>
      </c>
      <c r="E7936">
        <v>4</v>
      </c>
      <c r="F7936" s="4">
        <v>4699</v>
      </c>
      <c r="G7936">
        <v>5</v>
      </c>
      <c r="H7936" t="s">
        <v>1023</v>
      </c>
      <c r="I7936" s="2" t="str">
        <f>VLOOKUP(Sheet__29[[#This Row],[Filial]],Filiais!A:B,2,FALSE)</f>
        <v>Bauru</v>
      </c>
      <c r="J7936" s="2" t="str">
        <f>VLOOKUP(Sheet__29[[#This Row],[Cidade]],'Clientes'!C:D,2,FALSE)</f>
        <v>SP</v>
      </c>
      <c r="K7936" s="2" t="str">
        <f>VLOOKUP(Sheet__29[[#This Row],[Produto]],Produtos!B:C,2,FALSE)</f>
        <v>Rede</v>
      </c>
      <c r="L7936" s="2" t="str">
        <f>VLOOKUP(Sheet__29[[#This Row],[Produto]],Produtos!B:D,3,FALSE)</f>
        <v>Kingston Brasil</v>
      </c>
      <c r="M7936" s="2">
        <f>VLOOKUP(Sheet__29[[#This Row],[Produto]],Estoque!A:B,2,FALSE)</f>
        <v>228</v>
      </c>
      <c r="N7936" s="5">
        <f>Sheet__29[[#This Row],[Qtd]]*Sheet__29[[#This Row],[Valor]]</f>
        <v>18796</v>
      </c>
      <c r="O7936" s="5">
        <f>Sheet__29[[#This Row],[Venda]]*(1-Sheet__29[[#This Row],[Desc]]/100)</f>
        <v>17856.2</v>
      </c>
      <c r="P7936"/>
    </row>
    <row r="7937" spans="1:16" x14ac:dyDescent="0.25">
      <c r="A7937">
        <v>107935</v>
      </c>
      <c r="B7937" s="1">
        <v>46204</v>
      </c>
      <c r="C7937" t="s">
        <v>992</v>
      </c>
      <c r="D7937" t="s">
        <v>1058</v>
      </c>
      <c r="E7937">
        <v>4</v>
      </c>
      <c r="F7937" s="4">
        <v>1488</v>
      </c>
      <c r="G7937">
        <v>0</v>
      </c>
      <c r="H7937" t="s">
        <v>1019</v>
      </c>
      <c r="I7937" s="2" t="str">
        <f>VLOOKUP(Sheet__29[[#This Row],[Filial]],Filiais!A:B,2,FALSE)</f>
        <v>Osasco</v>
      </c>
      <c r="J7937" s="2" t="str">
        <f>VLOOKUP(Sheet__29[[#This Row],[Cidade]],'Clientes'!C:D,2,FALSE)</f>
        <v>SP</v>
      </c>
      <c r="K7937" s="2" t="str">
        <f>VLOOKUP(Sheet__29[[#This Row],[Produto]],Produtos!B:C,2,FALSE)</f>
        <v>Armazenamento</v>
      </c>
      <c r="L7937" s="2" t="str">
        <f>VLOOKUP(Sheet__29[[#This Row],[Produto]],Produtos!B:D,3,FALSE)</f>
        <v>LG Brasil</v>
      </c>
      <c r="M7937" s="2">
        <f>VLOOKUP(Sheet__29[[#This Row],[Produto]],Estoque!A:B,2,FALSE)</f>
        <v>184</v>
      </c>
      <c r="N7937" s="5">
        <f>Sheet__29[[#This Row],[Qtd]]*Sheet__29[[#This Row],[Valor]]</f>
        <v>5952</v>
      </c>
      <c r="O7937" s="5">
        <f>Sheet__29[[#This Row],[Venda]]*(1-Sheet__29[[#This Row],[Desc]]/100)</f>
        <v>5952</v>
      </c>
      <c r="P7937"/>
    </row>
    <row r="7938" spans="1:16" x14ac:dyDescent="0.25">
      <c r="A7938">
        <v>107936</v>
      </c>
      <c r="B7938" s="1">
        <v>46204</v>
      </c>
      <c r="C7938" t="s">
        <v>388</v>
      </c>
      <c r="D7938" t="s">
        <v>1078</v>
      </c>
      <c r="E7938">
        <v>4</v>
      </c>
      <c r="F7938" s="4">
        <v>2946</v>
      </c>
      <c r="G7938">
        <v>0</v>
      </c>
      <c r="H7938" t="s">
        <v>1021</v>
      </c>
      <c r="I7938" s="2" t="str">
        <f>VLOOKUP(Sheet__29[[#This Row],[Filial]],Filiais!A:B,2,FALSE)</f>
        <v>Jundiaí</v>
      </c>
      <c r="J7938" s="2" t="str">
        <f>VLOOKUP(Sheet__29[[#This Row],[Cidade]],'Clientes'!C:D,2,FALSE)</f>
        <v>SP</v>
      </c>
      <c r="K7938" s="2" t="str">
        <f>VLOOKUP(Sheet__29[[#This Row],[Produto]],Produtos!B:C,2,FALSE)</f>
        <v>Periférico</v>
      </c>
      <c r="L7938" s="2" t="str">
        <f>VLOOKUP(Sheet__29[[#This Row],[Produto]],Produtos!B:D,3,FALSE)</f>
        <v>Kingston Brasil</v>
      </c>
      <c r="M7938" s="2">
        <f>VLOOKUP(Sheet__29[[#This Row],[Produto]],Estoque!A:B,2,FALSE)</f>
        <v>92</v>
      </c>
      <c r="N7938" s="5">
        <f>Sheet__29[[#This Row],[Qtd]]*Sheet__29[[#This Row],[Valor]]</f>
        <v>11784</v>
      </c>
      <c r="O7938" s="5">
        <f>Sheet__29[[#This Row],[Venda]]*(1-Sheet__29[[#This Row],[Desc]]/100)</f>
        <v>11784</v>
      </c>
      <c r="P7938"/>
    </row>
    <row r="7939" spans="1:16" x14ac:dyDescent="0.25">
      <c r="A7939">
        <v>107937</v>
      </c>
      <c r="B7939" s="1">
        <v>46204</v>
      </c>
      <c r="C7939" t="s">
        <v>930</v>
      </c>
      <c r="D7939" t="s">
        <v>1152</v>
      </c>
      <c r="E7939">
        <v>3</v>
      </c>
      <c r="F7939" s="4">
        <v>2306</v>
      </c>
      <c r="G7939">
        <v>0</v>
      </c>
      <c r="H7939" t="s">
        <v>1022</v>
      </c>
      <c r="I7939" s="2" t="str">
        <f>VLOOKUP(Sheet__29[[#This Row],[Filial]],Filiais!A:B,2,FALSE)</f>
        <v>Santos</v>
      </c>
      <c r="J7939" s="2" t="str">
        <f>VLOOKUP(Sheet__29[[#This Row],[Cidade]],'Clientes'!C:D,2,FALSE)</f>
        <v>SP</v>
      </c>
      <c r="K7939" s="2" t="str">
        <f>VLOOKUP(Sheet__29[[#This Row],[Produto]],Produtos!B:C,2,FALSE)</f>
        <v>Periférico</v>
      </c>
      <c r="L7939" s="2" t="str">
        <f>VLOOKUP(Sheet__29[[#This Row],[Produto]],Produtos!B:D,3,FALSE)</f>
        <v>Kingston Brasil</v>
      </c>
      <c r="M7939" s="2">
        <f>VLOOKUP(Sheet__29[[#This Row],[Produto]],Estoque!A:B,2,FALSE)</f>
        <v>209</v>
      </c>
      <c r="N7939" s="5">
        <f>Sheet__29[[#This Row],[Qtd]]*Sheet__29[[#This Row],[Valor]]</f>
        <v>6918</v>
      </c>
      <c r="O7939" s="5">
        <f>Sheet__29[[#This Row],[Venda]]*(1-Sheet__29[[#This Row],[Desc]]/100)</f>
        <v>6918</v>
      </c>
      <c r="P7939"/>
    </row>
    <row r="7940" spans="1:16" x14ac:dyDescent="0.25">
      <c r="A7940">
        <v>107938</v>
      </c>
      <c r="B7940" s="1">
        <v>46204</v>
      </c>
      <c r="C7940" t="s">
        <v>11</v>
      </c>
      <c r="D7940" t="s">
        <v>1064</v>
      </c>
      <c r="E7940">
        <v>3</v>
      </c>
      <c r="F7940" s="4">
        <v>1239</v>
      </c>
      <c r="G7940">
        <v>5</v>
      </c>
      <c r="H7940" t="s">
        <v>1021</v>
      </c>
      <c r="I7940" s="2" t="str">
        <f>VLOOKUP(Sheet__29[[#This Row],[Filial]],Filiais!A:B,2,FALSE)</f>
        <v>Jundiaí</v>
      </c>
      <c r="J7940" s="2" t="str">
        <f>VLOOKUP(Sheet__29[[#This Row],[Cidade]],'Clientes'!C:D,2,FALSE)</f>
        <v>SP</v>
      </c>
      <c r="K7940" s="2" t="str">
        <f>VLOOKUP(Sheet__29[[#This Row],[Produto]],Produtos!B:C,2,FALSE)</f>
        <v>Notebook</v>
      </c>
      <c r="L7940" s="2" t="str">
        <f>VLOOKUP(Sheet__29[[#This Row],[Produto]],Produtos!B:D,3,FALSE)</f>
        <v>Kingston Brasil</v>
      </c>
      <c r="M7940" s="2">
        <f>VLOOKUP(Sheet__29[[#This Row],[Produto]],Estoque!A:B,2,FALSE)</f>
        <v>257</v>
      </c>
      <c r="N7940" s="5">
        <f>Sheet__29[[#This Row],[Qtd]]*Sheet__29[[#This Row],[Valor]]</f>
        <v>3717</v>
      </c>
      <c r="O7940" s="5">
        <f>Sheet__29[[#This Row],[Venda]]*(1-Sheet__29[[#This Row],[Desc]]/100)</f>
        <v>3531.1499999999996</v>
      </c>
      <c r="P7940"/>
    </row>
    <row r="7941" spans="1:16" x14ac:dyDescent="0.25">
      <c r="A7941">
        <v>107939</v>
      </c>
      <c r="B7941" s="1">
        <v>46204</v>
      </c>
      <c r="C7941" t="s">
        <v>820</v>
      </c>
      <c r="D7941" t="s">
        <v>1176</v>
      </c>
      <c r="E7941">
        <v>4</v>
      </c>
      <c r="F7941" s="4">
        <v>2246</v>
      </c>
      <c r="G7941">
        <v>10</v>
      </c>
      <c r="H7941" t="s">
        <v>1016</v>
      </c>
      <c r="I7941" s="2" t="str">
        <f>VLOOKUP(Sheet__29[[#This Row],[Filial]],Filiais!A:B,2,FALSE)</f>
        <v>São Paulo</v>
      </c>
      <c r="J7941" s="2" t="str">
        <f>VLOOKUP(Sheet__29[[#This Row],[Cidade]],'Clientes'!C:D,2,FALSE)</f>
        <v>SP</v>
      </c>
      <c r="K7941" s="2" t="str">
        <f>VLOOKUP(Sheet__29[[#This Row],[Produto]],Produtos!B:C,2,FALSE)</f>
        <v>Rede</v>
      </c>
      <c r="L7941" s="2" t="str">
        <f>VLOOKUP(Sheet__29[[#This Row],[Produto]],Produtos!B:D,3,FALSE)</f>
        <v>LG Brasil</v>
      </c>
      <c r="M7941" s="2">
        <f>VLOOKUP(Sheet__29[[#This Row],[Produto]],Estoque!A:B,2,FALSE)</f>
        <v>75</v>
      </c>
      <c r="N7941" s="5">
        <f>Sheet__29[[#This Row],[Qtd]]*Sheet__29[[#This Row],[Valor]]</f>
        <v>8984</v>
      </c>
      <c r="O7941" s="5">
        <f>Sheet__29[[#This Row],[Venda]]*(1-Sheet__29[[#This Row],[Desc]]/100)</f>
        <v>8085.6</v>
      </c>
      <c r="P7941"/>
    </row>
    <row r="7942" spans="1:16" x14ac:dyDescent="0.25">
      <c r="A7942">
        <v>107940</v>
      </c>
      <c r="B7942" s="1">
        <v>46204</v>
      </c>
      <c r="C7942" t="s">
        <v>9</v>
      </c>
      <c r="D7942" t="s">
        <v>1031</v>
      </c>
      <c r="E7942">
        <v>3</v>
      </c>
      <c r="F7942" s="4">
        <v>1325</v>
      </c>
      <c r="G7942">
        <v>0</v>
      </c>
      <c r="H7942" t="s">
        <v>1024</v>
      </c>
      <c r="I7942" s="2" t="str">
        <f>VLOOKUP(Sheet__29[[#This Row],[Filial]],Filiais!A:B,2,FALSE)</f>
        <v>Ribeirão Preto</v>
      </c>
      <c r="J7942" s="2" t="str">
        <f>VLOOKUP(Sheet__29[[#This Row],[Cidade]],'Clientes'!C:D,2,FALSE)</f>
        <v>SP</v>
      </c>
      <c r="K7942" s="2" t="str">
        <f>VLOOKUP(Sheet__29[[#This Row],[Produto]],Produtos!B:C,2,FALSE)</f>
        <v>Armazenamento</v>
      </c>
      <c r="L7942" s="2" t="str">
        <f>VLOOKUP(Sheet__29[[#This Row],[Produto]],Produtos!B:D,3,FALSE)</f>
        <v>Logitech Brasil</v>
      </c>
      <c r="M7942" s="2">
        <f>VLOOKUP(Sheet__29[[#This Row],[Produto]],Estoque!A:B,2,FALSE)</f>
        <v>111</v>
      </c>
      <c r="N7942" s="5">
        <f>Sheet__29[[#This Row],[Qtd]]*Sheet__29[[#This Row],[Valor]]</f>
        <v>3975</v>
      </c>
      <c r="O7942" s="5">
        <f>Sheet__29[[#This Row],[Venda]]*(1-Sheet__29[[#This Row],[Desc]]/100)</f>
        <v>3975</v>
      </c>
      <c r="P7942"/>
    </row>
    <row r="7943" spans="1:16" x14ac:dyDescent="0.25">
      <c r="A7943">
        <v>107941</v>
      </c>
      <c r="B7943" s="1">
        <v>46204</v>
      </c>
      <c r="C7943" t="s">
        <v>450</v>
      </c>
      <c r="D7943" t="s">
        <v>1131</v>
      </c>
      <c r="E7943">
        <v>3</v>
      </c>
      <c r="F7943" s="4">
        <v>1753</v>
      </c>
      <c r="G7943">
        <v>10</v>
      </c>
      <c r="H7943" t="s">
        <v>1023</v>
      </c>
      <c r="I7943" s="2" t="str">
        <f>VLOOKUP(Sheet__29[[#This Row],[Filial]],Filiais!A:B,2,FALSE)</f>
        <v>Bauru</v>
      </c>
      <c r="J7943" s="2" t="str">
        <f>VLOOKUP(Sheet__29[[#This Row],[Cidade]],'Clientes'!C:D,2,FALSE)</f>
        <v>SP</v>
      </c>
      <c r="K7943" s="2" t="str">
        <f>VLOOKUP(Sheet__29[[#This Row],[Produto]],Produtos!B:C,2,FALSE)</f>
        <v>Notebook</v>
      </c>
      <c r="L7943" s="2" t="str">
        <f>VLOOKUP(Sheet__29[[#This Row],[Produto]],Produtos!B:D,3,FALSE)</f>
        <v>Dell Brasil</v>
      </c>
      <c r="M7943" s="2">
        <f>VLOOKUP(Sheet__29[[#This Row],[Produto]],Estoque!A:B,2,FALSE)</f>
        <v>275</v>
      </c>
      <c r="N7943" s="5">
        <f>Sheet__29[[#This Row],[Qtd]]*Sheet__29[[#This Row],[Valor]]</f>
        <v>5259</v>
      </c>
      <c r="O7943" s="5">
        <f>Sheet__29[[#This Row],[Venda]]*(1-Sheet__29[[#This Row],[Desc]]/100)</f>
        <v>4733.1000000000004</v>
      </c>
      <c r="P7943"/>
    </row>
    <row r="7944" spans="1:16" x14ac:dyDescent="0.25">
      <c r="A7944">
        <v>107942</v>
      </c>
      <c r="B7944" s="1">
        <v>46204</v>
      </c>
      <c r="C7944" t="s">
        <v>466</v>
      </c>
      <c r="D7944" t="s">
        <v>1086</v>
      </c>
      <c r="E7944">
        <v>3</v>
      </c>
      <c r="F7944" s="4">
        <v>4225</v>
      </c>
      <c r="G7944">
        <v>5</v>
      </c>
      <c r="H7944" t="s">
        <v>1021</v>
      </c>
      <c r="I7944" s="2" t="str">
        <f>VLOOKUP(Sheet__29[[#This Row],[Filial]],Filiais!A:B,2,FALSE)</f>
        <v>Jundiaí</v>
      </c>
      <c r="J7944" s="2" t="str">
        <f>VLOOKUP(Sheet__29[[#This Row],[Cidade]],'Clientes'!C:D,2,FALSE)</f>
        <v>SP</v>
      </c>
      <c r="K7944" s="2" t="str">
        <f>VLOOKUP(Sheet__29[[#This Row],[Produto]],Produtos!B:C,2,FALSE)</f>
        <v>Monitor</v>
      </c>
      <c r="L7944" s="2" t="str">
        <f>VLOOKUP(Sheet__29[[#This Row],[Produto]],Produtos!B:D,3,FALSE)</f>
        <v>Logitech Brasil</v>
      </c>
      <c r="M7944" s="2">
        <f>VLOOKUP(Sheet__29[[#This Row],[Produto]],Estoque!A:B,2,FALSE)</f>
        <v>223</v>
      </c>
      <c r="N7944" s="5">
        <f>Sheet__29[[#This Row],[Qtd]]*Sheet__29[[#This Row],[Valor]]</f>
        <v>12675</v>
      </c>
      <c r="O7944" s="5">
        <f>Sheet__29[[#This Row],[Venda]]*(1-Sheet__29[[#This Row],[Desc]]/100)</f>
        <v>12041.25</v>
      </c>
      <c r="P7944"/>
    </row>
    <row r="7945" spans="1:16" x14ac:dyDescent="0.25">
      <c r="A7945">
        <v>107943</v>
      </c>
      <c r="B7945" s="1">
        <v>46204</v>
      </c>
      <c r="C7945" t="s">
        <v>825</v>
      </c>
      <c r="D7945" t="s">
        <v>1169</v>
      </c>
      <c r="E7945">
        <v>1</v>
      </c>
      <c r="F7945" s="4">
        <v>654</v>
      </c>
      <c r="G7945">
        <v>10</v>
      </c>
      <c r="H7945" t="s">
        <v>1025</v>
      </c>
      <c r="I7945" s="2" t="str">
        <f>VLOOKUP(Sheet__29[[#This Row],[Filial]],Filiais!A:B,2,FALSE)</f>
        <v>São José dos Campos</v>
      </c>
      <c r="J7945" s="2" t="str">
        <f>VLOOKUP(Sheet__29[[#This Row],[Cidade]],'Clientes'!C:D,2,FALSE)</f>
        <v>SP</v>
      </c>
      <c r="K7945" s="2" t="str">
        <f>VLOOKUP(Sheet__29[[#This Row],[Produto]],Produtos!B:C,2,FALSE)</f>
        <v>Armazenamento</v>
      </c>
      <c r="L7945" s="2" t="str">
        <f>VLOOKUP(Sheet__29[[#This Row],[Produto]],Produtos!B:D,3,FALSE)</f>
        <v>Logitech Brasil</v>
      </c>
      <c r="M7945" s="2">
        <f>VLOOKUP(Sheet__29[[#This Row],[Produto]],Estoque!A:B,2,FALSE)</f>
        <v>232</v>
      </c>
      <c r="N7945" s="5">
        <f>Sheet__29[[#This Row],[Qtd]]*Sheet__29[[#This Row],[Valor]]</f>
        <v>654</v>
      </c>
      <c r="O7945" s="5">
        <f>Sheet__29[[#This Row],[Venda]]*(1-Sheet__29[[#This Row],[Desc]]/100)</f>
        <v>588.6</v>
      </c>
      <c r="P7945"/>
    </row>
    <row r="7946" spans="1:16" x14ac:dyDescent="0.25">
      <c r="A7946">
        <v>107944</v>
      </c>
      <c r="B7946" s="1">
        <v>46204</v>
      </c>
      <c r="C7946" t="s">
        <v>805</v>
      </c>
      <c r="D7946" t="s">
        <v>1176</v>
      </c>
      <c r="E7946">
        <v>5</v>
      </c>
      <c r="F7946" s="4">
        <v>1751</v>
      </c>
      <c r="G7946">
        <v>10</v>
      </c>
      <c r="H7946" t="s">
        <v>1021</v>
      </c>
      <c r="I7946" s="2" t="str">
        <f>VLOOKUP(Sheet__29[[#This Row],[Filial]],Filiais!A:B,2,FALSE)</f>
        <v>Jundiaí</v>
      </c>
      <c r="J7946" s="2" t="str">
        <f>VLOOKUP(Sheet__29[[#This Row],[Cidade]],'Clientes'!C:D,2,FALSE)</f>
        <v>SP</v>
      </c>
      <c r="K7946" s="2" t="str">
        <f>VLOOKUP(Sheet__29[[#This Row],[Produto]],Produtos!B:C,2,FALSE)</f>
        <v>Rede</v>
      </c>
      <c r="L7946" s="2" t="str">
        <f>VLOOKUP(Sheet__29[[#This Row],[Produto]],Produtos!B:D,3,FALSE)</f>
        <v>LG Brasil</v>
      </c>
      <c r="M7946" s="2">
        <f>VLOOKUP(Sheet__29[[#This Row],[Produto]],Estoque!A:B,2,FALSE)</f>
        <v>75</v>
      </c>
      <c r="N7946" s="5">
        <f>Sheet__29[[#This Row],[Qtd]]*Sheet__29[[#This Row],[Valor]]</f>
        <v>8755</v>
      </c>
      <c r="O7946" s="5">
        <f>Sheet__29[[#This Row],[Venda]]*(1-Sheet__29[[#This Row],[Desc]]/100)</f>
        <v>7879.5</v>
      </c>
      <c r="P7946"/>
    </row>
    <row r="7947" spans="1:16" x14ac:dyDescent="0.25">
      <c r="A7947">
        <v>107945</v>
      </c>
      <c r="B7947" s="1">
        <v>46204</v>
      </c>
      <c r="C7947" t="s">
        <v>534</v>
      </c>
      <c r="D7947" t="s">
        <v>1076</v>
      </c>
      <c r="E7947">
        <v>1</v>
      </c>
      <c r="F7947" s="4">
        <v>4329</v>
      </c>
      <c r="G7947">
        <v>5</v>
      </c>
      <c r="H7947" t="s">
        <v>1019</v>
      </c>
      <c r="I7947" s="2" t="str">
        <f>VLOOKUP(Sheet__29[[#This Row],[Filial]],Filiais!A:B,2,FALSE)</f>
        <v>Osasco</v>
      </c>
      <c r="J7947" s="2" t="str">
        <f>VLOOKUP(Sheet__29[[#This Row],[Cidade]],'Clientes'!C:D,2,FALSE)</f>
        <v>SP</v>
      </c>
      <c r="K7947" s="2" t="str">
        <f>VLOOKUP(Sheet__29[[#This Row],[Produto]],Produtos!B:C,2,FALSE)</f>
        <v>Monitor</v>
      </c>
      <c r="L7947" s="2" t="str">
        <f>VLOOKUP(Sheet__29[[#This Row],[Produto]],Produtos!B:D,3,FALSE)</f>
        <v>Logitech Brasil</v>
      </c>
      <c r="M7947" s="2">
        <f>VLOOKUP(Sheet__29[[#This Row],[Produto]],Estoque!A:B,2,FALSE)</f>
        <v>214</v>
      </c>
      <c r="N7947" s="5">
        <f>Sheet__29[[#This Row],[Qtd]]*Sheet__29[[#This Row],[Valor]]</f>
        <v>4329</v>
      </c>
      <c r="O7947" s="5">
        <f>Sheet__29[[#This Row],[Venda]]*(1-Sheet__29[[#This Row],[Desc]]/100)</f>
        <v>4112.55</v>
      </c>
      <c r="P7947"/>
    </row>
    <row r="7948" spans="1:16" x14ac:dyDescent="0.25">
      <c r="A7948">
        <v>107946</v>
      </c>
      <c r="B7948" s="1">
        <v>46204</v>
      </c>
      <c r="C7948" t="s">
        <v>715</v>
      </c>
      <c r="D7948" t="s">
        <v>1177</v>
      </c>
      <c r="E7948">
        <v>4</v>
      </c>
      <c r="F7948" s="4">
        <v>1868</v>
      </c>
      <c r="G7948">
        <v>10</v>
      </c>
      <c r="H7948" t="s">
        <v>1019</v>
      </c>
      <c r="I7948" s="2" t="str">
        <f>VLOOKUP(Sheet__29[[#This Row],[Filial]],Filiais!A:B,2,FALSE)</f>
        <v>Osasco</v>
      </c>
      <c r="J7948" s="2" t="str">
        <f>VLOOKUP(Sheet__29[[#This Row],[Cidade]],'Clientes'!C:D,2,FALSE)</f>
        <v>SP</v>
      </c>
      <c r="K7948" s="2" t="str">
        <f>VLOOKUP(Sheet__29[[#This Row],[Produto]],Produtos!B:C,2,FALSE)</f>
        <v>Rede</v>
      </c>
      <c r="L7948" s="2" t="str">
        <f>VLOOKUP(Sheet__29[[#This Row],[Produto]],Produtos!B:D,3,FALSE)</f>
        <v>LG Brasil</v>
      </c>
      <c r="M7948" s="2">
        <f>VLOOKUP(Sheet__29[[#This Row],[Produto]],Estoque!A:B,2,FALSE)</f>
        <v>230</v>
      </c>
      <c r="N7948" s="5">
        <f>Sheet__29[[#This Row],[Qtd]]*Sheet__29[[#This Row],[Valor]]</f>
        <v>7472</v>
      </c>
      <c r="O7948" s="5">
        <f>Sheet__29[[#This Row],[Venda]]*(1-Sheet__29[[#This Row],[Desc]]/100)</f>
        <v>6724.8</v>
      </c>
      <c r="P7948"/>
    </row>
    <row r="7949" spans="1:16" x14ac:dyDescent="0.25">
      <c r="A7949">
        <v>107947</v>
      </c>
      <c r="B7949" s="1">
        <v>46204</v>
      </c>
      <c r="C7949" t="s">
        <v>665</v>
      </c>
      <c r="D7949" t="s">
        <v>1087</v>
      </c>
      <c r="E7949">
        <v>3</v>
      </c>
      <c r="F7949" s="4">
        <v>3140</v>
      </c>
      <c r="G7949">
        <v>0</v>
      </c>
      <c r="H7949" t="s">
        <v>1023</v>
      </c>
      <c r="I7949" s="2" t="str">
        <f>VLOOKUP(Sheet__29[[#This Row],[Filial]],Filiais!A:B,2,FALSE)</f>
        <v>Bauru</v>
      </c>
      <c r="J7949" s="2" t="str">
        <f>VLOOKUP(Sheet__29[[#This Row],[Cidade]],'Clientes'!C:D,2,FALSE)</f>
        <v>SP</v>
      </c>
      <c r="K7949" s="2" t="str">
        <f>VLOOKUP(Sheet__29[[#This Row],[Produto]],Produtos!B:C,2,FALSE)</f>
        <v>Monitor</v>
      </c>
      <c r="L7949" s="2" t="str">
        <f>VLOOKUP(Sheet__29[[#This Row],[Produto]],Produtos!B:D,3,FALSE)</f>
        <v>Kingston Brasil</v>
      </c>
      <c r="M7949" s="2">
        <f>VLOOKUP(Sheet__29[[#This Row],[Produto]],Estoque!A:B,2,FALSE)</f>
        <v>212</v>
      </c>
      <c r="N7949" s="5">
        <f>Sheet__29[[#This Row],[Qtd]]*Sheet__29[[#This Row],[Valor]]</f>
        <v>9420</v>
      </c>
      <c r="O7949" s="5">
        <f>Sheet__29[[#This Row],[Venda]]*(1-Sheet__29[[#This Row],[Desc]]/100)</f>
        <v>9420</v>
      </c>
      <c r="P7949"/>
    </row>
    <row r="7950" spans="1:16" x14ac:dyDescent="0.25">
      <c r="A7950">
        <v>107948</v>
      </c>
      <c r="B7950" s="1">
        <v>46204</v>
      </c>
      <c r="C7950" t="s">
        <v>841</v>
      </c>
      <c r="D7950" t="s">
        <v>1045</v>
      </c>
      <c r="E7950">
        <v>2</v>
      </c>
      <c r="F7950" s="4">
        <v>230</v>
      </c>
      <c r="G7950">
        <v>5</v>
      </c>
      <c r="H7950" t="s">
        <v>1017</v>
      </c>
      <c r="I7950" s="2" t="str">
        <f>VLOOKUP(Sheet__29[[#This Row],[Filial]],Filiais!A:B,2,FALSE)</f>
        <v>Campinas</v>
      </c>
      <c r="J7950" s="2" t="str">
        <f>VLOOKUP(Sheet__29[[#This Row],[Cidade]],'Clientes'!C:D,2,FALSE)</f>
        <v>SP</v>
      </c>
      <c r="K7950" s="2" t="str">
        <f>VLOOKUP(Sheet__29[[#This Row],[Produto]],Produtos!B:C,2,FALSE)</f>
        <v>Periférico</v>
      </c>
      <c r="L7950" s="2" t="str">
        <f>VLOOKUP(Sheet__29[[#This Row],[Produto]],Produtos!B:D,3,FALSE)</f>
        <v>Dell Brasil</v>
      </c>
      <c r="M7950" s="2">
        <f>VLOOKUP(Sheet__29[[#This Row],[Produto]],Estoque!A:B,2,FALSE)</f>
        <v>261</v>
      </c>
      <c r="N7950" s="5">
        <f>Sheet__29[[#This Row],[Qtd]]*Sheet__29[[#This Row],[Valor]]</f>
        <v>460</v>
      </c>
      <c r="O7950" s="5">
        <f>Sheet__29[[#This Row],[Venda]]*(1-Sheet__29[[#This Row],[Desc]]/100)</f>
        <v>437</v>
      </c>
      <c r="P7950"/>
    </row>
    <row r="7951" spans="1:16" x14ac:dyDescent="0.25">
      <c r="A7951">
        <v>107949</v>
      </c>
      <c r="B7951" s="1">
        <v>46204</v>
      </c>
      <c r="C7951" t="s">
        <v>624</v>
      </c>
      <c r="D7951" t="s">
        <v>1141</v>
      </c>
      <c r="E7951">
        <v>2</v>
      </c>
      <c r="F7951" s="4">
        <v>1052</v>
      </c>
      <c r="G7951">
        <v>10</v>
      </c>
      <c r="H7951" t="s">
        <v>1022</v>
      </c>
      <c r="I7951" s="2" t="str">
        <f>VLOOKUP(Sheet__29[[#This Row],[Filial]],Filiais!A:B,2,FALSE)</f>
        <v>Santos</v>
      </c>
      <c r="J7951" s="2" t="str">
        <f>VLOOKUP(Sheet__29[[#This Row],[Cidade]],'Clientes'!C:D,2,FALSE)</f>
        <v>SP</v>
      </c>
      <c r="K7951" s="2" t="str">
        <f>VLOOKUP(Sheet__29[[#This Row],[Produto]],Produtos!B:C,2,FALSE)</f>
        <v>Notebook</v>
      </c>
      <c r="L7951" s="2" t="str">
        <f>VLOOKUP(Sheet__29[[#This Row],[Produto]],Produtos!B:D,3,FALSE)</f>
        <v>Kingston Brasil</v>
      </c>
      <c r="M7951" s="2">
        <f>VLOOKUP(Sheet__29[[#This Row],[Produto]],Estoque!A:B,2,FALSE)</f>
        <v>266</v>
      </c>
      <c r="N7951" s="5">
        <f>Sheet__29[[#This Row],[Qtd]]*Sheet__29[[#This Row],[Valor]]</f>
        <v>2104</v>
      </c>
      <c r="O7951" s="5">
        <f>Sheet__29[[#This Row],[Venda]]*(1-Sheet__29[[#This Row],[Desc]]/100)</f>
        <v>1893.6000000000001</v>
      </c>
      <c r="P7951"/>
    </row>
    <row r="7952" spans="1:16" x14ac:dyDescent="0.25">
      <c r="A7952">
        <v>107950</v>
      </c>
      <c r="B7952" s="1">
        <v>46204</v>
      </c>
      <c r="C7952" t="s">
        <v>97</v>
      </c>
      <c r="D7952" t="s">
        <v>1035</v>
      </c>
      <c r="E7952">
        <v>1</v>
      </c>
      <c r="F7952" s="4">
        <v>887</v>
      </c>
      <c r="G7952">
        <v>0</v>
      </c>
      <c r="H7952" t="s">
        <v>1021</v>
      </c>
      <c r="I7952" s="2" t="str">
        <f>VLOOKUP(Sheet__29[[#This Row],[Filial]],Filiais!A:B,2,FALSE)</f>
        <v>Jundiaí</v>
      </c>
      <c r="J7952" s="2" t="str">
        <f>VLOOKUP(Sheet__29[[#This Row],[Cidade]],'Clientes'!C:D,2,FALSE)</f>
        <v>SP</v>
      </c>
      <c r="K7952" s="2" t="str">
        <f>VLOOKUP(Sheet__29[[#This Row],[Produto]],Produtos!B:C,2,FALSE)</f>
        <v>Armazenamento</v>
      </c>
      <c r="L7952" s="2" t="str">
        <f>VLOOKUP(Sheet__29[[#This Row],[Produto]],Produtos!B:D,3,FALSE)</f>
        <v>Dell Brasil</v>
      </c>
      <c r="M7952" s="2">
        <f>VLOOKUP(Sheet__29[[#This Row],[Produto]],Estoque!A:B,2,FALSE)</f>
        <v>150</v>
      </c>
      <c r="N7952" s="5">
        <f>Sheet__29[[#This Row],[Qtd]]*Sheet__29[[#This Row],[Valor]]</f>
        <v>887</v>
      </c>
      <c r="O7952" s="5">
        <f>Sheet__29[[#This Row],[Venda]]*(1-Sheet__29[[#This Row],[Desc]]/100)</f>
        <v>887</v>
      </c>
      <c r="P7952"/>
    </row>
    <row r="7953" spans="1:16" x14ac:dyDescent="0.25">
      <c r="A7953">
        <v>107951</v>
      </c>
      <c r="B7953" s="1">
        <v>46204</v>
      </c>
      <c r="C7953" t="s">
        <v>36</v>
      </c>
      <c r="D7953" t="s">
        <v>1095</v>
      </c>
      <c r="E7953">
        <v>1</v>
      </c>
      <c r="F7953" s="4">
        <v>167</v>
      </c>
      <c r="G7953">
        <v>5</v>
      </c>
      <c r="H7953" t="s">
        <v>1020</v>
      </c>
      <c r="I7953" s="2" t="str">
        <f>VLOOKUP(Sheet__29[[#This Row],[Filial]],Filiais!A:B,2,FALSE)</f>
        <v>Sorocaba</v>
      </c>
      <c r="J7953" s="2" t="str">
        <f>VLOOKUP(Sheet__29[[#This Row],[Cidade]],'Clientes'!C:D,2,FALSE)</f>
        <v>SP</v>
      </c>
      <c r="K7953" s="2" t="str">
        <f>VLOOKUP(Sheet__29[[#This Row],[Produto]],Produtos!B:C,2,FALSE)</f>
        <v>Notebook</v>
      </c>
      <c r="L7953" s="2" t="str">
        <f>VLOOKUP(Sheet__29[[#This Row],[Produto]],Produtos!B:D,3,FALSE)</f>
        <v>Lenovo Brasil</v>
      </c>
      <c r="M7953" s="2">
        <f>VLOOKUP(Sheet__29[[#This Row],[Produto]],Estoque!A:B,2,FALSE)</f>
        <v>84</v>
      </c>
      <c r="N7953" s="5">
        <f>Sheet__29[[#This Row],[Qtd]]*Sheet__29[[#This Row],[Valor]]</f>
        <v>167</v>
      </c>
      <c r="O7953" s="5">
        <f>Sheet__29[[#This Row],[Venda]]*(1-Sheet__29[[#This Row],[Desc]]/100)</f>
        <v>158.65</v>
      </c>
      <c r="P7953"/>
    </row>
    <row r="7954" spans="1:16" x14ac:dyDescent="0.25">
      <c r="A7954">
        <v>107952</v>
      </c>
      <c r="B7954" s="1">
        <v>46204</v>
      </c>
      <c r="C7954" t="s">
        <v>848</v>
      </c>
      <c r="D7954" t="s">
        <v>1120</v>
      </c>
      <c r="E7954">
        <v>5</v>
      </c>
      <c r="F7954" s="4">
        <v>1419</v>
      </c>
      <c r="G7954">
        <v>10</v>
      </c>
      <c r="H7954" t="s">
        <v>1025</v>
      </c>
      <c r="I7954" s="2" t="str">
        <f>VLOOKUP(Sheet__29[[#This Row],[Filial]],Filiais!A:B,2,FALSE)</f>
        <v>São José dos Campos</v>
      </c>
      <c r="J7954" s="2" t="str">
        <f>VLOOKUP(Sheet__29[[#This Row],[Cidade]],'Clientes'!C:D,2,FALSE)</f>
        <v>SP</v>
      </c>
      <c r="K7954" s="2" t="str">
        <f>VLOOKUP(Sheet__29[[#This Row],[Produto]],Produtos!B:C,2,FALSE)</f>
        <v>Rede</v>
      </c>
      <c r="L7954" s="2" t="str">
        <f>VLOOKUP(Sheet__29[[#This Row],[Produto]],Produtos!B:D,3,FALSE)</f>
        <v>Kingston Brasil</v>
      </c>
      <c r="M7954" s="2">
        <f>VLOOKUP(Sheet__29[[#This Row],[Produto]],Estoque!A:B,2,FALSE)</f>
        <v>39</v>
      </c>
      <c r="N7954" s="5">
        <f>Sheet__29[[#This Row],[Qtd]]*Sheet__29[[#This Row],[Valor]]</f>
        <v>7095</v>
      </c>
      <c r="O7954" s="5">
        <f>Sheet__29[[#This Row],[Venda]]*(1-Sheet__29[[#This Row],[Desc]]/100)</f>
        <v>6385.5</v>
      </c>
      <c r="P7954"/>
    </row>
    <row r="7955" spans="1:16" x14ac:dyDescent="0.25">
      <c r="A7955">
        <v>107953</v>
      </c>
      <c r="B7955" s="1">
        <v>46204</v>
      </c>
      <c r="C7955" t="s">
        <v>1002</v>
      </c>
      <c r="D7955" t="s">
        <v>1068</v>
      </c>
      <c r="E7955">
        <v>1</v>
      </c>
      <c r="F7955" s="4">
        <v>2673</v>
      </c>
      <c r="G7955">
        <v>10</v>
      </c>
      <c r="H7955" t="s">
        <v>1023</v>
      </c>
      <c r="I7955" s="2" t="str">
        <f>VLOOKUP(Sheet__29[[#This Row],[Filial]],Filiais!A:B,2,FALSE)</f>
        <v>Bauru</v>
      </c>
      <c r="J7955" s="2" t="str">
        <f>VLOOKUP(Sheet__29[[#This Row],[Cidade]],'Clientes'!C:D,2,FALSE)</f>
        <v>SP</v>
      </c>
      <c r="K7955" s="2" t="str">
        <f>VLOOKUP(Sheet__29[[#This Row],[Produto]],Produtos!B:C,2,FALSE)</f>
        <v>Monitor</v>
      </c>
      <c r="L7955" s="2" t="str">
        <f>VLOOKUP(Sheet__29[[#This Row],[Produto]],Produtos!B:D,3,FALSE)</f>
        <v>LG Brasil</v>
      </c>
      <c r="M7955" s="2">
        <f>VLOOKUP(Sheet__29[[#This Row],[Produto]],Estoque!A:B,2,FALSE)</f>
        <v>109</v>
      </c>
      <c r="N7955" s="5">
        <f>Sheet__29[[#This Row],[Qtd]]*Sheet__29[[#This Row],[Valor]]</f>
        <v>2673</v>
      </c>
      <c r="O7955" s="5">
        <f>Sheet__29[[#This Row],[Venda]]*(1-Sheet__29[[#This Row],[Desc]]/100)</f>
        <v>2405.7000000000003</v>
      </c>
      <c r="P7955"/>
    </row>
    <row r="7956" spans="1:16" x14ac:dyDescent="0.25">
      <c r="A7956">
        <v>107954</v>
      </c>
      <c r="B7956" s="1">
        <v>46204</v>
      </c>
      <c r="C7956" t="s">
        <v>209</v>
      </c>
      <c r="D7956" t="s">
        <v>1141</v>
      </c>
      <c r="E7956">
        <v>5</v>
      </c>
      <c r="F7956" s="4">
        <v>771</v>
      </c>
      <c r="G7956">
        <v>5</v>
      </c>
      <c r="H7956" t="s">
        <v>1022</v>
      </c>
      <c r="I7956" s="2" t="str">
        <f>VLOOKUP(Sheet__29[[#This Row],[Filial]],Filiais!A:B,2,FALSE)</f>
        <v>Santos</v>
      </c>
      <c r="J7956" s="2" t="str">
        <f>VLOOKUP(Sheet__29[[#This Row],[Cidade]],'Clientes'!C:D,2,FALSE)</f>
        <v>SP</v>
      </c>
      <c r="K7956" s="2" t="str">
        <f>VLOOKUP(Sheet__29[[#This Row],[Produto]],Produtos!B:C,2,FALSE)</f>
        <v>Notebook</v>
      </c>
      <c r="L7956" s="2" t="str">
        <f>VLOOKUP(Sheet__29[[#This Row],[Produto]],Produtos!B:D,3,FALSE)</f>
        <v>Kingston Brasil</v>
      </c>
      <c r="M7956" s="2">
        <f>VLOOKUP(Sheet__29[[#This Row],[Produto]],Estoque!A:B,2,FALSE)</f>
        <v>266</v>
      </c>
      <c r="N7956" s="5">
        <f>Sheet__29[[#This Row],[Qtd]]*Sheet__29[[#This Row],[Valor]]</f>
        <v>3855</v>
      </c>
      <c r="O7956" s="5">
        <f>Sheet__29[[#This Row],[Venda]]*(1-Sheet__29[[#This Row],[Desc]]/100)</f>
        <v>3662.25</v>
      </c>
      <c r="P7956"/>
    </row>
    <row r="7957" spans="1:16" x14ac:dyDescent="0.25">
      <c r="A7957">
        <v>107955</v>
      </c>
      <c r="B7957" s="1">
        <v>46204</v>
      </c>
      <c r="C7957" t="s">
        <v>330</v>
      </c>
      <c r="D7957" t="s">
        <v>1060</v>
      </c>
      <c r="E7957">
        <v>4</v>
      </c>
      <c r="F7957" s="4">
        <v>1940</v>
      </c>
      <c r="G7957">
        <v>0</v>
      </c>
      <c r="H7957" t="s">
        <v>1017</v>
      </c>
      <c r="I7957" s="2" t="str">
        <f>VLOOKUP(Sheet__29[[#This Row],[Filial]],Filiais!A:B,2,FALSE)</f>
        <v>Campinas</v>
      </c>
      <c r="J7957" s="2" t="str">
        <f>VLOOKUP(Sheet__29[[#This Row],[Cidade]],'Clientes'!C:D,2,FALSE)</f>
        <v>SP</v>
      </c>
      <c r="K7957" s="2" t="str">
        <f>VLOOKUP(Sheet__29[[#This Row],[Produto]],Produtos!B:C,2,FALSE)</f>
        <v>Rede</v>
      </c>
      <c r="L7957" s="2" t="str">
        <f>VLOOKUP(Sheet__29[[#This Row],[Produto]],Produtos!B:D,3,FALSE)</f>
        <v>LG Brasil</v>
      </c>
      <c r="M7957" s="2">
        <f>VLOOKUP(Sheet__29[[#This Row],[Produto]],Estoque!A:B,2,FALSE)</f>
        <v>281</v>
      </c>
      <c r="N7957" s="5">
        <f>Sheet__29[[#This Row],[Qtd]]*Sheet__29[[#This Row],[Valor]]</f>
        <v>7760</v>
      </c>
      <c r="O7957" s="5">
        <f>Sheet__29[[#This Row],[Venda]]*(1-Sheet__29[[#This Row],[Desc]]/100)</f>
        <v>7760</v>
      </c>
      <c r="P7957"/>
    </row>
    <row r="7958" spans="1:16" x14ac:dyDescent="0.25">
      <c r="A7958">
        <v>107956</v>
      </c>
      <c r="B7958" s="1">
        <v>46204</v>
      </c>
      <c r="C7958" t="s">
        <v>464</v>
      </c>
      <c r="D7958" t="s">
        <v>1081</v>
      </c>
      <c r="E7958">
        <v>2</v>
      </c>
      <c r="F7958" s="4">
        <v>334</v>
      </c>
      <c r="G7958">
        <v>0</v>
      </c>
      <c r="H7958" t="s">
        <v>1021</v>
      </c>
      <c r="I7958" s="2" t="str">
        <f>VLOOKUP(Sheet__29[[#This Row],[Filial]],Filiais!A:B,2,FALSE)</f>
        <v>Jundiaí</v>
      </c>
      <c r="J7958" s="2" t="str">
        <f>VLOOKUP(Sheet__29[[#This Row],[Cidade]],'Clientes'!C:D,2,FALSE)</f>
        <v>SP</v>
      </c>
      <c r="K7958" s="2" t="str">
        <f>VLOOKUP(Sheet__29[[#This Row],[Produto]],Produtos!B:C,2,FALSE)</f>
        <v>Monitor</v>
      </c>
      <c r="L7958" s="2" t="str">
        <f>VLOOKUP(Sheet__29[[#This Row],[Produto]],Produtos!B:D,3,FALSE)</f>
        <v>Kingston Brasil</v>
      </c>
      <c r="M7958" s="2">
        <f>VLOOKUP(Sheet__29[[#This Row],[Produto]],Estoque!A:B,2,FALSE)</f>
        <v>106</v>
      </c>
      <c r="N7958" s="5">
        <f>Sheet__29[[#This Row],[Qtd]]*Sheet__29[[#This Row],[Valor]]</f>
        <v>668</v>
      </c>
      <c r="O7958" s="5">
        <f>Sheet__29[[#This Row],[Venda]]*(1-Sheet__29[[#This Row],[Desc]]/100)</f>
        <v>668</v>
      </c>
      <c r="P7958"/>
    </row>
    <row r="7959" spans="1:16" x14ac:dyDescent="0.25">
      <c r="A7959">
        <v>107957</v>
      </c>
      <c r="B7959" s="1">
        <v>46204</v>
      </c>
      <c r="C7959" t="s">
        <v>434</v>
      </c>
      <c r="D7959" t="s">
        <v>1052</v>
      </c>
      <c r="E7959">
        <v>1</v>
      </c>
      <c r="F7959" s="4">
        <v>1053</v>
      </c>
      <c r="G7959">
        <v>0</v>
      </c>
      <c r="H7959" t="s">
        <v>1017</v>
      </c>
      <c r="I7959" s="2" t="str">
        <f>VLOOKUP(Sheet__29[[#This Row],[Filial]],Filiais!A:B,2,FALSE)</f>
        <v>Campinas</v>
      </c>
      <c r="J7959" s="2" t="str">
        <f>VLOOKUP(Sheet__29[[#This Row],[Cidade]],'Clientes'!C:D,2,FALSE)</f>
        <v>SP</v>
      </c>
      <c r="K7959" s="2" t="str">
        <f>VLOOKUP(Sheet__29[[#This Row],[Produto]],Produtos!B:C,2,FALSE)</f>
        <v>Rede</v>
      </c>
      <c r="L7959" s="2" t="str">
        <f>VLOOKUP(Sheet__29[[#This Row],[Produto]],Produtos!B:D,3,FALSE)</f>
        <v>LG Brasil</v>
      </c>
      <c r="M7959" s="2">
        <f>VLOOKUP(Sheet__29[[#This Row],[Produto]],Estoque!A:B,2,FALSE)</f>
        <v>275</v>
      </c>
      <c r="N7959" s="5">
        <f>Sheet__29[[#This Row],[Qtd]]*Sheet__29[[#This Row],[Valor]]</f>
        <v>1053</v>
      </c>
      <c r="O7959" s="5">
        <f>Sheet__29[[#This Row],[Venda]]*(1-Sheet__29[[#This Row],[Desc]]/100)</f>
        <v>1053</v>
      </c>
      <c r="P7959"/>
    </row>
    <row r="7960" spans="1:16" x14ac:dyDescent="0.25">
      <c r="A7960">
        <v>107958</v>
      </c>
      <c r="B7960" s="1">
        <v>46204</v>
      </c>
      <c r="C7960" t="s">
        <v>304</v>
      </c>
      <c r="D7960" t="s">
        <v>1034</v>
      </c>
      <c r="E7960">
        <v>2</v>
      </c>
      <c r="F7960" s="4">
        <v>1157</v>
      </c>
      <c r="G7960">
        <v>10</v>
      </c>
      <c r="H7960" t="s">
        <v>1017</v>
      </c>
      <c r="I7960" s="2" t="str">
        <f>VLOOKUP(Sheet__29[[#This Row],[Filial]],Filiais!A:B,2,FALSE)</f>
        <v>Campinas</v>
      </c>
      <c r="J7960" s="2" t="str">
        <f>VLOOKUP(Sheet__29[[#This Row],[Cidade]],'Clientes'!C:D,2,FALSE)</f>
        <v>SP</v>
      </c>
      <c r="K7960" s="2" t="str">
        <f>VLOOKUP(Sheet__29[[#This Row],[Produto]],Produtos!B:C,2,FALSE)</f>
        <v>Rede</v>
      </c>
      <c r="L7960" s="2" t="str">
        <f>VLOOKUP(Sheet__29[[#This Row],[Produto]],Produtos!B:D,3,FALSE)</f>
        <v>Dell Brasil</v>
      </c>
      <c r="M7960" s="2">
        <f>VLOOKUP(Sheet__29[[#This Row],[Produto]],Estoque!A:B,2,FALSE)</f>
        <v>109</v>
      </c>
      <c r="N7960" s="5">
        <f>Sheet__29[[#This Row],[Qtd]]*Sheet__29[[#This Row],[Valor]]</f>
        <v>2314</v>
      </c>
      <c r="O7960" s="5">
        <f>Sheet__29[[#This Row],[Venda]]*(1-Sheet__29[[#This Row],[Desc]]/100)</f>
        <v>2082.6</v>
      </c>
      <c r="P7960"/>
    </row>
    <row r="7961" spans="1:16" x14ac:dyDescent="0.25">
      <c r="A7961">
        <v>107959</v>
      </c>
      <c r="B7961" s="1">
        <v>46204</v>
      </c>
      <c r="C7961" t="s">
        <v>319</v>
      </c>
      <c r="D7961" t="s">
        <v>1170</v>
      </c>
      <c r="E7961">
        <v>3</v>
      </c>
      <c r="F7961" s="4">
        <v>3729</v>
      </c>
      <c r="G7961">
        <v>0</v>
      </c>
      <c r="H7961" t="s">
        <v>1025</v>
      </c>
      <c r="I7961" s="2" t="str">
        <f>VLOOKUP(Sheet__29[[#This Row],[Filial]],Filiais!A:B,2,FALSE)</f>
        <v>São José dos Campos</v>
      </c>
      <c r="J7961" s="2" t="str">
        <f>VLOOKUP(Sheet__29[[#This Row],[Cidade]],'Clientes'!C:D,2,FALSE)</f>
        <v>SP</v>
      </c>
      <c r="K7961" s="2" t="str">
        <f>VLOOKUP(Sheet__29[[#This Row],[Produto]],Produtos!B:C,2,FALSE)</f>
        <v>Notebook</v>
      </c>
      <c r="L7961" s="2" t="str">
        <f>VLOOKUP(Sheet__29[[#This Row],[Produto]],Produtos!B:D,3,FALSE)</f>
        <v>LG Brasil</v>
      </c>
      <c r="M7961" s="2">
        <f>VLOOKUP(Sheet__29[[#This Row],[Produto]],Estoque!A:B,2,FALSE)</f>
        <v>80</v>
      </c>
      <c r="N7961" s="5">
        <f>Sheet__29[[#This Row],[Qtd]]*Sheet__29[[#This Row],[Valor]]</f>
        <v>11187</v>
      </c>
      <c r="O7961" s="5">
        <f>Sheet__29[[#This Row],[Venda]]*(1-Sheet__29[[#This Row],[Desc]]/100)</f>
        <v>11187</v>
      </c>
      <c r="P7961"/>
    </row>
    <row r="7962" spans="1:16" x14ac:dyDescent="0.25">
      <c r="A7962">
        <v>107960</v>
      </c>
      <c r="B7962" s="1">
        <v>46204</v>
      </c>
      <c r="C7962" t="s">
        <v>353</v>
      </c>
      <c r="D7962" t="s">
        <v>1032</v>
      </c>
      <c r="E7962">
        <v>5</v>
      </c>
      <c r="F7962" s="4">
        <v>629</v>
      </c>
      <c r="G7962">
        <v>10</v>
      </c>
      <c r="H7962" t="s">
        <v>1021</v>
      </c>
      <c r="I7962" s="2" t="str">
        <f>VLOOKUP(Sheet__29[[#This Row],[Filial]],Filiais!A:B,2,FALSE)</f>
        <v>Jundiaí</v>
      </c>
      <c r="J7962" s="2" t="str">
        <f>VLOOKUP(Sheet__29[[#This Row],[Cidade]],'Clientes'!C:D,2,FALSE)</f>
        <v>SP</v>
      </c>
      <c r="K7962" s="2" t="str">
        <f>VLOOKUP(Sheet__29[[#This Row],[Produto]],Produtos!B:C,2,FALSE)</f>
        <v>Periférico</v>
      </c>
      <c r="L7962" s="2" t="str">
        <f>VLOOKUP(Sheet__29[[#This Row],[Produto]],Produtos!B:D,3,FALSE)</f>
        <v>Lenovo Brasil</v>
      </c>
      <c r="M7962" s="2">
        <f>VLOOKUP(Sheet__29[[#This Row],[Produto]],Estoque!A:B,2,FALSE)</f>
        <v>297</v>
      </c>
      <c r="N7962" s="5">
        <f>Sheet__29[[#This Row],[Qtd]]*Sheet__29[[#This Row],[Valor]]</f>
        <v>3145</v>
      </c>
      <c r="O7962" s="5">
        <f>Sheet__29[[#This Row],[Venda]]*(1-Sheet__29[[#This Row],[Desc]]/100)</f>
        <v>2830.5</v>
      </c>
      <c r="P7962"/>
    </row>
    <row r="7963" spans="1:16" x14ac:dyDescent="0.25">
      <c r="A7963">
        <v>107961</v>
      </c>
      <c r="B7963" s="1">
        <v>46204</v>
      </c>
      <c r="C7963" t="s">
        <v>621</v>
      </c>
      <c r="D7963" t="s">
        <v>1072</v>
      </c>
      <c r="E7963">
        <v>4</v>
      </c>
      <c r="F7963" s="4">
        <v>4869</v>
      </c>
      <c r="G7963">
        <v>0</v>
      </c>
      <c r="H7963" t="s">
        <v>1016</v>
      </c>
      <c r="I7963" s="2" t="str">
        <f>VLOOKUP(Sheet__29[[#This Row],[Filial]],Filiais!A:B,2,FALSE)</f>
        <v>São Paulo</v>
      </c>
      <c r="J7963" s="2" t="str">
        <f>VLOOKUP(Sheet__29[[#This Row],[Cidade]],'Clientes'!C:D,2,FALSE)</f>
        <v>SP</v>
      </c>
      <c r="K7963" s="2" t="str">
        <f>VLOOKUP(Sheet__29[[#This Row],[Produto]],Produtos!B:C,2,FALSE)</f>
        <v>Periférico</v>
      </c>
      <c r="L7963" s="2" t="str">
        <f>VLOOKUP(Sheet__29[[#This Row],[Produto]],Produtos!B:D,3,FALSE)</f>
        <v>Logitech Brasil</v>
      </c>
      <c r="M7963" s="2">
        <f>VLOOKUP(Sheet__29[[#This Row],[Produto]],Estoque!A:B,2,FALSE)</f>
        <v>266</v>
      </c>
      <c r="N7963" s="5">
        <f>Sheet__29[[#This Row],[Qtd]]*Sheet__29[[#This Row],[Valor]]</f>
        <v>19476</v>
      </c>
      <c r="O7963" s="5">
        <f>Sheet__29[[#This Row],[Venda]]*(1-Sheet__29[[#This Row],[Desc]]/100)</f>
        <v>19476</v>
      </c>
      <c r="P7963"/>
    </row>
    <row r="7964" spans="1:16" x14ac:dyDescent="0.25">
      <c r="A7964">
        <v>107962</v>
      </c>
      <c r="B7964" s="1">
        <v>46204</v>
      </c>
      <c r="C7964" t="s">
        <v>109</v>
      </c>
      <c r="D7964" t="s">
        <v>1151</v>
      </c>
      <c r="E7964">
        <v>4</v>
      </c>
      <c r="F7964" s="4">
        <v>138</v>
      </c>
      <c r="G7964">
        <v>10</v>
      </c>
      <c r="H7964" t="s">
        <v>1017</v>
      </c>
      <c r="I7964" s="2" t="str">
        <f>VLOOKUP(Sheet__29[[#This Row],[Filial]],Filiais!A:B,2,FALSE)</f>
        <v>Campinas</v>
      </c>
      <c r="J7964" s="2" t="str">
        <f>VLOOKUP(Sheet__29[[#This Row],[Cidade]],'Clientes'!C:D,2,FALSE)</f>
        <v>SP</v>
      </c>
      <c r="K7964" s="2" t="str">
        <f>VLOOKUP(Sheet__29[[#This Row],[Produto]],Produtos!B:C,2,FALSE)</f>
        <v>Rede</v>
      </c>
      <c r="L7964" s="2" t="str">
        <f>VLOOKUP(Sheet__29[[#This Row],[Produto]],Produtos!B:D,3,FALSE)</f>
        <v>Kingston Brasil</v>
      </c>
      <c r="M7964" s="2">
        <f>VLOOKUP(Sheet__29[[#This Row],[Produto]],Estoque!A:B,2,FALSE)</f>
        <v>292</v>
      </c>
      <c r="N7964" s="5">
        <f>Sheet__29[[#This Row],[Qtd]]*Sheet__29[[#This Row],[Valor]]</f>
        <v>552</v>
      </c>
      <c r="O7964" s="5">
        <f>Sheet__29[[#This Row],[Venda]]*(1-Sheet__29[[#This Row],[Desc]]/100)</f>
        <v>496.8</v>
      </c>
      <c r="P7964"/>
    </row>
    <row r="7965" spans="1:16" x14ac:dyDescent="0.25">
      <c r="A7965">
        <v>107963</v>
      </c>
      <c r="B7965" s="1">
        <v>46204</v>
      </c>
      <c r="C7965" t="s">
        <v>123</v>
      </c>
      <c r="D7965" t="s">
        <v>1028</v>
      </c>
      <c r="E7965">
        <v>1</v>
      </c>
      <c r="F7965" s="4">
        <v>2947</v>
      </c>
      <c r="G7965">
        <v>5</v>
      </c>
      <c r="H7965" t="s">
        <v>1016</v>
      </c>
      <c r="I7965" s="2" t="str">
        <f>VLOOKUP(Sheet__29[[#This Row],[Filial]],Filiais!A:B,2,FALSE)</f>
        <v>São Paulo</v>
      </c>
      <c r="J7965" s="2" t="str">
        <f>VLOOKUP(Sheet__29[[#This Row],[Cidade]],'Clientes'!C:D,2,FALSE)</f>
        <v>SP</v>
      </c>
      <c r="K7965" s="2" t="str">
        <f>VLOOKUP(Sheet__29[[#This Row],[Produto]],Produtos!B:C,2,FALSE)</f>
        <v>Notebook</v>
      </c>
      <c r="L7965" s="2" t="str">
        <f>VLOOKUP(Sheet__29[[#This Row],[Produto]],Produtos!B:D,3,FALSE)</f>
        <v>LG Brasil</v>
      </c>
      <c r="M7965" s="2">
        <f>VLOOKUP(Sheet__29[[#This Row],[Produto]],Estoque!A:B,2,FALSE)</f>
        <v>256</v>
      </c>
      <c r="N7965" s="5">
        <f>Sheet__29[[#This Row],[Qtd]]*Sheet__29[[#This Row],[Valor]]</f>
        <v>2947</v>
      </c>
      <c r="O7965" s="5">
        <f>Sheet__29[[#This Row],[Venda]]*(1-Sheet__29[[#This Row],[Desc]]/100)</f>
        <v>2799.65</v>
      </c>
      <c r="P7965"/>
    </row>
    <row r="7966" spans="1:16" x14ac:dyDescent="0.25">
      <c r="A7966">
        <v>107964</v>
      </c>
      <c r="B7966" s="1">
        <v>46204</v>
      </c>
      <c r="C7966" t="s">
        <v>20</v>
      </c>
      <c r="D7966" t="s">
        <v>1112</v>
      </c>
      <c r="E7966">
        <v>4</v>
      </c>
      <c r="F7966" s="4">
        <v>1384</v>
      </c>
      <c r="G7966">
        <v>0</v>
      </c>
      <c r="H7966" t="s">
        <v>1022</v>
      </c>
      <c r="I7966" s="2" t="str">
        <f>VLOOKUP(Sheet__29[[#This Row],[Filial]],Filiais!A:B,2,FALSE)</f>
        <v>Santos</v>
      </c>
      <c r="J7966" s="2" t="str">
        <f>VLOOKUP(Sheet__29[[#This Row],[Cidade]],'Clientes'!C:D,2,FALSE)</f>
        <v>SP</v>
      </c>
      <c r="K7966" s="2" t="str">
        <f>VLOOKUP(Sheet__29[[#This Row],[Produto]],Produtos!B:C,2,FALSE)</f>
        <v>Monitor</v>
      </c>
      <c r="L7966" s="2" t="str">
        <f>VLOOKUP(Sheet__29[[#This Row],[Produto]],Produtos!B:D,3,FALSE)</f>
        <v>Dell Brasil</v>
      </c>
      <c r="M7966" s="2">
        <f>VLOOKUP(Sheet__29[[#This Row],[Produto]],Estoque!A:B,2,FALSE)</f>
        <v>266</v>
      </c>
      <c r="N7966" s="5">
        <f>Sheet__29[[#This Row],[Qtd]]*Sheet__29[[#This Row],[Valor]]</f>
        <v>5536</v>
      </c>
      <c r="O7966" s="5">
        <f>Sheet__29[[#This Row],[Venda]]*(1-Sheet__29[[#This Row],[Desc]]/100)</f>
        <v>5536</v>
      </c>
      <c r="P7966"/>
    </row>
    <row r="7967" spans="1:16" x14ac:dyDescent="0.25">
      <c r="A7967">
        <v>107965</v>
      </c>
      <c r="B7967" s="1">
        <v>46204</v>
      </c>
      <c r="C7967" t="s">
        <v>749</v>
      </c>
      <c r="D7967" t="s">
        <v>1064</v>
      </c>
      <c r="E7967">
        <v>3</v>
      </c>
      <c r="F7967" s="4">
        <v>3447</v>
      </c>
      <c r="G7967">
        <v>0</v>
      </c>
      <c r="H7967" t="s">
        <v>1019</v>
      </c>
      <c r="I7967" s="2" t="str">
        <f>VLOOKUP(Sheet__29[[#This Row],[Filial]],Filiais!A:B,2,FALSE)</f>
        <v>Osasco</v>
      </c>
      <c r="J7967" s="2" t="str">
        <f>VLOOKUP(Sheet__29[[#This Row],[Cidade]],'Clientes'!C:D,2,FALSE)</f>
        <v>SP</v>
      </c>
      <c r="K7967" s="2" t="str">
        <f>VLOOKUP(Sheet__29[[#This Row],[Produto]],Produtos!B:C,2,FALSE)</f>
        <v>Notebook</v>
      </c>
      <c r="L7967" s="2" t="str">
        <f>VLOOKUP(Sheet__29[[#This Row],[Produto]],Produtos!B:D,3,FALSE)</f>
        <v>Kingston Brasil</v>
      </c>
      <c r="M7967" s="2">
        <f>VLOOKUP(Sheet__29[[#This Row],[Produto]],Estoque!A:B,2,FALSE)</f>
        <v>257</v>
      </c>
      <c r="N7967" s="5">
        <f>Sheet__29[[#This Row],[Qtd]]*Sheet__29[[#This Row],[Valor]]</f>
        <v>10341</v>
      </c>
      <c r="O7967" s="5">
        <f>Sheet__29[[#This Row],[Venda]]*(1-Sheet__29[[#This Row],[Desc]]/100)</f>
        <v>10341</v>
      </c>
      <c r="P7967"/>
    </row>
    <row r="7968" spans="1:16" x14ac:dyDescent="0.25">
      <c r="A7968">
        <v>107966</v>
      </c>
      <c r="B7968" s="1">
        <v>46204</v>
      </c>
      <c r="C7968" t="s">
        <v>115</v>
      </c>
      <c r="D7968" t="s">
        <v>1173</v>
      </c>
      <c r="E7968">
        <v>1</v>
      </c>
      <c r="F7968" s="4">
        <v>4034</v>
      </c>
      <c r="G7968">
        <v>0</v>
      </c>
      <c r="H7968" t="s">
        <v>1016</v>
      </c>
      <c r="I7968" s="2" t="str">
        <f>VLOOKUP(Sheet__29[[#This Row],[Filial]],Filiais!A:B,2,FALSE)</f>
        <v>São Paulo</v>
      </c>
      <c r="J7968" s="2" t="str">
        <f>VLOOKUP(Sheet__29[[#This Row],[Cidade]],'Clientes'!C:D,2,FALSE)</f>
        <v>SP</v>
      </c>
      <c r="K7968" s="2" t="str">
        <f>VLOOKUP(Sheet__29[[#This Row],[Produto]],Produtos!B:C,2,FALSE)</f>
        <v>Notebook</v>
      </c>
      <c r="L7968" s="2" t="str">
        <f>VLOOKUP(Sheet__29[[#This Row],[Produto]],Produtos!B:D,3,FALSE)</f>
        <v>Logitech Brasil</v>
      </c>
      <c r="M7968" s="2">
        <f>VLOOKUP(Sheet__29[[#This Row],[Produto]],Estoque!A:B,2,FALSE)</f>
        <v>274</v>
      </c>
      <c r="N7968" s="5">
        <f>Sheet__29[[#This Row],[Qtd]]*Sheet__29[[#This Row],[Valor]]</f>
        <v>4034</v>
      </c>
      <c r="O7968" s="5">
        <f>Sheet__29[[#This Row],[Venda]]*(1-Sheet__29[[#This Row],[Desc]]/100)</f>
        <v>4034</v>
      </c>
      <c r="P7968"/>
    </row>
    <row r="7969" spans="1:16" x14ac:dyDescent="0.25">
      <c r="A7969">
        <v>107967</v>
      </c>
      <c r="B7969" s="1">
        <v>46204</v>
      </c>
      <c r="C7969" t="s">
        <v>122</v>
      </c>
      <c r="D7969" t="s">
        <v>1120</v>
      </c>
      <c r="E7969">
        <v>1</v>
      </c>
      <c r="F7969" s="4">
        <v>3421</v>
      </c>
      <c r="G7969">
        <v>0</v>
      </c>
      <c r="H7969" t="s">
        <v>1024</v>
      </c>
      <c r="I7969" s="2" t="str">
        <f>VLOOKUP(Sheet__29[[#This Row],[Filial]],Filiais!A:B,2,FALSE)</f>
        <v>Ribeirão Preto</v>
      </c>
      <c r="J7969" s="2" t="str">
        <f>VLOOKUP(Sheet__29[[#This Row],[Cidade]],'Clientes'!C:D,2,FALSE)</f>
        <v>SP</v>
      </c>
      <c r="K7969" s="2" t="str">
        <f>VLOOKUP(Sheet__29[[#This Row],[Produto]],Produtos!B:C,2,FALSE)</f>
        <v>Rede</v>
      </c>
      <c r="L7969" s="2" t="str">
        <f>VLOOKUP(Sheet__29[[#This Row],[Produto]],Produtos!B:D,3,FALSE)</f>
        <v>Kingston Brasil</v>
      </c>
      <c r="M7969" s="2">
        <f>VLOOKUP(Sheet__29[[#This Row],[Produto]],Estoque!A:B,2,FALSE)</f>
        <v>39</v>
      </c>
      <c r="N7969" s="5">
        <f>Sheet__29[[#This Row],[Qtd]]*Sheet__29[[#This Row],[Valor]]</f>
        <v>3421</v>
      </c>
      <c r="O7969" s="5">
        <f>Sheet__29[[#This Row],[Venda]]*(1-Sheet__29[[#This Row],[Desc]]/100)</f>
        <v>3421</v>
      </c>
      <c r="P7969"/>
    </row>
    <row r="7970" spans="1:16" x14ac:dyDescent="0.25">
      <c r="A7970">
        <v>107968</v>
      </c>
      <c r="B7970" s="1">
        <v>46204</v>
      </c>
      <c r="C7970" t="s">
        <v>945</v>
      </c>
      <c r="D7970" t="s">
        <v>1168</v>
      </c>
      <c r="E7970">
        <v>1</v>
      </c>
      <c r="F7970" s="4">
        <v>1954</v>
      </c>
      <c r="G7970">
        <v>5</v>
      </c>
      <c r="H7970" t="s">
        <v>1018</v>
      </c>
      <c r="I7970" s="2" t="str">
        <f>VLOOKUP(Sheet__29[[#This Row],[Filial]],Filiais!A:B,2,FALSE)</f>
        <v>Barueri</v>
      </c>
      <c r="J7970" s="2" t="str">
        <f>VLOOKUP(Sheet__29[[#This Row],[Cidade]],'Clientes'!C:D,2,FALSE)</f>
        <v>SP</v>
      </c>
      <c r="K7970" s="2" t="str">
        <f>VLOOKUP(Sheet__29[[#This Row],[Produto]],Produtos!B:C,2,FALSE)</f>
        <v>Rede</v>
      </c>
      <c r="L7970" s="2" t="str">
        <f>VLOOKUP(Sheet__29[[#This Row],[Produto]],Produtos!B:D,3,FALSE)</f>
        <v>Kingston Brasil</v>
      </c>
      <c r="M7970" s="2">
        <f>VLOOKUP(Sheet__29[[#This Row],[Produto]],Estoque!A:B,2,FALSE)</f>
        <v>89</v>
      </c>
      <c r="N7970" s="5">
        <f>Sheet__29[[#This Row],[Qtd]]*Sheet__29[[#This Row],[Valor]]</f>
        <v>1954</v>
      </c>
      <c r="O7970" s="5">
        <f>Sheet__29[[#This Row],[Venda]]*(1-Sheet__29[[#This Row],[Desc]]/100)</f>
        <v>1856.3</v>
      </c>
      <c r="P7970"/>
    </row>
    <row r="7971" spans="1:16" x14ac:dyDescent="0.25">
      <c r="A7971">
        <v>107969</v>
      </c>
      <c r="B7971" s="1">
        <v>46204</v>
      </c>
      <c r="C7971" t="s">
        <v>15</v>
      </c>
      <c r="D7971" t="s">
        <v>1030</v>
      </c>
      <c r="E7971">
        <v>4</v>
      </c>
      <c r="F7971" s="4">
        <v>2243</v>
      </c>
      <c r="G7971">
        <v>5</v>
      </c>
      <c r="H7971" t="s">
        <v>1019</v>
      </c>
      <c r="I7971" s="2" t="str">
        <f>VLOOKUP(Sheet__29[[#This Row],[Filial]],Filiais!A:B,2,FALSE)</f>
        <v>Osasco</v>
      </c>
      <c r="J7971" s="2" t="str">
        <f>VLOOKUP(Sheet__29[[#This Row],[Cidade]],'Clientes'!C:D,2,FALSE)</f>
        <v>SP</v>
      </c>
      <c r="K7971" s="2" t="str">
        <f>VLOOKUP(Sheet__29[[#This Row],[Produto]],Produtos!B:C,2,FALSE)</f>
        <v>Notebook</v>
      </c>
      <c r="L7971" s="2" t="str">
        <f>VLOOKUP(Sheet__29[[#This Row],[Produto]],Produtos!B:D,3,FALSE)</f>
        <v>Kingston Brasil</v>
      </c>
      <c r="M7971" s="2">
        <f>VLOOKUP(Sheet__29[[#This Row],[Produto]],Estoque!A:B,2,FALSE)</f>
        <v>67</v>
      </c>
      <c r="N7971" s="5">
        <f>Sheet__29[[#This Row],[Qtd]]*Sheet__29[[#This Row],[Valor]]</f>
        <v>8972</v>
      </c>
      <c r="O7971" s="5">
        <f>Sheet__29[[#This Row],[Venda]]*(1-Sheet__29[[#This Row],[Desc]]/100)</f>
        <v>8523.4</v>
      </c>
      <c r="P7971"/>
    </row>
    <row r="7972" spans="1:16" x14ac:dyDescent="0.25">
      <c r="A7972">
        <v>107970</v>
      </c>
      <c r="B7972" s="1">
        <v>46204</v>
      </c>
      <c r="C7972" t="s">
        <v>286</v>
      </c>
      <c r="D7972" t="s">
        <v>1037</v>
      </c>
      <c r="E7972">
        <v>2</v>
      </c>
      <c r="F7972" s="4">
        <v>2887</v>
      </c>
      <c r="G7972">
        <v>10</v>
      </c>
      <c r="H7972" t="s">
        <v>1017</v>
      </c>
      <c r="I7972" s="2" t="str">
        <f>VLOOKUP(Sheet__29[[#This Row],[Filial]],Filiais!A:B,2,FALSE)</f>
        <v>Campinas</v>
      </c>
      <c r="J7972" s="2" t="str">
        <f>VLOOKUP(Sheet__29[[#This Row],[Cidade]],'Clientes'!C:D,2,FALSE)</f>
        <v>SP</v>
      </c>
      <c r="K7972" s="2" t="str">
        <f>VLOOKUP(Sheet__29[[#This Row],[Produto]],Produtos!B:C,2,FALSE)</f>
        <v>Periférico</v>
      </c>
      <c r="L7972" s="2" t="str">
        <f>VLOOKUP(Sheet__29[[#This Row],[Produto]],Produtos!B:D,3,FALSE)</f>
        <v>Lenovo Brasil</v>
      </c>
      <c r="M7972" s="2">
        <f>VLOOKUP(Sheet__29[[#This Row],[Produto]],Estoque!A:B,2,FALSE)</f>
        <v>17</v>
      </c>
      <c r="N7972" s="5">
        <f>Sheet__29[[#This Row],[Qtd]]*Sheet__29[[#This Row],[Valor]]</f>
        <v>5774</v>
      </c>
      <c r="O7972" s="5">
        <f>Sheet__29[[#This Row],[Venda]]*(1-Sheet__29[[#This Row],[Desc]]/100)</f>
        <v>5196.6000000000004</v>
      </c>
      <c r="P7972"/>
    </row>
    <row r="7973" spans="1:16" x14ac:dyDescent="0.25">
      <c r="A7973">
        <v>107971</v>
      </c>
      <c r="B7973" s="1">
        <v>46204</v>
      </c>
      <c r="C7973" t="s">
        <v>892</v>
      </c>
      <c r="D7973" t="s">
        <v>1154</v>
      </c>
      <c r="E7973">
        <v>3</v>
      </c>
      <c r="F7973" s="4">
        <v>3621</v>
      </c>
      <c r="G7973">
        <v>5</v>
      </c>
      <c r="H7973" t="s">
        <v>1019</v>
      </c>
      <c r="I7973" s="2" t="str">
        <f>VLOOKUP(Sheet__29[[#This Row],[Filial]],Filiais!A:B,2,FALSE)</f>
        <v>Osasco</v>
      </c>
      <c r="J7973" s="2" t="str">
        <f>VLOOKUP(Sheet__29[[#This Row],[Cidade]],'Clientes'!C:D,2,FALSE)</f>
        <v>SP</v>
      </c>
      <c r="K7973" s="2" t="str">
        <f>VLOOKUP(Sheet__29[[#This Row],[Produto]],Produtos!B:C,2,FALSE)</f>
        <v>Periférico</v>
      </c>
      <c r="L7973" s="2" t="str">
        <f>VLOOKUP(Sheet__29[[#This Row],[Produto]],Produtos!B:D,3,FALSE)</f>
        <v>Lenovo Brasil</v>
      </c>
      <c r="M7973" s="2">
        <f>VLOOKUP(Sheet__29[[#This Row],[Produto]],Estoque!A:B,2,FALSE)</f>
        <v>252</v>
      </c>
      <c r="N7973" s="5">
        <f>Sheet__29[[#This Row],[Qtd]]*Sheet__29[[#This Row],[Valor]]</f>
        <v>10863</v>
      </c>
      <c r="O7973" s="5">
        <f>Sheet__29[[#This Row],[Venda]]*(1-Sheet__29[[#This Row],[Desc]]/100)</f>
        <v>10319.85</v>
      </c>
      <c r="P7973"/>
    </row>
    <row r="7974" spans="1:16" x14ac:dyDescent="0.25">
      <c r="A7974">
        <v>107972</v>
      </c>
      <c r="B7974" s="1">
        <v>46204</v>
      </c>
      <c r="C7974" t="s">
        <v>617</v>
      </c>
      <c r="D7974" t="s">
        <v>1067</v>
      </c>
      <c r="E7974">
        <v>2</v>
      </c>
      <c r="F7974" s="4">
        <v>1005</v>
      </c>
      <c r="G7974">
        <v>5</v>
      </c>
      <c r="H7974" t="s">
        <v>1017</v>
      </c>
      <c r="I7974" s="2" t="str">
        <f>VLOOKUP(Sheet__29[[#This Row],[Filial]],Filiais!A:B,2,FALSE)</f>
        <v>Campinas</v>
      </c>
      <c r="J7974" s="2" t="str">
        <f>VLOOKUP(Sheet__29[[#This Row],[Cidade]],'Clientes'!C:D,2,FALSE)</f>
        <v>SP</v>
      </c>
      <c r="K7974" s="2" t="str">
        <f>VLOOKUP(Sheet__29[[#This Row],[Produto]],Produtos!B:C,2,FALSE)</f>
        <v>Monitor</v>
      </c>
      <c r="L7974" s="2" t="str">
        <f>VLOOKUP(Sheet__29[[#This Row],[Produto]],Produtos!B:D,3,FALSE)</f>
        <v>Lenovo Brasil</v>
      </c>
      <c r="M7974" s="2">
        <f>VLOOKUP(Sheet__29[[#This Row],[Produto]],Estoque!A:B,2,FALSE)</f>
        <v>200</v>
      </c>
      <c r="N7974" s="5">
        <f>Sheet__29[[#This Row],[Qtd]]*Sheet__29[[#This Row],[Valor]]</f>
        <v>2010</v>
      </c>
      <c r="O7974" s="5">
        <f>Sheet__29[[#This Row],[Venda]]*(1-Sheet__29[[#This Row],[Desc]]/100)</f>
        <v>1909.5</v>
      </c>
      <c r="P7974"/>
    </row>
    <row r="7975" spans="1:16" x14ac:dyDescent="0.25">
      <c r="A7975">
        <v>107973</v>
      </c>
      <c r="B7975" s="1">
        <v>46204</v>
      </c>
      <c r="C7975" t="s">
        <v>995</v>
      </c>
      <c r="D7975" t="s">
        <v>1117</v>
      </c>
      <c r="E7975">
        <v>2</v>
      </c>
      <c r="F7975" s="4">
        <v>772</v>
      </c>
      <c r="G7975">
        <v>5</v>
      </c>
      <c r="H7975" t="s">
        <v>1024</v>
      </c>
      <c r="I7975" s="2" t="str">
        <f>VLOOKUP(Sheet__29[[#This Row],[Filial]],Filiais!A:B,2,FALSE)</f>
        <v>Ribeirão Preto</v>
      </c>
      <c r="J7975" s="2" t="str">
        <f>VLOOKUP(Sheet__29[[#This Row],[Cidade]],'Clientes'!C:D,2,FALSE)</f>
        <v>SP</v>
      </c>
      <c r="K7975" s="2" t="str">
        <f>VLOOKUP(Sheet__29[[#This Row],[Produto]],Produtos!B:C,2,FALSE)</f>
        <v>Armazenamento</v>
      </c>
      <c r="L7975" s="2" t="str">
        <f>VLOOKUP(Sheet__29[[#This Row],[Produto]],Produtos!B:D,3,FALSE)</f>
        <v>LG Brasil</v>
      </c>
      <c r="M7975" s="2">
        <f>VLOOKUP(Sheet__29[[#This Row],[Produto]],Estoque!A:B,2,FALSE)</f>
        <v>221</v>
      </c>
      <c r="N7975" s="5">
        <f>Sheet__29[[#This Row],[Qtd]]*Sheet__29[[#This Row],[Valor]]</f>
        <v>1544</v>
      </c>
      <c r="O7975" s="5">
        <f>Sheet__29[[#This Row],[Venda]]*(1-Sheet__29[[#This Row],[Desc]]/100)</f>
        <v>1466.8</v>
      </c>
      <c r="P7975"/>
    </row>
    <row r="7976" spans="1:16" x14ac:dyDescent="0.25">
      <c r="A7976">
        <v>107974</v>
      </c>
      <c r="B7976" s="1">
        <v>46204</v>
      </c>
      <c r="C7976" t="s">
        <v>200</v>
      </c>
      <c r="D7976" t="s">
        <v>1147</v>
      </c>
      <c r="E7976">
        <v>1</v>
      </c>
      <c r="F7976" s="4">
        <v>3886</v>
      </c>
      <c r="G7976">
        <v>5</v>
      </c>
      <c r="H7976" t="s">
        <v>1017</v>
      </c>
      <c r="I7976" s="2" t="str">
        <f>VLOOKUP(Sheet__29[[#This Row],[Filial]],Filiais!A:B,2,FALSE)</f>
        <v>Campinas</v>
      </c>
      <c r="J7976" s="2" t="str">
        <f>VLOOKUP(Sheet__29[[#This Row],[Cidade]],'Clientes'!C:D,2,FALSE)</f>
        <v>SP</v>
      </c>
      <c r="K7976" s="2" t="str">
        <f>VLOOKUP(Sheet__29[[#This Row],[Produto]],Produtos!B:C,2,FALSE)</f>
        <v>Monitor</v>
      </c>
      <c r="L7976" s="2" t="str">
        <f>VLOOKUP(Sheet__29[[#This Row],[Produto]],Produtos!B:D,3,FALSE)</f>
        <v>Lenovo Brasil</v>
      </c>
      <c r="M7976" s="2">
        <f>VLOOKUP(Sheet__29[[#This Row],[Produto]],Estoque!A:B,2,FALSE)</f>
        <v>143</v>
      </c>
      <c r="N7976" s="5">
        <f>Sheet__29[[#This Row],[Qtd]]*Sheet__29[[#This Row],[Valor]]</f>
        <v>3886</v>
      </c>
      <c r="O7976" s="5">
        <f>Sheet__29[[#This Row],[Venda]]*(1-Sheet__29[[#This Row],[Desc]]/100)</f>
        <v>3691.7</v>
      </c>
      <c r="P7976"/>
    </row>
    <row r="7977" spans="1:16" x14ac:dyDescent="0.25">
      <c r="A7977">
        <v>107975</v>
      </c>
      <c r="B7977" s="1">
        <v>46204</v>
      </c>
      <c r="C7977" t="s">
        <v>574</v>
      </c>
      <c r="D7977" t="s">
        <v>1068</v>
      </c>
      <c r="E7977">
        <v>4</v>
      </c>
      <c r="F7977" s="4">
        <v>1715</v>
      </c>
      <c r="G7977">
        <v>0</v>
      </c>
      <c r="H7977" t="s">
        <v>1019</v>
      </c>
      <c r="I7977" s="2" t="str">
        <f>VLOOKUP(Sheet__29[[#This Row],[Filial]],Filiais!A:B,2,FALSE)</f>
        <v>Osasco</v>
      </c>
      <c r="J7977" s="2" t="str">
        <f>VLOOKUP(Sheet__29[[#This Row],[Cidade]],'Clientes'!C:D,2,FALSE)</f>
        <v>SP</v>
      </c>
      <c r="K7977" s="2" t="str">
        <f>VLOOKUP(Sheet__29[[#This Row],[Produto]],Produtos!B:C,2,FALSE)</f>
        <v>Monitor</v>
      </c>
      <c r="L7977" s="2" t="str">
        <f>VLOOKUP(Sheet__29[[#This Row],[Produto]],Produtos!B:D,3,FALSE)</f>
        <v>LG Brasil</v>
      </c>
      <c r="M7977" s="2">
        <f>VLOOKUP(Sheet__29[[#This Row],[Produto]],Estoque!A:B,2,FALSE)</f>
        <v>109</v>
      </c>
      <c r="N7977" s="5">
        <f>Sheet__29[[#This Row],[Qtd]]*Sheet__29[[#This Row],[Valor]]</f>
        <v>6860</v>
      </c>
      <c r="O7977" s="5">
        <f>Sheet__29[[#This Row],[Venda]]*(1-Sheet__29[[#This Row],[Desc]]/100)</f>
        <v>6860</v>
      </c>
      <c r="P7977"/>
    </row>
    <row r="7978" spans="1:16" x14ac:dyDescent="0.25">
      <c r="A7978">
        <v>107976</v>
      </c>
      <c r="B7978" s="1">
        <v>46204</v>
      </c>
      <c r="C7978" t="s">
        <v>650</v>
      </c>
      <c r="D7978" t="s">
        <v>1145</v>
      </c>
      <c r="E7978">
        <v>5</v>
      </c>
      <c r="F7978" s="4">
        <v>1233</v>
      </c>
      <c r="G7978">
        <v>0</v>
      </c>
      <c r="H7978" t="s">
        <v>1017</v>
      </c>
      <c r="I7978" s="2" t="str">
        <f>VLOOKUP(Sheet__29[[#This Row],[Filial]],Filiais!A:B,2,FALSE)</f>
        <v>Campinas</v>
      </c>
      <c r="J7978" s="2" t="str">
        <f>VLOOKUP(Sheet__29[[#This Row],[Cidade]],'Clientes'!C:D,2,FALSE)</f>
        <v>SP</v>
      </c>
      <c r="K7978" s="2" t="str">
        <f>VLOOKUP(Sheet__29[[#This Row],[Produto]],Produtos!B:C,2,FALSE)</f>
        <v>Armazenamento</v>
      </c>
      <c r="L7978" s="2" t="str">
        <f>VLOOKUP(Sheet__29[[#This Row],[Produto]],Produtos!B:D,3,FALSE)</f>
        <v>Logitech Brasil</v>
      </c>
      <c r="M7978" s="2">
        <f>VLOOKUP(Sheet__29[[#This Row],[Produto]],Estoque!A:B,2,FALSE)</f>
        <v>157</v>
      </c>
      <c r="N7978" s="5">
        <f>Sheet__29[[#This Row],[Qtd]]*Sheet__29[[#This Row],[Valor]]</f>
        <v>6165</v>
      </c>
      <c r="O7978" s="5">
        <f>Sheet__29[[#This Row],[Venda]]*(1-Sheet__29[[#This Row],[Desc]]/100)</f>
        <v>6165</v>
      </c>
      <c r="P7978"/>
    </row>
    <row r="7979" spans="1:16" x14ac:dyDescent="0.25">
      <c r="A7979">
        <v>107977</v>
      </c>
      <c r="B7979" s="1">
        <v>46204</v>
      </c>
      <c r="C7979" t="s">
        <v>392</v>
      </c>
      <c r="D7979" t="s">
        <v>1080</v>
      </c>
      <c r="E7979">
        <v>4</v>
      </c>
      <c r="F7979" s="4">
        <v>411</v>
      </c>
      <c r="G7979">
        <v>0</v>
      </c>
      <c r="H7979" t="s">
        <v>1021</v>
      </c>
      <c r="I7979" s="2" t="str">
        <f>VLOOKUP(Sheet__29[[#This Row],[Filial]],Filiais!A:B,2,FALSE)</f>
        <v>Jundiaí</v>
      </c>
      <c r="J7979" s="2" t="str">
        <f>VLOOKUP(Sheet__29[[#This Row],[Cidade]],'Clientes'!C:D,2,FALSE)</f>
        <v>SP</v>
      </c>
      <c r="K7979" s="2" t="str">
        <f>VLOOKUP(Sheet__29[[#This Row],[Produto]],Produtos!B:C,2,FALSE)</f>
        <v>Notebook</v>
      </c>
      <c r="L7979" s="2" t="str">
        <f>VLOOKUP(Sheet__29[[#This Row],[Produto]],Produtos!B:D,3,FALSE)</f>
        <v>Dell Brasil</v>
      </c>
      <c r="M7979" s="2">
        <f>VLOOKUP(Sheet__29[[#This Row],[Produto]],Estoque!A:B,2,FALSE)</f>
        <v>276</v>
      </c>
      <c r="N7979" s="5">
        <f>Sheet__29[[#This Row],[Qtd]]*Sheet__29[[#This Row],[Valor]]</f>
        <v>1644</v>
      </c>
      <c r="O7979" s="5">
        <f>Sheet__29[[#This Row],[Venda]]*(1-Sheet__29[[#This Row],[Desc]]/100)</f>
        <v>1644</v>
      </c>
      <c r="P7979"/>
    </row>
    <row r="7980" spans="1:16" x14ac:dyDescent="0.25">
      <c r="A7980">
        <v>107978</v>
      </c>
      <c r="B7980" s="1">
        <v>46204</v>
      </c>
      <c r="C7980" t="s">
        <v>978</v>
      </c>
      <c r="D7980" t="s">
        <v>1028</v>
      </c>
      <c r="E7980">
        <v>1</v>
      </c>
      <c r="F7980" s="4">
        <v>2527</v>
      </c>
      <c r="G7980">
        <v>0</v>
      </c>
      <c r="H7980" t="s">
        <v>1022</v>
      </c>
      <c r="I7980" s="2" t="str">
        <f>VLOOKUP(Sheet__29[[#This Row],[Filial]],Filiais!A:B,2,FALSE)</f>
        <v>Santos</v>
      </c>
      <c r="J7980" s="2" t="str">
        <f>VLOOKUP(Sheet__29[[#This Row],[Cidade]],'Clientes'!C:D,2,FALSE)</f>
        <v>SP</v>
      </c>
      <c r="K7980" s="2" t="str">
        <f>VLOOKUP(Sheet__29[[#This Row],[Produto]],Produtos!B:C,2,FALSE)</f>
        <v>Notebook</v>
      </c>
      <c r="L7980" s="2" t="str">
        <f>VLOOKUP(Sheet__29[[#This Row],[Produto]],Produtos!B:D,3,FALSE)</f>
        <v>LG Brasil</v>
      </c>
      <c r="M7980" s="2">
        <f>VLOOKUP(Sheet__29[[#This Row],[Produto]],Estoque!A:B,2,FALSE)</f>
        <v>256</v>
      </c>
      <c r="N7980" s="5">
        <f>Sheet__29[[#This Row],[Qtd]]*Sheet__29[[#This Row],[Valor]]</f>
        <v>2527</v>
      </c>
      <c r="O7980" s="5">
        <f>Sheet__29[[#This Row],[Venda]]*(1-Sheet__29[[#This Row],[Desc]]/100)</f>
        <v>2527</v>
      </c>
      <c r="P7980"/>
    </row>
    <row r="7981" spans="1:16" x14ac:dyDescent="0.25">
      <c r="A7981">
        <v>107979</v>
      </c>
      <c r="B7981" s="1">
        <v>46204</v>
      </c>
      <c r="C7981" t="s">
        <v>171</v>
      </c>
      <c r="D7981" t="s">
        <v>1122</v>
      </c>
      <c r="E7981">
        <v>1</v>
      </c>
      <c r="F7981" s="4">
        <v>4882</v>
      </c>
      <c r="G7981">
        <v>0</v>
      </c>
      <c r="H7981" t="s">
        <v>1024</v>
      </c>
      <c r="I7981" s="2" t="str">
        <f>VLOOKUP(Sheet__29[[#This Row],[Filial]],Filiais!A:B,2,FALSE)</f>
        <v>Ribeirão Preto</v>
      </c>
      <c r="J7981" s="2" t="str">
        <f>VLOOKUP(Sheet__29[[#This Row],[Cidade]],'Clientes'!C:D,2,FALSE)</f>
        <v>SP</v>
      </c>
      <c r="K7981" s="2" t="str">
        <f>VLOOKUP(Sheet__29[[#This Row],[Produto]],Produtos!B:C,2,FALSE)</f>
        <v>Monitor</v>
      </c>
      <c r="L7981" s="2" t="str">
        <f>VLOOKUP(Sheet__29[[#This Row],[Produto]],Produtos!B:D,3,FALSE)</f>
        <v>Lenovo Brasil</v>
      </c>
      <c r="M7981" s="2">
        <f>VLOOKUP(Sheet__29[[#This Row],[Produto]],Estoque!A:B,2,FALSE)</f>
        <v>15</v>
      </c>
      <c r="N7981" s="5">
        <f>Sheet__29[[#This Row],[Qtd]]*Sheet__29[[#This Row],[Valor]]</f>
        <v>4882</v>
      </c>
      <c r="O7981" s="5">
        <f>Sheet__29[[#This Row],[Venda]]*(1-Sheet__29[[#This Row],[Desc]]/100)</f>
        <v>4882</v>
      </c>
      <c r="P7981"/>
    </row>
    <row r="7982" spans="1:16" x14ac:dyDescent="0.25">
      <c r="A7982">
        <v>107980</v>
      </c>
      <c r="B7982" s="1">
        <v>46204</v>
      </c>
      <c r="C7982" t="s">
        <v>997</v>
      </c>
      <c r="D7982" t="s">
        <v>1166</v>
      </c>
      <c r="E7982">
        <v>3</v>
      </c>
      <c r="F7982" s="4">
        <v>4458</v>
      </c>
      <c r="G7982">
        <v>10</v>
      </c>
      <c r="H7982" t="s">
        <v>1017</v>
      </c>
      <c r="I7982" s="2" t="str">
        <f>VLOOKUP(Sheet__29[[#This Row],[Filial]],Filiais!A:B,2,FALSE)</f>
        <v>Campinas</v>
      </c>
      <c r="J7982" s="2" t="str">
        <f>VLOOKUP(Sheet__29[[#This Row],[Cidade]],'Clientes'!C:D,2,FALSE)</f>
        <v>SP</v>
      </c>
      <c r="K7982" s="2" t="str">
        <f>VLOOKUP(Sheet__29[[#This Row],[Produto]],Produtos!B:C,2,FALSE)</f>
        <v>Monitor</v>
      </c>
      <c r="L7982" s="2" t="str">
        <f>VLOOKUP(Sheet__29[[#This Row],[Produto]],Produtos!B:D,3,FALSE)</f>
        <v>Kingston Brasil</v>
      </c>
      <c r="M7982" s="2">
        <f>VLOOKUP(Sheet__29[[#This Row],[Produto]],Estoque!A:B,2,FALSE)</f>
        <v>102</v>
      </c>
      <c r="N7982" s="5">
        <f>Sheet__29[[#This Row],[Qtd]]*Sheet__29[[#This Row],[Valor]]</f>
        <v>13374</v>
      </c>
      <c r="O7982" s="5">
        <f>Sheet__29[[#This Row],[Venda]]*(1-Sheet__29[[#This Row],[Desc]]/100)</f>
        <v>12036.6</v>
      </c>
      <c r="P7982"/>
    </row>
    <row r="7983" spans="1:16" x14ac:dyDescent="0.25">
      <c r="A7983">
        <v>107981</v>
      </c>
      <c r="B7983" s="1">
        <v>46204</v>
      </c>
      <c r="C7983" t="s">
        <v>130</v>
      </c>
      <c r="D7983" t="s">
        <v>1123</v>
      </c>
      <c r="E7983">
        <v>1</v>
      </c>
      <c r="F7983" s="4">
        <v>1579</v>
      </c>
      <c r="G7983">
        <v>5</v>
      </c>
      <c r="H7983" t="s">
        <v>1023</v>
      </c>
      <c r="I7983" s="2" t="str">
        <f>VLOOKUP(Sheet__29[[#This Row],[Filial]],Filiais!A:B,2,FALSE)</f>
        <v>Bauru</v>
      </c>
      <c r="J7983" s="2" t="str">
        <f>VLOOKUP(Sheet__29[[#This Row],[Cidade]],'Clientes'!C:D,2,FALSE)</f>
        <v>SP</v>
      </c>
      <c r="K7983" s="2" t="str">
        <f>VLOOKUP(Sheet__29[[#This Row],[Produto]],Produtos!B:C,2,FALSE)</f>
        <v>Periférico</v>
      </c>
      <c r="L7983" s="2" t="str">
        <f>VLOOKUP(Sheet__29[[#This Row],[Produto]],Produtos!B:D,3,FALSE)</f>
        <v>Dell Brasil</v>
      </c>
      <c r="M7983" s="2">
        <f>VLOOKUP(Sheet__29[[#This Row],[Produto]],Estoque!A:B,2,FALSE)</f>
        <v>89</v>
      </c>
      <c r="N7983" s="5">
        <f>Sheet__29[[#This Row],[Qtd]]*Sheet__29[[#This Row],[Valor]]</f>
        <v>1579</v>
      </c>
      <c r="O7983" s="5">
        <f>Sheet__29[[#This Row],[Venda]]*(1-Sheet__29[[#This Row],[Desc]]/100)</f>
        <v>1500.05</v>
      </c>
      <c r="P7983"/>
    </row>
    <row r="7984" spans="1:16" x14ac:dyDescent="0.25">
      <c r="A7984">
        <v>107982</v>
      </c>
      <c r="B7984" s="1">
        <v>46204</v>
      </c>
      <c r="C7984" t="s">
        <v>246</v>
      </c>
      <c r="D7984" t="s">
        <v>1174</v>
      </c>
      <c r="E7984">
        <v>4</v>
      </c>
      <c r="F7984" s="4">
        <v>3232</v>
      </c>
      <c r="G7984">
        <v>10</v>
      </c>
      <c r="H7984" t="s">
        <v>1025</v>
      </c>
      <c r="I7984" s="2" t="str">
        <f>VLOOKUP(Sheet__29[[#This Row],[Filial]],Filiais!A:B,2,FALSE)</f>
        <v>São José dos Campos</v>
      </c>
      <c r="J7984" s="2" t="str">
        <f>VLOOKUP(Sheet__29[[#This Row],[Cidade]],'Clientes'!C:D,2,FALSE)</f>
        <v>SP</v>
      </c>
      <c r="K7984" s="2" t="str">
        <f>VLOOKUP(Sheet__29[[#This Row],[Produto]],Produtos!B:C,2,FALSE)</f>
        <v>Monitor</v>
      </c>
      <c r="L7984" s="2" t="str">
        <f>VLOOKUP(Sheet__29[[#This Row],[Produto]],Produtos!B:D,3,FALSE)</f>
        <v>Lenovo Brasil</v>
      </c>
      <c r="M7984" s="2">
        <f>VLOOKUP(Sheet__29[[#This Row],[Produto]],Estoque!A:B,2,FALSE)</f>
        <v>88</v>
      </c>
      <c r="N7984" s="5">
        <f>Sheet__29[[#This Row],[Qtd]]*Sheet__29[[#This Row],[Valor]]</f>
        <v>12928</v>
      </c>
      <c r="O7984" s="5">
        <f>Sheet__29[[#This Row],[Venda]]*(1-Sheet__29[[#This Row],[Desc]]/100)</f>
        <v>11635.2</v>
      </c>
      <c r="P7984"/>
    </row>
    <row r="7985" spans="1:16" x14ac:dyDescent="0.25">
      <c r="A7985">
        <v>107983</v>
      </c>
      <c r="B7985" s="1">
        <v>46204</v>
      </c>
      <c r="C7985" t="s">
        <v>860</v>
      </c>
      <c r="D7985" t="s">
        <v>1177</v>
      </c>
      <c r="E7985">
        <v>4</v>
      </c>
      <c r="F7985" s="4">
        <v>476</v>
      </c>
      <c r="G7985">
        <v>5</v>
      </c>
      <c r="H7985" t="s">
        <v>1021</v>
      </c>
      <c r="I7985" s="2" t="str">
        <f>VLOOKUP(Sheet__29[[#This Row],[Filial]],Filiais!A:B,2,FALSE)</f>
        <v>Jundiaí</v>
      </c>
      <c r="J7985" s="2" t="str">
        <f>VLOOKUP(Sheet__29[[#This Row],[Cidade]],'Clientes'!C:D,2,FALSE)</f>
        <v>SP</v>
      </c>
      <c r="K7985" s="2" t="str">
        <f>VLOOKUP(Sheet__29[[#This Row],[Produto]],Produtos!B:C,2,FALSE)</f>
        <v>Rede</v>
      </c>
      <c r="L7985" s="2" t="str">
        <f>VLOOKUP(Sheet__29[[#This Row],[Produto]],Produtos!B:D,3,FALSE)</f>
        <v>LG Brasil</v>
      </c>
      <c r="M7985" s="2">
        <f>VLOOKUP(Sheet__29[[#This Row],[Produto]],Estoque!A:B,2,FALSE)</f>
        <v>230</v>
      </c>
      <c r="N7985" s="5">
        <f>Sheet__29[[#This Row],[Qtd]]*Sheet__29[[#This Row],[Valor]]</f>
        <v>1904</v>
      </c>
      <c r="O7985" s="5">
        <f>Sheet__29[[#This Row],[Venda]]*(1-Sheet__29[[#This Row],[Desc]]/100)</f>
        <v>1808.8</v>
      </c>
      <c r="P7985"/>
    </row>
    <row r="7986" spans="1:16" x14ac:dyDescent="0.25">
      <c r="A7986">
        <v>107984</v>
      </c>
      <c r="B7986" s="1">
        <v>46204</v>
      </c>
      <c r="C7986" t="s">
        <v>434</v>
      </c>
      <c r="D7986" t="s">
        <v>1052</v>
      </c>
      <c r="E7986">
        <v>5</v>
      </c>
      <c r="F7986" s="4">
        <v>4932</v>
      </c>
      <c r="G7986">
        <v>10</v>
      </c>
      <c r="H7986" t="s">
        <v>1017</v>
      </c>
      <c r="I7986" s="2" t="str">
        <f>VLOOKUP(Sheet__29[[#This Row],[Filial]],Filiais!A:B,2,FALSE)</f>
        <v>Campinas</v>
      </c>
      <c r="J7986" s="2" t="str">
        <f>VLOOKUP(Sheet__29[[#This Row],[Cidade]],'Clientes'!C:D,2,FALSE)</f>
        <v>SP</v>
      </c>
      <c r="K7986" s="2" t="str">
        <f>VLOOKUP(Sheet__29[[#This Row],[Produto]],Produtos!B:C,2,FALSE)</f>
        <v>Rede</v>
      </c>
      <c r="L7986" s="2" t="str">
        <f>VLOOKUP(Sheet__29[[#This Row],[Produto]],Produtos!B:D,3,FALSE)</f>
        <v>LG Brasil</v>
      </c>
      <c r="M7986" s="2">
        <f>VLOOKUP(Sheet__29[[#This Row],[Produto]],Estoque!A:B,2,FALSE)</f>
        <v>275</v>
      </c>
      <c r="N7986" s="5">
        <f>Sheet__29[[#This Row],[Qtd]]*Sheet__29[[#This Row],[Valor]]</f>
        <v>24660</v>
      </c>
      <c r="O7986" s="5">
        <f>Sheet__29[[#This Row],[Venda]]*(1-Sheet__29[[#This Row],[Desc]]/100)</f>
        <v>22194</v>
      </c>
      <c r="P7986"/>
    </row>
    <row r="7987" spans="1:16" x14ac:dyDescent="0.25">
      <c r="A7987">
        <v>107985</v>
      </c>
      <c r="B7987" s="1">
        <v>46204</v>
      </c>
      <c r="C7987" t="s">
        <v>243</v>
      </c>
      <c r="D7987" t="s">
        <v>1059</v>
      </c>
      <c r="E7987">
        <v>3</v>
      </c>
      <c r="F7987" s="4">
        <v>3078</v>
      </c>
      <c r="G7987">
        <v>10</v>
      </c>
      <c r="H7987" t="s">
        <v>1023</v>
      </c>
      <c r="I7987" s="2" t="str">
        <f>VLOOKUP(Sheet__29[[#This Row],[Filial]],Filiais!A:B,2,FALSE)</f>
        <v>Bauru</v>
      </c>
      <c r="J7987" s="2" t="str">
        <f>VLOOKUP(Sheet__29[[#This Row],[Cidade]],'Clientes'!C:D,2,FALSE)</f>
        <v>SP</v>
      </c>
      <c r="K7987" s="2" t="str">
        <f>VLOOKUP(Sheet__29[[#This Row],[Produto]],Produtos!B:C,2,FALSE)</f>
        <v>Notebook</v>
      </c>
      <c r="L7987" s="2" t="str">
        <f>VLOOKUP(Sheet__29[[#This Row],[Produto]],Produtos!B:D,3,FALSE)</f>
        <v>Logitech Brasil</v>
      </c>
      <c r="M7987" s="2">
        <f>VLOOKUP(Sheet__29[[#This Row],[Produto]],Estoque!A:B,2,FALSE)</f>
        <v>161</v>
      </c>
      <c r="N7987" s="5">
        <f>Sheet__29[[#This Row],[Qtd]]*Sheet__29[[#This Row],[Valor]]</f>
        <v>9234</v>
      </c>
      <c r="O7987" s="5">
        <f>Sheet__29[[#This Row],[Venda]]*(1-Sheet__29[[#This Row],[Desc]]/100)</f>
        <v>8310.6</v>
      </c>
      <c r="P7987"/>
    </row>
    <row r="7988" spans="1:16" x14ac:dyDescent="0.25">
      <c r="A7988">
        <v>107986</v>
      </c>
      <c r="B7988" s="1">
        <v>46204</v>
      </c>
      <c r="C7988" t="s">
        <v>896</v>
      </c>
      <c r="D7988" t="s">
        <v>1106</v>
      </c>
      <c r="E7988">
        <v>1</v>
      </c>
      <c r="F7988" s="4">
        <v>2276</v>
      </c>
      <c r="G7988">
        <v>5</v>
      </c>
      <c r="H7988" t="s">
        <v>1019</v>
      </c>
      <c r="I7988" s="2" t="str">
        <f>VLOOKUP(Sheet__29[[#This Row],[Filial]],Filiais!A:B,2,FALSE)</f>
        <v>Osasco</v>
      </c>
      <c r="J7988" s="2" t="str">
        <f>VLOOKUP(Sheet__29[[#This Row],[Cidade]],'Clientes'!C:D,2,FALSE)</f>
        <v>SP</v>
      </c>
      <c r="K7988" s="2" t="str">
        <f>VLOOKUP(Sheet__29[[#This Row],[Produto]],Produtos!B:C,2,FALSE)</f>
        <v>Rede</v>
      </c>
      <c r="L7988" s="2" t="str">
        <f>VLOOKUP(Sheet__29[[#This Row],[Produto]],Produtos!B:D,3,FALSE)</f>
        <v>Logitech Brasil</v>
      </c>
      <c r="M7988" s="2">
        <f>VLOOKUP(Sheet__29[[#This Row],[Produto]],Estoque!A:B,2,FALSE)</f>
        <v>82</v>
      </c>
      <c r="N7988" s="5">
        <f>Sheet__29[[#This Row],[Qtd]]*Sheet__29[[#This Row],[Valor]]</f>
        <v>2276</v>
      </c>
      <c r="O7988" s="5">
        <f>Sheet__29[[#This Row],[Venda]]*(1-Sheet__29[[#This Row],[Desc]]/100)</f>
        <v>2162.1999999999998</v>
      </c>
      <c r="P7988"/>
    </row>
    <row r="7989" spans="1:16" x14ac:dyDescent="0.25">
      <c r="A7989">
        <v>107987</v>
      </c>
      <c r="B7989" s="1">
        <v>46204</v>
      </c>
      <c r="C7989" t="s">
        <v>639</v>
      </c>
      <c r="D7989" t="s">
        <v>1090</v>
      </c>
      <c r="E7989">
        <v>1</v>
      </c>
      <c r="F7989" s="4">
        <v>3298</v>
      </c>
      <c r="G7989">
        <v>10</v>
      </c>
      <c r="H7989" t="s">
        <v>1023</v>
      </c>
      <c r="I7989" s="2" t="str">
        <f>VLOOKUP(Sheet__29[[#This Row],[Filial]],Filiais!A:B,2,FALSE)</f>
        <v>Bauru</v>
      </c>
      <c r="J7989" s="2" t="str">
        <f>VLOOKUP(Sheet__29[[#This Row],[Cidade]],'Clientes'!C:D,2,FALSE)</f>
        <v>SP</v>
      </c>
      <c r="K7989" s="2" t="str">
        <f>VLOOKUP(Sheet__29[[#This Row],[Produto]],Produtos!B:C,2,FALSE)</f>
        <v>Notebook</v>
      </c>
      <c r="L7989" s="2" t="str">
        <f>VLOOKUP(Sheet__29[[#This Row],[Produto]],Produtos!B:D,3,FALSE)</f>
        <v>Lenovo Brasil</v>
      </c>
      <c r="M7989" s="2">
        <f>VLOOKUP(Sheet__29[[#This Row],[Produto]],Estoque!A:B,2,FALSE)</f>
        <v>257</v>
      </c>
      <c r="N7989" s="5">
        <f>Sheet__29[[#This Row],[Qtd]]*Sheet__29[[#This Row],[Valor]]</f>
        <v>3298</v>
      </c>
      <c r="O7989" s="5">
        <f>Sheet__29[[#This Row],[Venda]]*(1-Sheet__29[[#This Row],[Desc]]/100)</f>
        <v>2968.2000000000003</v>
      </c>
      <c r="P7989"/>
    </row>
    <row r="7990" spans="1:16" x14ac:dyDescent="0.25">
      <c r="A7990">
        <v>107988</v>
      </c>
      <c r="B7990" s="1">
        <v>46204</v>
      </c>
      <c r="C7990" t="s">
        <v>238</v>
      </c>
      <c r="D7990" t="s">
        <v>1141</v>
      </c>
      <c r="E7990">
        <v>1</v>
      </c>
      <c r="F7990" s="4">
        <v>3061</v>
      </c>
      <c r="G7990">
        <v>10</v>
      </c>
      <c r="H7990" t="s">
        <v>1019</v>
      </c>
      <c r="I7990" s="2" t="str">
        <f>VLOOKUP(Sheet__29[[#This Row],[Filial]],Filiais!A:B,2,FALSE)</f>
        <v>Osasco</v>
      </c>
      <c r="J7990" s="2" t="str">
        <f>VLOOKUP(Sheet__29[[#This Row],[Cidade]],'Clientes'!C:D,2,FALSE)</f>
        <v>SP</v>
      </c>
      <c r="K7990" s="2" t="str">
        <f>VLOOKUP(Sheet__29[[#This Row],[Produto]],Produtos!B:C,2,FALSE)</f>
        <v>Notebook</v>
      </c>
      <c r="L7990" s="2" t="str">
        <f>VLOOKUP(Sheet__29[[#This Row],[Produto]],Produtos!B:D,3,FALSE)</f>
        <v>Kingston Brasil</v>
      </c>
      <c r="M7990" s="2">
        <f>VLOOKUP(Sheet__29[[#This Row],[Produto]],Estoque!A:B,2,FALSE)</f>
        <v>266</v>
      </c>
      <c r="N7990" s="5">
        <f>Sheet__29[[#This Row],[Qtd]]*Sheet__29[[#This Row],[Valor]]</f>
        <v>3061</v>
      </c>
      <c r="O7990" s="5">
        <f>Sheet__29[[#This Row],[Venda]]*(1-Sheet__29[[#This Row],[Desc]]/100)</f>
        <v>2754.9</v>
      </c>
      <c r="P7990"/>
    </row>
    <row r="7991" spans="1:16" x14ac:dyDescent="0.25">
      <c r="A7991">
        <v>107989</v>
      </c>
      <c r="B7991" s="1">
        <v>46204</v>
      </c>
      <c r="C7991" t="s">
        <v>1001</v>
      </c>
      <c r="D7991" t="s">
        <v>1153</v>
      </c>
      <c r="E7991">
        <v>1</v>
      </c>
      <c r="F7991" s="4">
        <v>783</v>
      </c>
      <c r="G7991">
        <v>5</v>
      </c>
      <c r="H7991" t="s">
        <v>1019</v>
      </c>
      <c r="I7991" s="2" t="str">
        <f>VLOOKUP(Sheet__29[[#This Row],[Filial]],Filiais!A:B,2,FALSE)</f>
        <v>Osasco</v>
      </c>
      <c r="J7991" s="2" t="str">
        <f>VLOOKUP(Sheet__29[[#This Row],[Cidade]],'Clientes'!C:D,2,FALSE)</f>
        <v>SP</v>
      </c>
      <c r="K7991" s="2" t="str">
        <f>VLOOKUP(Sheet__29[[#This Row],[Produto]],Produtos!B:C,2,FALSE)</f>
        <v>Armazenamento</v>
      </c>
      <c r="L7991" s="2" t="str">
        <f>VLOOKUP(Sheet__29[[#This Row],[Produto]],Produtos!B:D,3,FALSE)</f>
        <v>LG Brasil</v>
      </c>
      <c r="M7991" s="2">
        <f>VLOOKUP(Sheet__29[[#This Row],[Produto]],Estoque!A:B,2,FALSE)</f>
        <v>93</v>
      </c>
      <c r="N7991" s="5">
        <f>Sheet__29[[#This Row],[Qtd]]*Sheet__29[[#This Row],[Valor]]</f>
        <v>783</v>
      </c>
      <c r="O7991" s="5">
        <f>Sheet__29[[#This Row],[Venda]]*(1-Sheet__29[[#This Row],[Desc]]/100)</f>
        <v>743.84999999999991</v>
      </c>
      <c r="P7991"/>
    </row>
    <row r="7992" spans="1:16" x14ac:dyDescent="0.25">
      <c r="A7992">
        <v>107990</v>
      </c>
      <c r="B7992" s="1">
        <v>46204</v>
      </c>
      <c r="C7992" t="s">
        <v>363</v>
      </c>
      <c r="D7992" t="s">
        <v>1106</v>
      </c>
      <c r="E7992">
        <v>3</v>
      </c>
      <c r="F7992" s="4">
        <v>3283</v>
      </c>
      <c r="G7992">
        <v>5</v>
      </c>
      <c r="H7992" t="s">
        <v>1023</v>
      </c>
      <c r="I7992" s="2" t="str">
        <f>VLOOKUP(Sheet__29[[#This Row],[Filial]],Filiais!A:B,2,FALSE)</f>
        <v>Bauru</v>
      </c>
      <c r="J7992" s="2" t="str">
        <f>VLOOKUP(Sheet__29[[#This Row],[Cidade]],'Clientes'!C:D,2,FALSE)</f>
        <v>SP</v>
      </c>
      <c r="K7992" s="2" t="str">
        <f>VLOOKUP(Sheet__29[[#This Row],[Produto]],Produtos!B:C,2,FALSE)</f>
        <v>Rede</v>
      </c>
      <c r="L7992" s="2" t="str">
        <f>VLOOKUP(Sheet__29[[#This Row],[Produto]],Produtos!B:D,3,FALSE)</f>
        <v>Logitech Brasil</v>
      </c>
      <c r="M7992" s="2">
        <f>VLOOKUP(Sheet__29[[#This Row],[Produto]],Estoque!A:B,2,FALSE)</f>
        <v>82</v>
      </c>
      <c r="N7992" s="5">
        <f>Sheet__29[[#This Row],[Qtd]]*Sheet__29[[#This Row],[Valor]]</f>
        <v>9849</v>
      </c>
      <c r="O7992" s="5">
        <f>Sheet__29[[#This Row],[Venda]]*(1-Sheet__29[[#This Row],[Desc]]/100)</f>
        <v>9356.5499999999993</v>
      </c>
      <c r="P7992"/>
    </row>
    <row r="7993" spans="1:16" x14ac:dyDescent="0.25">
      <c r="A7993">
        <v>107991</v>
      </c>
      <c r="B7993" s="1">
        <v>46204</v>
      </c>
      <c r="C7993" t="s">
        <v>655</v>
      </c>
      <c r="D7993" t="s">
        <v>1029</v>
      </c>
      <c r="E7993">
        <v>5</v>
      </c>
      <c r="F7993" s="4">
        <v>436</v>
      </c>
      <c r="G7993">
        <v>0</v>
      </c>
      <c r="H7993" t="s">
        <v>1024</v>
      </c>
      <c r="I7993" s="2" t="str">
        <f>VLOOKUP(Sheet__29[[#This Row],[Filial]],Filiais!A:B,2,FALSE)</f>
        <v>Ribeirão Preto</v>
      </c>
      <c r="J7993" s="2" t="str">
        <f>VLOOKUP(Sheet__29[[#This Row],[Cidade]],'Clientes'!C:D,2,FALSE)</f>
        <v>SP</v>
      </c>
      <c r="K7993" s="2" t="str">
        <f>VLOOKUP(Sheet__29[[#This Row],[Produto]],Produtos!B:C,2,FALSE)</f>
        <v>Armazenamento</v>
      </c>
      <c r="L7993" s="2" t="str">
        <f>VLOOKUP(Sheet__29[[#This Row],[Produto]],Produtos!B:D,3,FALSE)</f>
        <v>Kingston Brasil</v>
      </c>
      <c r="M7993" s="2">
        <f>VLOOKUP(Sheet__29[[#This Row],[Produto]],Estoque!A:B,2,FALSE)</f>
        <v>220</v>
      </c>
      <c r="N7993" s="5">
        <f>Sheet__29[[#This Row],[Qtd]]*Sheet__29[[#This Row],[Valor]]</f>
        <v>2180</v>
      </c>
      <c r="O7993" s="5">
        <f>Sheet__29[[#This Row],[Venda]]*(1-Sheet__29[[#This Row],[Desc]]/100)</f>
        <v>2180</v>
      </c>
      <c r="P7993"/>
    </row>
    <row r="7994" spans="1:16" x14ac:dyDescent="0.25">
      <c r="A7994">
        <v>107992</v>
      </c>
      <c r="B7994" s="1">
        <v>46204</v>
      </c>
      <c r="C7994" t="s">
        <v>29</v>
      </c>
      <c r="D7994" t="s">
        <v>1162</v>
      </c>
      <c r="E7994">
        <v>3</v>
      </c>
      <c r="F7994" s="4">
        <v>2586</v>
      </c>
      <c r="G7994">
        <v>0</v>
      </c>
      <c r="H7994" t="s">
        <v>1022</v>
      </c>
      <c r="I7994" s="2" t="str">
        <f>VLOOKUP(Sheet__29[[#This Row],[Filial]],Filiais!A:B,2,FALSE)</f>
        <v>Santos</v>
      </c>
      <c r="J7994" s="2" t="str">
        <f>VLOOKUP(Sheet__29[[#This Row],[Cidade]],'Clientes'!C:D,2,FALSE)</f>
        <v>SP</v>
      </c>
      <c r="K7994" s="2" t="str">
        <f>VLOOKUP(Sheet__29[[#This Row],[Produto]],Produtos!B:C,2,FALSE)</f>
        <v>Periférico</v>
      </c>
      <c r="L7994" s="2" t="str">
        <f>VLOOKUP(Sheet__29[[#This Row],[Produto]],Produtos!B:D,3,FALSE)</f>
        <v>Kingston Brasil</v>
      </c>
      <c r="M7994" s="2">
        <f>VLOOKUP(Sheet__29[[#This Row],[Produto]],Estoque!A:B,2,FALSE)</f>
        <v>167</v>
      </c>
      <c r="N7994" s="5">
        <f>Sheet__29[[#This Row],[Qtd]]*Sheet__29[[#This Row],[Valor]]</f>
        <v>7758</v>
      </c>
      <c r="O7994" s="5">
        <f>Sheet__29[[#This Row],[Venda]]*(1-Sheet__29[[#This Row],[Desc]]/100)</f>
        <v>7758</v>
      </c>
      <c r="P7994"/>
    </row>
    <row r="7995" spans="1:16" x14ac:dyDescent="0.25">
      <c r="A7995">
        <v>107993</v>
      </c>
      <c r="B7995" s="1">
        <v>46204</v>
      </c>
      <c r="C7995" t="s">
        <v>560</v>
      </c>
      <c r="D7995" t="s">
        <v>1155</v>
      </c>
      <c r="E7995">
        <v>4</v>
      </c>
      <c r="F7995" s="4">
        <v>4977</v>
      </c>
      <c r="G7995">
        <v>5</v>
      </c>
      <c r="H7995" t="s">
        <v>1025</v>
      </c>
      <c r="I7995" s="2" t="str">
        <f>VLOOKUP(Sheet__29[[#This Row],[Filial]],Filiais!A:B,2,FALSE)</f>
        <v>São José dos Campos</v>
      </c>
      <c r="J7995" s="2" t="str">
        <f>VLOOKUP(Sheet__29[[#This Row],[Cidade]],'Clientes'!C:D,2,FALSE)</f>
        <v>SP</v>
      </c>
      <c r="K7995" s="2" t="str">
        <f>VLOOKUP(Sheet__29[[#This Row],[Produto]],Produtos!B:C,2,FALSE)</f>
        <v>Rede</v>
      </c>
      <c r="L7995" s="2" t="str">
        <f>VLOOKUP(Sheet__29[[#This Row],[Produto]],Produtos!B:D,3,FALSE)</f>
        <v>LG Brasil</v>
      </c>
      <c r="M7995" s="2">
        <f>VLOOKUP(Sheet__29[[#This Row],[Produto]],Estoque!A:B,2,FALSE)</f>
        <v>137</v>
      </c>
      <c r="N7995" s="5">
        <f>Sheet__29[[#This Row],[Qtd]]*Sheet__29[[#This Row],[Valor]]</f>
        <v>19908</v>
      </c>
      <c r="O7995" s="5">
        <f>Sheet__29[[#This Row],[Venda]]*(1-Sheet__29[[#This Row],[Desc]]/100)</f>
        <v>18912.599999999999</v>
      </c>
      <c r="P7995"/>
    </row>
    <row r="7996" spans="1:16" x14ac:dyDescent="0.25">
      <c r="A7996">
        <v>107994</v>
      </c>
      <c r="B7996" s="1">
        <v>46204</v>
      </c>
      <c r="C7996" t="s">
        <v>87</v>
      </c>
      <c r="D7996" t="s">
        <v>1126</v>
      </c>
      <c r="E7996">
        <v>1</v>
      </c>
      <c r="F7996" s="4">
        <v>3744</v>
      </c>
      <c r="G7996">
        <v>5</v>
      </c>
      <c r="H7996" t="s">
        <v>1021</v>
      </c>
      <c r="I7996" s="2" t="str">
        <f>VLOOKUP(Sheet__29[[#This Row],[Filial]],Filiais!A:B,2,FALSE)</f>
        <v>Jundiaí</v>
      </c>
      <c r="J7996" s="2" t="str">
        <f>VLOOKUP(Sheet__29[[#This Row],[Cidade]],'Clientes'!C:D,2,FALSE)</f>
        <v>SP</v>
      </c>
      <c r="K7996" s="2" t="str">
        <f>VLOOKUP(Sheet__29[[#This Row],[Produto]],Produtos!B:C,2,FALSE)</f>
        <v>Periférico</v>
      </c>
      <c r="L7996" s="2" t="str">
        <f>VLOOKUP(Sheet__29[[#This Row],[Produto]],Produtos!B:D,3,FALSE)</f>
        <v>Logitech Brasil</v>
      </c>
      <c r="M7996" s="2">
        <f>VLOOKUP(Sheet__29[[#This Row],[Produto]],Estoque!A:B,2,FALSE)</f>
        <v>52</v>
      </c>
      <c r="N7996" s="5">
        <f>Sheet__29[[#This Row],[Qtd]]*Sheet__29[[#This Row],[Valor]]</f>
        <v>3744</v>
      </c>
      <c r="O7996" s="5">
        <f>Sheet__29[[#This Row],[Venda]]*(1-Sheet__29[[#This Row],[Desc]]/100)</f>
        <v>3556.7999999999997</v>
      </c>
      <c r="P7996"/>
    </row>
    <row r="7997" spans="1:16" x14ac:dyDescent="0.25">
      <c r="A7997">
        <v>107995</v>
      </c>
      <c r="B7997" s="1">
        <v>46204</v>
      </c>
      <c r="C7997" t="s">
        <v>189</v>
      </c>
      <c r="D7997" t="s">
        <v>1173</v>
      </c>
      <c r="E7997">
        <v>2</v>
      </c>
      <c r="F7997" s="4">
        <v>2457</v>
      </c>
      <c r="G7997">
        <v>5</v>
      </c>
      <c r="H7997" t="s">
        <v>1017</v>
      </c>
      <c r="I7997" s="2" t="str">
        <f>VLOOKUP(Sheet__29[[#This Row],[Filial]],Filiais!A:B,2,FALSE)</f>
        <v>Campinas</v>
      </c>
      <c r="J7997" s="2" t="str">
        <f>VLOOKUP(Sheet__29[[#This Row],[Cidade]],'Clientes'!C:D,2,FALSE)</f>
        <v>SP</v>
      </c>
      <c r="K7997" s="2" t="str">
        <f>VLOOKUP(Sheet__29[[#This Row],[Produto]],Produtos!B:C,2,FALSE)</f>
        <v>Notebook</v>
      </c>
      <c r="L7997" s="2" t="str">
        <f>VLOOKUP(Sheet__29[[#This Row],[Produto]],Produtos!B:D,3,FALSE)</f>
        <v>Logitech Brasil</v>
      </c>
      <c r="M7997" s="2">
        <f>VLOOKUP(Sheet__29[[#This Row],[Produto]],Estoque!A:B,2,FALSE)</f>
        <v>274</v>
      </c>
      <c r="N7997" s="5">
        <f>Sheet__29[[#This Row],[Qtd]]*Sheet__29[[#This Row],[Valor]]</f>
        <v>4914</v>
      </c>
      <c r="O7997" s="5">
        <f>Sheet__29[[#This Row],[Venda]]*(1-Sheet__29[[#This Row],[Desc]]/100)</f>
        <v>4668.3</v>
      </c>
      <c r="P7997"/>
    </row>
    <row r="7998" spans="1:16" x14ac:dyDescent="0.25">
      <c r="A7998">
        <v>107996</v>
      </c>
      <c r="B7998" s="1">
        <v>46204</v>
      </c>
      <c r="C7998" t="s">
        <v>153</v>
      </c>
      <c r="D7998" t="s">
        <v>1141</v>
      </c>
      <c r="E7998">
        <v>5</v>
      </c>
      <c r="F7998" s="4">
        <v>4221</v>
      </c>
      <c r="G7998">
        <v>5</v>
      </c>
      <c r="H7998" t="s">
        <v>1017</v>
      </c>
      <c r="I7998" s="2" t="str">
        <f>VLOOKUP(Sheet__29[[#This Row],[Filial]],Filiais!A:B,2,FALSE)</f>
        <v>Campinas</v>
      </c>
      <c r="J7998" s="2" t="str">
        <f>VLOOKUP(Sheet__29[[#This Row],[Cidade]],'Clientes'!C:D,2,FALSE)</f>
        <v>SP</v>
      </c>
      <c r="K7998" s="2" t="str">
        <f>VLOOKUP(Sheet__29[[#This Row],[Produto]],Produtos!B:C,2,FALSE)</f>
        <v>Notebook</v>
      </c>
      <c r="L7998" s="2" t="str">
        <f>VLOOKUP(Sheet__29[[#This Row],[Produto]],Produtos!B:D,3,FALSE)</f>
        <v>Kingston Brasil</v>
      </c>
      <c r="M7998" s="2">
        <f>VLOOKUP(Sheet__29[[#This Row],[Produto]],Estoque!A:B,2,FALSE)</f>
        <v>266</v>
      </c>
      <c r="N7998" s="5">
        <f>Sheet__29[[#This Row],[Qtd]]*Sheet__29[[#This Row],[Valor]]</f>
        <v>21105</v>
      </c>
      <c r="O7998" s="5">
        <f>Sheet__29[[#This Row],[Venda]]*(1-Sheet__29[[#This Row],[Desc]]/100)</f>
        <v>20049.75</v>
      </c>
      <c r="P7998"/>
    </row>
    <row r="7999" spans="1:16" x14ac:dyDescent="0.25">
      <c r="A7999">
        <v>107997</v>
      </c>
      <c r="B7999" s="1">
        <v>46204</v>
      </c>
      <c r="C7999" t="s">
        <v>317</v>
      </c>
      <c r="D7999" t="s">
        <v>1136</v>
      </c>
      <c r="E7999">
        <v>2</v>
      </c>
      <c r="F7999" s="4">
        <v>2393</v>
      </c>
      <c r="G7999">
        <v>10</v>
      </c>
      <c r="H7999" t="s">
        <v>1021</v>
      </c>
      <c r="I7999" s="2" t="str">
        <f>VLOOKUP(Sheet__29[[#This Row],[Filial]],Filiais!A:B,2,FALSE)</f>
        <v>Jundiaí</v>
      </c>
      <c r="J7999" s="2" t="str">
        <f>VLOOKUP(Sheet__29[[#This Row],[Cidade]],'Clientes'!C:D,2,FALSE)</f>
        <v>SP</v>
      </c>
      <c r="K7999" s="2" t="str">
        <f>VLOOKUP(Sheet__29[[#This Row],[Produto]],Produtos!B:C,2,FALSE)</f>
        <v>Rede</v>
      </c>
      <c r="L7999" s="2" t="str">
        <f>VLOOKUP(Sheet__29[[#This Row],[Produto]],Produtos!B:D,3,FALSE)</f>
        <v>Logitech Brasil</v>
      </c>
      <c r="M7999" s="2">
        <f>VLOOKUP(Sheet__29[[#This Row],[Produto]],Estoque!A:B,2,FALSE)</f>
        <v>40</v>
      </c>
      <c r="N7999" s="5">
        <f>Sheet__29[[#This Row],[Qtd]]*Sheet__29[[#This Row],[Valor]]</f>
        <v>4786</v>
      </c>
      <c r="O7999" s="5">
        <f>Sheet__29[[#This Row],[Venda]]*(1-Sheet__29[[#This Row],[Desc]]/100)</f>
        <v>4307.4000000000005</v>
      </c>
      <c r="P7999"/>
    </row>
    <row r="8000" spans="1:16" x14ac:dyDescent="0.25">
      <c r="A8000">
        <v>107998</v>
      </c>
      <c r="B8000" s="1">
        <v>46204</v>
      </c>
      <c r="C8000" t="s">
        <v>963</v>
      </c>
      <c r="D8000" t="s">
        <v>1065</v>
      </c>
      <c r="E8000">
        <v>3</v>
      </c>
      <c r="F8000" s="4">
        <v>4545</v>
      </c>
      <c r="G8000">
        <v>10</v>
      </c>
      <c r="H8000" t="s">
        <v>1024</v>
      </c>
      <c r="I8000" s="2" t="str">
        <f>VLOOKUP(Sheet__29[[#This Row],[Filial]],Filiais!A:B,2,FALSE)</f>
        <v>Ribeirão Preto</v>
      </c>
      <c r="J8000" s="2" t="str">
        <f>VLOOKUP(Sheet__29[[#This Row],[Cidade]],'Clientes'!C:D,2,FALSE)</f>
        <v>SP</v>
      </c>
      <c r="K8000" s="2" t="str">
        <f>VLOOKUP(Sheet__29[[#This Row],[Produto]],Produtos!B:C,2,FALSE)</f>
        <v>Monitor</v>
      </c>
      <c r="L8000" s="2" t="str">
        <f>VLOOKUP(Sheet__29[[#This Row],[Produto]],Produtos!B:D,3,FALSE)</f>
        <v>LG Brasil</v>
      </c>
      <c r="M8000" s="2">
        <f>VLOOKUP(Sheet__29[[#This Row],[Produto]],Estoque!A:B,2,FALSE)</f>
        <v>62</v>
      </c>
      <c r="N8000" s="5">
        <f>Sheet__29[[#This Row],[Qtd]]*Sheet__29[[#This Row],[Valor]]</f>
        <v>13635</v>
      </c>
      <c r="O8000" s="5">
        <f>Sheet__29[[#This Row],[Venda]]*(1-Sheet__29[[#This Row],[Desc]]/100)</f>
        <v>12271.5</v>
      </c>
      <c r="P8000"/>
    </row>
    <row r="8001" spans="1:16" x14ac:dyDescent="0.25">
      <c r="A8001">
        <v>107999</v>
      </c>
      <c r="B8001" s="1">
        <v>46204</v>
      </c>
      <c r="C8001" t="s">
        <v>186</v>
      </c>
      <c r="D8001" t="s">
        <v>1174</v>
      </c>
      <c r="E8001">
        <v>3</v>
      </c>
      <c r="F8001" s="4">
        <v>2520</v>
      </c>
      <c r="G8001">
        <v>5</v>
      </c>
      <c r="H8001" t="s">
        <v>1024</v>
      </c>
      <c r="I8001" s="2" t="str">
        <f>VLOOKUP(Sheet__29[[#This Row],[Filial]],Filiais!A:B,2,FALSE)</f>
        <v>Ribeirão Preto</v>
      </c>
      <c r="J8001" s="2" t="str">
        <f>VLOOKUP(Sheet__29[[#This Row],[Cidade]],'Clientes'!C:D,2,FALSE)</f>
        <v>SP</v>
      </c>
      <c r="K8001" s="2" t="str">
        <f>VLOOKUP(Sheet__29[[#This Row],[Produto]],Produtos!B:C,2,FALSE)</f>
        <v>Monitor</v>
      </c>
      <c r="L8001" s="2" t="str">
        <f>VLOOKUP(Sheet__29[[#This Row],[Produto]],Produtos!B:D,3,FALSE)</f>
        <v>Lenovo Brasil</v>
      </c>
      <c r="M8001" s="2">
        <f>VLOOKUP(Sheet__29[[#This Row],[Produto]],Estoque!A:B,2,FALSE)</f>
        <v>88</v>
      </c>
      <c r="N8001" s="5">
        <f>Sheet__29[[#This Row],[Qtd]]*Sheet__29[[#This Row],[Valor]]</f>
        <v>7560</v>
      </c>
      <c r="O8001" s="5">
        <f>Sheet__29[[#This Row],[Venda]]*(1-Sheet__29[[#This Row],[Desc]]/100)</f>
        <v>7182</v>
      </c>
      <c r="P8001"/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ADEF31-6096-43F8-ACC8-EFFD7CEE9E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Clientes</vt:lpstr>
      <vt:lpstr>Filiais</vt:lpstr>
      <vt:lpstr>Estoque</vt:lpstr>
      <vt:lpstr>Produtos</vt:lpstr>
      <vt:lpstr>Categorias</vt:lpstr>
      <vt:lpstr>Vendas</vt:lpstr>
      <vt:lpstr>Vendedores</vt:lpstr>
      <vt:lpstr>Base-Consolidada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HENRIQUE DE SOUSA SILVA</dc:creator>
  <cp:lastModifiedBy>Vinicius Vieira Vinicius</cp:lastModifiedBy>
  <dcterms:created xsi:type="dcterms:W3CDTF">2026-08-27T22:39:43Z</dcterms:created>
  <dcterms:modified xsi:type="dcterms:W3CDTF">2026-09-21T03:25:24Z</dcterms:modified>
</cp:coreProperties>
</file>